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468" documentId="13_ncr:1_{2738CF3A-CEBF-4CE1-94EA-6AC3E2D3E11B}" xr6:coauthVersionLast="47" xr6:coauthVersionMax="47" xr10:uidLastSave="{041FDBBC-E7D8-4DA1-BA77-26955E5FEE8E}"/>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S5" i="6" l="1" a="1"/>
  <c r="JS5" i="6" s="1"/>
  <c r="JT5" i="6" s="1"/>
  <c r="JS6" i="6" l="1" a="1"/>
  <c r="JS6" i="6" s="1"/>
  <c r="JT6" i="6" s="1"/>
  <c r="JU6" i="6" s="1"/>
  <c r="AA2" i="6"/>
  <c r="JS7" i="6" l="1" a="1"/>
  <c r="JS7" i="6" s="1"/>
  <c r="JS8" i="6" s="1" a="1"/>
  <c r="JS8" i="6" s="1"/>
  <c r="JT8" i="6" s="1"/>
  <c r="JU8" i="6" s="1"/>
  <c r="N2" i="6"/>
  <c r="JT7" i="6" l="1"/>
  <c r="JU7" i="6" s="1"/>
  <c r="JS9" i="6" a="1"/>
  <c r="JS9" i="6" s="1"/>
  <c r="JT9" i="6" s="1"/>
  <c r="JU9" i="6" s="1"/>
  <c r="B1" i="6"/>
  <c r="DM1" i="6" l="1"/>
  <c r="W1" i="6"/>
  <c r="JS10" i="6" a="1"/>
  <c r="JS10" i="6" s="1"/>
  <c r="JT10" i="6" s="1"/>
  <c r="JU10" i="6" s="1"/>
  <c r="CP1" i="6"/>
  <c r="EJ1" i="6"/>
  <c r="FG1" i="6"/>
  <c r="AV1" i="6"/>
  <c r="JU5" i="6"/>
  <c r="JS11" i="6" l="1" a="1"/>
  <c r="JS11" i="6" s="1"/>
  <c r="JT11" i="6" s="1"/>
  <c r="JU11" i="6" s="1"/>
  <c r="JS12" i="6" l="1" a="1"/>
  <c r="JS12" i="6" s="1"/>
  <c r="JT12" i="6" s="1"/>
  <c r="JU12" i="6" s="1"/>
  <c r="JS13" i="6" l="1" a="1"/>
  <c r="JS13" i="6" s="1"/>
  <c r="JT13" i="6" s="1"/>
  <c r="JU13" i="6" s="1"/>
  <c r="JS14" i="6" l="1" a="1"/>
  <c r="JS14" i="6" s="1"/>
  <c r="JS15" i="6" s="1" a="1"/>
  <c r="JS15" i="6" s="1"/>
  <c r="JS16" i="6" l="1" a="1"/>
  <c r="JS16" i="6" s="1"/>
  <c r="JT16" i="6" s="1"/>
  <c r="JU16" i="6" s="1"/>
  <c r="JT14" i="6"/>
  <c r="JU14" i="6" s="1"/>
  <c r="JT15" i="6"/>
  <c r="JU15" i="6" s="1"/>
  <c r="JS17" i="6" l="1" a="1"/>
  <c r="JS17" i="6" s="1"/>
  <c r="JT17" i="6" s="1"/>
  <c r="JU17" i="6" s="1"/>
  <c r="JS18" i="6" l="1" a="1"/>
  <c r="JS18" i="6" s="1"/>
  <c r="JT18" i="6" s="1"/>
  <c r="JU18" i="6" s="1"/>
  <c r="JS19" i="6" l="1" a="1"/>
  <c r="JS19" i="6" s="1"/>
  <c r="JT19" i="6" s="1"/>
  <c r="JU19" i="6" s="1"/>
  <c r="JS20" i="6" l="1" a="1"/>
  <c r="JS20" i="6" s="1"/>
  <c r="JT20" i="6" s="1"/>
  <c r="JU20" i="6" s="1"/>
  <c r="JS21" i="6" l="1" a="1"/>
  <c r="JS21" i="6" s="1"/>
  <c r="JT21" i="6" s="1"/>
  <c r="JU21" i="6" s="1"/>
  <c r="JS22" i="6" l="1" a="1"/>
  <c r="JS22" i="6" s="1"/>
  <c r="JT22" i="6" s="1"/>
  <c r="JU22" i="6" s="1"/>
  <c r="JS23" i="6" l="1" a="1"/>
  <c r="JS23" i="6" s="1"/>
  <c r="JT23" i="6" s="1"/>
  <c r="JU23" i="6" s="1"/>
  <c r="JS24" i="6" l="1" a="1"/>
  <c r="JS24" i="6" s="1"/>
  <c r="JT24" i="6" s="1"/>
  <c r="JU24" i="6" s="1"/>
  <c r="JS25" i="6" l="1" a="1"/>
  <c r="JS25" i="6" s="1"/>
  <c r="JT25" i="6" s="1"/>
  <c r="JU25" i="6" s="1"/>
  <c r="JS26" i="6" l="1" a="1"/>
  <c r="JS26" i="6" s="1"/>
  <c r="JT26" i="6" s="1"/>
  <c r="JU26" i="6" s="1"/>
  <c r="JS27" i="6" l="1" a="1"/>
  <c r="JS27" i="6" s="1"/>
  <c r="JT27" i="6" s="1"/>
  <c r="JU27" i="6" s="1"/>
  <c r="JS28" i="6" l="1" a="1"/>
  <c r="JS28" i="6" s="1"/>
  <c r="JT28" i="6" s="1"/>
  <c r="JU28" i="6" s="1"/>
  <c r="JS29" i="6" l="1" a="1"/>
  <c r="JS29" i="6" s="1"/>
  <c r="JT29" i="6" s="1"/>
  <c r="JU29" i="6" s="1"/>
  <c r="JS30" i="6" l="1" a="1"/>
  <c r="JS30" i="6" s="1"/>
  <c r="JT30" i="6" s="1"/>
  <c r="JU30" i="6" s="1"/>
  <c r="JS31" i="6" l="1" a="1"/>
  <c r="JS31" i="6" s="1"/>
  <c r="JT31" i="6" s="1"/>
  <c r="JU31" i="6" s="1"/>
  <c r="JS32" i="6" l="1" a="1"/>
  <c r="JS32" i="6" s="1"/>
  <c r="JT32" i="6" s="1"/>
  <c r="JU32" i="6" s="1"/>
  <c r="JS33" i="6" l="1" a="1"/>
  <c r="JS33" i="6" s="1"/>
  <c r="JT33" i="6" s="1"/>
  <c r="JU33" i="6" s="1"/>
  <c r="JS34" i="6" l="1" a="1"/>
  <c r="JS34" i="6" s="1"/>
  <c r="JT34" i="6" s="1"/>
  <c r="JU34" i="6" s="1"/>
  <c r="JS35" i="6" l="1" a="1"/>
  <c r="JS35" i="6" s="1"/>
  <c r="JT35" i="6" s="1"/>
  <c r="JU35" i="6" s="1"/>
  <c r="JS36" i="6" l="1" a="1"/>
  <c r="JS36" i="6" s="1"/>
  <c r="JT36" i="6" s="1"/>
  <c r="JU36" i="6" s="1"/>
  <c r="JS37" i="6" l="1" a="1"/>
  <c r="JS37" i="6" s="1"/>
  <c r="JT37" i="6" s="1"/>
  <c r="JU37" i="6" s="1"/>
  <c r="JS38" i="6" l="1" a="1"/>
  <c r="JS38" i="6" s="1"/>
  <c r="JT38" i="6" s="1"/>
  <c r="JU38" i="6" s="1"/>
  <c r="JS39" i="6" l="1" a="1"/>
  <c r="JS39" i="6" s="1"/>
  <c r="JT39" i="6" s="1"/>
  <c r="JU39" i="6" s="1"/>
  <c r="JS40" i="6" l="1" a="1"/>
  <c r="JS40" i="6" s="1"/>
  <c r="JT40" i="6" s="1"/>
  <c r="JU40" i="6" s="1"/>
  <c r="JS41" i="6" l="1" a="1"/>
  <c r="JS41" i="6" s="1"/>
  <c r="JT41" i="6" s="1"/>
  <c r="JU41" i="6" s="1"/>
  <c r="JS42" i="6" l="1" a="1"/>
  <c r="JS42" i="6" s="1"/>
  <c r="JT42" i="6" s="1"/>
  <c r="JU42" i="6" s="1"/>
  <c r="JS43" i="6" l="1" a="1"/>
  <c r="JS43" i="6" s="1"/>
  <c r="JT43" i="6" s="1"/>
  <c r="JU43" i="6" s="1"/>
  <c r="JS44" i="6" l="1" a="1"/>
  <c r="JS44" i="6" s="1"/>
  <c r="JT44" i="6" s="1"/>
  <c r="JU44" i="6" s="1"/>
  <c r="JS45" i="6" l="1" a="1"/>
  <c r="JS45" i="6" s="1"/>
  <c r="JT45" i="6" s="1"/>
  <c r="JU45" i="6" s="1"/>
  <c r="JS46" i="6" l="1" a="1"/>
  <c r="JS46" i="6" s="1"/>
  <c r="JT46" i="6" s="1"/>
  <c r="JU46" i="6" s="1"/>
  <c r="JS47" i="6" l="1" a="1"/>
  <c r="JS47" i="6" s="1"/>
  <c r="JT47" i="6" s="1"/>
  <c r="JU47" i="6" s="1"/>
  <c r="JS48" i="6" l="1" a="1"/>
  <c r="JS48" i="6" s="1"/>
  <c r="JT48" i="6" s="1"/>
  <c r="JU48" i="6" s="1"/>
  <c r="JS49" i="6" l="1" a="1"/>
  <c r="JS49" i="6" s="1"/>
  <c r="JT49" i="6" s="1"/>
  <c r="JU49" i="6" s="1"/>
  <c r="JS50" i="6" l="1" a="1"/>
  <c r="JS50" i="6" s="1"/>
  <c r="JT50" i="6" s="1"/>
  <c r="JU50" i="6" s="1"/>
  <c r="JS51" i="6" l="1" a="1"/>
  <c r="JS51" i="6" s="1"/>
  <c r="JT51" i="6" s="1"/>
  <c r="JU51" i="6" s="1"/>
  <c r="JS52" i="6" l="1" a="1"/>
  <c r="JS52" i="6" s="1"/>
  <c r="JT52" i="6" s="1"/>
  <c r="JU52" i="6" s="1"/>
  <c r="JS53" i="6" l="1" a="1"/>
  <c r="JS53" i="6" s="1"/>
  <c r="JT53" i="6" s="1"/>
  <c r="JU53" i="6" s="1"/>
  <c r="JS54" i="6" l="1" a="1"/>
  <c r="JS54" i="6" s="1"/>
  <c r="JT54" i="6" s="1"/>
  <c r="JU54" i="6" s="1"/>
  <c r="JS55" i="6" l="1" a="1"/>
  <c r="JS55" i="6" s="1"/>
  <c r="JT55" i="6" s="1"/>
  <c r="JU55" i="6" s="1"/>
  <c r="JS56" i="6" l="1" a="1"/>
  <c r="JS56" i="6" s="1"/>
  <c r="JT56" i="6" s="1"/>
  <c r="JU56" i="6" s="1"/>
  <c r="JS57" i="6" l="1" a="1"/>
  <c r="JS57" i="6" s="1"/>
  <c r="JT57" i="6" s="1"/>
  <c r="JU57" i="6" s="1"/>
  <c r="JS58" i="6" l="1" a="1"/>
  <c r="JS58" i="6" s="1"/>
  <c r="JT58" i="6" s="1"/>
  <c r="JU58" i="6" s="1"/>
  <c r="JS59" i="6" l="1" a="1"/>
  <c r="JS59" i="6" s="1"/>
  <c r="JT59" i="6" s="1"/>
  <c r="JU59" i="6" s="1"/>
  <c r="JS60" i="6" l="1" a="1"/>
  <c r="JS60" i="6" s="1"/>
  <c r="JT60" i="6" s="1"/>
  <c r="JU60" i="6" s="1"/>
  <c r="JS61" i="6" l="1" a="1"/>
  <c r="JS61" i="6" s="1"/>
  <c r="JT61" i="6" s="1"/>
  <c r="JU61" i="6" s="1"/>
  <c r="JS62" i="6" l="1" a="1"/>
  <c r="JS62" i="6" s="1"/>
  <c r="JT62" i="6" s="1"/>
  <c r="JU62" i="6" s="1"/>
  <c r="JS63" i="6" l="1" a="1"/>
  <c r="JS63" i="6" s="1"/>
  <c r="JT63" i="6" s="1"/>
  <c r="JU63" i="6" s="1"/>
  <c r="JS64" i="6" l="1" a="1"/>
  <c r="JS64" i="6" s="1"/>
  <c r="JT64" i="6" s="1"/>
  <c r="JU64" i="6" s="1"/>
  <c r="JS65" i="6" l="1" a="1"/>
  <c r="JS65" i="6" s="1"/>
  <c r="JT65" i="6" s="1"/>
  <c r="JU65" i="6" s="1"/>
  <c r="JS66" i="6" l="1" a="1"/>
  <c r="JS66" i="6" s="1"/>
  <c r="JT66" i="6" s="1"/>
  <c r="JU66" i="6" s="1"/>
  <c r="JS67" i="6" l="1" a="1"/>
  <c r="JS67" i="6" s="1"/>
  <c r="JT67" i="6" s="1"/>
  <c r="JU67" i="6" s="1"/>
  <c r="JS68" i="6" l="1" a="1"/>
  <c r="JS68" i="6" s="1"/>
  <c r="JT68" i="6" s="1"/>
  <c r="JU68" i="6" s="1"/>
  <c r="JS69" i="6" l="1" a="1"/>
  <c r="JS69" i="6" s="1"/>
  <c r="JT69" i="6" s="1"/>
  <c r="JU69" i="6" s="1"/>
  <c r="JS70" i="6" l="1" a="1"/>
  <c r="JS70" i="6" s="1"/>
  <c r="JT70" i="6" s="1"/>
  <c r="JU70" i="6" s="1"/>
  <c r="JS71" i="6" l="1" a="1"/>
  <c r="JS71" i="6" s="1"/>
  <c r="JT71" i="6" s="1"/>
  <c r="JU71" i="6" s="1"/>
  <c r="JS72" i="6" l="1" a="1"/>
  <c r="JS72" i="6" s="1"/>
  <c r="JT72" i="6" s="1"/>
  <c r="JU72" i="6" s="1"/>
  <c r="JS73" i="6" l="1" a="1"/>
  <c r="JS73" i="6" s="1"/>
  <c r="JT73" i="6" s="1"/>
  <c r="JU73" i="6" s="1"/>
  <c r="JS74" i="6" l="1" a="1"/>
  <c r="JS74" i="6" s="1"/>
  <c r="JT74" i="6" s="1"/>
  <c r="JU74" i="6" s="1"/>
  <c r="JS75" i="6" l="1" a="1"/>
  <c r="JS75" i="6" s="1"/>
  <c r="JT75" i="6" s="1"/>
  <c r="JU75" i="6" s="1"/>
  <c r="JS76" i="6" l="1" a="1"/>
  <c r="JS76" i="6" s="1"/>
  <c r="JT76" i="6" s="1"/>
  <c r="JU76" i="6" s="1"/>
  <c r="JS77" i="6" l="1" a="1"/>
  <c r="JS77" i="6" s="1"/>
  <c r="JT77" i="6" s="1"/>
  <c r="JU77" i="6" s="1"/>
  <c r="JS78" i="6" l="1" a="1"/>
  <c r="JS78" i="6" s="1"/>
  <c r="JT78" i="6" s="1"/>
  <c r="JU78" i="6" s="1"/>
  <c r="JS79" i="6" l="1" a="1"/>
  <c r="JS79" i="6" s="1"/>
  <c r="JT79" i="6" s="1"/>
  <c r="JU79" i="6" s="1"/>
  <c r="JS80" i="6" l="1" a="1"/>
  <c r="JS80" i="6" s="1"/>
  <c r="JT80" i="6" s="1"/>
  <c r="JU80" i="6" s="1"/>
  <c r="JS81" i="6" l="1" a="1"/>
  <c r="JS81" i="6" s="1"/>
  <c r="JT81" i="6" s="1"/>
  <c r="JU81" i="6" s="1"/>
  <c r="JS82" i="6" l="1" a="1"/>
  <c r="JS82" i="6" s="1"/>
  <c r="JT82" i="6" s="1"/>
  <c r="JU82" i="6" s="1"/>
  <c r="JS83" i="6" l="1" a="1"/>
  <c r="JS83" i="6" s="1"/>
  <c r="JT83" i="6" s="1"/>
  <c r="JU83" i="6" s="1"/>
  <c r="JS84" i="6" l="1" a="1"/>
  <c r="JS84" i="6" s="1"/>
  <c r="JT84" i="6" s="1"/>
  <c r="JU84" i="6" s="1"/>
  <c r="JS85" i="6" l="1" a="1"/>
  <c r="JS85" i="6" s="1"/>
  <c r="JT85" i="6" s="1"/>
  <c r="JU85" i="6" s="1"/>
  <c r="JS86" i="6" l="1" a="1"/>
  <c r="JS86" i="6" s="1"/>
  <c r="JT86" i="6" s="1"/>
  <c r="JU86" i="6" s="1"/>
  <c r="JS87" i="6" l="1" a="1"/>
  <c r="JS87" i="6" s="1"/>
  <c r="JT87" i="6" s="1"/>
  <c r="JU87" i="6" s="1"/>
  <c r="JS88" i="6" l="1" a="1"/>
  <c r="JS88" i="6" s="1"/>
  <c r="JT88" i="6" s="1"/>
  <c r="JU88" i="6" s="1"/>
  <c r="JS89" i="6" l="1" a="1"/>
  <c r="JS89" i="6" s="1"/>
  <c r="JT89" i="6" s="1"/>
  <c r="JU89" i="6" s="1"/>
  <c r="JS90" i="6" l="1" a="1"/>
  <c r="JS90" i="6" s="1"/>
  <c r="JT90" i="6" s="1"/>
  <c r="JU90" i="6" s="1"/>
  <c r="JS91" i="6" l="1" a="1"/>
  <c r="JS91" i="6" s="1"/>
  <c r="JT91" i="6" s="1"/>
  <c r="JU91" i="6" s="1"/>
  <c r="JS92" i="6" l="1" a="1"/>
  <c r="JS92" i="6" s="1"/>
  <c r="JT92" i="6" s="1"/>
  <c r="JU92" i="6" s="1"/>
  <c r="JS93" i="6" l="1" a="1"/>
  <c r="JS93" i="6" s="1"/>
  <c r="JT93" i="6" s="1"/>
  <c r="JU93" i="6" s="1"/>
  <c r="JS94" i="6" l="1" a="1"/>
  <c r="JS94" i="6" s="1"/>
  <c r="JT94" i="6" s="1"/>
  <c r="JU94" i="6" s="1"/>
  <c r="JS95" i="6" l="1" a="1"/>
  <c r="JS95" i="6" s="1"/>
  <c r="JT95" i="6" s="1"/>
  <c r="JU95" i="6" s="1"/>
  <c r="JS96" i="6" l="1" a="1"/>
  <c r="JS96" i="6" s="1"/>
  <c r="JT96" i="6" s="1"/>
  <c r="JU96" i="6" s="1"/>
  <c r="JS97" i="6" l="1" a="1"/>
  <c r="JS97" i="6" s="1"/>
  <c r="JT97" i="6" s="1"/>
  <c r="JU97" i="6" s="1"/>
  <c r="JS98" i="6" l="1" a="1"/>
  <c r="JS98" i="6" s="1"/>
  <c r="JT98" i="6" s="1"/>
  <c r="JU98" i="6" s="1"/>
  <c r="JS99" i="6" l="1" a="1"/>
  <c r="JS99" i="6" s="1"/>
  <c r="JT99" i="6" s="1"/>
  <c r="JU99" i="6" s="1"/>
  <c r="JS100" i="6" l="1" a="1"/>
  <c r="JS100" i="6" s="1"/>
  <c r="JT100" i="6" s="1"/>
  <c r="JU100" i="6" s="1"/>
  <c r="JS101" i="6" l="1" a="1"/>
  <c r="JS101" i="6" s="1"/>
  <c r="JT101" i="6" s="1"/>
  <c r="JU101" i="6" s="1"/>
  <c r="JS102" i="6" l="1" a="1"/>
  <c r="JS102" i="6" s="1"/>
  <c r="JT102" i="6" s="1"/>
  <c r="JU102" i="6" s="1"/>
  <c r="JS103" i="6" l="1" a="1"/>
  <c r="JS103" i="6" s="1"/>
  <c r="JT103" i="6" s="1"/>
  <c r="JU103" i="6" s="1"/>
  <c r="JS104" i="6" l="1" a="1"/>
  <c r="JS104" i="6" s="1"/>
  <c r="JT104" i="6" s="1"/>
  <c r="JU104" i="6" s="1"/>
  <c r="JS105" i="6" l="1" a="1"/>
  <c r="JS105" i="6" s="1"/>
  <c r="JT105" i="6" s="1"/>
  <c r="JU105" i="6" s="1"/>
  <c r="JS106" i="6" l="1" a="1"/>
  <c r="JS106" i="6" s="1"/>
  <c r="JT106" i="6" s="1"/>
  <c r="JU106" i="6" s="1"/>
  <c r="JS107" i="6" l="1" a="1"/>
  <c r="JS107" i="6" s="1"/>
  <c r="JT107" i="6" s="1"/>
  <c r="JU107" i="6" s="1"/>
  <c r="JS108" i="6" l="1" a="1"/>
  <c r="JS108" i="6" s="1"/>
  <c r="JT108" i="6" s="1"/>
  <c r="JU108" i="6" s="1"/>
  <c r="JS109" i="6" l="1" a="1"/>
  <c r="JS109" i="6" s="1"/>
  <c r="JT109" i="6" s="1"/>
  <c r="JU109" i="6" s="1"/>
  <c r="JS110" i="6" l="1" a="1"/>
  <c r="JS110" i="6" s="1"/>
  <c r="JT110" i="6" s="1"/>
  <c r="JU110" i="6" s="1"/>
  <c r="JS111" i="6" l="1" a="1"/>
  <c r="JS111" i="6" s="1"/>
  <c r="JT111" i="6" s="1"/>
  <c r="JU111" i="6" s="1"/>
  <c r="JS112" i="6" l="1" a="1"/>
  <c r="JS112" i="6" s="1"/>
  <c r="JT112" i="6" s="1"/>
  <c r="JU112" i="6" s="1"/>
  <c r="JS113" i="6" l="1" a="1"/>
  <c r="JS113" i="6" s="1"/>
  <c r="JT113" i="6" s="1"/>
  <c r="JU113" i="6" s="1"/>
  <c r="JS114" i="6" l="1" a="1"/>
  <c r="JS114" i="6" s="1"/>
  <c r="JT114" i="6" s="1"/>
  <c r="JU114" i="6" s="1"/>
  <c r="JS115" i="6" l="1" a="1"/>
  <c r="JS115" i="6" s="1"/>
  <c r="JT115" i="6" s="1"/>
  <c r="JU115" i="6" s="1"/>
  <c r="JS116" i="6" l="1" a="1"/>
  <c r="JS116" i="6" s="1"/>
  <c r="JT116" i="6" s="1"/>
  <c r="JU116" i="6" s="1"/>
  <c r="JS117" i="6" l="1" a="1"/>
  <c r="JS117" i="6" s="1"/>
  <c r="JT117" i="6" s="1"/>
  <c r="JU117" i="6" s="1"/>
  <c r="JS118" i="6" l="1" a="1"/>
  <c r="JS118" i="6" s="1"/>
  <c r="JT118" i="6" s="1"/>
  <c r="JU118" i="6" s="1"/>
  <c r="JS119" i="6" l="1" a="1"/>
  <c r="JS119" i="6" s="1"/>
  <c r="JT119" i="6" s="1"/>
  <c r="JU119" i="6" s="1"/>
  <c r="JS120" i="6" l="1" a="1"/>
  <c r="JS120" i="6" s="1"/>
  <c r="JT120" i="6" s="1"/>
  <c r="JU120" i="6" s="1"/>
  <c r="JS121" i="6" l="1" a="1"/>
  <c r="JS121" i="6" s="1"/>
  <c r="JT121" i="6" s="1"/>
  <c r="JU121" i="6" s="1"/>
  <c r="JS122" i="6" l="1" a="1"/>
  <c r="JS122" i="6" s="1"/>
  <c r="JT122" i="6" s="1"/>
  <c r="JU122" i="6" s="1"/>
  <c r="JS123" i="6" l="1" a="1"/>
  <c r="JS123" i="6" s="1"/>
  <c r="JT123" i="6" s="1"/>
  <c r="JU123" i="6" s="1"/>
  <c r="JS124" i="6" l="1" a="1"/>
  <c r="JS124" i="6" s="1"/>
  <c r="JT124" i="6" s="1"/>
  <c r="JU124" i="6" s="1"/>
  <c r="JS125" i="6" l="1" a="1"/>
  <c r="JS125" i="6" s="1"/>
  <c r="JT125" i="6" s="1"/>
  <c r="JU125" i="6" s="1"/>
  <c r="JS126" i="6" l="1" a="1"/>
  <c r="JS126" i="6" s="1"/>
  <c r="JT126" i="6" s="1"/>
  <c r="JU126" i="6" s="1"/>
  <c r="JS127" i="6" l="1" a="1"/>
  <c r="JS127" i="6" s="1"/>
  <c r="JT127" i="6" s="1"/>
  <c r="JU127" i="6" s="1"/>
  <c r="JS128" i="6" l="1" a="1"/>
  <c r="JS128" i="6" s="1"/>
  <c r="JT128" i="6" s="1"/>
  <c r="JU128" i="6" s="1"/>
  <c r="JS129" i="6" l="1" a="1"/>
  <c r="JS129" i="6" s="1"/>
  <c r="JT129" i="6" s="1"/>
  <c r="JU129" i="6" s="1"/>
  <c r="JS130" i="6" l="1" a="1"/>
  <c r="JS130" i="6" s="1"/>
  <c r="JT130" i="6" s="1"/>
  <c r="JU130" i="6" s="1"/>
  <c r="JS131" i="6" l="1" a="1"/>
  <c r="JS131" i="6" s="1"/>
  <c r="JT131" i="6" s="1"/>
  <c r="JU131" i="6" s="1"/>
  <c r="JS132" i="6" l="1" a="1"/>
  <c r="JS132" i="6" s="1"/>
  <c r="JT132" i="6" s="1"/>
  <c r="JU132" i="6" s="1"/>
  <c r="JS133" i="6" l="1" a="1"/>
  <c r="JS133" i="6" s="1"/>
  <c r="JT133" i="6" s="1"/>
  <c r="JU133" i="6" s="1"/>
  <c r="JS134" i="6" l="1" a="1"/>
  <c r="JS134" i="6" s="1"/>
  <c r="JT134" i="6" s="1"/>
  <c r="JU134" i="6" s="1"/>
  <c r="JS135" i="6" l="1" a="1"/>
  <c r="JS135" i="6" s="1"/>
  <c r="JT135" i="6" s="1"/>
  <c r="JU135" i="6" s="1"/>
  <c r="JS136" i="6" l="1" a="1"/>
  <c r="JS136" i="6" s="1"/>
  <c r="JT136" i="6" s="1"/>
  <c r="JU136" i="6" s="1"/>
  <c r="JS137" i="6" l="1" a="1"/>
  <c r="JS137" i="6" s="1"/>
  <c r="JT137" i="6" s="1"/>
  <c r="JU137" i="6" s="1"/>
  <c r="JS138" i="6" l="1" a="1"/>
  <c r="JS138" i="6" s="1"/>
  <c r="JT138" i="6" s="1"/>
  <c r="JU138" i="6" s="1"/>
  <c r="JS139" i="6" l="1" a="1"/>
  <c r="JS139" i="6" s="1"/>
  <c r="JT139" i="6" s="1"/>
  <c r="JU139" i="6" s="1"/>
  <c r="JS140" i="6" l="1" a="1"/>
  <c r="JS140" i="6" s="1"/>
  <c r="JT140" i="6" s="1"/>
  <c r="JU140" i="6" s="1"/>
  <c r="JS141" i="6" l="1" a="1"/>
  <c r="JS141" i="6" s="1"/>
  <c r="JT141" i="6" s="1"/>
  <c r="JU141" i="6" s="1"/>
  <c r="JS142" i="6" l="1" a="1"/>
  <c r="JS142" i="6" s="1"/>
  <c r="JT142" i="6" s="1"/>
  <c r="JU142" i="6" s="1"/>
  <c r="JS143" i="6" l="1" a="1"/>
  <c r="JS143" i="6" s="1"/>
  <c r="JT143" i="6" s="1"/>
  <c r="JU143" i="6" s="1"/>
  <c r="JS144" i="6" l="1" a="1"/>
  <c r="JS144" i="6" s="1"/>
  <c r="JT144" i="6" s="1"/>
  <c r="JU144" i="6" s="1"/>
  <c r="JS145" i="6" l="1" a="1"/>
  <c r="JS145" i="6" s="1"/>
  <c r="JT145" i="6" s="1"/>
  <c r="JU145" i="6" s="1"/>
  <c r="JS146" i="6" l="1" a="1"/>
  <c r="JS146" i="6" s="1"/>
  <c r="JT146" i="6" s="1"/>
  <c r="JU146" i="6" s="1"/>
  <c r="JS147" i="6" l="1" a="1"/>
  <c r="JS147" i="6" s="1"/>
  <c r="JT147" i="6" s="1"/>
  <c r="JU147" i="6" s="1"/>
  <c r="JS148" i="6" l="1" a="1"/>
  <c r="JS148" i="6" s="1"/>
  <c r="JT148" i="6" s="1"/>
  <c r="JU148" i="6" s="1"/>
  <c r="JS149" i="6" l="1" a="1"/>
  <c r="JS149" i="6" s="1"/>
  <c r="JT149" i="6" s="1"/>
  <c r="JU149" i="6" s="1"/>
  <c r="JS150" i="6" l="1" a="1"/>
  <c r="JS150" i="6" s="1"/>
  <c r="JT150" i="6" s="1"/>
  <c r="JU150" i="6" s="1"/>
  <c r="JS151" i="6" l="1" a="1"/>
  <c r="JS151" i="6" s="1"/>
  <c r="JT151" i="6" s="1"/>
  <c r="JU151" i="6" s="1"/>
  <c r="JS152" i="6" l="1" a="1"/>
  <c r="JS152" i="6" s="1"/>
  <c r="JT152" i="6" s="1"/>
  <c r="JU152" i="6" s="1"/>
  <c r="JS153" i="6" l="1" a="1"/>
  <c r="JS153" i="6" s="1"/>
  <c r="JT153" i="6" s="1"/>
  <c r="JU153" i="6" s="1"/>
  <c r="JS154" i="6" l="1" a="1"/>
  <c r="JS154" i="6" s="1"/>
  <c r="JT154" i="6" s="1"/>
  <c r="JU154" i="6" s="1"/>
  <c r="JS155" i="6" l="1" a="1"/>
  <c r="JS155" i="6" s="1"/>
  <c r="JT155" i="6" s="1"/>
  <c r="JU155" i="6" s="1"/>
  <c r="JS156" i="6" l="1" a="1"/>
  <c r="JS156" i="6" s="1"/>
  <c r="JT156" i="6" s="1"/>
  <c r="JU156" i="6" s="1"/>
  <c r="JS157" i="6" l="1" a="1"/>
  <c r="JS157" i="6" s="1"/>
  <c r="JT157" i="6" s="1"/>
  <c r="JU157" i="6" s="1"/>
  <c r="JS158" i="6" l="1" a="1"/>
  <c r="JS158" i="6" s="1"/>
  <c r="JT158" i="6" s="1"/>
  <c r="JU158" i="6" s="1"/>
  <c r="JS159" i="6" l="1" a="1"/>
  <c r="JS159" i="6" s="1"/>
  <c r="JT159" i="6" s="1"/>
  <c r="JU159" i="6" s="1"/>
  <c r="JS160" i="6" l="1" a="1"/>
  <c r="JS160" i="6" s="1"/>
  <c r="JT160" i="6" s="1"/>
  <c r="JU160" i="6" s="1"/>
  <c r="JS161" i="6" l="1" a="1"/>
  <c r="JS161" i="6" s="1"/>
  <c r="JT161" i="6" s="1"/>
  <c r="JU161" i="6" s="1"/>
  <c r="JS162" i="6" l="1" a="1"/>
  <c r="JS162" i="6" s="1"/>
  <c r="JT162" i="6" s="1"/>
  <c r="JU162" i="6" s="1"/>
  <c r="JS163" i="6" l="1" a="1"/>
  <c r="JS163" i="6" s="1"/>
  <c r="JT163" i="6" s="1"/>
  <c r="JU163" i="6" s="1"/>
  <c r="JS164" i="6" l="1" a="1"/>
  <c r="JS164" i="6" s="1"/>
  <c r="JT164" i="6" s="1"/>
  <c r="JU164" i="6" s="1"/>
  <c r="JS165" i="6" l="1" a="1"/>
  <c r="JS165" i="6" s="1"/>
  <c r="JT165" i="6" s="1"/>
  <c r="JU165" i="6" s="1"/>
  <c r="JS166" i="6" l="1" a="1"/>
  <c r="JS166" i="6" s="1"/>
  <c r="JT166" i="6" s="1"/>
  <c r="JU166" i="6" s="1"/>
  <c r="JS167" i="6" l="1" a="1"/>
  <c r="JS167" i="6" s="1"/>
  <c r="JT167" i="6" s="1"/>
  <c r="JU167" i="6" s="1"/>
  <c r="JS168" i="6" l="1" a="1"/>
  <c r="JS168" i="6" s="1"/>
  <c r="JT168" i="6" s="1"/>
  <c r="JU168" i="6" s="1"/>
  <c r="JS169" i="6" l="1" a="1"/>
  <c r="JS169" i="6" s="1"/>
  <c r="JT169" i="6" s="1"/>
  <c r="JU169" i="6" s="1"/>
  <c r="JS170" i="6" l="1" a="1"/>
  <c r="JS170" i="6" s="1"/>
  <c r="JT170" i="6" s="1"/>
  <c r="JU170" i="6" s="1"/>
  <c r="JS171" i="6" l="1" a="1"/>
  <c r="JS171" i="6" s="1"/>
  <c r="JT171" i="6" s="1"/>
  <c r="JU171" i="6" s="1"/>
  <c r="JS172" i="6" l="1" a="1"/>
  <c r="JS172" i="6" s="1"/>
  <c r="JT172" i="6" s="1"/>
  <c r="JU172" i="6" s="1"/>
  <c r="JS173" i="6" l="1" a="1"/>
  <c r="JS173" i="6" s="1"/>
  <c r="JT173" i="6" s="1"/>
  <c r="JU173" i="6" s="1"/>
  <c r="JS174" i="6" l="1" a="1"/>
  <c r="JS174" i="6" s="1"/>
  <c r="JT174" i="6" s="1"/>
  <c r="JU174" i="6" s="1"/>
  <c r="JS175" i="6" l="1" a="1"/>
  <c r="JS175" i="6" s="1"/>
  <c r="JT175" i="6" s="1"/>
  <c r="JU175" i="6" s="1"/>
  <c r="JS176" i="6" l="1" a="1"/>
  <c r="JS176" i="6" s="1"/>
  <c r="JT176" i="6" s="1"/>
  <c r="JU176" i="6" s="1"/>
  <c r="JS177" i="6" l="1" a="1"/>
  <c r="JS177" i="6" s="1"/>
  <c r="JT177" i="6" s="1"/>
  <c r="JU177" i="6" s="1"/>
  <c r="JS178" i="6" l="1" a="1"/>
  <c r="JS178" i="6" s="1"/>
  <c r="JT178" i="6" s="1"/>
  <c r="JU178" i="6" s="1"/>
  <c r="JS179" i="6" l="1" a="1"/>
  <c r="JS179" i="6" s="1"/>
  <c r="JT179" i="6" s="1"/>
  <c r="JU179" i="6" s="1"/>
  <c r="JS180" i="6" l="1" a="1"/>
  <c r="JS180" i="6" s="1"/>
  <c r="JT180" i="6" s="1"/>
  <c r="JU180" i="6" s="1"/>
  <c r="JS181" i="6" l="1" a="1"/>
  <c r="JS181" i="6" s="1"/>
  <c r="JT181" i="6" s="1"/>
  <c r="JU181" i="6" s="1"/>
  <c r="JS182" i="6" l="1" a="1"/>
  <c r="JS182" i="6" s="1"/>
  <c r="JT182" i="6" s="1"/>
  <c r="JU182" i="6" s="1"/>
  <c r="JS183" i="6" l="1" a="1"/>
  <c r="JS183" i="6" s="1"/>
  <c r="JT183" i="6" s="1"/>
  <c r="JU183" i="6" s="1"/>
  <c r="JS184" i="6" l="1" a="1"/>
  <c r="JS184" i="6" s="1"/>
  <c r="JT184" i="6" s="1"/>
  <c r="JU184" i="6" s="1"/>
  <c r="JS185" i="6" l="1" a="1"/>
  <c r="JS185" i="6" s="1"/>
  <c r="JT185" i="6" s="1"/>
  <c r="JU185" i="6" s="1"/>
  <c r="JS186" i="6" l="1" a="1"/>
  <c r="JS186" i="6" s="1"/>
  <c r="JT186" i="6" s="1"/>
  <c r="JU186" i="6" s="1"/>
  <c r="JS187" i="6" l="1" a="1"/>
  <c r="JS187" i="6" s="1"/>
  <c r="JT187" i="6" s="1"/>
  <c r="JU187" i="6" s="1"/>
  <c r="JS188" i="6" l="1" a="1"/>
  <c r="JS188" i="6" s="1"/>
  <c r="JT188" i="6" s="1"/>
  <c r="JU188" i="6" s="1"/>
  <c r="JS189" i="6" l="1" a="1"/>
  <c r="JS189" i="6" s="1"/>
  <c r="JT189" i="6" s="1"/>
  <c r="JU189" i="6" s="1"/>
  <c r="JS190" i="6" l="1" a="1"/>
  <c r="JS190" i="6" s="1"/>
  <c r="JT190" i="6" s="1"/>
  <c r="JU190" i="6" s="1"/>
  <c r="JS191" i="6" l="1" a="1"/>
  <c r="JS191" i="6" s="1"/>
  <c r="JT191" i="6" s="1"/>
  <c r="JU191" i="6" s="1"/>
  <c r="JS192" i="6" l="1" a="1"/>
  <c r="JS192" i="6" s="1"/>
  <c r="JT192" i="6" s="1"/>
  <c r="JU192" i="6" s="1"/>
  <c r="JS193" i="6" l="1" a="1"/>
  <c r="JS193" i="6" s="1"/>
  <c r="JT193" i="6" s="1"/>
  <c r="JU193" i="6" s="1"/>
  <c r="JS194" i="6" l="1" a="1"/>
  <c r="JS194" i="6" s="1"/>
  <c r="JT194" i="6" s="1"/>
  <c r="JU194" i="6" s="1"/>
  <c r="JS195" i="6" l="1" a="1"/>
  <c r="JS195" i="6" s="1"/>
  <c r="JT195" i="6" s="1"/>
  <c r="JU195" i="6" s="1"/>
  <c r="JS196" i="6" l="1" a="1"/>
  <c r="JS196" i="6" s="1"/>
  <c r="JT196" i="6" s="1"/>
  <c r="JU196" i="6" s="1"/>
  <c r="JS197" i="6" l="1" a="1"/>
  <c r="JS197" i="6" s="1"/>
  <c r="JT197" i="6" s="1"/>
  <c r="JU197" i="6" s="1"/>
  <c r="JS198" i="6" l="1" a="1"/>
  <c r="JS198" i="6" s="1"/>
  <c r="JT198" i="6" s="1"/>
  <c r="JU198" i="6" s="1"/>
  <c r="JS199" i="6" l="1" a="1"/>
  <c r="JS199" i="6" s="1"/>
  <c r="JT199" i="6" s="1"/>
  <c r="JU199" i="6" s="1"/>
  <c r="JS200" i="6" l="1" a="1"/>
  <c r="JS200" i="6" s="1"/>
  <c r="JT200" i="6" s="1"/>
  <c r="JU200" i="6" s="1"/>
  <c r="JS201" i="6" l="1" a="1"/>
  <c r="JS201" i="6" s="1"/>
  <c r="JT201" i="6" s="1"/>
  <c r="JU201" i="6" s="1"/>
  <c r="JS202" i="6" l="1" a="1"/>
  <c r="JS202" i="6" s="1"/>
  <c r="JT202" i="6" s="1"/>
  <c r="JU202" i="6" s="1"/>
  <c r="JS203" i="6" l="1" a="1"/>
  <c r="JS203" i="6" s="1"/>
  <c r="JT203" i="6" s="1"/>
  <c r="JU203" i="6" s="1"/>
  <c r="JS204" i="6" l="1" a="1"/>
  <c r="JS204" i="6" s="1"/>
  <c r="JT204" i="6" s="1"/>
  <c r="JU204" i="6" s="1"/>
  <c r="JS205" i="6" l="1" a="1"/>
  <c r="JS205" i="6" s="1"/>
  <c r="JT205" i="6" s="1"/>
  <c r="JU205" i="6" s="1"/>
  <c r="JS206" i="6" l="1" a="1"/>
  <c r="JS206" i="6" s="1"/>
  <c r="JT206" i="6" s="1"/>
  <c r="JU206" i="6" s="1"/>
  <c r="JS207" i="6" l="1" a="1"/>
  <c r="JS207" i="6" s="1"/>
  <c r="JT207" i="6" s="1"/>
  <c r="JU207" i="6" s="1"/>
  <c r="JS208" i="6" l="1" a="1"/>
  <c r="JS208" i="6" s="1"/>
  <c r="JT208" i="6" s="1"/>
  <c r="JU208" i="6" s="1"/>
  <c r="JS209" i="6" l="1" a="1"/>
  <c r="JS209" i="6" s="1"/>
  <c r="JT209" i="6" s="1"/>
  <c r="JU209" i="6" s="1"/>
  <c r="JS210" i="6" l="1" a="1"/>
  <c r="JS210" i="6" s="1"/>
  <c r="JT210" i="6" s="1"/>
  <c r="JU210" i="6" s="1"/>
  <c r="JS211" i="6" l="1" a="1"/>
  <c r="JS211" i="6" s="1"/>
  <c r="JT211" i="6" s="1"/>
  <c r="JU211" i="6" s="1"/>
  <c r="JS212" i="6" l="1" a="1"/>
  <c r="JS212" i="6" s="1"/>
  <c r="JT212" i="6" s="1"/>
  <c r="JU212" i="6" s="1"/>
  <c r="JS213" i="6" l="1" a="1"/>
  <c r="JS213" i="6" s="1"/>
  <c r="JT213" i="6" s="1"/>
  <c r="JU213" i="6" s="1"/>
  <c r="JS214" i="6" l="1" a="1"/>
  <c r="JS214" i="6" s="1"/>
  <c r="JT214" i="6" s="1"/>
  <c r="JU214" i="6" s="1"/>
  <c r="JS215" i="6" l="1" a="1"/>
  <c r="JS215" i="6" s="1"/>
  <c r="JT215" i="6" s="1"/>
  <c r="JU215" i="6" s="1"/>
  <c r="JS216" i="6" l="1" a="1"/>
  <c r="JS216" i="6" s="1"/>
  <c r="JT216" i="6" s="1"/>
  <c r="JU216" i="6" s="1"/>
  <c r="JS217" i="6" l="1" a="1"/>
  <c r="JS217" i="6" s="1"/>
  <c r="JT217" i="6" s="1"/>
  <c r="JU217" i="6" s="1"/>
  <c r="JS218" i="6" l="1" a="1"/>
  <c r="JS218" i="6" s="1"/>
  <c r="JT218" i="6" s="1"/>
  <c r="JU218" i="6" s="1"/>
  <c r="JS219" i="6" l="1" a="1"/>
  <c r="JS219" i="6" s="1"/>
  <c r="JT219" i="6" s="1"/>
  <c r="JU219" i="6" s="1"/>
  <c r="JS220" i="6" l="1" a="1"/>
  <c r="JS220" i="6" s="1"/>
  <c r="JT220" i="6" s="1"/>
  <c r="JU220" i="6" s="1"/>
  <c r="JS221" i="6" l="1" a="1"/>
  <c r="JS221" i="6" s="1"/>
  <c r="JT221" i="6" s="1"/>
  <c r="JU221" i="6" s="1"/>
  <c r="JS222" i="6" l="1" a="1"/>
  <c r="JS222" i="6" s="1"/>
  <c r="JT222" i="6" s="1"/>
  <c r="JU222" i="6" s="1"/>
  <c r="JS223" i="6" l="1" a="1"/>
  <c r="JS223" i="6" s="1"/>
  <c r="JT223" i="6" s="1"/>
  <c r="JU223" i="6" s="1"/>
  <c r="JS224" i="6" l="1" a="1"/>
  <c r="JS224" i="6" s="1"/>
  <c r="JT224" i="6" s="1"/>
  <c r="JU224" i="6" s="1"/>
  <c r="JS225" i="6" l="1" a="1"/>
  <c r="JS225" i="6" s="1"/>
  <c r="JT225" i="6" s="1"/>
  <c r="JU225" i="6" s="1"/>
  <c r="JS226" i="6" l="1" a="1"/>
  <c r="JS226" i="6" s="1"/>
  <c r="JT226" i="6" s="1"/>
  <c r="JU226" i="6" s="1"/>
  <c r="JS227" i="6" l="1" a="1"/>
  <c r="JS227" i="6" s="1"/>
  <c r="JT227" i="6" s="1"/>
  <c r="JU227" i="6" s="1"/>
  <c r="JS228" i="6" l="1" a="1"/>
  <c r="JS228" i="6" s="1"/>
  <c r="JT228" i="6" s="1"/>
  <c r="JU228" i="6" s="1"/>
  <c r="JS229" i="6" l="1" a="1"/>
  <c r="JS229" i="6" s="1"/>
  <c r="JT229" i="6" s="1"/>
  <c r="JU229" i="6" s="1"/>
  <c r="JS230" i="6" l="1" a="1"/>
  <c r="JS230" i="6" s="1"/>
  <c r="JT230" i="6" s="1"/>
  <c r="JU230" i="6" s="1"/>
  <c r="JS231" i="6" l="1" a="1"/>
  <c r="JS231" i="6" s="1"/>
  <c r="JT231" i="6" s="1"/>
  <c r="JU231" i="6" s="1"/>
  <c r="JS232" i="6" l="1" a="1"/>
  <c r="JS232" i="6" s="1"/>
  <c r="JT232" i="6" s="1"/>
  <c r="JU232" i="6" s="1"/>
  <c r="JS233" i="6" l="1" a="1"/>
  <c r="JS233" i="6" s="1"/>
  <c r="JT233" i="6" s="1"/>
  <c r="JU233" i="6" s="1"/>
  <c r="JS234" i="6" l="1" a="1"/>
  <c r="JS234" i="6" s="1"/>
  <c r="JT234" i="6" s="1"/>
  <c r="JU234" i="6" s="1"/>
  <c r="JS235" i="6" l="1" a="1"/>
  <c r="JS235" i="6" s="1"/>
  <c r="JT235" i="6" s="1"/>
  <c r="JU235" i="6" s="1"/>
  <c r="JS236" i="6" l="1" a="1"/>
  <c r="JS236" i="6" s="1"/>
  <c r="JT236" i="6" s="1"/>
  <c r="JU236" i="6" s="1"/>
  <c r="JS237" i="6" l="1" a="1"/>
  <c r="JS237" i="6" s="1"/>
  <c r="JT237" i="6" s="1"/>
  <c r="JU237" i="6" s="1"/>
  <c r="JS238" i="6" l="1" a="1"/>
  <c r="JS238" i="6" s="1"/>
  <c r="JT238" i="6" s="1"/>
  <c r="JU238" i="6" s="1"/>
  <c r="JS239" i="6" l="1" a="1"/>
  <c r="JS239" i="6" s="1"/>
  <c r="JT239" i="6" s="1"/>
  <c r="JU239" i="6" s="1"/>
  <c r="JS240" i="6" l="1" a="1"/>
  <c r="JS240" i="6" s="1"/>
  <c r="JT240" i="6" s="1"/>
  <c r="JU240" i="6" s="1"/>
  <c r="JS241" i="6" l="1" a="1"/>
  <c r="JS241" i="6" s="1"/>
  <c r="JT241" i="6" s="1"/>
  <c r="JU241" i="6" s="1"/>
  <c r="JS242" i="6" l="1" a="1"/>
  <c r="JS242" i="6" s="1"/>
  <c r="JT242" i="6" s="1"/>
  <c r="JU242" i="6" s="1"/>
  <c r="JS243" i="6" l="1" a="1"/>
  <c r="JS243" i="6" s="1"/>
  <c r="JT243" i="6" s="1"/>
  <c r="JU243" i="6" s="1"/>
  <c r="JS244" i="6" l="1" a="1"/>
  <c r="JS244" i="6" s="1"/>
  <c r="JT244" i="6" s="1"/>
  <c r="JU244" i="6" s="1"/>
  <c r="JS245" i="6" l="1" a="1"/>
  <c r="JS245" i="6" s="1"/>
  <c r="JT245" i="6" s="1"/>
  <c r="JU245" i="6" s="1"/>
  <c r="JS246" i="6" l="1" a="1"/>
  <c r="JS246" i="6" s="1"/>
  <c r="JT246" i="6" s="1"/>
  <c r="JU246" i="6" s="1"/>
  <c r="JS247" i="6" l="1" a="1"/>
  <c r="JS247" i="6" s="1"/>
  <c r="JT247" i="6" s="1"/>
  <c r="JU247" i="6" s="1"/>
  <c r="JS248" i="6" l="1" a="1"/>
  <c r="JS248" i="6" s="1"/>
  <c r="JT248" i="6" s="1"/>
  <c r="JU248" i="6" s="1"/>
  <c r="JS249" i="6" l="1" a="1"/>
  <c r="JS249" i="6" s="1"/>
  <c r="JT249" i="6" s="1"/>
  <c r="JU249" i="6" s="1"/>
  <c r="JS250" i="6" l="1" a="1"/>
  <c r="JS250" i="6" s="1"/>
  <c r="JT250" i="6" s="1"/>
  <c r="JU250" i="6" s="1"/>
  <c r="JS251" i="6" l="1" a="1"/>
  <c r="JS251" i="6" s="1"/>
  <c r="JT251" i="6" s="1"/>
  <c r="JU251" i="6" s="1"/>
  <c r="JS252" i="6" l="1" a="1"/>
  <c r="JS252" i="6" s="1"/>
  <c r="JT252" i="6" s="1"/>
  <c r="JU252" i="6" s="1"/>
  <c r="JS253" i="6" l="1" a="1"/>
  <c r="JS253" i="6" s="1"/>
  <c r="JT253" i="6" s="1"/>
  <c r="JU253" i="6" s="1"/>
  <c r="JS254" i="6" l="1" a="1"/>
  <c r="JS254" i="6" s="1"/>
  <c r="JT254" i="6" s="1"/>
  <c r="JU254" i="6" s="1"/>
  <c r="JS255" i="6" l="1" a="1"/>
  <c r="JS255" i="6" s="1"/>
  <c r="JT255" i="6" s="1"/>
  <c r="JU255" i="6" s="1"/>
  <c r="JS256" i="6" l="1" a="1"/>
  <c r="JS256" i="6" s="1"/>
  <c r="JT256" i="6" s="1"/>
  <c r="JU256" i="6" s="1"/>
  <c r="JS257" i="6" l="1" a="1"/>
  <c r="JS257" i="6" s="1"/>
  <c r="JT257" i="6" s="1"/>
  <c r="JU257" i="6" s="1"/>
  <c r="JS258" i="6" l="1" a="1"/>
  <c r="JS258" i="6" s="1"/>
  <c r="JT258" i="6" s="1"/>
  <c r="JU258" i="6" s="1"/>
  <c r="JS259" i="6" l="1" a="1"/>
  <c r="JS259" i="6" s="1"/>
  <c r="JT259" i="6" s="1"/>
  <c r="JU259" i="6" s="1"/>
  <c r="JS260" i="6" l="1" a="1"/>
  <c r="JS260" i="6" s="1"/>
  <c r="JT260" i="6" s="1"/>
  <c r="JU260" i="6" s="1"/>
  <c r="JS261" i="6" l="1" a="1"/>
  <c r="JS261" i="6" s="1"/>
  <c r="JT261" i="6" s="1"/>
  <c r="JU261" i="6" s="1"/>
  <c r="JS262" i="6" l="1" a="1"/>
  <c r="JS262" i="6" s="1"/>
  <c r="JT262" i="6" s="1"/>
  <c r="JU262" i="6" s="1"/>
  <c r="JS263" i="6" l="1" a="1"/>
  <c r="JS263" i="6" s="1"/>
  <c r="JT263" i="6" s="1"/>
  <c r="JU263" i="6" s="1"/>
  <c r="JS264" i="6" l="1" a="1"/>
  <c r="JS264" i="6" s="1"/>
  <c r="JT264" i="6" s="1"/>
  <c r="JU264" i="6" s="1"/>
  <c r="JS265" i="6" l="1" a="1"/>
  <c r="JS265" i="6" s="1"/>
  <c r="JT265" i="6" s="1"/>
  <c r="JU265" i="6" s="1"/>
  <c r="JS266" i="6" l="1" a="1"/>
  <c r="JS266" i="6" s="1"/>
  <c r="JT266" i="6" s="1"/>
  <c r="JU266" i="6" s="1"/>
  <c r="JS267" i="6" l="1" a="1"/>
  <c r="JS267" i="6" s="1"/>
  <c r="JT267" i="6" s="1"/>
  <c r="JU267" i="6" s="1"/>
  <c r="JS268" i="6" l="1" a="1"/>
  <c r="JS268" i="6" s="1"/>
  <c r="JT268" i="6" s="1"/>
  <c r="JU268" i="6" s="1"/>
  <c r="JS269" i="6" l="1" a="1"/>
  <c r="JS269" i="6" s="1"/>
  <c r="JT269" i="6" s="1"/>
  <c r="JU269" i="6" s="1"/>
  <c r="JS270" i="6" l="1" a="1"/>
  <c r="JS270" i="6" s="1"/>
  <c r="JT270" i="6" s="1"/>
  <c r="JU270" i="6" s="1"/>
  <c r="JS271" i="6" l="1" a="1"/>
  <c r="JS271" i="6" s="1"/>
  <c r="JT271" i="6" s="1"/>
  <c r="JU271" i="6" s="1"/>
  <c r="JS272" i="6" l="1" a="1"/>
  <c r="JS272" i="6" s="1"/>
  <c r="JT272" i="6" s="1"/>
  <c r="JU272" i="6" s="1"/>
  <c r="JS273" i="6" l="1" a="1"/>
  <c r="JS273" i="6" s="1"/>
  <c r="JT273" i="6" s="1"/>
  <c r="JU273" i="6" s="1"/>
  <c r="JS274" i="6" l="1" a="1"/>
  <c r="JS274" i="6" s="1"/>
  <c r="JT274" i="6" s="1"/>
  <c r="JU274" i="6" s="1"/>
  <c r="JS275" i="6" l="1" a="1"/>
  <c r="JS275" i="6" s="1"/>
  <c r="JT275" i="6" s="1"/>
  <c r="JU275" i="6" s="1"/>
  <c r="JS276" i="6" l="1" a="1"/>
  <c r="JS276" i="6" s="1"/>
  <c r="JT276" i="6" s="1"/>
  <c r="JU276" i="6" s="1"/>
  <c r="JS277" i="6" l="1" a="1"/>
  <c r="JS277" i="6" s="1"/>
  <c r="JT277" i="6" s="1"/>
  <c r="JU277" i="6" s="1"/>
  <c r="JS278" i="6" l="1" a="1"/>
  <c r="JS278" i="6" s="1"/>
  <c r="JT278" i="6" s="1"/>
  <c r="JU278" i="6" s="1"/>
  <c r="JS279" i="6" l="1" a="1"/>
  <c r="JS279" i="6" s="1"/>
  <c r="JT279" i="6" s="1"/>
  <c r="JU279" i="6" s="1"/>
  <c r="JS280" i="6" l="1" a="1"/>
  <c r="JS280" i="6" s="1"/>
  <c r="JT280" i="6" s="1"/>
  <c r="JU280" i="6" s="1"/>
  <c r="JS281" i="6" l="1" a="1"/>
  <c r="JS281" i="6" s="1"/>
  <c r="JT281" i="6" s="1"/>
  <c r="JU281" i="6" s="1"/>
  <c r="JS282" i="6" l="1" a="1"/>
  <c r="JS282" i="6" s="1"/>
  <c r="JT282" i="6" s="1"/>
  <c r="JU282" i="6" s="1"/>
  <c r="JS283" i="6" l="1" a="1"/>
  <c r="JS283" i="6" s="1"/>
  <c r="JT283" i="6" s="1"/>
  <c r="JU283" i="6" s="1"/>
  <c r="JS284" i="6" l="1" a="1"/>
  <c r="JS284" i="6" s="1"/>
  <c r="JT284" i="6" s="1"/>
  <c r="JU284" i="6" s="1"/>
  <c r="JS285" i="6" l="1" a="1"/>
  <c r="JS285" i="6" s="1"/>
  <c r="JT285" i="6" s="1"/>
  <c r="JU285" i="6" s="1"/>
  <c r="JS286" i="6" l="1" a="1"/>
  <c r="JS286" i="6" s="1"/>
  <c r="JT286" i="6" s="1"/>
  <c r="JU286" i="6" s="1"/>
  <c r="JS287" i="6" l="1" a="1"/>
  <c r="JS287" i="6" s="1"/>
  <c r="JT287" i="6" s="1"/>
  <c r="JU287" i="6" s="1"/>
  <c r="JS288" i="6" l="1" a="1"/>
  <c r="JS288" i="6" s="1"/>
  <c r="JT288" i="6" s="1"/>
  <c r="JU288" i="6" s="1"/>
  <c r="JS289" i="6" l="1" a="1"/>
  <c r="JS289" i="6" s="1"/>
  <c r="JT289" i="6" s="1"/>
  <c r="JU289" i="6" s="1"/>
  <c r="JS290" i="6" l="1" a="1"/>
  <c r="JS290" i="6" s="1"/>
  <c r="JT290" i="6" s="1"/>
  <c r="JU290" i="6" s="1"/>
  <c r="JS291" i="6" l="1" a="1"/>
  <c r="JS291" i="6" s="1"/>
  <c r="JT291" i="6" s="1"/>
  <c r="JU291" i="6" s="1"/>
  <c r="JS292" i="6" l="1" a="1"/>
  <c r="JS292" i="6" s="1"/>
  <c r="JT292" i="6" s="1"/>
  <c r="JU292" i="6" s="1"/>
  <c r="JS293" i="6" l="1" a="1"/>
  <c r="JS293" i="6" s="1"/>
  <c r="JT293" i="6" s="1"/>
  <c r="JU293" i="6" s="1"/>
  <c r="JS294" i="6" l="1" a="1"/>
  <c r="JS294" i="6" s="1"/>
  <c r="JT294" i="6" s="1"/>
  <c r="JU294" i="6" s="1"/>
  <c r="JS295" i="6" l="1" a="1"/>
  <c r="JS295" i="6" s="1"/>
  <c r="JT295" i="6" s="1"/>
  <c r="JU295" i="6" s="1"/>
  <c r="JS296" i="6" l="1" a="1"/>
  <c r="JS296" i="6" s="1"/>
  <c r="JT296" i="6" s="1"/>
  <c r="JU296" i="6" s="1"/>
  <c r="JS297" i="6" l="1" a="1"/>
  <c r="JS297" i="6" s="1"/>
  <c r="JT297" i="6" s="1"/>
  <c r="JU297" i="6" s="1"/>
  <c r="JS298" i="6" l="1" a="1"/>
  <c r="JS298" i="6" s="1"/>
  <c r="JT298" i="6" s="1"/>
  <c r="JU298" i="6" s="1"/>
  <c r="JS299" i="6" l="1" a="1"/>
  <c r="JS299" i="6" s="1"/>
  <c r="JT299" i="6" s="1"/>
  <c r="JU299" i="6" s="1"/>
  <c r="JS300" i="6" l="1" a="1"/>
  <c r="JS300" i="6" s="1"/>
  <c r="JT300" i="6" s="1"/>
  <c r="JU300" i="6" s="1"/>
  <c r="JS301" i="6" l="1" a="1"/>
  <c r="JS301" i="6" s="1"/>
  <c r="JT301" i="6" s="1"/>
  <c r="JU301" i="6" s="1"/>
  <c r="JS302" i="6" l="1" a="1"/>
  <c r="JS302" i="6" s="1"/>
  <c r="JT302" i="6" s="1"/>
  <c r="JU302" i="6" s="1"/>
  <c r="JS303" i="6" l="1" a="1"/>
  <c r="JS303" i="6" s="1"/>
  <c r="JT303" i="6" s="1"/>
  <c r="JU303" i="6" s="1"/>
  <c r="JS304" i="6" l="1" a="1"/>
  <c r="JS304" i="6" s="1"/>
  <c r="JT304" i="6" s="1"/>
  <c r="JU304" i="6" s="1"/>
  <c r="JS305" i="6" l="1" a="1"/>
  <c r="JS305" i="6" s="1"/>
  <c r="JT305" i="6" s="1"/>
  <c r="JU305" i="6" s="1"/>
  <c r="JS306" i="6" l="1" a="1"/>
  <c r="JS306" i="6" s="1"/>
  <c r="JT306" i="6" s="1"/>
  <c r="JU306" i="6" s="1"/>
  <c r="JS307" i="6" l="1" a="1"/>
  <c r="JS307" i="6" s="1"/>
  <c r="JT307" i="6" s="1"/>
  <c r="JU307" i="6" s="1"/>
  <c r="JS308" i="6" l="1" a="1"/>
  <c r="JS308" i="6" s="1"/>
  <c r="JT308" i="6" s="1"/>
  <c r="JU308" i="6" s="1"/>
  <c r="JS309" i="6" l="1" a="1"/>
  <c r="JS309" i="6" s="1"/>
  <c r="JT309" i="6" s="1"/>
  <c r="JU309" i="6" s="1"/>
  <c r="JS310" i="6" l="1" a="1"/>
  <c r="JS310" i="6" s="1"/>
  <c r="JT310" i="6" s="1"/>
  <c r="JU310" i="6" s="1"/>
  <c r="JS311" i="6" l="1" a="1"/>
  <c r="JS311" i="6" s="1"/>
  <c r="JT311" i="6" s="1"/>
  <c r="JU311" i="6" s="1"/>
  <c r="JS312" i="6" l="1" a="1"/>
  <c r="JS312" i="6" s="1"/>
  <c r="JT312" i="6" s="1"/>
  <c r="JU312" i="6" s="1"/>
  <c r="JS313" i="6" l="1" a="1"/>
  <c r="JS313" i="6" s="1"/>
  <c r="JT313" i="6" s="1"/>
  <c r="JU313" i="6" s="1"/>
  <c r="JS314" i="6" l="1" a="1"/>
  <c r="JS314" i="6" s="1"/>
  <c r="JT314" i="6" s="1"/>
  <c r="JU314" i="6" s="1"/>
  <c r="JS315" i="6" l="1" a="1"/>
  <c r="JS315" i="6" s="1"/>
  <c r="JT315" i="6" s="1"/>
  <c r="JU315" i="6" s="1"/>
  <c r="JS316" i="6" l="1" a="1"/>
  <c r="JS316" i="6" s="1"/>
  <c r="JT316" i="6" s="1"/>
  <c r="JU316" i="6" s="1"/>
  <c r="JS317" i="6" l="1" a="1"/>
  <c r="JS317" i="6" s="1"/>
  <c r="JT317" i="6" s="1"/>
  <c r="JU317" i="6" s="1"/>
  <c r="JS318" i="6" l="1" a="1"/>
  <c r="JS318" i="6" s="1"/>
  <c r="JT318" i="6" s="1"/>
  <c r="JU318" i="6" s="1"/>
  <c r="JS319" i="6" l="1" a="1"/>
  <c r="JS319" i="6" s="1"/>
  <c r="JT319" i="6" s="1"/>
  <c r="JU319" i="6" s="1"/>
  <c r="JS320" i="6" l="1" a="1"/>
  <c r="JS320" i="6" s="1"/>
  <c r="JT320" i="6" s="1"/>
  <c r="JU320" i="6" s="1"/>
  <c r="JS321" i="6" l="1" a="1"/>
  <c r="JS321" i="6" s="1"/>
  <c r="JT321" i="6" s="1"/>
  <c r="JU321" i="6" s="1"/>
  <c r="JS322" i="6" l="1" a="1"/>
  <c r="JS322" i="6" s="1"/>
  <c r="JT322" i="6" s="1"/>
  <c r="JU322" i="6" s="1"/>
  <c r="JS323" i="6" l="1" a="1"/>
  <c r="JS323" i="6" s="1"/>
  <c r="JT323" i="6" s="1"/>
  <c r="JU323" i="6" s="1"/>
  <c r="JS324" i="6" l="1" a="1"/>
  <c r="JS324" i="6" s="1"/>
  <c r="JT324" i="6" s="1"/>
  <c r="JU324" i="6" s="1"/>
  <c r="JS325" i="6" l="1" a="1"/>
  <c r="JS325" i="6" s="1"/>
  <c r="JT325" i="6" s="1"/>
  <c r="JU325" i="6" s="1"/>
  <c r="JS326" i="6" l="1" a="1"/>
  <c r="JS326" i="6" s="1"/>
  <c r="JT326" i="6" s="1"/>
  <c r="JU326" i="6" s="1"/>
  <c r="JS327" i="6" l="1" a="1"/>
  <c r="JS327" i="6" s="1"/>
  <c r="JT327" i="6" s="1"/>
  <c r="JU327" i="6" s="1"/>
  <c r="JS328" i="6" l="1" a="1"/>
  <c r="JS328" i="6" s="1"/>
  <c r="JT328" i="6" s="1"/>
  <c r="JU328" i="6" s="1"/>
  <c r="JS329" i="6" l="1" a="1"/>
  <c r="JS329" i="6" s="1"/>
  <c r="JT329" i="6" s="1"/>
  <c r="JU329" i="6" s="1"/>
  <c r="JS330" i="6" l="1" a="1"/>
  <c r="JS330" i="6" s="1"/>
  <c r="JT330" i="6" s="1"/>
  <c r="JU330" i="6" s="1"/>
  <c r="JS331" i="6" l="1" a="1"/>
  <c r="JS331" i="6" s="1"/>
  <c r="JT331" i="6" s="1"/>
  <c r="JU331" i="6" s="1"/>
  <c r="JS332" i="6" l="1" a="1"/>
  <c r="JS332" i="6" s="1"/>
  <c r="JT332" i="6" s="1"/>
  <c r="JU332" i="6" s="1"/>
  <c r="JS333" i="6" l="1" a="1"/>
  <c r="JS333" i="6" s="1"/>
  <c r="JT333" i="6" s="1"/>
  <c r="JU333" i="6" s="1"/>
  <c r="JS334" i="6" l="1" a="1"/>
  <c r="JS334" i="6" s="1"/>
  <c r="JT334" i="6" s="1"/>
  <c r="JU334" i="6" s="1"/>
  <c r="JS335" i="6" l="1" a="1"/>
  <c r="JS335" i="6" s="1"/>
  <c r="JT335" i="6" s="1"/>
  <c r="JU335" i="6" s="1"/>
  <c r="JS336" i="6" l="1" a="1"/>
  <c r="JS336" i="6" s="1"/>
  <c r="JT336" i="6" s="1"/>
  <c r="JU336" i="6" s="1"/>
  <c r="JS337" i="6" l="1" a="1"/>
  <c r="JS337" i="6" s="1"/>
  <c r="JT337" i="6" s="1"/>
  <c r="JU337" i="6" s="1"/>
  <c r="JS338" i="6" l="1" a="1"/>
  <c r="JS338" i="6" s="1"/>
  <c r="JT338" i="6" s="1"/>
  <c r="JU338" i="6" s="1"/>
  <c r="JS339" i="6" l="1" a="1"/>
  <c r="JS339" i="6" s="1"/>
  <c r="JT339" i="6" s="1"/>
  <c r="JU339" i="6" s="1"/>
  <c r="JS340" i="6" l="1" a="1"/>
  <c r="JS340" i="6" s="1"/>
  <c r="JT340" i="6" s="1"/>
  <c r="JU340" i="6" s="1"/>
  <c r="JS341" i="6" l="1" a="1"/>
  <c r="JS341" i="6" s="1"/>
  <c r="JT341" i="6" s="1"/>
  <c r="JU341" i="6" s="1"/>
  <c r="JS342" i="6" l="1" a="1"/>
  <c r="JS342" i="6" s="1"/>
  <c r="JT342" i="6" s="1"/>
  <c r="JU342" i="6" s="1"/>
  <c r="JS343" i="6" l="1" a="1"/>
  <c r="JS343" i="6" s="1"/>
  <c r="JT343" i="6" s="1"/>
  <c r="JU343" i="6" s="1"/>
  <c r="JS344" i="6" l="1" a="1"/>
  <c r="JS344" i="6" s="1"/>
  <c r="JT344" i="6" s="1"/>
  <c r="JU344" i="6" s="1"/>
  <c r="JS345" i="6" l="1" a="1"/>
  <c r="JS345" i="6" s="1"/>
  <c r="JT345" i="6" s="1"/>
  <c r="JU345" i="6" s="1"/>
  <c r="JS346" i="6" l="1" a="1"/>
  <c r="JS346" i="6" s="1"/>
  <c r="JT346" i="6" s="1"/>
  <c r="JU346" i="6" s="1"/>
  <c r="JS347" i="6" l="1" a="1"/>
  <c r="JS347" i="6" s="1"/>
  <c r="JT347" i="6" s="1"/>
  <c r="JU347" i="6" s="1"/>
  <c r="JS348" i="6" l="1" a="1"/>
  <c r="JS348" i="6" s="1"/>
  <c r="JT348" i="6" s="1"/>
  <c r="JU348" i="6" s="1"/>
  <c r="JS349" i="6" l="1" a="1"/>
  <c r="JS349" i="6" s="1"/>
  <c r="JT349" i="6" s="1"/>
  <c r="JU349" i="6" s="1"/>
  <c r="JS350" i="6" l="1" a="1"/>
  <c r="JS350" i="6" s="1"/>
  <c r="JT350" i="6" s="1"/>
  <c r="JU350" i="6" s="1"/>
  <c r="JS351" i="6" l="1" a="1"/>
  <c r="JS351" i="6" s="1"/>
  <c r="JT351" i="6" s="1"/>
  <c r="JU351" i="6" s="1"/>
  <c r="JS352" i="6" l="1" a="1"/>
  <c r="JS352" i="6" s="1"/>
  <c r="JT352" i="6" s="1"/>
  <c r="JU352" i="6" s="1"/>
  <c r="JS353" i="6" l="1" a="1"/>
  <c r="JS353" i="6" s="1"/>
  <c r="JT353" i="6" s="1"/>
  <c r="JU353" i="6" s="1"/>
  <c r="JS354" i="6" l="1" a="1"/>
  <c r="JS354" i="6" s="1"/>
  <c r="JT354" i="6" s="1"/>
  <c r="JU354" i="6" s="1"/>
  <c r="JS355" i="6" l="1" a="1"/>
  <c r="JS355" i="6" s="1"/>
  <c r="JT355" i="6" s="1"/>
  <c r="JU355" i="6" s="1"/>
  <c r="JS356" i="6" l="1" a="1"/>
  <c r="JS356" i="6" s="1"/>
  <c r="JT356" i="6" s="1"/>
  <c r="JU356" i="6" s="1"/>
  <c r="JS357" i="6" l="1" a="1"/>
  <c r="JS357" i="6" s="1"/>
  <c r="JT357" i="6" s="1"/>
  <c r="JU357" i="6" s="1"/>
  <c r="JS358" i="6" l="1" a="1"/>
  <c r="JS358" i="6" s="1"/>
  <c r="JT358" i="6" s="1"/>
  <c r="JU358" i="6" s="1"/>
  <c r="JS359" i="6" l="1" a="1"/>
  <c r="JS359" i="6" s="1"/>
  <c r="JT359" i="6" s="1"/>
  <c r="JU359" i="6" s="1"/>
  <c r="JS360" i="6" l="1" a="1"/>
  <c r="JS360" i="6" s="1"/>
  <c r="JT360" i="6" s="1"/>
  <c r="JU360" i="6" s="1"/>
  <c r="JS361" i="6" l="1" a="1"/>
  <c r="JS361" i="6" s="1"/>
  <c r="JT361" i="6" s="1"/>
  <c r="JU361" i="6" s="1"/>
  <c r="JS362" i="6" l="1" a="1"/>
  <c r="JS362" i="6" s="1"/>
  <c r="JT362" i="6" s="1"/>
  <c r="JU362" i="6" s="1"/>
  <c r="JS363" i="6" l="1" a="1"/>
  <c r="JS363" i="6" s="1"/>
  <c r="JT363" i="6" s="1"/>
  <c r="JU363" i="6" s="1"/>
  <c r="JS364" i="6" l="1" a="1"/>
  <c r="JS364" i="6" s="1"/>
  <c r="JT364" i="6" s="1"/>
  <c r="JU364" i="6" s="1"/>
  <c r="JS365" i="6" l="1" a="1"/>
  <c r="JS365" i="6" s="1"/>
  <c r="JT365" i="6" s="1"/>
  <c r="JU365" i="6" s="1"/>
  <c r="JS366" i="6" l="1" a="1"/>
  <c r="JS366" i="6" s="1"/>
  <c r="JT366" i="6" s="1"/>
  <c r="JU366" i="6" s="1"/>
  <c r="JS367" i="6" l="1" a="1"/>
  <c r="JS367" i="6" s="1"/>
  <c r="JT367" i="6" s="1"/>
  <c r="JU367" i="6" s="1"/>
  <c r="JS368" i="6" l="1" a="1"/>
  <c r="JS368" i="6" s="1"/>
  <c r="JT368" i="6" s="1"/>
  <c r="JU368" i="6" s="1"/>
  <c r="JS369" i="6" l="1" a="1"/>
  <c r="JS369" i="6" s="1"/>
  <c r="JT369" i="6" s="1"/>
  <c r="JU369" i="6" s="1"/>
  <c r="JS370" i="6" l="1" a="1"/>
  <c r="JS370" i="6" s="1"/>
  <c r="JT370" i="6" s="1"/>
  <c r="JU370" i="6" s="1"/>
  <c r="JS371" i="6" l="1" a="1"/>
  <c r="JS371" i="6" s="1"/>
  <c r="JT371" i="6" s="1"/>
  <c r="JU371" i="6" s="1"/>
  <c r="JS372" i="6" l="1" a="1"/>
  <c r="JS372" i="6" s="1"/>
  <c r="JT372" i="6" s="1"/>
  <c r="JU372" i="6" s="1"/>
  <c r="JS373" i="6" l="1" a="1"/>
  <c r="JS373" i="6" s="1"/>
  <c r="JT373" i="6" s="1"/>
  <c r="JU373" i="6" s="1"/>
  <c r="JS374" i="6" l="1" a="1"/>
  <c r="JS374" i="6" s="1"/>
  <c r="JT374" i="6" s="1"/>
  <c r="JU374" i="6" s="1"/>
  <c r="JS375" i="6" l="1" a="1"/>
  <c r="JS375" i="6" s="1"/>
  <c r="JT375" i="6" s="1"/>
  <c r="JU375" i="6" s="1"/>
  <c r="JS376" i="6" l="1" a="1"/>
  <c r="JS376" i="6" s="1"/>
  <c r="JT376" i="6" s="1"/>
  <c r="JU376" i="6" s="1"/>
  <c r="JS377" i="6" l="1" a="1"/>
  <c r="JS377" i="6" s="1"/>
  <c r="JT377" i="6" s="1"/>
  <c r="JU377" i="6" s="1"/>
  <c r="JS378" i="6" l="1" a="1"/>
  <c r="JS378" i="6" s="1"/>
  <c r="JT378" i="6" s="1"/>
  <c r="JU378" i="6" s="1"/>
  <c r="JS379" i="6" l="1" a="1"/>
  <c r="JS379" i="6" s="1"/>
  <c r="JT379" i="6" s="1"/>
  <c r="JU379" i="6" s="1"/>
  <c r="JS380" i="6" l="1" a="1"/>
  <c r="JS380" i="6" s="1"/>
  <c r="JT380" i="6" s="1"/>
  <c r="JU380" i="6" s="1"/>
  <c r="JS381" i="6" l="1" a="1"/>
  <c r="JS381" i="6" s="1"/>
  <c r="JT381" i="6" s="1"/>
  <c r="JU381" i="6" s="1"/>
  <c r="JS382" i="6" l="1" a="1"/>
  <c r="JS382" i="6" s="1"/>
  <c r="JT382" i="6" s="1"/>
  <c r="JU382" i="6" s="1"/>
  <c r="JS383" i="6" l="1" a="1"/>
  <c r="JS383" i="6" s="1"/>
  <c r="JT383" i="6" s="1"/>
  <c r="JU383" i="6" s="1"/>
  <c r="JS384" i="6" l="1" a="1"/>
  <c r="JS384" i="6" s="1"/>
  <c r="JT384" i="6" s="1"/>
  <c r="JU384" i="6" s="1"/>
  <c r="JS385" i="6" l="1" a="1"/>
  <c r="JS385" i="6" s="1"/>
  <c r="JT385" i="6" s="1"/>
  <c r="JU385" i="6" s="1"/>
  <c r="JS386" i="6" l="1" a="1"/>
  <c r="JS386" i="6" s="1"/>
  <c r="JT386" i="6" s="1"/>
  <c r="JU386" i="6" s="1"/>
  <c r="JS387" i="6" l="1" a="1"/>
  <c r="JS387" i="6" s="1"/>
  <c r="JT387" i="6" s="1"/>
  <c r="JU387" i="6" s="1"/>
  <c r="JS388" i="6" l="1" a="1"/>
  <c r="JS388" i="6" s="1"/>
  <c r="JT388" i="6" s="1"/>
  <c r="JU388" i="6" s="1"/>
  <c r="JS389" i="6" l="1" a="1"/>
  <c r="JS389" i="6" s="1"/>
  <c r="JT389" i="6" s="1"/>
  <c r="JU389" i="6" s="1"/>
  <c r="JS390" i="6" l="1" a="1"/>
  <c r="JS390" i="6" s="1"/>
  <c r="JT390" i="6" s="1"/>
  <c r="JU390" i="6" s="1"/>
  <c r="JS391" i="6" l="1" a="1"/>
  <c r="JS391" i="6" s="1"/>
  <c r="JT391" i="6" s="1"/>
  <c r="JU391" i="6" s="1"/>
  <c r="JS392" i="6" l="1" a="1"/>
  <c r="JS392" i="6" s="1"/>
  <c r="JT392" i="6" s="1"/>
  <c r="JU392" i="6" s="1"/>
  <c r="JS393" i="6" l="1" a="1"/>
  <c r="JS393" i="6" s="1"/>
  <c r="JT393" i="6" s="1"/>
  <c r="JU393" i="6" s="1"/>
  <c r="JS394" i="6" l="1" a="1"/>
  <c r="JS394" i="6" s="1"/>
  <c r="JT394" i="6" s="1"/>
  <c r="JU394" i="6" s="1"/>
  <c r="JS395" i="6" l="1" a="1"/>
  <c r="JS395" i="6" s="1"/>
  <c r="JT395" i="6" s="1"/>
  <c r="JU395" i="6" s="1"/>
  <c r="JS396" i="6" l="1" a="1"/>
  <c r="JS396" i="6" s="1"/>
  <c r="JT396" i="6" s="1"/>
  <c r="JU396" i="6" s="1"/>
  <c r="JS397" i="6" l="1" a="1"/>
  <c r="JS397" i="6" s="1"/>
  <c r="JT397" i="6" s="1"/>
  <c r="JU397" i="6" s="1"/>
  <c r="JS398" i="6" l="1" a="1"/>
  <c r="JS398" i="6" s="1"/>
  <c r="JT398" i="6" s="1"/>
  <c r="JU398" i="6" s="1"/>
  <c r="JS399" i="6" l="1" a="1"/>
  <c r="JS399" i="6" s="1"/>
  <c r="JT399" i="6" s="1"/>
  <c r="JU399" i="6" s="1"/>
  <c r="JS400" i="6" l="1" a="1"/>
  <c r="JS400" i="6" s="1"/>
  <c r="JT400" i="6" s="1"/>
  <c r="JU400" i="6" s="1"/>
  <c r="JS401" i="6" l="1" a="1"/>
  <c r="JS401" i="6" s="1"/>
  <c r="JT401" i="6" s="1"/>
  <c r="JU401" i="6" s="1"/>
  <c r="JS402" i="6" l="1" a="1"/>
  <c r="JS402" i="6" s="1"/>
  <c r="JT402" i="6" s="1"/>
  <c r="JU402" i="6" s="1"/>
  <c r="JS403" i="6" l="1" a="1"/>
  <c r="JS403" i="6" s="1"/>
  <c r="JT403" i="6" s="1"/>
  <c r="JU403" i="6" s="1"/>
  <c r="JS404" i="6" l="1" a="1"/>
  <c r="JS404" i="6" s="1"/>
  <c r="JT404" i="6" s="1"/>
  <c r="JU404" i="6" s="1"/>
  <c r="JS405" i="6" l="1" a="1"/>
  <c r="JS405" i="6" s="1"/>
  <c r="JT405" i="6" s="1"/>
  <c r="JU405" i="6" s="1"/>
  <c r="JS406" i="6" l="1" a="1"/>
  <c r="JS406" i="6" s="1"/>
  <c r="JT406" i="6" s="1"/>
  <c r="JU406" i="6" s="1"/>
  <c r="JS407" i="6" l="1" a="1"/>
  <c r="JS407" i="6" s="1"/>
  <c r="JT407" i="6" s="1"/>
  <c r="JU407" i="6" s="1"/>
  <c r="JS408" i="6" l="1" a="1"/>
  <c r="JS408" i="6" s="1"/>
  <c r="JT408" i="6" s="1"/>
  <c r="JU408" i="6" s="1"/>
  <c r="JS409" i="6" l="1" a="1"/>
  <c r="JS409" i="6" s="1"/>
  <c r="JT409" i="6" s="1"/>
  <c r="JU409" i="6" s="1"/>
  <c r="JS410" i="6" l="1" a="1"/>
  <c r="JS410" i="6" s="1"/>
  <c r="JT410" i="6" s="1"/>
  <c r="JU410" i="6" s="1"/>
  <c r="JS411" i="6" l="1" a="1"/>
  <c r="JS411" i="6" s="1"/>
  <c r="JT411" i="6" s="1"/>
  <c r="JU411" i="6" s="1"/>
  <c r="JS412" i="6" l="1" a="1"/>
  <c r="JS412" i="6" s="1"/>
  <c r="JT412" i="6" s="1"/>
  <c r="JU412" i="6" s="1"/>
  <c r="JS413" i="6" l="1" a="1"/>
  <c r="JS413" i="6" s="1"/>
  <c r="JT413" i="6" s="1"/>
  <c r="JU413" i="6" s="1"/>
  <c r="JS414" i="6" l="1" a="1"/>
  <c r="JS414" i="6" s="1"/>
  <c r="JT414" i="6" s="1"/>
  <c r="JU414" i="6" s="1"/>
  <c r="JS415" i="6" l="1" a="1"/>
  <c r="JS415" i="6" s="1"/>
  <c r="JT415" i="6" s="1"/>
  <c r="JU415" i="6" s="1"/>
  <c r="JS416" i="6" l="1" a="1"/>
  <c r="JS416" i="6" s="1"/>
  <c r="JT416" i="6" s="1"/>
  <c r="JU416" i="6" s="1"/>
  <c r="JS417" i="6" l="1" a="1"/>
  <c r="JS417" i="6" s="1"/>
  <c r="JT417" i="6" s="1"/>
  <c r="JU417" i="6" s="1"/>
  <c r="JS418" i="6" l="1" a="1"/>
  <c r="JS418" i="6" s="1"/>
  <c r="JT418" i="6" s="1"/>
  <c r="JU418" i="6" s="1"/>
  <c r="JS419" i="6" l="1" a="1"/>
  <c r="JS419" i="6" s="1"/>
  <c r="JT419" i="6" s="1"/>
  <c r="JU419" i="6" s="1"/>
  <c r="JS420" i="6" l="1" a="1"/>
  <c r="JS420" i="6" s="1"/>
  <c r="JT420" i="6" s="1"/>
  <c r="JU420" i="6" s="1"/>
  <c r="JS421" i="6" l="1" a="1"/>
  <c r="JS421" i="6" s="1"/>
  <c r="JT421" i="6" s="1"/>
  <c r="JU421" i="6" s="1"/>
  <c r="JS422" i="6" l="1" a="1"/>
  <c r="JS422" i="6" s="1"/>
  <c r="JT422" i="6" s="1"/>
  <c r="JU422" i="6" s="1"/>
  <c r="JS423" i="6" l="1" a="1"/>
  <c r="JS423" i="6" s="1"/>
  <c r="JT423" i="6" s="1"/>
  <c r="JU423" i="6" s="1"/>
  <c r="JS424" i="6" l="1" a="1"/>
  <c r="JS424" i="6" s="1"/>
  <c r="JT424" i="6" s="1"/>
  <c r="JU424" i="6" s="1"/>
  <c r="JS425" i="6" l="1" a="1"/>
  <c r="JS425" i="6" s="1"/>
  <c r="JT425" i="6" s="1"/>
  <c r="JU425" i="6" s="1"/>
  <c r="JS426" i="6" l="1" a="1"/>
  <c r="JS426" i="6" s="1"/>
  <c r="JT426" i="6" s="1"/>
  <c r="JU426" i="6" s="1"/>
  <c r="JS427" i="6" l="1" a="1"/>
  <c r="JS427" i="6" s="1"/>
  <c r="JT427" i="6" s="1"/>
  <c r="JU427" i="6" s="1"/>
  <c r="JS428" i="6" l="1" a="1"/>
  <c r="JS428" i="6" s="1"/>
  <c r="JT428" i="6" s="1"/>
  <c r="JU428" i="6" s="1"/>
  <c r="JS429" i="6" l="1" a="1"/>
  <c r="JS429" i="6" s="1"/>
  <c r="JT429" i="6" s="1"/>
  <c r="JU429" i="6" s="1"/>
  <c r="JS430" i="6" l="1" a="1"/>
  <c r="JS430" i="6" s="1"/>
  <c r="JT430" i="6" s="1"/>
  <c r="JU430" i="6" s="1"/>
  <c r="JS431" i="6" l="1" a="1"/>
  <c r="JS431" i="6" s="1"/>
  <c r="JT431" i="6" s="1"/>
  <c r="JU431" i="6" s="1"/>
  <c r="JS432" i="6" l="1" a="1"/>
  <c r="JS432" i="6" s="1"/>
  <c r="JT432" i="6" s="1"/>
  <c r="JU432" i="6" s="1"/>
  <c r="JS433" i="6" l="1" a="1"/>
  <c r="JS433" i="6" s="1"/>
  <c r="JT433" i="6" s="1"/>
  <c r="JU433" i="6" s="1"/>
  <c r="JS434" i="6" l="1" a="1"/>
  <c r="JS434" i="6" s="1"/>
  <c r="JT434" i="6" s="1"/>
  <c r="JU434" i="6" s="1"/>
  <c r="JS435" i="6" l="1" a="1"/>
  <c r="JS435" i="6" s="1"/>
  <c r="JT435" i="6" s="1"/>
  <c r="JU435" i="6" s="1"/>
  <c r="JS436" i="6" l="1" a="1"/>
  <c r="JS436" i="6" s="1"/>
  <c r="JT436" i="6" s="1"/>
  <c r="JU436" i="6" s="1"/>
  <c r="JS437" i="6" l="1" a="1"/>
  <c r="JS437" i="6" s="1"/>
  <c r="JT437" i="6" s="1"/>
  <c r="JU437" i="6" s="1"/>
  <c r="JS438" i="6" l="1" a="1"/>
  <c r="JS438" i="6" s="1"/>
  <c r="JT438" i="6" s="1"/>
  <c r="JU438" i="6" s="1"/>
  <c r="JS439" i="6" l="1" a="1"/>
  <c r="JS439" i="6" s="1"/>
  <c r="JT439" i="6" s="1"/>
  <c r="JU439" i="6" s="1"/>
  <c r="JS440" i="6" l="1" a="1"/>
  <c r="JS440" i="6" s="1"/>
  <c r="JT440" i="6" s="1"/>
  <c r="JU440" i="6" s="1"/>
  <c r="JS441" i="6" l="1" a="1"/>
  <c r="JS441" i="6" s="1"/>
  <c r="JT441" i="6" s="1"/>
  <c r="JU441" i="6" s="1"/>
  <c r="JS442" i="6" l="1" a="1"/>
  <c r="JS442" i="6" s="1"/>
  <c r="JT442" i="6" s="1"/>
  <c r="JU442" i="6" s="1"/>
  <c r="JS443" i="6" l="1" a="1"/>
  <c r="JS443" i="6" s="1"/>
  <c r="JT443" i="6" s="1"/>
  <c r="JU443" i="6" s="1"/>
  <c r="JS444" i="6" l="1" a="1"/>
  <c r="JS444" i="6" s="1"/>
  <c r="JT444" i="6" s="1"/>
  <c r="JU444" i="6" s="1"/>
  <c r="JS445" i="6" l="1" a="1"/>
  <c r="JS445" i="6" s="1"/>
  <c r="JT445" i="6" s="1"/>
  <c r="JU445" i="6" s="1"/>
  <c r="JS446" i="6" l="1" a="1"/>
  <c r="JS446" i="6" s="1"/>
  <c r="JT446" i="6" s="1"/>
  <c r="JU446" i="6" s="1"/>
  <c r="JS447" i="6" l="1" a="1"/>
  <c r="JS447" i="6" s="1"/>
  <c r="JT447" i="6" s="1"/>
  <c r="JU447" i="6" s="1"/>
  <c r="JS448" i="6" l="1" a="1"/>
  <c r="JS448" i="6" s="1"/>
  <c r="JT448" i="6" s="1"/>
  <c r="JU448" i="6" s="1"/>
  <c r="JS449" i="6" l="1" a="1"/>
  <c r="JS449" i="6" s="1"/>
  <c r="JT449" i="6" s="1"/>
  <c r="JU449" i="6" s="1"/>
  <c r="JS450" i="6" l="1" a="1"/>
  <c r="JS450" i="6" s="1"/>
  <c r="JT450" i="6" s="1"/>
  <c r="JU450" i="6" s="1"/>
  <c r="JS451" i="6" l="1" a="1"/>
  <c r="JS451" i="6" s="1"/>
  <c r="JT451" i="6" s="1"/>
  <c r="JU451" i="6" s="1"/>
  <c r="JS452" i="6" l="1" a="1"/>
  <c r="JS452" i="6" s="1"/>
  <c r="JT452" i="6" s="1"/>
  <c r="JU452" i="6" s="1"/>
  <c r="JS453" i="6" l="1" a="1"/>
  <c r="JS453" i="6" s="1"/>
  <c r="JT453" i="6" s="1"/>
  <c r="JU453" i="6" s="1"/>
  <c r="JS454" i="6" l="1" a="1"/>
  <c r="JS454" i="6" s="1"/>
  <c r="JT454" i="6" s="1"/>
  <c r="JU454" i="6" s="1"/>
  <c r="JS455" i="6" l="1" a="1"/>
  <c r="JS455" i="6" s="1"/>
  <c r="JT455" i="6" s="1"/>
  <c r="JU455" i="6" s="1"/>
  <c r="JS456" i="6" l="1" a="1"/>
  <c r="JS456" i="6" s="1"/>
  <c r="JT456" i="6" s="1"/>
  <c r="JU456" i="6" s="1"/>
  <c r="JS457" i="6" l="1" a="1"/>
  <c r="JS457" i="6" s="1"/>
  <c r="JT457" i="6" s="1"/>
  <c r="JU457" i="6" s="1"/>
  <c r="JS458" i="6" l="1" a="1"/>
  <c r="JS458" i="6" s="1"/>
  <c r="JT458" i="6" s="1"/>
  <c r="JU458" i="6" s="1"/>
  <c r="JS459" i="6" l="1" a="1"/>
  <c r="JS459" i="6" s="1"/>
  <c r="JT459" i="6" s="1"/>
  <c r="JU459" i="6" s="1"/>
  <c r="JS460" i="6" l="1" a="1"/>
  <c r="JS460" i="6" s="1"/>
  <c r="JT460" i="6" s="1"/>
  <c r="JU460" i="6" s="1"/>
  <c r="JS461" i="6" l="1" a="1"/>
  <c r="JS461" i="6" s="1"/>
  <c r="JT461" i="6" s="1"/>
  <c r="JU461" i="6" s="1"/>
  <c r="JS462" i="6" l="1" a="1"/>
  <c r="JS462" i="6" s="1"/>
  <c r="JT462" i="6" s="1"/>
  <c r="JU462" i="6" s="1"/>
  <c r="JS463" i="6" l="1" a="1"/>
  <c r="JS463" i="6" s="1"/>
  <c r="JT463" i="6" s="1"/>
  <c r="JU463" i="6" s="1"/>
  <c r="JS464" i="6" l="1" a="1"/>
  <c r="JS464" i="6" s="1"/>
  <c r="JT464" i="6" s="1"/>
  <c r="JU464" i="6" s="1"/>
  <c r="JS465" i="6" l="1" a="1"/>
  <c r="JS465" i="6" s="1"/>
  <c r="JT465" i="6" s="1"/>
  <c r="JU465" i="6" s="1"/>
  <c r="JS466" i="6" l="1" a="1"/>
  <c r="JS466" i="6" s="1"/>
  <c r="JT466" i="6" s="1"/>
  <c r="JU466" i="6" s="1"/>
  <c r="JS467" i="6" l="1" a="1"/>
  <c r="JS467" i="6" s="1"/>
  <c r="JT467" i="6" s="1"/>
  <c r="JU467" i="6" s="1"/>
  <c r="JS468" i="6" l="1" a="1"/>
  <c r="JS468" i="6" s="1"/>
  <c r="JT468" i="6" s="1"/>
  <c r="JU468" i="6" s="1"/>
  <c r="JS469" i="6" l="1" a="1"/>
  <c r="JS469" i="6" s="1"/>
  <c r="JT469" i="6" s="1"/>
  <c r="JU469" i="6" s="1"/>
  <c r="JS470" i="6" l="1" a="1"/>
  <c r="JS470" i="6" s="1"/>
  <c r="JT470" i="6" s="1"/>
  <c r="JU470" i="6" s="1"/>
  <c r="JS471" i="6" l="1" a="1"/>
  <c r="JS471" i="6" s="1"/>
  <c r="JT471" i="6" s="1"/>
  <c r="JU471" i="6" s="1"/>
  <c r="JS472" i="6" l="1" a="1"/>
  <c r="JS472" i="6" s="1"/>
  <c r="JT472" i="6" s="1"/>
  <c r="JU472" i="6" s="1"/>
  <c r="JS473" i="6" l="1" a="1"/>
  <c r="JS473" i="6" s="1"/>
  <c r="JT473" i="6" s="1"/>
  <c r="JU473" i="6" s="1"/>
  <c r="JS474" i="6" l="1" a="1"/>
  <c r="JS474" i="6" s="1"/>
  <c r="JT474" i="6" s="1"/>
  <c r="JU474" i="6" s="1"/>
  <c r="JS475" i="6" l="1" a="1"/>
  <c r="JS475" i="6" s="1"/>
  <c r="JT475" i="6" s="1"/>
  <c r="JU475" i="6" s="1"/>
  <c r="JS476" i="6" l="1" a="1"/>
  <c r="JS476" i="6" s="1"/>
  <c r="JT476" i="6" s="1"/>
  <c r="JU476" i="6" s="1"/>
  <c r="JS477" i="6" l="1" a="1"/>
  <c r="JS477" i="6" s="1"/>
  <c r="JT477" i="6" s="1"/>
  <c r="JU477" i="6" s="1"/>
  <c r="JS478" i="6" l="1" a="1"/>
  <c r="JS478" i="6" s="1"/>
  <c r="JT478" i="6" s="1"/>
  <c r="JU478" i="6" s="1"/>
  <c r="JS479" i="6" l="1" a="1"/>
  <c r="JS479" i="6" s="1"/>
  <c r="JT479" i="6" s="1"/>
  <c r="JU479" i="6" s="1"/>
  <c r="JS480" i="6" l="1" a="1"/>
  <c r="JS480" i="6" s="1"/>
  <c r="JT480" i="6" s="1"/>
  <c r="JU480" i="6" s="1"/>
  <c r="JS481" i="6" l="1" a="1"/>
  <c r="JS481" i="6" s="1"/>
  <c r="JT481" i="6" s="1"/>
  <c r="JU481" i="6" s="1"/>
  <c r="JS482" i="6" l="1" a="1"/>
  <c r="JS482" i="6" s="1"/>
  <c r="JT482" i="6" s="1"/>
  <c r="JU482" i="6" s="1"/>
  <c r="JS483" i="6" l="1" a="1"/>
  <c r="JS483" i="6" s="1"/>
  <c r="JT483" i="6" s="1"/>
  <c r="JU483" i="6" s="1"/>
  <c r="JS484" i="6" l="1" a="1"/>
  <c r="JS484" i="6" s="1"/>
  <c r="JT484" i="6" s="1"/>
  <c r="JU484" i="6" s="1"/>
  <c r="JS485" i="6" l="1" a="1"/>
  <c r="JS485" i="6" s="1"/>
  <c r="JT485" i="6" s="1"/>
  <c r="JU485" i="6" s="1"/>
  <c r="JS486" i="6" l="1" a="1"/>
  <c r="JS486" i="6" s="1"/>
  <c r="JT486" i="6" s="1"/>
  <c r="JU486" i="6" s="1"/>
  <c r="JS487" i="6" l="1" a="1"/>
  <c r="JS487" i="6" s="1"/>
  <c r="JT487" i="6" s="1"/>
  <c r="JU487" i="6" s="1"/>
  <c r="JS488" i="6" l="1" a="1"/>
  <c r="JS488" i="6" s="1"/>
  <c r="JT488" i="6" s="1"/>
  <c r="JU488" i="6" s="1"/>
  <c r="JS489" i="6" l="1" a="1"/>
  <c r="JS489" i="6" s="1"/>
  <c r="JT489" i="6" s="1"/>
  <c r="JU489" i="6" s="1"/>
  <c r="JS490" i="6" l="1" a="1"/>
  <c r="JS490" i="6" s="1"/>
  <c r="JT490" i="6" s="1"/>
  <c r="JU490" i="6" s="1"/>
  <c r="JS491" i="6" l="1" a="1"/>
  <c r="JS491" i="6" s="1"/>
  <c r="JT491" i="6" s="1"/>
  <c r="JU491" i="6" s="1"/>
  <c r="JS492" i="6" l="1" a="1"/>
  <c r="JS492" i="6" s="1"/>
  <c r="JT492" i="6" s="1"/>
  <c r="JU492" i="6" s="1"/>
  <c r="JS493" i="6" l="1" a="1"/>
  <c r="JS493" i="6" s="1"/>
  <c r="JT493" i="6" s="1"/>
  <c r="JU493" i="6" s="1"/>
  <c r="JS494" i="6" l="1" a="1"/>
  <c r="JS494" i="6" s="1"/>
  <c r="JT494" i="6" s="1"/>
  <c r="JU494" i="6" s="1"/>
  <c r="JS495" i="6" l="1" a="1"/>
  <c r="JS495" i="6" s="1"/>
  <c r="JT495" i="6" s="1"/>
  <c r="JU495" i="6" s="1"/>
  <c r="JS496" i="6" l="1" a="1"/>
  <c r="JS496" i="6" s="1"/>
  <c r="JT496" i="6" s="1"/>
  <c r="JU496" i="6" s="1"/>
  <c r="JS497" i="6" l="1" a="1"/>
  <c r="JS497" i="6" s="1"/>
  <c r="JT497" i="6" s="1"/>
  <c r="JU497" i="6" s="1"/>
  <c r="JS498" i="6" l="1" a="1"/>
  <c r="JS498" i="6" s="1"/>
  <c r="JT498" i="6" s="1"/>
  <c r="JU498" i="6" s="1"/>
  <c r="JS499" i="6" l="1" a="1"/>
  <c r="JS499" i="6" s="1"/>
  <c r="JT499" i="6" s="1"/>
  <c r="JU499" i="6" s="1"/>
  <c r="JS500" i="6" l="1" a="1"/>
  <c r="JS500" i="6" s="1"/>
  <c r="JT500" i="6" s="1"/>
  <c r="JU500" i="6" s="1"/>
  <c r="JS501" i="6" l="1" a="1"/>
  <c r="JS501" i="6" s="1"/>
  <c r="JT501" i="6" s="1"/>
  <c r="JU501" i="6" s="1"/>
  <c r="JS502" i="6" l="1" a="1"/>
  <c r="JS502" i="6" s="1"/>
  <c r="JT502" i="6" s="1"/>
  <c r="JU502" i="6" s="1"/>
  <c r="JS503" i="6" l="1" a="1"/>
  <c r="JS503" i="6" s="1"/>
  <c r="JT503" i="6" s="1"/>
  <c r="JU503" i="6" s="1"/>
  <c r="JS504" i="6" l="1" a="1"/>
  <c r="JS504" i="6" s="1"/>
  <c r="JT504" i="6" s="1"/>
  <c r="JU504" i="6" s="1"/>
  <c r="JS505" i="6" l="1" a="1"/>
  <c r="JS505" i="6" s="1"/>
  <c r="JT505" i="6" s="1"/>
  <c r="JU505" i="6" s="1"/>
  <c r="JS506" i="6" l="1" a="1"/>
  <c r="JS506" i="6" s="1"/>
  <c r="JT506" i="6" s="1"/>
  <c r="JU506" i="6" s="1"/>
  <c r="JS507" i="6" l="1" a="1"/>
  <c r="JS507" i="6" s="1"/>
  <c r="JT507" i="6" s="1"/>
  <c r="JU507" i="6" s="1"/>
  <c r="JS508" i="6" l="1" a="1"/>
  <c r="JS508" i="6" s="1"/>
  <c r="JT508" i="6" s="1"/>
  <c r="JU508" i="6" s="1"/>
  <c r="JS509" i="6" l="1" a="1"/>
  <c r="JS509" i="6" s="1"/>
  <c r="JT509" i="6" s="1"/>
  <c r="JU509" i="6" s="1"/>
  <c r="JS510" i="6" l="1" a="1"/>
  <c r="JS510" i="6" s="1"/>
  <c r="JT510" i="6" s="1"/>
  <c r="JU510" i="6" s="1"/>
  <c r="JS511" i="6" l="1" a="1"/>
  <c r="JS511" i="6" s="1"/>
  <c r="JT511" i="6" s="1"/>
  <c r="JU511" i="6" s="1"/>
  <c r="JS512" i="6" l="1" a="1"/>
  <c r="JS512" i="6" s="1"/>
  <c r="JT512" i="6" s="1"/>
  <c r="JU512" i="6" s="1"/>
  <c r="JS513" i="6" l="1" a="1"/>
  <c r="JS513" i="6" s="1"/>
  <c r="JT513" i="6" s="1"/>
  <c r="JU513" i="6" s="1"/>
  <c r="JS514" i="6" l="1" a="1"/>
  <c r="JS514" i="6" s="1"/>
  <c r="JT514" i="6" s="1"/>
  <c r="JU514" i="6" s="1"/>
  <c r="JS515" i="6" l="1" a="1"/>
  <c r="JS515" i="6" s="1"/>
  <c r="JT515" i="6" s="1"/>
  <c r="JU515" i="6" s="1"/>
  <c r="JS516" i="6" l="1" a="1"/>
  <c r="JS516" i="6" s="1"/>
  <c r="JT516" i="6" s="1"/>
  <c r="JU516" i="6" s="1"/>
  <c r="JS517" i="6" l="1" a="1"/>
  <c r="JS517" i="6" s="1"/>
  <c r="JT517" i="6" s="1"/>
  <c r="JU517" i="6" s="1"/>
  <c r="JS518" i="6" l="1" a="1"/>
  <c r="JS518" i="6" s="1"/>
  <c r="JT518" i="6" s="1"/>
  <c r="JU518" i="6" s="1"/>
  <c r="JS519" i="6" l="1" a="1"/>
  <c r="JS519" i="6" s="1"/>
  <c r="JT519" i="6" s="1"/>
  <c r="JU519" i="6" s="1"/>
  <c r="JS520" i="6" l="1" a="1"/>
  <c r="JS520" i="6" s="1"/>
  <c r="JT520" i="6" s="1"/>
  <c r="JU520" i="6" s="1"/>
  <c r="JS521" i="6" l="1" a="1"/>
  <c r="JS521" i="6" s="1"/>
  <c r="JT521" i="6" s="1"/>
  <c r="JU521" i="6" s="1"/>
  <c r="JS522" i="6" l="1" a="1"/>
  <c r="JS522" i="6" s="1"/>
  <c r="JT522" i="6" s="1"/>
  <c r="JU522" i="6" s="1"/>
  <c r="JS523" i="6" l="1" a="1"/>
  <c r="JS523" i="6" s="1"/>
  <c r="JT523" i="6" s="1"/>
  <c r="JU523" i="6" s="1"/>
  <c r="JS524" i="6" l="1" a="1"/>
  <c r="JS524" i="6" s="1"/>
  <c r="JT524" i="6" s="1"/>
  <c r="JU524" i="6" s="1"/>
  <c r="JS525" i="6" l="1" a="1"/>
  <c r="JS525" i="6" s="1"/>
  <c r="JT525" i="6" s="1"/>
  <c r="JU525" i="6" s="1"/>
  <c r="JS526" i="6" l="1" a="1"/>
  <c r="JS526" i="6" s="1"/>
  <c r="JT526" i="6" s="1"/>
  <c r="JU526" i="6" s="1"/>
  <c r="JS527" i="6" l="1" a="1"/>
  <c r="JS527" i="6" s="1"/>
  <c r="JT527" i="6" s="1"/>
  <c r="JU527" i="6" s="1"/>
  <c r="JS528" i="6" l="1" a="1"/>
  <c r="JS528" i="6" s="1"/>
  <c r="JT528" i="6" s="1"/>
  <c r="JU528" i="6" s="1"/>
  <c r="JS529" i="6" l="1" a="1"/>
  <c r="JS529" i="6" s="1"/>
  <c r="JT529" i="6" s="1"/>
  <c r="JU529" i="6" s="1"/>
  <c r="JS530" i="6" l="1" a="1"/>
  <c r="JS530" i="6" s="1"/>
  <c r="JT530" i="6" s="1"/>
  <c r="JU530" i="6" s="1"/>
  <c r="JS531" i="6" l="1" a="1"/>
  <c r="JS531" i="6" s="1"/>
  <c r="JT531" i="6" s="1"/>
  <c r="JU531" i="6" s="1"/>
  <c r="JS532" i="6" l="1" a="1"/>
  <c r="JS532" i="6" s="1"/>
  <c r="JT532" i="6" s="1"/>
  <c r="JU532" i="6" s="1"/>
  <c r="JS533" i="6" l="1" a="1"/>
  <c r="JS533" i="6" s="1"/>
  <c r="JT533" i="6" s="1"/>
  <c r="JU533" i="6" s="1"/>
  <c r="JS534" i="6" l="1" a="1"/>
  <c r="JS534" i="6" s="1"/>
  <c r="JT534" i="6" s="1"/>
  <c r="JU534" i="6" s="1"/>
  <c r="JS535" i="6" l="1" a="1"/>
  <c r="JS535" i="6" s="1"/>
  <c r="JT535" i="6" s="1"/>
  <c r="JU535" i="6" s="1"/>
  <c r="JS536" i="6" l="1" a="1"/>
  <c r="JS536" i="6" s="1"/>
  <c r="JT536" i="6" s="1"/>
  <c r="JU536" i="6" s="1"/>
  <c r="JS537" i="6" l="1" a="1"/>
  <c r="JS537" i="6" s="1"/>
  <c r="JT537" i="6" s="1"/>
  <c r="JU537" i="6" s="1"/>
  <c r="JS538" i="6" l="1" a="1"/>
  <c r="JS538" i="6" s="1"/>
  <c r="JT538" i="6" s="1"/>
  <c r="JU538" i="6" s="1"/>
  <c r="JS539" i="6" l="1" a="1"/>
  <c r="JS539" i="6" s="1"/>
  <c r="JT539" i="6" s="1"/>
  <c r="JU539" i="6" s="1"/>
  <c r="JS540" i="6" l="1" a="1"/>
  <c r="JS540" i="6" s="1"/>
  <c r="JT540" i="6" s="1"/>
  <c r="JU540" i="6" s="1"/>
  <c r="JS541" i="6" l="1" a="1"/>
  <c r="JS541" i="6" s="1"/>
  <c r="JT541" i="6" s="1"/>
  <c r="JU541" i="6" s="1"/>
  <c r="JS542" i="6" l="1" a="1"/>
  <c r="JS542" i="6" s="1"/>
  <c r="JT542" i="6" s="1"/>
  <c r="JU542" i="6" s="1"/>
  <c r="JS543" i="6" l="1" a="1"/>
  <c r="JS543" i="6" s="1"/>
  <c r="JT543" i="6" s="1"/>
  <c r="JU543" i="6" s="1"/>
  <c r="JS544" i="6" l="1" a="1"/>
  <c r="JS544" i="6" s="1"/>
  <c r="JT544" i="6" s="1"/>
  <c r="JU544" i="6" s="1"/>
  <c r="JS545" i="6" l="1" a="1"/>
  <c r="JS545" i="6" s="1"/>
  <c r="JT545" i="6" s="1"/>
  <c r="JU545" i="6" s="1"/>
  <c r="JS546" i="6" l="1" a="1"/>
  <c r="JS546" i="6" s="1"/>
  <c r="JT546" i="6" s="1"/>
  <c r="JU546" i="6" s="1"/>
  <c r="JS547" i="6" l="1" a="1"/>
  <c r="JS547" i="6" s="1"/>
  <c r="JT547" i="6" s="1"/>
  <c r="JU547" i="6" s="1"/>
  <c r="JS548" i="6" l="1" a="1"/>
  <c r="JS548" i="6" s="1"/>
  <c r="JT548" i="6" s="1"/>
  <c r="JU548" i="6" s="1"/>
  <c r="JS549" i="6" l="1" a="1"/>
  <c r="JS549" i="6" s="1"/>
  <c r="JT549" i="6" s="1"/>
  <c r="JU549" i="6" s="1"/>
  <c r="JS550" i="6" l="1" a="1"/>
  <c r="JS550" i="6" s="1"/>
  <c r="JT550" i="6" s="1"/>
  <c r="JU550" i="6" s="1"/>
  <c r="JS551" i="6" l="1" a="1"/>
  <c r="JS551" i="6" s="1"/>
  <c r="JT551" i="6" s="1"/>
  <c r="JU551" i="6" s="1"/>
  <c r="JS552" i="6" l="1" a="1"/>
  <c r="JS552" i="6" s="1"/>
  <c r="JT552" i="6" s="1"/>
  <c r="JU552" i="6" s="1"/>
  <c r="JS553" i="6" l="1" a="1"/>
  <c r="JS553" i="6" s="1"/>
  <c r="JT553" i="6" s="1"/>
  <c r="JU553" i="6" s="1"/>
  <c r="JS554" i="6" l="1" a="1"/>
  <c r="JS554" i="6" s="1"/>
  <c r="JT554" i="6" s="1"/>
  <c r="JU554" i="6" s="1"/>
  <c r="JS555" i="6" l="1" a="1"/>
  <c r="JS555" i="6" s="1"/>
  <c r="JT555" i="6" s="1"/>
  <c r="JU555" i="6" s="1"/>
  <c r="JS556" i="6" l="1" a="1"/>
  <c r="JS556" i="6" s="1"/>
  <c r="JT556" i="6" s="1"/>
  <c r="JU556" i="6" s="1"/>
  <c r="JS557" i="6" l="1" a="1"/>
  <c r="JS557" i="6" s="1"/>
  <c r="JT557" i="6" s="1"/>
  <c r="JU557" i="6" s="1"/>
  <c r="JS558" i="6" l="1" a="1"/>
  <c r="JS558" i="6" s="1"/>
  <c r="JT558" i="6" s="1"/>
  <c r="JU558" i="6" s="1"/>
  <c r="JS559" i="6" l="1" a="1"/>
  <c r="JS559" i="6" s="1"/>
  <c r="JT559" i="6" s="1"/>
  <c r="JU559" i="6" s="1"/>
  <c r="JS560" i="6" l="1" a="1"/>
  <c r="JS560" i="6" s="1"/>
  <c r="JT560" i="6" s="1"/>
  <c r="JU560" i="6" s="1"/>
  <c r="JS561" i="6" l="1" a="1"/>
  <c r="JS561" i="6" s="1"/>
  <c r="JT561" i="6" s="1"/>
  <c r="JU561" i="6" s="1"/>
  <c r="JS562" i="6" l="1" a="1"/>
  <c r="JS562" i="6" s="1"/>
  <c r="JT562" i="6" s="1"/>
  <c r="JU562" i="6" s="1"/>
  <c r="JS563" i="6" l="1" a="1"/>
  <c r="JS563" i="6" s="1"/>
  <c r="JT563" i="6" s="1"/>
  <c r="JU563" i="6" s="1"/>
  <c r="JS564" i="6" l="1" a="1"/>
  <c r="JS564" i="6" s="1"/>
  <c r="JT564" i="6" s="1"/>
  <c r="JU564" i="6" s="1"/>
  <c r="JS565" i="6" l="1" a="1"/>
  <c r="JS565" i="6" s="1"/>
  <c r="JT565" i="6" s="1"/>
  <c r="JU565" i="6" s="1"/>
  <c r="JS566" i="6" l="1" a="1"/>
  <c r="JS566" i="6" s="1"/>
  <c r="JT566" i="6" s="1"/>
  <c r="JU566" i="6" s="1"/>
  <c r="JS567" i="6" l="1" a="1"/>
  <c r="JS567" i="6" s="1"/>
  <c r="JT567" i="6" s="1"/>
  <c r="JU567" i="6" s="1"/>
  <c r="JS568" i="6" l="1" a="1"/>
  <c r="JS568" i="6" s="1"/>
  <c r="JT568" i="6" s="1"/>
  <c r="JU568" i="6" s="1"/>
  <c r="JS569" i="6" l="1" a="1"/>
  <c r="JS569" i="6" s="1"/>
  <c r="JT569" i="6" s="1"/>
  <c r="JU569" i="6" s="1"/>
  <c r="JS570" i="6" l="1" a="1"/>
  <c r="JS570" i="6" s="1"/>
  <c r="JT570" i="6" s="1"/>
  <c r="JU570" i="6" s="1"/>
  <c r="JS571" i="6" l="1" a="1"/>
  <c r="JS571" i="6" s="1"/>
  <c r="JT571" i="6" s="1"/>
  <c r="JU571" i="6" s="1"/>
  <c r="JS572" i="6" l="1" a="1"/>
  <c r="JS572" i="6" s="1"/>
  <c r="JT572" i="6" s="1"/>
  <c r="JU572" i="6" s="1"/>
  <c r="JS573" i="6" l="1" a="1"/>
  <c r="JS573" i="6" s="1"/>
  <c r="JT573" i="6" s="1"/>
  <c r="JU573" i="6" s="1"/>
  <c r="JS574" i="6" l="1" a="1"/>
  <c r="JS574" i="6" s="1"/>
  <c r="JT574" i="6" s="1"/>
  <c r="JU574" i="6" s="1"/>
  <c r="JS575" i="6" l="1" a="1"/>
  <c r="JS575" i="6" s="1"/>
  <c r="JT575" i="6" s="1"/>
  <c r="JU575" i="6" s="1"/>
  <c r="JS576" i="6" l="1" a="1"/>
  <c r="JS576" i="6" s="1"/>
  <c r="JT576" i="6" s="1"/>
  <c r="JU576" i="6" s="1"/>
  <c r="JS577" i="6" l="1" a="1"/>
  <c r="JS577" i="6" s="1"/>
  <c r="JT577" i="6" s="1"/>
  <c r="JU577" i="6" s="1"/>
  <c r="JS578" i="6" l="1" a="1"/>
  <c r="JS578" i="6" s="1"/>
  <c r="JT578" i="6" s="1"/>
  <c r="JU578" i="6" s="1"/>
  <c r="JS579" i="6" l="1" a="1"/>
  <c r="JS579" i="6" s="1"/>
  <c r="JT579" i="6" s="1"/>
  <c r="JU579" i="6" s="1"/>
  <c r="JS580" i="6" l="1" a="1"/>
  <c r="JS580" i="6" s="1"/>
  <c r="JT580" i="6" s="1"/>
  <c r="JU580" i="6" s="1"/>
  <c r="JS581" i="6" l="1" a="1"/>
  <c r="JS581" i="6" s="1"/>
  <c r="JT581" i="6" s="1"/>
  <c r="JU581" i="6" s="1"/>
  <c r="JS582" i="6" l="1" a="1"/>
  <c r="JS582" i="6" s="1"/>
  <c r="JT582" i="6" s="1"/>
  <c r="JU582" i="6" s="1"/>
  <c r="JS583" i="6" l="1" a="1"/>
  <c r="JS583" i="6" s="1"/>
  <c r="JT583" i="6" s="1"/>
  <c r="JU583" i="6" s="1"/>
  <c r="JS584" i="6" l="1" a="1"/>
  <c r="JS584" i="6" s="1"/>
  <c r="JT584" i="6" s="1"/>
  <c r="JU584" i="6" s="1"/>
  <c r="JS585" i="6" l="1" a="1"/>
  <c r="JS585" i="6" s="1"/>
  <c r="JT585" i="6" s="1"/>
  <c r="JU585" i="6" s="1"/>
  <c r="JS586" i="6" l="1" a="1"/>
  <c r="JS586" i="6" s="1"/>
  <c r="JT586" i="6" s="1"/>
  <c r="JU586" i="6" s="1"/>
  <c r="JS587" i="6" l="1" a="1"/>
  <c r="JS587" i="6" s="1"/>
  <c r="JT587" i="6" s="1"/>
  <c r="JU587" i="6" s="1"/>
  <c r="JS588" i="6" l="1" a="1"/>
  <c r="JS588" i="6" s="1"/>
  <c r="JT588" i="6" s="1"/>
  <c r="JU588" i="6" s="1"/>
  <c r="JS589" i="6" l="1" a="1"/>
  <c r="JS589" i="6" s="1"/>
  <c r="JT589" i="6" s="1"/>
  <c r="JU589" i="6" s="1"/>
  <c r="JS590" i="6" l="1" a="1"/>
  <c r="JS590" i="6" s="1"/>
  <c r="JT590" i="6" s="1"/>
  <c r="JU590" i="6" s="1"/>
  <c r="JS591" i="6" l="1" a="1"/>
  <c r="JS591" i="6" s="1"/>
  <c r="JT591" i="6" s="1"/>
  <c r="JU591" i="6" s="1"/>
  <c r="JS592" i="6" l="1" a="1"/>
  <c r="JS592" i="6" s="1"/>
  <c r="JT592" i="6" s="1"/>
  <c r="JU592" i="6" s="1"/>
  <c r="JS593" i="6" l="1" a="1"/>
  <c r="JS593" i="6" s="1"/>
  <c r="JT593" i="6" s="1"/>
  <c r="JU593" i="6" s="1"/>
  <c r="JS594" i="6" l="1" a="1"/>
  <c r="JS594" i="6" s="1"/>
  <c r="JT594" i="6" s="1"/>
  <c r="JU594" i="6" s="1"/>
  <c r="JS595" i="6" l="1" a="1"/>
  <c r="JS595" i="6" s="1"/>
  <c r="JT595" i="6" s="1"/>
  <c r="JU595" i="6" s="1"/>
  <c r="JS596" i="6" l="1" a="1"/>
  <c r="JS596" i="6" s="1"/>
  <c r="JT596" i="6" s="1"/>
  <c r="JU596" i="6" s="1"/>
  <c r="JS597" i="6" l="1" a="1"/>
  <c r="JS597" i="6" s="1"/>
  <c r="JT597" i="6" s="1"/>
  <c r="JU597" i="6" s="1"/>
  <c r="JS598" i="6" l="1" a="1"/>
  <c r="JS598" i="6" s="1"/>
  <c r="JT598" i="6" s="1"/>
  <c r="JU598" i="6" s="1"/>
  <c r="JS599" i="6" l="1" a="1"/>
  <c r="JS599" i="6" s="1"/>
  <c r="JT599" i="6" s="1"/>
  <c r="JU599" i="6" s="1"/>
  <c r="JS600" i="6" l="1" a="1"/>
  <c r="JS600" i="6" s="1"/>
  <c r="JT600" i="6" s="1"/>
  <c r="JU600" i="6" s="1"/>
  <c r="JS601" i="6" l="1" a="1"/>
  <c r="JS601" i="6" s="1"/>
  <c r="JT601" i="6" s="1"/>
  <c r="JU601" i="6" s="1"/>
  <c r="JS602" i="6" l="1" a="1"/>
  <c r="JS602" i="6" s="1"/>
  <c r="JT602" i="6" s="1"/>
  <c r="JU602" i="6" s="1"/>
  <c r="JS603" i="6" l="1" a="1"/>
  <c r="JS603" i="6" s="1"/>
  <c r="JT603" i="6" s="1"/>
  <c r="JU603" i="6" s="1"/>
  <c r="JS604" i="6" l="1" a="1"/>
  <c r="JS604" i="6" s="1"/>
  <c r="JT604" i="6" s="1"/>
  <c r="JU604" i="6" s="1"/>
  <c r="JS605" i="6" l="1" a="1"/>
  <c r="JS605" i="6" s="1"/>
  <c r="JT605" i="6" s="1"/>
  <c r="JU605" i="6" s="1"/>
  <c r="JS606" i="6" l="1" a="1"/>
  <c r="JS606" i="6" s="1"/>
  <c r="JT606" i="6" s="1"/>
  <c r="JU606" i="6" s="1"/>
  <c r="JS607" i="6" l="1" a="1"/>
  <c r="JS607" i="6" s="1"/>
  <c r="JT607" i="6" s="1"/>
  <c r="JU607" i="6" s="1"/>
  <c r="JS608" i="6" l="1" a="1"/>
  <c r="JS608" i="6" s="1"/>
  <c r="JT608" i="6" s="1"/>
  <c r="JU608" i="6" s="1"/>
  <c r="JS609" i="6" l="1" a="1"/>
  <c r="JS609" i="6" s="1"/>
  <c r="JT609" i="6" s="1"/>
  <c r="JU609" i="6" s="1"/>
  <c r="JS610" i="6" l="1" a="1"/>
  <c r="JS610" i="6" s="1"/>
  <c r="JT610" i="6" s="1"/>
  <c r="JU610" i="6" s="1"/>
  <c r="JV480" i="6" l="1" a="1"/>
  <c r="JV480" i="6" s="1"/>
  <c r="B480" i="6" s="1"/>
  <c r="JV22" i="6" a="1"/>
  <c r="JV22" i="6" s="1"/>
  <c r="B22" i="6" s="1"/>
  <c r="JV175" i="6" a="1"/>
  <c r="JV175" i="6" s="1"/>
  <c r="B175" i="6" s="1"/>
  <c r="JV497" i="6" a="1"/>
  <c r="JV497" i="6" s="1"/>
  <c r="B497" i="6" s="1"/>
  <c r="JV530" i="6" a="1"/>
  <c r="JV530" i="6" s="1"/>
  <c r="B530" i="6" s="1"/>
  <c r="JV124" i="6" a="1"/>
  <c r="JV124" i="6" s="1"/>
  <c r="B124" i="6" s="1"/>
  <c r="JV170" i="6" a="1"/>
  <c r="JV170" i="6" s="1"/>
  <c r="B170" i="6" s="1"/>
  <c r="JV218" i="6" a="1"/>
  <c r="JV218" i="6" s="1"/>
  <c r="B218" i="6" s="1"/>
  <c r="JV242" i="6" a="1"/>
  <c r="JV242" i="6" s="1"/>
  <c r="B242" i="6" s="1"/>
  <c r="JV591" i="6" a="1"/>
  <c r="JV591" i="6" s="1"/>
  <c r="B591" i="6" s="1"/>
  <c r="JV532" i="6" a="1"/>
  <c r="JV532" i="6" s="1"/>
  <c r="B532" i="6" s="1"/>
  <c r="JV556" i="6" a="1"/>
  <c r="JV556" i="6" s="1"/>
  <c r="B556" i="6" s="1"/>
  <c r="JV352" i="6" a="1"/>
  <c r="JV352" i="6" s="1"/>
  <c r="B352" i="6" s="1"/>
  <c r="JV300" i="6" a="1"/>
  <c r="JV300" i="6" s="1"/>
  <c r="B300" i="6" s="1"/>
  <c r="JV586" i="6" a="1"/>
  <c r="JV586" i="6" s="1"/>
  <c r="B586" i="6" s="1"/>
  <c r="JV151" i="6" a="1"/>
  <c r="JV151" i="6" s="1"/>
  <c r="B151" i="6" s="1"/>
  <c r="JV104" i="6" a="1"/>
  <c r="JV104" i="6" s="1"/>
  <c r="B104" i="6" s="1"/>
  <c r="JV314" i="6" a="1"/>
  <c r="JV314" i="6" s="1"/>
  <c r="B314" i="6" s="1"/>
  <c r="JV19" i="6" a="1"/>
  <c r="JV19" i="6" s="1"/>
  <c r="B19" i="6" s="1"/>
  <c r="JV554" i="6" a="1"/>
  <c r="JV554" i="6" s="1"/>
  <c r="B554" i="6" s="1"/>
  <c r="JV119" i="6" a="1"/>
  <c r="JV119" i="6" s="1"/>
  <c r="B119" i="6" s="1"/>
  <c r="JV327" i="6" a="1"/>
  <c r="JV327" i="6" s="1"/>
  <c r="B327" i="6" s="1"/>
  <c r="JV423" i="6" a="1"/>
  <c r="JV423" i="6" s="1"/>
  <c r="B423" i="6" s="1"/>
  <c r="JV471" i="6" a="1"/>
  <c r="JV471" i="6" s="1"/>
  <c r="B471" i="6" s="1"/>
  <c r="JV387" i="6" a="1"/>
  <c r="JV387" i="6" s="1"/>
  <c r="B387" i="6" s="1"/>
  <c r="JV522" i="6" a="1"/>
  <c r="JV522" i="6" s="1"/>
  <c r="B522" i="6" s="1"/>
  <c r="JV518" i="6" a="1"/>
  <c r="JV518" i="6" s="1"/>
  <c r="B518" i="6" s="1"/>
  <c r="JV229" i="6" a="1"/>
  <c r="JV229" i="6" s="1"/>
  <c r="B229" i="6" s="1"/>
  <c r="JV129" i="6" a="1"/>
  <c r="JV129" i="6" s="1"/>
  <c r="B129" i="6" s="1"/>
  <c r="JV66" i="6" a="1"/>
  <c r="JV66" i="6" s="1"/>
  <c r="B66" i="6" s="1"/>
  <c r="JV510" i="6" a="1"/>
  <c r="JV510" i="6" s="1"/>
  <c r="B510" i="6" s="1"/>
  <c r="JV98" i="6" a="1"/>
  <c r="JV98" i="6" s="1"/>
  <c r="B98" i="6" s="1"/>
  <c r="JV168" i="6" a="1"/>
  <c r="JV168" i="6" s="1"/>
  <c r="B168" i="6" s="1"/>
  <c r="JV193" i="6" a="1"/>
  <c r="JV193" i="6" s="1"/>
  <c r="B193" i="6" s="1"/>
  <c r="JV240" i="6" a="1"/>
  <c r="JV240" i="6" s="1"/>
  <c r="B240" i="6" s="1"/>
  <c r="JV108" i="6" a="1"/>
  <c r="JV108" i="6" s="1"/>
  <c r="B108" i="6" s="1"/>
  <c r="JV459" i="6" a="1"/>
  <c r="JV459" i="6" s="1"/>
  <c r="B459" i="6" s="1"/>
  <c r="JV504" i="6" a="1"/>
  <c r="JV504" i="6" s="1"/>
  <c r="B504" i="6" s="1"/>
  <c r="JV138" i="6" a="1"/>
  <c r="JV138" i="6" s="1"/>
  <c r="B138" i="6" s="1"/>
  <c r="JV32" i="6" a="1"/>
  <c r="JV32" i="6" s="1"/>
  <c r="B32" i="6" s="1"/>
  <c r="JV8" i="6" a="1"/>
  <c r="JV8" i="6" s="1"/>
  <c r="B8" i="6" s="1"/>
  <c r="JV264" i="6" a="1"/>
  <c r="JV264" i="6" s="1"/>
  <c r="B264" i="6" s="1"/>
  <c r="JV265" i="6" a="1"/>
  <c r="JV265" i="6" s="1"/>
  <c r="B265" i="6" s="1"/>
  <c r="JV406" i="6" a="1"/>
  <c r="JV406" i="6" s="1"/>
  <c r="B406" i="6" s="1"/>
  <c r="JV251" i="6" a="1"/>
  <c r="JV251" i="6" s="1"/>
  <c r="B251" i="6" s="1"/>
  <c r="JV589" i="6" a="1"/>
  <c r="JV589" i="6" s="1"/>
  <c r="B589" i="6" s="1"/>
  <c r="JV21" i="6" a="1"/>
  <c r="JV21" i="6" s="1"/>
  <c r="B21" i="6" s="1"/>
  <c r="JV351" i="6" a="1"/>
  <c r="JV351" i="6" s="1"/>
  <c r="B351" i="6" s="1"/>
  <c r="JV470" i="6" a="1"/>
  <c r="JV470" i="6" s="1"/>
  <c r="B470" i="6" s="1"/>
  <c r="JV16" i="6" a="1"/>
  <c r="JV16" i="6" s="1"/>
  <c r="B16" i="6" s="1"/>
  <c r="JV378" i="6" a="1"/>
  <c r="JV378" i="6" s="1"/>
  <c r="B378" i="6" s="1"/>
  <c r="JV468" i="6" a="1"/>
  <c r="JV468" i="6" s="1"/>
  <c r="B468" i="6" s="1"/>
  <c r="JV433" i="6" a="1"/>
  <c r="JV433" i="6" s="1"/>
  <c r="B433" i="6" s="1"/>
  <c r="JV592" i="6" a="1"/>
  <c r="JV592" i="6" s="1"/>
  <c r="B592" i="6" s="1"/>
  <c r="JV574" i="6" a="1"/>
  <c r="JV574" i="6" s="1"/>
  <c r="B574" i="6" s="1"/>
  <c r="JV274" i="6" a="1"/>
  <c r="JV274" i="6" s="1"/>
  <c r="B274" i="6" s="1"/>
  <c r="JV558" i="6" a="1"/>
  <c r="JV558" i="6" s="1"/>
  <c r="B558" i="6" s="1"/>
  <c r="JV96" i="6" a="1"/>
  <c r="JV96" i="6" s="1"/>
  <c r="B96" i="6" s="1"/>
  <c r="JV120" i="6" a="1"/>
  <c r="JV120" i="6" s="1"/>
  <c r="B120" i="6" s="1"/>
  <c r="JV217" i="6" a="1"/>
  <c r="JV217" i="6" s="1"/>
  <c r="B217" i="6" s="1"/>
  <c r="JV13" i="6" a="1"/>
  <c r="JV13" i="6" s="1"/>
  <c r="B13" i="6" s="1"/>
  <c r="JV272" i="6" a="1"/>
  <c r="JV272" i="6" s="1"/>
  <c r="B272" i="6" s="1"/>
  <c r="JV482" i="6" a="1"/>
  <c r="JV482" i="6" s="1"/>
  <c r="B482" i="6" s="1"/>
  <c r="JV483" i="6" a="1"/>
  <c r="JV483" i="6" s="1"/>
  <c r="B483" i="6" s="1"/>
  <c r="JV585" i="6" a="1"/>
  <c r="JV585" i="6" s="1"/>
  <c r="B585" i="6" s="1"/>
  <c r="JV31" i="6" a="1"/>
  <c r="JV31" i="6" s="1"/>
  <c r="B31" i="6" s="1"/>
  <c r="JV56" i="6" a="1"/>
  <c r="JV56" i="6" s="1"/>
  <c r="B56" i="6" s="1"/>
  <c r="JV288" i="6" a="1"/>
  <c r="JV288" i="6" s="1"/>
  <c r="B288" i="6" s="1"/>
  <c r="JV289" i="6" a="1"/>
  <c r="JV289" i="6" s="1"/>
  <c r="B289" i="6" s="1"/>
  <c r="JV43" i="6" a="1"/>
  <c r="JV43" i="6" s="1"/>
  <c r="B43" i="6" s="1"/>
  <c r="JV204" i="6" a="1"/>
  <c r="JV204" i="6" s="1"/>
  <c r="B204" i="6" s="1"/>
  <c r="JV94" i="6" a="1"/>
  <c r="JV94" i="6" s="1"/>
  <c r="B94" i="6" s="1"/>
  <c r="JV448" i="6" a="1"/>
  <c r="JV448" i="6" s="1"/>
  <c r="B448" i="6" s="1"/>
  <c r="JV520" i="6" a="1"/>
  <c r="JV520" i="6" s="1"/>
  <c r="B520" i="6" s="1"/>
  <c r="JV445" i="6" a="1"/>
  <c r="JV445" i="6" s="1"/>
  <c r="B445" i="6" s="1"/>
  <c r="JV517" i="6" a="1"/>
  <c r="JV517" i="6" s="1"/>
  <c r="B517" i="6" s="1"/>
  <c r="JV420" i="6" a="1"/>
  <c r="JV420" i="6" s="1"/>
  <c r="B420" i="6" s="1"/>
  <c r="JV540" i="6" a="1"/>
  <c r="JV540" i="6" s="1"/>
  <c r="B540" i="6" s="1"/>
  <c r="JV410" i="6" a="1"/>
  <c r="JV410" i="6" s="1"/>
  <c r="B410" i="6" s="1"/>
  <c r="JV389" i="6" a="1"/>
  <c r="JV389" i="6" s="1"/>
  <c r="B389" i="6" s="1"/>
  <c r="JV429" i="6" a="1"/>
  <c r="JV429" i="6" s="1"/>
  <c r="B429" i="6" s="1"/>
  <c r="JV393" i="6" a="1"/>
  <c r="JV393" i="6" s="1"/>
  <c r="B393" i="6" s="1"/>
  <c r="JV51" i="6" a="1"/>
  <c r="JV51" i="6" s="1"/>
  <c r="B51" i="6" s="1"/>
  <c r="JV73" i="6" a="1"/>
  <c r="JV73" i="6" s="1"/>
  <c r="B73" i="6" s="1"/>
  <c r="JV145" i="6" a="1"/>
  <c r="JV145" i="6" s="1"/>
  <c r="B145" i="6" s="1"/>
  <c r="JV594" i="6" a="1"/>
  <c r="JV594" i="6" s="1"/>
  <c r="B594" i="6" s="1"/>
  <c r="JV155" i="6" a="1"/>
  <c r="JV155" i="6" s="1"/>
  <c r="B155" i="6" s="1"/>
  <c r="JV343" i="6" a="1"/>
  <c r="JV343" i="6" s="1"/>
  <c r="B343" i="6" s="1"/>
  <c r="JV318" i="6" a="1"/>
  <c r="JV318" i="6" s="1"/>
  <c r="B318" i="6" s="1"/>
  <c r="JV328" i="6" a="1"/>
  <c r="JV328" i="6" s="1"/>
  <c r="B328" i="6" s="1"/>
  <c r="JV79" i="6" a="1"/>
  <c r="JV79" i="6" s="1"/>
  <c r="B79" i="6" s="1"/>
  <c r="JV6" i="6" a="1"/>
  <c r="JV6" i="6" s="1"/>
  <c r="B6" i="6" s="1"/>
  <c r="JV80" i="6" a="1"/>
  <c r="JV80" i="6" s="1"/>
  <c r="B80" i="6" s="1"/>
  <c r="JV309" i="6" a="1"/>
  <c r="JV309" i="6" s="1"/>
  <c r="B309" i="6" s="1"/>
  <c r="JV332" i="6" a="1"/>
  <c r="JV332" i="6" s="1"/>
  <c r="B332" i="6" s="1"/>
  <c r="JV63" i="6" a="1"/>
  <c r="JV63" i="6" s="1"/>
  <c r="B63" i="6" s="1"/>
  <c r="JV368" i="6" a="1"/>
  <c r="JV368" i="6" s="1"/>
  <c r="B368" i="6" s="1"/>
  <c r="JV118" i="6" a="1"/>
  <c r="JV118" i="6" s="1"/>
  <c r="B118" i="6" s="1"/>
  <c r="JV398" i="6" a="1"/>
  <c r="JV398" i="6" s="1"/>
  <c r="B398" i="6" s="1"/>
  <c r="JV375" i="6" a="1"/>
  <c r="JV375" i="6" s="1"/>
  <c r="B375" i="6" s="1"/>
  <c r="JV494" i="6" a="1"/>
  <c r="JV494" i="6" s="1"/>
  <c r="B494" i="6" s="1"/>
  <c r="JV128" i="6" a="1"/>
  <c r="JV128" i="6" s="1"/>
  <c r="B128" i="6" s="1"/>
  <c r="JV396" i="6" a="1"/>
  <c r="JV396" i="6" s="1"/>
  <c r="B396" i="6" s="1"/>
  <c r="JV469" i="6" a="1"/>
  <c r="JV469" i="6" s="1"/>
  <c r="B469" i="6" s="1"/>
  <c r="JV362" i="6" a="1"/>
  <c r="JV362" i="6" s="1"/>
  <c r="B362" i="6" s="1"/>
  <c r="JV542" i="6" a="1"/>
  <c r="JV542" i="6" s="1"/>
  <c r="B542" i="6" s="1"/>
  <c r="JV408" i="6" a="1"/>
  <c r="JV408" i="6" s="1"/>
  <c r="B408" i="6" s="1"/>
  <c r="JV573" i="6" a="1"/>
  <c r="JV573" i="6" s="1"/>
  <c r="B573" i="6" s="1"/>
  <c r="JV486" i="6" a="1"/>
  <c r="JV486" i="6" s="1"/>
  <c r="B486" i="6" s="1"/>
  <c r="JV534" i="6" a="1"/>
  <c r="JV534" i="6" s="1"/>
  <c r="B534" i="6" s="1"/>
  <c r="JV191" i="6" a="1"/>
  <c r="JV191" i="6" s="1"/>
  <c r="B191" i="6" s="1"/>
  <c r="JV335" i="6" a="1"/>
  <c r="JV335" i="6" s="1"/>
  <c r="B335" i="6" s="1"/>
  <c r="JV64" i="6" a="1"/>
  <c r="JV64" i="6" s="1"/>
  <c r="B64" i="6" s="1"/>
  <c r="JV179" i="6" a="1"/>
  <c r="JV179" i="6" s="1"/>
  <c r="B179" i="6" s="1"/>
  <c r="JV319" i="6" a="1"/>
  <c r="JV319" i="6" s="1"/>
  <c r="B319" i="6" s="1"/>
  <c r="JV599" i="6" a="1"/>
  <c r="JV599" i="6" s="1"/>
  <c r="B599" i="6" s="1"/>
  <c r="JV207" i="6" a="1"/>
  <c r="JV207" i="6" s="1"/>
  <c r="B207" i="6" s="1"/>
  <c r="JV559" i="6" a="1"/>
  <c r="JV559" i="6" s="1"/>
  <c r="B559" i="6" s="1"/>
  <c r="JV54" i="6" a="1"/>
  <c r="JV54" i="6" s="1"/>
  <c r="B54" i="6" s="1"/>
  <c r="JV126" i="6" a="1"/>
  <c r="JV126" i="6" s="1"/>
  <c r="B126" i="6" s="1"/>
  <c r="JV357" i="6" a="1"/>
  <c r="JV357" i="6" s="1"/>
  <c r="B357" i="6" s="1"/>
  <c r="JV531" i="6" a="1"/>
  <c r="JV531" i="6" s="1"/>
  <c r="B531" i="6" s="1"/>
  <c r="JV158" i="6" a="1"/>
  <c r="JV158" i="6" s="1"/>
  <c r="B158" i="6" s="1"/>
  <c r="JV601" i="6" a="1"/>
  <c r="JV601" i="6" s="1"/>
  <c r="B601" i="6" s="1"/>
  <c r="JV329" i="6" a="1"/>
  <c r="JV329" i="6" s="1"/>
  <c r="B329" i="6" s="1"/>
  <c r="JV424" i="6" a="1"/>
  <c r="JV424" i="6" s="1"/>
  <c r="B424" i="6" s="1"/>
  <c r="JV421" i="6" a="1"/>
  <c r="JV421" i="6" s="1"/>
  <c r="B421" i="6" s="1"/>
  <c r="JV409" i="6" a="1"/>
  <c r="JV409" i="6" s="1"/>
  <c r="B409" i="6" s="1"/>
  <c r="JV385" i="6" a="1"/>
  <c r="JV385" i="6" s="1"/>
  <c r="B385" i="6" s="1"/>
  <c r="JV527" i="6" a="1"/>
  <c r="JV527" i="6" s="1"/>
  <c r="B527" i="6" s="1"/>
  <c r="JV304" i="6" a="1"/>
  <c r="JV304" i="6" s="1"/>
  <c r="B304" i="6" s="1"/>
  <c r="JV369" i="6" a="1"/>
  <c r="JV369" i="6" s="1"/>
  <c r="B369" i="6" s="1"/>
  <c r="JV74" i="6" a="1"/>
  <c r="JV74" i="6" s="1"/>
  <c r="B74" i="6" s="1"/>
  <c r="JV263" i="6" a="1"/>
  <c r="JV263" i="6" s="1"/>
  <c r="B263" i="6" s="1"/>
  <c r="JV237" i="6" a="1"/>
  <c r="JV237" i="6" s="1"/>
  <c r="B237" i="6" s="1"/>
  <c r="JV88" i="6" a="1"/>
  <c r="JV88" i="6" s="1"/>
  <c r="B88" i="6" s="1"/>
  <c r="JV131" i="6" a="1"/>
  <c r="JV131" i="6" s="1"/>
  <c r="B131" i="6" s="1"/>
  <c r="JV509" i="6" a="1"/>
  <c r="JV509" i="6" s="1"/>
  <c r="B509" i="6" s="1"/>
  <c r="JV501" i="6" a="1"/>
  <c r="JV501" i="6" s="1"/>
  <c r="B501" i="6" s="1"/>
  <c r="JV466" i="6" a="1"/>
  <c r="JV466" i="6" s="1"/>
  <c r="B466" i="6" s="1"/>
  <c r="JV562" i="6" a="1"/>
  <c r="JV562" i="6" s="1"/>
  <c r="B562" i="6" s="1"/>
  <c r="JV103" i="6" a="1"/>
  <c r="JV103" i="6" s="1"/>
  <c r="B103" i="6" s="1"/>
  <c r="JV546" i="6" a="1"/>
  <c r="JV546" i="6" s="1"/>
  <c r="B546" i="6" s="1"/>
  <c r="JV547" i="6" a="1"/>
  <c r="JV547" i="6" s="1"/>
  <c r="B547" i="6" s="1"/>
  <c r="JV570" i="6" a="1"/>
  <c r="JV570" i="6" s="1"/>
  <c r="B570" i="6" s="1"/>
  <c r="JV202" i="6" a="1"/>
  <c r="JV202" i="6" s="1"/>
  <c r="B202" i="6" s="1"/>
  <c r="JV576" i="6" a="1"/>
  <c r="JV576" i="6" s="1"/>
  <c r="B576" i="6" s="1"/>
  <c r="JV303" i="6" a="1"/>
  <c r="JV303" i="6" s="1"/>
  <c r="B303" i="6" s="1"/>
  <c r="JV397" i="6" a="1"/>
  <c r="JV397" i="6" s="1"/>
  <c r="B397" i="6" s="1"/>
  <c r="JV367" i="6" a="1"/>
  <c r="JV367" i="6" s="1"/>
  <c r="B367" i="6" s="1"/>
  <c r="JV529" i="6" a="1"/>
  <c r="JV529" i="6" s="1"/>
  <c r="B529" i="6" s="1"/>
  <c r="JV467" i="6" a="1"/>
  <c r="JV467" i="6" s="1"/>
  <c r="B467" i="6" s="1"/>
  <c r="JV493" i="6" a="1"/>
  <c r="JV493" i="6" s="1"/>
  <c r="B493" i="6" s="1"/>
  <c r="JV361" i="6" a="1"/>
  <c r="JV361" i="6" s="1"/>
  <c r="B361" i="6" s="1"/>
  <c r="JV93" i="6" a="1"/>
  <c r="JV93" i="6" s="1"/>
  <c r="B93" i="6" s="1"/>
  <c r="JV114" i="6" a="1"/>
  <c r="JV114" i="6" s="1"/>
  <c r="B114" i="6" s="1"/>
  <c r="JV550" i="6" a="1"/>
  <c r="JV550" i="6" s="1"/>
  <c r="B550" i="6" s="1"/>
  <c r="JV115" i="6" a="1"/>
  <c r="JV115" i="6" s="1"/>
  <c r="B115" i="6" s="1"/>
  <c r="JV416" i="6" a="1"/>
  <c r="JV416" i="6" s="1"/>
  <c r="B416" i="6" s="1"/>
  <c r="JV215" i="6" a="1"/>
  <c r="JV215" i="6" s="1"/>
  <c r="B215" i="6" s="1"/>
  <c r="JV192" i="6" a="1"/>
  <c r="JV192" i="6" s="1"/>
  <c r="B192" i="6" s="1"/>
  <c r="JV566" i="6" a="1"/>
  <c r="JV566" i="6" s="1"/>
  <c r="B566" i="6" s="1"/>
  <c r="JV36" i="6" a="1"/>
  <c r="JV36" i="6" s="1"/>
  <c r="B36" i="6" s="1"/>
  <c r="JV294" i="6" a="1"/>
  <c r="JV294" i="6" s="1"/>
  <c r="B294" i="6" s="1"/>
  <c r="JV457" i="6" a="1"/>
  <c r="JV457" i="6" s="1"/>
  <c r="B457" i="6" s="1"/>
  <c r="JV183" i="6" a="1"/>
  <c r="JV183" i="6" s="1"/>
  <c r="B183" i="6" s="1"/>
  <c r="JV488" i="6" a="1"/>
  <c r="JV488" i="6" s="1"/>
  <c r="B488" i="6" s="1"/>
  <c r="JV173" i="6" a="1"/>
  <c r="JV173" i="6" s="1"/>
  <c r="B173" i="6" s="1"/>
  <c r="JV359" i="6" a="1"/>
  <c r="JV359" i="6" s="1"/>
  <c r="B359" i="6" s="1"/>
  <c r="JV41" i="6" a="1"/>
  <c r="JV41" i="6" s="1"/>
  <c r="B41" i="6" s="1"/>
  <c r="JV498" i="6" a="1"/>
  <c r="JV498" i="6" s="1"/>
  <c r="B498" i="6" s="1"/>
  <c r="JV567" i="6" a="1"/>
  <c r="JV567" i="6" s="1"/>
  <c r="B567" i="6" s="1"/>
  <c r="JV275" i="6" a="1"/>
  <c r="JV275" i="6" s="1"/>
  <c r="B275" i="6" s="1"/>
  <c r="JV495" i="6" a="1"/>
  <c r="JV495" i="6" s="1"/>
  <c r="B495" i="6" s="1"/>
  <c r="JV373" i="6" a="1"/>
  <c r="JV373" i="6" s="1"/>
  <c r="B373" i="6" s="1"/>
  <c r="JV422" i="6" a="1"/>
  <c r="JV422" i="6" s="1"/>
  <c r="B422" i="6" s="1"/>
  <c r="JV226" i="6" a="1"/>
  <c r="JV226" i="6" s="1"/>
  <c r="B226" i="6" s="1"/>
  <c r="JV374" i="6" a="1"/>
  <c r="JV374" i="6" s="1"/>
  <c r="B374" i="6" s="1"/>
  <c r="JV539" i="6" a="1"/>
  <c r="JV539" i="6" s="1"/>
  <c r="B539" i="6" s="1"/>
  <c r="JV315" i="6" a="1"/>
  <c r="JV315" i="6" s="1"/>
  <c r="B315" i="6" s="1"/>
  <c r="JV360" i="6" a="1"/>
  <c r="JV360" i="6" s="1"/>
  <c r="B360" i="6" s="1"/>
  <c r="JV548" i="6" a="1"/>
  <c r="JV548" i="6" s="1"/>
  <c r="B548" i="6" s="1"/>
  <c r="JV256" i="6" a="1"/>
  <c r="JV256" i="6" s="1"/>
  <c r="B256" i="6" s="1"/>
  <c r="JV503" i="6" a="1"/>
  <c r="JV503" i="6" s="1"/>
  <c r="B503" i="6" s="1"/>
  <c r="JV139" i="6" a="1"/>
  <c r="JV139" i="6" s="1"/>
  <c r="B139" i="6" s="1"/>
  <c r="JV72" i="6" a="1"/>
  <c r="JV72" i="6" s="1"/>
  <c r="B72" i="6" s="1"/>
  <c r="JV144" i="6" a="1"/>
  <c r="JV144" i="6" s="1"/>
  <c r="B144" i="6" s="1"/>
  <c r="JV216" i="6" a="1"/>
  <c r="JV216" i="6" s="1"/>
  <c r="B216" i="6" s="1"/>
  <c r="JV334" i="6" a="1"/>
  <c r="JV334" i="6" s="1"/>
  <c r="B334" i="6" s="1"/>
  <c r="JV106" i="6" a="1"/>
  <c r="JV106" i="6" s="1"/>
  <c r="B106" i="6" s="1"/>
  <c r="JV485" i="6" a="1"/>
  <c r="JV485" i="6" s="1"/>
  <c r="B485" i="6" s="1"/>
  <c r="JV506" i="6" a="1"/>
  <c r="JV506" i="6" s="1"/>
  <c r="B506" i="6" s="1"/>
  <c r="JV560" i="6" a="1"/>
  <c r="JV560" i="6" s="1"/>
  <c r="B560" i="6" s="1"/>
  <c r="JV584" i="6" a="1"/>
  <c r="JV584" i="6" s="1"/>
  <c r="B584" i="6" s="1"/>
  <c r="JV127" i="6" a="1"/>
  <c r="JV127" i="6" s="1"/>
  <c r="B127" i="6" s="1"/>
  <c r="JV383" i="6" a="1"/>
  <c r="JV383" i="6" s="1"/>
  <c r="B383" i="6" s="1"/>
  <c r="JV160" i="6" a="1"/>
  <c r="JV160" i="6" s="1"/>
  <c r="B160" i="6" s="1"/>
  <c r="JV65" i="6" a="1"/>
  <c r="JV65" i="6" s="1"/>
  <c r="B65" i="6" s="1"/>
  <c r="JV134" i="6" a="1"/>
  <c r="JV134" i="6" s="1"/>
  <c r="B134" i="6" s="1"/>
  <c r="JV415" i="6" a="1"/>
  <c r="JV415" i="6" s="1"/>
  <c r="B415" i="6" s="1"/>
  <c r="JV44" i="6" a="1"/>
  <c r="JV44" i="6" s="1"/>
  <c r="B44" i="6" s="1"/>
  <c r="JV297" i="6" a="1"/>
  <c r="JV297" i="6" s="1"/>
  <c r="B297" i="6" s="1"/>
  <c r="JV320" i="6" a="1"/>
  <c r="JV320" i="6" s="1"/>
  <c r="B320" i="6" s="1"/>
  <c r="JV235" i="6" a="1"/>
  <c r="JV235" i="6" s="1"/>
  <c r="B235" i="6" s="1"/>
  <c r="JV491" i="6" a="1"/>
  <c r="JV491" i="6" s="1"/>
  <c r="B491" i="6" s="1"/>
  <c r="JV460" i="6" a="1"/>
  <c r="JV460" i="6" s="1"/>
  <c r="B460" i="6" s="1"/>
  <c r="JV337" i="6" a="1"/>
  <c r="JV337" i="6" s="1"/>
  <c r="B337" i="6" s="1"/>
  <c r="JV405" i="6" a="1"/>
  <c r="JV405" i="6" s="1"/>
  <c r="B405" i="6" s="1"/>
  <c r="JV428" i="6" a="1"/>
  <c r="JV428" i="6" s="1"/>
  <c r="B428" i="6" s="1"/>
  <c r="JV185" i="6" a="1"/>
  <c r="JV185" i="6" s="1"/>
  <c r="B185" i="6" s="1"/>
  <c r="JV502" i="6" a="1"/>
  <c r="JV502" i="6" s="1"/>
  <c r="B502" i="6" s="1"/>
  <c r="JV77" i="6" a="1"/>
  <c r="JV77" i="6" s="1"/>
  <c r="B77" i="6" s="1"/>
  <c r="JV190" i="6" a="1"/>
  <c r="JV190" i="6" s="1"/>
  <c r="B190" i="6" s="1"/>
  <c r="JV262" i="6" a="1"/>
  <c r="JV262" i="6" s="1"/>
  <c r="B262" i="6" s="1"/>
  <c r="JV287" i="6" a="1"/>
  <c r="JV287" i="6" s="1"/>
  <c r="B287" i="6" s="1"/>
  <c r="JV82" i="6" a="1"/>
  <c r="JV82" i="6" s="1"/>
  <c r="B82" i="6" s="1"/>
  <c r="JV130" i="6" a="1"/>
  <c r="JV130" i="6" s="1"/>
  <c r="B130" i="6" s="1"/>
  <c r="JV508" i="6" a="1"/>
  <c r="JV508" i="6" s="1"/>
  <c r="B508" i="6" s="1"/>
  <c r="JV23" i="6" a="1"/>
  <c r="JV23" i="6" s="1"/>
  <c r="B23" i="6" s="1"/>
  <c r="JV9" i="6" a="1"/>
  <c r="JV9" i="6" s="1"/>
  <c r="B9" i="6" s="1"/>
  <c r="JV55" i="6" a="1"/>
  <c r="JV55" i="6" s="1"/>
  <c r="B55" i="6" s="1"/>
  <c r="JV317" i="6" a="1"/>
  <c r="JV317" i="6" s="1"/>
  <c r="B317" i="6" s="1"/>
  <c r="JV285" i="6" a="1"/>
  <c r="JV285" i="6" s="1"/>
  <c r="B285" i="6" s="1"/>
  <c r="JV184" i="6" a="1"/>
  <c r="JV184" i="6" s="1"/>
  <c r="B184" i="6" s="1"/>
  <c r="JV89" i="6" a="1"/>
  <c r="JV89" i="6" s="1"/>
  <c r="B89" i="6" s="1"/>
  <c r="JV133" i="6" a="1"/>
  <c r="JV133" i="6" s="1"/>
  <c r="B133" i="6" s="1"/>
  <c r="JV528" i="6" a="1"/>
  <c r="JV528" i="6" s="1"/>
  <c r="B528" i="6" s="1"/>
  <c r="JV198" i="6" a="1"/>
  <c r="JV198" i="6" s="1"/>
  <c r="B198" i="6" s="1"/>
  <c r="JV505" i="6" a="1"/>
  <c r="JV505" i="6" s="1"/>
  <c r="B505" i="6" s="1"/>
  <c r="JV390" i="6" a="1"/>
  <c r="JV390" i="6" s="1"/>
  <c r="B390" i="6" s="1"/>
  <c r="JV349" i="6" a="1"/>
  <c r="JV349" i="6" s="1"/>
  <c r="B349" i="6" s="1"/>
  <c r="JV492" i="6" a="1"/>
  <c r="JV492" i="6" s="1"/>
  <c r="B492" i="6" s="1"/>
  <c r="JV174" i="6" a="1"/>
  <c r="JV174" i="6" s="1"/>
  <c r="B174" i="6" s="1"/>
  <c r="JV336" i="6" a="1"/>
  <c r="JV336" i="6" s="1"/>
  <c r="B336" i="6" s="1"/>
  <c r="JV384" i="6" a="1"/>
  <c r="JV384" i="6" s="1"/>
  <c r="B384" i="6" s="1"/>
  <c r="JV91" i="6" a="1"/>
  <c r="JV91" i="6" s="1"/>
  <c r="B91" i="6" s="1"/>
  <c r="JV90" i="6" a="1"/>
  <c r="JV90" i="6" s="1"/>
  <c r="B90" i="6" s="1"/>
  <c r="JV159" i="6" a="1"/>
  <c r="JV159" i="6" s="1"/>
  <c r="B159" i="6" s="1"/>
  <c r="JV101" i="6" a="1"/>
  <c r="JV101" i="6" s="1"/>
  <c r="B101" i="6" s="1"/>
  <c r="JV214" i="6" a="1"/>
  <c r="JV214" i="6" s="1"/>
  <c r="B214" i="6" s="1"/>
  <c r="JV239" i="6" a="1"/>
  <c r="JV239" i="6" s="1"/>
  <c r="B239" i="6" s="1"/>
  <c r="JV260" i="6" a="1"/>
  <c r="JV260" i="6" s="1"/>
  <c r="B260" i="6" s="1"/>
  <c r="JV201" i="6" a="1"/>
  <c r="JV201" i="6" s="1"/>
  <c r="B201" i="6" s="1"/>
  <c r="JV225" i="6" a="1"/>
  <c r="JV225" i="6" s="1"/>
  <c r="B225" i="6" s="1"/>
  <c r="JV456" i="6" a="1"/>
  <c r="JV456" i="6" s="1"/>
  <c r="B456" i="6" s="1"/>
  <c r="JV549" i="6" a="1"/>
  <c r="JV549" i="6" s="1"/>
  <c r="B549" i="6" s="1"/>
  <c r="JV607" i="6" a="1"/>
  <c r="JV607" i="6" s="1"/>
  <c r="B607" i="6" s="1"/>
  <c r="JV245" i="6" a="1"/>
  <c r="JV245" i="6" s="1"/>
  <c r="B245" i="6" s="1"/>
  <c r="JV358" i="6" a="1"/>
  <c r="JV358" i="6" s="1"/>
  <c r="B358" i="6" s="1"/>
  <c r="JV593" i="6" a="1"/>
  <c r="JV593" i="6" s="1"/>
  <c r="B593" i="6" s="1"/>
  <c r="JV132" i="6" a="1"/>
  <c r="JV132" i="6" s="1"/>
  <c r="B132" i="6" s="1"/>
  <c r="JV109" i="6" a="1"/>
  <c r="JV109" i="6" s="1"/>
  <c r="B109" i="6" s="1"/>
  <c r="JV402" i="6" a="1"/>
  <c r="JV402" i="6" s="1"/>
  <c r="B402" i="6" s="1"/>
  <c r="JV203" i="6" a="1"/>
  <c r="JV203" i="6" s="1"/>
  <c r="B203" i="6" s="1"/>
  <c r="JV321" i="6" a="1"/>
  <c r="JV321" i="6" s="1"/>
  <c r="B321" i="6" s="1"/>
  <c r="JV259" i="6" a="1"/>
  <c r="JV259" i="6" s="1"/>
  <c r="B259" i="6" s="1"/>
  <c r="JV444" i="6" a="1"/>
  <c r="JV444" i="6" s="1"/>
  <c r="B444" i="6" s="1"/>
  <c r="JV363" i="6" a="1"/>
  <c r="JV363" i="6" s="1"/>
  <c r="B363" i="6" s="1"/>
  <c r="JV338" i="6" a="1"/>
  <c r="JV338" i="6" s="1"/>
  <c r="B338" i="6" s="1"/>
  <c r="JV313" i="6" a="1"/>
  <c r="JV313" i="6" s="1"/>
  <c r="B313" i="6" s="1"/>
  <c r="JV500" i="6" a="1"/>
  <c r="JV500" i="6" s="1"/>
  <c r="B500" i="6" s="1"/>
  <c r="JV205" i="6" a="1"/>
  <c r="JV205" i="6" s="1"/>
  <c r="B205" i="6" s="1"/>
  <c r="JV476" i="6" a="1"/>
  <c r="JV476" i="6" s="1"/>
  <c r="B476" i="6" s="1"/>
  <c r="JV392" i="6" a="1"/>
  <c r="JV392" i="6" s="1"/>
  <c r="B392" i="6" s="1"/>
  <c r="JV49" i="6" a="1"/>
  <c r="JV49" i="6" s="1"/>
  <c r="B49" i="6" s="1"/>
  <c r="JV167" i="6" a="1"/>
  <c r="JV167" i="6" s="1"/>
  <c r="B167" i="6" s="1"/>
  <c r="JV311" i="6" a="1"/>
  <c r="JV311" i="6" s="1"/>
  <c r="B311" i="6" s="1"/>
  <c r="JV590" i="6" a="1"/>
  <c r="JV590" i="6" s="1"/>
  <c r="B590" i="6" s="1"/>
  <c r="JV224" i="6" a="1"/>
  <c r="JV224" i="6" s="1"/>
  <c r="B224" i="6" s="1"/>
  <c r="JV248" i="6" a="1"/>
  <c r="JV248" i="6" s="1"/>
  <c r="B248" i="6" s="1"/>
  <c r="JV481" i="6" a="1"/>
  <c r="JV481" i="6" s="1"/>
  <c r="B481" i="6" s="1"/>
  <c r="JV395" i="6" a="1"/>
  <c r="JV395" i="6" s="1"/>
  <c r="B395" i="6" s="1"/>
  <c r="JV197" i="6" a="1"/>
  <c r="JV197" i="6" s="1"/>
  <c r="B197" i="6" s="1"/>
  <c r="JV78" i="6" a="1"/>
  <c r="JV78" i="6" s="1"/>
  <c r="B78" i="6" s="1"/>
  <c r="JV382" i="6" a="1"/>
  <c r="JV382" i="6" s="1"/>
  <c r="B382" i="6" s="1"/>
  <c r="JV136" i="6" a="1"/>
  <c r="JV136" i="6" s="1"/>
  <c r="B136" i="6" s="1"/>
  <c r="JV227" i="6" a="1"/>
  <c r="JV227" i="6" s="1"/>
  <c r="B227" i="6" s="1"/>
  <c r="JV156" i="6" a="1"/>
  <c r="JV156" i="6" s="1"/>
  <c r="B156" i="6" s="1"/>
  <c r="JV86" i="6" a="1"/>
  <c r="JV86" i="6" s="1"/>
  <c r="B86" i="6" s="1"/>
  <c r="JV47" i="6" a="1"/>
  <c r="JV47" i="6" s="1"/>
  <c r="B47" i="6" s="1"/>
  <c r="JV552" i="6" a="1"/>
  <c r="JV552" i="6" s="1"/>
  <c r="B552" i="6" s="1"/>
  <c r="JV372" i="6" a="1"/>
  <c r="JV372" i="6" s="1"/>
  <c r="B372" i="6" s="1"/>
  <c r="JV490" i="6" a="1"/>
  <c r="JV490" i="6" s="1"/>
  <c r="B490" i="6" s="1"/>
  <c r="JV596" i="6" a="1"/>
  <c r="JV596" i="6" s="1"/>
  <c r="B596" i="6" s="1"/>
  <c r="JV365" i="6" a="1"/>
  <c r="JV365" i="6" s="1"/>
  <c r="B365" i="6" s="1"/>
  <c r="JV455" i="6" a="1"/>
  <c r="JV455" i="6" s="1"/>
  <c r="B455" i="6" s="1"/>
  <c r="JV111" i="6" a="1"/>
  <c r="JV111" i="6" s="1"/>
  <c r="B111" i="6" s="1"/>
  <c r="JV414" i="6" a="1"/>
  <c r="JV414" i="6" s="1"/>
  <c r="B414" i="6" s="1"/>
  <c r="JV161" i="6" a="1"/>
  <c r="JV161" i="6" s="1"/>
  <c r="B161" i="6" s="1"/>
  <c r="JV463" i="6" a="1"/>
  <c r="JV463" i="6" s="1"/>
  <c r="B463" i="6" s="1"/>
  <c r="JV76" i="6" a="1"/>
  <c r="JV76" i="6" s="1"/>
  <c r="B76" i="6" s="1"/>
  <c r="JV141" i="6" a="1"/>
  <c r="JV141" i="6" s="1"/>
  <c r="B141" i="6" s="1"/>
  <c r="JV213" i="6" a="1"/>
  <c r="JV213" i="6" s="1"/>
  <c r="B213" i="6" s="1"/>
  <c r="JV107" i="6" a="1"/>
  <c r="JV107" i="6" s="1"/>
  <c r="B107" i="6" s="1"/>
  <c r="JV271" i="6" a="1"/>
  <c r="JV271" i="6" s="1"/>
  <c r="B271" i="6" s="1"/>
  <c r="JV484" i="6" a="1"/>
  <c r="JV484" i="6" s="1"/>
  <c r="B484" i="6" s="1"/>
  <c r="JV583" i="6" a="1"/>
  <c r="JV583" i="6" s="1"/>
  <c r="B583" i="6" s="1"/>
  <c r="JV535" i="6" a="1"/>
  <c r="JV535" i="6" s="1"/>
  <c r="B535" i="6" s="1"/>
  <c r="JV30" i="6" a="1"/>
  <c r="JV30" i="6" s="1"/>
  <c r="B30" i="6" s="1"/>
  <c r="JV102" i="6" a="1"/>
  <c r="JV102" i="6" s="1"/>
  <c r="B102" i="6" s="1"/>
  <c r="JV308" i="6" a="1"/>
  <c r="JV308" i="6" s="1"/>
  <c r="B308" i="6" s="1"/>
  <c r="JV15" i="6" a="1"/>
  <c r="JV15" i="6" s="1"/>
  <c r="B15" i="6" s="1"/>
  <c r="JV446" i="6" a="1"/>
  <c r="JV446" i="6" s="1"/>
  <c r="B446" i="6" s="1"/>
  <c r="JV523" i="6" a="1"/>
  <c r="JV523" i="6" s="1"/>
  <c r="B523" i="6" s="1"/>
  <c r="JV178" i="6" a="1"/>
  <c r="JV178" i="6" s="1"/>
  <c r="B178" i="6" s="1"/>
  <c r="JV581" i="6" a="1"/>
  <c r="JV581" i="6" s="1"/>
  <c r="B581" i="6" s="1"/>
  <c r="JV279" i="6" a="1"/>
  <c r="JV279" i="6" s="1"/>
  <c r="B279" i="6" s="1"/>
  <c r="JV418" i="6" a="1"/>
  <c r="JV418" i="6" s="1"/>
  <c r="B418" i="6" s="1"/>
  <c r="JV339" i="6" a="1"/>
  <c r="JV339" i="6" s="1"/>
  <c r="B339" i="6" s="1"/>
  <c r="JV386" i="6" a="1"/>
  <c r="JV386" i="6" s="1"/>
  <c r="B386" i="6" s="1"/>
  <c r="JV364" i="6" a="1"/>
  <c r="JV364" i="6" s="1"/>
  <c r="B364" i="6" s="1"/>
  <c r="JV67" i="6" a="1"/>
  <c r="JV67" i="6" s="1"/>
  <c r="B67" i="6" s="1"/>
  <c r="JV280" i="6" a="1"/>
  <c r="JV280" i="6" s="1"/>
  <c r="B280" i="6" s="1"/>
  <c r="JV438" i="6" a="1"/>
  <c r="JV438" i="6" s="1"/>
  <c r="B438" i="6" s="1"/>
  <c r="JV26" i="6" a="1"/>
  <c r="JV26" i="6" s="1"/>
  <c r="B26" i="6" s="1"/>
  <c r="JV230" i="6" a="1"/>
  <c r="JV230" i="6" s="1"/>
  <c r="B230" i="6" s="1"/>
  <c r="JV69" i="6" a="1"/>
  <c r="JV69" i="6" s="1"/>
  <c r="B69" i="6" s="1"/>
  <c r="JV286" i="6" a="1"/>
  <c r="JV286" i="6" s="1"/>
  <c r="B286" i="6" s="1"/>
  <c r="JV565" i="6" a="1"/>
  <c r="JV565" i="6" s="1"/>
  <c r="B565" i="6" s="1"/>
  <c r="JV177" i="6" a="1"/>
  <c r="JV177" i="6" s="1"/>
  <c r="B177" i="6" s="1"/>
  <c r="JV295" i="6" a="1"/>
  <c r="JV295" i="6" s="1"/>
  <c r="B295" i="6" s="1"/>
  <c r="JV322" i="6" a="1"/>
  <c r="JV322" i="6" s="1"/>
  <c r="B322" i="6" s="1"/>
  <c r="JV606" i="6" a="1"/>
  <c r="JV606" i="6" s="1"/>
  <c r="B606" i="6" s="1"/>
  <c r="JV244" i="6" a="1"/>
  <c r="JV244" i="6" s="1"/>
  <c r="B244" i="6" s="1"/>
  <c r="JV316" i="6" a="1"/>
  <c r="JV316" i="6" s="1"/>
  <c r="B316" i="6" s="1"/>
  <c r="JV17" i="6" a="1"/>
  <c r="JV17" i="6" s="1"/>
  <c r="B17" i="6" s="1"/>
  <c r="JV39" i="6" a="1"/>
  <c r="JV39" i="6" s="1"/>
  <c r="B39" i="6" s="1"/>
  <c r="JV356" i="6" a="1"/>
  <c r="JV356" i="6" s="1"/>
  <c r="B356" i="6" s="1"/>
  <c r="JV110" i="6" a="1"/>
  <c r="JV110" i="6" s="1"/>
  <c r="B110" i="6" s="1"/>
  <c r="JV70" i="6" a="1"/>
  <c r="JV70" i="6" s="1"/>
  <c r="B70" i="6" s="1"/>
  <c r="JV597" i="6" a="1"/>
  <c r="JV597" i="6" s="1"/>
  <c r="B597" i="6" s="1"/>
  <c r="JV350" i="6" a="1"/>
  <c r="JV350" i="6" s="1"/>
  <c r="B350" i="6" s="1"/>
  <c r="JV442" i="6" a="1"/>
  <c r="JV442" i="6" s="1"/>
  <c r="B442" i="6" s="1"/>
  <c r="JV515" i="6" a="1"/>
  <c r="JV515" i="6" s="1"/>
  <c r="B515" i="6" s="1"/>
  <c r="JV35" i="6" a="1"/>
  <c r="JV35" i="6" s="1"/>
  <c r="B35" i="6" s="1"/>
  <c r="JV479" i="6" a="1"/>
  <c r="JV479" i="6" s="1"/>
  <c r="B479" i="6" s="1"/>
  <c r="JV42" i="6" a="1"/>
  <c r="JV42" i="6" s="1"/>
  <c r="B42" i="6" s="1"/>
  <c r="JV228" i="6" a="1"/>
  <c r="JV228" i="6" s="1"/>
  <c r="B228" i="6" s="1"/>
  <c r="JV605" i="6" a="1"/>
  <c r="JV605" i="6" s="1"/>
  <c r="B605" i="6" s="1"/>
  <c r="JV152" i="6" a="1"/>
  <c r="JV152" i="6" s="1"/>
  <c r="B152" i="6" s="1"/>
  <c r="JV100" i="6" a="1"/>
  <c r="JV100" i="6" s="1"/>
  <c r="B100" i="6" s="1"/>
  <c r="JV331" i="6" a="1"/>
  <c r="JV331" i="6" s="1"/>
  <c r="B331" i="6" s="1"/>
  <c r="JV310" i="6" a="1"/>
  <c r="JV310" i="6" s="1"/>
  <c r="B310" i="6" s="1"/>
  <c r="JV14" i="6" a="1"/>
  <c r="JV14" i="6" s="1"/>
  <c r="B14" i="6" s="1"/>
  <c r="JV200" i="6" a="1"/>
  <c r="JV200" i="6" s="1"/>
  <c r="B200" i="6" s="1"/>
  <c r="JV435" i="6" a="1"/>
  <c r="JV435" i="6" s="1"/>
  <c r="B435" i="6" s="1"/>
  <c r="JV512" i="6" a="1"/>
  <c r="JV512" i="6" s="1"/>
  <c r="B512" i="6" s="1"/>
  <c r="JV346" i="6" a="1"/>
  <c r="JV346" i="6" s="1"/>
  <c r="B346" i="6" s="1"/>
  <c r="JV172" i="6" a="1"/>
  <c r="JV172" i="6" s="1"/>
  <c r="B172" i="6" s="1"/>
  <c r="JV269" i="6" a="1"/>
  <c r="JV269" i="6" s="1"/>
  <c r="B269" i="6" s="1"/>
  <c r="JV603" i="6" a="1"/>
  <c r="JV603" i="6" s="1"/>
  <c r="B603" i="6" s="1"/>
  <c r="JV447" i="6" a="1"/>
  <c r="JV447" i="6" s="1"/>
  <c r="B447" i="6" s="1"/>
  <c r="JV268" i="6" a="1"/>
  <c r="JV268" i="6" s="1"/>
  <c r="B268" i="6" s="1"/>
  <c r="JV112" i="6" a="1"/>
  <c r="JV112" i="6" s="1"/>
  <c r="B112" i="6" s="1"/>
  <c r="JV344" i="6" a="1"/>
  <c r="JV344" i="6" s="1"/>
  <c r="B344" i="6" s="1"/>
  <c r="JV71" i="6" a="1"/>
  <c r="JV71" i="6" s="1"/>
  <c r="B71" i="6" s="1"/>
  <c r="JV186" i="6" a="1"/>
  <c r="JV186" i="6" s="1"/>
  <c r="B186" i="6" s="1"/>
  <c r="JV325" i="6" a="1"/>
  <c r="JV325" i="6" s="1"/>
  <c r="B325" i="6" s="1"/>
  <c r="JV443" i="6" a="1"/>
  <c r="JV443" i="6" s="1"/>
  <c r="B443" i="6" s="1"/>
  <c r="JV388" i="6" a="1"/>
  <c r="JV388" i="6" s="1"/>
  <c r="B388" i="6" s="1"/>
  <c r="JV431" i="6" a="1"/>
  <c r="JV431" i="6" s="1"/>
  <c r="B431" i="6" s="1"/>
  <c r="JV381" i="6" a="1"/>
  <c r="JV381" i="6" s="1"/>
  <c r="B381" i="6" s="1"/>
  <c r="JV182" i="6" a="1"/>
  <c r="JV182" i="6" s="1"/>
  <c r="B182" i="6" s="1"/>
  <c r="JV135" i="6" a="1"/>
  <c r="JV135" i="6" s="1"/>
  <c r="B135" i="6" s="1"/>
  <c r="JV50" i="6" a="1"/>
  <c r="JV50" i="6" s="1"/>
  <c r="B50" i="6" s="1"/>
  <c r="JV439" i="6" a="1"/>
  <c r="JV439" i="6" s="1"/>
  <c r="B439" i="6" s="1"/>
  <c r="JV48" i="6" a="1"/>
  <c r="JV48" i="6" s="1"/>
  <c r="B48" i="6" s="1"/>
  <c r="JV238" i="6" a="1"/>
  <c r="JV238" i="6" s="1"/>
  <c r="B238" i="6" s="1"/>
  <c r="JV475" i="6" a="1"/>
  <c r="JV475" i="6" s="1"/>
  <c r="B475" i="6" s="1"/>
  <c r="JV58" i="6" a="1"/>
  <c r="JV58" i="6" s="1"/>
  <c r="B58" i="6" s="1"/>
  <c r="JV411" i="6" a="1"/>
  <c r="JV411" i="6" s="1"/>
  <c r="B411" i="6" s="1"/>
  <c r="JV551" i="6" a="1"/>
  <c r="JV551" i="6" s="1"/>
  <c r="B551" i="6" s="1"/>
  <c r="JV7" i="6" a="1"/>
  <c r="JV7" i="6" s="1"/>
  <c r="B7" i="6" s="1"/>
  <c r="JV441" i="6" a="1"/>
  <c r="JV441" i="6" s="1"/>
  <c r="B441" i="6" s="1"/>
  <c r="JV196" i="6" a="1"/>
  <c r="JV196" i="6" s="1"/>
  <c r="B196" i="6" s="1"/>
  <c r="JV293" i="6" a="1"/>
  <c r="JV293" i="6" s="1"/>
  <c r="B293" i="6" s="1"/>
  <c r="JV524" i="6" a="1"/>
  <c r="JV524" i="6" s="1"/>
  <c r="B524" i="6" s="1"/>
  <c r="JV220" i="6" a="1"/>
  <c r="JV220" i="6" s="1"/>
  <c r="B220" i="6" s="1"/>
  <c r="JV261" i="6" a="1"/>
  <c r="JV261" i="6" s="1"/>
  <c r="B261" i="6" s="1"/>
  <c r="JV154" i="6" a="1"/>
  <c r="JV154" i="6" s="1"/>
  <c r="B154" i="6" s="1"/>
  <c r="JV610" i="6" a="1"/>
  <c r="JV610" i="6" s="1"/>
  <c r="B610" i="6" s="1"/>
  <c r="JV600" i="6" a="1"/>
  <c r="JV600" i="6" s="1"/>
  <c r="B600" i="6" s="1"/>
  <c r="JV210" i="6" a="1"/>
  <c r="JV210" i="6" s="1"/>
  <c r="B210" i="6" s="1"/>
  <c r="JV305" i="6" a="1"/>
  <c r="JV305" i="6" s="1"/>
  <c r="B305" i="6" s="1"/>
  <c r="JV513" i="6" a="1"/>
  <c r="JV513" i="6" s="1"/>
  <c r="B513" i="6" s="1"/>
  <c r="JV340" i="6" a="1"/>
  <c r="JV340" i="6" s="1"/>
  <c r="B340" i="6" s="1"/>
  <c r="JV454" i="6" a="1"/>
  <c r="JV454" i="6" s="1"/>
  <c r="B454" i="6" s="1"/>
  <c r="JV18" i="6" a="1"/>
  <c r="JV18" i="6" s="1"/>
  <c r="B18" i="6" s="1"/>
  <c r="JV137" i="6" a="1"/>
  <c r="JV137" i="6" s="1"/>
  <c r="B137" i="6" s="1"/>
  <c r="JV53" i="6" a="1"/>
  <c r="JV53" i="6" s="1"/>
  <c r="B53" i="6" s="1"/>
  <c r="JV142" i="6" a="1"/>
  <c r="JV142" i="6" s="1"/>
  <c r="B142" i="6" s="1"/>
  <c r="JV462" i="6" a="1"/>
  <c r="JV462" i="6" s="1"/>
  <c r="B462" i="6" s="1"/>
  <c r="JV166" i="6" a="1"/>
  <c r="JV166" i="6" s="1"/>
  <c r="B166" i="6" s="1"/>
  <c r="JV164" i="6" a="1"/>
  <c r="JV164" i="6" s="1"/>
  <c r="B164" i="6" s="1"/>
  <c r="JV588" i="6" a="1"/>
  <c r="JV588" i="6" s="1"/>
  <c r="B588" i="6" s="1"/>
  <c r="JV247" i="6" a="1"/>
  <c r="JV247" i="6" s="1"/>
  <c r="B247" i="6" s="1"/>
  <c r="JV458" i="6" a="1"/>
  <c r="JV458" i="6" s="1"/>
  <c r="B458" i="6" s="1"/>
  <c r="JV253" i="6" a="1"/>
  <c r="JV253" i="6" s="1"/>
  <c r="B253" i="6" s="1"/>
  <c r="JV149" i="6" a="1"/>
  <c r="JV149" i="6" s="1"/>
  <c r="B149" i="6" s="1"/>
  <c r="JV221" i="6" a="1"/>
  <c r="JV221" i="6" s="1"/>
  <c r="B221" i="6" s="1"/>
  <c r="JV243" i="6" a="1"/>
  <c r="JV243" i="6" s="1"/>
  <c r="B243" i="6" s="1"/>
  <c r="JV477" i="6" a="1"/>
  <c r="JV477" i="6" s="1"/>
  <c r="B477" i="6" s="1"/>
  <c r="JV148" i="6" a="1"/>
  <c r="JV148" i="6" s="1"/>
  <c r="B148" i="6" s="1"/>
  <c r="JV292" i="6" a="1"/>
  <c r="JV292" i="6" s="1"/>
  <c r="B292" i="6" s="1"/>
  <c r="JV62" i="6" a="1"/>
  <c r="JV62" i="6" s="1"/>
  <c r="B62" i="6" s="1"/>
  <c r="JV519" i="6" a="1"/>
  <c r="JV519" i="6" s="1"/>
  <c r="B519" i="6" s="1"/>
  <c r="JV211" i="6" a="1"/>
  <c r="JV211" i="6" s="1"/>
  <c r="B211" i="6" s="1"/>
  <c r="JV281" i="6" a="1"/>
  <c r="JV281" i="6" s="1"/>
  <c r="B281" i="6" s="1"/>
  <c r="JV376" i="6" a="1"/>
  <c r="JV376" i="6" s="1"/>
  <c r="B376" i="6" s="1"/>
  <c r="JV400" i="6" a="1"/>
  <c r="JV400" i="6" s="1"/>
  <c r="B400" i="6" s="1"/>
  <c r="JV575" i="6" a="1"/>
  <c r="JV575" i="6" s="1"/>
  <c r="B575" i="6" s="1"/>
  <c r="JV267" i="6" a="1"/>
  <c r="JV267" i="6" s="1"/>
  <c r="B267" i="6" s="1"/>
  <c r="JV478" i="6" a="1"/>
  <c r="JV478" i="6" s="1"/>
  <c r="B478" i="6" s="1"/>
  <c r="JV404" i="6" a="1"/>
  <c r="JV404" i="6" s="1"/>
  <c r="B404" i="6" s="1"/>
  <c r="JV299" i="6" a="1"/>
  <c r="JV299" i="6" s="1"/>
  <c r="B299" i="6" s="1"/>
  <c r="JV555" i="6" a="1"/>
  <c r="JV555" i="6" s="1"/>
  <c r="B555" i="6" s="1"/>
  <c r="JV68" i="6" a="1"/>
  <c r="JV68" i="6" s="1"/>
  <c r="B68" i="6" s="1"/>
  <c r="JV507" i="6" a="1"/>
  <c r="JV507" i="6" s="1"/>
  <c r="B507" i="6" s="1"/>
  <c r="JV92" i="6" a="1"/>
  <c r="JV92" i="6" s="1"/>
  <c r="B92" i="6" s="1"/>
  <c r="JV354" i="6" a="1"/>
  <c r="JV354" i="6" s="1"/>
  <c r="B354" i="6" s="1"/>
  <c r="JV153" i="6" a="1"/>
  <c r="JV153" i="6" s="1"/>
  <c r="B153" i="6" s="1"/>
  <c r="JV246" i="6" a="1"/>
  <c r="JV246" i="6" s="1"/>
  <c r="B246" i="6" s="1"/>
  <c r="JV465" i="6" a="1"/>
  <c r="JV465" i="6" s="1"/>
  <c r="B465" i="6" s="1"/>
  <c r="JV417" i="6" a="1"/>
  <c r="JV417" i="6" s="1"/>
  <c r="B417" i="6" s="1"/>
  <c r="JV99" i="6" a="1"/>
  <c r="JV99" i="6" s="1"/>
  <c r="B99" i="6" s="1"/>
  <c r="JV171" i="6" a="1"/>
  <c r="JV171" i="6" s="1"/>
  <c r="B171" i="6" s="1"/>
  <c r="JV123" i="6" a="1"/>
  <c r="JV123" i="6" s="1"/>
  <c r="B123" i="6" s="1"/>
  <c r="JV125" i="6" a="1"/>
  <c r="JV125" i="6" s="1"/>
  <c r="B125" i="6" s="1"/>
  <c r="JV194" i="6" a="1"/>
  <c r="JV194" i="6" s="1"/>
  <c r="B194" i="6" s="1"/>
  <c r="JV474" i="6" a="1"/>
  <c r="JV474" i="6" s="1"/>
  <c r="B474" i="6" s="1"/>
  <c r="JV342" i="6" a="1"/>
  <c r="JV342" i="6" s="1"/>
  <c r="B342" i="6" s="1"/>
  <c r="JV46" i="6" a="1"/>
  <c r="JV46" i="6" s="1"/>
  <c r="B46" i="6" s="1"/>
  <c r="JV162" i="6" a="1"/>
  <c r="JV162" i="6" s="1"/>
  <c r="B162" i="6" s="1"/>
  <c r="JV302" i="6" a="1"/>
  <c r="JV302" i="6" s="1"/>
  <c r="B302" i="6" s="1"/>
  <c r="JV231" i="6" a="1"/>
  <c r="JV231" i="6" s="1"/>
  <c r="B231" i="6" s="1"/>
  <c r="JV537" i="6" a="1"/>
  <c r="JV537" i="6" s="1"/>
  <c r="B537" i="6" s="1"/>
  <c r="JV587" i="6" a="1"/>
  <c r="JV587" i="6" s="1"/>
  <c r="B587" i="6" s="1"/>
  <c r="JV312" i="6" a="1"/>
  <c r="JV312" i="6" s="1"/>
  <c r="B312" i="6" s="1"/>
  <c r="JV430" i="6" a="1"/>
  <c r="JV430" i="6" s="1"/>
  <c r="B430" i="6" s="1"/>
  <c r="JV157" i="6" a="1"/>
  <c r="JV157" i="6" s="1"/>
  <c r="B157" i="6" s="1"/>
  <c r="JV29" i="6" a="1"/>
  <c r="JV29" i="6" s="1"/>
  <c r="B29" i="6" s="1"/>
  <c r="JV25" i="6" a="1"/>
  <c r="JV25" i="6" s="1"/>
  <c r="B25" i="6" s="1"/>
  <c r="JV258" i="6" a="1"/>
  <c r="JV258" i="6" s="1"/>
  <c r="B258" i="6" s="1"/>
  <c r="JV27" i="6" a="1"/>
  <c r="JV27" i="6" s="1"/>
  <c r="B27" i="6" s="1"/>
  <c r="JV282" i="6" a="1"/>
  <c r="JV282" i="6" s="1"/>
  <c r="B282" i="6" s="1"/>
  <c r="JV541" i="6" a="1"/>
  <c r="JV541" i="6" s="1"/>
  <c r="B541" i="6" s="1"/>
  <c r="JV176" i="6" a="1"/>
  <c r="JV176" i="6" s="1"/>
  <c r="B176" i="6" s="1"/>
  <c r="JV270" i="6" a="1"/>
  <c r="JV270" i="6" s="1"/>
  <c r="B270" i="6" s="1"/>
  <c r="JV324" i="6" a="1"/>
  <c r="JV324" i="6" s="1"/>
  <c r="B324" i="6" s="1"/>
  <c r="JV276" i="6" a="1"/>
  <c r="JV276" i="6" s="1"/>
  <c r="B276" i="6" s="1"/>
  <c r="JV440" i="6" a="1"/>
  <c r="JV440" i="6" s="1"/>
  <c r="B440" i="6" s="1"/>
  <c r="JV252" i="6" a="1"/>
  <c r="JV252" i="6" s="1"/>
  <c r="B252" i="6" s="1"/>
  <c r="JV323" i="6" a="1"/>
  <c r="JV323" i="6" s="1"/>
  <c r="B323" i="6" s="1"/>
  <c r="JV122" i="6" a="1"/>
  <c r="JV122" i="6" s="1"/>
  <c r="B122" i="6" s="1"/>
  <c r="JV266" i="6" a="1"/>
  <c r="JV266" i="6" s="1"/>
  <c r="B266" i="6" s="1"/>
  <c r="JV61" i="6" a="1"/>
  <c r="JV61" i="6" s="1"/>
  <c r="B61" i="6" s="1"/>
  <c r="JV391" i="6" a="1"/>
  <c r="JV391" i="6" s="1"/>
  <c r="B391" i="6" s="1"/>
  <c r="JV20" i="6" a="1"/>
  <c r="JV20" i="6" s="1"/>
  <c r="B20" i="6" s="1"/>
  <c r="JV526" i="6" a="1"/>
  <c r="JV526" i="6" s="1"/>
  <c r="B526" i="6" s="1"/>
  <c r="JV326" i="6" a="1"/>
  <c r="JV326" i="6" s="1"/>
  <c r="B326" i="6" s="1"/>
  <c r="JV348" i="6" a="1"/>
  <c r="JV348" i="6" s="1"/>
  <c r="B348" i="6" s="1"/>
  <c r="JV199" i="6" a="1"/>
  <c r="JV199" i="6" s="1"/>
  <c r="B199" i="6" s="1"/>
  <c r="JV543" i="6" a="1"/>
  <c r="JV543" i="6" s="1"/>
  <c r="B543" i="6" s="1"/>
  <c r="JV81" i="6" a="1"/>
  <c r="JV81" i="6" s="1"/>
  <c r="B81" i="6" s="1"/>
  <c r="JV113" i="6" a="1"/>
  <c r="JV113" i="6" s="1"/>
  <c r="B113" i="6" s="1"/>
  <c r="JV206" i="6" a="1"/>
  <c r="JV206" i="6" s="1"/>
  <c r="B206" i="6" s="1"/>
  <c r="JV52" i="6" a="1"/>
  <c r="JV52" i="6" s="1"/>
  <c r="B52" i="6" s="1"/>
  <c r="JV45" i="6" a="1"/>
  <c r="JV45" i="6" s="1"/>
  <c r="B45" i="6" s="1"/>
  <c r="JV472" i="6" a="1"/>
  <c r="JV472" i="6" s="1"/>
  <c r="B472" i="6" s="1"/>
  <c r="JV143" i="6" a="1"/>
  <c r="JV143" i="6" s="1"/>
  <c r="B143" i="6" s="1"/>
  <c r="JV236" i="6" a="1"/>
  <c r="JV236" i="6" s="1"/>
  <c r="B236" i="6" s="1"/>
  <c r="JV12" i="6" a="1"/>
  <c r="JV12" i="6" s="1"/>
  <c r="B12" i="6" s="1"/>
  <c r="JV222" i="6" a="1"/>
  <c r="JV222" i="6" s="1"/>
  <c r="B222" i="6" s="1"/>
  <c r="JV434" i="6" a="1"/>
  <c r="JV434" i="6" s="1"/>
  <c r="B434" i="6" s="1"/>
  <c r="JV347" i="6" a="1"/>
  <c r="JV347" i="6" s="1"/>
  <c r="B347" i="6" s="1"/>
  <c r="JV582" i="6" a="1"/>
  <c r="JV582" i="6" s="1"/>
  <c r="B582" i="6" s="1"/>
  <c r="JV163" i="6" a="1"/>
  <c r="JV163" i="6" s="1"/>
  <c r="B163" i="6" s="1"/>
  <c r="JV572" i="6" a="1"/>
  <c r="JV572" i="6" s="1"/>
  <c r="B572" i="6" s="1"/>
  <c r="JV75" i="6" a="1"/>
  <c r="JV75" i="6" s="1"/>
  <c r="B75" i="6" s="1"/>
  <c r="JV195" i="6" a="1"/>
  <c r="JV195" i="6" s="1"/>
  <c r="B195" i="6" s="1"/>
  <c r="JV399" i="6" a="1"/>
  <c r="JV399" i="6" s="1"/>
  <c r="B399" i="6" s="1"/>
  <c r="JV85" i="6" a="1"/>
  <c r="JV85" i="6" s="1"/>
  <c r="B85" i="6" s="1"/>
  <c r="JV579" i="6" a="1"/>
  <c r="JV579" i="6" s="1"/>
  <c r="B579" i="6" s="1"/>
  <c r="JV598" i="6" a="1"/>
  <c r="JV598" i="6" s="1"/>
  <c r="B598" i="6" s="1"/>
  <c r="JV187" i="6" a="1"/>
  <c r="JV187" i="6" s="1"/>
  <c r="B187" i="6" s="1"/>
  <c r="JV255" i="6" a="1"/>
  <c r="JV255" i="6" s="1"/>
  <c r="B255" i="6" s="1"/>
  <c r="JV394" i="6" a="1"/>
  <c r="JV394" i="6" s="1"/>
  <c r="B394" i="6" s="1"/>
  <c r="JV341" i="6" a="1"/>
  <c r="JV341" i="6" s="1"/>
  <c r="B341" i="6" s="1"/>
  <c r="JV538" i="6" a="1"/>
  <c r="JV538" i="6" s="1"/>
  <c r="B538" i="6" s="1"/>
  <c r="JV333" i="6" a="1"/>
  <c r="JV333" i="6" s="1"/>
  <c r="B333" i="6" s="1"/>
  <c r="JV232" i="6" a="1"/>
  <c r="JV232" i="6" s="1"/>
  <c r="B232" i="6" s="1"/>
  <c r="JV250" i="6" a="1"/>
  <c r="JV250" i="6" s="1"/>
  <c r="B250" i="6" s="1"/>
  <c r="JV580" i="6" a="1"/>
  <c r="JV580" i="6" s="1"/>
  <c r="B580" i="6" s="1"/>
  <c r="JV283" i="6" a="1"/>
  <c r="JV283" i="6" s="1"/>
  <c r="B283" i="6" s="1"/>
  <c r="JV377" i="6" a="1"/>
  <c r="JV377" i="6" s="1"/>
  <c r="B377" i="6" s="1"/>
  <c r="JV306" i="6" a="1"/>
  <c r="JV306" i="6" s="1"/>
  <c r="B306" i="6" s="1"/>
  <c r="JV426" i="6" a="1"/>
  <c r="JV426" i="6" s="1"/>
  <c r="B426" i="6" s="1"/>
  <c r="JV83" i="6" a="1"/>
  <c r="JV83" i="6" s="1"/>
  <c r="B83" i="6" s="1"/>
  <c r="JV437" i="6" a="1"/>
  <c r="JV437" i="6" s="1"/>
  <c r="B437" i="6" s="1"/>
  <c r="JV461" i="6" a="1"/>
  <c r="JV461" i="6" s="1"/>
  <c r="B461" i="6" s="1"/>
  <c r="JV464" i="6" a="1"/>
  <c r="JV464" i="6" s="1"/>
  <c r="B464" i="6" s="1"/>
  <c r="JV604" i="6" a="1"/>
  <c r="JV604" i="6" s="1"/>
  <c r="B604" i="6" s="1"/>
  <c r="JV487" i="6" a="1"/>
  <c r="JV487" i="6" s="1"/>
  <c r="B487" i="6" s="1"/>
  <c r="JV146" i="6" a="1"/>
  <c r="JV146" i="6" s="1"/>
  <c r="B146" i="6" s="1"/>
  <c r="JV284" i="6" a="1"/>
  <c r="JV284" i="6" s="1"/>
  <c r="B284" i="6" s="1"/>
  <c r="JV37" i="6" a="1"/>
  <c r="JV37" i="6" s="1"/>
  <c r="B37" i="6" s="1"/>
  <c r="JV273" i="6" a="1"/>
  <c r="JV273" i="6" s="1"/>
  <c r="B273" i="6" s="1"/>
  <c r="JV533" i="6" a="1"/>
  <c r="JV533" i="6" s="1"/>
  <c r="B533" i="6" s="1"/>
  <c r="JV525" i="6" a="1"/>
  <c r="JV525" i="6" s="1"/>
  <c r="B525" i="6" s="1"/>
  <c r="JV370" i="6" a="1"/>
  <c r="JV370" i="6" s="1"/>
  <c r="B370" i="6" s="1"/>
  <c r="JV419" i="6" a="1"/>
  <c r="JV419" i="6" s="1"/>
  <c r="B419" i="6" s="1"/>
  <c r="JV536" i="6" a="1"/>
  <c r="JV536" i="6" s="1"/>
  <c r="B536" i="6" s="1"/>
  <c r="JV150" i="6" a="1"/>
  <c r="JV150" i="6" s="1"/>
  <c r="B150" i="6" s="1"/>
  <c r="JV291" i="6" a="1"/>
  <c r="JV291" i="6" s="1"/>
  <c r="B291" i="6" s="1"/>
  <c r="JV380" i="6" a="1"/>
  <c r="JV380" i="6" s="1"/>
  <c r="B380" i="6" s="1"/>
  <c r="JV180" i="6" a="1"/>
  <c r="JV180" i="6" s="1"/>
  <c r="B180" i="6" s="1"/>
  <c r="JV28" i="6" a="1"/>
  <c r="JV28" i="6" s="1"/>
  <c r="B28" i="6" s="1"/>
  <c r="JV24" i="6" a="1"/>
  <c r="JV24" i="6" s="1"/>
  <c r="B24" i="6" s="1"/>
  <c r="JV330" i="6" a="1"/>
  <c r="JV330" i="6" s="1"/>
  <c r="B330" i="6" s="1"/>
  <c r="JV116" i="6" a="1"/>
  <c r="JV116" i="6" s="1"/>
  <c r="B116" i="6" s="1"/>
  <c r="JV379" i="6" a="1"/>
  <c r="JV379" i="6" s="1"/>
  <c r="B379" i="6" s="1"/>
  <c r="JV564" i="6" a="1"/>
  <c r="JV564" i="6" s="1"/>
  <c r="B564" i="6" s="1"/>
  <c r="JV223" i="6" a="1"/>
  <c r="JV223" i="6" s="1"/>
  <c r="B223" i="6" s="1"/>
  <c r="JV413" i="6" a="1"/>
  <c r="JV413" i="6" s="1"/>
  <c r="B413" i="6" s="1"/>
  <c r="JV371" i="6" a="1"/>
  <c r="JV371" i="6" s="1"/>
  <c r="B371" i="6" s="1"/>
  <c r="JV254" i="6" a="1"/>
  <c r="JV254" i="6" s="1"/>
  <c r="B254" i="6" s="1"/>
  <c r="JV209" i="6" a="1"/>
  <c r="JV209" i="6" s="1"/>
  <c r="B209" i="6" s="1"/>
  <c r="JV97" i="6" a="1"/>
  <c r="JV97" i="6" s="1"/>
  <c r="B97" i="6" s="1"/>
  <c r="JV219" i="6" a="1"/>
  <c r="JV219" i="6" s="1"/>
  <c r="B219" i="6" s="1"/>
  <c r="JV499" i="6" a="1"/>
  <c r="JV499" i="6" s="1"/>
  <c r="B499" i="6" s="1"/>
  <c r="JV84" i="6" a="1"/>
  <c r="JV84" i="6" s="1"/>
  <c r="B84" i="6" s="1"/>
  <c r="JV249" i="6" a="1"/>
  <c r="JV249" i="6" s="1"/>
  <c r="B249" i="6" s="1"/>
  <c r="JV366" i="6" a="1"/>
  <c r="JV366" i="6" s="1"/>
  <c r="B366" i="6" s="1"/>
  <c r="JV257" i="6" a="1"/>
  <c r="JV257" i="6" s="1"/>
  <c r="B257" i="6" s="1"/>
  <c r="JV516" i="6" a="1"/>
  <c r="JV516" i="6" s="1"/>
  <c r="B516" i="6" s="1"/>
  <c r="JV489" i="6" a="1"/>
  <c r="JV489" i="6" s="1"/>
  <c r="B489" i="6" s="1"/>
  <c r="JV5" i="6" a="1"/>
  <c r="JV5" i="6" s="1"/>
  <c r="JV11" i="6" a="1"/>
  <c r="JV11" i="6" s="1"/>
  <c r="B11" i="6" s="1"/>
  <c r="JV407" i="6" a="1"/>
  <c r="JV407" i="6" s="1"/>
  <c r="B407" i="6" s="1"/>
  <c r="JV452" i="6" a="1"/>
  <c r="JV452" i="6" s="1"/>
  <c r="B452" i="6" s="1"/>
  <c r="JV181" i="6" a="1"/>
  <c r="JV181" i="6" s="1"/>
  <c r="B181" i="6" s="1"/>
  <c r="JV578" i="6" a="1"/>
  <c r="JV578" i="6" s="1"/>
  <c r="B578" i="6" s="1"/>
  <c r="JV353" i="6" a="1"/>
  <c r="JV353" i="6" s="1"/>
  <c r="B353" i="6" s="1"/>
  <c r="JV544" i="6" a="1"/>
  <c r="JV544" i="6" s="1"/>
  <c r="B544" i="6" s="1"/>
  <c r="JV307" i="6" a="1"/>
  <c r="JV307" i="6" s="1"/>
  <c r="B307" i="6" s="1"/>
  <c r="JV427" i="6" a="1"/>
  <c r="JV427" i="6" s="1"/>
  <c r="B427" i="6" s="1"/>
  <c r="JV59" i="6" a="1"/>
  <c r="JV59" i="6" s="1"/>
  <c r="B59" i="6" s="1"/>
  <c r="JV10" i="6" a="1"/>
  <c r="JV10" i="6" s="1"/>
  <c r="B10" i="6" s="1"/>
  <c r="JV40" i="6" a="1"/>
  <c r="JV40" i="6" s="1"/>
  <c r="B40" i="6" s="1"/>
  <c r="JV412" i="6" a="1"/>
  <c r="JV412" i="6" s="1"/>
  <c r="B412" i="6" s="1"/>
  <c r="JV453" i="6" a="1"/>
  <c r="JV453" i="6" s="1"/>
  <c r="B453" i="6" s="1"/>
  <c r="JV511" i="6" a="1"/>
  <c r="JV511" i="6" s="1"/>
  <c r="B511" i="6" s="1"/>
  <c r="JV147" i="6" a="1"/>
  <c r="JV147" i="6" s="1"/>
  <c r="B147" i="6" s="1"/>
  <c r="JV241" i="6" a="1"/>
  <c r="JV241" i="6" s="1"/>
  <c r="B241" i="6" s="1"/>
  <c r="JV569" i="6" a="1"/>
  <c r="JV569" i="6" s="1"/>
  <c r="B569" i="6" s="1"/>
  <c r="JV38" i="6" a="1"/>
  <c r="JV38" i="6" s="1"/>
  <c r="B38" i="6" s="1"/>
  <c r="JV296" i="6" a="1"/>
  <c r="JV296" i="6" s="1"/>
  <c r="B296" i="6" s="1"/>
  <c r="JV577" i="6" a="1"/>
  <c r="JV577" i="6" s="1"/>
  <c r="B577" i="6" s="1"/>
  <c r="JV277" i="6" a="1"/>
  <c r="JV277" i="6" s="1"/>
  <c r="B277" i="6" s="1"/>
  <c r="JV57" i="6" a="1"/>
  <c r="JV57" i="6" s="1"/>
  <c r="B57" i="6" s="1"/>
  <c r="JV608" i="6" a="1"/>
  <c r="JV608" i="6" s="1"/>
  <c r="B608" i="6" s="1"/>
  <c r="JV609" i="6" a="1"/>
  <c r="JV609" i="6" s="1"/>
  <c r="B609" i="6" s="1"/>
  <c r="JV514" i="6" a="1"/>
  <c r="JV514" i="6" s="1"/>
  <c r="B514" i="6" s="1"/>
  <c r="JV595" i="6" a="1"/>
  <c r="JV595" i="6" s="1"/>
  <c r="B595" i="6" s="1"/>
  <c r="JV208" i="6" a="1"/>
  <c r="JV208" i="6" s="1"/>
  <c r="B208" i="6" s="1"/>
  <c r="JV345" i="6" a="1"/>
  <c r="JV345" i="6" s="1"/>
  <c r="B345" i="6" s="1"/>
  <c r="JV602" i="6" a="1"/>
  <c r="JV602" i="6" s="1"/>
  <c r="B602" i="6" s="1"/>
  <c r="JV496" i="6" a="1"/>
  <c r="JV496" i="6" s="1"/>
  <c r="B496" i="6" s="1"/>
  <c r="JV473" i="6" a="1"/>
  <c r="JV473" i="6" s="1"/>
  <c r="B473" i="6" s="1"/>
  <c r="JV553" i="6" a="1"/>
  <c r="JV553" i="6" s="1"/>
  <c r="B553" i="6" s="1"/>
  <c r="JV451" i="6" a="1"/>
  <c r="JV451" i="6" s="1"/>
  <c r="B451" i="6" s="1"/>
  <c r="JV521" i="6" a="1"/>
  <c r="JV521" i="6" s="1"/>
  <c r="B521" i="6" s="1"/>
  <c r="JV436" i="6" a="1"/>
  <c r="JV436" i="6" s="1"/>
  <c r="B436" i="6" s="1"/>
  <c r="JV278" i="6" a="1"/>
  <c r="JV278" i="6" s="1"/>
  <c r="B278" i="6" s="1"/>
  <c r="JV105" i="6" a="1"/>
  <c r="JV105" i="6" s="1"/>
  <c r="B105" i="6" s="1"/>
  <c r="JV432" i="6" a="1"/>
  <c r="JV432" i="6" s="1"/>
  <c r="B432" i="6" s="1"/>
  <c r="JV298" i="6" a="1"/>
  <c r="JV298" i="6" s="1"/>
  <c r="B298" i="6" s="1"/>
  <c r="JV121" i="6" a="1"/>
  <c r="JV121" i="6" s="1"/>
  <c r="B121" i="6" s="1"/>
  <c r="JV169" i="6" a="1"/>
  <c r="JV169" i="6" s="1"/>
  <c r="B169" i="6" s="1"/>
  <c r="JV450" i="6" a="1"/>
  <c r="JV450" i="6" s="1"/>
  <c r="B450" i="6" s="1"/>
  <c r="JV545" i="6" a="1"/>
  <c r="JV545" i="6" s="1"/>
  <c r="B545" i="6" s="1"/>
  <c r="JV60" i="6" a="1"/>
  <c r="JV60" i="6" s="1"/>
  <c r="B60" i="6" s="1"/>
  <c r="JV557" i="6" a="1"/>
  <c r="JV557" i="6" s="1"/>
  <c r="B557" i="6" s="1"/>
  <c r="JV233" i="6" a="1"/>
  <c r="JV233" i="6" s="1"/>
  <c r="B233" i="6" s="1"/>
  <c r="JV301" i="6" a="1"/>
  <c r="JV301" i="6" s="1"/>
  <c r="B301" i="6" s="1"/>
  <c r="JV563" i="6" a="1"/>
  <c r="JV563" i="6" s="1"/>
  <c r="B563" i="6" s="1"/>
  <c r="JV561" i="6" a="1"/>
  <c r="JV561" i="6" s="1"/>
  <c r="B561" i="6" s="1"/>
  <c r="JV33" i="6" a="1"/>
  <c r="JV33" i="6" s="1"/>
  <c r="B33" i="6" s="1"/>
  <c r="JV290" i="6" a="1"/>
  <c r="JV290" i="6" s="1"/>
  <c r="B290" i="6" s="1"/>
  <c r="JV571" i="6" a="1"/>
  <c r="JV571" i="6" s="1"/>
  <c r="B571" i="6" s="1"/>
  <c r="JV87" i="6" a="1"/>
  <c r="JV87" i="6" s="1"/>
  <c r="B87" i="6" s="1"/>
  <c r="JV95" i="6" a="1"/>
  <c r="JV95" i="6" s="1"/>
  <c r="B95" i="6" s="1"/>
  <c r="JV234" i="6" a="1"/>
  <c r="JV234" i="6" s="1"/>
  <c r="B234" i="6" s="1"/>
  <c r="JV425" i="6" a="1"/>
  <c r="JV425" i="6" s="1"/>
  <c r="B425" i="6" s="1"/>
  <c r="JV568" i="6" a="1"/>
  <c r="JV568" i="6" s="1"/>
  <c r="B568" i="6" s="1"/>
  <c r="JV401" i="6" a="1"/>
  <c r="JV401" i="6" s="1"/>
  <c r="B401" i="6" s="1"/>
  <c r="JV449" i="6" a="1"/>
  <c r="JV449" i="6" s="1"/>
  <c r="B449" i="6" s="1"/>
  <c r="JV34" i="6" a="1"/>
  <c r="JV34" i="6" s="1"/>
  <c r="B34" i="6" s="1"/>
  <c r="JV189" i="6" a="1"/>
  <c r="JV189" i="6" s="1"/>
  <c r="B189" i="6" s="1"/>
  <c r="JV212" i="6" a="1"/>
  <c r="JV212" i="6" s="1"/>
  <c r="B212" i="6" s="1"/>
  <c r="JV165" i="6" a="1"/>
  <c r="JV165" i="6" s="1"/>
  <c r="B165" i="6" s="1"/>
  <c r="JV355" i="6" a="1"/>
  <c r="JV355" i="6" s="1"/>
  <c r="B355" i="6" s="1"/>
  <c r="JV403" i="6" a="1"/>
  <c r="JV403" i="6" s="1"/>
  <c r="B403" i="6" s="1"/>
  <c r="JV117" i="6" a="1"/>
  <c r="JV117" i="6" s="1"/>
  <c r="B117" i="6" s="1"/>
  <c r="JV188" i="6" a="1"/>
  <c r="JV188" i="6" s="1"/>
  <c r="B188" i="6" s="1"/>
  <c r="JV140" i="6" a="1"/>
  <c r="JV140" i="6" s="1"/>
  <c r="B140" i="6" s="1"/>
  <c r="DJ562" i="6" a="1"/>
  <c r="BP100" i="6" a="1"/>
  <c r="BP181" i="6" a="1"/>
  <c r="BP393" i="6" a="1"/>
  <c r="DJ372" i="6" a="1"/>
  <c r="DJ546" i="6" a="1"/>
  <c r="DJ310" i="6" a="1"/>
  <c r="BP353" i="6" a="1"/>
  <c r="BP73" i="6" a="1"/>
  <c r="DJ596" i="6" a="1"/>
  <c r="BP598" i="6" a="1"/>
  <c r="DJ211" i="6" a="1"/>
  <c r="DJ525" i="6" a="1"/>
  <c r="DJ362" i="6" a="1"/>
  <c r="DJ178" i="6" a="1"/>
  <c r="BP284" i="6" a="1"/>
  <c r="BP176" i="6" a="1"/>
  <c r="BP473" i="6" a="1"/>
  <c r="DJ424" i="6" a="1"/>
  <c r="DJ17" i="6" a="1"/>
  <c r="DJ254" i="6" a="1"/>
  <c r="BP52" i="6" a="1"/>
  <c r="BP516" i="6" a="1"/>
  <c r="DJ39" i="6" a="1"/>
  <c r="DJ218" i="6" a="1"/>
  <c r="BP414" i="6" a="1"/>
  <c r="DJ289" i="6" a="1"/>
  <c r="DJ110" i="6" a="1"/>
  <c r="BP527" i="6" a="1"/>
  <c r="BP70" i="6" a="1"/>
  <c r="DJ499" i="6" a="1"/>
  <c r="BP395" i="6" a="1"/>
  <c r="DJ323" i="6" a="1"/>
  <c r="DJ532" i="6" a="1"/>
  <c r="DJ502" i="6" a="1"/>
  <c r="BP575" i="6" a="1"/>
  <c r="BP12" i="6" a="1"/>
  <c r="BP609" i="6" a="1"/>
  <c r="DJ141" i="6" a="1"/>
  <c r="DJ162" i="6" a="1"/>
  <c r="DJ352" i="6" a="1"/>
  <c r="BP166" i="6" a="1"/>
  <c r="BP309" i="6" a="1"/>
  <c r="BP107" i="6" a="1"/>
  <c r="DJ231" i="6" a="1"/>
  <c r="BP319" i="6" a="1"/>
  <c r="BP26" i="6" a="1"/>
  <c r="BP63" i="6" a="1"/>
  <c r="BP484" i="6" a="1"/>
  <c r="DJ75" i="6" a="1"/>
  <c r="DJ226" i="6" a="1"/>
  <c r="BP524" i="6" a="1"/>
  <c r="BP449" i="6" a="1"/>
  <c r="DJ504" i="6" a="1"/>
  <c r="BP159" i="6" a="1"/>
  <c r="BP19" i="6" a="1"/>
  <c r="DJ23" i="6" a="1"/>
  <c r="BP116" i="6" a="1"/>
  <c r="BP315" i="6" a="1"/>
  <c r="BP154" i="6" a="1"/>
  <c r="DJ19" i="6" a="1"/>
  <c r="DJ315" i="6" a="1"/>
  <c r="DJ578" i="6" a="1"/>
  <c r="BP267" i="6" a="1"/>
  <c r="DJ234" i="6" a="1"/>
  <c r="DJ88" i="6" a="1"/>
  <c r="BP220" i="6" a="1"/>
  <c r="BP540" i="6" a="1"/>
  <c r="DJ156" i="6" a="1"/>
  <c r="DJ354" i="6" a="1"/>
  <c r="BP198" i="6" a="1"/>
  <c r="BP208" i="6" a="1"/>
  <c r="DJ72" i="6" a="1"/>
  <c r="BP288" i="6" a="1"/>
  <c r="DJ571" i="6" a="1"/>
  <c r="DJ434" i="6" a="1"/>
  <c r="BP459" i="6" a="1"/>
  <c r="DJ587" i="6" a="1"/>
  <c r="BP32" i="6" a="1"/>
  <c r="DJ103" i="6" a="1"/>
  <c r="DJ457" i="6" a="1"/>
  <c r="BP340" i="6" a="1"/>
  <c r="DJ245" i="6" a="1"/>
  <c r="DJ53" i="6" a="1"/>
  <c r="BP468" i="6" a="1"/>
  <c r="BP448" i="6" a="1"/>
  <c r="DJ112" i="6" a="1"/>
  <c r="BP90" i="6" a="1"/>
  <c r="BP118" i="6" a="1"/>
  <c r="DJ86" i="6" a="1"/>
  <c r="DJ119" i="6" a="1"/>
  <c r="BP407" i="6" a="1"/>
  <c r="BP356" i="6" a="1"/>
  <c r="DJ301" i="6" a="1"/>
  <c r="BP518" i="6" a="1"/>
  <c r="BP343" i="6" a="1"/>
  <c r="DJ397" i="6" a="1"/>
  <c r="DJ79" i="6" a="1"/>
  <c r="DJ355" i="6" a="1"/>
  <c r="BP559" i="6" a="1"/>
  <c r="BP30" i="6" a="1"/>
  <c r="BP217" i="6" a="1"/>
  <c r="BP326" i="6" a="1"/>
  <c r="BP119" i="6" a="1"/>
  <c r="DJ423" i="6" a="1"/>
  <c r="DJ356" i="6" a="1"/>
  <c r="BP346" i="6" a="1"/>
  <c r="DJ219" i="6" a="1"/>
  <c r="BP76" i="6" a="1"/>
  <c r="DJ94" i="6" a="1"/>
  <c r="BP355" i="6" a="1"/>
  <c r="BP121" i="6" a="1"/>
  <c r="DJ422" i="6" a="1"/>
  <c r="BP286" i="6" a="1"/>
  <c r="BP398" i="6" a="1"/>
  <c r="DJ30" i="6" a="1"/>
  <c r="DJ29" i="6" a="1"/>
  <c r="DJ305" i="6" a="1"/>
  <c r="BP522" i="6" a="1"/>
  <c r="DJ533" i="6" a="1"/>
  <c r="BP474" i="6" a="1"/>
  <c r="BP521" i="6" a="1"/>
  <c r="DJ364" i="6" a="1"/>
  <c r="DJ64" i="6" a="1"/>
  <c r="BP383" i="6" a="1"/>
  <c r="BP420" i="6" a="1"/>
  <c r="BP562" i="6" a="1"/>
  <c r="DJ100" i="6" a="1"/>
  <c r="DJ181" i="6" a="1"/>
  <c r="DJ393" i="6" a="1"/>
  <c r="BP372" i="6" a="1"/>
  <c r="BP546" i="6" a="1"/>
  <c r="BP310" i="6" a="1"/>
  <c r="DJ353" i="6" a="1"/>
  <c r="DJ73" i="6" a="1"/>
  <c r="BP596" i="6" a="1"/>
  <c r="DJ598" i="6" a="1"/>
  <c r="BP211" i="6" a="1"/>
  <c r="BP525" i="6" a="1"/>
  <c r="BP362" i="6" a="1"/>
  <c r="BP178" i="6" a="1"/>
  <c r="DJ284" i="6" a="1"/>
  <c r="DJ176" i="6" a="1"/>
  <c r="DJ473" i="6" a="1"/>
  <c r="BP424" i="6" a="1"/>
  <c r="BP17" i="6" a="1"/>
  <c r="BP254" i="6" a="1"/>
  <c r="DJ52" i="6" a="1"/>
  <c r="DJ516" i="6" a="1"/>
  <c r="BP39" i="6" a="1"/>
  <c r="BP218" i="6" a="1"/>
  <c r="DJ414" i="6" a="1"/>
  <c r="BP289" i="6" a="1"/>
  <c r="BP110" i="6" a="1"/>
  <c r="DJ527" i="6" a="1"/>
  <c r="DJ70" i="6" a="1"/>
  <c r="BP499" i="6" a="1"/>
  <c r="DJ395" i="6" a="1"/>
  <c r="BP323" i="6" a="1"/>
  <c r="BP532" i="6" a="1"/>
  <c r="BP502" i="6" a="1"/>
  <c r="DJ575" i="6" a="1"/>
  <c r="DJ12" i="6" a="1"/>
  <c r="DJ609" i="6" a="1"/>
  <c r="BP141" i="6" a="1"/>
  <c r="BP162" i="6" a="1"/>
  <c r="BP352" i="6" a="1"/>
  <c r="DJ166" i="6" a="1"/>
  <c r="DJ309" i="6" a="1"/>
  <c r="DJ107" i="6" a="1"/>
  <c r="BP231" i="6" a="1"/>
  <c r="DJ319" i="6" a="1"/>
  <c r="DJ26" i="6" a="1"/>
  <c r="DJ63" i="6" a="1"/>
  <c r="DJ484" i="6" a="1"/>
  <c r="BP75" i="6" a="1"/>
  <c r="BP226" i="6" a="1"/>
  <c r="DJ524" i="6" a="1"/>
  <c r="DJ449" i="6" a="1"/>
  <c r="BP504" i="6" a="1"/>
  <c r="DJ159" i="6" a="1"/>
  <c r="BP23" i="6" a="1"/>
  <c r="DJ116" i="6" a="1"/>
  <c r="DJ154" i="6" a="1"/>
  <c r="BP415" i="6" a="1"/>
  <c r="DJ221" i="6" a="1"/>
  <c r="DJ263" i="6" a="1"/>
  <c r="BP479" i="6" a="1"/>
  <c r="DJ130" i="6" a="1"/>
  <c r="DJ120" i="6" a="1"/>
  <c r="DJ403" i="6" a="1"/>
  <c r="DJ563" i="6" a="1"/>
  <c r="DJ330" i="6" a="1"/>
  <c r="BP252" i="6" a="1"/>
  <c r="BP278" i="6" a="1"/>
  <c r="BP57" i="6" a="1"/>
  <c r="DJ114" i="6" a="1"/>
  <c r="DJ118" i="6" a="1"/>
  <c r="BP165" i="6" a="1"/>
  <c r="BP320" i="6" a="1"/>
  <c r="BP403" i="6" a="1"/>
  <c r="BP14" i="6" a="1"/>
  <c r="DJ430" i="6" a="1"/>
  <c r="BP450" i="6" a="1"/>
  <c r="BP563" i="6" a="1"/>
  <c r="DJ288" i="6" a="1"/>
  <c r="BP571" i="6" a="1"/>
  <c r="BP481" i="6" a="1"/>
  <c r="BP236" i="6" a="1"/>
  <c r="DJ442" i="6" a="1"/>
  <c r="DJ57" i="6" a="1"/>
  <c r="BP507" i="6" a="1"/>
  <c r="DJ32" i="6" a="1"/>
  <c r="DJ55" i="6" a="1"/>
  <c r="BP294" i="6" a="1"/>
  <c r="DJ139" i="6" a="1"/>
  <c r="DJ519" i="6" a="1"/>
  <c r="DJ185" i="6" a="1"/>
  <c r="BP94" i="6" a="1"/>
  <c r="BP80" i="6" a="1"/>
  <c r="BP441" i="6" a="1"/>
  <c r="DJ121" i="6" a="1"/>
  <c r="DJ398" i="6" a="1"/>
  <c r="DJ566" i="6" a="1"/>
  <c r="DJ595" i="6" a="1"/>
  <c r="BP140" i="6" a="1"/>
  <c r="DJ343" i="6" a="1"/>
  <c r="BP79" i="6" a="1"/>
  <c r="DJ478" i="6" a="1"/>
  <c r="DJ441" i="6" a="1"/>
  <c r="DJ391" i="6" a="1"/>
  <c r="BP331" i="6" a="1"/>
  <c r="BP265" i="6" a="1"/>
  <c r="DJ201" i="6" a="1"/>
  <c r="BP530" i="6" a="1"/>
  <c r="BP62" i="6" a="1"/>
  <c r="DJ171" i="6" a="1"/>
  <c r="DJ390" i="6" a="1"/>
  <c r="DJ366" i="6" a="1"/>
  <c r="DJ584" i="6" a="1"/>
  <c r="DJ247" i="6" a="1"/>
  <c r="DJ192" i="6" a="1"/>
  <c r="BP431" i="6" a="1"/>
  <c r="DJ608" i="6" a="1"/>
  <c r="BP128" i="6" a="1"/>
  <c r="BP322" i="6" a="1"/>
  <c r="DJ36" i="6" a="1"/>
  <c r="DJ182" i="6" a="1"/>
  <c r="BP514" i="6" a="1"/>
  <c r="DJ469" i="6" a="1"/>
  <c r="BP523" i="6" a="1"/>
  <c r="DJ146" i="6" a="1"/>
  <c r="DJ394" i="6" a="1"/>
  <c r="DJ290" i="6" a="1"/>
  <c r="BP329" i="6" a="1"/>
  <c r="DJ316" i="6" a="1"/>
  <c r="BP371" i="6" a="1"/>
  <c r="DJ273" i="6" a="1"/>
  <c r="BP582" i="6" a="1"/>
  <c r="BP202" i="6" a="1"/>
  <c r="DJ435" i="6" a="1"/>
  <c r="BP427" i="6" a="1"/>
  <c r="BP209" i="6" a="1"/>
  <c r="BP577" i="6" a="1"/>
  <c r="DJ123" i="6" a="1"/>
  <c r="BP229" i="6" a="1"/>
  <c r="DJ281" i="6" a="1"/>
  <c r="BP318" i="6" a="1"/>
  <c r="DJ538" i="6" a="1"/>
  <c r="BP367" i="6" a="1"/>
  <c r="DJ269" i="6" a="1"/>
  <c r="DJ412" i="6" a="1"/>
  <c r="DJ350" i="6" a="1"/>
  <c r="BP580" i="6" a="1"/>
  <c r="BP510" i="6" a="1"/>
  <c r="DJ349" i="6" a="1"/>
  <c r="DJ342" i="6" a="1"/>
  <c r="DJ249" i="6" a="1"/>
  <c r="DJ556" i="6" a="1"/>
  <c r="DJ447" i="6" a="1"/>
  <c r="DJ222" i="6" a="1"/>
  <c r="DJ168" i="6" a="1"/>
  <c r="BP150" i="6" a="1"/>
  <c r="DJ179" i="6" a="1"/>
  <c r="DJ438" i="6" a="1"/>
  <c r="DJ306" i="6" a="1"/>
  <c r="BP237" i="6" a="1"/>
  <c r="DJ35" i="6" a="1"/>
  <c r="DJ599" i="6" a="1"/>
  <c r="DJ230" i="6" a="1"/>
  <c r="BP477" i="6" a="1"/>
  <c r="BP160" i="6" a="1"/>
  <c r="DJ458" i="6" a="1"/>
  <c r="DJ228" i="6" a="1"/>
  <c r="DJ96" i="6" a="1"/>
  <c r="BP363" i="6" a="1"/>
  <c r="DJ138" i="6" a="1"/>
  <c r="DJ101" i="6" a="1"/>
  <c r="DJ98" i="6" a="1"/>
  <c r="DJ515" i="6" a="1"/>
  <c r="DJ104" i="6" a="1"/>
  <c r="BP338" i="6" a="1"/>
  <c r="DJ554" i="6" a="1"/>
  <c r="BP547" i="6" a="1"/>
  <c r="BP457" i="6" a="1"/>
  <c r="BP50" i="6" a="1"/>
  <c r="DJ418" i="6" a="1"/>
  <c r="BP170" i="6" a="1"/>
  <c r="BP475" i="6" a="1"/>
  <c r="BP46" i="6" a="1"/>
  <c r="BP204" i="6" a="1"/>
  <c r="DJ236" i="6" a="1"/>
  <c r="BP112" i="6" a="1"/>
  <c r="DJ568" i="6" a="1"/>
  <c r="BP535" i="6" a="1"/>
  <c r="BP410" i="6" a="1"/>
  <c r="BP214" i="6" a="1"/>
  <c r="BP44" i="6" a="1"/>
  <c r="BP175" i="6" a="1"/>
  <c r="BP148" i="6" a="1"/>
  <c r="DJ547" i="6" a="1"/>
  <c r="DJ208" i="6" a="1"/>
  <c r="DJ475" i="6" a="1"/>
  <c r="DJ204" i="6" a="1"/>
  <c r="DJ278" i="6" a="1"/>
  <c r="BP114" i="6" a="1"/>
  <c r="BP587" i="6" a="1"/>
  <c r="DJ535" i="6" a="1"/>
  <c r="BP153" i="6" a="1"/>
  <c r="DJ285" i="6" a="1"/>
  <c r="BP595" i="6" a="1"/>
  <c r="DJ513" i="6" a="1"/>
  <c r="DJ346" i="6" a="1"/>
  <c r="DJ84" i="6" a="1"/>
  <c r="BP257" i="6" a="1"/>
  <c r="DJ380" i="6" a="1"/>
  <c r="DJ444" i="6" a="1"/>
  <c r="BP313" i="6" a="1"/>
  <c r="BP15" i="6" a="1"/>
  <c r="BP465" i="6" a="1"/>
  <c r="DJ294" i="6" a="1"/>
  <c r="BP513" i="6" a="1"/>
  <c r="BP124" i="6" a="1"/>
  <c r="BP519" i="6" a="1"/>
  <c r="DJ518" i="6" a="1"/>
  <c r="DJ400" i="6" a="1"/>
  <c r="BP250" i="6" a="1"/>
  <c r="BP380" i="6" a="1"/>
  <c r="BP495" i="6" a="1"/>
  <c r="DJ127" i="6" a="1"/>
  <c r="BP312" i="6" a="1"/>
  <c r="DJ217" i="6" a="1"/>
  <c r="DJ8" i="6" a="1"/>
  <c r="BP503" i="6" a="1"/>
  <c r="DJ125" i="6" a="1"/>
  <c r="BP421" i="6" a="1"/>
  <c r="BP180" i="6" a="1"/>
  <c r="DJ359" i="6" a="1"/>
  <c r="DJ191" i="6" a="1"/>
  <c r="DJ196" i="6" a="1"/>
  <c r="DJ381" i="6" a="1"/>
  <c r="BP192" i="6" a="1"/>
  <c r="DJ431" i="6" a="1"/>
  <c r="BP608" i="6" a="1"/>
  <c r="DJ128" i="6" a="1"/>
  <c r="DJ322" i="6" a="1"/>
  <c r="BP36" i="6" a="1"/>
  <c r="BP182" i="6" a="1"/>
  <c r="DJ514" i="6" a="1"/>
  <c r="BP469" i="6" a="1"/>
  <c r="DJ523" i="6" a="1"/>
  <c r="BP146" i="6" a="1"/>
  <c r="BP394" i="6" a="1"/>
  <c r="BP290" i="6" a="1"/>
  <c r="DJ329" i="6" a="1"/>
  <c r="BP316" i="6" a="1"/>
  <c r="DJ371" i="6" a="1"/>
  <c r="BP273" i="6" a="1"/>
  <c r="DJ582" i="6" a="1"/>
  <c r="DJ202" i="6" a="1"/>
  <c r="BP435" i="6" a="1"/>
  <c r="DJ427" i="6" a="1"/>
  <c r="DJ209" i="6" a="1"/>
  <c r="DJ577" i="6" a="1"/>
  <c r="BP123" i="6" a="1"/>
  <c r="DJ229" i="6" a="1"/>
  <c r="BP281" i="6" a="1"/>
  <c r="DJ318" i="6" a="1"/>
  <c r="BP538" i="6" a="1"/>
  <c r="DJ367" i="6" a="1"/>
  <c r="BP269" i="6" a="1"/>
  <c r="BP412" i="6" a="1"/>
  <c r="BP350" i="6" a="1"/>
  <c r="DJ580" i="6" a="1"/>
  <c r="DJ510" i="6" a="1"/>
  <c r="BP349" i="6" a="1"/>
  <c r="BP342" i="6" a="1"/>
  <c r="BP249" i="6" a="1"/>
  <c r="BP556" i="6" a="1"/>
  <c r="BP447" i="6" a="1"/>
  <c r="BP222" i="6" a="1"/>
  <c r="BP168" i="6" a="1"/>
  <c r="DJ150" i="6" a="1"/>
  <c r="BP179" i="6" a="1"/>
  <c r="BP438" i="6" a="1"/>
  <c r="BP306" i="6" a="1"/>
  <c r="DJ237" i="6" a="1"/>
  <c r="BP35" i="6" a="1"/>
  <c r="BP599" i="6" a="1"/>
  <c r="BP230" i="6" a="1"/>
  <c r="DJ477" i="6" a="1"/>
  <c r="DJ160" i="6" a="1"/>
  <c r="BP458" i="6" a="1"/>
  <c r="BP228" i="6" a="1"/>
  <c r="BP96" i="6" a="1"/>
  <c r="DJ363" i="6" a="1"/>
  <c r="BP138" i="6" a="1"/>
  <c r="BP101" i="6" a="1"/>
  <c r="BP578" i="6" a="1"/>
  <c r="DJ415" i="6" a="1"/>
  <c r="BP221" i="6" a="1"/>
  <c r="BP405" i="6" a="1"/>
  <c r="BP212" i="6" a="1"/>
  <c r="DJ59" i="6" a="1"/>
  <c r="BP351" i="6" a="1"/>
  <c r="DJ496" i="6" a="1"/>
  <c r="BP41" i="6" a="1"/>
  <c r="DJ58" i="6" a="1"/>
  <c r="BP436" i="6" a="1"/>
  <c r="DJ132" i="6" a="1"/>
  <c r="DJ440" i="6" a="1"/>
  <c r="DJ190" i="6" a="1"/>
  <c r="BP147" i="6" a="1"/>
  <c r="DJ433" i="6" a="1"/>
  <c r="BP93" i="6" a="1"/>
  <c r="DJ299" i="6" a="1"/>
  <c r="DJ68" i="6" a="1"/>
  <c r="DJ9" i="6" a="1"/>
  <c r="DJ14" i="6" a="1"/>
  <c r="DJ340" i="6" a="1"/>
  <c r="BP385" i="6" a="1"/>
  <c r="BP283" i="6" a="1"/>
  <c r="DJ481" i="6" a="1"/>
  <c r="BP361" i="6" a="1"/>
  <c r="DJ373" i="6" a="1"/>
  <c r="DJ507" i="6" a="1"/>
  <c r="DJ480" i="6" a="1"/>
  <c r="BP544" i="6" a="1"/>
  <c r="DJ50" i="6" a="1"/>
  <c r="DJ590" i="6" a="1"/>
  <c r="BP330" i="6" a="1"/>
  <c r="DJ46" i="6" a="1"/>
  <c r="DJ252" i="6" a="1"/>
  <c r="BP568" i="6" a="1"/>
  <c r="DJ459" i="6" a="1"/>
  <c r="DJ157" i="6" a="1"/>
  <c r="BP423" i="6" a="1"/>
  <c r="DJ465" i="6" a="1"/>
  <c r="BP600" i="6" a="1"/>
  <c r="DJ238" i="6" a="1"/>
  <c r="BP18" i="6" a="1"/>
  <c r="BP219" i="6" a="1"/>
  <c r="DJ591" i="6" a="1"/>
  <c r="DJ76" i="6" a="1"/>
  <c r="DJ495" i="6" a="1"/>
  <c r="DJ312" i="6" a="1"/>
  <c r="BP55" i="6" a="1"/>
  <c r="BP285" i="6" a="1"/>
  <c r="DJ407" i="6" a="1"/>
  <c r="BP139" i="6" a="1"/>
  <c r="BP238" i="6" a="1"/>
  <c r="DJ460" i="6" a="1"/>
  <c r="BP591" i="6" a="1"/>
  <c r="BP185" i="6" a="1"/>
  <c r="DJ536" i="6" a="1"/>
  <c r="DJ257" i="6" a="1"/>
  <c r="DJ293" i="6" a="1"/>
  <c r="DJ326" i="6" a="1"/>
  <c r="BP548" i="6" a="1"/>
  <c r="DJ258" i="6" a="1"/>
  <c r="BP491" i="6" a="1"/>
  <c r="BP188" i="6" a="1"/>
  <c r="DJ133" i="6" a="1"/>
  <c r="DJ66" i="6" a="1"/>
  <c r="DJ419" i="6" a="1"/>
  <c r="BP526" i="6" a="1"/>
  <c r="BP164" i="6" a="1"/>
  <c r="DJ586" i="6" a="1"/>
  <c r="BP360" i="6" a="1"/>
  <c r="DJ610" i="6" a="1"/>
  <c r="BP545" i="6" a="1"/>
  <c r="BP531" i="6" a="1"/>
  <c r="BP246" i="6" a="1"/>
  <c r="DJ256" i="6" a="1"/>
  <c r="BP210" i="6" a="1"/>
  <c r="DJ557" i="6" a="1"/>
  <c r="BP601" i="6" a="1"/>
  <c r="DJ244" i="6" a="1"/>
  <c r="BP413" i="6" a="1"/>
  <c r="DJ602" i="6" a="1"/>
  <c r="DJ489" i="6" a="1"/>
  <c r="BP570" i="6" a="1"/>
  <c r="DJ200" i="6" a="1"/>
  <c r="BP307" i="6" a="1"/>
  <c r="BP561" i="6" a="1"/>
  <c r="BP24" i="6" a="1"/>
  <c r="BP183" i="6" a="1"/>
  <c r="DJ439" i="6" a="1"/>
  <c r="DJ345" i="6" a="1"/>
  <c r="BP486" i="6" a="1"/>
  <c r="BP105" i="6" a="1"/>
  <c r="BP553" i="6" a="1"/>
  <c r="BP462" i="6" a="1"/>
  <c r="DJ378" i="6" a="1"/>
  <c r="DJ11" i="6" a="1"/>
  <c r="BP430" i="6" a="1"/>
  <c r="BP590" i="6" a="1"/>
  <c r="BP53" i="6" a="1"/>
  <c r="BP442" i="6" a="1"/>
  <c r="DJ448" i="6" a="1"/>
  <c r="BP157" i="6" a="1"/>
  <c r="BP418" i="6" a="1"/>
  <c r="DJ385" i="6" a="1"/>
  <c r="BP373" i="6" a="1"/>
  <c r="DJ410" i="6" a="1"/>
  <c r="BP566" i="6" a="1"/>
  <c r="DJ124" i="6" a="1"/>
  <c r="BP478" i="6" a="1"/>
  <c r="BP127" i="6" a="1"/>
  <c r="DJ558" i="6" a="1"/>
  <c r="BP301" i="6" a="1"/>
  <c r="BP397" i="6" a="1"/>
  <c r="BP84" i="6" a="1"/>
  <c r="DJ232" i="6" a="1"/>
  <c r="DJ559" i="6" a="1"/>
  <c r="BP233" i="6" a="1"/>
  <c r="DJ21" i="6" a="1"/>
  <c r="DJ511" i="6" a="1"/>
  <c r="DJ360" i="6" a="1"/>
  <c r="BP610" i="6" a="1"/>
  <c r="DJ545" i="6" a="1"/>
  <c r="DJ531" i="6" a="1"/>
  <c r="DJ246" i="6" a="1"/>
  <c r="BP256" i="6" a="1"/>
  <c r="DJ210" i="6" a="1"/>
  <c r="BP557" i="6" a="1"/>
  <c r="DJ601" i="6" a="1"/>
  <c r="BP244" i="6" a="1"/>
  <c r="DJ413" i="6" a="1"/>
  <c r="BP602" i="6" a="1"/>
  <c r="BP489" i="6" a="1"/>
  <c r="DJ570" i="6" a="1"/>
  <c r="BP200" i="6" a="1"/>
  <c r="DJ307" i="6" a="1"/>
  <c r="DJ561" i="6" a="1"/>
  <c r="DJ24" i="6" a="1"/>
  <c r="DJ183" i="6" a="1"/>
  <c r="BP439" i="6" a="1"/>
  <c r="BP345" i="6" a="1"/>
  <c r="DJ405" i="6" a="1"/>
  <c r="DJ212" i="6" a="1"/>
  <c r="BP59" i="6" a="1"/>
  <c r="DJ351" i="6" a="1"/>
  <c r="BP496" i="6" a="1"/>
  <c r="DJ486" i="6" a="1"/>
  <c r="DJ105" i="6" a="1"/>
  <c r="DJ41" i="6" a="1"/>
  <c r="BP58" i="6" a="1"/>
  <c r="DJ553" i="6" a="1"/>
  <c r="DJ462" i="6" a="1"/>
  <c r="DJ436" i="6" a="1"/>
  <c r="BP378" i="6" a="1"/>
  <c r="BP132" i="6" a="1"/>
  <c r="BP440" i="6" a="1"/>
  <c r="BP190" i="6" a="1"/>
  <c r="BP98" i="6" a="1"/>
  <c r="DJ267" i="6" a="1"/>
  <c r="DJ147" i="6" a="1"/>
  <c r="BP433" i="6" a="1"/>
  <c r="BP234" i="6" a="1"/>
  <c r="BP263" i="6" a="1"/>
  <c r="BP515" i="6" a="1"/>
  <c r="BP11" i="6" a="1"/>
  <c r="DJ93" i="6" a="1"/>
  <c r="BP299" i="6" a="1"/>
  <c r="BP88" i="6" a="1"/>
  <c r="DJ479" i="6" a="1"/>
  <c r="BP104" i="6" a="1"/>
  <c r="BP130" i="6" a="1"/>
  <c r="BP68" i="6" a="1"/>
  <c r="DJ220" i="6" a="1"/>
  <c r="DJ540" i="6" a="1"/>
  <c r="BP156" i="6" a="1"/>
  <c r="BP120" i="6" a="1"/>
  <c r="DJ338" i="6" a="1"/>
  <c r="BP554" i="6" a="1"/>
  <c r="BP9" i="6" a="1"/>
  <c r="BP354" i="6" a="1"/>
  <c r="BP480" i="6" a="1"/>
  <c r="DJ44" i="6" a="1"/>
  <c r="BP243" i="6" a="1"/>
  <c r="DJ165" i="6" a="1"/>
  <c r="BP103" i="6" a="1"/>
  <c r="DJ175" i="6" a="1"/>
  <c r="DJ320" i="6" a="1"/>
  <c r="DJ148" i="6" a="1"/>
  <c r="DJ544" i="6" a="1"/>
  <c r="DJ450" i="6" a="1"/>
  <c r="BP245" i="6" a="1"/>
  <c r="DJ106" i="6" a="1"/>
  <c r="DJ468" i="6" a="1"/>
  <c r="BP71" i="6" a="1"/>
  <c r="DJ90" i="6" a="1"/>
  <c r="BP86" i="6" a="1"/>
  <c r="DJ243" i="6" a="1"/>
  <c r="DJ198" i="6" a="1"/>
  <c r="BP72" i="6" a="1"/>
  <c r="DJ170" i="6" a="1"/>
  <c r="BP106" i="6" a="1"/>
  <c r="DJ283" i="6" a="1"/>
  <c r="BP434" i="6" a="1"/>
  <c r="DJ361" i="6" a="1"/>
  <c r="DJ71" i="6" a="1"/>
  <c r="DJ214" i="6" a="1"/>
  <c r="DJ15" i="6" a="1"/>
  <c r="DJ135" i="6" a="1"/>
  <c r="BP460" i="6" a="1"/>
  <c r="DJ140" i="6" a="1"/>
  <c r="BP400" i="6" a="1"/>
  <c r="BP536" i="6" a="1"/>
  <c r="BP241" i="6" a="1"/>
  <c r="BP232" i="6" a="1"/>
  <c r="DJ250" i="6" a="1"/>
  <c r="BP422" i="6" a="1"/>
  <c r="BP293" i="6" a="1"/>
  <c r="BP391" i="6" a="1"/>
  <c r="DJ286" i="6" a="1"/>
  <c r="DJ153" i="6" a="1"/>
  <c r="BP135" i="6" a="1"/>
  <c r="DJ600" i="6" a="1"/>
  <c r="DJ18" i="6" a="1"/>
  <c r="DJ241" i="6" a="1"/>
  <c r="DJ80" i="6" a="1"/>
  <c r="BP558" i="6" a="1"/>
  <c r="BP444" i="6" a="1"/>
  <c r="DJ313" i="6" a="1"/>
  <c r="DJ239" i="6" a="1"/>
  <c r="DJ199" i="6" a="1"/>
  <c r="BP45" i="6" a="1"/>
  <c r="BP270" i="6" a="1"/>
  <c r="DJ573" i="6" a="1"/>
  <c r="BP453" i="6" a="1"/>
  <c r="DJ588" i="6" a="1"/>
  <c r="DJ6" i="6" a="1"/>
  <c r="DJ287" i="6" a="1"/>
  <c r="BP494" i="6" a="1"/>
  <c r="DJ379" i="6" a="1"/>
  <c r="DJ265" i="6" a="1"/>
  <c r="DJ543" i="6" a="1"/>
  <c r="DJ184" i="6" a="1"/>
  <c r="DJ311" i="6" a="1"/>
  <c r="DJ145" i="6" a="1"/>
  <c r="DJ576" i="6" a="1"/>
  <c r="BP31" i="6" a="1"/>
  <c r="DJ255" i="6" a="1"/>
  <c r="BP40" i="6" a="1"/>
  <c r="BP573" i="6" a="1"/>
  <c r="DJ334" i="6" a="1"/>
  <c r="BP248" i="6" a="1"/>
  <c r="DJ506" i="6" a="1"/>
  <c r="DJ604" i="6" a="1"/>
  <c r="DJ87" i="6" a="1"/>
  <c r="DJ369" i="6" a="1"/>
  <c r="DJ277" i="6" a="1"/>
  <c r="DJ520" i="6" a="1"/>
  <c r="BP586" i="6" a="1"/>
  <c r="BP151" i="6" a="1"/>
  <c r="BP537" i="6" a="1"/>
  <c r="DJ42" i="6" a="1"/>
  <c r="BP60" i="6" a="1"/>
  <c r="BP34" i="6" a="1"/>
  <c r="BP261" i="6" a="1"/>
  <c r="BP152" i="6" a="1"/>
  <c r="BP64" i="6" a="1"/>
  <c r="DJ574" i="6" a="1"/>
  <c r="DJ195" i="6" a="1"/>
  <c r="DJ488" i="6" a="1"/>
  <c r="BP368" i="6" a="1"/>
  <c r="DJ501" i="6" a="1"/>
  <c r="DJ292" i="6" a="1"/>
  <c r="DJ498" i="6" a="1"/>
  <c r="BP332" i="6" a="1"/>
  <c r="BP426" i="6" a="1"/>
  <c r="BP501" i="6" a="1"/>
  <c r="DJ461" i="6" a="1"/>
  <c r="BP365" i="6" a="1"/>
  <c r="DJ549" i="6" a="1"/>
  <c r="DJ485" i="6" a="1"/>
  <c r="BP126" i="6" a="1"/>
  <c r="BP25" i="6" a="1"/>
  <c r="BP272" i="6" a="1"/>
  <c r="BP339" i="6" a="1"/>
  <c r="DJ10" i="6" a="1"/>
  <c r="BP213" i="6" a="1"/>
  <c r="BP485" i="6" a="1"/>
  <c r="DJ122" i="6" a="1"/>
  <c r="DJ28" i="6" a="1"/>
  <c r="DJ471" i="6" a="1"/>
  <c r="BP43" i="6" a="1"/>
  <c r="BP122" i="6" a="1"/>
  <c r="BP560" i="6" a="1"/>
  <c r="DJ384" i="6" a="1"/>
  <c r="DJ455" i="6" a="1"/>
  <c r="DJ425" i="6" a="1"/>
  <c r="DJ539" i="6" a="1"/>
  <c r="BP406" i="6" a="1"/>
  <c r="DJ530" i="6" a="1"/>
  <c r="DJ370" i="6" a="1"/>
  <c r="DJ404" i="6" a="1"/>
  <c r="BP298" i="6" a="1"/>
  <c r="DJ215" i="6" a="1"/>
  <c r="BP387" i="6" a="1"/>
  <c r="DJ137" i="6" a="1"/>
  <c r="DJ347" i="6" a="1"/>
  <c r="BP259" i="6" a="1"/>
  <c r="DJ508" i="6" a="1"/>
  <c r="DJ233" i="6" a="1"/>
  <c r="DJ581" i="6" a="1"/>
  <c r="BP347" i="6" a="1"/>
  <c r="BP377" i="6" a="1"/>
  <c r="DJ136" i="6" a="1"/>
  <c r="BP8" i="6" a="1"/>
  <c r="DJ483" i="6" a="1"/>
  <c r="BP411" i="6" a="1"/>
  <c r="BP196" i="6" a="1"/>
  <c r="BP302" i="6" a="1"/>
  <c r="DJ227" i="6" a="1"/>
  <c r="DJ399" i="6" a="1"/>
  <c r="BP324" i="6" a="1"/>
  <c r="BP569" i="6" a="1"/>
  <c r="BP401" i="6" a="1"/>
  <c r="BP193" i="6" a="1"/>
  <c r="BP247" i="6" a="1"/>
  <c r="BP83" i="6" a="1"/>
  <c r="BP605" i="6" a="1"/>
  <c r="DJ13" i="6" a="1"/>
  <c r="BP337" i="6" a="1"/>
  <c r="DJ522" i="6" a="1"/>
  <c r="DJ470" i="6" a="1"/>
  <c r="BP6" i="6" a="1"/>
  <c r="DJ271" i="6" a="1"/>
  <c r="DJ605" i="6" a="1"/>
  <c r="BP258" i="6" a="1"/>
  <c r="DJ337" i="6" a="1"/>
  <c r="BP467" i="6" a="1"/>
  <c r="BP432" i="6" a="1"/>
  <c r="BP381" i="6" a="1"/>
  <c r="DJ452" i="6" a="1"/>
  <c r="BP184" i="6" a="1"/>
  <c r="DJ194" i="6" a="1"/>
  <c r="BP419" i="6" a="1"/>
  <c r="DJ344" i="6" a="1"/>
  <c r="BP20" i="6" a="1"/>
  <c r="DJ494" i="6" a="1"/>
  <c r="BP379" i="6" a="1"/>
  <c r="BP482" i="6" a="1"/>
  <c r="BP579" i="6" a="1"/>
  <c r="BP225" i="6" a="1"/>
  <c r="BP512" i="6" a="1"/>
  <c r="DJ491" i="6" a="1"/>
  <c r="BP576" i="6" a="1"/>
  <c r="DJ31" i="6" a="1"/>
  <c r="BP255" i="6" a="1"/>
  <c r="DJ40" i="6" a="1"/>
  <c r="DJ409" i="6" a="1"/>
  <c r="BP428" i="6" a="1"/>
  <c r="BP463" i="6" a="1"/>
  <c r="DJ492" i="6" a="1"/>
  <c r="BP191" i="6" a="1"/>
  <c r="BP87" i="6" a="1"/>
  <c r="BP369" i="6" a="1"/>
  <c r="BP277" i="6" a="1"/>
  <c r="BP520" i="6" a="1"/>
  <c r="DJ240" i="6" a="1"/>
  <c r="BP108" i="6" a="1"/>
  <c r="BP61" i="6" a="1"/>
  <c r="BP42" i="6" a="1"/>
  <c r="DJ60" i="6" a="1"/>
  <c r="DJ34" i="6" a="1"/>
  <c r="DJ261" i="6" a="1"/>
  <c r="DJ152" i="6" a="1"/>
  <c r="BP186" i="6" a="1"/>
  <c r="DJ314" i="6" a="1"/>
  <c r="DJ388" i="6" a="1"/>
  <c r="BP303" i="6" a="1"/>
  <c r="DJ529" i="6" a="1"/>
  <c r="BP163" i="6" a="1"/>
  <c r="DJ54" i="6" a="1"/>
  <c r="BP292" i="6" a="1"/>
  <c r="BP155" i="6" a="1"/>
  <c r="BP358" i="6" a="1"/>
  <c r="BP498" i="6" a="1"/>
  <c r="BP511" i="6" a="1"/>
  <c r="DJ445" i="6" a="1"/>
  <c r="BP461" i="6" a="1"/>
  <c r="DJ158" i="6" a="1"/>
  <c r="DJ276" i="6" a="1"/>
  <c r="DJ203" i="6" a="1"/>
  <c r="BP158" i="6" a="1"/>
  <c r="BP417" i="6" a="1"/>
  <c r="DJ45" i="6" a="1"/>
  <c r="BP143" i="6" a="1"/>
  <c r="BP366" i="6" a="1"/>
  <c r="BP275" i="6" a="1"/>
  <c r="DJ332" i="6" a="1"/>
  <c r="DJ308" i="6" a="1"/>
  <c r="BP111" i="6" a="1"/>
  <c r="DJ143" i="6" a="1"/>
  <c r="BP287" i="6" a="1"/>
  <c r="BP82" i="6" a="1"/>
  <c r="BP207" i="6" a="1"/>
  <c r="BP374" i="6" a="1"/>
  <c r="DJ25" i="6" a="1"/>
  <c r="BP376" i="6" a="1"/>
  <c r="DJ62" i="6" a="1"/>
  <c r="BP364" i="6" a="1"/>
  <c r="BP402" i="6" a="1"/>
  <c r="BP78" i="6" a="1"/>
  <c r="DJ131" i="6" a="1"/>
  <c r="BP476" i="6" a="1"/>
  <c r="DJ376" i="6" a="1"/>
  <c r="DJ43" i="6" a="1"/>
  <c r="DJ296" i="6" a="1"/>
  <c r="DJ297" i="6" a="1"/>
  <c r="BP242" i="6" a="1"/>
  <c r="BP508" i="6" a="1"/>
  <c r="BP490" i="6" a="1"/>
  <c r="DJ282" i="6" a="1"/>
  <c r="BP370" i="6" a="1"/>
  <c r="DJ377" i="6" a="1"/>
  <c r="DJ298" i="6" a="1"/>
  <c r="BP483" i="6" a="1"/>
  <c r="DJ387" i="6" a="1"/>
  <c r="DJ129" i="6" a="1"/>
  <c r="DJ268" i="6" a="1"/>
  <c r="BP325" i="6" a="1"/>
  <c r="BP348" i="6" a="1"/>
  <c r="BP117" i="6" a="1"/>
  <c r="BP97" i="6" a="1"/>
  <c r="BP534" i="6" a="1"/>
  <c r="DJ451" i="6" a="1"/>
  <c r="DJ382" i="6" a="1"/>
  <c r="BP260" i="6" a="1"/>
  <c r="DJ251" i="6" a="1"/>
  <c r="BP161" i="6" a="1"/>
  <c r="BP451" i="6" a="1"/>
  <c r="BP266" i="6" a="1"/>
  <c r="BP271" i="6" a="1"/>
  <c r="BP583" i="6" a="1"/>
  <c r="BP253" i="6" a="1"/>
  <c r="BP399" i="6" a="1"/>
  <c r="DJ235" i="6" a="1"/>
  <c r="DJ541" i="6" a="1"/>
  <c r="DJ593" i="6" a="1"/>
  <c r="DJ266" i="6" a="1"/>
  <c r="DJ83" i="6" a="1"/>
  <c r="DJ464" i="6" a="1"/>
  <c r="DJ437" i="6" a="1"/>
  <c r="BP443" i="6" a="1"/>
  <c r="BP429" i="6" a="1"/>
  <c r="BP543" i="6" a="1"/>
  <c r="BP145" i="6" a="1"/>
  <c r="BP437" i="6" a="1"/>
  <c r="BP334" i="6" a="1"/>
  <c r="DJ248" i="6" a="1"/>
  <c r="DJ537" i="6" a="1"/>
  <c r="DJ357" i="6" a="1"/>
  <c r="DJ331" i="6" a="1"/>
  <c r="DJ482" i="6" a="1"/>
  <c r="DJ579" i="6" a="1"/>
  <c r="DJ225" i="6" a="1"/>
  <c r="DJ512" i="6" a="1"/>
  <c r="BP89" i="6" a="1"/>
  <c r="BP607" i="6" a="1"/>
  <c r="DJ594" i="6" a="1"/>
  <c r="DJ37" i="6" a="1"/>
  <c r="BP21" i="6" a="1"/>
  <c r="BP409" i="6" a="1"/>
  <c r="DJ428" i="6" a="1"/>
  <c r="DJ463" i="6" a="1"/>
  <c r="BP492" i="6" a="1"/>
  <c r="DJ304" i="6" a="1"/>
  <c r="BP77" i="6" a="1"/>
  <c r="DJ567" i="6" a="1"/>
  <c r="BP85" i="6" a="1"/>
  <c r="BP584" i="6" a="1"/>
  <c r="BP240" i="6" a="1"/>
  <c r="DJ108" i="6" a="1"/>
  <c r="DJ61" i="6" a="1"/>
  <c r="BP564" i="6" a="1"/>
  <c r="DJ149" i="6" a="1"/>
  <c r="DJ56" i="6" a="1"/>
  <c r="BP67" i="6" a="1"/>
  <c r="BP109" i="6" a="1"/>
  <c r="BP262" i="6" a="1"/>
  <c r="BP38" i="6" a="1"/>
  <c r="BP509" i="6" a="1"/>
  <c r="DJ389" i="6" a="1"/>
  <c r="BP33" i="6" a="1"/>
  <c r="BP133" i="6" a="1"/>
  <c r="BP173" i="6" a="1"/>
  <c r="DJ174" i="6" a="1"/>
  <c r="DJ115" i="6" a="1"/>
  <c r="BP264" i="6" a="1"/>
  <c r="BP549" i="6" a="1"/>
  <c r="BP408" i="6" a="1"/>
  <c r="BP66" i="6" a="1"/>
  <c r="BP174" i="6" a="1"/>
  <c r="DJ275" i="6" a="1"/>
  <c r="DJ383" i="6" a="1"/>
  <c r="BP497" i="6" a="1"/>
  <c r="DJ339" i="6" a="1"/>
  <c r="BP216" i="6" a="1"/>
  <c r="DJ213" i="6" a="1"/>
  <c r="DJ374" i="6" a="1"/>
  <c r="DJ417" i="6" a="1"/>
  <c r="DJ180" i="6" a="1"/>
  <c r="DJ560" i="6" a="1"/>
  <c r="BP308" i="6" a="1"/>
  <c r="DJ476" i="6" a="1"/>
  <c r="BP167" i="6" a="1"/>
  <c r="DJ333" i="6" a="1"/>
  <c r="BP296" i="6" a="1"/>
  <c r="BP466" i="6" a="1"/>
  <c r="BP295" i="6" a="1"/>
  <c r="BP27" i="6" a="1"/>
  <c r="DJ99" i="6" a="1"/>
  <c r="BP7" i="6" a="1"/>
  <c r="BP280" i="6" a="1"/>
  <c r="BP384" i="6" a="1"/>
  <c r="BP91" i="6" a="1"/>
  <c r="BP131" i="6" a="1"/>
  <c r="DJ65" i="6" a="1"/>
  <c r="DJ490" i="6" a="1"/>
  <c r="DJ328" i="6" a="1"/>
  <c r="DJ280" i="6" a="1"/>
  <c r="BP550" i="6" a="1"/>
  <c r="DJ134" i="6" a="1"/>
  <c r="DJ81" i="6" a="1"/>
  <c r="DJ242" i="6" a="1"/>
  <c r="DJ526" i="6" a="1"/>
  <c r="BP134" i="6" a="1"/>
  <c r="DJ348" i="6" a="1"/>
  <c r="BP282" i="6" a="1"/>
  <c r="DJ534" i="6" a="1"/>
  <c r="DJ300" i="6" a="1"/>
  <c r="DJ565" i="6" a="1"/>
  <c r="BP113" i="6" a="1"/>
  <c r="BP129" i="6" a="1"/>
  <c r="DJ401" i="6" a="1"/>
  <c r="BP136" i="6" a="1"/>
  <c r="BP565" i="6" a="1"/>
  <c r="DJ47" i="6" a="1"/>
  <c r="DJ117" i="6" a="1"/>
  <c r="DJ187" i="6" a="1"/>
  <c r="DJ467" i="6" a="1"/>
  <c r="BP291" i="6" a="1"/>
  <c r="DJ555" i="6" a="1"/>
  <c r="BP102" i="6" a="1"/>
  <c r="DJ429" i="6" a="1"/>
  <c r="BP359" i="6" a="1"/>
  <c r="DJ335" i="6" a="1"/>
  <c r="BP177" i="6" a="1"/>
  <c r="BP311" i="6" a="1"/>
  <c r="DJ188" i="6" a="1"/>
  <c r="BP506" i="6" a="1"/>
  <c r="DJ432" i="6" a="1"/>
  <c r="BP69" i="6" a="1"/>
  <c r="DJ177" i="6" a="1"/>
  <c r="BP357" i="6" a="1"/>
  <c r="BP22" i="6" a="1"/>
  <c r="BP51" i="6" a="1"/>
  <c r="DJ487" i="6" a="1"/>
  <c r="DJ392" i="6" a="1"/>
  <c r="BP125" i="6" a="1"/>
  <c r="DJ89" i="6" a="1"/>
  <c r="DJ607" i="6" a="1"/>
  <c r="BP594" i="6" a="1"/>
  <c r="BP37" i="6" a="1"/>
  <c r="BP56" i="6" a="1"/>
  <c r="DJ303" i="6" a="1"/>
  <c r="BP505" i="6" a="1"/>
  <c r="DJ386" i="6" a="1"/>
  <c r="DJ521" i="6" a="1"/>
  <c r="BP304" i="6" a="1"/>
  <c r="DJ77" i="6" a="1"/>
  <c r="BP567" i="6" a="1"/>
  <c r="DJ85" i="6" a="1"/>
  <c r="DJ262" i="6" a="1"/>
  <c r="BP574" i="6" a="1"/>
  <c r="BP274" i="6" a="1"/>
  <c r="DJ38" i="6" a="1"/>
  <c r="DJ186" i="6" a="1"/>
  <c r="BP314" i="6" a="1"/>
  <c r="DJ564" i="6" a="1"/>
  <c r="BP149" i="6" a="1"/>
  <c r="BP388" i="6" a="1"/>
  <c r="DJ421" i="6" a="1"/>
  <c r="BP386" i="6" a="1"/>
  <c r="DJ95" i="6" a="1"/>
  <c r="DJ274" i="6" a="1"/>
  <c r="DJ396" i="6" a="1"/>
  <c r="BP276" i="6" a="1"/>
  <c r="DJ74" i="6" a="1"/>
  <c r="BP375" i="6" a="1"/>
  <c r="BP199" i="6" a="1"/>
  <c r="DJ48" i="6" a="1"/>
  <c r="DJ551" i="6" a="1"/>
  <c r="DJ368" i="6" a="1"/>
  <c r="DJ264" i="6" a="1"/>
  <c r="DJ408" i="6" a="1"/>
  <c r="BP203" i="6" a="1"/>
  <c r="BP28" i="6" a="1"/>
  <c r="DJ416" i="6" a="1"/>
  <c r="DJ497" i="6" a="1"/>
  <c r="DJ144" i="6" a="1"/>
  <c r="DJ402" i="6" a="1"/>
  <c r="DJ126" i="6" a="1"/>
  <c r="DJ27" i="6" a="1"/>
  <c r="DJ189" i="6" a="1"/>
  <c r="DJ91" i="6" a="1"/>
  <c r="BP471" i="6" a="1"/>
  <c r="BP224" i="6" a="1"/>
  <c r="DJ454" i="6" a="1"/>
  <c r="DJ197" i="6" a="1"/>
  <c r="DJ466" i="6" a="1"/>
  <c r="BP81" i="6" a="1"/>
  <c r="BP99" i="6" a="1"/>
  <c r="DJ224" i="6" a="1"/>
  <c r="BP588" i="6" a="1"/>
  <c r="DJ597" i="6" a="1"/>
  <c r="BP297" i="6" a="1"/>
  <c r="BP581" i="6" a="1"/>
  <c r="DJ270" i="6" a="1"/>
  <c r="BP268" i="6" a="1"/>
  <c r="BP404" i="6" a="1"/>
  <c r="DJ321" i="6" a="1"/>
  <c r="BP215" i="6" a="1"/>
  <c r="DJ317" i="6" a="1"/>
  <c r="DJ97" i="6" a="1"/>
  <c r="BP603" i="6" a="1"/>
  <c r="BP382" i="6" a="1"/>
  <c r="BP227" i="6" a="1"/>
  <c r="DJ572" i="6" a="1"/>
  <c r="BP446" i="6" a="1"/>
  <c r="DJ324" i="6" a="1"/>
  <c r="DJ92" i="6" a="1"/>
  <c r="BP13" i="6" a="1"/>
  <c r="DJ503" i="6" a="1"/>
  <c r="BP541" i="6" a="1"/>
  <c r="BP470" i="6" a="1"/>
  <c r="DJ411" i="6" a="1"/>
  <c r="DJ102" i="6" a="1"/>
  <c r="DJ606" i="6" a="1"/>
  <c r="DJ161" i="6" a="1"/>
  <c r="DJ169" i="6" a="1"/>
  <c r="DJ193" i="6" a="1"/>
  <c r="DJ253" i="6" a="1"/>
  <c r="BP235" i="6" a="1"/>
  <c r="BP585" i="6" a="1"/>
  <c r="BP187" i="6" a="1"/>
  <c r="BP589" i="6" a="1"/>
  <c r="BP206" i="6" a="1"/>
  <c r="BP593" i="6" a="1"/>
  <c r="BP142" i="6" a="1"/>
  <c r="BP344" i="6" a="1"/>
  <c r="DJ69" i="6" a="1"/>
  <c r="BP464" i="6" a="1"/>
  <c r="DJ206" i="6" a="1"/>
  <c r="BP335" i="6" a="1"/>
  <c r="DJ151" i="6" a="1"/>
  <c r="DJ443" i="6" a="1"/>
  <c r="BP239" i="6" a="1"/>
  <c r="DJ22" i="6" a="1"/>
  <c r="DJ51" i="6" a="1"/>
  <c r="BP487" i="6" a="1"/>
  <c r="BP392" i="6" a="1"/>
  <c r="BP341" i="6" a="1"/>
  <c r="BP456" i="6" a="1"/>
  <c r="DJ279" i="6" a="1"/>
  <c r="DJ542" i="6" a="1"/>
  <c r="DJ505" i="6" a="1"/>
  <c r="BP48" i="6" a="1"/>
  <c r="DJ336" i="6" a="1"/>
  <c r="DJ33" i="6" a="1"/>
  <c r="DJ375" i="6" a="1"/>
  <c r="BP16" i="6" a="1"/>
  <c r="DJ82" i="6" a="1"/>
  <c r="DJ167" i="6" a="1"/>
  <c r="BP416" i="6" a="1"/>
  <c r="DJ111" i="6" a="1"/>
  <c r="BP500" i="6" a="1"/>
  <c r="BP327" i="6" a="1"/>
  <c r="BP396" i="6" a="1"/>
  <c r="DJ223" i="6" a="1"/>
  <c r="BP305" i="6" a="1"/>
  <c r="DJ341" i="6" a="1"/>
  <c r="DJ456" i="6" a="1"/>
  <c r="BP279" i="6" a="1"/>
  <c r="BP542" i="6" a="1"/>
  <c r="BP488" i="6" a="1"/>
  <c r="DJ155" i="6" a="1"/>
  <c r="DJ173" i="6" a="1"/>
  <c r="DJ358" i="6" a="1"/>
  <c r="DJ474" i="6" a="1"/>
  <c r="BP95" i="6" a="1"/>
  <c r="BP529" i="6" a="1"/>
  <c r="DJ67" i="6" a="1"/>
  <c r="DJ109" i="6" a="1"/>
  <c r="BP74" i="6" a="1"/>
  <c r="BP336" i="6" a="1"/>
  <c r="BP445" i="6" a="1"/>
  <c r="DJ517" i="6" a="1"/>
  <c r="DJ420" i="6" a="1"/>
  <c r="DJ163" i="6" a="1"/>
  <c r="DJ509" i="6" a="1"/>
  <c r="BP54" i="6" a="1"/>
  <c r="BP389" i="6" a="1"/>
  <c r="BP195" i="6" a="1"/>
  <c r="DJ500" i="6" a="1"/>
  <c r="DJ327" i="6" a="1"/>
  <c r="BP223" i="6" a="1"/>
  <c r="DJ49" i="6" a="1"/>
  <c r="BP551" i="6" a="1"/>
  <c r="BP517" i="6" a="1"/>
  <c r="DJ426" i="6" a="1"/>
  <c r="BP552" i="6" a="1"/>
  <c r="BP49" i="6" a="1"/>
  <c r="BP528" i="6" a="1"/>
  <c r="DJ216" i="6" a="1"/>
  <c r="DJ493" i="6" a="1"/>
  <c r="BP115" i="6" a="1"/>
  <c r="DJ552" i="6" a="1"/>
  <c r="DJ528" i="6" a="1"/>
  <c r="BP493" i="6" a="1"/>
  <c r="DJ207" i="6" a="1"/>
  <c r="BP201" i="6" a="1"/>
  <c r="DJ365" i="6" a="1"/>
  <c r="DJ16" i="6" a="1"/>
  <c r="DJ78" i="6" a="1"/>
  <c r="DJ272" i="6" a="1"/>
  <c r="BP10" i="6" a="1"/>
  <c r="BP144" i="6" a="1"/>
  <c r="DJ7" i="6" a="1"/>
  <c r="BP65" i="6" a="1"/>
  <c r="BP539" i="6" a="1"/>
  <c r="DJ548" i="6" a="1"/>
  <c r="BP533" i="6" a="1"/>
  <c r="BP189" i="6" a="1"/>
  <c r="BP333" i="6" a="1"/>
  <c r="BP597" i="6" a="1"/>
  <c r="DJ164" i="6" a="1"/>
  <c r="DJ295" i="6" a="1"/>
  <c r="BP455" i="6" a="1"/>
  <c r="BP454" i="6" a="1"/>
  <c r="DJ172" i="6" a="1"/>
  <c r="BP425" i="6" a="1"/>
  <c r="BP197" i="6" a="1"/>
  <c r="BP321" i="6" a="1"/>
  <c r="DJ259" i="6" a="1"/>
  <c r="BP29" i="6" a="1"/>
  <c r="DJ406" i="6" a="1"/>
  <c r="BP172" i="6" a="1"/>
  <c r="BP328" i="6" a="1"/>
  <c r="DJ603" i="6" a="1"/>
  <c r="DJ550" i="6" a="1"/>
  <c r="DJ446" i="6" a="1"/>
  <c r="BP137" i="6" a="1"/>
  <c r="BP472" i="6" a="1"/>
  <c r="DJ453" i="6" a="1"/>
  <c r="DJ302" i="6" a="1"/>
  <c r="BP47" i="6" a="1"/>
  <c r="BP317" i="6" a="1"/>
  <c r="BP251" i="6" a="1"/>
  <c r="BP171" i="6" a="1"/>
  <c r="DJ472" i="6" a="1"/>
  <c r="BP300" i="6" a="1"/>
  <c r="BP572" i="6" a="1"/>
  <c r="DJ325" i="6" a="1"/>
  <c r="BP606" i="6" a="1"/>
  <c r="DJ113" i="6" a="1"/>
  <c r="BP390" i="6" a="1"/>
  <c r="BP92" i="6" a="1"/>
  <c r="DJ291" i="6" a="1"/>
  <c r="DJ260" i="6" a="1"/>
  <c r="DJ585" i="6" a="1"/>
  <c r="DJ569" i="6" a="1"/>
  <c r="DJ142" i="6" a="1"/>
  <c r="DJ583" i="6" a="1"/>
  <c r="DJ205" i="6" a="1"/>
  <c r="BP194" i="6" a="1"/>
  <c r="BP169" i="6" a="1"/>
  <c r="BP592" i="6" a="1"/>
  <c r="BP555" i="6" a="1"/>
  <c r="DJ20" i="6" a="1"/>
  <c r="BP205" i="6" a="1"/>
  <c r="DJ589" i="6" a="1"/>
  <c r="BP604" i="6" a="1"/>
  <c r="DJ592" i="6" a="1"/>
  <c r="BP452" i="6" a="1"/>
  <c r="DJ25" i="6" l="1"/>
  <c r="BP25" i="6"/>
  <c r="DJ461" i="6"/>
  <c r="BP461" i="6"/>
  <c r="BP195" i="6"/>
  <c r="DJ195" i="6"/>
  <c r="DJ326" i="6"/>
  <c r="BP326" i="6"/>
  <c r="DJ157" i="6"/>
  <c r="BP157" i="6"/>
  <c r="BP354" i="6"/>
  <c r="DJ354" i="6"/>
  <c r="BP221" i="6"/>
  <c r="DJ221" i="6"/>
  <c r="DJ154" i="6"/>
  <c r="BP154" i="6"/>
  <c r="BP388" i="6"/>
  <c r="DJ388" i="6"/>
  <c r="DJ152" i="6"/>
  <c r="BP152" i="6"/>
  <c r="DJ177" i="6"/>
  <c r="BP177" i="6"/>
  <c r="BP102" i="6"/>
  <c r="DJ102" i="6"/>
  <c r="DJ47" i="6"/>
  <c r="BP47" i="6"/>
  <c r="DJ313" i="6"/>
  <c r="BP313" i="6"/>
  <c r="DJ214" i="6"/>
  <c r="BP214" i="6"/>
  <c r="BP9" i="6"/>
  <c r="DJ9" i="6"/>
  <c r="DJ415" i="6"/>
  <c r="BP415" i="6"/>
  <c r="DJ315" i="6"/>
  <c r="BP315" i="6"/>
  <c r="BP215" i="6"/>
  <c r="DJ215" i="6"/>
  <c r="DJ466" i="6"/>
  <c r="BP466" i="6"/>
  <c r="DJ126" i="6"/>
  <c r="BP126" i="6"/>
  <c r="DJ375" i="6"/>
  <c r="BP375" i="6"/>
  <c r="BP389" i="6"/>
  <c r="DJ389" i="6"/>
  <c r="DJ217" i="6"/>
  <c r="BP217" i="6"/>
  <c r="DJ32" i="6"/>
  <c r="BP32" i="6"/>
  <c r="BP554" i="6"/>
  <c r="DJ554" i="6"/>
  <c r="BP578" i="6"/>
  <c r="DJ578" i="6"/>
  <c r="DJ116" i="6"/>
  <c r="BP116" i="6"/>
  <c r="BP149" i="6"/>
  <c r="DJ149" i="6"/>
  <c r="DJ261" i="6"/>
  <c r="BP261" i="6"/>
  <c r="DJ443" i="6"/>
  <c r="BP443" i="6"/>
  <c r="DJ605" i="6"/>
  <c r="BP605" i="6"/>
  <c r="BP565" i="6"/>
  <c r="DJ565" i="6"/>
  <c r="DJ30" i="6"/>
  <c r="BP30" i="6"/>
  <c r="DJ86" i="6"/>
  <c r="BP86" i="6"/>
  <c r="DJ338" i="6"/>
  <c r="BP338" i="6"/>
  <c r="BP101" i="6"/>
  <c r="DJ101" i="6"/>
  <c r="BP23" i="6"/>
  <c r="DJ23" i="6"/>
  <c r="BP134" i="6"/>
  <c r="DJ134" i="6"/>
  <c r="DJ539" i="6"/>
  <c r="BP539" i="6"/>
  <c r="BP416" i="6"/>
  <c r="DJ416" i="6"/>
  <c r="BP501" i="6"/>
  <c r="DJ501" i="6"/>
  <c r="BP54" i="6"/>
  <c r="DJ54" i="6"/>
  <c r="BP398" i="6"/>
  <c r="DJ398" i="6"/>
  <c r="DJ410" i="6"/>
  <c r="BP410" i="6"/>
  <c r="BP120" i="6"/>
  <c r="DJ120" i="6"/>
  <c r="BP138" i="6"/>
  <c r="DJ138" i="6"/>
  <c r="DJ19" i="6"/>
  <c r="BP19" i="6"/>
  <c r="DJ564" i="6"/>
  <c r="BP564" i="6"/>
  <c r="DJ34" i="6"/>
  <c r="BP34" i="6"/>
  <c r="BP20" i="6"/>
  <c r="DJ20" i="6"/>
  <c r="DJ253" i="6"/>
  <c r="BP253" i="6"/>
  <c r="DJ325" i="6"/>
  <c r="BP325" i="6"/>
  <c r="BP286" i="6"/>
  <c r="DJ286" i="6"/>
  <c r="DJ535" i="6"/>
  <c r="BP535" i="6"/>
  <c r="BP156" i="6"/>
  <c r="DJ156" i="6"/>
  <c r="DJ363" i="6"/>
  <c r="BP363" i="6"/>
  <c r="DJ159" i="6"/>
  <c r="BP159" i="6"/>
  <c r="DJ508" i="6"/>
  <c r="BP508" i="6"/>
  <c r="DJ65" i="6"/>
  <c r="BP65" i="6"/>
  <c r="BP374" i="6"/>
  <c r="DJ374" i="6"/>
  <c r="BP115" i="6"/>
  <c r="DJ115" i="6"/>
  <c r="DJ509" i="6"/>
  <c r="BP509" i="6"/>
  <c r="DJ559" i="6"/>
  <c r="BP559" i="6"/>
  <c r="BP118" i="6"/>
  <c r="DJ118" i="6"/>
  <c r="DJ540" i="6"/>
  <c r="BP540" i="6"/>
  <c r="BP96" i="6"/>
  <c r="DJ96" i="6"/>
  <c r="BP504" i="6"/>
  <c r="DJ504" i="6"/>
  <c r="BP314" i="6"/>
  <c r="DJ314" i="6"/>
  <c r="DJ60" i="6"/>
  <c r="BP60" i="6"/>
  <c r="BP452" i="6"/>
  <c r="DJ452" i="6"/>
  <c r="DJ83" i="6"/>
  <c r="BP83" i="6"/>
  <c r="BP572" i="6"/>
  <c r="DJ572" i="6"/>
  <c r="BP312" i="6"/>
  <c r="DJ312" i="6"/>
  <c r="BP507" i="6"/>
  <c r="DJ507" i="6"/>
  <c r="DJ220" i="6"/>
  <c r="BP220" i="6"/>
  <c r="BP228" i="6"/>
  <c r="DJ228" i="6"/>
  <c r="DJ449" i="6"/>
  <c r="BP449" i="6"/>
  <c r="DJ298" i="6"/>
  <c r="BP298" i="6"/>
  <c r="DJ296" i="6"/>
  <c r="BP296" i="6"/>
  <c r="DJ28" i="6"/>
  <c r="BP28" i="6"/>
  <c r="BP426" i="6"/>
  <c r="DJ426" i="6"/>
  <c r="DJ163" i="6"/>
  <c r="BP163" i="6"/>
  <c r="DJ391" i="6"/>
  <c r="BP391" i="6"/>
  <c r="BP587" i="6"/>
  <c r="DJ587" i="6"/>
  <c r="BP68" i="6"/>
  <c r="DJ68" i="6"/>
  <c r="BP458" i="6"/>
  <c r="DJ458" i="6"/>
  <c r="DJ524" i="6"/>
  <c r="BP524" i="6"/>
  <c r="DJ186" i="6"/>
  <c r="BP186" i="6"/>
  <c r="BP42" i="6"/>
  <c r="DJ42" i="6"/>
  <c r="BP69" i="6"/>
  <c r="DJ69" i="6"/>
  <c r="DJ583" i="6"/>
  <c r="BP583" i="6"/>
  <c r="DJ227" i="6"/>
  <c r="BP227" i="6"/>
  <c r="BP444" i="6"/>
  <c r="DJ444" i="6"/>
  <c r="BP90" i="6"/>
  <c r="DJ90" i="6"/>
  <c r="BP130" i="6"/>
  <c r="DJ130" i="6"/>
  <c r="DJ160" i="6"/>
  <c r="BP160" i="6"/>
  <c r="BP226" i="6"/>
  <c r="DJ226" i="6"/>
  <c r="DJ550" i="6"/>
  <c r="BP550" i="6"/>
  <c r="BP131" i="6"/>
  <c r="DJ131" i="6"/>
  <c r="BP207" i="6"/>
  <c r="DJ207" i="6"/>
  <c r="DJ368" i="6"/>
  <c r="BP368" i="6"/>
  <c r="DJ420" i="6"/>
  <c r="BP420" i="6"/>
  <c r="BP558" i="6"/>
  <c r="DJ558" i="6"/>
  <c r="DJ459" i="6"/>
  <c r="BP459" i="6"/>
  <c r="BP104" i="6"/>
  <c r="DJ104" i="6"/>
  <c r="DJ477" i="6"/>
  <c r="BP477" i="6"/>
  <c r="BP75" i="6"/>
  <c r="DJ75" i="6"/>
  <c r="BP38" i="6"/>
  <c r="DJ38" i="6"/>
  <c r="DJ61" i="6"/>
  <c r="BP61" i="6"/>
  <c r="BP537" i="6"/>
  <c r="DJ537" i="6"/>
  <c r="BP555" i="6"/>
  <c r="DJ555" i="6"/>
  <c r="BP247" i="6"/>
  <c r="DJ247" i="6"/>
  <c r="DJ293" i="6"/>
  <c r="BP293" i="6"/>
  <c r="DJ71" i="6"/>
  <c r="BP71" i="6"/>
  <c r="DJ479" i="6"/>
  <c r="BP479" i="6"/>
  <c r="BP230" i="6"/>
  <c r="DJ230" i="6"/>
  <c r="DJ484" i="6"/>
  <c r="BP484" i="6"/>
  <c r="BP136" i="6"/>
  <c r="DJ136" i="6"/>
  <c r="BP259" i="6"/>
  <c r="DJ259" i="6"/>
  <c r="BP91" i="6"/>
  <c r="DJ91" i="6"/>
  <c r="BP82" i="6"/>
  <c r="DJ82" i="6"/>
  <c r="DJ383" i="6"/>
  <c r="BP383" i="6"/>
  <c r="DJ422" i="6"/>
  <c r="BP422" i="6"/>
  <c r="BP114" i="6"/>
  <c r="DJ114" i="6"/>
  <c r="BP88" i="6"/>
  <c r="DJ88" i="6"/>
  <c r="BP599" i="6"/>
  <c r="DJ599" i="6"/>
  <c r="DJ63" i="6"/>
  <c r="BP63" i="6"/>
  <c r="BP517" i="6"/>
  <c r="DJ517" i="6"/>
  <c r="DJ274" i="6"/>
  <c r="BP274" i="6"/>
  <c r="DJ108" i="6"/>
  <c r="BP108" i="6"/>
  <c r="BP151" i="6"/>
  <c r="DJ151" i="6"/>
  <c r="BP381" i="6"/>
  <c r="DJ381" i="6"/>
  <c r="BP121" i="6"/>
  <c r="DJ121" i="6"/>
  <c r="BP568" i="6"/>
  <c r="DJ568" i="6"/>
  <c r="BP299" i="6"/>
  <c r="DJ299" i="6"/>
  <c r="BP35" i="6"/>
  <c r="DJ35" i="6"/>
  <c r="DJ26" i="6"/>
  <c r="BP26" i="6"/>
  <c r="DJ271" i="6"/>
  <c r="BP271" i="6"/>
  <c r="DJ382" i="6"/>
  <c r="BP382" i="6"/>
  <c r="DJ321" i="6"/>
  <c r="BP321" i="6"/>
  <c r="BP384" i="6"/>
  <c r="DJ384" i="6"/>
  <c r="BP287" i="6"/>
  <c r="DJ287" i="6"/>
  <c r="DJ127" i="6"/>
  <c r="BP127" i="6"/>
  <c r="BP373" i="6"/>
  <c r="DJ373" i="6"/>
  <c r="DJ93" i="6"/>
  <c r="BP93" i="6"/>
  <c r="DJ237" i="6"/>
  <c r="BP237" i="6"/>
  <c r="DJ319" i="6"/>
  <c r="BP319" i="6"/>
  <c r="DJ332" i="6"/>
  <c r="BP332" i="6"/>
  <c r="DJ445" i="6"/>
  <c r="BP445" i="6"/>
  <c r="DJ574" i="6"/>
  <c r="BP574" i="6"/>
  <c r="BP240" i="6"/>
  <c r="DJ240" i="6"/>
  <c r="BP586" i="6"/>
  <c r="DJ586" i="6"/>
  <c r="BP355" i="6"/>
  <c r="DJ355" i="6"/>
  <c r="DJ57" i="6"/>
  <c r="BP57" i="6"/>
  <c r="BP11" i="6"/>
  <c r="DJ11" i="6"/>
  <c r="BP306" i="6"/>
  <c r="DJ306" i="6"/>
  <c r="BP231" i="6"/>
  <c r="DJ231" i="6"/>
  <c r="DJ344" i="6"/>
  <c r="BP344" i="6"/>
  <c r="BP291" i="6"/>
  <c r="DJ291" i="6"/>
  <c r="BP302" i="6"/>
  <c r="DJ302" i="6"/>
  <c r="BP404" i="6"/>
  <c r="DJ404" i="6"/>
  <c r="DJ164" i="6"/>
  <c r="BP164" i="6"/>
  <c r="DJ441" i="6"/>
  <c r="BP441" i="6"/>
  <c r="DJ112" i="6"/>
  <c r="BP112" i="6"/>
  <c r="BP515" i="6"/>
  <c r="DJ515" i="6"/>
  <c r="BP438" i="6"/>
  <c r="DJ438" i="6"/>
  <c r="DJ107" i="6"/>
  <c r="BP107" i="6"/>
  <c r="BP78" i="6"/>
  <c r="DJ78" i="6"/>
  <c r="BP203" i="6"/>
  <c r="DJ203" i="6"/>
  <c r="DJ336" i="6"/>
  <c r="BP336" i="6"/>
  <c r="BP262" i="6"/>
  <c r="DJ262" i="6"/>
  <c r="BP584" i="6"/>
  <c r="DJ584" i="6"/>
  <c r="BP495" i="6"/>
  <c r="DJ495" i="6"/>
  <c r="DJ361" i="6"/>
  <c r="BP361" i="6"/>
  <c r="BP263" i="6"/>
  <c r="DJ263" i="6"/>
  <c r="BP179" i="6"/>
  <c r="DJ179" i="6"/>
  <c r="DJ309" i="6"/>
  <c r="BP309" i="6"/>
  <c r="BP520" i="6"/>
  <c r="DJ520" i="6"/>
  <c r="DJ592" i="6"/>
  <c r="BP592" i="6"/>
  <c r="DJ193" i="6"/>
  <c r="BP193" i="6"/>
  <c r="BP300" i="6"/>
  <c r="DJ300" i="6"/>
  <c r="DJ526" i="6"/>
  <c r="BP526" i="6"/>
  <c r="BP380" i="6"/>
  <c r="DJ380" i="6"/>
  <c r="DJ278" i="6"/>
  <c r="BP278" i="6"/>
  <c r="BP234" i="6"/>
  <c r="DJ234" i="6"/>
  <c r="DJ150" i="6"/>
  <c r="BP150" i="6"/>
  <c r="DJ166" i="6"/>
  <c r="BP166" i="6"/>
  <c r="DJ280" i="6"/>
  <c r="BP280" i="6"/>
  <c r="BP560" i="6"/>
  <c r="DJ560" i="6"/>
  <c r="BP493" i="6"/>
  <c r="DJ493" i="6"/>
  <c r="DJ74" i="6"/>
  <c r="BP74" i="6"/>
  <c r="BP64" i="6"/>
  <c r="DJ64" i="6"/>
  <c r="DJ80" i="6"/>
  <c r="BP80" i="6"/>
  <c r="BP448" i="6"/>
  <c r="DJ448" i="6"/>
  <c r="BP433" i="6"/>
  <c r="DJ433" i="6"/>
  <c r="BP168" i="6"/>
  <c r="DJ168" i="6"/>
  <c r="BP352" i="6"/>
  <c r="DJ352" i="6"/>
  <c r="DJ85" i="6"/>
  <c r="BP85" i="6"/>
  <c r="BP277" i="6"/>
  <c r="DJ277" i="6"/>
  <c r="DJ432" i="6"/>
  <c r="BP432" i="6"/>
  <c r="DJ266" i="6"/>
  <c r="BP266" i="6"/>
  <c r="BP196" i="6"/>
  <c r="DJ196" i="6"/>
  <c r="DJ257" i="6"/>
  <c r="BP257" i="6"/>
  <c r="BP434" i="6"/>
  <c r="DJ434" i="6"/>
  <c r="DJ147" i="6"/>
  <c r="BP147" i="6"/>
  <c r="BP222" i="6"/>
  <c r="DJ222" i="6"/>
  <c r="BP162" i="6"/>
  <c r="DJ162" i="6"/>
  <c r="DJ268" i="6"/>
  <c r="BP268" i="6"/>
  <c r="BP197" i="6"/>
  <c r="DJ197" i="6"/>
  <c r="BP402" i="6"/>
  <c r="DJ402" i="6"/>
  <c r="BP275" i="6"/>
  <c r="DJ275" i="6"/>
  <c r="BP511" i="6"/>
  <c r="DJ511" i="6"/>
  <c r="BP250" i="6"/>
  <c r="DJ250" i="6"/>
  <c r="DJ252" i="6"/>
  <c r="BP252" i="6"/>
  <c r="DJ267" i="6"/>
  <c r="BP267" i="6"/>
  <c r="BP447" i="6"/>
  <c r="DJ447" i="6"/>
  <c r="BP141" i="6"/>
  <c r="DJ141" i="6"/>
  <c r="DJ109" i="6"/>
  <c r="BP109" i="6"/>
  <c r="BP567" i="6"/>
  <c r="DJ567" i="6"/>
  <c r="BP369" i="6"/>
  <c r="DJ369" i="6"/>
  <c r="BP335" i="6"/>
  <c r="DJ335" i="6"/>
  <c r="BP6" i="6"/>
  <c r="F6" i="6" s="1"/>
  <c r="DJ6" i="6"/>
  <c r="J6" i="6" s="1"/>
  <c r="DJ94" i="6"/>
  <c r="BP94" i="6"/>
  <c r="BP468" i="6"/>
  <c r="DJ468" i="6"/>
  <c r="BP98" i="6"/>
  <c r="DJ98" i="6"/>
  <c r="BP556" i="6"/>
  <c r="DJ556" i="6"/>
  <c r="DJ609" i="6"/>
  <c r="BP609" i="6"/>
  <c r="BP92" i="6"/>
  <c r="DJ92" i="6"/>
  <c r="BP377" i="6"/>
  <c r="DJ377" i="6"/>
  <c r="BP425" i="6"/>
  <c r="DJ425" i="6"/>
  <c r="BP122" i="6"/>
  <c r="DJ122" i="6"/>
  <c r="BP366" i="6"/>
  <c r="DJ366" i="6"/>
  <c r="DJ478" i="6"/>
  <c r="BP478" i="6"/>
  <c r="DJ442" i="6"/>
  <c r="BP442" i="6"/>
  <c r="BP190" i="6"/>
  <c r="DJ190" i="6"/>
  <c r="BP249" i="6"/>
  <c r="DJ249" i="6"/>
  <c r="DJ12" i="6"/>
  <c r="BP12" i="6"/>
  <c r="DJ551" i="6"/>
  <c r="BP551" i="6"/>
  <c r="DJ67" i="6"/>
  <c r="BP67" i="6"/>
  <c r="DJ77" i="6"/>
  <c r="BP77" i="6"/>
  <c r="BP87" i="6"/>
  <c r="DJ87" i="6"/>
  <c r="BP419" i="6"/>
  <c r="DJ419" i="6"/>
  <c r="DJ232" i="6"/>
  <c r="BP232" i="6"/>
  <c r="BP236" i="6"/>
  <c r="DJ236" i="6"/>
  <c r="BP440" i="6"/>
  <c r="DJ440" i="6"/>
  <c r="BP342" i="6"/>
  <c r="DJ342" i="6"/>
  <c r="DJ575" i="6"/>
  <c r="BP575" i="6"/>
  <c r="BP142" i="6"/>
  <c r="DJ142" i="6"/>
  <c r="DJ411" i="6"/>
  <c r="BP411" i="6"/>
  <c r="BP603" i="6"/>
  <c r="DJ603" i="6"/>
  <c r="DJ597" i="6"/>
  <c r="BP597" i="6"/>
  <c r="BP364" i="6"/>
  <c r="DJ364" i="6"/>
  <c r="BP76" i="6"/>
  <c r="DJ76" i="6"/>
  <c r="BP481" i="6"/>
  <c r="DJ481" i="6"/>
  <c r="BP132" i="6"/>
  <c r="DJ132" i="6"/>
  <c r="BP349" i="6"/>
  <c r="DJ349" i="6"/>
  <c r="BP502" i="6"/>
  <c r="DJ502" i="6"/>
  <c r="BP485" i="6"/>
  <c r="DJ485" i="6"/>
  <c r="DJ498" i="6"/>
  <c r="BP498" i="6"/>
  <c r="BP529" i="6"/>
  <c r="DJ529" i="6"/>
  <c r="BP304" i="6"/>
  <c r="DJ304" i="6"/>
  <c r="BP191" i="6"/>
  <c r="DJ191" i="6"/>
  <c r="BP79" i="6"/>
  <c r="DJ79" i="6"/>
  <c r="DJ204" i="6"/>
  <c r="BP204" i="6"/>
  <c r="BP378" i="6"/>
  <c r="DJ378" i="6"/>
  <c r="DJ510" i="6"/>
  <c r="BP510" i="6"/>
  <c r="BP532" i="6"/>
  <c r="DJ532" i="6"/>
  <c r="DJ604" i="6"/>
  <c r="BP604" i="6"/>
  <c r="BP169" i="6"/>
  <c r="DJ169" i="6"/>
  <c r="BP401" i="6"/>
  <c r="DJ401" i="6"/>
  <c r="BP347" i="6"/>
  <c r="DJ347" i="6"/>
  <c r="BP588" i="6"/>
  <c r="DJ588" i="6"/>
  <c r="DJ241" i="6"/>
  <c r="BP241" i="6"/>
  <c r="DJ283" i="6"/>
  <c r="BP283" i="6"/>
  <c r="DJ436" i="6"/>
  <c r="BP436" i="6"/>
  <c r="DJ580" i="6"/>
  <c r="BP580" i="6"/>
  <c r="BP323" i="6"/>
  <c r="DJ323" i="6"/>
  <c r="BP7" i="6"/>
  <c r="DJ7" i="6"/>
  <c r="BP213" i="6"/>
  <c r="DJ213" i="6"/>
  <c r="BP174" i="6"/>
  <c r="DJ174" i="6"/>
  <c r="BP95" i="6"/>
  <c r="DJ95" i="6"/>
  <c r="DJ521" i="6"/>
  <c r="BP521" i="6"/>
  <c r="DJ536" i="6"/>
  <c r="BP536" i="6"/>
  <c r="DJ46" i="6"/>
  <c r="BP46" i="6"/>
  <c r="DJ462" i="6"/>
  <c r="BP462" i="6"/>
  <c r="BP350" i="6"/>
  <c r="DJ350" i="6"/>
  <c r="DJ395" i="6"/>
  <c r="BP395" i="6"/>
  <c r="BP492" i="6"/>
  <c r="DJ492" i="6"/>
  <c r="DJ506" i="6"/>
  <c r="BP506" i="6"/>
  <c r="BP467" i="6"/>
  <c r="DJ467" i="6"/>
  <c r="BP451" i="6"/>
  <c r="DJ451" i="6"/>
  <c r="DJ453" i="6"/>
  <c r="BP453" i="6"/>
  <c r="BP84" i="6"/>
  <c r="DJ84" i="6"/>
  <c r="BP571" i="6"/>
  <c r="DJ571" i="6"/>
  <c r="DJ553" i="6"/>
  <c r="BP553" i="6"/>
  <c r="BP412" i="6"/>
  <c r="DJ412" i="6"/>
  <c r="BP499" i="6"/>
  <c r="DJ499" i="6"/>
  <c r="BP370" i="6"/>
  <c r="DJ370" i="6"/>
  <c r="BP333" i="6"/>
  <c r="DJ333" i="6"/>
  <c r="DJ143" i="6"/>
  <c r="BP143" i="6"/>
  <c r="DJ276" i="6"/>
  <c r="BP276" i="6"/>
  <c r="DJ474" i="6"/>
  <c r="BP474" i="6"/>
  <c r="DJ400" i="6"/>
  <c r="BP400" i="6"/>
  <c r="DJ53" i="6"/>
  <c r="BP53" i="6"/>
  <c r="BP58" i="6"/>
  <c r="DJ58" i="6"/>
  <c r="BP269" i="6"/>
  <c r="DJ269" i="6"/>
  <c r="DJ70" i="6"/>
  <c r="BP70" i="6"/>
  <c r="BP386" i="6"/>
  <c r="DJ386" i="6"/>
  <c r="DJ463" i="6"/>
  <c r="BP463" i="6"/>
  <c r="BP248" i="6"/>
  <c r="DJ248" i="6"/>
  <c r="BP593" i="6"/>
  <c r="DJ593" i="6"/>
  <c r="BP390" i="6"/>
  <c r="DJ390" i="6"/>
  <c r="BP185" i="6"/>
  <c r="DJ185" i="6"/>
  <c r="BP106" i="6"/>
  <c r="DJ106" i="6"/>
  <c r="DJ41" i="6"/>
  <c r="BP41" i="6"/>
  <c r="DJ367" i="6"/>
  <c r="BP367" i="6"/>
  <c r="DJ527" i="6"/>
  <c r="BP527" i="6"/>
  <c r="BP534" i="6"/>
  <c r="DJ534" i="6"/>
  <c r="BP328" i="6"/>
  <c r="DJ328" i="6"/>
  <c r="DJ43" i="6"/>
  <c r="BP43" i="6"/>
  <c r="DJ16" i="6"/>
  <c r="BP16" i="6"/>
  <c r="BP66" i="6"/>
  <c r="DJ66" i="6"/>
  <c r="BP591" i="6"/>
  <c r="DJ591" i="6"/>
  <c r="BP330" i="6"/>
  <c r="DJ330" i="6"/>
  <c r="DJ105" i="6"/>
  <c r="BP105" i="6"/>
  <c r="BP538" i="6"/>
  <c r="DJ538" i="6"/>
  <c r="BP110" i="6"/>
  <c r="DJ110" i="6"/>
  <c r="BP358" i="6"/>
  <c r="DJ358" i="6"/>
  <c r="DJ505" i="6"/>
  <c r="BP505" i="6"/>
  <c r="DJ428" i="6"/>
  <c r="BP428" i="6"/>
  <c r="DJ334" i="6"/>
  <c r="BP334" i="6"/>
  <c r="BP359" i="6"/>
  <c r="DJ359" i="6"/>
  <c r="BP397" i="6"/>
  <c r="DJ397" i="6"/>
  <c r="DJ385" i="6"/>
  <c r="BP385" i="6"/>
  <c r="DJ486" i="6"/>
  <c r="BP486" i="6"/>
  <c r="DJ318" i="6"/>
  <c r="BP318" i="6"/>
  <c r="BP289" i="6"/>
  <c r="DJ289" i="6"/>
  <c r="DJ470" i="6"/>
  <c r="BP470" i="6"/>
  <c r="BP129" i="6"/>
  <c r="DJ129" i="6"/>
  <c r="DJ242" i="6"/>
  <c r="BP242" i="6"/>
  <c r="BP189" i="6"/>
  <c r="DJ189" i="6"/>
  <c r="DJ180" i="6"/>
  <c r="BP180" i="6"/>
  <c r="DJ219" i="6"/>
  <c r="BP219" i="6"/>
  <c r="DJ475" i="6"/>
  <c r="BP475" i="6"/>
  <c r="BP496" i="6"/>
  <c r="DJ496" i="6"/>
  <c r="BP281" i="6"/>
  <c r="DJ281" i="6"/>
  <c r="DJ414" i="6"/>
  <c r="BP414" i="6"/>
  <c r="BP216" i="6"/>
  <c r="DJ216" i="6"/>
  <c r="BP173" i="6"/>
  <c r="DJ173" i="6"/>
  <c r="BP303" i="6"/>
  <c r="DJ303" i="6"/>
  <c r="BP409" i="6"/>
  <c r="DJ409" i="6"/>
  <c r="BP573" i="6"/>
  <c r="DJ573" i="6"/>
  <c r="DJ343" i="6"/>
  <c r="BP343" i="6"/>
  <c r="DJ288" i="6"/>
  <c r="BP288" i="6"/>
  <c r="DJ351" i="6"/>
  <c r="BP351" i="6"/>
  <c r="DJ229" i="6"/>
  <c r="BP229" i="6"/>
  <c r="BP218" i="6"/>
  <c r="DJ218" i="6"/>
  <c r="BP437" i="6"/>
  <c r="DJ437" i="6"/>
  <c r="DJ569" i="6"/>
  <c r="BP569" i="6"/>
  <c r="DJ472" i="6"/>
  <c r="BP472" i="6"/>
  <c r="BP172" i="6"/>
  <c r="DJ172" i="6"/>
  <c r="BP533" i="6"/>
  <c r="DJ533" i="6"/>
  <c r="DJ18" i="6"/>
  <c r="BP18" i="6"/>
  <c r="DJ245" i="6"/>
  <c r="BP245" i="6"/>
  <c r="BP59" i="6"/>
  <c r="DJ59" i="6"/>
  <c r="BP123" i="6"/>
  <c r="DJ123" i="6"/>
  <c r="BP39" i="6"/>
  <c r="DJ39" i="6"/>
  <c r="BP144" i="6"/>
  <c r="DJ144" i="6"/>
  <c r="DJ408" i="6"/>
  <c r="BP408" i="6"/>
  <c r="BP155" i="6"/>
  <c r="DJ155" i="6"/>
  <c r="DJ56" i="6"/>
  <c r="BP56" i="6"/>
  <c r="BP21" i="6"/>
  <c r="DJ21" i="6"/>
  <c r="DJ518" i="6"/>
  <c r="BP518" i="6"/>
  <c r="DJ170" i="6"/>
  <c r="BP170" i="6"/>
  <c r="DJ212" i="6"/>
  <c r="BP212" i="6"/>
  <c r="DJ577" i="6"/>
  <c r="BP577" i="6"/>
  <c r="DJ516" i="6"/>
  <c r="BP516" i="6"/>
  <c r="DJ40" i="6"/>
  <c r="BP40" i="6"/>
  <c r="DJ194" i="6"/>
  <c r="BP194" i="6"/>
  <c r="DJ161" i="6"/>
  <c r="BP161" i="6"/>
  <c r="BP97" i="6"/>
  <c r="DJ97" i="6"/>
  <c r="DJ270" i="6"/>
  <c r="BP270" i="6"/>
  <c r="BP346" i="6"/>
  <c r="DJ346" i="6"/>
  <c r="DJ590" i="6"/>
  <c r="BP590" i="6"/>
  <c r="DJ405" i="6"/>
  <c r="BP405" i="6"/>
  <c r="DJ209" i="6"/>
  <c r="BP209" i="6"/>
  <c r="DJ52" i="6"/>
  <c r="BP52" i="6"/>
  <c r="BP454" i="6"/>
  <c r="DJ454" i="6"/>
  <c r="DJ111" i="6"/>
  <c r="BP111" i="6"/>
  <c r="DJ528" i="6"/>
  <c r="BP528" i="6"/>
  <c r="DJ488" i="6"/>
  <c r="BP488" i="6"/>
  <c r="DJ421" i="6"/>
  <c r="BP421" i="6"/>
  <c r="BP140" i="6"/>
  <c r="DJ140" i="6"/>
  <c r="BP563" i="6"/>
  <c r="DJ563" i="6"/>
  <c r="BP345" i="6"/>
  <c r="DJ345" i="6"/>
  <c r="DJ427" i="6"/>
  <c r="BP427" i="6"/>
  <c r="BP254" i="6"/>
  <c r="DJ254" i="6"/>
  <c r="BP37" i="6"/>
  <c r="DJ37" i="6"/>
  <c r="BP255" i="6"/>
  <c r="DJ255" i="6"/>
  <c r="DJ206" i="6"/>
  <c r="BP206" i="6"/>
  <c r="DJ541" i="6"/>
  <c r="BP541" i="6"/>
  <c r="BP171" i="6"/>
  <c r="DJ171" i="6"/>
  <c r="BP519" i="6"/>
  <c r="DJ519" i="6"/>
  <c r="BP340" i="6"/>
  <c r="DJ340" i="6"/>
  <c r="BP439" i="6"/>
  <c r="DJ439" i="6"/>
  <c r="BP435" i="6"/>
  <c r="DJ435" i="6"/>
  <c r="BP17" i="6"/>
  <c r="DJ17" i="6"/>
  <c r="DJ581" i="6"/>
  <c r="BP581" i="6"/>
  <c r="BP455" i="6"/>
  <c r="DJ455" i="6"/>
  <c r="BP167" i="6"/>
  <c r="DJ167" i="6"/>
  <c r="DJ549" i="6"/>
  <c r="BP549" i="6"/>
  <c r="BP133" i="6"/>
  <c r="DJ133" i="6"/>
  <c r="DJ460" i="6"/>
  <c r="BP460" i="6"/>
  <c r="BP72" i="6"/>
  <c r="DJ72" i="6"/>
  <c r="DJ183" i="6"/>
  <c r="BP183" i="6"/>
  <c r="DJ202" i="6"/>
  <c r="BP202" i="6"/>
  <c r="BP424" i="6"/>
  <c r="DJ424" i="6"/>
  <c r="BP542" i="6"/>
  <c r="DJ542" i="6"/>
  <c r="BP594" i="6"/>
  <c r="DJ594" i="6"/>
  <c r="DJ31" i="6"/>
  <c r="BP31" i="6"/>
  <c r="DJ589" i="6"/>
  <c r="BP589" i="6"/>
  <c r="DJ522" i="6"/>
  <c r="BP522" i="6"/>
  <c r="BP124" i="6"/>
  <c r="DJ124" i="6"/>
  <c r="BP450" i="6"/>
  <c r="DJ450" i="6"/>
  <c r="DJ24" i="6"/>
  <c r="BP24" i="6"/>
  <c r="DJ582" i="6"/>
  <c r="BP582" i="6"/>
  <c r="DJ473" i="6"/>
  <c r="BP473" i="6"/>
  <c r="BP324" i="6"/>
  <c r="DJ324" i="6"/>
  <c r="BP137" i="6"/>
  <c r="DJ137" i="6"/>
  <c r="DJ224" i="6"/>
  <c r="BP224" i="6"/>
  <c r="BP10" i="6"/>
  <c r="DJ10" i="6"/>
  <c r="DJ45" i="6"/>
  <c r="BP45" i="6"/>
  <c r="BP238" i="6"/>
  <c r="DJ238" i="6"/>
  <c r="BP418" i="6"/>
  <c r="DJ418" i="6"/>
  <c r="DJ561" i="6"/>
  <c r="BP561" i="6"/>
  <c r="BP273" i="6"/>
  <c r="DJ273" i="6"/>
  <c r="DJ176" i="6"/>
  <c r="BP176" i="6"/>
  <c r="DJ48" i="6"/>
  <c r="BP48" i="6"/>
  <c r="BP279" i="6"/>
  <c r="DJ279" i="6"/>
  <c r="DJ607" i="6"/>
  <c r="BP607" i="6"/>
  <c r="BP576" i="6"/>
  <c r="DJ576" i="6"/>
  <c r="DJ188" i="6"/>
  <c r="BP188" i="6"/>
  <c r="BP301" i="6"/>
  <c r="DJ301" i="6"/>
  <c r="DJ208" i="6"/>
  <c r="BP208" i="6"/>
  <c r="DJ307" i="6"/>
  <c r="BP307" i="6"/>
  <c r="DJ371" i="6"/>
  <c r="BP371" i="6"/>
  <c r="DJ284" i="6"/>
  <c r="BP284" i="6"/>
  <c r="BP187" i="6"/>
  <c r="DJ187" i="6"/>
  <c r="DJ113" i="6"/>
  <c r="BP113" i="6"/>
  <c r="BP282" i="6"/>
  <c r="DJ282" i="6"/>
  <c r="BP99" i="6"/>
  <c r="DJ99" i="6"/>
  <c r="DJ62" i="6"/>
  <c r="BP62" i="6"/>
  <c r="BP513" i="6"/>
  <c r="DJ513" i="6"/>
  <c r="DJ50" i="6"/>
  <c r="BP50" i="6"/>
  <c r="BP200" i="6"/>
  <c r="DJ200" i="6"/>
  <c r="BP316" i="6"/>
  <c r="DJ316" i="6"/>
  <c r="BP178" i="6"/>
  <c r="DJ178" i="6"/>
  <c r="DJ365" i="6"/>
  <c r="BP365" i="6"/>
  <c r="BP49" i="6"/>
  <c r="DJ49" i="6"/>
  <c r="DJ456" i="6"/>
  <c r="BP456" i="6"/>
  <c r="DJ89" i="6"/>
  <c r="BP89" i="6"/>
  <c r="DJ491" i="6"/>
  <c r="BP491" i="6"/>
  <c r="BP139" i="6"/>
  <c r="DJ139" i="6"/>
  <c r="DJ457" i="6"/>
  <c r="BP457" i="6"/>
  <c r="DJ570" i="6"/>
  <c r="BP570" i="6"/>
  <c r="DJ329" i="6"/>
  <c r="BP329" i="6"/>
  <c r="BP362" i="6"/>
  <c r="DJ362" i="6"/>
  <c r="DJ145" i="6"/>
  <c r="BP145" i="6"/>
  <c r="BP585" i="6"/>
  <c r="DJ585" i="6"/>
  <c r="DJ251" i="6"/>
  <c r="BP251" i="6"/>
  <c r="DJ387" i="6"/>
  <c r="BP387" i="6"/>
  <c r="DJ530" i="6"/>
  <c r="BP530" i="6"/>
  <c r="DJ600" i="6"/>
  <c r="BP600" i="6"/>
  <c r="DJ430" i="6"/>
  <c r="BP430" i="6"/>
  <c r="BP489" i="6"/>
  <c r="DJ489" i="6"/>
  <c r="BP290" i="6"/>
  <c r="DJ290" i="6"/>
  <c r="BP525" i="6"/>
  <c r="DJ525" i="6"/>
  <c r="DJ376" i="6"/>
  <c r="BP376" i="6"/>
  <c r="BP339" i="6"/>
  <c r="DJ339" i="6"/>
  <c r="DJ33" i="6"/>
  <c r="BP33" i="6"/>
  <c r="DJ341" i="6"/>
  <c r="BP341" i="6"/>
  <c r="BP125" i="6"/>
  <c r="DJ125" i="6"/>
  <c r="DJ356" i="6"/>
  <c r="BP356" i="6"/>
  <c r="DJ198" i="6"/>
  <c r="BP198" i="6"/>
  <c r="BP602" i="6"/>
  <c r="DJ602" i="6"/>
  <c r="BP394" i="6"/>
  <c r="DJ394" i="6"/>
  <c r="BP211" i="6"/>
  <c r="DJ211" i="6"/>
  <c r="DJ512" i="6"/>
  <c r="BP512" i="6"/>
  <c r="DJ311" i="6"/>
  <c r="BP311" i="6"/>
  <c r="DJ337" i="6"/>
  <c r="BP337" i="6"/>
  <c r="DJ117" i="6"/>
  <c r="BP117" i="6"/>
  <c r="DJ233" i="6"/>
  <c r="BP233" i="6"/>
  <c r="DJ595" i="6"/>
  <c r="BP595" i="6"/>
  <c r="BP544" i="6"/>
  <c r="DJ544" i="6"/>
  <c r="DJ413" i="6"/>
  <c r="BP413" i="6"/>
  <c r="BP146" i="6"/>
  <c r="DJ146" i="6"/>
  <c r="DJ598" i="6"/>
  <c r="BP598" i="6"/>
  <c r="DJ81" i="6"/>
  <c r="BP81" i="6"/>
  <c r="BP27" i="6"/>
  <c r="DJ27" i="6"/>
  <c r="DJ417" i="6"/>
  <c r="BP417" i="6"/>
  <c r="DJ292" i="6"/>
  <c r="BP292" i="6"/>
  <c r="BP305" i="6"/>
  <c r="DJ305" i="6"/>
  <c r="BP135" i="6"/>
  <c r="DJ135" i="6"/>
  <c r="BP14" i="6"/>
  <c r="DJ14" i="6"/>
  <c r="BP244" i="6"/>
  <c r="DJ244" i="6"/>
  <c r="DJ523" i="6"/>
  <c r="BP523" i="6"/>
  <c r="BP596" i="6"/>
  <c r="DJ596" i="6"/>
  <c r="BP392" i="6"/>
  <c r="DJ392" i="6"/>
  <c r="DJ225" i="6"/>
  <c r="BP225" i="6"/>
  <c r="DJ184" i="6"/>
  <c r="BP184" i="6"/>
  <c r="BP235" i="6"/>
  <c r="DJ235" i="6"/>
  <c r="DJ503" i="6"/>
  <c r="BP503" i="6"/>
  <c r="DJ294" i="6"/>
  <c r="BP294" i="6"/>
  <c r="DJ547" i="6"/>
  <c r="BP547" i="6"/>
  <c r="DJ601" i="6"/>
  <c r="BP601" i="6"/>
  <c r="BP469" i="6"/>
  <c r="DJ469" i="6"/>
  <c r="DJ73" i="6"/>
  <c r="BP73" i="6"/>
  <c r="DJ483" i="6"/>
  <c r="BP483" i="6"/>
  <c r="DJ406" i="6"/>
  <c r="BP406" i="6"/>
  <c r="BP471" i="6"/>
  <c r="DJ471" i="6"/>
  <c r="DJ497" i="6"/>
  <c r="BP497" i="6"/>
  <c r="BP199" i="6"/>
  <c r="DJ199" i="6"/>
  <c r="DJ407" i="6"/>
  <c r="BP407" i="6"/>
  <c r="BP403" i="6"/>
  <c r="DJ403" i="6"/>
  <c r="BP557" i="6"/>
  <c r="DJ557" i="6"/>
  <c r="DJ514" i="6"/>
  <c r="BP514" i="6"/>
  <c r="DJ353" i="6"/>
  <c r="BP353" i="6"/>
  <c r="BP223" i="6"/>
  <c r="DJ223" i="6"/>
  <c r="BP487" i="6"/>
  <c r="DJ487" i="6"/>
  <c r="DJ579" i="6"/>
  <c r="BP579" i="6"/>
  <c r="DJ543" i="6"/>
  <c r="BP543" i="6"/>
  <c r="BP258" i="6"/>
  <c r="DJ258" i="6"/>
  <c r="BP465" i="6"/>
  <c r="DJ465" i="6"/>
  <c r="BP148" i="6"/>
  <c r="DJ148" i="6"/>
  <c r="DJ210" i="6"/>
  <c r="BP210" i="6"/>
  <c r="BP182" i="6"/>
  <c r="DJ182" i="6"/>
  <c r="BP310" i="6"/>
  <c r="DJ310" i="6"/>
  <c r="DJ606" i="6"/>
  <c r="BP606" i="6"/>
  <c r="BP446" i="6"/>
  <c r="DJ446" i="6"/>
  <c r="BP490" i="6"/>
  <c r="DJ490" i="6"/>
  <c r="BP476" i="6"/>
  <c r="DJ476" i="6"/>
  <c r="BP201" i="6"/>
  <c r="DJ201" i="6"/>
  <c r="BP285" i="6"/>
  <c r="DJ285" i="6"/>
  <c r="BP320" i="6"/>
  <c r="DJ320" i="6"/>
  <c r="BP256" i="6"/>
  <c r="DJ256" i="6"/>
  <c r="BP36" i="6"/>
  <c r="DJ36" i="6"/>
  <c r="BP546" i="6"/>
  <c r="DJ546" i="6"/>
  <c r="BP158" i="6"/>
  <c r="DJ158" i="6"/>
  <c r="DJ396" i="6"/>
  <c r="BP396" i="6"/>
  <c r="DJ51" i="6"/>
  <c r="BP51" i="6"/>
  <c r="DJ482" i="6"/>
  <c r="BP482" i="6"/>
  <c r="DJ265" i="6"/>
  <c r="BP265" i="6"/>
  <c r="DJ423" i="6"/>
  <c r="BP423" i="6"/>
  <c r="BP175" i="6"/>
  <c r="DJ175" i="6"/>
  <c r="DJ246" i="6"/>
  <c r="BP246" i="6"/>
  <c r="DJ322" i="6"/>
  <c r="BP322" i="6"/>
  <c r="BP372" i="6"/>
  <c r="DJ372" i="6"/>
  <c r="BP205" i="6"/>
  <c r="DJ205" i="6"/>
  <c r="DJ260" i="6"/>
  <c r="BP260" i="6"/>
  <c r="BP317" i="6"/>
  <c r="DJ317" i="6"/>
  <c r="BP297" i="6"/>
  <c r="DJ297" i="6"/>
  <c r="DJ548" i="6"/>
  <c r="BP548" i="6"/>
  <c r="DJ566" i="6"/>
  <c r="BP566" i="6"/>
  <c r="DJ103" i="6"/>
  <c r="BP103" i="6"/>
  <c r="DJ531" i="6"/>
  <c r="BP531" i="6"/>
  <c r="DJ128" i="6"/>
  <c r="BP128" i="6"/>
  <c r="DJ393" i="6"/>
  <c r="BP393" i="6"/>
  <c r="DJ272" i="6"/>
  <c r="BP272" i="6"/>
  <c r="DJ264" i="6"/>
  <c r="BP264" i="6"/>
  <c r="DJ327" i="6"/>
  <c r="BP327" i="6"/>
  <c r="DJ22" i="6"/>
  <c r="BP22" i="6"/>
  <c r="DJ331" i="6"/>
  <c r="BP331" i="6"/>
  <c r="BP15" i="6"/>
  <c r="DJ15" i="6"/>
  <c r="BP165" i="6"/>
  <c r="DJ165" i="6"/>
  <c r="DJ545" i="6"/>
  <c r="BP545" i="6"/>
  <c r="BP608" i="6"/>
  <c r="DJ608" i="6"/>
  <c r="DJ181" i="6"/>
  <c r="BP181" i="6"/>
  <c r="BP379" i="6"/>
  <c r="DJ379" i="6"/>
  <c r="BP464" i="6"/>
  <c r="DJ464" i="6"/>
  <c r="BP399" i="6"/>
  <c r="DJ399" i="6"/>
  <c r="BP348" i="6"/>
  <c r="DJ348" i="6"/>
  <c r="BP29" i="6"/>
  <c r="DJ29" i="6"/>
  <c r="DJ153" i="6"/>
  <c r="BP153" i="6"/>
  <c r="DJ243" i="6"/>
  <c r="BP243" i="6"/>
  <c r="BP610" i="6"/>
  <c r="DJ610" i="6"/>
  <c r="DJ431" i="6"/>
  <c r="BP431" i="6"/>
  <c r="DJ100" i="6"/>
  <c r="BP100" i="6"/>
  <c r="DJ295" i="6"/>
  <c r="BP295" i="6"/>
  <c r="BP308" i="6"/>
  <c r="DJ308" i="6"/>
  <c r="DJ552" i="6"/>
  <c r="BP552" i="6"/>
  <c r="DJ500" i="6"/>
  <c r="BP500" i="6"/>
  <c r="BP239" i="6"/>
  <c r="DJ239" i="6"/>
  <c r="BP55" i="6"/>
  <c r="DJ55" i="6"/>
  <c r="BP44" i="6"/>
  <c r="DJ44" i="6"/>
  <c r="DJ360" i="6"/>
  <c r="BP360" i="6"/>
  <c r="BP192" i="6"/>
  <c r="DJ192" i="6"/>
  <c r="BP562" i="6"/>
  <c r="DJ562" i="6"/>
  <c r="BP357" i="6"/>
  <c r="DJ357" i="6"/>
  <c r="DJ494" i="6"/>
  <c r="BP494" i="6"/>
  <c r="BP429" i="6"/>
  <c r="DJ429" i="6"/>
  <c r="DJ13" i="6"/>
  <c r="BP13" i="6"/>
  <c r="BP8" i="6"/>
  <c r="DJ8" i="6"/>
  <c r="BP119" i="6"/>
  <c r="DJ119" i="6"/>
  <c r="DJ480" i="6"/>
  <c r="BP480" i="6"/>
  <c r="FG25" i="6"/>
  <c r="FI25" i="6"/>
  <c r="FK25" i="6"/>
  <c r="FW25" i="6"/>
  <c r="FM25" i="6"/>
  <c r="DM25" i="6"/>
  <c r="FO25" i="6"/>
  <c r="EL25" i="6"/>
  <c r="FY25" i="6"/>
  <c r="FQ25" i="6"/>
  <c r="FS25" i="6"/>
  <c r="EN25" i="6"/>
  <c r="DY25" i="6"/>
  <c r="EA25" i="6"/>
  <c r="EC25" i="6"/>
  <c r="EJ25" i="6"/>
  <c r="ER25" i="6"/>
  <c r="CR25" i="6"/>
  <c r="CT25" i="6"/>
  <c r="EX25" i="6"/>
  <c r="EZ25" i="6"/>
  <c r="CV25" i="6"/>
  <c r="CZ25" i="6"/>
  <c r="DB25" i="6"/>
  <c r="DU25" i="6"/>
  <c r="DD25" i="6"/>
  <c r="BD25" i="6"/>
  <c r="DF25" i="6"/>
  <c r="BL25" i="6"/>
  <c r="DH25" i="6"/>
  <c r="BN25" i="6"/>
  <c r="W25" i="6"/>
  <c r="CP25" i="6"/>
  <c r="DQ25" i="6"/>
  <c r="DS25" i="6"/>
  <c r="ET25" i="6"/>
  <c r="AC25" i="6"/>
  <c r="AX25" i="6"/>
  <c r="AV25" i="6"/>
  <c r="AZ25" i="6"/>
  <c r="BB25" i="6"/>
  <c r="D25" i="6"/>
  <c r="DO25" i="6"/>
  <c r="Y25" i="6"/>
  <c r="H25" i="6"/>
  <c r="L25" i="6"/>
  <c r="P25" i="6"/>
  <c r="FI461" i="6"/>
  <c r="EJ461" i="6"/>
  <c r="FG461" i="6"/>
  <c r="EL461" i="6"/>
  <c r="FW461" i="6"/>
  <c r="FY461" i="6"/>
  <c r="EN461" i="6"/>
  <c r="ER461" i="6"/>
  <c r="FO461" i="6"/>
  <c r="ET461" i="6"/>
  <c r="FK461" i="6"/>
  <c r="FM461" i="6"/>
  <c r="FS461" i="6"/>
  <c r="EC461" i="6"/>
  <c r="CP461" i="6"/>
  <c r="CR461" i="6"/>
  <c r="BL461" i="6"/>
  <c r="FQ461" i="6"/>
  <c r="EZ461" i="6"/>
  <c r="DH461" i="6"/>
  <c r="BN461" i="6"/>
  <c r="D461" i="6"/>
  <c r="DM461" i="6"/>
  <c r="DO461" i="6"/>
  <c r="H461" i="6"/>
  <c r="CV461" i="6"/>
  <c r="DY461" i="6"/>
  <c r="DQ461" i="6"/>
  <c r="DU461" i="6"/>
  <c r="CT461" i="6"/>
  <c r="DS461" i="6"/>
  <c r="EA461" i="6"/>
  <c r="EX461" i="6"/>
  <c r="DF461" i="6"/>
  <c r="W461" i="6"/>
  <c r="Y461" i="6"/>
  <c r="AX461" i="6"/>
  <c r="AV461" i="6"/>
  <c r="BB461" i="6"/>
  <c r="AZ461" i="6"/>
  <c r="BD461" i="6"/>
  <c r="F461" i="6"/>
  <c r="CZ461" i="6"/>
  <c r="DB461" i="6"/>
  <c r="L461" i="6"/>
  <c r="P461" i="6"/>
  <c r="DD461" i="6"/>
  <c r="AC461" i="6"/>
  <c r="J461" i="6"/>
  <c r="FK195" i="6"/>
  <c r="FG195" i="6"/>
  <c r="FM195" i="6"/>
  <c r="EN195" i="6"/>
  <c r="ER195" i="6"/>
  <c r="DM195" i="6"/>
  <c r="EZ195" i="6"/>
  <c r="ET195" i="6"/>
  <c r="EX195" i="6"/>
  <c r="DO195" i="6"/>
  <c r="FI195" i="6"/>
  <c r="DQ195" i="6"/>
  <c r="FO195" i="6"/>
  <c r="DS195" i="6"/>
  <c r="DU195" i="6"/>
  <c r="CP195" i="6"/>
  <c r="FW195" i="6"/>
  <c r="EA195" i="6"/>
  <c r="EC195" i="6"/>
  <c r="CR195" i="6"/>
  <c r="BD195" i="6"/>
  <c r="EJ195" i="6"/>
  <c r="CT195" i="6"/>
  <c r="EL195" i="6"/>
  <c r="CV195" i="6"/>
  <c r="L195" i="6"/>
  <c r="AV195" i="6"/>
  <c r="P195" i="6"/>
  <c r="AX195" i="6"/>
  <c r="DY195" i="6"/>
  <c r="AZ195" i="6"/>
  <c r="BB195" i="6"/>
  <c r="BL195" i="6"/>
  <c r="DB195" i="6"/>
  <c r="FY195" i="6"/>
  <c r="CZ195" i="6"/>
  <c r="DD195" i="6"/>
  <c r="DF195" i="6"/>
  <c r="BN195" i="6"/>
  <c r="FQ195" i="6"/>
  <c r="FS195" i="6"/>
  <c r="H195" i="6"/>
  <c r="Y195" i="6"/>
  <c r="AC195" i="6"/>
  <c r="W195" i="6"/>
  <c r="DH195" i="6"/>
  <c r="D195" i="6"/>
  <c r="FW326" i="6"/>
  <c r="EX326" i="6"/>
  <c r="EZ326" i="6"/>
  <c r="FQ326" i="6"/>
  <c r="FO326" i="6"/>
  <c r="FY326" i="6"/>
  <c r="FS326" i="6"/>
  <c r="ER326" i="6"/>
  <c r="ET326" i="6"/>
  <c r="DU326" i="6"/>
  <c r="EC326" i="6"/>
  <c r="FG326" i="6"/>
  <c r="DO326" i="6"/>
  <c r="EL326" i="6"/>
  <c r="DY326" i="6"/>
  <c r="FI326" i="6"/>
  <c r="AX326" i="6"/>
  <c r="FK326" i="6"/>
  <c r="AZ326" i="6"/>
  <c r="CZ326" i="6"/>
  <c r="DB326" i="6"/>
  <c r="CR326" i="6"/>
  <c r="EJ326" i="6"/>
  <c r="CV326" i="6"/>
  <c r="FM326" i="6"/>
  <c r="CP326" i="6"/>
  <c r="F326" i="6"/>
  <c r="CT326" i="6"/>
  <c r="H326" i="6"/>
  <c r="DD326" i="6"/>
  <c r="DQ326" i="6"/>
  <c r="AC326" i="6"/>
  <c r="DM326" i="6"/>
  <c r="W326" i="6"/>
  <c r="EN326" i="6"/>
  <c r="EA326" i="6"/>
  <c r="DS326" i="6"/>
  <c r="DF326" i="6"/>
  <c r="AV326" i="6"/>
  <c r="BD326" i="6"/>
  <c r="J326" i="6"/>
  <c r="Y326" i="6"/>
  <c r="DH326" i="6"/>
  <c r="BB326" i="6"/>
  <c r="BL326" i="6"/>
  <c r="BN326" i="6"/>
  <c r="D326" i="6"/>
  <c r="L326" i="6"/>
  <c r="P326" i="6"/>
  <c r="FI157" i="6"/>
  <c r="FK157" i="6"/>
  <c r="FM157" i="6"/>
  <c r="FY157" i="6"/>
  <c r="FG157" i="6"/>
  <c r="FO157" i="6"/>
  <c r="FW157" i="6"/>
  <c r="DS157" i="6"/>
  <c r="DU157" i="6"/>
  <c r="ET157" i="6"/>
  <c r="EX157" i="6"/>
  <c r="FQ157" i="6"/>
  <c r="EL157" i="6"/>
  <c r="EN157" i="6"/>
  <c r="ER157" i="6"/>
  <c r="DM157" i="6"/>
  <c r="DY157" i="6"/>
  <c r="EZ157" i="6"/>
  <c r="CT157" i="6"/>
  <c r="BD157" i="6"/>
  <c r="BL157" i="6"/>
  <c r="CV157" i="6"/>
  <c r="CZ157" i="6"/>
  <c r="DO157" i="6"/>
  <c r="CP157" i="6"/>
  <c r="DQ157" i="6"/>
  <c r="CR157" i="6"/>
  <c r="AX157" i="6"/>
  <c r="AZ157" i="6"/>
  <c r="W157" i="6"/>
  <c r="BB157" i="6"/>
  <c r="BN157" i="6"/>
  <c r="AC157" i="6"/>
  <c r="FS157" i="6"/>
  <c r="EC157" i="6"/>
  <c r="DB157" i="6"/>
  <c r="EJ157" i="6"/>
  <c r="EA157" i="6"/>
  <c r="DF157" i="6"/>
  <c r="DH157" i="6"/>
  <c r="AV157" i="6"/>
  <c r="Y157" i="6"/>
  <c r="DD157" i="6"/>
  <c r="H157" i="6"/>
  <c r="L157" i="6"/>
  <c r="P157" i="6"/>
  <c r="D157" i="6"/>
  <c r="L354" i="6"/>
  <c r="FM354" i="6"/>
  <c r="FO354" i="6"/>
  <c r="FQ354" i="6"/>
  <c r="FW354" i="6"/>
  <c r="EC354" i="6"/>
  <c r="FY354" i="6"/>
  <c r="ER354" i="6"/>
  <c r="FI354" i="6"/>
  <c r="FS354" i="6"/>
  <c r="FG354" i="6"/>
  <c r="FK354" i="6"/>
  <c r="EX354" i="6"/>
  <c r="DQ354" i="6"/>
  <c r="DY354" i="6"/>
  <c r="EJ354" i="6"/>
  <c r="DS354" i="6"/>
  <c r="DU354" i="6"/>
  <c r="EZ354" i="6"/>
  <c r="ET354" i="6"/>
  <c r="CV354" i="6"/>
  <c r="BL354" i="6"/>
  <c r="CZ354" i="6"/>
  <c r="BN354" i="6"/>
  <c r="DM354" i="6"/>
  <c r="CR354" i="6"/>
  <c r="CP354" i="6"/>
  <c r="CT354" i="6"/>
  <c r="H354" i="6"/>
  <c r="EN354" i="6"/>
  <c r="Y354" i="6"/>
  <c r="F354" i="6"/>
  <c r="DF354" i="6"/>
  <c r="EL354" i="6"/>
  <c r="DB354" i="6"/>
  <c r="DD354" i="6"/>
  <c r="BD354" i="6"/>
  <c r="P354" i="6"/>
  <c r="DO354" i="6"/>
  <c r="EA354" i="6"/>
  <c r="DH354" i="6"/>
  <c r="W354" i="6"/>
  <c r="AC354" i="6"/>
  <c r="AV354" i="6"/>
  <c r="AX354" i="6"/>
  <c r="AZ354" i="6"/>
  <c r="D354" i="6"/>
  <c r="J354" i="6"/>
  <c r="BB354" i="6"/>
  <c r="FG221" i="6"/>
  <c r="FI221" i="6"/>
  <c r="FK221" i="6"/>
  <c r="FO221" i="6"/>
  <c r="FQ221" i="6"/>
  <c r="FM221" i="6"/>
  <c r="EJ221" i="6"/>
  <c r="EL221" i="6"/>
  <c r="FS221" i="6"/>
  <c r="FW221" i="6"/>
  <c r="EN221" i="6"/>
  <c r="FY221" i="6"/>
  <c r="DM221" i="6"/>
  <c r="ER221" i="6"/>
  <c r="DS221" i="6"/>
  <c r="DO221" i="6"/>
  <c r="DQ221" i="6"/>
  <c r="DU221" i="6"/>
  <c r="CP221" i="6"/>
  <c r="DY221" i="6"/>
  <c r="CR221" i="6"/>
  <c r="BL221" i="6"/>
  <c r="BN221" i="6"/>
  <c r="DF221" i="6"/>
  <c r="AX221" i="6"/>
  <c r="EA221" i="6"/>
  <c r="AZ221" i="6"/>
  <c r="EC221" i="6"/>
  <c r="BB221" i="6"/>
  <c r="EZ221" i="6"/>
  <c r="CV221" i="6"/>
  <c r="W221" i="6"/>
  <c r="DH221" i="6"/>
  <c r="CZ221" i="6"/>
  <c r="DB221" i="6"/>
  <c r="DD221" i="6"/>
  <c r="AV221" i="6"/>
  <c r="Y221" i="6"/>
  <c r="AC221" i="6"/>
  <c r="BD221" i="6"/>
  <c r="CT221" i="6"/>
  <c r="EX221" i="6"/>
  <c r="ET221" i="6"/>
  <c r="H221" i="6"/>
  <c r="L221" i="6"/>
  <c r="P221" i="6"/>
  <c r="D221" i="6"/>
  <c r="FY154" i="6"/>
  <c r="FG154" i="6"/>
  <c r="FI154" i="6"/>
  <c r="FK154" i="6"/>
  <c r="FQ154" i="6"/>
  <c r="EC154" i="6"/>
  <c r="ER154" i="6"/>
  <c r="EJ154" i="6"/>
  <c r="EL154" i="6"/>
  <c r="FM154" i="6"/>
  <c r="FO154" i="6"/>
  <c r="DQ154" i="6"/>
  <c r="EN154" i="6"/>
  <c r="DY154" i="6"/>
  <c r="EX154" i="6"/>
  <c r="EZ154" i="6"/>
  <c r="FS154" i="6"/>
  <c r="DS154" i="6"/>
  <c r="DU154" i="6"/>
  <c r="BL154" i="6"/>
  <c r="CP154" i="6"/>
  <c r="BN154" i="6"/>
  <c r="DH154" i="6"/>
  <c r="DM154" i="6"/>
  <c r="CR154" i="6"/>
  <c r="CT154" i="6"/>
  <c r="CV154" i="6"/>
  <c r="FW154" i="6"/>
  <c r="CZ154" i="6"/>
  <c r="DB154" i="6"/>
  <c r="D154" i="6"/>
  <c r="DD154" i="6"/>
  <c r="ET154" i="6"/>
  <c r="DO154" i="6"/>
  <c r="EA154" i="6"/>
  <c r="BB154" i="6"/>
  <c r="P154" i="6"/>
  <c r="AX154" i="6"/>
  <c r="W154" i="6"/>
  <c r="AV154" i="6"/>
  <c r="AZ154" i="6"/>
  <c r="Y154" i="6"/>
  <c r="DF154" i="6"/>
  <c r="BD154" i="6"/>
  <c r="AC154" i="6"/>
  <c r="H154" i="6"/>
  <c r="L154" i="6"/>
  <c r="FS388" i="6"/>
  <c r="FG388" i="6"/>
  <c r="FI388" i="6"/>
  <c r="EJ388" i="6"/>
  <c r="EL388" i="6"/>
  <c r="EN388" i="6"/>
  <c r="FO388" i="6"/>
  <c r="FK388" i="6"/>
  <c r="FQ388" i="6"/>
  <c r="FY388" i="6"/>
  <c r="FW388" i="6"/>
  <c r="DU388" i="6"/>
  <c r="FM388" i="6"/>
  <c r="EC388" i="6"/>
  <c r="DM388" i="6"/>
  <c r="DD388" i="6"/>
  <c r="DF388" i="6"/>
  <c r="ET388" i="6"/>
  <c r="DO388" i="6"/>
  <c r="EX388" i="6"/>
  <c r="DQ388" i="6"/>
  <c r="EZ388" i="6"/>
  <c r="DS388" i="6"/>
  <c r="CP388" i="6"/>
  <c r="CR388" i="6"/>
  <c r="AV388" i="6"/>
  <c r="CT388" i="6"/>
  <c r="AX388" i="6"/>
  <c r="DY388" i="6"/>
  <c r="EA388" i="6"/>
  <c r="BD388" i="6"/>
  <c r="AC388" i="6"/>
  <c r="CV388" i="6"/>
  <c r="CZ388" i="6"/>
  <c r="ER388" i="6"/>
  <c r="DH388" i="6"/>
  <c r="Y388" i="6"/>
  <c r="AZ388" i="6"/>
  <c r="BB388" i="6"/>
  <c r="DB388" i="6"/>
  <c r="BN388" i="6"/>
  <c r="D388" i="6"/>
  <c r="W388" i="6"/>
  <c r="BL388" i="6"/>
  <c r="H388" i="6"/>
  <c r="F388" i="6"/>
  <c r="J388" i="6"/>
  <c r="L388" i="6"/>
  <c r="P388" i="6"/>
  <c r="P152" i="6"/>
  <c r="FS152" i="6"/>
  <c r="FW152" i="6"/>
  <c r="FY152" i="6"/>
  <c r="FO152" i="6"/>
  <c r="FQ152" i="6"/>
  <c r="FI152" i="6"/>
  <c r="FM152" i="6"/>
  <c r="ER152" i="6"/>
  <c r="ET152" i="6"/>
  <c r="DS152" i="6"/>
  <c r="DU152" i="6"/>
  <c r="EJ152" i="6"/>
  <c r="FK152" i="6"/>
  <c r="EZ152" i="6"/>
  <c r="EL152" i="6"/>
  <c r="DF152" i="6"/>
  <c r="DM152" i="6"/>
  <c r="FG152" i="6"/>
  <c r="EN152" i="6"/>
  <c r="DY152" i="6"/>
  <c r="DO152" i="6"/>
  <c r="AV152" i="6"/>
  <c r="DB152" i="6"/>
  <c r="DD152" i="6"/>
  <c r="BL152" i="6"/>
  <c r="CV152" i="6"/>
  <c r="EA152" i="6"/>
  <c r="CZ152" i="6"/>
  <c r="EX152" i="6"/>
  <c r="CP152" i="6"/>
  <c r="BD152" i="6"/>
  <c r="CR152" i="6"/>
  <c r="BN152" i="6"/>
  <c r="CT152" i="6"/>
  <c r="EC152" i="6"/>
  <c r="AZ152" i="6"/>
  <c r="DQ152" i="6"/>
  <c r="BB152" i="6"/>
  <c r="W152" i="6"/>
  <c r="DH152" i="6"/>
  <c r="AC152" i="6"/>
  <c r="AX152" i="6"/>
  <c r="Y152" i="6"/>
  <c r="D152" i="6"/>
  <c r="H152" i="6"/>
  <c r="L152" i="6"/>
  <c r="FI177" i="6"/>
  <c r="FK177" i="6"/>
  <c r="FM177" i="6"/>
  <c r="FW177" i="6"/>
  <c r="FY177" i="6"/>
  <c r="DS177" i="6"/>
  <c r="DU177" i="6"/>
  <c r="FG177" i="6"/>
  <c r="ER177" i="6"/>
  <c r="FO177" i="6"/>
  <c r="EJ177" i="6"/>
  <c r="EL177" i="6"/>
  <c r="EN177" i="6"/>
  <c r="EZ177" i="6"/>
  <c r="CT177" i="6"/>
  <c r="EC177" i="6"/>
  <c r="CV177" i="6"/>
  <c r="BD177" i="6"/>
  <c r="CZ177" i="6"/>
  <c r="BL177" i="6"/>
  <c r="DO177" i="6"/>
  <c r="DQ177" i="6"/>
  <c r="DB177" i="6"/>
  <c r="BN177" i="6"/>
  <c r="FQ177" i="6"/>
  <c r="ET177" i="6"/>
  <c r="DD177" i="6"/>
  <c r="FS177" i="6"/>
  <c r="EX177" i="6"/>
  <c r="DF177" i="6"/>
  <c r="EA177" i="6"/>
  <c r="W177" i="6"/>
  <c r="Y177" i="6"/>
  <c r="DM177" i="6"/>
  <c r="DY177" i="6"/>
  <c r="AZ177" i="6"/>
  <c r="BB177" i="6"/>
  <c r="AC177" i="6"/>
  <c r="AV177" i="6"/>
  <c r="AX177" i="6"/>
  <c r="CP177" i="6"/>
  <c r="CR177" i="6"/>
  <c r="DH177" i="6"/>
  <c r="H177" i="6"/>
  <c r="L177" i="6"/>
  <c r="D177" i="6"/>
  <c r="P177" i="6"/>
  <c r="FY102" i="6"/>
  <c r="FG102" i="6"/>
  <c r="FI102" i="6"/>
  <c r="FS102" i="6"/>
  <c r="FO102" i="6"/>
  <c r="FQ102" i="6"/>
  <c r="EN102" i="6"/>
  <c r="DS102" i="6"/>
  <c r="ER102" i="6"/>
  <c r="DU102" i="6"/>
  <c r="ET102" i="6"/>
  <c r="FM102" i="6"/>
  <c r="EJ102" i="6"/>
  <c r="FW102" i="6"/>
  <c r="EL102" i="6"/>
  <c r="EX102" i="6"/>
  <c r="EZ102" i="6"/>
  <c r="DY102" i="6"/>
  <c r="EA102" i="6"/>
  <c r="CV102" i="6"/>
  <c r="DD102" i="6"/>
  <c r="DF102" i="6"/>
  <c r="BL102" i="6"/>
  <c r="FK102" i="6"/>
  <c r="CT102" i="6"/>
  <c r="CZ102" i="6"/>
  <c r="DB102" i="6"/>
  <c r="BD102" i="6"/>
  <c r="H102" i="6"/>
  <c r="Y102" i="6"/>
  <c r="EC102" i="6"/>
  <c r="CR102" i="6"/>
  <c r="AZ102" i="6"/>
  <c r="BB102" i="6"/>
  <c r="AV102" i="6"/>
  <c r="W102" i="6"/>
  <c r="CP102" i="6"/>
  <c r="DH102" i="6"/>
  <c r="AX102" i="6"/>
  <c r="BN102" i="6"/>
  <c r="DM102" i="6"/>
  <c r="AC102" i="6"/>
  <c r="DO102" i="6"/>
  <c r="DQ102" i="6"/>
  <c r="D102" i="6"/>
  <c r="P102" i="6"/>
  <c r="L102" i="6"/>
  <c r="FY47" i="6"/>
  <c r="FQ47" i="6"/>
  <c r="FI47" i="6"/>
  <c r="FO47" i="6"/>
  <c r="FK47" i="6"/>
  <c r="FM47" i="6"/>
  <c r="FG47" i="6"/>
  <c r="DS47" i="6"/>
  <c r="FS47" i="6"/>
  <c r="DU47" i="6"/>
  <c r="FW47" i="6"/>
  <c r="EJ47" i="6"/>
  <c r="EX47" i="6"/>
  <c r="EC47" i="6"/>
  <c r="ER47" i="6"/>
  <c r="EL47" i="6"/>
  <c r="EN47" i="6"/>
  <c r="EZ47" i="6"/>
  <c r="ET47" i="6"/>
  <c r="DM47" i="6"/>
  <c r="CR47" i="6"/>
  <c r="CV47" i="6"/>
  <c r="CZ47" i="6"/>
  <c r="DQ47" i="6"/>
  <c r="BB47" i="6"/>
  <c r="DY47" i="6"/>
  <c r="BD47" i="6"/>
  <c r="DO47" i="6"/>
  <c r="DD47" i="6"/>
  <c r="EA47" i="6"/>
  <c r="CT47" i="6"/>
  <c r="H47" i="6"/>
  <c r="DB47" i="6"/>
  <c r="L47" i="6"/>
  <c r="DF47" i="6"/>
  <c r="DH47" i="6"/>
  <c r="AC47" i="6"/>
  <c r="AV47" i="6"/>
  <c r="BN47" i="6"/>
  <c r="W47" i="6"/>
  <c r="CP47" i="6"/>
  <c r="P47" i="6"/>
  <c r="AZ47" i="6"/>
  <c r="BL47" i="6"/>
  <c r="Y47" i="6"/>
  <c r="AX47" i="6"/>
  <c r="D47" i="6"/>
  <c r="FO313" i="6"/>
  <c r="FK313" i="6"/>
  <c r="FM313" i="6"/>
  <c r="EN313" i="6"/>
  <c r="FI313" i="6"/>
  <c r="EL313" i="6"/>
  <c r="FG313" i="6"/>
  <c r="EX313" i="6"/>
  <c r="ET313" i="6"/>
  <c r="DO313" i="6"/>
  <c r="DY313" i="6"/>
  <c r="FQ313" i="6"/>
  <c r="EA313" i="6"/>
  <c r="EC313" i="6"/>
  <c r="FW313" i="6"/>
  <c r="EJ313" i="6"/>
  <c r="CR313" i="6"/>
  <c r="AX313" i="6"/>
  <c r="FY313" i="6"/>
  <c r="ER313" i="6"/>
  <c r="CT313" i="6"/>
  <c r="AZ313" i="6"/>
  <c r="DM313" i="6"/>
  <c r="DQ313" i="6"/>
  <c r="DS313" i="6"/>
  <c r="DF313" i="6"/>
  <c r="DH313" i="6"/>
  <c r="AV313" i="6"/>
  <c r="Y313" i="6"/>
  <c r="D313" i="6"/>
  <c r="FS313" i="6"/>
  <c r="DU313" i="6"/>
  <c r="BN313" i="6"/>
  <c r="CP313" i="6"/>
  <c r="BD313" i="6"/>
  <c r="W313" i="6"/>
  <c r="CV313" i="6"/>
  <c r="BL313" i="6"/>
  <c r="AC313" i="6"/>
  <c r="DB313" i="6"/>
  <c r="BB313" i="6"/>
  <c r="DD313" i="6"/>
  <c r="EZ313" i="6"/>
  <c r="CZ313" i="6"/>
  <c r="H313" i="6"/>
  <c r="L313" i="6"/>
  <c r="P313" i="6"/>
  <c r="FM214" i="6"/>
  <c r="FO214" i="6"/>
  <c r="FQ214" i="6"/>
  <c r="FK214" i="6"/>
  <c r="FW214" i="6"/>
  <c r="FI214" i="6"/>
  <c r="FS214" i="6"/>
  <c r="EC214" i="6"/>
  <c r="EX214" i="6"/>
  <c r="FG214" i="6"/>
  <c r="EJ214" i="6"/>
  <c r="EZ214" i="6"/>
  <c r="DS214" i="6"/>
  <c r="DU214" i="6"/>
  <c r="DY214" i="6"/>
  <c r="ER214" i="6"/>
  <c r="FY214" i="6"/>
  <c r="EL214" i="6"/>
  <c r="CV214" i="6"/>
  <c r="BL214" i="6"/>
  <c r="EN214" i="6"/>
  <c r="CZ214" i="6"/>
  <c r="BN214" i="6"/>
  <c r="DM214" i="6"/>
  <c r="DO214" i="6"/>
  <c r="EA214" i="6"/>
  <c r="ET214" i="6"/>
  <c r="AV214" i="6"/>
  <c r="CR214" i="6"/>
  <c r="AX214" i="6"/>
  <c r="AZ214" i="6"/>
  <c r="BB214" i="6"/>
  <c r="H214" i="6"/>
  <c r="DQ214" i="6"/>
  <c r="DH214" i="6"/>
  <c r="CP214" i="6"/>
  <c r="CT214" i="6"/>
  <c r="DD214" i="6"/>
  <c r="DF214" i="6"/>
  <c r="DB214" i="6"/>
  <c r="BD214" i="6"/>
  <c r="Y214" i="6"/>
  <c r="AC214" i="6"/>
  <c r="D214" i="6"/>
  <c r="W214" i="6"/>
  <c r="P214" i="6"/>
  <c r="L214" i="6"/>
  <c r="P9" i="6"/>
  <c r="FG9" i="6"/>
  <c r="FI9" i="6"/>
  <c r="FQ9" i="6"/>
  <c r="FS9" i="6"/>
  <c r="FW9" i="6"/>
  <c r="ET9" i="6"/>
  <c r="EX9" i="6"/>
  <c r="FM9" i="6"/>
  <c r="EC9" i="6"/>
  <c r="EL9" i="6"/>
  <c r="FK9" i="6"/>
  <c r="FO9" i="6"/>
  <c r="FY9" i="6"/>
  <c r="EJ9" i="6"/>
  <c r="EN9" i="6"/>
  <c r="DM9" i="6"/>
  <c r="DO9" i="6"/>
  <c r="EA9" i="6"/>
  <c r="CP9" i="6"/>
  <c r="CV9" i="6"/>
  <c r="AV9" i="6"/>
  <c r="AX9" i="6"/>
  <c r="DD9" i="6"/>
  <c r="DF9" i="6"/>
  <c r="BN9" i="6"/>
  <c r="CZ9" i="6"/>
  <c r="H9" i="6"/>
  <c r="L9" i="6"/>
  <c r="DH9" i="6"/>
  <c r="DQ9" i="6"/>
  <c r="W9" i="6"/>
  <c r="BB9" i="6"/>
  <c r="DS9" i="6"/>
  <c r="DU9" i="6"/>
  <c r="DY9" i="6"/>
  <c r="BL9" i="6"/>
  <c r="CT9" i="6"/>
  <c r="DB9" i="6"/>
  <c r="ER9" i="6"/>
  <c r="EZ9" i="6"/>
  <c r="AZ9" i="6"/>
  <c r="BD9" i="6"/>
  <c r="Y9" i="6"/>
  <c r="AC9" i="6"/>
  <c r="D9" i="6"/>
  <c r="CR9" i="6"/>
  <c r="FO415" i="6"/>
  <c r="FQ415" i="6"/>
  <c r="FS415" i="6"/>
  <c r="FM415" i="6"/>
  <c r="EN415" i="6"/>
  <c r="ER415" i="6"/>
  <c r="DM415" i="6"/>
  <c r="FY415" i="6"/>
  <c r="FG415" i="6"/>
  <c r="FI415" i="6"/>
  <c r="FK415" i="6"/>
  <c r="FW415" i="6"/>
  <c r="EJ415" i="6"/>
  <c r="EL415" i="6"/>
  <c r="ET415" i="6"/>
  <c r="DU415" i="6"/>
  <c r="DY415" i="6"/>
  <c r="EA415" i="6"/>
  <c r="CV415" i="6"/>
  <c r="CZ415" i="6"/>
  <c r="CP415" i="6"/>
  <c r="EX415" i="6"/>
  <c r="EZ415" i="6"/>
  <c r="CT415" i="6"/>
  <c r="DO415" i="6"/>
  <c r="DF415" i="6"/>
  <c r="DH415" i="6"/>
  <c r="DQ415" i="6"/>
  <c r="F415" i="6"/>
  <c r="DS415" i="6"/>
  <c r="EC415" i="6"/>
  <c r="CR415" i="6"/>
  <c r="D415" i="6"/>
  <c r="DB415" i="6"/>
  <c r="W415" i="6"/>
  <c r="AC415" i="6"/>
  <c r="L415" i="6"/>
  <c r="BD415" i="6"/>
  <c r="DD415" i="6"/>
  <c r="AX415" i="6"/>
  <c r="BB415" i="6"/>
  <c r="AZ415" i="6"/>
  <c r="BL415" i="6"/>
  <c r="BN415" i="6"/>
  <c r="H415" i="6"/>
  <c r="J415" i="6"/>
  <c r="AV415" i="6"/>
  <c r="P415" i="6"/>
  <c r="Y415" i="6"/>
  <c r="L315" i="6"/>
  <c r="FO315" i="6"/>
  <c r="FS315" i="6"/>
  <c r="FM315" i="6"/>
  <c r="EN315" i="6"/>
  <c r="ER315" i="6"/>
  <c r="EJ315" i="6"/>
  <c r="DM315" i="6"/>
  <c r="EL315" i="6"/>
  <c r="FI315" i="6"/>
  <c r="EZ315" i="6"/>
  <c r="DU315" i="6"/>
  <c r="EC315" i="6"/>
  <c r="FQ315" i="6"/>
  <c r="DO315" i="6"/>
  <c r="DY315" i="6"/>
  <c r="CV315" i="6"/>
  <c r="CZ315" i="6"/>
  <c r="CP315" i="6"/>
  <c r="CT315" i="6"/>
  <c r="FW315" i="6"/>
  <c r="EA315" i="6"/>
  <c r="DQ315" i="6"/>
  <c r="DS315" i="6"/>
  <c r="DB315" i="6"/>
  <c r="AV315" i="6"/>
  <c r="H315" i="6"/>
  <c r="AX315" i="6"/>
  <c r="AZ315" i="6"/>
  <c r="W315" i="6"/>
  <c r="ET315" i="6"/>
  <c r="EX315" i="6"/>
  <c r="FG315" i="6"/>
  <c r="DF315" i="6"/>
  <c r="DH315" i="6"/>
  <c r="CR315" i="6"/>
  <c r="DD315" i="6"/>
  <c r="P315" i="6"/>
  <c r="D315" i="6"/>
  <c r="Y315" i="6"/>
  <c r="AC315" i="6"/>
  <c r="BL315" i="6"/>
  <c r="BN315" i="6"/>
  <c r="FK315" i="6"/>
  <c r="FY315" i="6"/>
  <c r="BD315" i="6"/>
  <c r="BB315" i="6"/>
  <c r="H215" i="6"/>
  <c r="FG215" i="6"/>
  <c r="FI215" i="6"/>
  <c r="FK215" i="6"/>
  <c r="FS215" i="6"/>
  <c r="EN215" i="6"/>
  <c r="ER215" i="6"/>
  <c r="DM215" i="6"/>
  <c r="EL215" i="6"/>
  <c r="FM215" i="6"/>
  <c r="EX215" i="6"/>
  <c r="FY215" i="6"/>
  <c r="EZ215" i="6"/>
  <c r="DU215" i="6"/>
  <c r="ET215" i="6"/>
  <c r="EC215" i="6"/>
  <c r="FW215" i="6"/>
  <c r="DO215" i="6"/>
  <c r="DY215" i="6"/>
  <c r="CV215" i="6"/>
  <c r="CZ215" i="6"/>
  <c r="CP215" i="6"/>
  <c r="DQ215" i="6"/>
  <c r="CR215" i="6"/>
  <c r="DS215" i="6"/>
  <c r="CT215" i="6"/>
  <c r="FO215" i="6"/>
  <c r="L215" i="6"/>
  <c r="FQ215" i="6"/>
  <c r="P215" i="6"/>
  <c r="EJ215" i="6"/>
  <c r="BB215" i="6"/>
  <c r="DB215" i="6"/>
  <c r="DD215" i="6"/>
  <c r="DF215" i="6"/>
  <c r="EA215" i="6"/>
  <c r="DH215" i="6"/>
  <c r="AV215" i="6"/>
  <c r="AX215" i="6"/>
  <c r="BD215" i="6"/>
  <c r="Y215" i="6"/>
  <c r="BL215" i="6"/>
  <c r="AC215" i="6"/>
  <c r="BN215" i="6"/>
  <c r="AZ215" i="6"/>
  <c r="D215" i="6"/>
  <c r="W215" i="6"/>
  <c r="FQ466" i="6"/>
  <c r="FS466" i="6"/>
  <c r="FW466" i="6"/>
  <c r="FK466" i="6"/>
  <c r="FY466" i="6"/>
  <c r="EX466" i="6"/>
  <c r="EZ466" i="6"/>
  <c r="FM466" i="6"/>
  <c r="FG466" i="6"/>
  <c r="FO466" i="6"/>
  <c r="EN466" i="6"/>
  <c r="ER466" i="6"/>
  <c r="DO466" i="6"/>
  <c r="AX466" i="6"/>
  <c r="AZ466" i="6"/>
  <c r="FI466" i="6"/>
  <c r="EJ466" i="6"/>
  <c r="CZ466" i="6"/>
  <c r="EL466" i="6"/>
  <c r="DB466" i="6"/>
  <c r="DY466" i="6"/>
  <c r="EA466" i="6"/>
  <c r="EC466" i="6"/>
  <c r="CV466" i="6"/>
  <c r="BN466" i="6"/>
  <c r="DD466" i="6"/>
  <c r="DF466" i="6"/>
  <c r="AC466" i="6"/>
  <c r="ET466" i="6"/>
  <c r="DH466" i="6"/>
  <c r="DS466" i="6"/>
  <c r="DU466" i="6"/>
  <c r="DM466" i="6"/>
  <c r="DQ466" i="6"/>
  <c r="AV466" i="6"/>
  <c r="F466" i="6"/>
  <c r="CP466" i="6"/>
  <c r="CR466" i="6"/>
  <c r="W466" i="6"/>
  <c r="CT466" i="6"/>
  <c r="Y466" i="6"/>
  <c r="BB466" i="6"/>
  <c r="BD466" i="6"/>
  <c r="BL466" i="6"/>
  <c r="J466" i="6"/>
  <c r="L466" i="6"/>
  <c r="P466" i="6"/>
  <c r="D466" i="6"/>
  <c r="H466" i="6"/>
  <c r="D126" i="6"/>
  <c r="FG126" i="6"/>
  <c r="FI126" i="6"/>
  <c r="FK126" i="6"/>
  <c r="FQ126" i="6"/>
  <c r="FS126" i="6"/>
  <c r="FW126" i="6"/>
  <c r="FM126" i="6"/>
  <c r="FO126" i="6"/>
  <c r="FY126" i="6"/>
  <c r="EX126" i="6"/>
  <c r="EZ126" i="6"/>
  <c r="EJ126" i="6"/>
  <c r="EL126" i="6"/>
  <c r="EN126" i="6"/>
  <c r="ER126" i="6"/>
  <c r="ET126" i="6"/>
  <c r="DU126" i="6"/>
  <c r="EC126" i="6"/>
  <c r="CR126" i="6"/>
  <c r="DO126" i="6"/>
  <c r="DY126" i="6"/>
  <c r="AX126" i="6"/>
  <c r="AZ126" i="6"/>
  <c r="DQ126" i="6"/>
  <c r="DH126" i="6"/>
  <c r="DS126" i="6"/>
  <c r="CT126" i="6"/>
  <c r="DF126" i="6"/>
  <c r="AC126" i="6"/>
  <c r="P126" i="6"/>
  <c r="W126" i="6"/>
  <c r="DM126" i="6"/>
  <c r="DD126" i="6"/>
  <c r="BL126" i="6"/>
  <c r="BB126" i="6"/>
  <c r="CP126" i="6"/>
  <c r="BN126" i="6"/>
  <c r="CV126" i="6"/>
  <c r="DB126" i="6"/>
  <c r="CZ126" i="6"/>
  <c r="H126" i="6"/>
  <c r="AV126" i="6"/>
  <c r="Y126" i="6"/>
  <c r="EA126" i="6"/>
  <c r="BD126" i="6"/>
  <c r="L126" i="6"/>
  <c r="EN375" i="6"/>
  <c r="ER375" i="6"/>
  <c r="FW375" i="6"/>
  <c r="EL375" i="6"/>
  <c r="FY375" i="6"/>
  <c r="ET375" i="6"/>
  <c r="DM375" i="6"/>
  <c r="EX375" i="6"/>
  <c r="FI375" i="6"/>
  <c r="FK375" i="6"/>
  <c r="FM375" i="6"/>
  <c r="FO375" i="6"/>
  <c r="DY375" i="6"/>
  <c r="FQ375" i="6"/>
  <c r="EA375" i="6"/>
  <c r="FS375" i="6"/>
  <c r="EC375" i="6"/>
  <c r="EJ375" i="6"/>
  <c r="EZ375" i="6"/>
  <c r="CV375" i="6"/>
  <c r="CZ375" i="6"/>
  <c r="DB375" i="6"/>
  <c r="DD375" i="6"/>
  <c r="DF375" i="6"/>
  <c r="AZ375" i="6"/>
  <c r="DH375" i="6"/>
  <c r="AX375" i="6"/>
  <c r="J375" i="6"/>
  <c r="DO375" i="6"/>
  <c r="DQ375" i="6"/>
  <c r="DS375" i="6"/>
  <c r="CR375" i="6"/>
  <c r="BB375" i="6"/>
  <c r="DU375" i="6"/>
  <c r="CP375" i="6"/>
  <c r="BL375" i="6"/>
  <c r="F375" i="6"/>
  <c r="H375" i="6"/>
  <c r="CT375" i="6"/>
  <c r="L375" i="6"/>
  <c r="AV375" i="6"/>
  <c r="BD375" i="6"/>
  <c r="Y375" i="6"/>
  <c r="FG375" i="6"/>
  <c r="W375" i="6"/>
  <c r="AC375" i="6"/>
  <c r="BN375" i="6"/>
  <c r="P375" i="6"/>
  <c r="D375" i="6"/>
  <c r="FY389" i="6"/>
  <c r="FS389" i="6"/>
  <c r="ET389" i="6"/>
  <c r="EX389" i="6"/>
  <c r="EC389" i="6"/>
  <c r="FG389" i="6"/>
  <c r="EN389" i="6"/>
  <c r="FM389" i="6"/>
  <c r="FQ389" i="6"/>
  <c r="FI389" i="6"/>
  <c r="FK389" i="6"/>
  <c r="DS389" i="6"/>
  <c r="DU389" i="6"/>
  <c r="DY389" i="6"/>
  <c r="FO389" i="6"/>
  <c r="EZ389" i="6"/>
  <c r="DH389" i="6"/>
  <c r="AV389" i="6"/>
  <c r="AX389" i="6"/>
  <c r="EJ389" i="6"/>
  <c r="DQ389" i="6"/>
  <c r="EL389" i="6"/>
  <c r="EA389" i="6"/>
  <c r="P389" i="6"/>
  <c r="CV389" i="6"/>
  <c r="BD389" i="6"/>
  <c r="FW389" i="6"/>
  <c r="CT389" i="6"/>
  <c r="DM389" i="6"/>
  <c r="ER389" i="6"/>
  <c r="CP389" i="6"/>
  <c r="DF389" i="6"/>
  <c r="L389" i="6"/>
  <c r="D389" i="6"/>
  <c r="F389" i="6"/>
  <c r="H389" i="6"/>
  <c r="J389" i="6"/>
  <c r="CZ389" i="6"/>
  <c r="BB389" i="6"/>
  <c r="W389" i="6"/>
  <c r="DB389" i="6"/>
  <c r="BL389" i="6"/>
  <c r="Y389" i="6"/>
  <c r="DD389" i="6"/>
  <c r="CR389" i="6"/>
  <c r="DO389" i="6"/>
  <c r="BN389" i="6"/>
  <c r="AC389" i="6"/>
  <c r="AZ389" i="6"/>
  <c r="FQ217" i="6"/>
  <c r="FS217" i="6"/>
  <c r="FW217" i="6"/>
  <c r="FY217" i="6"/>
  <c r="FK217" i="6"/>
  <c r="DS217" i="6"/>
  <c r="DU217" i="6"/>
  <c r="EZ217" i="6"/>
  <c r="FM217" i="6"/>
  <c r="EX217" i="6"/>
  <c r="FG217" i="6"/>
  <c r="FI217" i="6"/>
  <c r="DO217" i="6"/>
  <c r="FO217" i="6"/>
  <c r="DQ217" i="6"/>
  <c r="DY217" i="6"/>
  <c r="EJ217" i="6"/>
  <c r="EL217" i="6"/>
  <c r="DM217" i="6"/>
  <c r="EA217" i="6"/>
  <c r="EN217" i="6"/>
  <c r="BD217" i="6"/>
  <c r="BL217" i="6"/>
  <c r="DB217" i="6"/>
  <c r="DD217" i="6"/>
  <c r="DH217" i="6"/>
  <c r="AV217" i="6"/>
  <c r="ER217" i="6"/>
  <c r="AZ217" i="6"/>
  <c r="BB217" i="6"/>
  <c r="W217" i="6"/>
  <c r="BN217" i="6"/>
  <c r="EC217" i="6"/>
  <c r="CZ217" i="6"/>
  <c r="CV217" i="6"/>
  <c r="ET217" i="6"/>
  <c r="CR217" i="6"/>
  <c r="CP217" i="6"/>
  <c r="DF217" i="6"/>
  <c r="CT217" i="6"/>
  <c r="Y217" i="6"/>
  <c r="D217" i="6"/>
  <c r="AC217" i="6"/>
  <c r="AX217" i="6"/>
  <c r="L217" i="6"/>
  <c r="P217" i="6"/>
  <c r="H217" i="6"/>
  <c r="FS32" i="6"/>
  <c r="FW32" i="6"/>
  <c r="FY32" i="6"/>
  <c r="FK32" i="6"/>
  <c r="FM32" i="6"/>
  <c r="FO32" i="6"/>
  <c r="FI32" i="6"/>
  <c r="FG32" i="6"/>
  <c r="ER32" i="6"/>
  <c r="FQ32" i="6"/>
  <c r="ET32" i="6"/>
  <c r="EN32" i="6"/>
  <c r="DS32" i="6"/>
  <c r="EX32" i="6"/>
  <c r="DU32" i="6"/>
  <c r="EZ32" i="6"/>
  <c r="EJ32" i="6"/>
  <c r="EL32" i="6"/>
  <c r="DM32" i="6"/>
  <c r="DY32" i="6"/>
  <c r="DO32" i="6"/>
  <c r="DD32" i="6"/>
  <c r="DQ32" i="6"/>
  <c r="DF32" i="6"/>
  <c r="AV32" i="6"/>
  <c r="CP32" i="6"/>
  <c r="CT32" i="6"/>
  <c r="CV32" i="6"/>
  <c r="CZ32" i="6"/>
  <c r="W32" i="6"/>
  <c r="AC32" i="6"/>
  <c r="BL32" i="6"/>
  <c r="EA32" i="6"/>
  <c r="DB32" i="6"/>
  <c r="EC32" i="6"/>
  <c r="DH32" i="6"/>
  <c r="CR32" i="6"/>
  <c r="BB32" i="6"/>
  <c r="BN32" i="6"/>
  <c r="P32" i="6"/>
  <c r="H32" i="6"/>
  <c r="AZ32" i="6"/>
  <c r="BD32" i="6"/>
  <c r="Y32" i="6"/>
  <c r="AX32" i="6"/>
  <c r="L32" i="6"/>
  <c r="D32" i="6"/>
  <c r="FS554" i="6"/>
  <c r="EC554" i="6"/>
  <c r="FG554" i="6"/>
  <c r="ER554" i="6"/>
  <c r="FI554" i="6"/>
  <c r="FM554" i="6"/>
  <c r="FW554" i="6"/>
  <c r="FY554" i="6"/>
  <c r="ET554" i="6"/>
  <c r="EX554" i="6"/>
  <c r="DU554" i="6"/>
  <c r="FK554" i="6"/>
  <c r="CV554" i="6"/>
  <c r="FO554" i="6"/>
  <c r="EJ554" i="6"/>
  <c r="CZ554" i="6"/>
  <c r="DM554" i="6"/>
  <c r="DO554" i="6"/>
  <c r="CR554" i="6"/>
  <c r="CT554" i="6"/>
  <c r="DB554" i="6"/>
  <c r="BN554" i="6"/>
  <c r="DD554" i="6"/>
  <c r="DF554" i="6"/>
  <c r="FQ554" i="6"/>
  <c r="DH554" i="6"/>
  <c r="F554" i="6"/>
  <c r="EZ554" i="6"/>
  <c r="AV554" i="6"/>
  <c r="DY554" i="6"/>
  <c r="DQ554" i="6"/>
  <c r="EA554" i="6"/>
  <c r="CP554" i="6"/>
  <c r="J554" i="6"/>
  <c r="W554" i="6"/>
  <c r="AZ554" i="6"/>
  <c r="AC554" i="6"/>
  <c r="DS554" i="6"/>
  <c r="H554" i="6"/>
  <c r="EL554" i="6"/>
  <c r="AX554" i="6"/>
  <c r="EN554" i="6"/>
  <c r="BB554" i="6"/>
  <c r="Y554" i="6"/>
  <c r="L554" i="6"/>
  <c r="BD554" i="6"/>
  <c r="BL554" i="6"/>
  <c r="P554" i="6"/>
  <c r="D554" i="6"/>
  <c r="H578" i="6"/>
  <c r="FK578" i="6"/>
  <c r="FM578" i="6"/>
  <c r="EZ578" i="6"/>
  <c r="FO578" i="6"/>
  <c r="FI578" i="6"/>
  <c r="FS578" i="6"/>
  <c r="FQ578" i="6"/>
  <c r="FW578" i="6"/>
  <c r="FY578" i="6"/>
  <c r="DY578" i="6"/>
  <c r="EA578" i="6"/>
  <c r="EN578" i="6"/>
  <c r="FG578" i="6"/>
  <c r="EX578" i="6"/>
  <c r="DF578" i="6"/>
  <c r="DH578" i="6"/>
  <c r="ER578" i="6"/>
  <c r="DQ578" i="6"/>
  <c r="ET578" i="6"/>
  <c r="DS578" i="6"/>
  <c r="EJ578" i="6"/>
  <c r="EL578" i="6"/>
  <c r="CT578" i="6"/>
  <c r="P578" i="6"/>
  <c r="DM578" i="6"/>
  <c r="CP578" i="6"/>
  <c r="CZ578" i="6"/>
  <c r="DB578" i="6"/>
  <c r="DO578" i="6"/>
  <c r="DU578" i="6"/>
  <c r="CV578" i="6"/>
  <c r="DD578" i="6"/>
  <c r="AV578" i="6"/>
  <c r="EC578" i="6"/>
  <c r="D578" i="6"/>
  <c r="F578" i="6"/>
  <c r="J578" i="6"/>
  <c r="L578" i="6"/>
  <c r="AX578" i="6"/>
  <c r="AZ578" i="6"/>
  <c r="AC578" i="6"/>
  <c r="BD578" i="6"/>
  <c r="BL578" i="6"/>
  <c r="Y578" i="6"/>
  <c r="CR578" i="6"/>
  <c r="W578" i="6"/>
  <c r="BB578" i="6"/>
  <c r="BN578" i="6"/>
  <c r="FG116" i="6"/>
  <c r="FI116" i="6"/>
  <c r="FK116" i="6"/>
  <c r="FM116" i="6"/>
  <c r="FQ116" i="6"/>
  <c r="ER116" i="6"/>
  <c r="EL116" i="6"/>
  <c r="ET116" i="6"/>
  <c r="FS116" i="6"/>
  <c r="FO116" i="6"/>
  <c r="FY116" i="6"/>
  <c r="EN116" i="6"/>
  <c r="EX116" i="6"/>
  <c r="EZ116" i="6"/>
  <c r="FW116" i="6"/>
  <c r="CV116" i="6"/>
  <c r="CZ116" i="6"/>
  <c r="DY116" i="6"/>
  <c r="AV116" i="6"/>
  <c r="EA116" i="6"/>
  <c r="AX116" i="6"/>
  <c r="DQ116" i="6"/>
  <c r="DS116" i="6"/>
  <c r="CP116" i="6"/>
  <c r="DU116" i="6"/>
  <c r="CR116" i="6"/>
  <c r="AC116" i="6"/>
  <c r="AZ116" i="6"/>
  <c r="DM116" i="6"/>
  <c r="EC116" i="6"/>
  <c r="DO116" i="6"/>
  <c r="DH116" i="6"/>
  <c r="EJ116" i="6"/>
  <c r="DF116" i="6"/>
  <c r="CT116" i="6"/>
  <c r="DB116" i="6"/>
  <c r="BB116" i="6"/>
  <c r="BL116" i="6"/>
  <c r="DD116" i="6"/>
  <c r="BD116" i="6"/>
  <c r="Y116" i="6"/>
  <c r="W116" i="6"/>
  <c r="BN116" i="6"/>
  <c r="D116" i="6"/>
  <c r="H116" i="6"/>
  <c r="L116" i="6"/>
  <c r="P116" i="6"/>
  <c r="FY149" i="6"/>
  <c r="FK149" i="6"/>
  <c r="FG149" i="6"/>
  <c r="FM149" i="6"/>
  <c r="FI149" i="6"/>
  <c r="ET149" i="6"/>
  <c r="EX149" i="6"/>
  <c r="EC149" i="6"/>
  <c r="FO149" i="6"/>
  <c r="ER149" i="6"/>
  <c r="FS149" i="6"/>
  <c r="EJ149" i="6"/>
  <c r="FQ149" i="6"/>
  <c r="EL149" i="6"/>
  <c r="DO149" i="6"/>
  <c r="CT149" i="6"/>
  <c r="AV149" i="6"/>
  <c r="CV149" i="6"/>
  <c r="AX149" i="6"/>
  <c r="DS149" i="6"/>
  <c r="DU149" i="6"/>
  <c r="AZ149" i="6"/>
  <c r="EN149" i="6"/>
  <c r="DB149" i="6"/>
  <c r="BL149" i="6"/>
  <c r="DM149" i="6"/>
  <c r="BN149" i="6"/>
  <c r="EZ149" i="6"/>
  <c r="DQ149" i="6"/>
  <c r="FW149" i="6"/>
  <c r="Y149" i="6"/>
  <c r="DD149" i="6"/>
  <c r="CZ149" i="6"/>
  <c r="DF149" i="6"/>
  <c r="DH149" i="6"/>
  <c r="CR149" i="6"/>
  <c r="BB149" i="6"/>
  <c r="CP149" i="6"/>
  <c r="D149" i="6"/>
  <c r="H149" i="6"/>
  <c r="L149" i="6"/>
  <c r="P149" i="6"/>
  <c r="DY149" i="6"/>
  <c r="BD149" i="6"/>
  <c r="EA149" i="6"/>
  <c r="AC149" i="6"/>
  <c r="W149" i="6"/>
  <c r="FG261" i="6"/>
  <c r="FI261" i="6"/>
  <c r="FK261" i="6"/>
  <c r="FQ261" i="6"/>
  <c r="FO261" i="6"/>
  <c r="EJ261" i="6"/>
  <c r="FM261" i="6"/>
  <c r="EL261" i="6"/>
  <c r="EN261" i="6"/>
  <c r="ER261" i="6"/>
  <c r="FW261" i="6"/>
  <c r="EX261" i="6"/>
  <c r="DY261" i="6"/>
  <c r="EA261" i="6"/>
  <c r="EC261" i="6"/>
  <c r="DU261" i="6"/>
  <c r="FS261" i="6"/>
  <c r="CP261" i="6"/>
  <c r="CR261" i="6"/>
  <c r="BL261" i="6"/>
  <c r="BN261" i="6"/>
  <c r="DM261" i="6"/>
  <c r="DO261" i="6"/>
  <c r="DQ261" i="6"/>
  <c r="CV261" i="6"/>
  <c r="CZ261" i="6"/>
  <c r="DB261" i="6"/>
  <c r="DS261" i="6"/>
  <c r="AV261" i="6"/>
  <c r="AX261" i="6"/>
  <c r="FY261" i="6"/>
  <c r="AZ261" i="6"/>
  <c r="DH261" i="6"/>
  <c r="EZ261" i="6"/>
  <c r="BD261" i="6"/>
  <c r="DD261" i="6"/>
  <c r="DF261" i="6"/>
  <c r="ET261" i="6"/>
  <c r="CT261" i="6"/>
  <c r="L261" i="6"/>
  <c r="BB261" i="6"/>
  <c r="AC261" i="6"/>
  <c r="W261" i="6"/>
  <c r="Y261" i="6"/>
  <c r="P261" i="6"/>
  <c r="D261" i="6"/>
  <c r="H261" i="6"/>
  <c r="F443" i="6"/>
  <c r="FO443" i="6"/>
  <c r="EZ443" i="6"/>
  <c r="FQ443" i="6"/>
  <c r="FY443" i="6"/>
  <c r="EN443" i="6"/>
  <c r="FM443" i="6"/>
  <c r="FI443" i="6"/>
  <c r="FK443" i="6"/>
  <c r="FS443" i="6"/>
  <c r="FW443" i="6"/>
  <c r="DU443" i="6"/>
  <c r="EJ443" i="6"/>
  <c r="EC443" i="6"/>
  <c r="FG443" i="6"/>
  <c r="CT443" i="6"/>
  <c r="AZ443" i="6"/>
  <c r="CV443" i="6"/>
  <c r="BB443" i="6"/>
  <c r="DM443" i="6"/>
  <c r="DO443" i="6"/>
  <c r="CP443" i="6"/>
  <c r="AX443" i="6"/>
  <c r="Y443" i="6"/>
  <c r="CR443" i="6"/>
  <c r="BD443" i="6"/>
  <c r="AC443" i="6"/>
  <c r="EL443" i="6"/>
  <c r="CZ443" i="6"/>
  <c r="EA443" i="6"/>
  <c r="DY443" i="6"/>
  <c r="DQ443" i="6"/>
  <c r="DS443" i="6"/>
  <c r="AV443" i="6"/>
  <c r="EX443" i="6"/>
  <c r="DB443" i="6"/>
  <c r="DD443" i="6"/>
  <c r="L443" i="6"/>
  <c r="H443" i="6"/>
  <c r="J443" i="6"/>
  <c r="ET443" i="6"/>
  <c r="P443" i="6"/>
  <c r="ER443" i="6"/>
  <c r="W443" i="6"/>
  <c r="BN443" i="6"/>
  <c r="DF443" i="6"/>
  <c r="DH443" i="6"/>
  <c r="BL443" i="6"/>
  <c r="D443" i="6"/>
  <c r="J605" i="6"/>
  <c r="FG605" i="6"/>
  <c r="DM605" i="6"/>
  <c r="FQ605" i="6"/>
  <c r="FS605" i="6"/>
  <c r="ER605" i="6"/>
  <c r="ET605" i="6"/>
  <c r="EX605" i="6"/>
  <c r="FK605" i="6"/>
  <c r="FI605" i="6"/>
  <c r="EN605" i="6"/>
  <c r="DO605" i="6"/>
  <c r="CZ605" i="6"/>
  <c r="DB605" i="6"/>
  <c r="FW605" i="6"/>
  <c r="FY605" i="6"/>
  <c r="EL605" i="6"/>
  <c r="DY605" i="6"/>
  <c r="EZ605" i="6"/>
  <c r="EA605" i="6"/>
  <c r="EC605" i="6"/>
  <c r="FM605" i="6"/>
  <c r="AV605" i="6"/>
  <c r="FO605" i="6"/>
  <c r="CT605" i="6"/>
  <c r="DD605" i="6"/>
  <c r="F605" i="6"/>
  <c r="DF605" i="6"/>
  <c r="DH605" i="6"/>
  <c r="Y605" i="6"/>
  <c r="L605" i="6"/>
  <c r="CP605" i="6"/>
  <c r="DU605" i="6"/>
  <c r="AX605" i="6"/>
  <c r="P605" i="6"/>
  <c r="AZ605" i="6"/>
  <c r="BD605" i="6"/>
  <c r="BB605" i="6"/>
  <c r="BN605" i="6"/>
  <c r="BL605" i="6"/>
  <c r="W605" i="6"/>
  <c r="DQ605" i="6"/>
  <c r="D605" i="6"/>
  <c r="DS605" i="6"/>
  <c r="H605" i="6"/>
  <c r="CR605" i="6"/>
  <c r="AC605" i="6"/>
  <c r="EJ605" i="6"/>
  <c r="CV605" i="6"/>
  <c r="J565" i="6"/>
  <c r="FW565" i="6"/>
  <c r="DM565" i="6"/>
  <c r="EZ565" i="6"/>
  <c r="FS565" i="6"/>
  <c r="FK565" i="6"/>
  <c r="FQ565" i="6"/>
  <c r="ET565" i="6"/>
  <c r="EX565" i="6"/>
  <c r="EJ565" i="6"/>
  <c r="EA565" i="6"/>
  <c r="ER565" i="6"/>
  <c r="FY565" i="6"/>
  <c r="CZ565" i="6"/>
  <c r="EL565" i="6"/>
  <c r="DB565" i="6"/>
  <c r="CP565" i="6"/>
  <c r="DY565" i="6"/>
  <c r="DH565" i="6"/>
  <c r="EC565" i="6"/>
  <c r="AV565" i="6"/>
  <c r="CT565" i="6"/>
  <c r="BL565" i="6"/>
  <c r="Y565" i="6"/>
  <c r="P565" i="6"/>
  <c r="CV565" i="6"/>
  <c r="DD565" i="6"/>
  <c r="DS565" i="6"/>
  <c r="FI565" i="6"/>
  <c r="EN565" i="6"/>
  <c r="BB565" i="6"/>
  <c r="BD565" i="6"/>
  <c r="FG565" i="6"/>
  <c r="FO565" i="6"/>
  <c r="BN565" i="6"/>
  <c r="DO565" i="6"/>
  <c r="D565" i="6"/>
  <c r="CR565" i="6"/>
  <c r="FM565" i="6"/>
  <c r="DF565" i="6"/>
  <c r="AZ565" i="6"/>
  <c r="DQ565" i="6"/>
  <c r="AC565" i="6"/>
  <c r="DU565" i="6"/>
  <c r="H565" i="6"/>
  <c r="AX565" i="6"/>
  <c r="F565" i="6"/>
  <c r="L565" i="6"/>
  <c r="W565" i="6"/>
  <c r="H30" i="6"/>
  <c r="FO30" i="6"/>
  <c r="FQ30" i="6"/>
  <c r="FS30" i="6"/>
  <c r="FI30" i="6"/>
  <c r="FM30" i="6"/>
  <c r="FW30" i="6"/>
  <c r="DM30" i="6"/>
  <c r="FY30" i="6"/>
  <c r="EX30" i="6"/>
  <c r="FG30" i="6"/>
  <c r="EZ30" i="6"/>
  <c r="EL30" i="6"/>
  <c r="FK30" i="6"/>
  <c r="EJ30" i="6"/>
  <c r="ER30" i="6"/>
  <c r="ET30" i="6"/>
  <c r="CZ30" i="6"/>
  <c r="DB30" i="6"/>
  <c r="DS30" i="6"/>
  <c r="DD30" i="6"/>
  <c r="DF30" i="6"/>
  <c r="AZ30" i="6"/>
  <c r="BB30" i="6"/>
  <c r="DO30" i="6"/>
  <c r="DQ30" i="6"/>
  <c r="CR30" i="6"/>
  <c r="W30" i="6"/>
  <c r="CP30" i="6"/>
  <c r="Y30" i="6"/>
  <c r="CT30" i="6"/>
  <c r="EN30" i="6"/>
  <c r="D30" i="6"/>
  <c r="BL30" i="6"/>
  <c r="BN30" i="6"/>
  <c r="EA30" i="6"/>
  <c r="EC30" i="6"/>
  <c r="DY30" i="6"/>
  <c r="DH30" i="6"/>
  <c r="CV30" i="6"/>
  <c r="AX30" i="6"/>
  <c r="BD30" i="6"/>
  <c r="DU30" i="6"/>
  <c r="AC30" i="6"/>
  <c r="AV30" i="6"/>
  <c r="P30" i="6"/>
  <c r="L30" i="6"/>
  <c r="D86" i="6"/>
  <c r="FG86" i="6"/>
  <c r="FI86" i="6"/>
  <c r="FK86" i="6"/>
  <c r="FO86" i="6"/>
  <c r="FQ86" i="6"/>
  <c r="FS86" i="6"/>
  <c r="EX86" i="6"/>
  <c r="EZ86" i="6"/>
  <c r="EN86" i="6"/>
  <c r="FM86" i="6"/>
  <c r="ER86" i="6"/>
  <c r="FW86" i="6"/>
  <c r="ET86" i="6"/>
  <c r="EJ86" i="6"/>
  <c r="FY86" i="6"/>
  <c r="DY86" i="6"/>
  <c r="EA86" i="6"/>
  <c r="EC86" i="6"/>
  <c r="CP86" i="6"/>
  <c r="CR86" i="6"/>
  <c r="DF86" i="6"/>
  <c r="EL86" i="6"/>
  <c r="CT86" i="6"/>
  <c r="AX86" i="6"/>
  <c r="CV86" i="6"/>
  <c r="AZ86" i="6"/>
  <c r="CZ86" i="6"/>
  <c r="DB86" i="6"/>
  <c r="H86" i="6"/>
  <c r="DD86" i="6"/>
  <c r="AV86" i="6"/>
  <c r="DS86" i="6"/>
  <c r="AC86" i="6"/>
  <c r="DH86" i="6"/>
  <c r="DO86" i="6"/>
  <c r="BD86" i="6"/>
  <c r="BB86" i="6"/>
  <c r="L86" i="6"/>
  <c r="DM86" i="6"/>
  <c r="DQ86" i="6"/>
  <c r="DU86" i="6"/>
  <c r="BN86" i="6"/>
  <c r="P86" i="6"/>
  <c r="W86" i="6"/>
  <c r="BL86" i="6"/>
  <c r="Y86" i="6"/>
  <c r="FW338" i="6"/>
  <c r="FY338" i="6"/>
  <c r="FG338" i="6"/>
  <c r="FO338" i="6"/>
  <c r="EL338" i="6"/>
  <c r="EN338" i="6"/>
  <c r="FQ338" i="6"/>
  <c r="EX338" i="6"/>
  <c r="FM338" i="6"/>
  <c r="FI338" i="6"/>
  <c r="DO338" i="6"/>
  <c r="FK338" i="6"/>
  <c r="EJ338" i="6"/>
  <c r="DF338" i="6"/>
  <c r="DH338" i="6"/>
  <c r="EC338" i="6"/>
  <c r="BN338" i="6"/>
  <c r="ER338" i="6"/>
  <c r="DY338" i="6"/>
  <c r="CZ338" i="6"/>
  <c r="DB338" i="6"/>
  <c r="AV338" i="6"/>
  <c r="DM338" i="6"/>
  <c r="DD338" i="6"/>
  <c r="AX338" i="6"/>
  <c r="W338" i="6"/>
  <c r="ET338" i="6"/>
  <c r="EZ338" i="6"/>
  <c r="AC338" i="6"/>
  <c r="DU338" i="6"/>
  <c r="FS338" i="6"/>
  <c r="DQ338" i="6"/>
  <c r="CV338" i="6"/>
  <c r="DS338" i="6"/>
  <c r="AZ338" i="6"/>
  <c r="BD338" i="6"/>
  <c r="EA338" i="6"/>
  <c r="Y338" i="6"/>
  <c r="BL338" i="6"/>
  <c r="CT338" i="6"/>
  <c r="BB338" i="6"/>
  <c r="CP338" i="6"/>
  <c r="CR338" i="6"/>
  <c r="L338" i="6"/>
  <c r="J338" i="6"/>
  <c r="H338" i="6"/>
  <c r="D338" i="6"/>
  <c r="F338" i="6"/>
  <c r="P338" i="6"/>
  <c r="FQ101" i="6"/>
  <c r="FS101" i="6"/>
  <c r="FW101" i="6"/>
  <c r="FY101" i="6"/>
  <c r="FO101" i="6"/>
  <c r="EJ101" i="6"/>
  <c r="EL101" i="6"/>
  <c r="FM101" i="6"/>
  <c r="FK101" i="6"/>
  <c r="EN101" i="6"/>
  <c r="ER101" i="6"/>
  <c r="ET101" i="6"/>
  <c r="DU101" i="6"/>
  <c r="EC101" i="6"/>
  <c r="EX101" i="6"/>
  <c r="EZ101" i="6"/>
  <c r="DD101" i="6"/>
  <c r="FI101" i="6"/>
  <c r="DO101" i="6"/>
  <c r="CZ101" i="6"/>
  <c r="DQ101" i="6"/>
  <c r="DB101" i="6"/>
  <c r="BL101" i="6"/>
  <c r="BN101" i="6"/>
  <c r="FG101" i="6"/>
  <c r="DY101" i="6"/>
  <c r="DH101" i="6"/>
  <c r="AV101" i="6"/>
  <c r="AX101" i="6"/>
  <c r="EA101" i="6"/>
  <c r="AZ101" i="6"/>
  <c r="CP101" i="6"/>
  <c r="BB101" i="6"/>
  <c r="CR101" i="6"/>
  <c r="BD101" i="6"/>
  <c r="DF101" i="6"/>
  <c r="DS101" i="6"/>
  <c r="CT101" i="6"/>
  <c r="DM101" i="6"/>
  <c r="CV101" i="6"/>
  <c r="W101" i="6"/>
  <c r="Y101" i="6"/>
  <c r="L101" i="6"/>
  <c r="AC101" i="6"/>
  <c r="P101" i="6"/>
  <c r="D101" i="6"/>
  <c r="H101" i="6"/>
  <c r="FW23" i="6"/>
  <c r="FY23" i="6"/>
  <c r="FI23" i="6"/>
  <c r="FS23" i="6"/>
  <c r="EZ23" i="6"/>
  <c r="EJ23" i="6"/>
  <c r="EL23" i="6"/>
  <c r="FG23" i="6"/>
  <c r="FM23" i="6"/>
  <c r="EN23" i="6"/>
  <c r="ER23" i="6"/>
  <c r="DM23" i="6"/>
  <c r="DO23" i="6"/>
  <c r="EA23" i="6"/>
  <c r="ET23" i="6"/>
  <c r="DF23" i="6"/>
  <c r="DH23" i="6"/>
  <c r="FO23" i="6"/>
  <c r="AZ23" i="6"/>
  <c r="BB23" i="6"/>
  <c r="CZ23" i="6"/>
  <c r="DB23" i="6"/>
  <c r="DY23" i="6"/>
  <c r="EC23" i="6"/>
  <c r="FK23" i="6"/>
  <c r="EX23" i="6"/>
  <c r="CT23" i="6"/>
  <c r="FQ23" i="6"/>
  <c r="Y23" i="6"/>
  <c r="AC23" i="6"/>
  <c r="CV23" i="6"/>
  <c r="BL23" i="6"/>
  <c r="CR23" i="6"/>
  <c r="BD23" i="6"/>
  <c r="CP23" i="6"/>
  <c r="DD23" i="6"/>
  <c r="AX23" i="6"/>
  <c r="DQ23" i="6"/>
  <c r="DS23" i="6"/>
  <c r="DU23" i="6"/>
  <c r="W23" i="6"/>
  <c r="AV23" i="6"/>
  <c r="BN23" i="6"/>
  <c r="L23" i="6"/>
  <c r="P23" i="6"/>
  <c r="H23" i="6"/>
  <c r="D23" i="6"/>
  <c r="FY134" i="6"/>
  <c r="FK134" i="6"/>
  <c r="FM134" i="6"/>
  <c r="FO134" i="6"/>
  <c r="EJ134" i="6"/>
  <c r="EC134" i="6"/>
  <c r="EL134" i="6"/>
  <c r="EN134" i="6"/>
  <c r="FQ134" i="6"/>
  <c r="FW134" i="6"/>
  <c r="EZ134" i="6"/>
  <c r="DM134" i="6"/>
  <c r="DO134" i="6"/>
  <c r="ER134" i="6"/>
  <c r="EA134" i="6"/>
  <c r="EX134" i="6"/>
  <c r="FG134" i="6"/>
  <c r="FI134" i="6"/>
  <c r="BL134" i="6"/>
  <c r="BN134" i="6"/>
  <c r="CP134" i="6"/>
  <c r="DQ134" i="6"/>
  <c r="DS134" i="6"/>
  <c r="DF134" i="6"/>
  <c r="DU134" i="6"/>
  <c r="BB134" i="6"/>
  <c r="DY134" i="6"/>
  <c r="BD134" i="6"/>
  <c r="CV134" i="6"/>
  <c r="W134" i="6"/>
  <c r="CR134" i="6"/>
  <c r="AV134" i="6"/>
  <c r="CT134" i="6"/>
  <c r="AX134" i="6"/>
  <c r="AC134" i="6"/>
  <c r="ET134" i="6"/>
  <c r="P134" i="6"/>
  <c r="DB134" i="6"/>
  <c r="DD134" i="6"/>
  <c r="DH134" i="6"/>
  <c r="AZ134" i="6"/>
  <c r="FS134" i="6"/>
  <c r="CZ134" i="6"/>
  <c r="H134" i="6"/>
  <c r="Y134" i="6"/>
  <c r="D134" i="6"/>
  <c r="L134" i="6"/>
  <c r="FI539" i="6"/>
  <c r="FG539" i="6"/>
  <c r="EC539" i="6"/>
  <c r="FK539" i="6"/>
  <c r="EJ539" i="6"/>
  <c r="FM539" i="6"/>
  <c r="FS539" i="6"/>
  <c r="FY539" i="6"/>
  <c r="FQ539" i="6"/>
  <c r="EL539" i="6"/>
  <c r="EZ539" i="6"/>
  <c r="DY539" i="6"/>
  <c r="EA539" i="6"/>
  <c r="ET539" i="6"/>
  <c r="DF539" i="6"/>
  <c r="EX539" i="6"/>
  <c r="DH539" i="6"/>
  <c r="EN539" i="6"/>
  <c r="CZ539" i="6"/>
  <c r="AX539" i="6"/>
  <c r="DM539" i="6"/>
  <c r="DB539" i="6"/>
  <c r="AZ539" i="6"/>
  <c r="DO539" i="6"/>
  <c r="DD539" i="6"/>
  <c r="FO539" i="6"/>
  <c r="ER539" i="6"/>
  <c r="AV539" i="6"/>
  <c r="FW539" i="6"/>
  <c r="DQ539" i="6"/>
  <c r="DU539" i="6"/>
  <c r="DS539" i="6"/>
  <c r="CP539" i="6"/>
  <c r="CT539" i="6"/>
  <c r="BN539" i="6"/>
  <c r="Y539" i="6"/>
  <c r="W539" i="6"/>
  <c r="BB539" i="6"/>
  <c r="CR539" i="6"/>
  <c r="CV539" i="6"/>
  <c r="AC539" i="6"/>
  <c r="BL539" i="6"/>
  <c r="BD539" i="6"/>
  <c r="P539" i="6"/>
  <c r="D539" i="6"/>
  <c r="F539" i="6"/>
  <c r="J539" i="6"/>
  <c r="H539" i="6"/>
  <c r="L539" i="6"/>
  <c r="FS416" i="6"/>
  <c r="FQ416" i="6"/>
  <c r="ET416" i="6"/>
  <c r="FW416" i="6"/>
  <c r="EX416" i="6"/>
  <c r="FY416" i="6"/>
  <c r="EZ416" i="6"/>
  <c r="FM416" i="6"/>
  <c r="EN416" i="6"/>
  <c r="FG416" i="6"/>
  <c r="DO416" i="6"/>
  <c r="DQ416" i="6"/>
  <c r="FK416" i="6"/>
  <c r="DB416" i="6"/>
  <c r="DD416" i="6"/>
  <c r="FO416" i="6"/>
  <c r="AV416" i="6"/>
  <c r="AX416" i="6"/>
  <c r="BB416" i="6"/>
  <c r="AC416" i="6"/>
  <c r="L416" i="6"/>
  <c r="BD416" i="6"/>
  <c r="CP416" i="6"/>
  <c r="BL416" i="6"/>
  <c r="W416" i="6"/>
  <c r="BN416" i="6"/>
  <c r="CV416" i="6"/>
  <c r="DM416" i="6"/>
  <c r="ER416" i="6"/>
  <c r="EL416" i="6"/>
  <c r="EC416" i="6"/>
  <c r="DH416" i="6"/>
  <c r="CZ416" i="6"/>
  <c r="DF416" i="6"/>
  <c r="FI416" i="6"/>
  <c r="CR416" i="6"/>
  <c r="AZ416" i="6"/>
  <c r="CT416" i="6"/>
  <c r="Y416" i="6"/>
  <c r="DS416" i="6"/>
  <c r="DU416" i="6"/>
  <c r="EA416" i="6"/>
  <c r="EJ416" i="6"/>
  <c r="DY416" i="6"/>
  <c r="H416" i="6"/>
  <c r="J416" i="6"/>
  <c r="D416" i="6"/>
  <c r="F416" i="6"/>
  <c r="P416" i="6"/>
  <c r="FS501" i="6"/>
  <c r="FO501" i="6"/>
  <c r="FQ501" i="6"/>
  <c r="EX501" i="6"/>
  <c r="EZ501" i="6"/>
  <c r="FY501" i="6"/>
  <c r="FG501" i="6"/>
  <c r="FM501" i="6"/>
  <c r="FK501" i="6"/>
  <c r="ET501" i="6"/>
  <c r="FW501" i="6"/>
  <c r="DM501" i="6"/>
  <c r="EA501" i="6"/>
  <c r="CP501" i="6"/>
  <c r="CR501" i="6"/>
  <c r="EC501" i="6"/>
  <c r="EJ501" i="6"/>
  <c r="DS501" i="6"/>
  <c r="CT501" i="6"/>
  <c r="EL501" i="6"/>
  <c r="DU501" i="6"/>
  <c r="EN501" i="6"/>
  <c r="DY501" i="6"/>
  <c r="FI501" i="6"/>
  <c r="DB501" i="6"/>
  <c r="BD501" i="6"/>
  <c r="DD501" i="6"/>
  <c r="BL501" i="6"/>
  <c r="DO501" i="6"/>
  <c r="DF501" i="6"/>
  <c r="DQ501" i="6"/>
  <c r="AZ501" i="6"/>
  <c r="BN501" i="6"/>
  <c r="CV501" i="6"/>
  <c r="ER501" i="6"/>
  <c r="CZ501" i="6"/>
  <c r="AX501" i="6"/>
  <c r="AV501" i="6"/>
  <c r="BB501" i="6"/>
  <c r="D501" i="6"/>
  <c r="W501" i="6"/>
  <c r="H501" i="6"/>
  <c r="Y501" i="6"/>
  <c r="AC501" i="6"/>
  <c r="J501" i="6"/>
  <c r="DH501" i="6"/>
  <c r="L501" i="6"/>
  <c r="P501" i="6"/>
  <c r="F501" i="6"/>
  <c r="FY54" i="6"/>
  <c r="FG54" i="6"/>
  <c r="FQ54" i="6"/>
  <c r="FK54" i="6"/>
  <c r="ET54" i="6"/>
  <c r="EC54" i="6"/>
  <c r="EX54" i="6"/>
  <c r="EZ54" i="6"/>
  <c r="FM54" i="6"/>
  <c r="EN54" i="6"/>
  <c r="FI54" i="6"/>
  <c r="FO54" i="6"/>
  <c r="FS54" i="6"/>
  <c r="FW54" i="6"/>
  <c r="DQ54" i="6"/>
  <c r="EL54" i="6"/>
  <c r="DY54" i="6"/>
  <c r="DS54" i="6"/>
  <c r="DH54" i="6"/>
  <c r="DU54" i="6"/>
  <c r="EA54" i="6"/>
  <c r="BL54" i="6"/>
  <c r="BN54" i="6"/>
  <c r="EJ54" i="6"/>
  <c r="CR54" i="6"/>
  <c r="ER54" i="6"/>
  <c r="CT54" i="6"/>
  <c r="DB54" i="6"/>
  <c r="DO54" i="6"/>
  <c r="H54" i="6"/>
  <c r="AX54" i="6"/>
  <c r="AZ54" i="6"/>
  <c r="BB54" i="6"/>
  <c r="DD54" i="6"/>
  <c r="DF54" i="6"/>
  <c r="AC54" i="6"/>
  <c r="CV54" i="6"/>
  <c r="BD54" i="6"/>
  <c r="W54" i="6"/>
  <c r="P54" i="6"/>
  <c r="CP54" i="6"/>
  <c r="AV54" i="6"/>
  <c r="CZ54" i="6"/>
  <c r="Y54" i="6"/>
  <c r="DM54" i="6"/>
  <c r="L54" i="6"/>
  <c r="D54" i="6"/>
  <c r="FW398" i="6"/>
  <c r="FY398" i="6"/>
  <c r="FG398" i="6"/>
  <c r="FI398" i="6"/>
  <c r="EL398" i="6"/>
  <c r="FK398" i="6"/>
  <c r="EN398" i="6"/>
  <c r="FS398" i="6"/>
  <c r="FQ398" i="6"/>
  <c r="ER398" i="6"/>
  <c r="ET398" i="6"/>
  <c r="EX398" i="6"/>
  <c r="EA398" i="6"/>
  <c r="FO398" i="6"/>
  <c r="DY398" i="6"/>
  <c r="EJ398" i="6"/>
  <c r="DF398" i="6"/>
  <c r="DH398" i="6"/>
  <c r="FM398" i="6"/>
  <c r="DO398" i="6"/>
  <c r="BN398" i="6"/>
  <c r="DQ398" i="6"/>
  <c r="DU398" i="6"/>
  <c r="CV398" i="6"/>
  <c r="EC398" i="6"/>
  <c r="DB398" i="6"/>
  <c r="EZ398" i="6"/>
  <c r="BB398" i="6"/>
  <c r="BD398" i="6"/>
  <c r="BL398" i="6"/>
  <c r="DD398" i="6"/>
  <c r="L398" i="6"/>
  <c r="CR398" i="6"/>
  <c r="CT398" i="6"/>
  <c r="CP398" i="6"/>
  <c r="DM398" i="6"/>
  <c r="CZ398" i="6"/>
  <c r="W398" i="6"/>
  <c r="AV398" i="6"/>
  <c r="Y398" i="6"/>
  <c r="AX398" i="6"/>
  <c r="AC398" i="6"/>
  <c r="D398" i="6"/>
  <c r="AZ398" i="6"/>
  <c r="J398" i="6"/>
  <c r="DS398" i="6"/>
  <c r="H398" i="6"/>
  <c r="P398" i="6"/>
  <c r="F398" i="6"/>
  <c r="FG410" i="6"/>
  <c r="FI410" i="6"/>
  <c r="FK410" i="6"/>
  <c r="EN410" i="6"/>
  <c r="FM410" i="6"/>
  <c r="ER410" i="6"/>
  <c r="DM410" i="6"/>
  <c r="FO410" i="6"/>
  <c r="ET410" i="6"/>
  <c r="EZ410" i="6"/>
  <c r="FW410" i="6"/>
  <c r="FY410" i="6"/>
  <c r="DO410" i="6"/>
  <c r="DQ410" i="6"/>
  <c r="CP410" i="6"/>
  <c r="EJ410" i="6"/>
  <c r="DH410" i="6"/>
  <c r="AZ410" i="6"/>
  <c r="EL410" i="6"/>
  <c r="BB410" i="6"/>
  <c r="FQ410" i="6"/>
  <c r="FS410" i="6"/>
  <c r="DU410" i="6"/>
  <c r="W410" i="6"/>
  <c r="Y410" i="6"/>
  <c r="EC410" i="6"/>
  <c r="DB410" i="6"/>
  <c r="DD410" i="6"/>
  <c r="DF410" i="6"/>
  <c r="AX410" i="6"/>
  <c r="EX410" i="6"/>
  <c r="CZ410" i="6"/>
  <c r="DS410" i="6"/>
  <c r="EA410" i="6"/>
  <c r="BD410" i="6"/>
  <c r="AC410" i="6"/>
  <c r="L410" i="6"/>
  <c r="P410" i="6"/>
  <c r="CT410" i="6"/>
  <c r="CV410" i="6"/>
  <c r="AV410" i="6"/>
  <c r="DY410" i="6"/>
  <c r="H410" i="6"/>
  <c r="CR410" i="6"/>
  <c r="J410" i="6"/>
  <c r="BL410" i="6"/>
  <c r="BN410" i="6"/>
  <c r="D410" i="6"/>
  <c r="F410" i="6"/>
  <c r="FK120" i="6"/>
  <c r="FM120" i="6"/>
  <c r="FO120" i="6"/>
  <c r="FG120" i="6"/>
  <c r="FI120" i="6"/>
  <c r="DM120" i="6"/>
  <c r="FQ120" i="6"/>
  <c r="FS120" i="6"/>
  <c r="EJ120" i="6"/>
  <c r="FY120" i="6"/>
  <c r="EN120" i="6"/>
  <c r="EX120" i="6"/>
  <c r="EZ120" i="6"/>
  <c r="DO120" i="6"/>
  <c r="DQ120" i="6"/>
  <c r="EL120" i="6"/>
  <c r="DS120" i="6"/>
  <c r="BB120" i="6"/>
  <c r="BD120" i="6"/>
  <c r="CP120" i="6"/>
  <c r="BL120" i="6"/>
  <c r="CV120" i="6"/>
  <c r="DU120" i="6"/>
  <c r="W120" i="6"/>
  <c r="ET120" i="6"/>
  <c r="CR120" i="6"/>
  <c r="AV120" i="6"/>
  <c r="CT120" i="6"/>
  <c r="AX120" i="6"/>
  <c r="CZ120" i="6"/>
  <c r="AZ120" i="6"/>
  <c r="EC120" i="6"/>
  <c r="FW120" i="6"/>
  <c r="DF120" i="6"/>
  <c r="DH120" i="6"/>
  <c r="Y120" i="6"/>
  <c r="DY120" i="6"/>
  <c r="P120" i="6"/>
  <c r="ER120" i="6"/>
  <c r="AC120" i="6"/>
  <c r="EA120" i="6"/>
  <c r="DB120" i="6"/>
  <c r="DD120" i="6"/>
  <c r="D120" i="6"/>
  <c r="L120" i="6"/>
  <c r="BN120" i="6"/>
  <c r="H120" i="6"/>
  <c r="P138" i="6"/>
  <c r="FQ138" i="6"/>
  <c r="FS138" i="6"/>
  <c r="FW138" i="6"/>
  <c r="FI138" i="6"/>
  <c r="EL138" i="6"/>
  <c r="FG138" i="6"/>
  <c r="EN138" i="6"/>
  <c r="EX138" i="6"/>
  <c r="FK138" i="6"/>
  <c r="FM138" i="6"/>
  <c r="FO138" i="6"/>
  <c r="FY138" i="6"/>
  <c r="ET138" i="6"/>
  <c r="EZ138" i="6"/>
  <c r="DO138" i="6"/>
  <c r="EJ138" i="6"/>
  <c r="DQ138" i="6"/>
  <c r="DS138" i="6"/>
  <c r="DB138" i="6"/>
  <c r="BN138" i="6"/>
  <c r="DD138" i="6"/>
  <c r="BB138" i="6"/>
  <c r="AZ138" i="6"/>
  <c r="BD138" i="6"/>
  <c r="BL138" i="6"/>
  <c r="CP138" i="6"/>
  <c r="CT138" i="6"/>
  <c r="CV138" i="6"/>
  <c r="CZ138" i="6"/>
  <c r="EA138" i="6"/>
  <c r="W138" i="6"/>
  <c r="ER138" i="6"/>
  <c r="EC138" i="6"/>
  <c r="DM138" i="6"/>
  <c r="DU138" i="6"/>
  <c r="DY138" i="6"/>
  <c r="DF138" i="6"/>
  <c r="CR138" i="6"/>
  <c r="DH138" i="6"/>
  <c r="Y138" i="6"/>
  <c r="AC138" i="6"/>
  <c r="H138" i="6"/>
  <c r="L138" i="6"/>
  <c r="AV138" i="6"/>
  <c r="D138" i="6"/>
  <c r="AX138" i="6"/>
  <c r="FM19" i="6"/>
  <c r="FO19" i="6"/>
  <c r="FQ19" i="6"/>
  <c r="FI19" i="6"/>
  <c r="FK19" i="6"/>
  <c r="FS19" i="6"/>
  <c r="FW19" i="6"/>
  <c r="FG19" i="6"/>
  <c r="EX19" i="6"/>
  <c r="EC19" i="6"/>
  <c r="FY19" i="6"/>
  <c r="EZ19" i="6"/>
  <c r="ET19" i="6"/>
  <c r="EJ19" i="6"/>
  <c r="EL19" i="6"/>
  <c r="CV19" i="6"/>
  <c r="CZ19" i="6"/>
  <c r="EN19" i="6"/>
  <c r="DO19" i="6"/>
  <c r="DB19" i="6"/>
  <c r="DD19" i="6"/>
  <c r="DU19" i="6"/>
  <c r="DY19" i="6"/>
  <c r="AV19" i="6"/>
  <c r="DH19" i="6"/>
  <c r="DM19" i="6"/>
  <c r="DQ19" i="6"/>
  <c r="CP19" i="6"/>
  <c r="BN19" i="6"/>
  <c r="L19" i="6"/>
  <c r="AX19" i="6"/>
  <c r="CR19" i="6"/>
  <c r="ER19" i="6"/>
  <c r="AZ19" i="6"/>
  <c r="BD19" i="6"/>
  <c r="Y19" i="6"/>
  <c r="P19" i="6"/>
  <c r="EA19" i="6"/>
  <c r="DF19" i="6"/>
  <c r="DS19" i="6"/>
  <c r="CT19" i="6"/>
  <c r="H19" i="6"/>
  <c r="AC19" i="6"/>
  <c r="BL19" i="6"/>
  <c r="BB19" i="6"/>
  <c r="W19" i="6"/>
  <c r="D19" i="6"/>
  <c r="FW564" i="6"/>
  <c r="ET564" i="6"/>
  <c r="EC564" i="6"/>
  <c r="EX564" i="6"/>
  <c r="FG564" i="6"/>
  <c r="FY564" i="6"/>
  <c r="FM564" i="6"/>
  <c r="FI564" i="6"/>
  <c r="FK564" i="6"/>
  <c r="FO564" i="6"/>
  <c r="FQ564" i="6"/>
  <c r="DY564" i="6"/>
  <c r="FS564" i="6"/>
  <c r="EA564" i="6"/>
  <c r="EZ564" i="6"/>
  <c r="DQ564" i="6"/>
  <c r="CT564" i="6"/>
  <c r="DS564" i="6"/>
  <c r="CV564" i="6"/>
  <c r="EJ564" i="6"/>
  <c r="EL564" i="6"/>
  <c r="EN564" i="6"/>
  <c r="DM564" i="6"/>
  <c r="BN564" i="6"/>
  <c r="CZ564" i="6"/>
  <c r="AV564" i="6"/>
  <c r="DU564" i="6"/>
  <c r="CP564" i="6"/>
  <c r="DD564" i="6"/>
  <c r="DF564" i="6"/>
  <c r="ER564" i="6"/>
  <c r="W564" i="6"/>
  <c r="DB564" i="6"/>
  <c r="DO564" i="6"/>
  <c r="CR564" i="6"/>
  <c r="DH564" i="6"/>
  <c r="BB564" i="6"/>
  <c r="BD564" i="6"/>
  <c r="AX564" i="6"/>
  <c r="BL564" i="6"/>
  <c r="Y564" i="6"/>
  <c r="AZ564" i="6"/>
  <c r="AC564" i="6"/>
  <c r="D564" i="6"/>
  <c r="L564" i="6"/>
  <c r="J564" i="6"/>
  <c r="P564" i="6"/>
  <c r="H564" i="6"/>
  <c r="F564" i="6"/>
  <c r="FY34" i="6"/>
  <c r="FW34" i="6"/>
  <c r="FG34" i="6"/>
  <c r="FI34" i="6"/>
  <c r="FK34" i="6"/>
  <c r="EC34" i="6"/>
  <c r="ET34" i="6"/>
  <c r="FM34" i="6"/>
  <c r="FO34" i="6"/>
  <c r="EJ34" i="6"/>
  <c r="ER34" i="6"/>
  <c r="DM34" i="6"/>
  <c r="DO34" i="6"/>
  <c r="EZ34" i="6"/>
  <c r="EA34" i="6"/>
  <c r="DH34" i="6"/>
  <c r="EL34" i="6"/>
  <c r="BL34" i="6"/>
  <c r="EN34" i="6"/>
  <c r="BN34" i="6"/>
  <c r="DB34" i="6"/>
  <c r="DD34" i="6"/>
  <c r="CT34" i="6"/>
  <c r="CV34" i="6"/>
  <c r="CZ34" i="6"/>
  <c r="FQ34" i="6"/>
  <c r="FS34" i="6"/>
  <c r="CP34" i="6"/>
  <c r="EX34" i="6"/>
  <c r="DQ34" i="6"/>
  <c r="DS34" i="6"/>
  <c r="DU34" i="6"/>
  <c r="BD34" i="6"/>
  <c r="DF34" i="6"/>
  <c r="DY34" i="6"/>
  <c r="AV34" i="6"/>
  <c r="AX34" i="6"/>
  <c r="CR34" i="6"/>
  <c r="W34" i="6"/>
  <c r="AC34" i="6"/>
  <c r="Y34" i="6"/>
  <c r="AZ34" i="6"/>
  <c r="BB34" i="6"/>
  <c r="L34" i="6"/>
  <c r="H34" i="6"/>
  <c r="P34" i="6"/>
  <c r="D34" i="6"/>
  <c r="FK20" i="6"/>
  <c r="FM20" i="6"/>
  <c r="FQ20" i="6"/>
  <c r="DM20" i="6"/>
  <c r="FG20" i="6"/>
  <c r="EJ20" i="6"/>
  <c r="EX20" i="6"/>
  <c r="FO20" i="6"/>
  <c r="FW20" i="6"/>
  <c r="FY20" i="6"/>
  <c r="ER20" i="6"/>
  <c r="EN20" i="6"/>
  <c r="DO20" i="6"/>
  <c r="ET20" i="6"/>
  <c r="DQ20" i="6"/>
  <c r="EZ20" i="6"/>
  <c r="DS20" i="6"/>
  <c r="FI20" i="6"/>
  <c r="CR20" i="6"/>
  <c r="CZ20" i="6"/>
  <c r="EL20" i="6"/>
  <c r="BB20" i="6"/>
  <c r="BD20" i="6"/>
  <c r="DF20" i="6"/>
  <c r="DH20" i="6"/>
  <c r="BL20" i="6"/>
  <c r="FS20" i="6"/>
  <c r="DY20" i="6"/>
  <c r="W20" i="6"/>
  <c r="CV20" i="6"/>
  <c r="DB20" i="6"/>
  <c r="DD20" i="6"/>
  <c r="Y20" i="6"/>
  <c r="EA20" i="6"/>
  <c r="EC20" i="6"/>
  <c r="AZ20" i="6"/>
  <c r="CT20" i="6"/>
  <c r="AV20" i="6"/>
  <c r="AX20" i="6"/>
  <c r="DU20" i="6"/>
  <c r="AC20" i="6"/>
  <c r="CP20" i="6"/>
  <c r="D20" i="6"/>
  <c r="BN20" i="6"/>
  <c r="L20" i="6"/>
  <c r="H20" i="6"/>
  <c r="P20" i="6"/>
  <c r="FQ253" i="6"/>
  <c r="FW253" i="6"/>
  <c r="FY253" i="6"/>
  <c r="FG253" i="6"/>
  <c r="FI253" i="6"/>
  <c r="EJ253" i="6"/>
  <c r="FK253" i="6"/>
  <c r="FO253" i="6"/>
  <c r="FS253" i="6"/>
  <c r="ET253" i="6"/>
  <c r="DS253" i="6"/>
  <c r="EL253" i="6"/>
  <c r="DU253" i="6"/>
  <c r="EN253" i="6"/>
  <c r="DY253" i="6"/>
  <c r="FM253" i="6"/>
  <c r="ER253" i="6"/>
  <c r="EX253" i="6"/>
  <c r="EA253" i="6"/>
  <c r="EC253" i="6"/>
  <c r="CR253" i="6"/>
  <c r="AX253" i="6"/>
  <c r="CT253" i="6"/>
  <c r="AZ253" i="6"/>
  <c r="DH253" i="6"/>
  <c r="EZ253" i="6"/>
  <c r="DO253" i="6"/>
  <c r="DB253" i="6"/>
  <c r="AV253" i="6"/>
  <c r="Y253" i="6"/>
  <c r="DM253" i="6"/>
  <c r="BN253" i="6"/>
  <c r="CV253" i="6"/>
  <c r="DQ253" i="6"/>
  <c r="BD253" i="6"/>
  <c r="P253" i="6"/>
  <c r="AC253" i="6"/>
  <c r="CZ253" i="6"/>
  <c r="DF253" i="6"/>
  <c r="DD253" i="6"/>
  <c r="BB253" i="6"/>
  <c r="BL253" i="6"/>
  <c r="CP253" i="6"/>
  <c r="L253" i="6"/>
  <c r="H253" i="6"/>
  <c r="W253" i="6"/>
  <c r="D253" i="6"/>
  <c r="FO325" i="6"/>
  <c r="FQ325" i="6"/>
  <c r="FS325" i="6"/>
  <c r="FW325" i="6"/>
  <c r="FI325" i="6"/>
  <c r="FK325" i="6"/>
  <c r="DM325" i="6"/>
  <c r="FM325" i="6"/>
  <c r="EZ325" i="6"/>
  <c r="FY325" i="6"/>
  <c r="FG325" i="6"/>
  <c r="EL325" i="6"/>
  <c r="ET325" i="6"/>
  <c r="DY325" i="6"/>
  <c r="EA325" i="6"/>
  <c r="EC325" i="6"/>
  <c r="ER325" i="6"/>
  <c r="EN325" i="6"/>
  <c r="CZ325" i="6"/>
  <c r="DB325" i="6"/>
  <c r="DQ325" i="6"/>
  <c r="DS325" i="6"/>
  <c r="EJ325" i="6"/>
  <c r="EX325" i="6"/>
  <c r="DO325" i="6"/>
  <c r="AZ325" i="6"/>
  <c r="CV325" i="6"/>
  <c r="DD325" i="6"/>
  <c r="DU325" i="6"/>
  <c r="DF325" i="6"/>
  <c r="BN325" i="6"/>
  <c r="CP325" i="6"/>
  <c r="CR325" i="6"/>
  <c r="DH325" i="6"/>
  <c r="AX325" i="6"/>
  <c r="BL325" i="6"/>
  <c r="CT325" i="6"/>
  <c r="AC325" i="6"/>
  <c r="W325" i="6"/>
  <c r="BB325" i="6"/>
  <c r="AV325" i="6"/>
  <c r="J325" i="6"/>
  <c r="BD325" i="6"/>
  <c r="Y325" i="6"/>
  <c r="H325" i="6"/>
  <c r="L325" i="6"/>
  <c r="F325" i="6"/>
  <c r="P325" i="6"/>
  <c r="D325" i="6"/>
  <c r="FM286" i="6"/>
  <c r="FW286" i="6"/>
  <c r="EX286" i="6"/>
  <c r="EZ286" i="6"/>
  <c r="FI286" i="6"/>
  <c r="EN286" i="6"/>
  <c r="FK286" i="6"/>
  <c r="ER286" i="6"/>
  <c r="FO286" i="6"/>
  <c r="ET286" i="6"/>
  <c r="FY286" i="6"/>
  <c r="FQ286" i="6"/>
  <c r="DY286" i="6"/>
  <c r="EA286" i="6"/>
  <c r="FG286" i="6"/>
  <c r="EC286" i="6"/>
  <c r="EJ286" i="6"/>
  <c r="EL286" i="6"/>
  <c r="DO286" i="6"/>
  <c r="AX286" i="6"/>
  <c r="DQ286" i="6"/>
  <c r="AZ286" i="6"/>
  <c r="CZ286" i="6"/>
  <c r="DB286" i="6"/>
  <c r="FS286" i="6"/>
  <c r="DU286" i="6"/>
  <c r="DM286" i="6"/>
  <c r="CP286" i="6"/>
  <c r="DS286" i="6"/>
  <c r="CR286" i="6"/>
  <c r="CT286" i="6"/>
  <c r="AC286" i="6"/>
  <c r="CV286" i="6"/>
  <c r="DD286" i="6"/>
  <c r="DH286" i="6"/>
  <c r="AV286" i="6"/>
  <c r="BL286" i="6"/>
  <c r="BN286" i="6"/>
  <c r="DF286" i="6"/>
  <c r="W286" i="6"/>
  <c r="BD286" i="6"/>
  <c r="BB286" i="6"/>
  <c r="L286" i="6"/>
  <c r="P286" i="6"/>
  <c r="H286" i="6"/>
  <c r="Y286" i="6"/>
  <c r="D286" i="6"/>
  <c r="J535" i="6"/>
  <c r="FO535" i="6"/>
  <c r="FQ535" i="6"/>
  <c r="FS535" i="6"/>
  <c r="FY535" i="6"/>
  <c r="DM535" i="6"/>
  <c r="FG535" i="6"/>
  <c r="FI535" i="6"/>
  <c r="FM535" i="6"/>
  <c r="EN535" i="6"/>
  <c r="ER535" i="6"/>
  <c r="ET535" i="6"/>
  <c r="FW535" i="6"/>
  <c r="DQ535" i="6"/>
  <c r="DY535" i="6"/>
  <c r="DO535" i="6"/>
  <c r="DS535" i="6"/>
  <c r="CV535" i="6"/>
  <c r="CZ535" i="6"/>
  <c r="FK535" i="6"/>
  <c r="EX535" i="6"/>
  <c r="EZ535" i="6"/>
  <c r="EJ535" i="6"/>
  <c r="EC535" i="6"/>
  <c r="CR535" i="6"/>
  <c r="BB535" i="6"/>
  <c r="D535" i="6"/>
  <c r="DU535" i="6"/>
  <c r="EA535" i="6"/>
  <c r="BL535" i="6"/>
  <c r="H535" i="6"/>
  <c r="EL535" i="6"/>
  <c r="W535" i="6"/>
  <c r="Y535" i="6"/>
  <c r="BN535" i="6"/>
  <c r="F535" i="6"/>
  <c r="AC535" i="6"/>
  <c r="DB535" i="6"/>
  <c r="DD535" i="6"/>
  <c r="DF535" i="6"/>
  <c r="AZ535" i="6"/>
  <c r="CP535" i="6"/>
  <c r="BD535" i="6"/>
  <c r="CT535" i="6"/>
  <c r="DH535" i="6"/>
  <c r="L535" i="6"/>
  <c r="P535" i="6"/>
  <c r="AV535" i="6"/>
  <c r="AX535" i="6"/>
  <c r="FY156" i="6"/>
  <c r="FO156" i="6"/>
  <c r="FS156" i="6"/>
  <c r="FI156" i="6"/>
  <c r="EN156" i="6"/>
  <c r="ER156" i="6"/>
  <c r="ET156" i="6"/>
  <c r="FG156" i="6"/>
  <c r="EJ156" i="6"/>
  <c r="FQ156" i="6"/>
  <c r="DO156" i="6"/>
  <c r="DQ156" i="6"/>
  <c r="DS156" i="6"/>
  <c r="FM156" i="6"/>
  <c r="DM156" i="6"/>
  <c r="DY156" i="6"/>
  <c r="CT156" i="6"/>
  <c r="EA156" i="6"/>
  <c r="CV156" i="6"/>
  <c r="FK156" i="6"/>
  <c r="AV156" i="6"/>
  <c r="FW156" i="6"/>
  <c r="AX156" i="6"/>
  <c r="EC156" i="6"/>
  <c r="DH156" i="6"/>
  <c r="BB156" i="6"/>
  <c r="AC156" i="6"/>
  <c r="EZ156" i="6"/>
  <c r="CP156" i="6"/>
  <c r="H156" i="6"/>
  <c r="CZ156" i="6"/>
  <c r="DB156" i="6"/>
  <c r="DD156" i="6"/>
  <c r="D156" i="6"/>
  <c r="EL156" i="6"/>
  <c r="EX156" i="6"/>
  <c r="DU156" i="6"/>
  <c r="CR156" i="6"/>
  <c r="W156" i="6"/>
  <c r="DF156" i="6"/>
  <c r="AZ156" i="6"/>
  <c r="Y156" i="6"/>
  <c r="BL156" i="6"/>
  <c r="BN156" i="6"/>
  <c r="L156" i="6"/>
  <c r="P156" i="6"/>
  <c r="BD156" i="6"/>
  <c r="FK363" i="6"/>
  <c r="FM363" i="6"/>
  <c r="FO363" i="6"/>
  <c r="FY363" i="6"/>
  <c r="FS363" i="6"/>
  <c r="EZ363" i="6"/>
  <c r="FW363" i="6"/>
  <c r="EN363" i="6"/>
  <c r="ER363" i="6"/>
  <c r="ET363" i="6"/>
  <c r="FG363" i="6"/>
  <c r="EX363" i="6"/>
  <c r="DO363" i="6"/>
  <c r="FQ363" i="6"/>
  <c r="FI363" i="6"/>
  <c r="DQ363" i="6"/>
  <c r="EJ363" i="6"/>
  <c r="DY363" i="6"/>
  <c r="CT363" i="6"/>
  <c r="AZ363" i="6"/>
  <c r="CV363" i="6"/>
  <c r="BB363" i="6"/>
  <c r="EL363" i="6"/>
  <c r="CR363" i="6"/>
  <c r="Y363" i="6"/>
  <c r="CZ363" i="6"/>
  <c r="AC363" i="6"/>
  <c r="DB363" i="6"/>
  <c r="AV363" i="6"/>
  <c r="DS363" i="6"/>
  <c r="DU363" i="6"/>
  <c r="EA363" i="6"/>
  <c r="EC363" i="6"/>
  <c r="DM363" i="6"/>
  <c r="DF363" i="6"/>
  <c r="DH363" i="6"/>
  <c r="BN363" i="6"/>
  <c r="BL363" i="6"/>
  <c r="CP363" i="6"/>
  <c r="DD363" i="6"/>
  <c r="AX363" i="6"/>
  <c r="W363" i="6"/>
  <c r="BD363" i="6"/>
  <c r="F363" i="6"/>
  <c r="D363" i="6"/>
  <c r="H363" i="6"/>
  <c r="J363" i="6"/>
  <c r="L363" i="6"/>
  <c r="P363" i="6"/>
  <c r="D159" i="6"/>
  <c r="FM159" i="6"/>
  <c r="FO159" i="6"/>
  <c r="FQ159" i="6"/>
  <c r="FG159" i="6"/>
  <c r="ER159" i="6"/>
  <c r="EC159" i="6"/>
  <c r="FI159" i="6"/>
  <c r="ET159" i="6"/>
  <c r="FK159" i="6"/>
  <c r="EX159" i="6"/>
  <c r="EZ159" i="6"/>
  <c r="FW159" i="6"/>
  <c r="FS159" i="6"/>
  <c r="DM159" i="6"/>
  <c r="DO159" i="6"/>
  <c r="EL159" i="6"/>
  <c r="EA159" i="6"/>
  <c r="FY159" i="6"/>
  <c r="CZ159" i="6"/>
  <c r="DS159" i="6"/>
  <c r="EJ159" i="6"/>
  <c r="DD159" i="6"/>
  <c r="DF159" i="6"/>
  <c r="AV159" i="6"/>
  <c r="EN159" i="6"/>
  <c r="BN159" i="6"/>
  <c r="DU159" i="6"/>
  <c r="DY159" i="6"/>
  <c r="DB159" i="6"/>
  <c r="AX159" i="6"/>
  <c r="BL159" i="6"/>
  <c r="CP159" i="6"/>
  <c r="DQ159" i="6"/>
  <c r="CT159" i="6"/>
  <c r="CV159" i="6"/>
  <c r="CR159" i="6"/>
  <c r="DH159" i="6"/>
  <c r="AZ159" i="6"/>
  <c r="H159" i="6"/>
  <c r="L159" i="6"/>
  <c r="P159" i="6"/>
  <c r="W159" i="6"/>
  <c r="BB159" i="6"/>
  <c r="Y159" i="6"/>
  <c r="AC159" i="6"/>
  <c r="BD159" i="6"/>
  <c r="H508" i="6"/>
  <c r="FW508" i="6"/>
  <c r="FY508" i="6"/>
  <c r="FI508" i="6"/>
  <c r="FO508" i="6"/>
  <c r="EX508" i="6"/>
  <c r="FQ508" i="6"/>
  <c r="FS508" i="6"/>
  <c r="ER508" i="6"/>
  <c r="ET508" i="6"/>
  <c r="EZ508" i="6"/>
  <c r="FM508" i="6"/>
  <c r="FK508" i="6"/>
  <c r="EA508" i="6"/>
  <c r="DD508" i="6"/>
  <c r="EC508" i="6"/>
  <c r="DF508" i="6"/>
  <c r="EJ508" i="6"/>
  <c r="EL508" i="6"/>
  <c r="DM508" i="6"/>
  <c r="DY508" i="6"/>
  <c r="DH508" i="6"/>
  <c r="DQ508" i="6"/>
  <c r="BB508" i="6"/>
  <c r="DS508" i="6"/>
  <c r="DU508" i="6"/>
  <c r="BL508" i="6"/>
  <c r="DB508" i="6"/>
  <c r="F508" i="6"/>
  <c r="DO508" i="6"/>
  <c r="CP508" i="6"/>
  <c r="L508" i="6"/>
  <c r="CR508" i="6"/>
  <c r="FG508" i="6"/>
  <c r="CV508" i="6"/>
  <c r="Y508" i="6"/>
  <c r="AV508" i="6"/>
  <c r="EN508" i="6"/>
  <c r="BD508" i="6"/>
  <c r="BN508" i="6"/>
  <c r="D508" i="6"/>
  <c r="CT508" i="6"/>
  <c r="CZ508" i="6"/>
  <c r="J508" i="6"/>
  <c r="P508" i="6"/>
  <c r="AX508" i="6"/>
  <c r="AZ508" i="6"/>
  <c r="W508" i="6"/>
  <c r="AC508" i="6"/>
  <c r="FG65" i="6"/>
  <c r="FI65" i="6"/>
  <c r="FY65" i="6"/>
  <c r="FQ65" i="6"/>
  <c r="DM65" i="6"/>
  <c r="ET65" i="6"/>
  <c r="FM65" i="6"/>
  <c r="EJ65" i="6"/>
  <c r="EL65" i="6"/>
  <c r="FK65" i="6"/>
  <c r="EN65" i="6"/>
  <c r="FO65" i="6"/>
  <c r="ER65" i="6"/>
  <c r="DU65" i="6"/>
  <c r="EC65" i="6"/>
  <c r="FS65" i="6"/>
  <c r="DY65" i="6"/>
  <c r="FW65" i="6"/>
  <c r="EA65" i="6"/>
  <c r="CT65" i="6"/>
  <c r="CV65" i="6"/>
  <c r="CP65" i="6"/>
  <c r="EX65" i="6"/>
  <c r="CR65" i="6"/>
  <c r="DS65" i="6"/>
  <c r="AX65" i="6"/>
  <c r="BL65" i="6"/>
  <c r="DH65" i="6"/>
  <c r="DB65" i="6"/>
  <c r="DD65" i="6"/>
  <c r="DF65" i="6"/>
  <c r="EZ65" i="6"/>
  <c r="CZ65" i="6"/>
  <c r="DQ65" i="6"/>
  <c r="AV65" i="6"/>
  <c r="AZ65" i="6"/>
  <c r="BD65" i="6"/>
  <c r="BN65" i="6"/>
  <c r="W65" i="6"/>
  <c r="AC65" i="6"/>
  <c r="H65" i="6"/>
  <c r="DO65" i="6"/>
  <c r="Y65" i="6"/>
  <c r="BB65" i="6"/>
  <c r="D65" i="6"/>
  <c r="P65" i="6"/>
  <c r="L65" i="6"/>
  <c r="FM374" i="6"/>
  <c r="FO374" i="6"/>
  <c r="FQ374" i="6"/>
  <c r="FK374" i="6"/>
  <c r="FS374" i="6"/>
  <c r="FW374" i="6"/>
  <c r="FY374" i="6"/>
  <c r="EC374" i="6"/>
  <c r="EZ374" i="6"/>
  <c r="ER374" i="6"/>
  <c r="DO374" i="6"/>
  <c r="FG374" i="6"/>
  <c r="FI374" i="6"/>
  <c r="DQ374" i="6"/>
  <c r="DY374" i="6"/>
  <c r="DM374" i="6"/>
  <c r="CV374" i="6"/>
  <c r="BL374" i="6"/>
  <c r="DS374" i="6"/>
  <c r="CZ374" i="6"/>
  <c r="BN374" i="6"/>
  <c r="ET374" i="6"/>
  <c r="CP374" i="6"/>
  <c r="EA374" i="6"/>
  <c r="DU374" i="6"/>
  <c r="EJ374" i="6"/>
  <c r="EL374" i="6"/>
  <c r="EN374" i="6"/>
  <c r="CT374" i="6"/>
  <c r="DB374" i="6"/>
  <c r="CR374" i="6"/>
  <c r="DF374" i="6"/>
  <c r="AV374" i="6"/>
  <c r="EX374" i="6"/>
  <c r="DD374" i="6"/>
  <c r="P374" i="6"/>
  <c r="DH374" i="6"/>
  <c r="W374" i="6"/>
  <c r="Y374" i="6"/>
  <c r="AX374" i="6"/>
  <c r="AZ374" i="6"/>
  <c r="J374" i="6"/>
  <c r="D374" i="6"/>
  <c r="AC374" i="6"/>
  <c r="BB374" i="6"/>
  <c r="BD374" i="6"/>
  <c r="F374" i="6"/>
  <c r="L374" i="6"/>
  <c r="H374" i="6"/>
  <c r="FG115" i="6"/>
  <c r="FI115" i="6"/>
  <c r="FO115" i="6"/>
  <c r="FQ115" i="6"/>
  <c r="EN115" i="6"/>
  <c r="ER115" i="6"/>
  <c r="EJ115" i="6"/>
  <c r="DM115" i="6"/>
  <c r="EL115" i="6"/>
  <c r="FW115" i="6"/>
  <c r="FS115" i="6"/>
  <c r="EX115" i="6"/>
  <c r="DU115" i="6"/>
  <c r="EC115" i="6"/>
  <c r="FK115" i="6"/>
  <c r="FM115" i="6"/>
  <c r="FY115" i="6"/>
  <c r="CP115" i="6"/>
  <c r="DO115" i="6"/>
  <c r="DD115" i="6"/>
  <c r="DY115" i="6"/>
  <c r="DQ115" i="6"/>
  <c r="CR115" i="6"/>
  <c r="DH115" i="6"/>
  <c r="ET115" i="6"/>
  <c r="BL115" i="6"/>
  <c r="BN115" i="6"/>
  <c r="EZ115" i="6"/>
  <c r="DB115" i="6"/>
  <c r="CT115" i="6"/>
  <c r="AX115" i="6"/>
  <c r="CV115" i="6"/>
  <c r="AZ115" i="6"/>
  <c r="CZ115" i="6"/>
  <c r="BB115" i="6"/>
  <c r="DS115" i="6"/>
  <c r="EA115" i="6"/>
  <c r="BD115" i="6"/>
  <c r="W115" i="6"/>
  <c r="DF115" i="6"/>
  <c r="AV115" i="6"/>
  <c r="Y115" i="6"/>
  <c r="D115" i="6"/>
  <c r="AC115" i="6"/>
  <c r="H115" i="6"/>
  <c r="P115" i="6"/>
  <c r="L115" i="6"/>
  <c r="P509" i="6"/>
  <c r="FG509" i="6"/>
  <c r="FS509" i="6"/>
  <c r="EC509" i="6"/>
  <c r="FQ509" i="6"/>
  <c r="FW509" i="6"/>
  <c r="FY509" i="6"/>
  <c r="FI509" i="6"/>
  <c r="FK509" i="6"/>
  <c r="ET509" i="6"/>
  <c r="EX509" i="6"/>
  <c r="DO509" i="6"/>
  <c r="EZ509" i="6"/>
  <c r="DQ509" i="6"/>
  <c r="EJ509" i="6"/>
  <c r="DH509" i="6"/>
  <c r="AV509" i="6"/>
  <c r="FM509" i="6"/>
  <c r="EL509" i="6"/>
  <c r="CZ509" i="6"/>
  <c r="ER509" i="6"/>
  <c r="AX509" i="6"/>
  <c r="DS509" i="6"/>
  <c r="DU509" i="6"/>
  <c r="DY509" i="6"/>
  <c r="EA509" i="6"/>
  <c r="EN509" i="6"/>
  <c r="DM509" i="6"/>
  <c r="CT509" i="6"/>
  <c r="DD509" i="6"/>
  <c r="DF509" i="6"/>
  <c r="CP509" i="6"/>
  <c r="CR509" i="6"/>
  <c r="DB509" i="6"/>
  <c r="D509" i="6"/>
  <c r="AC509" i="6"/>
  <c r="BD509" i="6"/>
  <c r="W509" i="6"/>
  <c r="BL509" i="6"/>
  <c r="Y509" i="6"/>
  <c r="CV509" i="6"/>
  <c r="BN509" i="6"/>
  <c r="FO509" i="6"/>
  <c r="F509" i="6"/>
  <c r="H509" i="6"/>
  <c r="J509" i="6"/>
  <c r="L509" i="6"/>
  <c r="BB509" i="6"/>
  <c r="AZ509" i="6"/>
  <c r="P559" i="6"/>
  <c r="FI559" i="6"/>
  <c r="EC559" i="6"/>
  <c r="EJ559" i="6"/>
  <c r="FO559" i="6"/>
  <c r="FK559" i="6"/>
  <c r="FQ559" i="6"/>
  <c r="FW559" i="6"/>
  <c r="FY559" i="6"/>
  <c r="EL559" i="6"/>
  <c r="EN559" i="6"/>
  <c r="DO559" i="6"/>
  <c r="ER559" i="6"/>
  <c r="DQ559" i="6"/>
  <c r="ET559" i="6"/>
  <c r="DS559" i="6"/>
  <c r="EX559" i="6"/>
  <c r="DU559" i="6"/>
  <c r="FM559" i="6"/>
  <c r="DF559" i="6"/>
  <c r="FS559" i="6"/>
  <c r="DH559" i="6"/>
  <c r="CZ559" i="6"/>
  <c r="EA559" i="6"/>
  <c r="AX559" i="6"/>
  <c r="H559" i="6"/>
  <c r="AZ559" i="6"/>
  <c r="FG559" i="6"/>
  <c r="BB559" i="6"/>
  <c r="DD559" i="6"/>
  <c r="D559" i="6"/>
  <c r="DY559" i="6"/>
  <c r="EZ559" i="6"/>
  <c r="DM559" i="6"/>
  <c r="CV559" i="6"/>
  <c r="BL559" i="6"/>
  <c r="CR559" i="6"/>
  <c r="DB559" i="6"/>
  <c r="CT559" i="6"/>
  <c r="W559" i="6"/>
  <c r="F559" i="6"/>
  <c r="AV559" i="6"/>
  <c r="J559" i="6"/>
  <c r="CP559" i="6"/>
  <c r="Y559" i="6"/>
  <c r="AC559" i="6"/>
  <c r="BD559" i="6"/>
  <c r="BN559" i="6"/>
  <c r="L559" i="6"/>
  <c r="FQ118" i="6"/>
  <c r="FS118" i="6"/>
  <c r="FW118" i="6"/>
  <c r="FM118" i="6"/>
  <c r="FI118" i="6"/>
  <c r="FO118" i="6"/>
  <c r="EL118" i="6"/>
  <c r="EN118" i="6"/>
  <c r="EJ118" i="6"/>
  <c r="ER118" i="6"/>
  <c r="ET118" i="6"/>
  <c r="FY118" i="6"/>
  <c r="FG118" i="6"/>
  <c r="FK118" i="6"/>
  <c r="EZ118" i="6"/>
  <c r="DQ118" i="6"/>
  <c r="DY118" i="6"/>
  <c r="EX118" i="6"/>
  <c r="EA118" i="6"/>
  <c r="DF118" i="6"/>
  <c r="DH118" i="6"/>
  <c r="BN118" i="6"/>
  <c r="EC118" i="6"/>
  <c r="H118" i="6"/>
  <c r="CP118" i="6"/>
  <c r="L118" i="6"/>
  <c r="CR118" i="6"/>
  <c r="Y118" i="6"/>
  <c r="DM118" i="6"/>
  <c r="DO118" i="6"/>
  <c r="DS118" i="6"/>
  <c r="DU118" i="6"/>
  <c r="DB118" i="6"/>
  <c r="CZ118" i="6"/>
  <c r="AV118" i="6"/>
  <c r="AX118" i="6"/>
  <c r="BB118" i="6"/>
  <c r="DD118" i="6"/>
  <c r="AC118" i="6"/>
  <c r="CT118" i="6"/>
  <c r="W118" i="6"/>
  <c r="P118" i="6"/>
  <c r="BD118" i="6"/>
  <c r="BL118" i="6"/>
  <c r="AZ118" i="6"/>
  <c r="CV118" i="6"/>
  <c r="D118" i="6"/>
  <c r="FM540" i="6"/>
  <c r="DM540" i="6"/>
  <c r="FI540" i="6"/>
  <c r="EL540" i="6"/>
  <c r="FK540" i="6"/>
  <c r="FO540" i="6"/>
  <c r="FS540" i="6"/>
  <c r="ER540" i="6"/>
  <c r="FG540" i="6"/>
  <c r="FQ540" i="6"/>
  <c r="FY540" i="6"/>
  <c r="EA540" i="6"/>
  <c r="DQ540" i="6"/>
  <c r="DS540" i="6"/>
  <c r="DY540" i="6"/>
  <c r="CR540" i="6"/>
  <c r="EC540" i="6"/>
  <c r="EN540" i="6"/>
  <c r="F540" i="6"/>
  <c r="ET540" i="6"/>
  <c r="EX540" i="6"/>
  <c r="DH540" i="6"/>
  <c r="BD540" i="6"/>
  <c r="W540" i="6"/>
  <c r="CP540" i="6"/>
  <c r="P540" i="6"/>
  <c r="CT540" i="6"/>
  <c r="CV540" i="6"/>
  <c r="BB540" i="6"/>
  <c r="FW540" i="6"/>
  <c r="EJ540" i="6"/>
  <c r="EZ540" i="6"/>
  <c r="DO540" i="6"/>
  <c r="DU540" i="6"/>
  <c r="CZ540" i="6"/>
  <c r="D540" i="6"/>
  <c r="DF540" i="6"/>
  <c r="AV540" i="6"/>
  <c r="AX540" i="6"/>
  <c r="DB540" i="6"/>
  <c r="AZ540" i="6"/>
  <c r="BL540" i="6"/>
  <c r="BN540" i="6"/>
  <c r="DD540" i="6"/>
  <c r="Y540" i="6"/>
  <c r="AC540" i="6"/>
  <c r="H540" i="6"/>
  <c r="J540" i="6"/>
  <c r="L540" i="6"/>
  <c r="FG96" i="6"/>
  <c r="FW96" i="6"/>
  <c r="FY96" i="6"/>
  <c r="EJ96" i="6"/>
  <c r="EL96" i="6"/>
  <c r="EN96" i="6"/>
  <c r="ER96" i="6"/>
  <c r="EX96" i="6"/>
  <c r="FI96" i="6"/>
  <c r="FO96" i="6"/>
  <c r="FQ96" i="6"/>
  <c r="FS96" i="6"/>
  <c r="DM96" i="6"/>
  <c r="DS96" i="6"/>
  <c r="ET96" i="6"/>
  <c r="FK96" i="6"/>
  <c r="EZ96" i="6"/>
  <c r="DU96" i="6"/>
  <c r="EC96" i="6"/>
  <c r="DQ96" i="6"/>
  <c r="DB96" i="6"/>
  <c r="DY96" i="6"/>
  <c r="DD96" i="6"/>
  <c r="AV96" i="6"/>
  <c r="AX96" i="6"/>
  <c r="AC96" i="6"/>
  <c r="CV96" i="6"/>
  <c r="P96" i="6"/>
  <c r="CP96" i="6"/>
  <c r="BB96" i="6"/>
  <c r="CR96" i="6"/>
  <c r="BD96" i="6"/>
  <c r="CT96" i="6"/>
  <c r="BL96" i="6"/>
  <c r="FM96" i="6"/>
  <c r="DO96" i="6"/>
  <c r="EA96" i="6"/>
  <c r="CZ96" i="6"/>
  <c r="BN96" i="6"/>
  <c r="AZ96" i="6"/>
  <c r="Y96" i="6"/>
  <c r="W96" i="6"/>
  <c r="DF96" i="6"/>
  <c r="DH96" i="6"/>
  <c r="L96" i="6"/>
  <c r="D96" i="6"/>
  <c r="H96" i="6"/>
  <c r="FM504" i="6"/>
  <c r="FO504" i="6"/>
  <c r="FQ504" i="6"/>
  <c r="FK504" i="6"/>
  <c r="FS504" i="6"/>
  <c r="FW504" i="6"/>
  <c r="ET504" i="6"/>
  <c r="EC504" i="6"/>
  <c r="EX504" i="6"/>
  <c r="FY504" i="6"/>
  <c r="FI504" i="6"/>
  <c r="FG504" i="6"/>
  <c r="DU504" i="6"/>
  <c r="DM504" i="6"/>
  <c r="CT504" i="6"/>
  <c r="CV504" i="6"/>
  <c r="EJ504" i="6"/>
  <c r="ER504" i="6"/>
  <c r="DB504" i="6"/>
  <c r="BD504" i="6"/>
  <c r="EZ504" i="6"/>
  <c r="DD504" i="6"/>
  <c r="BL504" i="6"/>
  <c r="DF504" i="6"/>
  <c r="DS504" i="6"/>
  <c r="EL504" i="6"/>
  <c r="DQ504" i="6"/>
  <c r="DY504" i="6"/>
  <c r="EA504" i="6"/>
  <c r="DH504" i="6"/>
  <c r="CP504" i="6"/>
  <c r="DO504" i="6"/>
  <c r="CR504" i="6"/>
  <c r="J504" i="6"/>
  <c r="EN504" i="6"/>
  <c r="CZ504" i="6"/>
  <c r="Y504" i="6"/>
  <c r="AC504" i="6"/>
  <c r="AV504" i="6"/>
  <c r="AX504" i="6"/>
  <c r="BN504" i="6"/>
  <c r="BB504" i="6"/>
  <c r="W504" i="6"/>
  <c r="F504" i="6"/>
  <c r="AZ504" i="6"/>
  <c r="L504" i="6"/>
  <c r="H504" i="6"/>
  <c r="D504" i="6"/>
  <c r="P504" i="6"/>
  <c r="FM314" i="6"/>
  <c r="FO314" i="6"/>
  <c r="FQ314" i="6"/>
  <c r="FI314" i="6"/>
  <c r="FK314" i="6"/>
  <c r="FS314" i="6"/>
  <c r="EZ314" i="6"/>
  <c r="EC314" i="6"/>
  <c r="FG314" i="6"/>
  <c r="FW314" i="6"/>
  <c r="FY314" i="6"/>
  <c r="DS314" i="6"/>
  <c r="DU314" i="6"/>
  <c r="DY314" i="6"/>
  <c r="ET314" i="6"/>
  <c r="EX314" i="6"/>
  <c r="CV314" i="6"/>
  <c r="BL314" i="6"/>
  <c r="DM314" i="6"/>
  <c r="CZ314" i="6"/>
  <c r="BN314" i="6"/>
  <c r="EJ314" i="6"/>
  <c r="EL314" i="6"/>
  <c r="EN314" i="6"/>
  <c r="CP314" i="6"/>
  <c r="BB314" i="6"/>
  <c r="CR314" i="6"/>
  <c r="Y314" i="6"/>
  <c r="CT314" i="6"/>
  <c r="DB314" i="6"/>
  <c r="ER314" i="6"/>
  <c r="DD314" i="6"/>
  <c r="DF314" i="6"/>
  <c r="AX314" i="6"/>
  <c r="AC314" i="6"/>
  <c r="W314" i="6"/>
  <c r="P314" i="6"/>
  <c r="AV314" i="6"/>
  <c r="AZ314" i="6"/>
  <c r="EA314" i="6"/>
  <c r="DH314" i="6"/>
  <c r="DQ314" i="6"/>
  <c r="DO314" i="6"/>
  <c r="BD314" i="6"/>
  <c r="H314" i="6"/>
  <c r="L314" i="6"/>
  <c r="D314" i="6"/>
  <c r="FI60" i="6"/>
  <c r="FO60" i="6"/>
  <c r="FS60" i="6"/>
  <c r="FY60" i="6"/>
  <c r="EZ60" i="6"/>
  <c r="DM60" i="6"/>
  <c r="FQ60" i="6"/>
  <c r="EN60" i="6"/>
  <c r="ET60" i="6"/>
  <c r="FW60" i="6"/>
  <c r="EJ60" i="6"/>
  <c r="EL60" i="6"/>
  <c r="ER60" i="6"/>
  <c r="FK60" i="6"/>
  <c r="EX60" i="6"/>
  <c r="DS60" i="6"/>
  <c r="FG60" i="6"/>
  <c r="CR60" i="6"/>
  <c r="DO60" i="6"/>
  <c r="CZ60" i="6"/>
  <c r="BB60" i="6"/>
  <c r="BD60" i="6"/>
  <c r="CP60" i="6"/>
  <c r="FM60" i="6"/>
  <c r="CT60" i="6"/>
  <c r="CV60" i="6"/>
  <c r="EC60" i="6"/>
  <c r="DB60" i="6"/>
  <c r="DD60" i="6"/>
  <c r="DF60" i="6"/>
  <c r="W60" i="6"/>
  <c r="DQ60" i="6"/>
  <c r="DU60" i="6"/>
  <c r="EA60" i="6"/>
  <c r="DH60" i="6"/>
  <c r="BL60" i="6"/>
  <c r="AX60" i="6"/>
  <c r="DY60" i="6"/>
  <c r="AC60" i="6"/>
  <c r="AZ60" i="6"/>
  <c r="BN60" i="6"/>
  <c r="D60" i="6"/>
  <c r="L60" i="6"/>
  <c r="P60" i="6"/>
  <c r="Y60" i="6"/>
  <c r="AV60" i="6"/>
  <c r="H60" i="6"/>
  <c r="FI452" i="6"/>
  <c r="FK452" i="6"/>
  <c r="ER452" i="6"/>
  <c r="FM452" i="6"/>
  <c r="ET452" i="6"/>
  <c r="FG452" i="6"/>
  <c r="DS452" i="6"/>
  <c r="FO452" i="6"/>
  <c r="DU452" i="6"/>
  <c r="FQ452" i="6"/>
  <c r="FY452" i="6"/>
  <c r="EX452" i="6"/>
  <c r="EZ452" i="6"/>
  <c r="FW452" i="6"/>
  <c r="FS452" i="6"/>
  <c r="DO452" i="6"/>
  <c r="CR452" i="6"/>
  <c r="CT452" i="6"/>
  <c r="AV452" i="6"/>
  <c r="EJ452" i="6"/>
  <c r="EL452" i="6"/>
  <c r="EN452" i="6"/>
  <c r="DM452" i="6"/>
  <c r="J452" i="6"/>
  <c r="DQ452" i="6"/>
  <c r="DY452" i="6"/>
  <c r="CP452" i="6"/>
  <c r="CV452" i="6"/>
  <c r="AZ452" i="6"/>
  <c r="P452" i="6"/>
  <c r="CZ452" i="6"/>
  <c r="BB452" i="6"/>
  <c r="DB452" i="6"/>
  <c r="BD452" i="6"/>
  <c r="EA452" i="6"/>
  <c r="EC452" i="6"/>
  <c r="DD452" i="6"/>
  <c r="DH452" i="6"/>
  <c r="W452" i="6"/>
  <c r="Y452" i="6"/>
  <c r="AX452" i="6"/>
  <c r="AC452" i="6"/>
  <c r="H452" i="6"/>
  <c r="L452" i="6"/>
  <c r="BL452" i="6"/>
  <c r="BN452" i="6"/>
  <c r="DF452" i="6"/>
  <c r="D452" i="6"/>
  <c r="F452" i="6"/>
  <c r="FW83" i="6"/>
  <c r="FY83" i="6"/>
  <c r="FK83" i="6"/>
  <c r="FM83" i="6"/>
  <c r="FO83" i="6"/>
  <c r="FQ83" i="6"/>
  <c r="FS83" i="6"/>
  <c r="EZ83" i="6"/>
  <c r="EL83" i="6"/>
  <c r="EN83" i="6"/>
  <c r="ER83" i="6"/>
  <c r="FG83" i="6"/>
  <c r="FI83" i="6"/>
  <c r="ET83" i="6"/>
  <c r="EX83" i="6"/>
  <c r="EC83" i="6"/>
  <c r="EA83" i="6"/>
  <c r="DF83" i="6"/>
  <c r="DH83" i="6"/>
  <c r="CV83" i="6"/>
  <c r="AZ83" i="6"/>
  <c r="CZ83" i="6"/>
  <c r="BB83" i="6"/>
  <c r="DY83" i="6"/>
  <c r="EJ83" i="6"/>
  <c r="DS83" i="6"/>
  <c r="Y83" i="6"/>
  <c r="DU83" i="6"/>
  <c r="AC83" i="6"/>
  <c r="BN83" i="6"/>
  <c r="CP83" i="6"/>
  <c r="DM83" i="6"/>
  <c r="CR83" i="6"/>
  <c r="CT83" i="6"/>
  <c r="DD83" i="6"/>
  <c r="DO83" i="6"/>
  <c r="DB83" i="6"/>
  <c r="BL83" i="6"/>
  <c r="DQ83" i="6"/>
  <c r="W83" i="6"/>
  <c r="AX83" i="6"/>
  <c r="AV83" i="6"/>
  <c r="BD83" i="6"/>
  <c r="P83" i="6"/>
  <c r="L83" i="6"/>
  <c r="H83" i="6"/>
  <c r="D83" i="6"/>
  <c r="L572" i="6"/>
  <c r="FO572" i="6"/>
  <c r="DS572" i="6"/>
  <c r="FG572" i="6"/>
  <c r="DU572" i="6"/>
  <c r="FI572" i="6"/>
  <c r="FW572" i="6"/>
  <c r="FM572" i="6"/>
  <c r="FQ572" i="6"/>
  <c r="FS572" i="6"/>
  <c r="FY572" i="6"/>
  <c r="EN572" i="6"/>
  <c r="ER572" i="6"/>
  <c r="ET572" i="6"/>
  <c r="EL572" i="6"/>
  <c r="EX572" i="6"/>
  <c r="CR572" i="6"/>
  <c r="CT572" i="6"/>
  <c r="EA572" i="6"/>
  <c r="DM572" i="6"/>
  <c r="AV572" i="6"/>
  <c r="DD572" i="6"/>
  <c r="BB572" i="6"/>
  <c r="DF572" i="6"/>
  <c r="EJ572" i="6"/>
  <c r="DH572" i="6"/>
  <c r="BL572" i="6"/>
  <c r="DY572" i="6"/>
  <c r="EZ572" i="6"/>
  <c r="DQ572" i="6"/>
  <c r="DO572" i="6"/>
  <c r="CP572" i="6"/>
  <c r="CZ572" i="6"/>
  <c r="DB572" i="6"/>
  <c r="W572" i="6"/>
  <c r="AC572" i="6"/>
  <c r="CV572" i="6"/>
  <c r="FK572" i="6"/>
  <c r="BN572" i="6"/>
  <c r="AZ572" i="6"/>
  <c r="BD572" i="6"/>
  <c r="EC572" i="6"/>
  <c r="D572" i="6"/>
  <c r="AX572" i="6"/>
  <c r="Y572" i="6"/>
  <c r="J572" i="6"/>
  <c r="P572" i="6"/>
  <c r="F572" i="6"/>
  <c r="H572" i="6"/>
  <c r="FI312" i="6"/>
  <c r="FK312" i="6"/>
  <c r="FM312" i="6"/>
  <c r="FQ312" i="6"/>
  <c r="FW312" i="6"/>
  <c r="ER312" i="6"/>
  <c r="ET312" i="6"/>
  <c r="FO312" i="6"/>
  <c r="DS312" i="6"/>
  <c r="FS312" i="6"/>
  <c r="DU312" i="6"/>
  <c r="FY312" i="6"/>
  <c r="EJ312" i="6"/>
  <c r="FG312" i="6"/>
  <c r="EL312" i="6"/>
  <c r="EZ312" i="6"/>
  <c r="EA312" i="6"/>
  <c r="CR312" i="6"/>
  <c r="CT312" i="6"/>
  <c r="AV312" i="6"/>
  <c r="CV312" i="6"/>
  <c r="DB312" i="6"/>
  <c r="BL312" i="6"/>
  <c r="BN312" i="6"/>
  <c r="EX312" i="6"/>
  <c r="CP312" i="6"/>
  <c r="BB312" i="6"/>
  <c r="L312" i="6"/>
  <c r="DM312" i="6"/>
  <c r="DO312" i="6"/>
  <c r="DQ312" i="6"/>
  <c r="DY312" i="6"/>
  <c r="DH312" i="6"/>
  <c r="H312" i="6"/>
  <c r="AX312" i="6"/>
  <c r="BD312" i="6"/>
  <c r="AZ312" i="6"/>
  <c r="CZ312" i="6"/>
  <c r="EN312" i="6"/>
  <c r="EC312" i="6"/>
  <c r="W312" i="6"/>
  <c r="AC312" i="6"/>
  <c r="DD312" i="6"/>
  <c r="D312" i="6"/>
  <c r="P312" i="6"/>
  <c r="DF312" i="6"/>
  <c r="Y312" i="6"/>
  <c r="FI507" i="6"/>
  <c r="FO507" i="6"/>
  <c r="FQ507" i="6"/>
  <c r="FG507" i="6"/>
  <c r="ER507" i="6"/>
  <c r="DS507" i="6"/>
  <c r="FK507" i="6"/>
  <c r="ET507" i="6"/>
  <c r="DU507" i="6"/>
  <c r="FM507" i="6"/>
  <c r="FS507" i="6"/>
  <c r="FW507" i="6"/>
  <c r="FY507" i="6"/>
  <c r="DQ507" i="6"/>
  <c r="EN507" i="6"/>
  <c r="EC507" i="6"/>
  <c r="DO507" i="6"/>
  <c r="DD507" i="6"/>
  <c r="DY507" i="6"/>
  <c r="DF507" i="6"/>
  <c r="EZ507" i="6"/>
  <c r="CV507" i="6"/>
  <c r="BD507" i="6"/>
  <c r="H507" i="6"/>
  <c r="CZ507" i="6"/>
  <c r="BL507" i="6"/>
  <c r="DB507" i="6"/>
  <c r="CP507" i="6"/>
  <c r="EJ507" i="6"/>
  <c r="CR507" i="6"/>
  <c r="Y507" i="6"/>
  <c r="AC507" i="6"/>
  <c r="EX507" i="6"/>
  <c r="AV507" i="6"/>
  <c r="EL507" i="6"/>
  <c r="AX507" i="6"/>
  <c r="D507" i="6"/>
  <c r="AZ507" i="6"/>
  <c r="DM507" i="6"/>
  <c r="EA507" i="6"/>
  <c r="CT507" i="6"/>
  <c r="DH507" i="6"/>
  <c r="BN507" i="6"/>
  <c r="J507" i="6"/>
  <c r="L507" i="6"/>
  <c r="P507" i="6"/>
  <c r="F507" i="6"/>
  <c r="W507" i="6"/>
  <c r="BB507" i="6"/>
  <c r="FI220" i="6"/>
  <c r="FK220" i="6"/>
  <c r="FM220" i="6"/>
  <c r="FY220" i="6"/>
  <c r="FW220" i="6"/>
  <c r="DM220" i="6"/>
  <c r="EJ220" i="6"/>
  <c r="FG220" i="6"/>
  <c r="FQ220" i="6"/>
  <c r="FO220" i="6"/>
  <c r="EN220" i="6"/>
  <c r="DO220" i="6"/>
  <c r="DQ220" i="6"/>
  <c r="DS220" i="6"/>
  <c r="ET220" i="6"/>
  <c r="EL220" i="6"/>
  <c r="FS220" i="6"/>
  <c r="ER220" i="6"/>
  <c r="EZ220" i="6"/>
  <c r="BB220" i="6"/>
  <c r="BD220" i="6"/>
  <c r="DU220" i="6"/>
  <c r="DB220" i="6"/>
  <c r="BL220" i="6"/>
  <c r="DY220" i="6"/>
  <c r="DD220" i="6"/>
  <c r="EA220" i="6"/>
  <c r="DF220" i="6"/>
  <c r="EC220" i="6"/>
  <c r="W220" i="6"/>
  <c r="CP220" i="6"/>
  <c r="Y220" i="6"/>
  <c r="CR220" i="6"/>
  <c r="CT220" i="6"/>
  <c r="BN220" i="6"/>
  <c r="CZ220" i="6"/>
  <c r="AX220" i="6"/>
  <c r="DH220" i="6"/>
  <c r="AZ220" i="6"/>
  <c r="EX220" i="6"/>
  <c r="AV220" i="6"/>
  <c r="D220" i="6"/>
  <c r="L220" i="6"/>
  <c r="CV220" i="6"/>
  <c r="P220" i="6"/>
  <c r="AC220" i="6"/>
  <c r="H220" i="6"/>
  <c r="FI228" i="6"/>
  <c r="FK228" i="6"/>
  <c r="FM228" i="6"/>
  <c r="FY228" i="6"/>
  <c r="FO228" i="6"/>
  <c r="FG228" i="6"/>
  <c r="FS228" i="6"/>
  <c r="FQ228" i="6"/>
  <c r="EN228" i="6"/>
  <c r="EX228" i="6"/>
  <c r="DS228" i="6"/>
  <c r="DU228" i="6"/>
  <c r="DY228" i="6"/>
  <c r="EJ228" i="6"/>
  <c r="EL228" i="6"/>
  <c r="ET228" i="6"/>
  <c r="DQ228" i="6"/>
  <c r="EA228" i="6"/>
  <c r="ER228" i="6"/>
  <c r="DD228" i="6"/>
  <c r="DM228" i="6"/>
  <c r="DF228" i="6"/>
  <c r="EZ228" i="6"/>
  <c r="DO228" i="6"/>
  <c r="BD228" i="6"/>
  <c r="L228" i="6"/>
  <c r="EC228" i="6"/>
  <c r="BL228" i="6"/>
  <c r="BN228" i="6"/>
  <c r="CR228" i="6"/>
  <c r="CV228" i="6"/>
  <c r="AV228" i="6"/>
  <c r="W228" i="6"/>
  <c r="CZ228" i="6"/>
  <c r="AX228" i="6"/>
  <c r="DB228" i="6"/>
  <c r="AZ228" i="6"/>
  <c r="AC228" i="6"/>
  <c r="FW228" i="6"/>
  <c r="CP228" i="6"/>
  <c r="D228" i="6"/>
  <c r="CT228" i="6"/>
  <c r="DH228" i="6"/>
  <c r="Y228" i="6"/>
  <c r="BB228" i="6"/>
  <c r="P228" i="6"/>
  <c r="H228" i="6"/>
  <c r="FG449" i="6"/>
  <c r="FQ449" i="6"/>
  <c r="FM449" i="6"/>
  <c r="ET449" i="6"/>
  <c r="FO449" i="6"/>
  <c r="EX449" i="6"/>
  <c r="EC449" i="6"/>
  <c r="FI449" i="6"/>
  <c r="FK449" i="6"/>
  <c r="EZ449" i="6"/>
  <c r="FY449" i="6"/>
  <c r="FS449" i="6"/>
  <c r="FW449" i="6"/>
  <c r="DM449" i="6"/>
  <c r="DS449" i="6"/>
  <c r="EL449" i="6"/>
  <c r="DH449" i="6"/>
  <c r="AV449" i="6"/>
  <c r="EN449" i="6"/>
  <c r="AX449" i="6"/>
  <c r="EA449" i="6"/>
  <c r="ER449" i="6"/>
  <c r="DQ449" i="6"/>
  <c r="DU449" i="6"/>
  <c r="DY449" i="6"/>
  <c r="CP449" i="6"/>
  <c r="CR449" i="6"/>
  <c r="CT449" i="6"/>
  <c r="D449" i="6"/>
  <c r="H449" i="6"/>
  <c r="DO449" i="6"/>
  <c r="DF449" i="6"/>
  <c r="BL449" i="6"/>
  <c r="BN449" i="6"/>
  <c r="F449" i="6"/>
  <c r="J449" i="6"/>
  <c r="EJ449" i="6"/>
  <c r="L449" i="6"/>
  <c r="P449" i="6"/>
  <c r="DD449" i="6"/>
  <c r="BB449" i="6"/>
  <c r="BD449" i="6"/>
  <c r="CV449" i="6"/>
  <c r="W449" i="6"/>
  <c r="AC449" i="6"/>
  <c r="CZ449" i="6"/>
  <c r="Y449" i="6"/>
  <c r="DB449" i="6"/>
  <c r="AZ449" i="6"/>
  <c r="FW298" i="6"/>
  <c r="FY298" i="6"/>
  <c r="FO298" i="6"/>
  <c r="FQ298" i="6"/>
  <c r="FS298" i="6"/>
  <c r="FK298" i="6"/>
  <c r="EL298" i="6"/>
  <c r="EN298" i="6"/>
  <c r="DM298" i="6"/>
  <c r="DO298" i="6"/>
  <c r="EA298" i="6"/>
  <c r="EC298" i="6"/>
  <c r="FI298" i="6"/>
  <c r="ER298" i="6"/>
  <c r="DF298" i="6"/>
  <c r="ET298" i="6"/>
  <c r="DH298" i="6"/>
  <c r="BN298" i="6"/>
  <c r="CV298" i="6"/>
  <c r="DB298" i="6"/>
  <c r="DS298" i="6"/>
  <c r="CT298" i="6"/>
  <c r="BB298" i="6"/>
  <c r="D298" i="6"/>
  <c r="CZ298" i="6"/>
  <c r="BD298" i="6"/>
  <c r="DD298" i="6"/>
  <c r="BL298" i="6"/>
  <c r="EX298" i="6"/>
  <c r="AC298" i="6"/>
  <c r="EZ298" i="6"/>
  <c r="DQ298" i="6"/>
  <c r="DU298" i="6"/>
  <c r="EJ298" i="6"/>
  <c r="DY298" i="6"/>
  <c r="CP298" i="6"/>
  <c r="AV298" i="6"/>
  <c r="FG298" i="6"/>
  <c r="AX298" i="6"/>
  <c r="W298" i="6"/>
  <c r="FM298" i="6"/>
  <c r="Y298" i="6"/>
  <c r="AZ298" i="6"/>
  <c r="CR298" i="6"/>
  <c r="L298" i="6"/>
  <c r="H298" i="6"/>
  <c r="P298" i="6"/>
  <c r="FQ296" i="6"/>
  <c r="FS296" i="6"/>
  <c r="FW296" i="6"/>
  <c r="FG296" i="6"/>
  <c r="FI296" i="6"/>
  <c r="EJ296" i="6"/>
  <c r="EL296" i="6"/>
  <c r="EN296" i="6"/>
  <c r="FO296" i="6"/>
  <c r="ER296" i="6"/>
  <c r="FY296" i="6"/>
  <c r="FM296" i="6"/>
  <c r="EZ296" i="6"/>
  <c r="DM296" i="6"/>
  <c r="DS296" i="6"/>
  <c r="DU296" i="6"/>
  <c r="EC296" i="6"/>
  <c r="DB296" i="6"/>
  <c r="DD296" i="6"/>
  <c r="AV296" i="6"/>
  <c r="AX296" i="6"/>
  <c r="DO296" i="6"/>
  <c r="DQ296" i="6"/>
  <c r="AC296" i="6"/>
  <c r="DH296" i="6"/>
  <c r="BL296" i="6"/>
  <c r="DF296" i="6"/>
  <c r="ET296" i="6"/>
  <c r="EX296" i="6"/>
  <c r="DY296" i="6"/>
  <c r="EA296" i="6"/>
  <c r="CV296" i="6"/>
  <c r="CZ296" i="6"/>
  <c r="BN296" i="6"/>
  <c r="FK296" i="6"/>
  <c r="CR296" i="6"/>
  <c r="CT296" i="6"/>
  <c r="CP296" i="6"/>
  <c r="W296" i="6"/>
  <c r="H296" i="6"/>
  <c r="BD296" i="6"/>
  <c r="AZ296" i="6"/>
  <c r="BB296" i="6"/>
  <c r="Y296" i="6"/>
  <c r="P296" i="6"/>
  <c r="D296" i="6"/>
  <c r="L296" i="6"/>
  <c r="FK28" i="6"/>
  <c r="FM28" i="6"/>
  <c r="FO28" i="6"/>
  <c r="FG28" i="6"/>
  <c r="FI28" i="6"/>
  <c r="ET28" i="6"/>
  <c r="EZ28" i="6"/>
  <c r="FS28" i="6"/>
  <c r="FY28" i="6"/>
  <c r="EJ28" i="6"/>
  <c r="DS28" i="6"/>
  <c r="DU28" i="6"/>
  <c r="DY28" i="6"/>
  <c r="ER28" i="6"/>
  <c r="DQ28" i="6"/>
  <c r="CT28" i="6"/>
  <c r="EA28" i="6"/>
  <c r="CV28" i="6"/>
  <c r="EX28" i="6"/>
  <c r="FQ28" i="6"/>
  <c r="DD28" i="6"/>
  <c r="DF28" i="6"/>
  <c r="DH28" i="6"/>
  <c r="FW28" i="6"/>
  <c r="EC28" i="6"/>
  <c r="EN28" i="6"/>
  <c r="CZ28" i="6"/>
  <c r="AZ28" i="6"/>
  <c r="W28" i="6"/>
  <c r="CR28" i="6"/>
  <c r="EL28" i="6"/>
  <c r="DO28" i="6"/>
  <c r="DM28" i="6"/>
  <c r="DB28" i="6"/>
  <c r="AV28" i="6"/>
  <c r="BN28" i="6"/>
  <c r="AX28" i="6"/>
  <c r="BB28" i="6"/>
  <c r="BL28" i="6"/>
  <c r="BD28" i="6"/>
  <c r="AC28" i="6"/>
  <c r="H28" i="6"/>
  <c r="Y28" i="6"/>
  <c r="CP28" i="6"/>
  <c r="D28" i="6"/>
  <c r="P28" i="6"/>
  <c r="L28" i="6"/>
  <c r="FQ426" i="6"/>
  <c r="FS426" i="6"/>
  <c r="FW426" i="6"/>
  <c r="FG426" i="6"/>
  <c r="EX426" i="6"/>
  <c r="FI426" i="6"/>
  <c r="EZ426" i="6"/>
  <c r="FM426" i="6"/>
  <c r="EJ426" i="6"/>
  <c r="FO426" i="6"/>
  <c r="EL426" i="6"/>
  <c r="FY426" i="6"/>
  <c r="EN426" i="6"/>
  <c r="FK426" i="6"/>
  <c r="DO426" i="6"/>
  <c r="DU426" i="6"/>
  <c r="EA426" i="6"/>
  <c r="AX426" i="6"/>
  <c r="EC426" i="6"/>
  <c r="AZ426" i="6"/>
  <c r="CZ426" i="6"/>
  <c r="DB426" i="6"/>
  <c r="CR426" i="6"/>
  <c r="CV426" i="6"/>
  <c r="BD426" i="6"/>
  <c r="BL426" i="6"/>
  <c r="DS426" i="6"/>
  <c r="DD426" i="6"/>
  <c r="AC426" i="6"/>
  <c r="ER426" i="6"/>
  <c r="CP426" i="6"/>
  <c r="ET426" i="6"/>
  <c r="DM426" i="6"/>
  <c r="DQ426" i="6"/>
  <c r="CT426" i="6"/>
  <c r="BB426" i="6"/>
  <c r="DY426" i="6"/>
  <c r="DH426" i="6"/>
  <c r="AV426" i="6"/>
  <c r="DF426" i="6"/>
  <c r="F426" i="6"/>
  <c r="BN426" i="6"/>
  <c r="J426" i="6"/>
  <c r="H426" i="6"/>
  <c r="W426" i="6"/>
  <c r="Y426" i="6"/>
  <c r="P426" i="6"/>
  <c r="D426" i="6"/>
  <c r="L426" i="6"/>
  <c r="H163" i="6"/>
  <c r="FW163" i="6"/>
  <c r="FY163" i="6"/>
  <c r="FG163" i="6"/>
  <c r="FI163" i="6"/>
  <c r="FK163" i="6"/>
  <c r="FM163" i="6"/>
  <c r="FO163" i="6"/>
  <c r="FQ163" i="6"/>
  <c r="EZ163" i="6"/>
  <c r="ET163" i="6"/>
  <c r="EJ163" i="6"/>
  <c r="EL163" i="6"/>
  <c r="EN163" i="6"/>
  <c r="FS163" i="6"/>
  <c r="ER163" i="6"/>
  <c r="EX163" i="6"/>
  <c r="DO163" i="6"/>
  <c r="DH163" i="6"/>
  <c r="DQ163" i="6"/>
  <c r="DY163" i="6"/>
  <c r="CT163" i="6"/>
  <c r="AZ163" i="6"/>
  <c r="CV163" i="6"/>
  <c r="BB163" i="6"/>
  <c r="DS163" i="6"/>
  <c r="DU163" i="6"/>
  <c r="BD163" i="6"/>
  <c r="DM163" i="6"/>
  <c r="CP163" i="6"/>
  <c r="EA163" i="6"/>
  <c r="Y163" i="6"/>
  <c r="EC163" i="6"/>
  <c r="AC163" i="6"/>
  <c r="DB163" i="6"/>
  <c r="CZ163" i="6"/>
  <c r="DF163" i="6"/>
  <c r="BL163" i="6"/>
  <c r="BN163" i="6"/>
  <c r="AV163" i="6"/>
  <c r="AX163" i="6"/>
  <c r="P163" i="6"/>
  <c r="CR163" i="6"/>
  <c r="DD163" i="6"/>
  <c r="W163" i="6"/>
  <c r="D163" i="6"/>
  <c r="L163" i="6"/>
  <c r="FQ391" i="6"/>
  <c r="FI391" i="6"/>
  <c r="FK391" i="6"/>
  <c r="FG391" i="6"/>
  <c r="EL391" i="6"/>
  <c r="FM391" i="6"/>
  <c r="EN391" i="6"/>
  <c r="FO391" i="6"/>
  <c r="ER391" i="6"/>
  <c r="FS391" i="6"/>
  <c r="ET391" i="6"/>
  <c r="DM391" i="6"/>
  <c r="EA391" i="6"/>
  <c r="DY391" i="6"/>
  <c r="BN391" i="6"/>
  <c r="EC391" i="6"/>
  <c r="CP391" i="6"/>
  <c r="CR391" i="6"/>
  <c r="AZ391" i="6"/>
  <c r="CT391" i="6"/>
  <c r="BB391" i="6"/>
  <c r="CV391" i="6"/>
  <c r="BD391" i="6"/>
  <c r="CZ391" i="6"/>
  <c r="DB391" i="6"/>
  <c r="FW391" i="6"/>
  <c r="FY391" i="6"/>
  <c r="DD391" i="6"/>
  <c r="AV391" i="6"/>
  <c r="EZ391" i="6"/>
  <c r="DS391" i="6"/>
  <c r="EJ391" i="6"/>
  <c r="EX391" i="6"/>
  <c r="DU391" i="6"/>
  <c r="DF391" i="6"/>
  <c r="DH391" i="6"/>
  <c r="AX391" i="6"/>
  <c r="AC391" i="6"/>
  <c r="DQ391" i="6"/>
  <c r="DO391" i="6"/>
  <c r="Y391" i="6"/>
  <c r="D391" i="6"/>
  <c r="W391" i="6"/>
  <c r="BL391" i="6"/>
  <c r="F391" i="6"/>
  <c r="H391" i="6"/>
  <c r="P391" i="6"/>
  <c r="J391" i="6"/>
  <c r="L391" i="6"/>
  <c r="FI587" i="6"/>
  <c r="FK587" i="6"/>
  <c r="FG587" i="6"/>
  <c r="ER587" i="6"/>
  <c r="DS587" i="6"/>
  <c r="FM587" i="6"/>
  <c r="ET587" i="6"/>
  <c r="DU587" i="6"/>
  <c r="FO587" i="6"/>
  <c r="FY587" i="6"/>
  <c r="EN587" i="6"/>
  <c r="DM587" i="6"/>
  <c r="EX587" i="6"/>
  <c r="EL587" i="6"/>
  <c r="DO587" i="6"/>
  <c r="DD587" i="6"/>
  <c r="EZ587" i="6"/>
  <c r="DQ587" i="6"/>
  <c r="DF587" i="6"/>
  <c r="CT587" i="6"/>
  <c r="FS587" i="6"/>
  <c r="DY587" i="6"/>
  <c r="BL587" i="6"/>
  <c r="FQ587" i="6"/>
  <c r="EA587" i="6"/>
  <c r="BN587" i="6"/>
  <c r="FW587" i="6"/>
  <c r="EC587" i="6"/>
  <c r="DH587" i="6"/>
  <c r="CV587" i="6"/>
  <c r="CZ587" i="6"/>
  <c r="DB587" i="6"/>
  <c r="BB587" i="6"/>
  <c r="EJ587" i="6"/>
  <c r="CR587" i="6"/>
  <c r="AX587" i="6"/>
  <c r="J587" i="6"/>
  <c r="L587" i="6"/>
  <c r="P587" i="6"/>
  <c r="BD587" i="6"/>
  <c r="AC587" i="6"/>
  <c r="CP587" i="6"/>
  <c r="W587" i="6"/>
  <c r="Y587" i="6"/>
  <c r="AZ587" i="6"/>
  <c r="D587" i="6"/>
  <c r="F587" i="6"/>
  <c r="AV587" i="6"/>
  <c r="H587" i="6"/>
  <c r="FK68" i="6"/>
  <c r="FM68" i="6"/>
  <c r="FO68" i="6"/>
  <c r="FG68" i="6"/>
  <c r="FI68" i="6"/>
  <c r="FS68" i="6"/>
  <c r="EX68" i="6"/>
  <c r="ER68" i="6"/>
  <c r="EZ68" i="6"/>
  <c r="FW68" i="6"/>
  <c r="DQ68" i="6"/>
  <c r="DY68" i="6"/>
  <c r="EN68" i="6"/>
  <c r="ET68" i="6"/>
  <c r="CT68" i="6"/>
  <c r="CV68" i="6"/>
  <c r="DU68" i="6"/>
  <c r="EA68" i="6"/>
  <c r="EJ68" i="6"/>
  <c r="CP68" i="6"/>
  <c r="DB68" i="6"/>
  <c r="EC68" i="6"/>
  <c r="DH68" i="6"/>
  <c r="BL68" i="6"/>
  <c r="EL68" i="6"/>
  <c r="AZ68" i="6"/>
  <c r="BB68" i="6"/>
  <c r="BD68" i="6"/>
  <c r="DO68" i="6"/>
  <c r="DS68" i="6"/>
  <c r="FY68" i="6"/>
  <c r="DD68" i="6"/>
  <c r="FQ68" i="6"/>
  <c r="DF68" i="6"/>
  <c r="DM68" i="6"/>
  <c r="AV68" i="6"/>
  <c r="AX68" i="6"/>
  <c r="AC68" i="6"/>
  <c r="H68" i="6"/>
  <c r="BN68" i="6"/>
  <c r="W68" i="6"/>
  <c r="Y68" i="6"/>
  <c r="CZ68" i="6"/>
  <c r="CR68" i="6"/>
  <c r="L68" i="6"/>
  <c r="P68" i="6"/>
  <c r="D68" i="6"/>
  <c r="FQ458" i="6"/>
  <c r="FI458" i="6"/>
  <c r="EL458" i="6"/>
  <c r="FK458" i="6"/>
  <c r="EN458" i="6"/>
  <c r="FW458" i="6"/>
  <c r="FY458" i="6"/>
  <c r="EJ458" i="6"/>
  <c r="FG458" i="6"/>
  <c r="FO458" i="6"/>
  <c r="EX458" i="6"/>
  <c r="ER458" i="6"/>
  <c r="FM458" i="6"/>
  <c r="DY458" i="6"/>
  <c r="DF458" i="6"/>
  <c r="EA458" i="6"/>
  <c r="DH458" i="6"/>
  <c r="BN458" i="6"/>
  <c r="DO458" i="6"/>
  <c r="ET458" i="6"/>
  <c r="DQ458" i="6"/>
  <c r="EZ458" i="6"/>
  <c r="DS458" i="6"/>
  <c r="CP458" i="6"/>
  <c r="BB458" i="6"/>
  <c r="FS458" i="6"/>
  <c r="AX458" i="6"/>
  <c r="P458" i="6"/>
  <c r="EC458" i="6"/>
  <c r="DD458" i="6"/>
  <c r="AZ458" i="6"/>
  <c r="CR458" i="6"/>
  <c r="CV458" i="6"/>
  <c r="CZ458" i="6"/>
  <c r="CT458" i="6"/>
  <c r="D458" i="6"/>
  <c r="DM458" i="6"/>
  <c r="DU458" i="6"/>
  <c r="W458" i="6"/>
  <c r="Y458" i="6"/>
  <c r="BL458" i="6"/>
  <c r="J458" i="6"/>
  <c r="AC458" i="6"/>
  <c r="H458" i="6"/>
  <c r="DB458" i="6"/>
  <c r="F458" i="6"/>
  <c r="AV458" i="6"/>
  <c r="BD458" i="6"/>
  <c r="L458" i="6"/>
  <c r="D524" i="6"/>
  <c r="FM524" i="6"/>
  <c r="FO524" i="6"/>
  <c r="FQ524" i="6"/>
  <c r="FY524" i="6"/>
  <c r="ET524" i="6"/>
  <c r="EC524" i="6"/>
  <c r="EX524" i="6"/>
  <c r="FS524" i="6"/>
  <c r="FW524" i="6"/>
  <c r="FG524" i="6"/>
  <c r="FI524" i="6"/>
  <c r="FK524" i="6"/>
  <c r="ER524" i="6"/>
  <c r="DM524" i="6"/>
  <c r="DS524" i="6"/>
  <c r="DY524" i="6"/>
  <c r="EA524" i="6"/>
  <c r="CT524" i="6"/>
  <c r="CV524" i="6"/>
  <c r="EZ524" i="6"/>
  <c r="DH524" i="6"/>
  <c r="BN524" i="6"/>
  <c r="EL524" i="6"/>
  <c r="DO524" i="6"/>
  <c r="DQ524" i="6"/>
  <c r="DD524" i="6"/>
  <c r="EJ524" i="6"/>
  <c r="CR524" i="6"/>
  <c r="J524" i="6"/>
  <c r="AV524" i="6"/>
  <c r="CZ524" i="6"/>
  <c r="F524" i="6"/>
  <c r="EN524" i="6"/>
  <c r="CP524" i="6"/>
  <c r="W524" i="6"/>
  <c r="H524" i="6"/>
  <c r="DU524" i="6"/>
  <c r="AC524" i="6"/>
  <c r="L524" i="6"/>
  <c r="P524" i="6"/>
  <c r="AX524" i="6"/>
  <c r="AZ524" i="6"/>
  <c r="BD524" i="6"/>
  <c r="BL524" i="6"/>
  <c r="Y524" i="6"/>
  <c r="BB524" i="6"/>
  <c r="DB524" i="6"/>
  <c r="DF524" i="6"/>
  <c r="D186" i="6"/>
  <c r="FG186" i="6"/>
  <c r="FI186" i="6"/>
  <c r="FK186" i="6"/>
  <c r="FS186" i="6"/>
  <c r="FW186" i="6"/>
  <c r="FY186" i="6"/>
  <c r="EX186" i="6"/>
  <c r="EZ186" i="6"/>
  <c r="FQ186" i="6"/>
  <c r="EL186" i="6"/>
  <c r="FM186" i="6"/>
  <c r="EN186" i="6"/>
  <c r="ER186" i="6"/>
  <c r="ET186" i="6"/>
  <c r="DY186" i="6"/>
  <c r="EA186" i="6"/>
  <c r="EC186" i="6"/>
  <c r="FO186" i="6"/>
  <c r="CR186" i="6"/>
  <c r="EJ186" i="6"/>
  <c r="DD186" i="6"/>
  <c r="AX186" i="6"/>
  <c r="DF186" i="6"/>
  <c r="AZ186" i="6"/>
  <c r="DQ186" i="6"/>
  <c r="DS186" i="6"/>
  <c r="CT186" i="6"/>
  <c r="DM186" i="6"/>
  <c r="CV186" i="6"/>
  <c r="DO186" i="6"/>
  <c r="CZ186" i="6"/>
  <c r="AC186" i="6"/>
  <c r="P186" i="6"/>
  <c r="AV186" i="6"/>
  <c r="CP186" i="6"/>
  <c r="DB186" i="6"/>
  <c r="DU186" i="6"/>
  <c r="BN186" i="6"/>
  <c r="DH186" i="6"/>
  <c r="BB186" i="6"/>
  <c r="BD186" i="6"/>
  <c r="BL186" i="6"/>
  <c r="W186" i="6"/>
  <c r="Y186" i="6"/>
  <c r="H186" i="6"/>
  <c r="L186" i="6"/>
  <c r="FW42" i="6"/>
  <c r="FY42" i="6"/>
  <c r="FS42" i="6"/>
  <c r="FK42" i="6"/>
  <c r="FM42" i="6"/>
  <c r="EJ42" i="6"/>
  <c r="DS42" i="6"/>
  <c r="FG42" i="6"/>
  <c r="EL42" i="6"/>
  <c r="DU42" i="6"/>
  <c r="FI42" i="6"/>
  <c r="EN42" i="6"/>
  <c r="EX42" i="6"/>
  <c r="FO42" i="6"/>
  <c r="FQ42" i="6"/>
  <c r="DO42" i="6"/>
  <c r="DQ42" i="6"/>
  <c r="DY42" i="6"/>
  <c r="ER42" i="6"/>
  <c r="CV42" i="6"/>
  <c r="DD42" i="6"/>
  <c r="EC42" i="6"/>
  <c r="DB42" i="6"/>
  <c r="AX42" i="6"/>
  <c r="DF42" i="6"/>
  <c r="DH42" i="6"/>
  <c r="ET42" i="6"/>
  <c r="EZ42" i="6"/>
  <c r="BD42" i="6"/>
  <c r="CP42" i="6"/>
  <c r="CR42" i="6"/>
  <c r="CT42" i="6"/>
  <c r="BB42" i="6"/>
  <c r="DM42" i="6"/>
  <c r="EA42" i="6"/>
  <c r="BL42" i="6"/>
  <c r="BN42" i="6"/>
  <c r="CZ42" i="6"/>
  <c r="AV42" i="6"/>
  <c r="Y42" i="6"/>
  <c r="AZ42" i="6"/>
  <c r="AC42" i="6"/>
  <c r="W42" i="6"/>
  <c r="H42" i="6"/>
  <c r="L42" i="6"/>
  <c r="P42" i="6"/>
  <c r="D42" i="6"/>
  <c r="P69" i="6"/>
  <c r="FG69" i="6"/>
  <c r="FI69" i="6"/>
  <c r="FK69" i="6"/>
  <c r="FO69" i="6"/>
  <c r="ET69" i="6"/>
  <c r="EX69" i="6"/>
  <c r="FS69" i="6"/>
  <c r="EC69" i="6"/>
  <c r="FW69" i="6"/>
  <c r="FY69" i="6"/>
  <c r="FM69" i="6"/>
  <c r="ER69" i="6"/>
  <c r="EZ69" i="6"/>
  <c r="FQ69" i="6"/>
  <c r="EJ69" i="6"/>
  <c r="DO69" i="6"/>
  <c r="EL69" i="6"/>
  <c r="DQ69" i="6"/>
  <c r="CP69" i="6"/>
  <c r="CV69" i="6"/>
  <c r="DB69" i="6"/>
  <c r="AV69" i="6"/>
  <c r="DD69" i="6"/>
  <c r="AX69" i="6"/>
  <c r="DY69" i="6"/>
  <c r="EA69" i="6"/>
  <c r="DM69" i="6"/>
  <c r="CR69" i="6"/>
  <c r="DS69" i="6"/>
  <c r="CT69" i="6"/>
  <c r="CZ69" i="6"/>
  <c r="DF69" i="6"/>
  <c r="EN69" i="6"/>
  <c r="DH69" i="6"/>
  <c r="D69" i="6"/>
  <c r="DU69" i="6"/>
  <c r="AZ69" i="6"/>
  <c r="BB69" i="6"/>
  <c r="H69" i="6"/>
  <c r="BD69" i="6"/>
  <c r="BL69" i="6"/>
  <c r="W69" i="6"/>
  <c r="L69" i="6"/>
  <c r="Y69" i="6"/>
  <c r="AC69" i="6"/>
  <c r="BN69" i="6"/>
  <c r="FM583" i="6"/>
  <c r="EJ583" i="6"/>
  <c r="FY583" i="6"/>
  <c r="FO583" i="6"/>
  <c r="FQ583" i="6"/>
  <c r="FS583" i="6"/>
  <c r="ET583" i="6"/>
  <c r="FG583" i="6"/>
  <c r="FI583" i="6"/>
  <c r="EL583" i="6"/>
  <c r="EX583" i="6"/>
  <c r="DY583" i="6"/>
  <c r="CT583" i="6"/>
  <c r="EA583" i="6"/>
  <c r="CV583" i="6"/>
  <c r="FW583" i="6"/>
  <c r="EC583" i="6"/>
  <c r="FK583" i="6"/>
  <c r="ER583" i="6"/>
  <c r="CZ583" i="6"/>
  <c r="Y583" i="6"/>
  <c r="EZ583" i="6"/>
  <c r="DB583" i="6"/>
  <c r="AC583" i="6"/>
  <c r="DD583" i="6"/>
  <c r="BB583" i="6"/>
  <c r="DM583" i="6"/>
  <c r="DF583" i="6"/>
  <c r="P583" i="6"/>
  <c r="DO583" i="6"/>
  <c r="DH583" i="6"/>
  <c r="DQ583" i="6"/>
  <c r="DU583" i="6"/>
  <c r="CP583" i="6"/>
  <c r="CR583" i="6"/>
  <c r="EN583" i="6"/>
  <c r="AZ583" i="6"/>
  <c r="D583" i="6"/>
  <c r="AV583" i="6"/>
  <c r="AX583" i="6"/>
  <c r="BN583" i="6"/>
  <c r="DS583" i="6"/>
  <c r="H583" i="6"/>
  <c r="BD583" i="6"/>
  <c r="BL583" i="6"/>
  <c r="F583" i="6"/>
  <c r="J583" i="6"/>
  <c r="L583" i="6"/>
  <c r="W583" i="6"/>
  <c r="L227" i="6"/>
  <c r="FS227" i="6"/>
  <c r="FW227" i="6"/>
  <c r="FY227" i="6"/>
  <c r="FM227" i="6"/>
  <c r="FQ227" i="6"/>
  <c r="FG227" i="6"/>
  <c r="FI227" i="6"/>
  <c r="FK227" i="6"/>
  <c r="DS227" i="6"/>
  <c r="DU227" i="6"/>
  <c r="ET227" i="6"/>
  <c r="EN227" i="6"/>
  <c r="EX227" i="6"/>
  <c r="EJ227" i="6"/>
  <c r="EL227" i="6"/>
  <c r="ER227" i="6"/>
  <c r="DD227" i="6"/>
  <c r="DF227" i="6"/>
  <c r="EC227" i="6"/>
  <c r="BB227" i="6"/>
  <c r="BD227" i="6"/>
  <c r="EZ227" i="6"/>
  <c r="BN227" i="6"/>
  <c r="DM227" i="6"/>
  <c r="CV227" i="6"/>
  <c r="D227" i="6"/>
  <c r="DO227" i="6"/>
  <c r="DQ227" i="6"/>
  <c r="CR227" i="6"/>
  <c r="CT227" i="6"/>
  <c r="DY227" i="6"/>
  <c r="CP227" i="6"/>
  <c r="CZ227" i="6"/>
  <c r="FO227" i="6"/>
  <c r="DH227" i="6"/>
  <c r="AV227" i="6"/>
  <c r="H227" i="6"/>
  <c r="EA227" i="6"/>
  <c r="W227" i="6"/>
  <c r="Y227" i="6"/>
  <c r="DB227" i="6"/>
  <c r="BL227" i="6"/>
  <c r="AC227" i="6"/>
  <c r="AX227" i="6"/>
  <c r="AZ227" i="6"/>
  <c r="P227" i="6"/>
  <c r="FM444" i="6"/>
  <c r="FO444" i="6"/>
  <c r="FQ444" i="6"/>
  <c r="FI444" i="6"/>
  <c r="EJ444" i="6"/>
  <c r="EC444" i="6"/>
  <c r="FG444" i="6"/>
  <c r="FY444" i="6"/>
  <c r="EN444" i="6"/>
  <c r="ER444" i="6"/>
  <c r="ET444" i="6"/>
  <c r="FS444" i="6"/>
  <c r="DY444" i="6"/>
  <c r="FK444" i="6"/>
  <c r="EA444" i="6"/>
  <c r="EZ444" i="6"/>
  <c r="CT444" i="6"/>
  <c r="BD444" i="6"/>
  <c r="CV444" i="6"/>
  <c r="EL444" i="6"/>
  <c r="DB444" i="6"/>
  <c r="DF444" i="6"/>
  <c r="AZ444" i="6"/>
  <c r="DH444" i="6"/>
  <c r="BB444" i="6"/>
  <c r="BL444" i="6"/>
  <c r="W444" i="6"/>
  <c r="EX444" i="6"/>
  <c r="DU444" i="6"/>
  <c r="FW444" i="6"/>
  <c r="DM444" i="6"/>
  <c r="DQ444" i="6"/>
  <c r="DS444" i="6"/>
  <c r="BN444" i="6"/>
  <c r="Y444" i="6"/>
  <c r="DD444" i="6"/>
  <c r="D444" i="6"/>
  <c r="DO444" i="6"/>
  <c r="AV444" i="6"/>
  <c r="CZ444" i="6"/>
  <c r="AX444" i="6"/>
  <c r="AC444" i="6"/>
  <c r="CR444" i="6"/>
  <c r="CP444" i="6"/>
  <c r="J444" i="6"/>
  <c r="L444" i="6"/>
  <c r="F444" i="6"/>
  <c r="H444" i="6"/>
  <c r="P444" i="6"/>
  <c r="FO90" i="6"/>
  <c r="FQ90" i="6"/>
  <c r="FS90" i="6"/>
  <c r="FG90" i="6"/>
  <c r="FM90" i="6"/>
  <c r="DM90" i="6"/>
  <c r="EJ90" i="6"/>
  <c r="ER90" i="6"/>
  <c r="FY90" i="6"/>
  <c r="FI90" i="6"/>
  <c r="EL90" i="6"/>
  <c r="EX90" i="6"/>
  <c r="DU90" i="6"/>
  <c r="FW90" i="6"/>
  <c r="EC90" i="6"/>
  <c r="FK90" i="6"/>
  <c r="CZ90" i="6"/>
  <c r="DB90" i="6"/>
  <c r="EN90" i="6"/>
  <c r="ET90" i="6"/>
  <c r="CP90" i="6"/>
  <c r="AZ90" i="6"/>
  <c r="CR90" i="6"/>
  <c r="BB90" i="6"/>
  <c r="EZ90" i="6"/>
  <c r="DQ90" i="6"/>
  <c r="EA90" i="6"/>
  <c r="CV90" i="6"/>
  <c r="W90" i="6"/>
  <c r="P90" i="6"/>
  <c r="DD90" i="6"/>
  <c r="Y90" i="6"/>
  <c r="DF90" i="6"/>
  <c r="DH90" i="6"/>
  <c r="DO90" i="6"/>
  <c r="DS90" i="6"/>
  <c r="DY90" i="6"/>
  <c r="CT90" i="6"/>
  <c r="AV90" i="6"/>
  <c r="AX90" i="6"/>
  <c r="BL90" i="6"/>
  <c r="BN90" i="6"/>
  <c r="AC90" i="6"/>
  <c r="BD90" i="6"/>
  <c r="D90" i="6"/>
  <c r="H90" i="6"/>
  <c r="L90" i="6"/>
  <c r="H130" i="6"/>
  <c r="FO130" i="6"/>
  <c r="FQ130" i="6"/>
  <c r="FS130" i="6"/>
  <c r="FY130" i="6"/>
  <c r="FI130" i="6"/>
  <c r="EZ130" i="6"/>
  <c r="DM130" i="6"/>
  <c r="FM130" i="6"/>
  <c r="EJ130" i="6"/>
  <c r="EN130" i="6"/>
  <c r="ER130" i="6"/>
  <c r="ET130" i="6"/>
  <c r="FW130" i="6"/>
  <c r="FG130" i="6"/>
  <c r="EX130" i="6"/>
  <c r="DB130" i="6"/>
  <c r="EL130" i="6"/>
  <c r="DS130" i="6"/>
  <c r="CZ130" i="6"/>
  <c r="DD130" i="6"/>
  <c r="EA130" i="6"/>
  <c r="AZ130" i="6"/>
  <c r="EC130" i="6"/>
  <c r="BB130" i="6"/>
  <c r="DF130" i="6"/>
  <c r="DH130" i="6"/>
  <c r="DU130" i="6"/>
  <c r="BN130" i="6"/>
  <c r="W130" i="6"/>
  <c r="Y130" i="6"/>
  <c r="DY130" i="6"/>
  <c r="CT130" i="6"/>
  <c r="DQ130" i="6"/>
  <c r="FK130" i="6"/>
  <c r="DO130" i="6"/>
  <c r="CR130" i="6"/>
  <c r="AC130" i="6"/>
  <c r="CP130" i="6"/>
  <c r="CV130" i="6"/>
  <c r="AV130" i="6"/>
  <c r="L130" i="6"/>
  <c r="AX130" i="6"/>
  <c r="BD130" i="6"/>
  <c r="BL130" i="6"/>
  <c r="P130" i="6"/>
  <c r="D130" i="6"/>
  <c r="FO160" i="6"/>
  <c r="FQ160" i="6"/>
  <c r="FS160" i="6"/>
  <c r="FI160" i="6"/>
  <c r="FK160" i="6"/>
  <c r="FM160" i="6"/>
  <c r="FW160" i="6"/>
  <c r="FY160" i="6"/>
  <c r="DM160" i="6"/>
  <c r="EX160" i="6"/>
  <c r="EL160" i="6"/>
  <c r="FG160" i="6"/>
  <c r="EJ160" i="6"/>
  <c r="ET160" i="6"/>
  <c r="ER160" i="6"/>
  <c r="DS160" i="6"/>
  <c r="EN160" i="6"/>
  <c r="EZ160" i="6"/>
  <c r="DO160" i="6"/>
  <c r="DH160" i="6"/>
  <c r="BB160" i="6"/>
  <c r="BD160" i="6"/>
  <c r="CP160" i="6"/>
  <c r="CR160" i="6"/>
  <c r="CT160" i="6"/>
  <c r="D160" i="6"/>
  <c r="W160" i="6"/>
  <c r="DF160" i="6"/>
  <c r="L160" i="6"/>
  <c r="EC160" i="6"/>
  <c r="DU160" i="6"/>
  <c r="DY160" i="6"/>
  <c r="DD160" i="6"/>
  <c r="CZ160" i="6"/>
  <c r="DB160" i="6"/>
  <c r="AZ160" i="6"/>
  <c r="DQ160" i="6"/>
  <c r="AV160" i="6"/>
  <c r="EA160" i="6"/>
  <c r="CV160" i="6"/>
  <c r="BL160" i="6"/>
  <c r="BN160" i="6"/>
  <c r="AC160" i="6"/>
  <c r="Y160" i="6"/>
  <c r="AX160" i="6"/>
  <c r="H160" i="6"/>
  <c r="P160" i="6"/>
  <c r="FQ226" i="6"/>
  <c r="FI226" i="6"/>
  <c r="EX226" i="6"/>
  <c r="EZ226" i="6"/>
  <c r="FG226" i="6"/>
  <c r="EJ226" i="6"/>
  <c r="FK226" i="6"/>
  <c r="EL226" i="6"/>
  <c r="FM226" i="6"/>
  <c r="EN226" i="6"/>
  <c r="FO226" i="6"/>
  <c r="FW226" i="6"/>
  <c r="ET226" i="6"/>
  <c r="DU226" i="6"/>
  <c r="EC226" i="6"/>
  <c r="DO226" i="6"/>
  <c r="DY226" i="6"/>
  <c r="FS226" i="6"/>
  <c r="DM226" i="6"/>
  <c r="AX226" i="6"/>
  <c r="FY226" i="6"/>
  <c r="ER226" i="6"/>
  <c r="DQ226" i="6"/>
  <c r="AZ226" i="6"/>
  <c r="CZ226" i="6"/>
  <c r="DB226" i="6"/>
  <c r="DS226" i="6"/>
  <c r="CR226" i="6"/>
  <c r="EA226" i="6"/>
  <c r="CT226" i="6"/>
  <c r="CV226" i="6"/>
  <c r="DD226" i="6"/>
  <c r="DF226" i="6"/>
  <c r="DH226" i="6"/>
  <c r="BL226" i="6"/>
  <c r="AC226" i="6"/>
  <c r="D226" i="6"/>
  <c r="P226" i="6"/>
  <c r="BB226" i="6"/>
  <c r="BN226" i="6"/>
  <c r="CP226" i="6"/>
  <c r="BD226" i="6"/>
  <c r="H226" i="6"/>
  <c r="AV226" i="6"/>
  <c r="L226" i="6"/>
  <c r="W226" i="6"/>
  <c r="Y226" i="6"/>
  <c r="D550" i="6"/>
  <c r="FK550" i="6"/>
  <c r="EN550" i="6"/>
  <c r="FG550" i="6"/>
  <c r="ER550" i="6"/>
  <c r="DM550" i="6"/>
  <c r="FI550" i="6"/>
  <c r="FQ550" i="6"/>
  <c r="FM550" i="6"/>
  <c r="FO550" i="6"/>
  <c r="FS550" i="6"/>
  <c r="ET550" i="6"/>
  <c r="EJ550" i="6"/>
  <c r="EC550" i="6"/>
  <c r="EL550" i="6"/>
  <c r="CP550" i="6"/>
  <c r="EZ550" i="6"/>
  <c r="DU550" i="6"/>
  <c r="DH550" i="6"/>
  <c r="DY550" i="6"/>
  <c r="FY550" i="6"/>
  <c r="EX550" i="6"/>
  <c r="BD550" i="6"/>
  <c r="W550" i="6"/>
  <c r="DO550" i="6"/>
  <c r="BL550" i="6"/>
  <c r="Y550" i="6"/>
  <c r="DQ550" i="6"/>
  <c r="FW550" i="6"/>
  <c r="DB550" i="6"/>
  <c r="DD550" i="6"/>
  <c r="DF550" i="6"/>
  <c r="AC550" i="6"/>
  <c r="BB550" i="6"/>
  <c r="EA550" i="6"/>
  <c r="CT550" i="6"/>
  <c r="AX550" i="6"/>
  <c r="CV550" i="6"/>
  <c r="CZ550" i="6"/>
  <c r="BN550" i="6"/>
  <c r="CR550" i="6"/>
  <c r="AV550" i="6"/>
  <c r="P550" i="6"/>
  <c r="DS550" i="6"/>
  <c r="AZ550" i="6"/>
  <c r="L550" i="6"/>
  <c r="J550" i="6"/>
  <c r="F550" i="6"/>
  <c r="H550" i="6"/>
  <c r="FS131" i="6"/>
  <c r="FW131" i="6"/>
  <c r="FY131" i="6"/>
  <c r="FO131" i="6"/>
  <c r="FI131" i="6"/>
  <c r="FG131" i="6"/>
  <c r="FK131" i="6"/>
  <c r="EJ131" i="6"/>
  <c r="FM131" i="6"/>
  <c r="EL131" i="6"/>
  <c r="EZ131" i="6"/>
  <c r="EX131" i="6"/>
  <c r="DO131" i="6"/>
  <c r="DQ131" i="6"/>
  <c r="DS131" i="6"/>
  <c r="ER131" i="6"/>
  <c r="BN131" i="6"/>
  <c r="ET131" i="6"/>
  <c r="DB131" i="6"/>
  <c r="DD131" i="6"/>
  <c r="AZ131" i="6"/>
  <c r="CP131" i="6"/>
  <c r="AV131" i="6"/>
  <c r="AX131" i="6"/>
  <c r="H131" i="6"/>
  <c r="CV131" i="6"/>
  <c r="BL131" i="6"/>
  <c r="DM131" i="6"/>
  <c r="FQ131" i="6"/>
  <c r="DU131" i="6"/>
  <c r="CT131" i="6"/>
  <c r="DY131" i="6"/>
  <c r="DF131" i="6"/>
  <c r="EN131" i="6"/>
  <c r="CZ131" i="6"/>
  <c r="Y131" i="6"/>
  <c r="DH131" i="6"/>
  <c r="W131" i="6"/>
  <c r="AC131" i="6"/>
  <c r="EC131" i="6"/>
  <c r="D131" i="6"/>
  <c r="BB131" i="6"/>
  <c r="BD131" i="6"/>
  <c r="EA131" i="6"/>
  <c r="CR131" i="6"/>
  <c r="P131" i="6"/>
  <c r="L131" i="6"/>
  <c r="FS207" i="6"/>
  <c r="FW207" i="6"/>
  <c r="FY207" i="6"/>
  <c r="FG207" i="6"/>
  <c r="FI207" i="6"/>
  <c r="FK207" i="6"/>
  <c r="EL207" i="6"/>
  <c r="DS207" i="6"/>
  <c r="EN207" i="6"/>
  <c r="DU207" i="6"/>
  <c r="FM207" i="6"/>
  <c r="ER207" i="6"/>
  <c r="ET207" i="6"/>
  <c r="EZ207" i="6"/>
  <c r="FO207" i="6"/>
  <c r="FQ207" i="6"/>
  <c r="EJ207" i="6"/>
  <c r="DM207" i="6"/>
  <c r="DY207" i="6"/>
  <c r="EA207" i="6"/>
  <c r="EX207" i="6"/>
  <c r="DQ207" i="6"/>
  <c r="DD207" i="6"/>
  <c r="EC207" i="6"/>
  <c r="DF207" i="6"/>
  <c r="BB207" i="6"/>
  <c r="BD207" i="6"/>
  <c r="CP207" i="6"/>
  <c r="CV207" i="6"/>
  <c r="DO207" i="6"/>
  <c r="CR207" i="6"/>
  <c r="CT207" i="6"/>
  <c r="AV207" i="6"/>
  <c r="DH207" i="6"/>
  <c r="AZ207" i="6"/>
  <c r="CZ207" i="6"/>
  <c r="DB207" i="6"/>
  <c r="Y207" i="6"/>
  <c r="W207" i="6"/>
  <c r="BN207" i="6"/>
  <c r="BL207" i="6"/>
  <c r="AC207" i="6"/>
  <c r="AX207" i="6"/>
  <c r="D207" i="6"/>
  <c r="L207" i="6"/>
  <c r="H207" i="6"/>
  <c r="P207" i="6"/>
  <c r="FO368" i="6"/>
  <c r="FM368" i="6"/>
  <c r="EZ368" i="6"/>
  <c r="FQ368" i="6"/>
  <c r="FS368" i="6"/>
  <c r="FG368" i="6"/>
  <c r="FI368" i="6"/>
  <c r="FK368" i="6"/>
  <c r="FW368" i="6"/>
  <c r="ER368" i="6"/>
  <c r="EX368" i="6"/>
  <c r="DQ368" i="6"/>
  <c r="DY368" i="6"/>
  <c r="FY368" i="6"/>
  <c r="EL368" i="6"/>
  <c r="DD368" i="6"/>
  <c r="EN368" i="6"/>
  <c r="DF368" i="6"/>
  <c r="CR368" i="6"/>
  <c r="DM368" i="6"/>
  <c r="F368" i="6"/>
  <c r="L368" i="6"/>
  <c r="EC368" i="6"/>
  <c r="AX368" i="6"/>
  <c r="CT368" i="6"/>
  <c r="BB368" i="6"/>
  <c r="CV368" i="6"/>
  <c r="BD368" i="6"/>
  <c r="CZ368" i="6"/>
  <c r="BL368" i="6"/>
  <c r="DO368" i="6"/>
  <c r="DH368" i="6"/>
  <c r="DB368" i="6"/>
  <c r="Y368" i="6"/>
  <c r="AC368" i="6"/>
  <c r="ET368" i="6"/>
  <c r="P368" i="6"/>
  <c r="CP368" i="6"/>
  <c r="AV368" i="6"/>
  <c r="DU368" i="6"/>
  <c r="EA368" i="6"/>
  <c r="DS368" i="6"/>
  <c r="W368" i="6"/>
  <c r="AZ368" i="6"/>
  <c r="BN368" i="6"/>
  <c r="EJ368" i="6"/>
  <c r="D368" i="6"/>
  <c r="H368" i="6"/>
  <c r="J368" i="6"/>
  <c r="FG420" i="6"/>
  <c r="FI420" i="6"/>
  <c r="FW420" i="6"/>
  <c r="FM420" i="6"/>
  <c r="FO420" i="6"/>
  <c r="DM420" i="6"/>
  <c r="FK420" i="6"/>
  <c r="EJ420" i="6"/>
  <c r="FY420" i="6"/>
  <c r="DO420" i="6"/>
  <c r="ET420" i="6"/>
  <c r="EL420" i="6"/>
  <c r="DS420" i="6"/>
  <c r="EX420" i="6"/>
  <c r="EA420" i="6"/>
  <c r="BB420" i="6"/>
  <c r="BD420" i="6"/>
  <c r="DB420" i="6"/>
  <c r="DF420" i="6"/>
  <c r="FQ420" i="6"/>
  <c r="EN420" i="6"/>
  <c r="ER420" i="6"/>
  <c r="CT420" i="6"/>
  <c r="W420" i="6"/>
  <c r="BL420" i="6"/>
  <c r="BN420" i="6"/>
  <c r="CR420" i="6"/>
  <c r="Y420" i="6"/>
  <c r="FS420" i="6"/>
  <c r="DQ420" i="6"/>
  <c r="DU420" i="6"/>
  <c r="EZ420" i="6"/>
  <c r="EC420" i="6"/>
  <c r="DY420" i="6"/>
  <c r="P420" i="6"/>
  <c r="AC420" i="6"/>
  <c r="CZ420" i="6"/>
  <c r="DD420" i="6"/>
  <c r="DH420" i="6"/>
  <c r="AV420" i="6"/>
  <c r="AX420" i="6"/>
  <c r="AZ420" i="6"/>
  <c r="CP420" i="6"/>
  <c r="D420" i="6"/>
  <c r="CV420" i="6"/>
  <c r="J420" i="6"/>
  <c r="L420" i="6"/>
  <c r="F420" i="6"/>
  <c r="H420" i="6"/>
  <c r="H558" i="6"/>
  <c r="FI558" i="6"/>
  <c r="FS558" i="6"/>
  <c r="FW558" i="6"/>
  <c r="FG558" i="6"/>
  <c r="EZ558" i="6"/>
  <c r="FK558" i="6"/>
  <c r="FM558" i="6"/>
  <c r="EX558" i="6"/>
  <c r="FQ558" i="6"/>
  <c r="ET558" i="6"/>
  <c r="FO558" i="6"/>
  <c r="DF558" i="6"/>
  <c r="DH558" i="6"/>
  <c r="DO558" i="6"/>
  <c r="DQ558" i="6"/>
  <c r="DS558" i="6"/>
  <c r="FY558" i="6"/>
  <c r="EJ558" i="6"/>
  <c r="EL558" i="6"/>
  <c r="CZ558" i="6"/>
  <c r="CR558" i="6"/>
  <c r="BN558" i="6"/>
  <c r="CT558" i="6"/>
  <c r="CV558" i="6"/>
  <c r="Y558" i="6"/>
  <c r="EA558" i="6"/>
  <c r="EN558" i="6"/>
  <c r="ER558" i="6"/>
  <c r="DY558" i="6"/>
  <c r="EC558" i="6"/>
  <c r="DU558" i="6"/>
  <c r="L558" i="6"/>
  <c r="AX558" i="6"/>
  <c r="W558" i="6"/>
  <c r="F558" i="6"/>
  <c r="J558" i="6"/>
  <c r="DM558" i="6"/>
  <c r="P558" i="6"/>
  <c r="AC558" i="6"/>
  <c r="AZ558" i="6"/>
  <c r="BB558" i="6"/>
  <c r="BL558" i="6"/>
  <c r="CP558" i="6"/>
  <c r="DD558" i="6"/>
  <c r="AV558" i="6"/>
  <c r="BD558" i="6"/>
  <c r="DB558" i="6"/>
  <c r="D558" i="6"/>
  <c r="H459" i="6"/>
  <c r="FY459" i="6"/>
  <c r="FW459" i="6"/>
  <c r="EC459" i="6"/>
  <c r="FG459" i="6"/>
  <c r="EN459" i="6"/>
  <c r="FM459" i="6"/>
  <c r="FQ459" i="6"/>
  <c r="FS459" i="6"/>
  <c r="FI459" i="6"/>
  <c r="EJ459" i="6"/>
  <c r="DO459" i="6"/>
  <c r="DQ459" i="6"/>
  <c r="EL459" i="6"/>
  <c r="EX459" i="6"/>
  <c r="FK459" i="6"/>
  <c r="FO459" i="6"/>
  <c r="ER459" i="6"/>
  <c r="DF459" i="6"/>
  <c r="ET459" i="6"/>
  <c r="DH459" i="6"/>
  <c r="CZ459" i="6"/>
  <c r="EA459" i="6"/>
  <c r="CR459" i="6"/>
  <c r="CV459" i="6"/>
  <c r="BN459" i="6"/>
  <c r="DB459" i="6"/>
  <c r="DD459" i="6"/>
  <c r="Y459" i="6"/>
  <c r="DM459" i="6"/>
  <c r="DS459" i="6"/>
  <c r="DU459" i="6"/>
  <c r="DY459" i="6"/>
  <c r="BL459" i="6"/>
  <c r="CT459" i="6"/>
  <c r="AV459" i="6"/>
  <c r="AX459" i="6"/>
  <c r="BD459" i="6"/>
  <c r="BB459" i="6"/>
  <c r="AC459" i="6"/>
  <c r="CP459" i="6"/>
  <c r="W459" i="6"/>
  <c r="EZ459" i="6"/>
  <c r="AZ459" i="6"/>
  <c r="F459" i="6"/>
  <c r="D459" i="6"/>
  <c r="P459" i="6"/>
  <c r="J459" i="6"/>
  <c r="L459" i="6"/>
  <c r="FG104" i="6"/>
  <c r="FW104" i="6"/>
  <c r="FY104" i="6"/>
  <c r="FQ104" i="6"/>
  <c r="FI104" i="6"/>
  <c r="EJ104" i="6"/>
  <c r="EC104" i="6"/>
  <c r="EN104" i="6"/>
  <c r="ET104" i="6"/>
  <c r="EX104" i="6"/>
  <c r="FK104" i="6"/>
  <c r="DQ104" i="6"/>
  <c r="FS104" i="6"/>
  <c r="ER104" i="6"/>
  <c r="DY104" i="6"/>
  <c r="DB104" i="6"/>
  <c r="FO104" i="6"/>
  <c r="DS104" i="6"/>
  <c r="CP104" i="6"/>
  <c r="EL104" i="6"/>
  <c r="CR104" i="6"/>
  <c r="BD104" i="6"/>
  <c r="BL104" i="6"/>
  <c r="EA104" i="6"/>
  <c r="FM104" i="6"/>
  <c r="DH104" i="6"/>
  <c r="EZ104" i="6"/>
  <c r="BB104" i="6"/>
  <c r="BN104" i="6"/>
  <c r="CV104" i="6"/>
  <c r="DO104" i="6"/>
  <c r="DF104" i="6"/>
  <c r="DU104" i="6"/>
  <c r="CT104" i="6"/>
  <c r="DD104" i="6"/>
  <c r="DM104" i="6"/>
  <c r="AV104" i="6"/>
  <c r="AZ104" i="6"/>
  <c r="AX104" i="6"/>
  <c r="P104" i="6"/>
  <c r="W104" i="6"/>
  <c r="H104" i="6"/>
  <c r="CZ104" i="6"/>
  <c r="Y104" i="6"/>
  <c r="AC104" i="6"/>
  <c r="D104" i="6"/>
  <c r="L104" i="6"/>
  <c r="FS477" i="6"/>
  <c r="FW477" i="6"/>
  <c r="FY477" i="6"/>
  <c r="DS477" i="6"/>
  <c r="EJ477" i="6"/>
  <c r="DU477" i="6"/>
  <c r="EL477" i="6"/>
  <c r="FQ477" i="6"/>
  <c r="FG477" i="6"/>
  <c r="ET477" i="6"/>
  <c r="EX477" i="6"/>
  <c r="EZ477" i="6"/>
  <c r="FI477" i="6"/>
  <c r="FK477" i="6"/>
  <c r="FM477" i="6"/>
  <c r="FO477" i="6"/>
  <c r="DO477" i="6"/>
  <c r="BD477" i="6"/>
  <c r="BL477" i="6"/>
  <c r="EA477" i="6"/>
  <c r="DB477" i="6"/>
  <c r="EC477" i="6"/>
  <c r="DD477" i="6"/>
  <c r="DQ477" i="6"/>
  <c r="W477" i="6"/>
  <c r="CZ477" i="6"/>
  <c r="DF477" i="6"/>
  <c r="DH477" i="6"/>
  <c r="D477" i="6"/>
  <c r="DY477" i="6"/>
  <c r="AZ477" i="6"/>
  <c r="EN477" i="6"/>
  <c r="ER477" i="6"/>
  <c r="DM477" i="6"/>
  <c r="CR477" i="6"/>
  <c r="CP477" i="6"/>
  <c r="CT477" i="6"/>
  <c r="CV477" i="6"/>
  <c r="BN477" i="6"/>
  <c r="Y477" i="6"/>
  <c r="F477" i="6"/>
  <c r="AC477" i="6"/>
  <c r="H477" i="6"/>
  <c r="P477" i="6"/>
  <c r="AV477" i="6"/>
  <c r="BB477" i="6"/>
  <c r="AX477" i="6"/>
  <c r="L477" i="6"/>
  <c r="J477" i="6"/>
  <c r="FG75" i="6"/>
  <c r="FI75" i="6"/>
  <c r="FQ75" i="6"/>
  <c r="FY75" i="6"/>
  <c r="EN75" i="6"/>
  <c r="ER75" i="6"/>
  <c r="FM75" i="6"/>
  <c r="FO75" i="6"/>
  <c r="DM75" i="6"/>
  <c r="FS75" i="6"/>
  <c r="EJ75" i="6"/>
  <c r="FK75" i="6"/>
  <c r="FW75" i="6"/>
  <c r="EZ75" i="6"/>
  <c r="DY75" i="6"/>
  <c r="EA75" i="6"/>
  <c r="EC75" i="6"/>
  <c r="CP75" i="6"/>
  <c r="DD75" i="6"/>
  <c r="ET75" i="6"/>
  <c r="CR75" i="6"/>
  <c r="EX75" i="6"/>
  <c r="CT75" i="6"/>
  <c r="DQ75" i="6"/>
  <c r="DS75" i="6"/>
  <c r="CZ75" i="6"/>
  <c r="AV75" i="6"/>
  <c r="DB75" i="6"/>
  <c r="CV75" i="6"/>
  <c r="DO75" i="6"/>
  <c r="BB75" i="6"/>
  <c r="W75" i="6"/>
  <c r="DU75" i="6"/>
  <c r="DH75" i="6"/>
  <c r="BN75" i="6"/>
  <c r="D75" i="6"/>
  <c r="H75" i="6"/>
  <c r="L75" i="6"/>
  <c r="P75" i="6"/>
  <c r="AX75" i="6"/>
  <c r="AZ75" i="6"/>
  <c r="Y75" i="6"/>
  <c r="EL75" i="6"/>
  <c r="BD75" i="6"/>
  <c r="BL75" i="6"/>
  <c r="AC75" i="6"/>
  <c r="DF75" i="6"/>
  <c r="FQ38" i="6"/>
  <c r="FI38" i="6"/>
  <c r="FS38" i="6"/>
  <c r="EL38" i="6"/>
  <c r="EN38" i="6"/>
  <c r="EZ38" i="6"/>
  <c r="FW38" i="6"/>
  <c r="FG38" i="6"/>
  <c r="ET38" i="6"/>
  <c r="FK38" i="6"/>
  <c r="ER38" i="6"/>
  <c r="FM38" i="6"/>
  <c r="DO38" i="6"/>
  <c r="FY38" i="6"/>
  <c r="EJ38" i="6"/>
  <c r="CT38" i="6"/>
  <c r="DH38" i="6"/>
  <c r="DS38" i="6"/>
  <c r="BN38" i="6"/>
  <c r="DU38" i="6"/>
  <c r="BB38" i="6"/>
  <c r="EX38" i="6"/>
  <c r="DM38" i="6"/>
  <c r="CZ38" i="6"/>
  <c r="DB38" i="6"/>
  <c r="DD38" i="6"/>
  <c r="BL38" i="6"/>
  <c r="FO38" i="6"/>
  <c r="DF38" i="6"/>
  <c r="DQ38" i="6"/>
  <c r="AZ38" i="6"/>
  <c r="CP38" i="6"/>
  <c r="CV38" i="6"/>
  <c r="DY38" i="6"/>
  <c r="CR38" i="6"/>
  <c r="EA38" i="6"/>
  <c r="AX38" i="6"/>
  <c r="EC38" i="6"/>
  <c r="BD38" i="6"/>
  <c r="W38" i="6"/>
  <c r="AC38" i="6"/>
  <c r="Y38" i="6"/>
  <c r="AV38" i="6"/>
  <c r="D38" i="6"/>
  <c r="L38" i="6"/>
  <c r="H38" i="6"/>
  <c r="P38" i="6"/>
  <c r="FQ61" i="6"/>
  <c r="FS61" i="6"/>
  <c r="FW61" i="6"/>
  <c r="FG61" i="6"/>
  <c r="FI61" i="6"/>
  <c r="FK61" i="6"/>
  <c r="EJ61" i="6"/>
  <c r="EL61" i="6"/>
  <c r="EN61" i="6"/>
  <c r="ER61" i="6"/>
  <c r="FM61" i="6"/>
  <c r="FY61" i="6"/>
  <c r="DY61" i="6"/>
  <c r="EA61" i="6"/>
  <c r="EC61" i="6"/>
  <c r="ET61" i="6"/>
  <c r="FO61" i="6"/>
  <c r="DU61" i="6"/>
  <c r="DB61" i="6"/>
  <c r="DD61" i="6"/>
  <c r="EZ61" i="6"/>
  <c r="CR61" i="6"/>
  <c r="CT61" i="6"/>
  <c r="DO61" i="6"/>
  <c r="BL61" i="6"/>
  <c r="DQ61" i="6"/>
  <c r="BN61" i="6"/>
  <c r="CZ61" i="6"/>
  <c r="EX61" i="6"/>
  <c r="AZ61" i="6"/>
  <c r="CV61" i="6"/>
  <c r="AX61" i="6"/>
  <c r="DM61" i="6"/>
  <c r="DF61" i="6"/>
  <c r="CP61" i="6"/>
  <c r="DH61" i="6"/>
  <c r="BB61" i="6"/>
  <c r="Y61" i="6"/>
  <c r="BD61" i="6"/>
  <c r="W61" i="6"/>
  <c r="AC61" i="6"/>
  <c r="DS61" i="6"/>
  <c r="AV61" i="6"/>
  <c r="L61" i="6"/>
  <c r="H61" i="6"/>
  <c r="D61" i="6"/>
  <c r="P61" i="6"/>
  <c r="DS537" i="6"/>
  <c r="DU537" i="6"/>
  <c r="FO537" i="6"/>
  <c r="EN537" i="6"/>
  <c r="FG537" i="6"/>
  <c r="FY537" i="6"/>
  <c r="FS537" i="6"/>
  <c r="FW537" i="6"/>
  <c r="EJ537" i="6"/>
  <c r="FI537" i="6"/>
  <c r="DM537" i="6"/>
  <c r="FK537" i="6"/>
  <c r="EL537" i="6"/>
  <c r="ER537" i="6"/>
  <c r="DB537" i="6"/>
  <c r="DD537" i="6"/>
  <c r="CT537" i="6"/>
  <c r="W537" i="6"/>
  <c r="BL537" i="6"/>
  <c r="FQ537" i="6"/>
  <c r="AX537" i="6"/>
  <c r="J537" i="6"/>
  <c r="EC537" i="6"/>
  <c r="EZ537" i="6"/>
  <c r="EA537" i="6"/>
  <c r="CP537" i="6"/>
  <c r="ET537" i="6"/>
  <c r="CZ537" i="6"/>
  <c r="EX537" i="6"/>
  <c r="DF537" i="6"/>
  <c r="FM537" i="6"/>
  <c r="DH537" i="6"/>
  <c r="BN537" i="6"/>
  <c r="AV537" i="6"/>
  <c r="DO537" i="6"/>
  <c r="D537" i="6"/>
  <c r="DQ537" i="6"/>
  <c r="F537" i="6"/>
  <c r="DY537" i="6"/>
  <c r="CV537" i="6"/>
  <c r="AZ537" i="6"/>
  <c r="BB537" i="6"/>
  <c r="BD537" i="6"/>
  <c r="Y537" i="6"/>
  <c r="AC537" i="6"/>
  <c r="H537" i="6"/>
  <c r="CR537" i="6"/>
  <c r="L537" i="6"/>
  <c r="P537" i="6"/>
  <c r="J555" i="6"/>
  <c r="FY555" i="6"/>
  <c r="FM555" i="6"/>
  <c r="FO555" i="6"/>
  <c r="DM555" i="6"/>
  <c r="FQ555" i="6"/>
  <c r="FS555" i="6"/>
  <c r="FI555" i="6"/>
  <c r="FK555" i="6"/>
  <c r="FW555" i="6"/>
  <c r="ER555" i="6"/>
  <c r="ET555" i="6"/>
  <c r="EX555" i="6"/>
  <c r="DO555" i="6"/>
  <c r="EC555" i="6"/>
  <c r="CV555" i="6"/>
  <c r="CZ555" i="6"/>
  <c r="DU555" i="6"/>
  <c r="DQ555" i="6"/>
  <c r="DS555" i="6"/>
  <c r="DY555" i="6"/>
  <c r="DD555" i="6"/>
  <c r="EA555" i="6"/>
  <c r="BD555" i="6"/>
  <c r="BN555" i="6"/>
  <c r="FG555" i="6"/>
  <c r="L555" i="6"/>
  <c r="EJ555" i="6"/>
  <c r="EZ555" i="6"/>
  <c r="CR555" i="6"/>
  <c r="DF555" i="6"/>
  <c r="DH555" i="6"/>
  <c r="CP555" i="6"/>
  <c r="DB555" i="6"/>
  <c r="EN555" i="6"/>
  <c r="D555" i="6"/>
  <c r="BB555" i="6"/>
  <c r="P555" i="6"/>
  <c r="CT555" i="6"/>
  <c r="EL555" i="6"/>
  <c r="W555" i="6"/>
  <c r="AC555" i="6"/>
  <c r="H555" i="6"/>
  <c r="AZ555" i="6"/>
  <c r="Y555" i="6"/>
  <c r="F555" i="6"/>
  <c r="AV555" i="6"/>
  <c r="AX555" i="6"/>
  <c r="BL555" i="6"/>
  <c r="FS247" i="6"/>
  <c r="FW247" i="6"/>
  <c r="FY247" i="6"/>
  <c r="FM247" i="6"/>
  <c r="FI247" i="6"/>
  <c r="FO247" i="6"/>
  <c r="DS247" i="6"/>
  <c r="DU247" i="6"/>
  <c r="EL247" i="6"/>
  <c r="FG247" i="6"/>
  <c r="EZ247" i="6"/>
  <c r="EJ247" i="6"/>
  <c r="EC247" i="6"/>
  <c r="EN247" i="6"/>
  <c r="ER247" i="6"/>
  <c r="ET247" i="6"/>
  <c r="FK247" i="6"/>
  <c r="EX247" i="6"/>
  <c r="DM247" i="6"/>
  <c r="DD247" i="6"/>
  <c r="DF247" i="6"/>
  <c r="BB247" i="6"/>
  <c r="BD247" i="6"/>
  <c r="AZ247" i="6"/>
  <c r="BL247" i="6"/>
  <c r="BN247" i="6"/>
  <c r="CV247" i="6"/>
  <c r="AV247" i="6"/>
  <c r="DY247" i="6"/>
  <c r="AC247" i="6"/>
  <c r="EA247" i="6"/>
  <c r="DH247" i="6"/>
  <c r="CR247" i="6"/>
  <c r="CT247" i="6"/>
  <c r="CZ247" i="6"/>
  <c r="AX247" i="6"/>
  <c r="W247" i="6"/>
  <c r="FQ247" i="6"/>
  <c r="CP247" i="6"/>
  <c r="DB247" i="6"/>
  <c r="H247" i="6"/>
  <c r="L247" i="6"/>
  <c r="DO247" i="6"/>
  <c r="DQ247" i="6"/>
  <c r="Y247" i="6"/>
  <c r="P247" i="6"/>
  <c r="D247" i="6"/>
  <c r="FM293" i="6"/>
  <c r="FO293" i="6"/>
  <c r="FQ293" i="6"/>
  <c r="FY293" i="6"/>
  <c r="FI293" i="6"/>
  <c r="FK293" i="6"/>
  <c r="EJ293" i="6"/>
  <c r="EL293" i="6"/>
  <c r="FG293" i="6"/>
  <c r="ER293" i="6"/>
  <c r="EZ293" i="6"/>
  <c r="DQ293" i="6"/>
  <c r="DY293" i="6"/>
  <c r="EN293" i="6"/>
  <c r="EX293" i="6"/>
  <c r="DS293" i="6"/>
  <c r="DM293" i="6"/>
  <c r="CR293" i="6"/>
  <c r="AX293" i="6"/>
  <c r="DO293" i="6"/>
  <c r="CT293" i="6"/>
  <c r="AZ293" i="6"/>
  <c r="CP293" i="6"/>
  <c r="EA293" i="6"/>
  <c r="FS293" i="6"/>
  <c r="EC293" i="6"/>
  <c r="FW293" i="6"/>
  <c r="DF293" i="6"/>
  <c r="AV293" i="6"/>
  <c r="Y293" i="6"/>
  <c r="DD293" i="6"/>
  <c r="BB293" i="6"/>
  <c r="BD293" i="6"/>
  <c r="BN293" i="6"/>
  <c r="D293" i="6"/>
  <c r="W293" i="6"/>
  <c r="CZ293" i="6"/>
  <c r="DB293" i="6"/>
  <c r="DH293" i="6"/>
  <c r="ET293" i="6"/>
  <c r="DU293" i="6"/>
  <c r="H293" i="6"/>
  <c r="BL293" i="6"/>
  <c r="CV293" i="6"/>
  <c r="AC293" i="6"/>
  <c r="L293" i="6"/>
  <c r="P293" i="6"/>
  <c r="FQ71" i="6"/>
  <c r="FS71" i="6"/>
  <c r="FW71" i="6"/>
  <c r="FG71" i="6"/>
  <c r="FI71" i="6"/>
  <c r="FK71" i="6"/>
  <c r="FY71" i="6"/>
  <c r="EZ71" i="6"/>
  <c r="FM71" i="6"/>
  <c r="EN71" i="6"/>
  <c r="EX71" i="6"/>
  <c r="EJ71" i="6"/>
  <c r="DM71" i="6"/>
  <c r="DS71" i="6"/>
  <c r="FO71" i="6"/>
  <c r="ET71" i="6"/>
  <c r="CT71" i="6"/>
  <c r="DO71" i="6"/>
  <c r="DB71" i="6"/>
  <c r="BN71" i="6"/>
  <c r="DH71" i="6"/>
  <c r="AV71" i="6"/>
  <c r="AX71" i="6"/>
  <c r="ER71" i="6"/>
  <c r="CV71" i="6"/>
  <c r="EA71" i="6"/>
  <c r="Y71" i="6"/>
  <c r="EC71" i="6"/>
  <c r="EL71" i="6"/>
  <c r="DQ71" i="6"/>
  <c r="DU71" i="6"/>
  <c r="DD71" i="6"/>
  <c r="DY71" i="6"/>
  <c r="DF71" i="6"/>
  <c r="BB71" i="6"/>
  <c r="BD71" i="6"/>
  <c r="CR71" i="6"/>
  <c r="CZ71" i="6"/>
  <c r="CP71" i="6"/>
  <c r="BL71" i="6"/>
  <c r="AC71" i="6"/>
  <c r="AZ71" i="6"/>
  <c r="W71" i="6"/>
  <c r="L71" i="6"/>
  <c r="P71" i="6"/>
  <c r="H71" i="6"/>
  <c r="D71" i="6"/>
  <c r="P479" i="6"/>
  <c r="FY479" i="6"/>
  <c r="FM479" i="6"/>
  <c r="EC479" i="6"/>
  <c r="FO479" i="6"/>
  <c r="FG479" i="6"/>
  <c r="FQ479" i="6"/>
  <c r="FK479" i="6"/>
  <c r="FS479" i="6"/>
  <c r="FW479" i="6"/>
  <c r="EL479" i="6"/>
  <c r="ET479" i="6"/>
  <c r="EN479" i="6"/>
  <c r="ER479" i="6"/>
  <c r="DU479" i="6"/>
  <c r="DS479" i="6"/>
  <c r="DY479" i="6"/>
  <c r="EZ479" i="6"/>
  <c r="DF479" i="6"/>
  <c r="DH479" i="6"/>
  <c r="EA479" i="6"/>
  <c r="CP479" i="6"/>
  <c r="EJ479" i="6"/>
  <c r="BD479" i="6"/>
  <c r="DM479" i="6"/>
  <c r="BL479" i="6"/>
  <c r="DO479" i="6"/>
  <c r="EX479" i="6"/>
  <c r="DB479" i="6"/>
  <c r="AX479" i="6"/>
  <c r="W479" i="6"/>
  <c r="AZ479" i="6"/>
  <c r="BB479" i="6"/>
  <c r="AC479" i="6"/>
  <c r="CZ479" i="6"/>
  <c r="DQ479" i="6"/>
  <c r="CV479" i="6"/>
  <c r="Y479" i="6"/>
  <c r="F479" i="6"/>
  <c r="AV479" i="6"/>
  <c r="BN479" i="6"/>
  <c r="FI479" i="6"/>
  <c r="CR479" i="6"/>
  <c r="CT479" i="6"/>
  <c r="DD479" i="6"/>
  <c r="D479" i="6"/>
  <c r="H479" i="6"/>
  <c r="J479" i="6"/>
  <c r="L479" i="6"/>
  <c r="FG230" i="6"/>
  <c r="FI230" i="6"/>
  <c r="FS230" i="6"/>
  <c r="FW230" i="6"/>
  <c r="FY230" i="6"/>
  <c r="FM230" i="6"/>
  <c r="FO230" i="6"/>
  <c r="DM230" i="6"/>
  <c r="FQ230" i="6"/>
  <c r="EX230" i="6"/>
  <c r="EL230" i="6"/>
  <c r="EN230" i="6"/>
  <c r="ER230" i="6"/>
  <c r="FK230" i="6"/>
  <c r="DS230" i="6"/>
  <c r="DY230" i="6"/>
  <c r="EA230" i="6"/>
  <c r="CP230" i="6"/>
  <c r="DH230" i="6"/>
  <c r="AZ230" i="6"/>
  <c r="BB230" i="6"/>
  <c r="CT230" i="6"/>
  <c r="W230" i="6"/>
  <c r="CR230" i="6"/>
  <c r="Y230" i="6"/>
  <c r="CV230" i="6"/>
  <c r="BD230" i="6"/>
  <c r="EJ230" i="6"/>
  <c r="ET230" i="6"/>
  <c r="EZ230" i="6"/>
  <c r="DO230" i="6"/>
  <c r="DD230" i="6"/>
  <c r="AX230" i="6"/>
  <c r="H230" i="6"/>
  <c r="DQ230" i="6"/>
  <c r="CZ230" i="6"/>
  <c r="EC230" i="6"/>
  <c r="DU230" i="6"/>
  <c r="AC230" i="6"/>
  <c r="DB230" i="6"/>
  <c r="AV230" i="6"/>
  <c r="D230" i="6"/>
  <c r="BN230" i="6"/>
  <c r="BL230" i="6"/>
  <c r="P230" i="6"/>
  <c r="DF230" i="6"/>
  <c r="L230" i="6"/>
  <c r="D484" i="6"/>
  <c r="FM484" i="6"/>
  <c r="FO484" i="6"/>
  <c r="FQ484" i="6"/>
  <c r="FW484" i="6"/>
  <c r="FG484" i="6"/>
  <c r="FI484" i="6"/>
  <c r="EJ484" i="6"/>
  <c r="FS484" i="6"/>
  <c r="EC484" i="6"/>
  <c r="FY484" i="6"/>
  <c r="EX484" i="6"/>
  <c r="EL484" i="6"/>
  <c r="EZ484" i="6"/>
  <c r="DO484" i="6"/>
  <c r="DQ484" i="6"/>
  <c r="EN484" i="6"/>
  <c r="DU484" i="6"/>
  <c r="CT484" i="6"/>
  <c r="FK484" i="6"/>
  <c r="DY484" i="6"/>
  <c r="CV484" i="6"/>
  <c r="ER484" i="6"/>
  <c r="DB484" i="6"/>
  <c r="ET484" i="6"/>
  <c r="DM484" i="6"/>
  <c r="DS484" i="6"/>
  <c r="EA484" i="6"/>
  <c r="CP484" i="6"/>
  <c r="CR484" i="6"/>
  <c r="BB484" i="6"/>
  <c r="BN484" i="6"/>
  <c r="DF484" i="6"/>
  <c r="BD484" i="6"/>
  <c r="DH484" i="6"/>
  <c r="BL484" i="6"/>
  <c r="J484" i="6"/>
  <c r="Y484" i="6"/>
  <c r="CZ484" i="6"/>
  <c r="DD484" i="6"/>
  <c r="L484" i="6"/>
  <c r="F484" i="6"/>
  <c r="AV484" i="6"/>
  <c r="AX484" i="6"/>
  <c r="AZ484" i="6"/>
  <c r="W484" i="6"/>
  <c r="H484" i="6"/>
  <c r="AC484" i="6"/>
  <c r="P484" i="6"/>
  <c r="FW136" i="6"/>
  <c r="FY136" i="6"/>
  <c r="FS136" i="6"/>
  <c r="FM136" i="6"/>
  <c r="FO136" i="6"/>
  <c r="FQ136" i="6"/>
  <c r="EJ136" i="6"/>
  <c r="EN136" i="6"/>
  <c r="FG136" i="6"/>
  <c r="ET136" i="6"/>
  <c r="DY136" i="6"/>
  <c r="EA136" i="6"/>
  <c r="EC136" i="6"/>
  <c r="EL136" i="6"/>
  <c r="ER136" i="6"/>
  <c r="DM136" i="6"/>
  <c r="EZ136" i="6"/>
  <c r="CT136" i="6"/>
  <c r="AV136" i="6"/>
  <c r="CV136" i="6"/>
  <c r="AX136" i="6"/>
  <c r="FI136" i="6"/>
  <c r="DB136" i="6"/>
  <c r="FK136" i="6"/>
  <c r="DD136" i="6"/>
  <c r="DF136" i="6"/>
  <c r="DQ136" i="6"/>
  <c r="AC136" i="6"/>
  <c r="CP136" i="6"/>
  <c r="CR136" i="6"/>
  <c r="EX136" i="6"/>
  <c r="BD136" i="6"/>
  <c r="DO136" i="6"/>
  <c r="BB136" i="6"/>
  <c r="DS136" i="6"/>
  <c r="DU136" i="6"/>
  <c r="BN136" i="6"/>
  <c r="CZ136" i="6"/>
  <c r="AZ136" i="6"/>
  <c r="BL136" i="6"/>
  <c r="W136" i="6"/>
  <c r="P136" i="6"/>
  <c r="Y136" i="6"/>
  <c r="L136" i="6"/>
  <c r="DH136" i="6"/>
  <c r="H136" i="6"/>
  <c r="D136" i="6"/>
  <c r="FG259" i="6"/>
  <c r="FO259" i="6"/>
  <c r="FQ259" i="6"/>
  <c r="FS259" i="6"/>
  <c r="FM259" i="6"/>
  <c r="EC259" i="6"/>
  <c r="FI259" i="6"/>
  <c r="FK259" i="6"/>
  <c r="EN259" i="6"/>
  <c r="FW259" i="6"/>
  <c r="FY259" i="6"/>
  <c r="DM259" i="6"/>
  <c r="DO259" i="6"/>
  <c r="ET259" i="6"/>
  <c r="EA259" i="6"/>
  <c r="DS259" i="6"/>
  <c r="DF259" i="6"/>
  <c r="DH259" i="6"/>
  <c r="AV259" i="6"/>
  <c r="EL259" i="6"/>
  <c r="CZ259" i="6"/>
  <c r="BN259" i="6"/>
  <c r="ER259" i="6"/>
  <c r="EX259" i="6"/>
  <c r="DD259" i="6"/>
  <c r="P259" i="6"/>
  <c r="AX259" i="6"/>
  <c r="Y259" i="6"/>
  <c r="H259" i="6"/>
  <c r="CV259" i="6"/>
  <c r="BD259" i="6"/>
  <c r="CT259" i="6"/>
  <c r="DB259" i="6"/>
  <c r="EZ259" i="6"/>
  <c r="W259" i="6"/>
  <c r="EJ259" i="6"/>
  <c r="BB259" i="6"/>
  <c r="BL259" i="6"/>
  <c r="DQ259" i="6"/>
  <c r="CP259" i="6"/>
  <c r="CR259" i="6"/>
  <c r="DY259" i="6"/>
  <c r="L259" i="6"/>
  <c r="DU259" i="6"/>
  <c r="AC259" i="6"/>
  <c r="AZ259" i="6"/>
  <c r="D259" i="6"/>
  <c r="D91" i="6"/>
  <c r="FG91" i="6"/>
  <c r="FM91" i="6"/>
  <c r="FQ91" i="6"/>
  <c r="FS91" i="6"/>
  <c r="FW91" i="6"/>
  <c r="FY91" i="6"/>
  <c r="EJ91" i="6"/>
  <c r="FK91" i="6"/>
  <c r="FI91" i="6"/>
  <c r="EL91" i="6"/>
  <c r="ET91" i="6"/>
  <c r="FO91" i="6"/>
  <c r="ER91" i="6"/>
  <c r="DS91" i="6"/>
  <c r="EX91" i="6"/>
  <c r="DU91" i="6"/>
  <c r="CT91" i="6"/>
  <c r="DY91" i="6"/>
  <c r="DB91" i="6"/>
  <c r="BN91" i="6"/>
  <c r="EA91" i="6"/>
  <c r="DD91" i="6"/>
  <c r="CP91" i="6"/>
  <c r="EN91" i="6"/>
  <c r="CR91" i="6"/>
  <c r="EZ91" i="6"/>
  <c r="CV91" i="6"/>
  <c r="DM91" i="6"/>
  <c r="DO91" i="6"/>
  <c r="AZ91" i="6"/>
  <c r="BD91" i="6"/>
  <c r="CZ91" i="6"/>
  <c r="BL91" i="6"/>
  <c r="DF91" i="6"/>
  <c r="W91" i="6"/>
  <c r="DQ91" i="6"/>
  <c r="DH91" i="6"/>
  <c r="EC91" i="6"/>
  <c r="AV91" i="6"/>
  <c r="Y91" i="6"/>
  <c r="AC91" i="6"/>
  <c r="AX91" i="6"/>
  <c r="H91" i="6"/>
  <c r="BB91" i="6"/>
  <c r="P91" i="6"/>
  <c r="L91" i="6"/>
  <c r="H82" i="6"/>
  <c r="FI82" i="6"/>
  <c r="FK82" i="6"/>
  <c r="FM82" i="6"/>
  <c r="FQ82" i="6"/>
  <c r="FS82" i="6"/>
  <c r="DS82" i="6"/>
  <c r="DU82" i="6"/>
  <c r="FG82" i="6"/>
  <c r="EN82" i="6"/>
  <c r="FY82" i="6"/>
  <c r="ER82" i="6"/>
  <c r="ET82" i="6"/>
  <c r="EX82" i="6"/>
  <c r="DM82" i="6"/>
  <c r="DY82" i="6"/>
  <c r="CV82" i="6"/>
  <c r="DO82" i="6"/>
  <c r="DD82" i="6"/>
  <c r="EA82" i="6"/>
  <c r="FO82" i="6"/>
  <c r="EC82" i="6"/>
  <c r="EJ82" i="6"/>
  <c r="EL82" i="6"/>
  <c r="CP82" i="6"/>
  <c r="CZ82" i="6"/>
  <c r="CR82" i="6"/>
  <c r="AX82" i="6"/>
  <c r="CT82" i="6"/>
  <c r="AZ82" i="6"/>
  <c r="DB82" i="6"/>
  <c r="BB82" i="6"/>
  <c r="BD82" i="6"/>
  <c r="BL82" i="6"/>
  <c r="BN82" i="6"/>
  <c r="AC82" i="6"/>
  <c r="EZ82" i="6"/>
  <c r="DQ82" i="6"/>
  <c r="DH82" i="6"/>
  <c r="DF82" i="6"/>
  <c r="FW82" i="6"/>
  <c r="Y82" i="6"/>
  <c r="D82" i="6"/>
  <c r="P82" i="6"/>
  <c r="AV82" i="6"/>
  <c r="W82" i="6"/>
  <c r="L82" i="6"/>
  <c r="FK383" i="6"/>
  <c r="FM383" i="6"/>
  <c r="FO383" i="6"/>
  <c r="FY383" i="6"/>
  <c r="EZ383" i="6"/>
  <c r="FQ383" i="6"/>
  <c r="FS383" i="6"/>
  <c r="FW383" i="6"/>
  <c r="EJ383" i="6"/>
  <c r="FG383" i="6"/>
  <c r="EL383" i="6"/>
  <c r="EC383" i="6"/>
  <c r="ET383" i="6"/>
  <c r="DY383" i="6"/>
  <c r="EA383" i="6"/>
  <c r="DO383" i="6"/>
  <c r="CT383" i="6"/>
  <c r="AZ383" i="6"/>
  <c r="DQ383" i="6"/>
  <c r="CV383" i="6"/>
  <c r="BB383" i="6"/>
  <c r="EX383" i="6"/>
  <c r="Y383" i="6"/>
  <c r="AC383" i="6"/>
  <c r="DU383" i="6"/>
  <c r="CR383" i="6"/>
  <c r="DB383" i="6"/>
  <c r="DD383" i="6"/>
  <c r="DF383" i="6"/>
  <c r="D383" i="6"/>
  <c r="DS383" i="6"/>
  <c r="BN383" i="6"/>
  <c r="EN383" i="6"/>
  <c r="ER383" i="6"/>
  <c r="DM383" i="6"/>
  <c r="CP383" i="6"/>
  <c r="DH383" i="6"/>
  <c r="P383" i="6"/>
  <c r="FI383" i="6"/>
  <c r="W383" i="6"/>
  <c r="AV383" i="6"/>
  <c r="AX383" i="6"/>
  <c r="CZ383" i="6"/>
  <c r="BL383" i="6"/>
  <c r="L383" i="6"/>
  <c r="BD383" i="6"/>
  <c r="F383" i="6"/>
  <c r="H383" i="6"/>
  <c r="J383" i="6"/>
  <c r="FI422" i="6"/>
  <c r="FK422" i="6"/>
  <c r="FM422" i="6"/>
  <c r="EZ422" i="6"/>
  <c r="DS422" i="6"/>
  <c r="DU422" i="6"/>
  <c r="FG422" i="6"/>
  <c r="ET422" i="6"/>
  <c r="FS422" i="6"/>
  <c r="EC422" i="6"/>
  <c r="FO422" i="6"/>
  <c r="FY422" i="6"/>
  <c r="FW422" i="6"/>
  <c r="DM422" i="6"/>
  <c r="DO422" i="6"/>
  <c r="CP422" i="6"/>
  <c r="CR422" i="6"/>
  <c r="ER422" i="6"/>
  <c r="DQ422" i="6"/>
  <c r="EX422" i="6"/>
  <c r="DY422" i="6"/>
  <c r="EA422" i="6"/>
  <c r="CT422" i="6"/>
  <c r="CV422" i="6"/>
  <c r="CZ422" i="6"/>
  <c r="DB422" i="6"/>
  <c r="BB422" i="6"/>
  <c r="FQ422" i="6"/>
  <c r="DD422" i="6"/>
  <c r="DF422" i="6"/>
  <c r="DH422" i="6"/>
  <c r="P422" i="6"/>
  <c r="AX422" i="6"/>
  <c r="AV422" i="6"/>
  <c r="AZ422" i="6"/>
  <c r="BD422" i="6"/>
  <c r="BL422" i="6"/>
  <c r="Y422" i="6"/>
  <c r="AC422" i="6"/>
  <c r="EJ422" i="6"/>
  <c r="BN422" i="6"/>
  <c r="J422" i="6"/>
  <c r="W422" i="6"/>
  <c r="H422" i="6"/>
  <c r="L422" i="6"/>
  <c r="EL422" i="6"/>
  <c r="EN422" i="6"/>
  <c r="F422" i="6"/>
  <c r="D422" i="6"/>
  <c r="FY114" i="6"/>
  <c r="FI114" i="6"/>
  <c r="FK114" i="6"/>
  <c r="FM114" i="6"/>
  <c r="FO114" i="6"/>
  <c r="FS114" i="6"/>
  <c r="FG114" i="6"/>
  <c r="EZ114" i="6"/>
  <c r="EC114" i="6"/>
  <c r="FQ114" i="6"/>
  <c r="FW114" i="6"/>
  <c r="EJ114" i="6"/>
  <c r="DS114" i="6"/>
  <c r="EL114" i="6"/>
  <c r="DU114" i="6"/>
  <c r="EN114" i="6"/>
  <c r="DY114" i="6"/>
  <c r="ER114" i="6"/>
  <c r="ET114" i="6"/>
  <c r="EA114" i="6"/>
  <c r="BL114" i="6"/>
  <c r="CP114" i="6"/>
  <c r="BN114" i="6"/>
  <c r="DH114" i="6"/>
  <c r="CT114" i="6"/>
  <c r="CR114" i="6"/>
  <c r="CV114" i="6"/>
  <c r="AV114" i="6"/>
  <c r="P114" i="6"/>
  <c r="Y114" i="6"/>
  <c r="EX114" i="6"/>
  <c r="CZ114" i="6"/>
  <c r="DD114" i="6"/>
  <c r="DM114" i="6"/>
  <c r="DB114" i="6"/>
  <c r="BB114" i="6"/>
  <c r="DO114" i="6"/>
  <c r="DF114" i="6"/>
  <c r="AZ114" i="6"/>
  <c r="BD114" i="6"/>
  <c r="DQ114" i="6"/>
  <c r="AX114" i="6"/>
  <c r="W114" i="6"/>
  <c r="AC114" i="6"/>
  <c r="D114" i="6"/>
  <c r="L114" i="6"/>
  <c r="H114" i="6"/>
  <c r="P88" i="6"/>
  <c r="FK88" i="6"/>
  <c r="FM88" i="6"/>
  <c r="FO88" i="6"/>
  <c r="FQ88" i="6"/>
  <c r="FY88" i="6"/>
  <c r="EN88" i="6"/>
  <c r="ET88" i="6"/>
  <c r="EL88" i="6"/>
  <c r="FG88" i="6"/>
  <c r="ER88" i="6"/>
  <c r="FI88" i="6"/>
  <c r="EX88" i="6"/>
  <c r="EZ88" i="6"/>
  <c r="DO88" i="6"/>
  <c r="CT88" i="6"/>
  <c r="DM88" i="6"/>
  <c r="CV88" i="6"/>
  <c r="EC88" i="6"/>
  <c r="DH88" i="6"/>
  <c r="BB88" i="6"/>
  <c r="DQ88" i="6"/>
  <c r="CP88" i="6"/>
  <c r="DB88" i="6"/>
  <c r="D88" i="6"/>
  <c r="FS88" i="6"/>
  <c r="FW88" i="6"/>
  <c r="CZ88" i="6"/>
  <c r="EA88" i="6"/>
  <c r="EJ88" i="6"/>
  <c r="DD88" i="6"/>
  <c r="CR88" i="6"/>
  <c r="AZ88" i="6"/>
  <c r="DF88" i="6"/>
  <c r="AV88" i="6"/>
  <c r="AC88" i="6"/>
  <c r="AX88" i="6"/>
  <c r="H88" i="6"/>
  <c r="BD88" i="6"/>
  <c r="Y88" i="6"/>
  <c r="DS88" i="6"/>
  <c r="L88" i="6"/>
  <c r="DU88" i="6"/>
  <c r="DY88" i="6"/>
  <c r="BL88" i="6"/>
  <c r="BN88" i="6"/>
  <c r="W88" i="6"/>
  <c r="P599" i="6"/>
  <c r="FO599" i="6"/>
  <c r="EC599" i="6"/>
  <c r="FQ599" i="6"/>
  <c r="EJ599" i="6"/>
  <c r="FS599" i="6"/>
  <c r="FK599" i="6"/>
  <c r="FG599" i="6"/>
  <c r="EL599" i="6"/>
  <c r="EN599" i="6"/>
  <c r="ER599" i="6"/>
  <c r="FW599" i="6"/>
  <c r="ET599" i="6"/>
  <c r="DM599" i="6"/>
  <c r="DS599" i="6"/>
  <c r="DO599" i="6"/>
  <c r="DF599" i="6"/>
  <c r="DQ599" i="6"/>
  <c r="DH599" i="6"/>
  <c r="EX599" i="6"/>
  <c r="AX599" i="6"/>
  <c r="AZ599" i="6"/>
  <c r="CZ599" i="6"/>
  <c r="BB599" i="6"/>
  <c r="FI599" i="6"/>
  <c r="BL599" i="6"/>
  <c r="FM599" i="6"/>
  <c r="EA599" i="6"/>
  <c r="D599" i="6"/>
  <c r="DU599" i="6"/>
  <c r="CT599" i="6"/>
  <c r="Y599" i="6"/>
  <c r="CV599" i="6"/>
  <c r="AC599" i="6"/>
  <c r="DD599" i="6"/>
  <c r="CP599" i="6"/>
  <c r="CR599" i="6"/>
  <c r="DB599" i="6"/>
  <c r="EZ599" i="6"/>
  <c r="BN599" i="6"/>
  <c r="W599" i="6"/>
  <c r="H599" i="6"/>
  <c r="J599" i="6"/>
  <c r="FY599" i="6"/>
  <c r="F599" i="6"/>
  <c r="L599" i="6"/>
  <c r="DY599" i="6"/>
  <c r="AV599" i="6"/>
  <c r="BD599" i="6"/>
  <c r="H63" i="6"/>
  <c r="FW63" i="6"/>
  <c r="FY63" i="6"/>
  <c r="FQ63" i="6"/>
  <c r="FS63" i="6"/>
  <c r="FG63" i="6"/>
  <c r="FI63" i="6"/>
  <c r="EZ63" i="6"/>
  <c r="FO63" i="6"/>
  <c r="ER63" i="6"/>
  <c r="ET63" i="6"/>
  <c r="EX63" i="6"/>
  <c r="DO63" i="6"/>
  <c r="EJ63" i="6"/>
  <c r="EL63" i="6"/>
  <c r="DF63" i="6"/>
  <c r="DH63" i="6"/>
  <c r="DQ63" i="6"/>
  <c r="EN63" i="6"/>
  <c r="DY63" i="6"/>
  <c r="EC63" i="6"/>
  <c r="AZ63" i="6"/>
  <c r="BB63" i="6"/>
  <c r="FK63" i="6"/>
  <c r="CV63" i="6"/>
  <c r="BD63" i="6"/>
  <c r="CZ63" i="6"/>
  <c r="DB63" i="6"/>
  <c r="AV63" i="6"/>
  <c r="Y63" i="6"/>
  <c r="AX63" i="6"/>
  <c r="AC63" i="6"/>
  <c r="BL63" i="6"/>
  <c r="DD63" i="6"/>
  <c r="BN63" i="6"/>
  <c r="W63" i="6"/>
  <c r="DM63" i="6"/>
  <c r="DS63" i="6"/>
  <c r="FM63" i="6"/>
  <c r="DU63" i="6"/>
  <c r="CR63" i="6"/>
  <c r="L63" i="6"/>
  <c r="EA63" i="6"/>
  <c r="CT63" i="6"/>
  <c r="CP63" i="6"/>
  <c r="D63" i="6"/>
  <c r="P63" i="6"/>
  <c r="FS517" i="6"/>
  <c r="FW517" i="6"/>
  <c r="FY517" i="6"/>
  <c r="FM517" i="6"/>
  <c r="DS517" i="6"/>
  <c r="DU517" i="6"/>
  <c r="FG517" i="6"/>
  <c r="EN517" i="6"/>
  <c r="FQ517" i="6"/>
  <c r="FI517" i="6"/>
  <c r="FK517" i="6"/>
  <c r="FO517" i="6"/>
  <c r="DY517" i="6"/>
  <c r="EA517" i="6"/>
  <c r="EC517" i="6"/>
  <c r="EL517" i="6"/>
  <c r="DB517" i="6"/>
  <c r="ER517" i="6"/>
  <c r="DD517" i="6"/>
  <c r="DH517" i="6"/>
  <c r="EZ517" i="6"/>
  <c r="DM517" i="6"/>
  <c r="W517" i="6"/>
  <c r="DO517" i="6"/>
  <c r="CZ517" i="6"/>
  <c r="BL517" i="6"/>
  <c r="EJ517" i="6"/>
  <c r="ET517" i="6"/>
  <c r="EX517" i="6"/>
  <c r="AV517" i="6"/>
  <c r="D517" i="6"/>
  <c r="DQ517" i="6"/>
  <c r="CR517" i="6"/>
  <c r="AC517" i="6"/>
  <c r="H517" i="6"/>
  <c r="J517" i="6"/>
  <c r="L517" i="6"/>
  <c r="AX517" i="6"/>
  <c r="P517" i="6"/>
  <c r="AZ517" i="6"/>
  <c r="CP517" i="6"/>
  <c r="CT517" i="6"/>
  <c r="CV517" i="6"/>
  <c r="DF517" i="6"/>
  <c r="BD517" i="6"/>
  <c r="BN517" i="6"/>
  <c r="Y517" i="6"/>
  <c r="F517" i="6"/>
  <c r="BB517" i="6"/>
  <c r="FM274" i="6"/>
  <c r="FO274" i="6"/>
  <c r="FQ274" i="6"/>
  <c r="EC274" i="6"/>
  <c r="EJ274" i="6"/>
  <c r="FK274" i="6"/>
  <c r="FG274" i="6"/>
  <c r="EL274" i="6"/>
  <c r="FI274" i="6"/>
  <c r="FS274" i="6"/>
  <c r="EN274" i="6"/>
  <c r="FW274" i="6"/>
  <c r="ER274" i="6"/>
  <c r="DO274" i="6"/>
  <c r="FY274" i="6"/>
  <c r="EZ274" i="6"/>
  <c r="DQ274" i="6"/>
  <c r="DY274" i="6"/>
  <c r="EX274" i="6"/>
  <c r="CV274" i="6"/>
  <c r="BL274" i="6"/>
  <c r="CZ274" i="6"/>
  <c r="BN274" i="6"/>
  <c r="DS274" i="6"/>
  <c r="DU274" i="6"/>
  <c r="CP274" i="6"/>
  <c r="BD274" i="6"/>
  <c r="CT274" i="6"/>
  <c r="DM274" i="6"/>
  <c r="EA274" i="6"/>
  <c r="DH274" i="6"/>
  <c r="BB274" i="6"/>
  <c r="ET274" i="6"/>
  <c r="D274" i="6"/>
  <c r="CR274" i="6"/>
  <c r="AZ274" i="6"/>
  <c r="DB274" i="6"/>
  <c r="L274" i="6"/>
  <c r="DD274" i="6"/>
  <c r="P274" i="6"/>
  <c r="W274" i="6"/>
  <c r="AX274" i="6"/>
  <c r="AV274" i="6"/>
  <c r="H274" i="6"/>
  <c r="Y274" i="6"/>
  <c r="AC274" i="6"/>
  <c r="DF274" i="6"/>
  <c r="FK108" i="6"/>
  <c r="FM108" i="6"/>
  <c r="FO108" i="6"/>
  <c r="FG108" i="6"/>
  <c r="FI108" i="6"/>
  <c r="FQ108" i="6"/>
  <c r="FY108" i="6"/>
  <c r="FW108" i="6"/>
  <c r="ET108" i="6"/>
  <c r="EX108" i="6"/>
  <c r="EZ108" i="6"/>
  <c r="EJ108" i="6"/>
  <c r="EN108" i="6"/>
  <c r="FS108" i="6"/>
  <c r="ER108" i="6"/>
  <c r="EC108" i="6"/>
  <c r="CV108" i="6"/>
  <c r="EL108" i="6"/>
  <c r="DO108" i="6"/>
  <c r="DH108" i="6"/>
  <c r="DM108" i="6"/>
  <c r="CP108" i="6"/>
  <c r="AZ108" i="6"/>
  <c r="BB108" i="6"/>
  <c r="BD108" i="6"/>
  <c r="DY108" i="6"/>
  <c r="CR108" i="6"/>
  <c r="DQ108" i="6"/>
  <c r="DS108" i="6"/>
  <c r="DU108" i="6"/>
  <c r="AV108" i="6"/>
  <c r="EA108" i="6"/>
  <c r="BN108" i="6"/>
  <c r="DD108" i="6"/>
  <c r="AX108" i="6"/>
  <c r="BL108" i="6"/>
  <c r="DF108" i="6"/>
  <c r="D108" i="6"/>
  <c r="W108" i="6"/>
  <c r="Y108" i="6"/>
  <c r="CT108" i="6"/>
  <c r="AC108" i="6"/>
  <c r="CZ108" i="6"/>
  <c r="L108" i="6"/>
  <c r="DB108" i="6"/>
  <c r="P108" i="6"/>
  <c r="H108" i="6"/>
  <c r="FI151" i="6"/>
  <c r="FK151" i="6"/>
  <c r="FM151" i="6"/>
  <c r="FS151" i="6"/>
  <c r="EN151" i="6"/>
  <c r="EX151" i="6"/>
  <c r="FQ151" i="6"/>
  <c r="FO151" i="6"/>
  <c r="FY151" i="6"/>
  <c r="FW151" i="6"/>
  <c r="EL151" i="6"/>
  <c r="EJ151" i="6"/>
  <c r="ER151" i="6"/>
  <c r="ET151" i="6"/>
  <c r="DU151" i="6"/>
  <c r="EC151" i="6"/>
  <c r="EZ151" i="6"/>
  <c r="FG151" i="6"/>
  <c r="DM151" i="6"/>
  <c r="EA151" i="6"/>
  <c r="DB151" i="6"/>
  <c r="BN151" i="6"/>
  <c r="DD151" i="6"/>
  <c r="DO151" i="6"/>
  <c r="CR151" i="6"/>
  <c r="DQ151" i="6"/>
  <c r="CT151" i="6"/>
  <c r="DS151" i="6"/>
  <c r="CV151" i="6"/>
  <c r="BB151" i="6"/>
  <c r="H151" i="6"/>
  <c r="CZ151" i="6"/>
  <c r="DF151" i="6"/>
  <c r="DH151" i="6"/>
  <c r="BD151" i="6"/>
  <c r="DY151" i="6"/>
  <c r="BL151" i="6"/>
  <c r="AZ151" i="6"/>
  <c r="W151" i="6"/>
  <c r="Y151" i="6"/>
  <c r="CP151" i="6"/>
  <c r="AV151" i="6"/>
  <c r="AX151" i="6"/>
  <c r="AC151" i="6"/>
  <c r="L151" i="6"/>
  <c r="D151" i="6"/>
  <c r="P151" i="6"/>
  <c r="P381" i="6"/>
  <c r="FG381" i="6"/>
  <c r="FI381" i="6"/>
  <c r="FK381" i="6"/>
  <c r="EJ381" i="6"/>
  <c r="EL381" i="6"/>
  <c r="EX381" i="6"/>
  <c r="EZ381" i="6"/>
  <c r="FQ381" i="6"/>
  <c r="FM381" i="6"/>
  <c r="FS381" i="6"/>
  <c r="FW381" i="6"/>
  <c r="FY381" i="6"/>
  <c r="ER381" i="6"/>
  <c r="DO381" i="6"/>
  <c r="ET381" i="6"/>
  <c r="DQ381" i="6"/>
  <c r="DS381" i="6"/>
  <c r="DY381" i="6"/>
  <c r="EN381" i="6"/>
  <c r="CP381" i="6"/>
  <c r="CR381" i="6"/>
  <c r="BL381" i="6"/>
  <c r="BN381" i="6"/>
  <c r="DD381" i="6"/>
  <c r="DH381" i="6"/>
  <c r="DB381" i="6"/>
  <c r="F381" i="6"/>
  <c r="DF381" i="6"/>
  <c r="H381" i="6"/>
  <c r="AV381" i="6"/>
  <c r="CV381" i="6"/>
  <c r="W381" i="6"/>
  <c r="EC381" i="6"/>
  <c r="CZ381" i="6"/>
  <c r="DU381" i="6"/>
  <c r="BB381" i="6"/>
  <c r="L381" i="6"/>
  <c r="AX381" i="6"/>
  <c r="EA381" i="6"/>
  <c r="FO381" i="6"/>
  <c r="DM381" i="6"/>
  <c r="Y381" i="6"/>
  <c r="AC381" i="6"/>
  <c r="AZ381" i="6"/>
  <c r="BD381" i="6"/>
  <c r="D381" i="6"/>
  <c r="J381" i="6"/>
  <c r="CT381" i="6"/>
  <c r="FQ121" i="6"/>
  <c r="FS121" i="6"/>
  <c r="FW121" i="6"/>
  <c r="FI121" i="6"/>
  <c r="FK121" i="6"/>
  <c r="FM121" i="6"/>
  <c r="FY121" i="6"/>
  <c r="EJ121" i="6"/>
  <c r="EL121" i="6"/>
  <c r="ER121" i="6"/>
  <c r="ET121" i="6"/>
  <c r="EX121" i="6"/>
  <c r="EN121" i="6"/>
  <c r="FG121" i="6"/>
  <c r="DM121" i="6"/>
  <c r="DS121" i="6"/>
  <c r="EZ121" i="6"/>
  <c r="DO121" i="6"/>
  <c r="DQ121" i="6"/>
  <c r="DD121" i="6"/>
  <c r="CR121" i="6"/>
  <c r="CT121" i="6"/>
  <c r="DY121" i="6"/>
  <c r="BL121" i="6"/>
  <c r="EA121" i="6"/>
  <c r="BN121" i="6"/>
  <c r="DH121" i="6"/>
  <c r="FO121" i="6"/>
  <c r="CV121" i="6"/>
  <c r="CZ121" i="6"/>
  <c r="DB121" i="6"/>
  <c r="BB121" i="6"/>
  <c r="P121" i="6"/>
  <c r="DU121" i="6"/>
  <c r="CP121" i="6"/>
  <c r="AV121" i="6"/>
  <c r="EC121" i="6"/>
  <c r="AX121" i="6"/>
  <c r="W121" i="6"/>
  <c r="AZ121" i="6"/>
  <c r="DF121" i="6"/>
  <c r="D121" i="6"/>
  <c r="Y121" i="6"/>
  <c r="AC121" i="6"/>
  <c r="BD121" i="6"/>
  <c r="L121" i="6"/>
  <c r="H121" i="6"/>
  <c r="H568" i="6"/>
  <c r="FG568" i="6"/>
  <c r="FQ568" i="6"/>
  <c r="FS568" i="6"/>
  <c r="EX568" i="6"/>
  <c r="FI568" i="6"/>
  <c r="FK568" i="6"/>
  <c r="FM568" i="6"/>
  <c r="FY568" i="6"/>
  <c r="EJ568" i="6"/>
  <c r="EL568" i="6"/>
  <c r="DU568" i="6"/>
  <c r="FO568" i="6"/>
  <c r="EC568" i="6"/>
  <c r="DM568" i="6"/>
  <c r="DD568" i="6"/>
  <c r="DO568" i="6"/>
  <c r="DF568" i="6"/>
  <c r="FW568" i="6"/>
  <c r="DY568" i="6"/>
  <c r="DH568" i="6"/>
  <c r="EA568" i="6"/>
  <c r="DQ568" i="6"/>
  <c r="DS568" i="6"/>
  <c r="ER568" i="6"/>
  <c r="CV568" i="6"/>
  <c r="CT568" i="6"/>
  <c r="CZ568" i="6"/>
  <c r="D568" i="6"/>
  <c r="EN568" i="6"/>
  <c r="DB568" i="6"/>
  <c r="EZ568" i="6"/>
  <c r="ET568" i="6"/>
  <c r="W568" i="6"/>
  <c r="J568" i="6"/>
  <c r="L568" i="6"/>
  <c r="AC568" i="6"/>
  <c r="Y568" i="6"/>
  <c r="P568" i="6"/>
  <c r="AX568" i="6"/>
  <c r="AZ568" i="6"/>
  <c r="BD568" i="6"/>
  <c r="BL568" i="6"/>
  <c r="CP568" i="6"/>
  <c r="BN568" i="6"/>
  <c r="BB568" i="6"/>
  <c r="F568" i="6"/>
  <c r="AV568" i="6"/>
  <c r="CR568" i="6"/>
  <c r="FG299" i="6"/>
  <c r="FO299" i="6"/>
  <c r="FM299" i="6"/>
  <c r="EL299" i="6"/>
  <c r="EC299" i="6"/>
  <c r="FQ299" i="6"/>
  <c r="EN299" i="6"/>
  <c r="FS299" i="6"/>
  <c r="ER299" i="6"/>
  <c r="FK299" i="6"/>
  <c r="FY299" i="6"/>
  <c r="EZ299" i="6"/>
  <c r="FI299" i="6"/>
  <c r="DO299" i="6"/>
  <c r="EJ299" i="6"/>
  <c r="ET299" i="6"/>
  <c r="EX299" i="6"/>
  <c r="DM299" i="6"/>
  <c r="EA299" i="6"/>
  <c r="DF299" i="6"/>
  <c r="DH299" i="6"/>
  <c r="AV299" i="6"/>
  <c r="CP299" i="6"/>
  <c r="CR299" i="6"/>
  <c r="CT299" i="6"/>
  <c r="Y299" i="6"/>
  <c r="BB299" i="6"/>
  <c r="FW299" i="6"/>
  <c r="DU299" i="6"/>
  <c r="DS299" i="6"/>
  <c r="BL299" i="6"/>
  <c r="BN299" i="6"/>
  <c r="P299" i="6"/>
  <c r="AC299" i="6"/>
  <c r="DQ299" i="6"/>
  <c r="CZ299" i="6"/>
  <c r="DD299" i="6"/>
  <c r="DY299" i="6"/>
  <c r="DB299" i="6"/>
  <c r="AX299" i="6"/>
  <c r="AZ299" i="6"/>
  <c r="BD299" i="6"/>
  <c r="CV299" i="6"/>
  <c r="L299" i="6"/>
  <c r="W299" i="6"/>
  <c r="H299" i="6"/>
  <c r="D299" i="6"/>
  <c r="FG35" i="6"/>
  <c r="FI35" i="6"/>
  <c r="FK35" i="6"/>
  <c r="FM35" i="6"/>
  <c r="FS35" i="6"/>
  <c r="FW35" i="6"/>
  <c r="EN35" i="6"/>
  <c r="ER35" i="6"/>
  <c r="EX35" i="6"/>
  <c r="EZ35" i="6"/>
  <c r="DM35" i="6"/>
  <c r="FY35" i="6"/>
  <c r="FO35" i="6"/>
  <c r="ET35" i="6"/>
  <c r="DS35" i="6"/>
  <c r="EL35" i="6"/>
  <c r="EC35" i="6"/>
  <c r="CP35" i="6"/>
  <c r="DD35" i="6"/>
  <c r="DQ35" i="6"/>
  <c r="DB35" i="6"/>
  <c r="AV35" i="6"/>
  <c r="DU35" i="6"/>
  <c r="DF35" i="6"/>
  <c r="DY35" i="6"/>
  <c r="DH35" i="6"/>
  <c r="FQ35" i="6"/>
  <c r="AX35" i="6"/>
  <c r="DO35" i="6"/>
  <c r="BB35" i="6"/>
  <c r="D35" i="6"/>
  <c r="BD35" i="6"/>
  <c r="EA35" i="6"/>
  <c r="BL35" i="6"/>
  <c r="AC35" i="6"/>
  <c r="EJ35" i="6"/>
  <c r="CT35" i="6"/>
  <c r="CZ35" i="6"/>
  <c r="AZ35" i="6"/>
  <c r="BN35" i="6"/>
  <c r="CV35" i="6"/>
  <c r="P35" i="6"/>
  <c r="Y35" i="6"/>
  <c r="CR35" i="6"/>
  <c r="W35" i="6"/>
  <c r="H35" i="6"/>
  <c r="L35" i="6"/>
  <c r="D26" i="6"/>
  <c r="FG26" i="6"/>
  <c r="FI26" i="6"/>
  <c r="FK26" i="6"/>
  <c r="FM26" i="6"/>
  <c r="FO26" i="6"/>
  <c r="FY26" i="6"/>
  <c r="EX26" i="6"/>
  <c r="EZ26" i="6"/>
  <c r="EJ26" i="6"/>
  <c r="EL26" i="6"/>
  <c r="EN26" i="6"/>
  <c r="FQ26" i="6"/>
  <c r="FS26" i="6"/>
  <c r="ER26" i="6"/>
  <c r="FW26" i="6"/>
  <c r="ET26" i="6"/>
  <c r="DU26" i="6"/>
  <c r="EC26" i="6"/>
  <c r="CP26" i="6"/>
  <c r="CR26" i="6"/>
  <c r="DO26" i="6"/>
  <c r="DF26" i="6"/>
  <c r="DY26" i="6"/>
  <c r="AX26" i="6"/>
  <c r="AZ26" i="6"/>
  <c r="CV26" i="6"/>
  <c r="CZ26" i="6"/>
  <c r="DQ26" i="6"/>
  <c r="DH26" i="6"/>
  <c r="DM26" i="6"/>
  <c r="DS26" i="6"/>
  <c r="AC26" i="6"/>
  <c r="EA26" i="6"/>
  <c r="CT26" i="6"/>
  <c r="AV26" i="6"/>
  <c r="P26" i="6"/>
  <c r="DB26" i="6"/>
  <c r="BB26" i="6"/>
  <c r="DD26" i="6"/>
  <c r="BD26" i="6"/>
  <c r="BN26" i="6"/>
  <c r="Y26" i="6"/>
  <c r="W26" i="6"/>
  <c r="BL26" i="6"/>
  <c r="L26" i="6"/>
  <c r="H26" i="6"/>
  <c r="L271" i="6"/>
  <c r="FY271" i="6"/>
  <c r="FW271" i="6"/>
  <c r="EZ271" i="6"/>
  <c r="FG271" i="6"/>
  <c r="FM271" i="6"/>
  <c r="DM271" i="6"/>
  <c r="EL271" i="6"/>
  <c r="DS271" i="6"/>
  <c r="ER271" i="6"/>
  <c r="ET271" i="6"/>
  <c r="FK271" i="6"/>
  <c r="EX271" i="6"/>
  <c r="FO271" i="6"/>
  <c r="DO271" i="6"/>
  <c r="BN271" i="6"/>
  <c r="CP271" i="6"/>
  <c r="FQ271" i="6"/>
  <c r="FS271" i="6"/>
  <c r="DU271" i="6"/>
  <c r="D271" i="6"/>
  <c r="DY271" i="6"/>
  <c r="H271" i="6"/>
  <c r="EJ271" i="6"/>
  <c r="EA271" i="6"/>
  <c r="CR271" i="6"/>
  <c r="BD271" i="6"/>
  <c r="DD271" i="6"/>
  <c r="DF271" i="6"/>
  <c r="DH271" i="6"/>
  <c r="Y271" i="6"/>
  <c r="FI271" i="6"/>
  <c r="CV271" i="6"/>
  <c r="CZ271" i="6"/>
  <c r="DQ271" i="6"/>
  <c r="CT271" i="6"/>
  <c r="BL271" i="6"/>
  <c r="EC271" i="6"/>
  <c r="EN271" i="6"/>
  <c r="AV271" i="6"/>
  <c r="P271" i="6"/>
  <c r="AX271" i="6"/>
  <c r="DB271" i="6"/>
  <c r="BB271" i="6"/>
  <c r="AC271" i="6"/>
  <c r="AZ271" i="6"/>
  <c r="W271" i="6"/>
  <c r="D382" i="6"/>
  <c r="FK382" i="6"/>
  <c r="FM382" i="6"/>
  <c r="FO382" i="6"/>
  <c r="FQ382" i="6"/>
  <c r="DS382" i="6"/>
  <c r="DU382" i="6"/>
  <c r="EJ382" i="6"/>
  <c r="FG382" i="6"/>
  <c r="FS382" i="6"/>
  <c r="FI382" i="6"/>
  <c r="EL382" i="6"/>
  <c r="EZ382" i="6"/>
  <c r="DM382" i="6"/>
  <c r="FW382" i="6"/>
  <c r="FY382" i="6"/>
  <c r="DO382" i="6"/>
  <c r="ET382" i="6"/>
  <c r="CP382" i="6"/>
  <c r="EX382" i="6"/>
  <c r="CR382" i="6"/>
  <c r="DY382" i="6"/>
  <c r="EA382" i="6"/>
  <c r="EC382" i="6"/>
  <c r="CT382" i="6"/>
  <c r="EN382" i="6"/>
  <c r="BB382" i="6"/>
  <c r="AV382" i="6"/>
  <c r="L382" i="6"/>
  <c r="AX382" i="6"/>
  <c r="AZ382" i="6"/>
  <c r="ER382" i="6"/>
  <c r="DQ382" i="6"/>
  <c r="DH382" i="6"/>
  <c r="CV382" i="6"/>
  <c r="CZ382" i="6"/>
  <c r="DD382" i="6"/>
  <c r="Y382" i="6"/>
  <c r="F382" i="6"/>
  <c r="H382" i="6"/>
  <c r="J382" i="6"/>
  <c r="BL382" i="6"/>
  <c r="BN382" i="6"/>
  <c r="DB382" i="6"/>
  <c r="DF382" i="6"/>
  <c r="W382" i="6"/>
  <c r="AC382" i="6"/>
  <c r="BD382" i="6"/>
  <c r="P382" i="6"/>
  <c r="FG321" i="6"/>
  <c r="FI321" i="6"/>
  <c r="FK321" i="6"/>
  <c r="FQ321" i="6"/>
  <c r="FW321" i="6"/>
  <c r="EJ321" i="6"/>
  <c r="EL321" i="6"/>
  <c r="ER321" i="6"/>
  <c r="ET321" i="6"/>
  <c r="FM321" i="6"/>
  <c r="EX321" i="6"/>
  <c r="FO321" i="6"/>
  <c r="EZ321" i="6"/>
  <c r="EN321" i="6"/>
  <c r="FS321" i="6"/>
  <c r="DM321" i="6"/>
  <c r="DS321" i="6"/>
  <c r="DO321" i="6"/>
  <c r="DQ321" i="6"/>
  <c r="CP321" i="6"/>
  <c r="CR321" i="6"/>
  <c r="BL321" i="6"/>
  <c r="BN321" i="6"/>
  <c r="DY321" i="6"/>
  <c r="L321" i="6"/>
  <c r="DB321" i="6"/>
  <c r="BD321" i="6"/>
  <c r="DF321" i="6"/>
  <c r="DH321" i="6"/>
  <c r="BB321" i="6"/>
  <c r="EC321" i="6"/>
  <c r="CT321" i="6"/>
  <c r="CV321" i="6"/>
  <c r="CZ321" i="6"/>
  <c r="DU321" i="6"/>
  <c r="EA321" i="6"/>
  <c r="FY321" i="6"/>
  <c r="DD321" i="6"/>
  <c r="AX321" i="6"/>
  <c r="AV321" i="6"/>
  <c r="AZ321" i="6"/>
  <c r="Y321" i="6"/>
  <c r="W321" i="6"/>
  <c r="AC321" i="6"/>
  <c r="D321" i="6"/>
  <c r="H321" i="6"/>
  <c r="P321" i="6"/>
  <c r="FW384" i="6"/>
  <c r="FY384" i="6"/>
  <c r="FK384" i="6"/>
  <c r="FM384" i="6"/>
  <c r="EJ384" i="6"/>
  <c r="EZ384" i="6"/>
  <c r="EC384" i="6"/>
  <c r="FI384" i="6"/>
  <c r="FQ384" i="6"/>
  <c r="FO384" i="6"/>
  <c r="DM384" i="6"/>
  <c r="DO384" i="6"/>
  <c r="EA384" i="6"/>
  <c r="ER384" i="6"/>
  <c r="ET384" i="6"/>
  <c r="FS384" i="6"/>
  <c r="CT384" i="6"/>
  <c r="BD384" i="6"/>
  <c r="CV384" i="6"/>
  <c r="BL384" i="6"/>
  <c r="FG384" i="6"/>
  <c r="DB384" i="6"/>
  <c r="DF384" i="6"/>
  <c r="DY384" i="6"/>
  <c r="DH384" i="6"/>
  <c r="AX384" i="6"/>
  <c r="AZ384" i="6"/>
  <c r="BB384" i="6"/>
  <c r="EX384" i="6"/>
  <c r="EL384" i="6"/>
  <c r="EN384" i="6"/>
  <c r="DS384" i="6"/>
  <c r="DU384" i="6"/>
  <c r="CP384" i="6"/>
  <c r="BN384" i="6"/>
  <c r="CZ384" i="6"/>
  <c r="DD384" i="6"/>
  <c r="W384" i="6"/>
  <c r="Y384" i="6"/>
  <c r="AC384" i="6"/>
  <c r="AV384" i="6"/>
  <c r="DQ384" i="6"/>
  <c r="CR384" i="6"/>
  <c r="D384" i="6"/>
  <c r="F384" i="6"/>
  <c r="H384" i="6"/>
  <c r="P384" i="6"/>
  <c r="J384" i="6"/>
  <c r="L384" i="6"/>
  <c r="FS287" i="6"/>
  <c r="FW287" i="6"/>
  <c r="FY287" i="6"/>
  <c r="FO287" i="6"/>
  <c r="DS287" i="6"/>
  <c r="DU287" i="6"/>
  <c r="FM287" i="6"/>
  <c r="EZ287" i="6"/>
  <c r="FG287" i="6"/>
  <c r="FI287" i="6"/>
  <c r="EA287" i="6"/>
  <c r="EL287" i="6"/>
  <c r="EJ287" i="6"/>
  <c r="EC287" i="6"/>
  <c r="ER287" i="6"/>
  <c r="DD287" i="6"/>
  <c r="ET287" i="6"/>
  <c r="DF287" i="6"/>
  <c r="FQ287" i="6"/>
  <c r="BB287" i="6"/>
  <c r="BD287" i="6"/>
  <c r="EX287" i="6"/>
  <c r="CT287" i="6"/>
  <c r="CZ287" i="6"/>
  <c r="BN287" i="6"/>
  <c r="D287" i="6"/>
  <c r="DM287" i="6"/>
  <c r="DB287" i="6"/>
  <c r="CP287" i="6"/>
  <c r="CR287" i="6"/>
  <c r="CV287" i="6"/>
  <c r="W287" i="6"/>
  <c r="EN287" i="6"/>
  <c r="DO287" i="6"/>
  <c r="DQ287" i="6"/>
  <c r="DH287" i="6"/>
  <c r="FK287" i="6"/>
  <c r="Y287" i="6"/>
  <c r="P287" i="6"/>
  <c r="AX287" i="6"/>
  <c r="L287" i="6"/>
  <c r="AV287" i="6"/>
  <c r="AZ287" i="6"/>
  <c r="BL287" i="6"/>
  <c r="DY287" i="6"/>
  <c r="AC287" i="6"/>
  <c r="H287" i="6"/>
  <c r="P127" i="6"/>
  <c r="FS127" i="6"/>
  <c r="FW127" i="6"/>
  <c r="FG127" i="6"/>
  <c r="FQ127" i="6"/>
  <c r="FY127" i="6"/>
  <c r="EX127" i="6"/>
  <c r="DS127" i="6"/>
  <c r="EZ127" i="6"/>
  <c r="DU127" i="6"/>
  <c r="FM127" i="6"/>
  <c r="FI127" i="6"/>
  <c r="FO127" i="6"/>
  <c r="EL127" i="6"/>
  <c r="ET127" i="6"/>
  <c r="EJ127" i="6"/>
  <c r="FK127" i="6"/>
  <c r="EN127" i="6"/>
  <c r="BB127" i="6"/>
  <c r="CP127" i="6"/>
  <c r="BD127" i="6"/>
  <c r="EA127" i="6"/>
  <c r="DD127" i="6"/>
  <c r="BN127" i="6"/>
  <c r="EC127" i="6"/>
  <c r="DF127" i="6"/>
  <c r="DH127" i="6"/>
  <c r="ER127" i="6"/>
  <c r="DM127" i="6"/>
  <c r="AV127" i="6"/>
  <c r="DO127" i="6"/>
  <c r="AX127" i="6"/>
  <c r="DQ127" i="6"/>
  <c r="AZ127" i="6"/>
  <c r="W127" i="6"/>
  <c r="CZ127" i="6"/>
  <c r="DB127" i="6"/>
  <c r="CT127" i="6"/>
  <c r="DY127" i="6"/>
  <c r="CR127" i="6"/>
  <c r="CV127" i="6"/>
  <c r="H127" i="6"/>
  <c r="L127" i="6"/>
  <c r="BL127" i="6"/>
  <c r="D127" i="6"/>
  <c r="AC127" i="6"/>
  <c r="Y127" i="6"/>
  <c r="FK373" i="6"/>
  <c r="FW373" i="6"/>
  <c r="FY373" i="6"/>
  <c r="FQ373" i="6"/>
  <c r="ET373" i="6"/>
  <c r="FS373" i="6"/>
  <c r="FG373" i="6"/>
  <c r="FM373" i="6"/>
  <c r="EN373" i="6"/>
  <c r="ER373" i="6"/>
  <c r="DM373" i="6"/>
  <c r="EX373" i="6"/>
  <c r="DO373" i="6"/>
  <c r="EA373" i="6"/>
  <c r="EL373" i="6"/>
  <c r="EZ373" i="6"/>
  <c r="DQ373" i="6"/>
  <c r="CR373" i="6"/>
  <c r="AX373" i="6"/>
  <c r="CT373" i="6"/>
  <c r="AZ373" i="6"/>
  <c r="CZ373" i="6"/>
  <c r="DD373" i="6"/>
  <c r="DU373" i="6"/>
  <c r="BD373" i="6"/>
  <c r="DS373" i="6"/>
  <c r="BL373" i="6"/>
  <c r="DY373" i="6"/>
  <c r="BN373" i="6"/>
  <c r="Y373" i="6"/>
  <c r="EJ373" i="6"/>
  <c r="AV373" i="6"/>
  <c r="D373" i="6"/>
  <c r="DH373" i="6"/>
  <c r="W373" i="6"/>
  <c r="EC373" i="6"/>
  <c r="DB373" i="6"/>
  <c r="DF373" i="6"/>
  <c r="CP373" i="6"/>
  <c r="CV373" i="6"/>
  <c r="FO373" i="6"/>
  <c r="AC373" i="6"/>
  <c r="BB373" i="6"/>
  <c r="FI373" i="6"/>
  <c r="F373" i="6"/>
  <c r="J373" i="6"/>
  <c r="P373" i="6"/>
  <c r="H373" i="6"/>
  <c r="L373" i="6"/>
  <c r="FG93" i="6"/>
  <c r="FI93" i="6"/>
  <c r="FY93" i="6"/>
  <c r="FO93" i="6"/>
  <c r="FK93" i="6"/>
  <c r="EJ93" i="6"/>
  <c r="EL93" i="6"/>
  <c r="FM93" i="6"/>
  <c r="FS93" i="6"/>
  <c r="EN93" i="6"/>
  <c r="ER93" i="6"/>
  <c r="ET93" i="6"/>
  <c r="DQ93" i="6"/>
  <c r="DY93" i="6"/>
  <c r="EX93" i="6"/>
  <c r="EZ93" i="6"/>
  <c r="FQ93" i="6"/>
  <c r="FW93" i="6"/>
  <c r="CZ93" i="6"/>
  <c r="DS93" i="6"/>
  <c r="EC93" i="6"/>
  <c r="AX93" i="6"/>
  <c r="AZ93" i="6"/>
  <c r="DO93" i="6"/>
  <c r="DU93" i="6"/>
  <c r="EA93" i="6"/>
  <c r="BB93" i="6"/>
  <c r="BD93" i="6"/>
  <c r="BL93" i="6"/>
  <c r="Y93" i="6"/>
  <c r="CV93" i="6"/>
  <c r="CR93" i="6"/>
  <c r="DM93" i="6"/>
  <c r="CT93" i="6"/>
  <c r="DB93" i="6"/>
  <c r="DH93" i="6"/>
  <c r="AV93" i="6"/>
  <c r="DD93" i="6"/>
  <c r="W93" i="6"/>
  <c r="BN93" i="6"/>
  <c r="CP93" i="6"/>
  <c r="DF93" i="6"/>
  <c r="AC93" i="6"/>
  <c r="P93" i="6"/>
  <c r="D93" i="6"/>
  <c r="H93" i="6"/>
  <c r="L93" i="6"/>
  <c r="FI237" i="6"/>
  <c r="FO237" i="6"/>
  <c r="FS237" i="6"/>
  <c r="DS237" i="6"/>
  <c r="DU237" i="6"/>
  <c r="FQ237" i="6"/>
  <c r="EJ237" i="6"/>
  <c r="FG237" i="6"/>
  <c r="FW237" i="6"/>
  <c r="ER237" i="6"/>
  <c r="EX237" i="6"/>
  <c r="EA237" i="6"/>
  <c r="FM237" i="6"/>
  <c r="EN237" i="6"/>
  <c r="DO237" i="6"/>
  <c r="EC237" i="6"/>
  <c r="BD237" i="6"/>
  <c r="BL237" i="6"/>
  <c r="DQ237" i="6"/>
  <c r="DB237" i="6"/>
  <c r="DY237" i="6"/>
  <c r="DD237" i="6"/>
  <c r="CT237" i="6"/>
  <c r="CZ237" i="6"/>
  <c r="W237" i="6"/>
  <c r="CP237" i="6"/>
  <c r="AZ237" i="6"/>
  <c r="CR237" i="6"/>
  <c r="BB237" i="6"/>
  <c r="CV237" i="6"/>
  <c r="BN237" i="6"/>
  <c r="L237" i="6"/>
  <c r="DM237" i="6"/>
  <c r="EL237" i="6"/>
  <c r="FK237" i="6"/>
  <c r="ET237" i="6"/>
  <c r="EZ237" i="6"/>
  <c r="D237" i="6"/>
  <c r="FY237" i="6"/>
  <c r="AV237" i="6"/>
  <c r="AC237" i="6"/>
  <c r="DF237" i="6"/>
  <c r="AX237" i="6"/>
  <c r="Y237" i="6"/>
  <c r="DH237" i="6"/>
  <c r="P237" i="6"/>
  <c r="H237" i="6"/>
  <c r="FG319" i="6"/>
  <c r="FQ319" i="6"/>
  <c r="FS319" i="6"/>
  <c r="FW319" i="6"/>
  <c r="EC319" i="6"/>
  <c r="ET319" i="6"/>
  <c r="FO319" i="6"/>
  <c r="FK319" i="6"/>
  <c r="EX319" i="6"/>
  <c r="EZ319" i="6"/>
  <c r="FM319" i="6"/>
  <c r="FI319" i="6"/>
  <c r="FY319" i="6"/>
  <c r="EL319" i="6"/>
  <c r="DO319" i="6"/>
  <c r="DF319" i="6"/>
  <c r="DH319" i="6"/>
  <c r="AV319" i="6"/>
  <c r="DM319" i="6"/>
  <c r="DQ319" i="6"/>
  <c r="DS319" i="6"/>
  <c r="EN319" i="6"/>
  <c r="BN319" i="6"/>
  <c r="D319" i="6"/>
  <c r="AZ319" i="6"/>
  <c r="BB319" i="6"/>
  <c r="EJ319" i="6"/>
  <c r="ER319" i="6"/>
  <c r="BD319" i="6"/>
  <c r="EA319" i="6"/>
  <c r="DB319" i="6"/>
  <c r="H319" i="6"/>
  <c r="DU319" i="6"/>
  <c r="DY319" i="6"/>
  <c r="AX319" i="6"/>
  <c r="BL319" i="6"/>
  <c r="CV319" i="6"/>
  <c r="DD319" i="6"/>
  <c r="CZ319" i="6"/>
  <c r="Y319" i="6"/>
  <c r="L319" i="6"/>
  <c r="AC319" i="6"/>
  <c r="P319" i="6"/>
  <c r="CP319" i="6"/>
  <c r="W319" i="6"/>
  <c r="CR319" i="6"/>
  <c r="CT319" i="6"/>
  <c r="FI332" i="6"/>
  <c r="FK332" i="6"/>
  <c r="FM332" i="6"/>
  <c r="FS332" i="6"/>
  <c r="FW332" i="6"/>
  <c r="FY332" i="6"/>
  <c r="ER332" i="6"/>
  <c r="ET332" i="6"/>
  <c r="DS332" i="6"/>
  <c r="DU332" i="6"/>
  <c r="EL332" i="6"/>
  <c r="FG332" i="6"/>
  <c r="FQ332" i="6"/>
  <c r="FO332" i="6"/>
  <c r="EJ332" i="6"/>
  <c r="EN332" i="6"/>
  <c r="EX332" i="6"/>
  <c r="DM332" i="6"/>
  <c r="DY332" i="6"/>
  <c r="EZ332" i="6"/>
  <c r="DO332" i="6"/>
  <c r="DQ332" i="6"/>
  <c r="EA332" i="6"/>
  <c r="CR332" i="6"/>
  <c r="EC332" i="6"/>
  <c r="CT332" i="6"/>
  <c r="AV332" i="6"/>
  <c r="CZ332" i="6"/>
  <c r="DB332" i="6"/>
  <c r="DD332" i="6"/>
  <c r="BB332" i="6"/>
  <c r="BL332" i="6"/>
  <c r="BN332" i="6"/>
  <c r="CP332" i="6"/>
  <c r="W332" i="6"/>
  <c r="Y332" i="6"/>
  <c r="AZ332" i="6"/>
  <c r="CV332" i="6"/>
  <c r="DF332" i="6"/>
  <c r="DH332" i="6"/>
  <c r="BD332" i="6"/>
  <c r="D332" i="6"/>
  <c r="AC332" i="6"/>
  <c r="AX332" i="6"/>
  <c r="H332" i="6"/>
  <c r="J332" i="6"/>
  <c r="F332" i="6"/>
  <c r="L332" i="6"/>
  <c r="P332" i="6"/>
  <c r="FO445" i="6"/>
  <c r="FS445" i="6"/>
  <c r="EL445" i="6"/>
  <c r="FW445" i="6"/>
  <c r="EN445" i="6"/>
  <c r="DM445" i="6"/>
  <c r="FY445" i="6"/>
  <c r="ER445" i="6"/>
  <c r="FG445" i="6"/>
  <c r="FK445" i="6"/>
  <c r="FQ445" i="6"/>
  <c r="EX445" i="6"/>
  <c r="FM445" i="6"/>
  <c r="EZ445" i="6"/>
  <c r="DS445" i="6"/>
  <c r="DU445" i="6"/>
  <c r="FI445" i="6"/>
  <c r="CZ445" i="6"/>
  <c r="DB445" i="6"/>
  <c r="EJ445" i="6"/>
  <c r="DO445" i="6"/>
  <c r="DD445" i="6"/>
  <c r="DQ445" i="6"/>
  <c r="DY445" i="6"/>
  <c r="H445" i="6"/>
  <c r="AV445" i="6"/>
  <c r="F445" i="6"/>
  <c r="CP445" i="6"/>
  <c r="L445" i="6"/>
  <c r="ET445" i="6"/>
  <c r="CT445" i="6"/>
  <c r="DH445" i="6"/>
  <c r="AX445" i="6"/>
  <c r="BB445" i="6"/>
  <c r="CR445" i="6"/>
  <c r="CV445" i="6"/>
  <c r="DF445" i="6"/>
  <c r="EA445" i="6"/>
  <c r="EC445" i="6"/>
  <c r="D445" i="6"/>
  <c r="BN445" i="6"/>
  <c r="J445" i="6"/>
  <c r="P445" i="6"/>
  <c r="BL445" i="6"/>
  <c r="Y445" i="6"/>
  <c r="AZ445" i="6"/>
  <c r="BD445" i="6"/>
  <c r="W445" i="6"/>
  <c r="AC445" i="6"/>
  <c r="D574" i="6"/>
  <c r="FS574" i="6"/>
  <c r="FQ574" i="6"/>
  <c r="EC574" i="6"/>
  <c r="FW574" i="6"/>
  <c r="FY574" i="6"/>
  <c r="ER574" i="6"/>
  <c r="FM574" i="6"/>
  <c r="FK574" i="6"/>
  <c r="FO574" i="6"/>
  <c r="EJ574" i="6"/>
  <c r="FG574" i="6"/>
  <c r="EL574" i="6"/>
  <c r="DM574" i="6"/>
  <c r="EX574" i="6"/>
  <c r="DS574" i="6"/>
  <c r="CV574" i="6"/>
  <c r="CZ574" i="6"/>
  <c r="EA574" i="6"/>
  <c r="EN574" i="6"/>
  <c r="DD574" i="6"/>
  <c r="DF574" i="6"/>
  <c r="DH574" i="6"/>
  <c r="BN574" i="6"/>
  <c r="W574" i="6"/>
  <c r="F574" i="6"/>
  <c r="CT574" i="6"/>
  <c r="AX574" i="6"/>
  <c r="FI574" i="6"/>
  <c r="DQ574" i="6"/>
  <c r="CP574" i="6"/>
  <c r="DB574" i="6"/>
  <c r="AV574" i="6"/>
  <c r="H574" i="6"/>
  <c r="ET574" i="6"/>
  <c r="J574" i="6"/>
  <c r="EZ574" i="6"/>
  <c r="L574" i="6"/>
  <c r="P574" i="6"/>
  <c r="DO574" i="6"/>
  <c r="CR574" i="6"/>
  <c r="Y574" i="6"/>
  <c r="DU574" i="6"/>
  <c r="AZ574" i="6"/>
  <c r="DY574" i="6"/>
  <c r="BB574" i="6"/>
  <c r="BD574" i="6"/>
  <c r="AC574" i="6"/>
  <c r="BL574" i="6"/>
  <c r="FY240" i="6"/>
  <c r="FO240" i="6"/>
  <c r="FS240" i="6"/>
  <c r="FK240" i="6"/>
  <c r="FG240" i="6"/>
  <c r="FI240" i="6"/>
  <c r="FM240" i="6"/>
  <c r="DM240" i="6"/>
  <c r="FQ240" i="6"/>
  <c r="EL240" i="6"/>
  <c r="EJ240" i="6"/>
  <c r="EZ240" i="6"/>
  <c r="FW240" i="6"/>
  <c r="DU240" i="6"/>
  <c r="EC240" i="6"/>
  <c r="EN240" i="6"/>
  <c r="ER240" i="6"/>
  <c r="DO240" i="6"/>
  <c r="BB240" i="6"/>
  <c r="DQ240" i="6"/>
  <c r="BD240" i="6"/>
  <c r="CR240" i="6"/>
  <c r="CV240" i="6"/>
  <c r="DY240" i="6"/>
  <c r="AV240" i="6"/>
  <c r="CP240" i="6"/>
  <c r="AX240" i="6"/>
  <c r="EX240" i="6"/>
  <c r="W240" i="6"/>
  <c r="DF240" i="6"/>
  <c r="L240" i="6"/>
  <c r="DH240" i="6"/>
  <c r="ET240" i="6"/>
  <c r="CZ240" i="6"/>
  <c r="CT240" i="6"/>
  <c r="DS240" i="6"/>
  <c r="DB240" i="6"/>
  <c r="DD240" i="6"/>
  <c r="Y240" i="6"/>
  <c r="BL240" i="6"/>
  <c r="H240" i="6"/>
  <c r="AZ240" i="6"/>
  <c r="D240" i="6"/>
  <c r="BN240" i="6"/>
  <c r="AC240" i="6"/>
  <c r="EA240" i="6"/>
  <c r="P240" i="6"/>
  <c r="FW586" i="6"/>
  <c r="FI586" i="6"/>
  <c r="EJ586" i="6"/>
  <c r="EL586" i="6"/>
  <c r="EZ586" i="6"/>
  <c r="FG586" i="6"/>
  <c r="EC586" i="6"/>
  <c r="EN586" i="6"/>
  <c r="FM586" i="6"/>
  <c r="FS586" i="6"/>
  <c r="CZ586" i="6"/>
  <c r="DB586" i="6"/>
  <c r="DM586" i="6"/>
  <c r="FY586" i="6"/>
  <c r="CT586" i="6"/>
  <c r="CV586" i="6"/>
  <c r="DD586" i="6"/>
  <c r="AZ586" i="6"/>
  <c r="AC586" i="6"/>
  <c r="AX586" i="6"/>
  <c r="FO586" i="6"/>
  <c r="DO586" i="6"/>
  <c r="FQ586" i="6"/>
  <c r="ET586" i="6"/>
  <c r="EX586" i="6"/>
  <c r="DQ586" i="6"/>
  <c r="ER586" i="6"/>
  <c r="DH586" i="6"/>
  <c r="FK586" i="6"/>
  <c r="EA586" i="6"/>
  <c r="DY586" i="6"/>
  <c r="BB586" i="6"/>
  <c r="AV586" i="6"/>
  <c r="BD586" i="6"/>
  <c r="BL586" i="6"/>
  <c r="CP586" i="6"/>
  <c r="DS586" i="6"/>
  <c r="W586" i="6"/>
  <c r="Y586" i="6"/>
  <c r="DU586" i="6"/>
  <c r="CR586" i="6"/>
  <c r="BN586" i="6"/>
  <c r="DF586" i="6"/>
  <c r="J586" i="6"/>
  <c r="H586" i="6"/>
  <c r="F586" i="6"/>
  <c r="D586" i="6"/>
  <c r="L586" i="6"/>
  <c r="P586" i="6"/>
  <c r="FM355" i="6"/>
  <c r="FY355" i="6"/>
  <c r="EN355" i="6"/>
  <c r="ER355" i="6"/>
  <c r="DM355" i="6"/>
  <c r="FG355" i="6"/>
  <c r="FS355" i="6"/>
  <c r="EL355" i="6"/>
  <c r="ET355" i="6"/>
  <c r="EX355" i="6"/>
  <c r="FW355" i="6"/>
  <c r="EZ355" i="6"/>
  <c r="DY355" i="6"/>
  <c r="FI355" i="6"/>
  <c r="DU355" i="6"/>
  <c r="EJ355" i="6"/>
  <c r="EA355" i="6"/>
  <c r="FQ355" i="6"/>
  <c r="CV355" i="6"/>
  <c r="CZ355" i="6"/>
  <c r="BD355" i="6"/>
  <c r="BL355" i="6"/>
  <c r="BN355" i="6"/>
  <c r="DO355" i="6"/>
  <c r="DB355" i="6"/>
  <c r="AV355" i="6"/>
  <c r="AX355" i="6"/>
  <c r="AZ355" i="6"/>
  <c r="L355" i="6"/>
  <c r="FK355" i="6"/>
  <c r="FO355" i="6"/>
  <c r="CP355" i="6"/>
  <c r="CR355" i="6"/>
  <c r="EC355" i="6"/>
  <c r="DH355" i="6"/>
  <c r="D355" i="6"/>
  <c r="BB355" i="6"/>
  <c r="J355" i="6"/>
  <c r="W355" i="6"/>
  <c r="DQ355" i="6"/>
  <c r="F355" i="6"/>
  <c r="H355" i="6"/>
  <c r="CT355" i="6"/>
  <c r="P355" i="6"/>
  <c r="DD355" i="6"/>
  <c r="DS355" i="6"/>
  <c r="Y355" i="6"/>
  <c r="AC355" i="6"/>
  <c r="DF355" i="6"/>
  <c r="FI57" i="6"/>
  <c r="FK57" i="6"/>
  <c r="FM57" i="6"/>
  <c r="FG57" i="6"/>
  <c r="FQ57" i="6"/>
  <c r="FS57" i="6"/>
  <c r="EX57" i="6"/>
  <c r="DS57" i="6"/>
  <c r="EZ57" i="6"/>
  <c r="DU57" i="6"/>
  <c r="FO57" i="6"/>
  <c r="FY57" i="6"/>
  <c r="EL57" i="6"/>
  <c r="ET57" i="6"/>
  <c r="ER57" i="6"/>
  <c r="DM57" i="6"/>
  <c r="DY57" i="6"/>
  <c r="FW57" i="6"/>
  <c r="CR57" i="6"/>
  <c r="CT57" i="6"/>
  <c r="DH57" i="6"/>
  <c r="BD57" i="6"/>
  <c r="BL57" i="6"/>
  <c r="EJ57" i="6"/>
  <c r="W57" i="6"/>
  <c r="EC57" i="6"/>
  <c r="BB57" i="6"/>
  <c r="L57" i="6"/>
  <c r="EA57" i="6"/>
  <c r="DO57" i="6"/>
  <c r="DQ57" i="6"/>
  <c r="CV57" i="6"/>
  <c r="CZ57" i="6"/>
  <c r="DB57" i="6"/>
  <c r="DF57" i="6"/>
  <c r="EN57" i="6"/>
  <c r="AV57" i="6"/>
  <c r="AX57" i="6"/>
  <c r="AZ57" i="6"/>
  <c r="BN57" i="6"/>
  <c r="CP57" i="6"/>
  <c r="Y57" i="6"/>
  <c r="DD57" i="6"/>
  <c r="AC57" i="6"/>
  <c r="D57" i="6"/>
  <c r="P57" i="6"/>
  <c r="H57" i="6"/>
  <c r="FO11" i="6"/>
  <c r="FQ11" i="6"/>
  <c r="FS11" i="6"/>
  <c r="FG11" i="6"/>
  <c r="FM11" i="6"/>
  <c r="ET11" i="6"/>
  <c r="FK11" i="6"/>
  <c r="EJ11" i="6"/>
  <c r="FI11" i="6"/>
  <c r="FY11" i="6"/>
  <c r="EN11" i="6"/>
  <c r="DY11" i="6"/>
  <c r="FW11" i="6"/>
  <c r="EA11" i="6"/>
  <c r="EC11" i="6"/>
  <c r="EL11" i="6"/>
  <c r="ER11" i="6"/>
  <c r="DO11" i="6"/>
  <c r="CT11" i="6"/>
  <c r="DU11" i="6"/>
  <c r="DB11" i="6"/>
  <c r="CR11" i="6"/>
  <c r="BN11" i="6"/>
  <c r="CV11" i="6"/>
  <c r="CZ11" i="6"/>
  <c r="DD11" i="6"/>
  <c r="DF11" i="6"/>
  <c r="EX11" i="6"/>
  <c r="DM11" i="6"/>
  <c r="DQ11" i="6"/>
  <c r="DS11" i="6"/>
  <c r="AV11" i="6"/>
  <c r="BL11" i="6"/>
  <c r="DH11" i="6"/>
  <c r="BB11" i="6"/>
  <c r="EZ11" i="6"/>
  <c r="CP11" i="6"/>
  <c r="H11" i="6"/>
  <c r="AX11" i="6"/>
  <c r="AZ11" i="6"/>
  <c r="AC11" i="6"/>
  <c r="BD11" i="6"/>
  <c r="W11" i="6"/>
  <c r="Y11" i="6"/>
  <c r="L11" i="6"/>
  <c r="P11" i="6"/>
  <c r="D11" i="6"/>
  <c r="FO306" i="6"/>
  <c r="FQ306" i="6"/>
  <c r="FS306" i="6"/>
  <c r="FI306" i="6"/>
  <c r="FM306" i="6"/>
  <c r="FW306" i="6"/>
  <c r="EX306" i="6"/>
  <c r="EZ306" i="6"/>
  <c r="FK306" i="6"/>
  <c r="FY306" i="6"/>
  <c r="DO306" i="6"/>
  <c r="EJ306" i="6"/>
  <c r="DQ306" i="6"/>
  <c r="EL306" i="6"/>
  <c r="DS306" i="6"/>
  <c r="DM306" i="6"/>
  <c r="DU306" i="6"/>
  <c r="AX306" i="6"/>
  <c r="AZ306" i="6"/>
  <c r="EA306" i="6"/>
  <c r="CZ306" i="6"/>
  <c r="EC306" i="6"/>
  <c r="DB306" i="6"/>
  <c r="DF306" i="6"/>
  <c r="ET306" i="6"/>
  <c r="EN306" i="6"/>
  <c r="ER306" i="6"/>
  <c r="CP306" i="6"/>
  <c r="AC306" i="6"/>
  <c r="CT306" i="6"/>
  <c r="AV306" i="6"/>
  <c r="Y306" i="6"/>
  <c r="CV306" i="6"/>
  <c r="BB306" i="6"/>
  <c r="FG306" i="6"/>
  <c r="DY306" i="6"/>
  <c r="DD306" i="6"/>
  <c r="BD306" i="6"/>
  <c r="DH306" i="6"/>
  <c r="BN306" i="6"/>
  <c r="BL306" i="6"/>
  <c r="CR306" i="6"/>
  <c r="W306" i="6"/>
  <c r="L306" i="6"/>
  <c r="H306" i="6"/>
  <c r="P306" i="6"/>
  <c r="D306" i="6"/>
  <c r="FS231" i="6"/>
  <c r="FG231" i="6"/>
  <c r="FK231" i="6"/>
  <c r="FI231" i="6"/>
  <c r="FQ231" i="6"/>
  <c r="FW231" i="6"/>
  <c r="EL231" i="6"/>
  <c r="ER231" i="6"/>
  <c r="EJ231" i="6"/>
  <c r="EN231" i="6"/>
  <c r="ET231" i="6"/>
  <c r="DO231" i="6"/>
  <c r="DQ231" i="6"/>
  <c r="DS231" i="6"/>
  <c r="FY231" i="6"/>
  <c r="FM231" i="6"/>
  <c r="FO231" i="6"/>
  <c r="BN231" i="6"/>
  <c r="EX231" i="6"/>
  <c r="EZ231" i="6"/>
  <c r="CP231" i="6"/>
  <c r="EA231" i="6"/>
  <c r="DD231" i="6"/>
  <c r="AZ231" i="6"/>
  <c r="EC231" i="6"/>
  <c r="DF231" i="6"/>
  <c r="DH231" i="6"/>
  <c r="DU231" i="6"/>
  <c r="CZ231" i="6"/>
  <c r="BL231" i="6"/>
  <c r="CV231" i="6"/>
  <c r="BD231" i="6"/>
  <c r="DB231" i="6"/>
  <c r="DM231" i="6"/>
  <c r="DY231" i="6"/>
  <c r="W231" i="6"/>
  <c r="CR231" i="6"/>
  <c r="AC231" i="6"/>
  <c r="AV231" i="6"/>
  <c r="AX231" i="6"/>
  <c r="CT231" i="6"/>
  <c r="BB231" i="6"/>
  <c r="Y231" i="6"/>
  <c r="L231" i="6"/>
  <c r="D231" i="6"/>
  <c r="P231" i="6"/>
  <c r="H231" i="6"/>
  <c r="FW344" i="6"/>
  <c r="EJ344" i="6"/>
  <c r="FS344" i="6"/>
  <c r="EC344" i="6"/>
  <c r="FY344" i="6"/>
  <c r="FO344" i="6"/>
  <c r="FK344" i="6"/>
  <c r="FQ344" i="6"/>
  <c r="EL344" i="6"/>
  <c r="EZ344" i="6"/>
  <c r="ET344" i="6"/>
  <c r="FM344" i="6"/>
  <c r="DS344" i="6"/>
  <c r="EA344" i="6"/>
  <c r="CT344" i="6"/>
  <c r="BD344" i="6"/>
  <c r="DM344" i="6"/>
  <c r="CV344" i="6"/>
  <c r="BL344" i="6"/>
  <c r="DU344" i="6"/>
  <c r="DO344" i="6"/>
  <c r="DD344" i="6"/>
  <c r="DQ344" i="6"/>
  <c r="DF344" i="6"/>
  <c r="DY344" i="6"/>
  <c r="DH344" i="6"/>
  <c r="FG344" i="6"/>
  <c r="ER344" i="6"/>
  <c r="EX344" i="6"/>
  <c r="FI344" i="6"/>
  <c r="CR344" i="6"/>
  <c r="CZ344" i="6"/>
  <c r="EN344" i="6"/>
  <c r="AX344" i="6"/>
  <c r="D344" i="6"/>
  <c r="F344" i="6"/>
  <c r="AV344" i="6"/>
  <c r="H344" i="6"/>
  <c r="AZ344" i="6"/>
  <c r="Y344" i="6"/>
  <c r="BN344" i="6"/>
  <c r="AC344" i="6"/>
  <c r="P344" i="6"/>
  <c r="BB344" i="6"/>
  <c r="W344" i="6"/>
  <c r="DB344" i="6"/>
  <c r="CP344" i="6"/>
  <c r="J344" i="6"/>
  <c r="L344" i="6"/>
  <c r="P291" i="6"/>
  <c r="FG291" i="6"/>
  <c r="FK291" i="6"/>
  <c r="FY291" i="6"/>
  <c r="EJ291" i="6"/>
  <c r="FW291" i="6"/>
  <c r="EX291" i="6"/>
  <c r="EZ291" i="6"/>
  <c r="EN291" i="6"/>
  <c r="FI291" i="6"/>
  <c r="FM291" i="6"/>
  <c r="FO291" i="6"/>
  <c r="DS291" i="6"/>
  <c r="FQ291" i="6"/>
  <c r="EL291" i="6"/>
  <c r="DU291" i="6"/>
  <c r="BN291" i="6"/>
  <c r="DM291" i="6"/>
  <c r="ET291" i="6"/>
  <c r="CP291" i="6"/>
  <c r="FS291" i="6"/>
  <c r="AZ291" i="6"/>
  <c r="BB291" i="6"/>
  <c r="BD291" i="6"/>
  <c r="CR291" i="6"/>
  <c r="W291" i="6"/>
  <c r="CT291" i="6"/>
  <c r="CV291" i="6"/>
  <c r="AC291" i="6"/>
  <c r="D291" i="6"/>
  <c r="DB291" i="6"/>
  <c r="DD291" i="6"/>
  <c r="DH291" i="6"/>
  <c r="DY291" i="6"/>
  <c r="EA291" i="6"/>
  <c r="AX291" i="6"/>
  <c r="EC291" i="6"/>
  <c r="CZ291" i="6"/>
  <c r="H291" i="6"/>
  <c r="DF291" i="6"/>
  <c r="Y291" i="6"/>
  <c r="ER291" i="6"/>
  <c r="AV291" i="6"/>
  <c r="DO291" i="6"/>
  <c r="DQ291" i="6"/>
  <c r="L291" i="6"/>
  <c r="BL291" i="6"/>
  <c r="FY302" i="6"/>
  <c r="FS302" i="6"/>
  <c r="EN302" i="6"/>
  <c r="DS302" i="6"/>
  <c r="ER302" i="6"/>
  <c r="DU302" i="6"/>
  <c r="ET302" i="6"/>
  <c r="FI302" i="6"/>
  <c r="FM302" i="6"/>
  <c r="FG302" i="6"/>
  <c r="EJ302" i="6"/>
  <c r="FK302" i="6"/>
  <c r="EZ302" i="6"/>
  <c r="DY302" i="6"/>
  <c r="EA302" i="6"/>
  <c r="FQ302" i="6"/>
  <c r="FW302" i="6"/>
  <c r="DM302" i="6"/>
  <c r="CP302" i="6"/>
  <c r="DO302" i="6"/>
  <c r="CR302" i="6"/>
  <c r="EL302" i="6"/>
  <c r="EX302" i="6"/>
  <c r="AX302" i="6"/>
  <c r="AZ302" i="6"/>
  <c r="BB302" i="6"/>
  <c r="DH302" i="6"/>
  <c r="FO302" i="6"/>
  <c r="DB302" i="6"/>
  <c r="DD302" i="6"/>
  <c r="DF302" i="6"/>
  <c r="D302" i="6"/>
  <c r="EC302" i="6"/>
  <c r="Y302" i="6"/>
  <c r="CT302" i="6"/>
  <c r="BN302" i="6"/>
  <c r="CV302" i="6"/>
  <c r="W302" i="6"/>
  <c r="AC302" i="6"/>
  <c r="DQ302" i="6"/>
  <c r="BD302" i="6"/>
  <c r="BL302" i="6"/>
  <c r="CZ302" i="6"/>
  <c r="AV302" i="6"/>
  <c r="P302" i="6"/>
  <c r="H302" i="6"/>
  <c r="L302" i="6"/>
  <c r="FI404" i="6"/>
  <c r="FS404" i="6"/>
  <c r="FW404" i="6"/>
  <c r="EJ404" i="6"/>
  <c r="EC404" i="6"/>
  <c r="EL404" i="6"/>
  <c r="EN404" i="6"/>
  <c r="FK404" i="6"/>
  <c r="FQ404" i="6"/>
  <c r="FM404" i="6"/>
  <c r="FY404" i="6"/>
  <c r="FG404" i="6"/>
  <c r="DQ404" i="6"/>
  <c r="EX404" i="6"/>
  <c r="EA404" i="6"/>
  <c r="FO404" i="6"/>
  <c r="ER404" i="6"/>
  <c r="DM404" i="6"/>
  <c r="DO404" i="6"/>
  <c r="CT404" i="6"/>
  <c r="BD404" i="6"/>
  <c r="CV404" i="6"/>
  <c r="BL404" i="6"/>
  <c r="CR404" i="6"/>
  <c r="DH404" i="6"/>
  <c r="AV404" i="6"/>
  <c r="D404" i="6"/>
  <c r="AX404" i="6"/>
  <c r="DS404" i="6"/>
  <c r="DU404" i="6"/>
  <c r="AZ404" i="6"/>
  <c r="L404" i="6"/>
  <c r="DF404" i="6"/>
  <c r="AC404" i="6"/>
  <c r="ET404" i="6"/>
  <c r="EZ404" i="6"/>
  <c r="DY404" i="6"/>
  <c r="DD404" i="6"/>
  <c r="J404" i="6"/>
  <c r="BB404" i="6"/>
  <c r="BN404" i="6"/>
  <c r="CP404" i="6"/>
  <c r="W404" i="6"/>
  <c r="Y404" i="6"/>
  <c r="CZ404" i="6"/>
  <c r="DB404" i="6"/>
  <c r="P404" i="6"/>
  <c r="F404" i="6"/>
  <c r="H404" i="6"/>
  <c r="FG164" i="6"/>
  <c r="FS164" i="6"/>
  <c r="FO164" i="6"/>
  <c r="FW164" i="6"/>
  <c r="EJ164" i="6"/>
  <c r="FQ164" i="6"/>
  <c r="EC164" i="6"/>
  <c r="FY164" i="6"/>
  <c r="EL164" i="6"/>
  <c r="EN164" i="6"/>
  <c r="EX164" i="6"/>
  <c r="DS164" i="6"/>
  <c r="DU164" i="6"/>
  <c r="ER164" i="6"/>
  <c r="DY164" i="6"/>
  <c r="FI164" i="6"/>
  <c r="ET164" i="6"/>
  <c r="FK164" i="6"/>
  <c r="FM164" i="6"/>
  <c r="CV164" i="6"/>
  <c r="BD164" i="6"/>
  <c r="CZ164" i="6"/>
  <c r="BL164" i="6"/>
  <c r="CR164" i="6"/>
  <c r="BN164" i="6"/>
  <c r="DM164" i="6"/>
  <c r="EZ164" i="6"/>
  <c r="AZ164" i="6"/>
  <c r="DD164" i="6"/>
  <c r="EA164" i="6"/>
  <c r="AV164" i="6"/>
  <c r="DQ164" i="6"/>
  <c r="BB164" i="6"/>
  <c r="CP164" i="6"/>
  <c r="W164" i="6"/>
  <c r="DO164" i="6"/>
  <c r="Y164" i="6"/>
  <c r="AC164" i="6"/>
  <c r="AX164" i="6"/>
  <c r="L164" i="6"/>
  <c r="P164" i="6"/>
  <c r="CT164" i="6"/>
  <c r="DB164" i="6"/>
  <c r="DH164" i="6"/>
  <c r="DF164" i="6"/>
  <c r="D164" i="6"/>
  <c r="H164" i="6"/>
  <c r="J441" i="6"/>
  <c r="FQ441" i="6"/>
  <c r="EJ441" i="6"/>
  <c r="EL441" i="6"/>
  <c r="FW441" i="6"/>
  <c r="FG441" i="6"/>
  <c r="FO441" i="6"/>
  <c r="FS441" i="6"/>
  <c r="FY441" i="6"/>
  <c r="ER441" i="6"/>
  <c r="EZ441" i="6"/>
  <c r="FI441" i="6"/>
  <c r="FK441" i="6"/>
  <c r="DO441" i="6"/>
  <c r="EX441" i="6"/>
  <c r="DS441" i="6"/>
  <c r="CP441" i="6"/>
  <c r="DU441" i="6"/>
  <c r="CR441" i="6"/>
  <c r="BL441" i="6"/>
  <c r="EN441" i="6"/>
  <c r="DM441" i="6"/>
  <c r="ET441" i="6"/>
  <c r="DQ441" i="6"/>
  <c r="H441" i="6"/>
  <c r="DY441" i="6"/>
  <c r="EA441" i="6"/>
  <c r="DB441" i="6"/>
  <c r="BD441" i="6"/>
  <c r="CT441" i="6"/>
  <c r="D441" i="6"/>
  <c r="CV441" i="6"/>
  <c r="CZ441" i="6"/>
  <c r="L441" i="6"/>
  <c r="FM441" i="6"/>
  <c r="DD441" i="6"/>
  <c r="DF441" i="6"/>
  <c r="EC441" i="6"/>
  <c r="DH441" i="6"/>
  <c r="P441" i="6"/>
  <c r="AZ441" i="6"/>
  <c r="W441" i="6"/>
  <c r="BN441" i="6"/>
  <c r="AC441" i="6"/>
  <c r="BB441" i="6"/>
  <c r="Y441" i="6"/>
  <c r="AV441" i="6"/>
  <c r="AX441" i="6"/>
  <c r="F441" i="6"/>
  <c r="FS112" i="6"/>
  <c r="FW112" i="6"/>
  <c r="FY112" i="6"/>
  <c r="FK112" i="6"/>
  <c r="FM112" i="6"/>
  <c r="FO112" i="6"/>
  <c r="ER112" i="6"/>
  <c r="FQ112" i="6"/>
  <c r="ET112" i="6"/>
  <c r="DS112" i="6"/>
  <c r="DU112" i="6"/>
  <c r="EJ112" i="6"/>
  <c r="EL112" i="6"/>
  <c r="EX112" i="6"/>
  <c r="FG112" i="6"/>
  <c r="FI112" i="6"/>
  <c r="EA112" i="6"/>
  <c r="DF112" i="6"/>
  <c r="AV112" i="6"/>
  <c r="DQ112" i="6"/>
  <c r="CZ112" i="6"/>
  <c r="DY112" i="6"/>
  <c r="DB112" i="6"/>
  <c r="DH112" i="6"/>
  <c r="EC112" i="6"/>
  <c r="AX112" i="6"/>
  <c r="AZ112" i="6"/>
  <c r="BB112" i="6"/>
  <c r="DM112" i="6"/>
  <c r="CV112" i="6"/>
  <c r="BN112" i="6"/>
  <c r="DO112" i="6"/>
  <c r="EN112" i="6"/>
  <c r="EZ112" i="6"/>
  <c r="CP112" i="6"/>
  <c r="CR112" i="6"/>
  <c r="DD112" i="6"/>
  <c r="W112" i="6"/>
  <c r="CT112" i="6"/>
  <c r="Y112" i="6"/>
  <c r="AC112" i="6"/>
  <c r="BL112" i="6"/>
  <c r="BD112" i="6"/>
  <c r="L112" i="6"/>
  <c r="P112" i="6"/>
  <c r="D112" i="6"/>
  <c r="H112" i="6"/>
  <c r="J515" i="6"/>
  <c r="FO515" i="6"/>
  <c r="FQ515" i="6"/>
  <c r="FS515" i="6"/>
  <c r="DM515" i="6"/>
  <c r="FG515" i="6"/>
  <c r="FM515" i="6"/>
  <c r="FW515" i="6"/>
  <c r="FY515" i="6"/>
  <c r="EL515" i="6"/>
  <c r="EN515" i="6"/>
  <c r="ER515" i="6"/>
  <c r="EX515" i="6"/>
  <c r="EA515" i="6"/>
  <c r="EC515" i="6"/>
  <c r="CV515" i="6"/>
  <c r="FI515" i="6"/>
  <c r="CZ515" i="6"/>
  <c r="CP515" i="6"/>
  <c r="EJ515" i="6"/>
  <c r="ET515" i="6"/>
  <c r="DO515" i="6"/>
  <c r="DQ515" i="6"/>
  <c r="AZ515" i="6"/>
  <c r="H515" i="6"/>
  <c r="DS515" i="6"/>
  <c r="DU515" i="6"/>
  <c r="BD515" i="6"/>
  <c r="P515" i="6"/>
  <c r="DH515" i="6"/>
  <c r="EZ515" i="6"/>
  <c r="DY515" i="6"/>
  <c r="FK515" i="6"/>
  <c r="DF515" i="6"/>
  <c r="CR515" i="6"/>
  <c r="CT515" i="6"/>
  <c r="DD515" i="6"/>
  <c r="DB515" i="6"/>
  <c r="D515" i="6"/>
  <c r="W515" i="6"/>
  <c r="Y515" i="6"/>
  <c r="AX515" i="6"/>
  <c r="F515" i="6"/>
  <c r="L515" i="6"/>
  <c r="AC515" i="6"/>
  <c r="AV515" i="6"/>
  <c r="BL515" i="6"/>
  <c r="BN515" i="6"/>
  <c r="BB515" i="6"/>
  <c r="J438" i="6"/>
  <c r="EL438" i="6"/>
  <c r="FG438" i="6"/>
  <c r="EN438" i="6"/>
  <c r="EZ438" i="6"/>
  <c r="FK438" i="6"/>
  <c r="FO438" i="6"/>
  <c r="FS438" i="6"/>
  <c r="ET438" i="6"/>
  <c r="FI438" i="6"/>
  <c r="FM438" i="6"/>
  <c r="FQ438" i="6"/>
  <c r="FW438" i="6"/>
  <c r="FY438" i="6"/>
  <c r="DQ438" i="6"/>
  <c r="DF438" i="6"/>
  <c r="DM438" i="6"/>
  <c r="DH438" i="6"/>
  <c r="EJ438" i="6"/>
  <c r="BN438" i="6"/>
  <c r="ER438" i="6"/>
  <c r="DS438" i="6"/>
  <c r="D438" i="6"/>
  <c r="DU438" i="6"/>
  <c r="DB438" i="6"/>
  <c r="AZ438" i="6"/>
  <c r="CP438" i="6"/>
  <c r="BB438" i="6"/>
  <c r="DO438" i="6"/>
  <c r="EA438" i="6"/>
  <c r="EX438" i="6"/>
  <c r="CV438" i="6"/>
  <c r="BD438" i="6"/>
  <c r="DY438" i="6"/>
  <c r="F438" i="6"/>
  <c r="W438" i="6"/>
  <c r="L438" i="6"/>
  <c r="P438" i="6"/>
  <c r="CR438" i="6"/>
  <c r="CT438" i="6"/>
  <c r="CZ438" i="6"/>
  <c r="EC438" i="6"/>
  <c r="Y438" i="6"/>
  <c r="BL438" i="6"/>
  <c r="H438" i="6"/>
  <c r="AV438" i="6"/>
  <c r="AX438" i="6"/>
  <c r="DD438" i="6"/>
  <c r="AC438" i="6"/>
  <c r="FS107" i="6"/>
  <c r="FW107" i="6"/>
  <c r="FY107" i="6"/>
  <c r="FG107" i="6"/>
  <c r="FM107" i="6"/>
  <c r="FO107" i="6"/>
  <c r="DS107" i="6"/>
  <c r="DU107" i="6"/>
  <c r="EJ107" i="6"/>
  <c r="FK107" i="6"/>
  <c r="EL107" i="6"/>
  <c r="FI107" i="6"/>
  <c r="EN107" i="6"/>
  <c r="FQ107" i="6"/>
  <c r="ER107" i="6"/>
  <c r="ET107" i="6"/>
  <c r="EX107" i="6"/>
  <c r="EZ107" i="6"/>
  <c r="DM107" i="6"/>
  <c r="DY107" i="6"/>
  <c r="EA107" i="6"/>
  <c r="EC107" i="6"/>
  <c r="DB107" i="6"/>
  <c r="BB107" i="6"/>
  <c r="DD107" i="6"/>
  <c r="BD107" i="6"/>
  <c r="CP107" i="6"/>
  <c r="DO107" i="6"/>
  <c r="P107" i="6"/>
  <c r="DH107" i="6"/>
  <c r="DF107" i="6"/>
  <c r="DQ107" i="6"/>
  <c r="CR107" i="6"/>
  <c r="CT107" i="6"/>
  <c r="CZ107" i="6"/>
  <c r="H107" i="6"/>
  <c r="L107" i="6"/>
  <c r="W107" i="6"/>
  <c r="AC107" i="6"/>
  <c r="Y107" i="6"/>
  <c r="D107" i="6"/>
  <c r="AZ107" i="6"/>
  <c r="BL107" i="6"/>
  <c r="BN107" i="6"/>
  <c r="CV107" i="6"/>
  <c r="AV107" i="6"/>
  <c r="AX107" i="6"/>
  <c r="FO78" i="6"/>
  <c r="FG78" i="6"/>
  <c r="FY78" i="6"/>
  <c r="EL78" i="6"/>
  <c r="EN78" i="6"/>
  <c r="FI78" i="6"/>
  <c r="ER78" i="6"/>
  <c r="FQ78" i="6"/>
  <c r="FW78" i="6"/>
  <c r="ET78" i="6"/>
  <c r="FM78" i="6"/>
  <c r="DS78" i="6"/>
  <c r="DU78" i="6"/>
  <c r="DY78" i="6"/>
  <c r="EJ78" i="6"/>
  <c r="FS78" i="6"/>
  <c r="DQ78" i="6"/>
  <c r="CT78" i="6"/>
  <c r="DM78" i="6"/>
  <c r="CP78" i="6"/>
  <c r="BN78" i="6"/>
  <c r="EA78" i="6"/>
  <c r="DF78" i="6"/>
  <c r="AZ78" i="6"/>
  <c r="CR78" i="6"/>
  <c r="BB78" i="6"/>
  <c r="FK78" i="6"/>
  <c r="CV78" i="6"/>
  <c r="BD78" i="6"/>
  <c r="AV78" i="6"/>
  <c r="EX78" i="6"/>
  <c r="EZ78" i="6"/>
  <c r="CZ78" i="6"/>
  <c r="BL78" i="6"/>
  <c r="W78" i="6"/>
  <c r="P78" i="6"/>
  <c r="AX78" i="6"/>
  <c r="DB78" i="6"/>
  <c r="Y78" i="6"/>
  <c r="DO78" i="6"/>
  <c r="DH78" i="6"/>
  <c r="EC78" i="6"/>
  <c r="AC78" i="6"/>
  <c r="DD78" i="6"/>
  <c r="D78" i="6"/>
  <c r="H78" i="6"/>
  <c r="L78" i="6"/>
  <c r="FK203" i="6"/>
  <c r="FM203" i="6"/>
  <c r="FO203" i="6"/>
  <c r="FG203" i="6"/>
  <c r="EZ203" i="6"/>
  <c r="EX203" i="6"/>
  <c r="EL203" i="6"/>
  <c r="FQ203" i="6"/>
  <c r="ER203" i="6"/>
  <c r="FI203" i="6"/>
  <c r="DS203" i="6"/>
  <c r="DU203" i="6"/>
  <c r="DY203" i="6"/>
  <c r="EN203" i="6"/>
  <c r="FW203" i="6"/>
  <c r="FY203" i="6"/>
  <c r="DH203" i="6"/>
  <c r="EC203" i="6"/>
  <c r="CP203" i="6"/>
  <c r="AZ203" i="6"/>
  <c r="DM203" i="6"/>
  <c r="CR203" i="6"/>
  <c r="BB203" i="6"/>
  <c r="DO203" i="6"/>
  <c r="DD203" i="6"/>
  <c r="DQ203" i="6"/>
  <c r="DF203" i="6"/>
  <c r="EA203" i="6"/>
  <c r="Y203" i="6"/>
  <c r="AC203" i="6"/>
  <c r="CZ203" i="6"/>
  <c r="FS203" i="6"/>
  <c r="ET203" i="6"/>
  <c r="H203" i="6"/>
  <c r="AV203" i="6"/>
  <c r="EJ203" i="6"/>
  <c r="BN203" i="6"/>
  <c r="AX203" i="6"/>
  <c r="BL203" i="6"/>
  <c r="CT203" i="6"/>
  <c r="BD203" i="6"/>
  <c r="CV203" i="6"/>
  <c r="W203" i="6"/>
  <c r="L203" i="6"/>
  <c r="DB203" i="6"/>
  <c r="D203" i="6"/>
  <c r="P203" i="6"/>
  <c r="FQ336" i="6"/>
  <c r="FS336" i="6"/>
  <c r="FW336" i="6"/>
  <c r="FO336" i="6"/>
  <c r="FI336" i="6"/>
  <c r="FM336" i="6"/>
  <c r="EJ336" i="6"/>
  <c r="EX336" i="6"/>
  <c r="FY336" i="6"/>
  <c r="DY336" i="6"/>
  <c r="EA336" i="6"/>
  <c r="EC336" i="6"/>
  <c r="FG336" i="6"/>
  <c r="EZ336" i="6"/>
  <c r="DM336" i="6"/>
  <c r="FK336" i="6"/>
  <c r="EL336" i="6"/>
  <c r="DB336" i="6"/>
  <c r="EN336" i="6"/>
  <c r="DD336" i="6"/>
  <c r="AV336" i="6"/>
  <c r="AX336" i="6"/>
  <c r="ER336" i="6"/>
  <c r="DO336" i="6"/>
  <c r="ET336" i="6"/>
  <c r="DQ336" i="6"/>
  <c r="DS336" i="6"/>
  <c r="DU336" i="6"/>
  <c r="AC336" i="6"/>
  <c r="DH336" i="6"/>
  <c r="F336" i="6"/>
  <c r="CP336" i="6"/>
  <c r="DF336" i="6"/>
  <c r="AZ336" i="6"/>
  <c r="CZ336" i="6"/>
  <c r="W336" i="6"/>
  <c r="J336" i="6"/>
  <c r="D336" i="6"/>
  <c r="H336" i="6"/>
  <c r="L336" i="6"/>
  <c r="BD336" i="6"/>
  <c r="P336" i="6"/>
  <c r="BB336" i="6"/>
  <c r="CT336" i="6"/>
  <c r="CV336" i="6"/>
  <c r="Y336" i="6"/>
  <c r="CR336" i="6"/>
  <c r="BN336" i="6"/>
  <c r="BL336" i="6"/>
  <c r="FG262" i="6"/>
  <c r="FI262" i="6"/>
  <c r="FK262" i="6"/>
  <c r="FY262" i="6"/>
  <c r="DS262" i="6"/>
  <c r="DU262" i="6"/>
  <c r="ER262" i="6"/>
  <c r="FM262" i="6"/>
  <c r="FO262" i="6"/>
  <c r="FS262" i="6"/>
  <c r="FQ262" i="6"/>
  <c r="EL262" i="6"/>
  <c r="EA262" i="6"/>
  <c r="EJ262" i="6"/>
  <c r="EN262" i="6"/>
  <c r="ET262" i="6"/>
  <c r="EX262" i="6"/>
  <c r="DM262" i="6"/>
  <c r="EZ262" i="6"/>
  <c r="CP262" i="6"/>
  <c r="CR262" i="6"/>
  <c r="CV262" i="6"/>
  <c r="DB262" i="6"/>
  <c r="BB262" i="6"/>
  <c r="BD262" i="6"/>
  <c r="BL262" i="6"/>
  <c r="DH262" i="6"/>
  <c r="DO262" i="6"/>
  <c r="DQ262" i="6"/>
  <c r="FW262" i="6"/>
  <c r="DY262" i="6"/>
  <c r="EC262" i="6"/>
  <c r="CT262" i="6"/>
  <c r="DD262" i="6"/>
  <c r="DF262" i="6"/>
  <c r="Y262" i="6"/>
  <c r="BN262" i="6"/>
  <c r="W262" i="6"/>
  <c r="AZ262" i="6"/>
  <c r="AX262" i="6"/>
  <c r="AC262" i="6"/>
  <c r="CZ262" i="6"/>
  <c r="AV262" i="6"/>
  <c r="H262" i="6"/>
  <c r="D262" i="6"/>
  <c r="P262" i="6"/>
  <c r="L262" i="6"/>
  <c r="D584" i="6"/>
  <c r="FY584" i="6"/>
  <c r="FQ584" i="6"/>
  <c r="ET584" i="6"/>
  <c r="EC584" i="6"/>
  <c r="FS584" i="6"/>
  <c r="EX584" i="6"/>
  <c r="FW584" i="6"/>
  <c r="FI584" i="6"/>
  <c r="FK584" i="6"/>
  <c r="FM584" i="6"/>
  <c r="EJ584" i="6"/>
  <c r="FO584" i="6"/>
  <c r="DO584" i="6"/>
  <c r="DQ584" i="6"/>
  <c r="EN584" i="6"/>
  <c r="CT584" i="6"/>
  <c r="FG584" i="6"/>
  <c r="ER584" i="6"/>
  <c r="CV584" i="6"/>
  <c r="DB584" i="6"/>
  <c r="DM584" i="6"/>
  <c r="DS584" i="6"/>
  <c r="BN584" i="6"/>
  <c r="EL584" i="6"/>
  <c r="EA584" i="6"/>
  <c r="DH584" i="6"/>
  <c r="CP584" i="6"/>
  <c r="L584" i="6"/>
  <c r="AX584" i="6"/>
  <c r="DU584" i="6"/>
  <c r="DD584" i="6"/>
  <c r="EZ584" i="6"/>
  <c r="CZ584" i="6"/>
  <c r="DF584" i="6"/>
  <c r="CR584" i="6"/>
  <c r="AC584" i="6"/>
  <c r="P584" i="6"/>
  <c r="AV584" i="6"/>
  <c r="DY584" i="6"/>
  <c r="AZ584" i="6"/>
  <c r="BB584" i="6"/>
  <c r="BL584" i="6"/>
  <c r="BD584" i="6"/>
  <c r="W584" i="6"/>
  <c r="Y584" i="6"/>
  <c r="J584" i="6"/>
  <c r="H584" i="6"/>
  <c r="F584" i="6"/>
  <c r="FO495" i="6"/>
  <c r="FQ495" i="6"/>
  <c r="FS495" i="6"/>
  <c r="FG495" i="6"/>
  <c r="FY495" i="6"/>
  <c r="EN495" i="6"/>
  <c r="ER495" i="6"/>
  <c r="DM495" i="6"/>
  <c r="FM495" i="6"/>
  <c r="FW495" i="6"/>
  <c r="FI495" i="6"/>
  <c r="EX495" i="6"/>
  <c r="EZ495" i="6"/>
  <c r="DS495" i="6"/>
  <c r="DU495" i="6"/>
  <c r="CV495" i="6"/>
  <c r="DO495" i="6"/>
  <c r="CZ495" i="6"/>
  <c r="DD495" i="6"/>
  <c r="FK495" i="6"/>
  <c r="ET495" i="6"/>
  <c r="DY495" i="6"/>
  <c r="DF495" i="6"/>
  <c r="BD495" i="6"/>
  <c r="EA495" i="6"/>
  <c r="DH495" i="6"/>
  <c r="BL495" i="6"/>
  <c r="EC495" i="6"/>
  <c r="EJ495" i="6"/>
  <c r="Y495" i="6"/>
  <c r="DQ495" i="6"/>
  <c r="CR495" i="6"/>
  <c r="DB495" i="6"/>
  <c r="BB495" i="6"/>
  <c r="CP495" i="6"/>
  <c r="CT495" i="6"/>
  <c r="AX495" i="6"/>
  <c r="AZ495" i="6"/>
  <c r="BN495" i="6"/>
  <c r="W495" i="6"/>
  <c r="AC495" i="6"/>
  <c r="EL495" i="6"/>
  <c r="AV495" i="6"/>
  <c r="D495" i="6"/>
  <c r="L495" i="6"/>
  <c r="P495" i="6"/>
  <c r="J495" i="6"/>
  <c r="F495" i="6"/>
  <c r="H495" i="6"/>
  <c r="FG361" i="6"/>
  <c r="FI361" i="6"/>
  <c r="FK361" i="6"/>
  <c r="FO361" i="6"/>
  <c r="FQ361" i="6"/>
  <c r="FS361" i="6"/>
  <c r="EJ361" i="6"/>
  <c r="EL361" i="6"/>
  <c r="FY361" i="6"/>
  <c r="FM361" i="6"/>
  <c r="FW361" i="6"/>
  <c r="ER361" i="6"/>
  <c r="DY361" i="6"/>
  <c r="EA361" i="6"/>
  <c r="EC361" i="6"/>
  <c r="EN361" i="6"/>
  <c r="DU361" i="6"/>
  <c r="CP361" i="6"/>
  <c r="CR361" i="6"/>
  <c r="BL361" i="6"/>
  <c r="BN361" i="6"/>
  <c r="ET361" i="6"/>
  <c r="EX361" i="6"/>
  <c r="DS361" i="6"/>
  <c r="DB361" i="6"/>
  <c r="AV361" i="6"/>
  <c r="L361" i="6"/>
  <c r="DM361" i="6"/>
  <c r="Y361" i="6"/>
  <c r="DO361" i="6"/>
  <c r="DQ361" i="6"/>
  <c r="BD361" i="6"/>
  <c r="CV361" i="6"/>
  <c r="CT361" i="6"/>
  <c r="AX361" i="6"/>
  <c r="AZ361" i="6"/>
  <c r="D361" i="6"/>
  <c r="F361" i="6"/>
  <c r="AC361" i="6"/>
  <c r="H361" i="6"/>
  <c r="W361" i="6"/>
  <c r="J361" i="6"/>
  <c r="P361" i="6"/>
  <c r="BB361" i="6"/>
  <c r="DF361" i="6"/>
  <c r="DH361" i="6"/>
  <c r="CZ361" i="6"/>
  <c r="DD361" i="6"/>
  <c r="EZ361" i="6"/>
  <c r="FK263" i="6"/>
  <c r="FM263" i="6"/>
  <c r="FO263" i="6"/>
  <c r="FG263" i="6"/>
  <c r="FQ263" i="6"/>
  <c r="EZ263" i="6"/>
  <c r="FS263" i="6"/>
  <c r="FW263" i="6"/>
  <c r="FY263" i="6"/>
  <c r="EX263" i="6"/>
  <c r="FI263" i="6"/>
  <c r="EJ263" i="6"/>
  <c r="EL263" i="6"/>
  <c r="EN263" i="6"/>
  <c r="DO263" i="6"/>
  <c r="DQ263" i="6"/>
  <c r="DY263" i="6"/>
  <c r="DM263" i="6"/>
  <c r="CT263" i="6"/>
  <c r="AZ263" i="6"/>
  <c r="ER263" i="6"/>
  <c r="DS263" i="6"/>
  <c r="CV263" i="6"/>
  <c r="BB263" i="6"/>
  <c r="BD263" i="6"/>
  <c r="EA263" i="6"/>
  <c r="Y263" i="6"/>
  <c r="AC263" i="6"/>
  <c r="DF263" i="6"/>
  <c r="DH263" i="6"/>
  <c r="AX263" i="6"/>
  <c r="W263" i="6"/>
  <c r="ET263" i="6"/>
  <c r="CR263" i="6"/>
  <c r="DU263" i="6"/>
  <c r="EC263" i="6"/>
  <c r="CP263" i="6"/>
  <c r="AV263" i="6"/>
  <c r="H263" i="6"/>
  <c r="BL263" i="6"/>
  <c r="BN263" i="6"/>
  <c r="CZ263" i="6"/>
  <c r="DD263" i="6"/>
  <c r="DB263" i="6"/>
  <c r="D263" i="6"/>
  <c r="L263" i="6"/>
  <c r="P263" i="6"/>
  <c r="FM179" i="6"/>
  <c r="FO179" i="6"/>
  <c r="FQ179" i="6"/>
  <c r="FG179" i="6"/>
  <c r="FY179" i="6"/>
  <c r="EC179" i="6"/>
  <c r="EZ179" i="6"/>
  <c r="ET179" i="6"/>
  <c r="FW179" i="6"/>
  <c r="FK179" i="6"/>
  <c r="FS179" i="6"/>
  <c r="EN179" i="6"/>
  <c r="DQ179" i="6"/>
  <c r="EL179" i="6"/>
  <c r="DY179" i="6"/>
  <c r="EX179" i="6"/>
  <c r="CZ179" i="6"/>
  <c r="DU179" i="6"/>
  <c r="DD179" i="6"/>
  <c r="EA179" i="6"/>
  <c r="DF179" i="6"/>
  <c r="EJ179" i="6"/>
  <c r="AV179" i="6"/>
  <c r="DH179" i="6"/>
  <c r="BL179" i="6"/>
  <c r="BN179" i="6"/>
  <c r="L179" i="6"/>
  <c r="DS179" i="6"/>
  <c r="CR179" i="6"/>
  <c r="CT179" i="6"/>
  <c r="ER179" i="6"/>
  <c r="CV179" i="6"/>
  <c r="FI179" i="6"/>
  <c r="DB179" i="6"/>
  <c r="DM179" i="6"/>
  <c r="CP179" i="6"/>
  <c r="AZ179" i="6"/>
  <c r="DO179" i="6"/>
  <c r="AX179" i="6"/>
  <c r="BB179" i="6"/>
  <c r="BD179" i="6"/>
  <c r="Y179" i="6"/>
  <c r="P179" i="6"/>
  <c r="W179" i="6"/>
  <c r="AC179" i="6"/>
  <c r="D179" i="6"/>
  <c r="H179" i="6"/>
  <c r="FY309" i="6"/>
  <c r="FG309" i="6"/>
  <c r="FI309" i="6"/>
  <c r="FK309" i="6"/>
  <c r="FM309" i="6"/>
  <c r="FQ309" i="6"/>
  <c r="FO309" i="6"/>
  <c r="ET309" i="6"/>
  <c r="FS309" i="6"/>
  <c r="EX309" i="6"/>
  <c r="EC309" i="6"/>
  <c r="FW309" i="6"/>
  <c r="EL309" i="6"/>
  <c r="EZ309" i="6"/>
  <c r="DM309" i="6"/>
  <c r="DO309" i="6"/>
  <c r="EA309" i="6"/>
  <c r="DQ309" i="6"/>
  <c r="DH309" i="6"/>
  <c r="AV309" i="6"/>
  <c r="EJ309" i="6"/>
  <c r="DS309" i="6"/>
  <c r="AX309" i="6"/>
  <c r="CZ309" i="6"/>
  <c r="DD309" i="6"/>
  <c r="DY309" i="6"/>
  <c r="AZ309" i="6"/>
  <c r="BB309" i="6"/>
  <c r="BD309" i="6"/>
  <c r="CR309" i="6"/>
  <c r="H309" i="6"/>
  <c r="P309" i="6"/>
  <c r="ER309" i="6"/>
  <c r="EN309" i="6"/>
  <c r="CP309" i="6"/>
  <c r="CT309" i="6"/>
  <c r="L309" i="6"/>
  <c r="DB309" i="6"/>
  <c r="DF309" i="6"/>
  <c r="DU309" i="6"/>
  <c r="CV309" i="6"/>
  <c r="W309" i="6"/>
  <c r="BL309" i="6"/>
  <c r="BN309" i="6"/>
  <c r="Y309" i="6"/>
  <c r="D309" i="6"/>
  <c r="AC309" i="6"/>
  <c r="FG520" i="6"/>
  <c r="FI520" i="6"/>
  <c r="FK520" i="6"/>
  <c r="FM520" i="6"/>
  <c r="DM520" i="6"/>
  <c r="FO520" i="6"/>
  <c r="EL520" i="6"/>
  <c r="FW520" i="6"/>
  <c r="EN520" i="6"/>
  <c r="FQ520" i="6"/>
  <c r="FS520" i="6"/>
  <c r="DS520" i="6"/>
  <c r="DU520" i="6"/>
  <c r="ER520" i="6"/>
  <c r="EZ520" i="6"/>
  <c r="EJ520" i="6"/>
  <c r="ET520" i="6"/>
  <c r="DB520" i="6"/>
  <c r="EA520" i="6"/>
  <c r="CZ520" i="6"/>
  <c r="BD520" i="6"/>
  <c r="W520" i="6"/>
  <c r="FY520" i="6"/>
  <c r="AZ520" i="6"/>
  <c r="EC520" i="6"/>
  <c r="EX520" i="6"/>
  <c r="CV520" i="6"/>
  <c r="DY520" i="6"/>
  <c r="DD520" i="6"/>
  <c r="DF520" i="6"/>
  <c r="DO520" i="6"/>
  <c r="AV520" i="6"/>
  <c r="BB520" i="6"/>
  <c r="BL520" i="6"/>
  <c r="CR520" i="6"/>
  <c r="AX520" i="6"/>
  <c r="CT520" i="6"/>
  <c r="DH520" i="6"/>
  <c r="BN520" i="6"/>
  <c r="Y520" i="6"/>
  <c r="AC520" i="6"/>
  <c r="DQ520" i="6"/>
  <c r="CP520" i="6"/>
  <c r="J520" i="6"/>
  <c r="F520" i="6"/>
  <c r="D520" i="6"/>
  <c r="H520" i="6"/>
  <c r="L520" i="6"/>
  <c r="P520" i="6"/>
  <c r="D592" i="6"/>
  <c r="FI592" i="6"/>
  <c r="DS592" i="6"/>
  <c r="FK592" i="6"/>
  <c r="DU592" i="6"/>
  <c r="FM592" i="6"/>
  <c r="FW592" i="6"/>
  <c r="ER592" i="6"/>
  <c r="ET592" i="6"/>
  <c r="EX592" i="6"/>
  <c r="FG592" i="6"/>
  <c r="DY592" i="6"/>
  <c r="FO592" i="6"/>
  <c r="EA592" i="6"/>
  <c r="EN592" i="6"/>
  <c r="CR592" i="6"/>
  <c r="CT592" i="6"/>
  <c r="DM592" i="6"/>
  <c r="DO592" i="6"/>
  <c r="EC592" i="6"/>
  <c r="DF592" i="6"/>
  <c r="EJ592" i="6"/>
  <c r="EL592" i="6"/>
  <c r="EZ592" i="6"/>
  <c r="CP592" i="6"/>
  <c r="CV592" i="6"/>
  <c r="CZ592" i="6"/>
  <c r="AV592" i="6"/>
  <c r="BD592" i="6"/>
  <c r="BN592" i="6"/>
  <c r="DH592" i="6"/>
  <c r="AC592" i="6"/>
  <c r="FQ592" i="6"/>
  <c r="FS592" i="6"/>
  <c r="DB592" i="6"/>
  <c r="DQ592" i="6"/>
  <c r="Y592" i="6"/>
  <c r="W592" i="6"/>
  <c r="FY592" i="6"/>
  <c r="BB592" i="6"/>
  <c r="BL592" i="6"/>
  <c r="AX592" i="6"/>
  <c r="AZ592" i="6"/>
  <c r="DD592" i="6"/>
  <c r="L592" i="6"/>
  <c r="F592" i="6"/>
  <c r="J592" i="6"/>
  <c r="H592" i="6"/>
  <c r="P592" i="6"/>
  <c r="H193" i="6"/>
  <c r="FY193" i="6"/>
  <c r="FK193" i="6"/>
  <c r="FI193" i="6"/>
  <c r="FM193" i="6"/>
  <c r="FG193" i="6"/>
  <c r="FS193" i="6"/>
  <c r="ER193" i="6"/>
  <c r="FQ193" i="6"/>
  <c r="FO193" i="6"/>
  <c r="EN193" i="6"/>
  <c r="DQ193" i="6"/>
  <c r="DY193" i="6"/>
  <c r="EL193" i="6"/>
  <c r="ET193" i="6"/>
  <c r="DS193" i="6"/>
  <c r="EA193" i="6"/>
  <c r="DD193" i="6"/>
  <c r="EC193" i="6"/>
  <c r="DF193" i="6"/>
  <c r="AX193" i="6"/>
  <c r="EJ193" i="6"/>
  <c r="AZ193" i="6"/>
  <c r="EZ193" i="6"/>
  <c r="CV193" i="6"/>
  <c r="DM193" i="6"/>
  <c r="FW193" i="6"/>
  <c r="Y193" i="6"/>
  <c r="CR193" i="6"/>
  <c r="CT193" i="6"/>
  <c r="CZ193" i="6"/>
  <c r="EX193" i="6"/>
  <c r="DU193" i="6"/>
  <c r="AC193" i="6"/>
  <c r="AV193" i="6"/>
  <c r="BB193" i="6"/>
  <c r="BD193" i="6"/>
  <c r="W193" i="6"/>
  <c r="BL193" i="6"/>
  <c r="DO193" i="6"/>
  <c r="CP193" i="6"/>
  <c r="BN193" i="6"/>
  <c r="DB193" i="6"/>
  <c r="D193" i="6"/>
  <c r="DH193" i="6"/>
  <c r="L193" i="6"/>
  <c r="P193" i="6"/>
  <c r="H300" i="6"/>
  <c r="FG300" i="6"/>
  <c r="FK300" i="6"/>
  <c r="FY300" i="6"/>
  <c r="DM300" i="6"/>
  <c r="FS300" i="6"/>
  <c r="ER300" i="6"/>
  <c r="FO300" i="6"/>
  <c r="FW300" i="6"/>
  <c r="FM300" i="6"/>
  <c r="FQ300" i="6"/>
  <c r="EJ300" i="6"/>
  <c r="EL300" i="6"/>
  <c r="EN300" i="6"/>
  <c r="DY300" i="6"/>
  <c r="ET300" i="6"/>
  <c r="EA300" i="6"/>
  <c r="EX300" i="6"/>
  <c r="EC300" i="6"/>
  <c r="EZ300" i="6"/>
  <c r="DO300" i="6"/>
  <c r="FI300" i="6"/>
  <c r="DU300" i="6"/>
  <c r="BB300" i="6"/>
  <c r="DQ300" i="6"/>
  <c r="BD300" i="6"/>
  <c r="DS300" i="6"/>
  <c r="CP300" i="6"/>
  <c r="AX300" i="6"/>
  <c r="W300" i="6"/>
  <c r="CZ300" i="6"/>
  <c r="DF300" i="6"/>
  <c r="DH300" i="6"/>
  <c r="AV300" i="6"/>
  <c r="BL300" i="6"/>
  <c r="L300" i="6"/>
  <c r="CR300" i="6"/>
  <c r="DB300" i="6"/>
  <c r="CT300" i="6"/>
  <c r="CV300" i="6"/>
  <c r="D300" i="6"/>
  <c r="AZ300" i="6"/>
  <c r="Y300" i="6"/>
  <c r="AC300" i="6"/>
  <c r="BN300" i="6"/>
  <c r="DD300" i="6"/>
  <c r="P300" i="6"/>
  <c r="FQ526" i="6"/>
  <c r="FS526" i="6"/>
  <c r="FW526" i="6"/>
  <c r="FM526" i="6"/>
  <c r="FK526" i="6"/>
  <c r="FO526" i="6"/>
  <c r="FY526" i="6"/>
  <c r="ER526" i="6"/>
  <c r="EZ526" i="6"/>
  <c r="FI526" i="6"/>
  <c r="DM526" i="6"/>
  <c r="EA526" i="6"/>
  <c r="EJ526" i="6"/>
  <c r="EL526" i="6"/>
  <c r="DQ526" i="6"/>
  <c r="CZ526" i="6"/>
  <c r="DS526" i="6"/>
  <c r="DB526" i="6"/>
  <c r="CR526" i="6"/>
  <c r="FG526" i="6"/>
  <c r="EX526" i="6"/>
  <c r="CV526" i="6"/>
  <c r="AZ526" i="6"/>
  <c r="AC526" i="6"/>
  <c r="W526" i="6"/>
  <c r="DO526" i="6"/>
  <c r="DU526" i="6"/>
  <c r="DY526" i="6"/>
  <c r="EC526" i="6"/>
  <c r="CT526" i="6"/>
  <c r="DD526" i="6"/>
  <c r="DH526" i="6"/>
  <c r="EN526" i="6"/>
  <c r="AV526" i="6"/>
  <c r="AX526" i="6"/>
  <c r="BD526" i="6"/>
  <c r="DF526" i="6"/>
  <c r="BB526" i="6"/>
  <c r="BN526" i="6"/>
  <c r="BL526" i="6"/>
  <c r="CP526" i="6"/>
  <c r="ET526" i="6"/>
  <c r="Y526" i="6"/>
  <c r="D526" i="6"/>
  <c r="F526" i="6"/>
  <c r="J526" i="6"/>
  <c r="H526" i="6"/>
  <c r="L526" i="6"/>
  <c r="P526" i="6"/>
  <c r="FS380" i="6"/>
  <c r="FW380" i="6"/>
  <c r="FY380" i="6"/>
  <c r="FG380" i="6"/>
  <c r="DM380" i="6"/>
  <c r="FI380" i="6"/>
  <c r="FK380" i="6"/>
  <c r="DS380" i="6"/>
  <c r="FM380" i="6"/>
  <c r="DU380" i="6"/>
  <c r="ET380" i="6"/>
  <c r="BB380" i="6"/>
  <c r="EJ380" i="6"/>
  <c r="BD380" i="6"/>
  <c r="EA380" i="6"/>
  <c r="EC380" i="6"/>
  <c r="EL380" i="6"/>
  <c r="EN380" i="6"/>
  <c r="ER380" i="6"/>
  <c r="DO380" i="6"/>
  <c r="BL380" i="6"/>
  <c r="DQ380" i="6"/>
  <c r="BN380" i="6"/>
  <c r="DY380" i="6"/>
  <c r="CT380" i="6"/>
  <c r="W380" i="6"/>
  <c r="CP380" i="6"/>
  <c r="CR380" i="6"/>
  <c r="EX380" i="6"/>
  <c r="EZ380" i="6"/>
  <c r="FQ380" i="6"/>
  <c r="DB380" i="6"/>
  <c r="AZ380" i="6"/>
  <c r="CV380" i="6"/>
  <c r="CZ380" i="6"/>
  <c r="AV380" i="6"/>
  <c r="AX380" i="6"/>
  <c r="DD380" i="6"/>
  <c r="Y380" i="6"/>
  <c r="AC380" i="6"/>
  <c r="FO380" i="6"/>
  <c r="DF380" i="6"/>
  <c r="D380" i="6"/>
  <c r="DH380" i="6"/>
  <c r="L380" i="6"/>
  <c r="H380" i="6"/>
  <c r="F380" i="6"/>
  <c r="J380" i="6"/>
  <c r="P380" i="6"/>
  <c r="FW278" i="6"/>
  <c r="FY278" i="6"/>
  <c r="FO278" i="6"/>
  <c r="FS278" i="6"/>
  <c r="EL278" i="6"/>
  <c r="EN278" i="6"/>
  <c r="ER278" i="6"/>
  <c r="FM278" i="6"/>
  <c r="FQ278" i="6"/>
  <c r="DS278" i="6"/>
  <c r="DU278" i="6"/>
  <c r="DY278" i="6"/>
  <c r="FI278" i="6"/>
  <c r="ET278" i="6"/>
  <c r="EX278" i="6"/>
  <c r="FK278" i="6"/>
  <c r="DQ278" i="6"/>
  <c r="FG278" i="6"/>
  <c r="DF278" i="6"/>
  <c r="DH278" i="6"/>
  <c r="BN278" i="6"/>
  <c r="DO278" i="6"/>
  <c r="EA278" i="6"/>
  <c r="EC278" i="6"/>
  <c r="EZ278" i="6"/>
  <c r="CT278" i="6"/>
  <c r="BL278" i="6"/>
  <c r="L278" i="6"/>
  <c r="EJ278" i="6"/>
  <c r="H278" i="6"/>
  <c r="DB278" i="6"/>
  <c r="CV278" i="6"/>
  <c r="CR278" i="6"/>
  <c r="CZ278" i="6"/>
  <c r="BB278" i="6"/>
  <c r="DD278" i="6"/>
  <c r="BD278" i="6"/>
  <c r="W278" i="6"/>
  <c r="AV278" i="6"/>
  <c r="AX278" i="6"/>
  <c r="P278" i="6"/>
  <c r="CP278" i="6"/>
  <c r="AZ278" i="6"/>
  <c r="AC278" i="6"/>
  <c r="Y278" i="6"/>
  <c r="DM278" i="6"/>
  <c r="D278" i="6"/>
  <c r="FM234" i="6"/>
  <c r="FO234" i="6"/>
  <c r="FQ234" i="6"/>
  <c r="FK234" i="6"/>
  <c r="FG234" i="6"/>
  <c r="FS234" i="6"/>
  <c r="EC234" i="6"/>
  <c r="EZ234" i="6"/>
  <c r="FY234" i="6"/>
  <c r="FI234" i="6"/>
  <c r="DM234" i="6"/>
  <c r="DO234" i="6"/>
  <c r="EA234" i="6"/>
  <c r="FW234" i="6"/>
  <c r="ET234" i="6"/>
  <c r="EX234" i="6"/>
  <c r="EJ234" i="6"/>
  <c r="CV234" i="6"/>
  <c r="BL234" i="6"/>
  <c r="CZ234" i="6"/>
  <c r="BN234" i="6"/>
  <c r="DB234" i="6"/>
  <c r="DD234" i="6"/>
  <c r="DF234" i="6"/>
  <c r="EN234" i="6"/>
  <c r="DU234" i="6"/>
  <c r="EL234" i="6"/>
  <c r="ER234" i="6"/>
  <c r="AX234" i="6"/>
  <c r="DQ234" i="6"/>
  <c r="D234" i="6"/>
  <c r="DS234" i="6"/>
  <c r="DY234" i="6"/>
  <c r="L234" i="6"/>
  <c r="CR234" i="6"/>
  <c r="CT234" i="6"/>
  <c r="BD234" i="6"/>
  <c r="AV234" i="6"/>
  <c r="BB234" i="6"/>
  <c r="AC234" i="6"/>
  <c r="Y234" i="6"/>
  <c r="W234" i="6"/>
  <c r="H234" i="6"/>
  <c r="P234" i="6"/>
  <c r="AZ234" i="6"/>
  <c r="CP234" i="6"/>
  <c r="DH234" i="6"/>
  <c r="FO150" i="6"/>
  <c r="FQ150" i="6"/>
  <c r="FS150" i="6"/>
  <c r="FG150" i="6"/>
  <c r="FI150" i="6"/>
  <c r="FY150" i="6"/>
  <c r="EJ150" i="6"/>
  <c r="EL150" i="6"/>
  <c r="DM150" i="6"/>
  <c r="EN150" i="6"/>
  <c r="FK150" i="6"/>
  <c r="EX150" i="6"/>
  <c r="DY150" i="6"/>
  <c r="EA150" i="6"/>
  <c r="EC150" i="6"/>
  <c r="FW150" i="6"/>
  <c r="DU150" i="6"/>
  <c r="DB150" i="6"/>
  <c r="ER150" i="6"/>
  <c r="ET150" i="6"/>
  <c r="CT150" i="6"/>
  <c r="AZ150" i="6"/>
  <c r="EZ150" i="6"/>
  <c r="CV150" i="6"/>
  <c r="BB150" i="6"/>
  <c r="DD150" i="6"/>
  <c r="W150" i="6"/>
  <c r="DF150" i="6"/>
  <c r="Y150" i="6"/>
  <c r="DH150" i="6"/>
  <c r="AV150" i="6"/>
  <c r="FM150" i="6"/>
  <c r="AC150" i="6"/>
  <c r="BL150" i="6"/>
  <c r="CR150" i="6"/>
  <c r="AX150" i="6"/>
  <c r="CZ150" i="6"/>
  <c r="DO150" i="6"/>
  <c r="DQ150" i="6"/>
  <c r="CP150" i="6"/>
  <c r="DS150" i="6"/>
  <c r="D150" i="6"/>
  <c r="H150" i="6"/>
  <c r="BD150" i="6"/>
  <c r="BN150" i="6"/>
  <c r="P150" i="6"/>
  <c r="L150" i="6"/>
  <c r="D166" i="6"/>
  <c r="FG166" i="6"/>
  <c r="FI166" i="6"/>
  <c r="FK166" i="6"/>
  <c r="FQ166" i="6"/>
  <c r="FS166" i="6"/>
  <c r="FW166" i="6"/>
  <c r="FM166" i="6"/>
  <c r="EX166" i="6"/>
  <c r="EZ166" i="6"/>
  <c r="EJ166" i="6"/>
  <c r="FO166" i="6"/>
  <c r="FY166" i="6"/>
  <c r="ER166" i="6"/>
  <c r="CR166" i="6"/>
  <c r="DY166" i="6"/>
  <c r="DM166" i="6"/>
  <c r="AX166" i="6"/>
  <c r="DO166" i="6"/>
  <c r="AZ166" i="6"/>
  <c r="DD166" i="6"/>
  <c r="EL166" i="6"/>
  <c r="DF166" i="6"/>
  <c r="CP166" i="6"/>
  <c r="DU166" i="6"/>
  <c r="BD166" i="6"/>
  <c r="AC166" i="6"/>
  <c r="BN166" i="6"/>
  <c r="CT166" i="6"/>
  <c r="CV166" i="6"/>
  <c r="W166" i="6"/>
  <c r="DS166" i="6"/>
  <c r="EA166" i="6"/>
  <c r="DQ166" i="6"/>
  <c r="EC166" i="6"/>
  <c r="CZ166" i="6"/>
  <c r="DH166" i="6"/>
  <c r="BB166" i="6"/>
  <c r="H166" i="6"/>
  <c r="Y166" i="6"/>
  <c r="ET166" i="6"/>
  <c r="BL166" i="6"/>
  <c r="DB166" i="6"/>
  <c r="EN166" i="6"/>
  <c r="L166" i="6"/>
  <c r="P166" i="6"/>
  <c r="AV166" i="6"/>
  <c r="FK280" i="6"/>
  <c r="FM280" i="6"/>
  <c r="FO280" i="6"/>
  <c r="FY280" i="6"/>
  <c r="EJ280" i="6"/>
  <c r="EL280" i="6"/>
  <c r="DM280" i="6"/>
  <c r="EN280" i="6"/>
  <c r="FS280" i="6"/>
  <c r="FG280" i="6"/>
  <c r="ER280" i="6"/>
  <c r="EZ280" i="6"/>
  <c r="FQ280" i="6"/>
  <c r="FW280" i="6"/>
  <c r="DS280" i="6"/>
  <c r="DU280" i="6"/>
  <c r="BB280" i="6"/>
  <c r="BD280" i="6"/>
  <c r="ET280" i="6"/>
  <c r="EX280" i="6"/>
  <c r="EA280" i="6"/>
  <c r="CP280" i="6"/>
  <c r="BL280" i="6"/>
  <c r="CR280" i="6"/>
  <c r="BN280" i="6"/>
  <c r="CT280" i="6"/>
  <c r="W280" i="6"/>
  <c r="DO280" i="6"/>
  <c r="DQ280" i="6"/>
  <c r="DY280" i="6"/>
  <c r="FI280" i="6"/>
  <c r="AX280" i="6"/>
  <c r="D280" i="6"/>
  <c r="AC280" i="6"/>
  <c r="CV280" i="6"/>
  <c r="Y280" i="6"/>
  <c r="DF280" i="6"/>
  <c r="DH280" i="6"/>
  <c r="DB280" i="6"/>
  <c r="AV280" i="6"/>
  <c r="CZ280" i="6"/>
  <c r="AZ280" i="6"/>
  <c r="DD280" i="6"/>
  <c r="L280" i="6"/>
  <c r="H280" i="6"/>
  <c r="P280" i="6"/>
  <c r="EC280" i="6"/>
  <c r="D560" i="6"/>
  <c r="FM560" i="6"/>
  <c r="FW560" i="6"/>
  <c r="FY560" i="6"/>
  <c r="DM560" i="6"/>
  <c r="EL560" i="6"/>
  <c r="FQ560" i="6"/>
  <c r="FG560" i="6"/>
  <c r="EJ560" i="6"/>
  <c r="ET560" i="6"/>
  <c r="FI560" i="6"/>
  <c r="FK560" i="6"/>
  <c r="EX560" i="6"/>
  <c r="DQ560" i="6"/>
  <c r="DY560" i="6"/>
  <c r="EN560" i="6"/>
  <c r="DU560" i="6"/>
  <c r="CR560" i="6"/>
  <c r="EA560" i="6"/>
  <c r="CT560" i="6"/>
  <c r="EC560" i="6"/>
  <c r="CV560" i="6"/>
  <c r="BD560" i="6"/>
  <c r="W560" i="6"/>
  <c r="EZ560" i="6"/>
  <c r="BL560" i="6"/>
  <c r="DO560" i="6"/>
  <c r="DS560" i="6"/>
  <c r="ER560" i="6"/>
  <c r="CZ560" i="6"/>
  <c r="DB560" i="6"/>
  <c r="DD560" i="6"/>
  <c r="DF560" i="6"/>
  <c r="DH560" i="6"/>
  <c r="P560" i="6"/>
  <c r="BN560" i="6"/>
  <c r="CP560" i="6"/>
  <c r="J560" i="6"/>
  <c r="L560" i="6"/>
  <c r="FS560" i="6"/>
  <c r="AZ560" i="6"/>
  <c r="AX560" i="6"/>
  <c r="Y560" i="6"/>
  <c r="AC560" i="6"/>
  <c r="BB560" i="6"/>
  <c r="F560" i="6"/>
  <c r="H560" i="6"/>
  <c r="FO560" i="6"/>
  <c r="AV560" i="6"/>
  <c r="FK493" i="6"/>
  <c r="FM493" i="6"/>
  <c r="FO493" i="6"/>
  <c r="EJ493" i="6"/>
  <c r="EL493" i="6"/>
  <c r="FG493" i="6"/>
  <c r="FQ493" i="6"/>
  <c r="FS493" i="6"/>
  <c r="FW493" i="6"/>
  <c r="FY493" i="6"/>
  <c r="DU493" i="6"/>
  <c r="EN493" i="6"/>
  <c r="EC493" i="6"/>
  <c r="DS493" i="6"/>
  <c r="DY493" i="6"/>
  <c r="EX493" i="6"/>
  <c r="CR493" i="6"/>
  <c r="EZ493" i="6"/>
  <c r="CT493" i="6"/>
  <c r="FI493" i="6"/>
  <c r="ER493" i="6"/>
  <c r="DM493" i="6"/>
  <c r="ET493" i="6"/>
  <c r="DO493" i="6"/>
  <c r="CP493" i="6"/>
  <c r="BN493" i="6"/>
  <c r="Y493" i="6"/>
  <c r="D493" i="6"/>
  <c r="H493" i="6"/>
  <c r="DQ493" i="6"/>
  <c r="EA493" i="6"/>
  <c r="CZ493" i="6"/>
  <c r="CV493" i="6"/>
  <c r="DB493" i="6"/>
  <c r="AZ493" i="6"/>
  <c r="F493" i="6"/>
  <c r="DD493" i="6"/>
  <c r="BB493" i="6"/>
  <c r="DH493" i="6"/>
  <c r="BL493" i="6"/>
  <c r="P493" i="6"/>
  <c r="W493" i="6"/>
  <c r="DF493" i="6"/>
  <c r="J493" i="6"/>
  <c r="L493" i="6"/>
  <c r="AV493" i="6"/>
  <c r="AC493" i="6"/>
  <c r="BD493" i="6"/>
  <c r="AX493" i="6"/>
  <c r="FY74" i="6"/>
  <c r="FI74" i="6"/>
  <c r="FK74" i="6"/>
  <c r="FM74" i="6"/>
  <c r="FG74" i="6"/>
  <c r="FO74" i="6"/>
  <c r="FW74" i="6"/>
  <c r="EC74" i="6"/>
  <c r="EJ74" i="6"/>
  <c r="FS74" i="6"/>
  <c r="ER74" i="6"/>
  <c r="FQ74" i="6"/>
  <c r="EN74" i="6"/>
  <c r="ET74" i="6"/>
  <c r="EX74" i="6"/>
  <c r="DO74" i="6"/>
  <c r="DH74" i="6"/>
  <c r="DQ74" i="6"/>
  <c r="EZ74" i="6"/>
  <c r="DY74" i="6"/>
  <c r="BL74" i="6"/>
  <c r="BN74" i="6"/>
  <c r="CP74" i="6"/>
  <c r="AX74" i="6"/>
  <c r="CR74" i="6"/>
  <c r="EL74" i="6"/>
  <c r="CT74" i="6"/>
  <c r="BB74" i="6"/>
  <c r="BD74" i="6"/>
  <c r="D74" i="6"/>
  <c r="DD74" i="6"/>
  <c r="DF74" i="6"/>
  <c r="DM74" i="6"/>
  <c r="DS74" i="6"/>
  <c r="CV74" i="6"/>
  <c r="DU74" i="6"/>
  <c r="CZ74" i="6"/>
  <c r="EA74" i="6"/>
  <c r="DB74" i="6"/>
  <c r="AV74" i="6"/>
  <c r="W74" i="6"/>
  <c r="AC74" i="6"/>
  <c r="AZ74" i="6"/>
  <c r="Y74" i="6"/>
  <c r="P74" i="6"/>
  <c r="H74" i="6"/>
  <c r="L74" i="6"/>
  <c r="D64" i="6"/>
  <c r="FG64" i="6"/>
  <c r="FI64" i="6"/>
  <c r="FY64" i="6"/>
  <c r="FO64" i="6"/>
  <c r="FS64" i="6"/>
  <c r="EJ64" i="6"/>
  <c r="FK64" i="6"/>
  <c r="EN64" i="6"/>
  <c r="EC64" i="6"/>
  <c r="FM64" i="6"/>
  <c r="ER64" i="6"/>
  <c r="FQ64" i="6"/>
  <c r="ET64" i="6"/>
  <c r="FW64" i="6"/>
  <c r="EX64" i="6"/>
  <c r="DS64" i="6"/>
  <c r="DU64" i="6"/>
  <c r="DY64" i="6"/>
  <c r="EL64" i="6"/>
  <c r="DB64" i="6"/>
  <c r="DH64" i="6"/>
  <c r="CP64" i="6"/>
  <c r="DM64" i="6"/>
  <c r="CR64" i="6"/>
  <c r="BD64" i="6"/>
  <c r="BL64" i="6"/>
  <c r="DO64" i="6"/>
  <c r="DQ64" i="6"/>
  <c r="EA64" i="6"/>
  <c r="EZ64" i="6"/>
  <c r="DD64" i="6"/>
  <c r="DF64" i="6"/>
  <c r="L64" i="6"/>
  <c r="CT64" i="6"/>
  <c r="AV64" i="6"/>
  <c r="CV64" i="6"/>
  <c r="AX64" i="6"/>
  <c r="Y64" i="6"/>
  <c r="BN64" i="6"/>
  <c r="AC64" i="6"/>
  <c r="H64" i="6"/>
  <c r="P64" i="6"/>
  <c r="CZ64" i="6"/>
  <c r="AZ64" i="6"/>
  <c r="W64" i="6"/>
  <c r="BB64" i="6"/>
  <c r="D80" i="6"/>
  <c r="FM80" i="6"/>
  <c r="FO80" i="6"/>
  <c r="FQ80" i="6"/>
  <c r="FI80" i="6"/>
  <c r="FW80" i="6"/>
  <c r="EJ80" i="6"/>
  <c r="FY80" i="6"/>
  <c r="EL80" i="6"/>
  <c r="DM80" i="6"/>
  <c r="EN80" i="6"/>
  <c r="ER80" i="6"/>
  <c r="EX80" i="6"/>
  <c r="ET80" i="6"/>
  <c r="FS80" i="6"/>
  <c r="FK80" i="6"/>
  <c r="EZ80" i="6"/>
  <c r="DS80" i="6"/>
  <c r="DU80" i="6"/>
  <c r="CR80" i="6"/>
  <c r="FG80" i="6"/>
  <c r="CZ80" i="6"/>
  <c r="DD80" i="6"/>
  <c r="BB80" i="6"/>
  <c r="DF80" i="6"/>
  <c r="BD80" i="6"/>
  <c r="DO80" i="6"/>
  <c r="DH80" i="6"/>
  <c r="P80" i="6"/>
  <c r="AV80" i="6"/>
  <c r="W80" i="6"/>
  <c r="DY80" i="6"/>
  <c r="CP80" i="6"/>
  <c r="CT80" i="6"/>
  <c r="EA80" i="6"/>
  <c r="EC80" i="6"/>
  <c r="CV80" i="6"/>
  <c r="DQ80" i="6"/>
  <c r="AZ80" i="6"/>
  <c r="DB80" i="6"/>
  <c r="BL80" i="6"/>
  <c r="BN80" i="6"/>
  <c r="AC80" i="6"/>
  <c r="AX80" i="6"/>
  <c r="Y80" i="6"/>
  <c r="H80" i="6"/>
  <c r="L80" i="6"/>
  <c r="FW448" i="6"/>
  <c r="FY448" i="6"/>
  <c r="FG448" i="6"/>
  <c r="FS448" i="6"/>
  <c r="EN448" i="6"/>
  <c r="ER448" i="6"/>
  <c r="ET448" i="6"/>
  <c r="FI448" i="6"/>
  <c r="FM448" i="6"/>
  <c r="FO448" i="6"/>
  <c r="FQ448" i="6"/>
  <c r="EL448" i="6"/>
  <c r="EX448" i="6"/>
  <c r="EZ448" i="6"/>
  <c r="DO448" i="6"/>
  <c r="DQ448" i="6"/>
  <c r="EJ448" i="6"/>
  <c r="DS448" i="6"/>
  <c r="DU448" i="6"/>
  <c r="FK448" i="6"/>
  <c r="DD448" i="6"/>
  <c r="DF448" i="6"/>
  <c r="CV448" i="6"/>
  <c r="EC448" i="6"/>
  <c r="AZ448" i="6"/>
  <c r="CT448" i="6"/>
  <c r="AX448" i="6"/>
  <c r="CZ448" i="6"/>
  <c r="BB448" i="6"/>
  <c r="DB448" i="6"/>
  <c r="BD448" i="6"/>
  <c r="Y448" i="6"/>
  <c r="DM448" i="6"/>
  <c r="DY448" i="6"/>
  <c r="EA448" i="6"/>
  <c r="AV448" i="6"/>
  <c r="DH448" i="6"/>
  <c r="CP448" i="6"/>
  <c r="J448" i="6"/>
  <c r="P448" i="6"/>
  <c r="CR448" i="6"/>
  <c r="BL448" i="6"/>
  <c r="BN448" i="6"/>
  <c r="L448" i="6"/>
  <c r="F448" i="6"/>
  <c r="H448" i="6"/>
  <c r="W448" i="6"/>
  <c r="AC448" i="6"/>
  <c r="D448" i="6"/>
  <c r="H433" i="6"/>
  <c r="FK433" i="6"/>
  <c r="FM433" i="6"/>
  <c r="FO433" i="6"/>
  <c r="FY433" i="6"/>
  <c r="FG433" i="6"/>
  <c r="EZ433" i="6"/>
  <c r="FW433" i="6"/>
  <c r="FS433" i="6"/>
  <c r="EC433" i="6"/>
  <c r="EN433" i="6"/>
  <c r="EX433" i="6"/>
  <c r="EA433" i="6"/>
  <c r="FQ433" i="6"/>
  <c r="CR433" i="6"/>
  <c r="AX433" i="6"/>
  <c r="CT433" i="6"/>
  <c r="EJ433" i="6"/>
  <c r="FI433" i="6"/>
  <c r="EL433" i="6"/>
  <c r="DS433" i="6"/>
  <c r="AZ433" i="6"/>
  <c r="BB433" i="6"/>
  <c r="Y433" i="6"/>
  <c r="DO433" i="6"/>
  <c r="DB433" i="6"/>
  <c r="DD433" i="6"/>
  <c r="DQ433" i="6"/>
  <c r="DU433" i="6"/>
  <c r="DF433" i="6"/>
  <c r="ET433" i="6"/>
  <c r="DM433" i="6"/>
  <c r="DY433" i="6"/>
  <c r="CV433" i="6"/>
  <c r="ER433" i="6"/>
  <c r="BL433" i="6"/>
  <c r="AC433" i="6"/>
  <c r="F433" i="6"/>
  <c r="P433" i="6"/>
  <c r="J433" i="6"/>
  <c r="L433" i="6"/>
  <c r="DH433" i="6"/>
  <c r="BD433" i="6"/>
  <c r="CZ433" i="6"/>
  <c r="AV433" i="6"/>
  <c r="W433" i="6"/>
  <c r="D433" i="6"/>
  <c r="BN433" i="6"/>
  <c r="CP433" i="6"/>
  <c r="FK168" i="6"/>
  <c r="FM168" i="6"/>
  <c r="FO168" i="6"/>
  <c r="FI168" i="6"/>
  <c r="FQ168" i="6"/>
  <c r="FS168" i="6"/>
  <c r="FW168" i="6"/>
  <c r="EZ168" i="6"/>
  <c r="EJ168" i="6"/>
  <c r="FY168" i="6"/>
  <c r="EL168" i="6"/>
  <c r="DQ168" i="6"/>
  <c r="DY168" i="6"/>
  <c r="EN168" i="6"/>
  <c r="ER168" i="6"/>
  <c r="ET168" i="6"/>
  <c r="EX168" i="6"/>
  <c r="CV168" i="6"/>
  <c r="CP168" i="6"/>
  <c r="DM168" i="6"/>
  <c r="DO168" i="6"/>
  <c r="DU168" i="6"/>
  <c r="DD168" i="6"/>
  <c r="EA168" i="6"/>
  <c r="DF168" i="6"/>
  <c r="EC168" i="6"/>
  <c r="DH168" i="6"/>
  <c r="BB168" i="6"/>
  <c r="BD168" i="6"/>
  <c r="FG168" i="6"/>
  <c r="BL168" i="6"/>
  <c r="CT168" i="6"/>
  <c r="CR168" i="6"/>
  <c r="AV168" i="6"/>
  <c r="CZ168" i="6"/>
  <c r="L168" i="6"/>
  <c r="D168" i="6"/>
  <c r="DB168" i="6"/>
  <c r="DS168" i="6"/>
  <c r="AX168" i="6"/>
  <c r="AZ168" i="6"/>
  <c r="BN168" i="6"/>
  <c r="AC168" i="6"/>
  <c r="Y168" i="6"/>
  <c r="W168" i="6"/>
  <c r="P168" i="6"/>
  <c r="H168" i="6"/>
  <c r="FI352" i="6"/>
  <c r="FK352" i="6"/>
  <c r="FM352" i="6"/>
  <c r="FO352" i="6"/>
  <c r="FY352" i="6"/>
  <c r="ER352" i="6"/>
  <c r="ET352" i="6"/>
  <c r="FW352" i="6"/>
  <c r="DS352" i="6"/>
  <c r="DU352" i="6"/>
  <c r="FQ352" i="6"/>
  <c r="EX352" i="6"/>
  <c r="EJ352" i="6"/>
  <c r="EL352" i="6"/>
  <c r="FG352" i="6"/>
  <c r="DM352" i="6"/>
  <c r="DY352" i="6"/>
  <c r="CR352" i="6"/>
  <c r="CT352" i="6"/>
  <c r="AV352" i="6"/>
  <c r="EZ352" i="6"/>
  <c r="AX352" i="6"/>
  <c r="L352" i="6"/>
  <c r="AZ352" i="6"/>
  <c r="P352" i="6"/>
  <c r="BB352" i="6"/>
  <c r="CZ352" i="6"/>
  <c r="DO352" i="6"/>
  <c r="DD352" i="6"/>
  <c r="DF352" i="6"/>
  <c r="DQ352" i="6"/>
  <c r="EA352" i="6"/>
  <c r="DH352" i="6"/>
  <c r="FS352" i="6"/>
  <c r="BN352" i="6"/>
  <c r="EC352" i="6"/>
  <c r="EN352" i="6"/>
  <c r="J352" i="6"/>
  <c r="CP352" i="6"/>
  <c r="DB352" i="6"/>
  <c r="CV352" i="6"/>
  <c r="D352" i="6"/>
  <c r="BD352" i="6"/>
  <c r="AC352" i="6"/>
  <c r="H352" i="6"/>
  <c r="BL352" i="6"/>
  <c r="W352" i="6"/>
  <c r="F352" i="6"/>
  <c r="Y352" i="6"/>
  <c r="FO85" i="6"/>
  <c r="FS85" i="6"/>
  <c r="FY85" i="6"/>
  <c r="DM85" i="6"/>
  <c r="FK85" i="6"/>
  <c r="FQ85" i="6"/>
  <c r="FM85" i="6"/>
  <c r="EN85" i="6"/>
  <c r="EX85" i="6"/>
  <c r="FG85" i="6"/>
  <c r="EJ85" i="6"/>
  <c r="ET85" i="6"/>
  <c r="DS85" i="6"/>
  <c r="ER85" i="6"/>
  <c r="EZ85" i="6"/>
  <c r="DU85" i="6"/>
  <c r="EC85" i="6"/>
  <c r="AV85" i="6"/>
  <c r="DD85" i="6"/>
  <c r="BL85" i="6"/>
  <c r="BN85" i="6"/>
  <c r="EL85" i="6"/>
  <c r="CZ85" i="6"/>
  <c r="DB85" i="6"/>
  <c r="DF85" i="6"/>
  <c r="DY85" i="6"/>
  <c r="EA85" i="6"/>
  <c r="DH85" i="6"/>
  <c r="AZ85" i="6"/>
  <c r="FI85" i="6"/>
  <c r="CR85" i="6"/>
  <c r="FW85" i="6"/>
  <c r="CT85" i="6"/>
  <c r="CP85" i="6"/>
  <c r="CV85" i="6"/>
  <c r="AX85" i="6"/>
  <c r="DQ85" i="6"/>
  <c r="BD85" i="6"/>
  <c r="L85" i="6"/>
  <c r="W85" i="6"/>
  <c r="H85" i="6"/>
  <c r="D85" i="6"/>
  <c r="Y85" i="6"/>
  <c r="P85" i="6"/>
  <c r="BB85" i="6"/>
  <c r="AC85" i="6"/>
  <c r="DO85" i="6"/>
  <c r="H277" i="6"/>
  <c r="FS277" i="6"/>
  <c r="FW277" i="6"/>
  <c r="FY277" i="6"/>
  <c r="FG277" i="6"/>
  <c r="FO277" i="6"/>
  <c r="FK277" i="6"/>
  <c r="FM277" i="6"/>
  <c r="DS277" i="6"/>
  <c r="EJ277" i="6"/>
  <c r="DU277" i="6"/>
  <c r="FI277" i="6"/>
  <c r="EL277" i="6"/>
  <c r="ER277" i="6"/>
  <c r="EZ277" i="6"/>
  <c r="EC277" i="6"/>
  <c r="DM277" i="6"/>
  <c r="BD277" i="6"/>
  <c r="DO277" i="6"/>
  <c r="BL277" i="6"/>
  <c r="DB277" i="6"/>
  <c r="DD277" i="6"/>
  <c r="AV277" i="6"/>
  <c r="CP277" i="6"/>
  <c r="AX277" i="6"/>
  <c r="W277" i="6"/>
  <c r="CR277" i="6"/>
  <c r="AZ277" i="6"/>
  <c r="ET277" i="6"/>
  <c r="EX277" i="6"/>
  <c r="CZ277" i="6"/>
  <c r="FQ277" i="6"/>
  <c r="EN277" i="6"/>
  <c r="CT277" i="6"/>
  <c r="CV277" i="6"/>
  <c r="BB277" i="6"/>
  <c r="Y277" i="6"/>
  <c r="L277" i="6"/>
  <c r="BN277" i="6"/>
  <c r="P277" i="6"/>
  <c r="DH277" i="6"/>
  <c r="DF277" i="6"/>
  <c r="DQ277" i="6"/>
  <c r="DY277" i="6"/>
  <c r="AC277" i="6"/>
  <c r="D277" i="6"/>
  <c r="EA277" i="6"/>
  <c r="J432" i="6"/>
  <c r="FM432" i="6"/>
  <c r="ER432" i="6"/>
  <c r="FG432" i="6"/>
  <c r="ET432" i="6"/>
  <c r="FW432" i="6"/>
  <c r="EN432" i="6"/>
  <c r="DS432" i="6"/>
  <c r="FY432" i="6"/>
  <c r="EX432" i="6"/>
  <c r="DU432" i="6"/>
  <c r="EZ432" i="6"/>
  <c r="FI432" i="6"/>
  <c r="FK432" i="6"/>
  <c r="FO432" i="6"/>
  <c r="FQ432" i="6"/>
  <c r="DQ432" i="6"/>
  <c r="CR432" i="6"/>
  <c r="CT432" i="6"/>
  <c r="AV432" i="6"/>
  <c r="DM432" i="6"/>
  <c r="DO432" i="6"/>
  <c r="EL432" i="6"/>
  <c r="FS432" i="6"/>
  <c r="EC432" i="6"/>
  <c r="DD432" i="6"/>
  <c r="BB432" i="6"/>
  <c r="W432" i="6"/>
  <c r="BD432" i="6"/>
  <c r="BL432" i="6"/>
  <c r="AC432" i="6"/>
  <c r="H432" i="6"/>
  <c r="EA432" i="6"/>
  <c r="EJ432" i="6"/>
  <c r="CV432" i="6"/>
  <c r="CZ432" i="6"/>
  <c r="CP432" i="6"/>
  <c r="DF432" i="6"/>
  <c r="AZ432" i="6"/>
  <c r="Y432" i="6"/>
  <c r="D432" i="6"/>
  <c r="L432" i="6"/>
  <c r="P432" i="6"/>
  <c r="DY432" i="6"/>
  <c r="F432" i="6"/>
  <c r="AX432" i="6"/>
  <c r="BN432" i="6"/>
  <c r="DB432" i="6"/>
  <c r="DH432" i="6"/>
  <c r="FK266" i="6"/>
  <c r="FO266" i="6"/>
  <c r="FS266" i="6"/>
  <c r="EX266" i="6"/>
  <c r="EZ266" i="6"/>
  <c r="FY266" i="6"/>
  <c r="FM266" i="6"/>
  <c r="FW266" i="6"/>
  <c r="EJ266" i="6"/>
  <c r="FI266" i="6"/>
  <c r="FG266" i="6"/>
  <c r="EN266" i="6"/>
  <c r="DY266" i="6"/>
  <c r="AX266" i="6"/>
  <c r="AZ266" i="6"/>
  <c r="CZ266" i="6"/>
  <c r="DB266" i="6"/>
  <c r="DU266" i="6"/>
  <c r="EA266" i="6"/>
  <c r="EC266" i="6"/>
  <c r="AV266" i="6"/>
  <c r="L266" i="6"/>
  <c r="BB266" i="6"/>
  <c r="P266" i="6"/>
  <c r="BD266" i="6"/>
  <c r="CP266" i="6"/>
  <c r="AC266" i="6"/>
  <c r="EL266" i="6"/>
  <c r="DO266" i="6"/>
  <c r="ER266" i="6"/>
  <c r="ET266" i="6"/>
  <c r="DQ266" i="6"/>
  <c r="DS266" i="6"/>
  <c r="FQ266" i="6"/>
  <c r="CT266" i="6"/>
  <c r="CV266" i="6"/>
  <c r="DF266" i="6"/>
  <c r="DM266" i="6"/>
  <c r="DH266" i="6"/>
  <c r="H266" i="6"/>
  <c r="CR266" i="6"/>
  <c r="DD266" i="6"/>
  <c r="Y266" i="6"/>
  <c r="BL266" i="6"/>
  <c r="BN266" i="6"/>
  <c r="D266" i="6"/>
  <c r="W266" i="6"/>
  <c r="FQ196" i="6"/>
  <c r="FS196" i="6"/>
  <c r="FW196" i="6"/>
  <c r="FO196" i="6"/>
  <c r="FY196" i="6"/>
  <c r="FK196" i="6"/>
  <c r="FI196" i="6"/>
  <c r="FG196" i="6"/>
  <c r="EJ196" i="6"/>
  <c r="EL196" i="6"/>
  <c r="EN196" i="6"/>
  <c r="FM196" i="6"/>
  <c r="EX196" i="6"/>
  <c r="DM196" i="6"/>
  <c r="DS196" i="6"/>
  <c r="ER196" i="6"/>
  <c r="ET196" i="6"/>
  <c r="DU196" i="6"/>
  <c r="EZ196" i="6"/>
  <c r="EC196" i="6"/>
  <c r="CP196" i="6"/>
  <c r="CR196" i="6"/>
  <c r="AV196" i="6"/>
  <c r="AX196" i="6"/>
  <c r="CV196" i="6"/>
  <c r="AC196" i="6"/>
  <c r="CZ196" i="6"/>
  <c r="BL196" i="6"/>
  <c r="Y196" i="6"/>
  <c r="DF196" i="6"/>
  <c r="DD196" i="6"/>
  <c r="DH196" i="6"/>
  <c r="AZ196" i="6"/>
  <c r="BB196" i="6"/>
  <c r="DO196" i="6"/>
  <c r="DY196" i="6"/>
  <c r="CT196" i="6"/>
  <c r="BD196" i="6"/>
  <c r="BN196" i="6"/>
  <c r="EA196" i="6"/>
  <c r="DB196" i="6"/>
  <c r="D196" i="6"/>
  <c r="DQ196" i="6"/>
  <c r="W196" i="6"/>
  <c r="L196" i="6"/>
  <c r="P196" i="6"/>
  <c r="H196" i="6"/>
  <c r="FG257" i="6"/>
  <c r="FI257" i="6"/>
  <c r="FK257" i="6"/>
  <c r="FO257" i="6"/>
  <c r="FY257" i="6"/>
  <c r="FM257" i="6"/>
  <c r="FQ257" i="6"/>
  <c r="EX257" i="6"/>
  <c r="DS257" i="6"/>
  <c r="EZ257" i="6"/>
  <c r="DU257" i="6"/>
  <c r="EN257" i="6"/>
  <c r="ET257" i="6"/>
  <c r="DM257" i="6"/>
  <c r="FW257" i="6"/>
  <c r="DY257" i="6"/>
  <c r="EJ257" i="6"/>
  <c r="EL257" i="6"/>
  <c r="ER257" i="6"/>
  <c r="BD257" i="6"/>
  <c r="BL257" i="6"/>
  <c r="DB257" i="6"/>
  <c r="DD257" i="6"/>
  <c r="CP257" i="6"/>
  <c r="FS257" i="6"/>
  <c r="EA257" i="6"/>
  <c r="DO257" i="6"/>
  <c r="DQ257" i="6"/>
  <c r="W257" i="6"/>
  <c r="EC257" i="6"/>
  <c r="DF257" i="6"/>
  <c r="AX257" i="6"/>
  <c r="BN257" i="6"/>
  <c r="CZ257" i="6"/>
  <c r="AV257" i="6"/>
  <c r="BB257" i="6"/>
  <c r="Y257" i="6"/>
  <c r="CT257" i="6"/>
  <c r="AC257" i="6"/>
  <c r="CR257" i="6"/>
  <c r="AZ257" i="6"/>
  <c r="CV257" i="6"/>
  <c r="DH257" i="6"/>
  <c r="D257" i="6"/>
  <c r="P257" i="6"/>
  <c r="H257" i="6"/>
  <c r="L257" i="6"/>
  <c r="L434" i="6"/>
  <c r="FY434" i="6"/>
  <c r="FS434" i="6"/>
  <c r="FW434" i="6"/>
  <c r="EC434" i="6"/>
  <c r="FK434" i="6"/>
  <c r="FG434" i="6"/>
  <c r="FM434" i="6"/>
  <c r="ET434" i="6"/>
  <c r="FQ434" i="6"/>
  <c r="FO434" i="6"/>
  <c r="ER434" i="6"/>
  <c r="EX434" i="6"/>
  <c r="DM434" i="6"/>
  <c r="EA434" i="6"/>
  <c r="EZ434" i="6"/>
  <c r="DO434" i="6"/>
  <c r="CV434" i="6"/>
  <c r="BL434" i="6"/>
  <c r="DQ434" i="6"/>
  <c r="CZ434" i="6"/>
  <c r="BN434" i="6"/>
  <c r="FI434" i="6"/>
  <c r="DB434" i="6"/>
  <c r="DF434" i="6"/>
  <c r="CP434" i="6"/>
  <c r="P434" i="6"/>
  <c r="CR434" i="6"/>
  <c r="CT434" i="6"/>
  <c r="D434" i="6"/>
  <c r="H434" i="6"/>
  <c r="AZ434" i="6"/>
  <c r="EJ434" i="6"/>
  <c r="DS434" i="6"/>
  <c r="EN434" i="6"/>
  <c r="EL434" i="6"/>
  <c r="DU434" i="6"/>
  <c r="DY434" i="6"/>
  <c r="AX434" i="6"/>
  <c r="BB434" i="6"/>
  <c r="W434" i="6"/>
  <c r="AC434" i="6"/>
  <c r="BD434" i="6"/>
  <c r="F434" i="6"/>
  <c r="J434" i="6"/>
  <c r="AV434" i="6"/>
  <c r="DD434" i="6"/>
  <c r="DH434" i="6"/>
  <c r="Y434" i="6"/>
  <c r="FM147" i="6"/>
  <c r="FO147" i="6"/>
  <c r="FQ147" i="6"/>
  <c r="FY147" i="6"/>
  <c r="FG147" i="6"/>
  <c r="FS147" i="6"/>
  <c r="FW147" i="6"/>
  <c r="FK147" i="6"/>
  <c r="DS147" i="6"/>
  <c r="EJ147" i="6"/>
  <c r="DU147" i="6"/>
  <c r="EL147" i="6"/>
  <c r="EZ147" i="6"/>
  <c r="FI147" i="6"/>
  <c r="EC147" i="6"/>
  <c r="EN147" i="6"/>
  <c r="EX147" i="6"/>
  <c r="ET147" i="6"/>
  <c r="ER147" i="6"/>
  <c r="DM147" i="6"/>
  <c r="DO147" i="6"/>
  <c r="DQ147" i="6"/>
  <c r="CP147" i="6"/>
  <c r="DH147" i="6"/>
  <c r="BB147" i="6"/>
  <c r="BD147" i="6"/>
  <c r="EA147" i="6"/>
  <c r="CR147" i="6"/>
  <c r="CT147" i="6"/>
  <c r="CV147" i="6"/>
  <c r="BN147" i="6"/>
  <c r="CZ147" i="6"/>
  <c r="DB147" i="6"/>
  <c r="DD147" i="6"/>
  <c r="Y147" i="6"/>
  <c r="AC147" i="6"/>
  <c r="AX147" i="6"/>
  <c r="AZ147" i="6"/>
  <c r="BL147" i="6"/>
  <c r="DY147" i="6"/>
  <c r="W147" i="6"/>
  <c r="AV147" i="6"/>
  <c r="DF147" i="6"/>
  <c r="P147" i="6"/>
  <c r="L147" i="6"/>
  <c r="D147" i="6"/>
  <c r="H147" i="6"/>
  <c r="FS222" i="6"/>
  <c r="FW222" i="6"/>
  <c r="FY222" i="6"/>
  <c r="FO222" i="6"/>
  <c r="EZ222" i="6"/>
  <c r="DS222" i="6"/>
  <c r="DU222" i="6"/>
  <c r="EL222" i="6"/>
  <c r="EN222" i="6"/>
  <c r="ER222" i="6"/>
  <c r="EC222" i="6"/>
  <c r="FG222" i="6"/>
  <c r="FM222" i="6"/>
  <c r="FK222" i="6"/>
  <c r="ET222" i="6"/>
  <c r="EX222" i="6"/>
  <c r="DO222" i="6"/>
  <c r="FI222" i="6"/>
  <c r="EA222" i="6"/>
  <c r="CP222" i="6"/>
  <c r="CR222" i="6"/>
  <c r="DF222" i="6"/>
  <c r="DH222" i="6"/>
  <c r="BN222" i="6"/>
  <c r="FQ222" i="6"/>
  <c r="DQ222" i="6"/>
  <c r="DM222" i="6"/>
  <c r="DY222" i="6"/>
  <c r="CT222" i="6"/>
  <c r="BB222" i="6"/>
  <c r="Y222" i="6"/>
  <c r="AX222" i="6"/>
  <c r="W222" i="6"/>
  <c r="AV222" i="6"/>
  <c r="BL222" i="6"/>
  <c r="AC222" i="6"/>
  <c r="AZ222" i="6"/>
  <c r="BD222" i="6"/>
  <c r="CV222" i="6"/>
  <c r="EJ222" i="6"/>
  <c r="CZ222" i="6"/>
  <c r="DB222" i="6"/>
  <c r="DD222" i="6"/>
  <c r="P222" i="6"/>
  <c r="L222" i="6"/>
  <c r="H222" i="6"/>
  <c r="D222" i="6"/>
  <c r="FM162" i="6"/>
  <c r="FQ162" i="6"/>
  <c r="FS162" i="6"/>
  <c r="FW162" i="6"/>
  <c r="ET162" i="6"/>
  <c r="DS162" i="6"/>
  <c r="EX162" i="6"/>
  <c r="DU162" i="6"/>
  <c r="EZ162" i="6"/>
  <c r="FI162" i="6"/>
  <c r="FO162" i="6"/>
  <c r="FG162" i="6"/>
  <c r="EA162" i="6"/>
  <c r="FY162" i="6"/>
  <c r="EL162" i="6"/>
  <c r="EN162" i="6"/>
  <c r="DM162" i="6"/>
  <c r="ER162" i="6"/>
  <c r="CP162" i="6"/>
  <c r="CR162" i="6"/>
  <c r="DY162" i="6"/>
  <c r="DF162" i="6"/>
  <c r="EC162" i="6"/>
  <c r="DH162" i="6"/>
  <c r="BL162" i="6"/>
  <c r="H162" i="6"/>
  <c r="AZ162" i="6"/>
  <c r="BB162" i="6"/>
  <c r="DO162" i="6"/>
  <c r="BD162" i="6"/>
  <c r="DD162" i="6"/>
  <c r="CT162" i="6"/>
  <c r="FK162" i="6"/>
  <c r="CV162" i="6"/>
  <c r="CZ162" i="6"/>
  <c r="DQ162" i="6"/>
  <c r="AX162" i="6"/>
  <c r="BN162" i="6"/>
  <c r="L162" i="6"/>
  <c r="P162" i="6"/>
  <c r="W162" i="6"/>
  <c r="AC162" i="6"/>
  <c r="EJ162" i="6"/>
  <c r="AV162" i="6"/>
  <c r="DB162" i="6"/>
  <c r="Y162" i="6"/>
  <c r="D162" i="6"/>
  <c r="P268" i="6"/>
  <c r="FG268" i="6"/>
  <c r="FS268" i="6"/>
  <c r="FI268" i="6"/>
  <c r="FK268" i="6"/>
  <c r="FM268" i="6"/>
  <c r="EX268" i="6"/>
  <c r="FW268" i="6"/>
  <c r="EL268" i="6"/>
  <c r="FO268" i="6"/>
  <c r="EN268" i="6"/>
  <c r="FQ268" i="6"/>
  <c r="ER268" i="6"/>
  <c r="ET268" i="6"/>
  <c r="EZ268" i="6"/>
  <c r="DQ268" i="6"/>
  <c r="FY268" i="6"/>
  <c r="DY268" i="6"/>
  <c r="DM268" i="6"/>
  <c r="DD268" i="6"/>
  <c r="EJ268" i="6"/>
  <c r="DF268" i="6"/>
  <c r="CR268" i="6"/>
  <c r="DS268" i="6"/>
  <c r="AX268" i="6"/>
  <c r="CP268" i="6"/>
  <c r="CT268" i="6"/>
  <c r="CV268" i="6"/>
  <c r="W268" i="6"/>
  <c r="AV268" i="6"/>
  <c r="DO268" i="6"/>
  <c r="EA268" i="6"/>
  <c r="DB268" i="6"/>
  <c r="DH268" i="6"/>
  <c r="BN268" i="6"/>
  <c r="DU268" i="6"/>
  <c r="EC268" i="6"/>
  <c r="AC268" i="6"/>
  <c r="AZ268" i="6"/>
  <c r="BD268" i="6"/>
  <c r="Y268" i="6"/>
  <c r="BL268" i="6"/>
  <c r="CZ268" i="6"/>
  <c r="BB268" i="6"/>
  <c r="D268" i="6"/>
  <c r="H268" i="6"/>
  <c r="L268" i="6"/>
  <c r="FG197" i="6"/>
  <c r="FW197" i="6"/>
  <c r="FO197" i="6"/>
  <c r="FQ197" i="6"/>
  <c r="FM197" i="6"/>
  <c r="ER197" i="6"/>
  <c r="DS197" i="6"/>
  <c r="FS197" i="6"/>
  <c r="ET197" i="6"/>
  <c r="DU197" i="6"/>
  <c r="FY197" i="6"/>
  <c r="EX197" i="6"/>
  <c r="FI197" i="6"/>
  <c r="EL197" i="6"/>
  <c r="FK197" i="6"/>
  <c r="EJ197" i="6"/>
  <c r="EC197" i="6"/>
  <c r="EZ197" i="6"/>
  <c r="EN197" i="6"/>
  <c r="CT197" i="6"/>
  <c r="BD197" i="6"/>
  <c r="BL197" i="6"/>
  <c r="CP197" i="6"/>
  <c r="CR197" i="6"/>
  <c r="DO197" i="6"/>
  <c r="DH197" i="6"/>
  <c r="DQ197" i="6"/>
  <c r="DY197" i="6"/>
  <c r="W197" i="6"/>
  <c r="EA197" i="6"/>
  <c r="CZ197" i="6"/>
  <c r="DB197" i="6"/>
  <c r="DD197" i="6"/>
  <c r="AC197" i="6"/>
  <c r="AZ197" i="6"/>
  <c r="DF197" i="6"/>
  <c r="DM197" i="6"/>
  <c r="AV197" i="6"/>
  <c r="CV197" i="6"/>
  <c r="BN197" i="6"/>
  <c r="L197" i="6"/>
  <c r="P197" i="6"/>
  <c r="AX197" i="6"/>
  <c r="Y197" i="6"/>
  <c r="BB197" i="6"/>
  <c r="D197" i="6"/>
  <c r="H197" i="6"/>
  <c r="FK402" i="6"/>
  <c r="FO402" i="6"/>
  <c r="DS402" i="6"/>
  <c r="FQ402" i="6"/>
  <c r="DU402" i="6"/>
  <c r="FS402" i="6"/>
  <c r="EL402" i="6"/>
  <c r="FI402" i="6"/>
  <c r="FW402" i="6"/>
  <c r="EZ402" i="6"/>
  <c r="FY402" i="6"/>
  <c r="ER402" i="6"/>
  <c r="ET402" i="6"/>
  <c r="EX402" i="6"/>
  <c r="DO402" i="6"/>
  <c r="CP402" i="6"/>
  <c r="DM402" i="6"/>
  <c r="CR402" i="6"/>
  <c r="AX402" i="6"/>
  <c r="AZ402" i="6"/>
  <c r="EC402" i="6"/>
  <c r="DD402" i="6"/>
  <c r="DF402" i="6"/>
  <c r="DH402" i="6"/>
  <c r="FG402" i="6"/>
  <c r="FM402" i="6"/>
  <c r="DQ402" i="6"/>
  <c r="CV402" i="6"/>
  <c r="DY402" i="6"/>
  <c r="CZ402" i="6"/>
  <c r="BN402" i="6"/>
  <c r="EN402" i="6"/>
  <c r="AV402" i="6"/>
  <c r="F402" i="6"/>
  <c r="BB402" i="6"/>
  <c r="BL402" i="6"/>
  <c r="DB402" i="6"/>
  <c r="BD402" i="6"/>
  <c r="EJ402" i="6"/>
  <c r="EA402" i="6"/>
  <c r="D402" i="6"/>
  <c r="W402" i="6"/>
  <c r="Y402" i="6"/>
  <c r="AC402" i="6"/>
  <c r="CT402" i="6"/>
  <c r="L402" i="6"/>
  <c r="P402" i="6"/>
  <c r="H402" i="6"/>
  <c r="J402" i="6"/>
  <c r="FI275" i="6"/>
  <c r="FK275" i="6"/>
  <c r="FM275" i="6"/>
  <c r="FQ275" i="6"/>
  <c r="FW275" i="6"/>
  <c r="EN275" i="6"/>
  <c r="ER275" i="6"/>
  <c r="DM275" i="6"/>
  <c r="EJ275" i="6"/>
  <c r="FO275" i="6"/>
  <c r="FG275" i="6"/>
  <c r="FY275" i="6"/>
  <c r="DY275" i="6"/>
  <c r="EA275" i="6"/>
  <c r="EC275" i="6"/>
  <c r="ET275" i="6"/>
  <c r="EZ275" i="6"/>
  <c r="FS275" i="6"/>
  <c r="EL275" i="6"/>
  <c r="CV275" i="6"/>
  <c r="CZ275" i="6"/>
  <c r="DQ275" i="6"/>
  <c r="DS275" i="6"/>
  <c r="CR275" i="6"/>
  <c r="AZ275" i="6"/>
  <c r="DB275" i="6"/>
  <c r="W275" i="6"/>
  <c r="H275" i="6"/>
  <c r="DD275" i="6"/>
  <c r="AV275" i="6"/>
  <c r="DF275" i="6"/>
  <c r="AX275" i="6"/>
  <c r="AC275" i="6"/>
  <c r="P275" i="6"/>
  <c r="DO275" i="6"/>
  <c r="CP275" i="6"/>
  <c r="DH275" i="6"/>
  <c r="BL275" i="6"/>
  <c r="EX275" i="6"/>
  <c r="BN275" i="6"/>
  <c r="BB275" i="6"/>
  <c r="BD275" i="6"/>
  <c r="Y275" i="6"/>
  <c r="D275" i="6"/>
  <c r="L275" i="6"/>
  <c r="DU275" i="6"/>
  <c r="CT275" i="6"/>
  <c r="F511" i="6"/>
  <c r="FG511" i="6"/>
  <c r="FI511" i="6"/>
  <c r="FK511" i="6"/>
  <c r="FW511" i="6"/>
  <c r="ET511" i="6"/>
  <c r="FM511" i="6"/>
  <c r="FS511" i="6"/>
  <c r="EZ511" i="6"/>
  <c r="FQ511" i="6"/>
  <c r="FO511" i="6"/>
  <c r="EC511" i="6"/>
  <c r="EL511" i="6"/>
  <c r="FY511" i="6"/>
  <c r="EX511" i="6"/>
  <c r="DM511" i="6"/>
  <c r="EN511" i="6"/>
  <c r="ER511" i="6"/>
  <c r="CP511" i="6"/>
  <c r="EA511" i="6"/>
  <c r="DU511" i="6"/>
  <c r="DY511" i="6"/>
  <c r="DD511" i="6"/>
  <c r="BN511" i="6"/>
  <c r="CR511" i="6"/>
  <c r="Y511" i="6"/>
  <c r="EJ511" i="6"/>
  <c r="DQ511" i="6"/>
  <c r="DO511" i="6"/>
  <c r="CZ511" i="6"/>
  <c r="DF511" i="6"/>
  <c r="DH511" i="6"/>
  <c r="D511" i="6"/>
  <c r="BB511" i="6"/>
  <c r="H511" i="6"/>
  <c r="J511" i="6"/>
  <c r="BL511" i="6"/>
  <c r="AC511" i="6"/>
  <c r="BD511" i="6"/>
  <c r="W511" i="6"/>
  <c r="L511" i="6"/>
  <c r="P511" i="6"/>
  <c r="DS511" i="6"/>
  <c r="DB511" i="6"/>
  <c r="AX511" i="6"/>
  <c r="AZ511" i="6"/>
  <c r="AV511" i="6"/>
  <c r="CT511" i="6"/>
  <c r="CV511" i="6"/>
  <c r="FG250" i="6"/>
  <c r="FI250" i="6"/>
  <c r="FK250" i="6"/>
  <c r="FQ250" i="6"/>
  <c r="FW250" i="6"/>
  <c r="FM250" i="6"/>
  <c r="DM250" i="6"/>
  <c r="FO250" i="6"/>
  <c r="EZ250" i="6"/>
  <c r="FY250" i="6"/>
  <c r="EL250" i="6"/>
  <c r="DY250" i="6"/>
  <c r="EA250" i="6"/>
  <c r="EC250" i="6"/>
  <c r="EJ250" i="6"/>
  <c r="ER250" i="6"/>
  <c r="FS250" i="6"/>
  <c r="ET250" i="6"/>
  <c r="DU250" i="6"/>
  <c r="CP250" i="6"/>
  <c r="DH250" i="6"/>
  <c r="AZ250" i="6"/>
  <c r="BB250" i="6"/>
  <c r="DO250" i="6"/>
  <c r="W250" i="6"/>
  <c r="DQ250" i="6"/>
  <c r="Y250" i="6"/>
  <c r="DS250" i="6"/>
  <c r="CZ250" i="6"/>
  <c r="L250" i="6"/>
  <c r="CV250" i="6"/>
  <c r="CR250" i="6"/>
  <c r="EX250" i="6"/>
  <c r="CT250" i="6"/>
  <c r="DB250" i="6"/>
  <c r="DF250" i="6"/>
  <c r="BD250" i="6"/>
  <c r="DD250" i="6"/>
  <c r="EN250" i="6"/>
  <c r="P250" i="6"/>
  <c r="AX250" i="6"/>
  <c r="AV250" i="6"/>
  <c r="BL250" i="6"/>
  <c r="BN250" i="6"/>
  <c r="AC250" i="6"/>
  <c r="H250" i="6"/>
  <c r="D250" i="6"/>
  <c r="FI252" i="6"/>
  <c r="FK252" i="6"/>
  <c r="FM252" i="6"/>
  <c r="FW252" i="6"/>
  <c r="FG252" i="6"/>
  <c r="ER252" i="6"/>
  <c r="ET252" i="6"/>
  <c r="DS252" i="6"/>
  <c r="DU252" i="6"/>
  <c r="FY252" i="6"/>
  <c r="EL252" i="6"/>
  <c r="EN252" i="6"/>
  <c r="EX252" i="6"/>
  <c r="FO252" i="6"/>
  <c r="EZ252" i="6"/>
  <c r="FQ252" i="6"/>
  <c r="FS252" i="6"/>
  <c r="DM252" i="6"/>
  <c r="DY252" i="6"/>
  <c r="CR252" i="6"/>
  <c r="CT252" i="6"/>
  <c r="AV252" i="6"/>
  <c r="BL252" i="6"/>
  <c r="DO252" i="6"/>
  <c r="CP252" i="6"/>
  <c r="EJ252" i="6"/>
  <c r="CV252" i="6"/>
  <c r="CZ252" i="6"/>
  <c r="EA252" i="6"/>
  <c r="DB252" i="6"/>
  <c r="DD252" i="6"/>
  <c r="EC252" i="6"/>
  <c r="DF252" i="6"/>
  <c r="AX252" i="6"/>
  <c r="Y252" i="6"/>
  <c r="DQ252" i="6"/>
  <c r="AZ252" i="6"/>
  <c r="BN252" i="6"/>
  <c r="H252" i="6"/>
  <c r="BB252" i="6"/>
  <c r="D252" i="6"/>
  <c r="L252" i="6"/>
  <c r="P252" i="6"/>
  <c r="W252" i="6"/>
  <c r="DH252" i="6"/>
  <c r="BD252" i="6"/>
  <c r="AC252" i="6"/>
  <c r="FS267" i="6"/>
  <c r="FW267" i="6"/>
  <c r="FY267" i="6"/>
  <c r="FI267" i="6"/>
  <c r="FK267" i="6"/>
  <c r="FM267" i="6"/>
  <c r="ER267" i="6"/>
  <c r="DS267" i="6"/>
  <c r="ET267" i="6"/>
  <c r="DU267" i="6"/>
  <c r="EX267" i="6"/>
  <c r="FO267" i="6"/>
  <c r="FQ267" i="6"/>
  <c r="DO267" i="6"/>
  <c r="DQ267" i="6"/>
  <c r="DY267" i="6"/>
  <c r="FG267" i="6"/>
  <c r="EJ267" i="6"/>
  <c r="DM267" i="6"/>
  <c r="EC267" i="6"/>
  <c r="DD267" i="6"/>
  <c r="DF267" i="6"/>
  <c r="EZ267" i="6"/>
  <c r="BB267" i="6"/>
  <c r="BD267" i="6"/>
  <c r="DH267" i="6"/>
  <c r="AV267" i="6"/>
  <c r="CV267" i="6"/>
  <c r="CZ267" i="6"/>
  <c r="DB267" i="6"/>
  <c r="Y267" i="6"/>
  <c r="H267" i="6"/>
  <c r="EL267" i="6"/>
  <c r="EA267" i="6"/>
  <c r="BL267" i="6"/>
  <c r="EN267" i="6"/>
  <c r="W267" i="6"/>
  <c r="AC267" i="6"/>
  <c r="CP267" i="6"/>
  <c r="CR267" i="6"/>
  <c r="AX267" i="6"/>
  <c r="AZ267" i="6"/>
  <c r="BN267" i="6"/>
  <c r="L267" i="6"/>
  <c r="P267" i="6"/>
  <c r="CT267" i="6"/>
  <c r="D267" i="6"/>
  <c r="FG447" i="6"/>
  <c r="DS447" i="6"/>
  <c r="DU447" i="6"/>
  <c r="FM447" i="6"/>
  <c r="FY447" i="6"/>
  <c r="FO447" i="6"/>
  <c r="FQ447" i="6"/>
  <c r="ET447" i="6"/>
  <c r="DD447" i="6"/>
  <c r="DF447" i="6"/>
  <c r="BB447" i="6"/>
  <c r="DM447" i="6"/>
  <c r="FK447" i="6"/>
  <c r="FS447" i="6"/>
  <c r="FW447" i="6"/>
  <c r="DO447" i="6"/>
  <c r="EL447" i="6"/>
  <c r="CV447" i="6"/>
  <c r="DQ447" i="6"/>
  <c r="AC447" i="6"/>
  <c r="DY447" i="6"/>
  <c r="EA447" i="6"/>
  <c r="EJ447" i="6"/>
  <c r="EN447" i="6"/>
  <c r="FI447" i="6"/>
  <c r="ER447" i="6"/>
  <c r="EX447" i="6"/>
  <c r="EZ447" i="6"/>
  <c r="CT447" i="6"/>
  <c r="CR447" i="6"/>
  <c r="CZ447" i="6"/>
  <c r="EC447" i="6"/>
  <c r="CP447" i="6"/>
  <c r="DB447" i="6"/>
  <c r="AX447" i="6"/>
  <c r="W447" i="6"/>
  <c r="BD447" i="6"/>
  <c r="BN447" i="6"/>
  <c r="BL447" i="6"/>
  <c r="DH447" i="6"/>
  <c r="Y447" i="6"/>
  <c r="D447" i="6"/>
  <c r="F447" i="6"/>
  <c r="AV447" i="6"/>
  <c r="AZ447" i="6"/>
  <c r="H447" i="6"/>
  <c r="J447" i="6"/>
  <c r="P447" i="6"/>
  <c r="L447" i="6"/>
  <c r="FQ141" i="6"/>
  <c r="FS141" i="6"/>
  <c r="FW141" i="6"/>
  <c r="FO141" i="6"/>
  <c r="FY141" i="6"/>
  <c r="FG141" i="6"/>
  <c r="FK141" i="6"/>
  <c r="EJ141" i="6"/>
  <c r="EL141" i="6"/>
  <c r="EZ141" i="6"/>
  <c r="FI141" i="6"/>
  <c r="ER141" i="6"/>
  <c r="EX141" i="6"/>
  <c r="FM141" i="6"/>
  <c r="DD141" i="6"/>
  <c r="DM141" i="6"/>
  <c r="ET141" i="6"/>
  <c r="DS141" i="6"/>
  <c r="BL141" i="6"/>
  <c r="CP141" i="6"/>
  <c r="BN141" i="6"/>
  <c r="EA141" i="6"/>
  <c r="DU141" i="6"/>
  <c r="H141" i="6"/>
  <c r="DY141" i="6"/>
  <c r="L141" i="6"/>
  <c r="EC141" i="6"/>
  <c r="CZ141" i="6"/>
  <c r="AC141" i="6"/>
  <c r="AV141" i="6"/>
  <c r="DO141" i="6"/>
  <c r="DQ141" i="6"/>
  <c r="DH141" i="6"/>
  <c r="EN141" i="6"/>
  <c r="CV141" i="6"/>
  <c r="DB141" i="6"/>
  <c r="CT141" i="6"/>
  <c r="BD141" i="6"/>
  <c r="DF141" i="6"/>
  <c r="D141" i="6"/>
  <c r="AX141" i="6"/>
  <c r="BB141" i="6"/>
  <c r="W141" i="6"/>
  <c r="Y141" i="6"/>
  <c r="CR141" i="6"/>
  <c r="P141" i="6"/>
  <c r="AZ141" i="6"/>
  <c r="FM109" i="6"/>
  <c r="ET109" i="6"/>
  <c r="EX109" i="6"/>
  <c r="FI109" i="6"/>
  <c r="EC109" i="6"/>
  <c r="FK109" i="6"/>
  <c r="FO109" i="6"/>
  <c r="FW109" i="6"/>
  <c r="EN109" i="6"/>
  <c r="DM109" i="6"/>
  <c r="DO109" i="6"/>
  <c r="EZ109" i="6"/>
  <c r="EA109" i="6"/>
  <c r="FG109" i="6"/>
  <c r="FQ109" i="6"/>
  <c r="CP109" i="6"/>
  <c r="FY109" i="6"/>
  <c r="AV109" i="6"/>
  <c r="CR109" i="6"/>
  <c r="AX109" i="6"/>
  <c r="ER109" i="6"/>
  <c r="DD109" i="6"/>
  <c r="BN109" i="6"/>
  <c r="EJ109" i="6"/>
  <c r="DF109" i="6"/>
  <c r="EL109" i="6"/>
  <c r="DH109" i="6"/>
  <c r="H109" i="6"/>
  <c r="P109" i="6"/>
  <c r="DU109" i="6"/>
  <c r="DS109" i="6"/>
  <c r="CT109" i="6"/>
  <c r="BB109" i="6"/>
  <c r="FS109" i="6"/>
  <c r="BD109" i="6"/>
  <c r="AZ109" i="6"/>
  <c r="AC109" i="6"/>
  <c r="CV109" i="6"/>
  <c r="BL109" i="6"/>
  <c r="DB109" i="6"/>
  <c r="DY109" i="6"/>
  <c r="CZ109" i="6"/>
  <c r="DQ109" i="6"/>
  <c r="W109" i="6"/>
  <c r="Y109" i="6"/>
  <c r="L109" i="6"/>
  <c r="D109" i="6"/>
  <c r="FG567" i="6"/>
  <c r="ER567" i="6"/>
  <c r="DS567" i="6"/>
  <c r="ET567" i="6"/>
  <c r="DU567" i="6"/>
  <c r="FQ567" i="6"/>
  <c r="FS567" i="6"/>
  <c r="FK567" i="6"/>
  <c r="FM567" i="6"/>
  <c r="FO567" i="6"/>
  <c r="EL567" i="6"/>
  <c r="FW567" i="6"/>
  <c r="FY567" i="6"/>
  <c r="DY567" i="6"/>
  <c r="EA567" i="6"/>
  <c r="DD567" i="6"/>
  <c r="DF567" i="6"/>
  <c r="EN567" i="6"/>
  <c r="EX567" i="6"/>
  <c r="FI567" i="6"/>
  <c r="DH567" i="6"/>
  <c r="BL567" i="6"/>
  <c r="H567" i="6"/>
  <c r="BN567" i="6"/>
  <c r="EJ567" i="6"/>
  <c r="CT567" i="6"/>
  <c r="CR567" i="6"/>
  <c r="AZ567" i="6"/>
  <c r="J567" i="6"/>
  <c r="DM567" i="6"/>
  <c r="DO567" i="6"/>
  <c r="EC567" i="6"/>
  <c r="EZ567" i="6"/>
  <c r="CP567" i="6"/>
  <c r="CV567" i="6"/>
  <c r="DQ567" i="6"/>
  <c r="BB567" i="6"/>
  <c r="Y567" i="6"/>
  <c r="CZ567" i="6"/>
  <c r="DB567" i="6"/>
  <c r="AV567" i="6"/>
  <c r="D567" i="6"/>
  <c r="F567" i="6"/>
  <c r="AC567" i="6"/>
  <c r="W567" i="6"/>
  <c r="L567" i="6"/>
  <c r="P567" i="6"/>
  <c r="BD567" i="6"/>
  <c r="AX567" i="6"/>
  <c r="FY369" i="6"/>
  <c r="FI369" i="6"/>
  <c r="FK369" i="6"/>
  <c r="FM369" i="6"/>
  <c r="ET369" i="6"/>
  <c r="EX369" i="6"/>
  <c r="EC369" i="6"/>
  <c r="EJ369" i="6"/>
  <c r="EL369" i="6"/>
  <c r="FW369" i="6"/>
  <c r="FG369" i="6"/>
  <c r="EN369" i="6"/>
  <c r="ER369" i="6"/>
  <c r="FQ369" i="6"/>
  <c r="DO369" i="6"/>
  <c r="DQ369" i="6"/>
  <c r="DS369" i="6"/>
  <c r="DH369" i="6"/>
  <c r="AV369" i="6"/>
  <c r="FO369" i="6"/>
  <c r="DU369" i="6"/>
  <c r="AX369" i="6"/>
  <c r="CV369" i="6"/>
  <c r="BN369" i="6"/>
  <c r="CZ369" i="6"/>
  <c r="DB369" i="6"/>
  <c r="DY369" i="6"/>
  <c r="W369" i="6"/>
  <c r="EA369" i="6"/>
  <c r="AC369" i="6"/>
  <c r="FS369" i="6"/>
  <c r="P369" i="6"/>
  <c r="CP369" i="6"/>
  <c r="CT369" i="6"/>
  <c r="DD369" i="6"/>
  <c r="BD369" i="6"/>
  <c r="CR369" i="6"/>
  <c r="BL369" i="6"/>
  <c r="D369" i="6"/>
  <c r="EZ369" i="6"/>
  <c r="F369" i="6"/>
  <c r="DF369" i="6"/>
  <c r="DM369" i="6"/>
  <c r="J369" i="6"/>
  <c r="L369" i="6"/>
  <c r="H369" i="6"/>
  <c r="Y369" i="6"/>
  <c r="AZ369" i="6"/>
  <c r="BB369" i="6"/>
  <c r="FK335" i="6"/>
  <c r="FM335" i="6"/>
  <c r="FO335" i="6"/>
  <c r="FI335" i="6"/>
  <c r="FQ335" i="6"/>
  <c r="EN335" i="6"/>
  <c r="FS335" i="6"/>
  <c r="ER335" i="6"/>
  <c r="DM335" i="6"/>
  <c r="ET335" i="6"/>
  <c r="EX335" i="6"/>
  <c r="EZ335" i="6"/>
  <c r="FG335" i="6"/>
  <c r="DS335" i="6"/>
  <c r="FY335" i="6"/>
  <c r="EC335" i="6"/>
  <c r="CV335" i="6"/>
  <c r="FW335" i="6"/>
  <c r="CZ335" i="6"/>
  <c r="DB335" i="6"/>
  <c r="DD335" i="6"/>
  <c r="EJ335" i="6"/>
  <c r="DF335" i="6"/>
  <c r="BN335" i="6"/>
  <c r="F335" i="6"/>
  <c r="EL335" i="6"/>
  <c r="CR335" i="6"/>
  <c r="AX335" i="6"/>
  <c r="DO335" i="6"/>
  <c r="CP335" i="6"/>
  <c r="DH335" i="6"/>
  <c r="AZ335" i="6"/>
  <c r="BD335" i="6"/>
  <c r="BB335" i="6"/>
  <c r="BL335" i="6"/>
  <c r="CT335" i="6"/>
  <c r="AC335" i="6"/>
  <c r="H335" i="6"/>
  <c r="DQ335" i="6"/>
  <c r="DU335" i="6"/>
  <c r="D335" i="6"/>
  <c r="DY335" i="6"/>
  <c r="EA335" i="6"/>
  <c r="AV335" i="6"/>
  <c r="Y335" i="6"/>
  <c r="W335" i="6"/>
  <c r="P335" i="6"/>
  <c r="J335" i="6"/>
  <c r="L335" i="6"/>
  <c r="D6" i="6"/>
  <c r="FG6" i="6"/>
  <c r="FI6" i="6"/>
  <c r="FK6" i="6"/>
  <c r="FM6" i="6"/>
  <c r="FO6" i="6"/>
  <c r="FQ6" i="6"/>
  <c r="FS6" i="6"/>
  <c r="FW6" i="6"/>
  <c r="FY6" i="6"/>
  <c r="EX6" i="6"/>
  <c r="EZ6" i="6"/>
  <c r="ET6" i="6"/>
  <c r="EN6" i="6"/>
  <c r="DO6" i="6"/>
  <c r="DQ6" i="6"/>
  <c r="DS6" i="6"/>
  <c r="EL6" i="6"/>
  <c r="DM6" i="6"/>
  <c r="CP6" i="6"/>
  <c r="DU6" i="6"/>
  <c r="CR6" i="6"/>
  <c r="DF6" i="6"/>
  <c r="ER6" i="6"/>
  <c r="AX6" i="6"/>
  <c r="AZ6" i="6"/>
  <c r="DH6" i="6"/>
  <c r="DY6" i="6"/>
  <c r="BB6" i="6"/>
  <c r="EA6" i="6"/>
  <c r="EC6" i="6"/>
  <c r="BN6" i="6"/>
  <c r="CT6" i="6"/>
  <c r="AC6" i="6"/>
  <c r="L6" i="6"/>
  <c r="DD6" i="6"/>
  <c r="EJ6" i="6"/>
  <c r="CZ6" i="6"/>
  <c r="DB6" i="6"/>
  <c r="CV6" i="6"/>
  <c r="BD6" i="6"/>
  <c r="BL6" i="6"/>
  <c r="AV6" i="6"/>
  <c r="Y6" i="6"/>
  <c r="W6" i="6"/>
  <c r="H6" i="6"/>
  <c r="P6" i="6"/>
  <c r="FY94" i="6"/>
  <c r="FS94" i="6"/>
  <c r="FO94" i="6"/>
  <c r="EC94" i="6"/>
  <c r="FK94" i="6"/>
  <c r="EL94" i="6"/>
  <c r="EN94" i="6"/>
  <c r="FI94" i="6"/>
  <c r="FQ94" i="6"/>
  <c r="ET94" i="6"/>
  <c r="EZ94" i="6"/>
  <c r="EA94" i="6"/>
  <c r="EX94" i="6"/>
  <c r="CR94" i="6"/>
  <c r="BL94" i="6"/>
  <c r="CT94" i="6"/>
  <c r="BN94" i="6"/>
  <c r="FM94" i="6"/>
  <c r="FW94" i="6"/>
  <c r="DM94" i="6"/>
  <c r="CV94" i="6"/>
  <c r="CZ94" i="6"/>
  <c r="DB94" i="6"/>
  <c r="DD94" i="6"/>
  <c r="DF94" i="6"/>
  <c r="DH94" i="6"/>
  <c r="FG94" i="6"/>
  <c r="EJ94" i="6"/>
  <c r="DS94" i="6"/>
  <c r="AC94" i="6"/>
  <c r="DQ94" i="6"/>
  <c r="AX94" i="6"/>
  <c r="DU94" i="6"/>
  <c r="DO94" i="6"/>
  <c r="DY94" i="6"/>
  <c r="CP94" i="6"/>
  <c r="AV94" i="6"/>
  <c r="AZ94" i="6"/>
  <c r="BB94" i="6"/>
  <c r="BD94" i="6"/>
  <c r="W94" i="6"/>
  <c r="ER94" i="6"/>
  <c r="Y94" i="6"/>
  <c r="L94" i="6"/>
  <c r="H94" i="6"/>
  <c r="D94" i="6"/>
  <c r="P94" i="6"/>
  <c r="H468" i="6"/>
  <c r="FW468" i="6"/>
  <c r="FY468" i="6"/>
  <c r="FK468" i="6"/>
  <c r="FM468" i="6"/>
  <c r="FO468" i="6"/>
  <c r="EX468" i="6"/>
  <c r="FG468" i="6"/>
  <c r="FS468" i="6"/>
  <c r="FI468" i="6"/>
  <c r="EL468" i="6"/>
  <c r="EN468" i="6"/>
  <c r="DU468" i="6"/>
  <c r="EC468" i="6"/>
  <c r="DD468" i="6"/>
  <c r="DF468" i="6"/>
  <c r="DY468" i="6"/>
  <c r="DQ468" i="6"/>
  <c r="J468" i="6"/>
  <c r="DS468" i="6"/>
  <c r="EA468" i="6"/>
  <c r="ET468" i="6"/>
  <c r="CP468" i="6"/>
  <c r="BB468" i="6"/>
  <c r="AV468" i="6"/>
  <c r="AX468" i="6"/>
  <c r="EJ468" i="6"/>
  <c r="ER468" i="6"/>
  <c r="DM468" i="6"/>
  <c r="AZ468" i="6"/>
  <c r="CZ468" i="6"/>
  <c r="DO468" i="6"/>
  <c r="FQ468" i="6"/>
  <c r="CT468" i="6"/>
  <c r="DH468" i="6"/>
  <c r="BD468" i="6"/>
  <c r="BL468" i="6"/>
  <c r="CR468" i="6"/>
  <c r="AC468" i="6"/>
  <c r="L468" i="6"/>
  <c r="CV468" i="6"/>
  <c r="P468" i="6"/>
  <c r="DB468" i="6"/>
  <c r="W468" i="6"/>
  <c r="Y468" i="6"/>
  <c r="F468" i="6"/>
  <c r="BN468" i="6"/>
  <c r="EZ468" i="6"/>
  <c r="D468" i="6"/>
  <c r="H98" i="6"/>
  <c r="FG98" i="6"/>
  <c r="FS98" i="6"/>
  <c r="FW98" i="6"/>
  <c r="FY98" i="6"/>
  <c r="EL98" i="6"/>
  <c r="EN98" i="6"/>
  <c r="FI98" i="6"/>
  <c r="FK98" i="6"/>
  <c r="EJ98" i="6"/>
  <c r="FM98" i="6"/>
  <c r="FO98" i="6"/>
  <c r="DM98" i="6"/>
  <c r="FQ98" i="6"/>
  <c r="DO98" i="6"/>
  <c r="EA98" i="6"/>
  <c r="ER98" i="6"/>
  <c r="EC98" i="6"/>
  <c r="DS98" i="6"/>
  <c r="BN98" i="6"/>
  <c r="DU98" i="6"/>
  <c r="EZ98" i="6"/>
  <c r="DD98" i="6"/>
  <c r="CZ98" i="6"/>
  <c r="DB98" i="6"/>
  <c r="DQ98" i="6"/>
  <c r="DF98" i="6"/>
  <c r="BL98" i="6"/>
  <c r="ET98" i="6"/>
  <c r="DY98" i="6"/>
  <c r="EX98" i="6"/>
  <c r="CT98" i="6"/>
  <c r="BD98" i="6"/>
  <c r="AC98" i="6"/>
  <c r="CR98" i="6"/>
  <c r="CV98" i="6"/>
  <c r="DH98" i="6"/>
  <c r="CP98" i="6"/>
  <c r="D98" i="6"/>
  <c r="AZ98" i="6"/>
  <c r="BB98" i="6"/>
  <c r="AV98" i="6"/>
  <c r="AX98" i="6"/>
  <c r="W98" i="6"/>
  <c r="Y98" i="6"/>
  <c r="L98" i="6"/>
  <c r="P98" i="6"/>
  <c r="L556" i="6"/>
  <c r="FY556" i="6"/>
  <c r="FK556" i="6"/>
  <c r="FM556" i="6"/>
  <c r="EJ556" i="6"/>
  <c r="EL556" i="6"/>
  <c r="FS556" i="6"/>
  <c r="FG556" i="6"/>
  <c r="FI556" i="6"/>
  <c r="FO556" i="6"/>
  <c r="FQ556" i="6"/>
  <c r="EX556" i="6"/>
  <c r="FW556" i="6"/>
  <c r="DS556" i="6"/>
  <c r="DU556" i="6"/>
  <c r="EN556" i="6"/>
  <c r="EZ556" i="6"/>
  <c r="DB556" i="6"/>
  <c r="DM556" i="6"/>
  <c r="DD556" i="6"/>
  <c r="ER556" i="6"/>
  <c r="ET556" i="6"/>
  <c r="DF556" i="6"/>
  <c r="AZ556" i="6"/>
  <c r="AC556" i="6"/>
  <c r="D556" i="6"/>
  <c r="BB556" i="6"/>
  <c r="DO556" i="6"/>
  <c r="DQ556" i="6"/>
  <c r="CR556" i="6"/>
  <c r="DY556" i="6"/>
  <c r="DH556" i="6"/>
  <c r="CP556" i="6"/>
  <c r="J556" i="6"/>
  <c r="EC556" i="6"/>
  <c r="AV556" i="6"/>
  <c r="W556" i="6"/>
  <c r="BD556" i="6"/>
  <c r="AX556" i="6"/>
  <c r="Y556" i="6"/>
  <c r="BL556" i="6"/>
  <c r="BN556" i="6"/>
  <c r="CT556" i="6"/>
  <c r="EA556" i="6"/>
  <c r="CZ556" i="6"/>
  <c r="CV556" i="6"/>
  <c r="H556" i="6"/>
  <c r="F556" i="6"/>
  <c r="P556" i="6"/>
  <c r="P609" i="6"/>
  <c r="FM609" i="6"/>
  <c r="FO609" i="6"/>
  <c r="FK609" i="6"/>
  <c r="EC609" i="6"/>
  <c r="FQ609" i="6"/>
  <c r="FS609" i="6"/>
  <c r="FW609" i="6"/>
  <c r="FY609" i="6"/>
  <c r="ET609" i="6"/>
  <c r="DO609" i="6"/>
  <c r="DQ609" i="6"/>
  <c r="EL609" i="6"/>
  <c r="EX609" i="6"/>
  <c r="EJ609" i="6"/>
  <c r="DH609" i="6"/>
  <c r="EN609" i="6"/>
  <c r="DU609" i="6"/>
  <c r="DY609" i="6"/>
  <c r="FG609" i="6"/>
  <c r="CZ609" i="6"/>
  <c r="FI609" i="6"/>
  <c r="ER609" i="6"/>
  <c r="DD609" i="6"/>
  <c r="EZ609" i="6"/>
  <c r="DM609" i="6"/>
  <c r="DF609" i="6"/>
  <c r="DS609" i="6"/>
  <c r="AX609" i="6"/>
  <c r="EA609" i="6"/>
  <c r="CR609" i="6"/>
  <c r="BB609" i="6"/>
  <c r="CT609" i="6"/>
  <c r="CV609" i="6"/>
  <c r="BL609" i="6"/>
  <c r="D609" i="6"/>
  <c r="AV609" i="6"/>
  <c r="W609" i="6"/>
  <c r="BD609" i="6"/>
  <c r="AC609" i="6"/>
  <c r="DB609" i="6"/>
  <c r="CP609" i="6"/>
  <c r="AZ609" i="6"/>
  <c r="BN609" i="6"/>
  <c r="Y609" i="6"/>
  <c r="F609" i="6"/>
  <c r="H609" i="6"/>
  <c r="J609" i="6"/>
  <c r="L609" i="6"/>
  <c r="FS92" i="6"/>
  <c r="FW92" i="6"/>
  <c r="FY92" i="6"/>
  <c r="FM92" i="6"/>
  <c r="FO92" i="6"/>
  <c r="FQ92" i="6"/>
  <c r="FK92" i="6"/>
  <c r="FG92" i="6"/>
  <c r="ER92" i="6"/>
  <c r="FI92" i="6"/>
  <c r="ET92" i="6"/>
  <c r="EZ92" i="6"/>
  <c r="DS92" i="6"/>
  <c r="DU92" i="6"/>
  <c r="EJ92" i="6"/>
  <c r="EN92" i="6"/>
  <c r="DO92" i="6"/>
  <c r="DQ92" i="6"/>
  <c r="DY92" i="6"/>
  <c r="DD92" i="6"/>
  <c r="DF92" i="6"/>
  <c r="EC92" i="6"/>
  <c r="AV92" i="6"/>
  <c r="DB92" i="6"/>
  <c r="DH92" i="6"/>
  <c r="AX92" i="6"/>
  <c r="CV92" i="6"/>
  <c r="CZ92" i="6"/>
  <c r="AZ92" i="6"/>
  <c r="EA92" i="6"/>
  <c r="EL92" i="6"/>
  <c r="DM92" i="6"/>
  <c r="CR92" i="6"/>
  <c r="EX92" i="6"/>
  <c r="BL92" i="6"/>
  <c r="CP92" i="6"/>
  <c r="BN92" i="6"/>
  <c r="W92" i="6"/>
  <c r="CT92" i="6"/>
  <c r="Y92" i="6"/>
  <c r="AC92" i="6"/>
  <c r="D92" i="6"/>
  <c r="BB92" i="6"/>
  <c r="BD92" i="6"/>
  <c r="H92" i="6"/>
  <c r="L92" i="6"/>
  <c r="P92" i="6"/>
  <c r="FI377" i="6"/>
  <c r="FK377" i="6"/>
  <c r="FM377" i="6"/>
  <c r="FW377" i="6"/>
  <c r="FQ377" i="6"/>
  <c r="FS377" i="6"/>
  <c r="DS377" i="6"/>
  <c r="DU377" i="6"/>
  <c r="FY377" i="6"/>
  <c r="FG377" i="6"/>
  <c r="FO377" i="6"/>
  <c r="EN377" i="6"/>
  <c r="ER377" i="6"/>
  <c r="ET377" i="6"/>
  <c r="EC377" i="6"/>
  <c r="BD377" i="6"/>
  <c r="BL377" i="6"/>
  <c r="DB377" i="6"/>
  <c r="DD377" i="6"/>
  <c r="DM377" i="6"/>
  <c r="DO377" i="6"/>
  <c r="DQ377" i="6"/>
  <c r="AV377" i="6"/>
  <c r="AX377" i="6"/>
  <c r="W377" i="6"/>
  <c r="D377" i="6"/>
  <c r="EJ377" i="6"/>
  <c r="AZ377" i="6"/>
  <c r="CR377" i="6"/>
  <c r="BB377" i="6"/>
  <c r="Y377" i="6"/>
  <c r="BN377" i="6"/>
  <c r="EZ377" i="6"/>
  <c r="DF377" i="6"/>
  <c r="DY377" i="6"/>
  <c r="EA377" i="6"/>
  <c r="CT377" i="6"/>
  <c r="EX377" i="6"/>
  <c r="EL377" i="6"/>
  <c r="DH377" i="6"/>
  <c r="P377" i="6"/>
  <c r="CZ377" i="6"/>
  <c r="AC377" i="6"/>
  <c r="L377" i="6"/>
  <c r="CP377" i="6"/>
  <c r="CV377" i="6"/>
  <c r="H377" i="6"/>
  <c r="J377" i="6"/>
  <c r="F377" i="6"/>
  <c r="D425" i="6"/>
  <c r="FY425" i="6"/>
  <c r="DM425" i="6"/>
  <c r="FQ425" i="6"/>
  <c r="FW425" i="6"/>
  <c r="FS425" i="6"/>
  <c r="DY425" i="6"/>
  <c r="EN425" i="6"/>
  <c r="FG425" i="6"/>
  <c r="DO425" i="6"/>
  <c r="FI425" i="6"/>
  <c r="DQ425" i="6"/>
  <c r="ER425" i="6"/>
  <c r="EZ425" i="6"/>
  <c r="FK425" i="6"/>
  <c r="CZ425" i="6"/>
  <c r="FM425" i="6"/>
  <c r="DB425" i="6"/>
  <c r="CP425" i="6"/>
  <c r="CR425" i="6"/>
  <c r="ET425" i="6"/>
  <c r="EC425" i="6"/>
  <c r="DH425" i="6"/>
  <c r="FO425" i="6"/>
  <c r="AV425" i="6"/>
  <c r="W425" i="6"/>
  <c r="H425" i="6"/>
  <c r="EX425" i="6"/>
  <c r="DS425" i="6"/>
  <c r="DU425" i="6"/>
  <c r="EA425" i="6"/>
  <c r="EL425" i="6"/>
  <c r="CT425" i="6"/>
  <c r="AC425" i="6"/>
  <c r="L425" i="6"/>
  <c r="DF425" i="6"/>
  <c r="AX425" i="6"/>
  <c r="AZ425" i="6"/>
  <c r="CV425" i="6"/>
  <c r="EJ425" i="6"/>
  <c r="BD425" i="6"/>
  <c r="BN425" i="6"/>
  <c r="BB425" i="6"/>
  <c r="BL425" i="6"/>
  <c r="DD425" i="6"/>
  <c r="Y425" i="6"/>
  <c r="F425" i="6"/>
  <c r="J425" i="6"/>
  <c r="P425" i="6"/>
  <c r="FK122" i="6"/>
  <c r="FO122" i="6"/>
  <c r="FI122" i="6"/>
  <c r="FS122" i="6"/>
  <c r="FW122" i="6"/>
  <c r="DS122" i="6"/>
  <c r="DU122" i="6"/>
  <c r="FM122" i="6"/>
  <c r="EX122" i="6"/>
  <c r="EL122" i="6"/>
  <c r="ET122" i="6"/>
  <c r="FQ122" i="6"/>
  <c r="EC122" i="6"/>
  <c r="EN122" i="6"/>
  <c r="EJ122" i="6"/>
  <c r="EZ122" i="6"/>
  <c r="DO122" i="6"/>
  <c r="EA122" i="6"/>
  <c r="CT122" i="6"/>
  <c r="CV122" i="6"/>
  <c r="DM122" i="6"/>
  <c r="DQ122" i="6"/>
  <c r="CP122" i="6"/>
  <c r="DY122" i="6"/>
  <c r="CR122" i="6"/>
  <c r="FG122" i="6"/>
  <c r="FY122" i="6"/>
  <c r="ER122" i="6"/>
  <c r="DB122" i="6"/>
  <c r="AZ122" i="6"/>
  <c r="W122" i="6"/>
  <c r="DH122" i="6"/>
  <c r="AV122" i="6"/>
  <c r="AX122" i="6"/>
  <c r="D122" i="6"/>
  <c r="H122" i="6"/>
  <c r="BD122" i="6"/>
  <c r="BB122" i="6"/>
  <c r="BL122" i="6"/>
  <c r="P122" i="6"/>
  <c r="BN122" i="6"/>
  <c r="L122" i="6"/>
  <c r="Y122" i="6"/>
  <c r="DF122" i="6"/>
  <c r="CZ122" i="6"/>
  <c r="DD122" i="6"/>
  <c r="AC122" i="6"/>
  <c r="FQ366" i="6"/>
  <c r="FS366" i="6"/>
  <c r="FW366" i="6"/>
  <c r="EX366" i="6"/>
  <c r="EZ366" i="6"/>
  <c r="EJ366" i="6"/>
  <c r="FI366" i="6"/>
  <c r="FO366" i="6"/>
  <c r="FG366" i="6"/>
  <c r="FK366" i="6"/>
  <c r="FM366" i="6"/>
  <c r="EN366" i="6"/>
  <c r="DY366" i="6"/>
  <c r="AX366" i="6"/>
  <c r="AZ366" i="6"/>
  <c r="EA366" i="6"/>
  <c r="CZ366" i="6"/>
  <c r="EC366" i="6"/>
  <c r="DB366" i="6"/>
  <c r="DM366" i="6"/>
  <c r="DO366" i="6"/>
  <c r="CT366" i="6"/>
  <c r="BB366" i="6"/>
  <c r="DQ366" i="6"/>
  <c r="CV366" i="6"/>
  <c r="BD366" i="6"/>
  <c r="DS366" i="6"/>
  <c r="DD366" i="6"/>
  <c r="BL366" i="6"/>
  <c r="AC366" i="6"/>
  <c r="F366" i="6"/>
  <c r="CP366" i="6"/>
  <c r="FY366" i="6"/>
  <c r="ET366" i="6"/>
  <c r="EL366" i="6"/>
  <c r="CR366" i="6"/>
  <c r="DF366" i="6"/>
  <c r="W366" i="6"/>
  <c r="DU366" i="6"/>
  <c r="H366" i="6"/>
  <c r="DH366" i="6"/>
  <c r="AV366" i="6"/>
  <c r="Y366" i="6"/>
  <c r="BN366" i="6"/>
  <c r="ER366" i="6"/>
  <c r="J366" i="6"/>
  <c r="L366" i="6"/>
  <c r="P366" i="6"/>
  <c r="D366" i="6"/>
  <c r="FM478" i="6"/>
  <c r="FO478" i="6"/>
  <c r="EL478" i="6"/>
  <c r="FQ478" i="6"/>
  <c r="EN478" i="6"/>
  <c r="FG478" i="6"/>
  <c r="FI478" i="6"/>
  <c r="FK478" i="6"/>
  <c r="ER478" i="6"/>
  <c r="FS478" i="6"/>
  <c r="FY478" i="6"/>
  <c r="ET478" i="6"/>
  <c r="FW478" i="6"/>
  <c r="DY478" i="6"/>
  <c r="EA478" i="6"/>
  <c r="DF478" i="6"/>
  <c r="DH478" i="6"/>
  <c r="EC478" i="6"/>
  <c r="CR478" i="6"/>
  <c r="L478" i="6"/>
  <c r="CT478" i="6"/>
  <c r="CV478" i="6"/>
  <c r="AX478" i="6"/>
  <c r="F478" i="6"/>
  <c r="DU478" i="6"/>
  <c r="EJ478" i="6"/>
  <c r="EZ478" i="6"/>
  <c r="EX478" i="6"/>
  <c r="CP478" i="6"/>
  <c r="CZ478" i="6"/>
  <c r="J478" i="6"/>
  <c r="DD478" i="6"/>
  <c r="BN478" i="6"/>
  <c r="D478" i="6"/>
  <c r="DM478" i="6"/>
  <c r="DB478" i="6"/>
  <c r="AZ478" i="6"/>
  <c r="BB478" i="6"/>
  <c r="W478" i="6"/>
  <c r="BL478" i="6"/>
  <c r="Y478" i="6"/>
  <c r="DO478" i="6"/>
  <c r="AV478" i="6"/>
  <c r="BD478" i="6"/>
  <c r="AC478" i="6"/>
  <c r="DQ478" i="6"/>
  <c r="DS478" i="6"/>
  <c r="H478" i="6"/>
  <c r="P478" i="6"/>
  <c r="P442" i="6"/>
  <c r="FI442" i="6"/>
  <c r="FK442" i="6"/>
  <c r="FM442" i="6"/>
  <c r="FY442" i="6"/>
  <c r="FQ442" i="6"/>
  <c r="EJ442" i="6"/>
  <c r="DS442" i="6"/>
  <c r="FS442" i="6"/>
  <c r="EL442" i="6"/>
  <c r="DU442" i="6"/>
  <c r="FW442" i="6"/>
  <c r="EN442" i="6"/>
  <c r="FG442" i="6"/>
  <c r="EX442" i="6"/>
  <c r="FO442" i="6"/>
  <c r="DY442" i="6"/>
  <c r="EA442" i="6"/>
  <c r="ER442" i="6"/>
  <c r="ET442" i="6"/>
  <c r="CP442" i="6"/>
  <c r="CR442" i="6"/>
  <c r="DF442" i="6"/>
  <c r="DQ442" i="6"/>
  <c r="EZ442" i="6"/>
  <c r="DD442" i="6"/>
  <c r="AZ442" i="6"/>
  <c r="DM442" i="6"/>
  <c r="DO442" i="6"/>
  <c r="EC442" i="6"/>
  <c r="DB442" i="6"/>
  <c r="Y442" i="6"/>
  <c r="AC442" i="6"/>
  <c r="F442" i="6"/>
  <c r="AV442" i="6"/>
  <c r="AX442" i="6"/>
  <c r="W442" i="6"/>
  <c r="BB442" i="6"/>
  <c r="CT442" i="6"/>
  <c r="D442" i="6"/>
  <c r="J442" i="6"/>
  <c r="CV442" i="6"/>
  <c r="BD442" i="6"/>
  <c r="CZ442" i="6"/>
  <c r="BL442" i="6"/>
  <c r="DH442" i="6"/>
  <c r="BN442" i="6"/>
  <c r="H442" i="6"/>
  <c r="L442" i="6"/>
  <c r="FO190" i="6"/>
  <c r="FQ190" i="6"/>
  <c r="FS190" i="6"/>
  <c r="DM190" i="6"/>
  <c r="FI190" i="6"/>
  <c r="FM190" i="6"/>
  <c r="FK190" i="6"/>
  <c r="EX190" i="6"/>
  <c r="EZ190" i="6"/>
  <c r="FG190" i="6"/>
  <c r="EN190" i="6"/>
  <c r="DU190" i="6"/>
  <c r="EC190" i="6"/>
  <c r="FW190" i="6"/>
  <c r="ET190" i="6"/>
  <c r="FY190" i="6"/>
  <c r="DB190" i="6"/>
  <c r="CP190" i="6"/>
  <c r="AZ190" i="6"/>
  <c r="CR190" i="6"/>
  <c r="BB190" i="6"/>
  <c r="CZ190" i="6"/>
  <c r="EL190" i="6"/>
  <c r="DH190" i="6"/>
  <c r="W190" i="6"/>
  <c r="ER190" i="6"/>
  <c r="Y190" i="6"/>
  <c r="AX190" i="6"/>
  <c r="BD190" i="6"/>
  <c r="DO190" i="6"/>
  <c r="BL190" i="6"/>
  <c r="DD190" i="6"/>
  <c r="EJ190" i="6"/>
  <c r="DQ190" i="6"/>
  <c r="DS190" i="6"/>
  <c r="DY190" i="6"/>
  <c r="BN190" i="6"/>
  <c r="DF190" i="6"/>
  <c r="AC190" i="6"/>
  <c r="EA190" i="6"/>
  <c r="CT190" i="6"/>
  <c r="CV190" i="6"/>
  <c r="AV190" i="6"/>
  <c r="H190" i="6"/>
  <c r="D190" i="6"/>
  <c r="L190" i="6"/>
  <c r="P190" i="6"/>
  <c r="P249" i="6"/>
  <c r="FY249" i="6"/>
  <c r="FG249" i="6"/>
  <c r="FI249" i="6"/>
  <c r="ET249" i="6"/>
  <c r="EX249" i="6"/>
  <c r="FQ249" i="6"/>
  <c r="EC249" i="6"/>
  <c r="FS249" i="6"/>
  <c r="FW249" i="6"/>
  <c r="EZ249" i="6"/>
  <c r="FK249" i="6"/>
  <c r="EN249" i="6"/>
  <c r="EJ249" i="6"/>
  <c r="DO249" i="6"/>
  <c r="FO249" i="6"/>
  <c r="DQ249" i="6"/>
  <c r="DH249" i="6"/>
  <c r="AV249" i="6"/>
  <c r="DS249" i="6"/>
  <c r="AX249" i="6"/>
  <c r="DU249" i="6"/>
  <c r="AZ249" i="6"/>
  <c r="DY249" i="6"/>
  <c r="EA249" i="6"/>
  <c r="ER249" i="6"/>
  <c r="FM249" i="6"/>
  <c r="CR249" i="6"/>
  <c r="CT249" i="6"/>
  <c r="CV249" i="6"/>
  <c r="BB249" i="6"/>
  <c r="DM249" i="6"/>
  <c r="BN249" i="6"/>
  <c r="EL249" i="6"/>
  <c r="DF249" i="6"/>
  <c r="W249" i="6"/>
  <c r="BL249" i="6"/>
  <c r="AC249" i="6"/>
  <c r="BD249" i="6"/>
  <c r="CZ249" i="6"/>
  <c r="DB249" i="6"/>
  <c r="DD249" i="6"/>
  <c r="Y249" i="6"/>
  <c r="CP249" i="6"/>
  <c r="L249" i="6"/>
  <c r="D249" i="6"/>
  <c r="H249" i="6"/>
  <c r="FS12" i="6"/>
  <c r="FW12" i="6"/>
  <c r="FY12" i="6"/>
  <c r="FO12" i="6"/>
  <c r="FQ12" i="6"/>
  <c r="FK12" i="6"/>
  <c r="FG12" i="6"/>
  <c r="ER12" i="6"/>
  <c r="FI12" i="6"/>
  <c r="ET12" i="6"/>
  <c r="DS12" i="6"/>
  <c r="DU12" i="6"/>
  <c r="EZ12" i="6"/>
  <c r="FM12" i="6"/>
  <c r="EA12" i="6"/>
  <c r="EX12" i="6"/>
  <c r="DD12" i="6"/>
  <c r="DF12" i="6"/>
  <c r="AV12" i="6"/>
  <c r="EJ12" i="6"/>
  <c r="CV12" i="6"/>
  <c r="EL12" i="6"/>
  <c r="CZ12" i="6"/>
  <c r="DO12" i="6"/>
  <c r="DQ12" i="6"/>
  <c r="DY12" i="6"/>
  <c r="DB12" i="6"/>
  <c r="DH12" i="6"/>
  <c r="BB12" i="6"/>
  <c r="P12" i="6"/>
  <c r="AX12" i="6"/>
  <c r="AZ12" i="6"/>
  <c r="CR12" i="6"/>
  <c r="Y12" i="6"/>
  <c r="CP12" i="6"/>
  <c r="CT12" i="6"/>
  <c r="EN12" i="6"/>
  <c r="DM12" i="6"/>
  <c r="EC12" i="6"/>
  <c r="BD12" i="6"/>
  <c r="BN12" i="6"/>
  <c r="BL12" i="6"/>
  <c r="D12" i="6"/>
  <c r="AC12" i="6"/>
  <c r="W12" i="6"/>
  <c r="H12" i="6"/>
  <c r="L12" i="6"/>
  <c r="FO551" i="6"/>
  <c r="FK551" i="6"/>
  <c r="FM551" i="6"/>
  <c r="FG551" i="6"/>
  <c r="ET551" i="6"/>
  <c r="FI551" i="6"/>
  <c r="FQ551" i="6"/>
  <c r="FS551" i="6"/>
  <c r="DM551" i="6"/>
  <c r="ER551" i="6"/>
  <c r="EA551" i="6"/>
  <c r="EJ551" i="6"/>
  <c r="CP551" i="6"/>
  <c r="CT551" i="6"/>
  <c r="FW551" i="6"/>
  <c r="FY551" i="6"/>
  <c r="DQ551" i="6"/>
  <c r="CV551" i="6"/>
  <c r="CZ551" i="6"/>
  <c r="DB551" i="6"/>
  <c r="EL551" i="6"/>
  <c r="EN551" i="6"/>
  <c r="EC551" i="6"/>
  <c r="D551" i="6"/>
  <c r="DU551" i="6"/>
  <c r="DY551" i="6"/>
  <c r="CR551" i="6"/>
  <c r="DD551" i="6"/>
  <c r="EX551" i="6"/>
  <c r="DH551" i="6"/>
  <c r="BD551" i="6"/>
  <c r="J551" i="6"/>
  <c r="AX551" i="6"/>
  <c r="DF551" i="6"/>
  <c r="BB551" i="6"/>
  <c r="AZ551" i="6"/>
  <c r="BL551" i="6"/>
  <c r="BN551" i="6"/>
  <c r="W551" i="6"/>
  <c r="AV551" i="6"/>
  <c r="EZ551" i="6"/>
  <c r="H551" i="6"/>
  <c r="Y551" i="6"/>
  <c r="AC551" i="6"/>
  <c r="DO551" i="6"/>
  <c r="DS551" i="6"/>
  <c r="L551" i="6"/>
  <c r="P551" i="6"/>
  <c r="F551" i="6"/>
  <c r="FW67" i="6"/>
  <c r="FY67" i="6"/>
  <c r="FO67" i="6"/>
  <c r="FK67" i="6"/>
  <c r="FM67" i="6"/>
  <c r="ER67" i="6"/>
  <c r="DS67" i="6"/>
  <c r="ET67" i="6"/>
  <c r="DU67" i="6"/>
  <c r="EX67" i="6"/>
  <c r="FS67" i="6"/>
  <c r="FG67" i="6"/>
  <c r="FI67" i="6"/>
  <c r="EL67" i="6"/>
  <c r="DO67" i="6"/>
  <c r="DQ67" i="6"/>
  <c r="DY67" i="6"/>
  <c r="EJ67" i="6"/>
  <c r="DM67" i="6"/>
  <c r="CR67" i="6"/>
  <c r="EZ67" i="6"/>
  <c r="DH67" i="6"/>
  <c r="BB67" i="6"/>
  <c r="BD67" i="6"/>
  <c r="CP67" i="6"/>
  <c r="AV67" i="6"/>
  <c r="CT67" i="6"/>
  <c r="CV67" i="6"/>
  <c r="H67" i="6"/>
  <c r="AX67" i="6"/>
  <c r="L67" i="6"/>
  <c r="AZ67" i="6"/>
  <c r="Y67" i="6"/>
  <c r="EA67" i="6"/>
  <c r="DB67" i="6"/>
  <c r="FQ67" i="6"/>
  <c r="BN67" i="6"/>
  <c r="EC67" i="6"/>
  <c r="BL67" i="6"/>
  <c r="DF67" i="6"/>
  <c r="CZ67" i="6"/>
  <c r="DD67" i="6"/>
  <c r="P67" i="6"/>
  <c r="EN67" i="6"/>
  <c r="W67" i="6"/>
  <c r="AC67" i="6"/>
  <c r="D67" i="6"/>
  <c r="FI77" i="6"/>
  <c r="FK77" i="6"/>
  <c r="FM77" i="6"/>
  <c r="FO77" i="6"/>
  <c r="FQ77" i="6"/>
  <c r="FS77" i="6"/>
  <c r="FW77" i="6"/>
  <c r="FY77" i="6"/>
  <c r="DS77" i="6"/>
  <c r="EJ77" i="6"/>
  <c r="DU77" i="6"/>
  <c r="EL77" i="6"/>
  <c r="FG77" i="6"/>
  <c r="EN77" i="6"/>
  <c r="ER77" i="6"/>
  <c r="ET77" i="6"/>
  <c r="CR77" i="6"/>
  <c r="CT77" i="6"/>
  <c r="EC77" i="6"/>
  <c r="DH77" i="6"/>
  <c r="EA77" i="6"/>
  <c r="DF77" i="6"/>
  <c r="BD77" i="6"/>
  <c r="BL77" i="6"/>
  <c r="CV77" i="6"/>
  <c r="BN77" i="6"/>
  <c r="CZ77" i="6"/>
  <c r="DB77" i="6"/>
  <c r="DD77" i="6"/>
  <c r="DM77" i="6"/>
  <c r="W77" i="6"/>
  <c r="DO77" i="6"/>
  <c r="AZ77" i="6"/>
  <c r="BB77" i="6"/>
  <c r="D77" i="6"/>
  <c r="EX77" i="6"/>
  <c r="EZ77" i="6"/>
  <c r="DY77" i="6"/>
  <c r="AV77" i="6"/>
  <c r="AX77" i="6"/>
  <c r="L77" i="6"/>
  <c r="DQ77" i="6"/>
  <c r="Y77" i="6"/>
  <c r="CP77" i="6"/>
  <c r="AC77" i="6"/>
  <c r="P77" i="6"/>
  <c r="H77" i="6"/>
  <c r="FK87" i="6"/>
  <c r="FM87" i="6"/>
  <c r="FO87" i="6"/>
  <c r="FW87" i="6"/>
  <c r="FQ87" i="6"/>
  <c r="FY87" i="6"/>
  <c r="FI87" i="6"/>
  <c r="FS87" i="6"/>
  <c r="DS87" i="6"/>
  <c r="DU87" i="6"/>
  <c r="EZ87" i="6"/>
  <c r="FG87" i="6"/>
  <c r="EA87" i="6"/>
  <c r="ET87" i="6"/>
  <c r="EX87" i="6"/>
  <c r="EC87" i="6"/>
  <c r="CR87" i="6"/>
  <c r="DM87" i="6"/>
  <c r="DO87" i="6"/>
  <c r="CZ87" i="6"/>
  <c r="BB87" i="6"/>
  <c r="DB87" i="6"/>
  <c r="BD87" i="6"/>
  <c r="DQ87" i="6"/>
  <c r="DF87" i="6"/>
  <c r="DY87" i="6"/>
  <c r="DH87" i="6"/>
  <c r="BL87" i="6"/>
  <c r="AV87" i="6"/>
  <c r="W87" i="6"/>
  <c r="H87" i="6"/>
  <c r="AX87" i="6"/>
  <c r="AZ87" i="6"/>
  <c r="AC87" i="6"/>
  <c r="P87" i="6"/>
  <c r="CP87" i="6"/>
  <c r="CT87" i="6"/>
  <c r="EJ87" i="6"/>
  <c r="EL87" i="6"/>
  <c r="EN87" i="6"/>
  <c r="ER87" i="6"/>
  <c r="DD87" i="6"/>
  <c r="Y87" i="6"/>
  <c r="CV87" i="6"/>
  <c r="D87" i="6"/>
  <c r="L87" i="6"/>
  <c r="BN87" i="6"/>
  <c r="FY419" i="6"/>
  <c r="FK419" i="6"/>
  <c r="FS419" i="6"/>
  <c r="EX419" i="6"/>
  <c r="EC419" i="6"/>
  <c r="FW419" i="6"/>
  <c r="EZ419" i="6"/>
  <c r="FO419" i="6"/>
  <c r="FM419" i="6"/>
  <c r="FG419" i="6"/>
  <c r="EL419" i="6"/>
  <c r="FI419" i="6"/>
  <c r="EN419" i="6"/>
  <c r="FQ419" i="6"/>
  <c r="ER419" i="6"/>
  <c r="DO419" i="6"/>
  <c r="DQ419" i="6"/>
  <c r="DS419" i="6"/>
  <c r="DU419" i="6"/>
  <c r="DF419" i="6"/>
  <c r="DH419" i="6"/>
  <c r="EA419" i="6"/>
  <c r="ET419" i="6"/>
  <c r="BL419" i="6"/>
  <c r="CP419" i="6"/>
  <c r="BN419" i="6"/>
  <c r="CR419" i="6"/>
  <c r="L419" i="6"/>
  <c r="DM419" i="6"/>
  <c r="DY419" i="6"/>
  <c r="EJ419" i="6"/>
  <c r="CV419" i="6"/>
  <c r="DB419" i="6"/>
  <c r="AV419" i="6"/>
  <c r="AZ419" i="6"/>
  <c r="DD419" i="6"/>
  <c r="Y419" i="6"/>
  <c r="W419" i="6"/>
  <c r="CT419" i="6"/>
  <c r="AC419" i="6"/>
  <c r="H419" i="6"/>
  <c r="AX419" i="6"/>
  <c r="BB419" i="6"/>
  <c r="J419" i="6"/>
  <c r="BD419" i="6"/>
  <c r="P419" i="6"/>
  <c r="CZ419" i="6"/>
  <c r="D419" i="6"/>
  <c r="F419" i="6"/>
  <c r="FI232" i="6"/>
  <c r="FK232" i="6"/>
  <c r="FM232" i="6"/>
  <c r="FQ232" i="6"/>
  <c r="FW232" i="6"/>
  <c r="ER232" i="6"/>
  <c r="ET232" i="6"/>
  <c r="EN232" i="6"/>
  <c r="DS232" i="6"/>
  <c r="EX232" i="6"/>
  <c r="DU232" i="6"/>
  <c r="EZ232" i="6"/>
  <c r="FY232" i="6"/>
  <c r="FO232" i="6"/>
  <c r="FG232" i="6"/>
  <c r="EJ232" i="6"/>
  <c r="DM232" i="6"/>
  <c r="DY232" i="6"/>
  <c r="DO232" i="6"/>
  <c r="DQ232" i="6"/>
  <c r="CR232" i="6"/>
  <c r="CT232" i="6"/>
  <c r="AV232" i="6"/>
  <c r="EC232" i="6"/>
  <c r="EA232" i="6"/>
  <c r="DH232" i="6"/>
  <c r="EL232" i="6"/>
  <c r="BB232" i="6"/>
  <c r="BD232" i="6"/>
  <c r="BL232" i="6"/>
  <c r="FS232" i="6"/>
  <c r="L232" i="6"/>
  <c r="DD232" i="6"/>
  <c r="BN232" i="6"/>
  <c r="DF232" i="6"/>
  <c r="W232" i="6"/>
  <c r="CZ232" i="6"/>
  <c r="DB232" i="6"/>
  <c r="CV232" i="6"/>
  <c r="D232" i="6"/>
  <c r="P232" i="6"/>
  <c r="AC232" i="6"/>
  <c r="CP232" i="6"/>
  <c r="AX232" i="6"/>
  <c r="AZ232" i="6"/>
  <c r="Y232" i="6"/>
  <c r="H232" i="6"/>
  <c r="L236" i="6"/>
  <c r="FQ236" i="6"/>
  <c r="FS236" i="6"/>
  <c r="FW236" i="6"/>
  <c r="FG236" i="6"/>
  <c r="FO236" i="6"/>
  <c r="FI236" i="6"/>
  <c r="EJ236" i="6"/>
  <c r="EL236" i="6"/>
  <c r="EZ236" i="6"/>
  <c r="EN236" i="6"/>
  <c r="DY236" i="6"/>
  <c r="ER236" i="6"/>
  <c r="EA236" i="6"/>
  <c r="ET236" i="6"/>
  <c r="EC236" i="6"/>
  <c r="FM236" i="6"/>
  <c r="FY236" i="6"/>
  <c r="EX236" i="6"/>
  <c r="DM236" i="6"/>
  <c r="DB236" i="6"/>
  <c r="DD236" i="6"/>
  <c r="AV236" i="6"/>
  <c r="AX236" i="6"/>
  <c r="CZ236" i="6"/>
  <c r="AZ236" i="6"/>
  <c r="AC236" i="6"/>
  <c r="DF236" i="6"/>
  <c r="BB236" i="6"/>
  <c r="DO236" i="6"/>
  <c r="DH236" i="6"/>
  <c r="BD236" i="6"/>
  <c r="Y236" i="6"/>
  <c r="DQ236" i="6"/>
  <c r="DU236" i="6"/>
  <c r="FK236" i="6"/>
  <c r="DS236" i="6"/>
  <c r="H236" i="6"/>
  <c r="CP236" i="6"/>
  <c r="BN236" i="6"/>
  <c r="CR236" i="6"/>
  <c r="BL236" i="6"/>
  <c r="W236" i="6"/>
  <c r="D236" i="6"/>
  <c r="CT236" i="6"/>
  <c r="P236" i="6"/>
  <c r="CV236" i="6"/>
  <c r="H440" i="6"/>
  <c r="FG440" i="6"/>
  <c r="FI440" i="6"/>
  <c r="FM440" i="6"/>
  <c r="FS440" i="6"/>
  <c r="FW440" i="6"/>
  <c r="DM440" i="6"/>
  <c r="FY440" i="6"/>
  <c r="EL440" i="6"/>
  <c r="FO440" i="6"/>
  <c r="FK440" i="6"/>
  <c r="EJ440" i="6"/>
  <c r="EN440" i="6"/>
  <c r="ER440" i="6"/>
  <c r="ET440" i="6"/>
  <c r="EA440" i="6"/>
  <c r="BB440" i="6"/>
  <c r="BD440" i="6"/>
  <c r="EX440" i="6"/>
  <c r="DY440" i="6"/>
  <c r="CR440" i="6"/>
  <c r="EZ440" i="6"/>
  <c r="EC440" i="6"/>
  <c r="CT440" i="6"/>
  <c r="CV440" i="6"/>
  <c r="AV440" i="6"/>
  <c r="CZ440" i="6"/>
  <c r="W440" i="6"/>
  <c r="DO440" i="6"/>
  <c r="AZ440" i="6"/>
  <c r="BL440" i="6"/>
  <c r="DQ440" i="6"/>
  <c r="DS440" i="6"/>
  <c r="BN440" i="6"/>
  <c r="AC440" i="6"/>
  <c r="FQ440" i="6"/>
  <c r="DD440" i="6"/>
  <c r="DU440" i="6"/>
  <c r="CP440" i="6"/>
  <c r="DB440" i="6"/>
  <c r="DH440" i="6"/>
  <c r="J440" i="6"/>
  <c r="DF440" i="6"/>
  <c r="L440" i="6"/>
  <c r="AX440" i="6"/>
  <c r="Y440" i="6"/>
  <c r="D440" i="6"/>
  <c r="F440" i="6"/>
  <c r="P440" i="6"/>
  <c r="FY342" i="6"/>
  <c r="FW342" i="6"/>
  <c r="FM342" i="6"/>
  <c r="FO342" i="6"/>
  <c r="DS342" i="6"/>
  <c r="DU342" i="6"/>
  <c r="FQ342" i="6"/>
  <c r="FI342" i="6"/>
  <c r="FS342" i="6"/>
  <c r="FG342" i="6"/>
  <c r="FK342" i="6"/>
  <c r="ER342" i="6"/>
  <c r="DO342" i="6"/>
  <c r="ET342" i="6"/>
  <c r="DQ342" i="6"/>
  <c r="EX342" i="6"/>
  <c r="DY342" i="6"/>
  <c r="CP342" i="6"/>
  <c r="CR342" i="6"/>
  <c r="DF342" i="6"/>
  <c r="DM342" i="6"/>
  <c r="EA342" i="6"/>
  <c r="EL342" i="6"/>
  <c r="D342" i="6"/>
  <c r="F342" i="6"/>
  <c r="EN342" i="6"/>
  <c r="EC342" i="6"/>
  <c r="AV342" i="6"/>
  <c r="AX342" i="6"/>
  <c r="AZ342" i="6"/>
  <c r="DH342" i="6"/>
  <c r="EZ342" i="6"/>
  <c r="CT342" i="6"/>
  <c r="EJ342" i="6"/>
  <c r="Y342" i="6"/>
  <c r="CZ342" i="6"/>
  <c r="BD342" i="6"/>
  <c r="DD342" i="6"/>
  <c r="BN342" i="6"/>
  <c r="DB342" i="6"/>
  <c r="BL342" i="6"/>
  <c r="AC342" i="6"/>
  <c r="BB342" i="6"/>
  <c r="W342" i="6"/>
  <c r="H342" i="6"/>
  <c r="CV342" i="6"/>
  <c r="J342" i="6"/>
  <c r="L342" i="6"/>
  <c r="P342" i="6"/>
  <c r="J575" i="6"/>
  <c r="FY575" i="6"/>
  <c r="DM575" i="6"/>
  <c r="FS575" i="6"/>
  <c r="ET575" i="6"/>
  <c r="EX575" i="6"/>
  <c r="EZ575" i="6"/>
  <c r="FI575" i="6"/>
  <c r="FO575" i="6"/>
  <c r="FM575" i="6"/>
  <c r="FQ575" i="6"/>
  <c r="EC575" i="6"/>
  <c r="CV575" i="6"/>
  <c r="DO575" i="6"/>
  <c r="CZ575" i="6"/>
  <c r="DS575" i="6"/>
  <c r="DU575" i="6"/>
  <c r="DY575" i="6"/>
  <c r="FG575" i="6"/>
  <c r="EJ575" i="6"/>
  <c r="EL575" i="6"/>
  <c r="EN575" i="6"/>
  <c r="FW575" i="6"/>
  <c r="EA575" i="6"/>
  <c r="BL575" i="6"/>
  <c r="H575" i="6"/>
  <c r="FK575" i="6"/>
  <c r="CT575" i="6"/>
  <c r="DH575" i="6"/>
  <c r="AZ575" i="6"/>
  <c r="BD575" i="6"/>
  <c r="BN575" i="6"/>
  <c r="ER575" i="6"/>
  <c r="P575" i="6"/>
  <c r="CP575" i="6"/>
  <c r="BB575" i="6"/>
  <c r="D575" i="6"/>
  <c r="CR575" i="6"/>
  <c r="F575" i="6"/>
  <c r="DD575" i="6"/>
  <c r="DQ575" i="6"/>
  <c r="DB575" i="6"/>
  <c r="L575" i="6"/>
  <c r="DF575" i="6"/>
  <c r="W575" i="6"/>
  <c r="AV575" i="6"/>
  <c r="Y575" i="6"/>
  <c r="AX575" i="6"/>
  <c r="AC575" i="6"/>
  <c r="FK142" i="6"/>
  <c r="FM142" i="6"/>
  <c r="FO142" i="6"/>
  <c r="FG142" i="6"/>
  <c r="FW142" i="6"/>
  <c r="FY142" i="6"/>
  <c r="FI142" i="6"/>
  <c r="DS142" i="6"/>
  <c r="FQ142" i="6"/>
  <c r="DU142" i="6"/>
  <c r="FS142" i="6"/>
  <c r="EJ142" i="6"/>
  <c r="EL142" i="6"/>
  <c r="DO142" i="6"/>
  <c r="DQ142" i="6"/>
  <c r="DY142" i="6"/>
  <c r="EZ142" i="6"/>
  <c r="EA142" i="6"/>
  <c r="CT142" i="6"/>
  <c r="EC142" i="6"/>
  <c r="CV142" i="6"/>
  <c r="ER142" i="6"/>
  <c r="CZ142" i="6"/>
  <c r="AX142" i="6"/>
  <c r="ET142" i="6"/>
  <c r="DB142" i="6"/>
  <c r="EX142" i="6"/>
  <c r="DD142" i="6"/>
  <c r="AZ142" i="6"/>
  <c r="BB142" i="6"/>
  <c r="BD142" i="6"/>
  <c r="DF142" i="6"/>
  <c r="DH142" i="6"/>
  <c r="Y142" i="6"/>
  <c r="DM142" i="6"/>
  <c r="CP142" i="6"/>
  <c r="CR142" i="6"/>
  <c r="EN142" i="6"/>
  <c r="D142" i="6"/>
  <c r="AC142" i="6"/>
  <c r="W142" i="6"/>
  <c r="H142" i="6"/>
  <c r="L142" i="6"/>
  <c r="AV142" i="6"/>
  <c r="P142" i="6"/>
  <c r="BL142" i="6"/>
  <c r="BN142" i="6"/>
  <c r="FG411" i="6"/>
  <c r="FI411" i="6"/>
  <c r="FK411" i="6"/>
  <c r="FQ411" i="6"/>
  <c r="FS411" i="6"/>
  <c r="FW411" i="6"/>
  <c r="FY411" i="6"/>
  <c r="ET411" i="6"/>
  <c r="EJ411" i="6"/>
  <c r="FM411" i="6"/>
  <c r="DY411" i="6"/>
  <c r="EL411" i="6"/>
  <c r="EN411" i="6"/>
  <c r="FO411" i="6"/>
  <c r="DM411" i="6"/>
  <c r="DS411" i="6"/>
  <c r="EA411" i="6"/>
  <c r="BN411" i="6"/>
  <c r="EC411" i="6"/>
  <c r="CP411" i="6"/>
  <c r="CR411" i="6"/>
  <c r="AV411" i="6"/>
  <c r="DO411" i="6"/>
  <c r="DQ411" i="6"/>
  <c r="F411" i="6"/>
  <c r="ER411" i="6"/>
  <c r="DF411" i="6"/>
  <c r="CT411" i="6"/>
  <c r="CZ411" i="6"/>
  <c r="DB411" i="6"/>
  <c r="EX411" i="6"/>
  <c r="CV411" i="6"/>
  <c r="D411" i="6"/>
  <c r="H411" i="6"/>
  <c r="L411" i="6"/>
  <c r="AX411" i="6"/>
  <c r="AC411" i="6"/>
  <c r="AZ411" i="6"/>
  <c r="DD411" i="6"/>
  <c r="Y411" i="6"/>
  <c r="DH411" i="6"/>
  <c r="BL411" i="6"/>
  <c r="DU411" i="6"/>
  <c r="EZ411" i="6"/>
  <c r="BB411" i="6"/>
  <c r="BD411" i="6"/>
  <c r="W411" i="6"/>
  <c r="J411" i="6"/>
  <c r="P411" i="6"/>
  <c r="F603" i="6"/>
  <c r="FI603" i="6"/>
  <c r="FY603" i="6"/>
  <c r="FQ603" i="6"/>
  <c r="FG603" i="6"/>
  <c r="FK603" i="6"/>
  <c r="FM603" i="6"/>
  <c r="EN603" i="6"/>
  <c r="EX603" i="6"/>
  <c r="FW603" i="6"/>
  <c r="ER603" i="6"/>
  <c r="DY603" i="6"/>
  <c r="ET603" i="6"/>
  <c r="EA603" i="6"/>
  <c r="EZ603" i="6"/>
  <c r="CT603" i="6"/>
  <c r="CV603" i="6"/>
  <c r="DH603" i="6"/>
  <c r="DQ603" i="6"/>
  <c r="FS603" i="6"/>
  <c r="EC603" i="6"/>
  <c r="DF603" i="6"/>
  <c r="Y603" i="6"/>
  <c r="AC603" i="6"/>
  <c r="BB603" i="6"/>
  <c r="EL603" i="6"/>
  <c r="DM603" i="6"/>
  <c r="DO603" i="6"/>
  <c r="DS603" i="6"/>
  <c r="AV603" i="6"/>
  <c r="DB603" i="6"/>
  <c r="FO603" i="6"/>
  <c r="CP603" i="6"/>
  <c r="CR603" i="6"/>
  <c r="AX603" i="6"/>
  <c r="W603" i="6"/>
  <c r="D603" i="6"/>
  <c r="CZ603" i="6"/>
  <c r="AZ603" i="6"/>
  <c r="BD603" i="6"/>
  <c r="DD603" i="6"/>
  <c r="EJ603" i="6"/>
  <c r="BL603" i="6"/>
  <c r="BN603" i="6"/>
  <c r="DU603" i="6"/>
  <c r="L603" i="6"/>
  <c r="J603" i="6"/>
  <c r="H603" i="6"/>
  <c r="P603" i="6"/>
  <c r="FG597" i="6"/>
  <c r="DS597" i="6"/>
  <c r="FI597" i="6"/>
  <c r="DU597" i="6"/>
  <c r="FK597" i="6"/>
  <c r="FW597" i="6"/>
  <c r="FS597" i="6"/>
  <c r="FY597" i="6"/>
  <c r="EJ597" i="6"/>
  <c r="ER597" i="6"/>
  <c r="FM597" i="6"/>
  <c r="FO597" i="6"/>
  <c r="EL597" i="6"/>
  <c r="DY597" i="6"/>
  <c r="EA597" i="6"/>
  <c r="DB597" i="6"/>
  <c r="DD597" i="6"/>
  <c r="DM597" i="6"/>
  <c r="DO597" i="6"/>
  <c r="W597" i="6"/>
  <c r="BL597" i="6"/>
  <c r="FQ597" i="6"/>
  <c r="D597" i="6"/>
  <c r="AC597" i="6"/>
  <c r="H597" i="6"/>
  <c r="EZ597" i="6"/>
  <c r="BD597" i="6"/>
  <c r="EC597" i="6"/>
  <c r="EN597" i="6"/>
  <c r="ET597" i="6"/>
  <c r="EX597" i="6"/>
  <c r="CP597" i="6"/>
  <c r="DF597" i="6"/>
  <c r="DQ597" i="6"/>
  <c r="CT597" i="6"/>
  <c r="AX597" i="6"/>
  <c r="AZ597" i="6"/>
  <c r="BN597" i="6"/>
  <c r="CZ597" i="6"/>
  <c r="P597" i="6"/>
  <c r="DH597" i="6"/>
  <c r="CV597" i="6"/>
  <c r="F597" i="6"/>
  <c r="L597" i="6"/>
  <c r="CR597" i="6"/>
  <c r="AV597" i="6"/>
  <c r="BB597" i="6"/>
  <c r="J597" i="6"/>
  <c r="Y597" i="6"/>
  <c r="FG364" i="6"/>
  <c r="FI364" i="6"/>
  <c r="FK364" i="6"/>
  <c r="EJ364" i="6"/>
  <c r="FS364" i="6"/>
  <c r="EC364" i="6"/>
  <c r="FW364" i="6"/>
  <c r="FY364" i="6"/>
  <c r="EL364" i="6"/>
  <c r="FO364" i="6"/>
  <c r="EX364" i="6"/>
  <c r="FM364" i="6"/>
  <c r="DS364" i="6"/>
  <c r="EN364" i="6"/>
  <c r="DU364" i="6"/>
  <c r="ER364" i="6"/>
  <c r="DY364" i="6"/>
  <c r="FQ364" i="6"/>
  <c r="ET364" i="6"/>
  <c r="EA364" i="6"/>
  <c r="EZ364" i="6"/>
  <c r="CT364" i="6"/>
  <c r="BD364" i="6"/>
  <c r="CV364" i="6"/>
  <c r="BL364" i="6"/>
  <c r="F364" i="6"/>
  <c r="H364" i="6"/>
  <c r="DD364" i="6"/>
  <c r="BB364" i="6"/>
  <c r="CR364" i="6"/>
  <c r="AV364" i="6"/>
  <c r="CZ364" i="6"/>
  <c r="AX364" i="6"/>
  <c r="DB364" i="6"/>
  <c r="AZ364" i="6"/>
  <c r="DO364" i="6"/>
  <c r="DM364" i="6"/>
  <c r="DQ364" i="6"/>
  <c r="DF364" i="6"/>
  <c r="DH364" i="6"/>
  <c r="CP364" i="6"/>
  <c r="Y364" i="6"/>
  <c r="D364" i="6"/>
  <c r="J364" i="6"/>
  <c r="L364" i="6"/>
  <c r="W364" i="6"/>
  <c r="AC364" i="6"/>
  <c r="P364" i="6"/>
  <c r="BN364" i="6"/>
  <c r="FS76" i="6"/>
  <c r="FW76" i="6"/>
  <c r="FY76" i="6"/>
  <c r="FI76" i="6"/>
  <c r="FO76" i="6"/>
  <c r="EZ76" i="6"/>
  <c r="EN76" i="6"/>
  <c r="ET76" i="6"/>
  <c r="FG76" i="6"/>
  <c r="FK76" i="6"/>
  <c r="FM76" i="6"/>
  <c r="ER76" i="6"/>
  <c r="EL76" i="6"/>
  <c r="EX76" i="6"/>
  <c r="DU76" i="6"/>
  <c r="FQ76" i="6"/>
  <c r="EC76" i="6"/>
  <c r="DY76" i="6"/>
  <c r="EA76" i="6"/>
  <c r="CP76" i="6"/>
  <c r="CV76" i="6"/>
  <c r="AV76" i="6"/>
  <c r="CZ76" i="6"/>
  <c r="AX76" i="6"/>
  <c r="DM76" i="6"/>
  <c r="DO76" i="6"/>
  <c r="DQ76" i="6"/>
  <c r="DS76" i="6"/>
  <c r="AC76" i="6"/>
  <c r="BB76" i="6"/>
  <c r="DH76" i="6"/>
  <c r="CR76" i="6"/>
  <c r="DF76" i="6"/>
  <c r="DD76" i="6"/>
  <c r="AZ76" i="6"/>
  <c r="CT76" i="6"/>
  <c r="BL76" i="6"/>
  <c r="DB76" i="6"/>
  <c r="BN76" i="6"/>
  <c r="BD76" i="6"/>
  <c r="EJ76" i="6"/>
  <c r="W76" i="6"/>
  <c r="D76" i="6"/>
  <c r="Y76" i="6"/>
  <c r="P76" i="6"/>
  <c r="H76" i="6"/>
  <c r="L76" i="6"/>
  <c r="F481" i="6"/>
  <c r="FY481" i="6"/>
  <c r="FK481" i="6"/>
  <c r="EJ481" i="6"/>
  <c r="FM481" i="6"/>
  <c r="EL481" i="6"/>
  <c r="FI481" i="6"/>
  <c r="FO481" i="6"/>
  <c r="FQ481" i="6"/>
  <c r="ET481" i="6"/>
  <c r="FG481" i="6"/>
  <c r="EZ481" i="6"/>
  <c r="FW481" i="6"/>
  <c r="DS481" i="6"/>
  <c r="DU481" i="6"/>
  <c r="EX481" i="6"/>
  <c r="CP481" i="6"/>
  <c r="CR481" i="6"/>
  <c r="DM481" i="6"/>
  <c r="DO481" i="6"/>
  <c r="DD481" i="6"/>
  <c r="FS481" i="6"/>
  <c r="EA481" i="6"/>
  <c r="CT481" i="6"/>
  <c r="CV481" i="6"/>
  <c r="EC481" i="6"/>
  <c r="AZ481" i="6"/>
  <c r="CZ481" i="6"/>
  <c r="DB481" i="6"/>
  <c r="EN481" i="6"/>
  <c r="DQ481" i="6"/>
  <c r="ER481" i="6"/>
  <c r="DY481" i="6"/>
  <c r="DF481" i="6"/>
  <c r="AX481" i="6"/>
  <c r="W481" i="6"/>
  <c r="D481" i="6"/>
  <c r="L481" i="6"/>
  <c r="P481" i="6"/>
  <c r="BN481" i="6"/>
  <c r="Y481" i="6"/>
  <c r="AC481" i="6"/>
  <c r="DH481" i="6"/>
  <c r="AV481" i="6"/>
  <c r="BB481" i="6"/>
  <c r="BD481" i="6"/>
  <c r="BL481" i="6"/>
  <c r="J481" i="6"/>
  <c r="H481" i="6"/>
  <c r="FS132" i="6"/>
  <c r="FW132" i="6"/>
  <c r="FY132" i="6"/>
  <c r="FO132" i="6"/>
  <c r="FQ132" i="6"/>
  <c r="FM132" i="6"/>
  <c r="ER132" i="6"/>
  <c r="ET132" i="6"/>
  <c r="DS132" i="6"/>
  <c r="DU132" i="6"/>
  <c r="EL132" i="6"/>
  <c r="EN132" i="6"/>
  <c r="FI132" i="6"/>
  <c r="FK132" i="6"/>
  <c r="EZ132" i="6"/>
  <c r="EX132" i="6"/>
  <c r="DM132" i="6"/>
  <c r="FG132" i="6"/>
  <c r="DY132" i="6"/>
  <c r="DO132" i="6"/>
  <c r="DQ132" i="6"/>
  <c r="DF132" i="6"/>
  <c r="DH132" i="6"/>
  <c r="AV132" i="6"/>
  <c r="CP132" i="6"/>
  <c r="CV132" i="6"/>
  <c r="CZ132" i="6"/>
  <c r="DB132" i="6"/>
  <c r="BL132" i="6"/>
  <c r="H132" i="6"/>
  <c r="D132" i="6"/>
  <c r="CT132" i="6"/>
  <c r="BB132" i="6"/>
  <c r="DD132" i="6"/>
  <c r="EJ132" i="6"/>
  <c r="EC132" i="6"/>
  <c r="BD132" i="6"/>
  <c r="BN132" i="6"/>
  <c r="CR132" i="6"/>
  <c r="W132" i="6"/>
  <c r="EA132" i="6"/>
  <c r="Y132" i="6"/>
  <c r="AC132" i="6"/>
  <c r="AZ132" i="6"/>
  <c r="P132" i="6"/>
  <c r="AX132" i="6"/>
  <c r="L132" i="6"/>
  <c r="FY349" i="6"/>
  <c r="FK349" i="6"/>
  <c r="FQ349" i="6"/>
  <c r="FS349" i="6"/>
  <c r="ET349" i="6"/>
  <c r="FW349" i="6"/>
  <c r="EX349" i="6"/>
  <c r="EC349" i="6"/>
  <c r="FG349" i="6"/>
  <c r="FI349" i="6"/>
  <c r="EL349" i="6"/>
  <c r="ER349" i="6"/>
  <c r="DO349" i="6"/>
  <c r="FO349" i="6"/>
  <c r="DH349" i="6"/>
  <c r="AV349" i="6"/>
  <c r="AX349" i="6"/>
  <c r="EZ349" i="6"/>
  <c r="EJ349" i="6"/>
  <c r="EN349" i="6"/>
  <c r="F349" i="6"/>
  <c r="H349" i="6"/>
  <c r="CV349" i="6"/>
  <c r="FM349" i="6"/>
  <c r="CP349" i="6"/>
  <c r="P349" i="6"/>
  <c r="CR349" i="6"/>
  <c r="CT349" i="6"/>
  <c r="Y349" i="6"/>
  <c r="DQ349" i="6"/>
  <c r="DB349" i="6"/>
  <c r="DD349" i="6"/>
  <c r="EA349" i="6"/>
  <c r="DM349" i="6"/>
  <c r="DU349" i="6"/>
  <c r="DY349" i="6"/>
  <c r="CZ349" i="6"/>
  <c r="BB349" i="6"/>
  <c r="BD349" i="6"/>
  <c r="BN349" i="6"/>
  <c r="BL349" i="6"/>
  <c r="D349" i="6"/>
  <c r="DS349" i="6"/>
  <c r="W349" i="6"/>
  <c r="J349" i="6"/>
  <c r="AC349" i="6"/>
  <c r="L349" i="6"/>
  <c r="DF349" i="6"/>
  <c r="AZ349" i="6"/>
  <c r="L502" i="6"/>
  <c r="FI502" i="6"/>
  <c r="FK502" i="6"/>
  <c r="FM502" i="6"/>
  <c r="DS502" i="6"/>
  <c r="DU502" i="6"/>
  <c r="FG502" i="6"/>
  <c r="FS502" i="6"/>
  <c r="FY502" i="6"/>
  <c r="FQ502" i="6"/>
  <c r="EJ502" i="6"/>
  <c r="FO502" i="6"/>
  <c r="EL502" i="6"/>
  <c r="EZ502" i="6"/>
  <c r="FW502" i="6"/>
  <c r="ER502" i="6"/>
  <c r="DO502" i="6"/>
  <c r="CP502" i="6"/>
  <c r="DM502" i="6"/>
  <c r="CR502" i="6"/>
  <c r="DH502" i="6"/>
  <c r="Y502" i="6"/>
  <c r="J502" i="6"/>
  <c r="DY502" i="6"/>
  <c r="DQ502" i="6"/>
  <c r="EA502" i="6"/>
  <c r="EN502" i="6"/>
  <c r="ET502" i="6"/>
  <c r="EX502" i="6"/>
  <c r="CV502" i="6"/>
  <c r="EC502" i="6"/>
  <c r="AV502" i="6"/>
  <c r="AX502" i="6"/>
  <c r="BB502" i="6"/>
  <c r="W502" i="6"/>
  <c r="DB502" i="6"/>
  <c r="DF502" i="6"/>
  <c r="DD502" i="6"/>
  <c r="AZ502" i="6"/>
  <c r="P502" i="6"/>
  <c r="CZ502" i="6"/>
  <c r="CT502" i="6"/>
  <c r="BD502" i="6"/>
  <c r="H502" i="6"/>
  <c r="BL502" i="6"/>
  <c r="BN502" i="6"/>
  <c r="D502" i="6"/>
  <c r="F502" i="6"/>
  <c r="AC502" i="6"/>
  <c r="D485" i="6"/>
  <c r="DM485" i="6"/>
  <c r="FG485" i="6"/>
  <c r="FW485" i="6"/>
  <c r="FY485" i="6"/>
  <c r="FK485" i="6"/>
  <c r="EX485" i="6"/>
  <c r="EZ485" i="6"/>
  <c r="EJ485" i="6"/>
  <c r="DQ485" i="6"/>
  <c r="FI485" i="6"/>
  <c r="DY485" i="6"/>
  <c r="CZ485" i="6"/>
  <c r="DB485" i="6"/>
  <c r="EL485" i="6"/>
  <c r="EN485" i="6"/>
  <c r="BN485" i="6"/>
  <c r="ER485" i="6"/>
  <c r="DO485" i="6"/>
  <c r="ET485" i="6"/>
  <c r="DS485" i="6"/>
  <c r="FS485" i="6"/>
  <c r="CV485" i="6"/>
  <c r="CP485" i="6"/>
  <c r="F485" i="6"/>
  <c r="CR485" i="6"/>
  <c r="CT485" i="6"/>
  <c r="DU485" i="6"/>
  <c r="EA485" i="6"/>
  <c r="FM485" i="6"/>
  <c r="FO485" i="6"/>
  <c r="FQ485" i="6"/>
  <c r="DF485" i="6"/>
  <c r="AX485" i="6"/>
  <c r="AV485" i="6"/>
  <c r="BB485" i="6"/>
  <c r="AZ485" i="6"/>
  <c r="BD485" i="6"/>
  <c r="DD485" i="6"/>
  <c r="BL485" i="6"/>
  <c r="DH485" i="6"/>
  <c r="EC485" i="6"/>
  <c r="AC485" i="6"/>
  <c r="W485" i="6"/>
  <c r="Y485" i="6"/>
  <c r="P485" i="6"/>
  <c r="L485" i="6"/>
  <c r="J485" i="6"/>
  <c r="H485" i="6"/>
  <c r="FS498" i="6"/>
  <c r="FW498" i="6"/>
  <c r="EZ498" i="6"/>
  <c r="FY498" i="6"/>
  <c r="FO498" i="6"/>
  <c r="FG498" i="6"/>
  <c r="EL498" i="6"/>
  <c r="EN498" i="6"/>
  <c r="ER498" i="6"/>
  <c r="FI498" i="6"/>
  <c r="DO498" i="6"/>
  <c r="DQ498" i="6"/>
  <c r="FK498" i="6"/>
  <c r="EJ498" i="6"/>
  <c r="DF498" i="6"/>
  <c r="DH498" i="6"/>
  <c r="DU498" i="6"/>
  <c r="DY498" i="6"/>
  <c r="CV498" i="6"/>
  <c r="DB498" i="6"/>
  <c r="BD498" i="6"/>
  <c r="DD498" i="6"/>
  <c r="BL498" i="6"/>
  <c r="DM498" i="6"/>
  <c r="AX498" i="6"/>
  <c r="AC498" i="6"/>
  <c r="EX498" i="6"/>
  <c r="FM498" i="6"/>
  <c r="FQ498" i="6"/>
  <c r="EC498" i="6"/>
  <c r="DS498" i="6"/>
  <c r="CP498" i="6"/>
  <c r="CT498" i="6"/>
  <c r="CZ498" i="6"/>
  <c r="W498" i="6"/>
  <c r="Y498" i="6"/>
  <c r="AZ498" i="6"/>
  <c r="EA498" i="6"/>
  <c r="BB498" i="6"/>
  <c r="BN498" i="6"/>
  <c r="CR498" i="6"/>
  <c r="AV498" i="6"/>
  <c r="D498" i="6"/>
  <c r="ET498" i="6"/>
  <c r="F498" i="6"/>
  <c r="J498" i="6"/>
  <c r="P498" i="6"/>
  <c r="L498" i="6"/>
  <c r="H498" i="6"/>
  <c r="FG529" i="6"/>
  <c r="FK529" i="6"/>
  <c r="FS529" i="6"/>
  <c r="EC529" i="6"/>
  <c r="FW529" i="6"/>
  <c r="FY529" i="6"/>
  <c r="FO529" i="6"/>
  <c r="EJ529" i="6"/>
  <c r="EX529" i="6"/>
  <c r="EN529" i="6"/>
  <c r="DU529" i="6"/>
  <c r="EZ529" i="6"/>
  <c r="DH529" i="6"/>
  <c r="DY529" i="6"/>
  <c r="EA529" i="6"/>
  <c r="EL529" i="6"/>
  <c r="CP529" i="6"/>
  <c r="ER529" i="6"/>
  <c r="ET529" i="6"/>
  <c r="DQ529" i="6"/>
  <c r="CV529" i="6"/>
  <c r="AX529" i="6"/>
  <c r="DM529" i="6"/>
  <c r="CR529" i="6"/>
  <c r="DO529" i="6"/>
  <c r="CT529" i="6"/>
  <c r="AV529" i="6"/>
  <c r="AC529" i="6"/>
  <c r="FI529" i="6"/>
  <c r="DD529" i="6"/>
  <c r="FM529" i="6"/>
  <c r="BN529" i="6"/>
  <c r="DS529" i="6"/>
  <c r="D529" i="6"/>
  <c r="DB529" i="6"/>
  <c r="DF529" i="6"/>
  <c r="BL529" i="6"/>
  <c r="W529" i="6"/>
  <c r="H529" i="6"/>
  <c r="Y529" i="6"/>
  <c r="CZ529" i="6"/>
  <c r="F529" i="6"/>
  <c r="FQ529" i="6"/>
  <c r="AZ529" i="6"/>
  <c r="J529" i="6"/>
  <c r="BB529" i="6"/>
  <c r="BD529" i="6"/>
  <c r="P529" i="6"/>
  <c r="L529" i="6"/>
  <c r="FG304" i="6"/>
  <c r="FI304" i="6"/>
  <c r="FS304" i="6"/>
  <c r="FY304" i="6"/>
  <c r="EJ304" i="6"/>
  <c r="EC304" i="6"/>
  <c r="FK304" i="6"/>
  <c r="EL304" i="6"/>
  <c r="EN304" i="6"/>
  <c r="FQ304" i="6"/>
  <c r="DQ304" i="6"/>
  <c r="DY304" i="6"/>
  <c r="FO304" i="6"/>
  <c r="ER304" i="6"/>
  <c r="FW304" i="6"/>
  <c r="DS304" i="6"/>
  <c r="EA304" i="6"/>
  <c r="CT304" i="6"/>
  <c r="BD304" i="6"/>
  <c r="CV304" i="6"/>
  <c r="BL304" i="6"/>
  <c r="FM304" i="6"/>
  <c r="CR304" i="6"/>
  <c r="DM304" i="6"/>
  <c r="DD304" i="6"/>
  <c r="DF304" i="6"/>
  <c r="DH304" i="6"/>
  <c r="DO304" i="6"/>
  <c r="CZ304" i="6"/>
  <c r="ET304" i="6"/>
  <c r="EX304" i="6"/>
  <c r="AV304" i="6"/>
  <c r="DB304" i="6"/>
  <c r="DU304" i="6"/>
  <c r="Y304" i="6"/>
  <c r="AC304" i="6"/>
  <c r="EZ304" i="6"/>
  <c r="D304" i="6"/>
  <c r="AX304" i="6"/>
  <c r="BB304" i="6"/>
  <c r="AZ304" i="6"/>
  <c r="BN304" i="6"/>
  <c r="W304" i="6"/>
  <c r="CP304" i="6"/>
  <c r="H304" i="6"/>
  <c r="P304" i="6"/>
  <c r="L304" i="6"/>
  <c r="FW191" i="6"/>
  <c r="FY191" i="6"/>
  <c r="FG191" i="6"/>
  <c r="FI191" i="6"/>
  <c r="FK191" i="6"/>
  <c r="FM191" i="6"/>
  <c r="FQ191" i="6"/>
  <c r="EL191" i="6"/>
  <c r="EN191" i="6"/>
  <c r="ER191" i="6"/>
  <c r="ET191" i="6"/>
  <c r="EZ191" i="6"/>
  <c r="EJ191" i="6"/>
  <c r="EX191" i="6"/>
  <c r="DS191" i="6"/>
  <c r="DU191" i="6"/>
  <c r="CV191" i="6"/>
  <c r="BN191" i="6"/>
  <c r="CZ191" i="6"/>
  <c r="DM191" i="6"/>
  <c r="DO191" i="6"/>
  <c r="DY191" i="6"/>
  <c r="EA191" i="6"/>
  <c r="EC191" i="6"/>
  <c r="FS191" i="6"/>
  <c r="AV191" i="6"/>
  <c r="CP191" i="6"/>
  <c r="AX191" i="6"/>
  <c r="CR191" i="6"/>
  <c r="AZ191" i="6"/>
  <c r="H191" i="6"/>
  <c r="DB191" i="6"/>
  <c r="DF191" i="6"/>
  <c r="DH191" i="6"/>
  <c r="BB191" i="6"/>
  <c r="DD191" i="6"/>
  <c r="BL191" i="6"/>
  <c r="FO191" i="6"/>
  <c r="CT191" i="6"/>
  <c r="BD191" i="6"/>
  <c r="DQ191" i="6"/>
  <c r="D191" i="6"/>
  <c r="W191" i="6"/>
  <c r="Y191" i="6"/>
  <c r="AC191" i="6"/>
  <c r="L191" i="6"/>
  <c r="P191" i="6"/>
  <c r="L79" i="6"/>
  <c r="FM79" i="6"/>
  <c r="FO79" i="6"/>
  <c r="FQ79" i="6"/>
  <c r="FK79" i="6"/>
  <c r="FS79" i="6"/>
  <c r="FW79" i="6"/>
  <c r="FY79" i="6"/>
  <c r="EC79" i="6"/>
  <c r="EJ79" i="6"/>
  <c r="EL79" i="6"/>
  <c r="EN79" i="6"/>
  <c r="FI79" i="6"/>
  <c r="DQ79" i="6"/>
  <c r="ER79" i="6"/>
  <c r="DY79" i="6"/>
  <c r="EX79" i="6"/>
  <c r="FG79" i="6"/>
  <c r="EZ79" i="6"/>
  <c r="CV79" i="6"/>
  <c r="CZ79" i="6"/>
  <c r="EA79" i="6"/>
  <c r="CP79" i="6"/>
  <c r="CR79" i="6"/>
  <c r="AV79" i="6"/>
  <c r="ET79" i="6"/>
  <c r="DU79" i="6"/>
  <c r="DF79" i="6"/>
  <c r="W79" i="6"/>
  <c r="AC79" i="6"/>
  <c r="BN79" i="6"/>
  <c r="DB79" i="6"/>
  <c r="DD79" i="6"/>
  <c r="DH79" i="6"/>
  <c r="BD79" i="6"/>
  <c r="DO79" i="6"/>
  <c r="AX79" i="6"/>
  <c r="DM79" i="6"/>
  <c r="DS79" i="6"/>
  <c r="AZ79" i="6"/>
  <c r="BB79" i="6"/>
  <c r="P79" i="6"/>
  <c r="BL79" i="6"/>
  <c r="H79" i="6"/>
  <c r="CT79" i="6"/>
  <c r="Y79" i="6"/>
  <c r="D79" i="6"/>
  <c r="H204" i="6"/>
  <c r="FO204" i="6"/>
  <c r="FQ204" i="6"/>
  <c r="FS204" i="6"/>
  <c r="FW204" i="6"/>
  <c r="FG204" i="6"/>
  <c r="EJ204" i="6"/>
  <c r="EC204" i="6"/>
  <c r="EL204" i="6"/>
  <c r="EN204" i="6"/>
  <c r="FI204" i="6"/>
  <c r="FK204" i="6"/>
  <c r="FY204" i="6"/>
  <c r="EZ204" i="6"/>
  <c r="DQ204" i="6"/>
  <c r="DY204" i="6"/>
  <c r="ER204" i="6"/>
  <c r="ET204" i="6"/>
  <c r="DS204" i="6"/>
  <c r="CR204" i="6"/>
  <c r="BD204" i="6"/>
  <c r="CT204" i="6"/>
  <c r="BL204" i="6"/>
  <c r="CP204" i="6"/>
  <c r="AX204" i="6"/>
  <c r="BB204" i="6"/>
  <c r="AC204" i="6"/>
  <c r="BN204" i="6"/>
  <c r="FM204" i="6"/>
  <c r="EX204" i="6"/>
  <c r="DB204" i="6"/>
  <c r="DM204" i="6"/>
  <c r="DO204" i="6"/>
  <c r="CV204" i="6"/>
  <c r="DU204" i="6"/>
  <c r="CZ204" i="6"/>
  <c r="EA204" i="6"/>
  <c r="DD204" i="6"/>
  <c r="W204" i="6"/>
  <c r="AV204" i="6"/>
  <c r="Y204" i="6"/>
  <c r="DF204" i="6"/>
  <c r="DH204" i="6"/>
  <c r="AZ204" i="6"/>
  <c r="P204" i="6"/>
  <c r="D204" i="6"/>
  <c r="L204" i="6"/>
  <c r="FW378" i="6"/>
  <c r="FY378" i="6"/>
  <c r="EL378" i="6"/>
  <c r="EN378" i="6"/>
  <c r="ET378" i="6"/>
  <c r="EX378" i="6"/>
  <c r="EZ378" i="6"/>
  <c r="FO378" i="6"/>
  <c r="FM378" i="6"/>
  <c r="FS378" i="6"/>
  <c r="FK378" i="6"/>
  <c r="DS378" i="6"/>
  <c r="DU378" i="6"/>
  <c r="DY378" i="6"/>
  <c r="DQ378" i="6"/>
  <c r="EC378" i="6"/>
  <c r="DF378" i="6"/>
  <c r="DH378" i="6"/>
  <c r="FI378" i="6"/>
  <c r="BN378" i="6"/>
  <c r="FQ378" i="6"/>
  <c r="CZ378" i="6"/>
  <c r="DB378" i="6"/>
  <c r="DD378" i="6"/>
  <c r="FG378" i="6"/>
  <c r="BL378" i="6"/>
  <c r="EA378" i="6"/>
  <c r="D378" i="6"/>
  <c r="AV378" i="6"/>
  <c r="W378" i="6"/>
  <c r="H378" i="6"/>
  <c r="EJ378" i="6"/>
  <c r="DO378" i="6"/>
  <c r="CR378" i="6"/>
  <c r="CT378" i="6"/>
  <c r="CV378" i="6"/>
  <c r="BD378" i="6"/>
  <c r="Y378" i="6"/>
  <c r="DM378" i="6"/>
  <c r="AC378" i="6"/>
  <c r="CP378" i="6"/>
  <c r="F378" i="6"/>
  <c r="ER378" i="6"/>
  <c r="L378" i="6"/>
  <c r="AX378" i="6"/>
  <c r="BB378" i="6"/>
  <c r="AZ378" i="6"/>
  <c r="P378" i="6"/>
  <c r="J378" i="6"/>
  <c r="D510" i="6"/>
  <c r="FS510" i="6"/>
  <c r="FK510" i="6"/>
  <c r="FM510" i="6"/>
  <c r="FI510" i="6"/>
  <c r="EN510" i="6"/>
  <c r="FO510" i="6"/>
  <c r="ER510" i="6"/>
  <c r="DM510" i="6"/>
  <c r="FQ510" i="6"/>
  <c r="FW510" i="6"/>
  <c r="FG510" i="6"/>
  <c r="EJ510" i="6"/>
  <c r="FY510" i="6"/>
  <c r="DQ510" i="6"/>
  <c r="DY510" i="6"/>
  <c r="EC510" i="6"/>
  <c r="CP510" i="6"/>
  <c r="DH510" i="6"/>
  <c r="DO510" i="6"/>
  <c r="DS510" i="6"/>
  <c r="DU510" i="6"/>
  <c r="EZ510" i="6"/>
  <c r="CV510" i="6"/>
  <c r="BD510" i="6"/>
  <c r="W510" i="6"/>
  <c r="CZ510" i="6"/>
  <c r="BL510" i="6"/>
  <c r="Y510" i="6"/>
  <c r="DB510" i="6"/>
  <c r="DD510" i="6"/>
  <c r="AC510" i="6"/>
  <c r="DF510" i="6"/>
  <c r="L510" i="6"/>
  <c r="AX510" i="6"/>
  <c r="EL510" i="6"/>
  <c r="EA510" i="6"/>
  <c r="ET510" i="6"/>
  <c r="EX510" i="6"/>
  <c r="CR510" i="6"/>
  <c r="AV510" i="6"/>
  <c r="AZ510" i="6"/>
  <c r="BN510" i="6"/>
  <c r="BB510" i="6"/>
  <c r="P510" i="6"/>
  <c r="CT510" i="6"/>
  <c r="J510" i="6"/>
  <c r="H510" i="6"/>
  <c r="F510" i="6"/>
  <c r="L532" i="6"/>
  <c r="FS532" i="6"/>
  <c r="DS532" i="6"/>
  <c r="FW532" i="6"/>
  <c r="DU532" i="6"/>
  <c r="FY532" i="6"/>
  <c r="FO532" i="6"/>
  <c r="FK532" i="6"/>
  <c r="FM532" i="6"/>
  <c r="FQ532" i="6"/>
  <c r="EJ532" i="6"/>
  <c r="EL532" i="6"/>
  <c r="EN532" i="6"/>
  <c r="FG532" i="6"/>
  <c r="FI532" i="6"/>
  <c r="ER532" i="6"/>
  <c r="DQ532" i="6"/>
  <c r="EC532" i="6"/>
  <c r="CR532" i="6"/>
  <c r="CT532" i="6"/>
  <c r="DM532" i="6"/>
  <c r="DO532" i="6"/>
  <c r="ET532" i="6"/>
  <c r="CV532" i="6"/>
  <c r="AV532" i="6"/>
  <c r="DB532" i="6"/>
  <c r="AX532" i="6"/>
  <c r="DD532" i="6"/>
  <c r="DF532" i="6"/>
  <c r="BB532" i="6"/>
  <c r="J532" i="6"/>
  <c r="DY532" i="6"/>
  <c r="DH532" i="6"/>
  <c r="CZ532" i="6"/>
  <c r="H532" i="6"/>
  <c r="AC532" i="6"/>
  <c r="CP532" i="6"/>
  <c r="EA532" i="6"/>
  <c r="AZ532" i="6"/>
  <c r="EZ532" i="6"/>
  <c r="D532" i="6"/>
  <c r="BD532" i="6"/>
  <c r="F532" i="6"/>
  <c r="BL532" i="6"/>
  <c r="BN532" i="6"/>
  <c r="Y532" i="6"/>
  <c r="W532" i="6"/>
  <c r="P532" i="6"/>
  <c r="EX532" i="6"/>
  <c r="FY604" i="6"/>
  <c r="FM604" i="6"/>
  <c r="ET604" i="6"/>
  <c r="EC604" i="6"/>
  <c r="FO604" i="6"/>
  <c r="EX604" i="6"/>
  <c r="FQ604" i="6"/>
  <c r="FI604" i="6"/>
  <c r="FG604" i="6"/>
  <c r="FS604" i="6"/>
  <c r="FK604" i="6"/>
  <c r="EZ604" i="6"/>
  <c r="DU604" i="6"/>
  <c r="FW604" i="6"/>
  <c r="DS604" i="6"/>
  <c r="EJ604" i="6"/>
  <c r="DY604" i="6"/>
  <c r="CT604" i="6"/>
  <c r="CV604" i="6"/>
  <c r="BN604" i="6"/>
  <c r="DM604" i="6"/>
  <c r="CP604" i="6"/>
  <c r="DO604" i="6"/>
  <c r="CR604" i="6"/>
  <c r="ER604" i="6"/>
  <c r="AC604" i="6"/>
  <c r="EL604" i="6"/>
  <c r="EN604" i="6"/>
  <c r="AZ604" i="6"/>
  <c r="DQ604" i="6"/>
  <c r="W604" i="6"/>
  <c r="Y604" i="6"/>
  <c r="F604" i="6"/>
  <c r="AV604" i="6"/>
  <c r="CZ604" i="6"/>
  <c r="DB604" i="6"/>
  <c r="DD604" i="6"/>
  <c r="EA604" i="6"/>
  <c r="DH604" i="6"/>
  <c r="BB604" i="6"/>
  <c r="BL604" i="6"/>
  <c r="DF604" i="6"/>
  <c r="AX604" i="6"/>
  <c r="BD604" i="6"/>
  <c r="L604" i="6"/>
  <c r="H604" i="6"/>
  <c r="J604" i="6"/>
  <c r="P604" i="6"/>
  <c r="D604" i="6"/>
  <c r="FO169" i="6"/>
  <c r="FQ169" i="6"/>
  <c r="FS169" i="6"/>
  <c r="FW169" i="6"/>
  <c r="ET169" i="6"/>
  <c r="EX169" i="6"/>
  <c r="EC169" i="6"/>
  <c r="EJ169" i="6"/>
  <c r="EL169" i="6"/>
  <c r="FI169" i="6"/>
  <c r="FM169" i="6"/>
  <c r="EZ169" i="6"/>
  <c r="FG169" i="6"/>
  <c r="FK169" i="6"/>
  <c r="FY169" i="6"/>
  <c r="EN169" i="6"/>
  <c r="DO169" i="6"/>
  <c r="DQ169" i="6"/>
  <c r="AV169" i="6"/>
  <c r="AX169" i="6"/>
  <c r="CP169" i="6"/>
  <c r="CR169" i="6"/>
  <c r="DH169" i="6"/>
  <c r="ER169" i="6"/>
  <c r="EA169" i="6"/>
  <c r="CT169" i="6"/>
  <c r="CV169" i="6"/>
  <c r="CZ169" i="6"/>
  <c r="BB169" i="6"/>
  <c r="W169" i="6"/>
  <c r="L169" i="6"/>
  <c r="DU169" i="6"/>
  <c r="DY169" i="6"/>
  <c r="DB169" i="6"/>
  <c r="DD169" i="6"/>
  <c r="DF169" i="6"/>
  <c r="H169" i="6"/>
  <c r="DM169" i="6"/>
  <c r="D169" i="6"/>
  <c r="Y169" i="6"/>
  <c r="AC169" i="6"/>
  <c r="BL169" i="6"/>
  <c r="BN169" i="6"/>
  <c r="AZ169" i="6"/>
  <c r="BD169" i="6"/>
  <c r="P169" i="6"/>
  <c r="DS169" i="6"/>
  <c r="FG401" i="6"/>
  <c r="FI401" i="6"/>
  <c r="FK401" i="6"/>
  <c r="FQ401" i="6"/>
  <c r="EJ401" i="6"/>
  <c r="FS401" i="6"/>
  <c r="EL401" i="6"/>
  <c r="FO401" i="6"/>
  <c r="DU401" i="6"/>
  <c r="FM401" i="6"/>
  <c r="ER401" i="6"/>
  <c r="ET401" i="6"/>
  <c r="FY401" i="6"/>
  <c r="EA401" i="6"/>
  <c r="CP401" i="6"/>
  <c r="CR401" i="6"/>
  <c r="EC401" i="6"/>
  <c r="BL401" i="6"/>
  <c r="BN401" i="6"/>
  <c r="CT401" i="6"/>
  <c r="CZ401" i="6"/>
  <c r="EN401" i="6"/>
  <c r="DM401" i="6"/>
  <c r="DF401" i="6"/>
  <c r="J401" i="6"/>
  <c r="Y401" i="6"/>
  <c r="BD401" i="6"/>
  <c r="L401" i="6"/>
  <c r="DO401" i="6"/>
  <c r="DQ401" i="6"/>
  <c r="DS401" i="6"/>
  <c r="DY401" i="6"/>
  <c r="W401" i="6"/>
  <c r="AV401" i="6"/>
  <c r="AZ401" i="6"/>
  <c r="AX401" i="6"/>
  <c r="FW401" i="6"/>
  <c r="BB401" i="6"/>
  <c r="EX401" i="6"/>
  <c r="EZ401" i="6"/>
  <c r="CV401" i="6"/>
  <c r="DB401" i="6"/>
  <c r="AC401" i="6"/>
  <c r="D401" i="6"/>
  <c r="P401" i="6"/>
  <c r="DH401" i="6"/>
  <c r="DD401" i="6"/>
  <c r="F401" i="6"/>
  <c r="H401" i="6"/>
  <c r="FS347" i="6"/>
  <c r="FW347" i="6"/>
  <c r="FY347" i="6"/>
  <c r="DS347" i="6"/>
  <c r="EJ347" i="6"/>
  <c r="DU347" i="6"/>
  <c r="EL347" i="6"/>
  <c r="FK347" i="6"/>
  <c r="FO347" i="6"/>
  <c r="ET347" i="6"/>
  <c r="EX347" i="6"/>
  <c r="FG347" i="6"/>
  <c r="EZ347" i="6"/>
  <c r="FI347" i="6"/>
  <c r="EC347" i="6"/>
  <c r="FM347" i="6"/>
  <c r="FQ347" i="6"/>
  <c r="DM347" i="6"/>
  <c r="EN347" i="6"/>
  <c r="DD347" i="6"/>
  <c r="DF347" i="6"/>
  <c r="BB347" i="6"/>
  <c r="BD347" i="6"/>
  <c r="DY347" i="6"/>
  <c r="EA347" i="6"/>
  <c r="DB347" i="6"/>
  <c r="DH347" i="6"/>
  <c r="DO347" i="6"/>
  <c r="H347" i="6"/>
  <c r="ER347" i="6"/>
  <c r="DQ347" i="6"/>
  <c r="CP347" i="6"/>
  <c r="AZ347" i="6"/>
  <c r="CR347" i="6"/>
  <c r="CV347" i="6"/>
  <c r="CZ347" i="6"/>
  <c r="CT347" i="6"/>
  <c r="AV347" i="6"/>
  <c r="BN347" i="6"/>
  <c r="P347" i="6"/>
  <c r="AX347" i="6"/>
  <c r="BL347" i="6"/>
  <c r="AC347" i="6"/>
  <c r="W347" i="6"/>
  <c r="Y347" i="6"/>
  <c r="F347" i="6"/>
  <c r="D347" i="6"/>
  <c r="J347" i="6"/>
  <c r="L347" i="6"/>
  <c r="H588" i="6"/>
  <c r="FK588" i="6"/>
  <c r="EX588" i="6"/>
  <c r="FQ588" i="6"/>
  <c r="FW588" i="6"/>
  <c r="FG588" i="6"/>
  <c r="FI588" i="6"/>
  <c r="FM588" i="6"/>
  <c r="FO588" i="6"/>
  <c r="FS588" i="6"/>
  <c r="FY588" i="6"/>
  <c r="DM588" i="6"/>
  <c r="EL588" i="6"/>
  <c r="DS588" i="6"/>
  <c r="EA588" i="6"/>
  <c r="DD588" i="6"/>
  <c r="EC588" i="6"/>
  <c r="DF588" i="6"/>
  <c r="DQ588" i="6"/>
  <c r="DU588" i="6"/>
  <c r="DY588" i="6"/>
  <c r="EN588" i="6"/>
  <c r="ER588" i="6"/>
  <c r="AC588" i="6"/>
  <c r="P588" i="6"/>
  <c r="EJ588" i="6"/>
  <c r="ET588" i="6"/>
  <c r="EZ588" i="6"/>
  <c r="CP588" i="6"/>
  <c r="CR588" i="6"/>
  <c r="DH588" i="6"/>
  <c r="CV588" i="6"/>
  <c r="DB588" i="6"/>
  <c r="CZ588" i="6"/>
  <c r="L588" i="6"/>
  <c r="AV588" i="6"/>
  <c r="AX588" i="6"/>
  <c r="AZ588" i="6"/>
  <c r="BL588" i="6"/>
  <c r="CT588" i="6"/>
  <c r="Y588" i="6"/>
  <c r="W588" i="6"/>
  <c r="BB588" i="6"/>
  <c r="BD588" i="6"/>
  <c r="DO588" i="6"/>
  <c r="BN588" i="6"/>
  <c r="F588" i="6"/>
  <c r="J588" i="6"/>
  <c r="D588" i="6"/>
  <c r="FG241" i="6"/>
  <c r="FI241" i="6"/>
  <c r="FK241" i="6"/>
  <c r="FM241" i="6"/>
  <c r="FO241" i="6"/>
  <c r="EJ241" i="6"/>
  <c r="EL241" i="6"/>
  <c r="FS241" i="6"/>
  <c r="FY241" i="6"/>
  <c r="ET241" i="6"/>
  <c r="ER241" i="6"/>
  <c r="EX241" i="6"/>
  <c r="FQ241" i="6"/>
  <c r="EZ241" i="6"/>
  <c r="DM241" i="6"/>
  <c r="FW241" i="6"/>
  <c r="DS241" i="6"/>
  <c r="CP241" i="6"/>
  <c r="CR241" i="6"/>
  <c r="EA241" i="6"/>
  <c r="BL241" i="6"/>
  <c r="EC241" i="6"/>
  <c r="BN241" i="6"/>
  <c r="P241" i="6"/>
  <c r="CV241" i="6"/>
  <c r="BD241" i="6"/>
  <c r="CT241" i="6"/>
  <c r="EN241" i="6"/>
  <c r="DY241" i="6"/>
  <c r="DU241" i="6"/>
  <c r="DD241" i="6"/>
  <c r="DO241" i="6"/>
  <c r="CZ241" i="6"/>
  <c r="DQ241" i="6"/>
  <c r="DB241" i="6"/>
  <c r="AV241" i="6"/>
  <c r="AX241" i="6"/>
  <c r="DF241" i="6"/>
  <c r="AZ241" i="6"/>
  <c r="W241" i="6"/>
  <c r="DH241" i="6"/>
  <c r="BB241" i="6"/>
  <c r="Y241" i="6"/>
  <c r="AC241" i="6"/>
  <c r="D241" i="6"/>
  <c r="L241" i="6"/>
  <c r="H241" i="6"/>
  <c r="D283" i="6"/>
  <c r="FK283" i="6"/>
  <c r="FM283" i="6"/>
  <c r="FO283" i="6"/>
  <c r="FG283" i="6"/>
  <c r="FI283" i="6"/>
  <c r="FQ283" i="6"/>
  <c r="EZ283" i="6"/>
  <c r="EL283" i="6"/>
  <c r="EN283" i="6"/>
  <c r="ER283" i="6"/>
  <c r="FS283" i="6"/>
  <c r="EC283" i="6"/>
  <c r="EA283" i="6"/>
  <c r="EX283" i="6"/>
  <c r="CT283" i="6"/>
  <c r="AZ283" i="6"/>
  <c r="CV283" i="6"/>
  <c r="BB283" i="6"/>
  <c r="DS283" i="6"/>
  <c r="DU283" i="6"/>
  <c r="Y283" i="6"/>
  <c r="CP283" i="6"/>
  <c r="AC283" i="6"/>
  <c r="CR283" i="6"/>
  <c r="CZ283" i="6"/>
  <c r="BD283" i="6"/>
  <c r="DB283" i="6"/>
  <c r="BL283" i="6"/>
  <c r="DD283" i="6"/>
  <c r="BN283" i="6"/>
  <c r="DQ283" i="6"/>
  <c r="DO283" i="6"/>
  <c r="DH283" i="6"/>
  <c r="DY283" i="6"/>
  <c r="FW283" i="6"/>
  <c r="FY283" i="6"/>
  <c r="ET283" i="6"/>
  <c r="DM283" i="6"/>
  <c r="DF283" i="6"/>
  <c r="P283" i="6"/>
  <c r="EJ283" i="6"/>
  <c r="AX283" i="6"/>
  <c r="L283" i="6"/>
  <c r="W283" i="6"/>
  <c r="H283" i="6"/>
  <c r="AV283" i="6"/>
  <c r="J436" i="6"/>
  <c r="FO436" i="6"/>
  <c r="FI436" i="6"/>
  <c r="FK436" i="6"/>
  <c r="FM436" i="6"/>
  <c r="EJ436" i="6"/>
  <c r="FG436" i="6"/>
  <c r="EL436" i="6"/>
  <c r="DY436" i="6"/>
  <c r="EN436" i="6"/>
  <c r="ER436" i="6"/>
  <c r="FW436" i="6"/>
  <c r="EA436" i="6"/>
  <c r="EC436" i="6"/>
  <c r="EX436" i="6"/>
  <c r="DB436" i="6"/>
  <c r="DD436" i="6"/>
  <c r="AV436" i="6"/>
  <c r="DO436" i="6"/>
  <c r="DQ436" i="6"/>
  <c r="DS436" i="6"/>
  <c r="BD436" i="6"/>
  <c r="AC436" i="6"/>
  <c r="BL436" i="6"/>
  <c r="FQ436" i="6"/>
  <c r="ET436" i="6"/>
  <c r="AZ436" i="6"/>
  <c r="BB436" i="6"/>
  <c r="BN436" i="6"/>
  <c r="CR436" i="6"/>
  <c r="FS436" i="6"/>
  <c r="DM436" i="6"/>
  <c r="CZ436" i="6"/>
  <c r="DU436" i="6"/>
  <c r="DF436" i="6"/>
  <c r="EZ436" i="6"/>
  <c r="CT436" i="6"/>
  <c r="DH436" i="6"/>
  <c r="CV436" i="6"/>
  <c r="FY436" i="6"/>
  <c r="D436" i="6"/>
  <c r="Y436" i="6"/>
  <c r="L436" i="6"/>
  <c r="P436" i="6"/>
  <c r="CP436" i="6"/>
  <c r="H436" i="6"/>
  <c r="W436" i="6"/>
  <c r="F436" i="6"/>
  <c r="AX436" i="6"/>
  <c r="FO580" i="6"/>
  <c r="FQ580" i="6"/>
  <c r="DM580" i="6"/>
  <c r="FY580" i="6"/>
  <c r="EL580" i="6"/>
  <c r="FM580" i="6"/>
  <c r="FS580" i="6"/>
  <c r="FW580" i="6"/>
  <c r="FG580" i="6"/>
  <c r="EN580" i="6"/>
  <c r="EX580" i="6"/>
  <c r="DO580" i="6"/>
  <c r="DS580" i="6"/>
  <c r="DU580" i="6"/>
  <c r="EZ580" i="6"/>
  <c r="CZ580" i="6"/>
  <c r="DB580" i="6"/>
  <c r="DD580" i="6"/>
  <c r="BD580" i="6"/>
  <c r="W580" i="6"/>
  <c r="CP580" i="6"/>
  <c r="J580" i="6"/>
  <c r="CR580" i="6"/>
  <c r="CT580" i="6"/>
  <c r="P580" i="6"/>
  <c r="BN580" i="6"/>
  <c r="FI580" i="6"/>
  <c r="FK580" i="6"/>
  <c r="EA580" i="6"/>
  <c r="DY580" i="6"/>
  <c r="EJ580" i="6"/>
  <c r="EC580" i="6"/>
  <c r="ER580" i="6"/>
  <c r="ET580" i="6"/>
  <c r="DQ580" i="6"/>
  <c r="CV580" i="6"/>
  <c r="AC580" i="6"/>
  <c r="DF580" i="6"/>
  <c r="BB580" i="6"/>
  <c r="BL580" i="6"/>
  <c r="DH580" i="6"/>
  <c r="Y580" i="6"/>
  <c r="D580" i="6"/>
  <c r="AV580" i="6"/>
  <c r="AX580" i="6"/>
  <c r="F580" i="6"/>
  <c r="AZ580" i="6"/>
  <c r="H580" i="6"/>
  <c r="L580" i="6"/>
  <c r="FK323" i="6"/>
  <c r="FM323" i="6"/>
  <c r="FO323" i="6"/>
  <c r="FW323" i="6"/>
  <c r="EZ323" i="6"/>
  <c r="FY323" i="6"/>
  <c r="ER323" i="6"/>
  <c r="ET323" i="6"/>
  <c r="EX323" i="6"/>
  <c r="DM323" i="6"/>
  <c r="DO323" i="6"/>
  <c r="EJ323" i="6"/>
  <c r="EA323" i="6"/>
  <c r="FI323" i="6"/>
  <c r="FQ323" i="6"/>
  <c r="DS323" i="6"/>
  <c r="CT323" i="6"/>
  <c r="AZ323" i="6"/>
  <c r="DU323" i="6"/>
  <c r="CV323" i="6"/>
  <c r="BB323" i="6"/>
  <c r="CZ323" i="6"/>
  <c r="DD323" i="6"/>
  <c r="BD323" i="6"/>
  <c r="Y323" i="6"/>
  <c r="CP323" i="6"/>
  <c r="BL323" i="6"/>
  <c r="AC323" i="6"/>
  <c r="CR323" i="6"/>
  <c r="BN323" i="6"/>
  <c r="H323" i="6"/>
  <c r="FG323" i="6"/>
  <c r="DH323" i="6"/>
  <c r="FS323" i="6"/>
  <c r="EN323" i="6"/>
  <c r="EL323" i="6"/>
  <c r="DQ323" i="6"/>
  <c r="DY323" i="6"/>
  <c r="W323" i="6"/>
  <c r="DB323" i="6"/>
  <c r="D323" i="6"/>
  <c r="DF323" i="6"/>
  <c r="AV323" i="6"/>
  <c r="AX323" i="6"/>
  <c r="EC323" i="6"/>
  <c r="J323" i="6"/>
  <c r="L323" i="6"/>
  <c r="P323" i="6"/>
  <c r="F323" i="6"/>
  <c r="FS7" i="6"/>
  <c r="FG7" i="6"/>
  <c r="FK7" i="6"/>
  <c r="FI7" i="6"/>
  <c r="FM7" i="6"/>
  <c r="FO7" i="6"/>
  <c r="FQ7" i="6"/>
  <c r="EL7" i="6"/>
  <c r="DS7" i="6"/>
  <c r="FW7" i="6"/>
  <c r="EN7" i="6"/>
  <c r="DU7" i="6"/>
  <c r="FY7" i="6"/>
  <c r="ER7" i="6"/>
  <c r="EZ7" i="6"/>
  <c r="DM7" i="6"/>
  <c r="DY7" i="6"/>
  <c r="EJ7" i="6"/>
  <c r="EA7" i="6"/>
  <c r="CR7" i="6"/>
  <c r="ET7" i="6"/>
  <c r="BB7" i="6"/>
  <c r="CP7" i="6"/>
  <c r="BD7" i="6"/>
  <c r="DF7" i="6"/>
  <c r="DH7" i="6"/>
  <c r="AV7" i="6"/>
  <c r="AX7" i="6"/>
  <c r="EC7" i="6"/>
  <c r="D7" i="6"/>
  <c r="AZ7" i="6"/>
  <c r="BL7" i="6"/>
  <c r="BN7" i="6"/>
  <c r="DB7" i="6"/>
  <c r="CT7" i="6"/>
  <c r="CZ7" i="6"/>
  <c r="EX7" i="6"/>
  <c r="DO7" i="6"/>
  <c r="DQ7" i="6"/>
  <c r="H7" i="6"/>
  <c r="P7" i="6"/>
  <c r="Y7" i="6"/>
  <c r="AC7" i="6"/>
  <c r="CV7" i="6"/>
  <c r="DD7" i="6"/>
  <c r="W7" i="6"/>
  <c r="L7" i="6"/>
  <c r="FO213" i="6"/>
  <c r="FG213" i="6"/>
  <c r="FQ213" i="6"/>
  <c r="ER213" i="6"/>
  <c r="ET213" i="6"/>
  <c r="EX213" i="6"/>
  <c r="FS213" i="6"/>
  <c r="FM213" i="6"/>
  <c r="FY213" i="6"/>
  <c r="EN213" i="6"/>
  <c r="EZ213" i="6"/>
  <c r="DO213" i="6"/>
  <c r="FW213" i="6"/>
  <c r="EJ213" i="6"/>
  <c r="DY213" i="6"/>
  <c r="EL213" i="6"/>
  <c r="EA213" i="6"/>
  <c r="FI213" i="6"/>
  <c r="CR213" i="6"/>
  <c r="AX213" i="6"/>
  <c r="FK213" i="6"/>
  <c r="CT213" i="6"/>
  <c r="AZ213" i="6"/>
  <c r="BD213" i="6"/>
  <c r="DB213" i="6"/>
  <c r="DS213" i="6"/>
  <c r="BL213" i="6"/>
  <c r="DU213" i="6"/>
  <c r="BN213" i="6"/>
  <c r="EC213" i="6"/>
  <c r="Y213" i="6"/>
  <c r="W213" i="6"/>
  <c r="CZ213" i="6"/>
  <c r="DM213" i="6"/>
  <c r="DH213" i="6"/>
  <c r="DQ213" i="6"/>
  <c r="AC213" i="6"/>
  <c r="AV213" i="6"/>
  <c r="CV213" i="6"/>
  <c r="DF213" i="6"/>
  <c r="DD213" i="6"/>
  <c r="BB213" i="6"/>
  <c r="CP213" i="6"/>
  <c r="L213" i="6"/>
  <c r="P213" i="6"/>
  <c r="D213" i="6"/>
  <c r="H213" i="6"/>
  <c r="FY174" i="6"/>
  <c r="FG174" i="6"/>
  <c r="FI174" i="6"/>
  <c r="FM174" i="6"/>
  <c r="EC174" i="6"/>
  <c r="FK174" i="6"/>
  <c r="EJ174" i="6"/>
  <c r="ER174" i="6"/>
  <c r="DO174" i="6"/>
  <c r="FQ174" i="6"/>
  <c r="DQ174" i="6"/>
  <c r="EN174" i="6"/>
  <c r="DY174" i="6"/>
  <c r="FO174" i="6"/>
  <c r="DH174" i="6"/>
  <c r="BL174" i="6"/>
  <c r="FS174" i="6"/>
  <c r="BN174" i="6"/>
  <c r="FW174" i="6"/>
  <c r="DM174" i="6"/>
  <c r="CZ174" i="6"/>
  <c r="AX174" i="6"/>
  <c r="DS174" i="6"/>
  <c r="DB174" i="6"/>
  <c r="DU174" i="6"/>
  <c r="DD174" i="6"/>
  <c r="CT174" i="6"/>
  <c r="AV174" i="6"/>
  <c r="EZ174" i="6"/>
  <c r="DF174" i="6"/>
  <c r="W174" i="6"/>
  <c r="CP174" i="6"/>
  <c r="CR174" i="6"/>
  <c r="EL174" i="6"/>
  <c r="EX174" i="6"/>
  <c r="CV174" i="6"/>
  <c r="ET174" i="6"/>
  <c r="D174" i="6"/>
  <c r="BD174" i="6"/>
  <c r="AZ174" i="6"/>
  <c r="BB174" i="6"/>
  <c r="AC174" i="6"/>
  <c r="H174" i="6"/>
  <c r="Y174" i="6"/>
  <c r="EA174" i="6"/>
  <c r="P174" i="6"/>
  <c r="L174" i="6"/>
  <c r="H95" i="6"/>
  <c r="FG95" i="6"/>
  <c r="FI95" i="6"/>
  <c r="FK95" i="6"/>
  <c r="FM95" i="6"/>
  <c r="FO95" i="6"/>
  <c r="FW95" i="6"/>
  <c r="FY95" i="6"/>
  <c r="FQ95" i="6"/>
  <c r="EN95" i="6"/>
  <c r="ER95" i="6"/>
  <c r="DM95" i="6"/>
  <c r="EJ95" i="6"/>
  <c r="DO95" i="6"/>
  <c r="EL95" i="6"/>
  <c r="DQ95" i="6"/>
  <c r="ET95" i="6"/>
  <c r="DS95" i="6"/>
  <c r="FS95" i="6"/>
  <c r="DU95" i="6"/>
  <c r="CP95" i="6"/>
  <c r="DD95" i="6"/>
  <c r="EX95" i="6"/>
  <c r="CT95" i="6"/>
  <c r="EZ95" i="6"/>
  <c r="CV95" i="6"/>
  <c r="BD95" i="6"/>
  <c r="EA95" i="6"/>
  <c r="DF95" i="6"/>
  <c r="AX95" i="6"/>
  <c r="Y95" i="6"/>
  <c r="DB95" i="6"/>
  <c r="DY95" i="6"/>
  <c r="CR95" i="6"/>
  <c r="DH95" i="6"/>
  <c r="EC95" i="6"/>
  <c r="BL95" i="6"/>
  <c r="BN95" i="6"/>
  <c r="W95" i="6"/>
  <c r="D95" i="6"/>
  <c r="AC95" i="6"/>
  <c r="AV95" i="6"/>
  <c r="AZ95" i="6"/>
  <c r="BB95" i="6"/>
  <c r="CZ95" i="6"/>
  <c r="P95" i="6"/>
  <c r="L95" i="6"/>
  <c r="F521" i="6"/>
  <c r="FK521" i="6"/>
  <c r="FW521" i="6"/>
  <c r="FY521" i="6"/>
  <c r="EX521" i="6"/>
  <c r="EZ521" i="6"/>
  <c r="FM521" i="6"/>
  <c r="FG521" i="6"/>
  <c r="FO521" i="6"/>
  <c r="FI521" i="6"/>
  <c r="FQ521" i="6"/>
  <c r="FS521" i="6"/>
  <c r="DQ521" i="6"/>
  <c r="DY521" i="6"/>
  <c r="DO521" i="6"/>
  <c r="CP521" i="6"/>
  <c r="DS521" i="6"/>
  <c r="CR521" i="6"/>
  <c r="ER521" i="6"/>
  <c r="ET521" i="6"/>
  <c r="DH521" i="6"/>
  <c r="DU521" i="6"/>
  <c r="CZ521" i="6"/>
  <c r="BN521" i="6"/>
  <c r="EA521" i="6"/>
  <c r="DB521" i="6"/>
  <c r="EC521" i="6"/>
  <c r="DD521" i="6"/>
  <c r="EL521" i="6"/>
  <c r="H521" i="6"/>
  <c r="EN521" i="6"/>
  <c r="EJ521" i="6"/>
  <c r="DM521" i="6"/>
  <c r="CT521" i="6"/>
  <c r="CV521" i="6"/>
  <c r="BL521" i="6"/>
  <c r="W521" i="6"/>
  <c r="J521" i="6"/>
  <c r="DF521" i="6"/>
  <c r="AX521" i="6"/>
  <c r="AC521" i="6"/>
  <c r="BB521" i="6"/>
  <c r="AZ521" i="6"/>
  <c r="BD521" i="6"/>
  <c r="L521" i="6"/>
  <c r="AV521" i="6"/>
  <c r="D521" i="6"/>
  <c r="Y521" i="6"/>
  <c r="P521" i="6"/>
  <c r="FY536" i="6"/>
  <c r="FO536" i="6"/>
  <c r="FQ536" i="6"/>
  <c r="FI536" i="6"/>
  <c r="EJ536" i="6"/>
  <c r="FK536" i="6"/>
  <c r="EL536" i="6"/>
  <c r="FM536" i="6"/>
  <c r="ET536" i="6"/>
  <c r="FW536" i="6"/>
  <c r="EX536" i="6"/>
  <c r="EC536" i="6"/>
  <c r="EZ536" i="6"/>
  <c r="DB536" i="6"/>
  <c r="DD536" i="6"/>
  <c r="DU536" i="6"/>
  <c r="DY536" i="6"/>
  <c r="DO536" i="6"/>
  <c r="FG536" i="6"/>
  <c r="DQ536" i="6"/>
  <c r="FS536" i="6"/>
  <c r="EN536" i="6"/>
  <c r="DS536" i="6"/>
  <c r="CZ536" i="6"/>
  <c r="AZ536" i="6"/>
  <c r="AC536" i="6"/>
  <c r="DF536" i="6"/>
  <c r="BB536" i="6"/>
  <c r="DH536" i="6"/>
  <c r="CP536" i="6"/>
  <c r="CR536" i="6"/>
  <c r="CT536" i="6"/>
  <c r="W536" i="6"/>
  <c r="ER536" i="6"/>
  <c r="AX536" i="6"/>
  <c r="BL536" i="6"/>
  <c r="BD536" i="6"/>
  <c r="BN536" i="6"/>
  <c r="Y536" i="6"/>
  <c r="DM536" i="6"/>
  <c r="AV536" i="6"/>
  <c r="EA536" i="6"/>
  <c r="CV536" i="6"/>
  <c r="D536" i="6"/>
  <c r="H536" i="6"/>
  <c r="J536" i="6"/>
  <c r="F536" i="6"/>
  <c r="P536" i="6"/>
  <c r="L536" i="6"/>
  <c r="D46" i="6"/>
  <c r="FG46" i="6"/>
  <c r="FI46" i="6"/>
  <c r="FK46" i="6"/>
  <c r="FQ46" i="6"/>
  <c r="FS46" i="6"/>
  <c r="FW46" i="6"/>
  <c r="EX46" i="6"/>
  <c r="EZ46" i="6"/>
  <c r="ER46" i="6"/>
  <c r="FO46" i="6"/>
  <c r="ET46" i="6"/>
  <c r="EL46" i="6"/>
  <c r="EN46" i="6"/>
  <c r="FM46" i="6"/>
  <c r="DM46" i="6"/>
  <c r="DS46" i="6"/>
  <c r="EC46" i="6"/>
  <c r="CP46" i="6"/>
  <c r="CR46" i="6"/>
  <c r="DF46" i="6"/>
  <c r="AX46" i="6"/>
  <c r="AZ46" i="6"/>
  <c r="DY46" i="6"/>
  <c r="CT46" i="6"/>
  <c r="EA46" i="6"/>
  <c r="CV46" i="6"/>
  <c r="CZ46" i="6"/>
  <c r="BB46" i="6"/>
  <c r="AC46" i="6"/>
  <c r="L46" i="6"/>
  <c r="FY46" i="6"/>
  <c r="DO46" i="6"/>
  <c r="EJ46" i="6"/>
  <c r="BN46" i="6"/>
  <c r="AV46" i="6"/>
  <c r="W46" i="6"/>
  <c r="H46" i="6"/>
  <c r="DU46" i="6"/>
  <c r="DH46" i="6"/>
  <c r="Y46" i="6"/>
  <c r="BD46" i="6"/>
  <c r="DB46" i="6"/>
  <c r="BL46" i="6"/>
  <c r="DQ46" i="6"/>
  <c r="P46" i="6"/>
  <c r="DD46" i="6"/>
  <c r="H462" i="6"/>
  <c r="FI462" i="6"/>
  <c r="FK462" i="6"/>
  <c r="FM462" i="6"/>
  <c r="FS462" i="6"/>
  <c r="DS462" i="6"/>
  <c r="DU462" i="6"/>
  <c r="FG462" i="6"/>
  <c r="ER462" i="6"/>
  <c r="FO462" i="6"/>
  <c r="FW462" i="6"/>
  <c r="FQ462" i="6"/>
  <c r="ET462" i="6"/>
  <c r="FY462" i="6"/>
  <c r="EN462" i="6"/>
  <c r="EX462" i="6"/>
  <c r="EZ462" i="6"/>
  <c r="DM462" i="6"/>
  <c r="DO462" i="6"/>
  <c r="DQ462" i="6"/>
  <c r="CP462" i="6"/>
  <c r="CR462" i="6"/>
  <c r="DY462" i="6"/>
  <c r="CV462" i="6"/>
  <c r="EA462" i="6"/>
  <c r="EC462" i="6"/>
  <c r="DH462" i="6"/>
  <c r="AX462" i="6"/>
  <c r="EJ462" i="6"/>
  <c r="EL462" i="6"/>
  <c r="DF462" i="6"/>
  <c r="BN462" i="6"/>
  <c r="CT462" i="6"/>
  <c r="DB462" i="6"/>
  <c r="W462" i="6"/>
  <c r="BD462" i="6"/>
  <c r="F462" i="6"/>
  <c r="AV462" i="6"/>
  <c r="D462" i="6"/>
  <c r="J462" i="6"/>
  <c r="AC462" i="6"/>
  <c r="DD462" i="6"/>
  <c r="AZ462" i="6"/>
  <c r="CZ462" i="6"/>
  <c r="BB462" i="6"/>
  <c r="Y462" i="6"/>
  <c r="BL462" i="6"/>
  <c r="L462" i="6"/>
  <c r="P462" i="6"/>
  <c r="FG350" i="6"/>
  <c r="FI350" i="6"/>
  <c r="FY350" i="6"/>
  <c r="EJ350" i="6"/>
  <c r="EL350" i="6"/>
  <c r="DM350" i="6"/>
  <c r="EN350" i="6"/>
  <c r="FS350" i="6"/>
  <c r="FK350" i="6"/>
  <c r="FO350" i="6"/>
  <c r="FW350" i="6"/>
  <c r="FM350" i="6"/>
  <c r="DY350" i="6"/>
  <c r="EA350" i="6"/>
  <c r="EC350" i="6"/>
  <c r="ET350" i="6"/>
  <c r="FQ350" i="6"/>
  <c r="DU350" i="6"/>
  <c r="CP350" i="6"/>
  <c r="DH350" i="6"/>
  <c r="AZ350" i="6"/>
  <c r="ER350" i="6"/>
  <c r="BB350" i="6"/>
  <c r="DO350" i="6"/>
  <c r="EX350" i="6"/>
  <c r="DD350" i="6"/>
  <c r="W350" i="6"/>
  <c r="EZ350" i="6"/>
  <c r="DF350" i="6"/>
  <c r="Y350" i="6"/>
  <c r="AX350" i="6"/>
  <c r="BL350" i="6"/>
  <c r="BN350" i="6"/>
  <c r="D350" i="6"/>
  <c r="CZ350" i="6"/>
  <c r="DQ350" i="6"/>
  <c r="DS350" i="6"/>
  <c r="CR350" i="6"/>
  <c r="CT350" i="6"/>
  <c r="AC350" i="6"/>
  <c r="F350" i="6"/>
  <c r="BD350" i="6"/>
  <c r="AV350" i="6"/>
  <c r="CV350" i="6"/>
  <c r="L350" i="6"/>
  <c r="P350" i="6"/>
  <c r="DB350" i="6"/>
  <c r="H350" i="6"/>
  <c r="J350" i="6"/>
  <c r="FM395" i="6"/>
  <c r="FO395" i="6"/>
  <c r="FQ395" i="6"/>
  <c r="EN395" i="6"/>
  <c r="ER395" i="6"/>
  <c r="FG395" i="6"/>
  <c r="FI395" i="6"/>
  <c r="DM395" i="6"/>
  <c r="FK395" i="6"/>
  <c r="EZ395" i="6"/>
  <c r="FS395" i="6"/>
  <c r="FY395" i="6"/>
  <c r="EJ395" i="6"/>
  <c r="DO395" i="6"/>
  <c r="DQ395" i="6"/>
  <c r="DS395" i="6"/>
  <c r="EX395" i="6"/>
  <c r="FW395" i="6"/>
  <c r="DY395" i="6"/>
  <c r="CV395" i="6"/>
  <c r="CZ395" i="6"/>
  <c r="DD395" i="6"/>
  <c r="DH395" i="6"/>
  <c r="EA395" i="6"/>
  <c r="AV395" i="6"/>
  <c r="AX395" i="6"/>
  <c r="D395" i="6"/>
  <c r="AZ395" i="6"/>
  <c r="DB395" i="6"/>
  <c r="CP395" i="6"/>
  <c r="BB395" i="6"/>
  <c r="CR395" i="6"/>
  <c r="BD395" i="6"/>
  <c r="CT395" i="6"/>
  <c r="BL395" i="6"/>
  <c r="DU395" i="6"/>
  <c r="EC395" i="6"/>
  <c r="ET395" i="6"/>
  <c r="EL395" i="6"/>
  <c r="Y395" i="6"/>
  <c r="W395" i="6"/>
  <c r="AC395" i="6"/>
  <c r="BN395" i="6"/>
  <c r="J395" i="6"/>
  <c r="L395" i="6"/>
  <c r="DF395" i="6"/>
  <c r="F395" i="6"/>
  <c r="H395" i="6"/>
  <c r="P395" i="6"/>
  <c r="L492" i="6"/>
  <c r="FO492" i="6"/>
  <c r="FW492" i="6"/>
  <c r="ER492" i="6"/>
  <c r="FY492" i="6"/>
  <c r="ET492" i="6"/>
  <c r="EZ492" i="6"/>
  <c r="DS492" i="6"/>
  <c r="DU492" i="6"/>
  <c r="FK492" i="6"/>
  <c r="FM492" i="6"/>
  <c r="FQ492" i="6"/>
  <c r="EJ492" i="6"/>
  <c r="DY492" i="6"/>
  <c r="FG492" i="6"/>
  <c r="EA492" i="6"/>
  <c r="EL492" i="6"/>
  <c r="FI492" i="6"/>
  <c r="CR492" i="6"/>
  <c r="FS492" i="6"/>
  <c r="CT492" i="6"/>
  <c r="AV492" i="6"/>
  <c r="EX492" i="6"/>
  <c r="EC492" i="6"/>
  <c r="DF492" i="6"/>
  <c r="DD492" i="6"/>
  <c r="BB492" i="6"/>
  <c r="DH492" i="6"/>
  <c r="BD492" i="6"/>
  <c r="DO492" i="6"/>
  <c r="CP492" i="6"/>
  <c r="CV492" i="6"/>
  <c r="CZ492" i="6"/>
  <c r="AZ492" i="6"/>
  <c r="DM492" i="6"/>
  <c r="DQ492" i="6"/>
  <c r="DB492" i="6"/>
  <c r="EN492" i="6"/>
  <c r="BN492" i="6"/>
  <c r="Y492" i="6"/>
  <c r="AC492" i="6"/>
  <c r="W492" i="6"/>
  <c r="D492" i="6"/>
  <c r="J492" i="6"/>
  <c r="H492" i="6"/>
  <c r="AX492" i="6"/>
  <c r="BL492" i="6"/>
  <c r="F492" i="6"/>
  <c r="P492" i="6"/>
  <c r="P506" i="6"/>
  <c r="FQ506" i="6"/>
  <c r="FS506" i="6"/>
  <c r="FW506" i="6"/>
  <c r="FK506" i="6"/>
  <c r="FO506" i="6"/>
  <c r="FM506" i="6"/>
  <c r="FG506" i="6"/>
  <c r="EN506" i="6"/>
  <c r="EX506" i="6"/>
  <c r="FY506" i="6"/>
  <c r="DS506" i="6"/>
  <c r="DU506" i="6"/>
  <c r="EZ506" i="6"/>
  <c r="AX506" i="6"/>
  <c r="EJ506" i="6"/>
  <c r="CZ506" i="6"/>
  <c r="EL506" i="6"/>
  <c r="DB506" i="6"/>
  <c r="DF506" i="6"/>
  <c r="DM506" i="6"/>
  <c r="DO506" i="6"/>
  <c r="DQ506" i="6"/>
  <c r="DY506" i="6"/>
  <c r="EA506" i="6"/>
  <c r="AV506" i="6"/>
  <c r="AC506" i="6"/>
  <c r="ER506" i="6"/>
  <c r="DH506" i="6"/>
  <c r="J506" i="6"/>
  <c r="ET506" i="6"/>
  <c r="BL506" i="6"/>
  <c r="Y506" i="6"/>
  <c r="FI506" i="6"/>
  <c r="CV506" i="6"/>
  <c r="CP506" i="6"/>
  <c r="AZ506" i="6"/>
  <c r="BD506" i="6"/>
  <c r="H506" i="6"/>
  <c r="BB506" i="6"/>
  <c r="D506" i="6"/>
  <c r="F506" i="6"/>
  <c r="BN506" i="6"/>
  <c r="L506" i="6"/>
  <c r="DD506" i="6"/>
  <c r="EC506" i="6"/>
  <c r="CR506" i="6"/>
  <c r="CT506" i="6"/>
  <c r="W506" i="6"/>
  <c r="FW467" i="6"/>
  <c r="FG467" i="6"/>
  <c r="ER467" i="6"/>
  <c r="DS467" i="6"/>
  <c r="ET467" i="6"/>
  <c r="DU467" i="6"/>
  <c r="EX467" i="6"/>
  <c r="FM467" i="6"/>
  <c r="FO467" i="6"/>
  <c r="FY467" i="6"/>
  <c r="FI467" i="6"/>
  <c r="FS467" i="6"/>
  <c r="EL467" i="6"/>
  <c r="FQ467" i="6"/>
  <c r="DY467" i="6"/>
  <c r="EA467" i="6"/>
  <c r="DD467" i="6"/>
  <c r="DF467" i="6"/>
  <c r="DM467" i="6"/>
  <c r="BB467" i="6"/>
  <c r="FK467" i="6"/>
  <c r="DO467" i="6"/>
  <c r="EJ467" i="6"/>
  <c r="DH467" i="6"/>
  <c r="EN467" i="6"/>
  <c r="EZ467" i="6"/>
  <c r="AV467" i="6"/>
  <c r="DQ467" i="6"/>
  <c r="CP467" i="6"/>
  <c r="EC467" i="6"/>
  <c r="CR467" i="6"/>
  <c r="Y467" i="6"/>
  <c r="L467" i="6"/>
  <c r="BN467" i="6"/>
  <c r="BL467" i="6"/>
  <c r="AX467" i="6"/>
  <c r="BD467" i="6"/>
  <c r="D467" i="6"/>
  <c r="CT467" i="6"/>
  <c r="AZ467" i="6"/>
  <c r="F467" i="6"/>
  <c r="H467" i="6"/>
  <c r="AC467" i="6"/>
  <c r="CV467" i="6"/>
  <c r="DB467" i="6"/>
  <c r="W467" i="6"/>
  <c r="P467" i="6"/>
  <c r="CZ467" i="6"/>
  <c r="J467" i="6"/>
  <c r="P451" i="6"/>
  <c r="FG451" i="6"/>
  <c r="FI451" i="6"/>
  <c r="FK451" i="6"/>
  <c r="ER451" i="6"/>
  <c r="ET451" i="6"/>
  <c r="EX451" i="6"/>
  <c r="FW451" i="6"/>
  <c r="FO451" i="6"/>
  <c r="FS451" i="6"/>
  <c r="FM451" i="6"/>
  <c r="FQ451" i="6"/>
  <c r="FY451" i="6"/>
  <c r="EL451" i="6"/>
  <c r="EN451" i="6"/>
  <c r="DM451" i="6"/>
  <c r="EA451" i="6"/>
  <c r="DY451" i="6"/>
  <c r="BN451" i="6"/>
  <c r="EC451" i="6"/>
  <c r="CP451" i="6"/>
  <c r="CT451" i="6"/>
  <c r="DQ451" i="6"/>
  <c r="DF451" i="6"/>
  <c r="DH451" i="6"/>
  <c r="BD451" i="6"/>
  <c r="AC451" i="6"/>
  <c r="D451" i="6"/>
  <c r="DO451" i="6"/>
  <c r="EJ451" i="6"/>
  <c r="EZ451" i="6"/>
  <c r="DS451" i="6"/>
  <c r="DB451" i="6"/>
  <c r="DD451" i="6"/>
  <c r="J451" i="6"/>
  <c r="DU451" i="6"/>
  <c r="H451" i="6"/>
  <c r="AV451" i="6"/>
  <c r="L451" i="6"/>
  <c r="AZ451" i="6"/>
  <c r="BB451" i="6"/>
  <c r="CZ451" i="6"/>
  <c r="CV451" i="6"/>
  <c r="AX451" i="6"/>
  <c r="F451" i="6"/>
  <c r="BL451" i="6"/>
  <c r="CR451" i="6"/>
  <c r="Y451" i="6"/>
  <c r="W451" i="6"/>
  <c r="FK453" i="6"/>
  <c r="FM453" i="6"/>
  <c r="FO453" i="6"/>
  <c r="FI453" i="6"/>
  <c r="FW453" i="6"/>
  <c r="EJ453" i="6"/>
  <c r="EL453" i="6"/>
  <c r="EZ453" i="6"/>
  <c r="DY453" i="6"/>
  <c r="FG453" i="6"/>
  <c r="EA453" i="6"/>
  <c r="ER453" i="6"/>
  <c r="DQ453" i="6"/>
  <c r="CR453" i="6"/>
  <c r="AX453" i="6"/>
  <c r="DS453" i="6"/>
  <c r="CT453" i="6"/>
  <c r="FQ453" i="6"/>
  <c r="EC453" i="6"/>
  <c r="DH453" i="6"/>
  <c r="FS453" i="6"/>
  <c r="FY453" i="6"/>
  <c r="ET453" i="6"/>
  <c r="BB453" i="6"/>
  <c r="EN453" i="6"/>
  <c r="BD453" i="6"/>
  <c r="EX453" i="6"/>
  <c r="CV453" i="6"/>
  <c r="Y453" i="6"/>
  <c r="DU453" i="6"/>
  <c r="D453" i="6"/>
  <c r="DF453" i="6"/>
  <c r="DO453" i="6"/>
  <c r="AZ453" i="6"/>
  <c r="CP453" i="6"/>
  <c r="W453" i="6"/>
  <c r="AC453" i="6"/>
  <c r="DM453" i="6"/>
  <c r="BL453" i="6"/>
  <c r="J453" i="6"/>
  <c r="AV453" i="6"/>
  <c r="BN453" i="6"/>
  <c r="F453" i="6"/>
  <c r="CZ453" i="6"/>
  <c r="DB453" i="6"/>
  <c r="DD453" i="6"/>
  <c r="H453" i="6"/>
  <c r="L453" i="6"/>
  <c r="P453" i="6"/>
  <c r="FG84" i="6"/>
  <c r="FS84" i="6"/>
  <c r="FW84" i="6"/>
  <c r="FY84" i="6"/>
  <c r="FQ84" i="6"/>
  <c r="FI84" i="6"/>
  <c r="EJ84" i="6"/>
  <c r="EC84" i="6"/>
  <c r="EX84" i="6"/>
  <c r="ER84" i="6"/>
  <c r="EZ84" i="6"/>
  <c r="FK84" i="6"/>
  <c r="EL84" i="6"/>
  <c r="FM84" i="6"/>
  <c r="FO84" i="6"/>
  <c r="DM84" i="6"/>
  <c r="DO84" i="6"/>
  <c r="EA84" i="6"/>
  <c r="DQ84" i="6"/>
  <c r="EN84" i="6"/>
  <c r="DB84" i="6"/>
  <c r="DH84" i="6"/>
  <c r="DU84" i="6"/>
  <c r="DD84" i="6"/>
  <c r="BD84" i="6"/>
  <c r="DY84" i="6"/>
  <c r="DF84" i="6"/>
  <c r="BL84" i="6"/>
  <c r="CT84" i="6"/>
  <c r="CV84" i="6"/>
  <c r="CZ84" i="6"/>
  <c r="ET84" i="6"/>
  <c r="DS84" i="6"/>
  <c r="CP84" i="6"/>
  <c r="BB84" i="6"/>
  <c r="CR84" i="6"/>
  <c r="AV84" i="6"/>
  <c r="AZ84" i="6"/>
  <c r="BN84" i="6"/>
  <c r="AX84" i="6"/>
  <c r="Y84" i="6"/>
  <c r="W84" i="6"/>
  <c r="AC84" i="6"/>
  <c r="H84" i="6"/>
  <c r="L84" i="6"/>
  <c r="D84" i="6"/>
  <c r="P84" i="6"/>
  <c r="F571" i="6"/>
  <c r="FO571" i="6"/>
  <c r="FG571" i="6"/>
  <c r="FI571" i="6"/>
  <c r="FY571" i="6"/>
  <c r="ET571" i="6"/>
  <c r="FM571" i="6"/>
  <c r="DQ571" i="6"/>
  <c r="DY571" i="6"/>
  <c r="EJ571" i="6"/>
  <c r="FS571" i="6"/>
  <c r="DS571" i="6"/>
  <c r="FW571" i="6"/>
  <c r="DU571" i="6"/>
  <c r="CP571" i="6"/>
  <c r="EL571" i="6"/>
  <c r="EN571" i="6"/>
  <c r="DM571" i="6"/>
  <c r="ER571" i="6"/>
  <c r="DO571" i="6"/>
  <c r="EA571" i="6"/>
  <c r="DD571" i="6"/>
  <c r="J571" i="6"/>
  <c r="EC571" i="6"/>
  <c r="DF571" i="6"/>
  <c r="FK571" i="6"/>
  <c r="DH571" i="6"/>
  <c r="EX571" i="6"/>
  <c r="EZ571" i="6"/>
  <c r="P571" i="6"/>
  <c r="DB571" i="6"/>
  <c r="AC571" i="6"/>
  <c r="BB571" i="6"/>
  <c r="AV571" i="6"/>
  <c r="AZ571" i="6"/>
  <c r="FQ571" i="6"/>
  <c r="AX571" i="6"/>
  <c r="CR571" i="6"/>
  <c r="BD571" i="6"/>
  <c r="CT571" i="6"/>
  <c r="BL571" i="6"/>
  <c r="CV571" i="6"/>
  <c r="D571" i="6"/>
  <c r="H571" i="6"/>
  <c r="W571" i="6"/>
  <c r="BN571" i="6"/>
  <c r="Y571" i="6"/>
  <c r="L571" i="6"/>
  <c r="CZ571" i="6"/>
  <c r="H553" i="6"/>
  <c r="FS553" i="6"/>
  <c r="FW553" i="6"/>
  <c r="FY553" i="6"/>
  <c r="EL553" i="6"/>
  <c r="EN553" i="6"/>
  <c r="FK553" i="6"/>
  <c r="ER553" i="6"/>
  <c r="FI553" i="6"/>
  <c r="EZ553" i="6"/>
  <c r="FG553" i="6"/>
  <c r="FM553" i="6"/>
  <c r="FO553" i="6"/>
  <c r="DY553" i="6"/>
  <c r="FQ553" i="6"/>
  <c r="EA553" i="6"/>
  <c r="EX553" i="6"/>
  <c r="CR553" i="6"/>
  <c r="CT553" i="6"/>
  <c r="DS553" i="6"/>
  <c r="DH553" i="6"/>
  <c r="DU553" i="6"/>
  <c r="EC553" i="6"/>
  <c r="BB553" i="6"/>
  <c r="BD553" i="6"/>
  <c r="EJ553" i="6"/>
  <c r="Y553" i="6"/>
  <c r="F553" i="6"/>
  <c r="AC553" i="6"/>
  <c r="DQ553" i="6"/>
  <c r="DO553" i="6"/>
  <c r="CV553" i="6"/>
  <c r="BL553" i="6"/>
  <c r="W553" i="6"/>
  <c r="CZ553" i="6"/>
  <c r="BN553" i="6"/>
  <c r="DD553" i="6"/>
  <c r="D553" i="6"/>
  <c r="DF553" i="6"/>
  <c r="AV553" i="6"/>
  <c r="AX553" i="6"/>
  <c r="DM553" i="6"/>
  <c r="ET553" i="6"/>
  <c r="AZ553" i="6"/>
  <c r="DB553" i="6"/>
  <c r="CP553" i="6"/>
  <c r="L553" i="6"/>
  <c r="J553" i="6"/>
  <c r="P553" i="6"/>
  <c r="J412" i="6"/>
  <c r="FW412" i="6"/>
  <c r="ER412" i="6"/>
  <c r="ET412" i="6"/>
  <c r="DS412" i="6"/>
  <c r="DU412" i="6"/>
  <c r="FG412" i="6"/>
  <c r="FI412" i="6"/>
  <c r="FM412" i="6"/>
  <c r="FO412" i="6"/>
  <c r="FK412" i="6"/>
  <c r="FQ412" i="6"/>
  <c r="FS412" i="6"/>
  <c r="EL412" i="6"/>
  <c r="EA412" i="6"/>
  <c r="EZ412" i="6"/>
  <c r="FY412" i="6"/>
  <c r="EN412" i="6"/>
  <c r="EX412" i="6"/>
  <c r="CR412" i="6"/>
  <c r="CT412" i="6"/>
  <c r="AV412" i="6"/>
  <c r="EC412" i="6"/>
  <c r="CV412" i="6"/>
  <c r="DB412" i="6"/>
  <c r="DM412" i="6"/>
  <c r="DD412" i="6"/>
  <c r="BL412" i="6"/>
  <c r="DO412" i="6"/>
  <c r="DF412" i="6"/>
  <c r="BN412" i="6"/>
  <c r="D412" i="6"/>
  <c r="DQ412" i="6"/>
  <c r="DH412" i="6"/>
  <c r="EJ412" i="6"/>
  <c r="AZ412" i="6"/>
  <c r="BB412" i="6"/>
  <c r="BD412" i="6"/>
  <c r="CP412" i="6"/>
  <c r="Y412" i="6"/>
  <c r="DY412" i="6"/>
  <c r="W412" i="6"/>
  <c r="CZ412" i="6"/>
  <c r="AX412" i="6"/>
  <c r="F412" i="6"/>
  <c r="H412" i="6"/>
  <c r="AC412" i="6"/>
  <c r="P412" i="6"/>
  <c r="L412" i="6"/>
  <c r="FY499" i="6"/>
  <c r="FI499" i="6"/>
  <c r="EC499" i="6"/>
  <c r="EJ499" i="6"/>
  <c r="EL499" i="6"/>
  <c r="FG499" i="6"/>
  <c r="FK499" i="6"/>
  <c r="FM499" i="6"/>
  <c r="FO499" i="6"/>
  <c r="ET499" i="6"/>
  <c r="FW499" i="6"/>
  <c r="DM499" i="6"/>
  <c r="DS499" i="6"/>
  <c r="FQ499" i="6"/>
  <c r="DF499" i="6"/>
  <c r="FS499" i="6"/>
  <c r="DH499" i="6"/>
  <c r="DO499" i="6"/>
  <c r="CP499" i="6"/>
  <c r="EZ499" i="6"/>
  <c r="DB499" i="6"/>
  <c r="DD499" i="6"/>
  <c r="EX499" i="6"/>
  <c r="BD499" i="6"/>
  <c r="L499" i="6"/>
  <c r="EN499" i="6"/>
  <c r="ER499" i="6"/>
  <c r="EA499" i="6"/>
  <c r="Y499" i="6"/>
  <c r="H499" i="6"/>
  <c r="BL499" i="6"/>
  <c r="W499" i="6"/>
  <c r="J499" i="6"/>
  <c r="DU499" i="6"/>
  <c r="AC499" i="6"/>
  <c r="DQ499" i="6"/>
  <c r="DY499" i="6"/>
  <c r="CT499" i="6"/>
  <c r="CV499" i="6"/>
  <c r="BB499" i="6"/>
  <c r="AZ499" i="6"/>
  <c r="CR499" i="6"/>
  <c r="CZ499" i="6"/>
  <c r="BN499" i="6"/>
  <c r="F499" i="6"/>
  <c r="AV499" i="6"/>
  <c r="AX499" i="6"/>
  <c r="D499" i="6"/>
  <c r="P499" i="6"/>
  <c r="FG370" i="6"/>
  <c r="FI370" i="6"/>
  <c r="FM370" i="6"/>
  <c r="FS370" i="6"/>
  <c r="FW370" i="6"/>
  <c r="DM370" i="6"/>
  <c r="ER370" i="6"/>
  <c r="FY370" i="6"/>
  <c r="FK370" i="6"/>
  <c r="DO370" i="6"/>
  <c r="DQ370" i="6"/>
  <c r="DS370" i="6"/>
  <c r="ET370" i="6"/>
  <c r="FQ370" i="6"/>
  <c r="FO370" i="6"/>
  <c r="EJ370" i="6"/>
  <c r="DY370" i="6"/>
  <c r="EX370" i="6"/>
  <c r="CP370" i="6"/>
  <c r="DH370" i="6"/>
  <c r="AZ370" i="6"/>
  <c r="BB370" i="6"/>
  <c r="EC370" i="6"/>
  <c r="DB370" i="6"/>
  <c r="DF370" i="6"/>
  <c r="W370" i="6"/>
  <c r="AV370" i="6"/>
  <c r="Y370" i="6"/>
  <c r="AX370" i="6"/>
  <c r="EN370" i="6"/>
  <c r="DU370" i="6"/>
  <c r="CR370" i="6"/>
  <c r="BN370" i="6"/>
  <c r="EZ370" i="6"/>
  <c r="EA370" i="6"/>
  <c r="DD370" i="6"/>
  <c r="P370" i="6"/>
  <c r="AC370" i="6"/>
  <c r="EL370" i="6"/>
  <c r="F370" i="6"/>
  <c r="H370" i="6"/>
  <c r="CT370" i="6"/>
  <c r="BD370" i="6"/>
  <c r="CV370" i="6"/>
  <c r="BL370" i="6"/>
  <c r="D370" i="6"/>
  <c r="J370" i="6"/>
  <c r="CZ370" i="6"/>
  <c r="L370" i="6"/>
  <c r="FW333" i="6"/>
  <c r="FO333" i="6"/>
  <c r="FI333" i="6"/>
  <c r="FK333" i="6"/>
  <c r="FM333" i="6"/>
  <c r="FQ333" i="6"/>
  <c r="EJ333" i="6"/>
  <c r="ER333" i="6"/>
  <c r="EC333" i="6"/>
  <c r="EX333" i="6"/>
  <c r="FG333" i="6"/>
  <c r="FS333" i="6"/>
  <c r="EL333" i="6"/>
  <c r="DS333" i="6"/>
  <c r="EZ333" i="6"/>
  <c r="EA333" i="6"/>
  <c r="CR333" i="6"/>
  <c r="AX333" i="6"/>
  <c r="CT333" i="6"/>
  <c r="AZ333" i="6"/>
  <c r="FY333" i="6"/>
  <c r="DO333" i="6"/>
  <c r="L333" i="6"/>
  <c r="P333" i="6"/>
  <c r="DQ333" i="6"/>
  <c r="DF333" i="6"/>
  <c r="Y333" i="6"/>
  <c r="DY333" i="6"/>
  <c r="CZ333" i="6"/>
  <c r="DB333" i="6"/>
  <c r="DD333" i="6"/>
  <c r="AV333" i="6"/>
  <c r="EN333" i="6"/>
  <c r="DU333" i="6"/>
  <c r="ET333" i="6"/>
  <c r="DH333" i="6"/>
  <c r="W333" i="6"/>
  <c r="CP333" i="6"/>
  <c r="D333" i="6"/>
  <c r="F333" i="6"/>
  <c r="BB333" i="6"/>
  <c r="CV333" i="6"/>
  <c r="BN333" i="6"/>
  <c r="AC333" i="6"/>
  <c r="DM333" i="6"/>
  <c r="BD333" i="6"/>
  <c r="H333" i="6"/>
  <c r="J333" i="6"/>
  <c r="BL333" i="6"/>
  <c r="FW143" i="6"/>
  <c r="FY143" i="6"/>
  <c r="FI143" i="6"/>
  <c r="FK143" i="6"/>
  <c r="EZ143" i="6"/>
  <c r="FG143" i="6"/>
  <c r="ER143" i="6"/>
  <c r="ET143" i="6"/>
  <c r="EX143" i="6"/>
  <c r="FQ143" i="6"/>
  <c r="FO143" i="6"/>
  <c r="DQ143" i="6"/>
  <c r="DY143" i="6"/>
  <c r="EJ143" i="6"/>
  <c r="DS143" i="6"/>
  <c r="DU143" i="6"/>
  <c r="DH143" i="6"/>
  <c r="FM143" i="6"/>
  <c r="EN143" i="6"/>
  <c r="AZ143" i="6"/>
  <c r="FS143" i="6"/>
  <c r="BB143" i="6"/>
  <c r="CT143" i="6"/>
  <c r="CV143" i="6"/>
  <c r="DD143" i="6"/>
  <c r="CZ143" i="6"/>
  <c r="Y143" i="6"/>
  <c r="DB143" i="6"/>
  <c r="AC143" i="6"/>
  <c r="DF143" i="6"/>
  <c r="EC143" i="6"/>
  <c r="BD143" i="6"/>
  <c r="BL143" i="6"/>
  <c r="CP143" i="6"/>
  <c r="BN143" i="6"/>
  <c r="DM143" i="6"/>
  <c r="CR143" i="6"/>
  <c r="AV143" i="6"/>
  <c r="AX143" i="6"/>
  <c r="W143" i="6"/>
  <c r="EL143" i="6"/>
  <c r="DO143" i="6"/>
  <c r="EA143" i="6"/>
  <c r="H143" i="6"/>
  <c r="P143" i="6"/>
  <c r="L143" i="6"/>
  <c r="D143" i="6"/>
  <c r="FQ276" i="6"/>
  <c r="FS276" i="6"/>
  <c r="FW276" i="6"/>
  <c r="FG276" i="6"/>
  <c r="FO276" i="6"/>
  <c r="EZ276" i="6"/>
  <c r="FY276" i="6"/>
  <c r="FI276" i="6"/>
  <c r="EJ276" i="6"/>
  <c r="FK276" i="6"/>
  <c r="EL276" i="6"/>
  <c r="FM276" i="6"/>
  <c r="EN276" i="6"/>
  <c r="DU276" i="6"/>
  <c r="ER276" i="6"/>
  <c r="EC276" i="6"/>
  <c r="ET276" i="6"/>
  <c r="DY276" i="6"/>
  <c r="EA276" i="6"/>
  <c r="EX276" i="6"/>
  <c r="DB276" i="6"/>
  <c r="DD276" i="6"/>
  <c r="AV276" i="6"/>
  <c r="AX276" i="6"/>
  <c r="CR276" i="6"/>
  <c r="CV276" i="6"/>
  <c r="DH276" i="6"/>
  <c r="AC276" i="6"/>
  <c r="D276" i="6"/>
  <c r="BL276" i="6"/>
  <c r="DS276" i="6"/>
  <c r="CT276" i="6"/>
  <c r="CZ276" i="6"/>
  <c r="CP276" i="6"/>
  <c r="DQ276" i="6"/>
  <c r="Y276" i="6"/>
  <c r="P276" i="6"/>
  <c r="DM276" i="6"/>
  <c r="DF276" i="6"/>
  <c r="DO276" i="6"/>
  <c r="W276" i="6"/>
  <c r="H276" i="6"/>
  <c r="AZ276" i="6"/>
  <c r="BB276" i="6"/>
  <c r="BD276" i="6"/>
  <c r="BN276" i="6"/>
  <c r="L276" i="6"/>
  <c r="H474" i="6"/>
  <c r="FK474" i="6"/>
  <c r="FS474" i="6"/>
  <c r="EC474" i="6"/>
  <c r="FW474" i="6"/>
  <c r="FY474" i="6"/>
  <c r="EJ474" i="6"/>
  <c r="FI474" i="6"/>
  <c r="FO474" i="6"/>
  <c r="ER474" i="6"/>
  <c r="FM474" i="6"/>
  <c r="EZ474" i="6"/>
  <c r="EL474" i="6"/>
  <c r="DM474" i="6"/>
  <c r="DS474" i="6"/>
  <c r="CV474" i="6"/>
  <c r="BL474" i="6"/>
  <c r="CZ474" i="6"/>
  <c r="BN474" i="6"/>
  <c r="DO474" i="6"/>
  <c r="DQ474" i="6"/>
  <c r="FG474" i="6"/>
  <c r="FQ474" i="6"/>
  <c r="EN474" i="6"/>
  <c r="ET474" i="6"/>
  <c r="EX474" i="6"/>
  <c r="DU474" i="6"/>
  <c r="CP474" i="6"/>
  <c r="CR474" i="6"/>
  <c r="DY474" i="6"/>
  <c r="EA474" i="6"/>
  <c r="CT474" i="6"/>
  <c r="DF474" i="6"/>
  <c r="DH474" i="6"/>
  <c r="J474" i="6"/>
  <c r="AC474" i="6"/>
  <c r="DD474" i="6"/>
  <c r="AV474" i="6"/>
  <c r="DB474" i="6"/>
  <c r="AX474" i="6"/>
  <c r="AZ474" i="6"/>
  <c r="BD474" i="6"/>
  <c r="Y474" i="6"/>
  <c r="P474" i="6"/>
  <c r="BB474" i="6"/>
  <c r="W474" i="6"/>
  <c r="L474" i="6"/>
  <c r="D474" i="6"/>
  <c r="F474" i="6"/>
  <c r="H400" i="6"/>
  <c r="FO400" i="6"/>
  <c r="FQ400" i="6"/>
  <c r="FS400" i="6"/>
  <c r="FY400" i="6"/>
  <c r="ET400" i="6"/>
  <c r="EX400" i="6"/>
  <c r="DM400" i="6"/>
  <c r="EZ400" i="6"/>
  <c r="FI400" i="6"/>
  <c r="FK400" i="6"/>
  <c r="FW400" i="6"/>
  <c r="DY400" i="6"/>
  <c r="EL400" i="6"/>
  <c r="FG400" i="6"/>
  <c r="EA400" i="6"/>
  <c r="EC400" i="6"/>
  <c r="EJ400" i="6"/>
  <c r="DO400" i="6"/>
  <c r="BB400" i="6"/>
  <c r="EN400" i="6"/>
  <c r="DQ400" i="6"/>
  <c r="BD400" i="6"/>
  <c r="DU400" i="6"/>
  <c r="CT400" i="6"/>
  <c r="DS400" i="6"/>
  <c r="CV400" i="6"/>
  <c r="CZ400" i="6"/>
  <c r="AX400" i="6"/>
  <c r="W400" i="6"/>
  <c r="AC400" i="6"/>
  <c r="ER400" i="6"/>
  <c r="AV400" i="6"/>
  <c r="DF400" i="6"/>
  <c r="DH400" i="6"/>
  <c r="CP400" i="6"/>
  <c r="DB400" i="6"/>
  <c r="FM400" i="6"/>
  <c r="DD400" i="6"/>
  <c r="Y400" i="6"/>
  <c r="D400" i="6"/>
  <c r="AZ400" i="6"/>
  <c r="F400" i="6"/>
  <c r="J400" i="6"/>
  <c r="CR400" i="6"/>
  <c r="BL400" i="6"/>
  <c r="BN400" i="6"/>
  <c r="P400" i="6"/>
  <c r="L400" i="6"/>
  <c r="FM53" i="6"/>
  <c r="FO53" i="6"/>
  <c r="FQ53" i="6"/>
  <c r="FG53" i="6"/>
  <c r="FK53" i="6"/>
  <c r="FI53" i="6"/>
  <c r="FS53" i="6"/>
  <c r="FW53" i="6"/>
  <c r="EJ53" i="6"/>
  <c r="EL53" i="6"/>
  <c r="ER53" i="6"/>
  <c r="DS53" i="6"/>
  <c r="DU53" i="6"/>
  <c r="DY53" i="6"/>
  <c r="EX53" i="6"/>
  <c r="CZ53" i="6"/>
  <c r="EN53" i="6"/>
  <c r="DF53" i="6"/>
  <c r="CP53" i="6"/>
  <c r="AX53" i="6"/>
  <c r="AZ53" i="6"/>
  <c r="CR53" i="6"/>
  <c r="DM53" i="6"/>
  <c r="CT53" i="6"/>
  <c r="DO53" i="6"/>
  <c r="CV53" i="6"/>
  <c r="DH53" i="6"/>
  <c r="BN53" i="6"/>
  <c r="Y53" i="6"/>
  <c r="DQ53" i="6"/>
  <c r="DB53" i="6"/>
  <c r="EA53" i="6"/>
  <c r="EC53" i="6"/>
  <c r="DD53" i="6"/>
  <c r="FY53" i="6"/>
  <c r="EZ53" i="6"/>
  <c r="D53" i="6"/>
  <c r="ET53" i="6"/>
  <c r="BB53" i="6"/>
  <c r="BD53" i="6"/>
  <c r="AC53" i="6"/>
  <c r="AV53" i="6"/>
  <c r="BL53" i="6"/>
  <c r="W53" i="6"/>
  <c r="L53" i="6"/>
  <c r="H53" i="6"/>
  <c r="P53" i="6"/>
  <c r="FO58" i="6"/>
  <c r="FQ58" i="6"/>
  <c r="FS58" i="6"/>
  <c r="FW58" i="6"/>
  <c r="FY58" i="6"/>
  <c r="FK58" i="6"/>
  <c r="FM58" i="6"/>
  <c r="EL58" i="6"/>
  <c r="EN58" i="6"/>
  <c r="FI58" i="6"/>
  <c r="EJ58" i="6"/>
  <c r="EX58" i="6"/>
  <c r="FG58" i="6"/>
  <c r="EC58" i="6"/>
  <c r="ER58" i="6"/>
  <c r="ET58" i="6"/>
  <c r="EZ58" i="6"/>
  <c r="DO58" i="6"/>
  <c r="DQ58" i="6"/>
  <c r="CT58" i="6"/>
  <c r="CZ58" i="6"/>
  <c r="DB58" i="6"/>
  <c r="BN58" i="6"/>
  <c r="DS58" i="6"/>
  <c r="DU58" i="6"/>
  <c r="DY58" i="6"/>
  <c r="CP58" i="6"/>
  <c r="CR58" i="6"/>
  <c r="DD58" i="6"/>
  <c r="BD58" i="6"/>
  <c r="DF58" i="6"/>
  <c r="BL58" i="6"/>
  <c r="DH58" i="6"/>
  <c r="DM58" i="6"/>
  <c r="EA58" i="6"/>
  <c r="AZ58" i="6"/>
  <c r="AX58" i="6"/>
  <c r="BB58" i="6"/>
  <c r="AV58" i="6"/>
  <c r="AC58" i="6"/>
  <c r="W58" i="6"/>
  <c r="CV58" i="6"/>
  <c r="Y58" i="6"/>
  <c r="H58" i="6"/>
  <c r="L58" i="6"/>
  <c r="D58" i="6"/>
  <c r="P58" i="6"/>
  <c r="FY269" i="6"/>
  <c r="FS269" i="6"/>
  <c r="FW269" i="6"/>
  <c r="FI269" i="6"/>
  <c r="FM269" i="6"/>
  <c r="FG269" i="6"/>
  <c r="ET269" i="6"/>
  <c r="FK269" i="6"/>
  <c r="EX269" i="6"/>
  <c r="EC269" i="6"/>
  <c r="FO269" i="6"/>
  <c r="EN269" i="6"/>
  <c r="EJ269" i="6"/>
  <c r="EL269" i="6"/>
  <c r="ER269" i="6"/>
  <c r="DO269" i="6"/>
  <c r="DQ269" i="6"/>
  <c r="DH269" i="6"/>
  <c r="AV269" i="6"/>
  <c r="AX269" i="6"/>
  <c r="DU269" i="6"/>
  <c r="DY269" i="6"/>
  <c r="DM269" i="6"/>
  <c r="BN269" i="6"/>
  <c r="CR269" i="6"/>
  <c r="P269" i="6"/>
  <c r="DB269" i="6"/>
  <c r="CV269" i="6"/>
  <c r="FQ269" i="6"/>
  <c r="EZ269" i="6"/>
  <c r="CP269" i="6"/>
  <c r="DS269" i="6"/>
  <c r="CZ269" i="6"/>
  <c r="BD269" i="6"/>
  <c r="EA269" i="6"/>
  <c r="DD269" i="6"/>
  <c r="BL269" i="6"/>
  <c r="CT269" i="6"/>
  <c r="L269" i="6"/>
  <c r="DF269" i="6"/>
  <c r="H269" i="6"/>
  <c r="AZ269" i="6"/>
  <c r="Y269" i="6"/>
  <c r="W269" i="6"/>
  <c r="BB269" i="6"/>
  <c r="AC269" i="6"/>
  <c r="D269" i="6"/>
  <c r="L70" i="6"/>
  <c r="FO70" i="6"/>
  <c r="FQ70" i="6"/>
  <c r="FS70" i="6"/>
  <c r="FG70" i="6"/>
  <c r="FI70" i="6"/>
  <c r="ET70" i="6"/>
  <c r="EX70" i="6"/>
  <c r="DM70" i="6"/>
  <c r="EZ70" i="6"/>
  <c r="EN70" i="6"/>
  <c r="FK70" i="6"/>
  <c r="EJ70" i="6"/>
  <c r="FM70" i="6"/>
  <c r="EL70" i="6"/>
  <c r="DO70" i="6"/>
  <c r="FW70" i="6"/>
  <c r="ER70" i="6"/>
  <c r="DQ70" i="6"/>
  <c r="FY70" i="6"/>
  <c r="DS70" i="6"/>
  <c r="CZ70" i="6"/>
  <c r="DB70" i="6"/>
  <c r="DY70" i="6"/>
  <c r="EA70" i="6"/>
  <c r="DF70" i="6"/>
  <c r="AZ70" i="6"/>
  <c r="EC70" i="6"/>
  <c r="DH70" i="6"/>
  <c r="BB70" i="6"/>
  <c r="CT70" i="6"/>
  <c r="BL70" i="6"/>
  <c r="CV70" i="6"/>
  <c r="DU70" i="6"/>
  <c r="DD70" i="6"/>
  <c r="BN70" i="6"/>
  <c r="W70" i="6"/>
  <c r="Y70" i="6"/>
  <c r="AX70" i="6"/>
  <c r="CP70" i="6"/>
  <c r="CR70" i="6"/>
  <c r="BD70" i="6"/>
  <c r="P70" i="6"/>
  <c r="AC70" i="6"/>
  <c r="AV70" i="6"/>
  <c r="H70" i="6"/>
  <c r="D70" i="6"/>
  <c r="FW386" i="6"/>
  <c r="EX386" i="6"/>
  <c r="EZ386" i="6"/>
  <c r="EL386" i="6"/>
  <c r="FG386" i="6"/>
  <c r="FK386" i="6"/>
  <c r="DY386" i="6"/>
  <c r="EA386" i="6"/>
  <c r="FI386" i="6"/>
  <c r="EJ386" i="6"/>
  <c r="EC386" i="6"/>
  <c r="FY386" i="6"/>
  <c r="FQ386" i="6"/>
  <c r="FS386" i="6"/>
  <c r="ER386" i="6"/>
  <c r="EN386" i="6"/>
  <c r="AX386" i="6"/>
  <c r="ET386" i="6"/>
  <c r="AZ386" i="6"/>
  <c r="CZ386" i="6"/>
  <c r="DB386" i="6"/>
  <c r="FM386" i="6"/>
  <c r="FO386" i="6"/>
  <c r="DS386" i="6"/>
  <c r="DU386" i="6"/>
  <c r="CT386" i="6"/>
  <c r="AC386" i="6"/>
  <c r="BB386" i="6"/>
  <c r="BD386" i="6"/>
  <c r="BL386" i="6"/>
  <c r="DM386" i="6"/>
  <c r="DO386" i="6"/>
  <c r="DQ386" i="6"/>
  <c r="AV386" i="6"/>
  <c r="CR386" i="6"/>
  <c r="CV386" i="6"/>
  <c r="CP386" i="6"/>
  <c r="BN386" i="6"/>
  <c r="DD386" i="6"/>
  <c r="DF386" i="6"/>
  <c r="DH386" i="6"/>
  <c r="P386" i="6"/>
  <c r="W386" i="6"/>
  <c r="L386" i="6"/>
  <c r="Y386" i="6"/>
  <c r="F386" i="6"/>
  <c r="D386" i="6"/>
  <c r="H386" i="6"/>
  <c r="J386" i="6"/>
  <c r="FS463" i="6"/>
  <c r="FW463" i="6"/>
  <c r="EZ463" i="6"/>
  <c r="FY463" i="6"/>
  <c r="FK463" i="6"/>
  <c r="FQ463" i="6"/>
  <c r="EJ463" i="6"/>
  <c r="DM463" i="6"/>
  <c r="DS463" i="6"/>
  <c r="EL463" i="6"/>
  <c r="CT463" i="6"/>
  <c r="AZ463" i="6"/>
  <c r="EN463" i="6"/>
  <c r="CV463" i="6"/>
  <c r="BB463" i="6"/>
  <c r="EA463" i="6"/>
  <c r="EC463" i="6"/>
  <c r="ER463" i="6"/>
  <c r="DO463" i="6"/>
  <c r="DB463" i="6"/>
  <c r="BD463" i="6"/>
  <c r="Y463" i="6"/>
  <c r="ET463" i="6"/>
  <c r="DQ463" i="6"/>
  <c r="DD463" i="6"/>
  <c r="BL463" i="6"/>
  <c r="AC463" i="6"/>
  <c r="EX463" i="6"/>
  <c r="DU463" i="6"/>
  <c r="DF463" i="6"/>
  <c r="FG463" i="6"/>
  <c r="W463" i="6"/>
  <c r="CP463" i="6"/>
  <c r="CR463" i="6"/>
  <c r="FI463" i="6"/>
  <c r="DH463" i="6"/>
  <c r="CZ463" i="6"/>
  <c r="FO463" i="6"/>
  <c r="DY463" i="6"/>
  <c r="AX463" i="6"/>
  <c r="BN463" i="6"/>
  <c r="FM463" i="6"/>
  <c r="AV463" i="6"/>
  <c r="L463" i="6"/>
  <c r="P463" i="6"/>
  <c r="F463" i="6"/>
  <c r="J463" i="6"/>
  <c r="D463" i="6"/>
  <c r="H463" i="6"/>
  <c r="D248" i="6"/>
  <c r="FY248" i="6"/>
  <c r="FS248" i="6"/>
  <c r="FK248" i="6"/>
  <c r="FQ248" i="6"/>
  <c r="FW248" i="6"/>
  <c r="EN248" i="6"/>
  <c r="ER248" i="6"/>
  <c r="ET248" i="6"/>
  <c r="FM248" i="6"/>
  <c r="EJ248" i="6"/>
  <c r="EL248" i="6"/>
  <c r="DM248" i="6"/>
  <c r="DO248" i="6"/>
  <c r="EA248" i="6"/>
  <c r="DS248" i="6"/>
  <c r="EX248" i="6"/>
  <c r="EC248" i="6"/>
  <c r="DD248" i="6"/>
  <c r="DF248" i="6"/>
  <c r="CV248" i="6"/>
  <c r="DB248" i="6"/>
  <c r="CT248" i="6"/>
  <c r="CZ248" i="6"/>
  <c r="DH248" i="6"/>
  <c r="BN248" i="6"/>
  <c r="DY248" i="6"/>
  <c r="FO248" i="6"/>
  <c r="EZ248" i="6"/>
  <c r="FI248" i="6"/>
  <c r="DU248" i="6"/>
  <c r="CP248" i="6"/>
  <c r="CR248" i="6"/>
  <c r="DQ248" i="6"/>
  <c r="BD248" i="6"/>
  <c r="AC248" i="6"/>
  <c r="BL248" i="6"/>
  <c r="FG248" i="6"/>
  <c r="W248" i="6"/>
  <c r="Y248" i="6"/>
  <c r="AV248" i="6"/>
  <c r="AZ248" i="6"/>
  <c r="AX248" i="6"/>
  <c r="BB248" i="6"/>
  <c r="P248" i="6"/>
  <c r="L248" i="6"/>
  <c r="H248" i="6"/>
  <c r="FW593" i="6"/>
  <c r="FY593" i="6"/>
  <c r="EL593" i="6"/>
  <c r="EN593" i="6"/>
  <c r="FI593" i="6"/>
  <c r="FK593" i="6"/>
  <c r="FM593" i="6"/>
  <c r="FG593" i="6"/>
  <c r="FO593" i="6"/>
  <c r="FQ593" i="6"/>
  <c r="EX593" i="6"/>
  <c r="DU593" i="6"/>
  <c r="EC593" i="6"/>
  <c r="EJ593" i="6"/>
  <c r="ER593" i="6"/>
  <c r="CR593" i="6"/>
  <c r="CT593" i="6"/>
  <c r="DM593" i="6"/>
  <c r="DO593" i="6"/>
  <c r="DQ593" i="6"/>
  <c r="BB593" i="6"/>
  <c r="ET593" i="6"/>
  <c r="DS593" i="6"/>
  <c r="BD593" i="6"/>
  <c r="EZ593" i="6"/>
  <c r="DY593" i="6"/>
  <c r="DD593" i="6"/>
  <c r="Y593" i="6"/>
  <c r="J593" i="6"/>
  <c r="P593" i="6"/>
  <c r="FS593" i="6"/>
  <c r="DB593" i="6"/>
  <c r="AX593" i="6"/>
  <c r="AZ593" i="6"/>
  <c r="CP593" i="6"/>
  <c r="BN593" i="6"/>
  <c r="H593" i="6"/>
  <c r="L593" i="6"/>
  <c r="W593" i="6"/>
  <c r="EA593" i="6"/>
  <c r="AC593" i="6"/>
  <c r="CV593" i="6"/>
  <c r="CZ593" i="6"/>
  <c r="DF593" i="6"/>
  <c r="AV593" i="6"/>
  <c r="BL593" i="6"/>
  <c r="D593" i="6"/>
  <c r="F593" i="6"/>
  <c r="DH593" i="6"/>
  <c r="L390" i="6"/>
  <c r="FG390" i="6"/>
  <c r="FI390" i="6"/>
  <c r="FK390" i="6"/>
  <c r="FM390" i="6"/>
  <c r="FO390" i="6"/>
  <c r="DM390" i="6"/>
  <c r="FQ390" i="6"/>
  <c r="FW390" i="6"/>
  <c r="EZ390" i="6"/>
  <c r="EJ390" i="6"/>
  <c r="EL390" i="6"/>
  <c r="EN390" i="6"/>
  <c r="DU390" i="6"/>
  <c r="EC390" i="6"/>
  <c r="ER390" i="6"/>
  <c r="FS390" i="6"/>
  <c r="FY390" i="6"/>
  <c r="CP390" i="6"/>
  <c r="DH390" i="6"/>
  <c r="AZ390" i="6"/>
  <c r="BB390" i="6"/>
  <c r="CR390" i="6"/>
  <c r="CV390" i="6"/>
  <c r="DS390" i="6"/>
  <c r="W390" i="6"/>
  <c r="Y390" i="6"/>
  <c r="DY390" i="6"/>
  <c r="BL390" i="6"/>
  <c r="BN390" i="6"/>
  <c r="H390" i="6"/>
  <c r="EX390" i="6"/>
  <c r="DQ390" i="6"/>
  <c r="DO390" i="6"/>
  <c r="ET390" i="6"/>
  <c r="CT390" i="6"/>
  <c r="AV390" i="6"/>
  <c r="CZ390" i="6"/>
  <c r="AX390" i="6"/>
  <c r="DD390" i="6"/>
  <c r="J390" i="6"/>
  <c r="EA390" i="6"/>
  <c r="D390" i="6"/>
  <c r="DF390" i="6"/>
  <c r="F390" i="6"/>
  <c r="P390" i="6"/>
  <c r="DB390" i="6"/>
  <c r="AC390" i="6"/>
  <c r="BD390" i="6"/>
  <c r="FG185" i="6"/>
  <c r="FI185" i="6"/>
  <c r="FY185" i="6"/>
  <c r="FO185" i="6"/>
  <c r="FM185" i="6"/>
  <c r="EJ185" i="6"/>
  <c r="DM185" i="6"/>
  <c r="EL185" i="6"/>
  <c r="ET185" i="6"/>
  <c r="FK185" i="6"/>
  <c r="FQ185" i="6"/>
  <c r="EN185" i="6"/>
  <c r="DS185" i="6"/>
  <c r="ER185" i="6"/>
  <c r="DU185" i="6"/>
  <c r="EX185" i="6"/>
  <c r="EC185" i="6"/>
  <c r="FS185" i="6"/>
  <c r="CV185" i="6"/>
  <c r="FW185" i="6"/>
  <c r="CZ185" i="6"/>
  <c r="EA185" i="6"/>
  <c r="AV185" i="6"/>
  <c r="DO185" i="6"/>
  <c r="DQ185" i="6"/>
  <c r="CT185" i="6"/>
  <c r="BB185" i="6"/>
  <c r="BL185" i="6"/>
  <c r="BN185" i="6"/>
  <c r="DH185" i="6"/>
  <c r="W185" i="6"/>
  <c r="DD185" i="6"/>
  <c r="DF185" i="6"/>
  <c r="EZ185" i="6"/>
  <c r="AX185" i="6"/>
  <c r="DY185" i="6"/>
  <c r="AZ185" i="6"/>
  <c r="AC185" i="6"/>
  <c r="CP185" i="6"/>
  <c r="CR185" i="6"/>
  <c r="DB185" i="6"/>
  <c r="BD185" i="6"/>
  <c r="D185" i="6"/>
  <c r="Y185" i="6"/>
  <c r="H185" i="6"/>
  <c r="L185" i="6"/>
  <c r="P185" i="6"/>
  <c r="D106" i="6"/>
  <c r="FG106" i="6"/>
  <c r="FI106" i="6"/>
  <c r="FK106" i="6"/>
  <c r="FO106" i="6"/>
  <c r="FW106" i="6"/>
  <c r="FQ106" i="6"/>
  <c r="EX106" i="6"/>
  <c r="EZ106" i="6"/>
  <c r="FM106" i="6"/>
  <c r="FY106" i="6"/>
  <c r="EL106" i="6"/>
  <c r="FS106" i="6"/>
  <c r="DO106" i="6"/>
  <c r="DQ106" i="6"/>
  <c r="DS106" i="6"/>
  <c r="DM106" i="6"/>
  <c r="DU106" i="6"/>
  <c r="CR106" i="6"/>
  <c r="EN106" i="6"/>
  <c r="DF106" i="6"/>
  <c r="CZ106" i="6"/>
  <c r="AX106" i="6"/>
  <c r="DB106" i="6"/>
  <c r="AZ106" i="6"/>
  <c r="ET106" i="6"/>
  <c r="DD106" i="6"/>
  <c r="BB106" i="6"/>
  <c r="DH106" i="6"/>
  <c r="CP106" i="6"/>
  <c r="EJ106" i="6"/>
  <c r="CT106" i="6"/>
  <c r="BD106" i="6"/>
  <c r="AC106" i="6"/>
  <c r="AV106" i="6"/>
  <c r="Y106" i="6"/>
  <c r="P106" i="6"/>
  <c r="DY106" i="6"/>
  <c r="EA106" i="6"/>
  <c r="EC106" i="6"/>
  <c r="CV106" i="6"/>
  <c r="ER106" i="6"/>
  <c r="H106" i="6"/>
  <c r="L106" i="6"/>
  <c r="BL106" i="6"/>
  <c r="BN106" i="6"/>
  <c r="W106" i="6"/>
  <c r="FQ41" i="6"/>
  <c r="FS41" i="6"/>
  <c r="FW41" i="6"/>
  <c r="FO41" i="6"/>
  <c r="FK41" i="6"/>
  <c r="FY41" i="6"/>
  <c r="EJ41" i="6"/>
  <c r="EL41" i="6"/>
  <c r="FM41" i="6"/>
  <c r="FI41" i="6"/>
  <c r="ET41" i="6"/>
  <c r="EX41" i="6"/>
  <c r="EZ41" i="6"/>
  <c r="DB41" i="6"/>
  <c r="FG41" i="6"/>
  <c r="DD41" i="6"/>
  <c r="DM41" i="6"/>
  <c r="ER41" i="6"/>
  <c r="DS41" i="6"/>
  <c r="DF41" i="6"/>
  <c r="DO41" i="6"/>
  <c r="DH41" i="6"/>
  <c r="BL41" i="6"/>
  <c r="EN41" i="6"/>
  <c r="BN41" i="6"/>
  <c r="DQ41" i="6"/>
  <c r="DU41" i="6"/>
  <c r="DY41" i="6"/>
  <c r="AV41" i="6"/>
  <c r="CV41" i="6"/>
  <c r="EC41" i="6"/>
  <c r="CP41" i="6"/>
  <c r="CT41" i="6"/>
  <c r="AZ41" i="6"/>
  <c r="CR41" i="6"/>
  <c r="EA41" i="6"/>
  <c r="CZ41" i="6"/>
  <c r="Y41" i="6"/>
  <c r="D41" i="6"/>
  <c r="L41" i="6"/>
  <c r="AX41" i="6"/>
  <c r="BB41" i="6"/>
  <c r="AC41" i="6"/>
  <c r="W41" i="6"/>
  <c r="P41" i="6"/>
  <c r="BD41" i="6"/>
  <c r="H41" i="6"/>
  <c r="FS367" i="6"/>
  <c r="FW367" i="6"/>
  <c r="FY367" i="6"/>
  <c r="FI367" i="6"/>
  <c r="FK367" i="6"/>
  <c r="FM367" i="6"/>
  <c r="DS367" i="6"/>
  <c r="DU367" i="6"/>
  <c r="EN367" i="6"/>
  <c r="FG367" i="6"/>
  <c r="FO367" i="6"/>
  <c r="ER367" i="6"/>
  <c r="ET367" i="6"/>
  <c r="EX367" i="6"/>
  <c r="DO367" i="6"/>
  <c r="DQ367" i="6"/>
  <c r="DY367" i="6"/>
  <c r="EZ367" i="6"/>
  <c r="EJ367" i="6"/>
  <c r="EL367" i="6"/>
  <c r="DM367" i="6"/>
  <c r="FQ367" i="6"/>
  <c r="DD367" i="6"/>
  <c r="DF367" i="6"/>
  <c r="BB367" i="6"/>
  <c r="BD367" i="6"/>
  <c r="DH367" i="6"/>
  <c r="DB367" i="6"/>
  <c r="L367" i="6"/>
  <c r="EA367" i="6"/>
  <c r="EC367" i="6"/>
  <c r="CP367" i="6"/>
  <c r="CR367" i="6"/>
  <c r="AV367" i="6"/>
  <c r="AX367" i="6"/>
  <c r="BL367" i="6"/>
  <c r="D367" i="6"/>
  <c r="J367" i="6"/>
  <c r="P367" i="6"/>
  <c r="CZ367" i="6"/>
  <c r="BN367" i="6"/>
  <c r="H367" i="6"/>
  <c r="F367" i="6"/>
  <c r="CT367" i="6"/>
  <c r="AZ367" i="6"/>
  <c r="Y367" i="6"/>
  <c r="CV367" i="6"/>
  <c r="W367" i="6"/>
  <c r="AC367" i="6"/>
  <c r="FY527" i="6"/>
  <c r="FS527" i="6"/>
  <c r="FW527" i="6"/>
  <c r="ER527" i="6"/>
  <c r="DS527" i="6"/>
  <c r="ET527" i="6"/>
  <c r="DU527" i="6"/>
  <c r="FG527" i="6"/>
  <c r="FK527" i="6"/>
  <c r="FI527" i="6"/>
  <c r="FM527" i="6"/>
  <c r="FO527" i="6"/>
  <c r="FQ527" i="6"/>
  <c r="EX527" i="6"/>
  <c r="EZ527" i="6"/>
  <c r="DO527" i="6"/>
  <c r="DD527" i="6"/>
  <c r="DF527" i="6"/>
  <c r="DY527" i="6"/>
  <c r="EA527" i="6"/>
  <c r="EC527" i="6"/>
  <c r="DH527" i="6"/>
  <c r="BL527" i="6"/>
  <c r="BN527" i="6"/>
  <c r="EL527" i="6"/>
  <c r="D527" i="6"/>
  <c r="EN527" i="6"/>
  <c r="W527" i="6"/>
  <c r="H527" i="6"/>
  <c r="CP527" i="6"/>
  <c r="AV527" i="6"/>
  <c r="EJ527" i="6"/>
  <c r="DM527" i="6"/>
  <c r="DQ527" i="6"/>
  <c r="CV527" i="6"/>
  <c r="CR527" i="6"/>
  <c r="Y527" i="6"/>
  <c r="AX527" i="6"/>
  <c r="AZ527" i="6"/>
  <c r="AC527" i="6"/>
  <c r="CT527" i="6"/>
  <c r="BB527" i="6"/>
  <c r="J527" i="6"/>
  <c r="CZ527" i="6"/>
  <c r="P527" i="6"/>
  <c r="BD527" i="6"/>
  <c r="DB527" i="6"/>
  <c r="L527" i="6"/>
  <c r="F527" i="6"/>
  <c r="D534" i="6"/>
  <c r="FM534" i="6"/>
  <c r="EC534" i="6"/>
  <c r="FO534" i="6"/>
  <c r="ER534" i="6"/>
  <c r="FW534" i="6"/>
  <c r="FK534" i="6"/>
  <c r="FY534" i="6"/>
  <c r="FG534" i="6"/>
  <c r="FS534" i="6"/>
  <c r="DO534" i="6"/>
  <c r="DQ534" i="6"/>
  <c r="EN534" i="6"/>
  <c r="CV534" i="6"/>
  <c r="CZ534" i="6"/>
  <c r="EJ534" i="6"/>
  <c r="FI534" i="6"/>
  <c r="EL534" i="6"/>
  <c r="DB534" i="6"/>
  <c r="BN534" i="6"/>
  <c r="EA534" i="6"/>
  <c r="W534" i="6"/>
  <c r="AC534" i="6"/>
  <c r="CT534" i="6"/>
  <c r="DS534" i="6"/>
  <c r="DU534" i="6"/>
  <c r="DY534" i="6"/>
  <c r="EX534" i="6"/>
  <c r="EZ534" i="6"/>
  <c r="CR534" i="6"/>
  <c r="FQ534" i="6"/>
  <c r="DF534" i="6"/>
  <c r="AV534" i="6"/>
  <c r="AX534" i="6"/>
  <c r="BB534" i="6"/>
  <c r="DH534" i="6"/>
  <c r="Y534" i="6"/>
  <c r="CP534" i="6"/>
  <c r="ET534" i="6"/>
  <c r="BD534" i="6"/>
  <c r="BL534" i="6"/>
  <c r="DD534" i="6"/>
  <c r="AZ534" i="6"/>
  <c r="DM534" i="6"/>
  <c r="F534" i="6"/>
  <c r="L534" i="6"/>
  <c r="H534" i="6"/>
  <c r="J534" i="6"/>
  <c r="P534" i="6"/>
  <c r="F328" i="6"/>
  <c r="FG328" i="6"/>
  <c r="FW328" i="6"/>
  <c r="FM328" i="6"/>
  <c r="FO328" i="6"/>
  <c r="EJ328" i="6"/>
  <c r="EL328" i="6"/>
  <c r="EZ328" i="6"/>
  <c r="FK328" i="6"/>
  <c r="FI328" i="6"/>
  <c r="DS328" i="6"/>
  <c r="FQ328" i="6"/>
  <c r="DU328" i="6"/>
  <c r="FS328" i="6"/>
  <c r="DY328" i="6"/>
  <c r="ET328" i="6"/>
  <c r="FY328" i="6"/>
  <c r="DQ328" i="6"/>
  <c r="EA328" i="6"/>
  <c r="DD328" i="6"/>
  <c r="DF328" i="6"/>
  <c r="ER328" i="6"/>
  <c r="BL328" i="6"/>
  <c r="H328" i="6"/>
  <c r="AZ328" i="6"/>
  <c r="BB328" i="6"/>
  <c r="BD328" i="6"/>
  <c r="EN328" i="6"/>
  <c r="EC328" i="6"/>
  <c r="EX328" i="6"/>
  <c r="DO328" i="6"/>
  <c r="DM328" i="6"/>
  <c r="CP328" i="6"/>
  <c r="CT328" i="6"/>
  <c r="CV328" i="6"/>
  <c r="BN328" i="6"/>
  <c r="AX328" i="6"/>
  <c r="AV328" i="6"/>
  <c r="W328" i="6"/>
  <c r="CZ328" i="6"/>
  <c r="DB328" i="6"/>
  <c r="DH328" i="6"/>
  <c r="P328" i="6"/>
  <c r="AC328" i="6"/>
  <c r="Y328" i="6"/>
  <c r="J328" i="6"/>
  <c r="CR328" i="6"/>
  <c r="D328" i="6"/>
  <c r="L328" i="6"/>
  <c r="FW43" i="6"/>
  <c r="FY43" i="6"/>
  <c r="FG43" i="6"/>
  <c r="FM43" i="6"/>
  <c r="FO43" i="6"/>
  <c r="FQ43" i="6"/>
  <c r="FI43" i="6"/>
  <c r="EZ43" i="6"/>
  <c r="EN43" i="6"/>
  <c r="FK43" i="6"/>
  <c r="FS43" i="6"/>
  <c r="EL43" i="6"/>
  <c r="EX43" i="6"/>
  <c r="DQ43" i="6"/>
  <c r="DY43" i="6"/>
  <c r="ET43" i="6"/>
  <c r="DS43" i="6"/>
  <c r="DF43" i="6"/>
  <c r="DU43" i="6"/>
  <c r="DH43" i="6"/>
  <c r="AZ43" i="6"/>
  <c r="BB43" i="6"/>
  <c r="CP43" i="6"/>
  <c r="DM43" i="6"/>
  <c r="CR43" i="6"/>
  <c r="EC43" i="6"/>
  <c r="CT43" i="6"/>
  <c r="Y43" i="6"/>
  <c r="CV43" i="6"/>
  <c r="AC43" i="6"/>
  <c r="EJ43" i="6"/>
  <c r="CZ43" i="6"/>
  <c r="ER43" i="6"/>
  <c r="EA43" i="6"/>
  <c r="BN43" i="6"/>
  <c r="DD43" i="6"/>
  <c r="AX43" i="6"/>
  <c r="DB43" i="6"/>
  <c r="BD43" i="6"/>
  <c r="DO43" i="6"/>
  <c r="AV43" i="6"/>
  <c r="BL43" i="6"/>
  <c r="W43" i="6"/>
  <c r="L43" i="6"/>
  <c r="P43" i="6"/>
  <c r="H43" i="6"/>
  <c r="D43" i="6"/>
  <c r="FQ16" i="6"/>
  <c r="FS16" i="6"/>
  <c r="FW16" i="6"/>
  <c r="FK16" i="6"/>
  <c r="FG16" i="6"/>
  <c r="ET16" i="6"/>
  <c r="EX16" i="6"/>
  <c r="EZ16" i="6"/>
  <c r="FI16" i="6"/>
  <c r="FY16" i="6"/>
  <c r="EL16" i="6"/>
  <c r="CP16" i="6"/>
  <c r="FM16" i="6"/>
  <c r="DD16" i="6"/>
  <c r="FO16" i="6"/>
  <c r="DF16" i="6"/>
  <c r="AV16" i="6"/>
  <c r="AX16" i="6"/>
  <c r="CV16" i="6"/>
  <c r="DH16" i="6"/>
  <c r="AC16" i="6"/>
  <c r="AZ16" i="6"/>
  <c r="DU16" i="6"/>
  <c r="BD16" i="6"/>
  <c r="W16" i="6"/>
  <c r="BL16" i="6"/>
  <c r="EJ16" i="6"/>
  <c r="DY16" i="6"/>
  <c r="EN16" i="6"/>
  <c r="EA16" i="6"/>
  <c r="BN16" i="6"/>
  <c r="ER16" i="6"/>
  <c r="D16" i="6"/>
  <c r="CT16" i="6"/>
  <c r="DS16" i="6"/>
  <c r="CR16" i="6"/>
  <c r="CZ16" i="6"/>
  <c r="DO16" i="6"/>
  <c r="DM16" i="6"/>
  <c r="BB16" i="6"/>
  <c r="EC16" i="6"/>
  <c r="P16" i="6"/>
  <c r="DB16" i="6"/>
  <c r="H16" i="6"/>
  <c r="L16" i="6"/>
  <c r="Y16" i="6"/>
  <c r="DQ16" i="6"/>
  <c r="D66" i="6"/>
  <c r="FG66" i="6"/>
  <c r="FI66" i="6"/>
  <c r="FK66" i="6"/>
  <c r="FO66" i="6"/>
  <c r="FQ66" i="6"/>
  <c r="FS66" i="6"/>
  <c r="FM66" i="6"/>
  <c r="EX66" i="6"/>
  <c r="EZ66" i="6"/>
  <c r="FW66" i="6"/>
  <c r="EN66" i="6"/>
  <c r="FY66" i="6"/>
  <c r="ER66" i="6"/>
  <c r="EJ66" i="6"/>
  <c r="CP66" i="6"/>
  <c r="CR66" i="6"/>
  <c r="DY66" i="6"/>
  <c r="DF66" i="6"/>
  <c r="DD66" i="6"/>
  <c r="AX66" i="6"/>
  <c r="DH66" i="6"/>
  <c r="AZ66" i="6"/>
  <c r="DO66" i="6"/>
  <c r="DQ66" i="6"/>
  <c r="EA66" i="6"/>
  <c r="BN66" i="6"/>
  <c r="CZ66" i="6"/>
  <c r="AC66" i="6"/>
  <c r="H66" i="6"/>
  <c r="P66" i="6"/>
  <c r="EC66" i="6"/>
  <c r="CV66" i="6"/>
  <c r="CT66" i="6"/>
  <c r="DB66" i="6"/>
  <c r="DM66" i="6"/>
  <c r="DS66" i="6"/>
  <c r="EL66" i="6"/>
  <c r="DU66" i="6"/>
  <c r="BB66" i="6"/>
  <c r="W66" i="6"/>
  <c r="BD66" i="6"/>
  <c r="Y66" i="6"/>
  <c r="BL66" i="6"/>
  <c r="AV66" i="6"/>
  <c r="L66" i="6"/>
  <c r="ET66" i="6"/>
  <c r="F591" i="6"/>
  <c r="FQ591" i="6"/>
  <c r="FS591" i="6"/>
  <c r="ET591" i="6"/>
  <c r="FO591" i="6"/>
  <c r="FY591" i="6"/>
  <c r="FK591" i="6"/>
  <c r="FM591" i="6"/>
  <c r="FW591" i="6"/>
  <c r="FG591" i="6"/>
  <c r="FI591" i="6"/>
  <c r="EZ591" i="6"/>
  <c r="DO591" i="6"/>
  <c r="CP591" i="6"/>
  <c r="EX591" i="6"/>
  <c r="CR591" i="6"/>
  <c r="CT591" i="6"/>
  <c r="CV591" i="6"/>
  <c r="EC591" i="6"/>
  <c r="AV591" i="6"/>
  <c r="D591" i="6"/>
  <c r="EN591" i="6"/>
  <c r="DQ591" i="6"/>
  <c r="DS591" i="6"/>
  <c r="DU591" i="6"/>
  <c r="EA591" i="6"/>
  <c r="DB591" i="6"/>
  <c r="EJ591" i="6"/>
  <c r="DH591" i="6"/>
  <c r="EL591" i="6"/>
  <c r="CZ591" i="6"/>
  <c r="DY591" i="6"/>
  <c r="DD591" i="6"/>
  <c r="J591" i="6"/>
  <c r="DF591" i="6"/>
  <c r="W591" i="6"/>
  <c r="AC591" i="6"/>
  <c r="AZ591" i="6"/>
  <c r="Y591" i="6"/>
  <c r="AX591" i="6"/>
  <c r="DM591" i="6"/>
  <c r="BB591" i="6"/>
  <c r="BD591" i="6"/>
  <c r="ER591" i="6"/>
  <c r="BL591" i="6"/>
  <c r="H591" i="6"/>
  <c r="P591" i="6"/>
  <c r="BN591" i="6"/>
  <c r="L591" i="6"/>
  <c r="FG330" i="6"/>
  <c r="FI330" i="6"/>
  <c r="FK330" i="6"/>
  <c r="FM330" i="6"/>
  <c r="FY330" i="6"/>
  <c r="FO330" i="6"/>
  <c r="EZ330" i="6"/>
  <c r="DM330" i="6"/>
  <c r="FW330" i="6"/>
  <c r="FS330" i="6"/>
  <c r="FQ330" i="6"/>
  <c r="EL330" i="6"/>
  <c r="EN330" i="6"/>
  <c r="DS330" i="6"/>
  <c r="CP330" i="6"/>
  <c r="ET330" i="6"/>
  <c r="DO330" i="6"/>
  <c r="DH330" i="6"/>
  <c r="AZ330" i="6"/>
  <c r="EX330" i="6"/>
  <c r="DQ330" i="6"/>
  <c r="BB330" i="6"/>
  <c r="DY330" i="6"/>
  <c r="EA330" i="6"/>
  <c r="EC330" i="6"/>
  <c r="EJ330" i="6"/>
  <c r="BL330" i="6"/>
  <c r="W330" i="6"/>
  <c r="BN330" i="6"/>
  <c r="Y330" i="6"/>
  <c r="D330" i="6"/>
  <c r="DD330" i="6"/>
  <c r="CR330" i="6"/>
  <c r="AX330" i="6"/>
  <c r="DU330" i="6"/>
  <c r="CV330" i="6"/>
  <c r="CZ330" i="6"/>
  <c r="DF330" i="6"/>
  <c r="BD330" i="6"/>
  <c r="CT330" i="6"/>
  <c r="DB330" i="6"/>
  <c r="H330" i="6"/>
  <c r="J330" i="6"/>
  <c r="L330" i="6"/>
  <c r="P330" i="6"/>
  <c r="AC330" i="6"/>
  <c r="F330" i="6"/>
  <c r="AV330" i="6"/>
  <c r="ER330" i="6"/>
  <c r="P105" i="6"/>
  <c r="FO105" i="6"/>
  <c r="FQ105" i="6"/>
  <c r="FS105" i="6"/>
  <c r="FG105" i="6"/>
  <c r="ER105" i="6"/>
  <c r="ET105" i="6"/>
  <c r="DM105" i="6"/>
  <c r="EX105" i="6"/>
  <c r="FM105" i="6"/>
  <c r="EJ105" i="6"/>
  <c r="EL105" i="6"/>
  <c r="EZ105" i="6"/>
  <c r="DU105" i="6"/>
  <c r="DY105" i="6"/>
  <c r="CR105" i="6"/>
  <c r="CT105" i="6"/>
  <c r="DO105" i="6"/>
  <c r="DQ105" i="6"/>
  <c r="DS105" i="6"/>
  <c r="DH105" i="6"/>
  <c r="H105" i="6"/>
  <c r="EN105" i="6"/>
  <c r="EA105" i="6"/>
  <c r="L105" i="6"/>
  <c r="EC105" i="6"/>
  <c r="AV105" i="6"/>
  <c r="CZ105" i="6"/>
  <c r="BL105" i="6"/>
  <c r="DB105" i="6"/>
  <c r="BN105" i="6"/>
  <c r="DD105" i="6"/>
  <c r="CP105" i="6"/>
  <c r="CV105" i="6"/>
  <c r="FK105" i="6"/>
  <c r="DF105" i="6"/>
  <c r="FI105" i="6"/>
  <c r="FY105" i="6"/>
  <c r="AX105" i="6"/>
  <c r="FW105" i="6"/>
  <c r="AZ105" i="6"/>
  <c r="AC105" i="6"/>
  <c r="BB105" i="6"/>
  <c r="BD105" i="6"/>
  <c r="D105" i="6"/>
  <c r="W105" i="6"/>
  <c r="Y105" i="6"/>
  <c r="H538" i="6"/>
  <c r="FI538" i="6"/>
  <c r="FY538" i="6"/>
  <c r="FW538" i="6"/>
  <c r="EZ538" i="6"/>
  <c r="FM538" i="6"/>
  <c r="FQ538" i="6"/>
  <c r="FG538" i="6"/>
  <c r="FK538" i="6"/>
  <c r="ET538" i="6"/>
  <c r="FO538" i="6"/>
  <c r="EX538" i="6"/>
  <c r="FS538" i="6"/>
  <c r="EJ538" i="6"/>
  <c r="DM538" i="6"/>
  <c r="ER538" i="6"/>
  <c r="DS538" i="6"/>
  <c r="DY538" i="6"/>
  <c r="DF538" i="6"/>
  <c r="EA538" i="6"/>
  <c r="DH538" i="6"/>
  <c r="DO538" i="6"/>
  <c r="EC538" i="6"/>
  <c r="CR538" i="6"/>
  <c r="EL538" i="6"/>
  <c r="BL538" i="6"/>
  <c r="EN538" i="6"/>
  <c r="DQ538" i="6"/>
  <c r="CP538" i="6"/>
  <c r="W538" i="6"/>
  <c r="DU538" i="6"/>
  <c r="DB538" i="6"/>
  <c r="CT538" i="6"/>
  <c r="CZ538" i="6"/>
  <c r="DD538" i="6"/>
  <c r="CV538" i="6"/>
  <c r="AV538" i="6"/>
  <c r="AZ538" i="6"/>
  <c r="BB538" i="6"/>
  <c r="AC538" i="6"/>
  <c r="BD538" i="6"/>
  <c r="AX538" i="6"/>
  <c r="BN538" i="6"/>
  <c r="Y538" i="6"/>
  <c r="P538" i="6"/>
  <c r="L538" i="6"/>
  <c r="D538" i="6"/>
  <c r="J538" i="6"/>
  <c r="F538" i="6"/>
  <c r="FO110" i="6"/>
  <c r="FQ110" i="6"/>
  <c r="FS110" i="6"/>
  <c r="FY110" i="6"/>
  <c r="FI110" i="6"/>
  <c r="FM110" i="6"/>
  <c r="FW110" i="6"/>
  <c r="DM110" i="6"/>
  <c r="EL110" i="6"/>
  <c r="EN110" i="6"/>
  <c r="FG110" i="6"/>
  <c r="FK110" i="6"/>
  <c r="ET110" i="6"/>
  <c r="DS110" i="6"/>
  <c r="ER110" i="6"/>
  <c r="EX110" i="6"/>
  <c r="DO110" i="6"/>
  <c r="DQ110" i="6"/>
  <c r="DB110" i="6"/>
  <c r="DU110" i="6"/>
  <c r="DY110" i="6"/>
  <c r="CP110" i="6"/>
  <c r="AZ110" i="6"/>
  <c r="EJ110" i="6"/>
  <c r="CR110" i="6"/>
  <c r="BB110" i="6"/>
  <c r="EA110" i="6"/>
  <c r="EC110" i="6"/>
  <c r="CT110" i="6"/>
  <c r="W110" i="6"/>
  <c r="D110" i="6"/>
  <c r="CV110" i="6"/>
  <c r="Y110" i="6"/>
  <c r="H110" i="6"/>
  <c r="CZ110" i="6"/>
  <c r="AX110" i="6"/>
  <c r="DD110" i="6"/>
  <c r="BL110" i="6"/>
  <c r="AC110" i="6"/>
  <c r="DF110" i="6"/>
  <c r="BN110" i="6"/>
  <c r="DH110" i="6"/>
  <c r="BD110" i="6"/>
  <c r="EZ110" i="6"/>
  <c r="AV110" i="6"/>
  <c r="L110" i="6"/>
  <c r="P110" i="6"/>
  <c r="FW358" i="6"/>
  <c r="FY358" i="6"/>
  <c r="FQ358" i="6"/>
  <c r="FS358" i="6"/>
  <c r="EL358" i="6"/>
  <c r="EN358" i="6"/>
  <c r="FM358" i="6"/>
  <c r="ER358" i="6"/>
  <c r="EC358" i="6"/>
  <c r="FG358" i="6"/>
  <c r="ET358" i="6"/>
  <c r="FI358" i="6"/>
  <c r="EX358" i="6"/>
  <c r="FK358" i="6"/>
  <c r="FO358" i="6"/>
  <c r="DO358" i="6"/>
  <c r="DQ358" i="6"/>
  <c r="DF358" i="6"/>
  <c r="DH358" i="6"/>
  <c r="EJ358" i="6"/>
  <c r="BN358" i="6"/>
  <c r="EZ358" i="6"/>
  <c r="DS358" i="6"/>
  <c r="DU358" i="6"/>
  <c r="DY358" i="6"/>
  <c r="CZ358" i="6"/>
  <c r="F358" i="6"/>
  <c r="H358" i="6"/>
  <c r="L358" i="6"/>
  <c r="CV358" i="6"/>
  <c r="EA358" i="6"/>
  <c r="AZ358" i="6"/>
  <c r="DM358" i="6"/>
  <c r="AV358" i="6"/>
  <c r="BD358" i="6"/>
  <c r="AX358" i="6"/>
  <c r="BB358" i="6"/>
  <c r="CP358" i="6"/>
  <c r="CR358" i="6"/>
  <c r="BL358" i="6"/>
  <c r="DB358" i="6"/>
  <c r="CT358" i="6"/>
  <c r="DD358" i="6"/>
  <c r="W358" i="6"/>
  <c r="AC358" i="6"/>
  <c r="P358" i="6"/>
  <c r="Y358" i="6"/>
  <c r="D358" i="6"/>
  <c r="J358" i="6"/>
  <c r="J505" i="6"/>
  <c r="FQ505" i="6"/>
  <c r="DM505" i="6"/>
  <c r="FM505" i="6"/>
  <c r="EZ505" i="6"/>
  <c r="FK505" i="6"/>
  <c r="FG505" i="6"/>
  <c r="FI505" i="6"/>
  <c r="EL505" i="6"/>
  <c r="EN505" i="6"/>
  <c r="ER505" i="6"/>
  <c r="FO505" i="6"/>
  <c r="EJ505" i="6"/>
  <c r="FS505" i="6"/>
  <c r="ET505" i="6"/>
  <c r="DO505" i="6"/>
  <c r="CZ505" i="6"/>
  <c r="DB505" i="6"/>
  <c r="DU505" i="6"/>
  <c r="DY505" i="6"/>
  <c r="EC505" i="6"/>
  <c r="EX505" i="6"/>
  <c r="DH505" i="6"/>
  <c r="AV505" i="6"/>
  <c r="AZ505" i="6"/>
  <c r="FY505" i="6"/>
  <c r="CR505" i="6"/>
  <c r="DQ505" i="6"/>
  <c r="EA505" i="6"/>
  <c r="CV505" i="6"/>
  <c r="DD505" i="6"/>
  <c r="BN505" i="6"/>
  <c r="F505" i="6"/>
  <c r="CP505" i="6"/>
  <c r="CT505" i="6"/>
  <c r="DS505" i="6"/>
  <c r="AX505" i="6"/>
  <c r="H505" i="6"/>
  <c r="DF505" i="6"/>
  <c r="L505" i="6"/>
  <c r="Y505" i="6"/>
  <c r="P505" i="6"/>
  <c r="BD505" i="6"/>
  <c r="BL505" i="6"/>
  <c r="W505" i="6"/>
  <c r="FW505" i="6"/>
  <c r="BB505" i="6"/>
  <c r="AC505" i="6"/>
  <c r="D505" i="6"/>
  <c r="D428" i="6"/>
  <c r="FW428" i="6"/>
  <c r="FY428" i="6"/>
  <c r="FO428" i="6"/>
  <c r="FS428" i="6"/>
  <c r="FI428" i="6"/>
  <c r="FQ428" i="6"/>
  <c r="DS428" i="6"/>
  <c r="EJ428" i="6"/>
  <c r="EX428" i="6"/>
  <c r="FG428" i="6"/>
  <c r="FK428" i="6"/>
  <c r="EZ428" i="6"/>
  <c r="DM428" i="6"/>
  <c r="DO428" i="6"/>
  <c r="EL428" i="6"/>
  <c r="EN428" i="6"/>
  <c r="DU428" i="6"/>
  <c r="DD428" i="6"/>
  <c r="DY428" i="6"/>
  <c r="DF428" i="6"/>
  <c r="CP428" i="6"/>
  <c r="H428" i="6"/>
  <c r="CR428" i="6"/>
  <c r="CT428" i="6"/>
  <c r="AX428" i="6"/>
  <c r="BB428" i="6"/>
  <c r="BD428" i="6"/>
  <c r="FM428" i="6"/>
  <c r="BL428" i="6"/>
  <c r="W428" i="6"/>
  <c r="ER428" i="6"/>
  <c r="ET428" i="6"/>
  <c r="DB428" i="6"/>
  <c r="DH428" i="6"/>
  <c r="AZ428" i="6"/>
  <c r="AC428" i="6"/>
  <c r="DQ428" i="6"/>
  <c r="P428" i="6"/>
  <c r="EC428" i="6"/>
  <c r="AV428" i="6"/>
  <c r="EA428" i="6"/>
  <c r="BN428" i="6"/>
  <c r="CV428" i="6"/>
  <c r="L428" i="6"/>
  <c r="Y428" i="6"/>
  <c r="CZ428" i="6"/>
  <c r="J428" i="6"/>
  <c r="F428" i="6"/>
  <c r="L334" i="6"/>
  <c r="FM334" i="6"/>
  <c r="FO334" i="6"/>
  <c r="FQ334" i="6"/>
  <c r="EJ334" i="6"/>
  <c r="EC334" i="6"/>
  <c r="EL334" i="6"/>
  <c r="EN334" i="6"/>
  <c r="FS334" i="6"/>
  <c r="FW334" i="6"/>
  <c r="FI334" i="6"/>
  <c r="DM334" i="6"/>
  <c r="DO334" i="6"/>
  <c r="EA334" i="6"/>
  <c r="ET334" i="6"/>
  <c r="FK334" i="6"/>
  <c r="CV334" i="6"/>
  <c r="BL334" i="6"/>
  <c r="CZ334" i="6"/>
  <c r="BN334" i="6"/>
  <c r="FY334" i="6"/>
  <c r="DU334" i="6"/>
  <c r="DY334" i="6"/>
  <c r="DB334" i="6"/>
  <c r="FG334" i="6"/>
  <c r="DF334" i="6"/>
  <c r="EX334" i="6"/>
  <c r="AX334" i="6"/>
  <c r="EZ334" i="6"/>
  <c r="AZ334" i="6"/>
  <c r="BB334" i="6"/>
  <c r="DQ334" i="6"/>
  <c r="DS334" i="6"/>
  <c r="W334" i="6"/>
  <c r="DH334" i="6"/>
  <c r="ER334" i="6"/>
  <c r="CP334" i="6"/>
  <c r="CT334" i="6"/>
  <c r="DD334" i="6"/>
  <c r="F334" i="6"/>
  <c r="P334" i="6"/>
  <c r="CR334" i="6"/>
  <c r="BD334" i="6"/>
  <c r="AV334" i="6"/>
  <c r="Y334" i="6"/>
  <c r="D334" i="6"/>
  <c r="J334" i="6"/>
  <c r="AC334" i="6"/>
  <c r="H334" i="6"/>
  <c r="FG359" i="6"/>
  <c r="FI359" i="6"/>
  <c r="FO359" i="6"/>
  <c r="ER359" i="6"/>
  <c r="EC359" i="6"/>
  <c r="ET359" i="6"/>
  <c r="EX359" i="6"/>
  <c r="FS359" i="6"/>
  <c r="FW359" i="6"/>
  <c r="EL359" i="6"/>
  <c r="EN359" i="6"/>
  <c r="EZ359" i="6"/>
  <c r="DM359" i="6"/>
  <c r="DO359" i="6"/>
  <c r="FQ359" i="6"/>
  <c r="EA359" i="6"/>
  <c r="DS359" i="6"/>
  <c r="DF359" i="6"/>
  <c r="DH359" i="6"/>
  <c r="AV359" i="6"/>
  <c r="FM359" i="6"/>
  <c r="DQ359" i="6"/>
  <c r="CZ359" i="6"/>
  <c r="FY359" i="6"/>
  <c r="DU359" i="6"/>
  <c r="DY359" i="6"/>
  <c r="DD359" i="6"/>
  <c r="AZ359" i="6"/>
  <c r="BB359" i="6"/>
  <c r="BD359" i="6"/>
  <c r="BL359" i="6"/>
  <c r="BN359" i="6"/>
  <c r="CP359" i="6"/>
  <c r="CR359" i="6"/>
  <c r="CV359" i="6"/>
  <c r="DB359" i="6"/>
  <c r="CT359" i="6"/>
  <c r="Y359" i="6"/>
  <c r="FK359" i="6"/>
  <c r="AC359" i="6"/>
  <c r="EJ359" i="6"/>
  <c r="W359" i="6"/>
  <c r="AX359" i="6"/>
  <c r="D359" i="6"/>
  <c r="F359" i="6"/>
  <c r="L359" i="6"/>
  <c r="P359" i="6"/>
  <c r="J359" i="6"/>
  <c r="H359" i="6"/>
  <c r="J397" i="6"/>
  <c r="FY397" i="6"/>
  <c r="FS397" i="6"/>
  <c r="FW397" i="6"/>
  <c r="ER397" i="6"/>
  <c r="DS397" i="6"/>
  <c r="ET397" i="6"/>
  <c r="DU397" i="6"/>
  <c r="EX397" i="6"/>
  <c r="FM397" i="6"/>
  <c r="FQ397" i="6"/>
  <c r="EC397" i="6"/>
  <c r="FK397" i="6"/>
  <c r="FG397" i="6"/>
  <c r="DY397" i="6"/>
  <c r="FI397" i="6"/>
  <c r="EA397" i="6"/>
  <c r="EL397" i="6"/>
  <c r="BD397" i="6"/>
  <c r="BL397" i="6"/>
  <c r="DB397" i="6"/>
  <c r="DD397" i="6"/>
  <c r="EJ397" i="6"/>
  <c r="EN397" i="6"/>
  <c r="EZ397" i="6"/>
  <c r="CR397" i="6"/>
  <c r="CT397" i="6"/>
  <c r="W397" i="6"/>
  <c r="FO397" i="6"/>
  <c r="CV397" i="6"/>
  <c r="AZ397" i="6"/>
  <c r="DM397" i="6"/>
  <c r="DO397" i="6"/>
  <c r="DF397" i="6"/>
  <c r="DH397" i="6"/>
  <c r="DQ397" i="6"/>
  <c r="BB397" i="6"/>
  <c r="Y397" i="6"/>
  <c r="AV397" i="6"/>
  <c r="H397" i="6"/>
  <c r="F397" i="6"/>
  <c r="L397" i="6"/>
  <c r="P397" i="6"/>
  <c r="AC397" i="6"/>
  <c r="AX397" i="6"/>
  <c r="BN397" i="6"/>
  <c r="CP397" i="6"/>
  <c r="CZ397" i="6"/>
  <c r="D397" i="6"/>
  <c r="J385" i="6"/>
  <c r="FO385" i="6"/>
  <c r="FQ385" i="6"/>
  <c r="FS385" i="6"/>
  <c r="FG385" i="6"/>
  <c r="FW385" i="6"/>
  <c r="EJ385" i="6"/>
  <c r="DM385" i="6"/>
  <c r="EL385" i="6"/>
  <c r="FK385" i="6"/>
  <c r="FM385" i="6"/>
  <c r="FI385" i="6"/>
  <c r="EX385" i="6"/>
  <c r="FY385" i="6"/>
  <c r="EZ385" i="6"/>
  <c r="DQ385" i="6"/>
  <c r="DY385" i="6"/>
  <c r="CZ385" i="6"/>
  <c r="DB385" i="6"/>
  <c r="DS385" i="6"/>
  <c r="DU385" i="6"/>
  <c r="L385" i="6"/>
  <c r="CP385" i="6"/>
  <c r="P385" i="6"/>
  <c r="CR385" i="6"/>
  <c r="BN385" i="6"/>
  <c r="W385" i="6"/>
  <c r="EN385" i="6"/>
  <c r="ER385" i="6"/>
  <c r="AC385" i="6"/>
  <c r="DD385" i="6"/>
  <c r="H385" i="6"/>
  <c r="DO385" i="6"/>
  <c r="EA385" i="6"/>
  <c r="EC385" i="6"/>
  <c r="CV385" i="6"/>
  <c r="ET385" i="6"/>
  <c r="DF385" i="6"/>
  <c r="DH385" i="6"/>
  <c r="AV385" i="6"/>
  <c r="AZ385" i="6"/>
  <c r="CT385" i="6"/>
  <c r="Y385" i="6"/>
  <c r="D385" i="6"/>
  <c r="F385" i="6"/>
  <c r="AX385" i="6"/>
  <c r="BD385" i="6"/>
  <c r="BB385" i="6"/>
  <c r="BL385" i="6"/>
  <c r="L486" i="6"/>
  <c r="FQ486" i="6"/>
  <c r="FS486" i="6"/>
  <c r="FW486" i="6"/>
  <c r="FG486" i="6"/>
  <c r="EX486" i="6"/>
  <c r="EZ486" i="6"/>
  <c r="EN486" i="6"/>
  <c r="ER486" i="6"/>
  <c r="ET486" i="6"/>
  <c r="FK486" i="6"/>
  <c r="FO486" i="6"/>
  <c r="EJ486" i="6"/>
  <c r="FI486" i="6"/>
  <c r="FM486" i="6"/>
  <c r="FY486" i="6"/>
  <c r="EL486" i="6"/>
  <c r="EC486" i="6"/>
  <c r="DS486" i="6"/>
  <c r="AX486" i="6"/>
  <c r="DU486" i="6"/>
  <c r="AZ486" i="6"/>
  <c r="CZ486" i="6"/>
  <c r="DB486" i="6"/>
  <c r="DM486" i="6"/>
  <c r="DH486" i="6"/>
  <c r="AV486" i="6"/>
  <c r="AC486" i="6"/>
  <c r="BN486" i="6"/>
  <c r="D486" i="6"/>
  <c r="DD486" i="6"/>
  <c r="CT486" i="6"/>
  <c r="DY486" i="6"/>
  <c r="CP486" i="6"/>
  <c r="CR486" i="6"/>
  <c r="DO486" i="6"/>
  <c r="DF486" i="6"/>
  <c r="DQ486" i="6"/>
  <c r="BL486" i="6"/>
  <c r="P486" i="6"/>
  <c r="Y486" i="6"/>
  <c r="W486" i="6"/>
  <c r="EA486" i="6"/>
  <c r="CV486" i="6"/>
  <c r="F486" i="6"/>
  <c r="BB486" i="6"/>
  <c r="BD486" i="6"/>
  <c r="H486" i="6"/>
  <c r="J486" i="6"/>
  <c r="FW318" i="6"/>
  <c r="FY318" i="6"/>
  <c r="FM318" i="6"/>
  <c r="FQ318" i="6"/>
  <c r="FS318" i="6"/>
  <c r="EL318" i="6"/>
  <c r="EN318" i="6"/>
  <c r="EJ318" i="6"/>
  <c r="ER318" i="6"/>
  <c r="ET318" i="6"/>
  <c r="FK318" i="6"/>
  <c r="FO318" i="6"/>
  <c r="FG318" i="6"/>
  <c r="FI318" i="6"/>
  <c r="DQ318" i="6"/>
  <c r="EZ318" i="6"/>
  <c r="DY318" i="6"/>
  <c r="EX318" i="6"/>
  <c r="EA318" i="6"/>
  <c r="DU318" i="6"/>
  <c r="DF318" i="6"/>
  <c r="EC318" i="6"/>
  <c r="DH318" i="6"/>
  <c r="BN318" i="6"/>
  <c r="CR318" i="6"/>
  <c r="DO318" i="6"/>
  <c r="CZ318" i="6"/>
  <c r="AX318" i="6"/>
  <c r="CP318" i="6"/>
  <c r="CT318" i="6"/>
  <c r="CV318" i="6"/>
  <c r="Y318" i="6"/>
  <c r="DM318" i="6"/>
  <c r="DS318" i="6"/>
  <c r="W318" i="6"/>
  <c r="AV318" i="6"/>
  <c r="AZ318" i="6"/>
  <c r="BL318" i="6"/>
  <c r="AC318" i="6"/>
  <c r="BD318" i="6"/>
  <c r="BB318" i="6"/>
  <c r="DD318" i="6"/>
  <c r="DB318" i="6"/>
  <c r="H318" i="6"/>
  <c r="P318" i="6"/>
  <c r="L318" i="6"/>
  <c r="D318" i="6"/>
  <c r="FY289" i="6"/>
  <c r="FK289" i="6"/>
  <c r="FM289" i="6"/>
  <c r="ET289" i="6"/>
  <c r="FO289" i="6"/>
  <c r="EX289" i="6"/>
  <c r="ER289" i="6"/>
  <c r="EC289" i="6"/>
  <c r="EZ289" i="6"/>
  <c r="FI289" i="6"/>
  <c r="FS289" i="6"/>
  <c r="EJ289" i="6"/>
  <c r="EN289" i="6"/>
  <c r="DS289" i="6"/>
  <c r="DU289" i="6"/>
  <c r="DY289" i="6"/>
  <c r="FG289" i="6"/>
  <c r="FW289" i="6"/>
  <c r="DQ289" i="6"/>
  <c r="DH289" i="6"/>
  <c r="AV289" i="6"/>
  <c r="AX289" i="6"/>
  <c r="CR289" i="6"/>
  <c r="CT289" i="6"/>
  <c r="EL289" i="6"/>
  <c r="CV289" i="6"/>
  <c r="DO289" i="6"/>
  <c r="BD289" i="6"/>
  <c r="L289" i="6"/>
  <c r="DM289" i="6"/>
  <c r="EA289" i="6"/>
  <c r="CP289" i="6"/>
  <c r="CZ289" i="6"/>
  <c r="DD289" i="6"/>
  <c r="DF289" i="6"/>
  <c r="BB289" i="6"/>
  <c r="AC289" i="6"/>
  <c r="DB289" i="6"/>
  <c r="FQ289" i="6"/>
  <c r="AZ289" i="6"/>
  <c r="W289" i="6"/>
  <c r="Y289" i="6"/>
  <c r="D289" i="6"/>
  <c r="BN289" i="6"/>
  <c r="H289" i="6"/>
  <c r="P289" i="6"/>
  <c r="BL289" i="6"/>
  <c r="FM470" i="6"/>
  <c r="ET470" i="6"/>
  <c r="EX470" i="6"/>
  <c r="DM470" i="6"/>
  <c r="EZ470" i="6"/>
  <c r="FK470" i="6"/>
  <c r="FQ470" i="6"/>
  <c r="FW470" i="6"/>
  <c r="EN470" i="6"/>
  <c r="FY470" i="6"/>
  <c r="FI470" i="6"/>
  <c r="FO470" i="6"/>
  <c r="DS470" i="6"/>
  <c r="DU470" i="6"/>
  <c r="EJ470" i="6"/>
  <c r="FS470" i="6"/>
  <c r="EL470" i="6"/>
  <c r="CP470" i="6"/>
  <c r="EA470" i="6"/>
  <c r="DH470" i="6"/>
  <c r="EC470" i="6"/>
  <c r="DB470" i="6"/>
  <c r="AX470" i="6"/>
  <c r="W470" i="6"/>
  <c r="AZ470" i="6"/>
  <c r="Y470" i="6"/>
  <c r="DY470" i="6"/>
  <c r="DF470" i="6"/>
  <c r="CV470" i="6"/>
  <c r="CZ470" i="6"/>
  <c r="DD470" i="6"/>
  <c r="FG470" i="6"/>
  <c r="DQ470" i="6"/>
  <c r="P470" i="6"/>
  <c r="DO470" i="6"/>
  <c r="CR470" i="6"/>
  <c r="CT470" i="6"/>
  <c r="BD470" i="6"/>
  <c r="BL470" i="6"/>
  <c r="AC470" i="6"/>
  <c r="H470" i="6"/>
  <c r="ER470" i="6"/>
  <c r="AV470" i="6"/>
  <c r="D470" i="6"/>
  <c r="J470" i="6"/>
  <c r="L470" i="6"/>
  <c r="F470" i="6"/>
  <c r="BB470" i="6"/>
  <c r="BN470" i="6"/>
  <c r="FI129" i="6"/>
  <c r="FK129" i="6"/>
  <c r="FM129" i="6"/>
  <c r="FQ129" i="6"/>
  <c r="FS129" i="6"/>
  <c r="FW129" i="6"/>
  <c r="FY129" i="6"/>
  <c r="ET129" i="6"/>
  <c r="EX129" i="6"/>
  <c r="EC129" i="6"/>
  <c r="EJ129" i="6"/>
  <c r="DQ129" i="6"/>
  <c r="EL129" i="6"/>
  <c r="DY129" i="6"/>
  <c r="ER129" i="6"/>
  <c r="EZ129" i="6"/>
  <c r="EA129" i="6"/>
  <c r="FG129" i="6"/>
  <c r="AV129" i="6"/>
  <c r="DM129" i="6"/>
  <c r="AX129" i="6"/>
  <c r="CT129" i="6"/>
  <c r="CV129" i="6"/>
  <c r="CP129" i="6"/>
  <c r="H129" i="6"/>
  <c r="L129" i="6"/>
  <c r="CR129" i="6"/>
  <c r="CZ129" i="6"/>
  <c r="BB129" i="6"/>
  <c r="DB129" i="6"/>
  <c r="BD129" i="6"/>
  <c r="DD129" i="6"/>
  <c r="BL129" i="6"/>
  <c r="AC129" i="6"/>
  <c r="FO129" i="6"/>
  <c r="DS129" i="6"/>
  <c r="DU129" i="6"/>
  <c r="BN129" i="6"/>
  <c r="W129" i="6"/>
  <c r="DH129" i="6"/>
  <c r="Y129" i="6"/>
  <c r="EN129" i="6"/>
  <c r="D129" i="6"/>
  <c r="AZ129" i="6"/>
  <c r="DF129" i="6"/>
  <c r="DO129" i="6"/>
  <c r="P129" i="6"/>
  <c r="FK242" i="6"/>
  <c r="FM242" i="6"/>
  <c r="FQ242" i="6"/>
  <c r="EJ242" i="6"/>
  <c r="DS242" i="6"/>
  <c r="EL242" i="6"/>
  <c r="DU242" i="6"/>
  <c r="EN242" i="6"/>
  <c r="FI242" i="6"/>
  <c r="FO242" i="6"/>
  <c r="FS242" i="6"/>
  <c r="FW242" i="6"/>
  <c r="FY242" i="6"/>
  <c r="DO242" i="6"/>
  <c r="DQ242" i="6"/>
  <c r="DY242" i="6"/>
  <c r="EX242" i="6"/>
  <c r="EZ242" i="6"/>
  <c r="CP242" i="6"/>
  <c r="CR242" i="6"/>
  <c r="ER242" i="6"/>
  <c r="DF242" i="6"/>
  <c r="AX242" i="6"/>
  <c r="ET242" i="6"/>
  <c r="EA242" i="6"/>
  <c r="DD242" i="6"/>
  <c r="EC242" i="6"/>
  <c r="DH242" i="6"/>
  <c r="AZ242" i="6"/>
  <c r="BB242" i="6"/>
  <c r="BD242" i="6"/>
  <c r="D242" i="6"/>
  <c r="CZ242" i="6"/>
  <c r="DM242" i="6"/>
  <c r="DB242" i="6"/>
  <c r="CT242" i="6"/>
  <c r="AV242" i="6"/>
  <c r="CV242" i="6"/>
  <c r="H242" i="6"/>
  <c r="BL242" i="6"/>
  <c r="W242" i="6"/>
  <c r="FG242" i="6"/>
  <c r="BN242" i="6"/>
  <c r="Y242" i="6"/>
  <c r="AC242" i="6"/>
  <c r="L242" i="6"/>
  <c r="P242" i="6"/>
  <c r="FK189" i="6"/>
  <c r="FM189" i="6"/>
  <c r="FO189" i="6"/>
  <c r="FI189" i="6"/>
  <c r="FQ189" i="6"/>
  <c r="FY189" i="6"/>
  <c r="ET189" i="6"/>
  <c r="EX189" i="6"/>
  <c r="EC189" i="6"/>
  <c r="FS189" i="6"/>
  <c r="EN189" i="6"/>
  <c r="ER189" i="6"/>
  <c r="FW189" i="6"/>
  <c r="FG189" i="6"/>
  <c r="DS189" i="6"/>
  <c r="DU189" i="6"/>
  <c r="EJ189" i="6"/>
  <c r="DY189" i="6"/>
  <c r="EL189" i="6"/>
  <c r="DQ189" i="6"/>
  <c r="CP189" i="6"/>
  <c r="AV189" i="6"/>
  <c r="DM189" i="6"/>
  <c r="CR189" i="6"/>
  <c r="AX189" i="6"/>
  <c r="CT189" i="6"/>
  <c r="CV189" i="6"/>
  <c r="CZ189" i="6"/>
  <c r="D189" i="6"/>
  <c r="H189" i="6"/>
  <c r="AZ189" i="6"/>
  <c r="DO189" i="6"/>
  <c r="EA189" i="6"/>
  <c r="Y189" i="6"/>
  <c r="EZ189" i="6"/>
  <c r="DH189" i="6"/>
  <c r="DD189" i="6"/>
  <c r="BD189" i="6"/>
  <c r="DF189" i="6"/>
  <c r="BL189" i="6"/>
  <c r="DB189" i="6"/>
  <c r="W189" i="6"/>
  <c r="AC189" i="6"/>
  <c r="BB189" i="6"/>
  <c r="L189" i="6"/>
  <c r="P189" i="6"/>
  <c r="BN189" i="6"/>
  <c r="L180" i="6"/>
  <c r="FI180" i="6"/>
  <c r="FK180" i="6"/>
  <c r="FS180" i="6"/>
  <c r="FY180" i="6"/>
  <c r="DM180" i="6"/>
  <c r="EJ180" i="6"/>
  <c r="FW180" i="6"/>
  <c r="FG180" i="6"/>
  <c r="FM180" i="6"/>
  <c r="FO180" i="6"/>
  <c r="FQ180" i="6"/>
  <c r="EL180" i="6"/>
  <c r="ER180" i="6"/>
  <c r="EN180" i="6"/>
  <c r="DS180" i="6"/>
  <c r="ET180" i="6"/>
  <c r="DU180" i="6"/>
  <c r="BB180" i="6"/>
  <c r="BD180" i="6"/>
  <c r="DD180" i="6"/>
  <c r="DF180" i="6"/>
  <c r="DO180" i="6"/>
  <c r="CV180" i="6"/>
  <c r="DQ180" i="6"/>
  <c r="CZ180" i="6"/>
  <c r="DY180" i="6"/>
  <c r="DB180" i="6"/>
  <c r="CP180" i="6"/>
  <c r="CR180" i="6"/>
  <c r="AV180" i="6"/>
  <c r="EZ180" i="6"/>
  <c r="W180" i="6"/>
  <c r="EA180" i="6"/>
  <c r="EX180" i="6"/>
  <c r="EC180" i="6"/>
  <c r="CT180" i="6"/>
  <c r="DH180" i="6"/>
  <c r="AZ180" i="6"/>
  <c r="AC180" i="6"/>
  <c r="Y180" i="6"/>
  <c r="BL180" i="6"/>
  <c r="BN180" i="6"/>
  <c r="AX180" i="6"/>
  <c r="P180" i="6"/>
  <c r="H180" i="6"/>
  <c r="D180" i="6"/>
  <c r="P219" i="6"/>
  <c r="FG219" i="6"/>
  <c r="FO219" i="6"/>
  <c r="FQ219" i="6"/>
  <c r="FI219" i="6"/>
  <c r="EX219" i="6"/>
  <c r="EC219" i="6"/>
  <c r="EZ219" i="6"/>
  <c r="EL219" i="6"/>
  <c r="ER219" i="6"/>
  <c r="FK219" i="6"/>
  <c r="FM219" i="6"/>
  <c r="EN219" i="6"/>
  <c r="FY219" i="6"/>
  <c r="FW219" i="6"/>
  <c r="DO219" i="6"/>
  <c r="EJ219" i="6"/>
  <c r="DF219" i="6"/>
  <c r="ET219" i="6"/>
  <c r="DM219" i="6"/>
  <c r="DH219" i="6"/>
  <c r="AV219" i="6"/>
  <c r="CR219" i="6"/>
  <c r="CZ219" i="6"/>
  <c r="DB219" i="6"/>
  <c r="DD219" i="6"/>
  <c r="AZ219" i="6"/>
  <c r="AX219" i="6"/>
  <c r="D219" i="6"/>
  <c r="DY219" i="6"/>
  <c r="EA219" i="6"/>
  <c r="CP219" i="6"/>
  <c r="FS219" i="6"/>
  <c r="DQ219" i="6"/>
  <c r="DS219" i="6"/>
  <c r="DU219" i="6"/>
  <c r="BL219" i="6"/>
  <c r="CV219" i="6"/>
  <c r="H219" i="6"/>
  <c r="L219" i="6"/>
  <c r="BB219" i="6"/>
  <c r="CT219" i="6"/>
  <c r="BD219" i="6"/>
  <c r="BN219" i="6"/>
  <c r="W219" i="6"/>
  <c r="Y219" i="6"/>
  <c r="AC219" i="6"/>
  <c r="FO475" i="6"/>
  <c r="FQ475" i="6"/>
  <c r="FS475" i="6"/>
  <c r="FW475" i="6"/>
  <c r="FK475" i="6"/>
  <c r="EN475" i="6"/>
  <c r="FM475" i="6"/>
  <c r="ER475" i="6"/>
  <c r="DM475" i="6"/>
  <c r="EJ475" i="6"/>
  <c r="FI475" i="6"/>
  <c r="EX475" i="6"/>
  <c r="EC475" i="6"/>
  <c r="EZ475" i="6"/>
  <c r="FY475" i="6"/>
  <c r="CV475" i="6"/>
  <c r="CZ475" i="6"/>
  <c r="ET475" i="6"/>
  <c r="DS475" i="6"/>
  <c r="DU475" i="6"/>
  <c r="DY475" i="6"/>
  <c r="FG475" i="6"/>
  <c r="CR475" i="6"/>
  <c r="H475" i="6"/>
  <c r="CT475" i="6"/>
  <c r="DB475" i="6"/>
  <c r="AV475" i="6"/>
  <c r="BD475" i="6"/>
  <c r="BL475" i="6"/>
  <c r="BN475" i="6"/>
  <c r="DH475" i="6"/>
  <c r="W475" i="6"/>
  <c r="EA475" i="6"/>
  <c r="CP475" i="6"/>
  <c r="EL475" i="6"/>
  <c r="DF475" i="6"/>
  <c r="AZ475" i="6"/>
  <c r="BB475" i="6"/>
  <c r="D475" i="6"/>
  <c r="DQ475" i="6"/>
  <c r="AC475" i="6"/>
  <c r="DD475" i="6"/>
  <c r="DO475" i="6"/>
  <c r="L475" i="6"/>
  <c r="Y475" i="6"/>
  <c r="F475" i="6"/>
  <c r="AX475" i="6"/>
  <c r="J475" i="6"/>
  <c r="P475" i="6"/>
  <c r="D496" i="6"/>
  <c r="FQ496" i="6"/>
  <c r="FG496" i="6"/>
  <c r="EJ496" i="6"/>
  <c r="EL496" i="6"/>
  <c r="EN496" i="6"/>
  <c r="FO496" i="6"/>
  <c r="FK496" i="6"/>
  <c r="FS496" i="6"/>
  <c r="ET496" i="6"/>
  <c r="FY496" i="6"/>
  <c r="ER496" i="6"/>
  <c r="FI496" i="6"/>
  <c r="DQ496" i="6"/>
  <c r="DY496" i="6"/>
  <c r="EC496" i="6"/>
  <c r="DB496" i="6"/>
  <c r="DD496" i="6"/>
  <c r="EZ496" i="6"/>
  <c r="AC496" i="6"/>
  <c r="EX496" i="6"/>
  <c r="CP496" i="6"/>
  <c r="CR496" i="6"/>
  <c r="CT496" i="6"/>
  <c r="CV496" i="6"/>
  <c r="AX496" i="6"/>
  <c r="FM496" i="6"/>
  <c r="FW496" i="6"/>
  <c r="DS496" i="6"/>
  <c r="DO496" i="6"/>
  <c r="DM496" i="6"/>
  <c r="DU496" i="6"/>
  <c r="CZ496" i="6"/>
  <c r="DF496" i="6"/>
  <c r="F496" i="6"/>
  <c r="AV496" i="6"/>
  <c r="EA496" i="6"/>
  <c r="BB496" i="6"/>
  <c r="AZ496" i="6"/>
  <c r="BD496" i="6"/>
  <c r="BL496" i="6"/>
  <c r="H496" i="6"/>
  <c r="J496" i="6"/>
  <c r="DH496" i="6"/>
  <c r="L496" i="6"/>
  <c r="W496" i="6"/>
  <c r="P496" i="6"/>
  <c r="Y496" i="6"/>
  <c r="BN496" i="6"/>
  <c r="FG281" i="6"/>
  <c r="FI281" i="6"/>
  <c r="FK281" i="6"/>
  <c r="FS281" i="6"/>
  <c r="FY281" i="6"/>
  <c r="FM281" i="6"/>
  <c r="FO281" i="6"/>
  <c r="EJ281" i="6"/>
  <c r="FQ281" i="6"/>
  <c r="EL281" i="6"/>
  <c r="FW281" i="6"/>
  <c r="ET281" i="6"/>
  <c r="ER281" i="6"/>
  <c r="DO281" i="6"/>
  <c r="DQ281" i="6"/>
  <c r="DS281" i="6"/>
  <c r="EZ281" i="6"/>
  <c r="EX281" i="6"/>
  <c r="DY281" i="6"/>
  <c r="DU281" i="6"/>
  <c r="CP281" i="6"/>
  <c r="EA281" i="6"/>
  <c r="CR281" i="6"/>
  <c r="BL281" i="6"/>
  <c r="BN281" i="6"/>
  <c r="DD281" i="6"/>
  <c r="DH281" i="6"/>
  <c r="D281" i="6"/>
  <c r="H281" i="6"/>
  <c r="AV281" i="6"/>
  <c r="CV281" i="6"/>
  <c r="EN281" i="6"/>
  <c r="CT281" i="6"/>
  <c r="BB281" i="6"/>
  <c r="DM281" i="6"/>
  <c r="EC281" i="6"/>
  <c r="CZ281" i="6"/>
  <c r="DB281" i="6"/>
  <c r="DF281" i="6"/>
  <c r="AZ281" i="6"/>
  <c r="BD281" i="6"/>
  <c r="W281" i="6"/>
  <c r="Y281" i="6"/>
  <c r="AC281" i="6"/>
  <c r="AX281" i="6"/>
  <c r="L281" i="6"/>
  <c r="P281" i="6"/>
  <c r="FI414" i="6"/>
  <c r="FO414" i="6"/>
  <c r="FQ414" i="6"/>
  <c r="EC414" i="6"/>
  <c r="FY414" i="6"/>
  <c r="EX414" i="6"/>
  <c r="FK414" i="6"/>
  <c r="EZ414" i="6"/>
  <c r="DS414" i="6"/>
  <c r="FM414" i="6"/>
  <c r="EL414" i="6"/>
  <c r="DM414" i="6"/>
  <c r="ET414" i="6"/>
  <c r="DU414" i="6"/>
  <c r="EJ414" i="6"/>
  <c r="CV414" i="6"/>
  <c r="BL414" i="6"/>
  <c r="EN414" i="6"/>
  <c r="CZ414" i="6"/>
  <c r="BN414" i="6"/>
  <c r="ER414" i="6"/>
  <c r="CP414" i="6"/>
  <c r="BB414" i="6"/>
  <c r="CT414" i="6"/>
  <c r="P414" i="6"/>
  <c r="DB414" i="6"/>
  <c r="DD414" i="6"/>
  <c r="EA414" i="6"/>
  <c r="AZ414" i="6"/>
  <c r="DY414" i="6"/>
  <c r="DQ414" i="6"/>
  <c r="FG414" i="6"/>
  <c r="FS414" i="6"/>
  <c r="AC414" i="6"/>
  <c r="AV414" i="6"/>
  <c r="FW414" i="6"/>
  <c r="D414" i="6"/>
  <c r="F414" i="6"/>
  <c r="W414" i="6"/>
  <c r="DF414" i="6"/>
  <c r="CR414" i="6"/>
  <c r="H414" i="6"/>
  <c r="DO414" i="6"/>
  <c r="DH414" i="6"/>
  <c r="AX414" i="6"/>
  <c r="BD414" i="6"/>
  <c r="Y414" i="6"/>
  <c r="L414" i="6"/>
  <c r="J414" i="6"/>
  <c r="FQ216" i="6"/>
  <c r="FS216" i="6"/>
  <c r="FW216" i="6"/>
  <c r="FG216" i="6"/>
  <c r="FI216" i="6"/>
  <c r="FM216" i="6"/>
  <c r="ET216" i="6"/>
  <c r="FO216" i="6"/>
  <c r="EX216" i="6"/>
  <c r="FY216" i="6"/>
  <c r="EZ216" i="6"/>
  <c r="FK216" i="6"/>
  <c r="EL216" i="6"/>
  <c r="DU216" i="6"/>
  <c r="DB216" i="6"/>
  <c r="DY216" i="6"/>
  <c r="DD216" i="6"/>
  <c r="AV216" i="6"/>
  <c r="AX216" i="6"/>
  <c r="EC216" i="6"/>
  <c r="CT216" i="6"/>
  <c r="CP216" i="6"/>
  <c r="AC216" i="6"/>
  <c r="CR216" i="6"/>
  <c r="CV216" i="6"/>
  <c r="DQ216" i="6"/>
  <c r="DS216" i="6"/>
  <c r="EA216" i="6"/>
  <c r="ER216" i="6"/>
  <c r="AZ216" i="6"/>
  <c r="W216" i="6"/>
  <c r="CZ216" i="6"/>
  <c r="DH216" i="6"/>
  <c r="BB216" i="6"/>
  <c r="Y216" i="6"/>
  <c r="DM216" i="6"/>
  <c r="DF216" i="6"/>
  <c r="DO216" i="6"/>
  <c r="BD216" i="6"/>
  <c r="BN216" i="6"/>
  <c r="BL216" i="6"/>
  <c r="EJ216" i="6"/>
  <c r="EN216" i="6"/>
  <c r="P216" i="6"/>
  <c r="D216" i="6"/>
  <c r="L216" i="6"/>
  <c r="H216" i="6"/>
  <c r="FQ173" i="6"/>
  <c r="FS173" i="6"/>
  <c r="FW173" i="6"/>
  <c r="FI173" i="6"/>
  <c r="FK173" i="6"/>
  <c r="ET173" i="6"/>
  <c r="FG173" i="6"/>
  <c r="EX173" i="6"/>
  <c r="FO173" i="6"/>
  <c r="EJ173" i="6"/>
  <c r="FY173" i="6"/>
  <c r="DM173" i="6"/>
  <c r="DO173" i="6"/>
  <c r="EA173" i="6"/>
  <c r="FM173" i="6"/>
  <c r="EL173" i="6"/>
  <c r="DQ173" i="6"/>
  <c r="ER173" i="6"/>
  <c r="EN173" i="6"/>
  <c r="EZ173" i="6"/>
  <c r="DD173" i="6"/>
  <c r="AX173" i="6"/>
  <c r="DF173" i="6"/>
  <c r="AZ173" i="6"/>
  <c r="CP173" i="6"/>
  <c r="CR173" i="6"/>
  <c r="DY173" i="6"/>
  <c r="Y173" i="6"/>
  <c r="H173" i="6"/>
  <c r="W173" i="6"/>
  <c r="L173" i="6"/>
  <c r="BN173" i="6"/>
  <c r="DB173" i="6"/>
  <c r="DH173" i="6"/>
  <c r="DU173" i="6"/>
  <c r="BD173" i="6"/>
  <c r="CT173" i="6"/>
  <c r="CZ173" i="6"/>
  <c r="AV173" i="6"/>
  <c r="DS173" i="6"/>
  <c r="BL173" i="6"/>
  <c r="BB173" i="6"/>
  <c r="CV173" i="6"/>
  <c r="AC173" i="6"/>
  <c r="P173" i="6"/>
  <c r="EC173" i="6"/>
  <c r="D173" i="6"/>
  <c r="FK303" i="6"/>
  <c r="FM303" i="6"/>
  <c r="FO303" i="6"/>
  <c r="FY303" i="6"/>
  <c r="FI303" i="6"/>
  <c r="EZ303" i="6"/>
  <c r="FS303" i="6"/>
  <c r="FW303" i="6"/>
  <c r="ET303" i="6"/>
  <c r="FG303" i="6"/>
  <c r="EX303" i="6"/>
  <c r="FQ303" i="6"/>
  <c r="DS303" i="6"/>
  <c r="DU303" i="6"/>
  <c r="DY303" i="6"/>
  <c r="EJ303" i="6"/>
  <c r="EC303" i="6"/>
  <c r="ER303" i="6"/>
  <c r="CT303" i="6"/>
  <c r="AZ303" i="6"/>
  <c r="CV303" i="6"/>
  <c r="BB303" i="6"/>
  <c r="EL303" i="6"/>
  <c r="EN303" i="6"/>
  <c r="DH303" i="6"/>
  <c r="Y303" i="6"/>
  <c r="AC303" i="6"/>
  <c r="BN303" i="6"/>
  <c r="BL303" i="6"/>
  <c r="DQ303" i="6"/>
  <c r="DO303" i="6"/>
  <c r="EA303" i="6"/>
  <c r="CZ303" i="6"/>
  <c r="CP303" i="6"/>
  <c r="BD303" i="6"/>
  <c r="CR303" i="6"/>
  <c r="DM303" i="6"/>
  <c r="AV303" i="6"/>
  <c r="W303" i="6"/>
  <c r="DD303" i="6"/>
  <c r="DF303" i="6"/>
  <c r="AX303" i="6"/>
  <c r="H303" i="6"/>
  <c r="DB303" i="6"/>
  <c r="L303" i="6"/>
  <c r="D303" i="6"/>
  <c r="P303" i="6"/>
  <c r="FY409" i="6"/>
  <c r="ET409" i="6"/>
  <c r="EX409" i="6"/>
  <c r="FW409" i="6"/>
  <c r="EC409" i="6"/>
  <c r="FM409" i="6"/>
  <c r="FQ409" i="6"/>
  <c r="FS409" i="6"/>
  <c r="FI409" i="6"/>
  <c r="FK409" i="6"/>
  <c r="FO409" i="6"/>
  <c r="EA409" i="6"/>
  <c r="EN409" i="6"/>
  <c r="DH409" i="6"/>
  <c r="AV409" i="6"/>
  <c r="FG409" i="6"/>
  <c r="AX409" i="6"/>
  <c r="DS409" i="6"/>
  <c r="DU409" i="6"/>
  <c r="CZ409" i="6"/>
  <c r="DD409" i="6"/>
  <c r="ER409" i="6"/>
  <c r="EJ409" i="6"/>
  <c r="CV409" i="6"/>
  <c r="AZ409" i="6"/>
  <c r="EL409" i="6"/>
  <c r="DB409" i="6"/>
  <c r="BB409" i="6"/>
  <c r="EZ409" i="6"/>
  <c r="DF409" i="6"/>
  <c r="DO409" i="6"/>
  <c r="H409" i="6"/>
  <c r="W409" i="6"/>
  <c r="L409" i="6"/>
  <c r="DQ409" i="6"/>
  <c r="DM409" i="6"/>
  <c r="CR409" i="6"/>
  <c r="DY409" i="6"/>
  <c r="J409" i="6"/>
  <c r="BD409" i="6"/>
  <c r="BL409" i="6"/>
  <c r="BN409" i="6"/>
  <c r="CP409" i="6"/>
  <c r="CT409" i="6"/>
  <c r="Y409" i="6"/>
  <c r="AC409" i="6"/>
  <c r="D409" i="6"/>
  <c r="F409" i="6"/>
  <c r="P409" i="6"/>
  <c r="FS573" i="6"/>
  <c r="FO573" i="6"/>
  <c r="FQ573" i="6"/>
  <c r="EL573" i="6"/>
  <c r="EN573" i="6"/>
  <c r="FG573" i="6"/>
  <c r="FI573" i="6"/>
  <c r="FY573" i="6"/>
  <c r="FK573" i="6"/>
  <c r="FM573" i="6"/>
  <c r="ET573" i="6"/>
  <c r="FW573" i="6"/>
  <c r="DO573" i="6"/>
  <c r="DQ573" i="6"/>
  <c r="DS573" i="6"/>
  <c r="DU573" i="6"/>
  <c r="EJ573" i="6"/>
  <c r="CR573" i="6"/>
  <c r="ER573" i="6"/>
  <c r="CT573" i="6"/>
  <c r="CZ573" i="6"/>
  <c r="BB573" i="6"/>
  <c r="BD573" i="6"/>
  <c r="EC573" i="6"/>
  <c r="CP573" i="6"/>
  <c r="Y573" i="6"/>
  <c r="W573" i="6"/>
  <c r="H573" i="6"/>
  <c r="EX573" i="6"/>
  <c r="EZ573" i="6"/>
  <c r="DB573" i="6"/>
  <c r="DH573" i="6"/>
  <c r="EA573" i="6"/>
  <c r="AZ573" i="6"/>
  <c r="BL573" i="6"/>
  <c r="DM573" i="6"/>
  <c r="DY573" i="6"/>
  <c r="DF573" i="6"/>
  <c r="AC573" i="6"/>
  <c r="AV573" i="6"/>
  <c r="DD573" i="6"/>
  <c r="CV573" i="6"/>
  <c r="AX573" i="6"/>
  <c r="BN573" i="6"/>
  <c r="D573" i="6"/>
  <c r="F573" i="6"/>
  <c r="P573" i="6"/>
  <c r="J573" i="6"/>
  <c r="L573" i="6"/>
  <c r="F343" i="6"/>
  <c r="FK343" i="6"/>
  <c r="FM343" i="6"/>
  <c r="FO343" i="6"/>
  <c r="FG343" i="6"/>
  <c r="FI343" i="6"/>
  <c r="FQ343" i="6"/>
  <c r="EZ343" i="6"/>
  <c r="ER343" i="6"/>
  <c r="ET343" i="6"/>
  <c r="EX343" i="6"/>
  <c r="FS343" i="6"/>
  <c r="EL343" i="6"/>
  <c r="EN343" i="6"/>
  <c r="DQ343" i="6"/>
  <c r="DY343" i="6"/>
  <c r="DS343" i="6"/>
  <c r="DU343" i="6"/>
  <c r="CT343" i="6"/>
  <c r="AZ343" i="6"/>
  <c r="CV343" i="6"/>
  <c r="BB343" i="6"/>
  <c r="EC343" i="6"/>
  <c r="CP343" i="6"/>
  <c r="FY343" i="6"/>
  <c r="Y343" i="6"/>
  <c r="AC343" i="6"/>
  <c r="CR343" i="6"/>
  <c r="AV343" i="6"/>
  <c r="DM343" i="6"/>
  <c r="DO343" i="6"/>
  <c r="BN343" i="6"/>
  <c r="L343" i="6"/>
  <c r="FW343" i="6"/>
  <c r="EA343" i="6"/>
  <c r="EJ343" i="6"/>
  <c r="CZ343" i="6"/>
  <c r="BD343" i="6"/>
  <c r="BL343" i="6"/>
  <c r="DB343" i="6"/>
  <c r="D343" i="6"/>
  <c r="J343" i="6"/>
  <c r="P343" i="6"/>
  <c r="DH343" i="6"/>
  <c r="DD343" i="6"/>
  <c r="AX343" i="6"/>
  <c r="DF343" i="6"/>
  <c r="W343" i="6"/>
  <c r="H343" i="6"/>
  <c r="FK288" i="6"/>
  <c r="FM288" i="6"/>
  <c r="FO288" i="6"/>
  <c r="FG288" i="6"/>
  <c r="FS288" i="6"/>
  <c r="FQ288" i="6"/>
  <c r="FY288" i="6"/>
  <c r="EJ288" i="6"/>
  <c r="EL288" i="6"/>
  <c r="EN288" i="6"/>
  <c r="FI288" i="6"/>
  <c r="DO288" i="6"/>
  <c r="DM288" i="6"/>
  <c r="EC288" i="6"/>
  <c r="DS288" i="6"/>
  <c r="DD288" i="6"/>
  <c r="FW288" i="6"/>
  <c r="DU288" i="6"/>
  <c r="DF288" i="6"/>
  <c r="ER288" i="6"/>
  <c r="ET288" i="6"/>
  <c r="EX288" i="6"/>
  <c r="EZ288" i="6"/>
  <c r="AV288" i="6"/>
  <c r="AX288" i="6"/>
  <c r="DY288" i="6"/>
  <c r="AZ288" i="6"/>
  <c r="D288" i="6"/>
  <c r="BB288" i="6"/>
  <c r="EA288" i="6"/>
  <c r="BD288" i="6"/>
  <c r="DH288" i="6"/>
  <c r="CZ288" i="6"/>
  <c r="DQ288" i="6"/>
  <c r="DB288" i="6"/>
  <c r="BL288" i="6"/>
  <c r="CP288" i="6"/>
  <c r="CT288" i="6"/>
  <c r="CR288" i="6"/>
  <c r="CV288" i="6"/>
  <c r="H288" i="6"/>
  <c r="BN288" i="6"/>
  <c r="W288" i="6"/>
  <c r="Y288" i="6"/>
  <c r="AC288" i="6"/>
  <c r="P288" i="6"/>
  <c r="L288" i="6"/>
  <c r="FG351" i="6"/>
  <c r="FI351" i="6"/>
  <c r="FO351" i="6"/>
  <c r="EN351" i="6"/>
  <c r="FY351" i="6"/>
  <c r="ER351" i="6"/>
  <c r="ET351" i="6"/>
  <c r="EX351" i="6"/>
  <c r="FK351" i="6"/>
  <c r="DU351" i="6"/>
  <c r="FS351" i="6"/>
  <c r="EC351" i="6"/>
  <c r="FQ351" i="6"/>
  <c r="DM351" i="6"/>
  <c r="DO351" i="6"/>
  <c r="BN351" i="6"/>
  <c r="DQ351" i="6"/>
  <c r="CP351" i="6"/>
  <c r="CT351" i="6"/>
  <c r="CZ351" i="6"/>
  <c r="DS351" i="6"/>
  <c r="DY351" i="6"/>
  <c r="EJ351" i="6"/>
  <c r="EA351" i="6"/>
  <c r="CR351" i="6"/>
  <c r="FM351" i="6"/>
  <c r="FW351" i="6"/>
  <c r="AV351" i="6"/>
  <c r="EL351" i="6"/>
  <c r="EZ351" i="6"/>
  <c r="DD351" i="6"/>
  <c r="W351" i="6"/>
  <c r="AC351" i="6"/>
  <c r="D351" i="6"/>
  <c r="DF351" i="6"/>
  <c r="BL351" i="6"/>
  <c r="AX351" i="6"/>
  <c r="Y351" i="6"/>
  <c r="AZ351" i="6"/>
  <c r="BB351" i="6"/>
  <c r="L351" i="6"/>
  <c r="DB351" i="6"/>
  <c r="DH351" i="6"/>
  <c r="F351" i="6"/>
  <c r="H351" i="6"/>
  <c r="BD351" i="6"/>
  <c r="CV351" i="6"/>
  <c r="J351" i="6"/>
  <c r="P351" i="6"/>
  <c r="FY229" i="6"/>
  <c r="FI229" i="6"/>
  <c r="FK229" i="6"/>
  <c r="ET229" i="6"/>
  <c r="EX229" i="6"/>
  <c r="EL229" i="6"/>
  <c r="EC229" i="6"/>
  <c r="EN229" i="6"/>
  <c r="ER229" i="6"/>
  <c r="FM229" i="6"/>
  <c r="FO229" i="6"/>
  <c r="FG229" i="6"/>
  <c r="FQ229" i="6"/>
  <c r="FS229" i="6"/>
  <c r="DQ229" i="6"/>
  <c r="DY229" i="6"/>
  <c r="FW229" i="6"/>
  <c r="EA229" i="6"/>
  <c r="DH229" i="6"/>
  <c r="AV229" i="6"/>
  <c r="AX229" i="6"/>
  <c r="CP229" i="6"/>
  <c r="CR229" i="6"/>
  <c r="EJ229" i="6"/>
  <c r="CT229" i="6"/>
  <c r="DM229" i="6"/>
  <c r="DF229" i="6"/>
  <c r="DO229" i="6"/>
  <c r="EZ229" i="6"/>
  <c r="DB229" i="6"/>
  <c r="AZ229" i="6"/>
  <c r="DD229" i="6"/>
  <c r="BL229" i="6"/>
  <c r="CV229" i="6"/>
  <c r="CZ229" i="6"/>
  <c r="DS229" i="6"/>
  <c r="DU229" i="6"/>
  <c r="P229" i="6"/>
  <c r="Y229" i="6"/>
  <c r="AC229" i="6"/>
  <c r="W229" i="6"/>
  <c r="BB229" i="6"/>
  <c r="BD229" i="6"/>
  <c r="BN229" i="6"/>
  <c r="H229" i="6"/>
  <c r="D229" i="6"/>
  <c r="L229" i="6"/>
  <c r="FW218" i="6"/>
  <c r="FY218" i="6"/>
  <c r="FQ218" i="6"/>
  <c r="FI218" i="6"/>
  <c r="FS218" i="6"/>
  <c r="EL218" i="6"/>
  <c r="EN218" i="6"/>
  <c r="FM218" i="6"/>
  <c r="FK218" i="6"/>
  <c r="EJ218" i="6"/>
  <c r="ER218" i="6"/>
  <c r="ET218" i="6"/>
  <c r="EX218" i="6"/>
  <c r="FG218" i="6"/>
  <c r="EZ218" i="6"/>
  <c r="DQ218" i="6"/>
  <c r="DY218" i="6"/>
  <c r="EA218" i="6"/>
  <c r="DF218" i="6"/>
  <c r="DH218" i="6"/>
  <c r="EC218" i="6"/>
  <c r="BN218" i="6"/>
  <c r="CP218" i="6"/>
  <c r="CR218" i="6"/>
  <c r="FO218" i="6"/>
  <c r="P218" i="6"/>
  <c r="BD218" i="6"/>
  <c r="L218" i="6"/>
  <c r="BL218" i="6"/>
  <c r="DU218" i="6"/>
  <c r="DS218" i="6"/>
  <c r="CZ218" i="6"/>
  <c r="DB218" i="6"/>
  <c r="AV218" i="6"/>
  <c r="DD218" i="6"/>
  <c r="AX218" i="6"/>
  <c r="BB218" i="6"/>
  <c r="DM218" i="6"/>
  <c r="AZ218" i="6"/>
  <c r="AC218" i="6"/>
  <c r="CV218" i="6"/>
  <c r="Y218" i="6"/>
  <c r="DO218" i="6"/>
  <c r="W218" i="6"/>
  <c r="D218" i="6"/>
  <c r="CT218" i="6"/>
  <c r="H218" i="6"/>
  <c r="J437" i="6"/>
  <c r="FS437" i="6"/>
  <c r="FW437" i="6"/>
  <c r="FY437" i="6"/>
  <c r="FO437" i="6"/>
  <c r="FQ437" i="6"/>
  <c r="DS437" i="6"/>
  <c r="DU437" i="6"/>
  <c r="FK437" i="6"/>
  <c r="EJ437" i="6"/>
  <c r="FI437" i="6"/>
  <c r="FM437" i="6"/>
  <c r="EN437" i="6"/>
  <c r="EX437" i="6"/>
  <c r="FG437" i="6"/>
  <c r="EC437" i="6"/>
  <c r="ER437" i="6"/>
  <c r="EA437" i="6"/>
  <c r="BD437" i="6"/>
  <c r="BL437" i="6"/>
  <c r="DB437" i="6"/>
  <c r="DD437" i="6"/>
  <c r="CT437" i="6"/>
  <c r="CR437" i="6"/>
  <c r="CV437" i="6"/>
  <c r="W437" i="6"/>
  <c r="CZ437" i="6"/>
  <c r="DF437" i="6"/>
  <c r="L437" i="6"/>
  <c r="DH437" i="6"/>
  <c r="DM437" i="6"/>
  <c r="DO437" i="6"/>
  <c r="DQ437" i="6"/>
  <c r="DY437" i="6"/>
  <c r="EL437" i="6"/>
  <c r="ET437" i="6"/>
  <c r="CP437" i="6"/>
  <c r="F437" i="6"/>
  <c r="AV437" i="6"/>
  <c r="BB437" i="6"/>
  <c r="BN437" i="6"/>
  <c r="EZ437" i="6"/>
  <c r="AX437" i="6"/>
  <c r="AZ437" i="6"/>
  <c r="Y437" i="6"/>
  <c r="D437" i="6"/>
  <c r="AC437" i="6"/>
  <c r="H437" i="6"/>
  <c r="P437" i="6"/>
  <c r="P569" i="6"/>
  <c r="FK569" i="6"/>
  <c r="FI569" i="6"/>
  <c r="EC569" i="6"/>
  <c r="FM569" i="6"/>
  <c r="FO569" i="6"/>
  <c r="FQ569" i="6"/>
  <c r="FW569" i="6"/>
  <c r="FS569" i="6"/>
  <c r="EJ569" i="6"/>
  <c r="EL569" i="6"/>
  <c r="EN569" i="6"/>
  <c r="ET569" i="6"/>
  <c r="DY569" i="6"/>
  <c r="DH569" i="6"/>
  <c r="EA569" i="6"/>
  <c r="FG569" i="6"/>
  <c r="FY569" i="6"/>
  <c r="CP569" i="6"/>
  <c r="CR569" i="6"/>
  <c r="EZ569" i="6"/>
  <c r="AX569" i="6"/>
  <c r="DO569" i="6"/>
  <c r="CT569" i="6"/>
  <c r="AV569" i="6"/>
  <c r="D569" i="6"/>
  <c r="DQ569" i="6"/>
  <c r="CV569" i="6"/>
  <c r="DS569" i="6"/>
  <c r="CZ569" i="6"/>
  <c r="BB569" i="6"/>
  <c r="H569" i="6"/>
  <c r="W569" i="6"/>
  <c r="DM569" i="6"/>
  <c r="DB569" i="6"/>
  <c r="DU569" i="6"/>
  <c r="DD569" i="6"/>
  <c r="EX569" i="6"/>
  <c r="BD569" i="6"/>
  <c r="BL569" i="6"/>
  <c r="DF569" i="6"/>
  <c r="ER569" i="6"/>
  <c r="Y569" i="6"/>
  <c r="AC569" i="6"/>
  <c r="F569" i="6"/>
  <c r="J569" i="6"/>
  <c r="L569" i="6"/>
  <c r="AZ569" i="6"/>
  <c r="BN569" i="6"/>
  <c r="FY472" i="6"/>
  <c r="FO472" i="6"/>
  <c r="ER472" i="6"/>
  <c r="FQ472" i="6"/>
  <c r="ET472" i="6"/>
  <c r="DS472" i="6"/>
  <c r="DU472" i="6"/>
  <c r="FK472" i="6"/>
  <c r="FG472" i="6"/>
  <c r="FW472" i="6"/>
  <c r="FI472" i="6"/>
  <c r="FM472" i="6"/>
  <c r="FS472" i="6"/>
  <c r="DY472" i="6"/>
  <c r="CR472" i="6"/>
  <c r="EA472" i="6"/>
  <c r="CT472" i="6"/>
  <c r="AV472" i="6"/>
  <c r="EX472" i="6"/>
  <c r="EZ472" i="6"/>
  <c r="CV472" i="6"/>
  <c r="CZ472" i="6"/>
  <c r="DB472" i="6"/>
  <c r="AX472" i="6"/>
  <c r="AZ472" i="6"/>
  <c r="W472" i="6"/>
  <c r="EN472" i="6"/>
  <c r="DM472" i="6"/>
  <c r="DQ472" i="6"/>
  <c r="DF472" i="6"/>
  <c r="BN472" i="6"/>
  <c r="EJ472" i="6"/>
  <c r="EL472" i="6"/>
  <c r="EC472" i="6"/>
  <c r="D472" i="6"/>
  <c r="F472" i="6"/>
  <c r="CP472" i="6"/>
  <c r="BL472" i="6"/>
  <c r="DO472" i="6"/>
  <c r="BB472" i="6"/>
  <c r="BD472" i="6"/>
  <c r="DD472" i="6"/>
  <c r="DH472" i="6"/>
  <c r="AC472" i="6"/>
  <c r="Y472" i="6"/>
  <c r="H472" i="6"/>
  <c r="J472" i="6"/>
  <c r="L472" i="6"/>
  <c r="P472" i="6"/>
  <c r="FS172" i="6"/>
  <c r="FW172" i="6"/>
  <c r="FY172" i="6"/>
  <c r="FM172" i="6"/>
  <c r="FO172" i="6"/>
  <c r="FQ172" i="6"/>
  <c r="FI172" i="6"/>
  <c r="ER172" i="6"/>
  <c r="ET172" i="6"/>
  <c r="EJ172" i="6"/>
  <c r="DS172" i="6"/>
  <c r="EL172" i="6"/>
  <c r="DU172" i="6"/>
  <c r="EN172" i="6"/>
  <c r="FK172" i="6"/>
  <c r="EX172" i="6"/>
  <c r="EZ172" i="6"/>
  <c r="EC172" i="6"/>
  <c r="FG172" i="6"/>
  <c r="EA172" i="6"/>
  <c r="DF172" i="6"/>
  <c r="DB172" i="6"/>
  <c r="DD172" i="6"/>
  <c r="AV172" i="6"/>
  <c r="DO172" i="6"/>
  <c r="DQ172" i="6"/>
  <c r="CZ172" i="6"/>
  <c r="AZ172" i="6"/>
  <c r="DH172" i="6"/>
  <c r="BB172" i="6"/>
  <c r="BD172" i="6"/>
  <c r="P172" i="6"/>
  <c r="CT172" i="6"/>
  <c r="DM172" i="6"/>
  <c r="DY172" i="6"/>
  <c r="CV172" i="6"/>
  <c r="CR172" i="6"/>
  <c r="AX172" i="6"/>
  <c r="BN172" i="6"/>
  <c r="BL172" i="6"/>
  <c r="CP172" i="6"/>
  <c r="W172" i="6"/>
  <c r="Y172" i="6"/>
  <c r="AC172" i="6"/>
  <c r="D172" i="6"/>
  <c r="H172" i="6"/>
  <c r="L172" i="6"/>
  <c r="FK533" i="6"/>
  <c r="FM533" i="6"/>
  <c r="FO533" i="6"/>
  <c r="FG533" i="6"/>
  <c r="FS533" i="6"/>
  <c r="FW533" i="6"/>
  <c r="EL533" i="6"/>
  <c r="EN533" i="6"/>
  <c r="FY533" i="6"/>
  <c r="EJ533" i="6"/>
  <c r="EX533" i="6"/>
  <c r="EZ533" i="6"/>
  <c r="FQ533" i="6"/>
  <c r="DQ533" i="6"/>
  <c r="CR533" i="6"/>
  <c r="DS533" i="6"/>
  <c r="CT533" i="6"/>
  <c r="EA533" i="6"/>
  <c r="DU533" i="6"/>
  <c r="DD533" i="6"/>
  <c r="BB533" i="6"/>
  <c r="P533" i="6"/>
  <c r="DY533" i="6"/>
  <c r="DF533" i="6"/>
  <c r="BD533" i="6"/>
  <c r="EC533" i="6"/>
  <c r="DH533" i="6"/>
  <c r="Y533" i="6"/>
  <c r="ER533" i="6"/>
  <c r="BN533" i="6"/>
  <c r="ET533" i="6"/>
  <c r="CP533" i="6"/>
  <c r="FI533" i="6"/>
  <c r="CV533" i="6"/>
  <c r="D533" i="6"/>
  <c r="H533" i="6"/>
  <c r="J533" i="6"/>
  <c r="AC533" i="6"/>
  <c r="L533" i="6"/>
  <c r="W533" i="6"/>
  <c r="CZ533" i="6"/>
  <c r="DB533" i="6"/>
  <c r="DO533" i="6"/>
  <c r="DM533" i="6"/>
  <c r="AX533" i="6"/>
  <c r="AZ533" i="6"/>
  <c r="AV533" i="6"/>
  <c r="F533" i="6"/>
  <c r="BL533" i="6"/>
  <c r="FQ18" i="6"/>
  <c r="FS18" i="6"/>
  <c r="FW18" i="6"/>
  <c r="FI18" i="6"/>
  <c r="FM18" i="6"/>
  <c r="EL18" i="6"/>
  <c r="EN18" i="6"/>
  <c r="FO18" i="6"/>
  <c r="EZ18" i="6"/>
  <c r="ER18" i="6"/>
  <c r="ET18" i="6"/>
  <c r="EX18" i="6"/>
  <c r="DQ18" i="6"/>
  <c r="FG18" i="6"/>
  <c r="DY18" i="6"/>
  <c r="FY18" i="6"/>
  <c r="EA18" i="6"/>
  <c r="CT18" i="6"/>
  <c r="DM18" i="6"/>
  <c r="CP18" i="6"/>
  <c r="BN18" i="6"/>
  <c r="CR18" i="6"/>
  <c r="FK18" i="6"/>
  <c r="DO18" i="6"/>
  <c r="CZ18" i="6"/>
  <c r="DS18" i="6"/>
  <c r="DB18" i="6"/>
  <c r="DU18" i="6"/>
  <c r="DD18" i="6"/>
  <c r="EC18" i="6"/>
  <c r="AX18" i="6"/>
  <c r="AZ18" i="6"/>
  <c r="EJ18" i="6"/>
  <c r="BB18" i="6"/>
  <c r="D18" i="6"/>
  <c r="DF18" i="6"/>
  <c r="DH18" i="6"/>
  <c r="CV18" i="6"/>
  <c r="BL18" i="6"/>
  <c r="Y18" i="6"/>
  <c r="P18" i="6"/>
  <c r="AC18" i="6"/>
  <c r="AV18" i="6"/>
  <c r="BD18" i="6"/>
  <c r="W18" i="6"/>
  <c r="L18" i="6"/>
  <c r="H18" i="6"/>
  <c r="FO245" i="6"/>
  <c r="FQ245" i="6"/>
  <c r="FS245" i="6"/>
  <c r="FM245" i="6"/>
  <c r="FG245" i="6"/>
  <c r="EL245" i="6"/>
  <c r="FI245" i="6"/>
  <c r="EN245" i="6"/>
  <c r="DM245" i="6"/>
  <c r="FK245" i="6"/>
  <c r="ER245" i="6"/>
  <c r="FW245" i="6"/>
  <c r="EJ245" i="6"/>
  <c r="EZ245" i="6"/>
  <c r="DO245" i="6"/>
  <c r="DQ245" i="6"/>
  <c r="DS245" i="6"/>
  <c r="FY245" i="6"/>
  <c r="CZ245" i="6"/>
  <c r="DB245" i="6"/>
  <c r="ET245" i="6"/>
  <c r="DD245" i="6"/>
  <c r="BD245" i="6"/>
  <c r="DH245" i="6"/>
  <c r="BB245" i="6"/>
  <c r="D245" i="6"/>
  <c r="CR245" i="6"/>
  <c r="EX245" i="6"/>
  <c r="DU245" i="6"/>
  <c r="CP245" i="6"/>
  <c r="EA245" i="6"/>
  <c r="CV245" i="6"/>
  <c r="EC245" i="6"/>
  <c r="DF245" i="6"/>
  <c r="AZ245" i="6"/>
  <c r="BL245" i="6"/>
  <c r="P245" i="6"/>
  <c r="CT245" i="6"/>
  <c r="AV245" i="6"/>
  <c r="Y245" i="6"/>
  <c r="AC245" i="6"/>
  <c r="AX245" i="6"/>
  <c r="BN245" i="6"/>
  <c r="DY245" i="6"/>
  <c r="W245" i="6"/>
  <c r="H245" i="6"/>
  <c r="L245" i="6"/>
  <c r="FM59" i="6"/>
  <c r="FO59" i="6"/>
  <c r="FQ59" i="6"/>
  <c r="FG59" i="6"/>
  <c r="EC59" i="6"/>
  <c r="FI59" i="6"/>
  <c r="FK59" i="6"/>
  <c r="EN59" i="6"/>
  <c r="FS59" i="6"/>
  <c r="FW59" i="6"/>
  <c r="FY59" i="6"/>
  <c r="DM59" i="6"/>
  <c r="DO59" i="6"/>
  <c r="ET59" i="6"/>
  <c r="EA59" i="6"/>
  <c r="EZ59" i="6"/>
  <c r="CV59" i="6"/>
  <c r="EJ59" i="6"/>
  <c r="CZ59" i="6"/>
  <c r="DS59" i="6"/>
  <c r="DQ59" i="6"/>
  <c r="DU59" i="6"/>
  <c r="DD59" i="6"/>
  <c r="DF59" i="6"/>
  <c r="AV59" i="6"/>
  <c r="BN59" i="6"/>
  <c r="BB59" i="6"/>
  <c r="BD59" i="6"/>
  <c r="BL59" i="6"/>
  <c r="AX59" i="6"/>
  <c r="D59" i="6"/>
  <c r="Y59" i="6"/>
  <c r="CR59" i="6"/>
  <c r="CT59" i="6"/>
  <c r="DB59" i="6"/>
  <c r="DY59" i="6"/>
  <c r="AZ59" i="6"/>
  <c r="AC59" i="6"/>
  <c r="DH59" i="6"/>
  <c r="EL59" i="6"/>
  <c r="ER59" i="6"/>
  <c r="W59" i="6"/>
  <c r="H59" i="6"/>
  <c r="CP59" i="6"/>
  <c r="EX59" i="6"/>
  <c r="L59" i="6"/>
  <c r="P59" i="6"/>
  <c r="FW123" i="6"/>
  <c r="FY123" i="6"/>
  <c r="FS123" i="6"/>
  <c r="FI123" i="6"/>
  <c r="FK123" i="6"/>
  <c r="FM123" i="6"/>
  <c r="EZ123" i="6"/>
  <c r="EX123" i="6"/>
  <c r="FQ123" i="6"/>
  <c r="EL123" i="6"/>
  <c r="DM123" i="6"/>
  <c r="DO123" i="6"/>
  <c r="EA123" i="6"/>
  <c r="EJ123" i="6"/>
  <c r="DH123" i="6"/>
  <c r="FG123" i="6"/>
  <c r="CZ123" i="6"/>
  <c r="AZ123" i="6"/>
  <c r="DB123" i="6"/>
  <c r="BB123" i="6"/>
  <c r="FO123" i="6"/>
  <c r="ER123" i="6"/>
  <c r="ET123" i="6"/>
  <c r="CR123" i="6"/>
  <c r="AX123" i="6"/>
  <c r="Y123" i="6"/>
  <c r="P123" i="6"/>
  <c r="BD123" i="6"/>
  <c r="AC123" i="6"/>
  <c r="BL123" i="6"/>
  <c r="DU123" i="6"/>
  <c r="CT123" i="6"/>
  <c r="EN123" i="6"/>
  <c r="CP123" i="6"/>
  <c r="CV123" i="6"/>
  <c r="DQ123" i="6"/>
  <c r="DS123" i="6"/>
  <c r="DY123" i="6"/>
  <c r="EC123" i="6"/>
  <c r="DF123" i="6"/>
  <c r="AV123" i="6"/>
  <c r="BN123" i="6"/>
  <c r="W123" i="6"/>
  <c r="DD123" i="6"/>
  <c r="L123" i="6"/>
  <c r="D123" i="6"/>
  <c r="H123" i="6"/>
  <c r="FM39" i="6"/>
  <c r="FO39" i="6"/>
  <c r="FQ39" i="6"/>
  <c r="FI39" i="6"/>
  <c r="EC39" i="6"/>
  <c r="EJ39" i="6"/>
  <c r="EL39" i="6"/>
  <c r="FW39" i="6"/>
  <c r="ER39" i="6"/>
  <c r="FS39" i="6"/>
  <c r="EN39" i="6"/>
  <c r="DS39" i="6"/>
  <c r="FY39" i="6"/>
  <c r="ET39" i="6"/>
  <c r="DU39" i="6"/>
  <c r="EX39" i="6"/>
  <c r="DY39" i="6"/>
  <c r="FG39" i="6"/>
  <c r="EZ39" i="6"/>
  <c r="FK39" i="6"/>
  <c r="DQ39" i="6"/>
  <c r="CV39" i="6"/>
  <c r="EA39" i="6"/>
  <c r="CZ39" i="6"/>
  <c r="CP39" i="6"/>
  <c r="AV39" i="6"/>
  <c r="CR39" i="6"/>
  <c r="CT39" i="6"/>
  <c r="DB39" i="6"/>
  <c r="BN39" i="6"/>
  <c r="AC39" i="6"/>
  <c r="DM39" i="6"/>
  <c r="DF39" i="6"/>
  <c r="DO39" i="6"/>
  <c r="DD39" i="6"/>
  <c r="DH39" i="6"/>
  <c r="AZ39" i="6"/>
  <c r="BB39" i="6"/>
  <c r="AX39" i="6"/>
  <c r="BL39" i="6"/>
  <c r="P39" i="6"/>
  <c r="D39" i="6"/>
  <c r="L39" i="6"/>
  <c r="H39" i="6"/>
  <c r="W39" i="6"/>
  <c r="BD39" i="6"/>
  <c r="Y39" i="6"/>
  <c r="P144" i="6"/>
  <c r="FG144" i="6"/>
  <c r="FW144" i="6"/>
  <c r="FY144" i="6"/>
  <c r="FS144" i="6"/>
  <c r="FM144" i="6"/>
  <c r="EJ144" i="6"/>
  <c r="EC144" i="6"/>
  <c r="FO144" i="6"/>
  <c r="EL144" i="6"/>
  <c r="ER144" i="6"/>
  <c r="FQ144" i="6"/>
  <c r="FI144" i="6"/>
  <c r="ET144" i="6"/>
  <c r="EX144" i="6"/>
  <c r="EZ144" i="6"/>
  <c r="FK144" i="6"/>
  <c r="DS144" i="6"/>
  <c r="EA144" i="6"/>
  <c r="DB144" i="6"/>
  <c r="EN144" i="6"/>
  <c r="DD144" i="6"/>
  <c r="DU144" i="6"/>
  <c r="BD144" i="6"/>
  <c r="DY144" i="6"/>
  <c r="BL144" i="6"/>
  <c r="DQ144" i="6"/>
  <c r="AV144" i="6"/>
  <c r="DM144" i="6"/>
  <c r="DO144" i="6"/>
  <c r="DH144" i="6"/>
  <c r="AZ144" i="6"/>
  <c r="CP144" i="6"/>
  <c r="CR144" i="6"/>
  <c r="CT144" i="6"/>
  <c r="CZ144" i="6"/>
  <c r="BB144" i="6"/>
  <c r="AX144" i="6"/>
  <c r="BN144" i="6"/>
  <c r="W144" i="6"/>
  <c r="CV144" i="6"/>
  <c r="DF144" i="6"/>
  <c r="AC144" i="6"/>
  <c r="Y144" i="6"/>
  <c r="D144" i="6"/>
  <c r="H144" i="6"/>
  <c r="L144" i="6"/>
  <c r="L408" i="6"/>
  <c r="FO408" i="6"/>
  <c r="FQ408" i="6"/>
  <c r="FS408" i="6"/>
  <c r="FM408" i="6"/>
  <c r="FI408" i="6"/>
  <c r="FK408" i="6"/>
  <c r="ER408" i="6"/>
  <c r="EC408" i="6"/>
  <c r="EL408" i="6"/>
  <c r="EX408" i="6"/>
  <c r="FG408" i="6"/>
  <c r="EZ408" i="6"/>
  <c r="DM408" i="6"/>
  <c r="DS408" i="6"/>
  <c r="FY408" i="6"/>
  <c r="DO408" i="6"/>
  <c r="DD408" i="6"/>
  <c r="DF408" i="6"/>
  <c r="DQ408" i="6"/>
  <c r="DU408" i="6"/>
  <c r="DY408" i="6"/>
  <c r="H408" i="6"/>
  <c r="J408" i="6"/>
  <c r="CP408" i="6"/>
  <c r="AX408" i="6"/>
  <c r="Y408" i="6"/>
  <c r="AZ408" i="6"/>
  <c r="BB408" i="6"/>
  <c r="CZ408" i="6"/>
  <c r="FW408" i="6"/>
  <c r="EN408" i="6"/>
  <c r="ET408" i="6"/>
  <c r="EJ408" i="6"/>
  <c r="CR408" i="6"/>
  <c r="CT408" i="6"/>
  <c r="AV408" i="6"/>
  <c r="EA408" i="6"/>
  <c r="DB408" i="6"/>
  <c r="BD408" i="6"/>
  <c r="BN408" i="6"/>
  <c r="BL408" i="6"/>
  <c r="W408" i="6"/>
  <c r="CV408" i="6"/>
  <c r="AC408" i="6"/>
  <c r="DH408" i="6"/>
  <c r="D408" i="6"/>
  <c r="F408" i="6"/>
  <c r="P408" i="6"/>
  <c r="FG155" i="6"/>
  <c r="FI155" i="6"/>
  <c r="FM155" i="6"/>
  <c r="FO155" i="6"/>
  <c r="FQ155" i="6"/>
  <c r="FS155" i="6"/>
  <c r="EN155" i="6"/>
  <c r="ER155" i="6"/>
  <c r="DM155" i="6"/>
  <c r="FY155" i="6"/>
  <c r="FK155" i="6"/>
  <c r="EX155" i="6"/>
  <c r="EJ155" i="6"/>
  <c r="EZ155" i="6"/>
  <c r="ET155" i="6"/>
  <c r="CP155" i="6"/>
  <c r="DY155" i="6"/>
  <c r="CR155" i="6"/>
  <c r="CZ155" i="6"/>
  <c r="DU155" i="6"/>
  <c r="EA155" i="6"/>
  <c r="EC155" i="6"/>
  <c r="AZ155" i="6"/>
  <c r="FW155" i="6"/>
  <c r="AX155" i="6"/>
  <c r="EL155" i="6"/>
  <c r="DO155" i="6"/>
  <c r="DQ155" i="6"/>
  <c r="DD155" i="6"/>
  <c r="DS155" i="6"/>
  <c r="DF155" i="6"/>
  <c r="DH155" i="6"/>
  <c r="BL155" i="6"/>
  <c r="BN155" i="6"/>
  <c r="CT155" i="6"/>
  <c r="AV155" i="6"/>
  <c r="CV155" i="6"/>
  <c r="W155" i="6"/>
  <c r="Y155" i="6"/>
  <c r="DB155" i="6"/>
  <c r="H155" i="6"/>
  <c r="AC155" i="6"/>
  <c r="D155" i="6"/>
  <c r="BB155" i="6"/>
  <c r="L155" i="6"/>
  <c r="BD155" i="6"/>
  <c r="P155" i="6"/>
  <c r="D56" i="6"/>
  <c r="FG56" i="6"/>
  <c r="FI56" i="6"/>
  <c r="FY56" i="6"/>
  <c r="FS56" i="6"/>
  <c r="FQ56" i="6"/>
  <c r="EL56" i="6"/>
  <c r="ET56" i="6"/>
  <c r="EZ56" i="6"/>
  <c r="EJ56" i="6"/>
  <c r="FO56" i="6"/>
  <c r="DO56" i="6"/>
  <c r="DQ56" i="6"/>
  <c r="FK56" i="6"/>
  <c r="DS56" i="6"/>
  <c r="EN56" i="6"/>
  <c r="DM56" i="6"/>
  <c r="CP56" i="6"/>
  <c r="EA56" i="6"/>
  <c r="DF56" i="6"/>
  <c r="AV56" i="6"/>
  <c r="EC56" i="6"/>
  <c r="DH56" i="6"/>
  <c r="AX56" i="6"/>
  <c r="FW56" i="6"/>
  <c r="ER56" i="6"/>
  <c r="CZ56" i="6"/>
  <c r="BB56" i="6"/>
  <c r="EX56" i="6"/>
  <c r="DB56" i="6"/>
  <c r="DD56" i="6"/>
  <c r="AC56" i="6"/>
  <c r="CR56" i="6"/>
  <c r="CT56" i="6"/>
  <c r="W56" i="6"/>
  <c r="BL56" i="6"/>
  <c r="FM56" i="6"/>
  <c r="DY56" i="6"/>
  <c r="AZ56" i="6"/>
  <c r="DU56" i="6"/>
  <c r="CV56" i="6"/>
  <c r="Y56" i="6"/>
  <c r="P56" i="6"/>
  <c r="BD56" i="6"/>
  <c r="BN56" i="6"/>
  <c r="H56" i="6"/>
  <c r="L56" i="6"/>
  <c r="FQ21" i="6"/>
  <c r="FS21" i="6"/>
  <c r="FW21" i="6"/>
  <c r="FO21" i="6"/>
  <c r="FY21" i="6"/>
  <c r="FM21" i="6"/>
  <c r="EJ21" i="6"/>
  <c r="EL21" i="6"/>
  <c r="FI21" i="6"/>
  <c r="EN21" i="6"/>
  <c r="ER21" i="6"/>
  <c r="FG21" i="6"/>
  <c r="FK21" i="6"/>
  <c r="DM21" i="6"/>
  <c r="DS21" i="6"/>
  <c r="EZ21" i="6"/>
  <c r="DO21" i="6"/>
  <c r="DB21" i="6"/>
  <c r="DQ21" i="6"/>
  <c r="DD21" i="6"/>
  <c r="ET21" i="6"/>
  <c r="BL21" i="6"/>
  <c r="BN21" i="6"/>
  <c r="EX21" i="6"/>
  <c r="DF21" i="6"/>
  <c r="DH21" i="6"/>
  <c r="CR21" i="6"/>
  <c r="H21" i="6"/>
  <c r="CT21" i="6"/>
  <c r="L21" i="6"/>
  <c r="CV21" i="6"/>
  <c r="EA21" i="6"/>
  <c r="AX21" i="6"/>
  <c r="AZ21" i="6"/>
  <c r="BB21" i="6"/>
  <c r="DY21" i="6"/>
  <c r="EC21" i="6"/>
  <c r="DU21" i="6"/>
  <c r="BD21" i="6"/>
  <c r="AV21" i="6"/>
  <c r="CP21" i="6"/>
  <c r="Y21" i="6"/>
  <c r="AC21" i="6"/>
  <c r="CZ21" i="6"/>
  <c r="D21" i="6"/>
  <c r="P21" i="6"/>
  <c r="W21" i="6"/>
  <c r="H518" i="6"/>
  <c r="FS518" i="6"/>
  <c r="EZ518" i="6"/>
  <c r="FK518" i="6"/>
  <c r="FQ518" i="6"/>
  <c r="FY518" i="6"/>
  <c r="FM518" i="6"/>
  <c r="ER518" i="6"/>
  <c r="ET518" i="6"/>
  <c r="EX518" i="6"/>
  <c r="FW518" i="6"/>
  <c r="FG518" i="6"/>
  <c r="FI518" i="6"/>
  <c r="EN518" i="6"/>
  <c r="FO518" i="6"/>
  <c r="DU518" i="6"/>
  <c r="EC518" i="6"/>
  <c r="DF518" i="6"/>
  <c r="DM518" i="6"/>
  <c r="DH518" i="6"/>
  <c r="EA518" i="6"/>
  <c r="EJ518" i="6"/>
  <c r="CP518" i="6"/>
  <c r="BD518" i="6"/>
  <c r="Y518" i="6"/>
  <c r="L518" i="6"/>
  <c r="CR518" i="6"/>
  <c r="CT518" i="6"/>
  <c r="BN518" i="6"/>
  <c r="DQ518" i="6"/>
  <c r="DO518" i="6"/>
  <c r="DS518" i="6"/>
  <c r="DY518" i="6"/>
  <c r="CZ518" i="6"/>
  <c r="EL518" i="6"/>
  <c r="AV518" i="6"/>
  <c r="F518" i="6"/>
  <c r="AX518" i="6"/>
  <c r="BB518" i="6"/>
  <c r="DD518" i="6"/>
  <c r="BL518" i="6"/>
  <c r="W518" i="6"/>
  <c r="AC518" i="6"/>
  <c r="P518" i="6"/>
  <c r="D518" i="6"/>
  <c r="J518" i="6"/>
  <c r="CV518" i="6"/>
  <c r="DB518" i="6"/>
  <c r="AZ518" i="6"/>
  <c r="FO170" i="6"/>
  <c r="FQ170" i="6"/>
  <c r="FS170" i="6"/>
  <c r="FW170" i="6"/>
  <c r="FG170" i="6"/>
  <c r="FI170" i="6"/>
  <c r="FK170" i="6"/>
  <c r="DM170" i="6"/>
  <c r="FM170" i="6"/>
  <c r="ER170" i="6"/>
  <c r="EL170" i="6"/>
  <c r="EJ170" i="6"/>
  <c r="DO170" i="6"/>
  <c r="EN170" i="6"/>
  <c r="DQ170" i="6"/>
  <c r="ET170" i="6"/>
  <c r="DS170" i="6"/>
  <c r="FY170" i="6"/>
  <c r="DB170" i="6"/>
  <c r="DY170" i="6"/>
  <c r="DU170" i="6"/>
  <c r="CT170" i="6"/>
  <c r="EA170" i="6"/>
  <c r="CV170" i="6"/>
  <c r="AZ170" i="6"/>
  <c r="BB170" i="6"/>
  <c r="BL170" i="6"/>
  <c r="W170" i="6"/>
  <c r="H170" i="6"/>
  <c r="EX170" i="6"/>
  <c r="EC170" i="6"/>
  <c r="Y170" i="6"/>
  <c r="L170" i="6"/>
  <c r="EZ170" i="6"/>
  <c r="DF170" i="6"/>
  <c r="AX170" i="6"/>
  <c r="CR170" i="6"/>
  <c r="CZ170" i="6"/>
  <c r="DD170" i="6"/>
  <c r="AV170" i="6"/>
  <c r="DH170" i="6"/>
  <c r="CP170" i="6"/>
  <c r="AC170" i="6"/>
  <c r="BN170" i="6"/>
  <c r="BD170" i="6"/>
  <c r="D170" i="6"/>
  <c r="P170" i="6"/>
  <c r="FI212" i="6"/>
  <c r="FK212" i="6"/>
  <c r="FM212" i="6"/>
  <c r="FO212" i="6"/>
  <c r="FQ212" i="6"/>
  <c r="FS212" i="6"/>
  <c r="ER212" i="6"/>
  <c r="ET212" i="6"/>
  <c r="DS212" i="6"/>
  <c r="DU212" i="6"/>
  <c r="FG212" i="6"/>
  <c r="EN212" i="6"/>
  <c r="EX212" i="6"/>
  <c r="EZ212" i="6"/>
  <c r="EA212" i="6"/>
  <c r="EJ212" i="6"/>
  <c r="EL212" i="6"/>
  <c r="FW212" i="6"/>
  <c r="DO212" i="6"/>
  <c r="CR212" i="6"/>
  <c r="DQ212" i="6"/>
  <c r="CT212" i="6"/>
  <c r="AV212" i="6"/>
  <c r="CV212" i="6"/>
  <c r="CZ212" i="6"/>
  <c r="FY212" i="6"/>
  <c r="DB212" i="6"/>
  <c r="DD212" i="6"/>
  <c r="DF212" i="6"/>
  <c r="DH212" i="6"/>
  <c r="Y212" i="6"/>
  <c r="DM212" i="6"/>
  <c r="BN212" i="6"/>
  <c r="DY212" i="6"/>
  <c r="EC212" i="6"/>
  <c r="W212" i="6"/>
  <c r="CP212" i="6"/>
  <c r="AX212" i="6"/>
  <c r="AZ212" i="6"/>
  <c r="AC212" i="6"/>
  <c r="BD212" i="6"/>
  <c r="BB212" i="6"/>
  <c r="H212" i="6"/>
  <c r="D212" i="6"/>
  <c r="BL212" i="6"/>
  <c r="P212" i="6"/>
  <c r="L212" i="6"/>
  <c r="FK577" i="6"/>
  <c r="DS577" i="6"/>
  <c r="FM577" i="6"/>
  <c r="DU577" i="6"/>
  <c r="FO577" i="6"/>
  <c r="EN577" i="6"/>
  <c r="FW577" i="6"/>
  <c r="FY577" i="6"/>
  <c r="ER577" i="6"/>
  <c r="FQ577" i="6"/>
  <c r="FS577" i="6"/>
  <c r="EJ577" i="6"/>
  <c r="EL577" i="6"/>
  <c r="DO577" i="6"/>
  <c r="DB577" i="6"/>
  <c r="DD577" i="6"/>
  <c r="EZ577" i="6"/>
  <c r="DQ577" i="6"/>
  <c r="CZ577" i="6"/>
  <c r="DM577" i="6"/>
  <c r="DF577" i="6"/>
  <c r="W577" i="6"/>
  <c r="DY577" i="6"/>
  <c r="DH577" i="6"/>
  <c r="FI577" i="6"/>
  <c r="BL577" i="6"/>
  <c r="F577" i="6"/>
  <c r="FG577" i="6"/>
  <c r="J577" i="6"/>
  <c r="BB577" i="6"/>
  <c r="Y577" i="6"/>
  <c r="ET577" i="6"/>
  <c r="EA577" i="6"/>
  <c r="EC577" i="6"/>
  <c r="CT577" i="6"/>
  <c r="CV577" i="6"/>
  <c r="AZ577" i="6"/>
  <c r="H577" i="6"/>
  <c r="BD577" i="6"/>
  <c r="CP577" i="6"/>
  <c r="BN577" i="6"/>
  <c r="EX577" i="6"/>
  <c r="CR577" i="6"/>
  <c r="D577" i="6"/>
  <c r="AC577" i="6"/>
  <c r="AX577" i="6"/>
  <c r="L577" i="6"/>
  <c r="P577" i="6"/>
  <c r="AV577" i="6"/>
  <c r="FI516" i="6"/>
  <c r="FK516" i="6"/>
  <c r="FM516" i="6"/>
  <c r="FW516" i="6"/>
  <c r="EJ516" i="6"/>
  <c r="FY516" i="6"/>
  <c r="EL516" i="6"/>
  <c r="FQ516" i="6"/>
  <c r="FG516" i="6"/>
  <c r="FS516" i="6"/>
  <c r="FO516" i="6"/>
  <c r="ER516" i="6"/>
  <c r="EZ516" i="6"/>
  <c r="ET516" i="6"/>
  <c r="DO516" i="6"/>
  <c r="DB516" i="6"/>
  <c r="DD516" i="6"/>
  <c r="DM516" i="6"/>
  <c r="DU516" i="6"/>
  <c r="EC516" i="6"/>
  <c r="CR516" i="6"/>
  <c r="AZ516" i="6"/>
  <c r="AC516" i="6"/>
  <c r="CT516" i="6"/>
  <c r="BB516" i="6"/>
  <c r="CV516" i="6"/>
  <c r="DQ516" i="6"/>
  <c r="DS516" i="6"/>
  <c r="EA516" i="6"/>
  <c r="EN516" i="6"/>
  <c r="CP516" i="6"/>
  <c r="EX516" i="6"/>
  <c r="DY516" i="6"/>
  <c r="W516" i="6"/>
  <c r="CZ516" i="6"/>
  <c r="Y516" i="6"/>
  <c r="DH516" i="6"/>
  <c r="AV516" i="6"/>
  <c r="L516" i="6"/>
  <c r="BD516" i="6"/>
  <c r="BN516" i="6"/>
  <c r="BL516" i="6"/>
  <c r="DF516" i="6"/>
  <c r="F516" i="6"/>
  <c r="H516" i="6"/>
  <c r="P516" i="6"/>
  <c r="AX516" i="6"/>
  <c r="D516" i="6"/>
  <c r="J516" i="6"/>
  <c r="FK40" i="6"/>
  <c r="FM40" i="6"/>
  <c r="FO40" i="6"/>
  <c r="FI40" i="6"/>
  <c r="FQ40" i="6"/>
  <c r="FS40" i="6"/>
  <c r="FW40" i="6"/>
  <c r="DM40" i="6"/>
  <c r="EL40" i="6"/>
  <c r="ET40" i="6"/>
  <c r="EZ40" i="6"/>
  <c r="FG40" i="6"/>
  <c r="EX40" i="6"/>
  <c r="DU40" i="6"/>
  <c r="EC40" i="6"/>
  <c r="FY40" i="6"/>
  <c r="EN40" i="6"/>
  <c r="CR40" i="6"/>
  <c r="CZ40" i="6"/>
  <c r="EA40" i="6"/>
  <c r="BB40" i="6"/>
  <c r="BD40" i="6"/>
  <c r="ER40" i="6"/>
  <c r="CT40" i="6"/>
  <c r="CV40" i="6"/>
  <c r="EJ40" i="6"/>
  <c r="DF40" i="6"/>
  <c r="DO40" i="6"/>
  <c r="BL40" i="6"/>
  <c r="DQ40" i="6"/>
  <c r="BN40" i="6"/>
  <c r="DS40" i="6"/>
  <c r="DH40" i="6"/>
  <c r="W40" i="6"/>
  <c r="AV40" i="6"/>
  <c r="AX40" i="6"/>
  <c r="AC40" i="6"/>
  <c r="DB40" i="6"/>
  <c r="DD40" i="6"/>
  <c r="CP40" i="6"/>
  <c r="DY40" i="6"/>
  <c r="AZ40" i="6"/>
  <c r="Y40" i="6"/>
  <c r="D40" i="6"/>
  <c r="H40" i="6"/>
  <c r="L40" i="6"/>
  <c r="P40" i="6"/>
  <c r="FM194" i="6"/>
  <c r="FO194" i="6"/>
  <c r="FQ194" i="6"/>
  <c r="FG194" i="6"/>
  <c r="FI194" i="6"/>
  <c r="FK194" i="6"/>
  <c r="EN194" i="6"/>
  <c r="EC194" i="6"/>
  <c r="ER194" i="6"/>
  <c r="ET194" i="6"/>
  <c r="FY194" i="6"/>
  <c r="FW194" i="6"/>
  <c r="FS194" i="6"/>
  <c r="EL194" i="6"/>
  <c r="EX194" i="6"/>
  <c r="EZ194" i="6"/>
  <c r="EA194" i="6"/>
  <c r="EJ194" i="6"/>
  <c r="BL194" i="6"/>
  <c r="BN194" i="6"/>
  <c r="DD194" i="6"/>
  <c r="DF194" i="6"/>
  <c r="DO194" i="6"/>
  <c r="CV194" i="6"/>
  <c r="BD194" i="6"/>
  <c r="CZ194" i="6"/>
  <c r="DB194" i="6"/>
  <c r="DM194" i="6"/>
  <c r="DQ194" i="6"/>
  <c r="DU194" i="6"/>
  <c r="DY194" i="6"/>
  <c r="CR194" i="6"/>
  <c r="CT194" i="6"/>
  <c r="AZ194" i="6"/>
  <c r="DS194" i="6"/>
  <c r="DH194" i="6"/>
  <c r="AV194" i="6"/>
  <c r="AX194" i="6"/>
  <c r="W194" i="6"/>
  <c r="AC194" i="6"/>
  <c r="Y194" i="6"/>
  <c r="BB194" i="6"/>
  <c r="CP194" i="6"/>
  <c r="L194" i="6"/>
  <c r="P194" i="6"/>
  <c r="D194" i="6"/>
  <c r="H194" i="6"/>
  <c r="FQ161" i="6"/>
  <c r="FS161" i="6"/>
  <c r="FW161" i="6"/>
  <c r="FO161" i="6"/>
  <c r="FG161" i="6"/>
  <c r="EJ161" i="6"/>
  <c r="EL161" i="6"/>
  <c r="FM161" i="6"/>
  <c r="EX161" i="6"/>
  <c r="DY161" i="6"/>
  <c r="EA161" i="6"/>
  <c r="EC161" i="6"/>
  <c r="DU161" i="6"/>
  <c r="DD161" i="6"/>
  <c r="ET161" i="6"/>
  <c r="DM161" i="6"/>
  <c r="DO161" i="6"/>
  <c r="CP161" i="6"/>
  <c r="BL161" i="6"/>
  <c r="BN161" i="6"/>
  <c r="EN161" i="6"/>
  <c r="ER161" i="6"/>
  <c r="CT161" i="6"/>
  <c r="DB161" i="6"/>
  <c r="AV161" i="6"/>
  <c r="DF161" i="6"/>
  <c r="AX161" i="6"/>
  <c r="DH161" i="6"/>
  <c r="AZ161" i="6"/>
  <c r="DQ161" i="6"/>
  <c r="CR161" i="6"/>
  <c r="DS161" i="6"/>
  <c r="CV161" i="6"/>
  <c r="D161" i="6"/>
  <c r="Y161" i="6"/>
  <c r="FK161" i="6"/>
  <c r="FY161" i="6"/>
  <c r="EZ161" i="6"/>
  <c r="BD161" i="6"/>
  <c r="FI161" i="6"/>
  <c r="W161" i="6"/>
  <c r="CZ161" i="6"/>
  <c r="L161" i="6"/>
  <c r="AC161" i="6"/>
  <c r="H161" i="6"/>
  <c r="P161" i="6"/>
  <c r="BB161" i="6"/>
  <c r="FI97" i="6"/>
  <c r="FK97" i="6"/>
  <c r="FM97" i="6"/>
  <c r="FW97" i="6"/>
  <c r="FY97" i="6"/>
  <c r="FO97" i="6"/>
  <c r="FQ97" i="6"/>
  <c r="FS97" i="6"/>
  <c r="FG97" i="6"/>
  <c r="DS97" i="6"/>
  <c r="DU97" i="6"/>
  <c r="EN97" i="6"/>
  <c r="ET97" i="6"/>
  <c r="EX97" i="6"/>
  <c r="EZ97" i="6"/>
  <c r="EC97" i="6"/>
  <c r="EJ97" i="6"/>
  <c r="ER97" i="6"/>
  <c r="CT97" i="6"/>
  <c r="DH97" i="6"/>
  <c r="EL97" i="6"/>
  <c r="BD97" i="6"/>
  <c r="BL97" i="6"/>
  <c r="DD97" i="6"/>
  <c r="DF97" i="6"/>
  <c r="CV97" i="6"/>
  <c r="CZ97" i="6"/>
  <c r="DB97" i="6"/>
  <c r="DY97" i="6"/>
  <c r="AV97" i="6"/>
  <c r="EA97" i="6"/>
  <c r="AX97" i="6"/>
  <c r="W97" i="6"/>
  <c r="AZ97" i="6"/>
  <c r="D97" i="6"/>
  <c r="DO97" i="6"/>
  <c r="DQ97" i="6"/>
  <c r="BB97" i="6"/>
  <c r="DM97" i="6"/>
  <c r="BN97" i="6"/>
  <c r="L97" i="6"/>
  <c r="Y97" i="6"/>
  <c r="AC97" i="6"/>
  <c r="CP97" i="6"/>
  <c r="CR97" i="6"/>
  <c r="P97" i="6"/>
  <c r="H97" i="6"/>
  <c r="FG270" i="6"/>
  <c r="FI270" i="6"/>
  <c r="FK270" i="6"/>
  <c r="FY270" i="6"/>
  <c r="FQ270" i="6"/>
  <c r="ET270" i="6"/>
  <c r="EX270" i="6"/>
  <c r="DM270" i="6"/>
  <c r="EZ270" i="6"/>
  <c r="FM270" i="6"/>
  <c r="FO270" i="6"/>
  <c r="EJ270" i="6"/>
  <c r="DO270" i="6"/>
  <c r="DQ270" i="6"/>
  <c r="DS270" i="6"/>
  <c r="EN270" i="6"/>
  <c r="DY270" i="6"/>
  <c r="CP270" i="6"/>
  <c r="DH270" i="6"/>
  <c r="AZ270" i="6"/>
  <c r="BB270" i="6"/>
  <c r="DB270" i="6"/>
  <c r="DF270" i="6"/>
  <c r="EL270" i="6"/>
  <c r="CZ270" i="6"/>
  <c r="W270" i="6"/>
  <c r="ER270" i="6"/>
  <c r="DD270" i="6"/>
  <c r="AV270" i="6"/>
  <c r="Y270" i="6"/>
  <c r="AX270" i="6"/>
  <c r="FW270" i="6"/>
  <c r="DU270" i="6"/>
  <c r="BD270" i="6"/>
  <c r="BL270" i="6"/>
  <c r="EA270" i="6"/>
  <c r="EC270" i="6"/>
  <c r="BN270" i="6"/>
  <c r="D270" i="6"/>
  <c r="FS270" i="6"/>
  <c r="CT270" i="6"/>
  <c r="P270" i="6"/>
  <c r="L270" i="6"/>
  <c r="AC270" i="6"/>
  <c r="CV270" i="6"/>
  <c r="CR270" i="6"/>
  <c r="H270" i="6"/>
  <c r="D346" i="6"/>
  <c r="FG346" i="6"/>
  <c r="FM346" i="6"/>
  <c r="FQ346" i="6"/>
  <c r="FK346" i="6"/>
  <c r="EX346" i="6"/>
  <c r="FO346" i="6"/>
  <c r="EZ346" i="6"/>
  <c r="ET346" i="6"/>
  <c r="FY346" i="6"/>
  <c r="FS346" i="6"/>
  <c r="FW346" i="6"/>
  <c r="DM346" i="6"/>
  <c r="DS346" i="6"/>
  <c r="EL346" i="6"/>
  <c r="EC346" i="6"/>
  <c r="FI346" i="6"/>
  <c r="DQ346" i="6"/>
  <c r="AX346" i="6"/>
  <c r="DU346" i="6"/>
  <c r="AZ346" i="6"/>
  <c r="CZ346" i="6"/>
  <c r="DB346" i="6"/>
  <c r="CT346" i="6"/>
  <c r="BL346" i="6"/>
  <c r="AC346" i="6"/>
  <c r="AV346" i="6"/>
  <c r="BB346" i="6"/>
  <c r="BD346" i="6"/>
  <c r="Y346" i="6"/>
  <c r="H346" i="6"/>
  <c r="EA346" i="6"/>
  <c r="DH346" i="6"/>
  <c r="ER346" i="6"/>
  <c r="EJ346" i="6"/>
  <c r="DY346" i="6"/>
  <c r="EN346" i="6"/>
  <c r="DF346" i="6"/>
  <c r="DO346" i="6"/>
  <c r="J346" i="6"/>
  <c r="CR346" i="6"/>
  <c r="F346" i="6"/>
  <c r="CV346" i="6"/>
  <c r="L346" i="6"/>
  <c r="DD346" i="6"/>
  <c r="BN346" i="6"/>
  <c r="W346" i="6"/>
  <c r="CP346" i="6"/>
  <c r="P346" i="6"/>
  <c r="EN590" i="6"/>
  <c r="ER590" i="6"/>
  <c r="DM590" i="6"/>
  <c r="FS590" i="6"/>
  <c r="FK590" i="6"/>
  <c r="FI590" i="6"/>
  <c r="EL590" i="6"/>
  <c r="FQ590" i="6"/>
  <c r="EZ590" i="6"/>
  <c r="FY590" i="6"/>
  <c r="ET590" i="6"/>
  <c r="EX590" i="6"/>
  <c r="EA590" i="6"/>
  <c r="FG590" i="6"/>
  <c r="DY590" i="6"/>
  <c r="FM590" i="6"/>
  <c r="EC590" i="6"/>
  <c r="CP590" i="6"/>
  <c r="DH590" i="6"/>
  <c r="CR590" i="6"/>
  <c r="DQ590" i="6"/>
  <c r="BD590" i="6"/>
  <c r="W590" i="6"/>
  <c r="BL590" i="6"/>
  <c r="Y590" i="6"/>
  <c r="DS590" i="6"/>
  <c r="DD590" i="6"/>
  <c r="DO590" i="6"/>
  <c r="FO590" i="6"/>
  <c r="FW590" i="6"/>
  <c r="CT590" i="6"/>
  <c r="AC590" i="6"/>
  <c r="BB590" i="6"/>
  <c r="DU590" i="6"/>
  <c r="BN590" i="6"/>
  <c r="CV590" i="6"/>
  <c r="CZ590" i="6"/>
  <c r="J590" i="6"/>
  <c r="L590" i="6"/>
  <c r="DB590" i="6"/>
  <c r="AX590" i="6"/>
  <c r="F590" i="6"/>
  <c r="DF590" i="6"/>
  <c r="AZ590" i="6"/>
  <c r="H590" i="6"/>
  <c r="EJ590" i="6"/>
  <c r="P590" i="6"/>
  <c r="AV590" i="6"/>
  <c r="D590" i="6"/>
  <c r="L405" i="6"/>
  <c r="FO405" i="6"/>
  <c r="FQ405" i="6"/>
  <c r="FS405" i="6"/>
  <c r="FY405" i="6"/>
  <c r="FI405" i="6"/>
  <c r="DM405" i="6"/>
  <c r="EN405" i="6"/>
  <c r="FG405" i="6"/>
  <c r="FW405" i="6"/>
  <c r="DS405" i="6"/>
  <c r="CZ405" i="6"/>
  <c r="DB405" i="6"/>
  <c r="EA405" i="6"/>
  <c r="EC405" i="6"/>
  <c r="ET405" i="6"/>
  <c r="EX405" i="6"/>
  <c r="EZ405" i="6"/>
  <c r="DU405" i="6"/>
  <c r="BD405" i="6"/>
  <c r="BL405" i="6"/>
  <c r="P405" i="6"/>
  <c r="EL405" i="6"/>
  <c r="ER405" i="6"/>
  <c r="DQ405" i="6"/>
  <c r="DY405" i="6"/>
  <c r="FK405" i="6"/>
  <c r="FM405" i="6"/>
  <c r="EJ405" i="6"/>
  <c r="CP405" i="6"/>
  <c r="CR405" i="6"/>
  <c r="CV405" i="6"/>
  <c r="DD405" i="6"/>
  <c r="AC405" i="6"/>
  <c r="AV405" i="6"/>
  <c r="J405" i="6"/>
  <c r="DF405" i="6"/>
  <c r="DH405" i="6"/>
  <c r="F405" i="6"/>
  <c r="DO405" i="6"/>
  <c r="CT405" i="6"/>
  <c r="AX405" i="6"/>
  <c r="W405" i="6"/>
  <c r="H405" i="6"/>
  <c r="Y405" i="6"/>
  <c r="AZ405" i="6"/>
  <c r="BB405" i="6"/>
  <c r="BN405" i="6"/>
  <c r="D405" i="6"/>
  <c r="FY209" i="6"/>
  <c r="FQ209" i="6"/>
  <c r="FS209" i="6"/>
  <c r="FW209" i="6"/>
  <c r="FM209" i="6"/>
  <c r="FO209" i="6"/>
  <c r="ET209" i="6"/>
  <c r="EX209" i="6"/>
  <c r="EC209" i="6"/>
  <c r="FG209" i="6"/>
  <c r="EJ209" i="6"/>
  <c r="EL209" i="6"/>
  <c r="EN209" i="6"/>
  <c r="DM209" i="6"/>
  <c r="DO209" i="6"/>
  <c r="FK209" i="6"/>
  <c r="EA209" i="6"/>
  <c r="ER209" i="6"/>
  <c r="EZ209" i="6"/>
  <c r="DH209" i="6"/>
  <c r="AV209" i="6"/>
  <c r="AX209" i="6"/>
  <c r="DS209" i="6"/>
  <c r="DU209" i="6"/>
  <c r="FI209" i="6"/>
  <c r="CZ209" i="6"/>
  <c r="BN209" i="6"/>
  <c r="DB209" i="6"/>
  <c r="DQ209" i="6"/>
  <c r="DD209" i="6"/>
  <c r="CP209" i="6"/>
  <c r="BL209" i="6"/>
  <c r="CR209" i="6"/>
  <c r="D209" i="6"/>
  <c r="CT209" i="6"/>
  <c r="AZ209" i="6"/>
  <c r="BB209" i="6"/>
  <c r="DY209" i="6"/>
  <c r="DF209" i="6"/>
  <c r="P209" i="6"/>
  <c r="AC209" i="6"/>
  <c r="H209" i="6"/>
  <c r="L209" i="6"/>
  <c r="BD209" i="6"/>
  <c r="CV209" i="6"/>
  <c r="W209" i="6"/>
  <c r="Y209" i="6"/>
  <c r="L52" i="6"/>
  <c r="FS52" i="6"/>
  <c r="FW52" i="6"/>
  <c r="FY52" i="6"/>
  <c r="FM52" i="6"/>
  <c r="FO52" i="6"/>
  <c r="FQ52" i="6"/>
  <c r="FG52" i="6"/>
  <c r="ER52" i="6"/>
  <c r="FI52" i="6"/>
  <c r="ET52" i="6"/>
  <c r="DS52" i="6"/>
  <c r="DU52" i="6"/>
  <c r="EX52" i="6"/>
  <c r="FK52" i="6"/>
  <c r="EN52" i="6"/>
  <c r="EJ52" i="6"/>
  <c r="EL52" i="6"/>
  <c r="EZ52" i="6"/>
  <c r="DD52" i="6"/>
  <c r="DF52" i="6"/>
  <c r="DM52" i="6"/>
  <c r="DY52" i="6"/>
  <c r="DH52" i="6"/>
  <c r="AV52" i="6"/>
  <c r="DO52" i="6"/>
  <c r="DQ52" i="6"/>
  <c r="EC52" i="6"/>
  <c r="BL52" i="6"/>
  <c r="AX52" i="6"/>
  <c r="CP52" i="6"/>
  <c r="AZ52" i="6"/>
  <c r="DB52" i="6"/>
  <c r="CT52" i="6"/>
  <c r="CV52" i="6"/>
  <c r="CZ52" i="6"/>
  <c r="CR52" i="6"/>
  <c r="BN52" i="6"/>
  <c r="BD52" i="6"/>
  <c r="D52" i="6"/>
  <c r="BB52" i="6"/>
  <c r="H52" i="6"/>
  <c r="EA52" i="6"/>
  <c r="W52" i="6"/>
  <c r="Y52" i="6"/>
  <c r="P52" i="6"/>
  <c r="AC52" i="6"/>
  <c r="L454" i="6"/>
  <c r="FS454" i="6"/>
  <c r="ET454" i="6"/>
  <c r="EC454" i="6"/>
  <c r="EX454" i="6"/>
  <c r="EZ454" i="6"/>
  <c r="FI454" i="6"/>
  <c r="FM454" i="6"/>
  <c r="FO454" i="6"/>
  <c r="FW454" i="6"/>
  <c r="FG454" i="6"/>
  <c r="EN454" i="6"/>
  <c r="FK454" i="6"/>
  <c r="FQ454" i="6"/>
  <c r="ER454" i="6"/>
  <c r="DU454" i="6"/>
  <c r="EJ454" i="6"/>
  <c r="CV454" i="6"/>
  <c r="BL454" i="6"/>
  <c r="CZ454" i="6"/>
  <c r="BN454" i="6"/>
  <c r="DM454" i="6"/>
  <c r="DO454" i="6"/>
  <c r="DF454" i="6"/>
  <c r="DH454" i="6"/>
  <c r="DY454" i="6"/>
  <c r="EL454" i="6"/>
  <c r="DQ454" i="6"/>
  <c r="DS454" i="6"/>
  <c r="AX454" i="6"/>
  <c r="P454" i="6"/>
  <c r="FY454" i="6"/>
  <c r="EA454" i="6"/>
  <c r="CT454" i="6"/>
  <c r="CR454" i="6"/>
  <c r="DB454" i="6"/>
  <c r="DD454" i="6"/>
  <c r="AV454" i="6"/>
  <c r="F454" i="6"/>
  <c r="H454" i="6"/>
  <c r="BB454" i="6"/>
  <c r="W454" i="6"/>
  <c r="AZ454" i="6"/>
  <c r="J454" i="6"/>
  <c r="BD454" i="6"/>
  <c r="Y454" i="6"/>
  <c r="AC454" i="6"/>
  <c r="CP454" i="6"/>
  <c r="D454" i="6"/>
  <c r="D111" i="6"/>
  <c r="FG111" i="6"/>
  <c r="FI111" i="6"/>
  <c r="FK111" i="6"/>
  <c r="FM111" i="6"/>
  <c r="FO111" i="6"/>
  <c r="EX111" i="6"/>
  <c r="EZ111" i="6"/>
  <c r="FQ111" i="6"/>
  <c r="FS111" i="6"/>
  <c r="EN111" i="6"/>
  <c r="ER111" i="6"/>
  <c r="ET111" i="6"/>
  <c r="FY111" i="6"/>
  <c r="DY111" i="6"/>
  <c r="EA111" i="6"/>
  <c r="EC111" i="6"/>
  <c r="DO111" i="6"/>
  <c r="CT111" i="6"/>
  <c r="DU111" i="6"/>
  <c r="CZ111" i="6"/>
  <c r="BN111" i="6"/>
  <c r="FW111" i="6"/>
  <c r="DB111" i="6"/>
  <c r="DM111" i="6"/>
  <c r="CP111" i="6"/>
  <c r="DH111" i="6"/>
  <c r="AV111" i="6"/>
  <c r="Y111" i="6"/>
  <c r="EJ111" i="6"/>
  <c r="EL111" i="6"/>
  <c r="CV111" i="6"/>
  <c r="DD111" i="6"/>
  <c r="DF111" i="6"/>
  <c r="AZ111" i="6"/>
  <c r="W111" i="6"/>
  <c r="H111" i="6"/>
  <c r="DS111" i="6"/>
  <c r="DQ111" i="6"/>
  <c r="CR111" i="6"/>
  <c r="AC111" i="6"/>
  <c r="AX111" i="6"/>
  <c r="BL111" i="6"/>
  <c r="BB111" i="6"/>
  <c r="BD111" i="6"/>
  <c r="L111" i="6"/>
  <c r="P111" i="6"/>
  <c r="H528" i="6"/>
  <c r="FW528" i="6"/>
  <c r="FY528" i="6"/>
  <c r="FG528" i="6"/>
  <c r="EX528" i="6"/>
  <c r="FQ528" i="6"/>
  <c r="FS528" i="6"/>
  <c r="FO528" i="6"/>
  <c r="ET528" i="6"/>
  <c r="EZ528" i="6"/>
  <c r="FI528" i="6"/>
  <c r="DY528" i="6"/>
  <c r="EA528" i="6"/>
  <c r="DO528" i="6"/>
  <c r="DQ528" i="6"/>
  <c r="EL528" i="6"/>
  <c r="DD528" i="6"/>
  <c r="EN528" i="6"/>
  <c r="DF528" i="6"/>
  <c r="DM528" i="6"/>
  <c r="FK528" i="6"/>
  <c r="DS528" i="6"/>
  <c r="CP528" i="6"/>
  <c r="FM528" i="6"/>
  <c r="DU528" i="6"/>
  <c r="CR528" i="6"/>
  <c r="EC528" i="6"/>
  <c r="DH528" i="6"/>
  <c r="BL528" i="6"/>
  <c r="EJ528" i="6"/>
  <c r="L528" i="6"/>
  <c r="ER528" i="6"/>
  <c r="CT528" i="6"/>
  <c r="CV528" i="6"/>
  <c r="DB528" i="6"/>
  <c r="J528" i="6"/>
  <c r="AV528" i="6"/>
  <c r="D528" i="6"/>
  <c r="F528" i="6"/>
  <c r="P528" i="6"/>
  <c r="BB528" i="6"/>
  <c r="BD528" i="6"/>
  <c r="W528" i="6"/>
  <c r="AZ528" i="6"/>
  <c r="BN528" i="6"/>
  <c r="CZ528" i="6"/>
  <c r="AX528" i="6"/>
  <c r="Y528" i="6"/>
  <c r="AC528" i="6"/>
  <c r="FW488" i="6"/>
  <c r="FY488" i="6"/>
  <c r="FQ488" i="6"/>
  <c r="FG488" i="6"/>
  <c r="FM488" i="6"/>
  <c r="FK488" i="6"/>
  <c r="FI488" i="6"/>
  <c r="FO488" i="6"/>
  <c r="EL488" i="6"/>
  <c r="DM488" i="6"/>
  <c r="DS488" i="6"/>
  <c r="DO488" i="6"/>
  <c r="DD488" i="6"/>
  <c r="DQ488" i="6"/>
  <c r="DF488" i="6"/>
  <c r="DY488" i="6"/>
  <c r="EA488" i="6"/>
  <c r="EC488" i="6"/>
  <c r="ER488" i="6"/>
  <c r="CV488" i="6"/>
  <c r="DB488" i="6"/>
  <c r="DH488" i="6"/>
  <c r="EN488" i="6"/>
  <c r="BB488" i="6"/>
  <c r="ET488" i="6"/>
  <c r="EZ488" i="6"/>
  <c r="FS488" i="6"/>
  <c r="DU488" i="6"/>
  <c r="EJ488" i="6"/>
  <c r="CT488" i="6"/>
  <c r="BL488" i="6"/>
  <c r="AC488" i="6"/>
  <c r="BN488" i="6"/>
  <c r="D488" i="6"/>
  <c r="W488" i="6"/>
  <c r="F488" i="6"/>
  <c r="Y488" i="6"/>
  <c r="CR488" i="6"/>
  <c r="CZ488" i="6"/>
  <c r="AZ488" i="6"/>
  <c r="BD488" i="6"/>
  <c r="AV488" i="6"/>
  <c r="AX488" i="6"/>
  <c r="CP488" i="6"/>
  <c r="EX488" i="6"/>
  <c r="H488" i="6"/>
  <c r="L488" i="6"/>
  <c r="P488" i="6"/>
  <c r="J488" i="6"/>
  <c r="FW421" i="6"/>
  <c r="EJ421" i="6"/>
  <c r="EL421" i="6"/>
  <c r="FM421" i="6"/>
  <c r="EN421" i="6"/>
  <c r="FS421" i="6"/>
  <c r="FK421" i="6"/>
  <c r="FQ421" i="6"/>
  <c r="FG421" i="6"/>
  <c r="FI421" i="6"/>
  <c r="ER421" i="6"/>
  <c r="FO421" i="6"/>
  <c r="FY421" i="6"/>
  <c r="ET421" i="6"/>
  <c r="CP421" i="6"/>
  <c r="EX421" i="6"/>
  <c r="CR421" i="6"/>
  <c r="DO421" i="6"/>
  <c r="BL421" i="6"/>
  <c r="DQ421" i="6"/>
  <c r="DF421" i="6"/>
  <c r="F421" i="6"/>
  <c r="DH421" i="6"/>
  <c r="DM421" i="6"/>
  <c r="BB421" i="6"/>
  <c r="AV421" i="6"/>
  <c r="EA421" i="6"/>
  <c r="L421" i="6"/>
  <c r="CZ421" i="6"/>
  <c r="EZ421" i="6"/>
  <c r="DS421" i="6"/>
  <c r="DU421" i="6"/>
  <c r="EC421" i="6"/>
  <c r="H421" i="6"/>
  <c r="DY421" i="6"/>
  <c r="AZ421" i="6"/>
  <c r="BN421" i="6"/>
  <c r="D421" i="6"/>
  <c r="P421" i="6"/>
  <c r="Y421" i="6"/>
  <c r="W421" i="6"/>
  <c r="AC421" i="6"/>
  <c r="CT421" i="6"/>
  <c r="DD421" i="6"/>
  <c r="CV421" i="6"/>
  <c r="DB421" i="6"/>
  <c r="AX421" i="6"/>
  <c r="J421" i="6"/>
  <c r="BD421" i="6"/>
  <c r="FK140" i="6"/>
  <c r="FM140" i="6"/>
  <c r="EN140" i="6"/>
  <c r="ER140" i="6"/>
  <c r="DM140" i="6"/>
  <c r="ET140" i="6"/>
  <c r="FW140" i="6"/>
  <c r="EJ140" i="6"/>
  <c r="FO140" i="6"/>
  <c r="FS140" i="6"/>
  <c r="FY140" i="6"/>
  <c r="FG140" i="6"/>
  <c r="FI140" i="6"/>
  <c r="EZ140" i="6"/>
  <c r="DU140" i="6"/>
  <c r="EC140" i="6"/>
  <c r="FQ140" i="6"/>
  <c r="EL140" i="6"/>
  <c r="BB140" i="6"/>
  <c r="CP140" i="6"/>
  <c r="BD140" i="6"/>
  <c r="DQ140" i="6"/>
  <c r="DH140" i="6"/>
  <c r="DS140" i="6"/>
  <c r="DO140" i="6"/>
  <c r="DD140" i="6"/>
  <c r="CR140" i="6"/>
  <c r="CT140" i="6"/>
  <c r="AX140" i="6"/>
  <c r="W140" i="6"/>
  <c r="DB140" i="6"/>
  <c r="CV140" i="6"/>
  <c r="CZ140" i="6"/>
  <c r="DF140" i="6"/>
  <c r="EA140" i="6"/>
  <c r="AZ140" i="6"/>
  <c r="BL140" i="6"/>
  <c r="EX140" i="6"/>
  <c r="BN140" i="6"/>
  <c r="DY140" i="6"/>
  <c r="AV140" i="6"/>
  <c r="D140" i="6"/>
  <c r="L140" i="6"/>
  <c r="P140" i="6"/>
  <c r="Y140" i="6"/>
  <c r="AC140" i="6"/>
  <c r="H140" i="6"/>
  <c r="D563" i="6"/>
  <c r="FQ563" i="6"/>
  <c r="FS563" i="6"/>
  <c r="FW563" i="6"/>
  <c r="FO563" i="6"/>
  <c r="FY563" i="6"/>
  <c r="EJ563" i="6"/>
  <c r="FI563" i="6"/>
  <c r="ER563" i="6"/>
  <c r="EZ563" i="6"/>
  <c r="FG563" i="6"/>
  <c r="FM563" i="6"/>
  <c r="FK563" i="6"/>
  <c r="ET563" i="6"/>
  <c r="EX563" i="6"/>
  <c r="DM563" i="6"/>
  <c r="DS563" i="6"/>
  <c r="CT563" i="6"/>
  <c r="DO563" i="6"/>
  <c r="CV563" i="6"/>
  <c r="Y563" i="6"/>
  <c r="CP563" i="6"/>
  <c r="AC563" i="6"/>
  <c r="CR563" i="6"/>
  <c r="DU563" i="6"/>
  <c r="BB563" i="6"/>
  <c r="DQ563" i="6"/>
  <c r="DD563" i="6"/>
  <c r="EL563" i="6"/>
  <c r="EC563" i="6"/>
  <c r="EN563" i="6"/>
  <c r="DY563" i="6"/>
  <c r="EA563" i="6"/>
  <c r="J563" i="6"/>
  <c r="BD563" i="6"/>
  <c r="L563" i="6"/>
  <c r="P563" i="6"/>
  <c r="DH563" i="6"/>
  <c r="AX563" i="6"/>
  <c r="AZ563" i="6"/>
  <c r="BL563" i="6"/>
  <c r="AV563" i="6"/>
  <c r="DB563" i="6"/>
  <c r="BN563" i="6"/>
  <c r="CZ563" i="6"/>
  <c r="DF563" i="6"/>
  <c r="W563" i="6"/>
  <c r="H563" i="6"/>
  <c r="F563" i="6"/>
  <c r="D345" i="6"/>
  <c r="FO345" i="6"/>
  <c r="FQ345" i="6"/>
  <c r="FS345" i="6"/>
  <c r="FW345" i="6"/>
  <c r="FY345" i="6"/>
  <c r="DM345" i="6"/>
  <c r="FG345" i="6"/>
  <c r="EJ345" i="6"/>
  <c r="ER345" i="6"/>
  <c r="DO345" i="6"/>
  <c r="DQ345" i="6"/>
  <c r="DS345" i="6"/>
  <c r="EN345" i="6"/>
  <c r="FI345" i="6"/>
  <c r="FK345" i="6"/>
  <c r="EL345" i="6"/>
  <c r="FM345" i="6"/>
  <c r="ET345" i="6"/>
  <c r="EX345" i="6"/>
  <c r="CZ345" i="6"/>
  <c r="EZ345" i="6"/>
  <c r="DB345" i="6"/>
  <c r="DD345" i="6"/>
  <c r="DH345" i="6"/>
  <c r="AV345" i="6"/>
  <c r="P345" i="6"/>
  <c r="AX345" i="6"/>
  <c r="AZ345" i="6"/>
  <c r="CP345" i="6"/>
  <c r="AC345" i="6"/>
  <c r="L345" i="6"/>
  <c r="CR345" i="6"/>
  <c r="CT345" i="6"/>
  <c r="EA345" i="6"/>
  <c r="DY345" i="6"/>
  <c r="DU345" i="6"/>
  <c r="EC345" i="6"/>
  <c r="CV345" i="6"/>
  <c r="DF345" i="6"/>
  <c r="H345" i="6"/>
  <c r="BN345" i="6"/>
  <c r="Y345" i="6"/>
  <c r="BD345" i="6"/>
  <c r="BL345" i="6"/>
  <c r="BB345" i="6"/>
  <c r="W345" i="6"/>
  <c r="J345" i="6"/>
  <c r="F345" i="6"/>
  <c r="FK427" i="6"/>
  <c r="DS427" i="6"/>
  <c r="DU427" i="6"/>
  <c r="FW427" i="6"/>
  <c r="ET427" i="6"/>
  <c r="FY427" i="6"/>
  <c r="FG427" i="6"/>
  <c r="EJ427" i="6"/>
  <c r="FI427" i="6"/>
  <c r="FM427" i="6"/>
  <c r="FO427" i="6"/>
  <c r="EX427" i="6"/>
  <c r="FQ427" i="6"/>
  <c r="EZ427" i="6"/>
  <c r="FS427" i="6"/>
  <c r="DD427" i="6"/>
  <c r="DF427" i="6"/>
  <c r="BB427" i="6"/>
  <c r="DM427" i="6"/>
  <c r="DO427" i="6"/>
  <c r="DQ427" i="6"/>
  <c r="EL427" i="6"/>
  <c r="D427" i="6"/>
  <c r="EN427" i="6"/>
  <c r="J427" i="6"/>
  <c r="DB427" i="6"/>
  <c r="ER427" i="6"/>
  <c r="EC427" i="6"/>
  <c r="EA427" i="6"/>
  <c r="CT427" i="6"/>
  <c r="CV427" i="6"/>
  <c r="CR427" i="6"/>
  <c r="BL427" i="6"/>
  <c r="CP427" i="6"/>
  <c r="BN427" i="6"/>
  <c r="CZ427" i="6"/>
  <c r="DH427" i="6"/>
  <c r="BD427" i="6"/>
  <c r="AC427" i="6"/>
  <c r="L427" i="6"/>
  <c r="DY427" i="6"/>
  <c r="AV427" i="6"/>
  <c r="AX427" i="6"/>
  <c r="W427" i="6"/>
  <c r="AZ427" i="6"/>
  <c r="Y427" i="6"/>
  <c r="H427" i="6"/>
  <c r="F427" i="6"/>
  <c r="P427" i="6"/>
  <c r="FM254" i="6"/>
  <c r="FO254" i="6"/>
  <c r="FQ254" i="6"/>
  <c r="FG254" i="6"/>
  <c r="FI254" i="6"/>
  <c r="FK254" i="6"/>
  <c r="FW254" i="6"/>
  <c r="ET254" i="6"/>
  <c r="EC254" i="6"/>
  <c r="FY254" i="6"/>
  <c r="EX254" i="6"/>
  <c r="EZ254" i="6"/>
  <c r="EJ254" i="6"/>
  <c r="EN254" i="6"/>
  <c r="DQ254" i="6"/>
  <c r="DY254" i="6"/>
  <c r="DS254" i="6"/>
  <c r="FS254" i="6"/>
  <c r="DU254" i="6"/>
  <c r="CV254" i="6"/>
  <c r="BL254" i="6"/>
  <c r="CZ254" i="6"/>
  <c r="BN254" i="6"/>
  <c r="CR254" i="6"/>
  <c r="D254" i="6"/>
  <c r="H254" i="6"/>
  <c r="EL254" i="6"/>
  <c r="ER254" i="6"/>
  <c r="CT254" i="6"/>
  <c r="DF254" i="6"/>
  <c r="EA254" i="6"/>
  <c r="DO254" i="6"/>
  <c r="CP254" i="6"/>
  <c r="DB254" i="6"/>
  <c r="DH254" i="6"/>
  <c r="DM254" i="6"/>
  <c r="DD254" i="6"/>
  <c r="AV254" i="6"/>
  <c r="AX254" i="6"/>
  <c r="AZ254" i="6"/>
  <c r="BB254" i="6"/>
  <c r="BD254" i="6"/>
  <c r="Y254" i="6"/>
  <c r="AC254" i="6"/>
  <c r="P254" i="6"/>
  <c r="W254" i="6"/>
  <c r="L254" i="6"/>
  <c r="FI37" i="6"/>
  <c r="FK37" i="6"/>
  <c r="FM37" i="6"/>
  <c r="FS37" i="6"/>
  <c r="FW37" i="6"/>
  <c r="FY37" i="6"/>
  <c r="FG37" i="6"/>
  <c r="FO37" i="6"/>
  <c r="FQ37" i="6"/>
  <c r="DS37" i="6"/>
  <c r="DU37" i="6"/>
  <c r="EJ37" i="6"/>
  <c r="EL37" i="6"/>
  <c r="EN37" i="6"/>
  <c r="ER37" i="6"/>
  <c r="EA37" i="6"/>
  <c r="EZ37" i="6"/>
  <c r="CR37" i="6"/>
  <c r="CT37" i="6"/>
  <c r="DO37" i="6"/>
  <c r="DH37" i="6"/>
  <c r="EC37" i="6"/>
  <c r="BD37" i="6"/>
  <c r="BL37" i="6"/>
  <c r="CZ37" i="6"/>
  <c r="DB37" i="6"/>
  <c r="EX37" i="6"/>
  <c r="CP37" i="6"/>
  <c r="AV37" i="6"/>
  <c r="W37" i="6"/>
  <c r="AX37" i="6"/>
  <c r="D37" i="6"/>
  <c r="CV37" i="6"/>
  <c r="BN37" i="6"/>
  <c r="ET37" i="6"/>
  <c r="DF37" i="6"/>
  <c r="DY37" i="6"/>
  <c r="Y37" i="6"/>
  <c r="L37" i="6"/>
  <c r="AC37" i="6"/>
  <c r="DD37" i="6"/>
  <c r="BB37" i="6"/>
  <c r="AZ37" i="6"/>
  <c r="DM37" i="6"/>
  <c r="DQ37" i="6"/>
  <c r="P37" i="6"/>
  <c r="H37" i="6"/>
  <c r="FM255" i="6"/>
  <c r="FO255" i="6"/>
  <c r="FW255" i="6"/>
  <c r="EN255" i="6"/>
  <c r="ER255" i="6"/>
  <c r="DM255" i="6"/>
  <c r="FG255" i="6"/>
  <c r="FY255" i="6"/>
  <c r="FQ255" i="6"/>
  <c r="FK255" i="6"/>
  <c r="EL255" i="6"/>
  <c r="EJ255" i="6"/>
  <c r="ET255" i="6"/>
  <c r="DY255" i="6"/>
  <c r="FI255" i="6"/>
  <c r="FS255" i="6"/>
  <c r="EA255" i="6"/>
  <c r="CV255" i="6"/>
  <c r="EC255" i="6"/>
  <c r="CZ255" i="6"/>
  <c r="DQ255" i="6"/>
  <c r="DS255" i="6"/>
  <c r="DU255" i="6"/>
  <c r="CR255" i="6"/>
  <c r="AV255" i="6"/>
  <c r="CT255" i="6"/>
  <c r="AX255" i="6"/>
  <c r="DB255" i="6"/>
  <c r="AZ255" i="6"/>
  <c r="P255" i="6"/>
  <c r="EX255" i="6"/>
  <c r="EZ255" i="6"/>
  <c r="Y255" i="6"/>
  <c r="DD255" i="6"/>
  <c r="BD255" i="6"/>
  <c r="DF255" i="6"/>
  <c r="CP255" i="6"/>
  <c r="BN255" i="6"/>
  <c r="DH255" i="6"/>
  <c r="D255" i="6"/>
  <c r="H255" i="6"/>
  <c r="W255" i="6"/>
  <c r="L255" i="6"/>
  <c r="AC255" i="6"/>
  <c r="DO255" i="6"/>
  <c r="BB255" i="6"/>
  <c r="BL255" i="6"/>
  <c r="D206" i="6"/>
  <c r="FM206" i="6"/>
  <c r="FG206" i="6"/>
  <c r="FI206" i="6"/>
  <c r="EX206" i="6"/>
  <c r="FK206" i="6"/>
  <c r="EZ206" i="6"/>
  <c r="FW206" i="6"/>
  <c r="FY206" i="6"/>
  <c r="FQ206" i="6"/>
  <c r="EJ206" i="6"/>
  <c r="ER206" i="6"/>
  <c r="EN206" i="6"/>
  <c r="DO206" i="6"/>
  <c r="ET206" i="6"/>
  <c r="DQ206" i="6"/>
  <c r="DS206" i="6"/>
  <c r="FO206" i="6"/>
  <c r="DM206" i="6"/>
  <c r="DU206" i="6"/>
  <c r="CR206" i="6"/>
  <c r="AX206" i="6"/>
  <c r="AZ206" i="6"/>
  <c r="CZ206" i="6"/>
  <c r="EL206" i="6"/>
  <c r="DB206" i="6"/>
  <c r="DF206" i="6"/>
  <c r="BB206" i="6"/>
  <c r="DH206" i="6"/>
  <c r="DY206" i="6"/>
  <c r="EA206" i="6"/>
  <c r="AV206" i="6"/>
  <c r="EC206" i="6"/>
  <c r="BD206" i="6"/>
  <c r="AC206" i="6"/>
  <c r="DD206" i="6"/>
  <c r="FS206" i="6"/>
  <c r="P206" i="6"/>
  <c r="CP206" i="6"/>
  <c r="CT206" i="6"/>
  <c r="CV206" i="6"/>
  <c r="BL206" i="6"/>
  <c r="BN206" i="6"/>
  <c r="W206" i="6"/>
  <c r="Y206" i="6"/>
  <c r="H206" i="6"/>
  <c r="L206" i="6"/>
  <c r="F541" i="6"/>
  <c r="FM541" i="6"/>
  <c r="FO541" i="6"/>
  <c r="FQ541" i="6"/>
  <c r="FW541" i="6"/>
  <c r="EX541" i="6"/>
  <c r="FY541" i="6"/>
  <c r="EZ541" i="6"/>
  <c r="FG541" i="6"/>
  <c r="EJ541" i="6"/>
  <c r="EL541" i="6"/>
  <c r="DO541" i="6"/>
  <c r="FI541" i="6"/>
  <c r="EC541" i="6"/>
  <c r="CP541" i="6"/>
  <c r="FK541" i="6"/>
  <c r="CR541" i="6"/>
  <c r="DM541" i="6"/>
  <c r="DU541" i="6"/>
  <c r="EA541" i="6"/>
  <c r="AC541" i="6"/>
  <c r="D541" i="6"/>
  <c r="DB541" i="6"/>
  <c r="ET541" i="6"/>
  <c r="FS541" i="6"/>
  <c r="ER541" i="6"/>
  <c r="CV541" i="6"/>
  <c r="DQ541" i="6"/>
  <c r="DF541" i="6"/>
  <c r="DS541" i="6"/>
  <c r="DH541" i="6"/>
  <c r="DY541" i="6"/>
  <c r="BD541" i="6"/>
  <c r="BL541" i="6"/>
  <c r="DD541" i="6"/>
  <c r="L541" i="6"/>
  <c r="AV541" i="6"/>
  <c r="H541" i="6"/>
  <c r="J541" i="6"/>
  <c r="CZ541" i="6"/>
  <c r="CT541" i="6"/>
  <c r="AX541" i="6"/>
  <c r="AZ541" i="6"/>
  <c r="P541" i="6"/>
  <c r="BB541" i="6"/>
  <c r="BN541" i="6"/>
  <c r="EN541" i="6"/>
  <c r="W541" i="6"/>
  <c r="Y541" i="6"/>
  <c r="D171" i="6"/>
  <c r="FG171" i="6"/>
  <c r="FI171" i="6"/>
  <c r="FK171" i="6"/>
  <c r="FY171" i="6"/>
  <c r="FS171" i="6"/>
  <c r="ER171" i="6"/>
  <c r="EX171" i="6"/>
  <c r="FW171" i="6"/>
  <c r="FO171" i="6"/>
  <c r="EN171" i="6"/>
  <c r="DM171" i="6"/>
  <c r="DS171" i="6"/>
  <c r="EJ171" i="6"/>
  <c r="FM171" i="6"/>
  <c r="EL171" i="6"/>
  <c r="EZ171" i="6"/>
  <c r="DO171" i="6"/>
  <c r="BN171" i="6"/>
  <c r="CV171" i="6"/>
  <c r="CZ171" i="6"/>
  <c r="DD171" i="6"/>
  <c r="DF171" i="6"/>
  <c r="DH171" i="6"/>
  <c r="DQ171" i="6"/>
  <c r="DU171" i="6"/>
  <c r="DY171" i="6"/>
  <c r="BB171" i="6"/>
  <c r="BD171" i="6"/>
  <c r="EA171" i="6"/>
  <c r="EC171" i="6"/>
  <c r="BL171" i="6"/>
  <c r="FQ171" i="6"/>
  <c r="ET171" i="6"/>
  <c r="AV171" i="6"/>
  <c r="CP171" i="6"/>
  <c r="AX171" i="6"/>
  <c r="AZ171" i="6"/>
  <c r="CR171" i="6"/>
  <c r="DB171" i="6"/>
  <c r="CT171" i="6"/>
  <c r="AC171" i="6"/>
  <c r="W171" i="6"/>
  <c r="Y171" i="6"/>
  <c r="H171" i="6"/>
  <c r="L171" i="6"/>
  <c r="P171" i="6"/>
  <c r="P519" i="6"/>
  <c r="FY519" i="6"/>
  <c r="FG519" i="6"/>
  <c r="FI519" i="6"/>
  <c r="FW519" i="6"/>
  <c r="EC519" i="6"/>
  <c r="EJ519" i="6"/>
  <c r="FM519" i="6"/>
  <c r="EX519" i="6"/>
  <c r="FQ519" i="6"/>
  <c r="EL519" i="6"/>
  <c r="DQ519" i="6"/>
  <c r="DF519" i="6"/>
  <c r="DS519" i="6"/>
  <c r="DH519" i="6"/>
  <c r="DM519" i="6"/>
  <c r="DO519" i="6"/>
  <c r="CR519" i="6"/>
  <c r="AX519" i="6"/>
  <c r="CT519" i="6"/>
  <c r="AZ519" i="6"/>
  <c r="CV519" i="6"/>
  <c r="EA519" i="6"/>
  <c r="W519" i="6"/>
  <c r="D519" i="6"/>
  <c r="DD519" i="6"/>
  <c r="ET519" i="6"/>
  <c r="EZ519" i="6"/>
  <c r="FK519" i="6"/>
  <c r="FS519" i="6"/>
  <c r="CP519" i="6"/>
  <c r="CZ519" i="6"/>
  <c r="ER519" i="6"/>
  <c r="FO519" i="6"/>
  <c r="EN519" i="6"/>
  <c r="DU519" i="6"/>
  <c r="F519" i="6"/>
  <c r="J519" i="6"/>
  <c r="AV519" i="6"/>
  <c r="L519" i="6"/>
  <c r="BD519" i="6"/>
  <c r="BL519" i="6"/>
  <c r="BN519" i="6"/>
  <c r="H519" i="6"/>
  <c r="DB519" i="6"/>
  <c r="DY519" i="6"/>
  <c r="AC519" i="6"/>
  <c r="Y519" i="6"/>
  <c r="BB519" i="6"/>
  <c r="H340" i="6"/>
  <c r="FM340" i="6"/>
  <c r="FO340" i="6"/>
  <c r="FQ340" i="6"/>
  <c r="FY340" i="6"/>
  <c r="EN340" i="6"/>
  <c r="ER340" i="6"/>
  <c r="DM340" i="6"/>
  <c r="ET340" i="6"/>
  <c r="FG340" i="6"/>
  <c r="EZ340" i="6"/>
  <c r="FS340" i="6"/>
  <c r="DU340" i="6"/>
  <c r="EC340" i="6"/>
  <c r="EL340" i="6"/>
  <c r="BB340" i="6"/>
  <c r="BD340" i="6"/>
  <c r="EX340" i="6"/>
  <c r="CR340" i="6"/>
  <c r="CV340" i="6"/>
  <c r="DS340" i="6"/>
  <c r="CP340" i="6"/>
  <c r="W340" i="6"/>
  <c r="D340" i="6"/>
  <c r="DH340" i="6"/>
  <c r="FW340" i="6"/>
  <c r="DQ340" i="6"/>
  <c r="DY340" i="6"/>
  <c r="EA340" i="6"/>
  <c r="FI340" i="6"/>
  <c r="CZ340" i="6"/>
  <c r="FK340" i="6"/>
  <c r="DB340" i="6"/>
  <c r="CT340" i="6"/>
  <c r="DD340" i="6"/>
  <c r="EJ340" i="6"/>
  <c r="F340" i="6"/>
  <c r="P340" i="6"/>
  <c r="AX340" i="6"/>
  <c r="DO340" i="6"/>
  <c r="Y340" i="6"/>
  <c r="BN340" i="6"/>
  <c r="L340" i="6"/>
  <c r="AC340" i="6"/>
  <c r="J340" i="6"/>
  <c r="DF340" i="6"/>
  <c r="AV340" i="6"/>
  <c r="AZ340" i="6"/>
  <c r="BL340" i="6"/>
  <c r="L439" i="6"/>
  <c r="FY439" i="6"/>
  <c r="FG439" i="6"/>
  <c r="FK439" i="6"/>
  <c r="EC439" i="6"/>
  <c r="FM439" i="6"/>
  <c r="EJ439" i="6"/>
  <c r="FO439" i="6"/>
  <c r="EL439" i="6"/>
  <c r="FW439" i="6"/>
  <c r="FI439" i="6"/>
  <c r="DS439" i="6"/>
  <c r="EZ439" i="6"/>
  <c r="DY439" i="6"/>
  <c r="EA439" i="6"/>
  <c r="DO439" i="6"/>
  <c r="DF439" i="6"/>
  <c r="DQ439" i="6"/>
  <c r="DH439" i="6"/>
  <c r="FS439" i="6"/>
  <c r="BN439" i="6"/>
  <c r="EN439" i="6"/>
  <c r="AC439" i="6"/>
  <c r="ER439" i="6"/>
  <c r="ET439" i="6"/>
  <c r="CT439" i="6"/>
  <c r="H439" i="6"/>
  <c r="FQ439" i="6"/>
  <c r="CR439" i="6"/>
  <c r="AZ439" i="6"/>
  <c r="CV439" i="6"/>
  <c r="BB439" i="6"/>
  <c r="DM439" i="6"/>
  <c r="DB439" i="6"/>
  <c r="BL439" i="6"/>
  <c r="J439" i="6"/>
  <c r="EX439" i="6"/>
  <c r="D439" i="6"/>
  <c r="F439" i="6"/>
  <c r="DU439" i="6"/>
  <c r="DD439" i="6"/>
  <c r="AV439" i="6"/>
  <c r="AX439" i="6"/>
  <c r="CP439" i="6"/>
  <c r="W439" i="6"/>
  <c r="CZ439" i="6"/>
  <c r="Y439" i="6"/>
  <c r="BD439" i="6"/>
  <c r="P439" i="6"/>
  <c r="J435" i="6"/>
  <c r="FO435" i="6"/>
  <c r="FQ435" i="6"/>
  <c r="FS435" i="6"/>
  <c r="EN435" i="6"/>
  <c r="ER435" i="6"/>
  <c r="EX435" i="6"/>
  <c r="EZ435" i="6"/>
  <c r="DM435" i="6"/>
  <c r="FY435" i="6"/>
  <c r="FM435" i="6"/>
  <c r="FG435" i="6"/>
  <c r="FI435" i="6"/>
  <c r="DS435" i="6"/>
  <c r="EJ435" i="6"/>
  <c r="EA435" i="6"/>
  <c r="CV435" i="6"/>
  <c r="EC435" i="6"/>
  <c r="CZ435" i="6"/>
  <c r="ET435" i="6"/>
  <c r="DQ435" i="6"/>
  <c r="DU435" i="6"/>
  <c r="DY435" i="6"/>
  <c r="DF435" i="6"/>
  <c r="AV435" i="6"/>
  <c r="DD435" i="6"/>
  <c r="AC435" i="6"/>
  <c r="FW435" i="6"/>
  <c r="FK435" i="6"/>
  <c r="CP435" i="6"/>
  <c r="EL435" i="6"/>
  <c r="CR435" i="6"/>
  <c r="DB435" i="6"/>
  <c r="DH435" i="6"/>
  <c r="DO435" i="6"/>
  <c r="AX435" i="6"/>
  <c r="CT435" i="6"/>
  <c r="H435" i="6"/>
  <c r="BB435" i="6"/>
  <c r="AZ435" i="6"/>
  <c r="BD435" i="6"/>
  <c r="BL435" i="6"/>
  <c r="W435" i="6"/>
  <c r="P435" i="6"/>
  <c r="Y435" i="6"/>
  <c r="D435" i="6"/>
  <c r="L435" i="6"/>
  <c r="F435" i="6"/>
  <c r="BN435" i="6"/>
  <c r="FI17" i="6"/>
  <c r="FK17" i="6"/>
  <c r="FM17" i="6"/>
  <c r="FG17" i="6"/>
  <c r="FY17" i="6"/>
  <c r="FO17" i="6"/>
  <c r="FQ17" i="6"/>
  <c r="DS17" i="6"/>
  <c r="DU17" i="6"/>
  <c r="EZ17" i="6"/>
  <c r="EJ17" i="6"/>
  <c r="EN17" i="6"/>
  <c r="FS17" i="6"/>
  <c r="FW17" i="6"/>
  <c r="DO17" i="6"/>
  <c r="DQ17" i="6"/>
  <c r="DY17" i="6"/>
  <c r="EL17" i="6"/>
  <c r="DM17" i="6"/>
  <c r="CR17" i="6"/>
  <c r="EA17" i="6"/>
  <c r="CT17" i="6"/>
  <c r="ET17" i="6"/>
  <c r="DH17" i="6"/>
  <c r="EC17" i="6"/>
  <c r="BD17" i="6"/>
  <c r="BL17" i="6"/>
  <c r="AV17" i="6"/>
  <c r="ER17" i="6"/>
  <c r="EX17" i="6"/>
  <c r="CP17" i="6"/>
  <c r="W17" i="6"/>
  <c r="CV17" i="6"/>
  <c r="Y17" i="6"/>
  <c r="DD17" i="6"/>
  <c r="CZ17" i="6"/>
  <c r="DB17" i="6"/>
  <c r="BB17" i="6"/>
  <c r="D17" i="6"/>
  <c r="DF17" i="6"/>
  <c r="BN17" i="6"/>
  <c r="AX17" i="6"/>
  <c r="AZ17" i="6"/>
  <c r="AC17" i="6"/>
  <c r="L17" i="6"/>
  <c r="P17" i="6"/>
  <c r="H17" i="6"/>
  <c r="F581" i="6"/>
  <c r="EX581" i="6"/>
  <c r="EZ581" i="6"/>
  <c r="FG581" i="6"/>
  <c r="FS581" i="6"/>
  <c r="FQ581" i="6"/>
  <c r="FI581" i="6"/>
  <c r="FY581" i="6"/>
  <c r="EN581" i="6"/>
  <c r="DS581" i="6"/>
  <c r="ER581" i="6"/>
  <c r="DU581" i="6"/>
  <c r="ET581" i="6"/>
  <c r="CP581" i="6"/>
  <c r="CR581" i="6"/>
  <c r="EA581" i="6"/>
  <c r="EC581" i="6"/>
  <c r="FO581" i="6"/>
  <c r="DD581" i="6"/>
  <c r="FW581" i="6"/>
  <c r="DQ581" i="6"/>
  <c r="DH581" i="6"/>
  <c r="W581" i="6"/>
  <c r="AC581" i="6"/>
  <c r="DF581" i="6"/>
  <c r="DM581" i="6"/>
  <c r="EJ581" i="6"/>
  <c r="DY581" i="6"/>
  <c r="FK581" i="6"/>
  <c r="DO581" i="6"/>
  <c r="FM581" i="6"/>
  <c r="EL581" i="6"/>
  <c r="AZ581" i="6"/>
  <c r="J581" i="6"/>
  <c r="Y581" i="6"/>
  <c r="BB581" i="6"/>
  <c r="BL581" i="6"/>
  <c r="AV581" i="6"/>
  <c r="CV581" i="6"/>
  <c r="AX581" i="6"/>
  <c r="CT581" i="6"/>
  <c r="BD581" i="6"/>
  <c r="DB581" i="6"/>
  <c r="BN581" i="6"/>
  <c r="H581" i="6"/>
  <c r="L581" i="6"/>
  <c r="P581" i="6"/>
  <c r="CZ581" i="6"/>
  <c r="D581" i="6"/>
  <c r="FO455" i="6"/>
  <c r="FQ455" i="6"/>
  <c r="FS455" i="6"/>
  <c r="FG455" i="6"/>
  <c r="EN455" i="6"/>
  <c r="FI455" i="6"/>
  <c r="ER455" i="6"/>
  <c r="FM455" i="6"/>
  <c r="FW455" i="6"/>
  <c r="DM455" i="6"/>
  <c r="FY455" i="6"/>
  <c r="DO455" i="6"/>
  <c r="EZ455" i="6"/>
  <c r="DS455" i="6"/>
  <c r="DU455" i="6"/>
  <c r="CV455" i="6"/>
  <c r="CZ455" i="6"/>
  <c r="EA455" i="6"/>
  <c r="CP455" i="6"/>
  <c r="AX455" i="6"/>
  <c r="DF455" i="6"/>
  <c r="Y455" i="6"/>
  <c r="DH455" i="6"/>
  <c r="EJ455" i="6"/>
  <c r="EL455" i="6"/>
  <c r="ET455" i="6"/>
  <c r="EX455" i="6"/>
  <c r="FK455" i="6"/>
  <c r="CR455" i="6"/>
  <c r="CT455" i="6"/>
  <c r="AV455" i="6"/>
  <c r="F455" i="6"/>
  <c r="AZ455" i="6"/>
  <c r="DD455" i="6"/>
  <c r="BD455" i="6"/>
  <c r="L455" i="6"/>
  <c r="DB455" i="6"/>
  <c r="BB455" i="6"/>
  <c r="D455" i="6"/>
  <c r="DQ455" i="6"/>
  <c r="W455" i="6"/>
  <c r="AC455" i="6"/>
  <c r="H455" i="6"/>
  <c r="EC455" i="6"/>
  <c r="BL455" i="6"/>
  <c r="J455" i="6"/>
  <c r="BN455" i="6"/>
  <c r="P455" i="6"/>
  <c r="DY455" i="6"/>
  <c r="FQ167" i="6"/>
  <c r="FY167" i="6"/>
  <c r="FK167" i="6"/>
  <c r="FS167" i="6"/>
  <c r="FW167" i="6"/>
  <c r="DS167" i="6"/>
  <c r="DU167" i="6"/>
  <c r="FG167" i="6"/>
  <c r="EN167" i="6"/>
  <c r="EX167" i="6"/>
  <c r="FO167" i="6"/>
  <c r="ET167" i="6"/>
  <c r="EZ167" i="6"/>
  <c r="DO167" i="6"/>
  <c r="DQ167" i="6"/>
  <c r="FI167" i="6"/>
  <c r="DY167" i="6"/>
  <c r="DM167" i="6"/>
  <c r="DH167" i="6"/>
  <c r="BB167" i="6"/>
  <c r="BD167" i="6"/>
  <c r="AV167" i="6"/>
  <c r="EJ167" i="6"/>
  <c r="CR167" i="6"/>
  <c r="FM167" i="6"/>
  <c r="CT167" i="6"/>
  <c r="AX167" i="6"/>
  <c r="AZ167" i="6"/>
  <c r="H167" i="6"/>
  <c r="DD167" i="6"/>
  <c r="ER167" i="6"/>
  <c r="DB167" i="6"/>
  <c r="DF167" i="6"/>
  <c r="BN167" i="6"/>
  <c r="CP167" i="6"/>
  <c r="Y167" i="6"/>
  <c r="D167" i="6"/>
  <c r="CV167" i="6"/>
  <c r="P167" i="6"/>
  <c r="EA167" i="6"/>
  <c r="CZ167" i="6"/>
  <c r="EC167" i="6"/>
  <c r="W167" i="6"/>
  <c r="EL167" i="6"/>
  <c r="BL167" i="6"/>
  <c r="AC167" i="6"/>
  <c r="L167" i="6"/>
  <c r="P549" i="6"/>
  <c r="FK549" i="6"/>
  <c r="FY549" i="6"/>
  <c r="EC549" i="6"/>
  <c r="FI549" i="6"/>
  <c r="FG549" i="6"/>
  <c r="FW549" i="6"/>
  <c r="EJ549" i="6"/>
  <c r="EL549" i="6"/>
  <c r="EZ549" i="6"/>
  <c r="DM549" i="6"/>
  <c r="DS549" i="6"/>
  <c r="DH549" i="6"/>
  <c r="DO549" i="6"/>
  <c r="ET549" i="6"/>
  <c r="DQ549" i="6"/>
  <c r="EX549" i="6"/>
  <c r="DU549" i="6"/>
  <c r="DY549" i="6"/>
  <c r="FO549" i="6"/>
  <c r="EA549" i="6"/>
  <c r="FQ549" i="6"/>
  <c r="FS549" i="6"/>
  <c r="EN549" i="6"/>
  <c r="DD549" i="6"/>
  <c r="AX549" i="6"/>
  <c r="ER549" i="6"/>
  <c r="Y549" i="6"/>
  <c r="D549" i="6"/>
  <c r="AZ549" i="6"/>
  <c r="H549" i="6"/>
  <c r="CR549" i="6"/>
  <c r="CT549" i="6"/>
  <c r="CV549" i="6"/>
  <c r="DB549" i="6"/>
  <c r="DF549" i="6"/>
  <c r="BL549" i="6"/>
  <c r="BN549" i="6"/>
  <c r="L549" i="6"/>
  <c r="CZ549" i="6"/>
  <c r="AC549" i="6"/>
  <c r="J549" i="6"/>
  <c r="BB549" i="6"/>
  <c r="BD549" i="6"/>
  <c r="CP549" i="6"/>
  <c r="W549" i="6"/>
  <c r="FM549" i="6"/>
  <c r="F549" i="6"/>
  <c r="AV549" i="6"/>
  <c r="FG133" i="6"/>
  <c r="FW133" i="6"/>
  <c r="FQ133" i="6"/>
  <c r="FY133" i="6"/>
  <c r="FO133" i="6"/>
  <c r="FI133" i="6"/>
  <c r="FS133" i="6"/>
  <c r="EX133" i="6"/>
  <c r="FK133" i="6"/>
  <c r="EC133" i="6"/>
  <c r="EJ133" i="6"/>
  <c r="EL133" i="6"/>
  <c r="DS133" i="6"/>
  <c r="EA133" i="6"/>
  <c r="DQ133" i="6"/>
  <c r="DU133" i="6"/>
  <c r="CP133" i="6"/>
  <c r="DH133" i="6"/>
  <c r="AX133" i="6"/>
  <c r="AZ133" i="6"/>
  <c r="DY133" i="6"/>
  <c r="DB133" i="6"/>
  <c r="DD133" i="6"/>
  <c r="DF133" i="6"/>
  <c r="EN133" i="6"/>
  <c r="Y133" i="6"/>
  <c r="CZ133" i="6"/>
  <c r="BN133" i="6"/>
  <c r="FM133" i="6"/>
  <c r="ER133" i="6"/>
  <c r="DM133" i="6"/>
  <c r="ET133" i="6"/>
  <c r="EZ133" i="6"/>
  <c r="DO133" i="6"/>
  <c r="CT133" i="6"/>
  <c r="CV133" i="6"/>
  <c r="AV133" i="6"/>
  <c r="BL133" i="6"/>
  <c r="D133" i="6"/>
  <c r="BD133" i="6"/>
  <c r="CR133" i="6"/>
  <c r="W133" i="6"/>
  <c r="BB133" i="6"/>
  <c r="AC133" i="6"/>
  <c r="H133" i="6"/>
  <c r="L133" i="6"/>
  <c r="P133" i="6"/>
  <c r="H460" i="6"/>
  <c r="FG460" i="6"/>
  <c r="FI460" i="6"/>
  <c r="FY460" i="6"/>
  <c r="EZ460" i="6"/>
  <c r="DM460" i="6"/>
  <c r="FK460" i="6"/>
  <c r="FM460" i="6"/>
  <c r="FO460" i="6"/>
  <c r="FQ460" i="6"/>
  <c r="ET460" i="6"/>
  <c r="EX460" i="6"/>
  <c r="FS460" i="6"/>
  <c r="DQ460" i="6"/>
  <c r="DY460" i="6"/>
  <c r="BB460" i="6"/>
  <c r="BD460" i="6"/>
  <c r="DS460" i="6"/>
  <c r="DU460" i="6"/>
  <c r="DB460" i="6"/>
  <c r="AV460" i="6"/>
  <c r="J460" i="6"/>
  <c r="DD460" i="6"/>
  <c r="AX460" i="6"/>
  <c r="DF460" i="6"/>
  <c r="DO460" i="6"/>
  <c r="W460" i="6"/>
  <c r="EC460" i="6"/>
  <c r="AZ460" i="6"/>
  <c r="FW460" i="6"/>
  <c r="BL460" i="6"/>
  <c r="EL460" i="6"/>
  <c r="EN460" i="6"/>
  <c r="EA460" i="6"/>
  <c r="CP460" i="6"/>
  <c r="CR460" i="6"/>
  <c r="ER460" i="6"/>
  <c r="CV460" i="6"/>
  <c r="F460" i="6"/>
  <c r="BN460" i="6"/>
  <c r="L460" i="6"/>
  <c r="D460" i="6"/>
  <c r="P460" i="6"/>
  <c r="CT460" i="6"/>
  <c r="CZ460" i="6"/>
  <c r="DH460" i="6"/>
  <c r="Y460" i="6"/>
  <c r="EJ460" i="6"/>
  <c r="AC460" i="6"/>
  <c r="FS72" i="6"/>
  <c r="FW72" i="6"/>
  <c r="FY72" i="6"/>
  <c r="FM72" i="6"/>
  <c r="FI72" i="6"/>
  <c r="FO72" i="6"/>
  <c r="FK72" i="6"/>
  <c r="FQ72" i="6"/>
  <c r="ER72" i="6"/>
  <c r="ET72" i="6"/>
  <c r="DS72" i="6"/>
  <c r="DU72" i="6"/>
  <c r="EN72" i="6"/>
  <c r="FG72" i="6"/>
  <c r="EZ72" i="6"/>
  <c r="EC72" i="6"/>
  <c r="EL72" i="6"/>
  <c r="EJ72" i="6"/>
  <c r="EA72" i="6"/>
  <c r="DD72" i="6"/>
  <c r="DF72" i="6"/>
  <c r="CT72" i="6"/>
  <c r="CV72" i="6"/>
  <c r="AV72" i="6"/>
  <c r="DO72" i="6"/>
  <c r="DQ72" i="6"/>
  <c r="BD72" i="6"/>
  <c r="BN72" i="6"/>
  <c r="DM72" i="6"/>
  <c r="W72" i="6"/>
  <c r="EX72" i="6"/>
  <c r="CP72" i="6"/>
  <c r="DB72" i="6"/>
  <c r="DH72" i="6"/>
  <c r="CZ72" i="6"/>
  <c r="AX72" i="6"/>
  <c r="AZ72" i="6"/>
  <c r="CR72" i="6"/>
  <c r="BL72" i="6"/>
  <c r="Y72" i="6"/>
  <c r="AC72" i="6"/>
  <c r="DY72" i="6"/>
  <c r="D72" i="6"/>
  <c r="BB72" i="6"/>
  <c r="H72" i="6"/>
  <c r="L72" i="6"/>
  <c r="P72" i="6"/>
  <c r="FW183" i="6"/>
  <c r="FY183" i="6"/>
  <c r="FG183" i="6"/>
  <c r="FM183" i="6"/>
  <c r="FQ183" i="6"/>
  <c r="FI183" i="6"/>
  <c r="EZ183" i="6"/>
  <c r="FS183" i="6"/>
  <c r="EJ183" i="6"/>
  <c r="FK183" i="6"/>
  <c r="ER183" i="6"/>
  <c r="EX183" i="6"/>
  <c r="EL183" i="6"/>
  <c r="EC183" i="6"/>
  <c r="EA183" i="6"/>
  <c r="DH183" i="6"/>
  <c r="ET183" i="6"/>
  <c r="AZ183" i="6"/>
  <c r="BB183" i="6"/>
  <c r="CP183" i="6"/>
  <c r="CR183" i="6"/>
  <c r="CV183" i="6"/>
  <c r="CZ183" i="6"/>
  <c r="DB183" i="6"/>
  <c r="DD183" i="6"/>
  <c r="BD183" i="6"/>
  <c r="Y183" i="6"/>
  <c r="DF183" i="6"/>
  <c r="BL183" i="6"/>
  <c r="AC183" i="6"/>
  <c r="BN183" i="6"/>
  <c r="DU183" i="6"/>
  <c r="AV183" i="6"/>
  <c r="FO183" i="6"/>
  <c r="DY183" i="6"/>
  <c r="DM183" i="6"/>
  <c r="EN183" i="6"/>
  <c r="DO183" i="6"/>
  <c r="DS183" i="6"/>
  <c r="AX183" i="6"/>
  <c r="H183" i="6"/>
  <c r="CT183" i="6"/>
  <c r="DQ183" i="6"/>
  <c r="W183" i="6"/>
  <c r="P183" i="6"/>
  <c r="L183" i="6"/>
  <c r="D183" i="6"/>
  <c r="FG202" i="6"/>
  <c r="FI202" i="6"/>
  <c r="FY202" i="6"/>
  <c r="FK202" i="6"/>
  <c r="FO202" i="6"/>
  <c r="DS202" i="6"/>
  <c r="FQ202" i="6"/>
  <c r="DU202" i="6"/>
  <c r="FS202" i="6"/>
  <c r="EL202" i="6"/>
  <c r="FW202" i="6"/>
  <c r="ER202" i="6"/>
  <c r="EX202" i="6"/>
  <c r="EJ202" i="6"/>
  <c r="EN202" i="6"/>
  <c r="DY202" i="6"/>
  <c r="ET202" i="6"/>
  <c r="EA202" i="6"/>
  <c r="EC202" i="6"/>
  <c r="FM202" i="6"/>
  <c r="BL202" i="6"/>
  <c r="CT202" i="6"/>
  <c r="CP202" i="6"/>
  <c r="AZ202" i="6"/>
  <c r="CR202" i="6"/>
  <c r="BB202" i="6"/>
  <c r="D202" i="6"/>
  <c r="CV202" i="6"/>
  <c r="BD202" i="6"/>
  <c r="EZ202" i="6"/>
  <c r="DO202" i="6"/>
  <c r="CZ202" i="6"/>
  <c r="L202" i="6"/>
  <c r="DB202" i="6"/>
  <c r="DD202" i="6"/>
  <c r="DM202" i="6"/>
  <c r="AV202" i="6"/>
  <c r="DQ202" i="6"/>
  <c r="DH202" i="6"/>
  <c r="AX202" i="6"/>
  <c r="BN202" i="6"/>
  <c r="Y202" i="6"/>
  <c r="AC202" i="6"/>
  <c r="DF202" i="6"/>
  <c r="H202" i="6"/>
  <c r="W202" i="6"/>
  <c r="P202" i="6"/>
  <c r="FM424" i="6"/>
  <c r="FO424" i="6"/>
  <c r="FQ424" i="6"/>
  <c r="FS424" i="6"/>
  <c r="EJ424" i="6"/>
  <c r="EC424" i="6"/>
  <c r="FW424" i="6"/>
  <c r="ER424" i="6"/>
  <c r="FK424" i="6"/>
  <c r="EZ424" i="6"/>
  <c r="EL424" i="6"/>
  <c r="ET424" i="6"/>
  <c r="DU424" i="6"/>
  <c r="CT424" i="6"/>
  <c r="BD424" i="6"/>
  <c r="EX424" i="6"/>
  <c r="DY424" i="6"/>
  <c r="CV424" i="6"/>
  <c r="EN424" i="6"/>
  <c r="DQ424" i="6"/>
  <c r="DM424" i="6"/>
  <c r="DH424" i="6"/>
  <c r="L424" i="6"/>
  <c r="FG424" i="6"/>
  <c r="DO424" i="6"/>
  <c r="FI424" i="6"/>
  <c r="DS424" i="6"/>
  <c r="BN424" i="6"/>
  <c r="FY424" i="6"/>
  <c r="BB424" i="6"/>
  <c r="Y424" i="6"/>
  <c r="BL424" i="6"/>
  <c r="CP424" i="6"/>
  <c r="EA424" i="6"/>
  <c r="CR424" i="6"/>
  <c r="W424" i="6"/>
  <c r="CZ424" i="6"/>
  <c r="AV424" i="6"/>
  <c r="AC424" i="6"/>
  <c r="DD424" i="6"/>
  <c r="AZ424" i="6"/>
  <c r="D424" i="6"/>
  <c r="F424" i="6"/>
  <c r="H424" i="6"/>
  <c r="J424" i="6"/>
  <c r="DF424" i="6"/>
  <c r="AX424" i="6"/>
  <c r="DB424" i="6"/>
  <c r="P424" i="6"/>
  <c r="FQ542" i="6"/>
  <c r="DS542" i="6"/>
  <c r="DU542" i="6"/>
  <c r="FG542" i="6"/>
  <c r="FY542" i="6"/>
  <c r="FI542" i="6"/>
  <c r="FM542" i="6"/>
  <c r="FK542" i="6"/>
  <c r="FS542" i="6"/>
  <c r="FW542" i="6"/>
  <c r="EL542" i="6"/>
  <c r="EN542" i="6"/>
  <c r="ER542" i="6"/>
  <c r="DY542" i="6"/>
  <c r="EA542" i="6"/>
  <c r="EX542" i="6"/>
  <c r="ET542" i="6"/>
  <c r="EZ542" i="6"/>
  <c r="DM542" i="6"/>
  <c r="CP542" i="6"/>
  <c r="CR542" i="6"/>
  <c r="DF542" i="6"/>
  <c r="FO542" i="6"/>
  <c r="DQ542" i="6"/>
  <c r="CZ542" i="6"/>
  <c r="AV542" i="6"/>
  <c r="DB542" i="6"/>
  <c r="AX542" i="6"/>
  <c r="DD542" i="6"/>
  <c r="AZ542" i="6"/>
  <c r="DO542" i="6"/>
  <c r="EC542" i="6"/>
  <c r="BD542" i="6"/>
  <c r="Y542" i="6"/>
  <c r="EJ542" i="6"/>
  <c r="BB542" i="6"/>
  <c r="CT542" i="6"/>
  <c r="CV542" i="6"/>
  <c r="DH542" i="6"/>
  <c r="BL542" i="6"/>
  <c r="BN542" i="6"/>
  <c r="AC542" i="6"/>
  <c r="W542" i="6"/>
  <c r="L542" i="6"/>
  <c r="J542" i="6"/>
  <c r="F542" i="6"/>
  <c r="H542" i="6"/>
  <c r="D542" i="6"/>
  <c r="P542" i="6"/>
  <c r="D594" i="6"/>
  <c r="FQ594" i="6"/>
  <c r="EC594" i="6"/>
  <c r="FS594" i="6"/>
  <c r="FW594" i="6"/>
  <c r="ER594" i="6"/>
  <c r="FY594" i="6"/>
  <c r="FM594" i="6"/>
  <c r="EL594" i="6"/>
  <c r="EZ594" i="6"/>
  <c r="FI594" i="6"/>
  <c r="DO594" i="6"/>
  <c r="CV594" i="6"/>
  <c r="DQ594" i="6"/>
  <c r="CZ594" i="6"/>
  <c r="FK594" i="6"/>
  <c r="FO594" i="6"/>
  <c r="EX594" i="6"/>
  <c r="DU594" i="6"/>
  <c r="FG594" i="6"/>
  <c r="BN594" i="6"/>
  <c r="EJ594" i="6"/>
  <c r="DB594" i="6"/>
  <c r="DD594" i="6"/>
  <c r="EN594" i="6"/>
  <c r="ET594" i="6"/>
  <c r="DF594" i="6"/>
  <c r="AZ594" i="6"/>
  <c r="DM594" i="6"/>
  <c r="DS594" i="6"/>
  <c r="DY594" i="6"/>
  <c r="CT594" i="6"/>
  <c r="DH594" i="6"/>
  <c r="EA594" i="6"/>
  <c r="AC594" i="6"/>
  <c r="F594" i="6"/>
  <c r="H594" i="6"/>
  <c r="BL594" i="6"/>
  <c r="CR594" i="6"/>
  <c r="L594" i="6"/>
  <c r="AV594" i="6"/>
  <c r="AX594" i="6"/>
  <c r="W594" i="6"/>
  <c r="J594" i="6"/>
  <c r="P594" i="6"/>
  <c r="BB594" i="6"/>
  <c r="Y594" i="6"/>
  <c r="BD594" i="6"/>
  <c r="CP594" i="6"/>
  <c r="FI31" i="6"/>
  <c r="FK31" i="6"/>
  <c r="FM31" i="6"/>
  <c r="FS31" i="6"/>
  <c r="FQ31" i="6"/>
  <c r="FW31" i="6"/>
  <c r="EZ31" i="6"/>
  <c r="FY31" i="6"/>
  <c r="DO31" i="6"/>
  <c r="DQ31" i="6"/>
  <c r="DS31" i="6"/>
  <c r="FO31" i="6"/>
  <c r="EL31" i="6"/>
  <c r="CT31" i="6"/>
  <c r="EJ31" i="6"/>
  <c r="DB31" i="6"/>
  <c r="DU31" i="6"/>
  <c r="BN31" i="6"/>
  <c r="DY31" i="6"/>
  <c r="DH31" i="6"/>
  <c r="FG31" i="6"/>
  <c r="AZ31" i="6"/>
  <c r="EC31" i="6"/>
  <c r="DF31" i="6"/>
  <c r="AX31" i="6"/>
  <c r="CV31" i="6"/>
  <c r="CZ31" i="6"/>
  <c r="DD31" i="6"/>
  <c r="AV31" i="6"/>
  <c r="EN31" i="6"/>
  <c r="CP31" i="6"/>
  <c r="ER31" i="6"/>
  <c r="CR31" i="6"/>
  <c r="ET31" i="6"/>
  <c r="EX31" i="6"/>
  <c r="DM31" i="6"/>
  <c r="BB31" i="6"/>
  <c r="AC31" i="6"/>
  <c r="W31" i="6"/>
  <c r="BD31" i="6"/>
  <c r="Y31" i="6"/>
  <c r="BL31" i="6"/>
  <c r="EA31" i="6"/>
  <c r="P31" i="6"/>
  <c r="D31" i="6"/>
  <c r="L31" i="6"/>
  <c r="H31" i="6"/>
  <c r="FM589" i="6"/>
  <c r="FO589" i="6"/>
  <c r="FS589" i="6"/>
  <c r="EC589" i="6"/>
  <c r="FW589" i="6"/>
  <c r="FY589" i="6"/>
  <c r="FG589" i="6"/>
  <c r="FQ589" i="6"/>
  <c r="EL589" i="6"/>
  <c r="EN589" i="6"/>
  <c r="ER589" i="6"/>
  <c r="FI589" i="6"/>
  <c r="DY589" i="6"/>
  <c r="EA589" i="6"/>
  <c r="DH589" i="6"/>
  <c r="EX589" i="6"/>
  <c r="EZ589" i="6"/>
  <c r="CT589" i="6"/>
  <c r="CV589" i="6"/>
  <c r="CZ589" i="6"/>
  <c r="AX589" i="6"/>
  <c r="DS589" i="6"/>
  <c r="AZ589" i="6"/>
  <c r="DU589" i="6"/>
  <c r="BD589" i="6"/>
  <c r="Y589" i="6"/>
  <c r="CP589" i="6"/>
  <c r="DO589" i="6"/>
  <c r="EJ589" i="6"/>
  <c r="ET589" i="6"/>
  <c r="FK589" i="6"/>
  <c r="CR589" i="6"/>
  <c r="DB589" i="6"/>
  <c r="DF589" i="6"/>
  <c r="AV589" i="6"/>
  <c r="BB589" i="6"/>
  <c r="BN589" i="6"/>
  <c r="DM589" i="6"/>
  <c r="DQ589" i="6"/>
  <c r="DD589" i="6"/>
  <c r="W589" i="6"/>
  <c r="AC589" i="6"/>
  <c r="BL589" i="6"/>
  <c r="H589" i="6"/>
  <c r="P589" i="6"/>
  <c r="D589" i="6"/>
  <c r="F589" i="6"/>
  <c r="L589" i="6"/>
  <c r="J589" i="6"/>
  <c r="L522" i="6"/>
  <c r="FI522" i="6"/>
  <c r="FK522" i="6"/>
  <c r="FM522" i="6"/>
  <c r="FW522" i="6"/>
  <c r="DS522" i="6"/>
  <c r="DU522" i="6"/>
  <c r="FS522" i="6"/>
  <c r="EJ522" i="6"/>
  <c r="EL522" i="6"/>
  <c r="EN522" i="6"/>
  <c r="FG522" i="6"/>
  <c r="FQ522" i="6"/>
  <c r="ET522" i="6"/>
  <c r="EA522" i="6"/>
  <c r="CP522" i="6"/>
  <c r="EX522" i="6"/>
  <c r="EC522" i="6"/>
  <c r="CR522" i="6"/>
  <c r="ER522" i="6"/>
  <c r="FY522" i="6"/>
  <c r="EZ522" i="6"/>
  <c r="DO522" i="6"/>
  <c r="AV522" i="6"/>
  <c r="DQ522" i="6"/>
  <c r="CT522" i="6"/>
  <c r="AX522" i="6"/>
  <c r="DY522" i="6"/>
  <c r="CV522" i="6"/>
  <c r="FO522" i="6"/>
  <c r="BB522" i="6"/>
  <c r="W522" i="6"/>
  <c r="DH522" i="6"/>
  <c r="DM522" i="6"/>
  <c r="DF522" i="6"/>
  <c r="AZ522" i="6"/>
  <c r="BL522" i="6"/>
  <c r="J522" i="6"/>
  <c r="P522" i="6"/>
  <c r="DB522" i="6"/>
  <c r="AC522" i="6"/>
  <c r="CZ522" i="6"/>
  <c r="Y522" i="6"/>
  <c r="DD522" i="6"/>
  <c r="BD522" i="6"/>
  <c r="F522" i="6"/>
  <c r="H522" i="6"/>
  <c r="BN522" i="6"/>
  <c r="D522" i="6"/>
  <c r="FG124" i="6"/>
  <c r="FI124" i="6"/>
  <c r="FK124" i="6"/>
  <c r="FW124" i="6"/>
  <c r="FM124" i="6"/>
  <c r="FS124" i="6"/>
  <c r="EJ124" i="6"/>
  <c r="ET124" i="6"/>
  <c r="EC124" i="6"/>
  <c r="EX124" i="6"/>
  <c r="EZ124" i="6"/>
  <c r="EN124" i="6"/>
  <c r="FO124" i="6"/>
  <c r="FY124" i="6"/>
  <c r="DO124" i="6"/>
  <c r="ER124" i="6"/>
  <c r="DY124" i="6"/>
  <c r="EA124" i="6"/>
  <c r="DM124" i="6"/>
  <c r="DQ124" i="6"/>
  <c r="DB124" i="6"/>
  <c r="BD124" i="6"/>
  <c r="FQ124" i="6"/>
  <c r="DD124" i="6"/>
  <c r="BL124" i="6"/>
  <c r="DH124" i="6"/>
  <c r="AX124" i="6"/>
  <c r="DU124" i="6"/>
  <c r="CT124" i="6"/>
  <c r="BN124" i="6"/>
  <c r="CV124" i="6"/>
  <c r="CZ124" i="6"/>
  <c r="EL124" i="6"/>
  <c r="CR124" i="6"/>
  <c r="CP124" i="6"/>
  <c r="DS124" i="6"/>
  <c r="DF124" i="6"/>
  <c r="Y124" i="6"/>
  <c r="AZ124" i="6"/>
  <c r="AV124" i="6"/>
  <c r="BB124" i="6"/>
  <c r="W124" i="6"/>
  <c r="AC124" i="6"/>
  <c r="D124" i="6"/>
  <c r="H124" i="6"/>
  <c r="P124" i="6"/>
  <c r="L124" i="6"/>
  <c r="FQ450" i="6"/>
  <c r="DM450" i="6"/>
  <c r="FM450" i="6"/>
  <c r="FI450" i="6"/>
  <c r="FO450" i="6"/>
  <c r="FK450" i="6"/>
  <c r="ET450" i="6"/>
  <c r="FW450" i="6"/>
  <c r="FG450" i="6"/>
  <c r="EJ450" i="6"/>
  <c r="ER450" i="6"/>
  <c r="EC450" i="6"/>
  <c r="CP450" i="6"/>
  <c r="DH450" i="6"/>
  <c r="AZ450" i="6"/>
  <c r="FS450" i="6"/>
  <c r="DO450" i="6"/>
  <c r="EL450" i="6"/>
  <c r="EN450" i="6"/>
  <c r="AV450" i="6"/>
  <c r="W450" i="6"/>
  <c r="AX450" i="6"/>
  <c r="Y450" i="6"/>
  <c r="CV450" i="6"/>
  <c r="DU450" i="6"/>
  <c r="CT450" i="6"/>
  <c r="BB450" i="6"/>
  <c r="DS450" i="6"/>
  <c r="DY450" i="6"/>
  <c r="FY450" i="6"/>
  <c r="EA450" i="6"/>
  <c r="DQ450" i="6"/>
  <c r="EX450" i="6"/>
  <c r="DB450" i="6"/>
  <c r="EZ450" i="6"/>
  <c r="DD450" i="6"/>
  <c r="BL450" i="6"/>
  <c r="CZ450" i="6"/>
  <c r="BN450" i="6"/>
  <c r="CR450" i="6"/>
  <c r="DF450" i="6"/>
  <c r="BD450" i="6"/>
  <c r="D450" i="6"/>
  <c r="F450" i="6"/>
  <c r="AC450" i="6"/>
  <c r="J450" i="6"/>
  <c r="P450" i="6"/>
  <c r="L450" i="6"/>
  <c r="H450" i="6"/>
  <c r="FG24" i="6"/>
  <c r="FQ24" i="6"/>
  <c r="FS24" i="6"/>
  <c r="FW24" i="6"/>
  <c r="FY24" i="6"/>
  <c r="EJ24" i="6"/>
  <c r="FO24" i="6"/>
  <c r="EC24" i="6"/>
  <c r="ER24" i="6"/>
  <c r="EZ24" i="6"/>
  <c r="FI24" i="6"/>
  <c r="ET24" i="6"/>
  <c r="FM24" i="6"/>
  <c r="DO24" i="6"/>
  <c r="DY24" i="6"/>
  <c r="EA24" i="6"/>
  <c r="DB24" i="6"/>
  <c r="DH24" i="6"/>
  <c r="DQ24" i="6"/>
  <c r="BD24" i="6"/>
  <c r="DS24" i="6"/>
  <c r="BL24" i="6"/>
  <c r="AX24" i="6"/>
  <c r="DM24" i="6"/>
  <c r="FK24" i="6"/>
  <c r="Y24" i="6"/>
  <c r="DD24" i="6"/>
  <c r="DF24" i="6"/>
  <c r="CP24" i="6"/>
  <c r="CT24" i="6"/>
  <c r="CR24" i="6"/>
  <c r="CV24" i="6"/>
  <c r="AV24" i="6"/>
  <c r="EN24" i="6"/>
  <c r="AZ24" i="6"/>
  <c r="BN24" i="6"/>
  <c r="DU24" i="6"/>
  <c r="EX24" i="6"/>
  <c r="CZ24" i="6"/>
  <c r="EL24" i="6"/>
  <c r="W24" i="6"/>
  <c r="AC24" i="6"/>
  <c r="BB24" i="6"/>
  <c r="L24" i="6"/>
  <c r="H24" i="6"/>
  <c r="D24" i="6"/>
  <c r="P24" i="6"/>
  <c r="L582" i="6"/>
  <c r="FS582" i="6"/>
  <c r="FW582" i="6"/>
  <c r="FI582" i="6"/>
  <c r="DS582" i="6"/>
  <c r="FK582" i="6"/>
  <c r="DU582" i="6"/>
  <c r="FM582" i="6"/>
  <c r="FO582" i="6"/>
  <c r="FY582" i="6"/>
  <c r="FG582" i="6"/>
  <c r="ER582" i="6"/>
  <c r="ET582" i="6"/>
  <c r="EX582" i="6"/>
  <c r="FQ582" i="6"/>
  <c r="DQ582" i="6"/>
  <c r="EC582" i="6"/>
  <c r="EJ582" i="6"/>
  <c r="CP582" i="6"/>
  <c r="CR582" i="6"/>
  <c r="DO582" i="6"/>
  <c r="AV582" i="6"/>
  <c r="DY582" i="6"/>
  <c r="AX582" i="6"/>
  <c r="EA582" i="6"/>
  <c r="EL582" i="6"/>
  <c r="BD582" i="6"/>
  <c r="EN582" i="6"/>
  <c r="EZ582" i="6"/>
  <c r="BN582" i="6"/>
  <c r="F582" i="6"/>
  <c r="CZ582" i="6"/>
  <c r="DM582" i="6"/>
  <c r="DF582" i="6"/>
  <c r="DH582" i="6"/>
  <c r="Y582" i="6"/>
  <c r="H582" i="6"/>
  <c r="J582" i="6"/>
  <c r="P582" i="6"/>
  <c r="W582" i="6"/>
  <c r="CV582" i="6"/>
  <c r="DB582" i="6"/>
  <c r="DD582" i="6"/>
  <c r="CT582" i="6"/>
  <c r="AZ582" i="6"/>
  <c r="BB582" i="6"/>
  <c r="BL582" i="6"/>
  <c r="D582" i="6"/>
  <c r="AC582" i="6"/>
  <c r="FK473" i="6"/>
  <c r="FM473" i="6"/>
  <c r="FO473" i="6"/>
  <c r="EX473" i="6"/>
  <c r="EZ473" i="6"/>
  <c r="FG473" i="6"/>
  <c r="FS473" i="6"/>
  <c r="FY473" i="6"/>
  <c r="FW473" i="6"/>
  <c r="EN473" i="6"/>
  <c r="ER473" i="6"/>
  <c r="ET473" i="6"/>
  <c r="EL473" i="6"/>
  <c r="DO473" i="6"/>
  <c r="DQ473" i="6"/>
  <c r="CR473" i="6"/>
  <c r="CT473" i="6"/>
  <c r="FQ473" i="6"/>
  <c r="CZ473" i="6"/>
  <c r="DM473" i="6"/>
  <c r="DY473" i="6"/>
  <c r="AZ473" i="6"/>
  <c r="EA473" i="6"/>
  <c r="BB473" i="6"/>
  <c r="EC473" i="6"/>
  <c r="DF473" i="6"/>
  <c r="Y473" i="6"/>
  <c r="D473" i="6"/>
  <c r="H473" i="6"/>
  <c r="BL473" i="6"/>
  <c r="FI473" i="6"/>
  <c r="EJ473" i="6"/>
  <c r="CV473" i="6"/>
  <c r="DB473" i="6"/>
  <c r="CP473" i="6"/>
  <c r="AV473" i="6"/>
  <c r="DH473" i="6"/>
  <c r="BD473" i="6"/>
  <c r="BN473" i="6"/>
  <c r="DU473" i="6"/>
  <c r="J473" i="6"/>
  <c r="L473" i="6"/>
  <c r="AX473" i="6"/>
  <c r="W473" i="6"/>
  <c r="AC473" i="6"/>
  <c r="DD473" i="6"/>
  <c r="F473" i="6"/>
  <c r="P473" i="6"/>
  <c r="DS473" i="6"/>
  <c r="L324" i="6"/>
  <c r="FS324" i="6"/>
  <c r="FW324" i="6"/>
  <c r="FY324" i="6"/>
  <c r="FO324" i="6"/>
  <c r="FM324" i="6"/>
  <c r="FQ324" i="6"/>
  <c r="EJ324" i="6"/>
  <c r="ET324" i="6"/>
  <c r="EC324" i="6"/>
  <c r="EX324" i="6"/>
  <c r="EZ324" i="6"/>
  <c r="FK324" i="6"/>
  <c r="FI324" i="6"/>
  <c r="FG324" i="6"/>
  <c r="EL324" i="6"/>
  <c r="DO324" i="6"/>
  <c r="DY324" i="6"/>
  <c r="EA324" i="6"/>
  <c r="CT324" i="6"/>
  <c r="BD324" i="6"/>
  <c r="CV324" i="6"/>
  <c r="BL324" i="6"/>
  <c r="DS324" i="6"/>
  <c r="DU324" i="6"/>
  <c r="DD324" i="6"/>
  <c r="DQ324" i="6"/>
  <c r="AV324" i="6"/>
  <c r="AX324" i="6"/>
  <c r="AZ324" i="6"/>
  <c r="J324" i="6"/>
  <c r="EN324" i="6"/>
  <c r="ER324" i="6"/>
  <c r="DM324" i="6"/>
  <c r="CP324" i="6"/>
  <c r="Y324" i="6"/>
  <c r="F324" i="6"/>
  <c r="H324" i="6"/>
  <c r="P324" i="6"/>
  <c r="DF324" i="6"/>
  <c r="DH324" i="6"/>
  <c r="BB324" i="6"/>
  <c r="DB324" i="6"/>
  <c r="W324" i="6"/>
  <c r="CZ324" i="6"/>
  <c r="AC324" i="6"/>
  <c r="CR324" i="6"/>
  <c r="BN324" i="6"/>
  <c r="D324" i="6"/>
  <c r="FI137" i="6"/>
  <c r="FK137" i="6"/>
  <c r="FM137" i="6"/>
  <c r="FG137" i="6"/>
  <c r="FS137" i="6"/>
  <c r="FY137" i="6"/>
  <c r="FW137" i="6"/>
  <c r="EL137" i="6"/>
  <c r="DS137" i="6"/>
  <c r="EN137" i="6"/>
  <c r="DU137" i="6"/>
  <c r="ER137" i="6"/>
  <c r="EZ137" i="6"/>
  <c r="EJ137" i="6"/>
  <c r="EA137" i="6"/>
  <c r="EX137" i="6"/>
  <c r="CT137" i="6"/>
  <c r="DO137" i="6"/>
  <c r="EC137" i="6"/>
  <c r="DB137" i="6"/>
  <c r="BD137" i="6"/>
  <c r="DD137" i="6"/>
  <c r="BL137" i="6"/>
  <c r="ET137" i="6"/>
  <c r="FO137" i="6"/>
  <c r="DH137" i="6"/>
  <c r="W137" i="6"/>
  <c r="DY137" i="6"/>
  <c r="CP137" i="6"/>
  <c r="BN137" i="6"/>
  <c r="DM137" i="6"/>
  <c r="DQ137" i="6"/>
  <c r="CR137" i="6"/>
  <c r="CV137" i="6"/>
  <c r="CZ137" i="6"/>
  <c r="FQ137" i="6"/>
  <c r="AZ137" i="6"/>
  <c r="BB137" i="6"/>
  <c r="DF137" i="6"/>
  <c r="AV137" i="6"/>
  <c r="Y137" i="6"/>
  <c r="AC137" i="6"/>
  <c r="AX137" i="6"/>
  <c r="H137" i="6"/>
  <c r="D137" i="6"/>
  <c r="L137" i="6"/>
  <c r="P137" i="6"/>
  <c r="P224" i="6"/>
  <c r="FG224" i="6"/>
  <c r="FM224" i="6"/>
  <c r="FQ224" i="6"/>
  <c r="FY224" i="6"/>
  <c r="EJ224" i="6"/>
  <c r="EC224" i="6"/>
  <c r="ER224" i="6"/>
  <c r="FW224" i="6"/>
  <c r="FO224" i="6"/>
  <c r="FS224" i="6"/>
  <c r="EL224" i="6"/>
  <c r="EX224" i="6"/>
  <c r="ET224" i="6"/>
  <c r="EZ224" i="6"/>
  <c r="DO224" i="6"/>
  <c r="DY224" i="6"/>
  <c r="EA224" i="6"/>
  <c r="CT224" i="6"/>
  <c r="BD224" i="6"/>
  <c r="CV224" i="6"/>
  <c r="BL224" i="6"/>
  <c r="AX224" i="6"/>
  <c r="FI224" i="6"/>
  <c r="DD224" i="6"/>
  <c r="DS224" i="6"/>
  <c r="DF224" i="6"/>
  <c r="CR224" i="6"/>
  <c r="CZ224" i="6"/>
  <c r="DB224" i="6"/>
  <c r="Y224" i="6"/>
  <c r="EN224" i="6"/>
  <c r="DU224" i="6"/>
  <c r="FK224" i="6"/>
  <c r="DM224" i="6"/>
  <c r="DH224" i="6"/>
  <c r="CP224" i="6"/>
  <c r="W224" i="6"/>
  <c r="AC224" i="6"/>
  <c r="AZ224" i="6"/>
  <c r="L224" i="6"/>
  <c r="BB224" i="6"/>
  <c r="BN224" i="6"/>
  <c r="DQ224" i="6"/>
  <c r="H224" i="6"/>
  <c r="AV224" i="6"/>
  <c r="D224" i="6"/>
  <c r="L10" i="6"/>
  <c r="FO10" i="6"/>
  <c r="FQ10" i="6"/>
  <c r="FS10" i="6"/>
  <c r="FY10" i="6"/>
  <c r="FM10" i="6"/>
  <c r="EN10" i="6"/>
  <c r="ER10" i="6"/>
  <c r="DM10" i="6"/>
  <c r="ET10" i="6"/>
  <c r="FG10" i="6"/>
  <c r="FI10" i="6"/>
  <c r="FK10" i="6"/>
  <c r="EX10" i="6"/>
  <c r="FW10" i="6"/>
  <c r="EJ10" i="6"/>
  <c r="DS10" i="6"/>
  <c r="EZ10" i="6"/>
  <c r="DO10" i="6"/>
  <c r="CZ10" i="6"/>
  <c r="DQ10" i="6"/>
  <c r="DB10" i="6"/>
  <c r="DY10" i="6"/>
  <c r="AZ10" i="6"/>
  <c r="EA10" i="6"/>
  <c r="BB10" i="6"/>
  <c r="BL10" i="6"/>
  <c r="W10" i="6"/>
  <c r="BN10" i="6"/>
  <c r="Y10" i="6"/>
  <c r="CT10" i="6"/>
  <c r="CP10" i="6"/>
  <c r="CR10" i="6"/>
  <c r="DU10" i="6"/>
  <c r="EC10" i="6"/>
  <c r="CV10" i="6"/>
  <c r="AV10" i="6"/>
  <c r="DD10" i="6"/>
  <c r="EL10" i="6"/>
  <c r="DH10" i="6"/>
  <c r="DF10" i="6"/>
  <c r="H10" i="6"/>
  <c r="P10" i="6"/>
  <c r="BD10" i="6"/>
  <c r="AC10" i="6"/>
  <c r="D10" i="6"/>
  <c r="AX10" i="6"/>
  <c r="FM45" i="6"/>
  <c r="FO45" i="6"/>
  <c r="FQ45" i="6"/>
  <c r="FG45" i="6"/>
  <c r="FK45" i="6"/>
  <c r="EL45" i="6"/>
  <c r="EN45" i="6"/>
  <c r="DM45" i="6"/>
  <c r="ER45" i="6"/>
  <c r="FS45" i="6"/>
  <c r="EJ45" i="6"/>
  <c r="DO45" i="6"/>
  <c r="ET45" i="6"/>
  <c r="DQ45" i="6"/>
  <c r="EX45" i="6"/>
  <c r="DS45" i="6"/>
  <c r="FW45" i="6"/>
  <c r="DY45" i="6"/>
  <c r="EA45" i="6"/>
  <c r="DD45" i="6"/>
  <c r="DF45" i="6"/>
  <c r="BD45" i="6"/>
  <c r="FY45" i="6"/>
  <c r="CR45" i="6"/>
  <c r="AV45" i="6"/>
  <c r="AX45" i="6"/>
  <c r="AZ45" i="6"/>
  <c r="EZ45" i="6"/>
  <c r="CP45" i="6"/>
  <c r="CZ45" i="6"/>
  <c r="DU45" i="6"/>
  <c r="DB45" i="6"/>
  <c r="FI45" i="6"/>
  <c r="EC45" i="6"/>
  <c r="DH45" i="6"/>
  <c r="BB45" i="6"/>
  <c r="BL45" i="6"/>
  <c r="CV45" i="6"/>
  <c r="AC45" i="6"/>
  <c r="BN45" i="6"/>
  <c r="W45" i="6"/>
  <c r="Y45" i="6"/>
  <c r="CT45" i="6"/>
  <c r="D45" i="6"/>
  <c r="H45" i="6"/>
  <c r="L45" i="6"/>
  <c r="P45" i="6"/>
  <c r="FW238" i="6"/>
  <c r="FY238" i="6"/>
  <c r="FM238" i="6"/>
  <c r="FO238" i="6"/>
  <c r="FQ238" i="6"/>
  <c r="FS238" i="6"/>
  <c r="EL238" i="6"/>
  <c r="EN238" i="6"/>
  <c r="EZ238" i="6"/>
  <c r="FG238" i="6"/>
  <c r="FK238" i="6"/>
  <c r="ER238" i="6"/>
  <c r="DO238" i="6"/>
  <c r="FI238" i="6"/>
  <c r="EJ238" i="6"/>
  <c r="EX238" i="6"/>
  <c r="DF238" i="6"/>
  <c r="DH238" i="6"/>
  <c r="BN238" i="6"/>
  <c r="DQ238" i="6"/>
  <c r="BB238" i="6"/>
  <c r="DS238" i="6"/>
  <c r="DU238" i="6"/>
  <c r="EC238" i="6"/>
  <c r="CT238" i="6"/>
  <c r="AV238" i="6"/>
  <c r="EA238" i="6"/>
  <c r="DD238" i="6"/>
  <c r="DM238" i="6"/>
  <c r="DY238" i="6"/>
  <c r="CR238" i="6"/>
  <c r="CV238" i="6"/>
  <c r="ET238" i="6"/>
  <c r="AZ238" i="6"/>
  <c r="BD238" i="6"/>
  <c r="Y238" i="6"/>
  <c r="AC238" i="6"/>
  <c r="BL238" i="6"/>
  <c r="P238" i="6"/>
  <c r="AX238" i="6"/>
  <c r="W238" i="6"/>
  <c r="DB238" i="6"/>
  <c r="CP238" i="6"/>
  <c r="CZ238" i="6"/>
  <c r="L238" i="6"/>
  <c r="D238" i="6"/>
  <c r="H238" i="6"/>
  <c r="FK418" i="6"/>
  <c r="EL418" i="6"/>
  <c r="EN418" i="6"/>
  <c r="FM418" i="6"/>
  <c r="FG418" i="6"/>
  <c r="FO418" i="6"/>
  <c r="EZ418" i="6"/>
  <c r="FI418" i="6"/>
  <c r="DQ418" i="6"/>
  <c r="FQ418" i="6"/>
  <c r="EJ418" i="6"/>
  <c r="FS418" i="6"/>
  <c r="DF418" i="6"/>
  <c r="DH418" i="6"/>
  <c r="BN418" i="6"/>
  <c r="DM418" i="6"/>
  <c r="DO418" i="6"/>
  <c r="DS418" i="6"/>
  <c r="CR418" i="6"/>
  <c r="ET418" i="6"/>
  <c r="DU418" i="6"/>
  <c r="DD418" i="6"/>
  <c r="DY418" i="6"/>
  <c r="EA418" i="6"/>
  <c r="AX418" i="6"/>
  <c r="EC418" i="6"/>
  <c r="CT418" i="6"/>
  <c r="CV418" i="6"/>
  <c r="CZ418" i="6"/>
  <c r="EX418" i="6"/>
  <c r="BD418" i="6"/>
  <c r="FY418" i="6"/>
  <c r="BL418" i="6"/>
  <c r="FW418" i="6"/>
  <c r="BB418" i="6"/>
  <c r="H418" i="6"/>
  <c r="Y418" i="6"/>
  <c r="J418" i="6"/>
  <c r="L418" i="6"/>
  <c r="P418" i="6"/>
  <c r="AC418" i="6"/>
  <c r="CP418" i="6"/>
  <c r="DB418" i="6"/>
  <c r="AV418" i="6"/>
  <c r="ER418" i="6"/>
  <c r="AZ418" i="6"/>
  <c r="W418" i="6"/>
  <c r="F418" i="6"/>
  <c r="D418" i="6"/>
  <c r="F561" i="6"/>
  <c r="FM561" i="6"/>
  <c r="FI561" i="6"/>
  <c r="FK561" i="6"/>
  <c r="EX561" i="6"/>
  <c r="EZ561" i="6"/>
  <c r="FG561" i="6"/>
  <c r="FO561" i="6"/>
  <c r="FW561" i="6"/>
  <c r="FS561" i="6"/>
  <c r="FY561" i="6"/>
  <c r="EC561" i="6"/>
  <c r="EL561" i="6"/>
  <c r="CP561" i="6"/>
  <c r="CR561" i="6"/>
  <c r="ET561" i="6"/>
  <c r="DM561" i="6"/>
  <c r="DO561" i="6"/>
  <c r="ER561" i="6"/>
  <c r="CZ561" i="6"/>
  <c r="EA561" i="6"/>
  <c r="DD561" i="6"/>
  <c r="D561" i="6"/>
  <c r="DF561" i="6"/>
  <c r="EJ561" i="6"/>
  <c r="EN561" i="6"/>
  <c r="DH561" i="6"/>
  <c r="J561" i="6"/>
  <c r="Y561" i="6"/>
  <c r="DS561" i="6"/>
  <c r="CV561" i="6"/>
  <c r="DQ561" i="6"/>
  <c r="DU561" i="6"/>
  <c r="CT561" i="6"/>
  <c r="DB561" i="6"/>
  <c r="FQ561" i="6"/>
  <c r="BB561" i="6"/>
  <c r="BD561" i="6"/>
  <c r="BN561" i="6"/>
  <c r="AX561" i="6"/>
  <c r="AV561" i="6"/>
  <c r="DY561" i="6"/>
  <c r="AZ561" i="6"/>
  <c r="BL561" i="6"/>
  <c r="W561" i="6"/>
  <c r="AC561" i="6"/>
  <c r="L561" i="6"/>
  <c r="H561" i="6"/>
  <c r="P561" i="6"/>
  <c r="FW273" i="6"/>
  <c r="FY273" i="6"/>
  <c r="FM273" i="6"/>
  <c r="FO273" i="6"/>
  <c r="EX273" i="6"/>
  <c r="EZ273" i="6"/>
  <c r="FG273" i="6"/>
  <c r="FI273" i="6"/>
  <c r="FQ273" i="6"/>
  <c r="FK273" i="6"/>
  <c r="EN273" i="6"/>
  <c r="ET273" i="6"/>
  <c r="DM273" i="6"/>
  <c r="DO273" i="6"/>
  <c r="EA273" i="6"/>
  <c r="DQ273" i="6"/>
  <c r="CR273" i="6"/>
  <c r="AX273" i="6"/>
  <c r="CT273" i="6"/>
  <c r="AZ273" i="6"/>
  <c r="EJ273" i="6"/>
  <c r="CZ273" i="6"/>
  <c r="EL273" i="6"/>
  <c r="FS273" i="6"/>
  <c r="ER273" i="6"/>
  <c r="DS273" i="6"/>
  <c r="DD273" i="6"/>
  <c r="DF273" i="6"/>
  <c r="BD273" i="6"/>
  <c r="DH273" i="6"/>
  <c r="BL273" i="6"/>
  <c r="BN273" i="6"/>
  <c r="Y273" i="6"/>
  <c r="CV273" i="6"/>
  <c r="DU273" i="6"/>
  <c r="DY273" i="6"/>
  <c r="EC273" i="6"/>
  <c r="CP273" i="6"/>
  <c r="DB273" i="6"/>
  <c r="L273" i="6"/>
  <c r="W273" i="6"/>
  <c r="P273" i="6"/>
  <c r="AV273" i="6"/>
  <c r="AC273" i="6"/>
  <c r="BB273" i="6"/>
  <c r="D273" i="6"/>
  <c r="H273" i="6"/>
  <c r="FI176" i="6"/>
  <c r="FK176" i="6"/>
  <c r="FM176" i="6"/>
  <c r="FY176" i="6"/>
  <c r="FO176" i="6"/>
  <c r="FQ176" i="6"/>
  <c r="FG176" i="6"/>
  <c r="EX176" i="6"/>
  <c r="FS176" i="6"/>
  <c r="EL176" i="6"/>
  <c r="EJ176" i="6"/>
  <c r="EN176" i="6"/>
  <c r="ER176" i="6"/>
  <c r="DU176" i="6"/>
  <c r="EC176" i="6"/>
  <c r="ET176" i="6"/>
  <c r="EZ176" i="6"/>
  <c r="DY176" i="6"/>
  <c r="EA176" i="6"/>
  <c r="FW176" i="6"/>
  <c r="CP176" i="6"/>
  <c r="AV176" i="6"/>
  <c r="CR176" i="6"/>
  <c r="AX176" i="6"/>
  <c r="DS176" i="6"/>
  <c r="CV176" i="6"/>
  <c r="AC176" i="6"/>
  <c r="L176" i="6"/>
  <c r="CZ176" i="6"/>
  <c r="AZ176" i="6"/>
  <c r="P176" i="6"/>
  <c r="DB176" i="6"/>
  <c r="BB176" i="6"/>
  <c r="BD176" i="6"/>
  <c r="BL176" i="6"/>
  <c r="BN176" i="6"/>
  <c r="DH176" i="6"/>
  <c r="D176" i="6"/>
  <c r="DM176" i="6"/>
  <c r="DQ176" i="6"/>
  <c r="CT176" i="6"/>
  <c r="W176" i="6"/>
  <c r="DD176" i="6"/>
  <c r="Y176" i="6"/>
  <c r="DO176" i="6"/>
  <c r="DF176" i="6"/>
  <c r="H176" i="6"/>
  <c r="FK48" i="6"/>
  <c r="FM48" i="6"/>
  <c r="FO48" i="6"/>
  <c r="FG48" i="6"/>
  <c r="FI48" i="6"/>
  <c r="EN48" i="6"/>
  <c r="ER48" i="6"/>
  <c r="ET48" i="6"/>
  <c r="EX48" i="6"/>
  <c r="FS48" i="6"/>
  <c r="EL48" i="6"/>
  <c r="DM48" i="6"/>
  <c r="DO48" i="6"/>
  <c r="EA48" i="6"/>
  <c r="FQ48" i="6"/>
  <c r="EJ48" i="6"/>
  <c r="CT48" i="6"/>
  <c r="EZ48" i="6"/>
  <c r="CV48" i="6"/>
  <c r="FY48" i="6"/>
  <c r="DS48" i="6"/>
  <c r="EC48" i="6"/>
  <c r="FW48" i="6"/>
  <c r="DB48" i="6"/>
  <c r="DD48" i="6"/>
  <c r="AX48" i="6"/>
  <c r="DQ48" i="6"/>
  <c r="AZ48" i="6"/>
  <c r="DU48" i="6"/>
  <c r="BB48" i="6"/>
  <c r="CP48" i="6"/>
  <c r="CR48" i="6"/>
  <c r="Y48" i="6"/>
  <c r="DH48" i="6"/>
  <c r="DF48" i="6"/>
  <c r="AV48" i="6"/>
  <c r="BL48" i="6"/>
  <c r="BD48" i="6"/>
  <c r="BN48" i="6"/>
  <c r="CZ48" i="6"/>
  <c r="DY48" i="6"/>
  <c r="W48" i="6"/>
  <c r="AC48" i="6"/>
  <c r="D48" i="6"/>
  <c r="H48" i="6"/>
  <c r="P48" i="6"/>
  <c r="L48" i="6"/>
  <c r="FG279" i="6"/>
  <c r="FY279" i="6"/>
  <c r="FQ279" i="6"/>
  <c r="EC279" i="6"/>
  <c r="FI279" i="6"/>
  <c r="FK279" i="6"/>
  <c r="FS279" i="6"/>
  <c r="EX279" i="6"/>
  <c r="EZ279" i="6"/>
  <c r="FW279" i="6"/>
  <c r="EJ279" i="6"/>
  <c r="EL279" i="6"/>
  <c r="EN279" i="6"/>
  <c r="DQ279" i="6"/>
  <c r="FO279" i="6"/>
  <c r="DY279" i="6"/>
  <c r="ER279" i="6"/>
  <c r="FM279" i="6"/>
  <c r="DM279" i="6"/>
  <c r="DF279" i="6"/>
  <c r="DO279" i="6"/>
  <c r="DH279" i="6"/>
  <c r="AV279" i="6"/>
  <c r="CP279" i="6"/>
  <c r="CT279" i="6"/>
  <c r="DS279" i="6"/>
  <c r="DU279" i="6"/>
  <c r="EA279" i="6"/>
  <c r="ET279" i="6"/>
  <c r="CV279" i="6"/>
  <c r="AZ279" i="6"/>
  <c r="CZ279" i="6"/>
  <c r="BB279" i="6"/>
  <c r="DB279" i="6"/>
  <c r="BD279" i="6"/>
  <c r="W279" i="6"/>
  <c r="DD279" i="6"/>
  <c r="BL279" i="6"/>
  <c r="AC279" i="6"/>
  <c r="BN279" i="6"/>
  <c r="CR279" i="6"/>
  <c r="AX279" i="6"/>
  <c r="D279" i="6"/>
  <c r="Y279" i="6"/>
  <c r="L279" i="6"/>
  <c r="H279" i="6"/>
  <c r="P279" i="6"/>
  <c r="FI607" i="6"/>
  <c r="FK607" i="6"/>
  <c r="ER607" i="6"/>
  <c r="DS607" i="6"/>
  <c r="ET607" i="6"/>
  <c r="DU607" i="6"/>
  <c r="FG607" i="6"/>
  <c r="FM607" i="6"/>
  <c r="FQ607" i="6"/>
  <c r="FO607" i="6"/>
  <c r="FY607" i="6"/>
  <c r="FW607" i="6"/>
  <c r="EX607" i="6"/>
  <c r="EZ607" i="6"/>
  <c r="DQ607" i="6"/>
  <c r="EC607" i="6"/>
  <c r="DD607" i="6"/>
  <c r="DF607" i="6"/>
  <c r="DY607" i="6"/>
  <c r="BL607" i="6"/>
  <c r="CP607" i="6"/>
  <c r="BN607" i="6"/>
  <c r="CR607" i="6"/>
  <c r="CZ607" i="6"/>
  <c r="BD607" i="6"/>
  <c r="F607" i="6"/>
  <c r="FS607" i="6"/>
  <c r="EJ607" i="6"/>
  <c r="EL607" i="6"/>
  <c r="DM607" i="6"/>
  <c r="CV607" i="6"/>
  <c r="CT607" i="6"/>
  <c r="DB607" i="6"/>
  <c r="EN607" i="6"/>
  <c r="DH607" i="6"/>
  <c r="AV607" i="6"/>
  <c r="P607" i="6"/>
  <c r="BB607" i="6"/>
  <c r="Y607" i="6"/>
  <c r="AC607" i="6"/>
  <c r="DO607" i="6"/>
  <c r="D607" i="6"/>
  <c r="W607" i="6"/>
  <c r="H607" i="6"/>
  <c r="J607" i="6"/>
  <c r="L607" i="6"/>
  <c r="EA607" i="6"/>
  <c r="AZ607" i="6"/>
  <c r="AX607" i="6"/>
  <c r="FG576" i="6"/>
  <c r="FI576" i="6"/>
  <c r="EJ576" i="6"/>
  <c r="EL576" i="6"/>
  <c r="FM576" i="6"/>
  <c r="FQ576" i="6"/>
  <c r="FS576" i="6"/>
  <c r="FW576" i="6"/>
  <c r="FY576" i="6"/>
  <c r="EZ576" i="6"/>
  <c r="DM576" i="6"/>
  <c r="FO576" i="6"/>
  <c r="EA576" i="6"/>
  <c r="EN576" i="6"/>
  <c r="DY576" i="6"/>
  <c r="DB576" i="6"/>
  <c r="ER576" i="6"/>
  <c r="EC576" i="6"/>
  <c r="DD576" i="6"/>
  <c r="CR576" i="6"/>
  <c r="DU576" i="6"/>
  <c r="AZ576" i="6"/>
  <c r="AC576" i="6"/>
  <c r="BB576" i="6"/>
  <c r="CP576" i="6"/>
  <c r="CV576" i="6"/>
  <c r="DO576" i="6"/>
  <c r="CZ576" i="6"/>
  <c r="FK576" i="6"/>
  <c r="DQ576" i="6"/>
  <c r="DF576" i="6"/>
  <c r="AV576" i="6"/>
  <c r="EX576" i="6"/>
  <c r="CT576" i="6"/>
  <c r="W576" i="6"/>
  <c r="AX576" i="6"/>
  <c r="BD576" i="6"/>
  <c r="BL576" i="6"/>
  <c r="ET576" i="6"/>
  <c r="DS576" i="6"/>
  <c r="D576" i="6"/>
  <c r="F576" i="6"/>
  <c r="H576" i="6"/>
  <c r="J576" i="6"/>
  <c r="DH576" i="6"/>
  <c r="Y576" i="6"/>
  <c r="BN576" i="6"/>
  <c r="L576" i="6"/>
  <c r="P576" i="6"/>
  <c r="FK188" i="6"/>
  <c r="FM188" i="6"/>
  <c r="FO188" i="6"/>
  <c r="FG188" i="6"/>
  <c r="FI188" i="6"/>
  <c r="FQ188" i="6"/>
  <c r="EJ188" i="6"/>
  <c r="EL188" i="6"/>
  <c r="EN188" i="6"/>
  <c r="FY188" i="6"/>
  <c r="EX188" i="6"/>
  <c r="ET188" i="6"/>
  <c r="EZ188" i="6"/>
  <c r="DO188" i="6"/>
  <c r="FS188" i="6"/>
  <c r="FW188" i="6"/>
  <c r="DM188" i="6"/>
  <c r="CV188" i="6"/>
  <c r="EC188" i="6"/>
  <c r="EA188" i="6"/>
  <c r="BB188" i="6"/>
  <c r="DS188" i="6"/>
  <c r="DU188" i="6"/>
  <c r="DF188" i="6"/>
  <c r="CZ188" i="6"/>
  <c r="AC188" i="6"/>
  <c r="DB188" i="6"/>
  <c r="DD188" i="6"/>
  <c r="D188" i="6"/>
  <c r="AX188" i="6"/>
  <c r="DY188" i="6"/>
  <c r="ER188" i="6"/>
  <c r="DQ188" i="6"/>
  <c r="CR188" i="6"/>
  <c r="CT188" i="6"/>
  <c r="CP188" i="6"/>
  <c r="BL188" i="6"/>
  <c r="DH188" i="6"/>
  <c r="AV188" i="6"/>
  <c r="Y188" i="6"/>
  <c r="W188" i="6"/>
  <c r="H188" i="6"/>
  <c r="BD188" i="6"/>
  <c r="BN188" i="6"/>
  <c r="AZ188" i="6"/>
  <c r="P188" i="6"/>
  <c r="L188" i="6"/>
  <c r="FG301" i="6"/>
  <c r="FI301" i="6"/>
  <c r="FK301" i="6"/>
  <c r="FM301" i="6"/>
  <c r="FO301" i="6"/>
  <c r="FQ301" i="6"/>
  <c r="FW301" i="6"/>
  <c r="FS301" i="6"/>
  <c r="EJ301" i="6"/>
  <c r="FY301" i="6"/>
  <c r="EL301" i="6"/>
  <c r="EN301" i="6"/>
  <c r="EX301" i="6"/>
  <c r="DU301" i="6"/>
  <c r="EC301" i="6"/>
  <c r="CP301" i="6"/>
  <c r="CR301" i="6"/>
  <c r="BL301" i="6"/>
  <c r="BN301" i="6"/>
  <c r="EZ301" i="6"/>
  <c r="DS301" i="6"/>
  <c r="CT301" i="6"/>
  <c r="DY301" i="6"/>
  <c r="EA301" i="6"/>
  <c r="CZ301" i="6"/>
  <c r="DB301" i="6"/>
  <c r="DM301" i="6"/>
  <c r="DD301" i="6"/>
  <c r="DO301" i="6"/>
  <c r="DF301" i="6"/>
  <c r="AZ301" i="6"/>
  <c r="H301" i="6"/>
  <c r="BB301" i="6"/>
  <c r="ER301" i="6"/>
  <c r="BD301" i="6"/>
  <c r="ET301" i="6"/>
  <c r="DH301" i="6"/>
  <c r="CV301" i="6"/>
  <c r="DQ301" i="6"/>
  <c r="AV301" i="6"/>
  <c r="Y301" i="6"/>
  <c r="W301" i="6"/>
  <c r="AC301" i="6"/>
  <c r="AX301" i="6"/>
  <c r="D301" i="6"/>
  <c r="P301" i="6"/>
  <c r="L301" i="6"/>
  <c r="FM208" i="6"/>
  <c r="FI208" i="6"/>
  <c r="FO208" i="6"/>
  <c r="FG208" i="6"/>
  <c r="FY208" i="6"/>
  <c r="ER208" i="6"/>
  <c r="FS208" i="6"/>
  <c r="FK208" i="6"/>
  <c r="FQ208" i="6"/>
  <c r="EC208" i="6"/>
  <c r="ET208" i="6"/>
  <c r="EZ208" i="6"/>
  <c r="DO208" i="6"/>
  <c r="DD208" i="6"/>
  <c r="DF208" i="6"/>
  <c r="DY208" i="6"/>
  <c r="EA208" i="6"/>
  <c r="CP208" i="6"/>
  <c r="AV208" i="6"/>
  <c r="BN208" i="6"/>
  <c r="DM208" i="6"/>
  <c r="DQ208" i="6"/>
  <c r="FW208" i="6"/>
  <c r="EJ208" i="6"/>
  <c r="DB208" i="6"/>
  <c r="Y208" i="6"/>
  <c r="CV208" i="6"/>
  <c r="EN208" i="6"/>
  <c r="EX208" i="6"/>
  <c r="BB208" i="6"/>
  <c r="CR208" i="6"/>
  <c r="CZ208" i="6"/>
  <c r="DH208" i="6"/>
  <c r="AX208" i="6"/>
  <c r="AZ208" i="6"/>
  <c r="H208" i="6"/>
  <c r="CT208" i="6"/>
  <c r="DU208" i="6"/>
  <c r="DS208" i="6"/>
  <c r="D208" i="6"/>
  <c r="EL208" i="6"/>
  <c r="BL208" i="6"/>
  <c r="BD208" i="6"/>
  <c r="W208" i="6"/>
  <c r="AC208" i="6"/>
  <c r="L208" i="6"/>
  <c r="P208" i="6"/>
  <c r="FS307" i="6"/>
  <c r="FW307" i="6"/>
  <c r="FY307" i="6"/>
  <c r="FQ307" i="6"/>
  <c r="DS307" i="6"/>
  <c r="DU307" i="6"/>
  <c r="EJ307" i="6"/>
  <c r="FG307" i="6"/>
  <c r="EX307" i="6"/>
  <c r="EZ307" i="6"/>
  <c r="FI307" i="6"/>
  <c r="FK307" i="6"/>
  <c r="FM307" i="6"/>
  <c r="EN307" i="6"/>
  <c r="DM307" i="6"/>
  <c r="DY307" i="6"/>
  <c r="ET307" i="6"/>
  <c r="EA307" i="6"/>
  <c r="DD307" i="6"/>
  <c r="DF307" i="6"/>
  <c r="BB307" i="6"/>
  <c r="BD307" i="6"/>
  <c r="DQ307" i="6"/>
  <c r="EC307" i="6"/>
  <c r="CP307" i="6"/>
  <c r="DB307" i="6"/>
  <c r="DH307" i="6"/>
  <c r="EL307" i="6"/>
  <c r="AZ307" i="6"/>
  <c r="FO307" i="6"/>
  <c r="Y307" i="6"/>
  <c r="DO307" i="6"/>
  <c r="ER307" i="6"/>
  <c r="CR307" i="6"/>
  <c r="AV307" i="6"/>
  <c r="BL307" i="6"/>
  <c r="D307" i="6"/>
  <c r="BN307" i="6"/>
  <c r="AX307" i="6"/>
  <c r="CV307" i="6"/>
  <c r="CZ307" i="6"/>
  <c r="CT307" i="6"/>
  <c r="W307" i="6"/>
  <c r="AC307" i="6"/>
  <c r="L307" i="6"/>
  <c r="P307" i="6"/>
  <c r="H307" i="6"/>
  <c r="FS371" i="6"/>
  <c r="FW371" i="6"/>
  <c r="FY371" i="6"/>
  <c r="FM371" i="6"/>
  <c r="FK371" i="6"/>
  <c r="FQ371" i="6"/>
  <c r="FI371" i="6"/>
  <c r="EL371" i="6"/>
  <c r="FG371" i="6"/>
  <c r="DM371" i="6"/>
  <c r="EJ371" i="6"/>
  <c r="DS371" i="6"/>
  <c r="FO371" i="6"/>
  <c r="DO371" i="6"/>
  <c r="EZ371" i="6"/>
  <c r="BN371" i="6"/>
  <c r="DY371" i="6"/>
  <c r="EA371" i="6"/>
  <c r="CP371" i="6"/>
  <c r="EN371" i="6"/>
  <c r="ER371" i="6"/>
  <c r="DQ371" i="6"/>
  <c r="ET371" i="6"/>
  <c r="DU371" i="6"/>
  <c r="CR371" i="6"/>
  <c r="BD371" i="6"/>
  <c r="EX371" i="6"/>
  <c r="DF371" i="6"/>
  <c r="DH371" i="6"/>
  <c r="EC371" i="6"/>
  <c r="L371" i="6"/>
  <c r="BB371" i="6"/>
  <c r="BL371" i="6"/>
  <c r="CV371" i="6"/>
  <c r="AZ371" i="6"/>
  <c r="CZ371" i="6"/>
  <c r="AX371" i="6"/>
  <c r="AC371" i="6"/>
  <c r="W371" i="6"/>
  <c r="AV371" i="6"/>
  <c r="Y371" i="6"/>
  <c r="CT371" i="6"/>
  <c r="D371" i="6"/>
  <c r="DB371" i="6"/>
  <c r="DD371" i="6"/>
  <c r="J371" i="6"/>
  <c r="F371" i="6"/>
  <c r="P371" i="6"/>
  <c r="H371" i="6"/>
  <c r="FQ284" i="6"/>
  <c r="FW284" i="6"/>
  <c r="FS284" i="6"/>
  <c r="EJ284" i="6"/>
  <c r="EC284" i="6"/>
  <c r="EX284" i="6"/>
  <c r="FG284" i="6"/>
  <c r="FK284" i="6"/>
  <c r="FI284" i="6"/>
  <c r="EL284" i="6"/>
  <c r="FM284" i="6"/>
  <c r="EN284" i="6"/>
  <c r="FO284" i="6"/>
  <c r="ER284" i="6"/>
  <c r="FY284" i="6"/>
  <c r="ET284" i="6"/>
  <c r="EZ284" i="6"/>
  <c r="DM284" i="6"/>
  <c r="DO284" i="6"/>
  <c r="EA284" i="6"/>
  <c r="DQ284" i="6"/>
  <c r="CT284" i="6"/>
  <c r="BD284" i="6"/>
  <c r="CV284" i="6"/>
  <c r="BL284" i="6"/>
  <c r="DS284" i="6"/>
  <c r="DB284" i="6"/>
  <c r="DU284" i="6"/>
  <c r="DY284" i="6"/>
  <c r="DF284" i="6"/>
  <c r="AX284" i="6"/>
  <c r="AZ284" i="6"/>
  <c r="BB284" i="6"/>
  <c r="CZ284" i="6"/>
  <c r="W284" i="6"/>
  <c r="P284" i="6"/>
  <c r="AC284" i="6"/>
  <c r="CP284" i="6"/>
  <c r="AV284" i="6"/>
  <c r="DD284" i="6"/>
  <c r="CR284" i="6"/>
  <c r="BN284" i="6"/>
  <c r="DH284" i="6"/>
  <c r="L284" i="6"/>
  <c r="Y284" i="6"/>
  <c r="D284" i="6"/>
  <c r="H284" i="6"/>
  <c r="FW187" i="6"/>
  <c r="FY187" i="6"/>
  <c r="FM187" i="6"/>
  <c r="FQ187" i="6"/>
  <c r="FS187" i="6"/>
  <c r="DS187" i="6"/>
  <c r="FG187" i="6"/>
  <c r="DU187" i="6"/>
  <c r="FI187" i="6"/>
  <c r="ER187" i="6"/>
  <c r="EX187" i="6"/>
  <c r="EZ187" i="6"/>
  <c r="EA187" i="6"/>
  <c r="FO187" i="6"/>
  <c r="EN187" i="6"/>
  <c r="ET187" i="6"/>
  <c r="EC187" i="6"/>
  <c r="EJ187" i="6"/>
  <c r="DD187" i="6"/>
  <c r="BB187" i="6"/>
  <c r="DF187" i="6"/>
  <c r="BD187" i="6"/>
  <c r="CZ187" i="6"/>
  <c r="CT187" i="6"/>
  <c r="AX187" i="6"/>
  <c r="CV187" i="6"/>
  <c r="AZ187" i="6"/>
  <c r="DB187" i="6"/>
  <c r="BL187" i="6"/>
  <c r="P187" i="6"/>
  <c r="DM187" i="6"/>
  <c r="DO187" i="6"/>
  <c r="DQ187" i="6"/>
  <c r="CR187" i="6"/>
  <c r="DH187" i="6"/>
  <c r="EL187" i="6"/>
  <c r="AV187" i="6"/>
  <c r="Y187" i="6"/>
  <c r="H187" i="6"/>
  <c r="AC187" i="6"/>
  <c r="L187" i="6"/>
  <c r="FK187" i="6"/>
  <c r="DY187" i="6"/>
  <c r="BN187" i="6"/>
  <c r="CP187" i="6"/>
  <c r="D187" i="6"/>
  <c r="W187" i="6"/>
  <c r="FO113" i="6"/>
  <c r="FQ113" i="6"/>
  <c r="FS113" i="6"/>
  <c r="FG113" i="6"/>
  <c r="EN113" i="6"/>
  <c r="FK113" i="6"/>
  <c r="FW113" i="6"/>
  <c r="ER113" i="6"/>
  <c r="EZ113" i="6"/>
  <c r="EX113" i="6"/>
  <c r="FI113" i="6"/>
  <c r="DO113" i="6"/>
  <c r="EJ113" i="6"/>
  <c r="EL113" i="6"/>
  <c r="ET113" i="6"/>
  <c r="DY113" i="6"/>
  <c r="EA113" i="6"/>
  <c r="CZ113" i="6"/>
  <c r="DH113" i="6"/>
  <c r="AX113" i="6"/>
  <c r="AZ113" i="6"/>
  <c r="BD113" i="6"/>
  <c r="CP113" i="6"/>
  <c r="CR113" i="6"/>
  <c r="FY113" i="6"/>
  <c r="DQ113" i="6"/>
  <c r="DF113" i="6"/>
  <c r="DM113" i="6"/>
  <c r="DS113" i="6"/>
  <c r="Y113" i="6"/>
  <c r="DB113" i="6"/>
  <c r="CV113" i="6"/>
  <c r="DD113" i="6"/>
  <c r="EC113" i="6"/>
  <c r="FM113" i="6"/>
  <c r="CT113" i="6"/>
  <c r="AV113" i="6"/>
  <c r="BL113" i="6"/>
  <c r="BN113" i="6"/>
  <c r="DU113" i="6"/>
  <c r="BB113" i="6"/>
  <c r="AC113" i="6"/>
  <c r="W113" i="6"/>
  <c r="D113" i="6"/>
  <c r="H113" i="6"/>
  <c r="P113" i="6"/>
  <c r="L113" i="6"/>
  <c r="P282" i="6"/>
  <c r="FW282" i="6"/>
  <c r="FY282" i="6"/>
  <c r="DS282" i="6"/>
  <c r="DU282" i="6"/>
  <c r="FG282" i="6"/>
  <c r="FK282" i="6"/>
  <c r="FO282" i="6"/>
  <c r="EJ282" i="6"/>
  <c r="DM282" i="6"/>
  <c r="DY282" i="6"/>
  <c r="EX282" i="6"/>
  <c r="EZ282" i="6"/>
  <c r="FM282" i="6"/>
  <c r="EL282" i="6"/>
  <c r="FI282" i="6"/>
  <c r="DO282" i="6"/>
  <c r="CP282" i="6"/>
  <c r="CR282" i="6"/>
  <c r="DH282" i="6"/>
  <c r="EA282" i="6"/>
  <c r="BB282" i="6"/>
  <c r="AC282" i="6"/>
  <c r="H282" i="6"/>
  <c r="FQ282" i="6"/>
  <c r="FS282" i="6"/>
  <c r="EN282" i="6"/>
  <c r="ER282" i="6"/>
  <c r="ET282" i="6"/>
  <c r="DQ282" i="6"/>
  <c r="EC282" i="6"/>
  <c r="CT282" i="6"/>
  <c r="CV282" i="6"/>
  <c r="CZ282" i="6"/>
  <c r="DD282" i="6"/>
  <c r="DF282" i="6"/>
  <c r="BL282" i="6"/>
  <c r="DB282" i="6"/>
  <c r="AZ282" i="6"/>
  <c r="AV282" i="6"/>
  <c r="AX282" i="6"/>
  <c r="D282" i="6"/>
  <c r="BD282" i="6"/>
  <c r="Y282" i="6"/>
  <c r="W282" i="6"/>
  <c r="L282" i="6"/>
  <c r="BN282" i="6"/>
  <c r="H99" i="6"/>
  <c r="FM99" i="6"/>
  <c r="FO99" i="6"/>
  <c r="FQ99" i="6"/>
  <c r="FG99" i="6"/>
  <c r="FK99" i="6"/>
  <c r="FS99" i="6"/>
  <c r="EL99" i="6"/>
  <c r="EC99" i="6"/>
  <c r="EN99" i="6"/>
  <c r="ER99" i="6"/>
  <c r="FW99" i="6"/>
  <c r="FI99" i="6"/>
  <c r="EJ99" i="6"/>
  <c r="EZ99" i="6"/>
  <c r="DO99" i="6"/>
  <c r="FY99" i="6"/>
  <c r="DM99" i="6"/>
  <c r="CZ99" i="6"/>
  <c r="CP99" i="6"/>
  <c r="CR99" i="6"/>
  <c r="AV99" i="6"/>
  <c r="DQ99" i="6"/>
  <c r="AZ99" i="6"/>
  <c r="DS99" i="6"/>
  <c r="DU99" i="6"/>
  <c r="L99" i="6"/>
  <c r="P99" i="6"/>
  <c r="DY99" i="6"/>
  <c r="ET99" i="6"/>
  <c r="EA99" i="6"/>
  <c r="EX99" i="6"/>
  <c r="CT99" i="6"/>
  <c r="CV99" i="6"/>
  <c r="DB99" i="6"/>
  <c r="DF99" i="6"/>
  <c r="DD99" i="6"/>
  <c r="DH99" i="6"/>
  <c r="AX99" i="6"/>
  <c r="D99" i="6"/>
  <c r="AC99" i="6"/>
  <c r="BB99" i="6"/>
  <c r="BL99" i="6"/>
  <c r="BN99" i="6"/>
  <c r="BD99" i="6"/>
  <c r="Y99" i="6"/>
  <c r="W99" i="6"/>
  <c r="FG62" i="6"/>
  <c r="FI62" i="6"/>
  <c r="FK62" i="6"/>
  <c r="FQ62" i="6"/>
  <c r="FO62" i="6"/>
  <c r="FS62" i="6"/>
  <c r="DS62" i="6"/>
  <c r="DU62" i="6"/>
  <c r="ER62" i="6"/>
  <c r="ET62" i="6"/>
  <c r="EJ62" i="6"/>
  <c r="EX62" i="6"/>
  <c r="EA62" i="6"/>
  <c r="FM62" i="6"/>
  <c r="DM62" i="6"/>
  <c r="EL62" i="6"/>
  <c r="CV62" i="6"/>
  <c r="DD62" i="6"/>
  <c r="EN62" i="6"/>
  <c r="FY62" i="6"/>
  <c r="CZ62" i="6"/>
  <c r="DB62" i="6"/>
  <c r="FW62" i="6"/>
  <c r="DO62" i="6"/>
  <c r="EZ62" i="6"/>
  <c r="DQ62" i="6"/>
  <c r="DY62" i="6"/>
  <c r="CT62" i="6"/>
  <c r="EC62" i="6"/>
  <c r="L62" i="6"/>
  <c r="CR62" i="6"/>
  <c r="AV62" i="6"/>
  <c r="DF62" i="6"/>
  <c r="BB62" i="6"/>
  <c r="DH62" i="6"/>
  <c r="BD62" i="6"/>
  <c r="CP62" i="6"/>
  <c r="AZ62" i="6"/>
  <c r="P62" i="6"/>
  <c r="AX62" i="6"/>
  <c r="BL62" i="6"/>
  <c r="BN62" i="6"/>
  <c r="W62" i="6"/>
  <c r="H62" i="6"/>
  <c r="AC62" i="6"/>
  <c r="D62" i="6"/>
  <c r="Y62" i="6"/>
  <c r="D513" i="6"/>
  <c r="FK513" i="6"/>
  <c r="FM513" i="6"/>
  <c r="FO513" i="6"/>
  <c r="FQ513" i="6"/>
  <c r="FG513" i="6"/>
  <c r="FI513" i="6"/>
  <c r="FW513" i="6"/>
  <c r="EL513" i="6"/>
  <c r="FY513" i="6"/>
  <c r="EN513" i="6"/>
  <c r="ET513" i="6"/>
  <c r="DM513" i="6"/>
  <c r="DS513" i="6"/>
  <c r="CR513" i="6"/>
  <c r="CT513" i="6"/>
  <c r="ER513" i="6"/>
  <c r="CV513" i="6"/>
  <c r="BB513" i="6"/>
  <c r="EX513" i="6"/>
  <c r="CZ513" i="6"/>
  <c r="BD513" i="6"/>
  <c r="EZ513" i="6"/>
  <c r="DB513" i="6"/>
  <c r="EC513" i="6"/>
  <c r="Y513" i="6"/>
  <c r="BL513" i="6"/>
  <c r="EJ513" i="6"/>
  <c r="FS513" i="6"/>
  <c r="DO513" i="6"/>
  <c r="DF513" i="6"/>
  <c r="CP513" i="6"/>
  <c r="DD513" i="6"/>
  <c r="AZ513" i="6"/>
  <c r="BN513" i="6"/>
  <c r="DU513" i="6"/>
  <c r="AV513" i="6"/>
  <c r="DY513" i="6"/>
  <c r="AX513" i="6"/>
  <c r="DQ513" i="6"/>
  <c r="W513" i="6"/>
  <c r="AC513" i="6"/>
  <c r="EA513" i="6"/>
  <c r="DH513" i="6"/>
  <c r="F513" i="6"/>
  <c r="J513" i="6"/>
  <c r="L513" i="6"/>
  <c r="P513" i="6"/>
  <c r="H513" i="6"/>
  <c r="FO50" i="6"/>
  <c r="FQ50" i="6"/>
  <c r="FS50" i="6"/>
  <c r="FW50" i="6"/>
  <c r="FY50" i="6"/>
  <c r="DM50" i="6"/>
  <c r="FK50" i="6"/>
  <c r="ET50" i="6"/>
  <c r="FG50" i="6"/>
  <c r="FI50" i="6"/>
  <c r="FM50" i="6"/>
  <c r="EZ50" i="6"/>
  <c r="DY50" i="6"/>
  <c r="EA50" i="6"/>
  <c r="EC50" i="6"/>
  <c r="DU50" i="6"/>
  <c r="CZ50" i="6"/>
  <c r="DB50" i="6"/>
  <c r="EN50" i="6"/>
  <c r="CP50" i="6"/>
  <c r="DO50" i="6"/>
  <c r="CR50" i="6"/>
  <c r="AZ50" i="6"/>
  <c r="BB50" i="6"/>
  <c r="W50" i="6"/>
  <c r="Y50" i="6"/>
  <c r="EL50" i="6"/>
  <c r="AV50" i="6"/>
  <c r="H50" i="6"/>
  <c r="CV50" i="6"/>
  <c r="DQ50" i="6"/>
  <c r="CT50" i="6"/>
  <c r="DS50" i="6"/>
  <c r="BD50" i="6"/>
  <c r="DD50" i="6"/>
  <c r="EJ50" i="6"/>
  <c r="DH50" i="6"/>
  <c r="ER50" i="6"/>
  <c r="AX50" i="6"/>
  <c r="BN50" i="6"/>
  <c r="DF50" i="6"/>
  <c r="AC50" i="6"/>
  <c r="BL50" i="6"/>
  <c r="EX50" i="6"/>
  <c r="D50" i="6"/>
  <c r="L50" i="6"/>
  <c r="P50" i="6"/>
  <c r="FM200" i="6"/>
  <c r="FK200" i="6"/>
  <c r="ET200" i="6"/>
  <c r="EX200" i="6"/>
  <c r="DM200" i="6"/>
  <c r="EZ200" i="6"/>
  <c r="FG200" i="6"/>
  <c r="FO200" i="6"/>
  <c r="EL200" i="6"/>
  <c r="EN200" i="6"/>
  <c r="ER200" i="6"/>
  <c r="FY200" i="6"/>
  <c r="DY200" i="6"/>
  <c r="EA200" i="6"/>
  <c r="EC200" i="6"/>
  <c r="FI200" i="6"/>
  <c r="FQ200" i="6"/>
  <c r="DO200" i="6"/>
  <c r="FS200" i="6"/>
  <c r="DU200" i="6"/>
  <c r="DD200" i="6"/>
  <c r="BB200" i="6"/>
  <c r="DF200" i="6"/>
  <c r="BD200" i="6"/>
  <c r="DQ200" i="6"/>
  <c r="DS200" i="6"/>
  <c r="DH200" i="6"/>
  <c r="EJ200" i="6"/>
  <c r="CP200" i="6"/>
  <c r="AZ200" i="6"/>
  <c r="W200" i="6"/>
  <c r="AV200" i="6"/>
  <c r="AX200" i="6"/>
  <c r="AC200" i="6"/>
  <c r="FW200" i="6"/>
  <c r="DB200" i="6"/>
  <c r="CZ200" i="6"/>
  <c r="D200" i="6"/>
  <c r="CR200" i="6"/>
  <c r="BN200" i="6"/>
  <c r="CV200" i="6"/>
  <c r="CT200" i="6"/>
  <c r="Y200" i="6"/>
  <c r="BL200" i="6"/>
  <c r="P200" i="6"/>
  <c r="L200" i="6"/>
  <c r="H200" i="6"/>
  <c r="D316" i="6"/>
  <c r="FQ316" i="6"/>
  <c r="FS316" i="6"/>
  <c r="FW316" i="6"/>
  <c r="FY316" i="6"/>
  <c r="FK316" i="6"/>
  <c r="FM316" i="6"/>
  <c r="FO316" i="6"/>
  <c r="ER316" i="6"/>
  <c r="FG316" i="6"/>
  <c r="FI316" i="6"/>
  <c r="EJ316" i="6"/>
  <c r="EL316" i="6"/>
  <c r="EN316" i="6"/>
  <c r="ET316" i="6"/>
  <c r="EX316" i="6"/>
  <c r="DB316" i="6"/>
  <c r="DD316" i="6"/>
  <c r="DO316" i="6"/>
  <c r="AV316" i="6"/>
  <c r="DQ316" i="6"/>
  <c r="AX316" i="6"/>
  <c r="DH316" i="6"/>
  <c r="BB316" i="6"/>
  <c r="AC316" i="6"/>
  <c r="BD316" i="6"/>
  <c r="H316" i="6"/>
  <c r="DM316" i="6"/>
  <c r="BL316" i="6"/>
  <c r="DS316" i="6"/>
  <c r="DU316" i="6"/>
  <c r="DY316" i="6"/>
  <c r="L316" i="6"/>
  <c r="CP316" i="6"/>
  <c r="EZ316" i="6"/>
  <c r="CT316" i="6"/>
  <c r="CV316" i="6"/>
  <c r="EC316" i="6"/>
  <c r="AZ316" i="6"/>
  <c r="BN316" i="6"/>
  <c r="W316" i="6"/>
  <c r="P316" i="6"/>
  <c r="Y316" i="6"/>
  <c r="EA316" i="6"/>
  <c r="CR316" i="6"/>
  <c r="CZ316" i="6"/>
  <c r="DF316" i="6"/>
  <c r="FS178" i="6"/>
  <c r="FW178" i="6"/>
  <c r="FY178" i="6"/>
  <c r="FO178" i="6"/>
  <c r="FQ178" i="6"/>
  <c r="FM178" i="6"/>
  <c r="EL178" i="6"/>
  <c r="FG178" i="6"/>
  <c r="EN178" i="6"/>
  <c r="ET178" i="6"/>
  <c r="EX178" i="6"/>
  <c r="EZ178" i="6"/>
  <c r="FI178" i="6"/>
  <c r="ER178" i="6"/>
  <c r="DS178" i="6"/>
  <c r="DU178" i="6"/>
  <c r="DY178" i="6"/>
  <c r="DQ178" i="6"/>
  <c r="EJ178" i="6"/>
  <c r="CV178" i="6"/>
  <c r="BN178" i="6"/>
  <c r="CZ178" i="6"/>
  <c r="DF178" i="6"/>
  <c r="DM178" i="6"/>
  <c r="DO178" i="6"/>
  <c r="CR178" i="6"/>
  <c r="AV178" i="6"/>
  <c r="BD178" i="6"/>
  <c r="EA178" i="6"/>
  <c r="EC178" i="6"/>
  <c r="CP178" i="6"/>
  <c r="CT178" i="6"/>
  <c r="DD178" i="6"/>
  <c r="DH178" i="6"/>
  <c r="D178" i="6"/>
  <c r="FK178" i="6"/>
  <c r="H178" i="6"/>
  <c r="W178" i="6"/>
  <c r="L178" i="6"/>
  <c r="Y178" i="6"/>
  <c r="P178" i="6"/>
  <c r="AX178" i="6"/>
  <c r="AC178" i="6"/>
  <c r="AZ178" i="6"/>
  <c r="BB178" i="6"/>
  <c r="BL178" i="6"/>
  <c r="DB178" i="6"/>
  <c r="D365" i="6"/>
  <c r="FO365" i="6"/>
  <c r="FQ365" i="6"/>
  <c r="FS365" i="6"/>
  <c r="FK365" i="6"/>
  <c r="EX365" i="6"/>
  <c r="EZ365" i="6"/>
  <c r="DM365" i="6"/>
  <c r="FM365" i="6"/>
  <c r="FY365" i="6"/>
  <c r="EL365" i="6"/>
  <c r="ER365" i="6"/>
  <c r="DU365" i="6"/>
  <c r="EC365" i="6"/>
  <c r="DY365" i="6"/>
  <c r="EA365" i="6"/>
  <c r="CZ365" i="6"/>
  <c r="DO365" i="6"/>
  <c r="DB365" i="6"/>
  <c r="DQ365" i="6"/>
  <c r="CP365" i="6"/>
  <c r="DS365" i="6"/>
  <c r="CT365" i="6"/>
  <c r="EN365" i="6"/>
  <c r="FG365" i="6"/>
  <c r="EJ365" i="6"/>
  <c r="FI365" i="6"/>
  <c r="ET365" i="6"/>
  <c r="BN365" i="6"/>
  <c r="Y365" i="6"/>
  <c r="F365" i="6"/>
  <c r="FW365" i="6"/>
  <c r="DH365" i="6"/>
  <c r="CR365" i="6"/>
  <c r="DD365" i="6"/>
  <c r="AV365" i="6"/>
  <c r="AZ365" i="6"/>
  <c r="DF365" i="6"/>
  <c r="AX365" i="6"/>
  <c r="BB365" i="6"/>
  <c r="CV365" i="6"/>
  <c r="BD365" i="6"/>
  <c r="BL365" i="6"/>
  <c r="AC365" i="6"/>
  <c r="W365" i="6"/>
  <c r="P365" i="6"/>
  <c r="L365" i="6"/>
  <c r="H365" i="6"/>
  <c r="J365" i="6"/>
  <c r="P49" i="6"/>
  <c r="FO49" i="6"/>
  <c r="FQ49" i="6"/>
  <c r="FS49" i="6"/>
  <c r="FG49" i="6"/>
  <c r="FK49" i="6"/>
  <c r="FW49" i="6"/>
  <c r="ET49" i="6"/>
  <c r="EX49" i="6"/>
  <c r="EC49" i="6"/>
  <c r="FY49" i="6"/>
  <c r="EZ49" i="6"/>
  <c r="EJ49" i="6"/>
  <c r="DO49" i="6"/>
  <c r="CP49" i="6"/>
  <c r="CV49" i="6"/>
  <c r="EL49" i="6"/>
  <c r="EA49" i="6"/>
  <c r="AV49" i="6"/>
  <c r="FI49" i="6"/>
  <c r="EN49" i="6"/>
  <c r="AX49" i="6"/>
  <c r="DB49" i="6"/>
  <c r="AZ49" i="6"/>
  <c r="DD49" i="6"/>
  <c r="DF49" i="6"/>
  <c r="DS49" i="6"/>
  <c r="CT49" i="6"/>
  <c r="BD49" i="6"/>
  <c r="L49" i="6"/>
  <c r="BL49" i="6"/>
  <c r="BN49" i="6"/>
  <c r="DQ49" i="6"/>
  <c r="DU49" i="6"/>
  <c r="FM49" i="6"/>
  <c r="CR49" i="6"/>
  <c r="CZ49" i="6"/>
  <c r="DY49" i="6"/>
  <c r="DH49" i="6"/>
  <c r="BB49" i="6"/>
  <c r="DM49" i="6"/>
  <c r="H49" i="6"/>
  <c r="W49" i="6"/>
  <c r="AC49" i="6"/>
  <c r="Y49" i="6"/>
  <c r="ER49" i="6"/>
  <c r="D49" i="6"/>
  <c r="L456" i="6"/>
  <c r="FG456" i="6"/>
  <c r="FW456" i="6"/>
  <c r="EL456" i="6"/>
  <c r="FM456" i="6"/>
  <c r="FO456" i="6"/>
  <c r="FY456" i="6"/>
  <c r="FS456" i="6"/>
  <c r="EX456" i="6"/>
  <c r="EZ456" i="6"/>
  <c r="ET456" i="6"/>
  <c r="DS456" i="6"/>
  <c r="DU456" i="6"/>
  <c r="FI456" i="6"/>
  <c r="DB456" i="6"/>
  <c r="EJ456" i="6"/>
  <c r="DD456" i="6"/>
  <c r="EA456" i="6"/>
  <c r="AV456" i="6"/>
  <c r="EC456" i="6"/>
  <c r="DF456" i="6"/>
  <c r="BL456" i="6"/>
  <c r="AC456" i="6"/>
  <c r="BN456" i="6"/>
  <c r="CR456" i="6"/>
  <c r="FQ456" i="6"/>
  <c r="AX456" i="6"/>
  <c r="AZ456" i="6"/>
  <c r="CP456" i="6"/>
  <c r="BB456" i="6"/>
  <c r="W456" i="6"/>
  <c r="DY456" i="6"/>
  <c r="ER456" i="6"/>
  <c r="DM456" i="6"/>
  <c r="CZ456" i="6"/>
  <c r="Y456" i="6"/>
  <c r="DQ456" i="6"/>
  <c r="CV456" i="6"/>
  <c r="CT456" i="6"/>
  <c r="DH456" i="6"/>
  <c r="EN456" i="6"/>
  <c r="FK456" i="6"/>
  <c r="DO456" i="6"/>
  <c r="BD456" i="6"/>
  <c r="D456" i="6"/>
  <c r="J456" i="6"/>
  <c r="F456" i="6"/>
  <c r="H456" i="6"/>
  <c r="P456" i="6"/>
  <c r="P89" i="6"/>
  <c r="FW89" i="6"/>
  <c r="FY89" i="6"/>
  <c r="FM89" i="6"/>
  <c r="FO89" i="6"/>
  <c r="FQ89" i="6"/>
  <c r="FI89" i="6"/>
  <c r="ET89" i="6"/>
  <c r="EX89" i="6"/>
  <c r="ER89" i="6"/>
  <c r="EC89" i="6"/>
  <c r="EZ89" i="6"/>
  <c r="FG89" i="6"/>
  <c r="DS89" i="6"/>
  <c r="EJ89" i="6"/>
  <c r="DU89" i="6"/>
  <c r="EL89" i="6"/>
  <c r="DY89" i="6"/>
  <c r="FK89" i="6"/>
  <c r="EN89" i="6"/>
  <c r="CP89" i="6"/>
  <c r="DQ89" i="6"/>
  <c r="AV89" i="6"/>
  <c r="CR89" i="6"/>
  <c r="AX89" i="6"/>
  <c r="DM89" i="6"/>
  <c r="DO89" i="6"/>
  <c r="CV89" i="6"/>
  <c r="BD89" i="6"/>
  <c r="BL89" i="6"/>
  <c r="BN89" i="6"/>
  <c r="EA89" i="6"/>
  <c r="FS89" i="6"/>
  <c r="AZ89" i="6"/>
  <c r="CZ89" i="6"/>
  <c r="DH89" i="6"/>
  <c r="DF89" i="6"/>
  <c r="D89" i="6"/>
  <c r="L89" i="6"/>
  <c r="DB89" i="6"/>
  <c r="CT89" i="6"/>
  <c r="DD89" i="6"/>
  <c r="W89" i="6"/>
  <c r="Y89" i="6"/>
  <c r="H89" i="6"/>
  <c r="AC89" i="6"/>
  <c r="BB89" i="6"/>
  <c r="F491" i="6"/>
  <c r="FG491" i="6"/>
  <c r="FI491" i="6"/>
  <c r="FK491" i="6"/>
  <c r="FO491" i="6"/>
  <c r="FM491" i="6"/>
  <c r="EJ491" i="6"/>
  <c r="ET491" i="6"/>
  <c r="FQ491" i="6"/>
  <c r="FS491" i="6"/>
  <c r="FY491" i="6"/>
  <c r="FW491" i="6"/>
  <c r="DO491" i="6"/>
  <c r="EL491" i="6"/>
  <c r="BN491" i="6"/>
  <c r="EN491" i="6"/>
  <c r="DU491" i="6"/>
  <c r="DY491" i="6"/>
  <c r="CP491" i="6"/>
  <c r="D491" i="6"/>
  <c r="CV491" i="6"/>
  <c r="DQ491" i="6"/>
  <c r="W491" i="6"/>
  <c r="J491" i="6"/>
  <c r="CR491" i="6"/>
  <c r="DB491" i="6"/>
  <c r="DD491" i="6"/>
  <c r="EZ491" i="6"/>
  <c r="DF491" i="6"/>
  <c r="DH491" i="6"/>
  <c r="EX491" i="6"/>
  <c r="DM491" i="6"/>
  <c r="EA491" i="6"/>
  <c r="AX491" i="6"/>
  <c r="H491" i="6"/>
  <c r="DS491" i="6"/>
  <c r="AV491" i="6"/>
  <c r="EC491" i="6"/>
  <c r="AZ491" i="6"/>
  <c r="BB491" i="6"/>
  <c r="BD491" i="6"/>
  <c r="BL491" i="6"/>
  <c r="P491" i="6"/>
  <c r="CT491" i="6"/>
  <c r="CZ491" i="6"/>
  <c r="L491" i="6"/>
  <c r="ER491" i="6"/>
  <c r="AC491" i="6"/>
  <c r="Y491" i="6"/>
  <c r="FM139" i="6"/>
  <c r="FO139" i="6"/>
  <c r="FQ139" i="6"/>
  <c r="FS139" i="6"/>
  <c r="FW139" i="6"/>
  <c r="FY139" i="6"/>
  <c r="FI139" i="6"/>
  <c r="EC139" i="6"/>
  <c r="FG139" i="6"/>
  <c r="EX139" i="6"/>
  <c r="ER139" i="6"/>
  <c r="ET139" i="6"/>
  <c r="EZ139" i="6"/>
  <c r="FK139" i="6"/>
  <c r="DS139" i="6"/>
  <c r="DU139" i="6"/>
  <c r="EJ139" i="6"/>
  <c r="DY139" i="6"/>
  <c r="EL139" i="6"/>
  <c r="DQ139" i="6"/>
  <c r="EA139" i="6"/>
  <c r="CZ139" i="6"/>
  <c r="DH139" i="6"/>
  <c r="AV139" i="6"/>
  <c r="DM139" i="6"/>
  <c r="CV139" i="6"/>
  <c r="DO139" i="6"/>
  <c r="DB139" i="6"/>
  <c r="DD139" i="6"/>
  <c r="DF139" i="6"/>
  <c r="D139" i="6"/>
  <c r="AX139" i="6"/>
  <c r="H139" i="6"/>
  <c r="AZ139" i="6"/>
  <c r="BB139" i="6"/>
  <c r="P139" i="6"/>
  <c r="EN139" i="6"/>
  <c r="BL139" i="6"/>
  <c r="Y139" i="6"/>
  <c r="L139" i="6"/>
  <c r="CR139" i="6"/>
  <c r="CT139" i="6"/>
  <c r="CP139" i="6"/>
  <c r="BN139" i="6"/>
  <c r="BD139" i="6"/>
  <c r="W139" i="6"/>
  <c r="AC139" i="6"/>
  <c r="J457" i="6"/>
  <c r="FS457" i="6"/>
  <c r="FW457" i="6"/>
  <c r="FY457" i="6"/>
  <c r="FK457" i="6"/>
  <c r="EX457" i="6"/>
  <c r="DS457" i="6"/>
  <c r="EZ457" i="6"/>
  <c r="DU457" i="6"/>
  <c r="FM457" i="6"/>
  <c r="FG457" i="6"/>
  <c r="FI457" i="6"/>
  <c r="EJ457" i="6"/>
  <c r="FO457" i="6"/>
  <c r="FQ457" i="6"/>
  <c r="EL457" i="6"/>
  <c r="DQ457" i="6"/>
  <c r="EC457" i="6"/>
  <c r="BD457" i="6"/>
  <c r="BL457" i="6"/>
  <c r="DB457" i="6"/>
  <c r="DD457" i="6"/>
  <c r="ET457" i="6"/>
  <c r="DO457" i="6"/>
  <c r="DF457" i="6"/>
  <c r="DY457" i="6"/>
  <c r="DH457" i="6"/>
  <c r="W457" i="6"/>
  <c r="EA457" i="6"/>
  <c r="EN457" i="6"/>
  <c r="F457" i="6"/>
  <c r="L457" i="6"/>
  <c r="CV457" i="6"/>
  <c r="CZ457" i="6"/>
  <c r="BB457" i="6"/>
  <c r="ER457" i="6"/>
  <c r="DM457" i="6"/>
  <c r="CP457" i="6"/>
  <c r="CR457" i="6"/>
  <c r="AX457" i="6"/>
  <c r="D457" i="6"/>
  <c r="AZ457" i="6"/>
  <c r="H457" i="6"/>
  <c r="CT457" i="6"/>
  <c r="Y457" i="6"/>
  <c r="AC457" i="6"/>
  <c r="AV457" i="6"/>
  <c r="BN457" i="6"/>
  <c r="P457" i="6"/>
  <c r="D570" i="6"/>
  <c r="FK570" i="6"/>
  <c r="EN570" i="6"/>
  <c r="ER570" i="6"/>
  <c r="DM570" i="6"/>
  <c r="FM570" i="6"/>
  <c r="FY570" i="6"/>
  <c r="FO570" i="6"/>
  <c r="FI570" i="6"/>
  <c r="EJ570" i="6"/>
  <c r="FG570" i="6"/>
  <c r="EX570" i="6"/>
  <c r="FS570" i="6"/>
  <c r="FW570" i="6"/>
  <c r="DS570" i="6"/>
  <c r="DU570" i="6"/>
  <c r="EL570" i="6"/>
  <c r="EZ570" i="6"/>
  <c r="CP570" i="6"/>
  <c r="DH570" i="6"/>
  <c r="EC570" i="6"/>
  <c r="DB570" i="6"/>
  <c r="BD570" i="6"/>
  <c r="W570" i="6"/>
  <c r="FQ570" i="6"/>
  <c r="BL570" i="6"/>
  <c r="Y570" i="6"/>
  <c r="CT570" i="6"/>
  <c r="DF570" i="6"/>
  <c r="BN570" i="6"/>
  <c r="ET570" i="6"/>
  <c r="DO570" i="6"/>
  <c r="DQ570" i="6"/>
  <c r="DY570" i="6"/>
  <c r="DD570" i="6"/>
  <c r="EA570" i="6"/>
  <c r="CR570" i="6"/>
  <c r="AV570" i="6"/>
  <c r="CZ570" i="6"/>
  <c r="CV570" i="6"/>
  <c r="AX570" i="6"/>
  <c r="AZ570" i="6"/>
  <c r="AC570" i="6"/>
  <c r="BB570" i="6"/>
  <c r="J570" i="6"/>
  <c r="L570" i="6"/>
  <c r="F570" i="6"/>
  <c r="P570" i="6"/>
  <c r="H570" i="6"/>
  <c r="FY329" i="6"/>
  <c r="FW329" i="6"/>
  <c r="ET329" i="6"/>
  <c r="EX329" i="6"/>
  <c r="FG329" i="6"/>
  <c r="EC329" i="6"/>
  <c r="FI329" i="6"/>
  <c r="FK329" i="6"/>
  <c r="EJ329" i="6"/>
  <c r="FQ329" i="6"/>
  <c r="ER329" i="6"/>
  <c r="DQ329" i="6"/>
  <c r="EN329" i="6"/>
  <c r="DY329" i="6"/>
  <c r="FM329" i="6"/>
  <c r="EA329" i="6"/>
  <c r="DH329" i="6"/>
  <c r="AV329" i="6"/>
  <c r="AX329" i="6"/>
  <c r="CP329" i="6"/>
  <c r="CT329" i="6"/>
  <c r="DO329" i="6"/>
  <c r="CV329" i="6"/>
  <c r="DS329" i="6"/>
  <c r="CZ329" i="6"/>
  <c r="FO329" i="6"/>
  <c r="DU329" i="6"/>
  <c r="DB329" i="6"/>
  <c r="DD329" i="6"/>
  <c r="AC329" i="6"/>
  <c r="DF329" i="6"/>
  <c r="J329" i="6"/>
  <c r="DM329" i="6"/>
  <c r="FS329" i="6"/>
  <c r="F329" i="6"/>
  <c r="P329" i="6"/>
  <c r="AZ329" i="6"/>
  <c r="BB329" i="6"/>
  <c r="BD329" i="6"/>
  <c r="CR329" i="6"/>
  <c r="H329" i="6"/>
  <c r="BL329" i="6"/>
  <c r="EL329" i="6"/>
  <c r="D329" i="6"/>
  <c r="L329" i="6"/>
  <c r="BN329" i="6"/>
  <c r="Y329" i="6"/>
  <c r="W329" i="6"/>
  <c r="EZ329" i="6"/>
  <c r="FM362" i="6"/>
  <c r="ET362" i="6"/>
  <c r="DS362" i="6"/>
  <c r="EX362" i="6"/>
  <c r="DU362" i="6"/>
  <c r="EZ362" i="6"/>
  <c r="FO362" i="6"/>
  <c r="FI362" i="6"/>
  <c r="FQ362" i="6"/>
  <c r="FK362" i="6"/>
  <c r="EA362" i="6"/>
  <c r="FG362" i="6"/>
  <c r="FW362" i="6"/>
  <c r="FY362" i="6"/>
  <c r="DM362" i="6"/>
  <c r="EL362" i="6"/>
  <c r="DQ362" i="6"/>
  <c r="CP362" i="6"/>
  <c r="DY362" i="6"/>
  <c r="CR362" i="6"/>
  <c r="CV362" i="6"/>
  <c r="DB362" i="6"/>
  <c r="FS362" i="6"/>
  <c r="BL362" i="6"/>
  <c r="BN362" i="6"/>
  <c r="DO362" i="6"/>
  <c r="F362" i="6"/>
  <c r="W362" i="6"/>
  <c r="P362" i="6"/>
  <c r="EN362" i="6"/>
  <c r="CT362" i="6"/>
  <c r="ER362" i="6"/>
  <c r="EJ362" i="6"/>
  <c r="CZ362" i="6"/>
  <c r="AV362" i="6"/>
  <c r="L362" i="6"/>
  <c r="DF362" i="6"/>
  <c r="DH362" i="6"/>
  <c r="Y362" i="6"/>
  <c r="AC362" i="6"/>
  <c r="EC362" i="6"/>
  <c r="D362" i="6"/>
  <c r="AZ362" i="6"/>
  <c r="BD362" i="6"/>
  <c r="AX362" i="6"/>
  <c r="BB362" i="6"/>
  <c r="DD362" i="6"/>
  <c r="H362" i="6"/>
  <c r="J362" i="6"/>
  <c r="FG145" i="6"/>
  <c r="FI145" i="6"/>
  <c r="FK145" i="6"/>
  <c r="FM145" i="6"/>
  <c r="FQ145" i="6"/>
  <c r="DM145" i="6"/>
  <c r="EJ145" i="6"/>
  <c r="EX145" i="6"/>
  <c r="EZ145" i="6"/>
  <c r="EL145" i="6"/>
  <c r="DO145" i="6"/>
  <c r="EN145" i="6"/>
  <c r="DQ145" i="6"/>
  <c r="ER145" i="6"/>
  <c r="DS145" i="6"/>
  <c r="FW145" i="6"/>
  <c r="FS145" i="6"/>
  <c r="FY145" i="6"/>
  <c r="DB145" i="6"/>
  <c r="DD145" i="6"/>
  <c r="DY145" i="6"/>
  <c r="CT145" i="6"/>
  <c r="BD145" i="6"/>
  <c r="EA145" i="6"/>
  <c r="CV145" i="6"/>
  <c r="EC145" i="6"/>
  <c r="CZ145" i="6"/>
  <c r="BN145" i="6"/>
  <c r="CP145" i="6"/>
  <c r="BB145" i="6"/>
  <c r="AC145" i="6"/>
  <c r="DH145" i="6"/>
  <c r="DF145" i="6"/>
  <c r="CR145" i="6"/>
  <c r="AZ145" i="6"/>
  <c r="FO145" i="6"/>
  <c r="ET145" i="6"/>
  <c r="AX145" i="6"/>
  <c r="AV145" i="6"/>
  <c r="W145" i="6"/>
  <c r="BL145" i="6"/>
  <c r="Y145" i="6"/>
  <c r="H145" i="6"/>
  <c r="DU145" i="6"/>
  <c r="D145" i="6"/>
  <c r="L145" i="6"/>
  <c r="P145" i="6"/>
  <c r="J585" i="6"/>
  <c r="FG585" i="6"/>
  <c r="DM585" i="6"/>
  <c r="FW585" i="6"/>
  <c r="EZ585" i="6"/>
  <c r="FQ585" i="6"/>
  <c r="FY585" i="6"/>
  <c r="FO585" i="6"/>
  <c r="EX585" i="6"/>
  <c r="FK585" i="6"/>
  <c r="FI585" i="6"/>
  <c r="FS585" i="6"/>
  <c r="ET585" i="6"/>
  <c r="DQ585" i="6"/>
  <c r="DY585" i="6"/>
  <c r="CZ585" i="6"/>
  <c r="DB585" i="6"/>
  <c r="DS585" i="6"/>
  <c r="DU585" i="6"/>
  <c r="EJ585" i="6"/>
  <c r="EL585" i="6"/>
  <c r="EN585" i="6"/>
  <c r="AV585" i="6"/>
  <c r="BN585" i="6"/>
  <c r="CV585" i="6"/>
  <c r="W585" i="6"/>
  <c r="EA585" i="6"/>
  <c r="EC585" i="6"/>
  <c r="DO585" i="6"/>
  <c r="ER585" i="6"/>
  <c r="DF585" i="6"/>
  <c r="AZ585" i="6"/>
  <c r="L585" i="6"/>
  <c r="CP585" i="6"/>
  <c r="BB585" i="6"/>
  <c r="CT585" i="6"/>
  <c r="BL585" i="6"/>
  <c r="AC585" i="6"/>
  <c r="BD585" i="6"/>
  <c r="FM585" i="6"/>
  <c r="Y585" i="6"/>
  <c r="DH585" i="6"/>
  <c r="H585" i="6"/>
  <c r="P585" i="6"/>
  <c r="D585" i="6"/>
  <c r="DD585" i="6"/>
  <c r="AX585" i="6"/>
  <c r="F585" i="6"/>
  <c r="CR585" i="6"/>
  <c r="FO251" i="6"/>
  <c r="FQ251" i="6"/>
  <c r="FS251" i="6"/>
  <c r="FY251" i="6"/>
  <c r="ER251" i="6"/>
  <c r="ET251" i="6"/>
  <c r="EX251" i="6"/>
  <c r="FM251" i="6"/>
  <c r="FI251" i="6"/>
  <c r="FK251" i="6"/>
  <c r="FW251" i="6"/>
  <c r="DU251" i="6"/>
  <c r="EC251" i="6"/>
  <c r="EJ251" i="6"/>
  <c r="FG251" i="6"/>
  <c r="DM251" i="6"/>
  <c r="EL251" i="6"/>
  <c r="BN251" i="6"/>
  <c r="EN251" i="6"/>
  <c r="DQ251" i="6"/>
  <c r="DS251" i="6"/>
  <c r="CP251" i="6"/>
  <c r="CT251" i="6"/>
  <c r="CZ251" i="6"/>
  <c r="EZ251" i="6"/>
  <c r="AX251" i="6"/>
  <c r="AZ251" i="6"/>
  <c r="BB251" i="6"/>
  <c r="BD251" i="6"/>
  <c r="AC251" i="6"/>
  <c r="BL251" i="6"/>
  <c r="DO251" i="6"/>
  <c r="DY251" i="6"/>
  <c r="EA251" i="6"/>
  <c r="CR251" i="6"/>
  <c r="DH251" i="6"/>
  <c r="AV251" i="6"/>
  <c r="CV251" i="6"/>
  <c r="DD251" i="6"/>
  <c r="P251" i="6"/>
  <c r="W251" i="6"/>
  <c r="DF251" i="6"/>
  <c r="Y251" i="6"/>
  <c r="DB251" i="6"/>
  <c r="D251" i="6"/>
  <c r="H251" i="6"/>
  <c r="L251" i="6"/>
  <c r="P387" i="6"/>
  <c r="FS387" i="6"/>
  <c r="FW387" i="6"/>
  <c r="FY387" i="6"/>
  <c r="FM387" i="6"/>
  <c r="FO387" i="6"/>
  <c r="FQ387" i="6"/>
  <c r="FG387" i="6"/>
  <c r="DS387" i="6"/>
  <c r="FI387" i="6"/>
  <c r="DU387" i="6"/>
  <c r="FK387" i="6"/>
  <c r="EL387" i="6"/>
  <c r="EN387" i="6"/>
  <c r="EA387" i="6"/>
  <c r="EX387" i="6"/>
  <c r="DQ387" i="6"/>
  <c r="DY387" i="6"/>
  <c r="ER387" i="6"/>
  <c r="EC387" i="6"/>
  <c r="DD387" i="6"/>
  <c r="DF387" i="6"/>
  <c r="BB387" i="6"/>
  <c r="BD387" i="6"/>
  <c r="CT387" i="6"/>
  <c r="CZ387" i="6"/>
  <c r="EJ387" i="6"/>
  <c r="BN387" i="6"/>
  <c r="ET387" i="6"/>
  <c r="EZ387" i="6"/>
  <c r="DM387" i="6"/>
  <c r="J387" i="6"/>
  <c r="DO387" i="6"/>
  <c r="CR387" i="6"/>
  <c r="CV387" i="6"/>
  <c r="DB387" i="6"/>
  <c r="DH387" i="6"/>
  <c r="Y387" i="6"/>
  <c r="AC387" i="6"/>
  <c r="AZ387" i="6"/>
  <c r="AX387" i="6"/>
  <c r="AV387" i="6"/>
  <c r="BL387" i="6"/>
  <c r="H387" i="6"/>
  <c r="L387" i="6"/>
  <c r="CP387" i="6"/>
  <c r="W387" i="6"/>
  <c r="F387" i="6"/>
  <c r="D387" i="6"/>
  <c r="FO530" i="6"/>
  <c r="FQ530" i="6"/>
  <c r="FS530" i="6"/>
  <c r="EN530" i="6"/>
  <c r="ER530" i="6"/>
  <c r="DM530" i="6"/>
  <c r="FW530" i="6"/>
  <c r="FK530" i="6"/>
  <c r="FY530" i="6"/>
  <c r="EL530" i="6"/>
  <c r="FG530" i="6"/>
  <c r="FI530" i="6"/>
  <c r="FM530" i="6"/>
  <c r="DO530" i="6"/>
  <c r="CP530" i="6"/>
  <c r="DH530" i="6"/>
  <c r="DD530" i="6"/>
  <c r="BD530" i="6"/>
  <c r="W530" i="6"/>
  <c r="F530" i="6"/>
  <c r="DF530" i="6"/>
  <c r="BL530" i="6"/>
  <c r="Y530" i="6"/>
  <c r="DY530" i="6"/>
  <c r="J530" i="6"/>
  <c r="P530" i="6"/>
  <c r="CZ530" i="6"/>
  <c r="AZ530" i="6"/>
  <c r="EJ530" i="6"/>
  <c r="ET530" i="6"/>
  <c r="DS530" i="6"/>
  <c r="DQ530" i="6"/>
  <c r="EX530" i="6"/>
  <c r="EC530" i="6"/>
  <c r="CV530" i="6"/>
  <c r="DB530" i="6"/>
  <c r="AV530" i="6"/>
  <c r="BB530" i="6"/>
  <c r="AC530" i="6"/>
  <c r="EA530" i="6"/>
  <c r="DU530" i="6"/>
  <c r="H530" i="6"/>
  <c r="L530" i="6"/>
  <c r="AX530" i="6"/>
  <c r="BN530" i="6"/>
  <c r="CR530" i="6"/>
  <c r="CT530" i="6"/>
  <c r="EZ530" i="6"/>
  <c r="D530" i="6"/>
  <c r="D600" i="6"/>
  <c r="FO600" i="6"/>
  <c r="FQ600" i="6"/>
  <c r="DM600" i="6"/>
  <c r="FS600" i="6"/>
  <c r="FG600" i="6"/>
  <c r="FM600" i="6"/>
  <c r="EL600" i="6"/>
  <c r="FK600" i="6"/>
  <c r="ET600" i="6"/>
  <c r="FI600" i="6"/>
  <c r="EC600" i="6"/>
  <c r="FW600" i="6"/>
  <c r="EX600" i="6"/>
  <c r="FY600" i="6"/>
  <c r="EZ600" i="6"/>
  <c r="DF600" i="6"/>
  <c r="DH600" i="6"/>
  <c r="DY600" i="6"/>
  <c r="BD600" i="6"/>
  <c r="W600" i="6"/>
  <c r="P600" i="6"/>
  <c r="CR600" i="6"/>
  <c r="AC600" i="6"/>
  <c r="EN600" i="6"/>
  <c r="ER600" i="6"/>
  <c r="DU600" i="6"/>
  <c r="EA600" i="6"/>
  <c r="EJ600" i="6"/>
  <c r="CZ600" i="6"/>
  <c r="DS600" i="6"/>
  <c r="CT600" i="6"/>
  <c r="CV600" i="6"/>
  <c r="DO600" i="6"/>
  <c r="DD600" i="6"/>
  <c r="DQ600" i="6"/>
  <c r="J600" i="6"/>
  <c r="AZ600" i="6"/>
  <c r="BL600" i="6"/>
  <c r="BB600" i="6"/>
  <c r="BN600" i="6"/>
  <c r="CP600" i="6"/>
  <c r="F600" i="6"/>
  <c r="DB600" i="6"/>
  <c r="AV600" i="6"/>
  <c r="Y600" i="6"/>
  <c r="AX600" i="6"/>
  <c r="H600" i="6"/>
  <c r="L600" i="6"/>
  <c r="F430" i="6"/>
  <c r="DM430" i="6"/>
  <c r="FG430" i="6"/>
  <c r="FW430" i="6"/>
  <c r="EX430" i="6"/>
  <c r="FI430" i="6"/>
  <c r="FM430" i="6"/>
  <c r="FS430" i="6"/>
  <c r="EZ430" i="6"/>
  <c r="FO430" i="6"/>
  <c r="FY430" i="6"/>
  <c r="EC430" i="6"/>
  <c r="DS430" i="6"/>
  <c r="DU430" i="6"/>
  <c r="CP430" i="6"/>
  <c r="DH430" i="6"/>
  <c r="AZ430" i="6"/>
  <c r="FQ430" i="6"/>
  <c r="EN430" i="6"/>
  <c r="W430" i="6"/>
  <c r="ER430" i="6"/>
  <c r="AV430" i="6"/>
  <c r="Y430" i="6"/>
  <c r="ET430" i="6"/>
  <c r="DO430" i="6"/>
  <c r="L430" i="6"/>
  <c r="CR430" i="6"/>
  <c r="CT430" i="6"/>
  <c r="BD430" i="6"/>
  <c r="EJ430" i="6"/>
  <c r="EL430" i="6"/>
  <c r="FK430" i="6"/>
  <c r="DY430" i="6"/>
  <c r="DF430" i="6"/>
  <c r="AC430" i="6"/>
  <c r="DQ430" i="6"/>
  <c r="EA430" i="6"/>
  <c r="AX430" i="6"/>
  <c r="CZ430" i="6"/>
  <c r="P430" i="6"/>
  <c r="DB430" i="6"/>
  <c r="DD430" i="6"/>
  <c r="BB430" i="6"/>
  <c r="CV430" i="6"/>
  <c r="J430" i="6"/>
  <c r="D430" i="6"/>
  <c r="H430" i="6"/>
  <c r="BL430" i="6"/>
  <c r="BN430" i="6"/>
  <c r="FG489" i="6"/>
  <c r="FY489" i="6"/>
  <c r="ET489" i="6"/>
  <c r="EX489" i="6"/>
  <c r="ER489" i="6"/>
  <c r="EC489" i="6"/>
  <c r="EZ489" i="6"/>
  <c r="FK489" i="6"/>
  <c r="FQ489" i="6"/>
  <c r="FM489" i="6"/>
  <c r="FW489" i="6"/>
  <c r="DY489" i="6"/>
  <c r="EA489" i="6"/>
  <c r="DH489" i="6"/>
  <c r="AV489" i="6"/>
  <c r="AX489" i="6"/>
  <c r="DU489" i="6"/>
  <c r="DD489" i="6"/>
  <c r="AZ489" i="6"/>
  <c r="DF489" i="6"/>
  <c r="BB489" i="6"/>
  <c r="EL489" i="6"/>
  <c r="FI489" i="6"/>
  <c r="J489" i="6"/>
  <c r="FO489" i="6"/>
  <c r="FS489" i="6"/>
  <c r="CP489" i="6"/>
  <c r="EJ489" i="6"/>
  <c r="DS489" i="6"/>
  <c r="CR489" i="6"/>
  <c r="D489" i="6"/>
  <c r="W489" i="6"/>
  <c r="BL489" i="6"/>
  <c r="AC489" i="6"/>
  <c r="CT489" i="6"/>
  <c r="F489" i="6"/>
  <c r="Y489" i="6"/>
  <c r="CV489" i="6"/>
  <c r="EN489" i="6"/>
  <c r="DO489" i="6"/>
  <c r="H489" i="6"/>
  <c r="DM489" i="6"/>
  <c r="BD489" i="6"/>
  <c r="BN489" i="6"/>
  <c r="DQ489" i="6"/>
  <c r="CZ489" i="6"/>
  <c r="DB489" i="6"/>
  <c r="P489" i="6"/>
  <c r="L489" i="6"/>
  <c r="FG290" i="6"/>
  <c r="FI290" i="6"/>
  <c r="FW290" i="6"/>
  <c r="FY290" i="6"/>
  <c r="FS290" i="6"/>
  <c r="FM290" i="6"/>
  <c r="FK290" i="6"/>
  <c r="FO290" i="6"/>
  <c r="DM290" i="6"/>
  <c r="FQ290" i="6"/>
  <c r="EJ290" i="6"/>
  <c r="EL290" i="6"/>
  <c r="EN290" i="6"/>
  <c r="ER290" i="6"/>
  <c r="DU290" i="6"/>
  <c r="EC290" i="6"/>
  <c r="ET290" i="6"/>
  <c r="EX290" i="6"/>
  <c r="EZ290" i="6"/>
  <c r="EA290" i="6"/>
  <c r="CP290" i="6"/>
  <c r="DH290" i="6"/>
  <c r="AZ290" i="6"/>
  <c r="BB290" i="6"/>
  <c r="DO290" i="6"/>
  <c r="CR290" i="6"/>
  <c r="DQ290" i="6"/>
  <c r="DS290" i="6"/>
  <c r="CV290" i="6"/>
  <c r="W290" i="6"/>
  <c r="Y290" i="6"/>
  <c r="DD290" i="6"/>
  <c r="AX290" i="6"/>
  <c r="CT290" i="6"/>
  <c r="CZ290" i="6"/>
  <c r="DB290" i="6"/>
  <c r="AV290" i="6"/>
  <c r="D290" i="6"/>
  <c r="BD290" i="6"/>
  <c r="P290" i="6"/>
  <c r="BL290" i="6"/>
  <c r="DF290" i="6"/>
  <c r="DY290" i="6"/>
  <c r="BN290" i="6"/>
  <c r="AC290" i="6"/>
  <c r="L290" i="6"/>
  <c r="H290" i="6"/>
  <c r="J525" i="6"/>
  <c r="FM525" i="6"/>
  <c r="FG525" i="6"/>
  <c r="DM525" i="6"/>
  <c r="EZ525" i="6"/>
  <c r="FS525" i="6"/>
  <c r="FY525" i="6"/>
  <c r="EN525" i="6"/>
  <c r="ER525" i="6"/>
  <c r="ET525" i="6"/>
  <c r="FW525" i="6"/>
  <c r="EC525" i="6"/>
  <c r="FI525" i="6"/>
  <c r="EL525" i="6"/>
  <c r="FO525" i="6"/>
  <c r="CZ525" i="6"/>
  <c r="FQ525" i="6"/>
  <c r="DB525" i="6"/>
  <c r="DQ525" i="6"/>
  <c r="CP525" i="6"/>
  <c r="AV525" i="6"/>
  <c r="CR525" i="6"/>
  <c r="DS525" i="6"/>
  <c r="CT525" i="6"/>
  <c r="BB525" i="6"/>
  <c r="CV525" i="6"/>
  <c r="DD525" i="6"/>
  <c r="BL525" i="6"/>
  <c r="FK525" i="6"/>
  <c r="DO525" i="6"/>
  <c r="D525" i="6"/>
  <c r="EA525" i="6"/>
  <c r="DU525" i="6"/>
  <c r="DY525" i="6"/>
  <c r="Y525" i="6"/>
  <c r="AC525" i="6"/>
  <c r="EJ525" i="6"/>
  <c r="P525" i="6"/>
  <c r="EX525" i="6"/>
  <c r="DH525" i="6"/>
  <c r="H525" i="6"/>
  <c r="L525" i="6"/>
  <c r="BN525" i="6"/>
  <c r="DF525" i="6"/>
  <c r="F525" i="6"/>
  <c r="W525" i="6"/>
  <c r="BD525" i="6"/>
  <c r="AX525" i="6"/>
  <c r="AZ525" i="6"/>
  <c r="L376" i="6"/>
  <c r="FQ376" i="6"/>
  <c r="FS376" i="6"/>
  <c r="FW376" i="6"/>
  <c r="FI376" i="6"/>
  <c r="FG376" i="6"/>
  <c r="EX376" i="6"/>
  <c r="FK376" i="6"/>
  <c r="FO376" i="6"/>
  <c r="FM376" i="6"/>
  <c r="DU376" i="6"/>
  <c r="EC376" i="6"/>
  <c r="FY376" i="6"/>
  <c r="DY376" i="6"/>
  <c r="EA376" i="6"/>
  <c r="EN376" i="6"/>
  <c r="DB376" i="6"/>
  <c r="DD376" i="6"/>
  <c r="EJ376" i="6"/>
  <c r="DO376" i="6"/>
  <c r="AV376" i="6"/>
  <c r="EL376" i="6"/>
  <c r="DQ376" i="6"/>
  <c r="AX376" i="6"/>
  <c r="CR376" i="6"/>
  <c r="CV376" i="6"/>
  <c r="ET376" i="6"/>
  <c r="AC376" i="6"/>
  <c r="EZ376" i="6"/>
  <c r="DM376" i="6"/>
  <c r="CP376" i="6"/>
  <c r="CT376" i="6"/>
  <c r="DS376" i="6"/>
  <c r="ER376" i="6"/>
  <c r="CZ376" i="6"/>
  <c r="DF376" i="6"/>
  <c r="D376" i="6"/>
  <c r="DH376" i="6"/>
  <c r="W376" i="6"/>
  <c r="Y376" i="6"/>
  <c r="BB376" i="6"/>
  <c r="AZ376" i="6"/>
  <c r="BD376" i="6"/>
  <c r="F376" i="6"/>
  <c r="BL376" i="6"/>
  <c r="BN376" i="6"/>
  <c r="J376" i="6"/>
  <c r="H376" i="6"/>
  <c r="P376" i="6"/>
  <c r="FG339" i="6"/>
  <c r="FY339" i="6"/>
  <c r="FW339" i="6"/>
  <c r="FI339" i="6"/>
  <c r="FK339" i="6"/>
  <c r="EC339" i="6"/>
  <c r="FS339" i="6"/>
  <c r="FM339" i="6"/>
  <c r="FO339" i="6"/>
  <c r="ER339" i="6"/>
  <c r="FQ339" i="6"/>
  <c r="ET339" i="6"/>
  <c r="EX339" i="6"/>
  <c r="DS339" i="6"/>
  <c r="DU339" i="6"/>
  <c r="DY339" i="6"/>
  <c r="EJ339" i="6"/>
  <c r="EZ339" i="6"/>
  <c r="EN339" i="6"/>
  <c r="DQ339" i="6"/>
  <c r="EA339" i="6"/>
  <c r="DF339" i="6"/>
  <c r="DM339" i="6"/>
  <c r="DH339" i="6"/>
  <c r="AV339" i="6"/>
  <c r="BD339" i="6"/>
  <c r="EL339" i="6"/>
  <c r="CT339" i="6"/>
  <c r="BB339" i="6"/>
  <c r="DB339" i="6"/>
  <c r="DD339" i="6"/>
  <c r="CP339" i="6"/>
  <c r="DO339" i="6"/>
  <c r="CV339" i="6"/>
  <c r="W339" i="6"/>
  <c r="Y339" i="6"/>
  <c r="D339" i="6"/>
  <c r="AX339" i="6"/>
  <c r="AZ339" i="6"/>
  <c r="BL339" i="6"/>
  <c r="CR339" i="6"/>
  <c r="AC339" i="6"/>
  <c r="CZ339" i="6"/>
  <c r="BN339" i="6"/>
  <c r="J339" i="6"/>
  <c r="F339" i="6"/>
  <c r="H339" i="6"/>
  <c r="L339" i="6"/>
  <c r="P339" i="6"/>
  <c r="FQ33" i="6"/>
  <c r="FW33" i="6"/>
  <c r="FY33" i="6"/>
  <c r="FK33" i="6"/>
  <c r="EZ33" i="6"/>
  <c r="EJ33" i="6"/>
  <c r="EN33" i="6"/>
  <c r="FM33" i="6"/>
  <c r="FS33" i="6"/>
  <c r="FG33" i="6"/>
  <c r="EL33" i="6"/>
  <c r="EC33" i="6"/>
  <c r="ER33" i="6"/>
  <c r="ET33" i="6"/>
  <c r="FI33" i="6"/>
  <c r="FO33" i="6"/>
  <c r="DS33" i="6"/>
  <c r="CZ33" i="6"/>
  <c r="EA33" i="6"/>
  <c r="DF33" i="6"/>
  <c r="CV33" i="6"/>
  <c r="DB33" i="6"/>
  <c r="DU33" i="6"/>
  <c r="AX33" i="6"/>
  <c r="DY33" i="6"/>
  <c r="AZ33" i="6"/>
  <c r="DH33" i="6"/>
  <c r="DM33" i="6"/>
  <c r="AV33" i="6"/>
  <c r="DO33" i="6"/>
  <c r="BB33" i="6"/>
  <c r="DQ33" i="6"/>
  <c r="BD33" i="6"/>
  <c r="Y33" i="6"/>
  <c r="CP33" i="6"/>
  <c r="EX33" i="6"/>
  <c r="CT33" i="6"/>
  <c r="BL33" i="6"/>
  <c r="BN33" i="6"/>
  <c r="CR33" i="6"/>
  <c r="DD33" i="6"/>
  <c r="D33" i="6"/>
  <c r="H33" i="6"/>
  <c r="W33" i="6"/>
  <c r="AC33" i="6"/>
  <c r="L33" i="6"/>
  <c r="P33" i="6"/>
  <c r="FG341" i="6"/>
  <c r="FI341" i="6"/>
  <c r="FK341" i="6"/>
  <c r="FW341" i="6"/>
  <c r="EJ341" i="6"/>
  <c r="EL341" i="6"/>
  <c r="FM341" i="6"/>
  <c r="FO341" i="6"/>
  <c r="EZ341" i="6"/>
  <c r="FQ341" i="6"/>
  <c r="ET341" i="6"/>
  <c r="FY341" i="6"/>
  <c r="DM341" i="6"/>
  <c r="ER341" i="6"/>
  <c r="DS341" i="6"/>
  <c r="DY341" i="6"/>
  <c r="CP341" i="6"/>
  <c r="EA341" i="6"/>
  <c r="CR341" i="6"/>
  <c r="BL341" i="6"/>
  <c r="EN341" i="6"/>
  <c r="BN341" i="6"/>
  <c r="EC341" i="6"/>
  <c r="DB341" i="6"/>
  <c r="AZ341" i="6"/>
  <c r="DD341" i="6"/>
  <c r="BB341" i="6"/>
  <c r="DF341" i="6"/>
  <c r="BD341" i="6"/>
  <c r="D341" i="6"/>
  <c r="CT341" i="6"/>
  <c r="CV341" i="6"/>
  <c r="H341" i="6"/>
  <c r="AC341" i="6"/>
  <c r="FS341" i="6"/>
  <c r="DO341" i="6"/>
  <c r="DQ341" i="6"/>
  <c r="DU341" i="6"/>
  <c r="AX341" i="6"/>
  <c r="EX341" i="6"/>
  <c r="CZ341" i="6"/>
  <c r="DH341" i="6"/>
  <c r="W341" i="6"/>
  <c r="Y341" i="6"/>
  <c r="AV341" i="6"/>
  <c r="F341" i="6"/>
  <c r="J341" i="6"/>
  <c r="L341" i="6"/>
  <c r="P341" i="6"/>
  <c r="D125" i="6"/>
  <c r="FQ125" i="6"/>
  <c r="FW125" i="6"/>
  <c r="FK125" i="6"/>
  <c r="FM125" i="6"/>
  <c r="DM125" i="6"/>
  <c r="FO125" i="6"/>
  <c r="EZ125" i="6"/>
  <c r="ET125" i="6"/>
  <c r="EX125" i="6"/>
  <c r="FG125" i="6"/>
  <c r="DY125" i="6"/>
  <c r="FI125" i="6"/>
  <c r="EA125" i="6"/>
  <c r="FS125" i="6"/>
  <c r="EC125" i="6"/>
  <c r="FY125" i="6"/>
  <c r="EJ125" i="6"/>
  <c r="DF125" i="6"/>
  <c r="DH125" i="6"/>
  <c r="EL125" i="6"/>
  <c r="EN125" i="6"/>
  <c r="CP125" i="6"/>
  <c r="ER125" i="6"/>
  <c r="CR125" i="6"/>
  <c r="CT125" i="6"/>
  <c r="CV125" i="6"/>
  <c r="CZ125" i="6"/>
  <c r="AZ125" i="6"/>
  <c r="DS125" i="6"/>
  <c r="H125" i="6"/>
  <c r="AV125" i="6"/>
  <c r="DU125" i="6"/>
  <c r="AX125" i="6"/>
  <c r="P125" i="6"/>
  <c r="DD125" i="6"/>
  <c r="DO125" i="6"/>
  <c r="DB125" i="6"/>
  <c r="DQ125" i="6"/>
  <c r="BB125" i="6"/>
  <c r="BD125" i="6"/>
  <c r="L125" i="6"/>
  <c r="BN125" i="6"/>
  <c r="BL125" i="6"/>
  <c r="Y125" i="6"/>
  <c r="W125" i="6"/>
  <c r="AC125" i="6"/>
  <c r="FQ356" i="6"/>
  <c r="FS356" i="6"/>
  <c r="FW356" i="6"/>
  <c r="FG356" i="6"/>
  <c r="FI356" i="6"/>
  <c r="FK356" i="6"/>
  <c r="EN356" i="6"/>
  <c r="ER356" i="6"/>
  <c r="ET356" i="6"/>
  <c r="FM356" i="6"/>
  <c r="EZ356" i="6"/>
  <c r="FY356" i="6"/>
  <c r="DO356" i="6"/>
  <c r="DQ356" i="6"/>
  <c r="DS356" i="6"/>
  <c r="EL356" i="6"/>
  <c r="DM356" i="6"/>
  <c r="DB356" i="6"/>
  <c r="DD356" i="6"/>
  <c r="AV356" i="6"/>
  <c r="FO356" i="6"/>
  <c r="AX356" i="6"/>
  <c r="DF356" i="6"/>
  <c r="DU356" i="6"/>
  <c r="AC356" i="6"/>
  <c r="D356" i="6"/>
  <c r="CT356" i="6"/>
  <c r="CV356" i="6"/>
  <c r="EJ356" i="6"/>
  <c r="EX356" i="6"/>
  <c r="CZ356" i="6"/>
  <c r="DY356" i="6"/>
  <c r="EA356" i="6"/>
  <c r="EC356" i="6"/>
  <c r="CP356" i="6"/>
  <c r="CR356" i="6"/>
  <c r="DH356" i="6"/>
  <c r="BB356" i="6"/>
  <c r="BN356" i="6"/>
  <c r="Y356" i="6"/>
  <c r="AZ356" i="6"/>
  <c r="W356" i="6"/>
  <c r="BD356" i="6"/>
  <c r="BL356" i="6"/>
  <c r="F356" i="6"/>
  <c r="J356" i="6"/>
  <c r="L356" i="6"/>
  <c r="H356" i="6"/>
  <c r="P356" i="6"/>
  <c r="FW198" i="6"/>
  <c r="FY198" i="6"/>
  <c r="FI198" i="6"/>
  <c r="FM198" i="6"/>
  <c r="FG198" i="6"/>
  <c r="EL198" i="6"/>
  <c r="EN198" i="6"/>
  <c r="FO198" i="6"/>
  <c r="FS198" i="6"/>
  <c r="EJ198" i="6"/>
  <c r="DM198" i="6"/>
  <c r="DO198" i="6"/>
  <c r="EA198" i="6"/>
  <c r="FQ198" i="6"/>
  <c r="EC198" i="6"/>
  <c r="DQ198" i="6"/>
  <c r="CV198" i="6"/>
  <c r="DS198" i="6"/>
  <c r="CZ198" i="6"/>
  <c r="BN198" i="6"/>
  <c r="CP198" i="6"/>
  <c r="CR198" i="6"/>
  <c r="CT198" i="6"/>
  <c r="BB198" i="6"/>
  <c r="DB198" i="6"/>
  <c r="BD198" i="6"/>
  <c r="DD198" i="6"/>
  <c r="BL198" i="6"/>
  <c r="P198" i="6"/>
  <c r="DU198" i="6"/>
  <c r="DY198" i="6"/>
  <c r="FK198" i="6"/>
  <c r="ER198" i="6"/>
  <c r="ET198" i="6"/>
  <c r="EX198" i="6"/>
  <c r="DF198" i="6"/>
  <c r="DH198" i="6"/>
  <c r="EZ198" i="6"/>
  <c r="AZ198" i="6"/>
  <c r="Y198" i="6"/>
  <c r="D198" i="6"/>
  <c r="AX198" i="6"/>
  <c r="W198" i="6"/>
  <c r="AV198" i="6"/>
  <c r="AC198" i="6"/>
  <c r="H198" i="6"/>
  <c r="L198" i="6"/>
  <c r="L602" i="6"/>
  <c r="FS602" i="6"/>
  <c r="FW602" i="6"/>
  <c r="DS602" i="6"/>
  <c r="FG602" i="6"/>
  <c r="DU602" i="6"/>
  <c r="FI602" i="6"/>
  <c r="FO602" i="6"/>
  <c r="FM602" i="6"/>
  <c r="FQ602" i="6"/>
  <c r="FY602" i="6"/>
  <c r="EN602" i="6"/>
  <c r="ER602" i="6"/>
  <c r="ET602" i="6"/>
  <c r="FK602" i="6"/>
  <c r="DO602" i="6"/>
  <c r="EA602" i="6"/>
  <c r="CP602" i="6"/>
  <c r="EC602" i="6"/>
  <c r="CR602" i="6"/>
  <c r="AV602" i="6"/>
  <c r="AX602" i="6"/>
  <c r="EJ602" i="6"/>
  <c r="CZ602" i="6"/>
  <c r="BL602" i="6"/>
  <c r="CT602" i="6"/>
  <c r="CV602" i="6"/>
  <c r="P602" i="6"/>
  <c r="DM602" i="6"/>
  <c r="DQ602" i="6"/>
  <c r="EL602" i="6"/>
  <c r="DY602" i="6"/>
  <c r="EX602" i="6"/>
  <c r="DF602" i="6"/>
  <c r="Y602" i="6"/>
  <c r="J602" i="6"/>
  <c r="AC602" i="6"/>
  <c r="DD602" i="6"/>
  <c r="BD602" i="6"/>
  <c r="DH602" i="6"/>
  <c r="BN602" i="6"/>
  <c r="W602" i="6"/>
  <c r="EZ602" i="6"/>
  <c r="DB602" i="6"/>
  <c r="BB602" i="6"/>
  <c r="F602" i="6"/>
  <c r="AZ602" i="6"/>
  <c r="D602" i="6"/>
  <c r="H602" i="6"/>
  <c r="L394" i="6"/>
  <c r="FM394" i="6"/>
  <c r="FO394" i="6"/>
  <c r="FQ394" i="6"/>
  <c r="FW394" i="6"/>
  <c r="FK394" i="6"/>
  <c r="FS394" i="6"/>
  <c r="EN394" i="6"/>
  <c r="EC394" i="6"/>
  <c r="ER394" i="6"/>
  <c r="ET394" i="6"/>
  <c r="FY394" i="6"/>
  <c r="EJ394" i="6"/>
  <c r="FG394" i="6"/>
  <c r="EL394" i="6"/>
  <c r="FI394" i="6"/>
  <c r="DO394" i="6"/>
  <c r="DQ394" i="6"/>
  <c r="CV394" i="6"/>
  <c r="BL394" i="6"/>
  <c r="CZ394" i="6"/>
  <c r="BN394" i="6"/>
  <c r="DM394" i="6"/>
  <c r="CP394" i="6"/>
  <c r="DS394" i="6"/>
  <c r="CR394" i="6"/>
  <c r="DU394" i="6"/>
  <c r="CT394" i="6"/>
  <c r="D394" i="6"/>
  <c r="H394" i="6"/>
  <c r="DF394" i="6"/>
  <c r="EZ394" i="6"/>
  <c r="DD394" i="6"/>
  <c r="DH394" i="6"/>
  <c r="AC394" i="6"/>
  <c r="BD394" i="6"/>
  <c r="AV394" i="6"/>
  <c r="AX394" i="6"/>
  <c r="AZ394" i="6"/>
  <c r="BB394" i="6"/>
  <c r="DY394" i="6"/>
  <c r="EX394" i="6"/>
  <c r="J394" i="6"/>
  <c r="P394" i="6"/>
  <c r="DB394" i="6"/>
  <c r="F394" i="6"/>
  <c r="W394" i="6"/>
  <c r="Y394" i="6"/>
  <c r="EA394" i="6"/>
  <c r="FK211" i="6"/>
  <c r="FO211" i="6"/>
  <c r="FS211" i="6"/>
  <c r="FQ211" i="6"/>
  <c r="FW211" i="6"/>
  <c r="FY211" i="6"/>
  <c r="ET211" i="6"/>
  <c r="EN211" i="6"/>
  <c r="EX211" i="6"/>
  <c r="FI211" i="6"/>
  <c r="FG211" i="6"/>
  <c r="FM211" i="6"/>
  <c r="EL211" i="6"/>
  <c r="DY211" i="6"/>
  <c r="EA211" i="6"/>
  <c r="EC211" i="6"/>
  <c r="EZ211" i="6"/>
  <c r="DO211" i="6"/>
  <c r="DU211" i="6"/>
  <c r="BN211" i="6"/>
  <c r="CP211" i="6"/>
  <c r="EJ211" i="6"/>
  <c r="DQ211" i="6"/>
  <c r="ER211" i="6"/>
  <c r="BD211" i="6"/>
  <c r="H211" i="6"/>
  <c r="CT211" i="6"/>
  <c r="CV211" i="6"/>
  <c r="CZ211" i="6"/>
  <c r="DS211" i="6"/>
  <c r="BB211" i="6"/>
  <c r="AC211" i="6"/>
  <c r="AV211" i="6"/>
  <c r="AZ211" i="6"/>
  <c r="DM211" i="6"/>
  <c r="AX211" i="6"/>
  <c r="W211" i="6"/>
  <c r="BL211" i="6"/>
  <c r="Y211" i="6"/>
  <c r="DD211" i="6"/>
  <c r="DB211" i="6"/>
  <c r="DH211" i="6"/>
  <c r="CR211" i="6"/>
  <c r="DF211" i="6"/>
  <c r="D211" i="6"/>
  <c r="L211" i="6"/>
  <c r="P211" i="6"/>
  <c r="L512" i="6"/>
  <c r="FK512" i="6"/>
  <c r="DS512" i="6"/>
  <c r="DU512" i="6"/>
  <c r="FO512" i="6"/>
  <c r="FG512" i="6"/>
  <c r="FI512" i="6"/>
  <c r="FS512" i="6"/>
  <c r="EJ512" i="6"/>
  <c r="EL512" i="6"/>
  <c r="EZ512" i="6"/>
  <c r="FQ512" i="6"/>
  <c r="FM512" i="6"/>
  <c r="DM512" i="6"/>
  <c r="CR512" i="6"/>
  <c r="CT512" i="6"/>
  <c r="DQ512" i="6"/>
  <c r="DY512" i="6"/>
  <c r="CV512" i="6"/>
  <c r="DO512" i="6"/>
  <c r="FY512" i="6"/>
  <c r="AV512" i="6"/>
  <c r="AZ512" i="6"/>
  <c r="CZ512" i="6"/>
  <c r="D512" i="6"/>
  <c r="EN512" i="6"/>
  <c r="EX512" i="6"/>
  <c r="FW512" i="6"/>
  <c r="ER512" i="6"/>
  <c r="EA512" i="6"/>
  <c r="ET512" i="6"/>
  <c r="EC512" i="6"/>
  <c r="AX512" i="6"/>
  <c r="W512" i="6"/>
  <c r="DB512" i="6"/>
  <c r="DF512" i="6"/>
  <c r="DD512" i="6"/>
  <c r="DH512" i="6"/>
  <c r="BB512" i="6"/>
  <c r="Y512" i="6"/>
  <c r="BD512" i="6"/>
  <c r="AC512" i="6"/>
  <c r="CP512" i="6"/>
  <c r="BL512" i="6"/>
  <c r="BN512" i="6"/>
  <c r="F512" i="6"/>
  <c r="H512" i="6"/>
  <c r="P512" i="6"/>
  <c r="J512" i="6"/>
  <c r="P311" i="6"/>
  <c r="FQ311" i="6"/>
  <c r="FS311" i="6"/>
  <c r="FW311" i="6"/>
  <c r="FY311" i="6"/>
  <c r="EX311" i="6"/>
  <c r="EZ311" i="6"/>
  <c r="FK311" i="6"/>
  <c r="FO311" i="6"/>
  <c r="ER311" i="6"/>
  <c r="ET311" i="6"/>
  <c r="FG311" i="6"/>
  <c r="DY311" i="6"/>
  <c r="EA311" i="6"/>
  <c r="EJ311" i="6"/>
  <c r="EC311" i="6"/>
  <c r="FM311" i="6"/>
  <c r="EL311" i="6"/>
  <c r="FI311" i="6"/>
  <c r="DO311" i="6"/>
  <c r="EN311" i="6"/>
  <c r="DU311" i="6"/>
  <c r="BN311" i="6"/>
  <c r="DQ311" i="6"/>
  <c r="DS311" i="6"/>
  <c r="CP311" i="6"/>
  <c r="D311" i="6"/>
  <c r="CR311" i="6"/>
  <c r="DM311" i="6"/>
  <c r="AV311" i="6"/>
  <c r="DH311" i="6"/>
  <c r="CT311" i="6"/>
  <c r="CV311" i="6"/>
  <c r="DB311" i="6"/>
  <c r="DD311" i="6"/>
  <c r="AX311" i="6"/>
  <c r="CZ311" i="6"/>
  <c r="DF311" i="6"/>
  <c r="H311" i="6"/>
  <c r="AZ311" i="6"/>
  <c r="BB311" i="6"/>
  <c r="Y311" i="6"/>
  <c r="BD311" i="6"/>
  <c r="BL311" i="6"/>
  <c r="AC311" i="6"/>
  <c r="L311" i="6"/>
  <c r="W311" i="6"/>
  <c r="J337" i="6"/>
  <c r="FW337" i="6"/>
  <c r="FY337" i="6"/>
  <c r="FG337" i="6"/>
  <c r="FI337" i="6"/>
  <c r="EL337" i="6"/>
  <c r="DS337" i="6"/>
  <c r="FK337" i="6"/>
  <c r="EN337" i="6"/>
  <c r="DU337" i="6"/>
  <c r="FM337" i="6"/>
  <c r="ER337" i="6"/>
  <c r="FO337" i="6"/>
  <c r="FS337" i="6"/>
  <c r="ET337" i="6"/>
  <c r="EJ337" i="6"/>
  <c r="FQ337" i="6"/>
  <c r="EX337" i="6"/>
  <c r="EZ337" i="6"/>
  <c r="EA337" i="6"/>
  <c r="DO337" i="6"/>
  <c r="EC337" i="6"/>
  <c r="DM337" i="6"/>
  <c r="BD337" i="6"/>
  <c r="DQ337" i="6"/>
  <c r="BL337" i="6"/>
  <c r="DB337" i="6"/>
  <c r="DD337" i="6"/>
  <c r="CT337" i="6"/>
  <c r="CZ337" i="6"/>
  <c r="BN337" i="6"/>
  <c r="DY337" i="6"/>
  <c r="W337" i="6"/>
  <c r="D337" i="6"/>
  <c r="CR337" i="6"/>
  <c r="AV337" i="6"/>
  <c r="CV337" i="6"/>
  <c r="AX337" i="6"/>
  <c r="DF337" i="6"/>
  <c r="AZ337" i="6"/>
  <c r="P337" i="6"/>
  <c r="BB337" i="6"/>
  <c r="Y337" i="6"/>
  <c r="AC337" i="6"/>
  <c r="F337" i="6"/>
  <c r="CP337" i="6"/>
  <c r="L337" i="6"/>
  <c r="DH337" i="6"/>
  <c r="H337" i="6"/>
  <c r="FI117" i="6"/>
  <c r="FK117" i="6"/>
  <c r="FM117" i="6"/>
  <c r="FG117" i="6"/>
  <c r="FO117" i="6"/>
  <c r="FQ117" i="6"/>
  <c r="FS117" i="6"/>
  <c r="FW117" i="6"/>
  <c r="FY117" i="6"/>
  <c r="DS117" i="6"/>
  <c r="DU117" i="6"/>
  <c r="EX117" i="6"/>
  <c r="ET117" i="6"/>
  <c r="DO117" i="6"/>
  <c r="DQ117" i="6"/>
  <c r="DY117" i="6"/>
  <c r="EJ117" i="6"/>
  <c r="DM117" i="6"/>
  <c r="EA117" i="6"/>
  <c r="CT117" i="6"/>
  <c r="EN117" i="6"/>
  <c r="DH117" i="6"/>
  <c r="EL117" i="6"/>
  <c r="BD117" i="6"/>
  <c r="ER117" i="6"/>
  <c r="BL117" i="6"/>
  <c r="CZ117" i="6"/>
  <c r="DB117" i="6"/>
  <c r="AV117" i="6"/>
  <c r="CR117" i="6"/>
  <c r="DF117" i="6"/>
  <c r="W117" i="6"/>
  <c r="BN117" i="6"/>
  <c r="EC117" i="6"/>
  <c r="CV117" i="6"/>
  <c r="BB117" i="6"/>
  <c r="CP117" i="6"/>
  <c r="EZ117" i="6"/>
  <c r="DD117" i="6"/>
  <c r="AZ117" i="6"/>
  <c r="D117" i="6"/>
  <c r="P117" i="6"/>
  <c r="AC117" i="6"/>
  <c r="L117" i="6"/>
  <c r="AX117" i="6"/>
  <c r="Y117" i="6"/>
  <c r="H117" i="6"/>
  <c r="FK233" i="6"/>
  <c r="FM233" i="6"/>
  <c r="FO233" i="6"/>
  <c r="EZ233" i="6"/>
  <c r="FG233" i="6"/>
  <c r="FI233" i="6"/>
  <c r="FS233" i="6"/>
  <c r="FW233" i="6"/>
  <c r="FY233" i="6"/>
  <c r="EJ233" i="6"/>
  <c r="ER233" i="6"/>
  <c r="EC233" i="6"/>
  <c r="EN233" i="6"/>
  <c r="EL233" i="6"/>
  <c r="ET233" i="6"/>
  <c r="EX233" i="6"/>
  <c r="DS233" i="6"/>
  <c r="EA233" i="6"/>
  <c r="CR233" i="6"/>
  <c r="AX233" i="6"/>
  <c r="DM233" i="6"/>
  <c r="CT233" i="6"/>
  <c r="AZ233" i="6"/>
  <c r="CZ233" i="6"/>
  <c r="DB233" i="6"/>
  <c r="DD233" i="6"/>
  <c r="Y233" i="6"/>
  <c r="AV233" i="6"/>
  <c r="CP233" i="6"/>
  <c r="BB233" i="6"/>
  <c r="FQ233" i="6"/>
  <c r="DY233" i="6"/>
  <c r="DF233" i="6"/>
  <c r="DH233" i="6"/>
  <c r="BD233" i="6"/>
  <c r="CV233" i="6"/>
  <c r="BL233" i="6"/>
  <c r="BN233" i="6"/>
  <c r="DQ233" i="6"/>
  <c r="AC233" i="6"/>
  <c r="W233" i="6"/>
  <c r="D233" i="6"/>
  <c r="H233" i="6"/>
  <c r="DO233" i="6"/>
  <c r="DU233" i="6"/>
  <c r="P233" i="6"/>
  <c r="L233" i="6"/>
  <c r="DM595" i="6"/>
  <c r="FQ595" i="6"/>
  <c r="FI595" i="6"/>
  <c r="FK595" i="6"/>
  <c r="FM595" i="6"/>
  <c r="FO595" i="6"/>
  <c r="EX595" i="6"/>
  <c r="EZ595" i="6"/>
  <c r="FS595" i="6"/>
  <c r="FG595" i="6"/>
  <c r="FW595" i="6"/>
  <c r="DS595" i="6"/>
  <c r="EJ595" i="6"/>
  <c r="DU595" i="6"/>
  <c r="FY595" i="6"/>
  <c r="EN595" i="6"/>
  <c r="EA595" i="6"/>
  <c r="CV595" i="6"/>
  <c r="ER595" i="6"/>
  <c r="EC595" i="6"/>
  <c r="CZ595" i="6"/>
  <c r="DD595" i="6"/>
  <c r="CP595" i="6"/>
  <c r="CR595" i="6"/>
  <c r="CT595" i="6"/>
  <c r="DY595" i="6"/>
  <c r="BN595" i="6"/>
  <c r="D595" i="6"/>
  <c r="DQ595" i="6"/>
  <c r="DF595" i="6"/>
  <c r="DH595" i="6"/>
  <c r="DB595" i="6"/>
  <c r="AX595" i="6"/>
  <c r="BB595" i="6"/>
  <c r="BD595" i="6"/>
  <c r="BL595" i="6"/>
  <c r="DO595" i="6"/>
  <c r="EL595" i="6"/>
  <c r="AC595" i="6"/>
  <c r="F595" i="6"/>
  <c r="ET595" i="6"/>
  <c r="AV595" i="6"/>
  <c r="W595" i="6"/>
  <c r="AZ595" i="6"/>
  <c r="Y595" i="6"/>
  <c r="L595" i="6"/>
  <c r="H595" i="6"/>
  <c r="P595" i="6"/>
  <c r="J595" i="6"/>
  <c r="D544" i="6"/>
  <c r="FW544" i="6"/>
  <c r="FG544" i="6"/>
  <c r="FO544" i="6"/>
  <c r="ET544" i="6"/>
  <c r="EC544" i="6"/>
  <c r="FQ544" i="6"/>
  <c r="EX544" i="6"/>
  <c r="FS544" i="6"/>
  <c r="FI544" i="6"/>
  <c r="FY544" i="6"/>
  <c r="FM544" i="6"/>
  <c r="EZ544" i="6"/>
  <c r="CT544" i="6"/>
  <c r="CV544" i="6"/>
  <c r="DY544" i="6"/>
  <c r="EA544" i="6"/>
  <c r="DO544" i="6"/>
  <c r="BN544" i="6"/>
  <c r="F544" i="6"/>
  <c r="DQ544" i="6"/>
  <c r="DS544" i="6"/>
  <c r="EN544" i="6"/>
  <c r="EL544" i="6"/>
  <c r="ER544" i="6"/>
  <c r="EJ544" i="6"/>
  <c r="FK544" i="6"/>
  <c r="CP544" i="6"/>
  <c r="DU544" i="6"/>
  <c r="CZ544" i="6"/>
  <c r="DB544" i="6"/>
  <c r="DM544" i="6"/>
  <c r="Y544" i="6"/>
  <c r="H544" i="6"/>
  <c r="AC544" i="6"/>
  <c r="P544" i="6"/>
  <c r="DF544" i="6"/>
  <c r="DH544" i="6"/>
  <c r="AV544" i="6"/>
  <c r="AX544" i="6"/>
  <c r="J544" i="6"/>
  <c r="L544" i="6"/>
  <c r="AZ544" i="6"/>
  <c r="BB544" i="6"/>
  <c r="BL544" i="6"/>
  <c r="BD544" i="6"/>
  <c r="CR544" i="6"/>
  <c r="DD544" i="6"/>
  <c r="W544" i="6"/>
  <c r="FK413" i="6"/>
  <c r="FM413" i="6"/>
  <c r="FO413" i="6"/>
  <c r="FQ413" i="6"/>
  <c r="ER413" i="6"/>
  <c r="FS413" i="6"/>
  <c r="ET413" i="6"/>
  <c r="FW413" i="6"/>
  <c r="EX413" i="6"/>
  <c r="FY413" i="6"/>
  <c r="DO413" i="6"/>
  <c r="FG413" i="6"/>
  <c r="DQ413" i="6"/>
  <c r="DU413" i="6"/>
  <c r="CR413" i="6"/>
  <c r="AX413" i="6"/>
  <c r="DY413" i="6"/>
  <c r="CT413" i="6"/>
  <c r="AZ413" i="6"/>
  <c r="DM413" i="6"/>
  <c r="FI413" i="6"/>
  <c r="DS413" i="6"/>
  <c r="EN413" i="6"/>
  <c r="Y413" i="6"/>
  <c r="EJ413" i="6"/>
  <c r="EL413" i="6"/>
  <c r="EA413" i="6"/>
  <c r="EC413" i="6"/>
  <c r="CP413" i="6"/>
  <c r="CV413" i="6"/>
  <c r="DH413" i="6"/>
  <c r="BL413" i="6"/>
  <c r="DB413" i="6"/>
  <c r="BB413" i="6"/>
  <c r="BD413" i="6"/>
  <c r="EZ413" i="6"/>
  <c r="AC413" i="6"/>
  <c r="DD413" i="6"/>
  <c r="DF413" i="6"/>
  <c r="CZ413" i="6"/>
  <c r="AV413" i="6"/>
  <c r="BN413" i="6"/>
  <c r="W413" i="6"/>
  <c r="D413" i="6"/>
  <c r="J413" i="6"/>
  <c r="L413" i="6"/>
  <c r="F413" i="6"/>
  <c r="H413" i="6"/>
  <c r="P413" i="6"/>
  <c r="D146" i="6"/>
  <c r="FG146" i="6"/>
  <c r="FI146" i="6"/>
  <c r="FK146" i="6"/>
  <c r="FM146" i="6"/>
  <c r="FY146" i="6"/>
  <c r="EX146" i="6"/>
  <c r="EZ146" i="6"/>
  <c r="ET146" i="6"/>
  <c r="FW146" i="6"/>
  <c r="EN146" i="6"/>
  <c r="DM146" i="6"/>
  <c r="DS146" i="6"/>
  <c r="EL146" i="6"/>
  <c r="ER146" i="6"/>
  <c r="EC146" i="6"/>
  <c r="CR146" i="6"/>
  <c r="FS146" i="6"/>
  <c r="DH146" i="6"/>
  <c r="AX146" i="6"/>
  <c r="AZ146" i="6"/>
  <c r="DB146" i="6"/>
  <c r="AV146" i="6"/>
  <c r="BB146" i="6"/>
  <c r="FO146" i="6"/>
  <c r="AC146" i="6"/>
  <c r="L146" i="6"/>
  <c r="CP146" i="6"/>
  <c r="CT146" i="6"/>
  <c r="DU146" i="6"/>
  <c r="DY146" i="6"/>
  <c r="DO146" i="6"/>
  <c r="BL146" i="6"/>
  <c r="BN146" i="6"/>
  <c r="FQ146" i="6"/>
  <c r="EJ146" i="6"/>
  <c r="W146" i="6"/>
  <c r="Y146" i="6"/>
  <c r="CV146" i="6"/>
  <c r="CZ146" i="6"/>
  <c r="EA146" i="6"/>
  <c r="BD146" i="6"/>
  <c r="DF146" i="6"/>
  <c r="DD146" i="6"/>
  <c r="DQ146" i="6"/>
  <c r="H146" i="6"/>
  <c r="P146" i="6"/>
  <c r="FK598" i="6"/>
  <c r="FM598" i="6"/>
  <c r="EZ598" i="6"/>
  <c r="FG598" i="6"/>
  <c r="FI598" i="6"/>
  <c r="FW598" i="6"/>
  <c r="FY598" i="6"/>
  <c r="FO598" i="6"/>
  <c r="FQ598" i="6"/>
  <c r="EX598" i="6"/>
  <c r="DO598" i="6"/>
  <c r="DQ598" i="6"/>
  <c r="EL598" i="6"/>
  <c r="DF598" i="6"/>
  <c r="EN598" i="6"/>
  <c r="DH598" i="6"/>
  <c r="ER598" i="6"/>
  <c r="CV598" i="6"/>
  <c r="ET598" i="6"/>
  <c r="EA598" i="6"/>
  <c r="DU598" i="6"/>
  <c r="CP598" i="6"/>
  <c r="DY598" i="6"/>
  <c r="CR598" i="6"/>
  <c r="EC598" i="6"/>
  <c r="CT598" i="6"/>
  <c r="CZ598" i="6"/>
  <c r="DB598" i="6"/>
  <c r="FS598" i="6"/>
  <c r="DD598" i="6"/>
  <c r="EJ598" i="6"/>
  <c r="DM598" i="6"/>
  <c r="DS598" i="6"/>
  <c r="BN598" i="6"/>
  <c r="D598" i="6"/>
  <c r="F598" i="6"/>
  <c r="AV598" i="6"/>
  <c r="AX598" i="6"/>
  <c r="BL598" i="6"/>
  <c r="AZ598" i="6"/>
  <c r="BD598" i="6"/>
  <c r="Y598" i="6"/>
  <c r="W598" i="6"/>
  <c r="AC598" i="6"/>
  <c r="BB598" i="6"/>
  <c r="L598" i="6"/>
  <c r="P598" i="6"/>
  <c r="J598" i="6"/>
  <c r="H598" i="6"/>
  <c r="FQ81" i="6"/>
  <c r="FS81" i="6"/>
  <c r="FW81" i="6"/>
  <c r="FM81" i="6"/>
  <c r="FO81" i="6"/>
  <c r="FI81" i="6"/>
  <c r="EJ81" i="6"/>
  <c r="EL81" i="6"/>
  <c r="FG81" i="6"/>
  <c r="ET81" i="6"/>
  <c r="ER81" i="6"/>
  <c r="DO81" i="6"/>
  <c r="DQ81" i="6"/>
  <c r="DS81" i="6"/>
  <c r="EN81" i="6"/>
  <c r="DB81" i="6"/>
  <c r="EX81" i="6"/>
  <c r="DD81" i="6"/>
  <c r="DY81" i="6"/>
  <c r="FY81" i="6"/>
  <c r="DH81" i="6"/>
  <c r="BL81" i="6"/>
  <c r="BN81" i="6"/>
  <c r="DU81" i="6"/>
  <c r="AZ81" i="6"/>
  <c r="EA81" i="6"/>
  <c r="CP81" i="6"/>
  <c r="EC81" i="6"/>
  <c r="CR81" i="6"/>
  <c r="D81" i="6"/>
  <c r="P81" i="6"/>
  <c r="EZ81" i="6"/>
  <c r="DM81" i="6"/>
  <c r="FK81" i="6"/>
  <c r="AV81" i="6"/>
  <c r="Y81" i="6"/>
  <c r="DF81" i="6"/>
  <c r="H81" i="6"/>
  <c r="AC81" i="6"/>
  <c r="AX81" i="6"/>
  <c r="BB81" i="6"/>
  <c r="CT81" i="6"/>
  <c r="BD81" i="6"/>
  <c r="W81" i="6"/>
  <c r="CV81" i="6"/>
  <c r="CZ81" i="6"/>
  <c r="L81" i="6"/>
  <c r="FI27" i="6"/>
  <c r="FK27" i="6"/>
  <c r="FM27" i="6"/>
  <c r="FY27" i="6"/>
  <c r="FS27" i="6"/>
  <c r="FG27" i="6"/>
  <c r="FO27" i="6"/>
  <c r="DS27" i="6"/>
  <c r="DU27" i="6"/>
  <c r="FQ27" i="6"/>
  <c r="ET27" i="6"/>
  <c r="EJ27" i="6"/>
  <c r="EX27" i="6"/>
  <c r="EZ27" i="6"/>
  <c r="FW27" i="6"/>
  <c r="EL27" i="6"/>
  <c r="EN27" i="6"/>
  <c r="ER27" i="6"/>
  <c r="CR27" i="6"/>
  <c r="DM27" i="6"/>
  <c r="DF27" i="6"/>
  <c r="DO27" i="6"/>
  <c r="DH27" i="6"/>
  <c r="BB27" i="6"/>
  <c r="BD27" i="6"/>
  <c r="BN27" i="6"/>
  <c r="H27" i="6"/>
  <c r="L27" i="6"/>
  <c r="DB27" i="6"/>
  <c r="AZ27" i="6"/>
  <c r="DQ27" i="6"/>
  <c r="DY27" i="6"/>
  <c r="D27" i="6"/>
  <c r="EA27" i="6"/>
  <c r="EC27" i="6"/>
  <c r="CZ27" i="6"/>
  <c r="CV27" i="6"/>
  <c r="DD27" i="6"/>
  <c r="BL27" i="6"/>
  <c r="CP27" i="6"/>
  <c r="CT27" i="6"/>
  <c r="Y27" i="6"/>
  <c r="AC27" i="6"/>
  <c r="P27" i="6"/>
  <c r="W27" i="6"/>
  <c r="AV27" i="6"/>
  <c r="AX27" i="6"/>
  <c r="FS417" i="6"/>
  <c r="FW417" i="6"/>
  <c r="FY417" i="6"/>
  <c r="FK417" i="6"/>
  <c r="FM417" i="6"/>
  <c r="DS417" i="6"/>
  <c r="DU417" i="6"/>
  <c r="EZ417" i="6"/>
  <c r="FG417" i="6"/>
  <c r="FI417" i="6"/>
  <c r="DO417" i="6"/>
  <c r="EL417" i="6"/>
  <c r="FQ417" i="6"/>
  <c r="EX417" i="6"/>
  <c r="DM417" i="6"/>
  <c r="EA417" i="6"/>
  <c r="BD417" i="6"/>
  <c r="BL417" i="6"/>
  <c r="EN417" i="6"/>
  <c r="DQ417" i="6"/>
  <c r="DB417" i="6"/>
  <c r="FO417" i="6"/>
  <c r="ER417" i="6"/>
  <c r="DY417" i="6"/>
  <c r="DD417" i="6"/>
  <c r="DH417" i="6"/>
  <c r="W417" i="6"/>
  <c r="CR417" i="6"/>
  <c r="AV417" i="6"/>
  <c r="Y417" i="6"/>
  <c r="EC417" i="6"/>
  <c r="EJ417" i="6"/>
  <c r="ET417" i="6"/>
  <c r="CV417" i="6"/>
  <c r="CZ417" i="6"/>
  <c r="CT417" i="6"/>
  <c r="DF417" i="6"/>
  <c r="CP417" i="6"/>
  <c r="BN417" i="6"/>
  <c r="AC417" i="6"/>
  <c r="BB417" i="6"/>
  <c r="AX417" i="6"/>
  <c r="AZ417" i="6"/>
  <c r="J417" i="6"/>
  <c r="L417" i="6"/>
  <c r="D417" i="6"/>
  <c r="F417" i="6"/>
  <c r="H417" i="6"/>
  <c r="P417" i="6"/>
  <c r="FI292" i="6"/>
  <c r="FK292" i="6"/>
  <c r="FM292" i="6"/>
  <c r="FO292" i="6"/>
  <c r="ER292" i="6"/>
  <c r="ET292" i="6"/>
  <c r="EZ292" i="6"/>
  <c r="DS292" i="6"/>
  <c r="DU292" i="6"/>
  <c r="FG292" i="6"/>
  <c r="FQ292" i="6"/>
  <c r="FW292" i="6"/>
  <c r="FS292" i="6"/>
  <c r="FY292" i="6"/>
  <c r="EJ292" i="6"/>
  <c r="DO292" i="6"/>
  <c r="DQ292" i="6"/>
  <c r="DY292" i="6"/>
  <c r="EL292" i="6"/>
  <c r="EX292" i="6"/>
  <c r="EC292" i="6"/>
  <c r="CR292" i="6"/>
  <c r="CT292" i="6"/>
  <c r="AV292" i="6"/>
  <c r="EN292" i="6"/>
  <c r="DF292" i="6"/>
  <c r="DM292" i="6"/>
  <c r="CP292" i="6"/>
  <c r="D292" i="6"/>
  <c r="CV292" i="6"/>
  <c r="CZ292" i="6"/>
  <c r="BD292" i="6"/>
  <c r="BL292" i="6"/>
  <c r="BN292" i="6"/>
  <c r="EA292" i="6"/>
  <c r="DH292" i="6"/>
  <c r="DB292" i="6"/>
  <c r="AZ292" i="6"/>
  <c r="BB292" i="6"/>
  <c r="Y292" i="6"/>
  <c r="W292" i="6"/>
  <c r="AC292" i="6"/>
  <c r="DD292" i="6"/>
  <c r="AX292" i="6"/>
  <c r="H292" i="6"/>
  <c r="L292" i="6"/>
  <c r="P292" i="6"/>
  <c r="FO305" i="6"/>
  <c r="FQ305" i="6"/>
  <c r="FS305" i="6"/>
  <c r="FK305" i="6"/>
  <c r="FM305" i="6"/>
  <c r="ER305" i="6"/>
  <c r="ET305" i="6"/>
  <c r="DM305" i="6"/>
  <c r="EX305" i="6"/>
  <c r="FW305" i="6"/>
  <c r="FY305" i="6"/>
  <c r="EJ305" i="6"/>
  <c r="EZ305" i="6"/>
  <c r="EN305" i="6"/>
  <c r="CZ305" i="6"/>
  <c r="DO305" i="6"/>
  <c r="DB305" i="6"/>
  <c r="FG305" i="6"/>
  <c r="FI305" i="6"/>
  <c r="BD305" i="6"/>
  <c r="BL305" i="6"/>
  <c r="D305" i="6"/>
  <c r="BN305" i="6"/>
  <c r="EA305" i="6"/>
  <c r="EC305" i="6"/>
  <c r="P305" i="6"/>
  <c r="DU305" i="6"/>
  <c r="DY305" i="6"/>
  <c r="DF305" i="6"/>
  <c r="DH305" i="6"/>
  <c r="EL305" i="6"/>
  <c r="DQ305" i="6"/>
  <c r="DS305" i="6"/>
  <c r="AV305" i="6"/>
  <c r="CP305" i="6"/>
  <c r="CR305" i="6"/>
  <c r="CV305" i="6"/>
  <c r="Y305" i="6"/>
  <c r="AX305" i="6"/>
  <c r="W305" i="6"/>
  <c r="AZ305" i="6"/>
  <c r="AC305" i="6"/>
  <c r="DD305" i="6"/>
  <c r="BB305" i="6"/>
  <c r="L305" i="6"/>
  <c r="H305" i="6"/>
  <c r="CT305" i="6"/>
  <c r="FG135" i="6"/>
  <c r="FI135" i="6"/>
  <c r="FS135" i="6"/>
  <c r="FW135" i="6"/>
  <c r="FY135" i="6"/>
  <c r="FO135" i="6"/>
  <c r="FQ135" i="6"/>
  <c r="EN135" i="6"/>
  <c r="ER135" i="6"/>
  <c r="DM135" i="6"/>
  <c r="ET135" i="6"/>
  <c r="FK135" i="6"/>
  <c r="EJ135" i="6"/>
  <c r="EL135" i="6"/>
  <c r="EX135" i="6"/>
  <c r="DS135" i="6"/>
  <c r="EZ135" i="6"/>
  <c r="FM135" i="6"/>
  <c r="EC135" i="6"/>
  <c r="CP135" i="6"/>
  <c r="CT135" i="6"/>
  <c r="CV135" i="6"/>
  <c r="DU135" i="6"/>
  <c r="DY135" i="6"/>
  <c r="AV135" i="6"/>
  <c r="DH135" i="6"/>
  <c r="D135" i="6"/>
  <c r="DO135" i="6"/>
  <c r="AX135" i="6"/>
  <c r="DQ135" i="6"/>
  <c r="EA135" i="6"/>
  <c r="DD135" i="6"/>
  <c r="CZ135" i="6"/>
  <c r="DB135" i="6"/>
  <c r="DF135" i="6"/>
  <c r="BN135" i="6"/>
  <c r="BB135" i="6"/>
  <c r="AZ135" i="6"/>
  <c r="BD135" i="6"/>
  <c r="CR135" i="6"/>
  <c r="BL135" i="6"/>
  <c r="W135" i="6"/>
  <c r="Y135" i="6"/>
  <c r="AC135" i="6"/>
  <c r="P135" i="6"/>
  <c r="L135" i="6"/>
  <c r="H135" i="6"/>
  <c r="FY14" i="6"/>
  <c r="FG14" i="6"/>
  <c r="FI14" i="6"/>
  <c r="FK14" i="6"/>
  <c r="FO14" i="6"/>
  <c r="FS14" i="6"/>
  <c r="FM14" i="6"/>
  <c r="EC14" i="6"/>
  <c r="EX14" i="6"/>
  <c r="EZ14" i="6"/>
  <c r="EJ14" i="6"/>
  <c r="EL14" i="6"/>
  <c r="FW14" i="6"/>
  <c r="EN14" i="6"/>
  <c r="DS14" i="6"/>
  <c r="ER14" i="6"/>
  <c r="DU14" i="6"/>
  <c r="ET14" i="6"/>
  <c r="DY14" i="6"/>
  <c r="FQ14" i="6"/>
  <c r="DH14" i="6"/>
  <c r="CP14" i="6"/>
  <c r="BL14" i="6"/>
  <c r="CR14" i="6"/>
  <c r="BN14" i="6"/>
  <c r="DD14" i="6"/>
  <c r="DF14" i="6"/>
  <c r="DQ14" i="6"/>
  <c r="AZ14" i="6"/>
  <c r="BB14" i="6"/>
  <c r="BD14" i="6"/>
  <c r="EA14" i="6"/>
  <c r="CZ14" i="6"/>
  <c r="AV14" i="6"/>
  <c r="DM14" i="6"/>
  <c r="CV14" i="6"/>
  <c r="CT14" i="6"/>
  <c r="DB14" i="6"/>
  <c r="AX14" i="6"/>
  <c r="P14" i="6"/>
  <c r="Y14" i="6"/>
  <c r="AC14" i="6"/>
  <c r="H14" i="6"/>
  <c r="W14" i="6"/>
  <c r="DO14" i="6"/>
  <c r="D14" i="6"/>
  <c r="L14" i="6"/>
  <c r="FG244" i="6"/>
  <c r="FW244" i="6"/>
  <c r="FI244" i="6"/>
  <c r="FM244" i="6"/>
  <c r="FO244" i="6"/>
  <c r="FQ244" i="6"/>
  <c r="FS244" i="6"/>
  <c r="EJ244" i="6"/>
  <c r="EC244" i="6"/>
  <c r="FK244" i="6"/>
  <c r="EL244" i="6"/>
  <c r="EN244" i="6"/>
  <c r="ER244" i="6"/>
  <c r="ET244" i="6"/>
  <c r="DS244" i="6"/>
  <c r="EA244" i="6"/>
  <c r="DQ244" i="6"/>
  <c r="DU244" i="6"/>
  <c r="EZ244" i="6"/>
  <c r="CT244" i="6"/>
  <c r="BD244" i="6"/>
  <c r="CV244" i="6"/>
  <c r="BL244" i="6"/>
  <c r="FY244" i="6"/>
  <c r="EX244" i="6"/>
  <c r="DM244" i="6"/>
  <c r="AV244" i="6"/>
  <c r="CZ244" i="6"/>
  <c r="DD244" i="6"/>
  <c r="W244" i="6"/>
  <c r="DF244" i="6"/>
  <c r="DO244" i="6"/>
  <c r="DY244" i="6"/>
  <c r="DH244" i="6"/>
  <c r="AC244" i="6"/>
  <c r="BB244" i="6"/>
  <c r="DB244" i="6"/>
  <c r="AX244" i="6"/>
  <c r="BN244" i="6"/>
  <c r="Y244" i="6"/>
  <c r="CP244" i="6"/>
  <c r="AZ244" i="6"/>
  <c r="CR244" i="6"/>
  <c r="D244" i="6"/>
  <c r="P244" i="6"/>
  <c r="L244" i="6"/>
  <c r="H244" i="6"/>
  <c r="FW523" i="6"/>
  <c r="FK523" i="6"/>
  <c r="FM523" i="6"/>
  <c r="FO523" i="6"/>
  <c r="EJ523" i="6"/>
  <c r="FG523" i="6"/>
  <c r="FI523" i="6"/>
  <c r="FY523" i="6"/>
  <c r="FS523" i="6"/>
  <c r="EL523" i="6"/>
  <c r="ET523" i="6"/>
  <c r="EN523" i="6"/>
  <c r="DO523" i="6"/>
  <c r="ER523" i="6"/>
  <c r="DQ523" i="6"/>
  <c r="CT523" i="6"/>
  <c r="CV523" i="6"/>
  <c r="DS523" i="6"/>
  <c r="CZ523" i="6"/>
  <c r="DU523" i="6"/>
  <c r="DY523" i="6"/>
  <c r="Y523" i="6"/>
  <c r="D523" i="6"/>
  <c r="EX523" i="6"/>
  <c r="AC523" i="6"/>
  <c r="EZ523" i="6"/>
  <c r="DB523" i="6"/>
  <c r="BB523" i="6"/>
  <c r="FQ523" i="6"/>
  <c r="H523" i="6"/>
  <c r="CR523" i="6"/>
  <c r="BL523" i="6"/>
  <c r="DF523" i="6"/>
  <c r="DH523" i="6"/>
  <c r="EA523" i="6"/>
  <c r="EC523" i="6"/>
  <c r="CP523" i="6"/>
  <c r="DD523" i="6"/>
  <c r="F523" i="6"/>
  <c r="W523" i="6"/>
  <c r="BD523" i="6"/>
  <c r="BN523" i="6"/>
  <c r="AX523" i="6"/>
  <c r="AZ523" i="6"/>
  <c r="AV523" i="6"/>
  <c r="DM523" i="6"/>
  <c r="P523" i="6"/>
  <c r="J523" i="6"/>
  <c r="L523" i="6"/>
  <c r="FG596" i="6"/>
  <c r="FI596" i="6"/>
  <c r="EJ596" i="6"/>
  <c r="EL596" i="6"/>
  <c r="FM596" i="6"/>
  <c r="FO596" i="6"/>
  <c r="FW596" i="6"/>
  <c r="EN596" i="6"/>
  <c r="ET596" i="6"/>
  <c r="DQ596" i="6"/>
  <c r="DY596" i="6"/>
  <c r="DB596" i="6"/>
  <c r="DD596" i="6"/>
  <c r="FQ596" i="6"/>
  <c r="EC596" i="6"/>
  <c r="FS596" i="6"/>
  <c r="FY596" i="6"/>
  <c r="AZ596" i="6"/>
  <c r="AC596" i="6"/>
  <c r="BB596" i="6"/>
  <c r="EZ596" i="6"/>
  <c r="CZ596" i="6"/>
  <c r="DO596" i="6"/>
  <c r="Y596" i="6"/>
  <c r="DS596" i="6"/>
  <c r="DU596" i="6"/>
  <c r="AX596" i="6"/>
  <c r="CV596" i="6"/>
  <c r="DM596" i="6"/>
  <c r="CR596" i="6"/>
  <c r="EA596" i="6"/>
  <c r="DH596" i="6"/>
  <c r="EX596" i="6"/>
  <c r="ER596" i="6"/>
  <c r="H596" i="6"/>
  <c r="FK596" i="6"/>
  <c r="AV596" i="6"/>
  <c r="BD596" i="6"/>
  <c r="W596" i="6"/>
  <c r="BN596" i="6"/>
  <c r="D596" i="6"/>
  <c r="CP596" i="6"/>
  <c r="F596" i="6"/>
  <c r="CT596" i="6"/>
  <c r="DF596" i="6"/>
  <c r="BL596" i="6"/>
  <c r="J596" i="6"/>
  <c r="L596" i="6"/>
  <c r="P596" i="6"/>
  <c r="FI392" i="6"/>
  <c r="FK392" i="6"/>
  <c r="FM392" i="6"/>
  <c r="FW392" i="6"/>
  <c r="FY392" i="6"/>
  <c r="ER392" i="6"/>
  <c r="ET392" i="6"/>
  <c r="DS392" i="6"/>
  <c r="DU392" i="6"/>
  <c r="FS392" i="6"/>
  <c r="EX392" i="6"/>
  <c r="FG392" i="6"/>
  <c r="DO392" i="6"/>
  <c r="DQ392" i="6"/>
  <c r="DY392" i="6"/>
  <c r="EJ392" i="6"/>
  <c r="EL392" i="6"/>
  <c r="EA392" i="6"/>
  <c r="CR392" i="6"/>
  <c r="CT392" i="6"/>
  <c r="AV392" i="6"/>
  <c r="DF392" i="6"/>
  <c r="EN392" i="6"/>
  <c r="FQ392" i="6"/>
  <c r="EZ392" i="6"/>
  <c r="CZ392" i="6"/>
  <c r="J392" i="6"/>
  <c r="AC392" i="6"/>
  <c r="FO392" i="6"/>
  <c r="BN392" i="6"/>
  <c r="EC392" i="6"/>
  <c r="DD392" i="6"/>
  <c r="DH392" i="6"/>
  <c r="AZ392" i="6"/>
  <c r="CV392" i="6"/>
  <c r="DB392" i="6"/>
  <c r="DM392" i="6"/>
  <c r="L392" i="6"/>
  <c r="Y392" i="6"/>
  <c r="CP392" i="6"/>
  <c r="AX392" i="6"/>
  <c r="BB392" i="6"/>
  <c r="BL392" i="6"/>
  <c r="BD392" i="6"/>
  <c r="P392" i="6"/>
  <c r="W392" i="6"/>
  <c r="F392" i="6"/>
  <c r="H392" i="6"/>
  <c r="D392" i="6"/>
  <c r="FO225" i="6"/>
  <c r="FQ225" i="6"/>
  <c r="FS225" i="6"/>
  <c r="FK225" i="6"/>
  <c r="FM225" i="6"/>
  <c r="FW225" i="6"/>
  <c r="DM225" i="6"/>
  <c r="FI225" i="6"/>
  <c r="FG225" i="6"/>
  <c r="DY225" i="6"/>
  <c r="EA225" i="6"/>
  <c r="EJ225" i="6"/>
  <c r="EC225" i="6"/>
  <c r="EX225" i="6"/>
  <c r="EL225" i="6"/>
  <c r="EN225" i="6"/>
  <c r="EZ225" i="6"/>
  <c r="ET225" i="6"/>
  <c r="CZ225" i="6"/>
  <c r="DB225" i="6"/>
  <c r="AV225" i="6"/>
  <c r="AX225" i="6"/>
  <c r="AZ225" i="6"/>
  <c r="DO225" i="6"/>
  <c r="DQ225" i="6"/>
  <c r="DS225" i="6"/>
  <c r="DH225" i="6"/>
  <c r="BL225" i="6"/>
  <c r="CP225" i="6"/>
  <c r="ER225" i="6"/>
  <c r="DU225" i="6"/>
  <c r="BN225" i="6"/>
  <c r="CR225" i="6"/>
  <c r="BB225" i="6"/>
  <c r="BD225" i="6"/>
  <c r="FY225" i="6"/>
  <c r="AC225" i="6"/>
  <c r="CT225" i="6"/>
  <c r="CV225" i="6"/>
  <c r="Y225" i="6"/>
  <c r="DF225" i="6"/>
  <c r="DD225" i="6"/>
  <c r="D225" i="6"/>
  <c r="W225" i="6"/>
  <c r="H225" i="6"/>
  <c r="P225" i="6"/>
  <c r="L225" i="6"/>
  <c r="FG184" i="6"/>
  <c r="FI184" i="6"/>
  <c r="FK184" i="6"/>
  <c r="FM184" i="6"/>
  <c r="FY184" i="6"/>
  <c r="EJ184" i="6"/>
  <c r="EZ184" i="6"/>
  <c r="EC184" i="6"/>
  <c r="FO184" i="6"/>
  <c r="FS184" i="6"/>
  <c r="FQ184" i="6"/>
  <c r="EL184" i="6"/>
  <c r="DM184" i="6"/>
  <c r="DO184" i="6"/>
  <c r="ER184" i="6"/>
  <c r="EA184" i="6"/>
  <c r="EX184" i="6"/>
  <c r="DQ184" i="6"/>
  <c r="DS184" i="6"/>
  <c r="CV184" i="6"/>
  <c r="DU184" i="6"/>
  <c r="CZ184" i="6"/>
  <c r="BD184" i="6"/>
  <c r="BL184" i="6"/>
  <c r="EN184" i="6"/>
  <c r="DD184" i="6"/>
  <c r="DY184" i="6"/>
  <c r="D184" i="6"/>
  <c r="CP184" i="6"/>
  <c r="CR184" i="6"/>
  <c r="CT184" i="6"/>
  <c r="DB184" i="6"/>
  <c r="P184" i="6"/>
  <c r="ET184" i="6"/>
  <c r="FW184" i="6"/>
  <c r="AV184" i="6"/>
  <c r="Y184" i="6"/>
  <c r="AC184" i="6"/>
  <c r="DF184" i="6"/>
  <c r="H184" i="6"/>
  <c r="DH184" i="6"/>
  <c r="AX184" i="6"/>
  <c r="AZ184" i="6"/>
  <c r="BN184" i="6"/>
  <c r="BB184" i="6"/>
  <c r="L184" i="6"/>
  <c r="W184" i="6"/>
  <c r="FW235" i="6"/>
  <c r="FY235" i="6"/>
  <c r="FQ235" i="6"/>
  <c r="FG235" i="6"/>
  <c r="FS235" i="6"/>
  <c r="EN235" i="6"/>
  <c r="ER235" i="6"/>
  <c r="FK235" i="6"/>
  <c r="EX235" i="6"/>
  <c r="FM235" i="6"/>
  <c r="EZ235" i="6"/>
  <c r="DM235" i="6"/>
  <c r="FO235" i="6"/>
  <c r="FI235" i="6"/>
  <c r="EL235" i="6"/>
  <c r="ET235" i="6"/>
  <c r="DS235" i="6"/>
  <c r="EC235" i="6"/>
  <c r="DQ235" i="6"/>
  <c r="DU235" i="6"/>
  <c r="CV235" i="6"/>
  <c r="CZ235" i="6"/>
  <c r="AV235" i="6"/>
  <c r="DY235" i="6"/>
  <c r="EA235" i="6"/>
  <c r="D235" i="6"/>
  <c r="CR235" i="6"/>
  <c r="AC235" i="6"/>
  <c r="CP235" i="6"/>
  <c r="AX235" i="6"/>
  <c r="DD235" i="6"/>
  <c r="EJ235" i="6"/>
  <c r="DO235" i="6"/>
  <c r="DH235" i="6"/>
  <c r="DF235" i="6"/>
  <c r="W235" i="6"/>
  <c r="Y235" i="6"/>
  <c r="CT235" i="6"/>
  <c r="AZ235" i="6"/>
  <c r="DB235" i="6"/>
  <c r="BB235" i="6"/>
  <c r="BD235" i="6"/>
  <c r="BN235" i="6"/>
  <c r="BL235" i="6"/>
  <c r="H235" i="6"/>
  <c r="L235" i="6"/>
  <c r="P235" i="6"/>
  <c r="J503" i="6"/>
  <c r="FG503" i="6"/>
  <c r="FS503" i="6"/>
  <c r="FW503" i="6"/>
  <c r="FY503" i="6"/>
  <c r="EJ503" i="6"/>
  <c r="FO503" i="6"/>
  <c r="ER503" i="6"/>
  <c r="DY503" i="6"/>
  <c r="EA503" i="6"/>
  <c r="EL503" i="6"/>
  <c r="ET503" i="6"/>
  <c r="EC503" i="6"/>
  <c r="CT503" i="6"/>
  <c r="AZ503" i="6"/>
  <c r="EX503" i="6"/>
  <c r="CV503" i="6"/>
  <c r="DH503" i="6"/>
  <c r="FK503" i="6"/>
  <c r="DQ503" i="6"/>
  <c r="Y503" i="6"/>
  <c r="FI503" i="6"/>
  <c r="AC503" i="6"/>
  <c r="FM503" i="6"/>
  <c r="DS503" i="6"/>
  <c r="AV503" i="6"/>
  <c r="CR503" i="6"/>
  <c r="CZ503" i="6"/>
  <c r="DB503" i="6"/>
  <c r="W503" i="6"/>
  <c r="AX503" i="6"/>
  <c r="EZ503" i="6"/>
  <c r="CP503" i="6"/>
  <c r="DM503" i="6"/>
  <c r="DD503" i="6"/>
  <c r="DU503" i="6"/>
  <c r="FQ503" i="6"/>
  <c r="DO503" i="6"/>
  <c r="DF503" i="6"/>
  <c r="BN503" i="6"/>
  <c r="BD503" i="6"/>
  <c r="BL503" i="6"/>
  <c r="D503" i="6"/>
  <c r="F503" i="6"/>
  <c r="EN503" i="6"/>
  <c r="BB503" i="6"/>
  <c r="H503" i="6"/>
  <c r="L503" i="6"/>
  <c r="P503" i="6"/>
  <c r="L294" i="6"/>
  <c r="FM294" i="6"/>
  <c r="FO294" i="6"/>
  <c r="FQ294" i="6"/>
  <c r="FI294" i="6"/>
  <c r="FG294" i="6"/>
  <c r="FY294" i="6"/>
  <c r="EC294" i="6"/>
  <c r="EL294" i="6"/>
  <c r="FW294" i="6"/>
  <c r="EX294" i="6"/>
  <c r="EZ294" i="6"/>
  <c r="FK294" i="6"/>
  <c r="FS294" i="6"/>
  <c r="EA294" i="6"/>
  <c r="EN294" i="6"/>
  <c r="CV294" i="6"/>
  <c r="BL294" i="6"/>
  <c r="CZ294" i="6"/>
  <c r="BN294" i="6"/>
  <c r="ER294" i="6"/>
  <c r="DM294" i="6"/>
  <c r="DD294" i="6"/>
  <c r="DF294" i="6"/>
  <c r="DH294" i="6"/>
  <c r="BB294" i="6"/>
  <c r="AC294" i="6"/>
  <c r="DS294" i="6"/>
  <c r="DU294" i="6"/>
  <c r="DY294" i="6"/>
  <c r="ET294" i="6"/>
  <c r="DO294" i="6"/>
  <c r="DQ294" i="6"/>
  <c r="EJ294" i="6"/>
  <c r="AV294" i="6"/>
  <c r="CR294" i="6"/>
  <c r="CT294" i="6"/>
  <c r="AZ294" i="6"/>
  <c r="W294" i="6"/>
  <c r="AX294" i="6"/>
  <c r="CP294" i="6"/>
  <c r="H294" i="6"/>
  <c r="DB294" i="6"/>
  <c r="D294" i="6"/>
  <c r="BD294" i="6"/>
  <c r="P294" i="6"/>
  <c r="Y294" i="6"/>
  <c r="FG547" i="6"/>
  <c r="FK547" i="6"/>
  <c r="ER547" i="6"/>
  <c r="DS547" i="6"/>
  <c r="FM547" i="6"/>
  <c r="ET547" i="6"/>
  <c r="DU547" i="6"/>
  <c r="FO547" i="6"/>
  <c r="FI547" i="6"/>
  <c r="FQ547" i="6"/>
  <c r="FS547" i="6"/>
  <c r="EJ547" i="6"/>
  <c r="FY547" i="6"/>
  <c r="EL547" i="6"/>
  <c r="EZ547" i="6"/>
  <c r="DD547" i="6"/>
  <c r="DF547" i="6"/>
  <c r="DM547" i="6"/>
  <c r="FW547" i="6"/>
  <c r="DO547" i="6"/>
  <c r="BL547" i="6"/>
  <c r="L547" i="6"/>
  <c r="BN547" i="6"/>
  <c r="CR547" i="6"/>
  <c r="CT547" i="6"/>
  <c r="CV547" i="6"/>
  <c r="AX547" i="6"/>
  <c r="EX547" i="6"/>
  <c r="EC547" i="6"/>
  <c r="DH547" i="6"/>
  <c r="EN547" i="6"/>
  <c r="EA547" i="6"/>
  <c r="DQ547" i="6"/>
  <c r="CP547" i="6"/>
  <c r="BD547" i="6"/>
  <c r="D547" i="6"/>
  <c r="F547" i="6"/>
  <c r="H547" i="6"/>
  <c r="W547" i="6"/>
  <c r="J547" i="6"/>
  <c r="AV547" i="6"/>
  <c r="Y547" i="6"/>
  <c r="P547" i="6"/>
  <c r="DB547" i="6"/>
  <c r="AZ547" i="6"/>
  <c r="DY547" i="6"/>
  <c r="BB547" i="6"/>
  <c r="AC547" i="6"/>
  <c r="CZ547" i="6"/>
  <c r="FY601" i="6"/>
  <c r="EX601" i="6"/>
  <c r="EZ601" i="6"/>
  <c r="FG601" i="6"/>
  <c r="FK601" i="6"/>
  <c r="FO601" i="6"/>
  <c r="FQ601" i="6"/>
  <c r="DM601" i="6"/>
  <c r="EA601" i="6"/>
  <c r="EL601" i="6"/>
  <c r="DO601" i="6"/>
  <c r="CP601" i="6"/>
  <c r="FI601" i="6"/>
  <c r="DQ601" i="6"/>
  <c r="CR601" i="6"/>
  <c r="EJ601" i="6"/>
  <c r="DS601" i="6"/>
  <c r="CT601" i="6"/>
  <c r="DU601" i="6"/>
  <c r="DY601" i="6"/>
  <c r="FS601" i="6"/>
  <c r="ET601" i="6"/>
  <c r="EN601" i="6"/>
  <c r="ER601" i="6"/>
  <c r="CV601" i="6"/>
  <c r="DH601" i="6"/>
  <c r="D601" i="6"/>
  <c r="AV601" i="6"/>
  <c r="EC601" i="6"/>
  <c r="CZ601" i="6"/>
  <c r="DB601" i="6"/>
  <c r="FW601" i="6"/>
  <c r="DD601" i="6"/>
  <c r="AX601" i="6"/>
  <c r="AZ601" i="6"/>
  <c r="BD601" i="6"/>
  <c r="W601" i="6"/>
  <c r="BB601" i="6"/>
  <c r="DF601" i="6"/>
  <c r="FM601" i="6"/>
  <c r="BL601" i="6"/>
  <c r="BN601" i="6"/>
  <c r="H601" i="6"/>
  <c r="J601" i="6"/>
  <c r="Y601" i="6"/>
  <c r="AC601" i="6"/>
  <c r="L601" i="6"/>
  <c r="P601" i="6"/>
  <c r="F601" i="6"/>
  <c r="FG469" i="6"/>
  <c r="FI469" i="6"/>
  <c r="FS469" i="6"/>
  <c r="ET469" i="6"/>
  <c r="FW469" i="6"/>
  <c r="EX469" i="6"/>
  <c r="EC469" i="6"/>
  <c r="FY469" i="6"/>
  <c r="FM469" i="6"/>
  <c r="EL469" i="6"/>
  <c r="EN469" i="6"/>
  <c r="ER469" i="6"/>
  <c r="FO469" i="6"/>
  <c r="EZ469" i="6"/>
  <c r="DO469" i="6"/>
  <c r="DH469" i="6"/>
  <c r="AV469" i="6"/>
  <c r="DQ469" i="6"/>
  <c r="AX469" i="6"/>
  <c r="CV469" i="6"/>
  <c r="CZ469" i="6"/>
  <c r="DB469" i="6"/>
  <c r="H469" i="6"/>
  <c r="L469" i="6"/>
  <c r="BN469" i="6"/>
  <c r="DM469" i="6"/>
  <c r="CP469" i="6"/>
  <c r="CR469" i="6"/>
  <c r="CT469" i="6"/>
  <c r="DF469" i="6"/>
  <c r="EA469" i="6"/>
  <c r="DD469" i="6"/>
  <c r="AC469" i="6"/>
  <c r="EJ469" i="6"/>
  <c r="DU469" i="6"/>
  <c r="DS469" i="6"/>
  <c r="DY469" i="6"/>
  <c r="BL469" i="6"/>
  <c r="W469" i="6"/>
  <c r="BB469" i="6"/>
  <c r="BD469" i="6"/>
  <c r="P469" i="6"/>
  <c r="FK469" i="6"/>
  <c r="FQ469" i="6"/>
  <c r="AZ469" i="6"/>
  <c r="Y469" i="6"/>
  <c r="D469" i="6"/>
  <c r="F469" i="6"/>
  <c r="J469" i="6"/>
  <c r="D73" i="6"/>
  <c r="FY73" i="6"/>
  <c r="FS73" i="6"/>
  <c r="FG73" i="6"/>
  <c r="EX73" i="6"/>
  <c r="EZ73" i="6"/>
  <c r="DM73" i="6"/>
  <c r="DO73" i="6"/>
  <c r="FO73" i="6"/>
  <c r="EA73" i="6"/>
  <c r="EL73" i="6"/>
  <c r="FI73" i="6"/>
  <c r="EJ73" i="6"/>
  <c r="DQ73" i="6"/>
  <c r="FQ73" i="6"/>
  <c r="ER73" i="6"/>
  <c r="CZ73" i="6"/>
  <c r="DF73" i="6"/>
  <c r="DS73" i="6"/>
  <c r="DU73" i="6"/>
  <c r="DB73" i="6"/>
  <c r="AX73" i="6"/>
  <c r="DD73" i="6"/>
  <c r="AZ73" i="6"/>
  <c r="EN73" i="6"/>
  <c r="ET73" i="6"/>
  <c r="FW73" i="6"/>
  <c r="FK73" i="6"/>
  <c r="CR73" i="6"/>
  <c r="FM73" i="6"/>
  <c r="CT73" i="6"/>
  <c r="CV73" i="6"/>
  <c r="Y73" i="6"/>
  <c r="L73" i="6"/>
  <c r="AV73" i="6"/>
  <c r="BB73" i="6"/>
  <c r="CP73" i="6"/>
  <c r="BL73" i="6"/>
  <c r="DY73" i="6"/>
  <c r="EC73" i="6"/>
  <c r="DH73" i="6"/>
  <c r="AC73" i="6"/>
  <c r="H73" i="6"/>
  <c r="P73" i="6"/>
  <c r="BN73" i="6"/>
  <c r="BD73" i="6"/>
  <c r="W73" i="6"/>
  <c r="J483" i="6"/>
  <c r="FO483" i="6"/>
  <c r="EZ483" i="6"/>
  <c r="EL483" i="6"/>
  <c r="EN483" i="6"/>
  <c r="ER483" i="6"/>
  <c r="FY483" i="6"/>
  <c r="FI483" i="6"/>
  <c r="FM483" i="6"/>
  <c r="FW483" i="6"/>
  <c r="EJ483" i="6"/>
  <c r="FG483" i="6"/>
  <c r="FQ483" i="6"/>
  <c r="EX483" i="6"/>
  <c r="DO483" i="6"/>
  <c r="CT483" i="6"/>
  <c r="AZ483" i="6"/>
  <c r="DQ483" i="6"/>
  <c r="CV483" i="6"/>
  <c r="BB483" i="6"/>
  <c r="FS483" i="6"/>
  <c r="EC483" i="6"/>
  <c r="DH483" i="6"/>
  <c r="Y483" i="6"/>
  <c r="F483" i="6"/>
  <c r="AC483" i="6"/>
  <c r="AV483" i="6"/>
  <c r="BD483" i="6"/>
  <c r="DY483" i="6"/>
  <c r="CP483" i="6"/>
  <c r="D483" i="6"/>
  <c r="DU483" i="6"/>
  <c r="EA483" i="6"/>
  <c r="FK483" i="6"/>
  <c r="DS483" i="6"/>
  <c r="DD483" i="6"/>
  <c r="DM483" i="6"/>
  <c r="CR483" i="6"/>
  <c r="DB483" i="6"/>
  <c r="DF483" i="6"/>
  <c r="H483" i="6"/>
  <c r="ET483" i="6"/>
  <c r="CZ483" i="6"/>
  <c r="W483" i="6"/>
  <c r="AX483" i="6"/>
  <c r="L483" i="6"/>
  <c r="P483" i="6"/>
  <c r="BL483" i="6"/>
  <c r="BN483" i="6"/>
  <c r="FG406" i="6"/>
  <c r="FI406" i="6"/>
  <c r="EX406" i="6"/>
  <c r="EZ406" i="6"/>
  <c r="FO406" i="6"/>
  <c r="FQ406" i="6"/>
  <c r="FS406" i="6"/>
  <c r="FM406" i="6"/>
  <c r="FY406" i="6"/>
  <c r="ET406" i="6"/>
  <c r="EN406" i="6"/>
  <c r="DO406" i="6"/>
  <c r="ER406" i="6"/>
  <c r="FW406" i="6"/>
  <c r="EL406" i="6"/>
  <c r="EA406" i="6"/>
  <c r="EC406" i="6"/>
  <c r="AX406" i="6"/>
  <c r="AZ406" i="6"/>
  <c r="CZ406" i="6"/>
  <c r="DB406" i="6"/>
  <c r="DF406" i="6"/>
  <c r="DQ406" i="6"/>
  <c r="CT406" i="6"/>
  <c r="DS406" i="6"/>
  <c r="CV406" i="6"/>
  <c r="DU406" i="6"/>
  <c r="DD406" i="6"/>
  <c r="AC406" i="6"/>
  <c r="DH406" i="6"/>
  <c r="FK406" i="6"/>
  <c r="AV406" i="6"/>
  <c r="DM406" i="6"/>
  <c r="DY406" i="6"/>
  <c r="EJ406" i="6"/>
  <c r="W406" i="6"/>
  <c r="Y406" i="6"/>
  <c r="CP406" i="6"/>
  <c r="CR406" i="6"/>
  <c r="BB406" i="6"/>
  <c r="BD406" i="6"/>
  <c r="BL406" i="6"/>
  <c r="BN406" i="6"/>
  <c r="D406" i="6"/>
  <c r="H406" i="6"/>
  <c r="F406" i="6"/>
  <c r="J406" i="6"/>
  <c r="L406" i="6"/>
  <c r="P406" i="6"/>
  <c r="F471" i="6"/>
  <c r="FG471" i="6"/>
  <c r="FI471" i="6"/>
  <c r="FK471" i="6"/>
  <c r="FS471" i="6"/>
  <c r="FQ471" i="6"/>
  <c r="FW471" i="6"/>
  <c r="FY471" i="6"/>
  <c r="EZ471" i="6"/>
  <c r="FM471" i="6"/>
  <c r="FO471" i="6"/>
  <c r="EJ471" i="6"/>
  <c r="ER471" i="6"/>
  <c r="DQ471" i="6"/>
  <c r="EL471" i="6"/>
  <c r="DY471" i="6"/>
  <c r="BN471" i="6"/>
  <c r="CP471" i="6"/>
  <c r="DO471" i="6"/>
  <c r="DS471" i="6"/>
  <c r="DU471" i="6"/>
  <c r="EN471" i="6"/>
  <c r="J471" i="6"/>
  <c r="BD471" i="6"/>
  <c r="BL471" i="6"/>
  <c r="Y471" i="6"/>
  <c r="DH471" i="6"/>
  <c r="ET471" i="6"/>
  <c r="DM471" i="6"/>
  <c r="EA471" i="6"/>
  <c r="EC471" i="6"/>
  <c r="EX471" i="6"/>
  <c r="DB471" i="6"/>
  <c r="CR471" i="6"/>
  <c r="CV471" i="6"/>
  <c r="AV471" i="6"/>
  <c r="AC471" i="6"/>
  <c r="P471" i="6"/>
  <c r="D471" i="6"/>
  <c r="H471" i="6"/>
  <c r="L471" i="6"/>
  <c r="AX471" i="6"/>
  <c r="AZ471" i="6"/>
  <c r="CT471" i="6"/>
  <c r="DF471" i="6"/>
  <c r="BB471" i="6"/>
  <c r="CZ471" i="6"/>
  <c r="DD471" i="6"/>
  <c r="W471" i="6"/>
  <c r="FS497" i="6"/>
  <c r="FW497" i="6"/>
  <c r="FY497" i="6"/>
  <c r="FQ497" i="6"/>
  <c r="FK497" i="6"/>
  <c r="DS497" i="6"/>
  <c r="FM497" i="6"/>
  <c r="DU497" i="6"/>
  <c r="FO497" i="6"/>
  <c r="EN497" i="6"/>
  <c r="FG497" i="6"/>
  <c r="FI497" i="6"/>
  <c r="ET497" i="6"/>
  <c r="ER497" i="6"/>
  <c r="BD497" i="6"/>
  <c r="EX497" i="6"/>
  <c r="DM497" i="6"/>
  <c r="DB497" i="6"/>
  <c r="DD497" i="6"/>
  <c r="DO497" i="6"/>
  <c r="DQ497" i="6"/>
  <c r="DY497" i="6"/>
  <c r="W497" i="6"/>
  <c r="EJ497" i="6"/>
  <c r="CR497" i="6"/>
  <c r="AV497" i="6"/>
  <c r="BN497" i="6"/>
  <c r="F497" i="6"/>
  <c r="J497" i="6"/>
  <c r="EC497" i="6"/>
  <c r="DF497" i="6"/>
  <c r="EA497" i="6"/>
  <c r="CZ497" i="6"/>
  <c r="DH497" i="6"/>
  <c r="BB497" i="6"/>
  <c r="BL497" i="6"/>
  <c r="CT497" i="6"/>
  <c r="CV497" i="6"/>
  <c r="AC497" i="6"/>
  <c r="AX497" i="6"/>
  <c r="AZ497" i="6"/>
  <c r="L497" i="6"/>
  <c r="CP497" i="6"/>
  <c r="D497" i="6"/>
  <c r="H497" i="6"/>
  <c r="EZ497" i="6"/>
  <c r="P497" i="6"/>
  <c r="Y497" i="6"/>
  <c r="EL497" i="6"/>
  <c r="L199" i="6"/>
  <c r="FG199" i="6"/>
  <c r="FM199" i="6"/>
  <c r="FO199" i="6"/>
  <c r="FQ199" i="6"/>
  <c r="FY199" i="6"/>
  <c r="EC199" i="6"/>
  <c r="FS199" i="6"/>
  <c r="EJ199" i="6"/>
  <c r="ER199" i="6"/>
  <c r="EX199" i="6"/>
  <c r="FW199" i="6"/>
  <c r="FI199" i="6"/>
  <c r="FK199" i="6"/>
  <c r="DO199" i="6"/>
  <c r="DM199" i="6"/>
  <c r="CZ199" i="6"/>
  <c r="EN199" i="6"/>
  <c r="ET199" i="6"/>
  <c r="CV199" i="6"/>
  <c r="DB199" i="6"/>
  <c r="AV199" i="6"/>
  <c r="AZ199" i="6"/>
  <c r="DY199" i="6"/>
  <c r="CR199" i="6"/>
  <c r="DS199" i="6"/>
  <c r="DU199" i="6"/>
  <c r="EA199" i="6"/>
  <c r="BN199" i="6"/>
  <c r="DH199" i="6"/>
  <c r="DQ199" i="6"/>
  <c r="EL199" i="6"/>
  <c r="CT199" i="6"/>
  <c r="EZ199" i="6"/>
  <c r="DD199" i="6"/>
  <c r="H199" i="6"/>
  <c r="W199" i="6"/>
  <c r="AC199" i="6"/>
  <c r="Y199" i="6"/>
  <c r="D199" i="6"/>
  <c r="BL199" i="6"/>
  <c r="CP199" i="6"/>
  <c r="P199" i="6"/>
  <c r="AX199" i="6"/>
  <c r="BB199" i="6"/>
  <c r="DF199" i="6"/>
  <c r="BD199" i="6"/>
  <c r="FS407" i="6"/>
  <c r="FW407" i="6"/>
  <c r="FY407" i="6"/>
  <c r="FG407" i="6"/>
  <c r="EL407" i="6"/>
  <c r="DS407" i="6"/>
  <c r="EN407" i="6"/>
  <c r="DU407" i="6"/>
  <c r="ER407" i="6"/>
  <c r="FQ407" i="6"/>
  <c r="FI407" i="6"/>
  <c r="EJ407" i="6"/>
  <c r="DM407" i="6"/>
  <c r="FO407" i="6"/>
  <c r="FM407" i="6"/>
  <c r="ET407" i="6"/>
  <c r="EX407" i="6"/>
  <c r="EC407" i="6"/>
  <c r="DD407" i="6"/>
  <c r="EZ407" i="6"/>
  <c r="DF407" i="6"/>
  <c r="BB407" i="6"/>
  <c r="BD407" i="6"/>
  <c r="CP407" i="6"/>
  <c r="FK407" i="6"/>
  <c r="AZ407" i="6"/>
  <c r="CR407" i="6"/>
  <c r="CT407" i="6"/>
  <c r="DQ407" i="6"/>
  <c r="J407" i="6"/>
  <c r="DO407" i="6"/>
  <c r="CZ407" i="6"/>
  <c r="CV407" i="6"/>
  <c r="DB407" i="6"/>
  <c r="AX407" i="6"/>
  <c r="DH407" i="6"/>
  <c r="BL407" i="6"/>
  <c r="W407" i="6"/>
  <c r="BN407" i="6"/>
  <c r="AC407" i="6"/>
  <c r="Y407" i="6"/>
  <c r="L407" i="6"/>
  <c r="DY407" i="6"/>
  <c r="P407" i="6"/>
  <c r="EA407" i="6"/>
  <c r="AV407" i="6"/>
  <c r="D407" i="6"/>
  <c r="F407" i="6"/>
  <c r="H407" i="6"/>
  <c r="F403" i="6"/>
  <c r="FK403" i="6"/>
  <c r="FM403" i="6"/>
  <c r="FO403" i="6"/>
  <c r="FG403" i="6"/>
  <c r="FI403" i="6"/>
  <c r="FQ403" i="6"/>
  <c r="EZ403" i="6"/>
  <c r="EX403" i="6"/>
  <c r="FS403" i="6"/>
  <c r="FW403" i="6"/>
  <c r="DS403" i="6"/>
  <c r="FY403" i="6"/>
  <c r="ET403" i="6"/>
  <c r="EA403" i="6"/>
  <c r="EC403" i="6"/>
  <c r="EL403" i="6"/>
  <c r="CT403" i="6"/>
  <c r="AZ403" i="6"/>
  <c r="CV403" i="6"/>
  <c r="BB403" i="6"/>
  <c r="EN403" i="6"/>
  <c r="ER403" i="6"/>
  <c r="DO403" i="6"/>
  <c r="DH403" i="6"/>
  <c r="DQ403" i="6"/>
  <c r="DU403" i="6"/>
  <c r="CR403" i="6"/>
  <c r="Y403" i="6"/>
  <c r="L403" i="6"/>
  <c r="CZ403" i="6"/>
  <c r="AC403" i="6"/>
  <c r="P403" i="6"/>
  <c r="DB403" i="6"/>
  <c r="EJ403" i="6"/>
  <c r="BN403" i="6"/>
  <c r="DY403" i="6"/>
  <c r="DM403" i="6"/>
  <c r="CP403" i="6"/>
  <c r="DD403" i="6"/>
  <c r="H403" i="6"/>
  <c r="J403" i="6"/>
  <c r="AV403" i="6"/>
  <c r="BD403" i="6"/>
  <c r="DF403" i="6"/>
  <c r="BL403" i="6"/>
  <c r="W403" i="6"/>
  <c r="D403" i="6"/>
  <c r="AX403" i="6"/>
  <c r="DS557" i="6"/>
  <c r="DU557" i="6"/>
  <c r="EN557" i="6"/>
  <c r="FM557" i="6"/>
  <c r="FY557" i="6"/>
  <c r="FG557" i="6"/>
  <c r="FO557" i="6"/>
  <c r="FS557" i="6"/>
  <c r="EL557" i="6"/>
  <c r="FK557" i="6"/>
  <c r="DQ557" i="6"/>
  <c r="EC557" i="6"/>
  <c r="DY557" i="6"/>
  <c r="DB557" i="6"/>
  <c r="EA557" i="6"/>
  <c r="DD557" i="6"/>
  <c r="ER557" i="6"/>
  <c r="ET557" i="6"/>
  <c r="EX557" i="6"/>
  <c r="EZ557" i="6"/>
  <c r="CR557" i="6"/>
  <c r="CT557" i="6"/>
  <c r="W557" i="6"/>
  <c r="CV557" i="6"/>
  <c r="DO557" i="6"/>
  <c r="BL557" i="6"/>
  <c r="AC557" i="6"/>
  <c r="J557" i="6"/>
  <c r="P557" i="6"/>
  <c r="AZ557" i="6"/>
  <c r="EJ557" i="6"/>
  <c r="FQ557" i="6"/>
  <c r="FI557" i="6"/>
  <c r="CZ557" i="6"/>
  <c r="BD557" i="6"/>
  <c r="BN557" i="6"/>
  <c r="DF557" i="6"/>
  <c r="Y557" i="6"/>
  <c r="DM557" i="6"/>
  <c r="AX557" i="6"/>
  <c r="BB557" i="6"/>
  <c r="FW557" i="6"/>
  <c r="F557" i="6"/>
  <c r="CP557" i="6"/>
  <c r="AV557" i="6"/>
  <c r="H557" i="6"/>
  <c r="D557" i="6"/>
  <c r="DH557" i="6"/>
  <c r="L557" i="6"/>
  <c r="FW514" i="6"/>
  <c r="EC514" i="6"/>
  <c r="FG514" i="6"/>
  <c r="FY514" i="6"/>
  <c r="ER514" i="6"/>
  <c r="FQ514" i="6"/>
  <c r="FO514" i="6"/>
  <c r="EL514" i="6"/>
  <c r="DY514" i="6"/>
  <c r="EN514" i="6"/>
  <c r="EA514" i="6"/>
  <c r="ET514" i="6"/>
  <c r="DO514" i="6"/>
  <c r="CV514" i="6"/>
  <c r="EX514" i="6"/>
  <c r="DQ514" i="6"/>
  <c r="CZ514" i="6"/>
  <c r="FS514" i="6"/>
  <c r="FI514" i="6"/>
  <c r="EZ514" i="6"/>
  <c r="DS514" i="6"/>
  <c r="FK514" i="6"/>
  <c r="DU514" i="6"/>
  <c r="FM514" i="6"/>
  <c r="DD514" i="6"/>
  <c r="BN514" i="6"/>
  <c r="CR514" i="6"/>
  <c r="CT514" i="6"/>
  <c r="DB514" i="6"/>
  <c r="Y514" i="6"/>
  <c r="EJ514" i="6"/>
  <c r="DF514" i="6"/>
  <c r="DH514" i="6"/>
  <c r="DM514" i="6"/>
  <c r="AX514" i="6"/>
  <c r="AZ514" i="6"/>
  <c r="BD514" i="6"/>
  <c r="AC514" i="6"/>
  <c r="W514" i="6"/>
  <c r="AV514" i="6"/>
  <c r="BB514" i="6"/>
  <c r="BL514" i="6"/>
  <c r="CP514" i="6"/>
  <c r="D514" i="6"/>
  <c r="J514" i="6"/>
  <c r="L514" i="6"/>
  <c r="H514" i="6"/>
  <c r="P514" i="6"/>
  <c r="F514" i="6"/>
  <c r="FO353" i="6"/>
  <c r="FQ353" i="6"/>
  <c r="FS353" i="6"/>
  <c r="FK353" i="6"/>
  <c r="FM353" i="6"/>
  <c r="EL353" i="6"/>
  <c r="FG353" i="6"/>
  <c r="EN353" i="6"/>
  <c r="FI353" i="6"/>
  <c r="ER353" i="6"/>
  <c r="FY353" i="6"/>
  <c r="ET353" i="6"/>
  <c r="EJ353" i="6"/>
  <c r="DS353" i="6"/>
  <c r="EX353" i="6"/>
  <c r="DU353" i="6"/>
  <c r="EZ353" i="6"/>
  <c r="DY353" i="6"/>
  <c r="DM353" i="6"/>
  <c r="CR353" i="6"/>
  <c r="AX353" i="6"/>
  <c r="DO353" i="6"/>
  <c r="CT353" i="6"/>
  <c r="AZ353" i="6"/>
  <c r="EA353" i="6"/>
  <c r="DH353" i="6"/>
  <c r="EC353" i="6"/>
  <c r="DF353" i="6"/>
  <c r="BN353" i="6"/>
  <c r="Y353" i="6"/>
  <c r="AC353" i="6"/>
  <c r="DQ353" i="6"/>
  <c r="FW353" i="6"/>
  <c r="CP353" i="6"/>
  <c r="AV353" i="6"/>
  <c r="CV353" i="6"/>
  <c r="DB353" i="6"/>
  <c r="DD353" i="6"/>
  <c r="CZ353" i="6"/>
  <c r="BB353" i="6"/>
  <c r="BD353" i="6"/>
  <c r="F353" i="6"/>
  <c r="L353" i="6"/>
  <c r="P353" i="6"/>
  <c r="W353" i="6"/>
  <c r="BL353" i="6"/>
  <c r="D353" i="6"/>
  <c r="H353" i="6"/>
  <c r="J353" i="6"/>
  <c r="FK223" i="6"/>
  <c r="FM223" i="6"/>
  <c r="FO223" i="6"/>
  <c r="FQ223" i="6"/>
  <c r="FG223" i="6"/>
  <c r="EZ223" i="6"/>
  <c r="FI223" i="6"/>
  <c r="EJ223" i="6"/>
  <c r="EL223" i="6"/>
  <c r="FS223" i="6"/>
  <c r="EN223" i="6"/>
  <c r="ET223" i="6"/>
  <c r="FW223" i="6"/>
  <c r="DM223" i="6"/>
  <c r="DO223" i="6"/>
  <c r="EA223" i="6"/>
  <c r="CT223" i="6"/>
  <c r="AZ223" i="6"/>
  <c r="CV223" i="6"/>
  <c r="BB223" i="6"/>
  <c r="DU223" i="6"/>
  <c r="DY223" i="6"/>
  <c r="CZ223" i="6"/>
  <c r="DB223" i="6"/>
  <c r="DD223" i="6"/>
  <c r="DQ223" i="6"/>
  <c r="Y223" i="6"/>
  <c r="AC223" i="6"/>
  <c r="CP223" i="6"/>
  <c r="AX223" i="6"/>
  <c r="BD223" i="6"/>
  <c r="BL223" i="6"/>
  <c r="P223" i="6"/>
  <c r="FY223" i="6"/>
  <c r="EC223" i="6"/>
  <c r="CR223" i="6"/>
  <c r="DF223" i="6"/>
  <c r="DH223" i="6"/>
  <c r="W223" i="6"/>
  <c r="DS223" i="6"/>
  <c r="AV223" i="6"/>
  <c r="BN223" i="6"/>
  <c r="ER223" i="6"/>
  <c r="EX223" i="6"/>
  <c r="L223" i="6"/>
  <c r="H223" i="6"/>
  <c r="D223" i="6"/>
  <c r="FM487" i="6"/>
  <c r="FI487" i="6"/>
  <c r="FK487" i="6"/>
  <c r="FW487" i="6"/>
  <c r="DS487" i="6"/>
  <c r="FY487" i="6"/>
  <c r="DU487" i="6"/>
  <c r="EZ487" i="6"/>
  <c r="FS487" i="6"/>
  <c r="FQ487" i="6"/>
  <c r="ET487" i="6"/>
  <c r="FG487" i="6"/>
  <c r="FO487" i="6"/>
  <c r="DM487" i="6"/>
  <c r="EL487" i="6"/>
  <c r="EX487" i="6"/>
  <c r="DD487" i="6"/>
  <c r="DF487" i="6"/>
  <c r="EN487" i="6"/>
  <c r="ER487" i="6"/>
  <c r="CT487" i="6"/>
  <c r="H487" i="6"/>
  <c r="CP487" i="6"/>
  <c r="CR487" i="6"/>
  <c r="DO487" i="6"/>
  <c r="BD487" i="6"/>
  <c r="DY487" i="6"/>
  <c r="W487" i="6"/>
  <c r="EA487" i="6"/>
  <c r="EC487" i="6"/>
  <c r="AX487" i="6"/>
  <c r="AC487" i="6"/>
  <c r="J487" i="6"/>
  <c r="DQ487" i="6"/>
  <c r="EJ487" i="6"/>
  <c r="CV487" i="6"/>
  <c r="CZ487" i="6"/>
  <c r="DB487" i="6"/>
  <c r="Y487" i="6"/>
  <c r="BB487" i="6"/>
  <c r="BL487" i="6"/>
  <c r="AZ487" i="6"/>
  <c r="BN487" i="6"/>
  <c r="DH487" i="6"/>
  <c r="D487" i="6"/>
  <c r="F487" i="6"/>
  <c r="P487" i="6"/>
  <c r="L487" i="6"/>
  <c r="AV487" i="6"/>
  <c r="FS579" i="6"/>
  <c r="EC579" i="6"/>
  <c r="FW579" i="6"/>
  <c r="EJ579" i="6"/>
  <c r="FY579" i="6"/>
  <c r="FK579" i="6"/>
  <c r="FO579" i="6"/>
  <c r="EL579" i="6"/>
  <c r="EN579" i="6"/>
  <c r="ER579" i="6"/>
  <c r="FG579" i="6"/>
  <c r="DU579" i="6"/>
  <c r="FM579" i="6"/>
  <c r="FQ579" i="6"/>
  <c r="DF579" i="6"/>
  <c r="DH579" i="6"/>
  <c r="DS579" i="6"/>
  <c r="CP579" i="6"/>
  <c r="DY579" i="6"/>
  <c r="EA579" i="6"/>
  <c r="AX579" i="6"/>
  <c r="AZ579" i="6"/>
  <c r="EZ579" i="6"/>
  <c r="DO579" i="6"/>
  <c r="CR579" i="6"/>
  <c r="AV579" i="6"/>
  <c r="BD579" i="6"/>
  <c r="FI579" i="6"/>
  <c r="DM579" i="6"/>
  <c r="ET579" i="6"/>
  <c r="EX579" i="6"/>
  <c r="DB579" i="6"/>
  <c r="DQ579" i="6"/>
  <c r="BB579" i="6"/>
  <c r="CV579" i="6"/>
  <c r="W579" i="6"/>
  <c r="DD579" i="6"/>
  <c r="AC579" i="6"/>
  <c r="CZ579" i="6"/>
  <c r="Y579" i="6"/>
  <c r="BN579" i="6"/>
  <c r="F579" i="6"/>
  <c r="J579" i="6"/>
  <c r="CT579" i="6"/>
  <c r="D579" i="6"/>
  <c r="H579" i="6"/>
  <c r="BL579" i="6"/>
  <c r="P579" i="6"/>
  <c r="L579" i="6"/>
  <c r="FQ543" i="6"/>
  <c r="FY543" i="6"/>
  <c r="EJ543" i="6"/>
  <c r="FO543" i="6"/>
  <c r="FW543" i="6"/>
  <c r="FG543" i="6"/>
  <c r="EN543" i="6"/>
  <c r="EX543" i="6"/>
  <c r="FI543" i="6"/>
  <c r="FK543" i="6"/>
  <c r="DU543" i="6"/>
  <c r="ER543" i="6"/>
  <c r="EC543" i="6"/>
  <c r="CT543" i="6"/>
  <c r="CV543" i="6"/>
  <c r="DY543" i="6"/>
  <c r="EA543" i="6"/>
  <c r="EL543" i="6"/>
  <c r="ET543" i="6"/>
  <c r="EZ543" i="6"/>
  <c r="Y543" i="6"/>
  <c r="AC543" i="6"/>
  <c r="DH543" i="6"/>
  <c r="BB543" i="6"/>
  <c r="DB543" i="6"/>
  <c r="DD543" i="6"/>
  <c r="DF543" i="6"/>
  <c r="BN543" i="6"/>
  <c r="F543" i="6"/>
  <c r="DO543" i="6"/>
  <c r="DQ543" i="6"/>
  <c r="FM543" i="6"/>
  <c r="DS543" i="6"/>
  <c r="FS543" i="6"/>
  <c r="DM543" i="6"/>
  <c r="CR543" i="6"/>
  <c r="CZ543" i="6"/>
  <c r="BL543" i="6"/>
  <c r="AZ543" i="6"/>
  <c r="P543" i="6"/>
  <c r="BD543" i="6"/>
  <c r="D543" i="6"/>
  <c r="L543" i="6"/>
  <c r="AX543" i="6"/>
  <c r="W543" i="6"/>
  <c r="H543" i="6"/>
  <c r="J543" i="6"/>
  <c r="AV543" i="6"/>
  <c r="CP543" i="6"/>
  <c r="H258" i="6"/>
  <c r="FW258" i="6"/>
  <c r="FY258" i="6"/>
  <c r="FM258" i="6"/>
  <c r="EL258" i="6"/>
  <c r="EN258" i="6"/>
  <c r="FS258" i="6"/>
  <c r="EJ258" i="6"/>
  <c r="FO258" i="6"/>
  <c r="ER258" i="6"/>
  <c r="EC258" i="6"/>
  <c r="ET258" i="6"/>
  <c r="EX258" i="6"/>
  <c r="EZ258" i="6"/>
  <c r="DO258" i="6"/>
  <c r="DQ258" i="6"/>
  <c r="FI258" i="6"/>
  <c r="DS258" i="6"/>
  <c r="DF258" i="6"/>
  <c r="DU258" i="6"/>
  <c r="DH258" i="6"/>
  <c r="BN258" i="6"/>
  <c r="CT258" i="6"/>
  <c r="BD258" i="6"/>
  <c r="CV258" i="6"/>
  <c r="BL258" i="6"/>
  <c r="FG258" i="6"/>
  <c r="CZ258" i="6"/>
  <c r="FK258" i="6"/>
  <c r="FQ258" i="6"/>
  <c r="CP258" i="6"/>
  <c r="AZ258" i="6"/>
  <c r="CR258" i="6"/>
  <c r="DY258" i="6"/>
  <c r="AV258" i="6"/>
  <c r="W258" i="6"/>
  <c r="Y258" i="6"/>
  <c r="DM258" i="6"/>
  <c r="EA258" i="6"/>
  <c r="AC258" i="6"/>
  <c r="DD258" i="6"/>
  <c r="AX258" i="6"/>
  <c r="D258" i="6"/>
  <c r="DB258" i="6"/>
  <c r="BB258" i="6"/>
  <c r="L258" i="6"/>
  <c r="P258" i="6"/>
  <c r="H465" i="6"/>
  <c r="FK465" i="6"/>
  <c r="FI465" i="6"/>
  <c r="FM465" i="6"/>
  <c r="DM465" i="6"/>
  <c r="FO465" i="6"/>
  <c r="ET465" i="6"/>
  <c r="FQ465" i="6"/>
  <c r="FS465" i="6"/>
  <c r="FW465" i="6"/>
  <c r="EL465" i="6"/>
  <c r="EN465" i="6"/>
  <c r="ER465" i="6"/>
  <c r="FG465" i="6"/>
  <c r="EA465" i="6"/>
  <c r="EJ465" i="6"/>
  <c r="DY465" i="6"/>
  <c r="CZ465" i="6"/>
  <c r="EC465" i="6"/>
  <c r="DB465" i="6"/>
  <c r="CP465" i="6"/>
  <c r="DS465" i="6"/>
  <c r="AX465" i="6"/>
  <c r="J465" i="6"/>
  <c r="P465" i="6"/>
  <c r="BN465" i="6"/>
  <c r="EX465" i="6"/>
  <c r="DO465" i="6"/>
  <c r="DQ465" i="6"/>
  <c r="FY465" i="6"/>
  <c r="DD465" i="6"/>
  <c r="DH465" i="6"/>
  <c r="BB465" i="6"/>
  <c r="F465" i="6"/>
  <c r="EZ465" i="6"/>
  <c r="DU465" i="6"/>
  <c r="BD465" i="6"/>
  <c r="AC465" i="6"/>
  <c r="CT465" i="6"/>
  <c r="DF465" i="6"/>
  <c r="CV465" i="6"/>
  <c r="W465" i="6"/>
  <c r="Y465" i="6"/>
  <c r="BL465" i="6"/>
  <c r="AV465" i="6"/>
  <c r="AZ465" i="6"/>
  <c r="CR465" i="6"/>
  <c r="D465" i="6"/>
  <c r="L465" i="6"/>
  <c r="FK148" i="6"/>
  <c r="FM148" i="6"/>
  <c r="FO148" i="6"/>
  <c r="FG148" i="6"/>
  <c r="FI148" i="6"/>
  <c r="FQ148" i="6"/>
  <c r="FS148" i="6"/>
  <c r="EL148" i="6"/>
  <c r="FW148" i="6"/>
  <c r="EN148" i="6"/>
  <c r="FY148" i="6"/>
  <c r="EZ148" i="6"/>
  <c r="DM148" i="6"/>
  <c r="DO148" i="6"/>
  <c r="EA148" i="6"/>
  <c r="EJ148" i="6"/>
  <c r="CV148" i="6"/>
  <c r="DS148" i="6"/>
  <c r="EC148" i="6"/>
  <c r="CP148" i="6"/>
  <c r="CT148" i="6"/>
  <c r="CZ148" i="6"/>
  <c r="DB148" i="6"/>
  <c r="ET148" i="6"/>
  <c r="DY148" i="6"/>
  <c r="L148" i="6"/>
  <c r="EX148" i="6"/>
  <c r="DH148" i="6"/>
  <c r="AX148" i="6"/>
  <c r="AZ148" i="6"/>
  <c r="BB148" i="6"/>
  <c r="DQ148" i="6"/>
  <c r="DU148" i="6"/>
  <c r="DD148" i="6"/>
  <c r="CR148" i="6"/>
  <c r="DF148" i="6"/>
  <c r="AV148" i="6"/>
  <c r="BD148" i="6"/>
  <c r="BL148" i="6"/>
  <c r="Y148" i="6"/>
  <c r="AC148" i="6"/>
  <c r="ER148" i="6"/>
  <c r="W148" i="6"/>
  <c r="BN148" i="6"/>
  <c r="H148" i="6"/>
  <c r="P148" i="6"/>
  <c r="D148" i="6"/>
  <c r="FG210" i="6"/>
  <c r="FI210" i="6"/>
  <c r="FY210" i="6"/>
  <c r="FO210" i="6"/>
  <c r="FQ210" i="6"/>
  <c r="EN210" i="6"/>
  <c r="ER210" i="6"/>
  <c r="DM210" i="6"/>
  <c r="ET210" i="6"/>
  <c r="FM210" i="6"/>
  <c r="EX210" i="6"/>
  <c r="FW210" i="6"/>
  <c r="DS210" i="6"/>
  <c r="FS210" i="6"/>
  <c r="DO210" i="6"/>
  <c r="DQ210" i="6"/>
  <c r="CP210" i="6"/>
  <c r="DH210" i="6"/>
  <c r="AZ210" i="6"/>
  <c r="BB210" i="6"/>
  <c r="EL210" i="6"/>
  <c r="FK210" i="6"/>
  <c r="EZ210" i="6"/>
  <c r="DD210" i="6"/>
  <c r="W210" i="6"/>
  <c r="AV210" i="6"/>
  <c r="Y210" i="6"/>
  <c r="AX210" i="6"/>
  <c r="DY210" i="6"/>
  <c r="DF210" i="6"/>
  <c r="D210" i="6"/>
  <c r="CR210" i="6"/>
  <c r="CT210" i="6"/>
  <c r="EA210" i="6"/>
  <c r="DB210" i="6"/>
  <c r="DU210" i="6"/>
  <c r="EC210" i="6"/>
  <c r="CZ210" i="6"/>
  <c r="BL210" i="6"/>
  <c r="BN210" i="6"/>
  <c r="AC210" i="6"/>
  <c r="EJ210" i="6"/>
  <c r="H210" i="6"/>
  <c r="CV210" i="6"/>
  <c r="BD210" i="6"/>
  <c r="P210" i="6"/>
  <c r="L210" i="6"/>
  <c r="FG182" i="6"/>
  <c r="FI182" i="6"/>
  <c r="FK182" i="6"/>
  <c r="FW182" i="6"/>
  <c r="FY182" i="6"/>
  <c r="DS182" i="6"/>
  <c r="DU182" i="6"/>
  <c r="EJ182" i="6"/>
  <c r="FO182" i="6"/>
  <c r="EL182" i="6"/>
  <c r="EN182" i="6"/>
  <c r="FQ182" i="6"/>
  <c r="ER182" i="6"/>
  <c r="ET182" i="6"/>
  <c r="EX182" i="6"/>
  <c r="DM182" i="6"/>
  <c r="DY182" i="6"/>
  <c r="FM182" i="6"/>
  <c r="FS182" i="6"/>
  <c r="DO182" i="6"/>
  <c r="CP182" i="6"/>
  <c r="CR182" i="6"/>
  <c r="EC182" i="6"/>
  <c r="DQ182" i="6"/>
  <c r="EZ182" i="6"/>
  <c r="EA182" i="6"/>
  <c r="DD182" i="6"/>
  <c r="BD182" i="6"/>
  <c r="DB182" i="6"/>
  <c r="DF182" i="6"/>
  <c r="DH182" i="6"/>
  <c r="BL182" i="6"/>
  <c r="AX182" i="6"/>
  <c r="BB182" i="6"/>
  <c r="AZ182" i="6"/>
  <c r="BN182" i="6"/>
  <c r="CV182" i="6"/>
  <c r="CT182" i="6"/>
  <c r="CZ182" i="6"/>
  <c r="AV182" i="6"/>
  <c r="AC182" i="6"/>
  <c r="W182" i="6"/>
  <c r="Y182" i="6"/>
  <c r="L182" i="6"/>
  <c r="H182" i="6"/>
  <c r="P182" i="6"/>
  <c r="D182" i="6"/>
  <c r="FG310" i="6"/>
  <c r="FI310" i="6"/>
  <c r="FM310" i="6"/>
  <c r="DM310" i="6"/>
  <c r="FO310" i="6"/>
  <c r="EL310" i="6"/>
  <c r="FK310" i="6"/>
  <c r="EX310" i="6"/>
  <c r="EZ310" i="6"/>
  <c r="FW310" i="6"/>
  <c r="DS310" i="6"/>
  <c r="FQ310" i="6"/>
  <c r="FS310" i="6"/>
  <c r="FY310" i="6"/>
  <c r="DO310" i="6"/>
  <c r="DQ310" i="6"/>
  <c r="EN310" i="6"/>
  <c r="CP310" i="6"/>
  <c r="DH310" i="6"/>
  <c r="AZ310" i="6"/>
  <c r="BB310" i="6"/>
  <c r="DD310" i="6"/>
  <c r="W310" i="6"/>
  <c r="DF310" i="6"/>
  <c r="Y310" i="6"/>
  <c r="CT310" i="6"/>
  <c r="BD310" i="6"/>
  <c r="CV310" i="6"/>
  <c r="BL310" i="6"/>
  <c r="CZ310" i="6"/>
  <c r="BN310" i="6"/>
  <c r="EC310" i="6"/>
  <c r="AC310" i="6"/>
  <c r="EJ310" i="6"/>
  <c r="EA310" i="6"/>
  <c r="DB310" i="6"/>
  <c r="DU310" i="6"/>
  <c r="AV310" i="6"/>
  <c r="CR310" i="6"/>
  <c r="DY310" i="6"/>
  <c r="D310" i="6"/>
  <c r="ER310" i="6"/>
  <c r="AX310" i="6"/>
  <c r="ET310" i="6"/>
  <c r="H310" i="6"/>
  <c r="P310" i="6"/>
  <c r="L310" i="6"/>
  <c r="J606" i="6"/>
  <c r="FW606" i="6"/>
  <c r="FY606" i="6"/>
  <c r="FG606" i="6"/>
  <c r="FI606" i="6"/>
  <c r="FK606" i="6"/>
  <c r="ER606" i="6"/>
  <c r="EZ606" i="6"/>
  <c r="DS606" i="6"/>
  <c r="DU606" i="6"/>
  <c r="EL606" i="6"/>
  <c r="DM606" i="6"/>
  <c r="CZ606" i="6"/>
  <c r="EN606" i="6"/>
  <c r="DO606" i="6"/>
  <c r="DB606" i="6"/>
  <c r="DF606" i="6"/>
  <c r="EJ606" i="6"/>
  <c r="DH606" i="6"/>
  <c r="EA606" i="6"/>
  <c r="AZ606" i="6"/>
  <c r="AC606" i="6"/>
  <c r="AV606" i="6"/>
  <c r="BB606" i="6"/>
  <c r="FQ606" i="6"/>
  <c r="DY606" i="6"/>
  <c r="FS606" i="6"/>
  <c r="FM606" i="6"/>
  <c r="FO606" i="6"/>
  <c r="DQ606" i="6"/>
  <c r="CP606" i="6"/>
  <c r="CR606" i="6"/>
  <c r="CT606" i="6"/>
  <c r="CV606" i="6"/>
  <c r="EX606" i="6"/>
  <c r="DD606" i="6"/>
  <c r="EC606" i="6"/>
  <c r="AX606" i="6"/>
  <c r="BD606" i="6"/>
  <c r="Y606" i="6"/>
  <c r="BN606" i="6"/>
  <c r="H606" i="6"/>
  <c r="W606" i="6"/>
  <c r="D606" i="6"/>
  <c r="F606" i="6"/>
  <c r="BL606" i="6"/>
  <c r="ET606" i="6"/>
  <c r="P606" i="6"/>
  <c r="L606" i="6"/>
  <c r="D446" i="6"/>
  <c r="FQ446" i="6"/>
  <c r="FS446" i="6"/>
  <c r="FW446" i="6"/>
  <c r="FK446" i="6"/>
  <c r="EX446" i="6"/>
  <c r="FM446" i="6"/>
  <c r="EZ446" i="6"/>
  <c r="ER446" i="6"/>
  <c r="FG446" i="6"/>
  <c r="FO446" i="6"/>
  <c r="ET446" i="6"/>
  <c r="EL446" i="6"/>
  <c r="EJ446" i="6"/>
  <c r="DQ446" i="6"/>
  <c r="DY446" i="6"/>
  <c r="AX446" i="6"/>
  <c r="AZ446" i="6"/>
  <c r="DS446" i="6"/>
  <c r="CZ446" i="6"/>
  <c r="DU446" i="6"/>
  <c r="DB446" i="6"/>
  <c r="EA446" i="6"/>
  <c r="CP446" i="6"/>
  <c r="BL446" i="6"/>
  <c r="EC446" i="6"/>
  <c r="CR446" i="6"/>
  <c r="BN446" i="6"/>
  <c r="CT446" i="6"/>
  <c r="AC446" i="6"/>
  <c r="DF446" i="6"/>
  <c r="AV446" i="6"/>
  <c r="FY446" i="6"/>
  <c r="EN446" i="6"/>
  <c r="CV446" i="6"/>
  <c r="DD446" i="6"/>
  <c r="DH446" i="6"/>
  <c r="H446" i="6"/>
  <c r="P446" i="6"/>
  <c r="FI446" i="6"/>
  <c r="W446" i="6"/>
  <c r="Y446" i="6"/>
  <c r="F446" i="6"/>
  <c r="J446" i="6"/>
  <c r="L446" i="6"/>
  <c r="DM446" i="6"/>
  <c r="DO446" i="6"/>
  <c r="BB446" i="6"/>
  <c r="BD446" i="6"/>
  <c r="FG490" i="6"/>
  <c r="FI490" i="6"/>
  <c r="FW490" i="6"/>
  <c r="FY490" i="6"/>
  <c r="DM490" i="6"/>
  <c r="EJ490" i="6"/>
  <c r="FM490" i="6"/>
  <c r="FQ490" i="6"/>
  <c r="FS490" i="6"/>
  <c r="ER490" i="6"/>
  <c r="FK490" i="6"/>
  <c r="EN490" i="6"/>
  <c r="ET490" i="6"/>
  <c r="EX490" i="6"/>
  <c r="EL490" i="6"/>
  <c r="EZ490" i="6"/>
  <c r="EA490" i="6"/>
  <c r="DO490" i="6"/>
  <c r="DQ490" i="6"/>
  <c r="CP490" i="6"/>
  <c r="DH490" i="6"/>
  <c r="CR490" i="6"/>
  <c r="DU490" i="6"/>
  <c r="W490" i="6"/>
  <c r="DS490" i="6"/>
  <c r="Y490" i="6"/>
  <c r="DY490" i="6"/>
  <c r="CT490" i="6"/>
  <c r="BL490" i="6"/>
  <c r="BB490" i="6"/>
  <c r="BN490" i="6"/>
  <c r="D490" i="6"/>
  <c r="FO490" i="6"/>
  <c r="DB490" i="6"/>
  <c r="EC490" i="6"/>
  <c r="AZ490" i="6"/>
  <c r="BD490" i="6"/>
  <c r="L490" i="6"/>
  <c r="P490" i="6"/>
  <c r="AX490" i="6"/>
  <c r="F490" i="6"/>
  <c r="H490" i="6"/>
  <c r="AC490" i="6"/>
  <c r="AV490" i="6"/>
  <c r="J490" i="6"/>
  <c r="DD490" i="6"/>
  <c r="DF490" i="6"/>
  <c r="CV490" i="6"/>
  <c r="CZ490" i="6"/>
  <c r="FW476" i="6"/>
  <c r="EZ476" i="6"/>
  <c r="FM476" i="6"/>
  <c r="FO476" i="6"/>
  <c r="FS476" i="6"/>
  <c r="FQ476" i="6"/>
  <c r="FY476" i="6"/>
  <c r="DM476" i="6"/>
  <c r="EA476" i="6"/>
  <c r="EN476" i="6"/>
  <c r="ET476" i="6"/>
  <c r="DO476" i="6"/>
  <c r="DB476" i="6"/>
  <c r="FG476" i="6"/>
  <c r="EX476" i="6"/>
  <c r="DQ476" i="6"/>
  <c r="DD476" i="6"/>
  <c r="CR476" i="6"/>
  <c r="EJ476" i="6"/>
  <c r="EL476" i="6"/>
  <c r="BB476" i="6"/>
  <c r="AC476" i="6"/>
  <c r="FI476" i="6"/>
  <c r="BD476" i="6"/>
  <c r="FK476" i="6"/>
  <c r="DU476" i="6"/>
  <c r="DF476" i="6"/>
  <c r="P476" i="6"/>
  <c r="DS476" i="6"/>
  <c r="DY476" i="6"/>
  <c r="EC476" i="6"/>
  <c r="ER476" i="6"/>
  <c r="CP476" i="6"/>
  <c r="AX476" i="6"/>
  <c r="J476" i="6"/>
  <c r="H476" i="6"/>
  <c r="L476" i="6"/>
  <c r="Y476" i="6"/>
  <c r="W476" i="6"/>
  <c r="CT476" i="6"/>
  <c r="CV476" i="6"/>
  <c r="AZ476" i="6"/>
  <c r="BL476" i="6"/>
  <c r="BN476" i="6"/>
  <c r="D476" i="6"/>
  <c r="AV476" i="6"/>
  <c r="CZ476" i="6"/>
  <c r="DH476" i="6"/>
  <c r="F476" i="6"/>
  <c r="FG201" i="6"/>
  <c r="FI201" i="6"/>
  <c r="FK201" i="6"/>
  <c r="FY201" i="6"/>
  <c r="FO201" i="6"/>
  <c r="FS201" i="6"/>
  <c r="FQ201" i="6"/>
  <c r="EJ201" i="6"/>
  <c r="FW201" i="6"/>
  <c r="EL201" i="6"/>
  <c r="EZ201" i="6"/>
  <c r="EN201" i="6"/>
  <c r="ER201" i="6"/>
  <c r="ET201" i="6"/>
  <c r="DU201" i="6"/>
  <c r="EC201" i="6"/>
  <c r="EX201" i="6"/>
  <c r="DD201" i="6"/>
  <c r="FM201" i="6"/>
  <c r="DF201" i="6"/>
  <c r="BL201" i="6"/>
  <c r="DH201" i="6"/>
  <c r="BN201" i="6"/>
  <c r="CP201" i="6"/>
  <c r="CR201" i="6"/>
  <c r="DS201" i="6"/>
  <c r="DY201" i="6"/>
  <c r="EA201" i="6"/>
  <c r="CT201" i="6"/>
  <c r="DO201" i="6"/>
  <c r="CZ201" i="6"/>
  <c r="DQ201" i="6"/>
  <c r="DB201" i="6"/>
  <c r="AX201" i="6"/>
  <c r="BD201" i="6"/>
  <c r="CV201" i="6"/>
  <c r="AZ201" i="6"/>
  <c r="AV201" i="6"/>
  <c r="BB201" i="6"/>
  <c r="W201" i="6"/>
  <c r="P201" i="6"/>
  <c r="DM201" i="6"/>
  <c r="AC201" i="6"/>
  <c r="Y201" i="6"/>
  <c r="D201" i="6"/>
  <c r="L201" i="6"/>
  <c r="H201" i="6"/>
  <c r="D285" i="6"/>
  <c r="FO285" i="6"/>
  <c r="FQ285" i="6"/>
  <c r="FS285" i="6"/>
  <c r="FM285" i="6"/>
  <c r="FW285" i="6"/>
  <c r="FY285" i="6"/>
  <c r="FI285" i="6"/>
  <c r="FK285" i="6"/>
  <c r="DM285" i="6"/>
  <c r="EN285" i="6"/>
  <c r="EX285" i="6"/>
  <c r="FG285" i="6"/>
  <c r="EJ285" i="6"/>
  <c r="DS285" i="6"/>
  <c r="ET285" i="6"/>
  <c r="EZ285" i="6"/>
  <c r="DU285" i="6"/>
  <c r="EC285" i="6"/>
  <c r="CZ285" i="6"/>
  <c r="DB285" i="6"/>
  <c r="BN285" i="6"/>
  <c r="ER285" i="6"/>
  <c r="CR285" i="6"/>
  <c r="BL285" i="6"/>
  <c r="DO285" i="6"/>
  <c r="DQ285" i="6"/>
  <c r="DY285" i="6"/>
  <c r="CP285" i="6"/>
  <c r="BB285" i="6"/>
  <c r="AC285" i="6"/>
  <c r="BD285" i="6"/>
  <c r="EA285" i="6"/>
  <c r="EL285" i="6"/>
  <c r="W285" i="6"/>
  <c r="AZ285" i="6"/>
  <c r="CV285" i="6"/>
  <c r="AV285" i="6"/>
  <c r="AX285" i="6"/>
  <c r="CT285" i="6"/>
  <c r="DD285" i="6"/>
  <c r="DF285" i="6"/>
  <c r="DH285" i="6"/>
  <c r="Y285" i="6"/>
  <c r="P285" i="6"/>
  <c r="L285" i="6"/>
  <c r="H285" i="6"/>
  <c r="D320" i="6"/>
  <c r="FM320" i="6"/>
  <c r="FS320" i="6"/>
  <c r="FW320" i="6"/>
  <c r="FQ320" i="6"/>
  <c r="FY320" i="6"/>
  <c r="DM320" i="6"/>
  <c r="FK320" i="6"/>
  <c r="EJ320" i="6"/>
  <c r="EX320" i="6"/>
  <c r="FI320" i="6"/>
  <c r="DO320" i="6"/>
  <c r="DQ320" i="6"/>
  <c r="DS320" i="6"/>
  <c r="FG320" i="6"/>
  <c r="BB320" i="6"/>
  <c r="BD320" i="6"/>
  <c r="EZ320" i="6"/>
  <c r="DY320" i="6"/>
  <c r="EA320" i="6"/>
  <c r="DB320" i="6"/>
  <c r="DF320" i="6"/>
  <c r="EN320" i="6"/>
  <c r="CP320" i="6"/>
  <c r="ER320" i="6"/>
  <c r="CR320" i="6"/>
  <c r="AV320" i="6"/>
  <c r="ET320" i="6"/>
  <c r="CT320" i="6"/>
  <c r="AX320" i="6"/>
  <c r="W320" i="6"/>
  <c r="EL320" i="6"/>
  <c r="CZ320" i="6"/>
  <c r="DD320" i="6"/>
  <c r="DH320" i="6"/>
  <c r="DU320" i="6"/>
  <c r="AZ320" i="6"/>
  <c r="BN320" i="6"/>
  <c r="EC320" i="6"/>
  <c r="BL320" i="6"/>
  <c r="CV320" i="6"/>
  <c r="AC320" i="6"/>
  <c r="L320" i="6"/>
  <c r="P320" i="6"/>
  <c r="FO320" i="6"/>
  <c r="Y320" i="6"/>
  <c r="H320" i="6"/>
  <c r="FQ256" i="6"/>
  <c r="FS256" i="6"/>
  <c r="FW256" i="6"/>
  <c r="FY256" i="6"/>
  <c r="FI256" i="6"/>
  <c r="EL256" i="6"/>
  <c r="FK256" i="6"/>
  <c r="FG256" i="6"/>
  <c r="EN256" i="6"/>
  <c r="ER256" i="6"/>
  <c r="ET256" i="6"/>
  <c r="DO256" i="6"/>
  <c r="DQ256" i="6"/>
  <c r="DS256" i="6"/>
  <c r="FM256" i="6"/>
  <c r="EJ256" i="6"/>
  <c r="DM256" i="6"/>
  <c r="DB256" i="6"/>
  <c r="DD256" i="6"/>
  <c r="EX256" i="6"/>
  <c r="AV256" i="6"/>
  <c r="EZ256" i="6"/>
  <c r="AX256" i="6"/>
  <c r="DF256" i="6"/>
  <c r="BB256" i="6"/>
  <c r="AC256" i="6"/>
  <c r="FO256" i="6"/>
  <c r="CZ256" i="6"/>
  <c r="BN256" i="6"/>
  <c r="CR256" i="6"/>
  <c r="AZ256" i="6"/>
  <c r="CT256" i="6"/>
  <c r="BD256" i="6"/>
  <c r="CV256" i="6"/>
  <c r="BL256" i="6"/>
  <c r="H256" i="6"/>
  <c r="EA256" i="6"/>
  <c r="CP256" i="6"/>
  <c r="DH256" i="6"/>
  <c r="DU256" i="6"/>
  <c r="W256" i="6"/>
  <c r="EC256" i="6"/>
  <c r="DY256" i="6"/>
  <c r="Y256" i="6"/>
  <c r="D256" i="6"/>
  <c r="P256" i="6"/>
  <c r="L256" i="6"/>
  <c r="FY36" i="6"/>
  <c r="FI36" i="6"/>
  <c r="FS36" i="6"/>
  <c r="FW36" i="6"/>
  <c r="FG36" i="6"/>
  <c r="FK36" i="6"/>
  <c r="FM36" i="6"/>
  <c r="EJ36" i="6"/>
  <c r="FO36" i="6"/>
  <c r="EX36" i="6"/>
  <c r="EZ36" i="6"/>
  <c r="DY36" i="6"/>
  <c r="EA36" i="6"/>
  <c r="EC36" i="6"/>
  <c r="EL36" i="6"/>
  <c r="EN36" i="6"/>
  <c r="ER36" i="6"/>
  <c r="DM36" i="6"/>
  <c r="CP36" i="6"/>
  <c r="DO36" i="6"/>
  <c r="CT36" i="6"/>
  <c r="DQ36" i="6"/>
  <c r="CV36" i="6"/>
  <c r="AV36" i="6"/>
  <c r="AX36" i="6"/>
  <c r="BN36" i="6"/>
  <c r="AC36" i="6"/>
  <c r="DU36" i="6"/>
  <c r="DB36" i="6"/>
  <c r="DF36" i="6"/>
  <c r="DH36" i="6"/>
  <c r="DS36" i="6"/>
  <c r="FQ36" i="6"/>
  <c r="ET36" i="6"/>
  <c r="BB36" i="6"/>
  <c r="BD36" i="6"/>
  <c r="Y36" i="6"/>
  <c r="L36" i="6"/>
  <c r="P36" i="6"/>
  <c r="CZ36" i="6"/>
  <c r="BL36" i="6"/>
  <c r="DD36" i="6"/>
  <c r="W36" i="6"/>
  <c r="AZ36" i="6"/>
  <c r="D36" i="6"/>
  <c r="CR36" i="6"/>
  <c r="H36" i="6"/>
  <c r="FM546" i="6"/>
  <c r="FO546" i="6"/>
  <c r="FY546" i="6"/>
  <c r="FI546" i="6"/>
  <c r="FW546" i="6"/>
  <c r="FK546" i="6"/>
  <c r="ET546" i="6"/>
  <c r="EJ546" i="6"/>
  <c r="FQ546" i="6"/>
  <c r="DQ546" i="6"/>
  <c r="DY546" i="6"/>
  <c r="FS546" i="6"/>
  <c r="CZ546" i="6"/>
  <c r="DB546" i="6"/>
  <c r="EN546" i="6"/>
  <c r="EA546" i="6"/>
  <c r="EC546" i="6"/>
  <c r="DH546" i="6"/>
  <c r="AZ546" i="6"/>
  <c r="AC546" i="6"/>
  <c r="DU546" i="6"/>
  <c r="FG546" i="6"/>
  <c r="CP546" i="6"/>
  <c r="CV546" i="6"/>
  <c r="DD546" i="6"/>
  <c r="EZ546" i="6"/>
  <c r="DM546" i="6"/>
  <c r="CR546" i="6"/>
  <c r="DO546" i="6"/>
  <c r="CT546" i="6"/>
  <c r="AV546" i="6"/>
  <c r="BB546" i="6"/>
  <c r="L546" i="6"/>
  <c r="AX546" i="6"/>
  <c r="BL546" i="6"/>
  <c r="BD546" i="6"/>
  <c r="W546" i="6"/>
  <c r="Y546" i="6"/>
  <c r="BN546" i="6"/>
  <c r="EL546" i="6"/>
  <c r="ER546" i="6"/>
  <c r="EX546" i="6"/>
  <c r="J546" i="6"/>
  <c r="P546" i="6"/>
  <c r="DS546" i="6"/>
  <c r="F546" i="6"/>
  <c r="D546" i="6"/>
  <c r="H546" i="6"/>
  <c r="DF546" i="6"/>
  <c r="FG158" i="6"/>
  <c r="FI158" i="6"/>
  <c r="FQ158" i="6"/>
  <c r="FS158" i="6"/>
  <c r="FM158" i="6"/>
  <c r="EL158" i="6"/>
  <c r="FK158" i="6"/>
  <c r="EN158" i="6"/>
  <c r="FW158" i="6"/>
  <c r="FO158" i="6"/>
  <c r="ER158" i="6"/>
  <c r="FY158" i="6"/>
  <c r="ET158" i="6"/>
  <c r="EX158" i="6"/>
  <c r="EC158" i="6"/>
  <c r="DO158" i="6"/>
  <c r="EJ158" i="6"/>
  <c r="DQ158" i="6"/>
  <c r="EZ158" i="6"/>
  <c r="DB158" i="6"/>
  <c r="DD158" i="6"/>
  <c r="DU158" i="6"/>
  <c r="BN158" i="6"/>
  <c r="DY158" i="6"/>
  <c r="CT158" i="6"/>
  <c r="CP158" i="6"/>
  <c r="CR158" i="6"/>
  <c r="CV158" i="6"/>
  <c r="AV158" i="6"/>
  <c r="AX158" i="6"/>
  <c r="Y158" i="6"/>
  <c r="DH158" i="6"/>
  <c r="DM158" i="6"/>
  <c r="EA158" i="6"/>
  <c r="DS158" i="6"/>
  <c r="CZ158" i="6"/>
  <c r="DF158" i="6"/>
  <c r="AZ158" i="6"/>
  <c r="BL158" i="6"/>
  <c r="D158" i="6"/>
  <c r="W158" i="6"/>
  <c r="AC158" i="6"/>
  <c r="BB158" i="6"/>
  <c r="BD158" i="6"/>
  <c r="L158" i="6"/>
  <c r="H158" i="6"/>
  <c r="P158" i="6"/>
  <c r="L396" i="6"/>
  <c r="FQ396" i="6"/>
  <c r="FS396" i="6"/>
  <c r="FW396" i="6"/>
  <c r="FI396" i="6"/>
  <c r="FO396" i="6"/>
  <c r="FG396" i="6"/>
  <c r="FK396" i="6"/>
  <c r="FM396" i="6"/>
  <c r="FY396" i="6"/>
  <c r="DM396" i="6"/>
  <c r="EN396" i="6"/>
  <c r="EJ396" i="6"/>
  <c r="EL396" i="6"/>
  <c r="DO396" i="6"/>
  <c r="DS396" i="6"/>
  <c r="DB396" i="6"/>
  <c r="DU396" i="6"/>
  <c r="DD396" i="6"/>
  <c r="ET396" i="6"/>
  <c r="AV396" i="6"/>
  <c r="EX396" i="6"/>
  <c r="AX396" i="6"/>
  <c r="AC396" i="6"/>
  <c r="EC396" i="6"/>
  <c r="BL396" i="6"/>
  <c r="DQ396" i="6"/>
  <c r="DY396" i="6"/>
  <c r="EA396" i="6"/>
  <c r="DH396" i="6"/>
  <c r="Y396" i="6"/>
  <c r="H396" i="6"/>
  <c r="ER396" i="6"/>
  <c r="BB396" i="6"/>
  <c r="W396" i="6"/>
  <c r="J396" i="6"/>
  <c r="BD396" i="6"/>
  <c r="CP396" i="6"/>
  <c r="F396" i="6"/>
  <c r="P396" i="6"/>
  <c r="CT396" i="6"/>
  <c r="DF396" i="6"/>
  <c r="CR396" i="6"/>
  <c r="CV396" i="6"/>
  <c r="CZ396" i="6"/>
  <c r="AZ396" i="6"/>
  <c r="BN396" i="6"/>
  <c r="EZ396" i="6"/>
  <c r="D396" i="6"/>
  <c r="FG51" i="6"/>
  <c r="FI51" i="6"/>
  <c r="FK51" i="6"/>
  <c r="FY51" i="6"/>
  <c r="ER51" i="6"/>
  <c r="ET51" i="6"/>
  <c r="EX51" i="6"/>
  <c r="FM51" i="6"/>
  <c r="EJ51" i="6"/>
  <c r="EL51" i="6"/>
  <c r="EN51" i="6"/>
  <c r="EZ51" i="6"/>
  <c r="DU51" i="6"/>
  <c r="EC51" i="6"/>
  <c r="FO51" i="6"/>
  <c r="FQ51" i="6"/>
  <c r="DM51" i="6"/>
  <c r="CT51" i="6"/>
  <c r="FS51" i="6"/>
  <c r="DB51" i="6"/>
  <c r="BN51" i="6"/>
  <c r="CV51" i="6"/>
  <c r="CZ51" i="6"/>
  <c r="CP51" i="6"/>
  <c r="DF51" i="6"/>
  <c r="BL51" i="6"/>
  <c r="DH51" i="6"/>
  <c r="DO51" i="6"/>
  <c r="BB51" i="6"/>
  <c r="AC51" i="6"/>
  <c r="FW51" i="6"/>
  <c r="DQ51" i="6"/>
  <c r="DY51" i="6"/>
  <c r="AV51" i="6"/>
  <c r="EA51" i="6"/>
  <c r="CR51" i="6"/>
  <c r="AX51" i="6"/>
  <c r="AZ51" i="6"/>
  <c r="DD51" i="6"/>
  <c r="D51" i="6"/>
  <c r="H51" i="6"/>
  <c r="BD51" i="6"/>
  <c r="W51" i="6"/>
  <c r="Y51" i="6"/>
  <c r="DS51" i="6"/>
  <c r="P51" i="6"/>
  <c r="L51" i="6"/>
  <c r="FI482" i="6"/>
  <c r="FK482" i="6"/>
  <c r="FM482" i="6"/>
  <c r="DS482" i="6"/>
  <c r="DU482" i="6"/>
  <c r="FW482" i="6"/>
  <c r="FQ482" i="6"/>
  <c r="FY482" i="6"/>
  <c r="FG482" i="6"/>
  <c r="EN482" i="6"/>
  <c r="FO482" i="6"/>
  <c r="FS482" i="6"/>
  <c r="EJ482" i="6"/>
  <c r="EL482" i="6"/>
  <c r="DQ482" i="6"/>
  <c r="EC482" i="6"/>
  <c r="CP482" i="6"/>
  <c r="CR482" i="6"/>
  <c r="BL482" i="6"/>
  <c r="BN482" i="6"/>
  <c r="DB482" i="6"/>
  <c r="AC482" i="6"/>
  <c r="ER482" i="6"/>
  <c r="ET482" i="6"/>
  <c r="EX482" i="6"/>
  <c r="DO482" i="6"/>
  <c r="DY482" i="6"/>
  <c r="EA482" i="6"/>
  <c r="CT482" i="6"/>
  <c r="EZ482" i="6"/>
  <c r="DD482" i="6"/>
  <c r="DM482" i="6"/>
  <c r="DF482" i="6"/>
  <c r="AX482" i="6"/>
  <c r="AV482" i="6"/>
  <c r="Y482" i="6"/>
  <c r="CV482" i="6"/>
  <c r="BD482" i="6"/>
  <c r="DH482" i="6"/>
  <c r="CZ482" i="6"/>
  <c r="BB482" i="6"/>
  <c r="AZ482" i="6"/>
  <c r="W482" i="6"/>
  <c r="J482" i="6"/>
  <c r="L482" i="6"/>
  <c r="D482" i="6"/>
  <c r="F482" i="6"/>
  <c r="H482" i="6"/>
  <c r="P482" i="6"/>
  <c r="FO265" i="6"/>
  <c r="FQ265" i="6"/>
  <c r="FS265" i="6"/>
  <c r="FI265" i="6"/>
  <c r="FK265" i="6"/>
  <c r="FM265" i="6"/>
  <c r="DM265" i="6"/>
  <c r="FW265" i="6"/>
  <c r="ET265" i="6"/>
  <c r="ER265" i="6"/>
  <c r="EL265" i="6"/>
  <c r="DU265" i="6"/>
  <c r="EZ265" i="6"/>
  <c r="EC265" i="6"/>
  <c r="FY265" i="6"/>
  <c r="EJ265" i="6"/>
  <c r="EX265" i="6"/>
  <c r="DY265" i="6"/>
  <c r="EA265" i="6"/>
  <c r="CZ265" i="6"/>
  <c r="DB265" i="6"/>
  <c r="DO265" i="6"/>
  <c r="FG265" i="6"/>
  <c r="DQ265" i="6"/>
  <c r="CP265" i="6"/>
  <c r="CT265" i="6"/>
  <c r="EN265" i="6"/>
  <c r="BB265" i="6"/>
  <c r="BD265" i="6"/>
  <c r="BL265" i="6"/>
  <c r="DH265" i="6"/>
  <c r="DS265" i="6"/>
  <c r="AZ265" i="6"/>
  <c r="AX265" i="6"/>
  <c r="CR265" i="6"/>
  <c r="DD265" i="6"/>
  <c r="DF265" i="6"/>
  <c r="P265" i="6"/>
  <c r="AV265" i="6"/>
  <c r="H265" i="6"/>
  <c r="L265" i="6"/>
  <c r="BN265" i="6"/>
  <c r="W265" i="6"/>
  <c r="Y265" i="6"/>
  <c r="CV265" i="6"/>
  <c r="AC265" i="6"/>
  <c r="D265" i="6"/>
  <c r="FM423" i="6"/>
  <c r="FI423" i="6"/>
  <c r="EZ423" i="6"/>
  <c r="FK423" i="6"/>
  <c r="FG423" i="6"/>
  <c r="FO423" i="6"/>
  <c r="EJ423" i="6"/>
  <c r="FQ423" i="6"/>
  <c r="EL423" i="6"/>
  <c r="FY423" i="6"/>
  <c r="FS423" i="6"/>
  <c r="ER423" i="6"/>
  <c r="ET423" i="6"/>
  <c r="EX423" i="6"/>
  <c r="EN423" i="6"/>
  <c r="DQ423" i="6"/>
  <c r="DY423" i="6"/>
  <c r="DO423" i="6"/>
  <c r="CT423" i="6"/>
  <c r="AZ423" i="6"/>
  <c r="DS423" i="6"/>
  <c r="CV423" i="6"/>
  <c r="BB423" i="6"/>
  <c r="CZ423" i="6"/>
  <c r="DD423" i="6"/>
  <c r="FW423" i="6"/>
  <c r="AV423" i="6"/>
  <c r="Y423" i="6"/>
  <c r="AX423" i="6"/>
  <c r="AC423" i="6"/>
  <c r="CR423" i="6"/>
  <c r="J423" i="6"/>
  <c r="EA423" i="6"/>
  <c r="EC423" i="6"/>
  <c r="DU423" i="6"/>
  <c r="DH423" i="6"/>
  <c r="BL423" i="6"/>
  <c r="CP423" i="6"/>
  <c r="DF423" i="6"/>
  <c r="DM423" i="6"/>
  <c r="DB423" i="6"/>
  <c r="BN423" i="6"/>
  <c r="P423" i="6"/>
  <c r="BD423" i="6"/>
  <c r="D423" i="6"/>
  <c r="W423" i="6"/>
  <c r="H423" i="6"/>
  <c r="F423" i="6"/>
  <c r="L423" i="6"/>
  <c r="FG175" i="6"/>
  <c r="FI175" i="6"/>
  <c r="FQ175" i="6"/>
  <c r="FS175" i="6"/>
  <c r="FW175" i="6"/>
  <c r="FY175" i="6"/>
  <c r="EN175" i="6"/>
  <c r="ER175" i="6"/>
  <c r="FM175" i="6"/>
  <c r="EL175" i="6"/>
  <c r="FO175" i="6"/>
  <c r="ET175" i="6"/>
  <c r="DM175" i="6"/>
  <c r="EX175" i="6"/>
  <c r="EZ175" i="6"/>
  <c r="FK175" i="6"/>
  <c r="DY175" i="6"/>
  <c r="EA175" i="6"/>
  <c r="EC175" i="6"/>
  <c r="CP175" i="6"/>
  <c r="DO175" i="6"/>
  <c r="DQ175" i="6"/>
  <c r="CR175" i="6"/>
  <c r="EJ175" i="6"/>
  <c r="DF175" i="6"/>
  <c r="BN175" i="6"/>
  <c r="CT175" i="6"/>
  <c r="CV175" i="6"/>
  <c r="DU175" i="6"/>
  <c r="BL175" i="6"/>
  <c r="W175" i="6"/>
  <c r="Y175" i="6"/>
  <c r="AX175" i="6"/>
  <c r="AC175" i="6"/>
  <c r="DS175" i="6"/>
  <c r="DD175" i="6"/>
  <c r="BD175" i="6"/>
  <c r="DH175" i="6"/>
  <c r="BB175" i="6"/>
  <c r="AZ175" i="6"/>
  <c r="DB175" i="6"/>
  <c r="D175" i="6"/>
  <c r="AV175" i="6"/>
  <c r="CZ175" i="6"/>
  <c r="H175" i="6"/>
  <c r="P175" i="6"/>
  <c r="L175" i="6"/>
  <c r="FM246" i="6"/>
  <c r="FO246" i="6"/>
  <c r="FQ246" i="6"/>
  <c r="FK246" i="6"/>
  <c r="EX246" i="6"/>
  <c r="EZ246" i="6"/>
  <c r="FY246" i="6"/>
  <c r="ER246" i="6"/>
  <c r="FI246" i="6"/>
  <c r="FW246" i="6"/>
  <c r="FS246" i="6"/>
  <c r="DM246" i="6"/>
  <c r="FG246" i="6"/>
  <c r="DS246" i="6"/>
  <c r="EC246" i="6"/>
  <c r="EL246" i="6"/>
  <c r="AX246" i="6"/>
  <c r="AZ246" i="6"/>
  <c r="DU246" i="6"/>
  <c r="CZ246" i="6"/>
  <c r="DY246" i="6"/>
  <c r="DB246" i="6"/>
  <c r="DO246" i="6"/>
  <c r="CP246" i="6"/>
  <c r="CR246" i="6"/>
  <c r="CT246" i="6"/>
  <c r="DQ246" i="6"/>
  <c r="AC246" i="6"/>
  <c r="BL246" i="6"/>
  <c r="BN246" i="6"/>
  <c r="DF246" i="6"/>
  <c r="EJ246" i="6"/>
  <c r="EN246" i="6"/>
  <c r="ET246" i="6"/>
  <c r="L246" i="6"/>
  <c r="W246" i="6"/>
  <c r="Y246" i="6"/>
  <c r="DH246" i="6"/>
  <c r="D246" i="6"/>
  <c r="EA246" i="6"/>
  <c r="AV246" i="6"/>
  <c r="H246" i="6"/>
  <c r="P246" i="6"/>
  <c r="BB246" i="6"/>
  <c r="CV246" i="6"/>
  <c r="BD246" i="6"/>
  <c r="DD246" i="6"/>
  <c r="FI322" i="6"/>
  <c r="FK322" i="6"/>
  <c r="FM322" i="6"/>
  <c r="FO322" i="6"/>
  <c r="DS322" i="6"/>
  <c r="DU322" i="6"/>
  <c r="FW322" i="6"/>
  <c r="EX322" i="6"/>
  <c r="FQ322" i="6"/>
  <c r="FY322" i="6"/>
  <c r="EC322" i="6"/>
  <c r="EJ322" i="6"/>
  <c r="EL322" i="6"/>
  <c r="FS322" i="6"/>
  <c r="ET322" i="6"/>
  <c r="EZ322" i="6"/>
  <c r="DO322" i="6"/>
  <c r="EA322" i="6"/>
  <c r="CP322" i="6"/>
  <c r="EN322" i="6"/>
  <c r="CR322" i="6"/>
  <c r="DM322" i="6"/>
  <c r="DH322" i="6"/>
  <c r="DQ322" i="6"/>
  <c r="DY322" i="6"/>
  <c r="W322" i="6"/>
  <c r="F322" i="6"/>
  <c r="CT322" i="6"/>
  <c r="AC322" i="6"/>
  <c r="J322" i="6"/>
  <c r="FG322" i="6"/>
  <c r="DB322" i="6"/>
  <c r="CV322" i="6"/>
  <c r="CZ322" i="6"/>
  <c r="AX322" i="6"/>
  <c r="Y322" i="6"/>
  <c r="DD322" i="6"/>
  <c r="BD322" i="6"/>
  <c r="AZ322" i="6"/>
  <c r="DF322" i="6"/>
  <c r="AV322" i="6"/>
  <c r="ER322" i="6"/>
  <c r="BB322" i="6"/>
  <c r="BL322" i="6"/>
  <c r="L322" i="6"/>
  <c r="D322" i="6"/>
  <c r="H322" i="6"/>
  <c r="P322" i="6"/>
  <c r="BN322" i="6"/>
  <c r="P372" i="6"/>
  <c r="FI372" i="6"/>
  <c r="FK372" i="6"/>
  <c r="FM372" i="6"/>
  <c r="ER372" i="6"/>
  <c r="ET372" i="6"/>
  <c r="FO372" i="6"/>
  <c r="EJ372" i="6"/>
  <c r="DS372" i="6"/>
  <c r="FQ372" i="6"/>
  <c r="EL372" i="6"/>
  <c r="DU372" i="6"/>
  <c r="FS372" i="6"/>
  <c r="EN372" i="6"/>
  <c r="EC372" i="6"/>
  <c r="EA372" i="6"/>
  <c r="FG372" i="6"/>
  <c r="CR372" i="6"/>
  <c r="EX372" i="6"/>
  <c r="CT372" i="6"/>
  <c r="AV372" i="6"/>
  <c r="FW372" i="6"/>
  <c r="DY372" i="6"/>
  <c r="CZ372" i="6"/>
  <c r="DB372" i="6"/>
  <c r="D372" i="6"/>
  <c r="DD372" i="6"/>
  <c r="BL372" i="6"/>
  <c r="F372" i="6"/>
  <c r="BN372" i="6"/>
  <c r="EZ372" i="6"/>
  <c r="CP372" i="6"/>
  <c r="FY372" i="6"/>
  <c r="DM372" i="6"/>
  <c r="DO372" i="6"/>
  <c r="DQ372" i="6"/>
  <c r="CV372" i="6"/>
  <c r="DF372" i="6"/>
  <c r="DH372" i="6"/>
  <c r="BB372" i="6"/>
  <c r="BD372" i="6"/>
  <c r="W372" i="6"/>
  <c r="AX372" i="6"/>
  <c r="AC372" i="6"/>
  <c r="Y372" i="6"/>
  <c r="AZ372" i="6"/>
  <c r="H372" i="6"/>
  <c r="J372" i="6"/>
  <c r="L372" i="6"/>
  <c r="FO205" i="6"/>
  <c r="FQ205" i="6"/>
  <c r="FS205" i="6"/>
  <c r="FW205" i="6"/>
  <c r="FG205" i="6"/>
  <c r="DM205" i="6"/>
  <c r="EN205" i="6"/>
  <c r="FK205" i="6"/>
  <c r="EJ205" i="6"/>
  <c r="EL205" i="6"/>
  <c r="FI205" i="6"/>
  <c r="FM205" i="6"/>
  <c r="FY205" i="6"/>
  <c r="ER205" i="6"/>
  <c r="EX205" i="6"/>
  <c r="CV205" i="6"/>
  <c r="CZ205" i="6"/>
  <c r="EZ205" i="6"/>
  <c r="DO205" i="6"/>
  <c r="DQ205" i="6"/>
  <c r="DY205" i="6"/>
  <c r="CP205" i="6"/>
  <c r="DB205" i="6"/>
  <c r="BN205" i="6"/>
  <c r="DD205" i="6"/>
  <c r="DF205" i="6"/>
  <c r="D205" i="6"/>
  <c r="ET205" i="6"/>
  <c r="AV205" i="6"/>
  <c r="Y205" i="6"/>
  <c r="EA205" i="6"/>
  <c r="DU205" i="6"/>
  <c r="BL205" i="6"/>
  <c r="EC205" i="6"/>
  <c r="CR205" i="6"/>
  <c r="BB205" i="6"/>
  <c r="CT205" i="6"/>
  <c r="BD205" i="6"/>
  <c r="W205" i="6"/>
  <c r="DH205" i="6"/>
  <c r="AZ205" i="6"/>
  <c r="DS205" i="6"/>
  <c r="AC205" i="6"/>
  <c r="AX205" i="6"/>
  <c r="P205" i="6"/>
  <c r="H205" i="6"/>
  <c r="L205" i="6"/>
  <c r="FI260" i="6"/>
  <c r="FM260" i="6"/>
  <c r="FY260" i="6"/>
  <c r="EZ260" i="6"/>
  <c r="DM260" i="6"/>
  <c r="FS260" i="6"/>
  <c r="FG260" i="6"/>
  <c r="FO260" i="6"/>
  <c r="EJ260" i="6"/>
  <c r="EL260" i="6"/>
  <c r="FK260" i="6"/>
  <c r="EN260" i="6"/>
  <c r="ER260" i="6"/>
  <c r="DS260" i="6"/>
  <c r="FQ260" i="6"/>
  <c r="FW260" i="6"/>
  <c r="DO260" i="6"/>
  <c r="BB260" i="6"/>
  <c r="BD260" i="6"/>
  <c r="DY260" i="6"/>
  <c r="EA260" i="6"/>
  <c r="EX260" i="6"/>
  <c r="DU260" i="6"/>
  <c r="CP260" i="6"/>
  <c r="BL260" i="6"/>
  <c r="W260" i="6"/>
  <c r="CT260" i="6"/>
  <c r="CV260" i="6"/>
  <c r="CZ260" i="6"/>
  <c r="Y260" i="6"/>
  <c r="DQ260" i="6"/>
  <c r="EC260" i="6"/>
  <c r="DF260" i="6"/>
  <c r="DH260" i="6"/>
  <c r="DB260" i="6"/>
  <c r="AX260" i="6"/>
  <c r="P260" i="6"/>
  <c r="AV260" i="6"/>
  <c r="ET260" i="6"/>
  <c r="AZ260" i="6"/>
  <c r="BN260" i="6"/>
  <c r="CR260" i="6"/>
  <c r="AC260" i="6"/>
  <c r="DD260" i="6"/>
  <c r="D260" i="6"/>
  <c r="H260" i="6"/>
  <c r="L260" i="6"/>
  <c r="FG317" i="6"/>
  <c r="FI317" i="6"/>
  <c r="FK317" i="6"/>
  <c r="FM317" i="6"/>
  <c r="FO317" i="6"/>
  <c r="DS317" i="6"/>
  <c r="DU317" i="6"/>
  <c r="FQ317" i="6"/>
  <c r="FW317" i="6"/>
  <c r="FS317" i="6"/>
  <c r="EJ317" i="6"/>
  <c r="ER317" i="6"/>
  <c r="FY317" i="6"/>
  <c r="DO317" i="6"/>
  <c r="DQ317" i="6"/>
  <c r="DY317" i="6"/>
  <c r="EX317" i="6"/>
  <c r="DM317" i="6"/>
  <c r="EA317" i="6"/>
  <c r="ET317" i="6"/>
  <c r="EN317" i="6"/>
  <c r="BD317" i="6"/>
  <c r="EZ317" i="6"/>
  <c r="BL317" i="6"/>
  <c r="DB317" i="6"/>
  <c r="DD317" i="6"/>
  <c r="DH317" i="6"/>
  <c r="CP317" i="6"/>
  <c r="W317" i="6"/>
  <c r="CR317" i="6"/>
  <c r="EL317" i="6"/>
  <c r="AX317" i="6"/>
  <c r="EC317" i="6"/>
  <c r="CZ317" i="6"/>
  <c r="CV317" i="6"/>
  <c r="D317" i="6"/>
  <c r="DF317" i="6"/>
  <c r="AV317" i="6"/>
  <c r="L317" i="6"/>
  <c r="P317" i="6"/>
  <c r="CT317" i="6"/>
  <c r="AZ317" i="6"/>
  <c r="BB317" i="6"/>
  <c r="BN317" i="6"/>
  <c r="AC317" i="6"/>
  <c r="Y317" i="6"/>
  <c r="H317" i="6"/>
  <c r="FI297" i="6"/>
  <c r="FM297" i="6"/>
  <c r="FS297" i="6"/>
  <c r="FO297" i="6"/>
  <c r="FQ297" i="6"/>
  <c r="DS297" i="6"/>
  <c r="DU297" i="6"/>
  <c r="EN297" i="6"/>
  <c r="FY297" i="6"/>
  <c r="EL297" i="6"/>
  <c r="EX297" i="6"/>
  <c r="EC297" i="6"/>
  <c r="FG297" i="6"/>
  <c r="FK297" i="6"/>
  <c r="ET297" i="6"/>
  <c r="ER297" i="6"/>
  <c r="EZ297" i="6"/>
  <c r="FW297" i="6"/>
  <c r="BD297" i="6"/>
  <c r="BL297" i="6"/>
  <c r="DQ297" i="6"/>
  <c r="DB297" i="6"/>
  <c r="DY297" i="6"/>
  <c r="DD297" i="6"/>
  <c r="W297" i="6"/>
  <c r="EJ297" i="6"/>
  <c r="DM297" i="6"/>
  <c r="EA297" i="6"/>
  <c r="AV297" i="6"/>
  <c r="AX297" i="6"/>
  <c r="AZ297" i="6"/>
  <c r="DO297" i="6"/>
  <c r="CR297" i="6"/>
  <c r="CT297" i="6"/>
  <c r="DH297" i="6"/>
  <c r="CP297" i="6"/>
  <c r="CZ297" i="6"/>
  <c r="D297" i="6"/>
  <c r="H297" i="6"/>
  <c r="L297" i="6"/>
  <c r="Y297" i="6"/>
  <c r="CV297" i="6"/>
  <c r="BN297" i="6"/>
  <c r="P297" i="6"/>
  <c r="BB297" i="6"/>
  <c r="DF297" i="6"/>
  <c r="AC297" i="6"/>
  <c r="FG548" i="6"/>
  <c r="FW548" i="6"/>
  <c r="FY548" i="6"/>
  <c r="FM548" i="6"/>
  <c r="EX548" i="6"/>
  <c r="FS548" i="6"/>
  <c r="FK548" i="6"/>
  <c r="EZ548" i="6"/>
  <c r="FI548" i="6"/>
  <c r="FQ548" i="6"/>
  <c r="DO548" i="6"/>
  <c r="DQ548" i="6"/>
  <c r="FO548" i="6"/>
  <c r="EL548" i="6"/>
  <c r="EC548" i="6"/>
  <c r="EN548" i="6"/>
  <c r="DD548" i="6"/>
  <c r="DF548" i="6"/>
  <c r="CV548" i="6"/>
  <c r="ER548" i="6"/>
  <c r="CT548" i="6"/>
  <c r="ET548" i="6"/>
  <c r="CZ548" i="6"/>
  <c r="DB548" i="6"/>
  <c r="DS548" i="6"/>
  <c r="BN548" i="6"/>
  <c r="DU548" i="6"/>
  <c r="DY548" i="6"/>
  <c r="DM548" i="6"/>
  <c r="EA548" i="6"/>
  <c r="EJ548" i="6"/>
  <c r="Y548" i="6"/>
  <c r="AZ548" i="6"/>
  <c r="BB548" i="6"/>
  <c r="CP548" i="6"/>
  <c r="CR548" i="6"/>
  <c r="W548" i="6"/>
  <c r="AV548" i="6"/>
  <c r="DH548" i="6"/>
  <c r="AC548" i="6"/>
  <c r="D548" i="6"/>
  <c r="BD548" i="6"/>
  <c r="AX548" i="6"/>
  <c r="F548" i="6"/>
  <c r="BL548" i="6"/>
  <c r="L548" i="6"/>
  <c r="H548" i="6"/>
  <c r="J548" i="6"/>
  <c r="P548" i="6"/>
  <c r="P566" i="6"/>
  <c r="FI566" i="6"/>
  <c r="FK566" i="6"/>
  <c r="FO566" i="6"/>
  <c r="FQ566" i="6"/>
  <c r="FS566" i="6"/>
  <c r="FG566" i="6"/>
  <c r="FM566" i="6"/>
  <c r="EJ566" i="6"/>
  <c r="EX566" i="6"/>
  <c r="FW566" i="6"/>
  <c r="DO566" i="6"/>
  <c r="DS566" i="6"/>
  <c r="FY566" i="6"/>
  <c r="DU566" i="6"/>
  <c r="CZ566" i="6"/>
  <c r="DB566" i="6"/>
  <c r="DY566" i="6"/>
  <c r="EA566" i="6"/>
  <c r="EC566" i="6"/>
  <c r="EZ566" i="6"/>
  <c r="ER566" i="6"/>
  <c r="ET566" i="6"/>
  <c r="CP566" i="6"/>
  <c r="DM566" i="6"/>
  <c r="CR566" i="6"/>
  <c r="AZ566" i="6"/>
  <c r="AC566" i="6"/>
  <c r="AV566" i="6"/>
  <c r="W566" i="6"/>
  <c r="D566" i="6"/>
  <c r="EL566" i="6"/>
  <c r="EN566" i="6"/>
  <c r="CV566" i="6"/>
  <c r="DD566" i="6"/>
  <c r="DF566" i="6"/>
  <c r="DQ566" i="6"/>
  <c r="AX566" i="6"/>
  <c r="BD566" i="6"/>
  <c r="BB566" i="6"/>
  <c r="BL566" i="6"/>
  <c r="BN566" i="6"/>
  <c r="F566" i="6"/>
  <c r="H566" i="6"/>
  <c r="Y566" i="6"/>
  <c r="CT566" i="6"/>
  <c r="DH566" i="6"/>
  <c r="J566" i="6"/>
  <c r="L566" i="6"/>
  <c r="FW103" i="6"/>
  <c r="FY103" i="6"/>
  <c r="FG103" i="6"/>
  <c r="FI103" i="6"/>
  <c r="FK103" i="6"/>
  <c r="FM103" i="6"/>
  <c r="EZ103" i="6"/>
  <c r="FO103" i="6"/>
  <c r="FQ103" i="6"/>
  <c r="FS103" i="6"/>
  <c r="ET103" i="6"/>
  <c r="EX103" i="6"/>
  <c r="DS103" i="6"/>
  <c r="DU103" i="6"/>
  <c r="DY103" i="6"/>
  <c r="EN103" i="6"/>
  <c r="EJ103" i="6"/>
  <c r="EL103" i="6"/>
  <c r="DH103" i="6"/>
  <c r="EC103" i="6"/>
  <c r="ER103" i="6"/>
  <c r="AZ103" i="6"/>
  <c r="BB103" i="6"/>
  <c r="DM103" i="6"/>
  <c r="DO103" i="6"/>
  <c r="CZ103" i="6"/>
  <c r="DB103" i="6"/>
  <c r="DD103" i="6"/>
  <c r="Y103" i="6"/>
  <c r="AC103" i="6"/>
  <c r="L103" i="6"/>
  <c r="W103" i="6"/>
  <c r="CR103" i="6"/>
  <c r="BD103" i="6"/>
  <c r="DQ103" i="6"/>
  <c r="DF103" i="6"/>
  <c r="AV103" i="6"/>
  <c r="AX103" i="6"/>
  <c r="BL103" i="6"/>
  <c r="CV103" i="6"/>
  <c r="P103" i="6"/>
  <c r="CP103" i="6"/>
  <c r="BN103" i="6"/>
  <c r="H103" i="6"/>
  <c r="CT103" i="6"/>
  <c r="EA103" i="6"/>
  <c r="D103" i="6"/>
  <c r="F531" i="6"/>
  <c r="FG531" i="6"/>
  <c r="FI531" i="6"/>
  <c r="FK531" i="6"/>
  <c r="FW531" i="6"/>
  <c r="FM531" i="6"/>
  <c r="ET531" i="6"/>
  <c r="FO531" i="6"/>
  <c r="FQ531" i="6"/>
  <c r="FS531" i="6"/>
  <c r="FY531" i="6"/>
  <c r="EZ531" i="6"/>
  <c r="DS531" i="6"/>
  <c r="DU531" i="6"/>
  <c r="EL531" i="6"/>
  <c r="DY531" i="6"/>
  <c r="EN531" i="6"/>
  <c r="EA531" i="6"/>
  <c r="CP531" i="6"/>
  <c r="EC531" i="6"/>
  <c r="DD531" i="6"/>
  <c r="EX531" i="6"/>
  <c r="EJ531" i="6"/>
  <c r="ER531" i="6"/>
  <c r="CR531" i="6"/>
  <c r="DO531" i="6"/>
  <c r="DH531" i="6"/>
  <c r="DM531" i="6"/>
  <c r="DB531" i="6"/>
  <c r="DF531" i="6"/>
  <c r="CV531" i="6"/>
  <c r="DQ531" i="6"/>
  <c r="BL531" i="6"/>
  <c r="CT531" i="6"/>
  <c r="AZ531" i="6"/>
  <c r="BD531" i="6"/>
  <c r="CZ531" i="6"/>
  <c r="BB531" i="6"/>
  <c r="BN531" i="6"/>
  <c r="L531" i="6"/>
  <c r="P531" i="6"/>
  <c r="AX531" i="6"/>
  <c r="Y531" i="6"/>
  <c r="AC531" i="6"/>
  <c r="AV531" i="6"/>
  <c r="W531" i="6"/>
  <c r="D531" i="6"/>
  <c r="J531" i="6"/>
  <c r="H531" i="6"/>
  <c r="FK128" i="6"/>
  <c r="FM128" i="6"/>
  <c r="FO128" i="6"/>
  <c r="FW128" i="6"/>
  <c r="EJ128" i="6"/>
  <c r="FG128" i="6"/>
  <c r="EL128" i="6"/>
  <c r="FI128" i="6"/>
  <c r="ER128" i="6"/>
  <c r="FQ128" i="6"/>
  <c r="FS128" i="6"/>
  <c r="FY128" i="6"/>
  <c r="DS128" i="6"/>
  <c r="DU128" i="6"/>
  <c r="DY128" i="6"/>
  <c r="ET128" i="6"/>
  <c r="DQ128" i="6"/>
  <c r="EA128" i="6"/>
  <c r="CV128" i="6"/>
  <c r="EX128" i="6"/>
  <c r="EC128" i="6"/>
  <c r="CR128" i="6"/>
  <c r="CT128" i="6"/>
  <c r="DM128" i="6"/>
  <c r="DF128" i="6"/>
  <c r="EN128" i="6"/>
  <c r="DH128" i="6"/>
  <c r="EZ128" i="6"/>
  <c r="BN128" i="6"/>
  <c r="CZ128" i="6"/>
  <c r="DB128" i="6"/>
  <c r="DD128" i="6"/>
  <c r="CP128" i="6"/>
  <c r="AX128" i="6"/>
  <c r="DO128" i="6"/>
  <c r="AZ128" i="6"/>
  <c r="AC128" i="6"/>
  <c r="BL128" i="6"/>
  <c r="L128" i="6"/>
  <c r="D128" i="6"/>
  <c r="BB128" i="6"/>
  <c r="BD128" i="6"/>
  <c r="Y128" i="6"/>
  <c r="W128" i="6"/>
  <c r="AV128" i="6"/>
  <c r="P128" i="6"/>
  <c r="H128" i="6"/>
  <c r="L393" i="6"/>
  <c r="FG393" i="6"/>
  <c r="FK393" i="6"/>
  <c r="FI393" i="6"/>
  <c r="FO393" i="6"/>
  <c r="FS393" i="6"/>
  <c r="FW393" i="6"/>
  <c r="EZ393" i="6"/>
  <c r="FY393" i="6"/>
  <c r="DQ393" i="6"/>
  <c r="EJ393" i="6"/>
  <c r="EN393" i="6"/>
  <c r="ER393" i="6"/>
  <c r="EA393" i="6"/>
  <c r="CR393" i="6"/>
  <c r="AX393" i="6"/>
  <c r="EC393" i="6"/>
  <c r="CT393" i="6"/>
  <c r="AZ393" i="6"/>
  <c r="DS393" i="6"/>
  <c r="DU393" i="6"/>
  <c r="DY393" i="6"/>
  <c r="CP393" i="6"/>
  <c r="FQ393" i="6"/>
  <c r="FM393" i="6"/>
  <c r="AV393" i="6"/>
  <c r="Y393" i="6"/>
  <c r="AC393" i="6"/>
  <c r="CV393" i="6"/>
  <c r="EL393" i="6"/>
  <c r="ET393" i="6"/>
  <c r="EX393" i="6"/>
  <c r="DB393" i="6"/>
  <c r="DD393" i="6"/>
  <c r="BD393" i="6"/>
  <c r="BN393" i="6"/>
  <c r="DM393" i="6"/>
  <c r="DO393" i="6"/>
  <c r="BL393" i="6"/>
  <c r="CZ393" i="6"/>
  <c r="BB393" i="6"/>
  <c r="W393" i="6"/>
  <c r="DF393" i="6"/>
  <c r="DH393" i="6"/>
  <c r="P393" i="6"/>
  <c r="H393" i="6"/>
  <c r="D393" i="6"/>
  <c r="J393" i="6"/>
  <c r="F393" i="6"/>
  <c r="FI272" i="6"/>
  <c r="FK272" i="6"/>
  <c r="FM272" i="6"/>
  <c r="FQ272" i="6"/>
  <c r="FS272" i="6"/>
  <c r="FW272" i="6"/>
  <c r="FG272" i="6"/>
  <c r="FY272" i="6"/>
  <c r="ER272" i="6"/>
  <c r="ET272" i="6"/>
  <c r="DS272" i="6"/>
  <c r="FO272" i="6"/>
  <c r="DU272" i="6"/>
  <c r="EJ272" i="6"/>
  <c r="EL272" i="6"/>
  <c r="EN272" i="6"/>
  <c r="EC272" i="6"/>
  <c r="EX272" i="6"/>
  <c r="EA272" i="6"/>
  <c r="EZ272" i="6"/>
  <c r="DM272" i="6"/>
  <c r="CR272" i="6"/>
  <c r="DO272" i="6"/>
  <c r="CT272" i="6"/>
  <c r="AV272" i="6"/>
  <c r="DQ272" i="6"/>
  <c r="DY272" i="6"/>
  <c r="CP272" i="6"/>
  <c r="BB272" i="6"/>
  <c r="CV272" i="6"/>
  <c r="CZ272" i="6"/>
  <c r="AX272" i="6"/>
  <c r="AZ272" i="6"/>
  <c r="BL272" i="6"/>
  <c r="W272" i="6"/>
  <c r="BN272" i="6"/>
  <c r="DB272" i="6"/>
  <c r="DD272" i="6"/>
  <c r="BD272" i="6"/>
  <c r="AC272" i="6"/>
  <c r="DH272" i="6"/>
  <c r="Y272" i="6"/>
  <c r="D272" i="6"/>
  <c r="DF272" i="6"/>
  <c r="P272" i="6"/>
  <c r="H272" i="6"/>
  <c r="L272" i="6"/>
  <c r="FQ264" i="6"/>
  <c r="FS264" i="6"/>
  <c r="FW264" i="6"/>
  <c r="FO264" i="6"/>
  <c r="EJ264" i="6"/>
  <c r="EN264" i="6"/>
  <c r="EC264" i="6"/>
  <c r="ER264" i="6"/>
  <c r="ET264" i="6"/>
  <c r="FK264" i="6"/>
  <c r="EL264" i="6"/>
  <c r="EX264" i="6"/>
  <c r="FG264" i="6"/>
  <c r="DS264" i="6"/>
  <c r="FI264" i="6"/>
  <c r="DU264" i="6"/>
  <c r="FM264" i="6"/>
  <c r="DY264" i="6"/>
  <c r="EZ264" i="6"/>
  <c r="FY264" i="6"/>
  <c r="CT264" i="6"/>
  <c r="BD264" i="6"/>
  <c r="CV264" i="6"/>
  <c r="BL264" i="6"/>
  <c r="DO264" i="6"/>
  <c r="CZ264" i="6"/>
  <c r="DQ264" i="6"/>
  <c r="DB264" i="6"/>
  <c r="EA264" i="6"/>
  <c r="DD264" i="6"/>
  <c r="AZ264" i="6"/>
  <c r="H264" i="6"/>
  <c r="L264" i="6"/>
  <c r="CP264" i="6"/>
  <c r="DF264" i="6"/>
  <c r="DM264" i="6"/>
  <c r="AV264" i="6"/>
  <c r="AX264" i="6"/>
  <c r="DH264" i="6"/>
  <c r="BB264" i="6"/>
  <c r="BN264" i="6"/>
  <c r="D264" i="6"/>
  <c r="P264" i="6"/>
  <c r="W264" i="6"/>
  <c r="Y264" i="6"/>
  <c r="AC264" i="6"/>
  <c r="CR264" i="6"/>
  <c r="P327" i="6"/>
  <c r="FS327" i="6"/>
  <c r="FW327" i="6"/>
  <c r="FY327" i="6"/>
  <c r="FK327" i="6"/>
  <c r="FM327" i="6"/>
  <c r="FO327" i="6"/>
  <c r="EX327" i="6"/>
  <c r="DS327" i="6"/>
  <c r="EZ327" i="6"/>
  <c r="DU327" i="6"/>
  <c r="FG327" i="6"/>
  <c r="FQ327" i="6"/>
  <c r="ER327" i="6"/>
  <c r="ET327" i="6"/>
  <c r="EJ327" i="6"/>
  <c r="EL327" i="6"/>
  <c r="EA327" i="6"/>
  <c r="DD327" i="6"/>
  <c r="EN327" i="6"/>
  <c r="EC327" i="6"/>
  <c r="DF327" i="6"/>
  <c r="BB327" i="6"/>
  <c r="BD327" i="6"/>
  <c r="DO327" i="6"/>
  <c r="AV327" i="6"/>
  <c r="FI327" i="6"/>
  <c r="AX327" i="6"/>
  <c r="AZ327" i="6"/>
  <c r="DB327" i="6"/>
  <c r="H327" i="6"/>
  <c r="L327" i="6"/>
  <c r="CZ327" i="6"/>
  <c r="DM327" i="6"/>
  <c r="DQ327" i="6"/>
  <c r="CV327" i="6"/>
  <c r="DH327" i="6"/>
  <c r="Y327" i="6"/>
  <c r="BN327" i="6"/>
  <c r="W327" i="6"/>
  <c r="AC327" i="6"/>
  <c r="D327" i="6"/>
  <c r="F327" i="6"/>
  <c r="CP327" i="6"/>
  <c r="J327" i="6"/>
  <c r="DY327" i="6"/>
  <c r="BL327" i="6"/>
  <c r="CR327" i="6"/>
  <c r="CT327" i="6"/>
  <c r="FG22" i="6"/>
  <c r="FI22" i="6"/>
  <c r="FK22" i="6"/>
  <c r="FM22" i="6"/>
  <c r="FO22" i="6"/>
  <c r="FS22" i="6"/>
  <c r="FW22" i="6"/>
  <c r="FQ22" i="6"/>
  <c r="EZ22" i="6"/>
  <c r="DS22" i="6"/>
  <c r="DU22" i="6"/>
  <c r="ET22" i="6"/>
  <c r="EX22" i="6"/>
  <c r="EC22" i="6"/>
  <c r="EL22" i="6"/>
  <c r="EJ22" i="6"/>
  <c r="FY22" i="6"/>
  <c r="ER22" i="6"/>
  <c r="DO22" i="6"/>
  <c r="CV22" i="6"/>
  <c r="EA22" i="6"/>
  <c r="DD22" i="6"/>
  <c r="DM22" i="6"/>
  <c r="CT22" i="6"/>
  <c r="DQ22" i="6"/>
  <c r="CZ22" i="6"/>
  <c r="EN22" i="6"/>
  <c r="CP22" i="6"/>
  <c r="AV22" i="6"/>
  <c r="AX22" i="6"/>
  <c r="AZ22" i="6"/>
  <c r="DY22" i="6"/>
  <c r="CR22" i="6"/>
  <c r="BB22" i="6"/>
  <c r="BD22" i="6"/>
  <c r="Y22" i="6"/>
  <c r="P22" i="6"/>
  <c r="DF22" i="6"/>
  <c r="DH22" i="6"/>
  <c r="D22" i="6"/>
  <c r="BN22" i="6"/>
  <c r="AC22" i="6"/>
  <c r="BL22" i="6"/>
  <c r="DB22" i="6"/>
  <c r="W22" i="6"/>
  <c r="H22" i="6"/>
  <c r="L22" i="6"/>
  <c r="P331" i="6"/>
  <c r="FW331" i="6"/>
  <c r="FQ331" i="6"/>
  <c r="FS331" i="6"/>
  <c r="EJ331" i="6"/>
  <c r="EL331" i="6"/>
  <c r="FI331" i="6"/>
  <c r="FM331" i="6"/>
  <c r="ET331" i="6"/>
  <c r="FO331" i="6"/>
  <c r="EX331" i="6"/>
  <c r="FY331" i="6"/>
  <c r="EZ331" i="6"/>
  <c r="DO331" i="6"/>
  <c r="DQ331" i="6"/>
  <c r="DS331" i="6"/>
  <c r="FK331" i="6"/>
  <c r="BN331" i="6"/>
  <c r="CP331" i="6"/>
  <c r="FG331" i="6"/>
  <c r="DD331" i="6"/>
  <c r="DH331" i="6"/>
  <c r="AV331" i="6"/>
  <c r="H331" i="6"/>
  <c r="F331" i="6"/>
  <c r="W331" i="6"/>
  <c r="L331" i="6"/>
  <c r="CV331" i="6"/>
  <c r="DM331" i="6"/>
  <c r="CR331" i="6"/>
  <c r="EC331" i="6"/>
  <c r="ER331" i="6"/>
  <c r="EA331" i="6"/>
  <c r="BD331" i="6"/>
  <c r="CT331" i="6"/>
  <c r="BL331" i="6"/>
  <c r="DB331" i="6"/>
  <c r="D331" i="6"/>
  <c r="CZ331" i="6"/>
  <c r="DF331" i="6"/>
  <c r="AX331" i="6"/>
  <c r="AZ331" i="6"/>
  <c r="Y331" i="6"/>
  <c r="BB331" i="6"/>
  <c r="EN331" i="6"/>
  <c r="DY331" i="6"/>
  <c r="DU331" i="6"/>
  <c r="J331" i="6"/>
  <c r="AC331" i="6"/>
  <c r="FG15" i="6"/>
  <c r="FI15" i="6"/>
  <c r="FS15" i="6"/>
  <c r="FW15" i="6"/>
  <c r="FY15" i="6"/>
  <c r="EN15" i="6"/>
  <c r="ER15" i="6"/>
  <c r="DM15" i="6"/>
  <c r="FQ15" i="6"/>
  <c r="FM15" i="6"/>
  <c r="EL15" i="6"/>
  <c r="EZ15" i="6"/>
  <c r="FO15" i="6"/>
  <c r="DU15" i="6"/>
  <c r="EC15" i="6"/>
  <c r="EJ15" i="6"/>
  <c r="FK15" i="6"/>
  <c r="ET15" i="6"/>
  <c r="CP15" i="6"/>
  <c r="DO15" i="6"/>
  <c r="DD15" i="6"/>
  <c r="DY15" i="6"/>
  <c r="DQ15" i="6"/>
  <c r="CT15" i="6"/>
  <c r="DS15" i="6"/>
  <c r="CV15" i="6"/>
  <c r="CR15" i="6"/>
  <c r="H15" i="6"/>
  <c r="L15" i="6"/>
  <c r="EX15" i="6"/>
  <c r="CZ15" i="6"/>
  <c r="DB15" i="6"/>
  <c r="DF15" i="6"/>
  <c r="DH15" i="6"/>
  <c r="AX15" i="6"/>
  <c r="BD15" i="6"/>
  <c r="BL15" i="6"/>
  <c r="EA15" i="6"/>
  <c r="W15" i="6"/>
  <c r="AV15" i="6"/>
  <c r="Y15" i="6"/>
  <c r="AZ15" i="6"/>
  <c r="AC15" i="6"/>
  <c r="BB15" i="6"/>
  <c r="D15" i="6"/>
  <c r="BN15" i="6"/>
  <c r="P15" i="6"/>
  <c r="FQ165" i="6"/>
  <c r="FS165" i="6"/>
  <c r="FW165" i="6"/>
  <c r="FI165" i="6"/>
  <c r="EX165" i="6"/>
  <c r="EZ165" i="6"/>
  <c r="DM165" i="6"/>
  <c r="FG165" i="6"/>
  <c r="FO165" i="6"/>
  <c r="ER165" i="6"/>
  <c r="FK165" i="6"/>
  <c r="FY165" i="6"/>
  <c r="EL165" i="6"/>
  <c r="ET165" i="6"/>
  <c r="DU165" i="6"/>
  <c r="EC165" i="6"/>
  <c r="DY165" i="6"/>
  <c r="EA165" i="6"/>
  <c r="DB165" i="6"/>
  <c r="DD165" i="6"/>
  <c r="EN165" i="6"/>
  <c r="DF165" i="6"/>
  <c r="DH165" i="6"/>
  <c r="DO165" i="6"/>
  <c r="FM165" i="6"/>
  <c r="CR165" i="6"/>
  <c r="CT165" i="6"/>
  <c r="AV165" i="6"/>
  <c r="CV165" i="6"/>
  <c r="AX165" i="6"/>
  <c r="CZ165" i="6"/>
  <c r="Y165" i="6"/>
  <c r="EJ165" i="6"/>
  <c r="DQ165" i="6"/>
  <c r="DS165" i="6"/>
  <c r="CP165" i="6"/>
  <c r="AZ165" i="6"/>
  <c r="BB165" i="6"/>
  <c r="AC165" i="6"/>
  <c r="W165" i="6"/>
  <c r="BD165" i="6"/>
  <c r="BL165" i="6"/>
  <c r="BN165" i="6"/>
  <c r="P165" i="6"/>
  <c r="H165" i="6"/>
  <c r="L165" i="6"/>
  <c r="D165" i="6"/>
  <c r="FW545" i="6"/>
  <c r="DM545" i="6"/>
  <c r="FQ545" i="6"/>
  <c r="EZ545" i="6"/>
  <c r="FM545" i="6"/>
  <c r="FS545" i="6"/>
  <c r="ER545" i="6"/>
  <c r="FG545" i="6"/>
  <c r="ET545" i="6"/>
  <c r="FI545" i="6"/>
  <c r="EX545" i="6"/>
  <c r="FK545" i="6"/>
  <c r="FO545" i="6"/>
  <c r="EN545" i="6"/>
  <c r="DS545" i="6"/>
  <c r="DU545" i="6"/>
  <c r="DY545" i="6"/>
  <c r="CZ545" i="6"/>
  <c r="EA545" i="6"/>
  <c r="DB545" i="6"/>
  <c r="EJ545" i="6"/>
  <c r="DD545" i="6"/>
  <c r="DO545" i="6"/>
  <c r="CT545" i="6"/>
  <c r="CV545" i="6"/>
  <c r="AV545" i="6"/>
  <c r="DF545" i="6"/>
  <c r="BD545" i="6"/>
  <c r="BN545" i="6"/>
  <c r="F545" i="6"/>
  <c r="EC545" i="6"/>
  <c r="CP545" i="6"/>
  <c r="AC545" i="6"/>
  <c r="EL545" i="6"/>
  <c r="FY545" i="6"/>
  <c r="DQ545" i="6"/>
  <c r="DH545" i="6"/>
  <c r="BL545" i="6"/>
  <c r="Y545" i="6"/>
  <c r="W545" i="6"/>
  <c r="CR545" i="6"/>
  <c r="AX545" i="6"/>
  <c r="D545" i="6"/>
  <c r="AZ545" i="6"/>
  <c r="BB545" i="6"/>
  <c r="P545" i="6"/>
  <c r="J545" i="6"/>
  <c r="L545" i="6"/>
  <c r="H545" i="6"/>
  <c r="H608" i="6"/>
  <c r="FG608" i="6"/>
  <c r="FQ608" i="6"/>
  <c r="ET608" i="6"/>
  <c r="FI608" i="6"/>
  <c r="EX608" i="6"/>
  <c r="FK608" i="6"/>
  <c r="EZ608" i="6"/>
  <c r="FY608" i="6"/>
  <c r="FM608" i="6"/>
  <c r="FO608" i="6"/>
  <c r="FS608" i="6"/>
  <c r="FW608" i="6"/>
  <c r="DO608" i="6"/>
  <c r="DQ608" i="6"/>
  <c r="DD608" i="6"/>
  <c r="DF608" i="6"/>
  <c r="EL608" i="6"/>
  <c r="EC608" i="6"/>
  <c r="CT608" i="6"/>
  <c r="P608" i="6"/>
  <c r="EN608" i="6"/>
  <c r="Y608" i="6"/>
  <c r="ER608" i="6"/>
  <c r="DU608" i="6"/>
  <c r="DY608" i="6"/>
  <c r="CZ608" i="6"/>
  <c r="BN608" i="6"/>
  <c r="AC608" i="6"/>
  <c r="CR608" i="6"/>
  <c r="CP608" i="6"/>
  <c r="DB608" i="6"/>
  <c r="D608" i="6"/>
  <c r="CV608" i="6"/>
  <c r="DH608" i="6"/>
  <c r="F608" i="6"/>
  <c r="J608" i="6"/>
  <c r="AV608" i="6"/>
  <c r="BL608" i="6"/>
  <c r="W608" i="6"/>
  <c r="EA608" i="6"/>
  <c r="AZ608" i="6"/>
  <c r="EJ608" i="6"/>
  <c r="AX608" i="6"/>
  <c r="L608" i="6"/>
  <c r="DM608" i="6"/>
  <c r="DS608" i="6"/>
  <c r="BB608" i="6"/>
  <c r="BD608" i="6"/>
  <c r="FQ181" i="6"/>
  <c r="FS181" i="6"/>
  <c r="FW181" i="6"/>
  <c r="FK181" i="6"/>
  <c r="FM181" i="6"/>
  <c r="FO181" i="6"/>
  <c r="FI181" i="6"/>
  <c r="EJ181" i="6"/>
  <c r="EL181" i="6"/>
  <c r="EX181" i="6"/>
  <c r="FG181" i="6"/>
  <c r="EZ181" i="6"/>
  <c r="FY181" i="6"/>
  <c r="ER181" i="6"/>
  <c r="ET181" i="6"/>
  <c r="DO181" i="6"/>
  <c r="DQ181" i="6"/>
  <c r="DS181" i="6"/>
  <c r="DD181" i="6"/>
  <c r="DY181" i="6"/>
  <c r="EA181" i="6"/>
  <c r="BL181" i="6"/>
  <c r="EC181" i="6"/>
  <c r="BN181" i="6"/>
  <c r="AZ181" i="6"/>
  <c r="DB181" i="6"/>
  <c r="DM181" i="6"/>
  <c r="DF181" i="6"/>
  <c r="BD181" i="6"/>
  <c r="AV181" i="6"/>
  <c r="W181" i="6"/>
  <c r="AX181" i="6"/>
  <c r="BB181" i="6"/>
  <c r="AC181" i="6"/>
  <c r="P181" i="6"/>
  <c r="EN181" i="6"/>
  <c r="CZ181" i="6"/>
  <c r="CP181" i="6"/>
  <c r="CR181" i="6"/>
  <c r="CV181" i="6"/>
  <c r="DH181" i="6"/>
  <c r="DU181" i="6"/>
  <c r="Y181" i="6"/>
  <c r="CT181" i="6"/>
  <c r="H181" i="6"/>
  <c r="D181" i="6"/>
  <c r="L181" i="6"/>
  <c r="FG379" i="6"/>
  <c r="FS379" i="6"/>
  <c r="FW379" i="6"/>
  <c r="FY379" i="6"/>
  <c r="FM379" i="6"/>
  <c r="FQ379" i="6"/>
  <c r="EC379" i="6"/>
  <c r="EZ379" i="6"/>
  <c r="EN379" i="6"/>
  <c r="FI379" i="6"/>
  <c r="EJ379" i="6"/>
  <c r="DQ379" i="6"/>
  <c r="ET379" i="6"/>
  <c r="DY379" i="6"/>
  <c r="FO379" i="6"/>
  <c r="EL379" i="6"/>
  <c r="ER379" i="6"/>
  <c r="EX379" i="6"/>
  <c r="DM379" i="6"/>
  <c r="DF379" i="6"/>
  <c r="DH379" i="6"/>
  <c r="AV379" i="6"/>
  <c r="CP379" i="6"/>
  <c r="CT379" i="6"/>
  <c r="DS379" i="6"/>
  <c r="D379" i="6"/>
  <c r="DD379" i="6"/>
  <c r="DO379" i="6"/>
  <c r="DU379" i="6"/>
  <c r="BD379" i="6"/>
  <c r="EA379" i="6"/>
  <c r="CR379" i="6"/>
  <c r="CV379" i="6"/>
  <c r="FK379" i="6"/>
  <c r="CZ379" i="6"/>
  <c r="AX379" i="6"/>
  <c r="BB379" i="6"/>
  <c r="Y379" i="6"/>
  <c r="AZ379" i="6"/>
  <c r="BN379" i="6"/>
  <c r="BL379" i="6"/>
  <c r="DB379" i="6"/>
  <c r="AC379" i="6"/>
  <c r="W379" i="6"/>
  <c r="J379" i="6"/>
  <c r="L379" i="6"/>
  <c r="P379" i="6"/>
  <c r="F379" i="6"/>
  <c r="H379" i="6"/>
  <c r="FM464" i="6"/>
  <c r="FO464" i="6"/>
  <c r="FQ464" i="6"/>
  <c r="EJ464" i="6"/>
  <c r="EN464" i="6"/>
  <c r="EC464" i="6"/>
  <c r="ER464" i="6"/>
  <c r="ET464" i="6"/>
  <c r="FI464" i="6"/>
  <c r="FG464" i="6"/>
  <c r="FS464" i="6"/>
  <c r="FK464" i="6"/>
  <c r="FW464" i="6"/>
  <c r="FY464" i="6"/>
  <c r="DY464" i="6"/>
  <c r="EA464" i="6"/>
  <c r="EL464" i="6"/>
  <c r="CT464" i="6"/>
  <c r="BD464" i="6"/>
  <c r="CV464" i="6"/>
  <c r="DQ464" i="6"/>
  <c r="L464" i="6"/>
  <c r="DH464" i="6"/>
  <c r="AX464" i="6"/>
  <c r="AZ464" i="6"/>
  <c r="BB464" i="6"/>
  <c r="Y464" i="6"/>
  <c r="DO464" i="6"/>
  <c r="DF464" i="6"/>
  <c r="EX464" i="6"/>
  <c r="EZ464" i="6"/>
  <c r="DU464" i="6"/>
  <c r="CZ464" i="6"/>
  <c r="DB464" i="6"/>
  <c r="DM464" i="6"/>
  <c r="CR464" i="6"/>
  <c r="DS464" i="6"/>
  <c r="DD464" i="6"/>
  <c r="AC464" i="6"/>
  <c r="CP464" i="6"/>
  <c r="BL464" i="6"/>
  <c r="AV464" i="6"/>
  <c r="BN464" i="6"/>
  <c r="D464" i="6"/>
  <c r="F464" i="6"/>
  <c r="H464" i="6"/>
  <c r="J464" i="6"/>
  <c r="P464" i="6"/>
  <c r="W464" i="6"/>
  <c r="FG399" i="6"/>
  <c r="FM399" i="6"/>
  <c r="EC399" i="6"/>
  <c r="FI399" i="6"/>
  <c r="FK399" i="6"/>
  <c r="EJ399" i="6"/>
  <c r="FY399" i="6"/>
  <c r="FQ399" i="6"/>
  <c r="EL399" i="6"/>
  <c r="FO399" i="6"/>
  <c r="EX399" i="6"/>
  <c r="FW399" i="6"/>
  <c r="DO399" i="6"/>
  <c r="DF399" i="6"/>
  <c r="FS399" i="6"/>
  <c r="DH399" i="6"/>
  <c r="AV399" i="6"/>
  <c r="DM399" i="6"/>
  <c r="EA399" i="6"/>
  <c r="D399" i="6"/>
  <c r="EN399" i="6"/>
  <c r="H399" i="6"/>
  <c r="ER399" i="6"/>
  <c r="ET399" i="6"/>
  <c r="CR399" i="6"/>
  <c r="BL399" i="6"/>
  <c r="CT399" i="6"/>
  <c r="BN399" i="6"/>
  <c r="EZ399" i="6"/>
  <c r="CV399" i="6"/>
  <c r="J399" i="6"/>
  <c r="DU399" i="6"/>
  <c r="DY399" i="6"/>
  <c r="DD399" i="6"/>
  <c r="DQ399" i="6"/>
  <c r="CZ399" i="6"/>
  <c r="DS399" i="6"/>
  <c r="DB399" i="6"/>
  <c r="CP399" i="6"/>
  <c r="AZ399" i="6"/>
  <c r="P399" i="6"/>
  <c r="AC399" i="6"/>
  <c r="W399" i="6"/>
  <c r="Y399" i="6"/>
  <c r="AX399" i="6"/>
  <c r="BD399" i="6"/>
  <c r="BB399" i="6"/>
  <c r="F399" i="6"/>
  <c r="L399" i="6"/>
  <c r="H348" i="6"/>
  <c r="FM348" i="6"/>
  <c r="FO348" i="6"/>
  <c r="FQ348" i="6"/>
  <c r="FI348" i="6"/>
  <c r="FY348" i="6"/>
  <c r="EL348" i="6"/>
  <c r="FG348" i="6"/>
  <c r="FS348" i="6"/>
  <c r="FW348" i="6"/>
  <c r="EX348" i="6"/>
  <c r="EJ348" i="6"/>
  <c r="EN348" i="6"/>
  <c r="DM348" i="6"/>
  <c r="ER348" i="6"/>
  <c r="DO348" i="6"/>
  <c r="EA348" i="6"/>
  <c r="DS348" i="6"/>
  <c r="EZ348" i="6"/>
  <c r="EC348" i="6"/>
  <c r="FK348" i="6"/>
  <c r="DU348" i="6"/>
  <c r="DD348" i="6"/>
  <c r="DY348" i="6"/>
  <c r="DF348" i="6"/>
  <c r="ET348" i="6"/>
  <c r="CV348" i="6"/>
  <c r="DQ348" i="6"/>
  <c r="DB348" i="6"/>
  <c r="BB348" i="6"/>
  <c r="BD348" i="6"/>
  <c r="CP348" i="6"/>
  <c r="BL348" i="6"/>
  <c r="AX348" i="6"/>
  <c r="CR348" i="6"/>
  <c r="CZ348" i="6"/>
  <c r="D348" i="6"/>
  <c r="Y348" i="6"/>
  <c r="AC348" i="6"/>
  <c r="AV348" i="6"/>
  <c r="F348" i="6"/>
  <c r="L348" i="6"/>
  <c r="CT348" i="6"/>
  <c r="DH348" i="6"/>
  <c r="J348" i="6"/>
  <c r="P348" i="6"/>
  <c r="AZ348" i="6"/>
  <c r="BN348" i="6"/>
  <c r="W348" i="6"/>
  <c r="P29" i="6"/>
  <c r="FS29" i="6"/>
  <c r="FW29" i="6"/>
  <c r="FY29" i="6"/>
  <c r="FK29" i="6"/>
  <c r="FQ29" i="6"/>
  <c r="FM29" i="6"/>
  <c r="ET29" i="6"/>
  <c r="EX29" i="6"/>
  <c r="EL29" i="6"/>
  <c r="EC29" i="6"/>
  <c r="EN29" i="6"/>
  <c r="ER29" i="6"/>
  <c r="FI29" i="6"/>
  <c r="EJ29" i="6"/>
  <c r="DQ29" i="6"/>
  <c r="DY29" i="6"/>
  <c r="EA29" i="6"/>
  <c r="CP29" i="6"/>
  <c r="CV29" i="6"/>
  <c r="AV29" i="6"/>
  <c r="AX29" i="6"/>
  <c r="FO29" i="6"/>
  <c r="DM29" i="6"/>
  <c r="CR29" i="6"/>
  <c r="DO29" i="6"/>
  <c r="CT29" i="6"/>
  <c r="DU29" i="6"/>
  <c r="EZ29" i="6"/>
  <c r="DH29" i="6"/>
  <c r="BB29" i="6"/>
  <c r="BD29" i="6"/>
  <c r="BL29" i="6"/>
  <c r="FG29" i="6"/>
  <c r="DS29" i="6"/>
  <c r="CZ29" i="6"/>
  <c r="AZ29" i="6"/>
  <c r="BN29" i="6"/>
  <c r="D29" i="6"/>
  <c r="H29" i="6"/>
  <c r="L29" i="6"/>
  <c r="DF29" i="6"/>
  <c r="AC29" i="6"/>
  <c r="DD29" i="6"/>
  <c r="W29" i="6"/>
  <c r="Y29" i="6"/>
  <c r="DB29" i="6"/>
  <c r="FG153" i="6"/>
  <c r="FI153" i="6"/>
  <c r="FM153" i="6"/>
  <c r="FS153" i="6"/>
  <c r="FK153" i="6"/>
  <c r="FQ153" i="6"/>
  <c r="EL153" i="6"/>
  <c r="FW153" i="6"/>
  <c r="EN153" i="6"/>
  <c r="FY153" i="6"/>
  <c r="ER153" i="6"/>
  <c r="EZ153" i="6"/>
  <c r="EX153" i="6"/>
  <c r="FO153" i="6"/>
  <c r="DS153" i="6"/>
  <c r="DU153" i="6"/>
  <c r="DY153" i="6"/>
  <c r="DH153" i="6"/>
  <c r="EC153" i="6"/>
  <c r="AX153" i="6"/>
  <c r="AZ153" i="6"/>
  <c r="DQ153" i="6"/>
  <c r="BD153" i="6"/>
  <c r="BL153" i="6"/>
  <c r="BN153" i="6"/>
  <c r="Y153" i="6"/>
  <c r="DM153" i="6"/>
  <c r="H153" i="6"/>
  <c r="EJ153" i="6"/>
  <c r="DO153" i="6"/>
  <c r="ET153" i="6"/>
  <c r="EA153" i="6"/>
  <c r="AV153" i="6"/>
  <c r="P153" i="6"/>
  <c r="DD153" i="6"/>
  <c r="AC153" i="6"/>
  <c r="DB153" i="6"/>
  <c r="CP153" i="6"/>
  <c r="CZ153" i="6"/>
  <c r="CV153" i="6"/>
  <c r="BB153" i="6"/>
  <c r="CT153" i="6"/>
  <c r="CR153" i="6"/>
  <c r="W153" i="6"/>
  <c r="DF153" i="6"/>
  <c r="D153" i="6"/>
  <c r="L153" i="6"/>
  <c r="D243" i="6"/>
  <c r="FK243" i="6"/>
  <c r="FM243" i="6"/>
  <c r="FO243" i="6"/>
  <c r="FW243" i="6"/>
  <c r="FY243" i="6"/>
  <c r="EZ243" i="6"/>
  <c r="EN243" i="6"/>
  <c r="FQ243" i="6"/>
  <c r="EJ243" i="6"/>
  <c r="EX243" i="6"/>
  <c r="FS243" i="6"/>
  <c r="EL243" i="6"/>
  <c r="DQ243" i="6"/>
  <c r="DY243" i="6"/>
  <c r="ET243" i="6"/>
  <c r="ER243" i="6"/>
  <c r="DS243" i="6"/>
  <c r="DU243" i="6"/>
  <c r="CT243" i="6"/>
  <c r="AZ243" i="6"/>
  <c r="CV243" i="6"/>
  <c r="BB243" i="6"/>
  <c r="FG243" i="6"/>
  <c r="EA243" i="6"/>
  <c r="FI243" i="6"/>
  <c r="EC243" i="6"/>
  <c r="CP243" i="6"/>
  <c r="BL243" i="6"/>
  <c r="Y243" i="6"/>
  <c r="BN243" i="6"/>
  <c r="AC243" i="6"/>
  <c r="DM243" i="6"/>
  <c r="CR243" i="6"/>
  <c r="DO243" i="6"/>
  <c r="CZ243" i="6"/>
  <c r="DB243" i="6"/>
  <c r="DD243" i="6"/>
  <c r="DF243" i="6"/>
  <c r="DH243" i="6"/>
  <c r="BD243" i="6"/>
  <c r="L243" i="6"/>
  <c r="AV243" i="6"/>
  <c r="AX243" i="6"/>
  <c r="W243" i="6"/>
  <c r="P243" i="6"/>
  <c r="H243" i="6"/>
  <c r="EN610" i="6"/>
  <c r="ER610" i="6"/>
  <c r="DM610" i="6"/>
  <c r="FO610" i="6"/>
  <c r="FK610" i="6"/>
  <c r="FQ610" i="6"/>
  <c r="FG610" i="6"/>
  <c r="FY610" i="6"/>
  <c r="FI610" i="6"/>
  <c r="EJ610" i="6"/>
  <c r="FS610" i="6"/>
  <c r="FW610" i="6"/>
  <c r="DQ610" i="6"/>
  <c r="DY610" i="6"/>
  <c r="CP610" i="6"/>
  <c r="DH610" i="6"/>
  <c r="DO610" i="6"/>
  <c r="DS610" i="6"/>
  <c r="FM610" i="6"/>
  <c r="DU610" i="6"/>
  <c r="BD610" i="6"/>
  <c r="W610" i="6"/>
  <c r="BL610" i="6"/>
  <c r="Y610" i="6"/>
  <c r="EL610" i="6"/>
  <c r="CR610" i="6"/>
  <c r="EA610" i="6"/>
  <c r="EC610" i="6"/>
  <c r="L610" i="6"/>
  <c r="EZ610" i="6"/>
  <c r="CT610" i="6"/>
  <c r="DB610" i="6"/>
  <c r="DD610" i="6"/>
  <c r="D610" i="6"/>
  <c r="ET610" i="6"/>
  <c r="CZ610" i="6"/>
  <c r="AZ610" i="6"/>
  <c r="BN610" i="6"/>
  <c r="BB610" i="6"/>
  <c r="F610" i="6"/>
  <c r="AV610" i="6"/>
  <c r="AX610" i="6"/>
  <c r="AC610" i="6"/>
  <c r="P610" i="6"/>
  <c r="EX610" i="6"/>
  <c r="CV610" i="6"/>
  <c r="DF610" i="6"/>
  <c r="H610" i="6"/>
  <c r="J610" i="6"/>
  <c r="P431" i="6"/>
  <c r="FG431" i="6"/>
  <c r="FI431" i="6"/>
  <c r="FK431" i="6"/>
  <c r="FM431" i="6"/>
  <c r="FY431" i="6"/>
  <c r="FW431" i="6"/>
  <c r="FO431" i="6"/>
  <c r="ET431" i="6"/>
  <c r="DO431" i="6"/>
  <c r="EX431" i="6"/>
  <c r="EZ431" i="6"/>
  <c r="FQ431" i="6"/>
  <c r="DM431" i="6"/>
  <c r="EJ431" i="6"/>
  <c r="EC431" i="6"/>
  <c r="FS431" i="6"/>
  <c r="ER431" i="6"/>
  <c r="BN431" i="6"/>
  <c r="EL431" i="6"/>
  <c r="EN431" i="6"/>
  <c r="CP431" i="6"/>
  <c r="DU431" i="6"/>
  <c r="DD431" i="6"/>
  <c r="DY431" i="6"/>
  <c r="EA431" i="6"/>
  <c r="DH431" i="6"/>
  <c r="CR431" i="6"/>
  <c r="H431" i="6"/>
  <c r="CT431" i="6"/>
  <c r="CV431" i="6"/>
  <c r="BB431" i="6"/>
  <c r="DF431" i="6"/>
  <c r="CZ431" i="6"/>
  <c r="DB431" i="6"/>
  <c r="AZ431" i="6"/>
  <c r="F431" i="6"/>
  <c r="DQ431" i="6"/>
  <c r="W431" i="6"/>
  <c r="Y431" i="6"/>
  <c r="AV431" i="6"/>
  <c r="AX431" i="6"/>
  <c r="D431" i="6"/>
  <c r="BD431" i="6"/>
  <c r="BL431" i="6"/>
  <c r="J431" i="6"/>
  <c r="L431" i="6"/>
  <c r="AC431" i="6"/>
  <c r="DS431" i="6"/>
  <c r="FM100" i="6"/>
  <c r="FO100" i="6"/>
  <c r="FQ100" i="6"/>
  <c r="FG100" i="6"/>
  <c r="FY100" i="6"/>
  <c r="DM100" i="6"/>
  <c r="FI100" i="6"/>
  <c r="ER100" i="6"/>
  <c r="EL100" i="6"/>
  <c r="FK100" i="6"/>
  <c r="ET100" i="6"/>
  <c r="FS100" i="6"/>
  <c r="FW100" i="6"/>
  <c r="DY100" i="6"/>
  <c r="EA100" i="6"/>
  <c r="EC100" i="6"/>
  <c r="DO100" i="6"/>
  <c r="CR100" i="6"/>
  <c r="DU100" i="6"/>
  <c r="BB100" i="6"/>
  <c r="BD100" i="6"/>
  <c r="CT100" i="6"/>
  <c r="CV100" i="6"/>
  <c r="DB100" i="6"/>
  <c r="DD100" i="6"/>
  <c r="DF100" i="6"/>
  <c r="BN100" i="6"/>
  <c r="CP100" i="6"/>
  <c r="W100" i="6"/>
  <c r="DH100" i="6"/>
  <c r="EZ100" i="6"/>
  <c r="EX100" i="6"/>
  <c r="EJ100" i="6"/>
  <c r="DS100" i="6"/>
  <c r="EN100" i="6"/>
  <c r="AX100" i="6"/>
  <c r="AZ100" i="6"/>
  <c r="D100" i="6"/>
  <c r="P100" i="6"/>
  <c r="DQ100" i="6"/>
  <c r="CZ100" i="6"/>
  <c r="Y100" i="6"/>
  <c r="AC100" i="6"/>
  <c r="L100" i="6"/>
  <c r="AV100" i="6"/>
  <c r="BL100" i="6"/>
  <c r="H100" i="6"/>
  <c r="FY295" i="6"/>
  <c r="FM295" i="6"/>
  <c r="FQ295" i="6"/>
  <c r="EN295" i="6"/>
  <c r="ER295" i="6"/>
  <c r="FG295" i="6"/>
  <c r="DM295" i="6"/>
  <c r="FI295" i="6"/>
  <c r="FK295" i="6"/>
  <c r="FS295" i="6"/>
  <c r="FW295" i="6"/>
  <c r="EX295" i="6"/>
  <c r="EZ295" i="6"/>
  <c r="FO295" i="6"/>
  <c r="DO295" i="6"/>
  <c r="DQ295" i="6"/>
  <c r="EJ295" i="6"/>
  <c r="DS295" i="6"/>
  <c r="DU295" i="6"/>
  <c r="EL295" i="6"/>
  <c r="DY295" i="6"/>
  <c r="EA295" i="6"/>
  <c r="CV295" i="6"/>
  <c r="CZ295" i="6"/>
  <c r="EC295" i="6"/>
  <c r="DD295" i="6"/>
  <c r="DH295" i="6"/>
  <c r="CR295" i="6"/>
  <c r="AV295" i="6"/>
  <c r="CT295" i="6"/>
  <c r="AX295" i="6"/>
  <c r="DB295" i="6"/>
  <c r="AZ295" i="6"/>
  <c r="L295" i="6"/>
  <c r="P295" i="6"/>
  <c r="ET295" i="6"/>
  <c r="CP295" i="6"/>
  <c r="DF295" i="6"/>
  <c r="W295" i="6"/>
  <c r="Y295" i="6"/>
  <c r="BN295" i="6"/>
  <c r="BB295" i="6"/>
  <c r="BL295" i="6"/>
  <c r="BD295" i="6"/>
  <c r="AC295" i="6"/>
  <c r="D295" i="6"/>
  <c r="H295" i="6"/>
  <c r="FO308" i="6"/>
  <c r="FI308" i="6"/>
  <c r="ET308" i="6"/>
  <c r="FK308" i="6"/>
  <c r="EX308" i="6"/>
  <c r="FM308" i="6"/>
  <c r="EZ308" i="6"/>
  <c r="FW308" i="6"/>
  <c r="FG308" i="6"/>
  <c r="FS308" i="6"/>
  <c r="FY308" i="6"/>
  <c r="EJ308" i="6"/>
  <c r="EC308" i="6"/>
  <c r="EL308" i="6"/>
  <c r="EN308" i="6"/>
  <c r="DO308" i="6"/>
  <c r="ER308" i="6"/>
  <c r="DD308" i="6"/>
  <c r="DF308" i="6"/>
  <c r="DM308" i="6"/>
  <c r="DQ308" i="6"/>
  <c r="DS308" i="6"/>
  <c r="DU308" i="6"/>
  <c r="CP308" i="6"/>
  <c r="FQ308" i="6"/>
  <c r="H308" i="6"/>
  <c r="CV308" i="6"/>
  <c r="AX308" i="6"/>
  <c r="DY308" i="6"/>
  <c r="CT308" i="6"/>
  <c r="CZ308" i="6"/>
  <c r="AZ308" i="6"/>
  <c r="DB308" i="6"/>
  <c r="BL308" i="6"/>
  <c r="BN308" i="6"/>
  <c r="P308" i="6"/>
  <c r="EA308" i="6"/>
  <c r="DH308" i="6"/>
  <c r="AC308" i="6"/>
  <c r="D308" i="6"/>
  <c r="W308" i="6"/>
  <c r="AV308" i="6"/>
  <c r="Y308" i="6"/>
  <c r="BB308" i="6"/>
  <c r="CR308" i="6"/>
  <c r="BD308" i="6"/>
  <c r="L308" i="6"/>
  <c r="L552" i="6"/>
  <c r="FO552" i="6"/>
  <c r="FS552" i="6"/>
  <c r="DS552" i="6"/>
  <c r="FW552" i="6"/>
  <c r="DU552" i="6"/>
  <c r="FY552" i="6"/>
  <c r="FI552" i="6"/>
  <c r="FM552" i="6"/>
  <c r="FQ552" i="6"/>
  <c r="EL552" i="6"/>
  <c r="EN552" i="6"/>
  <c r="ER552" i="6"/>
  <c r="FG552" i="6"/>
  <c r="EJ552" i="6"/>
  <c r="DO552" i="6"/>
  <c r="DY552" i="6"/>
  <c r="CR552" i="6"/>
  <c r="EA552" i="6"/>
  <c r="CT552" i="6"/>
  <c r="EZ552" i="6"/>
  <c r="D552" i="6"/>
  <c r="DM552" i="6"/>
  <c r="DD552" i="6"/>
  <c r="AV552" i="6"/>
  <c r="AZ552" i="6"/>
  <c r="FK552" i="6"/>
  <c r="BD552" i="6"/>
  <c r="DB552" i="6"/>
  <c r="DQ552" i="6"/>
  <c r="CZ552" i="6"/>
  <c r="ET552" i="6"/>
  <c r="EX552" i="6"/>
  <c r="P552" i="6"/>
  <c r="DF552" i="6"/>
  <c r="CP552" i="6"/>
  <c r="CV552" i="6"/>
  <c r="Y552" i="6"/>
  <c r="BB552" i="6"/>
  <c r="BL552" i="6"/>
  <c r="BN552" i="6"/>
  <c r="W552" i="6"/>
  <c r="H552" i="6"/>
  <c r="AC552" i="6"/>
  <c r="J552" i="6"/>
  <c r="DH552" i="6"/>
  <c r="AX552" i="6"/>
  <c r="F552" i="6"/>
  <c r="EC552" i="6"/>
  <c r="D500" i="6"/>
  <c r="FG500" i="6"/>
  <c r="FI500" i="6"/>
  <c r="FO500" i="6"/>
  <c r="FS500" i="6"/>
  <c r="FW500" i="6"/>
  <c r="DM500" i="6"/>
  <c r="FY500" i="6"/>
  <c r="EL500" i="6"/>
  <c r="FM500" i="6"/>
  <c r="FK500" i="6"/>
  <c r="EJ500" i="6"/>
  <c r="FQ500" i="6"/>
  <c r="EX500" i="6"/>
  <c r="EC500" i="6"/>
  <c r="EZ500" i="6"/>
  <c r="DS500" i="6"/>
  <c r="BB500" i="6"/>
  <c r="DU500" i="6"/>
  <c r="EN500" i="6"/>
  <c r="ER500" i="6"/>
  <c r="DY500" i="6"/>
  <c r="EA500" i="6"/>
  <c r="CR500" i="6"/>
  <c r="AV500" i="6"/>
  <c r="W500" i="6"/>
  <c r="CP500" i="6"/>
  <c r="ET500" i="6"/>
  <c r="DO500" i="6"/>
  <c r="DQ500" i="6"/>
  <c r="CV500" i="6"/>
  <c r="DD500" i="6"/>
  <c r="DF500" i="6"/>
  <c r="CT500" i="6"/>
  <c r="CZ500" i="6"/>
  <c r="DB500" i="6"/>
  <c r="BN500" i="6"/>
  <c r="Y500" i="6"/>
  <c r="AC500" i="6"/>
  <c r="BD500" i="6"/>
  <c r="AX500" i="6"/>
  <c r="AZ500" i="6"/>
  <c r="BL500" i="6"/>
  <c r="DH500" i="6"/>
  <c r="F500" i="6"/>
  <c r="P500" i="6"/>
  <c r="J500" i="6"/>
  <c r="L500" i="6"/>
  <c r="H500" i="6"/>
  <c r="FG239" i="6"/>
  <c r="FS239" i="6"/>
  <c r="FK239" i="6"/>
  <c r="FY239" i="6"/>
  <c r="EC239" i="6"/>
  <c r="EJ239" i="6"/>
  <c r="EL239" i="6"/>
  <c r="EN239" i="6"/>
  <c r="FM239" i="6"/>
  <c r="FQ239" i="6"/>
  <c r="EX239" i="6"/>
  <c r="EZ239" i="6"/>
  <c r="FW239" i="6"/>
  <c r="DS239" i="6"/>
  <c r="DU239" i="6"/>
  <c r="DY239" i="6"/>
  <c r="DQ239" i="6"/>
  <c r="EA239" i="6"/>
  <c r="ER239" i="6"/>
  <c r="FI239" i="6"/>
  <c r="DF239" i="6"/>
  <c r="FO239" i="6"/>
  <c r="DH239" i="6"/>
  <c r="AV239" i="6"/>
  <c r="DB239" i="6"/>
  <c r="BN239" i="6"/>
  <c r="DD239" i="6"/>
  <c r="BD239" i="6"/>
  <c r="AC239" i="6"/>
  <c r="DM239" i="6"/>
  <c r="DO239" i="6"/>
  <c r="ET239" i="6"/>
  <c r="CR239" i="6"/>
  <c r="CT239" i="6"/>
  <c r="CZ239" i="6"/>
  <c r="CV239" i="6"/>
  <c r="AZ239" i="6"/>
  <c r="BB239" i="6"/>
  <c r="Y239" i="6"/>
  <c r="BL239" i="6"/>
  <c r="H239" i="6"/>
  <c r="AX239" i="6"/>
  <c r="W239" i="6"/>
  <c r="CP239" i="6"/>
  <c r="P239" i="6"/>
  <c r="L239" i="6"/>
  <c r="D239" i="6"/>
  <c r="H55" i="6"/>
  <c r="FG55" i="6"/>
  <c r="FI55" i="6"/>
  <c r="FY55" i="6"/>
  <c r="FQ55" i="6"/>
  <c r="FS55" i="6"/>
  <c r="FW55" i="6"/>
  <c r="EN55" i="6"/>
  <c r="ER55" i="6"/>
  <c r="DM55" i="6"/>
  <c r="FK55" i="6"/>
  <c r="EX55" i="6"/>
  <c r="EZ55" i="6"/>
  <c r="FM55" i="6"/>
  <c r="FO55" i="6"/>
  <c r="EJ55" i="6"/>
  <c r="EL55" i="6"/>
  <c r="CP55" i="6"/>
  <c r="DY55" i="6"/>
  <c r="DD55" i="6"/>
  <c r="DB55" i="6"/>
  <c r="DO55" i="6"/>
  <c r="DF55" i="6"/>
  <c r="DS55" i="6"/>
  <c r="DH55" i="6"/>
  <c r="BD55" i="6"/>
  <c r="DQ55" i="6"/>
  <c r="BL55" i="6"/>
  <c r="DU55" i="6"/>
  <c r="BN55" i="6"/>
  <c r="Y55" i="6"/>
  <c r="CV55" i="6"/>
  <c r="ET55" i="6"/>
  <c r="CT55" i="6"/>
  <c r="CR55" i="6"/>
  <c r="W55" i="6"/>
  <c r="L55" i="6"/>
  <c r="AV55" i="6"/>
  <c r="AX55" i="6"/>
  <c r="CZ55" i="6"/>
  <c r="BB55" i="6"/>
  <c r="P55" i="6"/>
  <c r="AZ55" i="6"/>
  <c r="AC55" i="6"/>
  <c r="EA55" i="6"/>
  <c r="EC55" i="6"/>
  <c r="D55" i="6"/>
  <c r="D44" i="6"/>
  <c r="FG44" i="6"/>
  <c r="FS44" i="6"/>
  <c r="FY44" i="6"/>
  <c r="EJ44" i="6"/>
  <c r="EC44" i="6"/>
  <c r="FM44" i="6"/>
  <c r="FI44" i="6"/>
  <c r="ET44" i="6"/>
  <c r="FO44" i="6"/>
  <c r="EZ44" i="6"/>
  <c r="FW44" i="6"/>
  <c r="FK44" i="6"/>
  <c r="EL44" i="6"/>
  <c r="DS44" i="6"/>
  <c r="DB44" i="6"/>
  <c r="EA44" i="6"/>
  <c r="DH44" i="6"/>
  <c r="CZ44" i="6"/>
  <c r="DD44" i="6"/>
  <c r="BD44" i="6"/>
  <c r="BL44" i="6"/>
  <c r="EX44" i="6"/>
  <c r="CR44" i="6"/>
  <c r="AZ44" i="6"/>
  <c r="BB44" i="6"/>
  <c r="BN44" i="6"/>
  <c r="DM44" i="6"/>
  <c r="H44" i="6"/>
  <c r="DQ44" i="6"/>
  <c r="EN44" i="6"/>
  <c r="DU44" i="6"/>
  <c r="ER44" i="6"/>
  <c r="DY44" i="6"/>
  <c r="W44" i="6"/>
  <c r="DO44" i="6"/>
  <c r="FQ44" i="6"/>
  <c r="CT44" i="6"/>
  <c r="CP44" i="6"/>
  <c r="CV44" i="6"/>
  <c r="DF44" i="6"/>
  <c r="L44" i="6"/>
  <c r="P44" i="6"/>
  <c r="AX44" i="6"/>
  <c r="AV44" i="6"/>
  <c r="AC44" i="6"/>
  <c r="Y44" i="6"/>
  <c r="H360" i="6"/>
  <c r="FS360" i="6"/>
  <c r="FK360" i="6"/>
  <c r="FM360" i="6"/>
  <c r="FQ360" i="6"/>
  <c r="FW360" i="6"/>
  <c r="DM360" i="6"/>
  <c r="FY360" i="6"/>
  <c r="EX360" i="6"/>
  <c r="FG360" i="6"/>
  <c r="FO360" i="6"/>
  <c r="ET360" i="6"/>
  <c r="EN360" i="6"/>
  <c r="DS360" i="6"/>
  <c r="EZ360" i="6"/>
  <c r="EJ360" i="6"/>
  <c r="EL360" i="6"/>
  <c r="DO360" i="6"/>
  <c r="DU360" i="6"/>
  <c r="BB360" i="6"/>
  <c r="DY360" i="6"/>
  <c r="BD360" i="6"/>
  <c r="ER360" i="6"/>
  <c r="FI360" i="6"/>
  <c r="CT360" i="6"/>
  <c r="D360" i="6"/>
  <c r="CV360" i="6"/>
  <c r="F360" i="6"/>
  <c r="CZ360" i="6"/>
  <c r="W360" i="6"/>
  <c r="DB360" i="6"/>
  <c r="DD360" i="6"/>
  <c r="DF360" i="6"/>
  <c r="AV360" i="6"/>
  <c r="L360" i="6"/>
  <c r="CP360" i="6"/>
  <c r="DH360" i="6"/>
  <c r="J360" i="6"/>
  <c r="AC360" i="6"/>
  <c r="CR360" i="6"/>
  <c r="Y360" i="6"/>
  <c r="EC360" i="6"/>
  <c r="AZ360" i="6"/>
  <c r="BL360" i="6"/>
  <c r="BN360" i="6"/>
  <c r="AX360" i="6"/>
  <c r="P360" i="6"/>
  <c r="DQ360" i="6"/>
  <c r="EA360" i="6"/>
  <c r="FS192" i="6"/>
  <c r="FW192" i="6"/>
  <c r="FY192" i="6"/>
  <c r="FG192" i="6"/>
  <c r="FM192" i="6"/>
  <c r="FO192" i="6"/>
  <c r="ER192" i="6"/>
  <c r="ET192" i="6"/>
  <c r="FK192" i="6"/>
  <c r="DS192" i="6"/>
  <c r="FQ192" i="6"/>
  <c r="DU192" i="6"/>
  <c r="EX192" i="6"/>
  <c r="FI192" i="6"/>
  <c r="EZ192" i="6"/>
  <c r="DO192" i="6"/>
  <c r="DQ192" i="6"/>
  <c r="DY192" i="6"/>
  <c r="EJ192" i="6"/>
  <c r="DF192" i="6"/>
  <c r="EC192" i="6"/>
  <c r="AV192" i="6"/>
  <c r="EN192" i="6"/>
  <c r="CV192" i="6"/>
  <c r="CZ192" i="6"/>
  <c r="CP192" i="6"/>
  <c r="AX192" i="6"/>
  <c r="CR192" i="6"/>
  <c r="CT192" i="6"/>
  <c r="DM192" i="6"/>
  <c r="EA192" i="6"/>
  <c r="EL192" i="6"/>
  <c r="DH192" i="6"/>
  <c r="BN192" i="6"/>
  <c r="H192" i="6"/>
  <c r="BL192" i="6"/>
  <c r="AC192" i="6"/>
  <c r="DB192" i="6"/>
  <c r="D192" i="6"/>
  <c r="AZ192" i="6"/>
  <c r="BD192" i="6"/>
  <c r="BB192" i="6"/>
  <c r="W192" i="6"/>
  <c r="Y192" i="6"/>
  <c r="L192" i="6"/>
  <c r="DD192" i="6"/>
  <c r="P192" i="6"/>
  <c r="L562" i="6"/>
  <c r="FQ562" i="6"/>
  <c r="DS562" i="6"/>
  <c r="DU562" i="6"/>
  <c r="FI562" i="6"/>
  <c r="FO562" i="6"/>
  <c r="FW562" i="6"/>
  <c r="FK562" i="6"/>
  <c r="EN562" i="6"/>
  <c r="ER562" i="6"/>
  <c r="FG562" i="6"/>
  <c r="ET562" i="6"/>
  <c r="FY562" i="6"/>
  <c r="DM562" i="6"/>
  <c r="EC562" i="6"/>
  <c r="CP562" i="6"/>
  <c r="EJ562" i="6"/>
  <c r="CR562" i="6"/>
  <c r="DO562" i="6"/>
  <c r="CV562" i="6"/>
  <c r="DQ562" i="6"/>
  <c r="DY562" i="6"/>
  <c r="DH562" i="6"/>
  <c r="AV562" i="6"/>
  <c r="AX562" i="6"/>
  <c r="BB562" i="6"/>
  <c r="EA562" i="6"/>
  <c r="BL562" i="6"/>
  <c r="FM562" i="6"/>
  <c r="P562" i="6"/>
  <c r="FS562" i="6"/>
  <c r="EL562" i="6"/>
  <c r="EZ562" i="6"/>
  <c r="EX562" i="6"/>
  <c r="DF562" i="6"/>
  <c r="Y562" i="6"/>
  <c r="CT562" i="6"/>
  <c r="AC562" i="6"/>
  <c r="DB562" i="6"/>
  <c r="CZ562" i="6"/>
  <c r="DD562" i="6"/>
  <c r="AZ562" i="6"/>
  <c r="BD562" i="6"/>
  <c r="BN562" i="6"/>
  <c r="W562" i="6"/>
  <c r="D562" i="6"/>
  <c r="F562" i="6"/>
  <c r="H562" i="6"/>
  <c r="J562" i="6"/>
  <c r="J357" i="6"/>
  <c r="FW357" i="6"/>
  <c r="FI357" i="6"/>
  <c r="FK357" i="6"/>
  <c r="FG357" i="6"/>
  <c r="DS357" i="6"/>
  <c r="FM357" i="6"/>
  <c r="DU357" i="6"/>
  <c r="FO357" i="6"/>
  <c r="ET357" i="6"/>
  <c r="FQ357" i="6"/>
  <c r="FY357" i="6"/>
  <c r="FS357" i="6"/>
  <c r="EN357" i="6"/>
  <c r="DM357" i="6"/>
  <c r="DY357" i="6"/>
  <c r="BD357" i="6"/>
  <c r="BL357" i="6"/>
  <c r="EA357" i="6"/>
  <c r="DB357" i="6"/>
  <c r="EC357" i="6"/>
  <c r="DD357" i="6"/>
  <c r="CP357" i="6"/>
  <c r="CR357" i="6"/>
  <c r="CT357" i="6"/>
  <c r="W357" i="6"/>
  <c r="CV357" i="6"/>
  <c r="EJ357" i="6"/>
  <c r="AZ357" i="6"/>
  <c r="AX357" i="6"/>
  <c r="AC357" i="6"/>
  <c r="EZ357" i="6"/>
  <c r="DO357" i="6"/>
  <c r="EL357" i="6"/>
  <c r="DQ357" i="6"/>
  <c r="EX357" i="6"/>
  <c r="DF357" i="6"/>
  <c r="P357" i="6"/>
  <c r="AV357" i="6"/>
  <c r="BN357" i="6"/>
  <c r="BB357" i="6"/>
  <c r="DH357" i="6"/>
  <c r="L357" i="6"/>
  <c r="Y357" i="6"/>
  <c r="F357" i="6"/>
  <c r="H357" i="6"/>
  <c r="ER357" i="6"/>
  <c r="D357" i="6"/>
  <c r="CZ357" i="6"/>
  <c r="D494" i="6"/>
  <c r="FG494" i="6"/>
  <c r="FK494" i="6"/>
  <c r="EC494" i="6"/>
  <c r="FM494" i="6"/>
  <c r="FO494" i="6"/>
  <c r="EL494" i="6"/>
  <c r="FQ494" i="6"/>
  <c r="FW494" i="6"/>
  <c r="EN494" i="6"/>
  <c r="ER494" i="6"/>
  <c r="FI494" i="6"/>
  <c r="ET494" i="6"/>
  <c r="FS494" i="6"/>
  <c r="EX494" i="6"/>
  <c r="CV494" i="6"/>
  <c r="BL494" i="6"/>
  <c r="CZ494" i="6"/>
  <c r="BN494" i="6"/>
  <c r="EA494" i="6"/>
  <c r="FY494" i="6"/>
  <c r="DU494" i="6"/>
  <c r="H494" i="6"/>
  <c r="CR494" i="6"/>
  <c r="EJ494" i="6"/>
  <c r="DQ494" i="6"/>
  <c r="AX494" i="6"/>
  <c r="AC494" i="6"/>
  <c r="EZ494" i="6"/>
  <c r="DS494" i="6"/>
  <c r="DY494" i="6"/>
  <c r="BB494" i="6"/>
  <c r="CP494" i="6"/>
  <c r="P494" i="6"/>
  <c r="DM494" i="6"/>
  <c r="DO494" i="6"/>
  <c r="DB494" i="6"/>
  <c r="DD494" i="6"/>
  <c r="CT494" i="6"/>
  <c r="DF494" i="6"/>
  <c r="DH494" i="6"/>
  <c r="F494" i="6"/>
  <c r="BD494" i="6"/>
  <c r="W494" i="6"/>
  <c r="Y494" i="6"/>
  <c r="AZ494" i="6"/>
  <c r="AV494" i="6"/>
  <c r="L494" i="6"/>
  <c r="J494" i="6"/>
  <c r="FG429" i="6"/>
  <c r="FW429" i="6"/>
  <c r="FI429" i="6"/>
  <c r="ET429" i="6"/>
  <c r="FK429" i="6"/>
  <c r="EX429" i="6"/>
  <c r="FS429" i="6"/>
  <c r="EL429" i="6"/>
  <c r="EC429" i="6"/>
  <c r="FY429" i="6"/>
  <c r="EN429" i="6"/>
  <c r="ER429" i="6"/>
  <c r="FO429" i="6"/>
  <c r="EZ429" i="6"/>
  <c r="EJ429" i="6"/>
  <c r="FQ429" i="6"/>
  <c r="DM429" i="6"/>
  <c r="DS429" i="6"/>
  <c r="DH429" i="6"/>
  <c r="AV429" i="6"/>
  <c r="AX429" i="6"/>
  <c r="CP429" i="6"/>
  <c r="CT429" i="6"/>
  <c r="DO429" i="6"/>
  <c r="DY429" i="6"/>
  <c r="BN429" i="6"/>
  <c r="EA429" i="6"/>
  <c r="DB429" i="6"/>
  <c r="DF429" i="6"/>
  <c r="FM429" i="6"/>
  <c r="DQ429" i="6"/>
  <c r="D429" i="6"/>
  <c r="CR429" i="6"/>
  <c r="CZ429" i="6"/>
  <c r="DD429" i="6"/>
  <c r="DU429" i="6"/>
  <c r="AZ429" i="6"/>
  <c r="H429" i="6"/>
  <c r="BB429" i="6"/>
  <c r="BL429" i="6"/>
  <c r="P429" i="6"/>
  <c r="Y429" i="6"/>
  <c r="AC429" i="6"/>
  <c r="F429" i="6"/>
  <c r="J429" i="6"/>
  <c r="BD429" i="6"/>
  <c r="L429" i="6"/>
  <c r="CV429" i="6"/>
  <c r="W429" i="6"/>
  <c r="FG13" i="6"/>
  <c r="FW13" i="6"/>
  <c r="FO13" i="6"/>
  <c r="FM13" i="6"/>
  <c r="ER13" i="6"/>
  <c r="FQ13" i="6"/>
  <c r="ET13" i="6"/>
  <c r="FS13" i="6"/>
  <c r="EX13" i="6"/>
  <c r="EL13" i="6"/>
  <c r="EZ13" i="6"/>
  <c r="FK13" i="6"/>
  <c r="DO13" i="6"/>
  <c r="FI13" i="6"/>
  <c r="FY13" i="6"/>
  <c r="EJ13" i="6"/>
  <c r="EN13" i="6"/>
  <c r="DY13" i="6"/>
  <c r="EA13" i="6"/>
  <c r="CZ13" i="6"/>
  <c r="DF13" i="6"/>
  <c r="DM13" i="6"/>
  <c r="DQ13" i="6"/>
  <c r="AX13" i="6"/>
  <c r="AZ13" i="6"/>
  <c r="BD13" i="6"/>
  <c r="CP13" i="6"/>
  <c r="CR13" i="6"/>
  <c r="Y13" i="6"/>
  <c r="L13" i="6"/>
  <c r="DS13" i="6"/>
  <c r="DU13" i="6"/>
  <c r="EC13" i="6"/>
  <c r="AV13" i="6"/>
  <c r="BB13" i="6"/>
  <c r="BN13" i="6"/>
  <c r="DH13" i="6"/>
  <c r="CT13" i="6"/>
  <c r="DB13" i="6"/>
  <c r="BL13" i="6"/>
  <c r="AC13" i="6"/>
  <c r="CV13" i="6"/>
  <c r="DD13" i="6"/>
  <c r="D13" i="6"/>
  <c r="W13" i="6"/>
  <c r="H13" i="6"/>
  <c r="P13" i="6"/>
  <c r="P8" i="6"/>
  <c r="FK8" i="6"/>
  <c r="FM8" i="6"/>
  <c r="FO8" i="6"/>
  <c r="FY8" i="6"/>
  <c r="FQ8" i="6"/>
  <c r="FW8" i="6"/>
  <c r="ER8" i="6"/>
  <c r="FG8" i="6"/>
  <c r="EZ8" i="6"/>
  <c r="FS8" i="6"/>
  <c r="FI8" i="6"/>
  <c r="EX8" i="6"/>
  <c r="EC8" i="6"/>
  <c r="EJ8" i="6"/>
  <c r="EL8" i="6"/>
  <c r="CT8" i="6"/>
  <c r="CV8" i="6"/>
  <c r="EN8" i="6"/>
  <c r="DO8" i="6"/>
  <c r="DS8" i="6"/>
  <c r="CZ8" i="6"/>
  <c r="DU8" i="6"/>
  <c r="DB8" i="6"/>
  <c r="CP8" i="6"/>
  <c r="EA8" i="6"/>
  <c r="CR8" i="6"/>
  <c r="DD8" i="6"/>
  <c r="DF8" i="6"/>
  <c r="ET8" i="6"/>
  <c r="BD8" i="6"/>
  <c r="DQ8" i="6"/>
  <c r="Y8" i="6"/>
  <c r="DY8" i="6"/>
  <c r="DM8" i="6"/>
  <c r="BN8" i="6"/>
  <c r="BL8" i="6"/>
  <c r="AC8" i="6"/>
  <c r="D8" i="6"/>
  <c r="H8" i="6"/>
  <c r="L8" i="6"/>
  <c r="DH8" i="6"/>
  <c r="W8" i="6"/>
  <c r="AV8" i="6"/>
  <c r="AX8" i="6"/>
  <c r="AZ8" i="6"/>
  <c r="BB8" i="6"/>
  <c r="FM119" i="6"/>
  <c r="FO119" i="6"/>
  <c r="FQ119" i="6"/>
  <c r="FY119" i="6"/>
  <c r="FW119" i="6"/>
  <c r="EC119" i="6"/>
  <c r="ET119" i="6"/>
  <c r="FI119" i="6"/>
  <c r="EX119" i="6"/>
  <c r="EZ119" i="6"/>
  <c r="FG119" i="6"/>
  <c r="EJ119" i="6"/>
  <c r="FK119" i="6"/>
  <c r="CZ119" i="6"/>
  <c r="EL119" i="6"/>
  <c r="DO119" i="6"/>
  <c r="DS119" i="6"/>
  <c r="DU119" i="6"/>
  <c r="DH119" i="6"/>
  <c r="AV119" i="6"/>
  <c r="CP119" i="6"/>
  <c r="CR119" i="6"/>
  <c r="CT119" i="6"/>
  <c r="DY119" i="6"/>
  <c r="BD119" i="6"/>
  <c r="EA119" i="6"/>
  <c r="BL119" i="6"/>
  <c r="BN119" i="6"/>
  <c r="DD119" i="6"/>
  <c r="W119" i="6"/>
  <c r="FS119" i="6"/>
  <c r="EN119" i="6"/>
  <c r="DB119" i="6"/>
  <c r="AC119" i="6"/>
  <c r="DM119" i="6"/>
  <c r="D119" i="6"/>
  <c r="ER119" i="6"/>
  <c r="Y119" i="6"/>
  <c r="H119" i="6"/>
  <c r="DQ119" i="6"/>
  <c r="AX119" i="6"/>
  <c r="AZ119" i="6"/>
  <c r="DF119" i="6"/>
  <c r="BB119" i="6"/>
  <c r="CV119" i="6"/>
  <c r="L119" i="6"/>
  <c r="P119" i="6"/>
  <c r="H480" i="6"/>
  <c r="FG480" i="6"/>
  <c r="FI480" i="6"/>
  <c r="FY480" i="6"/>
  <c r="EJ480" i="6"/>
  <c r="EL480" i="6"/>
  <c r="DM480" i="6"/>
  <c r="EN480" i="6"/>
  <c r="FM480" i="6"/>
  <c r="FW480" i="6"/>
  <c r="FQ480" i="6"/>
  <c r="FS480" i="6"/>
  <c r="EZ480" i="6"/>
  <c r="DO480" i="6"/>
  <c r="BB480" i="6"/>
  <c r="BD480" i="6"/>
  <c r="ER480" i="6"/>
  <c r="DQ480" i="6"/>
  <c r="DS480" i="6"/>
  <c r="DH480" i="6"/>
  <c r="W480" i="6"/>
  <c r="EX480" i="6"/>
  <c r="EC480" i="6"/>
  <c r="F480" i="6"/>
  <c r="ET480" i="6"/>
  <c r="DU480" i="6"/>
  <c r="EA480" i="6"/>
  <c r="DY480" i="6"/>
  <c r="CV480" i="6"/>
  <c r="CZ480" i="6"/>
  <c r="DD480" i="6"/>
  <c r="DF480" i="6"/>
  <c r="AX480" i="6"/>
  <c r="AZ480" i="6"/>
  <c r="Y480" i="6"/>
  <c r="BN480" i="6"/>
  <c r="DB480" i="6"/>
  <c r="AV480" i="6"/>
  <c r="BL480" i="6"/>
  <c r="FK480" i="6"/>
  <c r="FO480" i="6"/>
  <c r="CP480" i="6"/>
  <c r="CR480" i="6"/>
  <c r="CT480" i="6"/>
  <c r="D480" i="6"/>
  <c r="AC480" i="6"/>
  <c r="J480" i="6"/>
  <c r="P480" i="6"/>
  <c r="L480" i="6"/>
  <c r="B5" i="6"/>
  <c r="BP5" i="6" a="1"/>
  <c r="DJ5" i="6" a="1"/>
  <c r="DJ5" i="6" l="1"/>
  <c r="BP5" i="6"/>
  <c r="DU5" i="6"/>
  <c r="DS5" i="6"/>
  <c r="EX5" i="6"/>
  <c r="ET5" i="6"/>
  <c r="DH5" i="6"/>
  <c r="DO5" i="6"/>
  <c r="DB5" i="6"/>
  <c r="DF5" i="6"/>
  <c r="BD5" i="6"/>
  <c r="EA5" i="6"/>
  <c r="DY5" i="6"/>
  <c r="DQ5" i="6"/>
  <c r="EZ5" i="6"/>
  <c r="EC5" i="6"/>
  <c r="CV5" i="6"/>
  <c r="ER5" i="6"/>
  <c r="CT5" i="6"/>
  <c r="CR5" i="6"/>
  <c r="BL5" i="6"/>
  <c r="BB5" i="6"/>
  <c r="AZ5" i="6"/>
  <c r="CZ5" i="6"/>
  <c r="BN5" i="6"/>
  <c r="AX5" i="6"/>
  <c r="AC5" i="6"/>
  <c r="Y5" i="6"/>
  <c r="DD5" i="6"/>
  <c r="L5" i="6"/>
  <c r="P5" i="6"/>
  <c r="H5" i="6"/>
  <c r="D5" i="6"/>
  <c r="AV5" i="6"/>
  <c r="W5" i="6"/>
  <c r="CP5" i="6"/>
  <c r="J65" i="6"/>
  <c r="F83" i="6"/>
  <c r="F288" i="6"/>
  <c r="F88" i="6"/>
  <c r="J254" i="6"/>
  <c r="J253" i="6"/>
  <c r="J146" i="6"/>
  <c r="F132" i="6"/>
  <c r="J268" i="6"/>
  <c r="J57" i="6"/>
  <c r="J320" i="6"/>
  <c r="J121" i="6"/>
  <c r="J92" i="6"/>
  <c r="F130" i="6"/>
  <c r="J10" i="6"/>
  <c r="J102" i="6"/>
  <c r="F26" i="6"/>
  <c r="J226" i="6"/>
  <c r="J72" i="6"/>
  <c r="J214" i="6"/>
  <c r="J61" i="6"/>
  <c r="J193" i="6"/>
  <c r="F125" i="6"/>
  <c r="F72" i="6"/>
  <c r="J100" i="6"/>
  <c r="J303" i="6"/>
  <c r="J88" i="6"/>
  <c r="F295" i="6"/>
  <c r="F254" i="6"/>
  <c r="J192" i="6"/>
  <c r="J285" i="6"/>
  <c r="F306" i="6"/>
  <c r="F174" i="6"/>
  <c r="F57" i="6"/>
  <c r="J130" i="6"/>
  <c r="F87" i="6"/>
  <c r="J47" i="6"/>
  <c r="J64" i="6"/>
  <c r="J98" i="6"/>
  <c r="J24" i="6"/>
  <c r="J216" i="6"/>
  <c r="J202" i="6"/>
  <c r="J171" i="6"/>
  <c r="F260" i="6"/>
  <c r="J83" i="6"/>
  <c r="J44" i="6"/>
  <c r="F100" i="6"/>
  <c r="J295" i="6"/>
  <c r="J194" i="6"/>
  <c r="F161" i="6"/>
  <c r="J63" i="6"/>
  <c r="F110" i="6"/>
  <c r="F285" i="6"/>
  <c r="J267" i="6"/>
  <c r="J256" i="6"/>
  <c r="F134" i="6"/>
  <c r="F309" i="6"/>
  <c r="F45" i="6"/>
  <c r="J60" i="6"/>
  <c r="F270" i="6"/>
  <c r="F313" i="6"/>
  <c r="F271" i="6"/>
  <c r="J125" i="6"/>
  <c r="F214" i="6"/>
  <c r="J9" i="6"/>
  <c r="J159" i="6"/>
  <c r="J247" i="6"/>
  <c r="J321" i="6"/>
  <c r="F168" i="6"/>
  <c r="F98" i="6"/>
  <c r="F24" i="6"/>
  <c r="F216" i="6"/>
  <c r="F202" i="6"/>
  <c r="F171" i="6"/>
  <c r="J317" i="6"/>
  <c r="F114" i="6"/>
  <c r="F240" i="6"/>
  <c r="F44" i="6"/>
  <c r="J7" i="6"/>
  <c r="J255" i="6"/>
  <c r="J112" i="6"/>
  <c r="F255" i="6"/>
  <c r="J75" i="6"/>
  <c r="J305" i="6"/>
  <c r="F267" i="6"/>
  <c r="F160" i="6"/>
  <c r="J270" i="6"/>
  <c r="J173" i="6"/>
  <c r="J188" i="6"/>
  <c r="F317" i="6"/>
  <c r="F316" i="6"/>
  <c r="J28" i="6"/>
  <c r="F163" i="6"/>
  <c r="J110" i="6"/>
  <c r="F7" i="6"/>
  <c r="J292" i="6"/>
  <c r="F292" i="6"/>
  <c r="F90" i="6"/>
  <c r="F320" i="6"/>
  <c r="J107" i="6"/>
  <c r="F121" i="6"/>
  <c r="F311" i="6"/>
  <c r="J87" i="6"/>
  <c r="J160" i="6"/>
  <c r="J271" i="6"/>
  <c r="F66" i="6"/>
  <c r="F60" i="6"/>
  <c r="F38" i="6"/>
  <c r="F159" i="6"/>
  <c r="F293" i="6"/>
  <c r="J71" i="6"/>
  <c r="J240" i="6"/>
  <c r="F173" i="6"/>
  <c r="J316" i="6"/>
  <c r="J297" i="6"/>
  <c r="J282" i="6"/>
  <c r="F113" i="6"/>
  <c r="J265" i="6"/>
  <c r="J19" i="6"/>
  <c r="J56" i="6"/>
  <c r="F305" i="6"/>
  <c r="J195" i="6"/>
  <c r="F149" i="6"/>
  <c r="F226" i="6"/>
  <c r="F321" i="6"/>
  <c r="J224" i="6"/>
  <c r="J284" i="6"/>
  <c r="J261" i="6"/>
  <c r="J78" i="6"/>
  <c r="F144" i="6"/>
  <c r="F51" i="6"/>
  <c r="J207" i="6"/>
  <c r="J113" i="6"/>
  <c r="J230" i="6"/>
  <c r="J203" i="6"/>
  <c r="F229" i="6"/>
  <c r="J239" i="6"/>
  <c r="F287" i="6"/>
  <c r="J62" i="6"/>
  <c r="J148" i="6"/>
  <c r="J55" i="6"/>
  <c r="F218" i="6"/>
  <c r="F148" i="6"/>
  <c r="J138" i="6"/>
  <c r="F312" i="6"/>
  <c r="F266" i="6"/>
  <c r="J8" i="6"/>
  <c r="J96" i="6"/>
  <c r="J231" i="6"/>
  <c r="F129" i="6"/>
  <c r="F59" i="6"/>
  <c r="J165" i="6"/>
  <c r="F286" i="6"/>
  <c r="J245" i="6"/>
  <c r="J145" i="6"/>
  <c r="J175" i="6"/>
  <c r="J119" i="6"/>
  <c r="F154" i="6"/>
  <c r="J277" i="6"/>
  <c r="J30" i="6"/>
  <c r="J104" i="6"/>
  <c r="J259" i="6"/>
  <c r="J299" i="6"/>
  <c r="J122" i="6"/>
  <c r="F41" i="6"/>
  <c r="F290" i="6"/>
  <c r="F53" i="6"/>
  <c r="F242" i="6"/>
  <c r="F245" i="6"/>
  <c r="F56" i="6"/>
  <c r="F17" i="6"/>
  <c r="F235" i="6"/>
  <c r="F145" i="6"/>
  <c r="F175" i="6"/>
  <c r="J115" i="6"/>
  <c r="F63" i="6"/>
  <c r="F107" i="6"/>
  <c r="J281" i="6"/>
  <c r="J51" i="6"/>
  <c r="J54" i="6"/>
  <c r="J300" i="6"/>
  <c r="F281" i="6"/>
  <c r="F135" i="6"/>
  <c r="F261" i="6"/>
  <c r="J275" i="6"/>
  <c r="J315" i="6"/>
  <c r="J287" i="6"/>
  <c r="F275" i="6"/>
  <c r="F289" i="6"/>
  <c r="F183" i="6"/>
  <c r="F25" i="6"/>
  <c r="J151" i="6"/>
  <c r="J95" i="6"/>
  <c r="J140" i="6"/>
  <c r="J139" i="6"/>
  <c r="J215" i="6"/>
  <c r="J283" i="6"/>
  <c r="F140" i="6"/>
  <c r="J221" i="6"/>
  <c r="F283" i="6"/>
  <c r="J84" i="6"/>
  <c r="J129" i="6"/>
  <c r="J20" i="6"/>
  <c r="J210" i="6"/>
  <c r="J136" i="6"/>
  <c r="F231" i="6"/>
  <c r="J290" i="6"/>
  <c r="J17" i="6"/>
  <c r="F227" i="6"/>
  <c r="J249" i="6"/>
  <c r="J304" i="6"/>
  <c r="J40" i="6"/>
  <c r="J248" i="6"/>
  <c r="J33" i="6"/>
  <c r="J198" i="6"/>
  <c r="J21" i="6"/>
  <c r="J31" i="6"/>
  <c r="J167" i="6"/>
  <c r="J209" i="6"/>
  <c r="J123" i="6"/>
  <c r="J251" i="6"/>
  <c r="J22" i="6"/>
  <c r="F192" i="6"/>
  <c r="F193" i="6"/>
  <c r="J135" i="6"/>
  <c r="F190" i="6"/>
  <c r="F284" i="6"/>
  <c r="F282" i="6"/>
  <c r="F68" i="6"/>
  <c r="J298" i="6"/>
  <c r="J11" i="6"/>
  <c r="J274" i="6"/>
  <c r="F166" i="6"/>
  <c r="F18" i="6"/>
  <c r="F11" i="6"/>
  <c r="J218" i="6"/>
  <c r="J244" i="6"/>
  <c r="J103" i="6"/>
  <c r="J266" i="6"/>
  <c r="F276" i="6"/>
  <c r="F238" i="6"/>
  <c r="F117" i="6"/>
  <c r="F139" i="6"/>
  <c r="F103" i="6"/>
  <c r="F215" i="6"/>
  <c r="J278" i="6"/>
  <c r="J106" i="6"/>
  <c r="J155" i="6"/>
  <c r="J59" i="6"/>
  <c r="F221" i="6"/>
  <c r="J186" i="6"/>
  <c r="F185" i="6"/>
  <c r="F155" i="6"/>
  <c r="J154" i="6"/>
  <c r="F169" i="6"/>
  <c r="F96" i="6"/>
  <c r="F228" i="6"/>
  <c r="J41" i="6"/>
  <c r="F30" i="6"/>
  <c r="F104" i="6"/>
  <c r="J82" i="6"/>
  <c r="F299" i="6"/>
  <c r="F122" i="6"/>
  <c r="F263" i="6"/>
  <c r="J222" i="6"/>
  <c r="J212" i="6"/>
  <c r="F217" i="6"/>
  <c r="J86" i="6"/>
  <c r="J156" i="6"/>
  <c r="J314" i="6"/>
  <c r="J180" i="6"/>
  <c r="J302" i="6"/>
  <c r="J179" i="6"/>
  <c r="F222" i="6"/>
  <c r="F252" i="6"/>
  <c r="F40" i="6"/>
  <c r="F33" i="6"/>
  <c r="F198" i="6"/>
  <c r="F31" i="6"/>
  <c r="F167" i="6"/>
  <c r="F99" i="6"/>
  <c r="F251" i="6"/>
  <c r="F22" i="6"/>
  <c r="J308" i="6"/>
  <c r="J190" i="6"/>
  <c r="J144" i="6"/>
  <c r="J258" i="6"/>
  <c r="J68" i="6"/>
  <c r="J157" i="6"/>
  <c r="F54" i="6"/>
  <c r="J143" i="6"/>
  <c r="J229" i="6"/>
  <c r="J14" i="6"/>
  <c r="J291" i="6"/>
  <c r="F109" i="6"/>
  <c r="F89" i="6"/>
  <c r="F230" i="6"/>
  <c r="J276" i="6"/>
  <c r="J13" i="6"/>
  <c r="J34" i="6"/>
  <c r="F62" i="6"/>
  <c r="F246" i="6"/>
  <c r="J93" i="6"/>
  <c r="J77" i="6"/>
  <c r="J169" i="6"/>
  <c r="J237" i="6"/>
  <c r="F106" i="6"/>
  <c r="F233" i="6"/>
  <c r="F264" i="6"/>
  <c r="F8" i="6"/>
  <c r="J242" i="6"/>
  <c r="J235" i="6"/>
  <c r="F119" i="6"/>
  <c r="F277" i="6"/>
  <c r="F212" i="6"/>
  <c r="F180" i="6"/>
  <c r="F302" i="6"/>
  <c r="F179" i="6"/>
  <c r="J74" i="6"/>
  <c r="J162" i="6"/>
  <c r="J46" i="6"/>
  <c r="J142" i="6"/>
  <c r="J219" i="6"/>
  <c r="J133" i="6"/>
  <c r="J50" i="6"/>
  <c r="J294" i="6"/>
  <c r="J201" i="6"/>
  <c r="F297" i="6"/>
  <c r="F9" i="6"/>
  <c r="F71" i="6"/>
  <c r="F308" i="6"/>
  <c r="F224" i="6"/>
  <c r="F258" i="6"/>
  <c r="F241" i="6"/>
  <c r="F78" i="6"/>
  <c r="J18" i="6"/>
  <c r="F157" i="6"/>
  <c r="J118" i="6"/>
  <c r="F298" i="6"/>
  <c r="F14" i="6"/>
  <c r="F315" i="6"/>
  <c r="F118" i="6"/>
  <c r="F291" i="6"/>
  <c r="F203" i="6"/>
  <c r="J238" i="6"/>
  <c r="J117" i="6"/>
  <c r="J246" i="6"/>
  <c r="J127" i="6"/>
  <c r="F95" i="6"/>
  <c r="F244" i="6"/>
  <c r="F265" i="6"/>
  <c r="F13" i="6"/>
  <c r="F189" i="6"/>
  <c r="J233" i="6"/>
  <c r="J228" i="6"/>
  <c r="J262" i="6"/>
  <c r="F77" i="6"/>
  <c r="F20" i="6"/>
  <c r="F184" i="6"/>
  <c r="J69" i="6"/>
  <c r="F136" i="6"/>
  <c r="F319" i="6"/>
  <c r="J53" i="6"/>
  <c r="J152" i="6"/>
  <c r="J32" i="6"/>
  <c r="J101" i="6"/>
  <c r="F156" i="6"/>
  <c r="F314" i="6"/>
  <c r="F152" i="6"/>
  <c r="F32" i="6"/>
  <c r="J23" i="6"/>
  <c r="J220" i="6"/>
  <c r="J90" i="6"/>
  <c r="J38" i="6"/>
  <c r="J114" i="6"/>
  <c r="J306" i="6"/>
  <c r="J35" i="6"/>
  <c r="J309" i="6"/>
  <c r="F74" i="6"/>
  <c r="F162" i="6"/>
  <c r="F46" i="6"/>
  <c r="F142" i="6"/>
  <c r="F219" i="6"/>
  <c r="F133" i="6"/>
  <c r="F50" i="6"/>
  <c r="F294" i="6"/>
  <c r="F201" i="6"/>
  <c r="F75" i="6"/>
  <c r="F220" i="6"/>
  <c r="F274" i="6"/>
  <c r="F64" i="6"/>
  <c r="F123" i="6"/>
  <c r="J116" i="6"/>
  <c r="J126" i="6"/>
  <c r="J120" i="6"/>
  <c r="J296" i="6"/>
  <c r="J131" i="6"/>
  <c r="J91" i="6"/>
  <c r="J105" i="6"/>
  <c r="J164" i="6"/>
  <c r="J280" i="6"/>
  <c r="J67" i="6"/>
  <c r="J191" i="6"/>
  <c r="J137" i="6"/>
  <c r="J124" i="6"/>
  <c r="J301" i="6"/>
  <c r="J73" i="6"/>
  <c r="J48" i="6"/>
  <c r="J200" i="6"/>
  <c r="J182" i="6"/>
  <c r="J36" i="6"/>
  <c r="J15" i="6"/>
  <c r="J128" i="6"/>
  <c r="F86" i="6"/>
  <c r="F65" i="6"/>
  <c r="F186" i="6"/>
  <c r="F61" i="6"/>
  <c r="F259" i="6"/>
  <c r="F127" i="6"/>
  <c r="F253" i="6"/>
  <c r="F262" i="6"/>
  <c r="F300" i="6"/>
  <c r="F278" i="6"/>
  <c r="F268" i="6"/>
  <c r="F249" i="6"/>
  <c r="F84" i="6"/>
  <c r="F304" i="6"/>
  <c r="F143" i="6"/>
  <c r="F194" i="6"/>
  <c r="F248" i="6"/>
  <c r="F10" i="6"/>
  <c r="F303" i="6"/>
  <c r="F21" i="6"/>
  <c r="F188" i="6"/>
  <c r="F209" i="6"/>
  <c r="F146" i="6"/>
  <c r="F210" i="6"/>
  <c r="F256" i="6"/>
  <c r="J177" i="6"/>
  <c r="J42" i="6"/>
  <c r="J108" i="6"/>
  <c r="J196" i="6"/>
  <c r="J80" i="6"/>
  <c r="J257" i="6"/>
  <c r="J269" i="6"/>
  <c r="J97" i="6"/>
  <c r="J37" i="6"/>
  <c r="J52" i="6"/>
  <c r="F116" i="6"/>
  <c r="F177" i="6"/>
  <c r="F126" i="6"/>
  <c r="F120" i="6"/>
  <c r="F296" i="6"/>
  <c r="F42" i="6"/>
  <c r="F131" i="6"/>
  <c r="F91" i="6"/>
  <c r="F108" i="6"/>
  <c r="F105" i="6"/>
  <c r="F196" i="6"/>
  <c r="F164" i="6"/>
  <c r="F80" i="6"/>
  <c r="F257" i="6"/>
  <c r="F280" i="6"/>
  <c r="F67" i="6"/>
  <c r="F191" i="6"/>
  <c r="F269" i="6"/>
  <c r="F137" i="6"/>
  <c r="F97" i="6"/>
  <c r="F124" i="6"/>
  <c r="F37" i="6"/>
  <c r="F301" i="6"/>
  <c r="F52" i="6"/>
  <c r="F73" i="6"/>
  <c r="F48" i="6"/>
  <c r="F200" i="6"/>
  <c r="F182" i="6"/>
  <c r="F36" i="6"/>
  <c r="F15" i="6"/>
  <c r="F128" i="6"/>
  <c r="J150" i="6"/>
  <c r="J234" i="6"/>
  <c r="J213" i="6"/>
  <c r="J250" i="6"/>
  <c r="J141" i="6"/>
  <c r="J232" i="6"/>
  <c r="J76" i="6"/>
  <c r="J79" i="6"/>
  <c r="J58" i="6"/>
  <c r="J43" i="6"/>
  <c r="J172" i="6"/>
  <c r="J170" i="6"/>
  <c r="J39" i="6"/>
  <c r="J206" i="6"/>
  <c r="J208" i="6"/>
  <c r="J211" i="6"/>
  <c r="J81" i="6"/>
  <c r="J178" i="6"/>
  <c r="J310" i="6"/>
  <c r="J273" i="6"/>
  <c r="J85" i="6"/>
  <c r="F102" i="6"/>
  <c r="F239" i="6"/>
  <c r="F101" i="6"/>
  <c r="F138" i="6"/>
  <c r="F115" i="6"/>
  <c r="F28" i="6"/>
  <c r="F69" i="6"/>
  <c r="F207" i="6"/>
  <c r="F82" i="6"/>
  <c r="F151" i="6"/>
  <c r="F93" i="6"/>
  <c r="F150" i="6"/>
  <c r="F234" i="6"/>
  <c r="F213" i="6"/>
  <c r="F250" i="6"/>
  <c r="F141" i="6"/>
  <c r="F232" i="6"/>
  <c r="F76" i="6"/>
  <c r="F79" i="6"/>
  <c r="F58" i="6"/>
  <c r="F43" i="6"/>
  <c r="F172" i="6"/>
  <c r="F170" i="6"/>
  <c r="F39" i="6"/>
  <c r="F206" i="6"/>
  <c r="F208" i="6"/>
  <c r="F211" i="6"/>
  <c r="F81" i="6"/>
  <c r="F178" i="6"/>
  <c r="F310" i="6"/>
  <c r="F273" i="6"/>
  <c r="F85" i="6"/>
  <c r="J29" i="6"/>
  <c r="J147" i="6"/>
  <c r="J197" i="6"/>
  <c r="J12" i="6"/>
  <c r="J94" i="6"/>
  <c r="J236" i="6"/>
  <c r="J204" i="6"/>
  <c r="J70" i="6"/>
  <c r="J16" i="6"/>
  <c r="J318" i="6"/>
  <c r="J111" i="6"/>
  <c r="J307" i="6"/>
  <c r="J187" i="6"/>
  <c r="J27" i="6"/>
  <c r="J225" i="6"/>
  <c r="J279" i="6"/>
  <c r="J49" i="6"/>
  <c r="J223" i="6"/>
  <c r="J158" i="6"/>
  <c r="J176" i="6"/>
  <c r="J199" i="6"/>
  <c r="J205" i="6"/>
  <c r="J272" i="6"/>
  <c r="F165" i="6"/>
  <c r="F195" i="6"/>
  <c r="F47" i="6"/>
  <c r="F55" i="6"/>
  <c r="F92" i="6"/>
  <c r="F23" i="6"/>
  <c r="F19" i="6"/>
  <c r="F247" i="6"/>
  <c r="F34" i="6"/>
  <c r="F35" i="6"/>
  <c r="F237" i="6"/>
  <c r="F112" i="6"/>
  <c r="F147" i="6"/>
  <c r="F197" i="6"/>
  <c r="F12" i="6"/>
  <c r="F94" i="6"/>
  <c r="F236" i="6"/>
  <c r="F204" i="6"/>
  <c r="F70" i="6"/>
  <c r="F16" i="6"/>
  <c r="F318" i="6"/>
  <c r="F111" i="6"/>
  <c r="F307" i="6"/>
  <c r="F187" i="6"/>
  <c r="F27" i="6"/>
  <c r="F225" i="6"/>
  <c r="F279" i="6"/>
  <c r="F49" i="6"/>
  <c r="F223" i="6"/>
  <c r="F158" i="6"/>
  <c r="F176" i="6"/>
  <c r="F199" i="6"/>
  <c r="F205" i="6"/>
  <c r="F272" i="6"/>
  <c r="F29" i="6"/>
  <c r="J313" i="6"/>
  <c r="J217" i="6"/>
  <c r="J189" i="6"/>
  <c r="J149" i="6"/>
  <c r="J134" i="6"/>
  <c r="J286" i="6"/>
  <c r="J163" i="6"/>
  <c r="J227" i="6"/>
  <c r="J293" i="6"/>
  <c r="J312" i="6"/>
  <c r="J26" i="6"/>
  <c r="J319" i="6"/>
  <c r="J241" i="6"/>
  <c r="J263" i="6"/>
  <c r="J166" i="6"/>
  <c r="J168" i="6"/>
  <c r="J174" i="6"/>
  <c r="J252" i="6"/>
  <c r="J109" i="6"/>
  <c r="J132" i="6"/>
  <c r="J66" i="6"/>
  <c r="J185" i="6"/>
  <c r="J161" i="6"/>
  <c r="J289" i="6"/>
  <c r="J45" i="6"/>
  <c r="J288" i="6"/>
  <c r="J183" i="6"/>
  <c r="J311" i="6"/>
  <c r="J99" i="6"/>
  <c r="J184" i="6"/>
  <c r="J89" i="6"/>
  <c r="J25" i="6"/>
  <c r="J260" i="6"/>
  <c r="J264" i="6"/>
  <c r="J153" i="6"/>
  <c r="F153" i="6"/>
  <c r="J243" i="6"/>
  <c r="F243" i="6"/>
  <c r="J181" i="6"/>
  <c r="F181" i="6"/>
  <c r="FS5" i="6"/>
  <c r="FQ5" i="6"/>
  <c r="FO5" i="6"/>
  <c r="FY5" i="6"/>
  <c r="FM5" i="6"/>
  <c r="EN5" i="6"/>
  <c r="EL5" i="6"/>
  <c r="FW5" i="6"/>
  <c r="FI5" i="6"/>
  <c r="FK5" i="6"/>
  <c r="D2" i="6"/>
  <c r="FG5" i="6"/>
  <c r="DM5" i="6"/>
  <c r="EJ5" i="6"/>
  <c r="B2" i="6" a="1"/>
  <c r="B2" i="6" s="1"/>
  <c r="D3" i="6" l="1" a="1"/>
  <c r="D3" i="6" s="1"/>
  <c r="CZ2" i="6"/>
  <c r="F5" i="6"/>
  <c r="J5" i="6"/>
  <c r="DH2" i="6" a="1"/>
  <c r="DH2" i="6" s="1"/>
  <c r="DF2" i="6" s="1"/>
  <c r="P2" i="6"/>
  <c r="Y2" i="6"/>
  <c r="BN2" i="6" a="1"/>
  <c r="BN2" i="6" s="1"/>
  <c r="BL2" i="6" s="1"/>
  <c r="EN2" i="6" a="1"/>
  <c r="EN2" i="6" s="1"/>
  <c r="L2" i="6"/>
  <c r="EL2" i="6" a="1"/>
  <c r="EL2" i="6" s="1"/>
  <c r="AC2" i="6"/>
  <c r="J3" i="6" l="1" a="1"/>
  <c r="J3" i="6" s="1"/>
  <c r="J2" i="6"/>
  <c r="H3" i="6" a="1"/>
  <c r="H3" i="6" s="1"/>
  <c r="H2" i="6"/>
  <c r="F3" i="6" a="1"/>
  <c r="F3" i="6" s="1"/>
  <c r="F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5269338B-F1D6-4F8F-896F-FE78F42BC26A}">
      <text>
        <r>
          <rPr>
            <sz val="11"/>
            <color indexed="8"/>
            <rFont val="Calibri"/>
            <family val="2"/>
            <scheme val="minor"/>
          </rPr>
          <t>Category</t>
        </r>
      </text>
    </comment>
    <comment ref="L1" authorId="0" shapeId="0" xr:uid="{0168FC21-79FA-4845-8F26-663CD93BF948}">
      <text>
        <r>
          <rPr>
            <sz val="11"/>
            <color indexed="8"/>
            <rFont val="Calibri"/>
            <family val="2"/>
            <scheme val="minor"/>
          </rPr>
          <t>Category</t>
        </r>
      </text>
    </comment>
    <comment ref="M1" authorId="0" shapeId="0" xr:uid="{E73B917E-6320-4132-B580-F088BFF72C65}">
      <text>
        <r>
          <rPr>
            <sz val="11"/>
            <color indexed="8"/>
            <rFont val="Calibri"/>
            <family val="2"/>
            <scheme val="minor"/>
          </rPr>
          <t>Category</t>
        </r>
      </text>
    </comment>
    <comment ref="N1" authorId="0" shapeId="0" xr:uid="{47EBFE18-E8ED-4B59-BD3B-19677AE0D75B}">
      <text>
        <r>
          <rPr>
            <sz val="11"/>
            <color indexed="8"/>
            <rFont val="Calibri"/>
            <family val="2"/>
            <scheme val="minor"/>
          </rPr>
          <t>aReading Percentile_BOY</t>
        </r>
      </text>
    </comment>
    <comment ref="O1" authorId="0" shapeId="0" xr:uid="{9D06A5BB-3EE2-4EDA-BAE8-03DCA96E5F8A}">
      <text>
        <r>
          <rPr>
            <sz val="11"/>
            <color indexed="8"/>
            <rFont val="Calibri"/>
            <family val="2"/>
            <scheme val="minor"/>
          </rPr>
          <t>aReading Risk Level_BOY</t>
        </r>
      </text>
    </comment>
    <comment ref="P1" authorId="0" shapeId="0" xr:uid="{2A9E0691-440E-4CF1-BB98-E58B667CE45A}">
      <text>
        <r>
          <rPr>
            <sz val="11"/>
            <color indexed="8"/>
            <rFont val="Calibri"/>
            <family val="2"/>
            <scheme val="minor"/>
          </rPr>
          <t>aReading Lexile_BOY</t>
        </r>
      </text>
    </comment>
    <comment ref="Q1" authorId="0" shapeId="0" xr:uid="{C25B48D6-821D-4ABB-889B-F332C8C331EC}">
      <text>
        <r>
          <rPr>
            <sz val="11"/>
            <color indexed="8"/>
            <rFont val="Calibri"/>
            <family val="2"/>
            <scheme val="minor"/>
          </rPr>
          <t>aMath Percentile_BOY</t>
        </r>
      </text>
    </comment>
    <comment ref="R1" authorId="0" shapeId="0" xr:uid="{7F283B6F-E2B0-4B5D-9D46-20C3420AD397}">
      <text>
        <r>
          <rPr>
            <sz val="11"/>
            <color indexed="8"/>
            <rFont val="Calibri"/>
            <family val="2"/>
            <scheme val="minor"/>
          </rPr>
          <t>aMath Risk Level_BOY</t>
        </r>
      </text>
    </comment>
    <comment ref="S1" authorId="0" shapeId="0" xr:uid="{0FA98C48-235A-464F-AD60-85D6D6C23319}">
      <text>
        <r>
          <rPr>
            <sz val="11"/>
            <color indexed="8"/>
            <rFont val="Calibri"/>
            <family val="2"/>
            <scheme val="minor"/>
          </rPr>
          <t>aMath Quanatile_BOY</t>
        </r>
      </text>
    </comment>
    <comment ref="T1" authorId="0" shapeId="0" xr:uid="{F2AC2F7B-52A2-4DF4-9750-A2BC73E9E527}">
      <text>
        <r>
          <rPr>
            <sz val="11"/>
            <color indexed="8"/>
            <rFont val="Calibri"/>
            <family val="2"/>
            <scheme val="minor"/>
          </rPr>
          <t>Met Expectations Projected State Percentile</t>
        </r>
      </text>
    </comment>
    <comment ref="U1" authorId="0" shapeId="0" xr:uid="{DC0179A7-79FF-4184-BC88-DBB722436B8A}">
      <text>
        <r>
          <rPr>
            <sz val="11"/>
            <color indexed="8"/>
            <rFont val="Calibri"/>
            <family val="2"/>
            <scheme val="minor"/>
          </rPr>
          <t>Met Expectations Projected State Percentile</t>
        </r>
      </text>
    </comment>
    <comment ref="V1" authorId="0" shapeId="0" xr:uid="{77ECB20D-D454-4A4E-B524-C68963D6DEC7}">
      <text>
        <r>
          <rPr>
            <sz val="11"/>
            <color indexed="8"/>
            <rFont val="Calibri"/>
            <family val="2"/>
            <scheme val="minor"/>
          </rPr>
          <t>Fence Sitter</t>
        </r>
      </text>
    </comment>
    <comment ref="W1" authorId="0" shapeId="0" xr:uid="{3C1B2FB6-E848-433F-8B10-232ADDD52162}">
      <text>
        <r>
          <rPr>
            <sz val="11"/>
            <color indexed="8"/>
            <rFont val="Calibri"/>
            <family val="2"/>
            <scheme val="minor"/>
          </rPr>
          <t>Fence Sitter</t>
        </r>
      </text>
    </comment>
    <comment ref="X1" authorId="0" shapeId="0" xr:uid="{51B8F014-B459-4812-88CC-5DCDB01D7DDE}">
      <text>
        <r>
          <rPr>
            <sz val="11"/>
            <color indexed="8"/>
            <rFont val="Calibri"/>
            <family val="2"/>
            <scheme val="minor"/>
          </rPr>
          <t>Projected Difference Level</t>
        </r>
      </text>
    </comment>
    <comment ref="Y1" authorId="0" shapeId="0" xr:uid="{90D7AA95-365B-4689-A8FD-20F9BA83F50F}">
      <text>
        <r>
          <rPr>
            <sz val="11"/>
            <color indexed="8"/>
            <rFont val="Calibri"/>
            <family val="2"/>
            <scheme val="minor"/>
          </rPr>
          <t>Percentile</t>
        </r>
      </text>
    </comment>
    <comment ref="Z1" authorId="0" shapeId="0" xr:uid="{0F150A1B-11CC-4451-89D2-663141292E7D}">
      <text>
        <r>
          <rPr>
            <sz val="11"/>
            <color indexed="8"/>
            <rFont val="Calibri"/>
            <family val="2"/>
            <scheme val="minor"/>
          </rPr>
          <t>Performance Level</t>
        </r>
      </text>
    </comment>
    <comment ref="AA1" authorId="0" shapeId="0" xr:uid="{C818A546-DB6B-4996-A10E-2EE66A5027F8}">
      <text>
        <r>
          <rPr>
            <sz val="11"/>
            <color indexed="8"/>
            <rFont val="Calibri"/>
            <family val="2"/>
            <scheme val="minor"/>
          </rPr>
          <t>Growth</t>
        </r>
      </text>
    </comment>
    <comment ref="AB1" authorId="0" shapeId="0" xr:uid="{0539F755-D228-4933-A020-C1DB64CE9F11}">
      <text>
        <r>
          <rPr>
            <sz val="11"/>
            <color indexed="8"/>
            <rFont val="Calibri"/>
            <family val="2"/>
            <scheme val="minor"/>
          </rPr>
          <t>Projected Difference Level</t>
        </r>
      </text>
    </comment>
    <comment ref="AC1" authorId="0" shapeId="0" xr:uid="{352B1B42-A2E8-4473-A87D-955C2165DB55}">
      <text>
        <r>
          <rPr>
            <sz val="11"/>
            <color indexed="8"/>
            <rFont val="Calibri"/>
            <family val="2"/>
            <scheme val="minor"/>
          </rPr>
          <t>Percentile</t>
        </r>
      </text>
    </comment>
    <comment ref="AD1" authorId="0" shapeId="0" xr:uid="{A826E22E-0F8F-4F67-AC6E-F0AD60031DB8}">
      <text>
        <r>
          <rPr>
            <sz val="11"/>
            <color indexed="8"/>
            <rFont val="Calibri"/>
            <family val="2"/>
            <scheme val="minor"/>
          </rPr>
          <t>Growth</t>
        </r>
      </text>
    </comment>
    <comment ref="AE1" authorId="0" shapeId="0" xr:uid="{1AA78360-3E07-474E-AE73-265357276E0D}">
      <text>
        <r>
          <rPr>
            <sz val="11"/>
            <color indexed="8"/>
            <rFont val="Calibri"/>
            <family val="2"/>
            <scheme val="minor"/>
          </rPr>
          <t>Performance Level</t>
        </r>
      </text>
    </comment>
    <comment ref="AF1" authorId="0" shapeId="0" xr:uid="{D5A96A72-B2CC-4F1C-8DF3-678B1B3A325E}">
      <text>
        <r>
          <rPr>
            <sz val="11"/>
            <color indexed="8"/>
            <rFont val="Calibri"/>
            <family val="2"/>
            <scheme val="minor"/>
          </rPr>
          <t>Percentile</t>
        </r>
      </text>
    </comment>
    <comment ref="AG1" authorId="0" shapeId="0" xr:uid="{5467079E-42F9-4FDA-BE87-99657DEEA406}">
      <text>
        <r>
          <rPr>
            <sz val="11"/>
            <color indexed="8"/>
            <rFont val="Calibri"/>
            <family val="2"/>
            <scheme val="minor"/>
          </rPr>
          <t>Growth</t>
        </r>
      </text>
    </comment>
    <comment ref="AH1" authorId="0" shapeId="0" xr:uid="{270AAE05-2131-45DA-AB4E-07FBF5FA6022}">
      <text>
        <r>
          <rPr>
            <sz val="11"/>
            <color indexed="8"/>
            <rFont val="Calibri"/>
            <family val="2"/>
            <scheme val="minor"/>
          </rPr>
          <t>Performance Level</t>
        </r>
      </text>
    </comment>
    <comment ref="AI1" authorId="0" shapeId="0" xr:uid="{F85DAE51-02CC-475E-A07C-FC6AFFDF9B93}">
      <text>
        <r>
          <rPr>
            <sz val="11"/>
            <color indexed="8"/>
            <rFont val="Calibri"/>
            <family val="2"/>
            <scheme val="minor"/>
          </rPr>
          <t>Percentile</t>
        </r>
      </text>
    </comment>
    <comment ref="AJ1" authorId="0" shapeId="0" xr:uid="{092E8D4C-E0D9-4670-84F8-9698FEA246F3}">
      <text>
        <r>
          <rPr>
            <sz val="11"/>
            <color indexed="8"/>
            <rFont val="Calibri"/>
            <family val="2"/>
            <scheme val="minor"/>
          </rPr>
          <t>Growth</t>
        </r>
      </text>
    </comment>
    <comment ref="AK1" authorId="0" shapeId="0" xr:uid="{12A61C1F-73E4-4116-84FE-15338BBEF5C5}">
      <text>
        <r>
          <rPr>
            <sz val="11"/>
            <color indexed="8"/>
            <rFont val="Calibri"/>
            <family val="2"/>
            <scheme val="minor"/>
          </rPr>
          <t>Performance Level</t>
        </r>
      </text>
    </comment>
    <comment ref="AL1" authorId="0" shapeId="0" xr:uid="{BFDD73D0-5864-4F38-81DF-FA100E22FF52}">
      <text>
        <r>
          <rPr>
            <sz val="11"/>
            <color indexed="8"/>
            <rFont val="Calibri"/>
            <family val="2"/>
            <scheme val="minor"/>
          </rPr>
          <t>Automaticity GOM Percentile_BOY</t>
        </r>
      </text>
    </comment>
    <comment ref="AM1" authorId="0" shapeId="0" xr:uid="{139D053A-F15B-4BAF-BD27-84AB78CEFD0A}">
      <text>
        <r>
          <rPr>
            <sz val="11"/>
            <color indexed="8"/>
            <rFont val="Calibri"/>
            <family val="2"/>
            <scheme val="minor"/>
          </rPr>
          <t>Automaticity GOM Risk Level_BOY</t>
        </r>
      </text>
    </comment>
    <comment ref="AN1" authorId="0" shapeId="0" xr:uid="{EA0850F4-3C06-4F47-AFD2-3224A5E7D1F3}">
      <text>
        <r>
          <rPr>
            <sz val="11"/>
            <color indexed="8"/>
            <rFont val="Calibri"/>
            <family val="2"/>
            <scheme val="minor"/>
          </rPr>
          <t>Automaticity GOM Accuracy_BOY</t>
        </r>
      </text>
    </comment>
    <comment ref="AO1" authorId="0" shapeId="0" xr:uid="{6DE1FE19-A846-4E2B-A5CC-DB522CE3D9A2}">
      <text>
        <r>
          <rPr>
            <sz val="11"/>
            <color indexed="8"/>
            <rFont val="Calibri"/>
            <family val="2"/>
            <scheme val="minor"/>
          </rPr>
          <t>Evidence of Automaticity Proficiency</t>
        </r>
      </text>
    </comment>
    <comment ref="AP1" authorId="0" shapeId="0" xr:uid="{C822F14C-8998-4CEC-9CD1-C2C01027B77A}">
      <text>
        <r>
          <rPr>
            <sz val="11"/>
            <color indexed="8"/>
            <rFont val="Calibri"/>
            <family val="2"/>
            <scheme val="minor"/>
          </rPr>
          <t>Evidence of Automaticity Proficiency</t>
        </r>
      </text>
    </comment>
    <comment ref="AQ1" authorId="0" shapeId="0" xr:uid="{160B81CA-C408-4612-A852-9E99DDCC4021}">
      <text>
        <r>
          <rPr>
            <sz val="11"/>
            <color indexed="8"/>
            <rFont val="Calibri"/>
            <family val="2"/>
            <scheme val="minor"/>
          </rPr>
          <t>Evidence of Automaticity Proficiency</t>
        </r>
      </text>
    </comment>
    <comment ref="AR1" authorId="0" shapeId="0" xr:uid="{77B17737-27DB-47CE-B7EE-3D66DBB18E3C}">
      <text>
        <r>
          <rPr>
            <sz val="11"/>
            <color indexed="8"/>
            <rFont val="Calibri"/>
            <family val="2"/>
            <scheme val="minor"/>
          </rPr>
          <t>Evidence of Automaticity Proficiency</t>
        </r>
      </text>
    </comment>
    <comment ref="AS1" authorId="0" shapeId="0" xr:uid="{4F99FF03-C304-443B-B560-72B54EA9E0DC}">
      <text>
        <r>
          <rPr>
            <sz val="11"/>
            <color indexed="8"/>
            <rFont val="Calibri"/>
            <family val="2"/>
            <scheme val="minor"/>
          </rPr>
          <t>Evidence of CBMR Proficiency</t>
        </r>
      </text>
    </comment>
    <comment ref="AY1" authorId="0" shapeId="0" xr:uid="{5B541288-25AD-4E88-A742-5AD3DD8AF72B}">
      <text>
        <r>
          <rPr>
            <sz val="11"/>
            <color indexed="8"/>
            <rFont val="Calibri"/>
            <family val="2"/>
            <scheme val="minor"/>
          </rPr>
          <t>Evidence of CBMR Proficiency</t>
        </r>
      </text>
    </comment>
    <comment ref="AZ1" authorId="0" shapeId="0" xr:uid="{E477340F-7235-4E9A-A996-0C74733B199A}">
      <text>
        <r>
          <rPr>
            <sz val="11"/>
            <color indexed="8"/>
            <rFont val="Calibri"/>
            <family val="2"/>
            <scheme val="minor"/>
          </rPr>
          <t>Evidence of CBMR Proficiency</t>
        </r>
      </text>
    </comment>
    <comment ref="BA1" authorId="0" shapeId="0" xr:uid="{F2F7F0F2-4937-4F5C-845A-407ED137456B}">
      <text>
        <r>
          <rPr>
            <sz val="11"/>
            <color indexed="8"/>
            <rFont val="Calibri"/>
            <family val="2"/>
            <scheme val="minor"/>
          </rPr>
          <t>Evidence of CBMR Proficiency</t>
        </r>
      </text>
    </comment>
    <comment ref="BB1" authorId="0" shapeId="0" xr:uid="{42307C61-0766-4D4D-AABB-27DAA178540F}">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<sst xmlns="http://schemas.openxmlformats.org/spreadsheetml/2006/main" count="120" uniqueCount="107">
  <si>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</si>
  <si>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</si>
  <si>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</si>
  <si>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</si>
  <si>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</si>
  <si>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</si>
  <si>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</si>
  <si>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</si>
  <si>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</si>
  <si>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</si>
  <si>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</si>
  <si>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</si>
  <si>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</si>
  <si>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</si>
  <si>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</si>
  <si>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</si>
  <si>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</si>
  <si>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</si>
  <si>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</si>
  <si>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</si>
  <si>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</si>
  <si>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</si>
  <si>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</si>
  <si>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</si>
  <si>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</si>
  <si>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</si>
  <si>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</si>
  <si>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</si>
  <si>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</si>
  <si>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</si>
  <si>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</si>
  <si>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</si>
  <si>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</si>
  <si>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</si>
  <si>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</si>
  <si>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</si>
  <si>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</si>
  <si>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</si>
  <si>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English I
Fence
Sitters</t>
  </si>
  <si>
    <t>Biology
Fence
Sitters</t>
  </si>
  <si>
    <t>Algebra I
Fence
Sitters</t>
  </si>
  <si>
    <t>helper 1</t>
  </si>
  <si>
    <t>helper 2</t>
  </si>
  <si>
    <t>helper 3</t>
  </si>
  <si>
    <t>helper 4</t>
  </si>
  <si>
    <t>PROFICIENCY</t>
  </si>
  <si>
    <t>Pending</t>
  </si>
  <si>
    <t>English I
Projected
Level</t>
  </si>
  <si>
    <t>Algebra I
Projected
Level</t>
  </si>
  <si>
    <t>Biology
Projected
Level</t>
  </si>
  <si>
    <t>Current
Year
Projected
Percentile</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</si>
  <si>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</si>
  <si>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</si>
  <si>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</si>
  <si>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</si>
  <si>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</si>
  <si>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</si>
  <si>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VALUE-ADDED GROWTH</t>
  </si>
  <si>
    <t>ENGLISH I</t>
  </si>
  <si>
    <t>ELA SCREENER</t>
  </si>
  <si>
    <t>ALGEBRA I</t>
  </si>
  <si>
    <t>MATH SCREENER</t>
  </si>
  <si>
    <t>BIOLOGY</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</si>
  <si>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</si>
  <si>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</si>
  <si>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</si>
  <si>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</si>
  <si>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</si>
  <si>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</si>
  <si>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</si>
  <si>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</si>
  <si>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</si>
  <si>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</si>
  <si>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</si>
  <si>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</si>
  <si>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</si>
  <si>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</si>
  <si>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Enrolled
RTI
Reading-
Dyslexia</t>
  </si>
  <si>
    <t xml:space="preserve">For class or building use. If you are using this link to pull building-wide the download may take up to 2 minutes. </t>
  </si>
  <si>
    <t>Social Studies</t>
  </si>
  <si>
    <t>Evidence of
Middle School Reading Fluency</t>
  </si>
  <si>
    <t>Evidence of
High School Reading Fluency</t>
  </si>
  <si>
    <t>Evidence of
Middle School Numeracy Fluency</t>
  </si>
  <si>
    <t>Evidence of
High School Numeracy Fluency</t>
  </si>
  <si>
    <t>Automaticity
Fall
(BOY)
Current
Year
Percentile</t>
  </si>
  <si>
    <t>Automaticity
Fall
(BOY)
Current
Year
Accuracy</t>
  </si>
  <si>
    <t>Last Edited on 9/29/2024</t>
  </si>
  <si>
    <t>Algebra I</t>
  </si>
  <si>
    <t xml:space="preserve">                Algebra I Beginning of Year (BOY) Screener Links</t>
  </si>
  <si>
    <t>https://unify.performancematters.com/core/report/bbcard/bbcard.jsp?idp=tn_clark_mont_cl&amp;report=N7ty7z</t>
  </si>
  <si>
    <t>Prior Year
Math 8
Percentile</t>
  </si>
  <si>
    <t>Prior Year
Math 8
Growth</t>
  </si>
  <si>
    <t>Prior Year
Math 8
Performance
Level</t>
  </si>
  <si>
    <t>Prior Year
ELA 8
Percentile</t>
  </si>
  <si>
    <t>Prior Year
ELA 8
Growth</t>
  </si>
  <si>
    <t>Prior Year
ELA 8
Performance
Level</t>
  </si>
  <si>
    <t>Current
Year
Projected
English I
Percentile</t>
  </si>
  <si>
    <t>Prior Year
Science 8
Percentile</t>
  </si>
  <si>
    <t>Prior Year
Science 8
Growth</t>
  </si>
  <si>
    <t>Prior Year
Science 8
Performance
Level</t>
  </si>
  <si>
    <t>Current
Year
Biology
Projected
Percentile</t>
  </si>
  <si>
    <t>Prior Year
Social
Studies 8
Percentile</t>
  </si>
  <si>
    <t>Prior Year
Social
Studies 8
Growth</t>
  </si>
  <si>
    <t>Prior Year
Social
Studies 8
Performance
Level</t>
  </si>
  <si>
    <t>Automaticity
Fall
(BOY)
Current
Year
Risk Level</t>
  </si>
  <si>
    <t>A1
Paste
Here</t>
  </si>
  <si>
    <t>This link will open 39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</si>
</sst>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name val="FreeSans"/>
    </font>
    <font>
      <b/>
      <sz val="8"/>
      <color indexed="8"/>
      <name val="Arial"/>
      <family val="2"/>
    </font>
    <font>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4">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5" fillId="0" borderId="20" xfId="0" applyFont="1" applyBorder="1" applyAlignment="1">
      <alignment horizontal="center" vertical="top"/>
    </xf>
    <xf numFmtId="0" fontId="27" fillId="0" borderId="20" xfId="0" applyFont="1" applyBorder="1" applyAlignment="1">
      <alignment horizontal="center" vertical="center" wrapText="1"/>
    </xf>
    <xf numFmtId="0" fontId="27" fillId="3" borderId="0" xfId="0" applyFont="1" applyFill="1" applyAlignment="1">
      <alignment horizontal="center" vertical="center"/>
    </xf>
    <xf numFmtId="0" fontId="28" fillId="3" borderId="0" xfId="0" applyFont="1" applyFill="1" applyAlignment="1">
      <alignment horizontal="center" vertical="center"/>
    </xf>
    <xf numFmtId="0" fontId="7" fillId="0" borderId="0" xfId="2" applyAlignment="1">
      <alignment horizontal="left"/>
    </xf>
    <xf numFmtId="0" fontId="26" fillId="0" borderId="0" xfId="0" applyFont="1" applyAlignment="1">
      <alignment horizontal="center"/>
    </xf>
    <xf numFmtId="0" fontId="2" fillId="0" borderId="0" xfId="0" applyFont="1" applyAlignment="1">
      <alignment horizontal="left"/>
    </xf>
    <xf numFmtId="0" fontId="19"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1" fontId="18" fillId="0" borderId="0" xfId="0" applyNumberFormat="1" applyFont="1" applyAlignment="1">
      <alignment horizontal="center"/>
    </xf>
    <xf numFmtId="0" fontId="18" fillId="0" borderId="0" xfId="0" applyFont="1" applyAlignment="1">
      <alignment horizontal="center"/>
    </xf>
    <xf numFmtId="0" fontId="29"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397">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723900</xdr:colOff>
      <xdr:row>3</xdr:row>
      <xdr:rowOff>200025</xdr:rowOff>
    </xdr:from>
    <xdr:to>
      <xdr:col>1</xdr:col>
      <xdr:colOff>1463787</xdr:colOff>
      <xdr:row>3</xdr:row>
      <xdr:rowOff>824999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495300</xdr:colOff>
      <xdr:row>3</xdr:row>
      <xdr:rowOff>123825</xdr:rowOff>
    </xdr:from>
    <xdr:to>
      <xdr:col>47</xdr:col>
      <xdr:colOff>1235187</xdr:colOff>
      <xdr:row>3</xdr:row>
      <xdr:rowOff>748799</xdr:rowOff>
    </xdr:to>
    <xdr:pic>
      <xdr:nvPicPr>
        <xdr:cNvPr id="4" name="Picture 3">
          <a:extLst>
            <a:ext uri="{FF2B5EF4-FFF2-40B4-BE49-F238E27FC236}">
              <a16:creationId xmlns:a16="http://schemas.microsoft.com/office/drawing/2014/main" id="{E83214F2-7C3F-43AD-9352-C3CDCF918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11975" y="5810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647700</xdr:colOff>
      <xdr:row>3</xdr:row>
      <xdr:rowOff>142875</xdr:rowOff>
    </xdr:from>
    <xdr:to>
      <xdr:col>93</xdr:col>
      <xdr:colOff>1387587</xdr:colOff>
      <xdr:row>3</xdr:row>
      <xdr:rowOff>767849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57225"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641350</xdr:colOff>
      <xdr:row>3</xdr:row>
      <xdr:rowOff>139700</xdr:rowOff>
    </xdr:from>
    <xdr:to>
      <xdr:col>116</xdr:col>
      <xdr:colOff>1381237</xdr:colOff>
      <xdr:row>3</xdr:row>
      <xdr:rowOff>764674</xdr:rowOff>
    </xdr:to>
    <xdr:pic>
      <xdr:nvPicPr>
        <xdr:cNvPr id="8" name="Picture 7">
          <a:extLst>
            <a:ext uri="{FF2B5EF4-FFF2-40B4-BE49-F238E27FC236}">
              <a16:creationId xmlns:a16="http://schemas.microsoft.com/office/drawing/2014/main" id="{2FC0CB64-6992-4A1F-8B6C-858A7874A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755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565150</xdr:colOff>
      <xdr:row>3</xdr:row>
      <xdr:rowOff>88900</xdr:rowOff>
    </xdr:from>
    <xdr:to>
      <xdr:col>139</xdr:col>
      <xdr:colOff>1305037</xdr:colOff>
      <xdr:row>3</xdr:row>
      <xdr:rowOff>713874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270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704850</xdr:colOff>
      <xdr:row>3</xdr:row>
      <xdr:rowOff>120650</xdr:rowOff>
    </xdr:from>
    <xdr:to>
      <xdr:col>162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723900</xdr:colOff>
      <xdr:row>3</xdr:row>
      <xdr:rowOff>200025</xdr:rowOff>
    </xdr:from>
    <xdr:ext cx="739887" cy="624974"/>
    <xdr:pic>
      <xdr:nvPicPr>
        <xdr:cNvPr id="3" name="Picture 2">
          <a:extLst>
            <a:ext uri="{FF2B5EF4-FFF2-40B4-BE49-F238E27FC236}">
              <a16:creationId xmlns:a16="http://schemas.microsoft.com/office/drawing/2014/main" id="{1B6EEF6E-5C37-4711-9A50-34AE2405BB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N7ty7z"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B30" sqref="B30"/>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88</v>
      </c>
    </row>
    <row r="3" spans="1:9" ht="5.25" customHeight="1" thickBot="1">
      <c r="A3" s="17"/>
      <c r="B3" s="9"/>
      <c r="C3" s="9"/>
      <c r="D3" s="9"/>
      <c r="E3" s="9"/>
      <c r="F3" s="19"/>
    </row>
    <row r="4" spans="1:9" ht="15.75">
      <c r="A4" s="23"/>
      <c r="B4" s="83" t="s">
        <v>106</v>
      </c>
      <c r="C4" s="44"/>
      <c r="D4" s="44"/>
      <c r="E4" s="45"/>
      <c r="F4" s="20"/>
    </row>
    <row r="5" spans="1:9" s="34" customFormat="1" ht="15.75">
      <c r="A5" s="32"/>
      <c r="B5" s="46"/>
      <c r="C5" s="96" t="s">
        <v>87</v>
      </c>
      <c r="D5" s="50"/>
      <c r="E5" s="51"/>
      <c r="F5" s="33"/>
      <c r="I5" s="64"/>
    </row>
    <row r="6" spans="1:9" s="37" customFormat="1" ht="16.5" thickBot="1">
      <c r="A6" s="35"/>
      <c r="B6" s="84"/>
      <c r="C6" s="47"/>
      <c r="D6" s="48"/>
      <c r="E6" s="49"/>
      <c r="F6" s="36"/>
      <c r="H6" s="82"/>
    </row>
    <row r="7" spans="1:9" ht="5.25" customHeight="1" thickBot="1">
      <c r="A7" s="24"/>
      <c r="B7" s="25"/>
      <c r="C7" s="25"/>
      <c r="D7" s="25"/>
      <c r="E7" s="25"/>
      <c r="F7" s="26"/>
    </row>
    <row r="8" spans="1:9" ht="15">
      <c r="I8" s="64"/>
    </row>
    <row r="9" spans="1:9" ht="15">
      <c r="B9" s="65" t="s">
        <v>78</v>
      </c>
      <c r="E9" s="97"/>
      <c r="H9" s="102"/>
    </row>
    <row r="11" spans="1:9" ht="15" thickBot="1"/>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87</v>
      </c>
      <c r="C29" s="52"/>
      <c r="D29" s="52"/>
      <c r="E29" s="56"/>
      <c r="F29" s="20"/>
    </row>
    <row r="30" spans="1:8" ht="15">
      <c r="A30" s="23"/>
      <c r="B30" s="57" t="s">
        <v>89</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4gjsfW6AtIif6Jf9k0yi3CQEOFgnvrZ727Sqw/NxUbU4n/pSdJH8gzHLP8Gic8YWb+PB5ycSrBLM6mqPVWt+MQ==" saltValue="NOKUEcH2CIoywbBKcDPDd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heetViews>
  <sheetFormatPr defaultColWidth="9.140625" defaultRowHeight="15"/>
  <cols>
    <col min="1" max="1" width="32.85546875" bestFit="1" customWidth="1"/>
    <col min="2" max="2" width="9.85546875" bestFit="1" customWidth="1"/>
    <col min="3" max="3" width="31.85546875" bestFit="1" customWidth="1"/>
    <col min="4" max="4" width="9.5703125" bestFit="1" customWidth="1"/>
    <col min="5" max="5" width="24.5703125" bestFit="1" customWidth="1"/>
    <col min="6" max="6" width="5.140625" bestFit="1" customWidth="1"/>
    <col min="7" max="7" width="27" bestFit="1" customWidth="1"/>
    <col min="8" max="8" width="33" bestFit="1" customWidth="1"/>
    <col min="9" max="9" width="4.85546875" bestFit="1" customWidth="1"/>
    <col min="10" max="10" width="6.5703125" bestFit="1" customWidth="1"/>
    <col min="11" max="13" width="21.7109375" bestFit="1" customWidth="1"/>
    <col min="14" max="14" width="37.85546875" bestFit="1" customWidth="1"/>
    <col min="15" max="15" width="30" bestFit="1" customWidth="1"/>
    <col min="16" max="16" width="30.42578125" bestFit="1" customWidth="1"/>
    <col min="17" max="17" width="25.28515625" bestFit="1" customWidth="1"/>
    <col min="18" max="18" width="26" bestFit="1" customWidth="1"/>
    <col min="19" max="19" width="26.42578125" bestFit="1" customWidth="1"/>
    <col min="20" max="20" width="25.28515625" bestFit="1" customWidth="1"/>
    <col min="21" max="21" width="28.5703125" bestFit="1" customWidth="1"/>
    <col min="22" max="22" width="49.85546875" bestFit="1" customWidth="1"/>
    <col min="23" max="23" width="38" bestFit="1" customWidth="1"/>
    <col min="24" max="24" width="21.140625" bestFit="1" customWidth="1"/>
    <col min="25" max="25" width="23.85546875" bestFit="1" customWidth="1"/>
    <col min="26" max="26" width="21.140625" bestFit="1" customWidth="1"/>
    <col min="27" max="27" width="23.85546875" bestFit="1" customWidth="1"/>
    <col min="28" max="28" width="33.28515625" bestFit="1" customWidth="1"/>
    <col min="29" max="29" width="21.140625" bestFit="1" customWidth="1"/>
    <col min="30" max="30" width="23.140625" bestFit="1" customWidth="1"/>
    <col min="31" max="31" width="21.140625" bestFit="1" customWidth="1"/>
    <col min="32" max="32" width="33.28515625" bestFit="1" customWidth="1"/>
    <col min="33" max="34" width="21.140625" bestFit="1" customWidth="1"/>
    <col min="35" max="35" width="23.140625" bestFit="1" customWidth="1"/>
    <col min="36" max="37" width="21.140625" bestFit="1" customWidth="1"/>
    <col min="38" max="38" width="23.140625" bestFit="1" customWidth="1"/>
    <col min="39" max="40" width="21.140625" bestFit="1" customWidth="1"/>
    <col min="41" max="41" width="23.140625" bestFit="1" customWidth="1"/>
    <col min="42" max="42" width="39.28515625" bestFit="1" customWidth="1"/>
    <col min="43" max="43" width="39.7109375" bestFit="1" customWidth="1"/>
    <col min="44" max="44" width="38.7109375" bestFit="1" customWidth="1"/>
    <col min="45" max="48" width="42.140625" bestFit="1" customWidth="1"/>
    <col min="49" max="49" width="37.85546875" bestFit="1" customWidth="1"/>
    <col min="50" max="50" width="28.5703125" bestFit="1" customWidth="1"/>
    <col min="51" max="54" width="35.42578125" bestFit="1" customWidth="1"/>
    <col min="55" max="55" width="65.42578125" bestFit="1" customWidth="1"/>
    <col min="56" max="56" width="65.5703125" bestFit="1" customWidth="1"/>
    <col min="57" max="57" width="65" bestFit="1" customWidth="1"/>
    <col min="58" max="58" width="60.28515625" bestFit="1" customWidth="1"/>
    <col min="59" max="59" width="54.7109375" bestFit="1" customWidth="1"/>
  </cols>
  <sheetData>
    <row r="1" spans="1:76" s="107" customFormat="1" ht="144" customHeight="1">
      <c r="A1" s="113" t="s">
        <v>105</v>
      </c>
      <c r="B1" s="103"/>
      <c r="C1" s="103"/>
      <c r="D1" s="103"/>
      <c r="E1" s="103"/>
      <c r="F1" s="103"/>
      <c r="G1" s="103"/>
      <c r="H1" s="103"/>
      <c r="I1" s="103"/>
      <c r="J1" s="103"/>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5"/>
      <c r="BD1" s="106"/>
      <c r="BE1" s="106"/>
      <c r="BF1" s="106"/>
      <c r="BG1" s="106"/>
      <c r="BH1" s="106"/>
      <c r="BI1" s="106"/>
      <c r="BJ1" s="106"/>
      <c r="BK1" s="106"/>
      <c r="BL1" s="106"/>
      <c r="BM1" s="106"/>
      <c r="BN1" s="106"/>
      <c r="BO1" s="106"/>
      <c r="BP1" s="106"/>
      <c r="BQ1" s="106"/>
      <c r="BR1" s="106"/>
      <c r="BS1" s="106"/>
      <c r="BT1" s="106"/>
      <c r="BU1" s="106"/>
      <c r="BV1" s="106"/>
      <c r="BW1" s="106"/>
      <c r="BX1" s="106"/>
    </row>
    <row r="2" spans="1:76">
      <c r="A2" s="108"/>
      <c r="B2" s="108"/>
      <c r="C2" s="109"/>
      <c r="D2" s="109"/>
      <c r="E2" s="108"/>
      <c r="F2" s="108"/>
      <c r="G2" s="108"/>
      <c r="H2" s="108"/>
      <c r="I2" s="108"/>
      <c r="J2" s="108"/>
      <c r="K2" s="110"/>
      <c r="L2" s="110"/>
      <c r="M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1"/>
      <c r="AU2" s="112"/>
      <c r="AY2" s="110"/>
      <c r="BD2" s="110"/>
      <c r="BE2" s="110"/>
      <c r="BF2" s="110"/>
      <c r="BG2" s="110"/>
      <c r="BH2" s="110"/>
      <c r="BI2" s="110"/>
      <c r="BJ2" s="110"/>
      <c r="BK2" s="110"/>
      <c r="BL2" s="110"/>
      <c r="BU2" s="110"/>
    </row>
    <row r="3" spans="1:76">
      <c r="A3" s="108"/>
      <c r="B3" s="108"/>
      <c r="C3" s="109"/>
      <c r="D3" s="109"/>
      <c r="E3" s="108"/>
      <c r="F3" s="108"/>
      <c r="G3" s="108"/>
      <c r="H3" s="108"/>
      <c r="I3" s="108"/>
      <c r="J3" s="108"/>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V3" s="112"/>
      <c r="AY3" s="110"/>
      <c r="BJ3" s="110"/>
      <c r="BK3" s="110"/>
      <c r="BL3" s="110"/>
    </row>
    <row r="4" spans="1:76">
      <c r="A4" s="108"/>
      <c r="B4" s="108"/>
      <c r="C4" s="109"/>
      <c r="D4" s="109"/>
      <c r="E4" s="108"/>
      <c r="F4" s="108"/>
      <c r="G4" s="108"/>
      <c r="H4" s="108"/>
      <c r="I4" s="108"/>
      <c r="J4" s="108"/>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Q4" s="110"/>
      <c r="AR4" s="110"/>
      <c r="AT4" s="111"/>
      <c r="BC4" s="112"/>
      <c r="BJ4" s="110"/>
      <c r="BK4" s="110"/>
      <c r="BL4" s="110"/>
    </row>
    <row r="5" spans="1:76">
      <c r="A5" s="108"/>
      <c r="B5" s="108"/>
      <c r="C5" s="109"/>
      <c r="D5" s="109"/>
      <c r="E5" s="108"/>
      <c r="F5" s="108"/>
      <c r="G5" s="108"/>
      <c r="H5" s="108"/>
      <c r="I5" s="108"/>
      <c r="J5" s="108"/>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1"/>
      <c r="AU5" s="112"/>
      <c r="AY5" s="110"/>
      <c r="BD5" s="110"/>
      <c r="BE5" s="110"/>
      <c r="BF5" s="110"/>
      <c r="BG5" s="110"/>
      <c r="BH5" s="110"/>
      <c r="BI5" s="110"/>
      <c r="BJ5" s="110"/>
      <c r="BK5" s="110"/>
      <c r="BL5" s="110"/>
      <c r="BS5" s="112"/>
      <c r="BU5" s="110"/>
    </row>
    <row r="6" spans="1:76">
      <c r="A6" s="108"/>
      <c r="B6" s="108"/>
      <c r="C6" s="109"/>
      <c r="D6" s="109"/>
      <c r="E6" s="108"/>
      <c r="F6" s="108"/>
      <c r="G6" s="108"/>
      <c r="H6" s="108"/>
      <c r="I6" s="108"/>
      <c r="J6" s="108"/>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R6" s="110"/>
      <c r="AS6" s="110"/>
      <c r="AT6" s="111"/>
      <c r="AY6" s="110"/>
      <c r="BJ6" s="110"/>
      <c r="BK6" s="110"/>
      <c r="BL6" s="110"/>
      <c r="BQ6" s="110"/>
      <c r="BR6" s="110"/>
    </row>
    <row r="7" spans="1:76">
      <c r="A7" s="108"/>
      <c r="B7" s="108"/>
      <c r="C7" s="109"/>
      <c r="D7" s="109"/>
      <c r="E7" s="108"/>
      <c r="F7" s="108"/>
      <c r="G7" s="108"/>
      <c r="H7" s="108"/>
      <c r="I7" s="108"/>
      <c r="J7" s="108"/>
      <c r="K7" s="110"/>
      <c r="L7" s="110"/>
      <c r="M7" s="110"/>
      <c r="N7" s="110"/>
      <c r="O7" s="110"/>
      <c r="P7" s="110"/>
      <c r="Q7" s="110"/>
      <c r="R7" s="110"/>
      <c r="S7" s="110"/>
      <c r="AL7" s="110"/>
      <c r="AM7" s="110"/>
      <c r="AN7" s="110"/>
      <c r="AO7" s="110"/>
      <c r="AP7" s="110"/>
      <c r="AQ7" s="110"/>
      <c r="AS7" s="110"/>
      <c r="AU7" s="112"/>
      <c r="AY7" s="110"/>
      <c r="BD7" s="110"/>
      <c r="BE7" s="110"/>
      <c r="BF7" s="110"/>
      <c r="BG7" s="110"/>
      <c r="BH7" s="110"/>
      <c r="BI7" s="110"/>
      <c r="BJ7" s="110"/>
      <c r="BK7" s="110"/>
      <c r="BL7" s="110"/>
    </row>
    <row r="8" spans="1:76">
      <c r="A8" s="108"/>
      <c r="B8" s="108"/>
      <c r="C8" s="109"/>
      <c r="D8" s="109"/>
      <c r="E8" s="108"/>
      <c r="F8" s="108"/>
      <c r="G8" s="108"/>
      <c r="H8" s="108"/>
      <c r="I8" s="108"/>
      <c r="J8" s="108"/>
      <c r="K8" s="110"/>
      <c r="L8" s="110"/>
      <c r="M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1"/>
      <c r="AU8" s="112"/>
      <c r="AV8" s="112"/>
      <c r="AY8" s="110"/>
      <c r="BJ8" s="110"/>
      <c r="BK8" s="110"/>
      <c r="BL8" s="110"/>
      <c r="BO8" s="110"/>
      <c r="BP8" s="110"/>
    </row>
    <row r="9" spans="1:76">
      <c r="A9" s="108"/>
      <c r="B9" s="108"/>
      <c r="C9" s="109"/>
      <c r="D9" s="109"/>
      <c r="E9" s="108"/>
      <c r="F9" s="108"/>
      <c r="G9" s="108"/>
      <c r="H9" s="108"/>
      <c r="I9" s="108"/>
      <c r="J9" s="108"/>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R9" s="110"/>
      <c r="AT9" s="111"/>
      <c r="AU9" s="112"/>
      <c r="AY9" s="110"/>
      <c r="BJ9" s="110"/>
      <c r="BK9" s="110"/>
      <c r="BL9" s="110"/>
      <c r="BM9" s="110"/>
      <c r="BN9" s="110"/>
      <c r="BS9" s="112"/>
      <c r="BW9" s="110"/>
    </row>
    <row r="10" spans="1:76">
      <c r="A10" s="108"/>
      <c r="B10" s="108"/>
      <c r="C10" s="109"/>
      <c r="D10" s="109"/>
      <c r="E10" s="108"/>
      <c r="F10" s="108"/>
      <c r="G10" s="108"/>
      <c r="H10" s="108"/>
      <c r="I10" s="108"/>
      <c r="J10" s="108"/>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P10" s="110"/>
      <c r="AQ10" s="110"/>
      <c r="AR10" s="110"/>
      <c r="AT10" s="111"/>
      <c r="AU10" s="112"/>
      <c r="AV10" s="112"/>
      <c r="AW10" s="112"/>
      <c r="BC10" s="112"/>
      <c r="BD10" s="110"/>
      <c r="BE10" s="110"/>
      <c r="BF10" s="110"/>
      <c r="BG10" s="110"/>
      <c r="BH10" s="110"/>
      <c r="BI10" s="110"/>
      <c r="BJ10" s="110"/>
      <c r="BK10" s="110"/>
      <c r="BL10" s="110"/>
      <c r="BU10" s="110"/>
    </row>
    <row r="11" spans="1:76">
      <c r="A11" s="108"/>
      <c r="B11" s="108"/>
      <c r="C11" s="109"/>
      <c r="D11" s="109"/>
      <c r="E11" s="108"/>
      <c r="F11" s="108"/>
      <c r="G11" s="108"/>
      <c r="H11" s="108"/>
      <c r="I11" s="108"/>
      <c r="J11" s="108"/>
      <c r="K11" s="110"/>
      <c r="L11" s="110"/>
      <c r="M11" s="110"/>
      <c r="N11" s="110"/>
      <c r="O11" s="110"/>
      <c r="P11" s="110"/>
      <c r="Q11" s="110"/>
      <c r="R11" s="110"/>
      <c r="S11" s="110"/>
      <c r="T11" s="110"/>
      <c r="U11" s="110"/>
      <c r="V11" s="110"/>
      <c r="W11" s="110"/>
      <c r="X11" s="110"/>
      <c r="Y11" s="110"/>
      <c r="Z11" s="110"/>
      <c r="AB11" s="110"/>
      <c r="AC11" s="110"/>
      <c r="AE11" s="110"/>
      <c r="AF11" s="110"/>
      <c r="AG11" s="110"/>
      <c r="AH11" s="110"/>
      <c r="AI11" s="110"/>
      <c r="AJ11" s="110"/>
      <c r="AK11" s="110"/>
      <c r="AL11" s="110"/>
      <c r="AM11" s="110"/>
      <c r="AN11" s="110"/>
      <c r="AP11" s="110"/>
      <c r="AR11" s="110"/>
      <c r="AT11" s="111"/>
      <c r="AV11" s="112"/>
      <c r="AX11" s="112"/>
    </row>
    <row r="12" spans="1:76">
      <c r="A12" s="108"/>
      <c r="B12" s="108"/>
      <c r="C12" s="109"/>
      <c r="D12" s="109"/>
      <c r="E12" s="108"/>
      <c r="F12" s="108"/>
      <c r="G12" s="108"/>
      <c r="H12" s="108"/>
      <c r="I12" s="108"/>
      <c r="J12" s="108"/>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P12" s="110"/>
      <c r="AQ12" s="110"/>
      <c r="AR12" s="110"/>
      <c r="AT12" s="111"/>
      <c r="AU12" s="112"/>
      <c r="AV12" s="112"/>
      <c r="BB12" s="110"/>
      <c r="BD12" s="110"/>
      <c r="BE12" s="110"/>
      <c r="BF12" s="110"/>
      <c r="BG12" s="110"/>
      <c r="BH12" s="110"/>
      <c r="BI12" s="110"/>
      <c r="BJ12" s="110"/>
      <c r="BK12" s="110"/>
      <c r="BL12" s="110"/>
      <c r="BM12" s="110"/>
      <c r="BN12" s="110"/>
      <c r="BU12" s="110"/>
    </row>
    <row r="13" spans="1:76">
      <c r="A13" s="108"/>
      <c r="B13" s="108"/>
      <c r="C13" s="109"/>
      <c r="D13" s="109"/>
      <c r="E13" s="108"/>
      <c r="F13" s="108"/>
      <c r="G13" s="108"/>
      <c r="H13" s="108"/>
      <c r="I13" s="108"/>
      <c r="J13" s="108"/>
      <c r="K13" s="110"/>
      <c r="L13" s="110"/>
      <c r="M13" s="110"/>
      <c r="AU13" s="112"/>
      <c r="BD13" s="110"/>
      <c r="BE13" s="110"/>
      <c r="BF13" s="110"/>
      <c r="BG13" s="110"/>
      <c r="BH13" s="110"/>
      <c r="BI13" s="110"/>
      <c r="BJ13" s="110"/>
      <c r="BK13" s="110"/>
      <c r="BL13" s="110"/>
      <c r="BU13" s="110"/>
    </row>
    <row r="14" spans="1:76">
      <c r="A14" s="108"/>
      <c r="B14" s="108"/>
      <c r="C14" s="109"/>
      <c r="D14" s="109"/>
      <c r="E14" s="108"/>
      <c r="F14" s="108"/>
      <c r="G14" s="108"/>
      <c r="H14" s="108"/>
      <c r="I14" s="108"/>
      <c r="J14" s="108"/>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1"/>
      <c r="AU14" s="112"/>
      <c r="AV14" s="112"/>
      <c r="BJ14" s="110"/>
      <c r="BK14" s="110"/>
      <c r="BL14" s="110"/>
      <c r="BQ14" s="110"/>
      <c r="BR14" s="110"/>
      <c r="BU14" s="110"/>
      <c r="BV14" s="110"/>
      <c r="BW14" s="110"/>
      <c r="BX14" s="110"/>
    </row>
    <row r="15" spans="1:76">
      <c r="A15" s="108"/>
      <c r="B15" s="108"/>
      <c r="C15" s="109"/>
      <c r="D15" s="109"/>
      <c r="E15" s="108"/>
      <c r="F15" s="108"/>
      <c r="G15" s="108"/>
      <c r="H15" s="108"/>
      <c r="I15" s="108"/>
      <c r="J15" s="108"/>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Y15" s="110"/>
      <c r="BB15" s="110"/>
      <c r="BC15" s="112"/>
      <c r="BJ15" s="110"/>
      <c r="BK15" s="110"/>
      <c r="BL15" s="110"/>
      <c r="BM15" s="110"/>
      <c r="BN15" s="110"/>
      <c r="BX15" s="110"/>
    </row>
    <row r="16" spans="1:76">
      <c r="A16" s="108"/>
      <c r="B16" s="108"/>
      <c r="C16" s="109"/>
      <c r="D16" s="109"/>
      <c r="E16" s="108"/>
      <c r="F16" s="108"/>
      <c r="G16" s="108"/>
      <c r="H16" s="108"/>
      <c r="I16" s="108"/>
      <c r="J16" s="108"/>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P16" s="110"/>
      <c r="AQ16" s="110"/>
      <c r="AR16" s="110"/>
      <c r="AT16" s="111"/>
      <c r="AU16" s="112"/>
      <c r="AV16" s="112"/>
      <c r="AY16" s="110"/>
      <c r="BJ16" s="110"/>
      <c r="BK16" s="110"/>
      <c r="BL16" s="110"/>
      <c r="BM16" s="110"/>
      <c r="BN16" s="110"/>
      <c r="BU16" s="110"/>
      <c r="BV16" s="110"/>
      <c r="BW16" s="110"/>
      <c r="BX16" s="110"/>
    </row>
    <row r="17" spans="1:76">
      <c r="A17" s="108"/>
      <c r="B17" s="108"/>
      <c r="C17" s="109"/>
      <c r="D17" s="109"/>
      <c r="E17" s="108"/>
      <c r="F17" s="108"/>
      <c r="G17" s="108"/>
      <c r="H17" s="108"/>
      <c r="I17" s="108"/>
      <c r="J17" s="108"/>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Q17" s="110"/>
      <c r="AR17" s="110"/>
      <c r="AU17" s="112"/>
      <c r="AY17" s="110"/>
      <c r="BJ17" s="110"/>
      <c r="BK17" s="110"/>
      <c r="BL17" s="110"/>
      <c r="BQ17" s="110"/>
      <c r="BR17" s="110"/>
    </row>
    <row r="18" spans="1:76">
      <c r="A18" s="108"/>
      <c r="B18" s="108"/>
      <c r="C18" s="109"/>
      <c r="D18" s="109"/>
      <c r="E18" s="108"/>
      <c r="F18" s="108"/>
      <c r="G18" s="108"/>
      <c r="H18" s="108"/>
      <c r="I18" s="108"/>
      <c r="J18" s="108"/>
      <c r="K18" s="110"/>
      <c r="L18" s="110"/>
      <c r="M18" s="110"/>
      <c r="N18" s="110"/>
      <c r="O18" s="110"/>
      <c r="P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1"/>
      <c r="AZ18" s="110"/>
      <c r="BA18" s="110"/>
      <c r="BB18" s="110"/>
      <c r="BJ18" s="110"/>
      <c r="BK18" s="110"/>
      <c r="BL18" s="110"/>
      <c r="BO18" s="110"/>
      <c r="BP18" s="110"/>
      <c r="BS18" s="112"/>
      <c r="BT18" s="112"/>
      <c r="BX18" s="110"/>
    </row>
    <row r="19" spans="1:76">
      <c r="A19" s="108"/>
      <c r="B19" s="108"/>
      <c r="C19" s="109"/>
      <c r="D19" s="109"/>
      <c r="E19" s="108"/>
      <c r="F19" s="108"/>
      <c r="G19" s="108"/>
      <c r="H19" s="108"/>
      <c r="I19" s="108"/>
      <c r="J19" s="108"/>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1"/>
      <c r="AU19" s="112"/>
      <c r="BJ19" s="110"/>
      <c r="BK19" s="110"/>
      <c r="BL19" s="110"/>
      <c r="BO19" s="110"/>
      <c r="BP19" s="110"/>
    </row>
    <row r="20" spans="1:76">
      <c r="A20" s="108"/>
      <c r="B20" s="108"/>
      <c r="C20" s="109"/>
      <c r="D20" s="109"/>
      <c r="E20" s="108"/>
      <c r="F20" s="108"/>
      <c r="G20" s="108"/>
      <c r="H20" s="108"/>
      <c r="I20" s="108"/>
      <c r="J20" s="108"/>
      <c r="K20" s="110"/>
      <c r="L20" s="110"/>
      <c r="M20" s="110"/>
      <c r="N20" s="110"/>
      <c r="O20" s="110"/>
      <c r="P20" s="110"/>
      <c r="Q20" s="110"/>
      <c r="R20" s="110"/>
      <c r="S20" s="110"/>
      <c r="T20" s="110"/>
      <c r="U20" s="110"/>
      <c r="V20" s="110"/>
      <c r="W20" s="110"/>
      <c r="X20" s="110"/>
      <c r="Y20" s="110"/>
      <c r="Z20" s="110"/>
      <c r="AB20" s="110"/>
      <c r="AC20" s="110"/>
      <c r="AD20" s="110"/>
      <c r="AE20" s="110"/>
      <c r="AF20" s="110"/>
      <c r="AG20" s="110"/>
      <c r="AH20" s="110"/>
      <c r="AI20" s="110"/>
      <c r="AJ20" s="110"/>
      <c r="AK20" s="110"/>
      <c r="AL20" s="110"/>
      <c r="AM20" s="110"/>
      <c r="AN20" s="110"/>
      <c r="AO20" s="110"/>
      <c r="AP20" s="110"/>
      <c r="AQ20" s="110"/>
      <c r="AR20" s="110"/>
      <c r="AS20" s="110"/>
      <c r="AT20" s="111"/>
      <c r="AV20" s="112"/>
      <c r="AY20" s="110"/>
      <c r="AZ20" s="110"/>
      <c r="BA20" s="110"/>
      <c r="BB20" s="110"/>
      <c r="BJ20" s="110"/>
      <c r="BK20" s="110"/>
      <c r="BL20" s="110"/>
      <c r="BQ20" s="110"/>
      <c r="BR20" s="110"/>
      <c r="BT20" s="112"/>
    </row>
    <row r="21" spans="1:76">
      <c r="A21" s="108"/>
      <c r="B21" s="108"/>
      <c r="C21" s="109"/>
      <c r="D21" s="109"/>
      <c r="E21" s="108"/>
      <c r="F21" s="108"/>
      <c r="G21" s="108"/>
      <c r="H21" s="108"/>
      <c r="I21" s="108"/>
      <c r="J21" s="108"/>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1"/>
      <c r="AV21" s="112"/>
      <c r="AY21" s="110"/>
      <c r="BJ21" s="110"/>
      <c r="BK21" s="110"/>
      <c r="BL21" s="110"/>
      <c r="BO21" s="110"/>
      <c r="BP21" s="110"/>
      <c r="BS21" s="112"/>
    </row>
    <row r="22" spans="1:76">
      <c r="A22" s="108"/>
      <c r="B22" s="108"/>
      <c r="C22" s="109"/>
      <c r="D22" s="109"/>
      <c r="E22" s="108"/>
      <c r="F22" s="108"/>
      <c r="G22" s="108"/>
      <c r="H22" s="108"/>
      <c r="I22" s="108"/>
      <c r="J22" s="108"/>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Y22" s="110"/>
    </row>
    <row r="23" spans="1:76">
      <c r="A23" s="108"/>
      <c r="B23" s="108"/>
      <c r="C23" s="109"/>
      <c r="D23" s="109"/>
      <c r="E23" s="108"/>
      <c r="F23" s="108"/>
      <c r="G23" s="108"/>
      <c r="H23" s="108"/>
      <c r="I23" s="108"/>
      <c r="J23" s="108"/>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Q23" s="110"/>
      <c r="AR23" s="110"/>
      <c r="AV23" s="112"/>
      <c r="AW23" s="112"/>
      <c r="AY23" s="110"/>
      <c r="BB23" s="110"/>
      <c r="BJ23" s="110"/>
      <c r="BK23" s="110"/>
      <c r="BL23" s="110"/>
      <c r="BU23" s="110"/>
    </row>
    <row r="24" spans="1:76">
      <c r="A24" s="108"/>
      <c r="B24" s="108"/>
      <c r="C24" s="109"/>
      <c r="D24" s="109"/>
      <c r="E24" s="108"/>
      <c r="F24" s="108"/>
      <c r="G24" s="108"/>
      <c r="H24" s="108"/>
      <c r="I24" s="108"/>
      <c r="J24" s="108"/>
      <c r="K24" s="110"/>
      <c r="L24" s="110"/>
      <c r="M24" s="110"/>
      <c r="AU24" s="112"/>
      <c r="AY24" s="110"/>
      <c r="BJ24" s="110"/>
      <c r="BK24" s="110"/>
      <c r="BL24" s="110"/>
      <c r="BO24" s="110"/>
      <c r="BP24" s="110"/>
      <c r="BS24" s="112"/>
      <c r="BT24" s="112"/>
      <c r="BX24" s="110"/>
    </row>
    <row r="25" spans="1:76">
      <c r="A25" s="108"/>
      <c r="B25" s="108"/>
      <c r="C25" s="109"/>
      <c r="D25" s="109"/>
      <c r="E25" s="108"/>
      <c r="F25" s="108"/>
      <c r="G25" s="108"/>
      <c r="H25" s="108"/>
      <c r="I25" s="108"/>
      <c r="J25" s="108"/>
      <c r="K25" s="110"/>
      <c r="L25" s="110"/>
      <c r="M25" s="110"/>
      <c r="Q25" s="110"/>
      <c r="R25" s="110"/>
      <c r="S25" s="110"/>
      <c r="AU25" s="112"/>
      <c r="AX25" s="112"/>
      <c r="BB25" s="110"/>
      <c r="BQ25" s="110"/>
      <c r="BR25" s="110"/>
      <c r="BS25" s="112"/>
    </row>
    <row r="26" spans="1:76">
      <c r="A26" s="108"/>
      <c r="B26" s="108"/>
      <c r="C26" s="109"/>
      <c r="D26" s="109"/>
      <c r="E26" s="108"/>
      <c r="F26" s="108"/>
      <c r="G26" s="108"/>
      <c r="H26" s="108"/>
      <c r="I26" s="108"/>
      <c r="J26" s="108"/>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W26" s="112"/>
      <c r="BJ26" s="110"/>
      <c r="BK26" s="110"/>
      <c r="BL26" s="110"/>
      <c r="BM26" s="110"/>
      <c r="BN26" s="110"/>
    </row>
    <row r="27" spans="1:76">
      <c r="A27" s="108"/>
      <c r="B27" s="108"/>
      <c r="C27" s="109"/>
      <c r="D27" s="109"/>
      <c r="E27" s="108"/>
      <c r="F27" s="108"/>
      <c r="G27" s="108"/>
      <c r="H27" s="108"/>
      <c r="I27" s="108"/>
      <c r="J27" s="108"/>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Q27" s="110"/>
      <c r="AR27" s="110"/>
      <c r="AT27" s="111"/>
      <c r="AU27" s="112"/>
      <c r="AV27" s="112"/>
      <c r="BD27" s="110"/>
      <c r="BE27" s="110"/>
      <c r="BF27" s="110"/>
      <c r="BG27" s="110"/>
      <c r="BH27" s="110"/>
      <c r="BI27" s="110"/>
      <c r="BJ27" s="110"/>
      <c r="BK27" s="110"/>
      <c r="BL27" s="110"/>
      <c r="BS27" s="112"/>
      <c r="BU27" s="110"/>
    </row>
    <row r="28" spans="1:76">
      <c r="A28" s="108"/>
      <c r="B28" s="108"/>
      <c r="C28" s="109"/>
      <c r="D28" s="109"/>
      <c r="E28" s="108"/>
      <c r="F28" s="108"/>
      <c r="G28" s="108"/>
      <c r="H28" s="108"/>
      <c r="I28" s="108"/>
      <c r="J28" s="108"/>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X28" s="112"/>
      <c r="AY28" s="110"/>
      <c r="BB28" s="110"/>
      <c r="BJ28" s="110"/>
      <c r="BK28" s="110"/>
      <c r="BL28" s="110"/>
      <c r="BM28" s="110"/>
      <c r="BN28" s="110"/>
      <c r="BS28" s="112"/>
      <c r="BW28" s="110"/>
      <c r="BX28" s="110"/>
    </row>
    <row r="29" spans="1:76">
      <c r="A29" s="108"/>
      <c r="B29" s="108"/>
      <c r="C29" s="109"/>
      <c r="D29" s="109"/>
      <c r="E29" s="108"/>
      <c r="F29" s="108"/>
      <c r="G29" s="108"/>
      <c r="H29" s="108"/>
      <c r="I29" s="108"/>
      <c r="J29" s="108"/>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1"/>
      <c r="BO29" s="110"/>
      <c r="BP29" s="110"/>
      <c r="BS29" s="112"/>
      <c r="BT29" s="112"/>
    </row>
    <row r="30" spans="1:76">
      <c r="A30" s="108"/>
      <c r="B30" s="108"/>
      <c r="C30" s="109"/>
      <c r="D30" s="109"/>
      <c r="E30" s="108"/>
      <c r="F30" s="108"/>
      <c r="G30" s="108"/>
      <c r="H30" s="108"/>
      <c r="I30" s="108"/>
      <c r="J30" s="108"/>
      <c r="K30" s="110"/>
      <c r="L30" s="110"/>
      <c r="M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Q30" s="110"/>
      <c r="AR30" s="110"/>
      <c r="AT30" s="111"/>
      <c r="AV30" s="112"/>
      <c r="AY30" s="110"/>
      <c r="BB30" s="110"/>
      <c r="BJ30" s="110"/>
      <c r="BK30" s="110"/>
      <c r="BL30" s="110"/>
      <c r="BS30" s="112"/>
    </row>
    <row r="31" spans="1:76">
      <c r="A31" s="108"/>
      <c r="B31" s="108"/>
      <c r="C31" s="109"/>
      <c r="D31" s="109"/>
      <c r="E31" s="108"/>
      <c r="F31" s="108"/>
      <c r="G31" s="108"/>
      <c r="H31" s="108"/>
      <c r="I31" s="108"/>
      <c r="J31" s="108"/>
      <c r="K31" s="110"/>
      <c r="L31" s="110"/>
      <c r="M31" s="110"/>
      <c r="N31" s="110"/>
      <c r="O31" s="110"/>
      <c r="P31" s="110"/>
      <c r="AU31" s="112"/>
      <c r="AY31" s="110"/>
      <c r="BB31" s="110"/>
      <c r="BJ31" s="110"/>
      <c r="BK31" s="110"/>
      <c r="BL31" s="110"/>
    </row>
    <row r="32" spans="1:76">
      <c r="A32" s="108"/>
      <c r="B32" s="108"/>
      <c r="C32" s="109"/>
      <c r="D32" s="109"/>
      <c r="E32" s="108"/>
      <c r="F32" s="108"/>
      <c r="G32" s="108"/>
      <c r="H32" s="108"/>
      <c r="I32" s="108"/>
      <c r="J32" s="108"/>
      <c r="K32" s="110"/>
      <c r="L32" s="110"/>
      <c r="M32" s="110"/>
      <c r="N32" s="110"/>
      <c r="O32" s="110"/>
      <c r="P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1"/>
      <c r="AU32" s="112"/>
      <c r="AV32" s="112"/>
      <c r="AW32" s="112"/>
      <c r="BB32" s="110"/>
      <c r="BJ32" s="110"/>
      <c r="BK32" s="110"/>
      <c r="BL32" s="110"/>
      <c r="BO32" s="110"/>
      <c r="BP32" s="110"/>
    </row>
    <row r="33" spans="1:76">
      <c r="A33" s="108"/>
      <c r="B33" s="108"/>
      <c r="C33" s="109"/>
      <c r="D33" s="109"/>
      <c r="E33" s="108"/>
      <c r="F33" s="108"/>
      <c r="G33" s="108"/>
      <c r="H33" s="108"/>
      <c r="I33" s="108"/>
      <c r="J33" s="108"/>
      <c r="K33" s="110"/>
      <c r="L33" s="110"/>
      <c r="M33" s="110"/>
      <c r="N33" s="110"/>
      <c r="O33" s="110"/>
      <c r="P33" s="110"/>
      <c r="Q33" s="110"/>
      <c r="R33" s="110"/>
      <c r="S33" s="110"/>
      <c r="T33" s="110"/>
      <c r="U33" s="110"/>
      <c r="V33" s="110"/>
      <c r="W33" s="110"/>
      <c r="AL33" s="110"/>
      <c r="AM33" s="110"/>
      <c r="AN33" s="110"/>
      <c r="AP33" s="110"/>
      <c r="AQ33" s="110"/>
      <c r="AR33" s="110"/>
      <c r="BJ33" s="110"/>
      <c r="BK33" s="110"/>
      <c r="BL33" s="110"/>
      <c r="BS33" s="112"/>
      <c r="BT33" s="112"/>
    </row>
    <row r="34" spans="1:76">
      <c r="A34" s="108"/>
      <c r="B34" s="108"/>
      <c r="C34" s="109"/>
      <c r="D34" s="109"/>
      <c r="E34" s="108"/>
      <c r="F34" s="108"/>
      <c r="G34" s="108"/>
      <c r="H34" s="108"/>
      <c r="I34" s="108"/>
      <c r="J34" s="108"/>
      <c r="K34" s="110"/>
      <c r="L34" s="110"/>
      <c r="M34" s="110"/>
      <c r="N34" s="110"/>
      <c r="O34" s="110"/>
      <c r="P34" s="110"/>
      <c r="Q34" s="110"/>
      <c r="R34" s="110"/>
      <c r="S34" s="110"/>
      <c r="AL34" s="110"/>
      <c r="AM34" s="110"/>
      <c r="AN34" s="110"/>
      <c r="AW34" s="112"/>
      <c r="BD34" s="110"/>
      <c r="BE34" s="110"/>
      <c r="BF34" s="110"/>
      <c r="BG34" s="110"/>
      <c r="BH34" s="110"/>
      <c r="BI34" s="110"/>
    </row>
    <row r="35" spans="1:76">
      <c r="A35" s="108"/>
      <c r="B35" s="108"/>
      <c r="C35" s="109"/>
      <c r="D35" s="109"/>
      <c r="E35" s="108"/>
      <c r="F35" s="108"/>
      <c r="G35" s="108"/>
      <c r="H35" s="108"/>
      <c r="I35" s="108"/>
      <c r="J35" s="108"/>
      <c r="K35" s="110"/>
      <c r="L35" s="110"/>
      <c r="M35" s="110"/>
      <c r="N35" s="110"/>
      <c r="O35" s="110"/>
      <c r="P35" s="110"/>
      <c r="Q35" s="110"/>
      <c r="R35" s="110"/>
      <c r="S35" s="110"/>
      <c r="T35" s="110"/>
      <c r="U35" s="110"/>
      <c r="V35" s="110"/>
      <c r="W35" s="110"/>
      <c r="X35" s="110"/>
      <c r="Y35" s="110"/>
      <c r="Z35" s="110"/>
      <c r="AA35" s="110"/>
      <c r="AB35" s="110"/>
      <c r="AC35" s="110"/>
      <c r="AD35" s="110"/>
      <c r="AE35" s="110"/>
      <c r="AF35" s="110"/>
      <c r="AH35" s="110"/>
      <c r="AI35" s="110"/>
      <c r="AK35" s="110"/>
      <c r="AL35" s="110"/>
      <c r="AM35" s="110"/>
      <c r="AN35" s="110"/>
      <c r="AO35" s="110"/>
      <c r="AR35" s="110"/>
      <c r="AS35" s="110"/>
      <c r="AW35" s="112"/>
      <c r="AX35" s="112"/>
      <c r="AY35" s="110"/>
      <c r="AZ35" s="110"/>
      <c r="BA35" s="110"/>
      <c r="BB35" s="110"/>
      <c r="BM35" s="110"/>
      <c r="BN35" s="110"/>
    </row>
    <row r="36" spans="1:76">
      <c r="A36" s="108"/>
      <c r="B36" s="108"/>
      <c r="C36" s="109"/>
      <c r="D36" s="109"/>
      <c r="E36" s="108"/>
      <c r="F36" s="108"/>
      <c r="G36" s="108"/>
      <c r="H36" s="108"/>
      <c r="I36" s="108"/>
      <c r="J36" s="108"/>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Q36" s="110"/>
      <c r="AR36" s="110"/>
      <c r="AU36" s="112"/>
      <c r="AV36" s="112"/>
      <c r="AX36" s="112"/>
      <c r="BJ36" s="110"/>
      <c r="BK36" s="110"/>
      <c r="BL36" s="110"/>
      <c r="BM36" s="110"/>
      <c r="BN36" s="110"/>
      <c r="BS36" s="112"/>
    </row>
    <row r="37" spans="1:76">
      <c r="A37" s="108"/>
      <c r="B37" s="108"/>
      <c r="C37" s="109"/>
      <c r="D37" s="109"/>
      <c r="E37" s="108"/>
      <c r="F37" s="108"/>
      <c r="G37" s="108"/>
      <c r="H37" s="108"/>
      <c r="I37" s="108"/>
      <c r="J37" s="108"/>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P37" s="110"/>
      <c r="AQ37" s="110"/>
      <c r="AR37" s="110"/>
      <c r="AT37" s="111"/>
      <c r="AX37" s="112"/>
      <c r="AY37" s="110"/>
      <c r="BB37" s="110"/>
      <c r="BD37" s="110"/>
      <c r="BE37" s="110"/>
      <c r="BF37" s="110"/>
      <c r="BG37" s="110"/>
      <c r="BH37" s="110"/>
      <c r="BI37" s="110"/>
      <c r="BJ37" s="110"/>
      <c r="BK37" s="110"/>
      <c r="BL37" s="110"/>
      <c r="BS37" s="112"/>
      <c r="BT37" s="112"/>
    </row>
    <row r="38" spans="1:76">
      <c r="A38" s="108"/>
      <c r="B38" s="108"/>
      <c r="C38" s="109"/>
      <c r="D38" s="109"/>
      <c r="E38" s="108"/>
      <c r="F38" s="108"/>
      <c r="G38" s="108"/>
      <c r="H38" s="108"/>
      <c r="I38" s="108"/>
      <c r="J38" s="108"/>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Q38" s="110"/>
      <c r="AR38" s="110"/>
      <c r="AU38" s="112"/>
      <c r="BB38" s="110"/>
      <c r="BJ38" s="110"/>
      <c r="BK38" s="110"/>
      <c r="BL38" s="110"/>
      <c r="BO38" s="110"/>
      <c r="BP38" s="110"/>
    </row>
    <row r="39" spans="1:76">
      <c r="A39" s="108"/>
      <c r="B39" s="108"/>
      <c r="C39" s="109"/>
      <c r="D39" s="109"/>
      <c r="E39" s="108"/>
      <c r="F39" s="108"/>
      <c r="G39" s="108"/>
      <c r="H39" s="108"/>
      <c r="I39" s="108"/>
      <c r="J39" s="108"/>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1"/>
      <c r="AU39" s="112"/>
      <c r="BJ39" s="110"/>
      <c r="BK39" s="110"/>
      <c r="BL39" s="110"/>
      <c r="BQ39" s="110"/>
      <c r="BR39" s="110"/>
    </row>
    <row r="40" spans="1:76">
      <c r="A40" s="108"/>
      <c r="B40" s="108"/>
      <c r="C40" s="109"/>
      <c r="D40" s="109"/>
      <c r="E40" s="108"/>
      <c r="F40" s="108"/>
      <c r="G40" s="108"/>
      <c r="H40" s="108"/>
      <c r="I40" s="108"/>
      <c r="J40" s="108"/>
      <c r="K40" s="110"/>
      <c r="L40" s="110"/>
      <c r="M40" s="110"/>
      <c r="AO40" s="110"/>
      <c r="AP40" s="110"/>
      <c r="AQ40" s="110"/>
      <c r="AR40" s="110"/>
      <c r="AS40" s="110"/>
      <c r="AT40" s="111"/>
      <c r="AV40" s="112"/>
      <c r="BA40" s="110"/>
      <c r="BB40" s="110"/>
      <c r="BD40" s="110"/>
      <c r="BE40" s="110"/>
      <c r="BF40" s="110"/>
      <c r="BG40" s="110"/>
      <c r="BH40" s="110"/>
      <c r="BI40" s="110"/>
      <c r="BJ40" s="110"/>
      <c r="BK40" s="110"/>
      <c r="BL40" s="110"/>
      <c r="BS40" s="112"/>
      <c r="BX40" s="110"/>
    </row>
    <row r="41" spans="1:76">
      <c r="A41" s="108"/>
      <c r="B41" s="108"/>
      <c r="C41" s="109"/>
      <c r="D41" s="109"/>
      <c r="E41" s="108"/>
      <c r="F41" s="108"/>
      <c r="G41" s="108"/>
      <c r="H41" s="108"/>
      <c r="I41" s="108"/>
      <c r="J41" s="108"/>
      <c r="K41" s="110"/>
      <c r="L41" s="110"/>
      <c r="M41" s="110"/>
      <c r="N41" s="110"/>
      <c r="O41" s="110"/>
      <c r="P41" s="110"/>
      <c r="Q41" s="110"/>
      <c r="R41" s="110"/>
      <c r="S41" s="110"/>
      <c r="AL41" s="110"/>
      <c r="AM41" s="110"/>
      <c r="AN41" s="110"/>
      <c r="AU41" s="112"/>
      <c r="AY41" s="110"/>
      <c r="BD41" s="110"/>
      <c r="BE41" s="110"/>
      <c r="BF41" s="110"/>
      <c r="BG41" s="110"/>
      <c r="BH41" s="110"/>
      <c r="BI41" s="110"/>
      <c r="BS41" s="112"/>
    </row>
    <row r="42" spans="1:76">
      <c r="A42" s="108"/>
      <c r="B42" s="108"/>
      <c r="C42" s="109"/>
      <c r="D42" s="109"/>
      <c r="E42" s="108"/>
      <c r="F42" s="108"/>
      <c r="G42" s="108"/>
      <c r="H42" s="108"/>
      <c r="I42" s="108"/>
      <c r="J42" s="108"/>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U42" s="112"/>
      <c r="AY42" s="110"/>
      <c r="BJ42" s="110"/>
      <c r="BK42" s="110"/>
      <c r="BL42" s="110"/>
      <c r="BO42" s="110"/>
      <c r="BP42" s="110"/>
      <c r="BS42" s="112"/>
      <c r="BX42" s="110"/>
    </row>
    <row r="43" spans="1:76">
      <c r="A43" s="108"/>
      <c r="B43" s="108"/>
      <c r="C43" s="109"/>
      <c r="D43" s="109"/>
      <c r="E43" s="108"/>
      <c r="F43" s="108"/>
      <c r="G43" s="108"/>
      <c r="H43" s="108"/>
      <c r="I43" s="108"/>
      <c r="J43" s="108"/>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1"/>
      <c r="AU43" s="112"/>
      <c r="AW43" s="112"/>
    </row>
    <row r="44" spans="1:76">
      <c r="A44" s="108"/>
      <c r="B44" s="108"/>
      <c r="C44" s="109"/>
      <c r="D44" s="109"/>
      <c r="E44" s="108"/>
      <c r="F44" s="108"/>
      <c r="G44" s="108"/>
      <c r="H44" s="108"/>
      <c r="I44" s="108"/>
      <c r="J44" s="108"/>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Q44" s="110"/>
      <c r="AR44" s="110"/>
      <c r="AT44" s="111"/>
      <c r="AV44" s="112"/>
      <c r="AW44" s="112"/>
      <c r="AY44" s="110"/>
      <c r="BC44" s="112"/>
      <c r="BJ44" s="110"/>
      <c r="BK44" s="110"/>
      <c r="BL44" s="110"/>
      <c r="BQ44" s="110"/>
      <c r="BR44" s="110"/>
      <c r="BX44" s="110"/>
    </row>
    <row r="45" spans="1:76">
      <c r="A45" s="108"/>
      <c r="B45" s="108"/>
      <c r="C45" s="109"/>
      <c r="D45" s="109"/>
      <c r="E45" s="108"/>
      <c r="F45" s="108"/>
      <c r="G45" s="108"/>
      <c r="H45" s="108"/>
      <c r="I45" s="108"/>
      <c r="J45" s="108"/>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1"/>
      <c r="AU45" s="112"/>
      <c r="AX45" s="112"/>
      <c r="AY45" s="110"/>
      <c r="BC45" s="112"/>
      <c r="BJ45" s="110"/>
      <c r="BK45" s="110"/>
      <c r="BL45" s="110"/>
      <c r="BM45" s="110"/>
      <c r="BN45" s="110"/>
      <c r="BS45" s="112"/>
      <c r="BV45" s="110"/>
      <c r="BX45" s="110"/>
    </row>
    <row r="46" spans="1:76">
      <c r="A46" s="108"/>
      <c r="B46" s="108"/>
      <c r="C46" s="109"/>
      <c r="D46" s="109"/>
      <c r="E46" s="108"/>
      <c r="F46" s="108"/>
      <c r="G46" s="108"/>
      <c r="H46" s="108"/>
      <c r="I46" s="108"/>
      <c r="J46" s="108"/>
      <c r="K46" s="110"/>
      <c r="L46" s="110"/>
      <c r="M46" s="110"/>
      <c r="T46" s="110"/>
      <c r="U46" s="110"/>
      <c r="V46" s="110"/>
      <c r="W46" s="110"/>
      <c r="X46" s="110"/>
      <c r="AB46" s="110"/>
      <c r="AC46" s="110"/>
      <c r="AE46" s="110"/>
      <c r="AF46" s="110"/>
      <c r="AG46" s="110"/>
      <c r="AH46" s="110"/>
      <c r="AO46" s="110"/>
      <c r="AS46" s="110"/>
      <c r="AT46" s="111"/>
      <c r="AV46" s="112"/>
      <c r="AX46" s="112"/>
      <c r="BA46" s="110"/>
      <c r="BB46" s="110"/>
      <c r="BJ46" s="110"/>
      <c r="BK46" s="110"/>
      <c r="BL46" s="110"/>
      <c r="BQ46" s="110"/>
      <c r="BR46" s="110"/>
      <c r="BS46" s="112"/>
      <c r="BX46" s="110"/>
    </row>
    <row r="47" spans="1:76">
      <c r="A47" s="108"/>
      <c r="B47" s="108"/>
      <c r="C47" s="109"/>
      <c r="D47" s="109"/>
      <c r="E47" s="108"/>
      <c r="F47" s="108"/>
      <c r="G47" s="108"/>
      <c r="H47" s="108"/>
      <c r="I47" s="108"/>
      <c r="J47" s="108"/>
      <c r="K47" s="110"/>
      <c r="L47" s="110"/>
      <c r="M47" s="110"/>
      <c r="AU47" s="112"/>
      <c r="AW47" s="112"/>
      <c r="AY47" s="110"/>
      <c r="BB47" s="110"/>
      <c r="BC47" s="112"/>
      <c r="BS47" s="112"/>
      <c r="BT47" s="112"/>
      <c r="BX47" s="110"/>
    </row>
    <row r="48" spans="1:76">
      <c r="A48" s="108"/>
      <c r="B48" s="108"/>
      <c r="C48" s="109"/>
      <c r="D48" s="109"/>
      <c r="E48" s="108"/>
      <c r="F48" s="108"/>
      <c r="G48" s="108"/>
      <c r="H48" s="108"/>
      <c r="I48" s="108"/>
      <c r="J48" s="108"/>
      <c r="K48" s="110"/>
      <c r="L48" s="110"/>
      <c r="M48" s="110"/>
      <c r="N48" s="110"/>
      <c r="O48" s="110"/>
      <c r="P48" s="110"/>
      <c r="Q48" s="110"/>
      <c r="R48" s="110"/>
      <c r="S48" s="110"/>
      <c r="T48" s="110"/>
      <c r="U48" s="110"/>
      <c r="V48" s="110"/>
      <c r="W48" s="110"/>
      <c r="X48" s="110"/>
      <c r="Y48" s="110"/>
      <c r="Z48" s="110"/>
      <c r="AB48" s="110"/>
      <c r="AC48" s="110"/>
      <c r="AE48" s="110"/>
      <c r="AF48" s="110"/>
      <c r="AH48" s="110"/>
      <c r="AI48" s="110"/>
      <c r="AK48" s="110"/>
      <c r="AR48" s="110"/>
      <c r="AT48" s="111"/>
      <c r="AU48" s="112"/>
      <c r="AV48" s="112"/>
      <c r="AW48" s="112"/>
      <c r="AY48" s="110"/>
      <c r="BC48" s="112"/>
      <c r="BJ48" s="110"/>
      <c r="BK48" s="110"/>
      <c r="BL48" s="110"/>
      <c r="BQ48" s="110"/>
      <c r="BR48" s="110"/>
    </row>
    <row r="49" spans="1:76">
      <c r="A49" s="108"/>
      <c r="B49" s="108"/>
      <c r="C49" s="109"/>
      <c r="D49" s="109"/>
      <c r="E49" s="108"/>
      <c r="F49" s="108"/>
      <c r="G49" s="108"/>
      <c r="H49" s="108"/>
      <c r="I49" s="108"/>
      <c r="J49" s="108"/>
      <c r="K49" s="110"/>
      <c r="L49" s="110"/>
      <c r="M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1"/>
      <c r="AU49" s="112"/>
      <c r="AV49" s="112"/>
      <c r="AW49" s="112"/>
      <c r="AX49" s="112"/>
      <c r="BJ49" s="110"/>
      <c r="BK49" s="110"/>
      <c r="BL49" s="110"/>
    </row>
    <row r="50" spans="1:76">
      <c r="A50" s="108"/>
      <c r="B50" s="108"/>
      <c r="C50" s="109"/>
      <c r="D50" s="109"/>
      <c r="E50" s="108"/>
      <c r="F50" s="108"/>
      <c r="G50" s="108"/>
      <c r="H50" s="108"/>
      <c r="I50" s="108"/>
      <c r="J50" s="108"/>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1"/>
      <c r="AU50" s="112"/>
      <c r="AV50" s="112"/>
      <c r="AW50" s="112"/>
      <c r="AX50" s="112"/>
      <c r="BB50" s="110"/>
    </row>
    <row r="51" spans="1:76">
      <c r="A51" s="108"/>
      <c r="B51" s="108"/>
      <c r="C51" s="109"/>
      <c r="D51" s="109"/>
      <c r="E51" s="108"/>
      <c r="F51" s="108"/>
      <c r="G51" s="108"/>
      <c r="H51" s="108"/>
      <c r="I51" s="108"/>
      <c r="J51" s="108"/>
      <c r="K51" s="110"/>
      <c r="L51" s="110"/>
      <c r="M51" s="110"/>
      <c r="N51" s="110"/>
      <c r="O51" s="110"/>
      <c r="P51" s="110"/>
      <c r="T51" s="110"/>
      <c r="U51" s="110"/>
      <c r="V51" s="110"/>
      <c r="W51" s="110"/>
      <c r="AO51" s="110"/>
      <c r="AP51" s="110"/>
      <c r="AQ51" s="110"/>
      <c r="AR51" s="110"/>
      <c r="AT51" s="111"/>
      <c r="AU51" s="112"/>
      <c r="AV51" s="112"/>
      <c r="AX51" s="112"/>
      <c r="AY51" s="110"/>
      <c r="AZ51" s="110"/>
      <c r="BA51" s="110"/>
      <c r="BB51" s="110"/>
      <c r="BJ51" s="110"/>
      <c r="BK51" s="110"/>
      <c r="BL51" s="110"/>
    </row>
    <row r="52" spans="1:76">
      <c r="A52" s="108"/>
      <c r="B52" s="108"/>
      <c r="C52" s="109"/>
      <c r="D52" s="109"/>
      <c r="E52" s="108"/>
      <c r="F52" s="108"/>
      <c r="G52" s="108"/>
      <c r="H52" s="108"/>
      <c r="I52" s="108"/>
      <c r="J52" s="108"/>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1"/>
      <c r="AU52" s="112"/>
      <c r="AX52" s="112"/>
      <c r="AY52" s="110"/>
      <c r="BB52" s="110"/>
      <c r="BD52" s="110"/>
      <c r="BE52" s="110"/>
      <c r="BF52" s="110"/>
      <c r="BG52" s="110"/>
      <c r="BH52" s="110"/>
      <c r="BI52" s="110"/>
      <c r="BJ52" s="110"/>
      <c r="BK52" s="110"/>
      <c r="BL52" s="110"/>
      <c r="BS52" s="112"/>
      <c r="BU52" s="110"/>
      <c r="BX52" s="110"/>
    </row>
    <row r="53" spans="1:76">
      <c r="A53" s="108"/>
      <c r="B53" s="108"/>
      <c r="C53" s="109"/>
      <c r="D53" s="109"/>
      <c r="E53" s="108"/>
      <c r="F53" s="108"/>
      <c r="G53" s="108"/>
      <c r="H53" s="108"/>
      <c r="I53" s="108"/>
      <c r="J53" s="108"/>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Q53" s="110"/>
      <c r="AR53" s="110"/>
      <c r="AT53" s="111"/>
      <c r="AU53" s="112"/>
      <c r="AV53" s="112"/>
      <c r="AY53" s="110"/>
      <c r="BD53" s="110"/>
      <c r="BE53" s="110"/>
      <c r="BF53" s="110"/>
      <c r="BG53" s="110"/>
      <c r="BH53" s="110"/>
      <c r="BI53" s="110"/>
      <c r="BJ53" s="110"/>
      <c r="BK53" s="110"/>
      <c r="BL53" s="110"/>
      <c r="BU53" s="110"/>
    </row>
    <row r="54" spans="1:76">
      <c r="A54" s="108"/>
      <c r="B54" s="108"/>
      <c r="C54" s="109"/>
      <c r="D54" s="109"/>
      <c r="E54" s="108"/>
      <c r="F54" s="108"/>
      <c r="G54" s="108"/>
      <c r="H54" s="108"/>
      <c r="I54" s="108"/>
      <c r="J54" s="108"/>
      <c r="K54" s="110"/>
      <c r="L54" s="110"/>
      <c r="M54" s="110"/>
      <c r="N54" s="110"/>
      <c r="O54" s="110"/>
      <c r="P54" s="110"/>
      <c r="Q54" s="110"/>
      <c r="R54" s="110"/>
      <c r="S54" s="110"/>
      <c r="T54" s="110"/>
      <c r="U54" s="110"/>
      <c r="V54" s="110"/>
      <c r="W54" s="110"/>
      <c r="X54" s="110"/>
      <c r="Y54" s="110"/>
      <c r="Z54" s="110"/>
      <c r="AA54" s="110"/>
      <c r="AB54" s="110"/>
      <c r="AC54" s="110"/>
      <c r="AE54" s="110"/>
      <c r="AF54" s="110"/>
      <c r="AG54" s="110"/>
      <c r="AH54" s="110"/>
      <c r="AI54" s="110"/>
      <c r="AJ54" s="110"/>
      <c r="AK54" s="110"/>
      <c r="AL54" s="110"/>
      <c r="AM54" s="110"/>
      <c r="AN54" s="110"/>
      <c r="AR54" s="110"/>
      <c r="AT54" s="111"/>
      <c r="AU54" s="112"/>
      <c r="AV54" s="112"/>
      <c r="AW54" s="112"/>
      <c r="BJ54" s="110"/>
      <c r="BK54" s="110"/>
      <c r="BL54" s="110"/>
      <c r="BQ54" s="110"/>
      <c r="BR54" s="110"/>
    </row>
    <row r="55" spans="1:76">
      <c r="A55" s="108"/>
      <c r="B55" s="108"/>
      <c r="C55" s="109"/>
      <c r="D55" s="109"/>
      <c r="E55" s="108"/>
      <c r="F55" s="108"/>
      <c r="G55" s="108"/>
      <c r="H55" s="108"/>
      <c r="I55" s="108"/>
      <c r="J55" s="108"/>
      <c r="K55" s="110"/>
      <c r="L55" s="110"/>
      <c r="M55" s="110"/>
      <c r="N55" s="110"/>
      <c r="O55" s="110"/>
      <c r="P55" s="110"/>
      <c r="Q55" s="110"/>
      <c r="R55" s="110"/>
      <c r="S55" s="110"/>
      <c r="T55" s="110"/>
      <c r="U55" s="110"/>
      <c r="V55" s="110"/>
      <c r="W55" s="110"/>
      <c r="AO55" s="110"/>
      <c r="AP55" s="110"/>
      <c r="AQ55" s="110"/>
      <c r="AR55" s="110"/>
      <c r="AS55" s="110"/>
      <c r="AU55" s="112"/>
      <c r="AV55" s="112"/>
      <c r="AW55" s="112"/>
      <c r="AX55" s="112"/>
      <c r="BB55" s="110"/>
      <c r="BD55" s="110"/>
      <c r="BE55" s="110"/>
      <c r="BF55" s="110"/>
      <c r="BG55" s="110"/>
      <c r="BH55" s="110"/>
      <c r="BI55" s="110"/>
      <c r="BJ55" s="110"/>
      <c r="BK55" s="110"/>
      <c r="BL55" s="110"/>
      <c r="BM55" s="110"/>
      <c r="BN55" s="110"/>
      <c r="BU55" s="110"/>
    </row>
    <row r="56" spans="1:76">
      <c r="A56" s="108"/>
      <c r="B56" s="108"/>
      <c r="C56" s="109"/>
      <c r="D56" s="109"/>
      <c r="E56" s="108"/>
      <c r="F56" s="108"/>
      <c r="G56" s="108"/>
      <c r="H56" s="108"/>
      <c r="I56" s="108"/>
      <c r="J56" s="108"/>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Y56" s="110"/>
      <c r="AZ56" s="110"/>
      <c r="BA56" s="110"/>
      <c r="BB56" s="110"/>
      <c r="BJ56" s="110"/>
      <c r="BK56" s="110"/>
      <c r="BL56" s="110"/>
      <c r="BQ56" s="110"/>
      <c r="BR56" s="110"/>
    </row>
    <row r="57" spans="1:76">
      <c r="A57" s="108"/>
      <c r="B57" s="108"/>
      <c r="C57" s="109"/>
      <c r="D57" s="109"/>
      <c r="E57" s="108"/>
      <c r="F57" s="108"/>
      <c r="G57" s="108"/>
      <c r="H57" s="108"/>
      <c r="I57" s="108"/>
      <c r="J57" s="108"/>
      <c r="K57" s="110"/>
      <c r="L57" s="110"/>
      <c r="M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1"/>
      <c r="AY57" s="110"/>
      <c r="AZ57" s="110"/>
      <c r="BA57" s="110"/>
      <c r="BB57" s="110"/>
      <c r="BD57" s="110"/>
      <c r="BF57" s="110"/>
      <c r="BG57" s="110"/>
      <c r="BI57" s="110"/>
      <c r="BJ57" s="110"/>
      <c r="BK57" s="110"/>
      <c r="BL57" s="110"/>
    </row>
    <row r="58" spans="1:76">
      <c r="A58" s="108"/>
      <c r="B58" s="108"/>
      <c r="C58" s="109"/>
      <c r="D58" s="109"/>
      <c r="E58" s="108"/>
      <c r="F58" s="108"/>
      <c r="G58" s="108"/>
      <c r="H58" s="108"/>
      <c r="I58" s="108"/>
      <c r="J58" s="108"/>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1"/>
      <c r="AU58" s="112"/>
      <c r="AW58" s="112"/>
      <c r="AX58" s="112"/>
      <c r="AY58" s="110"/>
      <c r="BD58" s="110"/>
      <c r="BE58" s="110"/>
      <c r="BF58" s="110"/>
      <c r="BG58" s="110"/>
      <c r="BH58" s="110"/>
      <c r="BI58" s="110"/>
      <c r="BJ58" s="110"/>
      <c r="BK58" s="110"/>
      <c r="BL58" s="110"/>
      <c r="BS58" s="112"/>
      <c r="BV58" s="110"/>
      <c r="BW58" s="110"/>
      <c r="BX58" s="110"/>
    </row>
    <row r="59" spans="1:76">
      <c r="A59" s="108"/>
      <c r="B59" s="108"/>
      <c r="C59" s="109"/>
      <c r="D59" s="109"/>
      <c r="E59" s="108"/>
      <c r="F59" s="108"/>
      <c r="G59" s="108"/>
      <c r="H59" s="108"/>
      <c r="I59" s="108"/>
      <c r="J59" s="108"/>
      <c r="K59" s="110"/>
      <c r="L59" s="110"/>
      <c r="M59" s="110"/>
      <c r="T59" s="110"/>
      <c r="U59" s="110"/>
      <c r="V59" s="110"/>
      <c r="W59" s="110"/>
      <c r="X59" s="110"/>
      <c r="Y59" s="110"/>
      <c r="Z59" s="110"/>
      <c r="AA59" s="110"/>
      <c r="AB59" s="110"/>
      <c r="AC59" s="110"/>
      <c r="AD59" s="110"/>
      <c r="AE59" s="110"/>
      <c r="AF59" s="110"/>
      <c r="AG59" s="110"/>
      <c r="AH59" s="110"/>
      <c r="AI59" s="110"/>
      <c r="AJ59" s="110"/>
      <c r="AK59" s="110"/>
      <c r="AO59" s="110"/>
      <c r="AP59" s="110"/>
      <c r="AQ59" s="110"/>
      <c r="AR59" s="110"/>
      <c r="AS59" s="110"/>
      <c r="AV59" s="112"/>
      <c r="AY59" s="110"/>
      <c r="BB59" s="110"/>
    </row>
    <row r="60" spans="1:76">
      <c r="A60" s="108"/>
      <c r="B60" s="108"/>
      <c r="C60" s="109"/>
      <c r="D60" s="109"/>
      <c r="E60" s="108"/>
      <c r="F60" s="108"/>
      <c r="G60" s="108"/>
      <c r="H60" s="108"/>
      <c r="I60" s="108"/>
      <c r="J60" s="108"/>
      <c r="K60" s="110"/>
      <c r="L60" s="110"/>
      <c r="M60" s="110"/>
      <c r="Q60" s="110"/>
      <c r="R60" s="110"/>
      <c r="T60" s="110"/>
      <c r="U60" s="110"/>
      <c r="V60" s="110"/>
      <c r="W60" s="110"/>
      <c r="X60" s="110"/>
      <c r="Y60" s="110"/>
      <c r="Z60" s="110"/>
      <c r="AA60" s="110"/>
      <c r="AB60" s="110"/>
      <c r="AC60" s="110"/>
      <c r="AD60" s="110"/>
      <c r="AE60" s="110"/>
      <c r="AF60" s="110"/>
      <c r="AG60" s="110"/>
      <c r="AH60" s="110"/>
      <c r="AI60" s="110"/>
      <c r="AJ60" s="110"/>
      <c r="AK60" s="110"/>
      <c r="AL60" s="110"/>
      <c r="AM60" s="110"/>
      <c r="AN60" s="110"/>
      <c r="AQ60" s="110"/>
      <c r="AR60" s="110"/>
      <c r="AT60" s="111"/>
      <c r="AU60" s="112"/>
      <c r="AV60" s="112"/>
      <c r="BB60" s="110"/>
      <c r="BC60" s="112"/>
      <c r="BD60" s="110"/>
      <c r="BE60" s="110"/>
      <c r="BF60" s="110"/>
      <c r="BG60" s="110"/>
      <c r="BH60" s="110"/>
      <c r="BI60" s="110"/>
      <c r="BJ60" s="110"/>
      <c r="BK60" s="110"/>
      <c r="BL60" s="110"/>
    </row>
    <row r="61" spans="1:76">
      <c r="A61" s="108"/>
      <c r="B61" s="108"/>
      <c r="C61" s="109"/>
      <c r="D61" s="109"/>
      <c r="E61" s="108"/>
      <c r="F61" s="108"/>
      <c r="G61" s="108"/>
      <c r="H61" s="108"/>
      <c r="I61" s="108"/>
      <c r="J61" s="108"/>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1"/>
      <c r="AV61" s="112"/>
      <c r="AY61" s="110"/>
      <c r="BJ61" s="110"/>
      <c r="BK61" s="110"/>
      <c r="BL61" s="110"/>
      <c r="BS61" s="112"/>
      <c r="BX61" s="110"/>
    </row>
    <row r="62" spans="1:76">
      <c r="A62" s="108"/>
      <c r="B62" s="108"/>
      <c r="C62" s="109"/>
      <c r="D62" s="109"/>
      <c r="E62" s="108"/>
      <c r="F62" s="108"/>
      <c r="G62" s="108"/>
      <c r="H62" s="108"/>
      <c r="I62" s="108"/>
      <c r="J62" s="108"/>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1"/>
      <c r="AU62" s="112"/>
      <c r="AY62" s="110"/>
      <c r="BD62" s="110"/>
      <c r="BE62" s="110"/>
      <c r="BF62" s="110"/>
      <c r="BG62" s="110"/>
      <c r="BH62" s="110"/>
      <c r="BI62" s="110"/>
      <c r="BJ62" s="110"/>
      <c r="BK62" s="110"/>
      <c r="BL62" s="110"/>
      <c r="BU62" s="110"/>
      <c r="BV62" s="110"/>
      <c r="BW62" s="110"/>
      <c r="BX62" s="110"/>
    </row>
    <row r="63" spans="1:76">
      <c r="A63" s="108"/>
      <c r="B63" s="108"/>
      <c r="C63" s="109"/>
      <c r="D63" s="109"/>
      <c r="E63" s="108"/>
      <c r="F63" s="108"/>
      <c r="G63" s="108"/>
      <c r="H63" s="108"/>
      <c r="I63" s="108"/>
      <c r="J63" s="108"/>
      <c r="K63" s="110"/>
      <c r="L63" s="110"/>
      <c r="M63" s="110"/>
      <c r="N63" s="110"/>
      <c r="O63" s="110"/>
      <c r="P63" s="110"/>
      <c r="Q63" s="110"/>
      <c r="R63" s="110"/>
      <c r="S63" s="110"/>
      <c r="T63" s="110"/>
      <c r="U63" s="110"/>
      <c r="V63" s="110"/>
      <c r="W63" s="110"/>
      <c r="X63" s="110"/>
      <c r="Y63" s="110"/>
      <c r="Z63" s="110"/>
      <c r="AA63" s="110"/>
      <c r="AB63" s="110"/>
      <c r="AC63" s="110"/>
      <c r="AD63" s="110"/>
      <c r="AE63" s="110"/>
      <c r="AF63" s="110"/>
      <c r="AH63" s="110"/>
      <c r="AI63" s="110"/>
      <c r="AK63" s="110"/>
      <c r="AL63" s="110"/>
      <c r="AM63" s="110"/>
      <c r="AN63" s="110"/>
      <c r="AR63" s="110"/>
      <c r="BD63" s="110"/>
      <c r="BE63" s="110"/>
      <c r="BF63" s="110"/>
      <c r="BG63" s="110"/>
      <c r="BH63" s="110"/>
      <c r="BI63" s="110"/>
      <c r="BJ63" s="110"/>
      <c r="BK63" s="110"/>
      <c r="BL63" s="110"/>
      <c r="BU63" s="110"/>
    </row>
    <row r="64" spans="1:76">
      <c r="A64" s="108"/>
      <c r="B64" s="108"/>
      <c r="C64" s="109"/>
      <c r="D64" s="109"/>
      <c r="E64" s="108"/>
      <c r="F64" s="108"/>
      <c r="G64" s="108"/>
      <c r="H64" s="108"/>
      <c r="I64" s="108"/>
      <c r="J64" s="108"/>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P64" s="110"/>
      <c r="AQ64" s="110"/>
      <c r="AR64" s="110"/>
      <c r="AT64" s="111"/>
      <c r="AU64" s="112"/>
      <c r="BJ64" s="110"/>
      <c r="BK64" s="110"/>
      <c r="BL64" s="110"/>
      <c r="BO64" s="110"/>
      <c r="BP64" s="110"/>
    </row>
    <row r="65" spans="1:76">
      <c r="A65" s="108"/>
      <c r="B65" s="108"/>
      <c r="C65" s="109"/>
      <c r="D65" s="109"/>
      <c r="E65" s="108"/>
      <c r="F65" s="108"/>
      <c r="G65" s="108"/>
      <c r="H65" s="108"/>
      <c r="I65" s="108"/>
      <c r="J65" s="108"/>
      <c r="K65" s="110"/>
      <c r="L65" s="110"/>
      <c r="M65" s="110"/>
      <c r="N65" s="110"/>
      <c r="O65" s="110"/>
      <c r="P65" s="110"/>
      <c r="Q65" s="110"/>
      <c r="R65" s="110"/>
      <c r="S65" s="110"/>
      <c r="AL65" s="110"/>
      <c r="AM65" s="110"/>
      <c r="AN65" s="110"/>
      <c r="AU65" s="112"/>
      <c r="BD65" s="110"/>
      <c r="BE65" s="110"/>
      <c r="BF65" s="110"/>
      <c r="BG65" s="110"/>
      <c r="BH65" s="110"/>
      <c r="BI65" s="110"/>
      <c r="BJ65" s="110"/>
      <c r="BK65" s="110"/>
      <c r="BL65" s="110"/>
      <c r="BS65" s="112"/>
      <c r="BU65" s="110"/>
    </row>
    <row r="66" spans="1:76">
      <c r="A66" s="108"/>
      <c r="B66" s="108"/>
      <c r="C66" s="109"/>
      <c r="D66" s="109"/>
      <c r="E66" s="108"/>
      <c r="F66" s="108"/>
      <c r="G66" s="108"/>
      <c r="H66" s="108"/>
      <c r="I66" s="108"/>
      <c r="J66" s="108"/>
      <c r="K66" s="110"/>
      <c r="L66" s="110"/>
      <c r="M66" s="110"/>
      <c r="N66" s="110"/>
      <c r="O66" s="110"/>
      <c r="P66" s="110"/>
      <c r="Q66" s="110"/>
      <c r="R66" s="110"/>
      <c r="S66" s="110"/>
      <c r="AL66" s="110"/>
      <c r="AM66" s="110"/>
      <c r="AN66" s="110"/>
      <c r="AW66" s="112"/>
      <c r="AX66" s="112"/>
      <c r="BJ66" s="110"/>
      <c r="BK66" s="110"/>
      <c r="BL66" s="110"/>
      <c r="BO66" s="110"/>
      <c r="BP66" s="110"/>
      <c r="BW66" s="110"/>
      <c r="BX66" s="110"/>
    </row>
    <row r="67" spans="1:76">
      <c r="A67" s="108"/>
      <c r="B67" s="108"/>
      <c r="C67" s="109"/>
      <c r="D67" s="109"/>
      <c r="E67" s="108"/>
      <c r="F67" s="108"/>
      <c r="G67" s="108"/>
      <c r="H67" s="108"/>
      <c r="I67" s="108"/>
      <c r="J67" s="108"/>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P67" s="110"/>
      <c r="AQ67" s="110"/>
      <c r="AR67" s="110"/>
      <c r="AT67" s="111"/>
      <c r="AU67" s="112"/>
      <c r="AV67" s="112"/>
      <c r="AZ67" s="110"/>
      <c r="BA67" s="110"/>
      <c r="BD67" s="110"/>
      <c r="BE67" s="110"/>
      <c r="BF67" s="110"/>
      <c r="BG67" s="110"/>
      <c r="BH67" s="110"/>
      <c r="BI67" s="110"/>
      <c r="BJ67" s="110"/>
      <c r="BK67" s="110"/>
      <c r="BL67" s="110"/>
      <c r="BS67" s="112"/>
      <c r="BU67" s="110"/>
      <c r="BX67" s="110"/>
    </row>
    <row r="68" spans="1:76">
      <c r="A68" s="108"/>
      <c r="B68" s="108"/>
      <c r="C68" s="109"/>
      <c r="D68" s="109"/>
      <c r="E68" s="108"/>
      <c r="F68" s="108"/>
      <c r="G68" s="108"/>
      <c r="H68" s="108"/>
      <c r="I68" s="108"/>
      <c r="J68" s="108"/>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1"/>
      <c r="AU68" s="112"/>
      <c r="AV68" s="112"/>
      <c r="AY68" s="110"/>
      <c r="BT68" s="112"/>
    </row>
    <row r="69" spans="1:76">
      <c r="A69" s="108"/>
      <c r="B69" s="108"/>
      <c r="C69" s="109"/>
      <c r="D69" s="109"/>
      <c r="E69" s="108"/>
      <c r="F69" s="108"/>
      <c r="G69" s="108"/>
      <c r="H69" s="108"/>
      <c r="I69" s="108"/>
      <c r="J69" s="108"/>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1"/>
      <c r="AU69" s="112"/>
      <c r="AV69" s="112"/>
      <c r="AY69" s="110"/>
      <c r="BD69" s="110"/>
      <c r="BE69" s="110"/>
      <c r="BF69" s="110"/>
      <c r="BG69" s="110"/>
      <c r="BH69" s="110"/>
      <c r="BI69" s="110"/>
      <c r="BJ69" s="110"/>
      <c r="BK69" s="110"/>
      <c r="BL69" s="110"/>
      <c r="BU69" s="110"/>
    </row>
    <row r="70" spans="1:76">
      <c r="A70" s="108"/>
      <c r="B70" s="108"/>
      <c r="C70" s="109"/>
      <c r="D70" s="109"/>
      <c r="E70" s="108"/>
      <c r="F70" s="108"/>
      <c r="G70" s="108"/>
      <c r="H70" s="108"/>
      <c r="I70" s="108"/>
      <c r="J70" s="108"/>
      <c r="K70" s="110"/>
      <c r="L70" s="110"/>
      <c r="M70" s="110"/>
      <c r="N70" s="110"/>
      <c r="O70" s="110"/>
      <c r="P70" s="110"/>
      <c r="Q70" s="110"/>
      <c r="R70" s="110"/>
      <c r="S70" s="110"/>
      <c r="T70" s="110"/>
      <c r="U70" s="110"/>
      <c r="V70" s="110"/>
      <c r="W70" s="110"/>
      <c r="X70" s="110"/>
      <c r="Y70" s="110"/>
      <c r="Z70" s="110"/>
      <c r="AB70" s="110"/>
      <c r="AC70" s="110"/>
      <c r="AE70" s="110"/>
      <c r="AF70" s="110"/>
      <c r="AH70" s="110"/>
      <c r="AI70" s="110"/>
      <c r="AK70" s="110"/>
      <c r="AL70" s="110"/>
      <c r="AM70" s="110"/>
      <c r="AN70" s="110"/>
      <c r="AO70" s="110"/>
      <c r="AP70" s="110"/>
      <c r="AR70" s="110"/>
      <c r="AS70" s="110"/>
      <c r="AT70" s="111"/>
      <c r="AU70" s="112"/>
      <c r="AV70" s="112"/>
      <c r="AW70" s="112"/>
      <c r="AX70" s="112"/>
      <c r="AY70" s="110"/>
      <c r="BJ70" s="110"/>
      <c r="BK70" s="110"/>
      <c r="BL70" s="110"/>
      <c r="BM70" s="110"/>
      <c r="BN70" s="110"/>
      <c r="BT70" s="112"/>
    </row>
    <row r="71" spans="1:76">
      <c r="A71" s="108"/>
      <c r="B71" s="108"/>
      <c r="C71" s="109"/>
      <c r="D71" s="109"/>
      <c r="E71" s="108"/>
      <c r="F71" s="108"/>
      <c r="G71" s="108"/>
      <c r="H71" s="108"/>
      <c r="I71" s="108"/>
      <c r="J71" s="108"/>
      <c r="K71" s="110"/>
      <c r="L71" s="110"/>
      <c r="M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R71" s="110"/>
      <c r="AT71" s="111"/>
      <c r="AU71" s="112"/>
      <c r="BB71" s="110"/>
    </row>
    <row r="72" spans="1:76">
      <c r="A72" s="108"/>
      <c r="B72" s="108"/>
      <c r="C72" s="109"/>
      <c r="D72" s="109"/>
      <c r="E72" s="108"/>
      <c r="F72" s="108"/>
      <c r="G72" s="108"/>
      <c r="H72" s="108"/>
      <c r="I72" s="108"/>
      <c r="J72" s="108"/>
      <c r="K72" s="110"/>
      <c r="L72" s="110"/>
      <c r="M72" s="110"/>
      <c r="Q72" s="110"/>
      <c r="R72" s="110"/>
      <c r="S72" s="110"/>
      <c r="T72" s="110"/>
      <c r="U72" s="110"/>
      <c r="V72" s="110"/>
      <c r="W72" s="110"/>
      <c r="AL72" s="110"/>
      <c r="AM72" s="110"/>
      <c r="AN72" s="110"/>
      <c r="AQ72" s="110"/>
      <c r="AR72" s="110"/>
      <c r="AT72" s="111"/>
      <c r="AU72" s="112"/>
      <c r="AV72" s="112"/>
      <c r="AW72" s="112"/>
      <c r="BJ72" s="110"/>
      <c r="BK72" s="110"/>
      <c r="BL72" s="110"/>
      <c r="BQ72" s="110"/>
      <c r="BR72" s="110"/>
    </row>
    <row r="73" spans="1:76">
      <c r="A73" s="108"/>
      <c r="B73" s="108"/>
      <c r="C73" s="109"/>
      <c r="D73" s="109"/>
      <c r="E73" s="108"/>
      <c r="F73" s="108"/>
      <c r="G73" s="108"/>
      <c r="H73" s="108"/>
      <c r="I73" s="108"/>
      <c r="J73" s="108"/>
      <c r="K73" s="110"/>
      <c r="L73" s="110"/>
      <c r="M73" s="110"/>
      <c r="N73" s="110"/>
      <c r="O73" s="110"/>
      <c r="P73" s="110"/>
      <c r="Q73" s="110"/>
      <c r="R73" s="110"/>
      <c r="S73" s="110"/>
      <c r="T73" s="110"/>
      <c r="U73" s="110"/>
      <c r="V73" s="110"/>
      <c r="W73" s="110"/>
      <c r="X73" s="110"/>
      <c r="Y73" s="110"/>
      <c r="Z73" s="110"/>
      <c r="AB73" s="110"/>
      <c r="AC73" s="110"/>
      <c r="AE73" s="110"/>
      <c r="AF73" s="110"/>
      <c r="AH73" s="110"/>
      <c r="AI73" s="110"/>
      <c r="AK73" s="110"/>
      <c r="AL73" s="110"/>
      <c r="AM73" s="110"/>
      <c r="AN73" s="110"/>
      <c r="AR73" s="110"/>
      <c r="AT73" s="111"/>
      <c r="AU73" s="112"/>
      <c r="AX73" s="112"/>
      <c r="AY73" s="110"/>
      <c r="BA73" s="110"/>
      <c r="BB73" s="110"/>
      <c r="BD73" s="110"/>
      <c r="BE73" s="110"/>
      <c r="BF73" s="110"/>
      <c r="BG73" s="110"/>
      <c r="BH73" s="110"/>
      <c r="BI73" s="110"/>
      <c r="BS73" s="112"/>
      <c r="BT73" s="112"/>
      <c r="BX73" s="110"/>
    </row>
    <row r="74" spans="1:76">
      <c r="A74" s="108"/>
      <c r="B74" s="108"/>
      <c r="C74" s="109"/>
      <c r="D74" s="109"/>
      <c r="E74" s="108"/>
      <c r="F74" s="108"/>
      <c r="G74" s="108"/>
      <c r="H74" s="108"/>
      <c r="I74" s="108"/>
      <c r="J74" s="108"/>
      <c r="K74" s="110"/>
      <c r="L74" s="110"/>
      <c r="M74" s="110"/>
      <c r="T74" s="110"/>
      <c r="U74" s="110"/>
      <c r="V74" s="110"/>
      <c r="W74" s="110"/>
      <c r="X74" s="110"/>
      <c r="Y74" s="110"/>
      <c r="Z74" s="110"/>
      <c r="AA74" s="110"/>
      <c r="AB74" s="110"/>
      <c r="AC74" s="110"/>
      <c r="AD74" s="110"/>
      <c r="AE74" s="110"/>
      <c r="AF74" s="110"/>
      <c r="AG74" s="110"/>
      <c r="AH74" s="110"/>
      <c r="AI74" s="110"/>
      <c r="AJ74" s="110"/>
      <c r="AK74" s="110"/>
      <c r="AO74" s="110"/>
      <c r="AQ74" s="110"/>
      <c r="AR74" s="110"/>
      <c r="AS74" s="110"/>
      <c r="AT74" s="111"/>
      <c r="AU74" s="112"/>
      <c r="AV74" s="112"/>
      <c r="AW74" s="112"/>
      <c r="AY74" s="110"/>
      <c r="BJ74" s="110"/>
      <c r="BK74" s="110"/>
      <c r="BL74" s="110"/>
      <c r="BM74" s="110"/>
      <c r="BN74" s="110"/>
    </row>
    <row r="75" spans="1:76">
      <c r="A75" s="108"/>
      <c r="B75" s="108"/>
      <c r="C75" s="109"/>
      <c r="D75" s="109"/>
      <c r="E75" s="108"/>
      <c r="F75" s="108"/>
      <c r="G75" s="108"/>
      <c r="H75" s="108"/>
      <c r="I75" s="108"/>
      <c r="J75" s="108"/>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1"/>
      <c r="AU75" s="112"/>
      <c r="AV75" s="112"/>
      <c r="AY75" s="110"/>
      <c r="AZ75" s="110"/>
      <c r="BB75" s="110"/>
    </row>
    <row r="76" spans="1:76">
      <c r="A76" s="108"/>
      <c r="B76" s="108"/>
      <c r="C76" s="109"/>
      <c r="D76" s="109"/>
      <c r="E76" s="108"/>
      <c r="F76" s="108"/>
      <c r="G76" s="108"/>
      <c r="H76" s="108"/>
      <c r="I76" s="108"/>
      <c r="J76" s="108"/>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1"/>
      <c r="AU76" s="112"/>
      <c r="AY76" s="110"/>
      <c r="BB76" s="110"/>
    </row>
    <row r="77" spans="1:76">
      <c r="A77" s="108"/>
      <c r="B77" s="108"/>
      <c r="C77" s="109"/>
      <c r="D77" s="109"/>
      <c r="E77" s="108"/>
      <c r="F77" s="108"/>
      <c r="G77" s="108"/>
      <c r="H77" s="108"/>
      <c r="I77" s="108"/>
      <c r="J77" s="108"/>
      <c r="K77" s="110"/>
      <c r="L77" s="110"/>
      <c r="M77" s="110"/>
      <c r="T77" s="110"/>
      <c r="U77" s="110"/>
      <c r="V77" s="110"/>
      <c r="W77" s="110"/>
      <c r="X77" s="110"/>
      <c r="Y77" s="110"/>
      <c r="Z77" s="110"/>
      <c r="AA77" s="110"/>
      <c r="AB77" s="110"/>
      <c r="AC77" s="110"/>
      <c r="AD77" s="110"/>
      <c r="AE77" s="110"/>
      <c r="AF77" s="110"/>
      <c r="AG77" s="110"/>
      <c r="AH77" s="110"/>
      <c r="AI77" s="110"/>
      <c r="AJ77" s="110"/>
      <c r="AK77" s="110"/>
      <c r="AO77" s="110"/>
      <c r="AP77" s="110"/>
      <c r="AQ77" s="110"/>
      <c r="AR77" s="110"/>
      <c r="AS77" s="110"/>
      <c r="AT77" s="111"/>
      <c r="AU77" s="112"/>
      <c r="AV77" s="112"/>
      <c r="AX77" s="112"/>
      <c r="AY77" s="110"/>
      <c r="BB77" s="110"/>
      <c r="BJ77" s="110"/>
      <c r="BK77" s="110"/>
      <c r="BL77" s="110"/>
      <c r="BM77" s="110"/>
      <c r="BN77" s="110"/>
      <c r="BS77" s="112"/>
    </row>
    <row r="78" spans="1:76">
      <c r="A78" s="108"/>
      <c r="B78" s="108"/>
      <c r="C78" s="109"/>
      <c r="D78" s="109"/>
      <c r="E78" s="108"/>
      <c r="F78" s="108"/>
      <c r="G78" s="108"/>
      <c r="H78" s="108"/>
      <c r="I78" s="108"/>
      <c r="J78" s="108"/>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1"/>
      <c r="AV78" s="112"/>
      <c r="AW78" s="112"/>
      <c r="AY78" s="110"/>
      <c r="BD78" s="110"/>
      <c r="BE78" s="110"/>
      <c r="BF78" s="110"/>
      <c r="BG78" s="110"/>
      <c r="BH78" s="110"/>
      <c r="BI78" s="110"/>
      <c r="BJ78" s="110"/>
      <c r="BK78" s="110"/>
      <c r="BL78" s="110"/>
      <c r="BT78" s="112"/>
      <c r="BU78" s="110"/>
      <c r="BX78" s="110"/>
    </row>
    <row r="79" spans="1:76">
      <c r="A79" s="108"/>
      <c r="B79" s="108"/>
      <c r="C79" s="109"/>
      <c r="D79" s="109"/>
      <c r="E79" s="108"/>
      <c r="F79" s="108"/>
      <c r="G79" s="108"/>
      <c r="H79" s="108"/>
      <c r="I79" s="108"/>
      <c r="J79" s="108"/>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1"/>
      <c r="AU79" s="112"/>
      <c r="AY79" s="110"/>
      <c r="AZ79" s="110"/>
      <c r="BD79" s="110"/>
      <c r="BE79" s="110"/>
      <c r="BF79" s="110"/>
      <c r="BG79" s="110"/>
      <c r="BH79" s="110"/>
      <c r="BI79" s="110"/>
      <c r="BJ79" s="110"/>
      <c r="BK79" s="110"/>
      <c r="BL79" s="110"/>
      <c r="BS79" s="112"/>
    </row>
    <row r="80" spans="1:76">
      <c r="A80" s="108"/>
      <c r="B80" s="108"/>
      <c r="C80" s="109"/>
      <c r="D80" s="109"/>
      <c r="E80" s="108"/>
      <c r="F80" s="108"/>
      <c r="G80" s="108"/>
      <c r="H80" s="108"/>
      <c r="I80" s="108"/>
      <c r="J80" s="108"/>
      <c r="K80" s="110"/>
      <c r="L80" s="110"/>
      <c r="M80" s="110"/>
      <c r="N80" s="110"/>
      <c r="O80" s="110"/>
      <c r="P80" s="110"/>
      <c r="Q80" s="110"/>
      <c r="R80" s="110"/>
      <c r="S80" s="110"/>
      <c r="T80" s="110"/>
      <c r="U80" s="110"/>
      <c r="V80" s="110"/>
      <c r="W80" s="110"/>
      <c r="X80" s="110"/>
      <c r="Y80" s="110"/>
      <c r="Z80" s="110"/>
      <c r="AB80" s="110"/>
      <c r="AC80" s="110"/>
      <c r="AE80" s="110"/>
      <c r="AF80" s="110"/>
      <c r="AH80" s="110"/>
      <c r="AI80" s="110"/>
      <c r="AK80" s="110"/>
      <c r="AL80" s="110"/>
      <c r="AM80" s="110"/>
      <c r="AN80" s="110"/>
      <c r="AR80" s="110"/>
      <c r="AT80" s="111"/>
      <c r="AU80" s="112"/>
      <c r="BD80" s="110"/>
      <c r="BE80" s="110"/>
      <c r="BF80" s="110"/>
      <c r="BG80" s="110"/>
      <c r="BH80" s="110"/>
      <c r="BI80" s="110"/>
      <c r="BJ80" s="110"/>
      <c r="BK80" s="110"/>
      <c r="BL80" s="110"/>
      <c r="BU80" s="110"/>
      <c r="BX80" s="110"/>
    </row>
    <row r="81" spans="1:76">
      <c r="A81" s="108"/>
      <c r="B81" s="108"/>
      <c r="C81" s="109"/>
      <c r="D81" s="109"/>
      <c r="E81" s="108"/>
      <c r="F81" s="108"/>
      <c r="G81" s="108"/>
      <c r="H81" s="108"/>
      <c r="I81" s="108"/>
      <c r="J81" s="108"/>
      <c r="K81" s="110"/>
      <c r="L81" s="110"/>
      <c r="M81" s="110"/>
      <c r="N81" s="110"/>
      <c r="O81" s="110"/>
      <c r="P81" s="110"/>
      <c r="Q81" s="110"/>
      <c r="R81" s="110"/>
      <c r="S81" s="110"/>
      <c r="AL81" s="110"/>
      <c r="AM81" s="110"/>
      <c r="AN81" s="110"/>
      <c r="AT81" s="111"/>
      <c r="AU81" s="112"/>
      <c r="BJ81" s="110"/>
      <c r="BK81" s="110"/>
      <c r="BL81" s="110"/>
      <c r="BM81" s="110"/>
      <c r="BN81" s="110"/>
    </row>
    <row r="82" spans="1:76">
      <c r="A82" s="108"/>
      <c r="B82" s="108"/>
      <c r="C82" s="109"/>
      <c r="D82" s="109"/>
      <c r="E82" s="108"/>
      <c r="F82" s="108"/>
      <c r="G82" s="108"/>
      <c r="H82" s="108"/>
      <c r="I82" s="108"/>
      <c r="J82" s="108"/>
      <c r="K82" s="110"/>
      <c r="L82" s="110"/>
      <c r="M82" s="110"/>
      <c r="N82" s="110"/>
      <c r="O82" s="110"/>
      <c r="P82" s="110"/>
      <c r="Q82" s="110"/>
      <c r="R82" s="110"/>
      <c r="S82" s="110"/>
      <c r="T82" s="110"/>
      <c r="U82" s="110"/>
      <c r="V82" s="110"/>
      <c r="W82" s="110"/>
      <c r="AL82" s="110"/>
      <c r="AM82" s="110"/>
      <c r="AN82" s="110"/>
      <c r="AO82" s="110"/>
      <c r="AP82" s="110"/>
      <c r="AQ82" s="110"/>
      <c r="AR82" s="110"/>
      <c r="BD82" s="110"/>
      <c r="BE82" s="110"/>
      <c r="BF82" s="110"/>
      <c r="BG82" s="110"/>
      <c r="BH82" s="110"/>
      <c r="BI82" s="110"/>
      <c r="BJ82" s="110"/>
      <c r="BK82" s="110"/>
      <c r="BL82" s="110"/>
      <c r="BU82" s="110"/>
      <c r="BX82" s="110"/>
    </row>
    <row r="83" spans="1:76">
      <c r="A83" s="108"/>
      <c r="B83" s="108"/>
      <c r="C83" s="109"/>
      <c r="D83" s="109"/>
      <c r="E83" s="108"/>
      <c r="F83" s="108"/>
      <c r="G83" s="108"/>
      <c r="H83" s="108"/>
      <c r="I83" s="108"/>
      <c r="J83" s="108"/>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P83" s="110"/>
      <c r="AQ83" s="110"/>
      <c r="AR83" s="110"/>
      <c r="AT83" s="111"/>
      <c r="AU83" s="112"/>
      <c r="BD83" s="110"/>
      <c r="BE83" s="110"/>
      <c r="BF83" s="110"/>
      <c r="BG83" s="110"/>
      <c r="BH83" s="110"/>
      <c r="BI83" s="110"/>
      <c r="BJ83" s="110"/>
      <c r="BK83" s="110"/>
      <c r="BL83" s="110"/>
      <c r="BS83" s="112"/>
      <c r="BX83" s="110"/>
    </row>
    <row r="84" spans="1:76">
      <c r="A84" s="108"/>
      <c r="B84" s="108"/>
      <c r="C84" s="109"/>
      <c r="D84" s="109"/>
      <c r="E84" s="108"/>
      <c r="F84" s="108"/>
      <c r="G84" s="108"/>
      <c r="H84" s="108"/>
      <c r="I84" s="108"/>
      <c r="J84" s="108"/>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1"/>
      <c r="AU84" s="112"/>
      <c r="AY84" s="110"/>
      <c r="BJ84" s="110"/>
      <c r="BK84" s="110"/>
      <c r="BL84" s="110"/>
      <c r="BO84" s="110"/>
      <c r="BP84" s="110"/>
    </row>
    <row r="85" spans="1:76">
      <c r="A85" s="108"/>
      <c r="B85" s="108"/>
      <c r="C85" s="109"/>
      <c r="D85" s="109"/>
      <c r="E85" s="108"/>
      <c r="F85" s="108"/>
      <c r="G85" s="108"/>
      <c r="H85" s="108"/>
      <c r="I85" s="108"/>
      <c r="J85" s="108"/>
      <c r="K85" s="110"/>
      <c r="L85" s="110"/>
      <c r="M85" s="110"/>
      <c r="Q85" s="110"/>
      <c r="R85" s="110"/>
      <c r="S85" s="110"/>
      <c r="T85" s="110"/>
      <c r="U85" s="110"/>
      <c r="V85" s="110"/>
      <c r="W85" s="110"/>
      <c r="AL85" s="110"/>
      <c r="AM85" s="110"/>
      <c r="AN85" s="110"/>
      <c r="AO85" s="110"/>
      <c r="AP85" s="110"/>
      <c r="AQ85" s="110"/>
      <c r="AR85" s="110"/>
      <c r="AT85" s="111"/>
      <c r="AV85" s="112"/>
      <c r="AW85" s="112"/>
      <c r="AY85" s="110"/>
      <c r="BD85" s="110"/>
      <c r="BE85" s="110"/>
      <c r="BF85" s="110"/>
      <c r="BG85" s="110"/>
      <c r="BH85" s="110"/>
      <c r="BI85" s="110"/>
      <c r="BJ85" s="110"/>
      <c r="BK85" s="110"/>
      <c r="BL85" s="110"/>
      <c r="BM85" s="110"/>
      <c r="BN85" s="110"/>
    </row>
    <row r="86" spans="1:76">
      <c r="A86" s="108"/>
      <c r="B86" s="108"/>
      <c r="C86" s="109"/>
      <c r="D86" s="109"/>
      <c r="E86" s="108"/>
      <c r="F86" s="108"/>
      <c r="G86" s="108"/>
      <c r="H86" s="108"/>
      <c r="I86" s="108"/>
      <c r="J86" s="108"/>
      <c r="AO86" s="110"/>
      <c r="AP86" s="110"/>
      <c r="AQ86" s="110"/>
      <c r="AS86" s="110"/>
      <c r="BB86" s="110"/>
    </row>
    <row r="87" spans="1:76">
      <c r="A87" s="108"/>
      <c r="B87" s="108"/>
      <c r="C87" s="109"/>
      <c r="D87" s="109"/>
      <c r="E87" s="108"/>
      <c r="F87" s="108"/>
      <c r="G87" s="108"/>
      <c r="H87" s="108"/>
      <c r="I87" s="108"/>
      <c r="J87" s="108"/>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P87" s="110"/>
      <c r="AQ87" s="110"/>
      <c r="AR87" s="110"/>
      <c r="AT87" s="111"/>
      <c r="AU87" s="112"/>
      <c r="AV87" s="112"/>
      <c r="AX87" s="112"/>
      <c r="BA87" s="110"/>
      <c r="BB87" s="110"/>
      <c r="BD87" s="110"/>
      <c r="BE87" s="110"/>
      <c r="BF87" s="110"/>
      <c r="BG87" s="110"/>
      <c r="BH87" s="110"/>
      <c r="BI87" s="110"/>
      <c r="BJ87" s="110"/>
      <c r="BK87" s="110"/>
      <c r="BL87" s="110"/>
      <c r="BS87" s="112"/>
      <c r="BT87" s="112"/>
      <c r="BU87" s="110"/>
      <c r="BV87" s="110"/>
      <c r="BW87" s="110"/>
      <c r="BX87" s="110"/>
    </row>
    <row r="88" spans="1:76">
      <c r="A88" s="108"/>
      <c r="B88" s="108"/>
      <c r="C88" s="109"/>
      <c r="D88" s="109"/>
      <c r="E88" s="108"/>
      <c r="F88" s="108"/>
      <c r="G88" s="108"/>
      <c r="H88" s="108"/>
      <c r="I88" s="108"/>
      <c r="J88" s="108"/>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P88" s="110"/>
      <c r="AQ88" s="110"/>
      <c r="AR88" s="110"/>
      <c r="AT88" s="111"/>
      <c r="AU88" s="112"/>
      <c r="AV88" s="112"/>
      <c r="AW88" s="112"/>
      <c r="AY88" s="110"/>
      <c r="BJ88" s="110"/>
      <c r="BK88" s="110"/>
      <c r="BL88" s="110"/>
    </row>
    <row r="89" spans="1:76">
      <c r="A89" s="108"/>
      <c r="B89" s="108"/>
      <c r="C89" s="109"/>
      <c r="D89" s="109"/>
      <c r="E89" s="108"/>
      <c r="F89" s="108"/>
      <c r="G89" s="108"/>
      <c r="H89" s="108"/>
      <c r="I89" s="108"/>
      <c r="J89" s="108"/>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1"/>
      <c r="AU89" s="112"/>
      <c r="AY89" s="110"/>
      <c r="AZ89" s="110"/>
      <c r="BA89" s="110"/>
      <c r="BB89" s="110"/>
      <c r="BJ89" s="110"/>
      <c r="BK89" s="110"/>
      <c r="BL89" s="110"/>
      <c r="BQ89" s="110"/>
      <c r="BR89" s="110"/>
    </row>
    <row r="90" spans="1:76">
      <c r="A90" s="108"/>
      <c r="B90" s="108"/>
      <c r="C90" s="109"/>
      <c r="D90" s="109"/>
      <c r="E90" s="108"/>
      <c r="F90" s="108"/>
      <c r="G90" s="108"/>
      <c r="H90" s="108"/>
      <c r="I90" s="108"/>
      <c r="J90" s="108"/>
      <c r="K90" s="110"/>
      <c r="L90" s="110"/>
      <c r="M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1"/>
      <c r="AU90" s="112"/>
      <c r="AV90" s="112"/>
      <c r="AX90" s="112"/>
      <c r="AY90" s="110"/>
      <c r="AZ90" s="110"/>
      <c r="BJ90" s="110"/>
      <c r="BK90" s="110"/>
      <c r="BL90" s="110"/>
      <c r="BM90" s="110"/>
      <c r="BN90" s="110"/>
      <c r="BS90" s="112"/>
    </row>
    <row r="91" spans="1:76">
      <c r="A91" s="108"/>
      <c r="B91" s="108"/>
      <c r="C91" s="109"/>
      <c r="D91" s="109"/>
      <c r="E91" s="108"/>
      <c r="F91" s="108"/>
      <c r="G91" s="108"/>
      <c r="H91" s="108"/>
      <c r="I91" s="108"/>
      <c r="J91" s="108"/>
      <c r="K91" s="110"/>
      <c r="L91" s="110"/>
      <c r="M91" s="110"/>
      <c r="N91" s="110"/>
      <c r="O91" s="110"/>
      <c r="P91" s="110"/>
      <c r="Q91" s="110"/>
      <c r="R91" s="110"/>
      <c r="S91" s="110"/>
      <c r="T91" s="110"/>
      <c r="U91" s="110"/>
      <c r="V91" s="110"/>
      <c r="W91" s="110"/>
      <c r="AO91" s="110"/>
      <c r="AP91" s="110"/>
      <c r="AQ91" s="110"/>
      <c r="AR91" s="110"/>
      <c r="AS91" s="110"/>
      <c r="AT91" s="111"/>
      <c r="AU91" s="112"/>
      <c r="AV91" s="112"/>
      <c r="AW91" s="112"/>
      <c r="BJ91" s="110"/>
      <c r="BK91" s="110"/>
      <c r="BL91" s="110"/>
      <c r="BQ91" s="110"/>
      <c r="BR91" s="110"/>
      <c r="BX91" s="110"/>
    </row>
    <row r="92" spans="1:76">
      <c r="A92" s="108"/>
      <c r="B92" s="108"/>
      <c r="C92" s="109"/>
      <c r="D92" s="109"/>
      <c r="E92" s="108"/>
      <c r="F92" s="108"/>
      <c r="G92" s="108"/>
      <c r="H92" s="108"/>
      <c r="I92" s="108"/>
      <c r="J92" s="108"/>
      <c r="K92" s="110"/>
      <c r="L92" s="110"/>
      <c r="M92" s="110"/>
      <c r="N92" s="110"/>
      <c r="O92" s="110"/>
      <c r="P92" s="110"/>
      <c r="Q92" s="110"/>
      <c r="R92" s="110"/>
      <c r="S92" s="110"/>
      <c r="AL92" s="110"/>
      <c r="AM92" s="110"/>
      <c r="AN92" s="110"/>
      <c r="AU92" s="112"/>
      <c r="AX92" s="112"/>
      <c r="AY92" s="110"/>
      <c r="AZ92" s="110"/>
      <c r="BA92" s="110"/>
      <c r="BB92" s="110"/>
      <c r="BJ92" s="110"/>
      <c r="BK92" s="110"/>
      <c r="BL92" s="110"/>
      <c r="BQ92" s="110"/>
      <c r="BR92" s="110"/>
      <c r="BW92" s="110"/>
    </row>
    <row r="93" spans="1:76">
      <c r="A93" s="108"/>
      <c r="B93" s="108"/>
      <c r="C93" s="109"/>
      <c r="D93" s="109"/>
      <c r="E93" s="108"/>
      <c r="F93" s="108"/>
      <c r="G93" s="108"/>
      <c r="H93" s="108"/>
      <c r="I93" s="108"/>
      <c r="J93" s="108"/>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U93" s="112"/>
      <c r="AV93" s="112"/>
      <c r="AW93" s="112"/>
      <c r="AY93" s="110"/>
      <c r="AZ93" s="110"/>
      <c r="BB93" s="110"/>
      <c r="BJ93" s="110"/>
      <c r="BK93" s="110"/>
      <c r="BL93" s="110"/>
    </row>
    <row r="94" spans="1:76">
      <c r="A94" s="108"/>
      <c r="B94" s="108"/>
      <c r="C94" s="109"/>
      <c r="D94" s="109"/>
      <c r="E94" s="108"/>
      <c r="F94" s="108"/>
      <c r="G94" s="108"/>
      <c r="H94" s="108"/>
      <c r="I94" s="108"/>
      <c r="J94" s="108"/>
      <c r="K94" s="110"/>
      <c r="L94" s="110"/>
      <c r="M94" s="110"/>
      <c r="N94" s="110"/>
      <c r="O94" s="110"/>
      <c r="P94" s="110"/>
      <c r="Q94" s="110"/>
      <c r="R94" s="110"/>
      <c r="S94" s="110"/>
      <c r="T94" s="110"/>
      <c r="U94" s="110"/>
      <c r="V94" s="110"/>
      <c r="W94" s="110"/>
      <c r="AL94" s="110"/>
      <c r="AM94" s="110"/>
      <c r="AN94" s="110"/>
      <c r="AO94" s="110"/>
      <c r="AP94" s="110"/>
      <c r="AT94" s="111"/>
      <c r="AU94" s="112"/>
      <c r="AY94" s="110"/>
      <c r="BJ94" s="110"/>
      <c r="BK94" s="110"/>
      <c r="BL94" s="110"/>
      <c r="BQ94" s="110"/>
      <c r="BR94" s="110"/>
      <c r="BT94" s="112"/>
      <c r="BX94" s="110"/>
    </row>
    <row r="95" spans="1:76">
      <c r="A95" s="108"/>
      <c r="B95" s="108"/>
      <c r="C95" s="109"/>
      <c r="D95" s="109"/>
      <c r="E95" s="108"/>
      <c r="F95" s="108"/>
      <c r="G95" s="108"/>
      <c r="H95" s="108"/>
      <c r="I95" s="108"/>
      <c r="J95" s="108"/>
      <c r="K95" s="110"/>
      <c r="L95" s="110"/>
      <c r="M95" s="110"/>
      <c r="N95" s="110"/>
      <c r="O95" s="110"/>
      <c r="P95" s="110"/>
      <c r="Q95" s="110"/>
      <c r="R95" s="110"/>
      <c r="S95" s="110"/>
      <c r="T95" s="110"/>
      <c r="U95" s="110"/>
      <c r="V95" s="110"/>
      <c r="W95" s="110"/>
      <c r="X95" s="110"/>
      <c r="Y95" s="110"/>
      <c r="Z95" s="110"/>
      <c r="AB95" s="110"/>
      <c r="AC95" s="110"/>
      <c r="AD95" s="110"/>
      <c r="AE95" s="110"/>
      <c r="AF95" s="110"/>
      <c r="AG95" s="110"/>
      <c r="AH95" s="110"/>
      <c r="AI95" s="110"/>
      <c r="AJ95" s="110"/>
      <c r="AK95" s="110"/>
      <c r="AL95" s="110"/>
      <c r="AM95" s="110"/>
      <c r="AN95" s="110"/>
      <c r="AO95" s="110"/>
      <c r="AP95" s="110"/>
      <c r="AQ95" s="110"/>
      <c r="AR95" s="110"/>
      <c r="AS95" s="110"/>
      <c r="AY95" s="110"/>
      <c r="BB95" s="110"/>
      <c r="BJ95" s="110"/>
      <c r="BK95" s="110"/>
      <c r="BL95" s="110"/>
      <c r="BQ95" s="110"/>
      <c r="BR95" s="110"/>
      <c r="BS95" s="112"/>
      <c r="BX95" s="110"/>
    </row>
    <row r="96" spans="1:76">
      <c r="A96" s="108"/>
      <c r="B96" s="108"/>
      <c r="C96" s="109"/>
      <c r="D96" s="109"/>
      <c r="E96" s="108"/>
      <c r="F96" s="108"/>
      <c r="G96" s="108"/>
      <c r="H96" s="108"/>
      <c r="I96" s="108"/>
      <c r="J96" s="108"/>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BB96" s="110"/>
      <c r="BJ96" s="110"/>
      <c r="BK96" s="110"/>
      <c r="BL96" s="110"/>
    </row>
    <row r="97" spans="1:76">
      <c r="A97" s="108"/>
      <c r="B97" s="108"/>
      <c r="C97" s="109"/>
      <c r="D97" s="109"/>
      <c r="E97" s="108"/>
      <c r="F97" s="108"/>
      <c r="G97" s="108"/>
      <c r="H97" s="108"/>
      <c r="I97" s="108"/>
      <c r="J97" s="108"/>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1"/>
      <c r="AU97" s="112"/>
      <c r="AV97" s="112"/>
      <c r="BA97" s="110"/>
      <c r="BB97" s="110"/>
      <c r="BD97" s="110"/>
      <c r="BF97" s="110"/>
      <c r="BG97" s="110"/>
      <c r="BI97" s="110"/>
      <c r="BJ97" s="110"/>
      <c r="BK97" s="110"/>
      <c r="BL97" s="110"/>
      <c r="BT97" s="112"/>
      <c r="BU97" s="110"/>
      <c r="BX97" s="110"/>
    </row>
    <row r="98" spans="1:76">
      <c r="A98" s="108"/>
      <c r="B98" s="108"/>
      <c r="C98" s="109"/>
      <c r="D98" s="109"/>
      <c r="E98" s="108"/>
      <c r="F98" s="108"/>
      <c r="G98" s="108"/>
      <c r="H98" s="108"/>
      <c r="I98" s="108"/>
      <c r="J98" s="108"/>
      <c r="K98" s="110"/>
      <c r="L98" s="110"/>
      <c r="M98" s="110"/>
      <c r="N98" s="110"/>
      <c r="O98" s="110"/>
      <c r="P98" s="110"/>
      <c r="Q98" s="110"/>
      <c r="R98" s="110"/>
      <c r="S98" s="110"/>
      <c r="T98" s="110"/>
      <c r="U98" s="110"/>
      <c r="V98" s="110"/>
      <c r="W98" s="110"/>
      <c r="X98" s="110"/>
      <c r="Y98" s="110"/>
      <c r="Z98" s="110"/>
      <c r="AB98" s="110"/>
      <c r="AC98" s="110"/>
      <c r="AE98" s="110"/>
      <c r="AF98" s="110"/>
      <c r="AH98" s="110"/>
      <c r="AI98" s="110"/>
      <c r="AK98" s="110"/>
      <c r="AL98" s="110"/>
      <c r="AM98" s="110"/>
      <c r="AN98" s="110"/>
      <c r="AR98" s="110"/>
      <c r="AT98" s="111"/>
      <c r="AU98" s="112"/>
      <c r="AY98" s="110"/>
      <c r="BJ98" s="110"/>
      <c r="BK98" s="110"/>
      <c r="BL98" s="110"/>
      <c r="BO98" s="110"/>
      <c r="BP98" s="110"/>
    </row>
    <row r="99" spans="1:76">
      <c r="A99" s="108"/>
      <c r="B99" s="108"/>
      <c r="C99" s="109"/>
      <c r="D99" s="109"/>
      <c r="E99" s="108"/>
      <c r="F99" s="108"/>
      <c r="G99" s="108"/>
      <c r="H99" s="108"/>
      <c r="I99" s="108"/>
      <c r="J99" s="108"/>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Q99" s="110"/>
      <c r="AR99" s="110"/>
      <c r="AT99" s="111"/>
      <c r="AV99" s="112"/>
      <c r="AX99" s="112"/>
      <c r="AY99" s="110"/>
      <c r="BB99" s="110"/>
      <c r="BJ99" s="110"/>
      <c r="BK99" s="110"/>
      <c r="BL99" s="110"/>
      <c r="BM99" s="110"/>
      <c r="BN99" s="110"/>
      <c r="BS99" s="112"/>
      <c r="BT99" s="112"/>
      <c r="BW99" s="110"/>
      <c r="BX99" s="110"/>
    </row>
    <row r="100" spans="1:76">
      <c r="A100" s="108"/>
      <c r="B100" s="108"/>
      <c r="C100" s="109"/>
      <c r="D100" s="109"/>
      <c r="E100" s="108"/>
      <c r="F100" s="108"/>
      <c r="G100" s="108"/>
      <c r="H100" s="108"/>
      <c r="I100" s="108"/>
      <c r="J100" s="108"/>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BD100" s="110"/>
      <c r="BE100" s="110"/>
      <c r="BF100" s="110"/>
      <c r="BG100" s="110"/>
      <c r="BH100" s="110"/>
      <c r="BI100" s="110"/>
      <c r="BJ100" s="110"/>
      <c r="BK100" s="110"/>
      <c r="BL100" s="110"/>
      <c r="BS100" s="112"/>
      <c r="BX100" s="110"/>
    </row>
    <row r="101" spans="1:76">
      <c r="A101" s="108"/>
      <c r="B101" s="108"/>
      <c r="C101" s="109"/>
      <c r="D101" s="109"/>
      <c r="E101" s="108"/>
      <c r="F101" s="108"/>
      <c r="G101" s="108"/>
      <c r="H101" s="108"/>
      <c r="I101" s="108"/>
      <c r="J101" s="108"/>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1"/>
      <c r="AU101" s="112"/>
      <c r="AV101" s="112"/>
      <c r="AW101" s="112"/>
      <c r="AY101" s="110"/>
      <c r="AZ101" s="110"/>
      <c r="BA101" s="110"/>
      <c r="BB101" s="110"/>
      <c r="BD101" s="110"/>
      <c r="BE101" s="110"/>
      <c r="BF101" s="110"/>
      <c r="BG101" s="110"/>
      <c r="BH101" s="110"/>
      <c r="BI101" s="110"/>
      <c r="BJ101" s="110"/>
      <c r="BK101" s="110"/>
      <c r="BL101" s="110"/>
    </row>
    <row r="102" spans="1:76">
      <c r="A102" s="108"/>
      <c r="B102" s="108"/>
      <c r="C102" s="109"/>
      <c r="D102" s="109"/>
      <c r="E102" s="108"/>
      <c r="F102" s="108"/>
      <c r="G102" s="108"/>
      <c r="H102" s="108"/>
      <c r="I102" s="108"/>
      <c r="J102" s="108"/>
      <c r="K102" s="110"/>
      <c r="L102" s="110"/>
      <c r="M102" s="110"/>
      <c r="N102" s="110"/>
      <c r="O102" s="110"/>
      <c r="P102" s="110"/>
      <c r="Q102" s="110"/>
      <c r="R102" s="110"/>
      <c r="S102" s="110"/>
      <c r="T102" s="110"/>
      <c r="U102" s="110"/>
      <c r="V102" s="110"/>
      <c r="W102" s="110"/>
      <c r="X102" s="110"/>
      <c r="Y102" s="110"/>
      <c r="Z102" s="110"/>
      <c r="AA102" s="110"/>
      <c r="AB102" s="110"/>
      <c r="AC102" s="110"/>
      <c r="AE102" s="110"/>
      <c r="AF102" s="110"/>
      <c r="AG102" s="110"/>
      <c r="AH102" s="110"/>
      <c r="AI102" s="110"/>
      <c r="AJ102" s="110"/>
      <c r="AK102" s="110"/>
      <c r="AL102" s="110"/>
      <c r="AM102" s="110"/>
      <c r="AN102" s="110"/>
      <c r="AQ102" s="110"/>
      <c r="AR102" s="110"/>
      <c r="AU102" s="112"/>
      <c r="BB102" s="110"/>
      <c r="BD102" s="110"/>
      <c r="BE102" s="110"/>
      <c r="BF102" s="110"/>
      <c r="BG102" s="110"/>
      <c r="BH102" s="110"/>
      <c r="BI102" s="110"/>
      <c r="BJ102" s="110"/>
      <c r="BK102" s="110"/>
      <c r="BL102" s="110"/>
      <c r="BW102" s="110"/>
      <c r="BX102" s="110"/>
    </row>
    <row r="103" spans="1:76">
      <c r="A103" s="108"/>
      <c r="B103" s="108"/>
      <c r="C103" s="109"/>
      <c r="D103" s="109"/>
      <c r="E103" s="108"/>
      <c r="F103" s="108"/>
      <c r="G103" s="108"/>
      <c r="H103" s="108"/>
      <c r="I103" s="108"/>
      <c r="J103" s="108"/>
      <c r="K103" s="110"/>
      <c r="L103" s="110"/>
      <c r="M103" s="110"/>
      <c r="N103" s="110"/>
      <c r="O103" s="110"/>
      <c r="P103" s="110"/>
      <c r="Q103" s="110"/>
      <c r="R103" s="110"/>
      <c r="S103" s="110"/>
      <c r="T103" s="110"/>
      <c r="U103" s="110"/>
      <c r="V103" s="110"/>
      <c r="W103" s="110"/>
      <c r="AL103" s="110"/>
      <c r="AM103" s="110"/>
      <c r="AN103" s="110"/>
      <c r="AO103" s="110"/>
      <c r="AP103" s="110"/>
      <c r="AQ103" s="110"/>
      <c r="AR103" s="110"/>
      <c r="AT103" s="111"/>
      <c r="AV103" s="112"/>
      <c r="BJ103" s="110"/>
      <c r="BK103" s="110"/>
      <c r="BL103" s="110"/>
      <c r="BM103" s="110"/>
      <c r="BN103" s="110"/>
      <c r="BS103" s="112"/>
      <c r="BV103" s="110"/>
      <c r="BW103" s="110"/>
      <c r="BX103" s="110"/>
    </row>
    <row r="104" spans="1:76">
      <c r="A104" s="108"/>
      <c r="B104" s="108"/>
      <c r="C104" s="109"/>
      <c r="D104" s="109"/>
      <c r="E104" s="108"/>
      <c r="F104" s="108"/>
      <c r="G104" s="108"/>
      <c r="H104" s="108"/>
      <c r="I104" s="108"/>
      <c r="J104" s="108"/>
      <c r="K104" s="110"/>
      <c r="L104" s="110"/>
      <c r="M104" s="110"/>
      <c r="AR104" s="110"/>
      <c r="AX104" s="112"/>
      <c r="AY104" s="110"/>
      <c r="BB104" s="110"/>
      <c r="BJ104" s="110"/>
      <c r="BK104" s="110"/>
      <c r="BL104" s="110"/>
    </row>
    <row r="105" spans="1:76">
      <c r="A105" s="108"/>
      <c r="B105" s="108"/>
      <c r="C105" s="109"/>
      <c r="D105" s="109"/>
      <c r="E105" s="108"/>
      <c r="F105" s="108"/>
      <c r="G105" s="108"/>
      <c r="H105" s="108"/>
      <c r="I105" s="108"/>
      <c r="J105" s="108"/>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Q105" s="110"/>
      <c r="AR105" s="110"/>
      <c r="AT105" s="111"/>
      <c r="AU105" s="112"/>
      <c r="AY105" s="110"/>
      <c r="BB105" s="110"/>
      <c r="BD105" s="110"/>
      <c r="BE105" s="110"/>
      <c r="BF105" s="110"/>
      <c r="BG105" s="110"/>
      <c r="BH105" s="110"/>
      <c r="BI105" s="110"/>
      <c r="BJ105" s="110"/>
      <c r="BK105" s="110"/>
      <c r="BL105" s="110"/>
      <c r="BU105" s="110"/>
    </row>
    <row r="106" spans="1:76">
      <c r="A106" s="108"/>
      <c r="B106" s="108"/>
      <c r="C106" s="109"/>
      <c r="D106" s="109"/>
      <c r="E106" s="108"/>
      <c r="F106" s="108"/>
      <c r="G106" s="108"/>
      <c r="H106" s="108"/>
      <c r="I106" s="108"/>
      <c r="J106" s="108"/>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1"/>
      <c r="AU106" s="112"/>
      <c r="AV106" s="112"/>
      <c r="AW106" s="112"/>
      <c r="BJ106" s="110"/>
      <c r="BK106" s="110"/>
      <c r="BL106" s="110"/>
      <c r="BO106" s="110"/>
      <c r="BP106" s="110"/>
      <c r="BS106" s="112"/>
      <c r="BT106" s="112"/>
    </row>
    <row r="107" spans="1:76">
      <c r="A107" s="108"/>
      <c r="B107" s="108"/>
      <c r="C107" s="109"/>
      <c r="D107" s="109"/>
      <c r="E107" s="108"/>
      <c r="F107" s="108"/>
      <c r="G107" s="108"/>
      <c r="H107" s="108"/>
      <c r="I107" s="108"/>
      <c r="J107" s="108"/>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U107" s="112"/>
      <c r="AY107" s="110"/>
      <c r="BJ107" s="110"/>
      <c r="BK107" s="110"/>
      <c r="BL107" s="110"/>
      <c r="BO107" s="110"/>
      <c r="BP107" s="110"/>
      <c r="BS107" s="112"/>
    </row>
    <row r="108" spans="1:76">
      <c r="A108" s="108"/>
      <c r="B108" s="108"/>
      <c r="C108" s="109"/>
      <c r="D108" s="109"/>
      <c r="E108" s="108"/>
      <c r="F108" s="108"/>
      <c r="G108" s="108"/>
      <c r="H108" s="108"/>
      <c r="I108" s="108"/>
      <c r="J108" s="108"/>
      <c r="K108" s="110"/>
      <c r="L108" s="110"/>
      <c r="M108" s="110"/>
      <c r="N108" s="110"/>
      <c r="O108" s="110"/>
      <c r="P108" s="110"/>
      <c r="AL108" s="110"/>
      <c r="AM108" s="110"/>
      <c r="AN108" s="110"/>
      <c r="AQ108" s="110"/>
      <c r="AU108" s="112"/>
      <c r="AY108" s="110"/>
      <c r="BJ108" s="110"/>
      <c r="BK108" s="110"/>
      <c r="BL108" s="110"/>
      <c r="BQ108" s="110"/>
      <c r="BR108" s="110"/>
    </row>
    <row r="109" spans="1:76">
      <c r="A109" s="108"/>
      <c r="B109" s="108"/>
      <c r="C109" s="109"/>
      <c r="D109" s="109"/>
      <c r="E109" s="108"/>
      <c r="F109" s="108"/>
      <c r="G109" s="108"/>
      <c r="H109" s="108"/>
      <c r="I109" s="108"/>
      <c r="J109" s="108"/>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1"/>
      <c r="AU109" s="112"/>
      <c r="AX109" s="112"/>
      <c r="AY109" s="110"/>
      <c r="AZ109" s="110"/>
      <c r="BA109" s="110"/>
      <c r="BB109" s="110"/>
      <c r="BJ109" s="110"/>
      <c r="BK109" s="110"/>
      <c r="BL109" s="110"/>
      <c r="BM109" s="110"/>
      <c r="BN109" s="110"/>
      <c r="BS109" s="112"/>
      <c r="BT109" s="112"/>
    </row>
    <row r="110" spans="1:76">
      <c r="A110" s="108"/>
      <c r="B110" s="108"/>
      <c r="C110" s="109"/>
      <c r="D110" s="109"/>
      <c r="E110" s="108"/>
      <c r="F110" s="108"/>
      <c r="G110" s="108"/>
      <c r="H110" s="108"/>
      <c r="I110" s="108"/>
      <c r="J110" s="108"/>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P110" s="110"/>
      <c r="AQ110" s="110"/>
      <c r="AR110" s="110"/>
      <c r="AS110" s="110"/>
      <c r="AT110" s="111"/>
      <c r="AU110" s="112"/>
      <c r="AV110" s="112"/>
      <c r="AW110" s="112"/>
      <c r="AY110" s="110"/>
      <c r="BB110" s="110"/>
      <c r="BM110" s="110"/>
      <c r="BN110" s="110"/>
      <c r="BS110" s="112"/>
      <c r="BX110" s="110"/>
    </row>
    <row r="111" spans="1:76">
      <c r="A111" s="108"/>
      <c r="B111" s="108"/>
      <c r="C111" s="109"/>
      <c r="D111" s="109"/>
      <c r="E111" s="108"/>
      <c r="F111" s="108"/>
      <c r="G111" s="108"/>
      <c r="H111" s="108"/>
      <c r="I111" s="108"/>
      <c r="J111" s="108"/>
      <c r="K111" s="110"/>
      <c r="L111" s="110"/>
      <c r="M111" s="110"/>
      <c r="T111" s="110"/>
      <c r="U111" s="110"/>
      <c r="V111" s="110"/>
      <c r="W111" s="110"/>
      <c r="X111" s="110"/>
      <c r="Y111" s="110"/>
      <c r="Z111" s="110"/>
      <c r="AA111" s="110"/>
      <c r="AB111" s="110"/>
      <c r="AC111" s="110"/>
      <c r="AE111" s="110"/>
      <c r="AF111" s="110"/>
      <c r="AG111" s="110"/>
      <c r="AH111" s="110"/>
      <c r="AI111" s="110"/>
      <c r="AJ111" s="110"/>
      <c r="AK111" s="110"/>
      <c r="AO111" s="110"/>
      <c r="AP111" s="110"/>
      <c r="AQ111" s="110"/>
      <c r="AR111" s="110"/>
      <c r="AS111" s="110"/>
      <c r="AT111" s="111"/>
      <c r="AV111" s="112"/>
      <c r="AY111" s="110"/>
      <c r="BS111" s="112"/>
      <c r="BU111" s="110"/>
    </row>
    <row r="112" spans="1:76">
      <c r="A112" s="108"/>
      <c r="B112" s="108"/>
      <c r="C112" s="109"/>
      <c r="D112" s="109"/>
      <c r="E112" s="108"/>
      <c r="F112" s="108"/>
      <c r="G112" s="108"/>
      <c r="H112" s="108"/>
      <c r="I112" s="108"/>
      <c r="J112" s="108"/>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Y112" s="110"/>
      <c r="BJ112" s="110"/>
      <c r="BK112" s="110"/>
      <c r="BL112" s="110"/>
      <c r="BQ112" s="110"/>
      <c r="BR112" s="110"/>
    </row>
    <row r="113" spans="1:76">
      <c r="A113" s="108"/>
      <c r="B113" s="108"/>
      <c r="C113" s="109"/>
      <c r="D113" s="109"/>
      <c r="E113" s="108"/>
      <c r="F113" s="108"/>
      <c r="G113" s="108"/>
      <c r="H113" s="108"/>
      <c r="I113" s="108"/>
      <c r="J113" s="108"/>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1"/>
      <c r="AU113" s="112"/>
      <c r="AX113" s="112"/>
      <c r="AY113" s="110"/>
      <c r="AZ113" s="110"/>
      <c r="BA113" s="110"/>
      <c r="BB113" s="110"/>
      <c r="BJ113" s="110"/>
      <c r="BK113" s="110"/>
      <c r="BL113" s="110"/>
    </row>
    <row r="114" spans="1:76">
      <c r="A114" s="108"/>
      <c r="B114" s="108"/>
      <c r="C114" s="109"/>
      <c r="D114" s="109"/>
      <c r="E114" s="108"/>
      <c r="F114" s="108"/>
      <c r="G114" s="108"/>
      <c r="H114" s="108"/>
      <c r="I114" s="108"/>
      <c r="J114" s="108"/>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1"/>
      <c r="AV114" s="112"/>
      <c r="AW114" s="112"/>
      <c r="AY114" s="110"/>
      <c r="BA114" s="110"/>
      <c r="BJ114" s="110"/>
      <c r="BK114" s="110"/>
      <c r="BL114" s="110"/>
    </row>
    <row r="115" spans="1:76">
      <c r="A115" s="108"/>
      <c r="B115" s="108"/>
      <c r="C115" s="109"/>
      <c r="D115" s="109"/>
      <c r="E115" s="108"/>
      <c r="F115" s="108"/>
      <c r="G115" s="108"/>
      <c r="H115" s="108"/>
      <c r="I115" s="108"/>
      <c r="J115" s="108"/>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1"/>
      <c r="AU115" s="112"/>
      <c r="AV115" s="112"/>
      <c r="BC115" s="112"/>
      <c r="BJ115" s="110"/>
      <c r="BK115" s="110"/>
      <c r="BL115" s="110"/>
      <c r="BO115" s="110"/>
      <c r="BP115" s="110"/>
      <c r="BS115" s="112"/>
    </row>
    <row r="116" spans="1:76">
      <c r="A116" s="108"/>
      <c r="B116" s="108"/>
      <c r="C116" s="109"/>
      <c r="D116" s="109"/>
      <c r="E116" s="108"/>
      <c r="F116" s="108"/>
      <c r="G116" s="108"/>
      <c r="H116" s="108"/>
      <c r="I116" s="108"/>
      <c r="J116" s="108"/>
      <c r="K116" s="110"/>
      <c r="L116" s="110"/>
      <c r="M116" s="110"/>
      <c r="N116" s="110"/>
      <c r="O116" s="110"/>
      <c r="P116" s="110"/>
      <c r="Q116" s="110"/>
      <c r="R116" s="110"/>
      <c r="S116" s="110"/>
      <c r="AU116" s="112"/>
      <c r="AY116" s="110"/>
      <c r="BM116" s="110"/>
      <c r="BN116" s="110"/>
      <c r="BV116" s="110"/>
      <c r="BX116" s="110"/>
    </row>
    <row r="117" spans="1:76">
      <c r="A117" s="108"/>
      <c r="B117" s="108"/>
      <c r="C117" s="109"/>
      <c r="D117" s="109"/>
      <c r="E117" s="108"/>
      <c r="F117" s="108"/>
      <c r="G117" s="108"/>
      <c r="H117" s="108"/>
      <c r="I117" s="108"/>
      <c r="J117" s="108"/>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1"/>
      <c r="AV117" s="112"/>
      <c r="BB117" s="110"/>
      <c r="BJ117" s="110"/>
      <c r="BK117" s="110"/>
      <c r="BL117" s="110"/>
      <c r="BM117" s="110"/>
      <c r="BN117" s="110"/>
      <c r="BV117" s="110"/>
      <c r="BW117" s="110"/>
      <c r="BX117" s="110"/>
    </row>
    <row r="118" spans="1:76">
      <c r="A118" s="108"/>
      <c r="B118" s="108"/>
      <c r="C118" s="109"/>
      <c r="D118" s="109"/>
      <c r="E118" s="108"/>
      <c r="F118" s="108"/>
      <c r="G118" s="108"/>
      <c r="H118" s="108"/>
      <c r="I118" s="108"/>
      <c r="J118" s="108"/>
      <c r="K118" s="110"/>
      <c r="L118" s="110"/>
      <c r="M118" s="110"/>
      <c r="N118" s="110"/>
      <c r="O118" s="110"/>
      <c r="P118" s="110"/>
      <c r="Q118" s="110"/>
      <c r="R118" s="110"/>
      <c r="S118" s="110"/>
      <c r="T118" s="110"/>
      <c r="U118" s="110"/>
      <c r="V118" s="110"/>
      <c r="W118" s="110"/>
      <c r="X118" s="110"/>
      <c r="Y118" s="110"/>
      <c r="Z118" s="110"/>
      <c r="AB118" s="110"/>
      <c r="AC118" s="110"/>
      <c r="AE118" s="110"/>
      <c r="AF118" s="110"/>
      <c r="AH118" s="110"/>
      <c r="AI118" s="110"/>
      <c r="AK118" s="110"/>
      <c r="AL118" s="110"/>
      <c r="AM118" s="110"/>
      <c r="AN118" s="110"/>
      <c r="AR118" s="110"/>
      <c r="AT118" s="111"/>
      <c r="AX118" s="112"/>
      <c r="AY118" s="110"/>
      <c r="AZ118" s="110"/>
      <c r="BA118" s="110"/>
      <c r="BB118" s="110"/>
      <c r="BQ118" s="110"/>
      <c r="BR118" s="110"/>
      <c r="BS118" s="112"/>
      <c r="BT118" s="112"/>
    </row>
    <row r="119" spans="1:76">
      <c r="A119" s="108"/>
      <c r="B119" s="108"/>
      <c r="C119" s="109"/>
      <c r="D119" s="109"/>
      <c r="E119" s="108"/>
      <c r="F119" s="108"/>
      <c r="G119" s="108"/>
      <c r="H119" s="108"/>
      <c r="I119" s="108"/>
      <c r="J119" s="108"/>
      <c r="K119" s="110"/>
      <c r="L119" s="110"/>
      <c r="M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1"/>
      <c r="AU119" s="112"/>
      <c r="AV119" s="112"/>
      <c r="AW119" s="112"/>
      <c r="AY119" s="110"/>
      <c r="BO119" s="110"/>
      <c r="BP119" s="110"/>
    </row>
    <row r="120" spans="1:76">
      <c r="A120" s="108"/>
      <c r="B120" s="108"/>
      <c r="C120" s="109"/>
      <c r="D120" s="109"/>
      <c r="E120" s="108"/>
      <c r="F120" s="108"/>
      <c r="G120" s="108"/>
      <c r="H120" s="108"/>
      <c r="I120" s="108"/>
      <c r="J120" s="108"/>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P120" s="110"/>
      <c r="AQ120" s="110"/>
      <c r="AR120" s="110"/>
      <c r="AS120" s="110"/>
      <c r="AV120" s="112"/>
      <c r="AW120" s="112"/>
      <c r="AX120" s="112"/>
      <c r="AY120" s="110"/>
      <c r="BD120" s="110"/>
      <c r="BE120" s="110"/>
      <c r="BF120" s="110"/>
      <c r="BG120" s="110"/>
      <c r="BH120" s="110"/>
      <c r="BI120" s="110"/>
      <c r="BJ120" s="110"/>
      <c r="BK120" s="110"/>
      <c r="BL120" s="110"/>
      <c r="BU120" s="110"/>
    </row>
    <row r="121" spans="1:76">
      <c r="A121" s="108"/>
      <c r="B121" s="108"/>
      <c r="C121" s="109"/>
      <c r="D121" s="109"/>
      <c r="E121" s="108"/>
      <c r="F121" s="108"/>
      <c r="G121" s="108"/>
      <c r="H121" s="108"/>
      <c r="I121" s="108"/>
      <c r="J121" s="108"/>
      <c r="AY121" s="110"/>
      <c r="BJ121" s="110"/>
      <c r="BK121" s="110"/>
      <c r="BL121" s="110"/>
      <c r="BQ121" s="110"/>
      <c r="BR121" s="110"/>
      <c r="BS121" s="112"/>
      <c r="BT121" s="112"/>
    </row>
    <row r="122" spans="1:76">
      <c r="A122" s="108"/>
      <c r="B122" s="108"/>
      <c r="C122" s="109"/>
      <c r="D122" s="109"/>
      <c r="E122" s="108"/>
      <c r="F122" s="108"/>
      <c r="G122" s="108"/>
      <c r="H122" s="108"/>
      <c r="I122" s="108"/>
      <c r="J122" s="108"/>
      <c r="AO122" s="110"/>
      <c r="AP122" s="110"/>
      <c r="AY122" s="110"/>
      <c r="BB122" s="110"/>
      <c r="BJ122" s="110"/>
      <c r="BK122" s="110"/>
      <c r="BL122" s="110"/>
      <c r="BQ122" s="110"/>
      <c r="BR122" s="110"/>
    </row>
    <row r="123" spans="1:76">
      <c r="A123" s="108"/>
      <c r="B123" s="108"/>
      <c r="C123" s="109"/>
      <c r="D123" s="109"/>
      <c r="E123" s="108"/>
      <c r="F123" s="108"/>
      <c r="G123" s="108"/>
      <c r="H123" s="108"/>
      <c r="I123" s="108"/>
      <c r="J123" s="108"/>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1"/>
      <c r="AY123" s="110"/>
      <c r="BJ123" s="110"/>
      <c r="BK123" s="110"/>
      <c r="BL123" s="110"/>
      <c r="BM123" s="110"/>
      <c r="BN123" s="110"/>
    </row>
    <row r="124" spans="1:76">
      <c r="A124" s="108"/>
      <c r="B124" s="108"/>
      <c r="C124" s="109"/>
      <c r="D124" s="109"/>
      <c r="E124" s="108"/>
      <c r="F124" s="108"/>
      <c r="G124" s="108"/>
      <c r="H124" s="108"/>
      <c r="I124" s="108"/>
      <c r="J124" s="108"/>
      <c r="K124" s="110"/>
      <c r="L124" s="110"/>
      <c r="M124" s="110"/>
      <c r="N124" s="110"/>
      <c r="O124" s="110"/>
      <c r="P124" s="110"/>
      <c r="Q124" s="110"/>
      <c r="R124" s="110"/>
      <c r="S124" s="110"/>
      <c r="T124" s="110"/>
      <c r="U124" s="110"/>
      <c r="V124" s="110"/>
      <c r="W124" s="110"/>
      <c r="X124" s="110"/>
      <c r="Y124" s="110"/>
      <c r="Z124" s="110"/>
      <c r="AB124" s="110"/>
      <c r="AC124" s="110"/>
      <c r="AD124" s="110"/>
      <c r="AE124" s="110"/>
      <c r="AF124" s="110"/>
      <c r="AG124" s="110"/>
      <c r="AH124" s="110"/>
      <c r="AI124" s="110"/>
      <c r="AJ124" s="110"/>
      <c r="AK124" s="110"/>
      <c r="AL124" s="110"/>
      <c r="AM124" s="110"/>
      <c r="AN124" s="110"/>
      <c r="AO124" s="110"/>
      <c r="AP124" s="110"/>
      <c r="AQ124" s="110"/>
      <c r="AR124" s="110"/>
      <c r="AS124" s="110"/>
      <c r="AT124" s="111"/>
      <c r="AU124" s="112"/>
      <c r="AV124" s="112"/>
      <c r="AX124" s="112"/>
      <c r="BC124" s="112"/>
      <c r="BJ124" s="110"/>
      <c r="BK124" s="110"/>
      <c r="BL124" s="110"/>
      <c r="BQ124" s="110"/>
      <c r="BR124" s="110"/>
      <c r="BX124" s="110"/>
    </row>
    <row r="125" spans="1:76">
      <c r="A125" s="108"/>
      <c r="B125" s="108"/>
      <c r="C125" s="109"/>
      <c r="D125" s="109"/>
      <c r="E125" s="108"/>
      <c r="F125" s="108"/>
      <c r="G125" s="108"/>
      <c r="H125" s="108"/>
      <c r="I125" s="108"/>
      <c r="J125" s="108"/>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1"/>
      <c r="AY125" s="110"/>
      <c r="BB125" s="110"/>
      <c r="BD125" s="110"/>
      <c r="BE125" s="110"/>
      <c r="BF125" s="110"/>
      <c r="BG125" s="110"/>
      <c r="BH125" s="110"/>
      <c r="BI125" s="110"/>
      <c r="BJ125" s="110"/>
      <c r="BK125" s="110"/>
      <c r="BL125" s="110"/>
      <c r="BT125" s="112"/>
      <c r="BU125" s="110"/>
    </row>
    <row r="126" spans="1:76">
      <c r="A126" s="108"/>
      <c r="B126" s="108"/>
      <c r="C126" s="109"/>
      <c r="D126" s="109"/>
      <c r="E126" s="108"/>
      <c r="F126" s="108"/>
      <c r="G126" s="108"/>
      <c r="H126" s="108"/>
      <c r="I126" s="108"/>
      <c r="J126" s="108"/>
      <c r="K126" s="110"/>
      <c r="L126" s="110"/>
      <c r="M126" s="110"/>
      <c r="Q126" s="110"/>
      <c r="R126" s="110"/>
      <c r="S126" s="110"/>
      <c r="AL126" s="110"/>
      <c r="AM126" s="110"/>
      <c r="AN126" s="110"/>
      <c r="AU126" s="112"/>
      <c r="AW126" s="112"/>
      <c r="BB126" s="110"/>
      <c r="BJ126" s="110"/>
      <c r="BK126" s="110"/>
      <c r="BL126" s="110"/>
      <c r="BM126" s="110"/>
      <c r="BN126" s="110"/>
      <c r="BV126" s="110"/>
      <c r="BX126" s="110"/>
    </row>
    <row r="127" spans="1:76">
      <c r="A127" s="108"/>
      <c r="B127" s="108"/>
      <c r="C127" s="109"/>
      <c r="D127" s="109"/>
      <c r="E127" s="108"/>
      <c r="F127" s="108"/>
      <c r="G127" s="108"/>
      <c r="H127" s="108"/>
      <c r="I127" s="108"/>
      <c r="J127" s="108"/>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1"/>
      <c r="AX127" s="112"/>
      <c r="AY127" s="110"/>
      <c r="BJ127" s="110"/>
      <c r="BK127" s="110"/>
      <c r="BL127" s="110"/>
      <c r="BO127" s="110"/>
      <c r="BP127" s="110"/>
      <c r="BS127" s="112"/>
      <c r="BX127" s="110"/>
    </row>
    <row r="128" spans="1:76">
      <c r="A128" s="108"/>
      <c r="B128" s="108"/>
      <c r="C128" s="109"/>
      <c r="D128" s="109"/>
      <c r="E128" s="108"/>
      <c r="F128" s="108"/>
      <c r="G128" s="108"/>
      <c r="H128" s="108"/>
      <c r="I128" s="108"/>
      <c r="J128" s="108"/>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Q128" s="110"/>
      <c r="AR128" s="110"/>
      <c r="AT128" s="111"/>
      <c r="AU128" s="112"/>
      <c r="AY128" s="110"/>
      <c r="BM128" s="110"/>
      <c r="BN128" s="110"/>
      <c r="BU128" s="110"/>
      <c r="BV128" s="110"/>
      <c r="BW128" s="110"/>
      <c r="BX128" s="110"/>
    </row>
    <row r="129" spans="1:76">
      <c r="A129" s="108"/>
      <c r="B129" s="108"/>
      <c r="C129" s="109"/>
      <c r="D129" s="109"/>
      <c r="E129" s="108"/>
      <c r="F129" s="108"/>
      <c r="G129" s="108"/>
      <c r="H129" s="108"/>
      <c r="I129" s="108"/>
      <c r="J129" s="108"/>
      <c r="K129" s="110"/>
      <c r="L129" s="110"/>
      <c r="M129" s="110"/>
      <c r="N129" s="110"/>
      <c r="O129" s="110"/>
      <c r="P129" s="110"/>
      <c r="Q129" s="110"/>
      <c r="R129" s="110"/>
      <c r="S129" s="110"/>
      <c r="AL129" s="110"/>
      <c r="AM129" s="110"/>
      <c r="AN129" s="110"/>
      <c r="AO129" s="110"/>
      <c r="AP129" s="110"/>
      <c r="AS129" s="110"/>
      <c r="AU129" s="112"/>
      <c r="AW129" s="112"/>
      <c r="AX129" s="112"/>
      <c r="AZ129" s="110"/>
      <c r="BA129" s="110"/>
      <c r="BB129" s="110"/>
      <c r="BJ129" s="110"/>
      <c r="BK129" s="110"/>
      <c r="BL129" s="110"/>
      <c r="BO129" s="110"/>
      <c r="BP129" s="110"/>
      <c r="BS129" s="112"/>
      <c r="BU129" s="110"/>
      <c r="BX129" s="110"/>
    </row>
    <row r="130" spans="1:76">
      <c r="A130" s="108"/>
      <c r="B130" s="108"/>
      <c r="C130" s="109"/>
      <c r="D130" s="109"/>
      <c r="E130" s="108"/>
      <c r="F130" s="108"/>
      <c r="G130" s="108"/>
      <c r="H130" s="108"/>
      <c r="I130" s="108"/>
      <c r="J130" s="108"/>
      <c r="K130" s="110"/>
      <c r="L130" s="110"/>
      <c r="M130" s="110"/>
      <c r="N130" s="110"/>
      <c r="O130" s="110"/>
      <c r="P130" s="110"/>
      <c r="Q130" s="110"/>
      <c r="R130" s="110"/>
      <c r="S130" s="110"/>
      <c r="T130" s="110"/>
      <c r="U130" s="110"/>
      <c r="V130" s="110"/>
      <c r="W130" s="110"/>
      <c r="X130" s="110"/>
      <c r="Y130" s="110"/>
      <c r="Z130" s="110"/>
      <c r="AB130" s="110"/>
      <c r="AC130" s="110"/>
      <c r="AE130" s="110"/>
      <c r="AF130" s="110"/>
      <c r="AG130" s="110"/>
      <c r="AH130" s="110"/>
      <c r="AI130" s="110"/>
      <c r="AJ130" s="110"/>
      <c r="AK130" s="110"/>
      <c r="AL130" s="110"/>
      <c r="AM130" s="110"/>
      <c r="AN130" s="110"/>
      <c r="AO130" s="110"/>
      <c r="AP130" s="110"/>
      <c r="AQ130" s="110"/>
      <c r="AR130" s="110"/>
      <c r="AS130" s="110"/>
      <c r="AT130" s="111"/>
      <c r="AU130" s="112"/>
      <c r="AY130" s="110"/>
      <c r="BJ130" s="110"/>
      <c r="BK130" s="110"/>
      <c r="BL130" s="110"/>
      <c r="BQ130" s="110"/>
      <c r="BR130" s="110"/>
      <c r="BX130" s="110"/>
    </row>
    <row r="131" spans="1:76">
      <c r="A131" s="108"/>
      <c r="B131" s="108"/>
      <c r="C131" s="109"/>
      <c r="D131" s="109"/>
      <c r="E131" s="108"/>
      <c r="F131" s="108"/>
      <c r="G131" s="108"/>
      <c r="H131" s="108"/>
      <c r="I131" s="108"/>
      <c r="J131" s="108"/>
      <c r="K131" s="110"/>
      <c r="L131" s="110"/>
      <c r="M131" s="110"/>
      <c r="T131" s="110"/>
      <c r="U131" s="110"/>
      <c r="V131" s="110"/>
      <c r="W131" s="110"/>
      <c r="X131" s="110"/>
      <c r="Y131" s="110"/>
      <c r="Z131" s="110"/>
      <c r="AA131" s="110"/>
      <c r="AB131" s="110"/>
      <c r="AC131" s="110"/>
      <c r="AD131" s="110"/>
      <c r="AE131" s="110"/>
      <c r="AF131" s="110"/>
      <c r="AG131" s="110"/>
      <c r="AH131" s="110"/>
      <c r="AI131" s="110"/>
      <c r="AJ131" s="110"/>
      <c r="AK131" s="110"/>
      <c r="AP131" s="110"/>
      <c r="AQ131" s="110"/>
      <c r="AR131" s="110"/>
      <c r="AT131" s="111"/>
      <c r="AU131" s="112"/>
      <c r="AV131" s="112"/>
      <c r="AW131" s="112"/>
      <c r="AY131" s="110"/>
      <c r="BD131" s="110"/>
      <c r="BE131" s="110"/>
      <c r="BF131" s="110"/>
      <c r="BG131" s="110"/>
      <c r="BH131" s="110"/>
      <c r="BI131" s="110"/>
      <c r="BJ131" s="110"/>
      <c r="BK131" s="110"/>
      <c r="BL131" s="110"/>
      <c r="BS131" s="112"/>
      <c r="BT131" s="112"/>
      <c r="BW131" s="110"/>
      <c r="BX131" s="110"/>
    </row>
    <row r="132" spans="1:76">
      <c r="A132" s="108"/>
      <c r="B132" s="108"/>
      <c r="C132" s="109"/>
      <c r="D132" s="109"/>
      <c r="E132" s="108"/>
      <c r="F132" s="108"/>
      <c r="G132" s="108"/>
      <c r="H132" s="108"/>
      <c r="I132" s="108"/>
      <c r="J132" s="108"/>
      <c r="K132" s="110"/>
      <c r="L132" s="110"/>
      <c r="M132" s="110"/>
      <c r="AP132" s="110"/>
      <c r="AQ132" s="110"/>
      <c r="AR132" s="110"/>
      <c r="AS132" s="110"/>
      <c r="AT132" s="111"/>
      <c r="AV132" s="112"/>
      <c r="AY132" s="110"/>
      <c r="BC132" s="112"/>
    </row>
    <row r="133" spans="1:76">
      <c r="A133" s="108"/>
      <c r="B133" s="108"/>
      <c r="C133" s="109"/>
      <c r="D133" s="109"/>
      <c r="E133" s="108"/>
      <c r="F133" s="108"/>
      <c r="G133" s="108"/>
      <c r="H133" s="108"/>
      <c r="I133" s="108"/>
      <c r="J133" s="108"/>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1"/>
      <c r="AU133" s="112"/>
      <c r="BD133" s="110"/>
      <c r="BE133" s="110"/>
      <c r="BF133" s="110"/>
      <c r="BG133" s="110"/>
      <c r="BH133" s="110"/>
      <c r="BI133" s="110"/>
      <c r="BJ133" s="110"/>
      <c r="BK133" s="110"/>
      <c r="BL133" s="110"/>
      <c r="BU133" s="110"/>
      <c r="BX133" s="110"/>
    </row>
    <row r="134" spans="1:76">
      <c r="A134" s="108"/>
      <c r="B134" s="108"/>
      <c r="C134" s="109"/>
      <c r="D134" s="109"/>
      <c r="E134" s="108"/>
      <c r="F134" s="108"/>
      <c r="G134" s="108"/>
      <c r="H134" s="108"/>
      <c r="I134" s="108"/>
      <c r="J134" s="108"/>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V134" s="112"/>
      <c r="AY134" s="110"/>
      <c r="AZ134" s="110"/>
      <c r="BA134" s="110"/>
      <c r="BB134" s="110"/>
      <c r="BD134" s="110"/>
      <c r="BE134" s="110"/>
      <c r="BF134" s="110"/>
      <c r="BS134" s="112"/>
      <c r="BU134" s="110"/>
    </row>
    <row r="135" spans="1:76">
      <c r="A135" s="108"/>
      <c r="B135" s="108"/>
      <c r="C135" s="109"/>
      <c r="D135" s="109"/>
      <c r="E135" s="108"/>
      <c r="F135" s="108"/>
      <c r="G135" s="108"/>
      <c r="H135" s="108"/>
      <c r="I135" s="108"/>
      <c r="J135" s="108"/>
      <c r="K135" s="110"/>
      <c r="L135" s="110"/>
      <c r="M135" s="110"/>
      <c r="AU135" s="112"/>
      <c r="AZ135" s="110"/>
      <c r="BA135" s="110"/>
      <c r="BB135" s="110"/>
      <c r="BT135" s="112"/>
    </row>
    <row r="136" spans="1:76">
      <c r="A136" s="108"/>
      <c r="B136" s="108"/>
      <c r="C136" s="109"/>
      <c r="D136" s="109"/>
      <c r="E136" s="108"/>
      <c r="F136" s="108"/>
      <c r="G136" s="108"/>
      <c r="H136" s="108"/>
      <c r="I136" s="108"/>
      <c r="J136" s="108"/>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R136" s="110"/>
      <c r="AY136" s="110"/>
      <c r="AZ136" s="110"/>
      <c r="BB136" s="110"/>
      <c r="BJ136" s="110"/>
      <c r="BK136" s="110"/>
      <c r="BL136" s="110"/>
      <c r="BO136" s="110"/>
      <c r="BP136" s="110"/>
      <c r="BS136" s="112"/>
      <c r="BX136" s="110"/>
    </row>
    <row r="137" spans="1:76">
      <c r="A137" s="108"/>
      <c r="B137" s="108"/>
      <c r="C137" s="109"/>
      <c r="D137" s="109"/>
      <c r="E137" s="108"/>
      <c r="F137" s="108"/>
      <c r="G137" s="108"/>
      <c r="H137" s="108"/>
      <c r="I137" s="108"/>
      <c r="J137" s="108"/>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V137" s="112"/>
      <c r="AY137" s="110"/>
      <c r="BJ137" s="110"/>
      <c r="BK137" s="110"/>
      <c r="BL137" s="110"/>
      <c r="BO137" s="110"/>
      <c r="BP137" s="110"/>
    </row>
    <row r="138" spans="1:76">
      <c r="A138" s="108"/>
      <c r="B138" s="108"/>
      <c r="C138" s="109"/>
      <c r="D138" s="109"/>
      <c r="E138" s="108"/>
      <c r="F138" s="108"/>
      <c r="G138" s="108"/>
      <c r="H138" s="108"/>
      <c r="I138" s="108"/>
      <c r="J138" s="108"/>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P138" s="110"/>
      <c r="AQ138" s="110"/>
      <c r="AR138" s="110"/>
      <c r="AT138" s="111"/>
      <c r="AU138" s="112"/>
      <c r="AV138" s="112"/>
      <c r="AY138" s="110"/>
      <c r="BB138" s="110"/>
      <c r="BJ138" s="110"/>
      <c r="BK138" s="110"/>
      <c r="BL138" s="110"/>
      <c r="BM138" s="110"/>
      <c r="BN138" s="110"/>
      <c r="BS138" s="112"/>
    </row>
    <row r="139" spans="1:76">
      <c r="A139" s="108"/>
      <c r="B139" s="108"/>
      <c r="C139" s="109"/>
      <c r="D139" s="109"/>
      <c r="E139" s="108"/>
      <c r="F139" s="108"/>
      <c r="G139" s="108"/>
      <c r="H139" s="108"/>
      <c r="I139" s="108"/>
      <c r="J139" s="108"/>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1"/>
      <c r="AU139" s="112"/>
      <c r="AV139" s="112"/>
      <c r="AY139" s="110"/>
      <c r="BO139" s="110"/>
      <c r="BP139" s="110"/>
      <c r="BS139" s="112"/>
    </row>
    <row r="140" spans="1:76">
      <c r="A140" s="108"/>
      <c r="B140" s="108"/>
      <c r="C140" s="109"/>
      <c r="D140" s="109"/>
      <c r="E140" s="108"/>
      <c r="F140" s="108"/>
      <c r="G140" s="108"/>
      <c r="H140" s="108"/>
      <c r="I140" s="108"/>
      <c r="J140" s="108"/>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1"/>
      <c r="AU140" s="112"/>
      <c r="AY140" s="110"/>
      <c r="BB140" s="110"/>
      <c r="BJ140" s="110"/>
      <c r="BK140" s="110"/>
      <c r="BL140" s="110"/>
      <c r="BQ140" s="110"/>
      <c r="BR140" s="110"/>
      <c r="BS140" s="112"/>
      <c r="BX140" s="110"/>
    </row>
    <row r="141" spans="1:76">
      <c r="A141" s="108"/>
      <c r="B141" s="108"/>
      <c r="C141" s="109"/>
      <c r="D141" s="109"/>
      <c r="E141" s="108"/>
      <c r="F141" s="108"/>
      <c r="G141" s="108"/>
      <c r="H141" s="108"/>
      <c r="I141" s="108"/>
      <c r="J141" s="108"/>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1"/>
      <c r="AU141" s="112"/>
      <c r="BD141" s="110"/>
      <c r="BF141" s="110"/>
      <c r="BG141" s="110"/>
      <c r="BI141" s="110"/>
      <c r="BS141" s="112"/>
      <c r="BX141" s="110"/>
    </row>
    <row r="142" spans="1:76">
      <c r="A142" s="108"/>
      <c r="B142" s="108"/>
      <c r="C142" s="109"/>
      <c r="D142" s="109"/>
      <c r="E142" s="108"/>
      <c r="F142" s="108"/>
      <c r="G142" s="108"/>
      <c r="H142" s="108"/>
      <c r="I142" s="108"/>
      <c r="J142" s="108"/>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1"/>
      <c r="AU142" s="112"/>
      <c r="AY142" s="110"/>
      <c r="BD142" s="110"/>
      <c r="BE142" s="110"/>
      <c r="BF142" s="110"/>
      <c r="BG142" s="110"/>
      <c r="BH142" s="110"/>
      <c r="BI142" s="110"/>
      <c r="BJ142" s="110"/>
      <c r="BK142" s="110"/>
      <c r="BL142" s="110"/>
      <c r="BS142" s="112"/>
      <c r="BT142" s="112"/>
      <c r="BU142" s="110"/>
      <c r="BV142" s="110"/>
      <c r="BW142" s="110"/>
      <c r="BX142" s="110"/>
    </row>
    <row r="143" spans="1:76">
      <c r="A143" s="108"/>
      <c r="B143" s="108"/>
      <c r="C143" s="109"/>
      <c r="D143" s="109"/>
      <c r="E143" s="108"/>
      <c r="F143" s="108"/>
      <c r="G143" s="108"/>
      <c r="H143" s="108"/>
      <c r="I143" s="108"/>
      <c r="J143" s="108"/>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1"/>
      <c r="AU143" s="112"/>
      <c r="AX143" s="112"/>
      <c r="AY143" s="110"/>
      <c r="AZ143" s="110"/>
      <c r="BA143" s="110"/>
      <c r="BB143" s="110"/>
      <c r="BJ143" s="110"/>
      <c r="BK143" s="110"/>
      <c r="BL143" s="110"/>
      <c r="BM143" s="110"/>
      <c r="BN143" s="110"/>
      <c r="BQ143" s="110"/>
      <c r="BR143" s="110"/>
    </row>
    <row r="144" spans="1:76">
      <c r="A144" s="108"/>
      <c r="B144" s="108"/>
      <c r="C144" s="109"/>
      <c r="D144" s="109"/>
      <c r="E144" s="108"/>
      <c r="F144" s="108"/>
      <c r="G144" s="108"/>
      <c r="H144" s="108"/>
      <c r="I144" s="108"/>
      <c r="J144" s="108"/>
      <c r="K144" s="110"/>
      <c r="L144" s="110"/>
      <c r="M144" s="110"/>
      <c r="N144" s="110"/>
      <c r="O144" s="110"/>
      <c r="P144" s="110"/>
      <c r="Q144" s="110"/>
      <c r="R144" s="110"/>
      <c r="S144" s="110"/>
      <c r="T144" s="110"/>
      <c r="U144" s="110"/>
      <c r="V144" s="110"/>
      <c r="W144" s="110"/>
      <c r="X144" s="110"/>
      <c r="Y144" s="110"/>
      <c r="Z144" s="110"/>
      <c r="AB144" s="110"/>
      <c r="AC144" s="110"/>
      <c r="AE144" s="110"/>
      <c r="AF144" s="110"/>
      <c r="AH144" s="110"/>
      <c r="AI144" s="110"/>
      <c r="AK144" s="110"/>
      <c r="AL144" s="110"/>
      <c r="AM144" s="110"/>
      <c r="AN144" s="110"/>
      <c r="AR144" s="110"/>
      <c r="AU144" s="112"/>
      <c r="AX144" s="112"/>
      <c r="BB144" s="110"/>
      <c r="BD144" s="110"/>
      <c r="BE144" s="110"/>
      <c r="BF144" s="110"/>
      <c r="BG144" s="110"/>
      <c r="BH144" s="110"/>
      <c r="BI144" s="110"/>
      <c r="BJ144" s="110"/>
      <c r="BK144" s="110"/>
      <c r="BL144" s="110"/>
      <c r="BS144" s="112"/>
      <c r="BT144" s="112"/>
      <c r="BU144" s="110"/>
      <c r="BX144" s="110"/>
    </row>
    <row r="145" spans="1:76">
      <c r="A145" s="108"/>
      <c r="B145" s="108"/>
      <c r="C145" s="109"/>
      <c r="D145" s="109"/>
      <c r="E145" s="108"/>
      <c r="F145" s="108"/>
      <c r="G145" s="108"/>
      <c r="H145" s="108"/>
      <c r="I145" s="108"/>
      <c r="J145" s="108"/>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H145" s="110"/>
      <c r="AI145" s="110"/>
      <c r="AK145" s="110"/>
      <c r="AL145" s="110"/>
      <c r="AM145" s="110"/>
      <c r="AN145" s="110"/>
      <c r="AO145" s="110"/>
      <c r="AP145" s="110"/>
      <c r="AQ145" s="110"/>
      <c r="AR145" s="110"/>
      <c r="AS145" s="110"/>
      <c r="AT145" s="111"/>
      <c r="AU145" s="112"/>
      <c r="AV145" s="112"/>
      <c r="AW145" s="112"/>
      <c r="AY145" s="110"/>
      <c r="BB145" s="110"/>
      <c r="BC145" s="112"/>
      <c r="BJ145" s="110"/>
      <c r="BK145" s="110"/>
      <c r="BL145" s="110"/>
      <c r="BQ145" s="110"/>
      <c r="BR145" s="110"/>
      <c r="BS145" s="112"/>
    </row>
    <row r="146" spans="1:76">
      <c r="A146" s="108"/>
      <c r="B146" s="108"/>
      <c r="C146" s="109"/>
      <c r="D146" s="109"/>
      <c r="E146" s="108"/>
      <c r="F146" s="108"/>
      <c r="G146" s="108"/>
      <c r="H146" s="108"/>
      <c r="I146" s="108"/>
      <c r="J146" s="108"/>
      <c r="K146" s="110"/>
      <c r="L146" s="110"/>
      <c r="M146" s="110"/>
      <c r="N146" s="110"/>
      <c r="O146" s="110"/>
      <c r="AQ146" s="110"/>
      <c r="AR146" s="110"/>
      <c r="AU146" s="112"/>
      <c r="AW146" s="112"/>
      <c r="AY146" s="110"/>
      <c r="BB146" s="110"/>
      <c r="BJ146" s="110"/>
      <c r="BK146" s="110"/>
      <c r="BL146" s="110"/>
      <c r="BO146" s="110"/>
      <c r="BP146" s="110"/>
    </row>
    <row r="147" spans="1:76">
      <c r="A147" s="108"/>
      <c r="B147" s="108"/>
      <c r="C147" s="109"/>
      <c r="D147" s="109"/>
      <c r="E147" s="108"/>
      <c r="F147" s="108"/>
      <c r="G147" s="108"/>
      <c r="H147" s="108"/>
      <c r="I147" s="108"/>
      <c r="J147" s="108"/>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U147" s="112"/>
      <c r="BS147" s="112"/>
    </row>
    <row r="148" spans="1:76">
      <c r="A148" s="108"/>
      <c r="B148" s="108"/>
      <c r="C148" s="109"/>
      <c r="D148" s="109"/>
      <c r="E148" s="108"/>
      <c r="F148" s="108"/>
      <c r="G148" s="108"/>
      <c r="H148" s="108"/>
      <c r="I148" s="108"/>
      <c r="J148" s="108"/>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U148" s="112"/>
      <c r="AY148" s="110"/>
      <c r="BB148" s="110"/>
      <c r="BJ148" s="110"/>
      <c r="BK148" s="110"/>
      <c r="BL148" s="110"/>
      <c r="BO148" s="110"/>
      <c r="BP148" s="110"/>
      <c r="BX148" s="110"/>
    </row>
    <row r="149" spans="1:76">
      <c r="A149" s="108"/>
      <c r="B149" s="108"/>
      <c r="C149" s="109"/>
      <c r="D149" s="109"/>
      <c r="E149" s="108"/>
      <c r="F149" s="108"/>
      <c r="G149" s="108"/>
      <c r="H149" s="108"/>
      <c r="I149" s="108"/>
      <c r="J149" s="108"/>
      <c r="K149" s="110"/>
      <c r="L149" s="110"/>
      <c r="M149" s="110"/>
      <c r="N149" s="110"/>
      <c r="O149" s="110"/>
      <c r="P149" s="110"/>
      <c r="Q149" s="110"/>
      <c r="R149" s="110"/>
      <c r="S149" s="110"/>
      <c r="AL149" s="110"/>
      <c r="AM149" s="110"/>
      <c r="AN149" s="110"/>
      <c r="AU149" s="112"/>
      <c r="AY149" s="110"/>
      <c r="BC149" s="112"/>
      <c r="BD149" s="110"/>
      <c r="BE149" s="110"/>
      <c r="BF149" s="110"/>
      <c r="BG149" s="110"/>
      <c r="BH149" s="110"/>
      <c r="BI149" s="110"/>
      <c r="BJ149" s="110"/>
      <c r="BK149" s="110"/>
      <c r="BL149" s="110"/>
      <c r="BU149" s="110"/>
    </row>
    <row r="150" spans="1:76">
      <c r="A150" s="108"/>
      <c r="B150" s="108"/>
      <c r="C150" s="109"/>
      <c r="D150" s="109"/>
      <c r="E150" s="108"/>
      <c r="F150" s="108"/>
      <c r="G150" s="108"/>
      <c r="H150" s="108"/>
      <c r="I150" s="108"/>
      <c r="J150" s="108"/>
      <c r="K150" s="110"/>
      <c r="L150" s="110"/>
      <c r="M150" s="110"/>
      <c r="T150" s="110"/>
      <c r="U150" s="110"/>
      <c r="V150" s="110"/>
      <c r="W150" s="110"/>
      <c r="X150" s="110"/>
      <c r="Y150" s="110"/>
      <c r="Z150" s="110"/>
      <c r="AA150" s="110"/>
      <c r="AB150" s="110"/>
      <c r="AC150" s="110"/>
      <c r="AD150" s="110"/>
      <c r="AE150" s="110"/>
      <c r="AF150" s="110"/>
      <c r="AG150" s="110"/>
      <c r="AH150" s="110"/>
      <c r="AI150" s="110"/>
      <c r="AJ150" s="110"/>
      <c r="AK150" s="110"/>
      <c r="AO150" s="110"/>
      <c r="AP150" s="110"/>
      <c r="AQ150" s="110"/>
      <c r="AR150" s="110"/>
      <c r="AS150" s="110"/>
      <c r="AT150" s="111"/>
      <c r="AV150" s="112"/>
      <c r="BJ150" s="110"/>
      <c r="BK150" s="110"/>
      <c r="BL150" s="110"/>
      <c r="BO150" s="110"/>
      <c r="BP150" s="110"/>
    </row>
    <row r="151" spans="1:76">
      <c r="A151" s="108"/>
      <c r="B151" s="108"/>
      <c r="C151" s="109"/>
      <c r="D151" s="109"/>
      <c r="E151" s="108"/>
      <c r="F151" s="108"/>
      <c r="G151" s="108"/>
      <c r="H151" s="108"/>
      <c r="I151" s="108"/>
      <c r="J151" s="108"/>
      <c r="K151" s="110"/>
      <c r="L151" s="110"/>
      <c r="M151" s="110"/>
      <c r="AO151" s="110"/>
      <c r="AR151" s="110"/>
      <c r="AU151" s="112"/>
      <c r="AY151" s="110"/>
      <c r="BJ151" s="110"/>
      <c r="BK151" s="110"/>
      <c r="BL151" s="110"/>
      <c r="BO151" s="110"/>
      <c r="BP151" s="110"/>
    </row>
    <row r="152" spans="1:76">
      <c r="A152" s="108"/>
      <c r="B152" s="108"/>
      <c r="C152" s="109"/>
      <c r="D152" s="109"/>
      <c r="E152" s="108"/>
      <c r="F152" s="108"/>
      <c r="G152" s="108"/>
      <c r="H152" s="108"/>
      <c r="I152" s="108"/>
      <c r="J152" s="108"/>
      <c r="K152" s="110"/>
      <c r="L152" s="110"/>
      <c r="M152" s="110"/>
      <c r="N152" s="110"/>
      <c r="O152" s="110"/>
      <c r="P152" s="110"/>
      <c r="Q152" s="110"/>
      <c r="R152" s="110"/>
      <c r="S152" s="110"/>
      <c r="T152" s="110"/>
      <c r="U152" s="110"/>
      <c r="V152" s="110"/>
      <c r="W152" s="110"/>
      <c r="X152" s="110"/>
      <c r="Y152" s="110"/>
      <c r="Z152" s="110"/>
      <c r="AA152" s="110"/>
      <c r="AB152" s="110"/>
      <c r="AC152" s="110"/>
      <c r="AE152" s="110"/>
      <c r="AF152" s="110"/>
      <c r="AG152" s="110"/>
      <c r="AH152" s="110"/>
      <c r="AI152" s="110"/>
      <c r="AJ152" s="110"/>
      <c r="AK152" s="110"/>
      <c r="AL152" s="110"/>
      <c r="AM152" s="110"/>
      <c r="AN152" s="110"/>
      <c r="AO152" s="110"/>
      <c r="AP152" s="110"/>
      <c r="AQ152" s="110"/>
      <c r="AR152" s="110"/>
      <c r="AS152" s="110"/>
      <c r="AT152" s="111"/>
      <c r="AU152" s="112"/>
      <c r="BD152" s="110"/>
      <c r="BE152" s="110"/>
      <c r="BF152" s="110"/>
      <c r="BG152" s="110"/>
      <c r="BH152" s="110"/>
      <c r="BI152" s="110"/>
      <c r="BJ152" s="110"/>
      <c r="BK152" s="110"/>
      <c r="BL152" s="110"/>
      <c r="BS152" s="112"/>
    </row>
    <row r="153" spans="1:76">
      <c r="A153" s="108"/>
      <c r="B153" s="108"/>
      <c r="C153" s="109"/>
      <c r="D153" s="109"/>
      <c r="E153" s="108"/>
      <c r="F153" s="108"/>
      <c r="G153" s="108"/>
      <c r="H153" s="108"/>
      <c r="I153" s="108"/>
      <c r="J153" s="108"/>
      <c r="K153" s="110"/>
      <c r="L153" s="110"/>
      <c r="M153" s="110"/>
      <c r="N153" s="110"/>
      <c r="O153" s="110"/>
      <c r="P153" s="110"/>
      <c r="Q153" s="110"/>
      <c r="R153" s="110"/>
      <c r="S153" s="110"/>
      <c r="T153" s="110"/>
      <c r="U153" s="110"/>
      <c r="V153" s="110"/>
      <c r="W153" s="110"/>
      <c r="AL153" s="110"/>
      <c r="AM153" s="110"/>
      <c r="AN153" s="110"/>
      <c r="AO153" s="110"/>
      <c r="AP153" s="110"/>
      <c r="AQ153" s="110"/>
      <c r="AR153" s="110"/>
      <c r="AT153" s="111"/>
      <c r="AV153" s="112"/>
      <c r="BD153" s="110"/>
      <c r="BE153" s="110"/>
      <c r="BF153" s="110"/>
      <c r="BG153" s="110"/>
      <c r="BH153" s="110"/>
      <c r="BI153" s="110"/>
      <c r="BJ153" s="110"/>
      <c r="BK153" s="110"/>
      <c r="BL153" s="110"/>
      <c r="BS153" s="112"/>
      <c r="BT153" s="112"/>
      <c r="BX153" s="110"/>
    </row>
    <row r="154" spans="1:76">
      <c r="A154" s="108"/>
      <c r="B154" s="108"/>
      <c r="C154" s="109"/>
      <c r="D154" s="109"/>
      <c r="E154" s="108"/>
      <c r="F154" s="108"/>
      <c r="G154" s="108"/>
      <c r="H154" s="108"/>
      <c r="I154" s="108"/>
      <c r="J154" s="108"/>
      <c r="K154" s="110"/>
      <c r="L154" s="110"/>
      <c r="M154" s="110"/>
      <c r="N154" s="110"/>
      <c r="O154" s="110"/>
      <c r="P154" s="110"/>
      <c r="Q154" s="110"/>
      <c r="R154" s="110"/>
      <c r="S154" s="110"/>
      <c r="T154" s="110"/>
      <c r="U154" s="110"/>
      <c r="V154" s="110"/>
      <c r="W154" s="110"/>
      <c r="X154" s="110"/>
      <c r="Y154" s="110"/>
      <c r="Z154" s="110"/>
      <c r="AB154" s="110"/>
      <c r="AC154" s="110"/>
      <c r="AE154" s="110"/>
      <c r="AF154" s="110"/>
      <c r="AH154" s="110"/>
      <c r="AI154" s="110"/>
      <c r="AK154" s="110"/>
      <c r="AL154" s="110"/>
      <c r="AM154" s="110"/>
      <c r="AN154" s="110"/>
      <c r="AR154" s="110"/>
      <c r="AT154" s="111"/>
      <c r="AU154" s="112"/>
      <c r="AV154" s="112"/>
      <c r="BJ154" s="110"/>
      <c r="BK154" s="110"/>
      <c r="BL154" s="110"/>
      <c r="BM154" s="110"/>
      <c r="BN154" s="110"/>
      <c r="BS154" s="112"/>
      <c r="BV154" s="110"/>
      <c r="BX154" s="110"/>
    </row>
    <row r="155" spans="1:76">
      <c r="A155" s="108"/>
      <c r="B155" s="108"/>
      <c r="C155" s="109"/>
      <c r="D155" s="109"/>
      <c r="E155" s="108"/>
      <c r="F155" s="108"/>
      <c r="G155" s="108"/>
      <c r="H155" s="108"/>
      <c r="I155" s="108"/>
      <c r="J155" s="108"/>
      <c r="K155" s="110"/>
      <c r="L155" s="110"/>
      <c r="M155" s="110"/>
      <c r="N155" s="110"/>
      <c r="O155" s="110"/>
      <c r="P155" s="110"/>
      <c r="Q155" s="110"/>
      <c r="R155" s="110"/>
      <c r="S155" s="110"/>
      <c r="AL155" s="110"/>
      <c r="AM155" s="110"/>
      <c r="AN155" s="110"/>
      <c r="AU155" s="112"/>
      <c r="AY155" s="110"/>
      <c r="BS155" s="112"/>
      <c r="BT155" s="112"/>
      <c r="BU155" s="110"/>
      <c r="BV155" s="110"/>
      <c r="BW155" s="110"/>
      <c r="BX155" s="110"/>
    </row>
    <row r="156" spans="1:76">
      <c r="A156" s="108"/>
      <c r="B156" s="108"/>
      <c r="C156" s="109"/>
      <c r="D156" s="109"/>
      <c r="E156" s="108"/>
      <c r="F156" s="108"/>
      <c r="G156" s="108"/>
      <c r="H156" s="108"/>
      <c r="I156" s="108"/>
      <c r="J156" s="108"/>
      <c r="K156" s="110"/>
      <c r="L156" s="110"/>
      <c r="M156" s="110"/>
      <c r="Q156" s="110"/>
      <c r="R156" s="110"/>
      <c r="S156" s="110"/>
      <c r="AL156" s="110"/>
      <c r="AM156" s="110"/>
      <c r="AN156" s="110"/>
      <c r="AO156" s="110"/>
      <c r="AP156" s="110"/>
      <c r="AQ156" s="110"/>
      <c r="AU156" s="112"/>
      <c r="AW156" s="112"/>
      <c r="AX156" s="112"/>
      <c r="AY156" s="110"/>
      <c r="BB156" s="110"/>
      <c r="BD156" s="110"/>
      <c r="BE156" s="110"/>
      <c r="BF156" s="110"/>
      <c r="BG156" s="110"/>
      <c r="BH156" s="110"/>
      <c r="BI156" s="110"/>
      <c r="BJ156" s="110"/>
      <c r="BK156" s="110"/>
      <c r="BL156" s="110"/>
      <c r="BU156" s="110"/>
      <c r="BV156" s="110"/>
      <c r="BW156" s="110"/>
      <c r="BX156" s="110"/>
    </row>
    <row r="157" spans="1:76">
      <c r="A157" s="108"/>
      <c r="B157" s="108"/>
      <c r="C157" s="109"/>
      <c r="D157" s="109"/>
      <c r="E157" s="108"/>
      <c r="F157" s="108"/>
      <c r="G157" s="108"/>
      <c r="H157" s="108"/>
      <c r="I157" s="108"/>
      <c r="J157" s="108"/>
      <c r="K157" s="110"/>
      <c r="L157" s="110"/>
      <c r="M157" s="110"/>
      <c r="N157" s="110"/>
      <c r="O157" s="110"/>
      <c r="P157" s="110"/>
      <c r="Q157" s="110"/>
      <c r="R157" s="110"/>
      <c r="S157" s="110"/>
      <c r="AL157" s="110"/>
      <c r="AM157" s="110"/>
      <c r="AN157" s="110"/>
      <c r="AX157" s="112"/>
      <c r="AY157" s="110"/>
      <c r="BJ157" s="110"/>
      <c r="BK157" s="110"/>
      <c r="BL157" s="110"/>
      <c r="BO157" s="110"/>
      <c r="BP157" s="110"/>
      <c r="BS157" s="112"/>
      <c r="BU157" s="110"/>
      <c r="BX157" s="110"/>
    </row>
    <row r="158" spans="1:76">
      <c r="A158" s="108"/>
      <c r="B158" s="108"/>
      <c r="C158" s="109"/>
      <c r="D158" s="109"/>
      <c r="E158" s="108"/>
      <c r="F158" s="108"/>
      <c r="G158" s="108"/>
      <c r="H158" s="108"/>
      <c r="I158" s="108"/>
      <c r="J158" s="108"/>
      <c r="K158" s="110"/>
      <c r="L158" s="110"/>
      <c r="M158" s="110"/>
      <c r="N158" s="110"/>
      <c r="O158" s="110"/>
      <c r="P158" s="110"/>
      <c r="Q158" s="110"/>
      <c r="R158" s="110"/>
      <c r="S158" s="110"/>
      <c r="T158" s="110"/>
      <c r="U158" s="110"/>
      <c r="V158" s="110"/>
      <c r="W158" s="110"/>
      <c r="AO158" s="110"/>
      <c r="AP158" s="110"/>
      <c r="AQ158" s="110"/>
      <c r="AR158" s="110"/>
      <c r="AT158" s="111"/>
      <c r="AU158" s="112"/>
      <c r="AV158" s="112"/>
      <c r="AX158" s="112"/>
      <c r="AY158" s="110"/>
      <c r="AZ158" s="110"/>
      <c r="BA158" s="110"/>
      <c r="BB158" s="110"/>
      <c r="BJ158" s="110"/>
      <c r="BK158" s="110"/>
      <c r="BL158" s="110"/>
      <c r="BO158" s="110"/>
      <c r="BP158" s="110"/>
    </row>
    <row r="159" spans="1:76">
      <c r="A159" s="108"/>
      <c r="B159" s="108"/>
      <c r="C159" s="109"/>
      <c r="D159" s="109"/>
      <c r="E159" s="108"/>
      <c r="F159" s="108"/>
      <c r="G159" s="108"/>
      <c r="H159" s="108"/>
      <c r="I159" s="108"/>
      <c r="J159" s="108"/>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Q159" s="110"/>
      <c r="AR159" s="110"/>
      <c r="AT159" s="111"/>
      <c r="AU159" s="112"/>
      <c r="BD159" s="110"/>
      <c r="BE159" s="110"/>
      <c r="BF159" s="110"/>
      <c r="BG159" s="110"/>
      <c r="BH159" s="110"/>
      <c r="BI159" s="110"/>
      <c r="BJ159" s="110"/>
      <c r="BK159" s="110"/>
      <c r="BL159" s="110"/>
      <c r="BU159" s="110"/>
      <c r="BV159" s="110"/>
      <c r="BW159" s="110"/>
      <c r="BX159" s="110"/>
    </row>
    <row r="160" spans="1:76">
      <c r="A160" s="108"/>
      <c r="B160" s="108"/>
      <c r="C160" s="109"/>
      <c r="D160" s="109"/>
      <c r="E160" s="108"/>
      <c r="F160" s="108"/>
      <c r="G160" s="108"/>
      <c r="H160" s="108"/>
      <c r="I160" s="108"/>
      <c r="J160" s="108"/>
      <c r="K160" s="110"/>
      <c r="L160" s="110"/>
      <c r="M160" s="110"/>
      <c r="N160" s="110"/>
      <c r="O160" s="110"/>
      <c r="P160" s="110"/>
      <c r="Q160" s="110"/>
      <c r="R160" s="110"/>
      <c r="S160" s="110"/>
      <c r="T160" s="110"/>
      <c r="U160" s="110"/>
      <c r="V160" s="110"/>
      <c r="W160" s="110"/>
      <c r="X160" s="110"/>
      <c r="Y160" s="110"/>
      <c r="Z160" s="110"/>
      <c r="AB160" s="110"/>
      <c r="AC160" s="110"/>
      <c r="AE160" s="110"/>
      <c r="AF160" s="110"/>
      <c r="AH160" s="110"/>
      <c r="AI160" s="110"/>
      <c r="AK160" s="110"/>
      <c r="AL160" s="110"/>
      <c r="AM160" s="110"/>
      <c r="AN160" s="110"/>
      <c r="AR160" s="110"/>
      <c r="AY160" s="110"/>
      <c r="BJ160" s="110"/>
      <c r="BK160" s="110"/>
      <c r="BL160" s="110"/>
      <c r="BO160" s="110"/>
      <c r="BP160" s="110"/>
    </row>
    <row r="161" spans="1:76">
      <c r="A161" s="108"/>
      <c r="B161" s="108"/>
      <c r="C161" s="109"/>
      <c r="D161" s="109"/>
      <c r="E161" s="108"/>
      <c r="F161" s="108"/>
      <c r="G161" s="108"/>
      <c r="H161" s="108"/>
      <c r="I161" s="108"/>
      <c r="J161" s="108"/>
      <c r="K161" s="110"/>
      <c r="L161" s="110"/>
      <c r="M161" s="110"/>
      <c r="N161" s="110"/>
      <c r="O161" s="110"/>
      <c r="P161" s="110"/>
      <c r="Q161" s="110"/>
      <c r="R161" s="110"/>
      <c r="S161" s="110"/>
      <c r="T161" s="110"/>
      <c r="U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1"/>
      <c r="AU161" s="112"/>
      <c r="AV161" s="112"/>
      <c r="AY161" s="110"/>
      <c r="BJ161" s="110"/>
      <c r="BK161" s="110"/>
      <c r="BL161" s="110"/>
      <c r="BO161" s="110"/>
      <c r="BP161" s="110"/>
      <c r="BS161" s="112"/>
      <c r="BX161" s="110"/>
    </row>
    <row r="162" spans="1:76">
      <c r="A162" s="108"/>
      <c r="B162" s="108"/>
      <c r="C162" s="109"/>
      <c r="D162" s="109"/>
      <c r="E162" s="108"/>
      <c r="F162" s="108"/>
      <c r="G162" s="108"/>
      <c r="H162" s="108"/>
      <c r="I162" s="108"/>
      <c r="J162" s="108"/>
      <c r="K162" s="110"/>
      <c r="L162" s="110"/>
      <c r="M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Q162" s="110"/>
      <c r="AR162" s="110"/>
      <c r="AS162" s="110"/>
      <c r="AT162" s="111"/>
      <c r="AU162" s="112"/>
      <c r="AV162" s="112"/>
      <c r="AW162" s="112"/>
      <c r="AY162" s="110"/>
      <c r="BB162" s="110"/>
      <c r="BJ162" s="110"/>
      <c r="BK162" s="110"/>
      <c r="BL162" s="110"/>
      <c r="BO162" s="110"/>
      <c r="BP162" s="110"/>
      <c r="BS162" s="112"/>
      <c r="BX162" s="110"/>
    </row>
    <row r="163" spans="1:76">
      <c r="A163" s="108"/>
      <c r="B163" s="108"/>
      <c r="C163" s="109"/>
      <c r="D163" s="109"/>
      <c r="E163" s="108"/>
      <c r="F163" s="108"/>
      <c r="G163" s="108"/>
      <c r="H163" s="108"/>
      <c r="I163" s="108"/>
      <c r="J163" s="108"/>
      <c r="K163" s="110"/>
      <c r="L163" s="110"/>
      <c r="M163" s="110"/>
      <c r="N163" s="110"/>
      <c r="O163" s="110"/>
      <c r="Q163" s="110"/>
      <c r="R163" s="110"/>
      <c r="S163" s="110"/>
      <c r="T163" s="110"/>
      <c r="U163" s="110"/>
      <c r="V163" s="110"/>
      <c r="W163" s="110"/>
      <c r="AL163" s="110"/>
      <c r="AM163" s="110"/>
      <c r="AN163" s="110"/>
      <c r="AO163" s="110"/>
      <c r="AP163" s="110"/>
      <c r="AQ163" s="110"/>
      <c r="AR163" s="110"/>
      <c r="AV163" s="112"/>
      <c r="AW163" s="112"/>
      <c r="AY163" s="110"/>
      <c r="BJ163" s="110"/>
      <c r="BK163" s="110"/>
      <c r="BL163" s="110"/>
      <c r="BX163" s="110"/>
    </row>
    <row r="164" spans="1:76">
      <c r="A164" s="108"/>
      <c r="B164" s="108"/>
      <c r="C164" s="109"/>
      <c r="D164" s="109"/>
      <c r="E164" s="108"/>
      <c r="F164" s="108"/>
      <c r="G164" s="108"/>
      <c r="H164" s="108"/>
      <c r="I164" s="108"/>
      <c r="J164" s="108"/>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1"/>
      <c r="AU164" s="112"/>
      <c r="AW164" s="112"/>
      <c r="BD164" s="110"/>
      <c r="BE164" s="110"/>
      <c r="BF164" s="110"/>
      <c r="BG164" s="110"/>
      <c r="BH164" s="110"/>
      <c r="BI164" s="110"/>
      <c r="BJ164" s="110"/>
      <c r="BK164" s="110"/>
      <c r="BL164" s="110"/>
      <c r="BT164" s="112"/>
      <c r="BU164" s="110"/>
    </row>
    <row r="165" spans="1:76">
      <c r="A165" s="108"/>
      <c r="B165" s="108"/>
      <c r="C165" s="109"/>
      <c r="D165" s="109"/>
      <c r="E165" s="108"/>
      <c r="F165" s="108"/>
      <c r="G165" s="108"/>
      <c r="H165" s="108"/>
      <c r="I165" s="108"/>
      <c r="J165" s="108"/>
      <c r="K165" s="110"/>
      <c r="L165" s="110"/>
      <c r="M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1"/>
      <c r="AU165" s="112"/>
      <c r="AV165" s="112"/>
      <c r="AW165" s="112"/>
      <c r="BB165" s="110"/>
      <c r="BJ165" s="110"/>
      <c r="BK165" s="110"/>
      <c r="BL165" s="110"/>
      <c r="BO165" s="110"/>
      <c r="BP165" s="110"/>
      <c r="BS165" s="112"/>
    </row>
    <row r="166" spans="1:76">
      <c r="A166" s="108"/>
      <c r="B166" s="108"/>
      <c r="C166" s="109"/>
      <c r="D166" s="109"/>
      <c r="E166" s="108"/>
      <c r="F166" s="108"/>
      <c r="G166" s="108"/>
      <c r="H166" s="108"/>
      <c r="I166" s="108"/>
      <c r="J166" s="108"/>
      <c r="K166" s="110"/>
      <c r="L166" s="110"/>
      <c r="M166" s="110"/>
      <c r="T166" s="110"/>
      <c r="U166" s="110"/>
      <c r="V166" s="110"/>
      <c r="W166" s="110"/>
      <c r="X166" s="110"/>
      <c r="Y166" s="110"/>
      <c r="Z166" s="110"/>
      <c r="AA166" s="110"/>
      <c r="AB166" s="110"/>
      <c r="AC166" s="110"/>
      <c r="AD166" s="110"/>
      <c r="AE166" s="110"/>
      <c r="AF166" s="110"/>
      <c r="AG166" s="110"/>
      <c r="AH166" s="110"/>
      <c r="AI166" s="110"/>
      <c r="AJ166" s="110"/>
      <c r="AK166" s="110"/>
      <c r="AR166" s="110"/>
      <c r="AT166" s="111"/>
      <c r="AU166" s="112"/>
      <c r="AV166" s="112"/>
      <c r="AY166" s="110"/>
      <c r="BD166" s="110"/>
      <c r="BE166" s="110"/>
      <c r="BF166" s="110"/>
      <c r="BG166" s="110"/>
      <c r="BH166" s="110"/>
      <c r="BI166" s="110"/>
      <c r="BS166" s="112"/>
      <c r="BU166" s="110"/>
      <c r="BX166" s="110"/>
    </row>
    <row r="167" spans="1:76">
      <c r="A167" s="108"/>
      <c r="B167" s="108"/>
      <c r="C167" s="109"/>
      <c r="D167" s="109"/>
      <c r="E167" s="108"/>
      <c r="F167" s="108"/>
      <c r="G167" s="108"/>
      <c r="H167" s="108"/>
      <c r="I167" s="108"/>
      <c r="J167" s="108"/>
      <c r="K167" s="110"/>
      <c r="L167" s="110"/>
      <c r="M167" s="110"/>
      <c r="N167" s="110"/>
      <c r="O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1"/>
      <c r="AU167" s="112"/>
      <c r="AV167" s="112"/>
      <c r="BB167" s="110"/>
      <c r="BJ167" s="110"/>
      <c r="BK167" s="110"/>
      <c r="BL167" s="110"/>
      <c r="BO167" s="110"/>
      <c r="BP167" s="110"/>
      <c r="BS167" s="112"/>
    </row>
    <row r="168" spans="1:76">
      <c r="A168" s="108"/>
      <c r="B168" s="108"/>
      <c r="C168" s="109"/>
      <c r="D168" s="109"/>
      <c r="E168" s="108"/>
      <c r="F168" s="108"/>
      <c r="G168" s="108"/>
      <c r="H168" s="108"/>
      <c r="I168" s="108"/>
      <c r="J168" s="108"/>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Y168" s="110"/>
      <c r="BD168" s="110"/>
      <c r="BE168" s="110"/>
      <c r="BF168" s="110"/>
      <c r="BG168" s="110"/>
      <c r="BH168" s="110"/>
      <c r="BI168" s="110"/>
      <c r="BJ168" s="110"/>
      <c r="BK168" s="110"/>
      <c r="BL168" s="110"/>
      <c r="BS168" s="112"/>
      <c r="BX168" s="110"/>
    </row>
    <row r="169" spans="1:76">
      <c r="A169" s="108"/>
      <c r="B169" s="108"/>
      <c r="C169" s="109"/>
      <c r="D169" s="109"/>
      <c r="E169" s="108"/>
      <c r="F169" s="108"/>
      <c r="G169" s="108"/>
      <c r="H169" s="108"/>
      <c r="I169" s="108"/>
      <c r="J169" s="108"/>
      <c r="K169" s="110"/>
      <c r="L169" s="110"/>
      <c r="M169" s="110"/>
      <c r="N169" s="110"/>
      <c r="O169" s="110"/>
      <c r="P169" s="110"/>
      <c r="Q169" s="110"/>
      <c r="R169" s="110"/>
      <c r="S169" s="110"/>
      <c r="T169" s="110"/>
      <c r="U169" s="110"/>
      <c r="V169" s="110"/>
      <c r="W169" s="110"/>
      <c r="X169" s="110"/>
      <c r="Y169" s="110"/>
      <c r="Z169" s="110"/>
      <c r="AB169" s="110"/>
      <c r="AC169" s="110"/>
      <c r="AD169" s="110"/>
      <c r="AE169" s="110"/>
      <c r="AF169" s="110"/>
      <c r="AG169" s="110"/>
      <c r="AH169" s="110"/>
      <c r="AI169" s="110"/>
      <c r="AJ169" s="110"/>
      <c r="AK169" s="110"/>
      <c r="AL169" s="110"/>
      <c r="AM169" s="110"/>
      <c r="AN169" s="110"/>
      <c r="AO169" s="110"/>
      <c r="AP169" s="110"/>
      <c r="AQ169" s="110"/>
      <c r="AR169" s="110"/>
      <c r="AS169" s="110"/>
      <c r="AV169" s="112"/>
      <c r="AX169" s="112"/>
      <c r="BB169" s="110"/>
      <c r="BJ169" s="110"/>
      <c r="BK169" s="110"/>
      <c r="BL169" s="110"/>
      <c r="BQ169" s="110"/>
      <c r="BR169" s="110"/>
      <c r="BU169" s="110"/>
      <c r="BV169" s="110"/>
    </row>
    <row r="170" spans="1:76">
      <c r="A170" s="108"/>
      <c r="B170" s="108"/>
      <c r="C170" s="109"/>
      <c r="D170" s="109"/>
      <c r="E170" s="108"/>
      <c r="F170" s="108"/>
      <c r="G170" s="108"/>
      <c r="H170" s="108"/>
      <c r="I170" s="108"/>
      <c r="J170" s="108"/>
      <c r="K170" s="110"/>
      <c r="L170" s="110"/>
      <c r="M170" s="110"/>
      <c r="N170" s="110"/>
      <c r="O170" s="110"/>
      <c r="P170" s="110"/>
      <c r="T170" s="110"/>
      <c r="U170" s="110"/>
      <c r="V170" s="110"/>
      <c r="W170" s="110"/>
      <c r="X170" s="110"/>
      <c r="Y170" s="110"/>
      <c r="Z170" s="110"/>
      <c r="AA170" s="110"/>
      <c r="AB170" s="110"/>
      <c r="AC170" s="110"/>
      <c r="AD170" s="110"/>
      <c r="AE170" s="110"/>
      <c r="AF170" s="110"/>
      <c r="AG170" s="110"/>
      <c r="AH170" s="110"/>
      <c r="AI170" s="110"/>
      <c r="AJ170" s="110"/>
      <c r="AK170" s="110"/>
      <c r="AO170" s="110"/>
      <c r="AP170" s="110"/>
      <c r="AQ170" s="110"/>
      <c r="AR170" s="110"/>
      <c r="AS170" s="110"/>
      <c r="AT170" s="111"/>
      <c r="AU170" s="112"/>
      <c r="BJ170" s="110"/>
      <c r="BK170" s="110"/>
      <c r="BL170" s="110"/>
      <c r="BM170" s="110"/>
      <c r="BN170" s="110"/>
    </row>
    <row r="171" spans="1:76">
      <c r="A171" s="108"/>
      <c r="B171" s="108"/>
      <c r="C171" s="109"/>
      <c r="D171" s="109"/>
      <c r="E171" s="108"/>
      <c r="F171" s="108"/>
      <c r="G171" s="108"/>
      <c r="H171" s="108"/>
      <c r="I171" s="108"/>
      <c r="J171" s="108"/>
      <c r="K171" s="110"/>
      <c r="L171" s="110"/>
      <c r="M171" s="110"/>
      <c r="N171" s="110"/>
      <c r="O171" s="110"/>
      <c r="P171" s="110"/>
      <c r="Q171" s="110"/>
      <c r="R171" s="110"/>
      <c r="S171" s="110"/>
      <c r="AL171" s="110"/>
      <c r="AM171" s="110"/>
      <c r="AN171" s="110"/>
      <c r="AU171" s="112"/>
      <c r="AY171" s="110"/>
      <c r="BB171" s="110"/>
      <c r="BJ171" s="110"/>
      <c r="BK171" s="110"/>
      <c r="BL171" s="110"/>
      <c r="BM171" s="110"/>
      <c r="BN171" s="110"/>
      <c r="BS171" s="112"/>
    </row>
    <row r="172" spans="1:76">
      <c r="A172" s="108"/>
      <c r="B172" s="108"/>
      <c r="C172" s="109"/>
      <c r="D172" s="109"/>
      <c r="E172" s="108"/>
      <c r="F172" s="108"/>
      <c r="G172" s="108"/>
      <c r="H172" s="108"/>
      <c r="I172" s="108"/>
      <c r="J172" s="108"/>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P172" s="110"/>
      <c r="AQ172" s="110"/>
      <c r="AR172" s="110"/>
      <c r="AT172" s="111"/>
      <c r="AU172" s="112"/>
      <c r="AV172" s="112"/>
      <c r="AY172" s="110"/>
      <c r="BJ172" s="110"/>
      <c r="BK172" s="110"/>
      <c r="BL172" s="110"/>
      <c r="BQ172" s="110"/>
      <c r="BR172" s="110"/>
    </row>
    <row r="173" spans="1:76">
      <c r="A173" s="108"/>
      <c r="B173" s="108"/>
      <c r="C173" s="109"/>
      <c r="D173" s="109"/>
      <c r="E173" s="108"/>
      <c r="F173" s="108"/>
      <c r="G173" s="108"/>
      <c r="H173" s="108"/>
      <c r="I173" s="108"/>
      <c r="J173" s="108"/>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V173" s="112"/>
      <c r="BB173" s="110"/>
      <c r="BM173" s="110"/>
      <c r="BN173" s="110"/>
      <c r="BS173" s="112"/>
    </row>
    <row r="174" spans="1:76">
      <c r="A174" s="108"/>
      <c r="B174" s="108"/>
      <c r="C174" s="109"/>
      <c r="D174" s="109"/>
      <c r="E174" s="108"/>
      <c r="F174" s="108"/>
      <c r="G174" s="108"/>
      <c r="H174" s="108"/>
      <c r="I174" s="108"/>
      <c r="J174" s="108"/>
      <c r="K174" s="110"/>
      <c r="L174" s="110"/>
      <c r="M174" s="110"/>
      <c r="N174" s="110"/>
      <c r="O174" s="110"/>
      <c r="P174" s="110"/>
      <c r="Q174" s="110"/>
      <c r="R174" s="110"/>
      <c r="S174" s="110"/>
      <c r="T174" s="110"/>
      <c r="U174" s="110"/>
      <c r="V174" s="110"/>
      <c r="W174" s="110"/>
      <c r="X174" s="110"/>
      <c r="Y174" s="110"/>
      <c r="Z174" s="110"/>
      <c r="AB174" s="110"/>
      <c r="AC174" s="110"/>
      <c r="AE174" s="110"/>
      <c r="AF174" s="110"/>
      <c r="AH174" s="110"/>
      <c r="AI174" s="110"/>
      <c r="AK174" s="110"/>
      <c r="AL174" s="110"/>
      <c r="AM174" s="110"/>
      <c r="AN174" s="110"/>
      <c r="AR174" s="110"/>
      <c r="AU174" s="112"/>
      <c r="BB174" s="110"/>
      <c r="BS174" s="112"/>
      <c r="BX174" s="110"/>
    </row>
    <row r="175" spans="1:76">
      <c r="A175" s="108"/>
      <c r="B175" s="108"/>
      <c r="C175" s="109"/>
      <c r="D175" s="109"/>
      <c r="E175" s="108"/>
      <c r="F175" s="108"/>
      <c r="G175" s="108"/>
      <c r="H175" s="108"/>
      <c r="I175" s="108"/>
      <c r="J175" s="108"/>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1"/>
      <c r="AY175" s="110"/>
      <c r="BD175" s="110"/>
      <c r="BE175" s="110"/>
      <c r="BF175" s="110"/>
      <c r="BG175" s="110"/>
      <c r="BH175" s="110"/>
      <c r="BI175" s="110"/>
      <c r="BJ175" s="110"/>
      <c r="BK175" s="110"/>
      <c r="BL175" s="110"/>
      <c r="BS175" s="112"/>
      <c r="BU175" s="110"/>
    </row>
    <row r="176" spans="1:76">
      <c r="A176" s="108"/>
      <c r="B176" s="108"/>
      <c r="C176" s="109"/>
      <c r="D176" s="109"/>
      <c r="E176" s="108"/>
      <c r="F176" s="108"/>
      <c r="G176" s="108"/>
      <c r="H176" s="108"/>
      <c r="I176" s="108"/>
      <c r="J176" s="108"/>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Q176" s="110"/>
      <c r="AR176" s="110"/>
      <c r="AT176" s="111"/>
      <c r="AU176" s="112"/>
      <c r="AV176" s="112"/>
      <c r="AW176" s="112"/>
      <c r="BJ176" s="110"/>
      <c r="BK176" s="110"/>
      <c r="BL176" s="110"/>
      <c r="BM176" s="110"/>
      <c r="BN176" s="110"/>
      <c r="BS176" s="112"/>
    </row>
    <row r="177" spans="1:76">
      <c r="A177" s="108"/>
      <c r="B177" s="108"/>
      <c r="C177" s="109"/>
      <c r="D177" s="109"/>
      <c r="E177" s="108"/>
      <c r="F177" s="108"/>
      <c r="G177" s="108"/>
      <c r="H177" s="108"/>
      <c r="I177" s="108"/>
      <c r="J177" s="108"/>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P177" s="110"/>
      <c r="AQ177" s="110"/>
      <c r="AR177" s="110"/>
      <c r="AU177" s="112"/>
      <c r="AY177" s="110"/>
      <c r="BJ177" s="110"/>
      <c r="BK177" s="110"/>
      <c r="BL177" s="110"/>
      <c r="BQ177" s="110"/>
      <c r="BR177" s="110"/>
      <c r="BS177" s="112"/>
      <c r="BT177" s="112"/>
      <c r="BX177" s="110"/>
    </row>
    <row r="178" spans="1:76">
      <c r="A178" s="108"/>
      <c r="B178" s="108"/>
      <c r="C178" s="109"/>
      <c r="D178" s="109"/>
      <c r="E178" s="108"/>
      <c r="F178" s="108"/>
      <c r="G178" s="108"/>
      <c r="H178" s="108"/>
      <c r="I178" s="108"/>
      <c r="J178" s="108"/>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1"/>
      <c r="AU178" s="112"/>
      <c r="AV178" s="112"/>
      <c r="AY178" s="110"/>
      <c r="BJ178" s="110"/>
      <c r="BK178" s="110"/>
      <c r="BL178" s="110"/>
      <c r="BQ178" s="110"/>
      <c r="BR178" s="110"/>
      <c r="BS178" s="112"/>
    </row>
    <row r="179" spans="1:76">
      <c r="A179" s="108"/>
      <c r="B179" s="108"/>
      <c r="C179" s="109"/>
      <c r="D179" s="109"/>
      <c r="E179" s="108"/>
      <c r="F179" s="108"/>
      <c r="G179" s="108"/>
      <c r="H179" s="108"/>
      <c r="I179" s="108"/>
      <c r="J179" s="108"/>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V179" s="112"/>
      <c r="BJ179" s="110"/>
      <c r="BK179" s="110"/>
      <c r="BL179" s="110"/>
      <c r="BM179" s="110"/>
      <c r="BN179" s="110"/>
    </row>
    <row r="180" spans="1:76">
      <c r="A180" s="108"/>
      <c r="B180" s="108"/>
      <c r="C180" s="109"/>
      <c r="D180" s="109"/>
      <c r="E180" s="108"/>
      <c r="F180" s="108"/>
      <c r="G180" s="108"/>
      <c r="H180" s="108"/>
      <c r="I180" s="108"/>
      <c r="J180" s="108"/>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P180" s="110"/>
      <c r="AQ180" s="110"/>
      <c r="AR180" s="110"/>
      <c r="AU180" s="112"/>
      <c r="AV180" s="112"/>
      <c r="AY180" s="110"/>
      <c r="BC180" s="112"/>
      <c r="BD180" s="110"/>
      <c r="BE180" s="110"/>
      <c r="BF180" s="110"/>
      <c r="BG180" s="110"/>
      <c r="BH180" s="110"/>
      <c r="BI180" s="110"/>
      <c r="BJ180" s="110"/>
      <c r="BK180" s="110"/>
      <c r="BL180" s="110"/>
      <c r="BU180" s="110"/>
    </row>
    <row r="181" spans="1:76">
      <c r="A181" s="108"/>
      <c r="B181" s="108"/>
      <c r="C181" s="109"/>
      <c r="D181" s="109"/>
      <c r="E181" s="108"/>
      <c r="F181" s="108"/>
      <c r="G181" s="108"/>
      <c r="H181" s="108"/>
      <c r="I181" s="108"/>
      <c r="J181" s="108"/>
      <c r="K181" s="110"/>
      <c r="L181" s="110"/>
      <c r="M181" s="110"/>
      <c r="N181" s="110"/>
      <c r="O181" s="110"/>
      <c r="P181" s="110"/>
      <c r="Q181" s="110"/>
      <c r="R181" s="110"/>
      <c r="S181" s="110"/>
      <c r="T181" s="110"/>
      <c r="U181" s="110"/>
      <c r="V181" s="110"/>
      <c r="W181" s="110"/>
      <c r="X181" s="110"/>
      <c r="Y181" s="110"/>
      <c r="Z181" s="110"/>
      <c r="AB181" s="110"/>
      <c r="AC181" s="110"/>
      <c r="AE181" s="110"/>
      <c r="AF181" s="110"/>
      <c r="AH181" s="110"/>
      <c r="AI181" s="110"/>
      <c r="AK181" s="110"/>
      <c r="AL181" s="110"/>
      <c r="AM181" s="110"/>
      <c r="AN181" s="110"/>
      <c r="AR181" s="110"/>
      <c r="AT181" s="111"/>
      <c r="AU181" s="112"/>
      <c r="AV181" s="112"/>
      <c r="BB181" s="110"/>
      <c r="BC181" s="112"/>
      <c r="BJ181" s="110"/>
      <c r="BK181" s="110"/>
      <c r="BL181" s="110"/>
    </row>
    <row r="182" spans="1:76">
      <c r="A182" s="108"/>
      <c r="B182" s="108"/>
      <c r="C182" s="109"/>
      <c r="D182" s="109"/>
      <c r="E182" s="108"/>
      <c r="F182" s="108"/>
      <c r="G182" s="108"/>
      <c r="H182" s="108"/>
      <c r="I182" s="108"/>
      <c r="J182" s="108"/>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Q182" s="110"/>
      <c r="AR182" s="110"/>
      <c r="AT182" s="111"/>
      <c r="AU182" s="112"/>
      <c r="AX182" s="112"/>
      <c r="BB182" s="110"/>
      <c r="BT182" s="112"/>
    </row>
    <row r="183" spans="1:76">
      <c r="A183" s="108"/>
      <c r="B183" s="108"/>
      <c r="C183" s="109"/>
      <c r="D183" s="109"/>
      <c r="E183" s="108"/>
      <c r="F183" s="108"/>
      <c r="G183" s="108"/>
      <c r="H183" s="108"/>
      <c r="I183" s="108"/>
      <c r="J183" s="108"/>
      <c r="AO183" s="110"/>
      <c r="AP183" s="110"/>
      <c r="AQ183" s="110"/>
      <c r="AS183" s="110"/>
      <c r="AX183" s="112"/>
      <c r="AY183" s="110"/>
      <c r="BD183" s="110"/>
      <c r="BF183" s="110"/>
      <c r="BG183" s="110"/>
      <c r="BI183" s="110"/>
      <c r="BJ183" s="110"/>
      <c r="BK183" s="110"/>
      <c r="BL183" s="110"/>
    </row>
    <row r="184" spans="1:76">
      <c r="A184" s="108"/>
      <c r="B184" s="108"/>
      <c r="C184" s="109"/>
      <c r="D184" s="109"/>
      <c r="E184" s="108"/>
      <c r="F184" s="108"/>
      <c r="G184" s="108"/>
      <c r="H184" s="108"/>
      <c r="I184" s="108"/>
      <c r="J184" s="108"/>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Q184" s="110"/>
      <c r="AR184" s="110"/>
      <c r="AS184" s="110"/>
      <c r="AZ184" s="110"/>
      <c r="BA184" s="110"/>
      <c r="BB184" s="110"/>
      <c r="BD184" s="110"/>
      <c r="BE184" s="110"/>
      <c r="BF184" s="110"/>
      <c r="BG184" s="110"/>
      <c r="BH184" s="110"/>
      <c r="BI184" s="110"/>
      <c r="BJ184" s="110"/>
      <c r="BK184" s="110"/>
      <c r="BL184" s="110"/>
    </row>
    <row r="185" spans="1:76">
      <c r="A185" s="108"/>
      <c r="B185" s="108"/>
      <c r="C185" s="109"/>
      <c r="D185" s="109"/>
      <c r="E185" s="108"/>
      <c r="F185" s="108"/>
      <c r="G185" s="108"/>
      <c r="H185" s="108"/>
      <c r="I185" s="108"/>
      <c r="J185" s="108"/>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Q185" s="110"/>
      <c r="AR185" s="110"/>
      <c r="AT185" s="111"/>
      <c r="AU185" s="112"/>
      <c r="AY185" s="110"/>
      <c r="BJ185" s="110"/>
      <c r="BK185" s="110"/>
      <c r="BL185" s="110"/>
      <c r="BM185" s="110"/>
      <c r="BN185" s="110"/>
    </row>
    <row r="186" spans="1:76">
      <c r="A186" s="108"/>
      <c r="B186" s="108"/>
      <c r="C186" s="109"/>
      <c r="D186" s="109"/>
      <c r="E186" s="108"/>
      <c r="F186" s="108"/>
      <c r="G186" s="108"/>
      <c r="H186" s="108"/>
      <c r="I186" s="108"/>
      <c r="J186" s="108"/>
      <c r="K186" s="110"/>
      <c r="L186" s="110"/>
      <c r="M186" s="110"/>
      <c r="N186" s="110"/>
      <c r="O186" s="110"/>
      <c r="P186" s="110"/>
      <c r="Q186" s="110"/>
      <c r="R186" s="110"/>
      <c r="S186" s="110"/>
      <c r="AL186" s="110"/>
      <c r="AM186" s="110"/>
      <c r="AN186" s="110"/>
      <c r="AO186" s="110"/>
      <c r="AP186" s="110"/>
      <c r="AS186" s="110"/>
      <c r="AU186" s="112"/>
      <c r="AY186" s="110"/>
      <c r="BJ186" s="110"/>
      <c r="BK186" s="110"/>
      <c r="BL186" s="110"/>
    </row>
    <row r="187" spans="1:76">
      <c r="A187" s="108"/>
      <c r="B187" s="108"/>
      <c r="C187" s="109"/>
      <c r="D187" s="109"/>
      <c r="E187" s="108"/>
      <c r="F187" s="108"/>
      <c r="G187" s="108"/>
      <c r="H187" s="108"/>
      <c r="I187" s="108"/>
      <c r="J187" s="108"/>
      <c r="K187" s="110"/>
      <c r="L187" s="110"/>
      <c r="M187" s="110"/>
      <c r="T187" s="110"/>
      <c r="U187" s="110"/>
      <c r="V187" s="110"/>
      <c r="W187" s="110"/>
      <c r="X187" s="110"/>
      <c r="Y187" s="110"/>
      <c r="Z187" s="110"/>
      <c r="AB187" s="110"/>
      <c r="AC187" s="110"/>
      <c r="AE187" s="110"/>
      <c r="AF187" s="110"/>
      <c r="AG187" s="110"/>
      <c r="AH187" s="110"/>
      <c r="AI187" s="110"/>
      <c r="AJ187" s="110"/>
      <c r="AK187" s="110"/>
      <c r="AR187" s="110"/>
      <c r="AT187" s="111"/>
      <c r="AU187" s="112"/>
      <c r="AX187" s="112"/>
      <c r="AY187" s="110"/>
      <c r="BB187" s="110"/>
      <c r="BJ187" s="110"/>
      <c r="BK187" s="110"/>
      <c r="BL187" s="110"/>
      <c r="BM187" s="110"/>
      <c r="BN187" s="110"/>
      <c r="BS187" s="112"/>
    </row>
    <row r="188" spans="1:76">
      <c r="A188" s="108"/>
      <c r="B188" s="108"/>
      <c r="C188" s="109"/>
      <c r="D188" s="109"/>
      <c r="E188" s="108"/>
      <c r="F188" s="108"/>
      <c r="G188" s="108"/>
      <c r="H188" s="108"/>
      <c r="I188" s="108"/>
      <c r="J188" s="108"/>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1"/>
      <c r="AU188" s="112"/>
      <c r="AW188" s="112"/>
      <c r="AY188" s="110"/>
      <c r="BC188" s="112"/>
      <c r="BQ188" s="110"/>
      <c r="BR188" s="110"/>
      <c r="BS188" s="112"/>
      <c r="BV188" s="110"/>
      <c r="BX188" s="110"/>
    </row>
    <row r="189" spans="1:76">
      <c r="A189" s="108"/>
      <c r="B189" s="108"/>
      <c r="C189" s="109"/>
      <c r="D189" s="109"/>
      <c r="E189" s="108"/>
      <c r="F189" s="108"/>
      <c r="G189" s="108"/>
      <c r="H189" s="108"/>
      <c r="I189" s="108"/>
      <c r="J189" s="108"/>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P189" s="110"/>
      <c r="AQ189" s="110"/>
      <c r="AR189" s="110"/>
      <c r="AT189" s="111"/>
      <c r="AU189" s="112"/>
      <c r="AV189" s="112"/>
      <c r="BB189" s="110"/>
      <c r="BJ189" s="110"/>
      <c r="BK189" s="110"/>
      <c r="BL189" s="110"/>
    </row>
    <row r="190" spans="1:76">
      <c r="A190" s="108"/>
      <c r="B190" s="108"/>
      <c r="C190" s="109"/>
      <c r="D190" s="109"/>
      <c r="E190" s="108"/>
      <c r="F190" s="108"/>
      <c r="G190" s="108"/>
      <c r="H190" s="108"/>
      <c r="I190" s="108"/>
      <c r="J190" s="108"/>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1"/>
      <c r="AU190" s="112"/>
      <c r="AY190" s="110"/>
      <c r="BJ190" s="110"/>
      <c r="BK190" s="110"/>
      <c r="BL190" s="110"/>
      <c r="BM190" s="110"/>
      <c r="BN190" s="110"/>
    </row>
    <row r="191" spans="1:76">
      <c r="A191" s="108"/>
      <c r="B191" s="108"/>
      <c r="C191" s="109"/>
      <c r="D191" s="109"/>
      <c r="E191" s="108"/>
      <c r="F191" s="108"/>
      <c r="G191" s="108"/>
      <c r="H191" s="108"/>
      <c r="I191" s="108"/>
      <c r="J191" s="108"/>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1"/>
      <c r="BJ191" s="110"/>
      <c r="BK191" s="110"/>
      <c r="BL191" s="110"/>
      <c r="BM191" s="110"/>
      <c r="BN191" s="110"/>
      <c r="BX191" s="110"/>
    </row>
    <row r="192" spans="1:76">
      <c r="A192" s="108"/>
      <c r="B192" s="108"/>
      <c r="C192" s="109"/>
      <c r="D192" s="109"/>
      <c r="E192" s="108"/>
      <c r="F192" s="108"/>
      <c r="G192" s="108"/>
      <c r="H192" s="108"/>
      <c r="I192" s="108"/>
      <c r="J192" s="108"/>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K192" s="110"/>
      <c r="AL192" s="110"/>
      <c r="AM192" s="110"/>
      <c r="AN192" s="110"/>
      <c r="AO192" s="110"/>
      <c r="AP192" s="110"/>
      <c r="AQ192" s="110"/>
      <c r="AR192" s="110"/>
      <c r="AS192" s="110"/>
      <c r="AT192" s="111"/>
      <c r="AU192" s="112"/>
      <c r="AV192" s="112"/>
      <c r="AW192" s="112"/>
      <c r="BB192" s="110"/>
      <c r="BJ192" s="110"/>
      <c r="BK192" s="110"/>
      <c r="BL192" s="110"/>
      <c r="BT192" s="112"/>
    </row>
    <row r="193" spans="1:76">
      <c r="A193" s="108"/>
      <c r="B193" s="108"/>
      <c r="C193" s="109"/>
      <c r="D193" s="109"/>
      <c r="E193" s="108"/>
      <c r="F193" s="108"/>
      <c r="G193" s="108"/>
      <c r="H193" s="108"/>
      <c r="I193" s="108"/>
      <c r="J193" s="108"/>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BB193" s="110"/>
      <c r="BJ193" s="110"/>
      <c r="BK193" s="110"/>
      <c r="BL193" s="110"/>
      <c r="BM193" s="110"/>
      <c r="BN193" s="110"/>
      <c r="BV193" s="110"/>
      <c r="BX193" s="110"/>
    </row>
    <row r="194" spans="1:76">
      <c r="A194" s="108"/>
      <c r="B194" s="108"/>
      <c r="C194" s="109"/>
      <c r="D194" s="109"/>
      <c r="E194" s="108"/>
      <c r="F194" s="108"/>
      <c r="G194" s="108"/>
      <c r="H194" s="108"/>
      <c r="I194" s="108"/>
      <c r="J194" s="108"/>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P194" s="110"/>
      <c r="AQ194" s="110"/>
      <c r="AR194" s="110"/>
      <c r="AT194" s="111"/>
      <c r="AU194" s="112"/>
      <c r="AV194" s="112"/>
      <c r="AY194" s="110"/>
      <c r="BB194" s="110"/>
      <c r="BJ194" s="110"/>
      <c r="BK194" s="110"/>
      <c r="BL194" s="110"/>
      <c r="BQ194" s="110"/>
      <c r="BR194" s="110"/>
      <c r="BS194" s="112"/>
      <c r="BU194" s="110"/>
      <c r="BV194" s="110"/>
      <c r="BX194" s="110"/>
    </row>
    <row r="195" spans="1:76">
      <c r="A195" s="108"/>
      <c r="B195" s="108"/>
      <c r="C195" s="109"/>
      <c r="D195" s="109"/>
      <c r="E195" s="108"/>
      <c r="F195" s="108"/>
      <c r="G195" s="108"/>
      <c r="H195" s="108"/>
      <c r="I195" s="108"/>
      <c r="J195" s="108"/>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1"/>
      <c r="AU195" s="112"/>
      <c r="AV195" s="112"/>
      <c r="BJ195" s="110"/>
      <c r="BK195" s="110"/>
      <c r="BL195" s="110"/>
    </row>
    <row r="196" spans="1:76">
      <c r="A196" s="108"/>
      <c r="B196" s="108"/>
      <c r="C196" s="109"/>
      <c r="D196" s="109"/>
      <c r="E196" s="108"/>
      <c r="F196" s="108"/>
      <c r="G196" s="108"/>
      <c r="H196" s="108"/>
      <c r="I196" s="108"/>
      <c r="J196" s="108"/>
      <c r="K196" s="110"/>
      <c r="L196" s="110"/>
      <c r="M196" s="110"/>
      <c r="T196" s="110"/>
      <c r="U196" s="110"/>
      <c r="V196" s="110"/>
      <c r="W196" s="110"/>
      <c r="Y196" s="110"/>
      <c r="Z196" s="110"/>
      <c r="AA196" s="110"/>
      <c r="AB196" s="110"/>
      <c r="AF196" s="110"/>
      <c r="AG196" s="110"/>
      <c r="AH196" s="110"/>
      <c r="AI196" s="110"/>
      <c r="AJ196" s="110"/>
      <c r="AK196" s="110"/>
      <c r="AP196" s="110"/>
      <c r="AQ196" s="110"/>
      <c r="AR196" s="110"/>
      <c r="AT196" s="111"/>
      <c r="AV196" s="112"/>
      <c r="AX196" s="112"/>
      <c r="BB196" s="110"/>
      <c r="BJ196" s="110"/>
      <c r="BK196" s="110"/>
      <c r="BL196" s="110"/>
    </row>
    <row r="197" spans="1:76">
      <c r="A197" s="108"/>
      <c r="B197" s="108"/>
      <c r="C197" s="109"/>
      <c r="D197" s="109"/>
      <c r="E197" s="108"/>
      <c r="F197" s="108"/>
      <c r="G197" s="108"/>
      <c r="H197" s="108"/>
      <c r="I197" s="108"/>
      <c r="J197" s="108"/>
      <c r="K197" s="110"/>
      <c r="L197" s="110"/>
      <c r="M197" s="110"/>
      <c r="N197" s="110"/>
      <c r="O197" s="110"/>
      <c r="P197" s="110"/>
      <c r="Q197" s="110"/>
      <c r="R197" s="110"/>
      <c r="S197" s="110"/>
      <c r="T197" s="110"/>
      <c r="U197" s="110"/>
      <c r="V197" s="110"/>
      <c r="W197" s="110"/>
      <c r="X197" s="110"/>
      <c r="Y197" s="110"/>
      <c r="Z197" s="110"/>
      <c r="AB197" s="110"/>
      <c r="AC197" s="110"/>
      <c r="AE197" s="110"/>
      <c r="AF197" s="110"/>
      <c r="AH197" s="110"/>
      <c r="AI197" s="110"/>
      <c r="AK197" s="110"/>
      <c r="AL197" s="110"/>
      <c r="AM197" s="110"/>
      <c r="AN197" s="110"/>
      <c r="AR197" s="110"/>
      <c r="AU197" s="112"/>
      <c r="AV197" s="112"/>
      <c r="BC197" s="112"/>
      <c r="BJ197" s="110"/>
      <c r="BK197" s="110"/>
      <c r="BL197" s="110"/>
      <c r="BO197" s="110"/>
      <c r="BP197" s="110"/>
    </row>
    <row r="198" spans="1:76">
      <c r="A198" s="108"/>
      <c r="B198" s="108"/>
      <c r="C198" s="109"/>
      <c r="D198" s="109"/>
      <c r="E198" s="108"/>
      <c r="F198" s="108"/>
      <c r="G198" s="108"/>
      <c r="H198" s="108"/>
      <c r="I198" s="108"/>
      <c r="J198" s="108"/>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R198" s="110"/>
      <c r="AU198" s="112"/>
      <c r="AV198" s="112"/>
      <c r="AY198" s="110"/>
      <c r="BJ198" s="110"/>
      <c r="BK198" s="110"/>
      <c r="BL198" s="110"/>
      <c r="BO198" s="110"/>
      <c r="BP198" s="110"/>
    </row>
    <row r="199" spans="1:76">
      <c r="A199" s="108"/>
      <c r="B199" s="108"/>
      <c r="C199" s="109"/>
      <c r="D199" s="109"/>
      <c r="E199" s="108"/>
      <c r="F199" s="108"/>
      <c r="G199" s="108"/>
      <c r="H199" s="108"/>
      <c r="I199" s="108"/>
      <c r="J199" s="108"/>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1"/>
      <c r="AU199" s="112"/>
      <c r="AY199" s="110"/>
      <c r="BJ199" s="110"/>
      <c r="BK199" s="110"/>
      <c r="BL199" s="110"/>
      <c r="BM199" s="110"/>
      <c r="BN199" s="110"/>
      <c r="BS199" s="112"/>
      <c r="BU199" s="110"/>
      <c r="BV199" s="110"/>
      <c r="BW199" s="110"/>
      <c r="BX199" s="110"/>
    </row>
    <row r="200" spans="1:76">
      <c r="A200" s="108"/>
      <c r="B200" s="108"/>
      <c r="C200" s="109"/>
      <c r="D200" s="109"/>
      <c r="E200" s="108"/>
      <c r="F200" s="108"/>
      <c r="G200" s="108"/>
      <c r="H200" s="108"/>
      <c r="I200" s="108"/>
      <c r="J200" s="108"/>
      <c r="K200" s="110"/>
      <c r="L200" s="110"/>
      <c r="M200" s="110"/>
      <c r="N200" s="110"/>
      <c r="O200" s="110"/>
      <c r="P200" s="110"/>
      <c r="Q200" s="110"/>
      <c r="R200" s="110"/>
      <c r="S200" s="110"/>
      <c r="T200" s="110"/>
      <c r="U200" s="110"/>
      <c r="V200" s="110"/>
      <c r="W200" s="110"/>
      <c r="X200" s="110"/>
      <c r="Y200" s="110"/>
      <c r="Z200" s="110"/>
      <c r="AB200" s="110"/>
      <c r="AC200" s="110"/>
      <c r="AE200" s="110"/>
      <c r="AF200" s="110"/>
      <c r="AH200" s="110"/>
      <c r="AI200" s="110"/>
      <c r="AK200" s="110"/>
      <c r="AL200" s="110"/>
      <c r="AM200" s="110"/>
      <c r="AN200" s="110"/>
      <c r="AR200" s="110"/>
      <c r="AT200" s="111"/>
      <c r="AU200" s="112"/>
      <c r="AV200" s="112"/>
      <c r="AY200" s="110"/>
      <c r="AZ200" s="110"/>
      <c r="BS200" s="112"/>
    </row>
    <row r="201" spans="1:76">
      <c r="A201" s="108"/>
      <c r="B201" s="108"/>
      <c r="C201" s="109"/>
      <c r="D201" s="109"/>
      <c r="E201" s="108"/>
      <c r="F201" s="108"/>
      <c r="G201" s="108"/>
      <c r="H201" s="108"/>
      <c r="I201" s="108"/>
      <c r="J201" s="108"/>
      <c r="K201" s="110"/>
      <c r="L201" s="110"/>
      <c r="M201" s="110"/>
      <c r="N201" s="110"/>
      <c r="O201" s="110"/>
      <c r="P201" s="110"/>
      <c r="Q201" s="110"/>
      <c r="R201" s="110"/>
      <c r="S201" s="110"/>
      <c r="T201" s="110"/>
      <c r="U201" s="110"/>
      <c r="V201" s="110"/>
      <c r="W201" s="110"/>
      <c r="X201" s="110"/>
      <c r="Y201" s="110"/>
      <c r="Z201" s="110"/>
      <c r="AB201" s="110"/>
      <c r="AC201" s="110"/>
      <c r="AE201" s="110"/>
      <c r="AF201" s="110"/>
      <c r="AH201" s="110"/>
      <c r="AI201" s="110"/>
      <c r="AK201" s="110"/>
      <c r="AL201" s="110"/>
      <c r="AM201" s="110"/>
      <c r="AN201" s="110"/>
      <c r="AR201" s="110"/>
      <c r="AT201" s="111"/>
      <c r="AU201" s="112"/>
      <c r="AV201" s="112"/>
      <c r="AW201" s="112"/>
      <c r="AY201" s="110"/>
      <c r="BD201" s="110"/>
      <c r="BE201" s="110"/>
      <c r="BF201" s="110"/>
      <c r="BG201" s="110"/>
      <c r="BH201" s="110"/>
      <c r="BI201" s="110"/>
      <c r="BJ201" s="110"/>
      <c r="BK201" s="110"/>
      <c r="BL201" s="110"/>
      <c r="BS201" s="112"/>
      <c r="BV201" s="110"/>
      <c r="BW201" s="110"/>
    </row>
    <row r="202" spans="1:76">
      <c r="A202" s="108"/>
      <c r="B202" s="108"/>
      <c r="C202" s="109"/>
      <c r="D202" s="109"/>
      <c r="E202" s="108"/>
      <c r="F202" s="108"/>
      <c r="G202" s="108"/>
      <c r="H202" s="108"/>
      <c r="I202" s="108"/>
      <c r="J202" s="108"/>
      <c r="K202" s="110"/>
      <c r="L202" s="110"/>
      <c r="M202" s="110"/>
      <c r="N202" s="110"/>
      <c r="O202" s="110"/>
      <c r="P202" s="110"/>
      <c r="AU202" s="112"/>
      <c r="AY202" s="110"/>
      <c r="AZ202" s="110"/>
      <c r="BA202" s="110"/>
      <c r="BB202" s="110"/>
      <c r="BJ202" s="110"/>
      <c r="BK202" s="110"/>
      <c r="BL202" s="110"/>
      <c r="BT202" s="112"/>
    </row>
    <row r="203" spans="1:76">
      <c r="A203" s="108"/>
      <c r="B203" s="108"/>
      <c r="C203" s="109"/>
      <c r="D203" s="109"/>
      <c r="E203" s="108"/>
      <c r="F203" s="108"/>
      <c r="G203" s="108"/>
      <c r="H203" s="108"/>
      <c r="I203" s="108"/>
      <c r="J203" s="108"/>
      <c r="K203" s="110"/>
      <c r="L203" s="110"/>
      <c r="M203" s="110"/>
      <c r="AP203" s="110"/>
      <c r="AQ203" s="110"/>
      <c r="AR203" s="110"/>
      <c r="AS203" s="110"/>
      <c r="AX203" s="112"/>
      <c r="BJ203" s="110"/>
      <c r="BK203" s="110"/>
      <c r="BL203" s="110"/>
      <c r="BM203" s="110"/>
      <c r="BN203" s="110"/>
      <c r="BX203" s="110"/>
    </row>
    <row r="204" spans="1:76">
      <c r="A204" s="108"/>
      <c r="B204" s="108"/>
      <c r="C204" s="109"/>
      <c r="D204" s="109"/>
      <c r="E204" s="108"/>
      <c r="F204" s="108"/>
      <c r="G204" s="108"/>
      <c r="H204" s="108"/>
      <c r="I204" s="108"/>
      <c r="J204" s="108"/>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Y204" s="110"/>
      <c r="AZ204" s="110"/>
      <c r="BB204" s="110"/>
      <c r="BJ204" s="110"/>
      <c r="BK204" s="110"/>
      <c r="BL204" s="110"/>
      <c r="BQ204" s="110"/>
      <c r="BR204" s="110"/>
    </row>
    <row r="205" spans="1:76">
      <c r="A205" s="108"/>
      <c r="B205" s="108"/>
      <c r="C205" s="109"/>
      <c r="D205" s="109"/>
      <c r="E205" s="108"/>
      <c r="F205" s="108"/>
      <c r="G205" s="108"/>
      <c r="H205" s="108"/>
      <c r="I205" s="108"/>
      <c r="J205" s="108"/>
      <c r="K205" s="110"/>
      <c r="L205" s="110"/>
      <c r="M205" s="110"/>
      <c r="N205" s="110"/>
      <c r="O205" s="110"/>
      <c r="P205" s="110"/>
      <c r="Q205" s="110"/>
      <c r="R205" s="110"/>
      <c r="S205" s="110"/>
      <c r="T205" s="110"/>
      <c r="U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1"/>
      <c r="AU205" s="112"/>
      <c r="AY205" s="110"/>
      <c r="BB205" s="110"/>
      <c r="BC205" s="112"/>
      <c r="BJ205" s="110"/>
      <c r="BK205" s="110"/>
      <c r="BL205" s="110"/>
      <c r="BO205" s="110"/>
      <c r="BP205" s="110"/>
    </row>
    <row r="206" spans="1:76">
      <c r="A206" s="108"/>
      <c r="B206" s="108"/>
      <c r="C206" s="109"/>
      <c r="D206" s="109"/>
      <c r="E206" s="108"/>
      <c r="F206" s="108"/>
      <c r="G206" s="108"/>
      <c r="H206" s="108"/>
      <c r="I206" s="108"/>
      <c r="J206" s="108"/>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1"/>
      <c r="AV206" s="112"/>
      <c r="BJ206" s="110"/>
      <c r="BK206" s="110"/>
      <c r="BL206" s="110"/>
      <c r="BM206" s="110"/>
      <c r="BN206" s="110"/>
      <c r="BS206" s="112"/>
      <c r="BX206" s="110"/>
    </row>
    <row r="207" spans="1:76">
      <c r="A207" s="108"/>
      <c r="B207" s="108"/>
      <c r="C207" s="109"/>
      <c r="D207" s="109"/>
      <c r="E207" s="108"/>
      <c r="F207" s="108"/>
      <c r="G207" s="108"/>
      <c r="H207" s="108"/>
      <c r="I207" s="108"/>
      <c r="J207" s="108"/>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H207" s="110"/>
      <c r="AI207" s="110"/>
      <c r="AJ207" s="110"/>
      <c r="AK207" s="110"/>
      <c r="AL207" s="110"/>
      <c r="AM207" s="110"/>
      <c r="AN207" s="110"/>
      <c r="AO207" s="110"/>
      <c r="AP207" s="110"/>
      <c r="AQ207" s="110"/>
      <c r="AR207" s="110"/>
      <c r="AS207" s="110"/>
      <c r="AT207" s="111"/>
      <c r="AU207" s="112"/>
      <c r="AV207" s="112"/>
      <c r="AX207" s="112"/>
      <c r="BJ207" s="110"/>
      <c r="BK207" s="110"/>
      <c r="BL207" s="110"/>
      <c r="BS207" s="112"/>
    </row>
    <row r="208" spans="1:76">
      <c r="A208" s="108"/>
      <c r="B208" s="108"/>
      <c r="C208" s="109"/>
      <c r="D208" s="109"/>
      <c r="E208" s="108"/>
      <c r="F208" s="108"/>
      <c r="G208" s="108"/>
      <c r="H208" s="108"/>
      <c r="I208" s="108"/>
      <c r="J208" s="108"/>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R208" s="110"/>
      <c r="AT208" s="111"/>
      <c r="AU208" s="112"/>
      <c r="AV208" s="112"/>
      <c r="AW208" s="112"/>
      <c r="AY208" s="110"/>
      <c r="BJ208" s="110"/>
      <c r="BK208" s="110"/>
      <c r="BL208" s="110"/>
      <c r="BQ208" s="110"/>
      <c r="BR208" s="110"/>
      <c r="BS208" s="112"/>
      <c r="BT208" s="112"/>
    </row>
    <row r="209" spans="1:76">
      <c r="A209" s="108"/>
      <c r="B209" s="108"/>
      <c r="C209" s="109"/>
      <c r="D209" s="109"/>
      <c r="E209" s="108"/>
      <c r="F209" s="108"/>
      <c r="G209" s="108"/>
      <c r="H209" s="108"/>
      <c r="I209" s="108"/>
      <c r="J209" s="108"/>
      <c r="K209" s="110"/>
      <c r="L209" s="110"/>
      <c r="M209" s="110"/>
      <c r="N209" s="110"/>
      <c r="O209" s="110"/>
      <c r="P209" s="110"/>
      <c r="Q209" s="110"/>
      <c r="R209" s="110"/>
      <c r="S209" s="110"/>
      <c r="T209" s="110"/>
      <c r="U209" s="110"/>
      <c r="V209" s="110"/>
      <c r="W209" s="110"/>
      <c r="AL209" s="110"/>
      <c r="AM209" s="110"/>
      <c r="AN209" s="110"/>
      <c r="AO209" s="110"/>
      <c r="AP209" s="110"/>
      <c r="AQ209" s="110"/>
      <c r="AR209" s="110"/>
      <c r="AW209" s="112"/>
      <c r="AY209" s="110"/>
      <c r="BB209" s="110"/>
      <c r="BJ209" s="110"/>
      <c r="BK209" s="110"/>
      <c r="BL209" s="110"/>
      <c r="BO209" s="110"/>
      <c r="BP209" s="110"/>
    </row>
    <row r="210" spans="1:76">
      <c r="A210" s="108"/>
      <c r="B210" s="108"/>
      <c r="C210" s="109"/>
      <c r="D210" s="109"/>
      <c r="E210" s="108"/>
      <c r="F210" s="108"/>
      <c r="G210" s="108"/>
      <c r="H210" s="108"/>
      <c r="I210" s="108"/>
      <c r="J210" s="108"/>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1"/>
      <c r="AU210" s="112"/>
      <c r="AV210" s="112"/>
      <c r="BB210" s="110"/>
      <c r="BD210" s="110"/>
      <c r="BE210" s="110"/>
      <c r="BF210" s="110"/>
      <c r="BG210" s="110"/>
      <c r="BH210" s="110"/>
      <c r="BI210" s="110"/>
      <c r="BJ210" s="110"/>
      <c r="BK210" s="110"/>
      <c r="BL210" s="110"/>
      <c r="BS210" s="112"/>
      <c r="BU210" s="110"/>
    </row>
    <row r="211" spans="1:76">
      <c r="A211" s="108"/>
      <c r="B211" s="108"/>
      <c r="C211" s="109"/>
      <c r="D211" s="109"/>
      <c r="E211" s="108"/>
      <c r="F211" s="108"/>
      <c r="G211" s="108"/>
      <c r="H211" s="108"/>
      <c r="I211" s="108"/>
      <c r="J211" s="108"/>
      <c r="K211" s="110"/>
      <c r="L211" s="110"/>
      <c r="M211" s="110"/>
      <c r="N211" s="110"/>
      <c r="O211" s="110"/>
      <c r="P211" s="110"/>
      <c r="AU211" s="112"/>
      <c r="AY211" s="110"/>
      <c r="AZ211" s="110"/>
      <c r="BB211" s="110"/>
      <c r="BJ211" s="110"/>
      <c r="BK211" s="110"/>
      <c r="BL211" s="110"/>
      <c r="BO211" s="110"/>
      <c r="BP211" s="110"/>
      <c r="BX211" s="110"/>
    </row>
    <row r="212" spans="1:76">
      <c r="A212" s="108"/>
      <c r="B212" s="108"/>
      <c r="C212" s="109"/>
      <c r="D212" s="109"/>
      <c r="E212" s="108"/>
      <c r="F212" s="108"/>
      <c r="G212" s="108"/>
      <c r="H212" s="108"/>
      <c r="I212" s="108"/>
      <c r="J212" s="108"/>
      <c r="K212" s="110"/>
      <c r="L212" s="110"/>
      <c r="M212" s="110"/>
      <c r="T212" s="110"/>
      <c r="U212" s="110"/>
      <c r="V212" s="110"/>
      <c r="W212" s="110"/>
      <c r="X212" s="110"/>
      <c r="Y212" s="110"/>
      <c r="Z212" s="110"/>
      <c r="AB212" s="110"/>
      <c r="AC212" s="110"/>
      <c r="AD212" s="110"/>
      <c r="AE212" s="110"/>
      <c r="AF212" s="110"/>
      <c r="AH212" s="110"/>
      <c r="AI212" s="110"/>
      <c r="AK212" s="110"/>
      <c r="AR212" s="110"/>
      <c r="AT212" s="111"/>
      <c r="AU212" s="112"/>
      <c r="AW212" s="112"/>
      <c r="BB212" s="110"/>
      <c r="BD212" s="110"/>
      <c r="BE212" s="110"/>
      <c r="BF212" s="110"/>
      <c r="BG212" s="110"/>
      <c r="BH212" s="110"/>
      <c r="BI212" s="110"/>
      <c r="BJ212" s="110"/>
      <c r="BK212" s="110"/>
      <c r="BL212" s="110"/>
      <c r="BS212" s="112"/>
      <c r="BU212" s="110"/>
    </row>
    <row r="213" spans="1:76">
      <c r="A213" s="108"/>
      <c r="B213" s="108"/>
      <c r="C213" s="109"/>
      <c r="D213" s="109"/>
      <c r="E213" s="108"/>
      <c r="F213" s="108"/>
      <c r="G213" s="108"/>
      <c r="H213" s="108"/>
      <c r="I213" s="108"/>
      <c r="J213" s="108"/>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U213" s="112"/>
      <c r="AX213" s="112"/>
      <c r="BJ213" s="110"/>
      <c r="BK213" s="110"/>
      <c r="BL213" s="110"/>
      <c r="BM213" s="110"/>
      <c r="BN213" s="110"/>
    </row>
    <row r="214" spans="1:76">
      <c r="A214" s="108"/>
      <c r="B214" s="108"/>
      <c r="C214" s="109"/>
      <c r="D214" s="109"/>
      <c r="E214" s="108"/>
      <c r="F214" s="108"/>
      <c r="G214" s="108"/>
      <c r="H214" s="108"/>
      <c r="I214" s="108"/>
      <c r="J214" s="108"/>
      <c r="K214" s="110"/>
      <c r="L214" s="110"/>
      <c r="M214" s="110"/>
      <c r="N214" s="110"/>
      <c r="O214" s="110"/>
      <c r="P214" s="110"/>
      <c r="Q214" s="110"/>
      <c r="R214" s="110"/>
      <c r="S214" s="110"/>
      <c r="T214" s="110"/>
      <c r="U214" s="110"/>
      <c r="V214" s="110"/>
      <c r="W214" s="110"/>
      <c r="X214" s="110"/>
      <c r="Y214" s="110"/>
      <c r="Z214" s="110"/>
      <c r="AB214" s="110"/>
      <c r="AC214" s="110"/>
      <c r="AD214" s="110"/>
      <c r="AE214" s="110"/>
      <c r="AF214" s="110"/>
      <c r="AG214" s="110"/>
      <c r="AH214" s="110"/>
      <c r="AI214" s="110"/>
      <c r="AJ214" s="110"/>
      <c r="AK214" s="110"/>
      <c r="AL214" s="110"/>
      <c r="AM214" s="110"/>
      <c r="AN214" s="110"/>
      <c r="AO214" s="110"/>
      <c r="AP214" s="110"/>
      <c r="AQ214" s="110"/>
      <c r="AR214" s="110"/>
      <c r="AS214" s="110"/>
      <c r="AT214" s="111"/>
      <c r="AU214" s="112"/>
      <c r="AV214" s="112"/>
      <c r="AY214" s="110"/>
      <c r="BD214" s="110"/>
      <c r="BF214" s="110"/>
      <c r="BG214" s="110"/>
      <c r="BI214" s="110"/>
      <c r="BJ214" s="110"/>
      <c r="BK214" s="110"/>
      <c r="BL214" s="110"/>
      <c r="BS214" s="112"/>
      <c r="BU214" s="110"/>
    </row>
    <row r="215" spans="1:76">
      <c r="A215" s="108"/>
      <c r="B215" s="108"/>
      <c r="C215" s="109"/>
      <c r="D215" s="109"/>
      <c r="E215" s="108"/>
      <c r="F215" s="108"/>
      <c r="G215" s="108"/>
      <c r="H215" s="108"/>
      <c r="I215" s="108"/>
      <c r="J215" s="108"/>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P215" s="110"/>
      <c r="AQ215" s="110"/>
      <c r="AR215" s="110"/>
      <c r="AT215" s="111"/>
      <c r="AV215" s="112"/>
      <c r="AY215" s="110"/>
      <c r="BJ215" s="110"/>
      <c r="BK215" s="110"/>
      <c r="BL215" s="110"/>
      <c r="BM215" s="110"/>
      <c r="BN215" s="110"/>
      <c r="BX215" s="110"/>
    </row>
    <row r="216" spans="1:76">
      <c r="A216" s="108"/>
      <c r="B216" s="108"/>
      <c r="C216" s="109"/>
      <c r="D216" s="109"/>
      <c r="E216" s="108"/>
      <c r="F216" s="108"/>
      <c r="G216" s="108"/>
      <c r="H216" s="108"/>
      <c r="I216" s="108"/>
      <c r="J216" s="108"/>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1"/>
      <c r="AU216" s="112"/>
      <c r="AV216" s="112"/>
      <c r="BJ216" s="110"/>
      <c r="BK216" s="110"/>
      <c r="BL216" s="110"/>
      <c r="BM216" s="110"/>
      <c r="BN216" s="110"/>
      <c r="BS216" s="112"/>
      <c r="BT216" s="112"/>
      <c r="BX216" s="110"/>
    </row>
    <row r="217" spans="1:76">
      <c r="A217" s="108"/>
      <c r="B217" s="108"/>
      <c r="C217" s="109"/>
      <c r="D217" s="109"/>
      <c r="E217" s="108"/>
      <c r="F217" s="108"/>
      <c r="G217" s="108"/>
      <c r="H217" s="108"/>
      <c r="I217" s="108"/>
      <c r="J217" s="108"/>
      <c r="K217" s="110"/>
      <c r="L217" s="110"/>
      <c r="M217" s="110"/>
      <c r="T217" s="110"/>
      <c r="U217" s="110"/>
      <c r="V217" s="110"/>
      <c r="W217" s="110"/>
      <c r="X217" s="110"/>
      <c r="Y217" s="110"/>
      <c r="Z217" s="110"/>
      <c r="AA217" s="110"/>
      <c r="AB217" s="110"/>
      <c r="AC217" s="110"/>
      <c r="AD217" s="110"/>
      <c r="AE217" s="110"/>
      <c r="AF217" s="110"/>
      <c r="AG217" s="110"/>
      <c r="AH217" s="110"/>
      <c r="AI217" s="110"/>
      <c r="AJ217" s="110"/>
      <c r="AK217" s="110"/>
      <c r="AQ217" s="110"/>
      <c r="AR217" s="110"/>
      <c r="AV217" s="112"/>
      <c r="BJ217" s="110"/>
      <c r="BK217" s="110"/>
      <c r="BL217" s="110"/>
      <c r="BW217" s="110"/>
      <c r="BX217" s="110"/>
    </row>
    <row r="218" spans="1:76">
      <c r="A218" s="108"/>
      <c r="B218" s="108"/>
      <c r="C218" s="109"/>
      <c r="D218" s="109"/>
      <c r="E218" s="108"/>
      <c r="F218" s="108"/>
      <c r="G218" s="108"/>
      <c r="H218" s="108"/>
      <c r="I218" s="108"/>
      <c r="J218" s="108"/>
      <c r="K218" s="110"/>
      <c r="L218" s="110"/>
      <c r="M218" s="110"/>
      <c r="N218" s="110"/>
      <c r="O218" s="110"/>
      <c r="Q218" s="110"/>
      <c r="R218" s="110"/>
      <c r="S218" s="110"/>
      <c r="T218" s="110"/>
      <c r="U218" s="110"/>
      <c r="V218" s="110"/>
      <c r="W218" s="110"/>
      <c r="X218" s="110"/>
      <c r="Y218" s="110"/>
      <c r="Z218" s="110"/>
      <c r="AB218" s="110"/>
      <c r="AC218" s="110"/>
      <c r="AE218" s="110"/>
      <c r="AF218" s="110"/>
      <c r="AH218" s="110"/>
      <c r="AI218" s="110"/>
      <c r="AK218" s="110"/>
      <c r="AL218" s="110"/>
      <c r="AM218" s="110"/>
      <c r="AN218" s="110"/>
      <c r="AR218" s="110"/>
      <c r="AU218" s="112"/>
      <c r="AV218" s="112"/>
      <c r="AW218" s="112"/>
      <c r="AX218" s="112"/>
      <c r="BJ218" s="110"/>
      <c r="BK218" s="110"/>
      <c r="BL218" s="110"/>
      <c r="BQ218" s="110"/>
      <c r="BR218" s="110"/>
      <c r="BU218" s="110"/>
    </row>
    <row r="219" spans="1:76">
      <c r="A219" s="108"/>
      <c r="B219" s="108"/>
      <c r="C219" s="109"/>
      <c r="D219" s="109"/>
      <c r="E219" s="108"/>
      <c r="F219" s="108"/>
      <c r="G219" s="108"/>
      <c r="H219" s="108"/>
      <c r="I219" s="108"/>
      <c r="J219" s="108"/>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BJ219" s="110"/>
      <c r="BK219" s="110"/>
      <c r="BL219" s="110"/>
      <c r="BM219" s="110"/>
      <c r="BN219" s="110"/>
      <c r="BX219" s="110"/>
    </row>
    <row r="220" spans="1:76">
      <c r="A220" s="108"/>
      <c r="B220" s="108"/>
      <c r="C220" s="109"/>
      <c r="D220" s="109"/>
      <c r="E220" s="108"/>
      <c r="F220" s="108"/>
      <c r="G220" s="108"/>
      <c r="H220" s="108"/>
      <c r="I220" s="108"/>
      <c r="J220" s="108"/>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H220" s="110"/>
      <c r="AI220" s="110"/>
      <c r="AK220" s="110"/>
      <c r="AL220" s="110"/>
      <c r="AM220" s="110"/>
      <c r="AN220" s="110"/>
      <c r="AQ220" s="110"/>
      <c r="AR220" s="110"/>
      <c r="AT220" s="111"/>
      <c r="AU220" s="112"/>
      <c r="AY220" s="110"/>
      <c r="BD220" s="110"/>
      <c r="BE220" s="110"/>
      <c r="BF220" s="110"/>
      <c r="BG220" s="110"/>
      <c r="BH220" s="110"/>
      <c r="BI220" s="110"/>
      <c r="BJ220" s="110"/>
      <c r="BK220" s="110"/>
      <c r="BL220" s="110"/>
      <c r="BX220" s="110"/>
    </row>
    <row r="221" spans="1:76">
      <c r="A221" s="108"/>
      <c r="B221" s="108"/>
      <c r="C221" s="109"/>
      <c r="D221" s="109"/>
      <c r="E221" s="108"/>
      <c r="F221" s="108"/>
      <c r="G221" s="108"/>
      <c r="H221" s="108"/>
      <c r="I221" s="108"/>
      <c r="J221" s="108"/>
      <c r="K221" s="110"/>
      <c r="L221" s="110"/>
      <c r="M221" s="110"/>
      <c r="N221" s="110"/>
      <c r="O221" s="110"/>
      <c r="P221" s="110"/>
      <c r="Q221" s="110"/>
      <c r="R221" s="110"/>
      <c r="S221" s="110"/>
      <c r="T221" s="110"/>
      <c r="U221" s="110"/>
      <c r="V221" s="110"/>
      <c r="W221" s="110"/>
      <c r="X221" s="110"/>
      <c r="Y221" s="110"/>
      <c r="Z221" s="110"/>
      <c r="AB221" s="110"/>
      <c r="AC221" s="110"/>
      <c r="AE221" s="110"/>
      <c r="AF221" s="110"/>
      <c r="AH221" s="110"/>
      <c r="AI221" s="110"/>
      <c r="AK221" s="110"/>
      <c r="AL221" s="110"/>
      <c r="AM221" s="110"/>
      <c r="AN221" s="110"/>
      <c r="AR221" s="110"/>
      <c r="AX221" s="112"/>
      <c r="AY221" s="110"/>
      <c r="BJ221" s="110"/>
      <c r="BK221" s="110"/>
      <c r="BL221" s="110"/>
      <c r="BM221" s="110"/>
      <c r="BN221" s="110"/>
    </row>
    <row r="222" spans="1:76">
      <c r="A222" s="108"/>
      <c r="B222" s="108"/>
      <c r="C222" s="109"/>
      <c r="D222" s="109"/>
      <c r="E222" s="108"/>
      <c r="F222" s="108"/>
      <c r="G222" s="108"/>
      <c r="H222" s="108"/>
      <c r="I222" s="108"/>
      <c r="J222" s="108"/>
      <c r="K222" s="110"/>
      <c r="L222" s="110"/>
      <c r="M222" s="110"/>
      <c r="AU222" s="112"/>
      <c r="AW222" s="112"/>
      <c r="AY222" s="110"/>
      <c r="BJ222" s="110"/>
      <c r="BK222" s="110"/>
      <c r="BL222" s="110"/>
      <c r="BQ222" s="110"/>
      <c r="BR222" s="110"/>
    </row>
    <row r="223" spans="1:76">
      <c r="A223" s="108"/>
      <c r="B223" s="108"/>
      <c r="C223" s="109"/>
      <c r="D223" s="109"/>
      <c r="E223" s="108"/>
      <c r="F223" s="108"/>
      <c r="G223" s="108"/>
      <c r="H223" s="108"/>
      <c r="I223" s="108"/>
      <c r="J223" s="108"/>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U223" s="112"/>
      <c r="AY223" s="110"/>
      <c r="BJ223" s="110"/>
      <c r="BK223" s="110"/>
      <c r="BL223" s="110"/>
      <c r="BQ223" s="110"/>
      <c r="BR223" s="110"/>
      <c r="BS223" s="112"/>
      <c r="BX223" s="110"/>
    </row>
    <row r="224" spans="1:76">
      <c r="A224" s="108"/>
      <c r="B224" s="108"/>
      <c r="C224" s="109"/>
      <c r="D224" s="109"/>
      <c r="E224" s="108"/>
      <c r="F224" s="108"/>
      <c r="G224" s="108"/>
      <c r="H224" s="108"/>
      <c r="I224" s="108"/>
      <c r="J224" s="108"/>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1"/>
      <c r="AU224" s="112"/>
      <c r="AV224" s="112"/>
      <c r="AW224" s="112"/>
      <c r="BJ224" s="110"/>
      <c r="BK224" s="110"/>
      <c r="BL224" s="110"/>
      <c r="BQ224" s="110"/>
      <c r="BR224" s="110"/>
      <c r="BS224" s="112"/>
    </row>
    <row r="225" spans="1:76">
      <c r="A225" s="108"/>
      <c r="B225" s="108"/>
      <c r="C225" s="109"/>
      <c r="D225" s="109"/>
      <c r="E225" s="108"/>
      <c r="F225" s="108"/>
      <c r="G225" s="108"/>
      <c r="H225" s="108"/>
      <c r="I225" s="108"/>
      <c r="J225" s="108"/>
      <c r="K225" s="110"/>
      <c r="L225" s="110"/>
      <c r="M225" s="110"/>
      <c r="N225" s="110"/>
      <c r="O225" s="110"/>
      <c r="P225" s="110"/>
      <c r="Q225" s="110"/>
      <c r="R225" s="110"/>
      <c r="S225" s="110"/>
      <c r="T225" s="110"/>
      <c r="U225" s="110"/>
      <c r="X225" s="110"/>
      <c r="Y225" s="110"/>
      <c r="Z225" s="110"/>
      <c r="AA225" s="110"/>
      <c r="AB225" s="110"/>
      <c r="AC225" s="110"/>
      <c r="AD225" s="110"/>
      <c r="AE225" s="110"/>
      <c r="AF225" s="110"/>
      <c r="AG225" s="110"/>
      <c r="AH225" s="110"/>
      <c r="AI225" s="110"/>
      <c r="AJ225" s="110"/>
      <c r="AK225" s="110"/>
      <c r="AL225" s="110"/>
      <c r="AM225" s="110"/>
      <c r="AN225" s="110"/>
      <c r="AO225" s="110"/>
      <c r="AQ225" s="110"/>
      <c r="AR225" s="110"/>
      <c r="AS225" s="110"/>
      <c r="BC225" s="112"/>
      <c r="BJ225" s="110"/>
      <c r="BK225" s="110"/>
      <c r="BL225" s="110"/>
      <c r="BQ225" s="110"/>
      <c r="BR225" s="110"/>
      <c r="BU225" s="110"/>
      <c r="BV225" s="110"/>
      <c r="BX225" s="110"/>
    </row>
    <row r="226" spans="1:76">
      <c r="A226" s="108"/>
      <c r="B226" s="108"/>
      <c r="C226" s="109"/>
      <c r="D226" s="109"/>
      <c r="E226" s="108"/>
      <c r="F226" s="108"/>
      <c r="G226" s="108"/>
      <c r="H226" s="108"/>
      <c r="I226" s="108"/>
      <c r="J226" s="108"/>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P226" s="110"/>
      <c r="AQ226" s="110"/>
      <c r="AR226" s="110"/>
      <c r="AT226" s="111"/>
      <c r="AU226" s="112"/>
      <c r="AX226" s="112"/>
      <c r="AY226" s="110"/>
      <c r="AZ226" s="110"/>
      <c r="BA226" s="110"/>
      <c r="BB226" s="110"/>
      <c r="BJ226" s="110"/>
      <c r="BK226" s="110"/>
      <c r="BL226" s="110"/>
    </row>
    <row r="227" spans="1:76">
      <c r="A227" s="108"/>
      <c r="B227" s="108"/>
      <c r="C227" s="109"/>
      <c r="D227" s="109"/>
      <c r="E227" s="108"/>
      <c r="F227" s="108"/>
      <c r="G227" s="108"/>
      <c r="H227" s="108"/>
      <c r="I227" s="108"/>
      <c r="J227" s="108"/>
      <c r="K227" s="110"/>
      <c r="L227" s="110"/>
      <c r="M227" s="110"/>
      <c r="N227" s="110"/>
      <c r="O227" s="110"/>
      <c r="P227" s="110"/>
      <c r="Q227" s="110"/>
      <c r="R227" s="110"/>
      <c r="S227" s="110"/>
      <c r="T227" s="110"/>
      <c r="U227" s="110"/>
      <c r="V227" s="110"/>
      <c r="W227" s="110"/>
      <c r="X227" s="110"/>
      <c r="Y227" s="110"/>
      <c r="Z227" s="110"/>
      <c r="AB227" s="110"/>
      <c r="AC227" s="110"/>
      <c r="AD227" s="110"/>
      <c r="AE227" s="110"/>
      <c r="AF227" s="110"/>
      <c r="AG227" s="110"/>
      <c r="AH227" s="110"/>
      <c r="AI227" s="110"/>
      <c r="AJ227" s="110"/>
      <c r="AK227" s="110"/>
      <c r="AL227" s="110"/>
      <c r="AM227" s="110"/>
      <c r="AN227" s="110"/>
      <c r="AR227" s="110"/>
      <c r="AT227" s="111"/>
      <c r="BJ227" s="110"/>
      <c r="BK227" s="110"/>
      <c r="BL227" s="110"/>
    </row>
    <row r="228" spans="1:76">
      <c r="A228" s="108"/>
      <c r="B228" s="108"/>
      <c r="C228" s="109"/>
      <c r="D228" s="109"/>
      <c r="E228" s="108"/>
      <c r="F228" s="108"/>
      <c r="G228" s="108"/>
      <c r="H228" s="108"/>
      <c r="I228" s="108"/>
      <c r="J228" s="108"/>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V228" s="112"/>
      <c r="AW228" s="112"/>
      <c r="AY228" s="110"/>
      <c r="BJ228" s="110"/>
      <c r="BK228" s="110"/>
      <c r="BL228" s="110"/>
      <c r="BO228" s="110"/>
      <c r="BP228" s="110"/>
      <c r="BX228" s="110"/>
    </row>
    <row r="229" spans="1:76">
      <c r="A229" s="108"/>
      <c r="B229" s="108"/>
      <c r="C229" s="109"/>
      <c r="D229" s="109"/>
      <c r="E229" s="108"/>
      <c r="F229" s="108"/>
      <c r="G229" s="108"/>
      <c r="H229" s="108"/>
      <c r="I229" s="108"/>
      <c r="J229" s="108"/>
      <c r="K229" s="110"/>
      <c r="L229" s="110"/>
      <c r="M229" s="110"/>
      <c r="AU229" s="112"/>
      <c r="AY229" s="110"/>
      <c r="AZ229" s="110"/>
      <c r="BA229" s="110"/>
      <c r="BB229" s="110"/>
      <c r="BC229" s="112"/>
    </row>
    <row r="230" spans="1:76">
      <c r="A230" s="108"/>
      <c r="B230" s="108"/>
      <c r="C230" s="109"/>
      <c r="D230" s="109"/>
      <c r="E230" s="108"/>
      <c r="F230" s="108"/>
      <c r="G230" s="108"/>
      <c r="H230" s="108"/>
      <c r="I230" s="108"/>
      <c r="J230" s="108"/>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X230" s="112"/>
      <c r="AY230" s="110"/>
      <c r="BB230" s="110"/>
      <c r="BJ230" s="110"/>
      <c r="BK230" s="110"/>
      <c r="BL230" s="110"/>
      <c r="BO230" s="110"/>
      <c r="BP230" s="110"/>
    </row>
    <row r="231" spans="1:76">
      <c r="A231" s="108"/>
      <c r="B231" s="108"/>
      <c r="C231" s="109"/>
      <c r="D231" s="109"/>
      <c r="E231" s="108"/>
      <c r="F231" s="108"/>
      <c r="G231" s="108"/>
      <c r="H231" s="108"/>
      <c r="I231" s="108"/>
      <c r="J231" s="108"/>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X231" s="112"/>
      <c r="AY231" s="110"/>
      <c r="AZ231" s="110"/>
      <c r="BA231" s="110"/>
      <c r="BJ231" s="110"/>
      <c r="BK231" s="110"/>
      <c r="BL231" s="110"/>
      <c r="BQ231" s="110"/>
      <c r="BR231" s="110"/>
    </row>
    <row r="232" spans="1:76">
      <c r="A232" s="108"/>
      <c r="B232" s="108"/>
      <c r="C232" s="109"/>
      <c r="D232" s="109"/>
      <c r="E232" s="108"/>
      <c r="F232" s="108"/>
      <c r="G232" s="108"/>
      <c r="H232" s="108"/>
      <c r="I232" s="108"/>
      <c r="J232" s="108"/>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1"/>
      <c r="AU232" s="112"/>
      <c r="AV232" s="112"/>
      <c r="AW232" s="112"/>
      <c r="BB232" s="110"/>
      <c r="BJ232" s="110"/>
      <c r="BK232" s="110"/>
      <c r="BL232" s="110"/>
      <c r="BM232" s="110"/>
      <c r="BN232" s="110"/>
      <c r="BS232" s="112"/>
      <c r="BT232" s="112"/>
      <c r="BX232" s="110"/>
    </row>
    <row r="233" spans="1:76">
      <c r="A233" s="108"/>
      <c r="B233" s="108"/>
      <c r="C233" s="109"/>
      <c r="D233" s="109"/>
      <c r="E233" s="108"/>
      <c r="F233" s="108"/>
      <c r="G233" s="108"/>
      <c r="H233" s="108"/>
      <c r="I233" s="108"/>
      <c r="J233" s="108"/>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1"/>
      <c r="AW233" s="112"/>
      <c r="AY233" s="110"/>
      <c r="BJ233" s="110"/>
      <c r="BK233" s="110"/>
      <c r="BL233" s="110"/>
      <c r="BO233" s="110"/>
      <c r="BP233" s="110"/>
    </row>
    <row r="234" spans="1:76">
      <c r="A234" s="108"/>
      <c r="B234" s="108"/>
      <c r="C234" s="109"/>
      <c r="D234" s="109"/>
      <c r="E234" s="108"/>
      <c r="F234" s="108"/>
      <c r="G234" s="108"/>
      <c r="H234" s="108"/>
      <c r="I234" s="108"/>
      <c r="J234" s="108"/>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P234" s="110"/>
      <c r="AQ234" s="110"/>
      <c r="AR234" s="110"/>
      <c r="AT234" s="111"/>
      <c r="AU234" s="112"/>
      <c r="BQ234" s="110"/>
      <c r="BR234" s="110"/>
      <c r="BS234" s="112"/>
      <c r="BX234" s="110"/>
    </row>
    <row r="235" spans="1:76">
      <c r="A235" s="108"/>
      <c r="B235" s="108"/>
      <c r="C235" s="109"/>
      <c r="D235" s="109"/>
      <c r="E235" s="108"/>
      <c r="F235" s="108"/>
      <c r="G235" s="108"/>
      <c r="H235" s="108"/>
      <c r="I235" s="108"/>
      <c r="J235" s="108"/>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1"/>
      <c r="AU235" s="112"/>
      <c r="BJ235" s="110"/>
      <c r="BK235" s="110"/>
      <c r="BL235" s="110"/>
    </row>
    <row r="236" spans="1:76">
      <c r="A236" s="108"/>
      <c r="B236" s="108"/>
      <c r="C236" s="109"/>
      <c r="D236" s="109"/>
      <c r="E236" s="108"/>
      <c r="F236" s="108"/>
      <c r="G236" s="108"/>
      <c r="H236" s="108"/>
      <c r="I236" s="108"/>
      <c r="J236" s="108"/>
      <c r="K236" s="110"/>
      <c r="L236" s="110"/>
      <c r="M236" s="110"/>
      <c r="N236" s="110"/>
      <c r="O236" s="110"/>
      <c r="P236" s="110"/>
      <c r="AQ236" s="110"/>
      <c r="AU236" s="112"/>
      <c r="AY236" s="110"/>
      <c r="AZ236" s="110"/>
      <c r="BA236" s="110"/>
      <c r="BJ236" s="110"/>
      <c r="BK236" s="110"/>
      <c r="BL236" s="110"/>
      <c r="BQ236" s="110"/>
      <c r="BR236" s="110"/>
      <c r="BS236" s="112"/>
      <c r="BT236" s="112"/>
    </row>
    <row r="237" spans="1:76">
      <c r="A237" s="108"/>
      <c r="B237" s="108"/>
      <c r="C237" s="109"/>
      <c r="D237" s="109"/>
      <c r="E237" s="108"/>
      <c r="F237" s="108"/>
      <c r="G237" s="108"/>
      <c r="H237" s="108"/>
      <c r="I237" s="108"/>
      <c r="J237" s="108"/>
      <c r="K237" s="110"/>
      <c r="L237" s="110"/>
      <c r="M237" s="110"/>
      <c r="AU237" s="112"/>
      <c r="BB237" s="110"/>
      <c r="BJ237" s="110"/>
      <c r="BK237" s="110"/>
      <c r="BL237" s="110"/>
      <c r="BM237" s="110"/>
      <c r="BN237" s="110"/>
      <c r="BS237" s="112"/>
    </row>
    <row r="238" spans="1:76">
      <c r="A238" s="108"/>
      <c r="B238" s="108"/>
      <c r="C238" s="109"/>
      <c r="D238" s="109"/>
      <c r="E238" s="108"/>
      <c r="F238" s="108"/>
      <c r="G238" s="108"/>
      <c r="H238" s="108"/>
      <c r="I238" s="108"/>
      <c r="J238" s="108"/>
      <c r="AU238" s="112"/>
      <c r="AY238" s="110"/>
      <c r="BB238" s="110"/>
      <c r="BJ238" s="110"/>
      <c r="BK238" s="110"/>
      <c r="BL238" s="110"/>
      <c r="BO238" s="110"/>
      <c r="BP238" s="110"/>
      <c r="BX238" s="110"/>
    </row>
    <row r="239" spans="1:76">
      <c r="A239" s="108"/>
      <c r="B239" s="108"/>
      <c r="C239" s="109"/>
      <c r="D239" s="109"/>
      <c r="E239" s="108"/>
      <c r="F239" s="108"/>
      <c r="G239" s="108"/>
      <c r="H239" s="108"/>
      <c r="I239" s="108"/>
      <c r="J239" s="108"/>
      <c r="K239" s="110"/>
      <c r="L239" s="110"/>
      <c r="M239" s="110"/>
      <c r="AC239" s="110"/>
      <c r="AE239" s="110"/>
      <c r="AR239" s="110"/>
      <c r="AT239" s="111"/>
      <c r="AV239" s="112"/>
      <c r="AY239" s="110"/>
      <c r="BA239" s="110"/>
      <c r="BB239" s="110"/>
      <c r="BM239" s="110"/>
      <c r="BN239" s="110"/>
      <c r="BS239" s="112"/>
      <c r="BT239" s="112"/>
      <c r="BU239" s="110"/>
      <c r="BV239" s="110"/>
      <c r="BW239" s="110"/>
      <c r="BX239" s="110"/>
    </row>
    <row r="240" spans="1:76">
      <c r="A240" s="108"/>
      <c r="B240" s="108"/>
      <c r="C240" s="109"/>
      <c r="D240" s="109"/>
      <c r="E240" s="108"/>
      <c r="F240" s="108"/>
      <c r="G240" s="108"/>
      <c r="H240" s="108"/>
      <c r="I240" s="108"/>
      <c r="J240" s="108"/>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H240" s="110"/>
      <c r="AI240" s="110"/>
      <c r="AJ240" s="110"/>
      <c r="AK240" s="110"/>
      <c r="AL240" s="110"/>
      <c r="AM240" s="110"/>
      <c r="AN240" s="110"/>
      <c r="AO240" s="110"/>
      <c r="AP240" s="110"/>
      <c r="AQ240" s="110"/>
      <c r="AR240" s="110"/>
      <c r="AS240" s="110"/>
      <c r="AT240" s="111"/>
      <c r="AV240" s="112"/>
      <c r="AY240" s="110"/>
      <c r="BJ240" s="110"/>
      <c r="BK240" s="110"/>
      <c r="BL240" s="110"/>
      <c r="BS240" s="112"/>
      <c r="BW240" s="110"/>
      <c r="BX240" s="110"/>
    </row>
    <row r="241" spans="1:76">
      <c r="A241" s="108"/>
      <c r="B241" s="108"/>
      <c r="C241" s="109"/>
      <c r="D241" s="109"/>
      <c r="E241" s="108"/>
      <c r="F241" s="108"/>
      <c r="G241" s="108"/>
      <c r="H241" s="108"/>
      <c r="I241" s="108"/>
      <c r="J241" s="108"/>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BJ241" s="110"/>
      <c r="BK241" s="110"/>
      <c r="BL241" s="110"/>
      <c r="BM241" s="110"/>
      <c r="BN241" s="110"/>
      <c r="BS241" s="112"/>
      <c r="BX241" s="110"/>
    </row>
    <row r="242" spans="1:76">
      <c r="A242" s="108"/>
      <c r="B242" s="108"/>
      <c r="C242" s="109"/>
      <c r="D242" s="109"/>
      <c r="E242" s="108"/>
      <c r="F242" s="108"/>
      <c r="G242" s="108"/>
      <c r="H242" s="108"/>
      <c r="I242" s="108"/>
      <c r="J242" s="108"/>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Y242" s="110"/>
      <c r="AZ242" s="110"/>
      <c r="BW242" s="110"/>
    </row>
    <row r="243" spans="1:76">
      <c r="A243" s="108"/>
      <c r="B243" s="108"/>
      <c r="C243" s="109"/>
      <c r="D243" s="109"/>
      <c r="E243" s="108"/>
      <c r="F243" s="108"/>
      <c r="G243" s="108"/>
      <c r="H243" s="108"/>
      <c r="I243" s="108"/>
      <c r="J243" s="108"/>
      <c r="K243" s="110"/>
      <c r="L243" s="110"/>
      <c r="M243" s="110"/>
      <c r="N243" s="110"/>
      <c r="O243" s="110"/>
      <c r="P243" s="110"/>
      <c r="Q243" s="110"/>
      <c r="R243" s="110"/>
      <c r="S243" s="110"/>
      <c r="T243" s="110"/>
      <c r="U243" s="110"/>
      <c r="V243" s="110"/>
      <c r="W243" s="110"/>
      <c r="X243" s="110"/>
      <c r="Y243" s="110"/>
      <c r="Z243" s="110"/>
      <c r="AB243" s="110"/>
      <c r="AC243" s="110"/>
      <c r="AE243" s="110"/>
      <c r="AF243" s="110"/>
      <c r="AH243" s="110"/>
      <c r="AI243" s="110"/>
      <c r="AK243" s="110"/>
      <c r="AL243" s="110"/>
      <c r="AM243" s="110"/>
      <c r="AN243" s="110"/>
      <c r="AR243" s="110"/>
      <c r="AU243" s="112"/>
      <c r="AX243" s="112"/>
      <c r="AY243" s="110"/>
      <c r="AZ243" s="110"/>
      <c r="BA243" s="110"/>
      <c r="BB243" s="110"/>
    </row>
    <row r="244" spans="1:76">
      <c r="A244" s="108"/>
      <c r="B244" s="108"/>
      <c r="C244" s="109"/>
      <c r="D244" s="109"/>
      <c r="E244" s="108"/>
      <c r="F244" s="108"/>
      <c r="G244" s="108"/>
      <c r="H244" s="108"/>
      <c r="I244" s="108"/>
      <c r="J244" s="108"/>
      <c r="K244" s="110"/>
      <c r="L244" s="110"/>
      <c r="M244" s="110"/>
      <c r="AO244" s="110"/>
      <c r="AS244" s="110"/>
      <c r="AT244" s="111"/>
      <c r="AU244" s="112"/>
      <c r="AV244" s="112"/>
      <c r="AW244" s="112"/>
      <c r="AY244" s="110"/>
      <c r="BB244" s="110"/>
      <c r="BJ244" s="110"/>
      <c r="BK244" s="110"/>
      <c r="BL244" s="110"/>
      <c r="BO244" s="110"/>
      <c r="BP244" s="110"/>
    </row>
    <row r="245" spans="1:76">
      <c r="A245" s="108"/>
      <c r="B245" s="108"/>
      <c r="C245" s="109"/>
      <c r="D245" s="109"/>
      <c r="E245" s="108"/>
      <c r="F245" s="108"/>
      <c r="G245" s="108"/>
      <c r="H245" s="108"/>
      <c r="I245" s="108"/>
      <c r="J245" s="108"/>
      <c r="K245" s="110"/>
      <c r="L245" s="110"/>
      <c r="M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1"/>
      <c r="AU245" s="112"/>
      <c r="AV245" s="112"/>
      <c r="BJ245" s="110"/>
      <c r="BK245" s="110"/>
      <c r="BL245" s="110"/>
      <c r="BQ245" s="110"/>
      <c r="BR245" s="110"/>
    </row>
    <row r="246" spans="1:76">
      <c r="A246" s="108"/>
      <c r="B246" s="108"/>
      <c r="C246" s="109"/>
      <c r="D246" s="109"/>
      <c r="E246" s="108"/>
      <c r="F246" s="108"/>
      <c r="G246" s="108"/>
      <c r="H246" s="108"/>
      <c r="I246" s="108"/>
      <c r="J246" s="108"/>
      <c r="K246" s="110"/>
      <c r="L246" s="110"/>
      <c r="M246" s="110"/>
      <c r="N246" s="110"/>
      <c r="O246" s="110"/>
      <c r="P246" s="110"/>
      <c r="Q246" s="110"/>
      <c r="R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1"/>
      <c r="AU246" s="112"/>
      <c r="AV246" s="112"/>
      <c r="AW246" s="112"/>
      <c r="AX246" s="112"/>
      <c r="BB246" s="110"/>
      <c r="BD246" s="110"/>
      <c r="BF246" s="110"/>
      <c r="BG246" s="110"/>
      <c r="BI246" s="110"/>
      <c r="BJ246" s="110"/>
      <c r="BK246" s="110"/>
      <c r="BL246" s="110"/>
    </row>
    <row r="247" spans="1:76">
      <c r="A247" s="108"/>
      <c r="B247" s="108"/>
      <c r="C247" s="109"/>
      <c r="D247" s="109"/>
      <c r="E247" s="108"/>
      <c r="F247" s="108"/>
      <c r="G247" s="108"/>
      <c r="H247" s="108"/>
      <c r="I247" s="108"/>
      <c r="J247" s="108"/>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1"/>
      <c r="AV247" s="112"/>
      <c r="BB247" s="110"/>
      <c r="BJ247" s="110"/>
      <c r="BK247" s="110"/>
      <c r="BL247" s="110"/>
      <c r="BM247" s="110"/>
      <c r="BN247" s="110"/>
    </row>
    <row r="248" spans="1:76">
      <c r="A248" s="108"/>
      <c r="B248" s="108"/>
      <c r="C248" s="109"/>
      <c r="D248" s="109"/>
      <c r="E248" s="108"/>
      <c r="F248" s="108"/>
      <c r="G248" s="108"/>
      <c r="H248" s="108"/>
      <c r="I248" s="108"/>
      <c r="J248" s="108"/>
      <c r="K248" s="110"/>
      <c r="L248" s="110"/>
      <c r="M248" s="110"/>
      <c r="N248" s="110"/>
      <c r="O248" s="110"/>
      <c r="P248" s="110"/>
      <c r="Q248" s="110"/>
      <c r="R248" s="110"/>
      <c r="S248" s="110"/>
      <c r="T248" s="110"/>
      <c r="U248" s="110"/>
      <c r="V248" s="110"/>
      <c r="W248" s="110"/>
      <c r="X248" s="110"/>
      <c r="Y248" s="110"/>
      <c r="Z248" s="110"/>
      <c r="AB248" s="110"/>
      <c r="AC248" s="110"/>
      <c r="AE248" s="110"/>
      <c r="AF248" s="110"/>
      <c r="AH248" s="110"/>
      <c r="AI248" s="110"/>
      <c r="AK248" s="110"/>
      <c r="AL248" s="110"/>
      <c r="AM248" s="110"/>
      <c r="AN248" s="110"/>
      <c r="AR248" s="110"/>
      <c r="AY248" s="110"/>
      <c r="BC248" s="112"/>
      <c r="BJ248" s="110"/>
      <c r="BK248" s="110"/>
      <c r="BL248" s="110"/>
      <c r="BM248" s="110"/>
      <c r="BN248" s="110"/>
      <c r="BS248" s="112"/>
    </row>
    <row r="249" spans="1:76">
      <c r="A249" s="108"/>
      <c r="B249" s="108"/>
      <c r="C249" s="109"/>
      <c r="D249" s="109"/>
      <c r="E249" s="108"/>
      <c r="F249" s="108"/>
      <c r="G249" s="108"/>
      <c r="H249" s="108"/>
      <c r="I249" s="108"/>
      <c r="J249" s="108"/>
      <c r="K249" s="110"/>
      <c r="L249" s="110"/>
      <c r="M249" s="110"/>
      <c r="N249" s="110"/>
      <c r="O249" s="110"/>
      <c r="P249" s="110"/>
      <c r="Q249" s="110"/>
      <c r="R249" s="110"/>
      <c r="S249" s="110"/>
      <c r="AL249" s="110"/>
      <c r="AM249" s="110"/>
      <c r="AN249" s="110"/>
      <c r="AR249" s="110"/>
      <c r="AT249" s="111"/>
      <c r="AU249" s="112"/>
      <c r="AV249" s="112"/>
      <c r="AX249" s="112"/>
      <c r="BB249" s="110"/>
      <c r="BD249" s="110"/>
      <c r="BE249" s="110"/>
      <c r="BF249" s="110"/>
      <c r="BG249" s="110"/>
      <c r="BH249" s="110"/>
      <c r="BI249" s="110"/>
      <c r="BS249" s="112"/>
      <c r="BT249" s="112"/>
      <c r="BU249" s="110"/>
      <c r="BW249" s="110"/>
      <c r="BX249" s="110"/>
    </row>
    <row r="250" spans="1:76">
      <c r="A250" s="108"/>
      <c r="B250" s="108"/>
      <c r="C250" s="109"/>
      <c r="D250" s="109"/>
      <c r="E250" s="108"/>
      <c r="F250" s="108"/>
      <c r="G250" s="108"/>
      <c r="H250" s="108"/>
      <c r="I250" s="108"/>
      <c r="J250" s="108"/>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Q250" s="110"/>
      <c r="AR250" s="110"/>
      <c r="AT250" s="111"/>
      <c r="AV250" s="112"/>
      <c r="AW250" s="112"/>
      <c r="AX250" s="112"/>
      <c r="AY250" s="110"/>
      <c r="AZ250" s="110"/>
      <c r="BB250" s="110"/>
      <c r="BJ250" s="110"/>
      <c r="BK250" s="110"/>
      <c r="BL250" s="110"/>
      <c r="BM250" s="110"/>
      <c r="BN250" s="110"/>
      <c r="BS250" s="112"/>
      <c r="BT250" s="112"/>
      <c r="BW250" s="110"/>
      <c r="BX250" s="110"/>
    </row>
    <row r="251" spans="1:76">
      <c r="A251" s="108"/>
      <c r="B251" s="108"/>
      <c r="C251" s="109"/>
      <c r="D251" s="109"/>
      <c r="E251" s="108"/>
      <c r="F251" s="108"/>
      <c r="G251" s="108"/>
      <c r="H251" s="108"/>
      <c r="I251" s="108"/>
      <c r="J251" s="108"/>
      <c r="K251" s="110"/>
      <c r="L251" s="110"/>
      <c r="M251" s="110"/>
      <c r="N251" s="110"/>
      <c r="O251" s="110"/>
      <c r="P251" s="110"/>
      <c r="Q251" s="110"/>
      <c r="R251" s="110"/>
      <c r="S251" s="110"/>
      <c r="T251" s="110"/>
      <c r="U251" s="110"/>
      <c r="V251" s="110"/>
      <c r="W251" s="110"/>
      <c r="X251" s="110"/>
      <c r="Y251" s="110"/>
      <c r="Z251" s="110"/>
      <c r="AB251" s="110"/>
      <c r="AC251" s="110"/>
      <c r="AE251" s="110"/>
      <c r="AF251" s="110"/>
      <c r="AG251" s="110"/>
      <c r="AH251" s="110"/>
      <c r="AI251" s="110"/>
      <c r="AJ251" s="110"/>
      <c r="AK251" s="110"/>
      <c r="AL251" s="110"/>
      <c r="AM251" s="110"/>
      <c r="AN251" s="110"/>
      <c r="AP251" s="110"/>
      <c r="AR251" s="110"/>
      <c r="AU251" s="112"/>
      <c r="BQ251" s="110"/>
      <c r="BR251" s="110"/>
      <c r="BS251" s="112"/>
    </row>
    <row r="252" spans="1:76">
      <c r="A252" s="108"/>
      <c r="B252" s="108"/>
      <c r="C252" s="109"/>
      <c r="D252" s="109"/>
      <c r="E252" s="108"/>
      <c r="F252" s="108"/>
      <c r="G252" s="108"/>
      <c r="H252" s="108"/>
      <c r="I252" s="108"/>
      <c r="J252" s="108"/>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U252" s="112"/>
      <c r="AY252" s="110"/>
      <c r="AZ252" s="110"/>
      <c r="BA252" s="110"/>
      <c r="BB252" s="110"/>
      <c r="BD252" s="110"/>
      <c r="BE252" s="110"/>
      <c r="BF252" s="110"/>
      <c r="BG252" s="110"/>
      <c r="BH252" s="110"/>
      <c r="BI252" s="110"/>
      <c r="BJ252" s="110"/>
      <c r="BK252" s="110"/>
      <c r="BL252" s="110"/>
      <c r="BS252" s="112"/>
      <c r="BU252" s="110"/>
    </row>
    <row r="253" spans="1:76">
      <c r="A253" s="108"/>
      <c r="B253" s="108"/>
      <c r="C253" s="109"/>
      <c r="D253" s="109"/>
      <c r="E253" s="108"/>
      <c r="F253" s="108"/>
      <c r="G253" s="108"/>
      <c r="H253" s="108"/>
      <c r="I253" s="108"/>
      <c r="J253" s="108"/>
      <c r="K253" s="110"/>
      <c r="L253" s="110"/>
      <c r="M253" s="110"/>
      <c r="Q253" s="110"/>
      <c r="R253" s="110"/>
      <c r="S253" s="110"/>
      <c r="T253" s="110"/>
      <c r="U253" s="110"/>
      <c r="V253" s="110"/>
      <c r="W253" s="110"/>
      <c r="X253" s="110"/>
      <c r="Y253" s="110"/>
      <c r="Z253" s="110"/>
      <c r="AB253" s="110"/>
      <c r="AC253" s="110"/>
      <c r="AE253" s="110"/>
      <c r="AF253" s="110"/>
      <c r="AH253" s="110"/>
      <c r="AI253" s="110"/>
      <c r="AK253" s="110"/>
      <c r="AL253" s="110"/>
      <c r="AM253" s="110"/>
      <c r="AN253" s="110"/>
      <c r="AR253" s="110"/>
      <c r="AT253" s="111"/>
      <c r="AV253" s="112"/>
      <c r="AW253" s="112"/>
      <c r="BD253" s="110"/>
      <c r="BE253" s="110"/>
      <c r="BF253" s="110"/>
      <c r="BG253" s="110"/>
      <c r="BH253" s="110"/>
      <c r="BI253" s="110"/>
      <c r="BJ253" s="110"/>
      <c r="BK253" s="110"/>
      <c r="BL253" s="110"/>
      <c r="BU253" s="110"/>
      <c r="BV253" s="110"/>
      <c r="BX253" s="110"/>
    </row>
    <row r="254" spans="1:76">
      <c r="A254" s="108"/>
      <c r="B254" s="108"/>
      <c r="C254" s="109"/>
      <c r="D254" s="109"/>
      <c r="E254" s="108"/>
      <c r="F254" s="108"/>
      <c r="G254" s="108"/>
      <c r="H254" s="108"/>
      <c r="I254" s="108"/>
      <c r="J254" s="108"/>
      <c r="K254" s="110"/>
      <c r="L254" s="110"/>
      <c r="M254" s="110"/>
      <c r="T254" s="110"/>
      <c r="U254" s="110"/>
      <c r="V254" s="110"/>
      <c r="W254" s="110"/>
      <c r="X254" s="110"/>
      <c r="Y254" s="110"/>
      <c r="Z254" s="110"/>
      <c r="AA254" s="110"/>
      <c r="AB254" s="110"/>
      <c r="AC254" s="110"/>
      <c r="AD254" s="110"/>
      <c r="AE254" s="110"/>
      <c r="AF254" s="110"/>
      <c r="AG254" s="110"/>
      <c r="AH254" s="110"/>
      <c r="AI254" s="110"/>
      <c r="AJ254" s="110"/>
      <c r="AK254" s="110"/>
      <c r="AO254" s="110"/>
      <c r="AR254" s="110"/>
      <c r="AS254" s="110"/>
      <c r="AT254" s="111"/>
      <c r="AV254" s="112"/>
      <c r="AW254" s="112"/>
      <c r="AY254" s="110"/>
      <c r="AZ254" s="110"/>
      <c r="BA254" s="110"/>
      <c r="BB254" s="110"/>
      <c r="BT254" s="112"/>
    </row>
    <row r="255" spans="1:76">
      <c r="A255" s="108"/>
      <c r="B255" s="108"/>
      <c r="C255" s="109"/>
      <c r="D255" s="109"/>
      <c r="E255" s="108"/>
      <c r="F255" s="108"/>
      <c r="G255" s="108"/>
      <c r="H255" s="108"/>
      <c r="I255" s="108"/>
      <c r="J255" s="108"/>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P255" s="110"/>
      <c r="AQ255" s="110"/>
      <c r="AR255" s="110"/>
      <c r="AY255" s="110"/>
      <c r="BQ255" s="110"/>
      <c r="BR255" s="110"/>
      <c r="BS255" s="112"/>
      <c r="BV255" s="110"/>
      <c r="BX255" s="110"/>
    </row>
    <row r="256" spans="1:76">
      <c r="A256" s="108"/>
      <c r="B256" s="108"/>
      <c r="C256" s="109"/>
      <c r="D256" s="109"/>
      <c r="E256" s="108"/>
      <c r="F256" s="108"/>
      <c r="G256" s="108"/>
      <c r="H256" s="108"/>
      <c r="I256" s="108"/>
      <c r="J256" s="108"/>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1"/>
      <c r="AU256" s="112"/>
      <c r="AX256" s="112"/>
      <c r="AY256" s="110"/>
      <c r="AZ256" s="110"/>
      <c r="BA256" s="110"/>
      <c r="BB256" s="110"/>
      <c r="BM256" s="110"/>
      <c r="BN256" s="110"/>
      <c r="BS256" s="112"/>
    </row>
    <row r="257" spans="1:76">
      <c r="A257" s="108"/>
      <c r="B257" s="108"/>
      <c r="C257" s="109"/>
      <c r="D257" s="109"/>
      <c r="E257" s="108"/>
      <c r="F257" s="108"/>
      <c r="G257" s="108"/>
      <c r="H257" s="108"/>
      <c r="I257" s="108"/>
      <c r="J257" s="108"/>
      <c r="K257" s="110"/>
      <c r="L257" s="110"/>
      <c r="M257" s="110"/>
      <c r="N257" s="110"/>
      <c r="O257" s="110"/>
      <c r="P257" s="110"/>
      <c r="Q257" s="110"/>
      <c r="R257" s="110"/>
      <c r="S257" s="110"/>
      <c r="T257" s="110"/>
      <c r="U257" s="110"/>
      <c r="V257" s="110"/>
      <c r="W257" s="110"/>
      <c r="X257" s="110"/>
      <c r="Y257" s="110"/>
      <c r="Z257" s="110"/>
      <c r="AB257" s="110"/>
      <c r="AC257" s="110"/>
      <c r="AE257" s="110"/>
      <c r="AF257" s="110"/>
      <c r="AH257" s="110"/>
      <c r="AI257" s="110"/>
      <c r="AK257" s="110"/>
      <c r="AL257" s="110"/>
      <c r="AM257" s="110"/>
      <c r="AN257" s="110"/>
      <c r="AR257" s="110"/>
      <c r="AX257" s="112"/>
      <c r="BA257" s="110"/>
      <c r="BB257" s="110"/>
      <c r="BC257" s="112"/>
      <c r="BD257" s="110"/>
      <c r="BE257" s="110"/>
      <c r="BF257" s="110"/>
      <c r="BG257" s="110"/>
      <c r="BH257" s="110"/>
      <c r="BI257" s="110"/>
      <c r="BS257" s="112"/>
      <c r="BU257" s="110"/>
      <c r="BX257" s="110"/>
    </row>
    <row r="258" spans="1:76">
      <c r="A258" s="108"/>
      <c r="B258" s="108"/>
      <c r="C258" s="109"/>
      <c r="D258" s="109"/>
      <c r="E258" s="108"/>
      <c r="F258" s="108"/>
      <c r="G258" s="108"/>
      <c r="H258" s="108"/>
      <c r="I258" s="108"/>
      <c r="J258" s="108"/>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U258" s="112"/>
      <c r="AX258" s="112"/>
      <c r="AY258" s="110"/>
      <c r="BB258" s="110"/>
      <c r="BD258" s="110"/>
      <c r="BE258" s="110"/>
      <c r="BF258" s="110"/>
      <c r="BG258" s="110"/>
      <c r="BH258" s="110"/>
      <c r="BI258" s="110"/>
      <c r="BJ258" s="110"/>
      <c r="BK258" s="110"/>
      <c r="BL258" s="110"/>
      <c r="BS258" s="112"/>
      <c r="BT258" s="112"/>
      <c r="BU258" s="110"/>
      <c r="BX258" s="110"/>
    </row>
    <row r="259" spans="1:76">
      <c r="A259" s="108"/>
      <c r="B259" s="108"/>
      <c r="C259" s="109"/>
      <c r="D259" s="109"/>
      <c r="E259" s="108"/>
      <c r="F259" s="108"/>
      <c r="G259" s="108"/>
      <c r="H259" s="108"/>
      <c r="I259" s="108"/>
      <c r="J259" s="108"/>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1"/>
      <c r="AV259" s="112"/>
      <c r="AY259" s="110"/>
      <c r="BJ259" s="110"/>
      <c r="BK259" s="110"/>
      <c r="BL259" s="110"/>
      <c r="BM259" s="110"/>
      <c r="BN259" s="110"/>
      <c r="BV259" s="110"/>
      <c r="BW259" s="110"/>
      <c r="BX259" s="110"/>
    </row>
    <row r="260" spans="1:76">
      <c r="A260" s="108"/>
      <c r="B260" s="108"/>
      <c r="C260" s="109"/>
      <c r="D260" s="109"/>
      <c r="E260" s="108"/>
      <c r="F260" s="108"/>
      <c r="G260" s="108"/>
      <c r="H260" s="108"/>
      <c r="I260" s="108"/>
      <c r="J260" s="108"/>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1"/>
      <c r="AU260" s="112"/>
      <c r="AV260" s="112"/>
      <c r="AW260" s="112"/>
      <c r="AY260" s="110"/>
      <c r="BB260" s="110"/>
      <c r="BJ260" s="110"/>
      <c r="BK260" s="110"/>
      <c r="BL260" s="110"/>
      <c r="BO260" s="110"/>
      <c r="BP260" s="110"/>
    </row>
    <row r="261" spans="1:76">
      <c r="A261" s="108"/>
      <c r="B261" s="108"/>
      <c r="C261" s="109"/>
      <c r="D261" s="109"/>
      <c r="E261" s="108"/>
      <c r="F261" s="108"/>
      <c r="G261" s="108"/>
      <c r="H261" s="108"/>
      <c r="I261" s="108"/>
      <c r="J261" s="108"/>
      <c r="K261" s="110"/>
      <c r="L261" s="110"/>
      <c r="M261" s="110"/>
      <c r="N261" s="110"/>
      <c r="O261" s="110"/>
      <c r="P261" s="110"/>
      <c r="Q261" s="110"/>
      <c r="R261" s="110"/>
      <c r="S261" s="110"/>
      <c r="T261" s="110"/>
      <c r="U261" s="110"/>
      <c r="V261" s="110"/>
      <c r="W261" s="110"/>
      <c r="X261" s="110"/>
      <c r="Y261" s="110"/>
      <c r="Z261" s="110"/>
      <c r="AB261" s="110"/>
      <c r="AC261" s="110"/>
      <c r="AD261" s="110"/>
      <c r="AE261" s="110"/>
      <c r="AF261" s="110"/>
      <c r="AH261" s="110"/>
      <c r="AI261" s="110"/>
      <c r="AK261" s="110"/>
      <c r="AL261" s="110"/>
      <c r="AM261" s="110"/>
      <c r="AN261" s="110"/>
      <c r="AQ261" s="110"/>
      <c r="AR261" s="110"/>
      <c r="AU261" s="112"/>
      <c r="AV261" s="112"/>
      <c r="AW261" s="112"/>
      <c r="AY261" s="110"/>
      <c r="BB261" s="110"/>
      <c r="BJ261" s="110"/>
      <c r="BK261" s="110"/>
      <c r="BL261" s="110"/>
      <c r="BQ261" s="110"/>
      <c r="BR261" s="110"/>
      <c r="BS261" s="112"/>
      <c r="BX261" s="110"/>
    </row>
    <row r="262" spans="1:76">
      <c r="A262" s="108"/>
      <c r="B262" s="108"/>
      <c r="C262" s="109"/>
      <c r="D262" s="109"/>
      <c r="E262" s="108"/>
      <c r="F262" s="108"/>
      <c r="G262" s="108"/>
      <c r="H262" s="108"/>
      <c r="I262" s="108"/>
      <c r="J262" s="108"/>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1"/>
      <c r="AU262" s="112"/>
      <c r="AV262" s="112"/>
      <c r="AW262" s="112"/>
      <c r="AX262" s="112"/>
      <c r="AY262" s="110"/>
      <c r="BJ262" s="110"/>
      <c r="BK262" s="110"/>
      <c r="BL262" s="110"/>
      <c r="BM262" s="110"/>
      <c r="BN262" s="110"/>
      <c r="BS262" s="112"/>
      <c r="BT262" s="112"/>
      <c r="BX262" s="110"/>
    </row>
    <row r="263" spans="1:76">
      <c r="A263" s="108"/>
      <c r="B263" s="108"/>
      <c r="C263" s="109"/>
      <c r="D263" s="109"/>
      <c r="E263" s="108"/>
      <c r="F263" s="108"/>
      <c r="G263" s="108"/>
      <c r="H263" s="108"/>
      <c r="I263" s="108"/>
      <c r="J263" s="108"/>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1"/>
      <c r="AU263" s="112"/>
      <c r="AV263" s="112"/>
      <c r="BJ263" s="110"/>
      <c r="BK263" s="110"/>
      <c r="BL263" s="110"/>
      <c r="BQ263" s="110"/>
      <c r="BR263" s="110"/>
      <c r="BS263" s="112"/>
    </row>
    <row r="264" spans="1:76">
      <c r="A264" s="108"/>
      <c r="B264" s="108"/>
      <c r="C264" s="109"/>
      <c r="D264" s="109"/>
      <c r="E264" s="108"/>
      <c r="F264" s="108"/>
      <c r="G264" s="108"/>
      <c r="H264" s="108"/>
      <c r="I264" s="108"/>
      <c r="J264" s="108"/>
      <c r="K264" s="110"/>
      <c r="L264" s="110"/>
      <c r="M264" s="110"/>
      <c r="N264" s="110"/>
      <c r="O264" s="110"/>
      <c r="P264" s="110"/>
      <c r="Q264" s="110"/>
      <c r="R264" s="110"/>
      <c r="S264" s="110"/>
      <c r="T264" s="110"/>
      <c r="U264" s="110"/>
      <c r="V264" s="110"/>
      <c r="W264" s="110"/>
      <c r="X264" s="110"/>
      <c r="Y264" s="110"/>
      <c r="Z264" s="110"/>
      <c r="AB264" s="110"/>
      <c r="AC264" s="110"/>
      <c r="AD264" s="110"/>
      <c r="AE264" s="110"/>
      <c r="AF264" s="110"/>
      <c r="AG264" s="110"/>
      <c r="AH264" s="110"/>
      <c r="AI264" s="110"/>
      <c r="AJ264" s="110"/>
      <c r="AK264" s="110"/>
      <c r="AL264" s="110"/>
      <c r="AM264" s="110"/>
      <c r="AN264" s="110"/>
      <c r="AO264" s="110"/>
      <c r="AP264" s="110"/>
      <c r="AQ264" s="110"/>
      <c r="AR264" s="110"/>
      <c r="AS264" s="110"/>
      <c r="AT264" s="111"/>
      <c r="AY264" s="110"/>
      <c r="BB264" s="110"/>
      <c r="BJ264" s="110"/>
      <c r="BK264" s="110"/>
      <c r="BL264" s="110"/>
      <c r="BM264" s="110"/>
      <c r="BN264" s="110"/>
      <c r="BS264" s="112"/>
    </row>
    <row r="265" spans="1:76">
      <c r="A265" s="108"/>
      <c r="B265" s="108"/>
      <c r="C265" s="109"/>
      <c r="D265" s="109"/>
      <c r="E265" s="108"/>
      <c r="F265" s="108"/>
      <c r="G265" s="108"/>
      <c r="H265" s="108"/>
      <c r="I265" s="108"/>
      <c r="J265" s="108"/>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V265" s="112"/>
      <c r="AX265" s="112"/>
      <c r="AY265" s="110"/>
      <c r="BJ265" s="110"/>
      <c r="BK265" s="110"/>
      <c r="BL265" s="110"/>
      <c r="BO265" s="110"/>
      <c r="BP265" s="110"/>
      <c r="BS265" s="112"/>
      <c r="BX265" s="110"/>
    </row>
    <row r="266" spans="1:76">
      <c r="A266" s="108"/>
      <c r="B266" s="108"/>
      <c r="C266" s="109"/>
      <c r="D266" s="109"/>
      <c r="E266" s="108"/>
      <c r="F266" s="108"/>
      <c r="G266" s="108"/>
      <c r="H266" s="108"/>
      <c r="I266" s="108"/>
      <c r="J266" s="108"/>
      <c r="K266" s="110"/>
      <c r="L266" s="110"/>
      <c r="M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1"/>
      <c r="AU266" s="112"/>
      <c r="AV266" s="112"/>
      <c r="BJ266" s="110"/>
      <c r="BK266" s="110"/>
      <c r="BL266" s="110"/>
      <c r="BQ266" s="110"/>
      <c r="BR266" s="110"/>
      <c r="BX266" s="110"/>
    </row>
    <row r="267" spans="1:76">
      <c r="A267" s="108"/>
      <c r="B267" s="108"/>
      <c r="C267" s="109"/>
      <c r="D267" s="109"/>
      <c r="E267" s="108"/>
      <c r="F267" s="108"/>
      <c r="G267" s="108"/>
      <c r="H267" s="108"/>
      <c r="I267" s="108"/>
      <c r="J267" s="108"/>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1"/>
      <c r="AU267" s="112"/>
      <c r="AV267" s="112"/>
      <c r="AW267" s="112"/>
      <c r="AY267" s="110"/>
      <c r="BD267" s="110"/>
      <c r="BE267" s="110"/>
      <c r="BF267" s="110"/>
      <c r="BG267" s="110"/>
      <c r="BH267" s="110"/>
      <c r="BI267" s="110"/>
      <c r="BJ267" s="110"/>
      <c r="BK267" s="110"/>
      <c r="BL267" s="110"/>
      <c r="BU267" s="110"/>
    </row>
    <row r="268" spans="1:76">
      <c r="A268" s="108"/>
      <c r="B268" s="108"/>
      <c r="C268" s="109"/>
      <c r="D268" s="109"/>
      <c r="E268" s="108"/>
      <c r="F268" s="108"/>
      <c r="G268" s="108"/>
      <c r="H268" s="108"/>
      <c r="I268" s="108"/>
      <c r="J268" s="108"/>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R268" s="110"/>
      <c r="AU268" s="112"/>
      <c r="BJ268" s="110"/>
      <c r="BK268" s="110"/>
      <c r="BL268" s="110"/>
      <c r="BO268" s="110"/>
      <c r="BP268" s="110"/>
      <c r="BS268" s="112"/>
      <c r="BT268" s="112"/>
      <c r="BX268" s="110"/>
    </row>
    <row r="269" spans="1:76">
      <c r="A269" s="108"/>
      <c r="B269" s="108"/>
      <c r="C269" s="109"/>
      <c r="D269" s="109"/>
      <c r="E269" s="108"/>
      <c r="F269" s="108"/>
      <c r="G269" s="108"/>
      <c r="H269" s="108"/>
      <c r="I269" s="108"/>
      <c r="J269" s="108"/>
      <c r="K269" s="110"/>
      <c r="L269" s="110"/>
      <c r="M269" s="110"/>
      <c r="N269" s="110"/>
      <c r="O269" s="110"/>
      <c r="P269" s="110"/>
      <c r="Q269" s="110"/>
      <c r="R269" s="110"/>
      <c r="S269" s="110"/>
      <c r="T269" s="110"/>
      <c r="U269" s="110"/>
      <c r="V269" s="110"/>
      <c r="W269" s="110"/>
      <c r="AL269" s="110"/>
      <c r="AM269" s="110"/>
      <c r="AN269" s="110"/>
      <c r="AO269" s="110"/>
      <c r="AP269" s="110"/>
      <c r="AQ269" s="110"/>
      <c r="AR269" s="110"/>
      <c r="AT269" s="111"/>
      <c r="AU269" s="112"/>
      <c r="AV269" s="112"/>
      <c r="AW269" s="112"/>
      <c r="AY269" s="110"/>
      <c r="BJ269" s="110"/>
      <c r="BK269" s="110"/>
      <c r="BL269" s="110"/>
      <c r="BQ269" s="110"/>
      <c r="BR269" s="110"/>
    </row>
    <row r="270" spans="1:76">
      <c r="A270" s="108"/>
      <c r="B270" s="108"/>
      <c r="C270" s="109"/>
      <c r="D270" s="109"/>
      <c r="E270" s="108"/>
      <c r="F270" s="108"/>
      <c r="G270" s="108"/>
      <c r="H270" s="108"/>
      <c r="I270" s="108"/>
      <c r="J270" s="108"/>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Y270" s="110"/>
      <c r="BJ270" s="110"/>
      <c r="BK270" s="110"/>
      <c r="BL270" s="110"/>
      <c r="BS270" s="112"/>
      <c r="BU270" s="110"/>
      <c r="BV270" s="110"/>
    </row>
    <row r="271" spans="1:76">
      <c r="A271" s="108"/>
      <c r="B271" s="108"/>
      <c r="C271" s="109"/>
      <c r="D271" s="109"/>
      <c r="E271" s="108"/>
      <c r="F271" s="108"/>
      <c r="G271" s="108"/>
      <c r="H271" s="108"/>
      <c r="I271" s="108"/>
      <c r="J271" s="108"/>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P271" s="110"/>
      <c r="AQ271" s="110"/>
      <c r="AR271" s="110"/>
      <c r="AY271" s="110"/>
      <c r="AZ271" s="110"/>
      <c r="BB271" s="110"/>
    </row>
    <row r="272" spans="1:76">
      <c r="A272" s="108"/>
      <c r="B272" s="108"/>
      <c r="C272" s="109"/>
      <c r="D272" s="109"/>
      <c r="E272" s="108"/>
      <c r="F272" s="108"/>
      <c r="G272" s="108"/>
      <c r="H272" s="108"/>
      <c r="I272" s="108"/>
      <c r="J272" s="108"/>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U272" s="112"/>
      <c r="AY272" s="110"/>
      <c r="BD272" s="110"/>
      <c r="BF272" s="110"/>
      <c r="BG272" s="110"/>
      <c r="BI272" s="110"/>
      <c r="BJ272" s="110"/>
      <c r="BK272" s="110"/>
      <c r="BL272" s="110"/>
    </row>
    <row r="273" spans="1:76">
      <c r="A273" s="108"/>
      <c r="B273" s="108"/>
      <c r="C273" s="109"/>
      <c r="D273" s="109"/>
      <c r="E273" s="108"/>
      <c r="F273" s="108"/>
      <c r="G273" s="108"/>
      <c r="H273" s="108"/>
      <c r="I273" s="108"/>
      <c r="J273" s="108"/>
      <c r="K273" s="110"/>
      <c r="L273" s="110"/>
      <c r="M273" s="110"/>
      <c r="N273" s="110"/>
      <c r="O273" s="110"/>
      <c r="P273" s="110"/>
      <c r="Q273" s="110"/>
      <c r="R273" s="110"/>
      <c r="S273" s="110"/>
      <c r="T273" s="110"/>
      <c r="U273" s="110"/>
      <c r="V273" s="110"/>
      <c r="W273" s="110"/>
      <c r="X273" s="110"/>
      <c r="Y273" s="110"/>
      <c r="Z273" s="110"/>
      <c r="AB273" s="110"/>
      <c r="AC273" s="110"/>
      <c r="AD273" s="110"/>
      <c r="AE273" s="110"/>
      <c r="AF273" s="110"/>
      <c r="AG273" s="110"/>
      <c r="AH273" s="110"/>
      <c r="AI273" s="110"/>
      <c r="AJ273" s="110"/>
      <c r="AK273" s="110"/>
      <c r="AL273" s="110"/>
      <c r="AM273" s="110"/>
      <c r="AN273" s="110"/>
      <c r="AO273" s="110"/>
      <c r="AP273" s="110"/>
      <c r="AQ273" s="110"/>
      <c r="AR273" s="110"/>
      <c r="AS273" s="110"/>
      <c r="AT273" s="111"/>
      <c r="AU273" s="112"/>
      <c r="AV273" s="112"/>
      <c r="AX273" s="112"/>
      <c r="BJ273" s="110"/>
      <c r="BK273" s="110"/>
      <c r="BL273" s="110"/>
      <c r="BM273" s="110"/>
      <c r="BN273" s="110"/>
      <c r="BS273" s="112"/>
    </row>
    <row r="274" spans="1:76">
      <c r="A274" s="108"/>
      <c r="B274" s="108"/>
      <c r="C274" s="109"/>
      <c r="D274" s="109"/>
      <c r="E274" s="108"/>
      <c r="F274" s="108"/>
      <c r="G274" s="108"/>
      <c r="H274" s="108"/>
      <c r="I274" s="108"/>
      <c r="J274" s="108"/>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1"/>
      <c r="AU274" s="112"/>
      <c r="BB274" s="110"/>
      <c r="BJ274" s="110"/>
      <c r="BK274" s="110"/>
      <c r="BL274" s="110"/>
    </row>
    <row r="275" spans="1:76">
      <c r="A275" s="108"/>
      <c r="B275" s="108"/>
      <c r="C275" s="109"/>
      <c r="D275" s="109"/>
      <c r="E275" s="108"/>
      <c r="F275" s="108"/>
      <c r="G275" s="108"/>
      <c r="H275" s="108"/>
      <c r="I275" s="108"/>
      <c r="J275" s="108"/>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1"/>
      <c r="AU275" s="112"/>
      <c r="AV275" s="112"/>
      <c r="AY275" s="110"/>
      <c r="BJ275" s="110"/>
      <c r="BK275" s="110"/>
      <c r="BL275" s="110"/>
      <c r="BQ275" s="110"/>
      <c r="BR275" s="110"/>
    </row>
    <row r="276" spans="1:76">
      <c r="A276" s="108"/>
      <c r="B276" s="108"/>
      <c r="C276" s="109"/>
      <c r="D276" s="109"/>
      <c r="E276" s="108"/>
      <c r="F276" s="108"/>
      <c r="G276" s="108"/>
      <c r="H276" s="108"/>
      <c r="I276" s="108"/>
      <c r="J276" s="108"/>
      <c r="K276" s="110"/>
      <c r="L276" s="110"/>
      <c r="M276" s="110"/>
      <c r="N276" s="110"/>
      <c r="O276" s="110"/>
      <c r="P276" s="110"/>
      <c r="Q276" s="110"/>
      <c r="R276" s="110"/>
      <c r="S276" s="110"/>
      <c r="AL276" s="110"/>
      <c r="AM276" s="110"/>
      <c r="AN276" s="110"/>
      <c r="AU276" s="112"/>
      <c r="AW276" s="112"/>
      <c r="BJ276" s="110"/>
      <c r="BK276" s="110"/>
      <c r="BL276" s="110"/>
      <c r="BO276" s="110"/>
      <c r="BP276" s="110"/>
      <c r="BS276" s="112"/>
    </row>
    <row r="277" spans="1:76">
      <c r="A277" s="108"/>
      <c r="B277" s="108"/>
      <c r="C277" s="109"/>
      <c r="D277" s="109"/>
      <c r="E277" s="108"/>
      <c r="F277" s="108"/>
      <c r="G277" s="108"/>
      <c r="H277" s="108"/>
      <c r="I277" s="108"/>
      <c r="J277" s="108"/>
      <c r="K277" s="110"/>
      <c r="L277" s="110"/>
      <c r="M277" s="110"/>
      <c r="N277" s="110"/>
      <c r="O277" s="110"/>
      <c r="P277" s="110"/>
      <c r="Q277" s="110"/>
      <c r="R277" s="110"/>
      <c r="S277" s="110"/>
      <c r="T277" s="110"/>
      <c r="U277" s="110"/>
      <c r="V277" s="110"/>
      <c r="W277" s="110"/>
      <c r="X277" s="110"/>
      <c r="Y277" s="110"/>
      <c r="Z277" s="110"/>
      <c r="AB277" s="110"/>
      <c r="AC277" s="110"/>
      <c r="AD277" s="110"/>
      <c r="AE277" s="110"/>
      <c r="AF277" s="110"/>
      <c r="AG277" s="110"/>
      <c r="AH277" s="110"/>
      <c r="AI277" s="110"/>
      <c r="AJ277" s="110"/>
      <c r="AK277" s="110"/>
      <c r="AL277" s="110"/>
      <c r="AM277" s="110"/>
      <c r="AN277" s="110"/>
      <c r="AQ277" s="110"/>
      <c r="AR277" s="110"/>
      <c r="AU277" s="112"/>
      <c r="AV277" s="112"/>
      <c r="AY277" s="110"/>
      <c r="AZ277" s="110"/>
      <c r="BA277" s="110"/>
      <c r="BB277" s="110"/>
      <c r="BJ277" s="110"/>
      <c r="BK277" s="110"/>
      <c r="BL277" s="110"/>
      <c r="BO277" s="110"/>
      <c r="BP277" s="110"/>
      <c r="BS277" s="112"/>
      <c r="BT277" s="112"/>
    </row>
    <row r="278" spans="1:76">
      <c r="A278" s="108"/>
      <c r="B278" s="108"/>
      <c r="C278" s="109"/>
      <c r="D278" s="109"/>
      <c r="E278" s="108"/>
      <c r="F278" s="108"/>
      <c r="G278" s="108"/>
      <c r="H278" s="108"/>
      <c r="I278" s="108"/>
      <c r="J278" s="108"/>
      <c r="K278" s="110"/>
      <c r="L278" s="110"/>
      <c r="M278" s="110"/>
      <c r="T278" s="110"/>
      <c r="U278" s="110"/>
      <c r="V278" s="110"/>
      <c r="W278" s="110"/>
      <c r="X278" s="110"/>
      <c r="AC278" s="110"/>
      <c r="AD278" s="110"/>
      <c r="AE278" s="110"/>
      <c r="AO278" s="110"/>
      <c r="AP278" s="110"/>
      <c r="AQ278" s="110"/>
      <c r="AR278" s="110"/>
      <c r="AS278" s="110"/>
      <c r="AT278" s="111"/>
      <c r="AV278" s="112"/>
      <c r="AY278" s="110"/>
      <c r="BS278" s="112"/>
    </row>
    <row r="279" spans="1:76">
      <c r="A279" s="108"/>
      <c r="B279" s="108"/>
      <c r="C279" s="109"/>
      <c r="D279" s="109"/>
      <c r="E279" s="108"/>
      <c r="F279" s="108"/>
      <c r="G279" s="108"/>
      <c r="H279" s="108"/>
      <c r="I279" s="108"/>
      <c r="J279" s="108"/>
      <c r="AX279" s="112"/>
      <c r="BB279" s="110"/>
      <c r="BQ279" s="110"/>
      <c r="BR279" s="110"/>
      <c r="BS279" s="112"/>
      <c r="BX279" s="110"/>
    </row>
    <row r="280" spans="1:76">
      <c r="A280" s="108"/>
      <c r="B280" s="108"/>
      <c r="C280" s="109"/>
      <c r="D280" s="109"/>
      <c r="E280" s="108"/>
      <c r="F280" s="108"/>
      <c r="G280" s="108"/>
      <c r="H280" s="108"/>
      <c r="I280" s="108"/>
      <c r="J280" s="108"/>
      <c r="K280" s="110"/>
      <c r="L280" s="110"/>
      <c r="M280" s="110"/>
      <c r="N280" s="110"/>
      <c r="O280" s="110"/>
      <c r="P280" s="110"/>
      <c r="Q280" s="110"/>
      <c r="R280" s="110"/>
      <c r="S280" s="110"/>
      <c r="T280" s="110"/>
      <c r="U280" s="110"/>
      <c r="V280" s="110"/>
      <c r="W280" s="110"/>
      <c r="X280" s="110"/>
      <c r="Y280" s="110"/>
      <c r="Z280" s="110"/>
      <c r="AA280" s="110"/>
      <c r="AB280" s="110"/>
      <c r="AC280" s="110"/>
      <c r="AE280" s="110"/>
      <c r="AF280" s="110"/>
      <c r="AG280" s="110"/>
      <c r="AH280" s="110"/>
      <c r="AI280" s="110"/>
      <c r="AJ280" s="110"/>
      <c r="AK280" s="110"/>
      <c r="AL280" s="110"/>
      <c r="AM280" s="110"/>
      <c r="AN280" s="110"/>
      <c r="AO280" s="110"/>
      <c r="AP280" s="110"/>
      <c r="AQ280" s="110"/>
      <c r="AR280" s="110"/>
      <c r="AS280" s="110"/>
      <c r="AT280" s="111"/>
      <c r="AU280" s="112"/>
      <c r="AV280" s="112"/>
      <c r="AX280" s="112"/>
      <c r="AY280" s="110"/>
      <c r="AZ280" s="110"/>
      <c r="BA280" s="110"/>
      <c r="BB280" s="110"/>
      <c r="BJ280" s="110"/>
      <c r="BK280" s="110"/>
      <c r="BL280" s="110"/>
      <c r="BV280" s="110"/>
      <c r="BW280" s="110"/>
      <c r="BX280" s="110"/>
    </row>
    <row r="281" spans="1:76">
      <c r="A281" s="108"/>
      <c r="B281" s="108"/>
      <c r="C281" s="109"/>
      <c r="D281" s="109"/>
      <c r="E281" s="108"/>
      <c r="F281" s="108"/>
      <c r="G281" s="108"/>
      <c r="H281" s="108"/>
      <c r="I281" s="108"/>
      <c r="J281" s="108"/>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R281" s="110"/>
      <c r="AT281" s="111"/>
      <c r="AV281" s="112"/>
      <c r="AW281" s="112"/>
      <c r="AX281" s="112"/>
      <c r="BB281" s="110"/>
      <c r="BJ281" s="110"/>
      <c r="BK281" s="110"/>
      <c r="BL281" s="110"/>
      <c r="BM281" s="110"/>
      <c r="BN281" s="110"/>
    </row>
    <row r="282" spans="1:76">
      <c r="A282" s="108"/>
      <c r="B282" s="108"/>
      <c r="C282" s="109"/>
      <c r="D282" s="109"/>
      <c r="E282" s="108"/>
      <c r="F282" s="108"/>
      <c r="G282" s="108"/>
      <c r="H282" s="108"/>
      <c r="I282" s="108"/>
      <c r="J282" s="108"/>
      <c r="K282" s="110"/>
      <c r="L282" s="110"/>
      <c r="M282" s="110"/>
      <c r="N282" s="110"/>
      <c r="O282" s="110"/>
      <c r="P282" s="110"/>
      <c r="Q282" s="110"/>
      <c r="R282" s="110"/>
      <c r="S282" s="110"/>
      <c r="T282" s="110"/>
      <c r="U282" s="110"/>
      <c r="V282" s="110"/>
      <c r="W282" s="110"/>
      <c r="X282" s="110"/>
      <c r="Y282" s="110"/>
      <c r="Z282" s="110"/>
      <c r="AB282" s="110"/>
      <c r="AC282" s="110"/>
      <c r="AD282" s="110"/>
      <c r="AE282" s="110"/>
      <c r="AF282" s="110"/>
      <c r="AG282" s="110"/>
      <c r="AH282" s="110"/>
      <c r="AI282" s="110"/>
      <c r="AJ282" s="110"/>
      <c r="AK282" s="110"/>
      <c r="AL282" s="110"/>
      <c r="AM282" s="110"/>
      <c r="AN282" s="110"/>
      <c r="AO282" s="110"/>
      <c r="AP282" s="110"/>
      <c r="AQ282" s="110"/>
      <c r="AR282" s="110"/>
      <c r="AS282" s="110"/>
      <c r="AT282" s="111"/>
      <c r="AU282" s="112"/>
      <c r="AV282" s="112"/>
      <c r="AW282" s="112"/>
      <c r="AY282" s="110"/>
      <c r="BJ282" s="110"/>
      <c r="BK282" s="110"/>
      <c r="BL282" s="110"/>
      <c r="BM282" s="110"/>
      <c r="BN282" s="110"/>
    </row>
    <row r="283" spans="1:76">
      <c r="A283" s="108"/>
      <c r="B283" s="108"/>
      <c r="C283" s="109"/>
      <c r="D283" s="109"/>
      <c r="E283" s="108"/>
      <c r="F283" s="108"/>
      <c r="G283" s="108"/>
      <c r="H283" s="108"/>
      <c r="I283" s="108"/>
      <c r="J283" s="108"/>
      <c r="K283" s="110"/>
      <c r="L283" s="110"/>
      <c r="M283" s="110"/>
      <c r="T283" s="110"/>
      <c r="U283" s="110"/>
      <c r="X283" s="110"/>
      <c r="Y283" s="110"/>
      <c r="Z283" s="110"/>
      <c r="AA283" s="110"/>
      <c r="AB283" s="110"/>
      <c r="AC283" s="110"/>
      <c r="AD283" s="110"/>
      <c r="AE283" s="110"/>
      <c r="AF283" s="110"/>
      <c r="AG283" s="110"/>
      <c r="AH283" s="110"/>
      <c r="AI283" s="110"/>
      <c r="AJ283" s="110"/>
      <c r="AK283" s="110"/>
      <c r="AR283" s="110"/>
      <c r="AT283" s="111"/>
      <c r="AU283" s="112"/>
      <c r="AV283" s="112"/>
      <c r="AW283" s="112"/>
      <c r="AY283" s="110"/>
      <c r="BB283" s="110"/>
      <c r="BJ283" s="110"/>
      <c r="BK283" s="110"/>
      <c r="BL283" s="110"/>
    </row>
    <row r="284" spans="1:76">
      <c r="A284" s="108"/>
      <c r="B284" s="108"/>
      <c r="C284" s="109"/>
      <c r="D284" s="109"/>
      <c r="E284" s="108"/>
      <c r="F284" s="108"/>
      <c r="G284" s="108"/>
      <c r="H284" s="108"/>
      <c r="I284" s="108"/>
      <c r="J284" s="108"/>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1"/>
      <c r="AU284" s="112"/>
      <c r="AV284" s="112"/>
      <c r="AX284" s="112"/>
      <c r="AY284" s="110"/>
      <c r="AZ284" s="110"/>
      <c r="BA284" s="110"/>
      <c r="BB284" s="110"/>
      <c r="BJ284" s="110"/>
      <c r="BK284" s="110"/>
      <c r="BL284" s="110"/>
      <c r="BM284" s="110"/>
      <c r="BN284" s="110"/>
      <c r="BS284" s="112"/>
    </row>
    <row r="285" spans="1:76">
      <c r="A285" s="108"/>
      <c r="B285" s="108"/>
      <c r="C285" s="109"/>
      <c r="D285" s="109"/>
      <c r="E285" s="108"/>
      <c r="F285" s="108"/>
      <c r="G285" s="108"/>
      <c r="H285" s="108"/>
      <c r="I285" s="108"/>
      <c r="J285" s="108"/>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V285" s="112"/>
      <c r="AX285" s="112"/>
      <c r="AY285" s="110"/>
      <c r="BB285" s="110"/>
      <c r="BJ285" s="110"/>
      <c r="BK285" s="110"/>
      <c r="BL285" s="110"/>
      <c r="BM285" s="110"/>
      <c r="BN285" s="110"/>
      <c r="BS285" s="112"/>
      <c r="BT285" s="112"/>
      <c r="BX285" s="110"/>
    </row>
    <row r="286" spans="1:76">
      <c r="A286" s="108"/>
      <c r="B286" s="108"/>
      <c r="C286" s="109"/>
      <c r="D286" s="109"/>
      <c r="E286" s="108"/>
      <c r="F286" s="108"/>
      <c r="G286" s="108"/>
      <c r="H286" s="108"/>
      <c r="I286" s="108"/>
      <c r="J286" s="108"/>
      <c r="K286" s="110"/>
      <c r="L286" s="110"/>
      <c r="M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1"/>
      <c r="AU286" s="112"/>
      <c r="AV286" s="112"/>
      <c r="AW286" s="112"/>
      <c r="AY286" s="110"/>
      <c r="BD286" s="110"/>
      <c r="BE286" s="110"/>
      <c r="BF286" s="110"/>
      <c r="BG286" s="110"/>
      <c r="BH286" s="110"/>
      <c r="BI286" s="110"/>
      <c r="BJ286" s="110"/>
      <c r="BK286" s="110"/>
      <c r="BL286" s="110"/>
    </row>
    <row r="287" spans="1:76">
      <c r="A287" s="108"/>
      <c r="B287" s="108"/>
      <c r="C287" s="109"/>
      <c r="D287" s="109"/>
      <c r="E287" s="108"/>
      <c r="F287" s="108"/>
      <c r="G287" s="108"/>
      <c r="H287" s="108"/>
      <c r="I287" s="108"/>
      <c r="J287" s="108"/>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1"/>
      <c r="AU287" s="112"/>
      <c r="AV287" s="112"/>
      <c r="AW287" s="112"/>
      <c r="BB287" s="110"/>
      <c r="BJ287" s="110"/>
      <c r="BK287" s="110"/>
      <c r="BL287" s="110"/>
      <c r="BQ287" s="110"/>
      <c r="BR287" s="110"/>
    </row>
    <row r="288" spans="1:76">
      <c r="A288" s="108"/>
      <c r="B288" s="108"/>
      <c r="C288" s="109"/>
      <c r="D288" s="109"/>
      <c r="E288" s="108"/>
      <c r="F288" s="108"/>
      <c r="G288" s="108"/>
      <c r="H288" s="108"/>
      <c r="I288" s="108"/>
      <c r="J288" s="108"/>
      <c r="K288" s="110"/>
      <c r="L288" s="110"/>
      <c r="M288" s="110"/>
      <c r="N288" s="110"/>
      <c r="O288" s="110"/>
      <c r="P288" s="110"/>
      <c r="Q288" s="110"/>
      <c r="R288" s="110"/>
      <c r="S288" s="110"/>
      <c r="T288" s="110"/>
      <c r="U288" s="110"/>
      <c r="V288" s="110"/>
      <c r="W288" s="110"/>
      <c r="X288" s="110"/>
      <c r="Y288" s="110"/>
      <c r="Z288" s="110"/>
      <c r="AB288" s="110"/>
      <c r="AC288" s="110"/>
      <c r="AD288" s="110"/>
      <c r="AE288" s="110"/>
      <c r="AF288" s="110"/>
      <c r="AG288" s="110"/>
      <c r="AH288" s="110"/>
      <c r="AI288" s="110"/>
      <c r="AJ288" s="110"/>
      <c r="AK288" s="110"/>
      <c r="AL288" s="110"/>
      <c r="AM288" s="110"/>
      <c r="AN288" s="110"/>
      <c r="AO288" s="110"/>
      <c r="AP288" s="110"/>
      <c r="AQ288" s="110"/>
      <c r="AR288" s="110"/>
      <c r="AS288" s="110"/>
      <c r="AT288" s="111"/>
      <c r="AU288" s="112"/>
      <c r="AV288" s="112"/>
      <c r="AY288" s="110"/>
      <c r="BC288" s="112"/>
      <c r="BJ288" s="110"/>
      <c r="BK288" s="110"/>
      <c r="BL288" s="110"/>
      <c r="BQ288" s="110"/>
      <c r="BR288" s="110"/>
    </row>
    <row r="289" spans="1:76">
      <c r="A289" s="108"/>
      <c r="B289" s="108"/>
      <c r="C289" s="109"/>
      <c r="D289" s="109"/>
      <c r="E289" s="108"/>
      <c r="F289" s="108"/>
      <c r="G289" s="108"/>
      <c r="H289" s="108"/>
      <c r="I289" s="108"/>
      <c r="J289" s="108"/>
      <c r="K289" s="110"/>
      <c r="L289" s="110"/>
      <c r="M289" s="110"/>
      <c r="N289" s="110"/>
      <c r="O289" s="110"/>
      <c r="P289" s="110"/>
      <c r="Q289" s="110"/>
      <c r="R289" s="110"/>
      <c r="S289" s="110"/>
      <c r="T289" s="110"/>
      <c r="U289" s="110"/>
      <c r="V289" s="110"/>
      <c r="W289" s="110"/>
      <c r="X289" s="110"/>
      <c r="Y289" s="110"/>
      <c r="Z289" s="110"/>
      <c r="AB289" s="110"/>
      <c r="AC289" s="110"/>
      <c r="AE289" s="110"/>
      <c r="AF289" s="110"/>
      <c r="AH289" s="110"/>
      <c r="AI289" s="110"/>
      <c r="AK289" s="110"/>
      <c r="AL289" s="110"/>
      <c r="AM289" s="110"/>
      <c r="AN289" s="110"/>
      <c r="AR289" s="110"/>
      <c r="AT289" s="111"/>
      <c r="AU289" s="112"/>
      <c r="AY289" s="110"/>
      <c r="BC289" s="112"/>
      <c r="BJ289" s="110"/>
      <c r="BK289" s="110"/>
      <c r="BL289" s="110"/>
      <c r="BQ289" s="110"/>
      <c r="BR289" s="110"/>
      <c r="BX289" s="110"/>
    </row>
    <row r="290" spans="1:76">
      <c r="A290" s="108"/>
      <c r="B290" s="108"/>
      <c r="C290" s="109"/>
      <c r="D290" s="109"/>
      <c r="E290" s="108"/>
      <c r="F290" s="108"/>
      <c r="G290" s="108"/>
      <c r="H290" s="108"/>
      <c r="I290" s="108"/>
      <c r="J290" s="108"/>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R290" s="110"/>
      <c r="AS290" s="110"/>
      <c r="AT290" s="111"/>
      <c r="AU290" s="112"/>
      <c r="AV290" s="112"/>
      <c r="AX290" s="112"/>
      <c r="BB290" s="110"/>
      <c r="BJ290" s="110"/>
      <c r="BK290" s="110"/>
      <c r="BL290" s="110"/>
      <c r="BM290" s="110"/>
      <c r="BN290" s="110"/>
    </row>
    <row r="291" spans="1:76">
      <c r="A291" s="108"/>
      <c r="B291" s="108"/>
      <c r="C291" s="109"/>
      <c r="D291" s="109"/>
      <c r="E291" s="108"/>
      <c r="F291" s="108"/>
      <c r="G291" s="108"/>
      <c r="H291" s="108"/>
      <c r="I291" s="108"/>
      <c r="J291" s="108"/>
      <c r="K291" s="110"/>
      <c r="L291" s="110"/>
      <c r="M291" s="110"/>
      <c r="N291" s="110"/>
      <c r="O291" s="110"/>
      <c r="P291" s="110"/>
      <c r="Q291" s="110"/>
      <c r="R291" s="110"/>
      <c r="S291" s="110"/>
      <c r="AL291" s="110"/>
      <c r="AM291" s="110"/>
      <c r="AN291" s="110"/>
      <c r="AO291" s="110"/>
      <c r="AP291" s="110"/>
      <c r="AQ291" s="110"/>
      <c r="AS291" s="110"/>
      <c r="BC291" s="112"/>
      <c r="BJ291" s="110"/>
      <c r="BK291" s="110"/>
      <c r="BL291" s="110"/>
      <c r="BM291" s="110"/>
      <c r="BN291" s="110"/>
      <c r="BS291" s="112"/>
    </row>
    <row r="292" spans="1:76">
      <c r="A292" s="108"/>
      <c r="B292" s="108"/>
      <c r="C292" s="109"/>
      <c r="D292" s="109"/>
      <c r="E292" s="108"/>
      <c r="F292" s="108"/>
      <c r="G292" s="108"/>
      <c r="H292" s="108"/>
      <c r="I292" s="108"/>
      <c r="J292" s="108"/>
      <c r="K292" s="110"/>
      <c r="L292" s="110"/>
      <c r="M292" s="110"/>
      <c r="AU292" s="112"/>
      <c r="AY292" s="110"/>
      <c r="BJ292" s="110"/>
      <c r="BK292" s="110"/>
      <c r="BL292" s="110"/>
      <c r="BO292" s="110"/>
      <c r="BP292" s="110"/>
      <c r="BX292" s="110"/>
    </row>
    <row r="293" spans="1:76">
      <c r="A293" s="108"/>
      <c r="B293" s="108"/>
      <c r="C293" s="109"/>
      <c r="D293" s="109"/>
      <c r="E293" s="108"/>
      <c r="F293" s="108"/>
      <c r="G293" s="108"/>
      <c r="H293" s="108"/>
      <c r="I293" s="108"/>
      <c r="J293" s="108"/>
      <c r="K293" s="110"/>
      <c r="L293" s="110"/>
      <c r="M293" s="110"/>
      <c r="N293" s="110"/>
      <c r="O293" s="110"/>
      <c r="P293" s="110"/>
      <c r="Q293" s="110"/>
      <c r="R293" s="110"/>
      <c r="S293" s="110"/>
      <c r="T293" s="110"/>
      <c r="U293" s="110"/>
      <c r="V293" s="110"/>
      <c r="W293" s="110"/>
      <c r="X293" s="110"/>
      <c r="Y293" s="110"/>
      <c r="Z293" s="110"/>
      <c r="AB293" s="110"/>
      <c r="AC293" s="110"/>
      <c r="AE293" s="110"/>
      <c r="AF293" s="110"/>
      <c r="AH293" s="110"/>
      <c r="AI293" s="110"/>
      <c r="AK293" s="110"/>
      <c r="AL293" s="110"/>
      <c r="AM293" s="110"/>
      <c r="AN293" s="110"/>
      <c r="AR293" s="110"/>
      <c r="AT293" s="111"/>
      <c r="AU293" s="112"/>
      <c r="AV293" s="112"/>
      <c r="AW293" s="112"/>
      <c r="AY293" s="110"/>
      <c r="AZ293" s="110"/>
      <c r="BA293" s="110"/>
      <c r="BB293" s="110"/>
      <c r="BC293" s="112"/>
      <c r="BJ293" s="110"/>
      <c r="BK293" s="110"/>
      <c r="BL293" s="110"/>
      <c r="BO293" s="110"/>
      <c r="BP293" s="110"/>
    </row>
    <row r="294" spans="1:76">
      <c r="A294" s="108"/>
      <c r="B294" s="108"/>
      <c r="C294" s="109"/>
      <c r="D294" s="109"/>
      <c r="E294" s="108"/>
      <c r="F294" s="108"/>
      <c r="G294" s="108"/>
      <c r="H294" s="108"/>
      <c r="I294" s="108"/>
      <c r="J294" s="108"/>
      <c r="K294" s="110"/>
      <c r="L294" s="110"/>
      <c r="M294" s="110"/>
      <c r="U294" s="110"/>
      <c r="V294" s="110"/>
      <c r="AP294" s="110"/>
      <c r="AT294" s="111"/>
      <c r="AU294" s="112"/>
      <c r="AV294" s="112"/>
      <c r="AY294" s="110"/>
      <c r="BD294" s="110"/>
      <c r="BE294" s="110"/>
      <c r="BF294" s="110"/>
      <c r="BG294" s="110"/>
      <c r="BH294" s="110"/>
      <c r="BI294" s="110"/>
      <c r="BJ294" s="110"/>
      <c r="BK294" s="110"/>
      <c r="BL294" s="110"/>
      <c r="BU294" s="110"/>
    </row>
    <row r="295" spans="1:76">
      <c r="A295" s="108"/>
      <c r="B295" s="108"/>
      <c r="C295" s="109"/>
      <c r="D295" s="109"/>
      <c r="E295" s="108"/>
      <c r="F295" s="108"/>
      <c r="G295" s="108"/>
      <c r="H295" s="108"/>
      <c r="I295" s="108"/>
      <c r="J295" s="108"/>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P295" s="110"/>
      <c r="AQ295" s="110"/>
      <c r="AR295" s="110"/>
      <c r="AT295" s="111"/>
      <c r="AU295" s="112"/>
      <c r="BB295" s="110"/>
      <c r="BJ295" s="110"/>
      <c r="BK295" s="110"/>
      <c r="BL295" s="110"/>
      <c r="BO295" s="110"/>
      <c r="BP295" s="110"/>
    </row>
    <row r="296" spans="1:76">
      <c r="A296" s="108"/>
      <c r="B296" s="108"/>
      <c r="C296" s="109"/>
      <c r="D296" s="109"/>
      <c r="E296" s="108"/>
      <c r="F296" s="108"/>
      <c r="G296" s="108"/>
      <c r="H296" s="108"/>
      <c r="I296" s="108"/>
      <c r="J296" s="108"/>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U296" s="112"/>
      <c r="AV296" s="112"/>
      <c r="AY296" s="110"/>
      <c r="BJ296" s="110"/>
      <c r="BK296" s="110"/>
      <c r="BL296" s="110"/>
      <c r="BO296" s="110"/>
      <c r="BP296" s="110"/>
      <c r="BS296" s="112"/>
      <c r="BX296" s="110"/>
    </row>
    <row r="297" spans="1:76">
      <c r="A297" s="108"/>
      <c r="B297" s="108"/>
      <c r="C297" s="109"/>
      <c r="D297" s="109"/>
      <c r="E297" s="108"/>
      <c r="F297" s="108"/>
      <c r="G297" s="108"/>
      <c r="H297" s="108"/>
      <c r="I297" s="108"/>
      <c r="J297" s="108"/>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BO297" s="110"/>
      <c r="BP297" s="110"/>
      <c r="BS297" s="112"/>
      <c r="BT297" s="112"/>
      <c r="BX297" s="110"/>
    </row>
    <row r="298" spans="1:76">
      <c r="A298" s="108"/>
      <c r="B298" s="108"/>
      <c r="C298" s="109"/>
      <c r="D298" s="109"/>
      <c r="E298" s="108"/>
      <c r="F298" s="108"/>
      <c r="G298" s="108"/>
      <c r="H298" s="108"/>
      <c r="I298" s="108"/>
      <c r="J298" s="108"/>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1"/>
      <c r="AY298" s="110"/>
      <c r="BJ298" s="110"/>
      <c r="BK298" s="110"/>
      <c r="BL298" s="110"/>
      <c r="BS298" s="112"/>
      <c r="BT298" s="112"/>
      <c r="BV298" s="110"/>
      <c r="BW298" s="110"/>
      <c r="BX298" s="110"/>
    </row>
    <row r="299" spans="1:76">
      <c r="A299" s="108"/>
      <c r="B299" s="108"/>
      <c r="C299" s="109"/>
      <c r="D299" s="109"/>
      <c r="E299" s="108"/>
      <c r="F299" s="108"/>
      <c r="G299" s="108"/>
      <c r="H299" s="108"/>
      <c r="I299" s="108"/>
      <c r="J299" s="108"/>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H299" s="110"/>
      <c r="AI299" s="110"/>
      <c r="AJ299" s="110"/>
      <c r="AK299" s="110"/>
      <c r="AL299" s="110"/>
      <c r="AM299" s="110"/>
      <c r="AN299" s="110"/>
      <c r="AR299" s="110"/>
      <c r="AT299" s="111"/>
      <c r="AU299" s="112"/>
      <c r="AX299" s="112"/>
      <c r="BJ299" s="110"/>
      <c r="BK299" s="110"/>
      <c r="BL299" s="110"/>
      <c r="BM299" s="110"/>
      <c r="BN299" s="110"/>
      <c r="BS299" s="112"/>
    </row>
    <row r="300" spans="1:76">
      <c r="A300" s="108"/>
      <c r="B300" s="108"/>
      <c r="C300" s="109"/>
      <c r="D300" s="109"/>
      <c r="E300" s="108"/>
      <c r="F300" s="108"/>
      <c r="G300" s="108"/>
      <c r="H300" s="108"/>
      <c r="I300" s="108"/>
      <c r="J300" s="108"/>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U300" s="112"/>
      <c r="BC300" s="112"/>
      <c r="BJ300" s="110"/>
      <c r="BK300" s="110"/>
      <c r="BL300" s="110"/>
      <c r="BO300" s="110"/>
      <c r="BP300" s="110"/>
    </row>
    <row r="301" spans="1:76">
      <c r="A301" s="108"/>
      <c r="B301" s="108"/>
      <c r="C301" s="109"/>
      <c r="D301" s="109"/>
      <c r="E301" s="108"/>
      <c r="F301" s="108"/>
      <c r="G301" s="108"/>
      <c r="H301" s="108"/>
      <c r="I301" s="108"/>
      <c r="J301" s="108"/>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P301" s="110"/>
      <c r="AQ301" s="110"/>
      <c r="AR301" s="110"/>
      <c r="AT301" s="111"/>
      <c r="AU301" s="112"/>
      <c r="AX301" s="112"/>
      <c r="AY301" s="110"/>
      <c r="BJ301" s="110"/>
      <c r="BK301" s="110"/>
      <c r="BL301" s="110"/>
      <c r="BQ301" s="110"/>
      <c r="BR301" s="110"/>
      <c r="BS301" s="112"/>
      <c r="BT301" s="112"/>
      <c r="BX301" s="110"/>
    </row>
    <row r="302" spans="1:76">
      <c r="A302" s="108"/>
      <c r="B302" s="108"/>
      <c r="C302" s="109"/>
      <c r="D302" s="109"/>
      <c r="E302" s="108"/>
      <c r="F302" s="108"/>
      <c r="G302" s="108"/>
      <c r="H302" s="108"/>
      <c r="I302" s="108"/>
      <c r="J302" s="108"/>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V302" s="112"/>
      <c r="AY302" s="110"/>
      <c r="BB302" s="110"/>
      <c r="BJ302" s="110"/>
      <c r="BK302" s="110"/>
      <c r="BL302" s="110"/>
      <c r="BO302" s="110"/>
      <c r="BP302" s="110"/>
      <c r="BS302" s="112"/>
      <c r="BX302" s="110"/>
    </row>
    <row r="303" spans="1:76">
      <c r="A303" s="108"/>
      <c r="B303" s="108"/>
      <c r="C303" s="109"/>
      <c r="D303" s="109"/>
      <c r="E303" s="108"/>
      <c r="F303" s="108"/>
      <c r="G303" s="108"/>
      <c r="H303" s="108"/>
      <c r="I303" s="108"/>
      <c r="J303" s="108"/>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P303" s="110"/>
      <c r="AQ303" s="110"/>
      <c r="AR303" s="110"/>
      <c r="AT303" s="111"/>
      <c r="AU303" s="112"/>
      <c r="AV303" s="112"/>
      <c r="AW303" s="112"/>
      <c r="AX303" s="112"/>
      <c r="BB303" s="110"/>
      <c r="BJ303" s="110"/>
      <c r="BK303" s="110"/>
      <c r="BL303" s="110"/>
      <c r="BO303" s="110"/>
      <c r="BP303" s="110"/>
      <c r="BX303" s="110"/>
    </row>
    <row r="304" spans="1:76">
      <c r="A304" s="108"/>
      <c r="B304" s="108"/>
      <c r="C304" s="109"/>
      <c r="D304" s="109"/>
      <c r="E304" s="108"/>
      <c r="F304" s="108"/>
      <c r="G304" s="108"/>
      <c r="H304" s="108"/>
      <c r="I304" s="108"/>
      <c r="J304" s="108"/>
      <c r="AU304" s="112"/>
      <c r="AY304" s="110"/>
      <c r="BT304" s="112"/>
    </row>
    <row r="305" spans="1:76">
      <c r="A305" s="108"/>
      <c r="B305" s="108"/>
      <c r="C305" s="109"/>
      <c r="D305" s="109"/>
      <c r="E305" s="108"/>
      <c r="F305" s="108"/>
      <c r="G305" s="108"/>
      <c r="H305" s="108"/>
      <c r="I305" s="108"/>
      <c r="J305" s="108"/>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1"/>
      <c r="AU305" s="112"/>
      <c r="AV305" s="112"/>
      <c r="AW305" s="112"/>
      <c r="AY305" s="110"/>
      <c r="BB305" s="110"/>
      <c r="BC305" s="112"/>
      <c r="BJ305" s="110"/>
      <c r="BK305" s="110"/>
      <c r="BL305" s="110"/>
      <c r="BQ305" s="110"/>
      <c r="BR305" s="110"/>
    </row>
    <row r="306" spans="1:76">
      <c r="A306" s="108"/>
      <c r="B306" s="108"/>
      <c r="C306" s="109"/>
      <c r="D306" s="109"/>
      <c r="E306" s="108"/>
      <c r="F306" s="108"/>
      <c r="G306" s="108"/>
      <c r="H306" s="108"/>
      <c r="I306" s="108"/>
      <c r="J306" s="108"/>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1"/>
      <c r="AU306" s="112"/>
      <c r="AV306" s="112"/>
      <c r="AY306" s="110"/>
      <c r="BT306" s="112"/>
    </row>
    <row r="307" spans="1:76">
      <c r="A307" s="108"/>
      <c r="B307" s="108"/>
      <c r="C307" s="109"/>
      <c r="D307" s="109"/>
      <c r="E307" s="108"/>
      <c r="F307" s="108"/>
      <c r="G307" s="108"/>
      <c r="H307" s="108"/>
      <c r="I307" s="108"/>
      <c r="J307" s="108"/>
      <c r="K307" s="110"/>
      <c r="L307" s="110"/>
      <c r="M307" s="110"/>
      <c r="N307" s="110"/>
      <c r="O307" s="110"/>
      <c r="P307" s="110"/>
      <c r="Q307" s="110"/>
      <c r="R307" s="110"/>
      <c r="S307" s="110"/>
      <c r="T307" s="110"/>
      <c r="U307" s="110"/>
      <c r="V307" s="110"/>
      <c r="W307" s="110"/>
      <c r="X307" s="110"/>
      <c r="Y307" s="110"/>
      <c r="Z307" s="110"/>
      <c r="AB307" s="110"/>
      <c r="AC307" s="110"/>
      <c r="AE307" s="110"/>
      <c r="AF307" s="110"/>
      <c r="AG307" s="110"/>
      <c r="AH307" s="110"/>
      <c r="AI307" s="110"/>
      <c r="AJ307" s="110"/>
      <c r="AK307" s="110"/>
      <c r="AL307" s="110"/>
      <c r="AM307" s="110"/>
      <c r="AN307" s="110"/>
      <c r="AP307" s="110"/>
      <c r="AR307" s="110"/>
      <c r="AV307" s="112"/>
      <c r="AW307" s="112"/>
      <c r="AY307" s="110"/>
      <c r="BA307" s="110"/>
      <c r="BB307" s="110"/>
      <c r="BU307" s="110"/>
    </row>
    <row r="308" spans="1:76">
      <c r="A308" s="108"/>
      <c r="B308" s="108"/>
      <c r="C308" s="109"/>
      <c r="D308" s="109"/>
      <c r="E308" s="108"/>
      <c r="F308" s="108"/>
      <c r="G308" s="108"/>
      <c r="H308" s="108"/>
      <c r="I308" s="108"/>
      <c r="J308" s="108"/>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V308" s="112"/>
      <c r="BJ308" s="110"/>
      <c r="BK308" s="110"/>
      <c r="BL308" s="110"/>
      <c r="BO308" s="110"/>
      <c r="BP308" s="110"/>
    </row>
    <row r="309" spans="1:76">
      <c r="A309" s="108"/>
      <c r="B309" s="108"/>
      <c r="C309" s="109"/>
      <c r="D309" s="109"/>
      <c r="E309" s="108"/>
      <c r="F309" s="108"/>
      <c r="G309" s="108"/>
      <c r="H309" s="108"/>
      <c r="I309" s="108"/>
      <c r="J309" s="108"/>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1"/>
      <c r="AU309" s="112"/>
      <c r="AV309" s="112"/>
      <c r="BJ309" s="110"/>
      <c r="BK309" s="110"/>
      <c r="BL309" s="110"/>
      <c r="BQ309" s="110"/>
      <c r="BR309" s="110"/>
      <c r="BS309" s="112"/>
    </row>
    <row r="310" spans="1:76">
      <c r="A310" s="108"/>
      <c r="B310" s="108"/>
      <c r="C310" s="109"/>
      <c r="D310" s="109"/>
      <c r="E310" s="108"/>
      <c r="F310" s="108"/>
      <c r="G310" s="108"/>
      <c r="H310" s="108"/>
      <c r="I310" s="108"/>
      <c r="J310" s="108"/>
      <c r="K310" s="110"/>
      <c r="L310" s="110"/>
      <c r="M310" s="110"/>
      <c r="AO310" s="110"/>
      <c r="AP310" s="110"/>
      <c r="AQ310" s="110"/>
      <c r="AS310" s="110"/>
      <c r="AU310" s="112"/>
      <c r="AY310" s="110"/>
      <c r="BD310" s="110"/>
      <c r="BE310" s="110"/>
      <c r="BF310" s="110"/>
      <c r="BG310" s="110"/>
      <c r="BH310" s="110"/>
      <c r="BI310" s="110"/>
      <c r="BJ310" s="110"/>
      <c r="BK310" s="110"/>
      <c r="BL310" s="110"/>
      <c r="BS310" s="112"/>
      <c r="BX310" s="110"/>
    </row>
    <row r="311" spans="1:76">
      <c r="A311" s="108"/>
      <c r="B311" s="108"/>
      <c r="C311" s="109"/>
      <c r="D311" s="109"/>
      <c r="E311" s="108"/>
      <c r="F311" s="108"/>
      <c r="G311" s="108"/>
      <c r="H311" s="108"/>
      <c r="I311" s="108"/>
      <c r="J311" s="108"/>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U311" s="112"/>
      <c r="AY311" s="110"/>
      <c r="BJ311" s="110"/>
      <c r="BK311" s="110"/>
      <c r="BL311" s="110"/>
      <c r="BM311" s="110"/>
      <c r="BN311" s="110"/>
    </row>
    <row r="312" spans="1:76">
      <c r="A312" s="108"/>
      <c r="B312" s="108"/>
      <c r="C312" s="109"/>
      <c r="D312" s="109"/>
      <c r="E312" s="108"/>
      <c r="F312" s="108"/>
      <c r="G312" s="108"/>
      <c r="H312" s="108"/>
      <c r="I312" s="108"/>
      <c r="J312" s="108"/>
      <c r="K312" s="110"/>
      <c r="L312" s="110"/>
      <c r="M312" s="110"/>
      <c r="N312" s="110"/>
      <c r="O312" s="110"/>
      <c r="P312" s="110"/>
      <c r="Q312" s="110"/>
      <c r="R312" s="110"/>
      <c r="S312" s="110"/>
      <c r="T312" s="110"/>
      <c r="U312" s="110"/>
      <c r="V312" s="110"/>
      <c r="W312" s="110"/>
      <c r="X312" s="110"/>
      <c r="Y312" s="110"/>
      <c r="Z312" s="110"/>
      <c r="AB312" s="110"/>
      <c r="AC312" s="110"/>
      <c r="AE312" s="110"/>
      <c r="AF312" s="110"/>
      <c r="AH312" s="110"/>
      <c r="AI312" s="110"/>
      <c r="AK312" s="110"/>
      <c r="AL312" s="110"/>
      <c r="AM312" s="110"/>
      <c r="AN312" s="110"/>
      <c r="AR312" s="110"/>
      <c r="AU312" s="112"/>
      <c r="AY312" s="110"/>
      <c r="BM312" s="110"/>
      <c r="BN312" s="110"/>
      <c r="BO312" s="110"/>
      <c r="BP312" s="110"/>
      <c r="BS312" s="112"/>
      <c r="BT312" s="112"/>
    </row>
    <row r="313" spans="1:76">
      <c r="A313" s="108"/>
      <c r="B313" s="108"/>
      <c r="C313" s="109"/>
      <c r="D313" s="109"/>
      <c r="E313" s="108"/>
      <c r="F313" s="108"/>
      <c r="G313" s="108"/>
      <c r="H313" s="108"/>
      <c r="I313" s="108"/>
      <c r="J313" s="108"/>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P313" s="110"/>
      <c r="AQ313" s="110"/>
      <c r="AR313" s="110"/>
      <c r="AT313" s="111"/>
      <c r="AV313" s="112"/>
      <c r="AX313" s="112"/>
      <c r="BB313" s="110"/>
      <c r="BD313" s="110"/>
      <c r="BE313" s="110"/>
      <c r="BF313" s="110"/>
      <c r="BG313" s="110"/>
      <c r="BH313" s="110"/>
      <c r="BI313" s="110"/>
      <c r="BJ313" s="110"/>
      <c r="BK313" s="110"/>
      <c r="BL313" s="110"/>
      <c r="BS313" s="112"/>
      <c r="BW313" s="110"/>
      <c r="BX313" s="110"/>
    </row>
    <row r="314" spans="1:76">
      <c r="A314" s="108"/>
      <c r="B314" s="108"/>
      <c r="C314" s="109"/>
      <c r="D314" s="109"/>
      <c r="E314" s="108"/>
      <c r="F314" s="108"/>
      <c r="G314" s="108"/>
      <c r="H314" s="108"/>
      <c r="I314" s="108"/>
      <c r="J314" s="108"/>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P314" s="110"/>
      <c r="AQ314" s="110"/>
      <c r="AR314" s="110"/>
      <c r="AS314" s="110"/>
      <c r="AT314" s="111"/>
      <c r="AU314" s="112"/>
      <c r="AV314" s="112"/>
      <c r="AY314" s="110"/>
      <c r="AZ314" s="110"/>
      <c r="BB314" s="110"/>
      <c r="BD314" s="110"/>
      <c r="BE314" s="110"/>
      <c r="BF314" s="110"/>
      <c r="BG314" s="110"/>
      <c r="BH314" s="110"/>
      <c r="BI314" s="110"/>
      <c r="BJ314" s="110"/>
      <c r="BK314" s="110"/>
      <c r="BL314" s="110"/>
      <c r="BU314" s="110"/>
    </row>
    <row r="315" spans="1:76">
      <c r="A315" s="108"/>
      <c r="B315" s="108"/>
      <c r="C315" s="109"/>
      <c r="D315" s="109"/>
      <c r="E315" s="108"/>
      <c r="F315" s="108"/>
      <c r="G315" s="108"/>
      <c r="H315" s="108"/>
      <c r="I315" s="108"/>
      <c r="J315" s="108"/>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1"/>
      <c r="AV315" s="112"/>
      <c r="AY315" s="110"/>
      <c r="BJ315" s="110"/>
      <c r="BK315" s="110"/>
      <c r="BL315" s="110"/>
      <c r="BM315" s="110"/>
      <c r="BN315" s="110"/>
      <c r="BS315" s="112"/>
    </row>
    <row r="316" spans="1:76">
      <c r="A316" s="108"/>
      <c r="B316" s="108"/>
      <c r="C316" s="109"/>
      <c r="D316" s="109"/>
      <c r="E316" s="108"/>
      <c r="F316" s="108"/>
      <c r="G316" s="108"/>
      <c r="H316" s="108"/>
      <c r="I316" s="108"/>
      <c r="J316" s="108"/>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U316" s="112"/>
      <c r="AV316" s="112"/>
      <c r="AY316" s="110"/>
      <c r="BJ316" s="110"/>
      <c r="BK316" s="110"/>
      <c r="BL316" s="110"/>
      <c r="BO316" s="110"/>
      <c r="BP316" s="110"/>
      <c r="BS316" s="112"/>
      <c r="BT316" s="112"/>
    </row>
    <row r="317" spans="1:76">
      <c r="A317" s="108"/>
      <c r="B317" s="108"/>
      <c r="C317" s="109"/>
      <c r="D317" s="109"/>
      <c r="E317" s="108"/>
      <c r="F317" s="108"/>
      <c r="G317" s="108"/>
      <c r="H317" s="108"/>
      <c r="I317" s="108"/>
      <c r="J317" s="108"/>
      <c r="K317" s="110"/>
      <c r="L317" s="110"/>
      <c r="M317" s="110"/>
      <c r="T317" s="110"/>
      <c r="U317" s="110"/>
      <c r="V317" s="110"/>
      <c r="W317" s="110"/>
      <c r="X317" s="110"/>
      <c r="Y317" s="110"/>
      <c r="Z317" s="110"/>
      <c r="AA317" s="110"/>
      <c r="AB317" s="110"/>
      <c r="AC317" s="110"/>
      <c r="AD317" s="110"/>
      <c r="AE317" s="110"/>
      <c r="AF317" s="110"/>
      <c r="AG317" s="110"/>
      <c r="AH317" s="110"/>
      <c r="AI317" s="110"/>
      <c r="AJ317" s="110"/>
      <c r="AK317" s="110"/>
      <c r="AQ317" s="110"/>
      <c r="AR317" s="110"/>
      <c r="AT317" s="111"/>
      <c r="AU317" s="112"/>
      <c r="AV317" s="112"/>
      <c r="AW317" s="112"/>
      <c r="AY317" s="110"/>
      <c r="BJ317" s="110"/>
      <c r="BK317" s="110"/>
      <c r="BL317" s="110"/>
      <c r="BO317" s="110"/>
      <c r="BP317" s="110"/>
      <c r="BS317" s="112"/>
    </row>
    <row r="318" spans="1:76">
      <c r="A318" s="108"/>
      <c r="B318" s="108"/>
      <c r="C318" s="109"/>
      <c r="D318" s="109"/>
      <c r="E318" s="108"/>
      <c r="F318" s="108"/>
      <c r="G318" s="108"/>
      <c r="H318" s="108"/>
      <c r="I318" s="108"/>
      <c r="J318" s="108"/>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X318" s="112"/>
      <c r="BC318" s="112"/>
      <c r="BJ318" s="110"/>
      <c r="BK318" s="110"/>
      <c r="BL318" s="110"/>
      <c r="BM318" s="110"/>
      <c r="BN318" s="110"/>
    </row>
    <row r="319" spans="1:76">
      <c r="A319" s="108"/>
      <c r="B319" s="108"/>
      <c r="C319" s="109"/>
      <c r="D319" s="109"/>
      <c r="E319" s="108"/>
      <c r="F319" s="108"/>
      <c r="G319" s="108"/>
      <c r="H319" s="108"/>
      <c r="I319" s="108"/>
      <c r="J319" s="108"/>
      <c r="K319" s="110"/>
      <c r="L319" s="110"/>
      <c r="M319" s="110"/>
      <c r="N319" s="111"/>
      <c r="O319" s="110"/>
      <c r="P319" s="110"/>
      <c r="Q319" s="110"/>
      <c r="R319" s="110"/>
      <c r="S319" s="110"/>
      <c r="T319" s="110"/>
      <c r="U319" s="112"/>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U319" s="110"/>
      <c r="AV319" s="110"/>
      <c r="AY319" s="110"/>
      <c r="BD319" s="110"/>
      <c r="BE319" s="110"/>
      <c r="BF319" s="110"/>
      <c r="BG319" s="110"/>
      <c r="BH319" s="110"/>
      <c r="BI319" s="110"/>
      <c r="BJ319" s="110"/>
      <c r="BK319" s="110"/>
      <c r="BL319" s="110"/>
      <c r="BS319" s="112"/>
      <c r="BU319" s="110"/>
      <c r="BV319" s="110"/>
      <c r="BW319" s="110"/>
      <c r="BX319" s="110"/>
    </row>
    <row r="320" spans="1:76">
      <c r="A320" s="108"/>
      <c r="B320" s="108"/>
      <c r="C320" s="109"/>
      <c r="D320" s="109"/>
      <c r="E320" s="108"/>
      <c r="F320" s="108"/>
      <c r="G320" s="108"/>
      <c r="H320" s="108"/>
      <c r="I320" s="108"/>
      <c r="J320" s="108"/>
      <c r="K320" s="110"/>
      <c r="L320" s="110"/>
      <c r="M320" s="110"/>
      <c r="O320" s="110"/>
      <c r="P320" s="110"/>
      <c r="Q320" s="110"/>
      <c r="R320" s="110"/>
      <c r="S320" s="110"/>
      <c r="T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Y320" s="110"/>
      <c r="BQ320" s="110"/>
      <c r="BR320" s="110"/>
    </row>
    <row r="321" spans="1:76">
      <c r="A321" s="108"/>
      <c r="B321" s="108"/>
      <c r="C321" s="109"/>
      <c r="D321" s="109"/>
      <c r="E321" s="108"/>
      <c r="F321" s="108"/>
      <c r="G321" s="108"/>
      <c r="H321" s="108"/>
      <c r="I321" s="108"/>
      <c r="J321" s="108"/>
      <c r="K321" s="110"/>
      <c r="L321" s="110"/>
      <c r="M321" s="110"/>
      <c r="N321" s="111"/>
      <c r="O321" s="110"/>
      <c r="P321" s="110"/>
      <c r="Q321" s="110"/>
      <c r="R321" s="110"/>
      <c r="S321" s="110"/>
      <c r="T321" s="110"/>
      <c r="V321" s="110"/>
      <c r="W321" s="110"/>
      <c r="X321" s="110"/>
      <c r="Y321" s="110"/>
      <c r="Z321" s="110"/>
      <c r="AA321" s="110"/>
      <c r="AB321" s="110"/>
      <c r="AF321" s="110"/>
      <c r="AG321" s="110"/>
      <c r="AH321" s="110"/>
      <c r="AI321" s="110"/>
      <c r="AJ321" s="110"/>
      <c r="AK321" s="110"/>
      <c r="AL321" s="110"/>
      <c r="AM321" s="110"/>
      <c r="AN321" s="110"/>
      <c r="AO321" s="110"/>
      <c r="AP321" s="110"/>
      <c r="AQ321" s="110"/>
      <c r="AR321" s="110"/>
      <c r="AS321" s="110"/>
      <c r="AT321" s="110"/>
      <c r="AU321" s="110"/>
      <c r="AV321" s="110"/>
      <c r="AY321" s="110"/>
      <c r="BJ321" s="110"/>
      <c r="BK321" s="110"/>
      <c r="BL321" s="110"/>
      <c r="BS321" s="112"/>
      <c r="BT321" s="112"/>
      <c r="BU321" s="110"/>
      <c r="BV321" s="110"/>
    </row>
    <row r="322" spans="1:76">
      <c r="A322" s="108"/>
      <c r="B322" s="108"/>
      <c r="C322" s="109"/>
      <c r="D322" s="109"/>
      <c r="E322" s="108"/>
      <c r="F322" s="108"/>
      <c r="G322" s="108"/>
      <c r="H322" s="108"/>
      <c r="I322" s="108"/>
      <c r="J322" s="108"/>
      <c r="K322" s="110"/>
      <c r="L322" s="110"/>
      <c r="M322" s="110"/>
      <c r="N322" s="111"/>
      <c r="O322" s="110"/>
      <c r="P322" s="110"/>
      <c r="Q322" s="110"/>
      <c r="R322" s="110"/>
      <c r="S322" s="110"/>
      <c r="T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Y322" s="110"/>
      <c r="BJ322" s="110"/>
      <c r="BK322" s="110"/>
      <c r="BL322" s="110"/>
    </row>
    <row r="323" spans="1:76">
      <c r="A323" s="108"/>
      <c r="B323" s="108"/>
      <c r="C323" s="109"/>
      <c r="D323" s="109"/>
      <c r="E323" s="108"/>
      <c r="F323" s="108"/>
      <c r="G323" s="108"/>
      <c r="H323" s="108"/>
      <c r="I323" s="108"/>
      <c r="J323" s="108"/>
      <c r="K323" s="110"/>
      <c r="L323" s="110"/>
      <c r="M323" s="110"/>
      <c r="N323" s="111"/>
      <c r="O323" s="110"/>
      <c r="P323" s="110"/>
      <c r="Q323" s="110"/>
      <c r="R323" s="110"/>
      <c r="S323" s="110"/>
      <c r="T323" s="110"/>
      <c r="U323" s="112"/>
      <c r="V323" s="110"/>
      <c r="W323" s="110"/>
      <c r="X323" s="110"/>
      <c r="Y323" s="110"/>
      <c r="Z323" s="110"/>
      <c r="AA323" s="110"/>
      <c r="AB323" s="110"/>
      <c r="AC323" s="110"/>
      <c r="AD323" s="110"/>
      <c r="AF323" s="110"/>
      <c r="AG323" s="110"/>
      <c r="AI323" s="110"/>
      <c r="AJ323" s="110"/>
      <c r="AK323" s="110"/>
      <c r="AL323" s="110"/>
      <c r="AM323" s="110"/>
      <c r="AN323" s="110"/>
      <c r="AO323" s="110"/>
      <c r="AP323" s="110"/>
      <c r="AQ323" s="110"/>
      <c r="AR323" s="110"/>
      <c r="AS323" s="110"/>
      <c r="AT323" s="110"/>
      <c r="AU323" s="110"/>
      <c r="AV323" s="110"/>
      <c r="AY323" s="110"/>
      <c r="BQ323" s="110"/>
      <c r="BR323" s="110"/>
      <c r="BS323" s="112"/>
    </row>
    <row r="324" spans="1:76">
      <c r="A324" s="108"/>
      <c r="B324" s="108"/>
      <c r="C324" s="109"/>
      <c r="D324" s="109"/>
      <c r="E324" s="108"/>
      <c r="F324" s="108"/>
      <c r="G324" s="108"/>
      <c r="H324" s="108"/>
      <c r="I324" s="108"/>
      <c r="J324" s="108"/>
      <c r="K324" s="110"/>
      <c r="L324" s="110"/>
      <c r="M324" s="110"/>
      <c r="O324" s="110"/>
      <c r="P324" s="110"/>
      <c r="Q324" s="110"/>
      <c r="R324" s="110"/>
      <c r="S324" s="110"/>
      <c r="T324" s="110"/>
      <c r="U324" s="112"/>
      <c r="AP324" s="110"/>
      <c r="AQ324" s="110"/>
      <c r="AR324" s="110"/>
    </row>
    <row r="325" spans="1:76">
      <c r="A325" s="108"/>
      <c r="B325" s="108"/>
      <c r="C325" s="109"/>
      <c r="D325" s="109"/>
      <c r="E325" s="108"/>
      <c r="F325" s="108"/>
      <c r="G325" s="108"/>
      <c r="H325" s="108"/>
      <c r="I325" s="108"/>
      <c r="J325" s="108"/>
      <c r="K325" s="110"/>
      <c r="L325" s="110"/>
      <c r="M325" s="110"/>
      <c r="N325" s="111"/>
      <c r="O325" s="110"/>
      <c r="P325" s="110"/>
      <c r="Q325" s="110"/>
      <c r="R325" s="110"/>
      <c r="S325" s="110"/>
      <c r="T325" s="110"/>
      <c r="U325" s="112"/>
      <c r="V325" s="110"/>
      <c r="W325" s="110"/>
      <c r="X325" s="110"/>
      <c r="Y325" s="110"/>
      <c r="Z325" s="110"/>
      <c r="AA325" s="110"/>
      <c r="AB325" s="110"/>
      <c r="AC325" s="110"/>
      <c r="AD325" s="110"/>
      <c r="AF325" s="110"/>
      <c r="AG325" s="110"/>
      <c r="AI325" s="110"/>
      <c r="AJ325" s="110"/>
      <c r="AL325" s="110"/>
      <c r="AM325" s="110"/>
      <c r="AO325" s="110"/>
      <c r="AV325" s="110"/>
      <c r="AW325" s="112"/>
      <c r="BB325" s="110"/>
      <c r="BS325" s="112"/>
      <c r="BX325" s="110"/>
    </row>
    <row r="326" spans="1:76">
      <c r="A326" s="108"/>
      <c r="B326" s="108"/>
      <c r="C326" s="109"/>
      <c r="D326" s="109"/>
      <c r="E326" s="108"/>
      <c r="F326" s="108"/>
      <c r="G326" s="108"/>
      <c r="H326" s="108"/>
      <c r="I326" s="108"/>
      <c r="J326" s="108"/>
      <c r="K326" s="110"/>
      <c r="L326" s="110"/>
      <c r="M326" s="110"/>
      <c r="O326" s="110"/>
      <c r="P326" s="110"/>
      <c r="Q326" s="110"/>
      <c r="R326" s="110"/>
      <c r="S326" s="110"/>
      <c r="T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2"/>
      <c r="AY326" s="110"/>
      <c r="AZ326" s="110"/>
      <c r="BA326" s="110"/>
      <c r="BB326" s="110"/>
      <c r="BS326" s="112"/>
      <c r="BT326" s="112"/>
      <c r="BU326" s="110"/>
      <c r="BV326" s="110"/>
      <c r="BW326" s="110"/>
      <c r="BX326" s="110"/>
    </row>
    <row r="327" spans="1:76">
      <c r="A327" s="108"/>
      <c r="B327" s="108"/>
      <c r="C327" s="109"/>
      <c r="D327" s="109"/>
      <c r="E327" s="108"/>
      <c r="F327" s="108"/>
      <c r="G327" s="108"/>
      <c r="H327" s="108"/>
      <c r="I327" s="108"/>
      <c r="J327" s="108"/>
      <c r="K327" s="110"/>
      <c r="L327" s="110"/>
      <c r="M327" s="110"/>
      <c r="N327" s="111"/>
      <c r="R327" s="110"/>
      <c r="S327" s="110"/>
      <c r="T327" s="110"/>
      <c r="U327" s="112"/>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2"/>
      <c r="AX327" s="112"/>
      <c r="AY327" s="110"/>
      <c r="AZ327" s="110"/>
      <c r="BA327" s="110"/>
      <c r="BB327" s="110"/>
      <c r="BC327" s="112"/>
      <c r="BJ327" s="110"/>
      <c r="BK327" s="110"/>
      <c r="BL327" s="110"/>
      <c r="BO327" s="110"/>
      <c r="BP327" s="110"/>
      <c r="BS327" s="112"/>
      <c r="BT327" s="112"/>
    </row>
    <row r="328" spans="1:76">
      <c r="A328" s="108"/>
      <c r="B328" s="108"/>
      <c r="C328" s="109"/>
      <c r="D328" s="109"/>
      <c r="E328" s="108"/>
      <c r="F328" s="108"/>
      <c r="G328" s="108"/>
      <c r="H328" s="108"/>
      <c r="I328" s="108"/>
      <c r="J328" s="108"/>
      <c r="K328" s="110"/>
      <c r="L328" s="110"/>
      <c r="M328" s="110"/>
      <c r="O328" s="110"/>
      <c r="P328" s="110"/>
      <c r="Q328" s="110"/>
      <c r="R328" s="110"/>
      <c r="S328" s="110"/>
      <c r="T328" s="110"/>
      <c r="V328" s="110"/>
      <c r="W328" s="110"/>
      <c r="X328" s="110"/>
      <c r="Y328" s="110"/>
      <c r="Z328" s="110"/>
      <c r="AA328" s="110"/>
      <c r="AB328" s="110"/>
      <c r="AF328" s="110"/>
      <c r="AG328" s="110"/>
      <c r="AH328" s="110"/>
      <c r="AI328" s="110"/>
      <c r="AJ328" s="110"/>
      <c r="AK328" s="110"/>
      <c r="AL328" s="110"/>
      <c r="AM328" s="110"/>
      <c r="AN328" s="110"/>
      <c r="AO328" s="110"/>
      <c r="AP328" s="110"/>
      <c r="AQ328" s="110"/>
      <c r="AR328" s="110"/>
      <c r="AS328" s="110"/>
      <c r="AT328" s="110"/>
      <c r="AU328" s="110"/>
      <c r="AV328" s="110"/>
      <c r="AY328" s="110"/>
      <c r="BJ328" s="110"/>
      <c r="BK328" s="110"/>
      <c r="BL328" s="110"/>
      <c r="BQ328" s="110"/>
      <c r="BR328" s="110"/>
      <c r="BS328" s="112"/>
      <c r="BX328" s="110"/>
    </row>
    <row r="329" spans="1:76">
      <c r="A329" s="108"/>
      <c r="B329" s="108"/>
      <c r="C329" s="109"/>
      <c r="D329" s="109"/>
      <c r="E329" s="108"/>
      <c r="F329" s="108"/>
      <c r="G329" s="108"/>
      <c r="H329" s="108"/>
      <c r="I329" s="108"/>
      <c r="J329" s="108"/>
      <c r="K329" s="110"/>
      <c r="L329" s="110"/>
      <c r="M329" s="110"/>
      <c r="N329" s="111"/>
      <c r="O329" s="110"/>
      <c r="P329" s="110"/>
      <c r="Q329" s="110"/>
      <c r="R329" s="110"/>
      <c r="S329" s="110"/>
      <c r="T329" s="110"/>
      <c r="U329" s="112"/>
      <c r="V329" s="110"/>
      <c r="W329" s="110"/>
      <c r="X329" s="110"/>
      <c r="Y329" s="110"/>
      <c r="Z329" s="110"/>
      <c r="AA329" s="110"/>
      <c r="AB329" s="110"/>
      <c r="AC329" s="110"/>
      <c r="AD329" s="110"/>
      <c r="AF329" s="110"/>
      <c r="AG329" s="110"/>
      <c r="AH329" s="110"/>
      <c r="AI329" s="110"/>
      <c r="AJ329" s="110"/>
      <c r="AK329" s="110"/>
      <c r="AL329" s="110"/>
      <c r="AM329" s="110"/>
      <c r="AN329" s="110"/>
      <c r="AO329" s="110"/>
      <c r="AP329" s="110"/>
      <c r="AQ329" s="110"/>
      <c r="AR329" s="110"/>
      <c r="AS329" s="110"/>
      <c r="AU329" s="110"/>
      <c r="AV329" s="110"/>
      <c r="AY329" s="110"/>
      <c r="BJ329" s="110"/>
      <c r="BK329" s="110"/>
      <c r="BL329" s="110"/>
      <c r="BM329" s="110"/>
      <c r="BN329" s="110"/>
      <c r="BS329" s="112"/>
      <c r="BV329" s="110"/>
    </row>
    <row r="330" spans="1:76">
      <c r="A330" s="108"/>
      <c r="B330" s="108"/>
      <c r="C330" s="109"/>
      <c r="D330" s="109"/>
      <c r="E330" s="108"/>
      <c r="F330" s="108"/>
      <c r="G330" s="108"/>
      <c r="H330" s="108"/>
      <c r="I330" s="108"/>
      <c r="J330" s="108"/>
      <c r="K330" s="110"/>
      <c r="L330" s="110"/>
      <c r="M330" s="110"/>
      <c r="N330" s="111"/>
      <c r="O330" s="110"/>
      <c r="P330" s="110"/>
      <c r="Q330" s="110"/>
      <c r="R330" s="110"/>
      <c r="S330" s="110"/>
      <c r="T330" s="110"/>
      <c r="U330" s="112"/>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Y330" s="110"/>
      <c r="BJ330" s="110"/>
      <c r="BK330" s="110"/>
      <c r="BL330" s="110"/>
      <c r="BO330" s="110"/>
      <c r="BP330" s="110"/>
      <c r="BT330" s="112"/>
      <c r="BU330" s="110"/>
      <c r="BV330" s="110"/>
    </row>
    <row r="331" spans="1:76">
      <c r="A331" s="108"/>
      <c r="B331" s="108"/>
      <c r="C331" s="109"/>
      <c r="D331" s="109"/>
      <c r="E331" s="108"/>
      <c r="F331" s="108"/>
      <c r="G331" s="108"/>
      <c r="H331" s="108"/>
      <c r="I331" s="108"/>
      <c r="J331" s="108"/>
      <c r="K331" s="110"/>
      <c r="L331" s="110"/>
      <c r="M331" s="110"/>
      <c r="N331" s="111"/>
      <c r="AS331" s="110"/>
      <c r="AT331" s="110"/>
      <c r="AU331" s="110"/>
      <c r="AV331" s="110"/>
      <c r="AW331" s="112"/>
      <c r="AY331" s="110"/>
      <c r="AZ331" s="110"/>
      <c r="BA331" s="110"/>
      <c r="BB331" s="110"/>
      <c r="BJ331" s="110"/>
      <c r="BK331" s="110"/>
      <c r="BL331" s="110"/>
      <c r="BQ331" s="110"/>
      <c r="BR331" s="110"/>
      <c r="BS331" s="112"/>
      <c r="BT331" s="112"/>
      <c r="BX331" s="110"/>
    </row>
    <row r="332" spans="1:76">
      <c r="A332" s="108"/>
      <c r="B332" s="108"/>
      <c r="C332" s="109"/>
      <c r="D332" s="109"/>
      <c r="E332" s="108"/>
      <c r="F332" s="108"/>
      <c r="G332" s="108"/>
      <c r="H332" s="108"/>
      <c r="I332" s="108"/>
      <c r="J332" s="108"/>
      <c r="K332" s="110"/>
      <c r="L332" s="110"/>
      <c r="M332" s="110"/>
      <c r="O332" s="110"/>
      <c r="P332" s="110"/>
      <c r="Q332" s="110"/>
      <c r="R332" s="110"/>
      <c r="S332" s="110"/>
      <c r="T332" s="110"/>
      <c r="U332" s="112"/>
      <c r="V332" s="110"/>
      <c r="W332" s="110"/>
      <c r="Y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2"/>
      <c r="AY332" s="110"/>
      <c r="BM332" s="110"/>
      <c r="BN332" s="110"/>
      <c r="BS332" s="112"/>
      <c r="BX332" s="110"/>
    </row>
    <row r="333" spans="1:76">
      <c r="A333" s="108"/>
      <c r="B333" s="108"/>
      <c r="C333" s="109"/>
      <c r="D333" s="109"/>
      <c r="E333" s="108"/>
      <c r="F333" s="108"/>
      <c r="G333" s="108"/>
      <c r="H333" s="108"/>
      <c r="I333" s="108"/>
      <c r="J333" s="108"/>
      <c r="K333" s="110"/>
      <c r="L333" s="110"/>
      <c r="M333" s="110"/>
      <c r="N333" s="111"/>
      <c r="O333" s="110"/>
      <c r="P333" s="110"/>
      <c r="Q333" s="110"/>
      <c r="R333" s="110"/>
      <c r="S333" s="110"/>
      <c r="T333" s="110"/>
      <c r="U333" s="112"/>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2"/>
      <c r="AX333" s="112"/>
      <c r="AY333" s="110"/>
      <c r="BB333" s="110"/>
      <c r="BC333" s="112"/>
      <c r="BJ333" s="110"/>
      <c r="BK333" s="110"/>
      <c r="BL333" s="110"/>
      <c r="BM333" s="110"/>
      <c r="BN333" s="110"/>
      <c r="BS333" s="112"/>
      <c r="BT333" s="112"/>
      <c r="BX333" s="110"/>
    </row>
    <row r="334" spans="1:76">
      <c r="A334" s="108"/>
      <c r="B334" s="108"/>
      <c r="C334" s="109"/>
      <c r="D334" s="109"/>
      <c r="E334" s="108"/>
      <c r="F334" s="108"/>
      <c r="G334" s="108"/>
      <c r="H334" s="108"/>
      <c r="I334" s="108"/>
      <c r="J334" s="108"/>
      <c r="K334" s="110"/>
      <c r="L334" s="110"/>
      <c r="M334" s="110"/>
      <c r="N334" s="111"/>
      <c r="O334" s="110"/>
      <c r="P334" s="110"/>
      <c r="Q334" s="110"/>
      <c r="R334" s="110"/>
      <c r="S334" s="110"/>
      <c r="T334" s="110"/>
      <c r="U334" s="112"/>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Y334" s="110"/>
      <c r="BJ334" s="110"/>
      <c r="BK334" s="110"/>
      <c r="BL334" s="110"/>
    </row>
    <row r="335" spans="1:76">
      <c r="A335" s="108"/>
      <c r="B335" s="108"/>
      <c r="C335" s="109"/>
      <c r="D335" s="109"/>
      <c r="E335" s="108"/>
      <c r="F335" s="108"/>
      <c r="G335" s="108"/>
      <c r="H335" s="108"/>
      <c r="I335" s="108"/>
      <c r="J335" s="108"/>
      <c r="K335" s="110"/>
      <c r="L335" s="110"/>
      <c r="M335" s="110"/>
      <c r="N335" s="111"/>
      <c r="O335" s="110"/>
      <c r="P335" s="110"/>
      <c r="Q335" s="110"/>
      <c r="R335" s="110"/>
      <c r="S335" s="110"/>
      <c r="T335" s="110"/>
      <c r="U335" s="112"/>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Y335" s="110"/>
      <c r="AZ335" s="110"/>
      <c r="BB335" s="110"/>
      <c r="BJ335" s="110"/>
      <c r="BK335" s="110"/>
      <c r="BL335" s="110"/>
      <c r="BM335" s="110"/>
      <c r="BN335" s="110"/>
    </row>
    <row r="336" spans="1:76">
      <c r="A336" s="108"/>
      <c r="B336" s="108"/>
      <c r="C336" s="109"/>
      <c r="D336" s="109"/>
      <c r="E336" s="108"/>
      <c r="F336" s="108"/>
      <c r="G336" s="108"/>
      <c r="H336" s="108"/>
      <c r="I336" s="108"/>
      <c r="J336" s="108"/>
      <c r="K336" s="110"/>
      <c r="L336" s="110"/>
      <c r="M336" s="110"/>
      <c r="N336" s="111"/>
      <c r="O336" s="110"/>
      <c r="P336" s="110"/>
      <c r="Q336" s="110"/>
      <c r="R336" s="110"/>
      <c r="S336" s="110"/>
      <c r="T336" s="110"/>
      <c r="U336" s="112"/>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Y336" s="110"/>
      <c r="BD336" s="110"/>
      <c r="BE336" s="110"/>
      <c r="BF336" s="110"/>
      <c r="BG336" s="110"/>
      <c r="BH336" s="110"/>
      <c r="BI336" s="110"/>
      <c r="BJ336" s="110"/>
      <c r="BK336" s="110"/>
      <c r="BL336" s="110"/>
      <c r="BS336" s="112"/>
      <c r="BT336" s="112"/>
      <c r="BU336" s="110"/>
      <c r="BV336" s="110"/>
      <c r="BW336" s="110"/>
      <c r="BX336" s="110"/>
    </row>
    <row r="337" spans="1:76">
      <c r="A337" s="108"/>
      <c r="B337" s="108"/>
      <c r="C337" s="109"/>
      <c r="D337" s="109"/>
      <c r="E337" s="108"/>
      <c r="F337" s="108"/>
      <c r="G337" s="108"/>
      <c r="H337" s="108"/>
      <c r="I337" s="108"/>
      <c r="J337" s="108"/>
      <c r="K337" s="110"/>
      <c r="L337" s="110"/>
      <c r="M337" s="110"/>
      <c r="O337" s="110"/>
      <c r="P337" s="110"/>
      <c r="Q337" s="110"/>
      <c r="R337" s="110"/>
      <c r="S337" s="110"/>
      <c r="T337" s="110"/>
      <c r="U337" s="112"/>
      <c r="AP337" s="110"/>
      <c r="AQ337" s="110"/>
      <c r="AR337" s="110"/>
      <c r="BJ337" s="110"/>
      <c r="BK337" s="110"/>
      <c r="BL337" s="110"/>
      <c r="BM337" s="110"/>
      <c r="BN337" s="110"/>
      <c r="BS337" s="112"/>
      <c r="BT337" s="112"/>
      <c r="BX337" s="110"/>
    </row>
    <row r="338" spans="1:76">
      <c r="A338" s="108"/>
      <c r="B338" s="108"/>
      <c r="C338" s="109"/>
      <c r="D338" s="109"/>
      <c r="E338" s="108"/>
      <c r="F338" s="108"/>
      <c r="G338" s="108"/>
      <c r="H338" s="108"/>
      <c r="I338" s="108"/>
      <c r="J338" s="108"/>
      <c r="K338" s="110"/>
      <c r="L338" s="110"/>
      <c r="M338" s="110"/>
      <c r="N338" s="111"/>
      <c r="O338" s="110"/>
      <c r="P338" s="110"/>
      <c r="Q338" s="110"/>
      <c r="R338" s="110"/>
      <c r="S338" s="110"/>
      <c r="T338" s="110"/>
      <c r="U338" s="112"/>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Y338" s="110"/>
      <c r="BJ338" s="110"/>
      <c r="BK338" s="110"/>
      <c r="BL338" s="110"/>
      <c r="BQ338" s="110"/>
      <c r="BR338" s="110"/>
    </row>
    <row r="339" spans="1:76">
      <c r="A339" s="108"/>
      <c r="B339" s="108"/>
      <c r="C339" s="109"/>
      <c r="D339" s="109"/>
      <c r="E339" s="108"/>
      <c r="F339" s="108"/>
      <c r="G339" s="108"/>
      <c r="H339" s="108"/>
      <c r="I339" s="108"/>
      <c r="J339" s="108"/>
      <c r="K339" s="110"/>
      <c r="L339" s="110"/>
      <c r="M339" s="110"/>
      <c r="N339" s="111"/>
      <c r="O339" s="110"/>
      <c r="P339" s="110"/>
      <c r="Q339" s="110"/>
      <c r="R339" s="110"/>
      <c r="S339" s="110"/>
      <c r="T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2"/>
      <c r="AX339" s="112"/>
      <c r="AY339" s="110"/>
      <c r="BB339" s="110"/>
      <c r="BC339" s="112"/>
      <c r="BJ339" s="110"/>
      <c r="BK339" s="110"/>
      <c r="BL339" s="110"/>
      <c r="BO339" s="110"/>
      <c r="BP339" s="110"/>
    </row>
    <row r="340" spans="1:76">
      <c r="A340" s="108"/>
      <c r="B340" s="108"/>
      <c r="C340" s="109"/>
      <c r="D340" s="109"/>
      <c r="E340" s="108"/>
      <c r="F340" s="108"/>
      <c r="G340" s="108"/>
      <c r="H340" s="108"/>
      <c r="I340" s="108"/>
      <c r="J340" s="108"/>
      <c r="K340" s="110"/>
      <c r="L340" s="110"/>
      <c r="M340" s="110"/>
      <c r="N340" s="111"/>
      <c r="O340" s="110"/>
      <c r="P340" s="110"/>
      <c r="Q340" s="110"/>
      <c r="R340" s="110"/>
      <c r="S340" s="110"/>
      <c r="T340" s="110"/>
      <c r="U340" s="112"/>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Y340" s="110"/>
      <c r="BJ340" s="110"/>
      <c r="BK340" s="110"/>
      <c r="BL340" s="110"/>
      <c r="BQ340" s="110"/>
      <c r="BR340" s="110"/>
    </row>
    <row r="341" spans="1:76">
      <c r="A341" s="108"/>
      <c r="B341" s="108"/>
      <c r="C341" s="109"/>
      <c r="D341" s="109"/>
      <c r="E341" s="108"/>
      <c r="F341" s="108"/>
      <c r="G341" s="108"/>
      <c r="H341" s="108"/>
      <c r="I341" s="108"/>
      <c r="J341" s="108"/>
      <c r="K341" s="110"/>
      <c r="L341" s="110"/>
      <c r="M341" s="110"/>
      <c r="N341" s="111"/>
      <c r="AV341" s="110"/>
      <c r="BJ341" s="110"/>
      <c r="BK341" s="110"/>
      <c r="BL341" s="110"/>
      <c r="BO341" s="110"/>
      <c r="BP341" s="110"/>
    </row>
    <row r="342" spans="1:76">
      <c r="A342" s="108"/>
      <c r="B342" s="108"/>
      <c r="C342" s="109"/>
      <c r="D342" s="109"/>
      <c r="E342" s="108"/>
      <c r="F342" s="108"/>
      <c r="G342" s="108"/>
      <c r="H342" s="108"/>
      <c r="I342" s="108"/>
      <c r="J342" s="108"/>
      <c r="K342" s="110"/>
      <c r="L342" s="110"/>
      <c r="M342" s="110"/>
      <c r="N342" s="111"/>
      <c r="O342" s="110"/>
      <c r="P342" s="110"/>
      <c r="Q342" s="110"/>
      <c r="R342" s="110"/>
      <c r="S342" s="110"/>
      <c r="T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2"/>
      <c r="AY342" s="110"/>
      <c r="BJ342" s="110"/>
      <c r="BK342" s="110"/>
      <c r="BL342" s="110"/>
      <c r="BO342" s="110"/>
      <c r="BP342" s="110"/>
    </row>
    <row r="343" spans="1:76">
      <c r="A343" s="108"/>
      <c r="B343" s="108"/>
      <c r="C343" s="109"/>
      <c r="D343" s="109"/>
      <c r="E343" s="108"/>
      <c r="F343" s="108"/>
      <c r="G343" s="108"/>
      <c r="H343" s="108"/>
      <c r="I343" s="108"/>
      <c r="J343" s="108"/>
      <c r="K343" s="110"/>
      <c r="L343" s="110"/>
      <c r="M343" s="110"/>
      <c r="O343" s="110"/>
      <c r="P343" s="110"/>
      <c r="Q343" s="110"/>
      <c r="R343" s="110"/>
      <c r="S343" s="110"/>
      <c r="T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Y343" s="110"/>
      <c r="BJ343" s="110"/>
      <c r="BK343" s="110"/>
      <c r="BL343" s="110"/>
      <c r="BM343" s="110"/>
      <c r="BN343" s="110"/>
    </row>
    <row r="344" spans="1:76">
      <c r="A344" s="108"/>
      <c r="B344" s="108"/>
      <c r="C344" s="109"/>
      <c r="D344" s="109"/>
      <c r="E344" s="108"/>
      <c r="F344" s="108"/>
      <c r="G344" s="108"/>
      <c r="H344" s="108"/>
      <c r="I344" s="108"/>
      <c r="J344" s="108"/>
      <c r="K344" s="110"/>
      <c r="L344" s="110"/>
      <c r="M344" s="110"/>
      <c r="N344" s="111"/>
      <c r="O344" s="110"/>
      <c r="P344" s="110"/>
      <c r="Q344" s="110"/>
      <c r="U344" s="112"/>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2"/>
      <c r="AY344" s="110"/>
      <c r="BJ344" s="110"/>
      <c r="BK344" s="110"/>
      <c r="BL344" s="110"/>
      <c r="BM344" s="110"/>
      <c r="BN344" s="110"/>
    </row>
    <row r="345" spans="1:76">
      <c r="A345" s="108"/>
      <c r="B345" s="108"/>
      <c r="C345" s="109"/>
      <c r="D345" s="109"/>
      <c r="E345" s="108"/>
      <c r="F345" s="108"/>
      <c r="G345" s="108"/>
      <c r="H345" s="108"/>
      <c r="I345" s="108"/>
      <c r="J345" s="108"/>
      <c r="K345" s="110"/>
      <c r="L345" s="110"/>
      <c r="M345" s="110"/>
      <c r="O345" s="110"/>
      <c r="P345" s="110"/>
      <c r="Q345" s="110"/>
      <c r="R345" s="110"/>
      <c r="S345" s="110"/>
      <c r="T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U345" s="110"/>
      <c r="AV345" s="110"/>
      <c r="AW345" s="112"/>
      <c r="BJ345" s="110"/>
      <c r="BK345" s="110"/>
      <c r="BL345" s="110"/>
      <c r="BO345" s="110"/>
      <c r="BP345" s="110"/>
      <c r="BX345" s="110"/>
    </row>
    <row r="346" spans="1:76">
      <c r="A346" s="108"/>
      <c r="B346" s="108"/>
      <c r="C346" s="109"/>
      <c r="D346" s="109"/>
      <c r="E346" s="108"/>
      <c r="F346" s="108"/>
      <c r="G346" s="108"/>
      <c r="H346" s="108"/>
      <c r="I346" s="108"/>
      <c r="J346" s="108"/>
      <c r="K346" s="110"/>
      <c r="L346" s="110"/>
      <c r="M346" s="110"/>
      <c r="N346" s="111"/>
      <c r="O346" s="110"/>
      <c r="P346" s="110"/>
      <c r="Q346" s="110"/>
      <c r="R346" s="110"/>
      <c r="S346" s="110"/>
      <c r="T346" s="110"/>
      <c r="U346" s="112"/>
      <c r="V346" s="110"/>
      <c r="W346" s="110"/>
      <c r="X346" s="110"/>
      <c r="Y346" s="110"/>
      <c r="Z346" s="110"/>
      <c r="AA346" s="110"/>
      <c r="AB346" s="110"/>
      <c r="AC346" s="110"/>
      <c r="AD346" s="110"/>
      <c r="AF346" s="110"/>
      <c r="AG346" s="110"/>
      <c r="AI346" s="110"/>
      <c r="AJ346" s="110"/>
      <c r="AK346" s="110"/>
      <c r="AL346" s="110"/>
      <c r="AM346" s="110"/>
      <c r="AN346" s="110"/>
      <c r="AO346" s="110"/>
      <c r="AP346" s="110"/>
      <c r="AQ346" s="110"/>
      <c r="AR346" s="110"/>
      <c r="AS346" s="110"/>
      <c r="AT346" s="110"/>
      <c r="AU346" s="110"/>
      <c r="AV346" s="110"/>
      <c r="AW346" s="112"/>
      <c r="AY346" s="110"/>
      <c r="BJ346" s="110"/>
      <c r="BK346" s="110"/>
      <c r="BL346" s="110"/>
      <c r="BT346" s="112"/>
    </row>
    <row r="347" spans="1:76">
      <c r="A347" s="108"/>
      <c r="B347" s="108"/>
      <c r="C347" s="109"/>
      <c r="D347" s="109"/>
      <c r="E347" s="108"/>
      <c r="F347" s="108"/>
      <c r="G347" s="108"/>
      <c r="H347" s="108"/>
      <c r="I347" s="108"/>
      <c r="J347" s="108"/>
      <c r="K347" s="110"/>
      <c r="L347" s="110"/>
      <c r="M347" s="110"/>
      <c r="N347" s="111"/>
      <c r="O347" s="110"/>
      <c r="P347" s="110"/>
      <c r="Q347" s="110"/>
      <c r="R347" s="110"/>
      <c r="S347" s="110"/>
      <c r="T347" s="110"/>
      <c r="U347" s="112"/>
      <c r="V347" s="110"/>
      <c r="W347" s="110"/>
      <c r="X347" s="110"/>
      <c r="Y347" s="110"/>
      <c r="Z347" s="110"/>
      <c r="AA347" s="110"/>
      <c r="AB347" s="110"/>
      <c r="AC347" s="110"/>
      <c r="AD347" s="110"/>
      <c r="AF347" s="110"/>
      <c r="AG347" s="110"/>
      <c r="AI347" s="110"/>
      <c r="AJ347" s="110"/>
      <c r="AL347" s="110"/>
      <c r="AM347" s="110"/>
      <c r="AO347" s="110"/>
      <c r="AP347" s="110"/>
      <c r="AQ347" s="110"/>
      <c r="AR347" s="110"/>
      <c r="AV347" s="110"/>
      <c r="AW347" s="112"/>
      <c r="AX347" s="112"/>
      <c r="BB347" s="110"/>
      <c r="BC347" s="112"/>
    </row>
    <row r="348" spans="1:76">
      <c r="A348" s="108"/>
      <c r="B348" s="108"/>
      <c r="C348" s="109"/>
      <c r="D348" s="109"/>
      <c r="E348" s="108"/>
      <c r="F348" s="108"/>
      <c r="G348" s="108"/>
      <c r="H348" s="108"/>
      <c r="I348" s="108"/>
      <c r="J348" s="108"/>
      <c r="K348" s="110"/>
      <c r="L348" s="110"/>
      <c r="M348" s="110"/>
      <c r="N348" s="111"/>
      <c r="O348" s="110"/>
      <c r="P348" s="110"/>
      <c r="Q348" s="110"/>
      <c r="R348" s="110"/>
      <c r="S348" s="110"/>
      <c r="T348" s="110"/>
      <c r="V348" s="110"/>
      <c r="W348" s="110"/>
      <c r="X348" s="110"/>
      <c r="Y348" s="110"/>
      <c r="Z348" s="110"/>
      <c r="AA348" s="110"/>
      <c r="AB348" s="110"/>
      <c r="AF348" s="110"/>
      <c r="AG348" s="110"/>
      <c r="AH348" s="110"/>
      <c r="AI348" s="110"/>
      <c r="AJ348" s="110"/>
      <c r="AK348" s="110"/>
      <c r="AL348" s="110"/>
      <c r="AM348" s="110"/>
      <c r="AN348" s="110"/>
      <c r="AO348" s="110"/>
      <c r="AP348" s="110"/>
      <c r="AQ348" s="110"/>
      <c r="AR348" s="110"/>
      <c r="AS348" s="110"/>
      <c r="AT348" s="110"/>
      <c r="AU348" s="110"/>
      <c r="AV348" s="110"/>
      <c r="AY348" s="110"/>
      <c r="BM348" s="110"/>
      <c r="BN348" s="110"/>
      <c r="BS348" s="112"/>
      <c r="BV348" s="110"/>
      <c r="BX348" s="110"/>
    </row>
    <row r="349" spans="1:76">
      <c r="A349" s="108"/>
      <c r="B349" s="108"/>
      <c r="C349" s="109"/>
      <c r="D349" s="109"/>
      <c r="E349" s="108"/>
      <c r="F349" s="108"/>
      <c r="G349" s="108"/>
      <c r="H349" s="108"/>
      <c r="I349" s="108"/>
      <c r="J349" s="108"/>
      <c r="K349" s="110"/>
      <c r="L349" s="110"/>
      <c r="M349" s="110"/>
      <c r="O349" s="110"/>
      <c r="P349" s="110"/>
      <c r="Q349" s="110"/>
      <c r="R349" s="110"/>
      <c r="S349" s="110"/>
      <c r="T349" s="110"/>
      <c r="AP349" s="110"/>
      <c r="AQ349" s="110"/>
      <c r="AR349" s="110"/>
      <c r="AS349" s="110"/>
      <c r="AT349" s="110"/>
      <c r="AY349" s="110"/>
      <c r="BJ349" s="110"/>
      <c r="BK349" s="110"/>
      <c r="BL349" s="110"/>
      <c r="BM349" s="110"/>
      <c r="BN349" s="110"/>
      <c r="BS349" s="112"/>
      <c r="BT349" s="112"/>
    </row>
    <row r="350" spans="1:76">
      <c r="A350" s="108"/>
      <c r="B350" s="108"/>
      <c r="C350" s="109"/>
      <c r="D350" s="109"/>
      <c r="E350" s="108"/>
      <c r="F350" s="108"/>
      <c r="G350" s="108"/>
      <c r="H350" s="108"/>
      <c r="I350" s="108"/>
      <c r="J350" s="108"/>
      <c r="K350" s="110"/>
      <c r="L350" s="110"/>
      <c r="M350" s="110"/>
      <c r="N350" s="111"/>
      <c r="O350" s="110"/>
      <c r="P350" s="110"/>
      <c r="Q350" s="110"/>
      <c r="R350" s="110"/>
      <c r="S350" s="110"/>
      <c r="T350" s="110"/>
      <c r="U350" s="112"/>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U350" s="110"/>
      <c r="AV350" s="110"/>
      <c r="AW350" s="112"/>
    </row>
    <row r="351" spans="1:76">
      <c r="A351" s="108"/>
      <c r="B351" s="108"/>
      <c r="C351" s="109"/>
      <c r="D351" s="109"/>
      <c r="E351" s="108"/>
      <c r="F351" s="108"/>
      <c r="G351" s="108"/>
      <c r="H351" s="108"/>
      <c r="I351" s="108"/>
      <c r="J351" s="108"/>
      <c r="K351" s="110"/>
      <c r="L351" s="110"/>
      <c r="M351" s="110"/>
      <c r="O351" s="110"/>
      <c r="P351" s="110"/>
      <c r="Q351" s="110"/>
      <c r="R351" s="110"/>
      <c r="S351" s="110"/>
      <c r="T351" s="110"/>
      <c r="U351" s="112"/>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Y351" s="110"/>
      <c r="BJ351" s="110"/>
      <c r="BK351" s="110"/>
      <c r="BL351" s="110"/>
      <c r="BM351" s="110"/>
      <c r="BN351" s="110"/>
      <c r="BS351" s="112"/>
      <c r="BV351" s="110"/>
      <c r="BW351" s="110"/>
      <c r="BX351" s="110"/>
    </row>
    <row r="352" spans="1:76">
      <c r="A352" s="108"/>
      <c r="B352" s="108"/>
      <c r="C352" s="109"/>
      <c r="D352" s="109"/>
      <c r="E352" s="108"/>
      <c r="F352" s="108"/>
      <c r="G352" s="108"/>
      <c r="H352" s="108"/>
      <c r="I352" s="108"/>
      <c r="J352" s="108"/>
      <c r="K352" s="110"/>
      <c r="L352" s="110"/>
      <c r="M352" s="110"/>
      <c r="N352" s="111"/>
      <c r="O352" s="110"/>
      <c r="P352" s="110"/>
      <c r="Q352" s="110"/>
      <c r="R352" s="110"/>
      <c r="S352" s="110"/>
      <c r="T352" s="110"/>
      <c r="U352" s="112"/>
      <c r="V352" s="110"/>
      <c r="W352" s="110"/>
      <c r="X352" s="110"/>
      <c r="Y352" s="110"/>
      <c r="Z352" s="110"/>
      <c r="AA352" s="110"/>
      <c r="AB352" s="110"/>
      <c r="AC352" s="110"/>
      <c r="AD352" s="110"/>
      <c r="AE352" s="110"/>
      <c r="AF352" s="110"/>
      <c r="AG352" s="110"/>
      <c r="AI352" s="110"/>
      <c r="AJ352" s="110"/>
      <c r="AK352" s="110"/>
      <c r="AL352" s="110"/>
      <c r="AM352" s="110"/>
      <c r="AN352" s="110"/>
      <c r="AO352" s="110"/>
      <c r="AP352" s="110"/>
      <c r="AQ352" s="110"/>
      <c r="AR352" s="110"/>
      <c r="AV352" s="110"/>
      <c r="AW352" s="112"/>
      <c r="AX352" s="112"/>
      <c r="BB352" s="110"/>
      <c r="BC352" s="112"/>
      <c r="BJ352" s="110"/>
      <c r="BK352" s="110"/>
      <c r="BL352" s="110"/>
      <c r="BO352" s="110"/>
      <c r="BP352" s="110"/>
      <c r="BT352" s="112"/>
      <c r="BX352" s="110"/>
    </row>
    <row r="353" spans="1:76">
      <c r="A353" s="108"/>
      <c r="B353" s="108"/>
      <c r="C353" s="109"/>
      <c r="D353" s="109"/>
      <c r="E353" s="108"/>
      <c r="F353" s="108"/>
      <c r="G353" s="108"/>
      <c r="H353" s="108"/>
      <c r="I353" s="108"/>
      <c r="J353" s="108"/>
      <c r="K353" s="110"/>
      <c r="L353" s="110"/>
      <c r="M353" s="110"/>
      <c r="N353" s="111"/>
      <c r="O353" s="110"/>
      <c r="P353" s="110"/>
      <c r="Q353" s="110"/>
      <c r="R353" s="110"/>
      <c r="S353" s="110"/>
      <c r="T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2"/>
      <c r="AY353" s="110"/>
      <c r="BJ353" s="110"/>
      <c r="BK353" s="110"/>
      <c r="BL353" s="110"/>
      <c r="BQ353" s="110"/>
      <c r="BR353" s="110"/>
      <c r="BS353" s="112"/>
      <c r="BT353" s="112"/>
    </row>
    <row r="354" spans="1:76">
      <c r="A354" s="108"/>
      <c r="B354" s="108"/>
      <c r="C354" s="109"/>
      <c r="D354" s="109"/>
      <c r="E354" s="108"/>
      <c r="F354" s="108"/>
      <c r="G354" s="108"/>
      <c r="H354" s="108"/>
      <c r="I354" s="108"/>
      <c r="J354" s="108"/>
      <c r="K354" s="110"/>
      <c r="L354" s="110"/>
      <c r="M354" s="110"/>
      <c r="O354" s="110"/>
      <c r="P354" s="110"/>
      <c r="Q354" s="110"/>
      <c r="R354" s="110"/>
      <c r="S354" s="110"/>
      <c r="T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Y354" s="110"/>
      <c r="BB354" s="110"/>
      <c r="BJ354" s="110"/>
      <c r="BK354" s="110"/>
      <c r="BL354" s="110"/>
      <c r="BO354" s="110"/>
      <c r="BP354" s="110"/>
    </row>
    <row r="355" spans="1:76">
      <c r="A355" s="108"/>
      <c r="B355" s="108"/>
      <c r="C355" s="109"/>
      <c r="D355" s="109"/>
      <c r="E355" s="108"/>
      <c r="F355" s="108"/>
      <c r="G355" s="108"/>
      <c r="H355" s="108"/>
      <c r="I355" s="108"/>
      <c r="J355" s="108"/>
      <c r="K355" s="110"/>
      <c r="L355" s="110"/>
      <c r="M355" s="110"/>
      <c r="N355" s="111"/>
      <c r="O355" s="110"/>
      <c r="P355" s="110"/>
      <c r="Q355" s="110"/>
      <c r="R355" s="110"/>
      <c r="S355" s="110"/>
      <c r="T355" s="110"/>
      <c r="U355" s="112"/>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Y355" s="110"/>
      <c r="BS355" s="112"/>
    </row>
    <row r="356" spans="1:76">
      <c r="A356" s="108"/>
      <c r="B356" s="108"/>
      <c r="C356" s="109"/>
      <c r="D356" s="109"/>
      <c r="E356" s="108"/>
      <c r="F356" s="108"/>
      <c r="G356" s="108"/>
      <c r="H356" s="108"/>
      <c r="I356" s="108"/>
      <c r="J356" s="108"/>
      <c r="K356" s="110"/>
      <c r="L356" s="110"/>
      <c r="M356" s="110"/>
      <c r="N356" s="111"/>
      <c r="O356" s="110"/>
      <c r="P356" s="110"/>
      <c r="Q356" s="110"/>
      <c r="R356" s="110"/>
      <c r="S356" s="110"/>
      <c r="T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U356" s="110"/>
      <c r="AV356" s="110"/>
      <c r="BA356" s="110"/>
      <c r="BB356" s="110"/>
      <c r="BJ356" s="110"/>
      <c r="BK356" s="110"/>
      <c r="BL356" s="110"/>
      <c r="BQ356" s="110"/>
      <c r="BR356" s="110"/>
    </row>
    <row r="357" spans="1:76">
      <c r="A357" s="108"/>
      <c r="B357" s="108"/>
      <c r="C357" s="109"/>
      <c r="D357" s="109"/>
      <c r="E357" s="108"/>
      <c r="F357" s="108"/>
      <c r="G357" s="108"/>
      <c r="H357" s="108"/>
      <c r="I357" s="108"/>
      <c r="J357" s="108"/>
      <c r="K357" s="110"/>
      <c r="L357" s="110"/>
      <c r="M357" s="110"/>
      <c r="N357" s="111"/>
      <c r="O357" s="110"/>
      <c r="P357" s="110"/>
      <c r="Q357" s="110"/>
      <c r="U357" s="112"/>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U357" s="110"/>
      <c r="AV357" s="110"/>
      <c r="BA357" s="110"/>
      <c r="BB357" s="110"/>
      <c r="BQ357" s="110"/>
      <c r="BR357" s="110"/>
    </row>
    <row r="358" spans="1:76">
      <c r="A358" s="108"/>
      <c r="B358" s="108"/>
      <c r="C358" s="109"/>
      <c r="D358" s="109"/>
      <c r="E358" s="108"/>
      <c r="F358" s="108"/>
      <c r="G358" s="108"/>
      <c r="H358" s="108"/>
      <c r="I358" s="108"/>
      <c r="J358" s="108"/>
      <c r="K358" s="110"/>
      <c r="L358" s="110"/>
      <c r="M358" s="110"/>
      <c r="O358" s="110"/>
      <c r="P358" s="110"/>
      <c r="Q358" s="110"/>
      <c r="R358" s="110"/>
      <c r="S358" s="110"/>
      <c r="T358" s="110"/>
      <c r="U358" s="112"/>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2"/>
      <c r="AY358" s="110"/>
      <c r="AZ358" s="110"/>
      <c r="BA358" s="110"/>
      <c r="BB358" s="110"/>
      <c r="BQ358" s="110"/>
      <c r="BR358" s="110"/>
      <c r="BS358" s="112"/>
    </row>
    <row r="359" spans="1:76">
      <c r="A359" s="108"/>
      <c r="B359" s="108"/>
      <c r="C359" s="109"/>
      <c r="D359" s="109"/>
      <c r="E359" s="108"/>
      <c r="F359" s="108"/>
      <c r="G359" s="108"/>
      <c r="H359" s="108"/>
      <c r="I359" s="108"/>
      <c r="J359" s="108"/>
      <c r="K359" s="110"/>
      <c r="L359" s="110"/>
      <c r="M359" s="110"/>
      <c r="N359" s="111"/>
      <c r="O359" s="110"/>
      <c r="P359" s="110"/>
      <c r="Q359" s="110"/>
      <c r="R359" s="110"/>
      <c r="S359" s="110"/>
      <c r="T359" s="110"/>
      <c r="V359" s="110"/>
      <c r="W359" s="110"/>
      <c r="X359" s="110"/>
      <c r="Z359" s="110"/>
      <c r="AP359" s="110"/>
      <c r="AQ359" s="110"/>
      <c r="AR359" s="110"/>
      <c r="AS359" s="110"/>
      <c r="AT359" s="110"/>
      <c r="AU359" s="110"/>
      <c r="AV359" s="110"/>
      <c r="AW359" s="112"/>
      <c r="AX359" s="112"/>
      <c r="AY359" s="110"/>
      <c r="AZ359" s="110"/>
      <c r="BA359" s="110"/>
      <c r="BC359" s="112"/>
      <c r="BD359" s="110"/>
      <c r="BE359" s="110"/>
      <c r="BF359" s="110"/>
      <c r="BG359" s="110"/>
      <c r="BH359" s="110"/>
      <c r="BI359" s="110"/>
      <c r="BJ359" s="110"/>
      <c r="BK359" s="110"/>
      <c r="BL359" s="110"/>
      <c r="BU359" s="110"/>
      <c r="BV359" s="110"/>
      <c r="BX359" s="110"/>
    </row>
    <row r="360" spans="1:76">
      <c r="A360" s="108"/>
      <c r="B360" s="108"/>
      <c r="C360" s="109"/>
      <c r="D360" s="109"/>
      <c r="E360" s="108"/>
      <c r="F360" s="108"/>
      <c r="G360" s="108"/>
      <c r="H360" s="108"/>
      <c r="I360" s="108"/>
      <c r="J360" s="108"/>
      <c r="K360" s="110"/>
      <c r="L360" s="110"/>
      <c r="M360" s="110"/>
      <c r="O360" s="110"/>
      <c r="P360" s="110"/>
      <c r="Q360" s="110"/>
      <c r="R360" s="110"/>
      <c r="S360" s="110"/>
      <c r="T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V360" s="110"/>
      <c r="BJ360" s="110"/>
      <c r="BK360" s="110"/>
      <c r="BL360" s="110"/>
      <c r="BM360" s="110"/>
      <c r="BN360" s="110"/>
      <c r="BV360" s="110"/>
      <c r="BW360" s="110"/>
      <c r="BX360" s="110"/>
    </row>
    <row r="361" spans="1:76">
      <c r="A361" s="108"/>
      <c r="B361" s="108"/>
      <c r="C361" s="109"/>
      <c r="D361" s="109"/>
      <c r="E361" s="108"/>
      <c r="F361" s="108"/>
      <c r="G361" s="108"/>
      <c r="H361" s="108"/>
      <c r="I361" s="108"/>
      <c r="J361" s="108"/>
      <c r="K361" s="110"/>
      <c r="L361" s="110"/>
      <c r="M361" s="110"/>
      <c r="O361" s="110"/>
      <c r="P361" s="110"/>
      <c r="Q361" s="110"/>
      <c r="R361" s="110"/>
      <c r="S361" s="110"/>
      <c r="T361" s="110"/>
      <c r="U361" s="112"/>
      <c r="AP361" s="110"/>
      <c r="AQ361" s="110"/>
      <c r="AR361" s="110"/>
      <c r="BJ361" s="110"/>
      <c r="BK361" s="110"/>
      <c r="BL361" s="110"/>
      <c r="BO361" s="110"/>
      <c r="BP361" s="110"/>
      <c r="BS361" s="112"/>
      <c r="BX361" s="110"/>
    </row>
    <row r="362" spans="1:76">
      <c r="A362" s="108"/>
      <c r="B362" s="108"/>
      <c r="C362" s="109"/>
      <c r="D362" s="109"/>
      <c r="E362" s="108"/>
      <c r="F362" s="108"/>
      <c r="G362" s="108"/>
      <c r="H362" s="108"/>
      <c r="I362" s="108"/>
      <c r="J362" s="108"/>
      <c r="K362" s="110"/>
      <c r="L362" s="110"/>
      <c r="M362" s="110"/>
      <c r="N362" s="111"/>
      <c r="O362" s="110"/>
      <c r="P362" s="110"/>
      <c r="Q362" s="110"/>
      <c r="R362" s="110"/>
      <c r="S362" s="110"/>
      <c r="T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Y362" s="110"/>
      <c r="BM362" s="110"/>
      <c r="BN362" s="110"/>
      <c r="BU362" s="110"/>
      <c r="BV362" s="110"/>
      <c r="BX362" s="110"/>
    </row>
    <row r="363" spans="1:76">
      <c r="A363" s="108"/>
      <c r="B363" s="108"/>
      <c r="C363" s="109"/>
      <c r="D363" s="109"/>
      <c r="E363" s="108"/>
      <c r="F363" s="108"/>
      <c r="G363" s="108"/>
      <c r="H363" s="108"/>
      <c r="I363" s="108"/>
      <c r="J363" s="108"/>
      <c r="K363" s="110"/>
      <c r="L363" s="110"/>
      <c r="M363" s="110"/>
      <c r="N363" s="111"/>
      <c r="O363" s="110"/>
      <c r="P363" s="110"/>
      <c r="Q363" s="110"/>
      <c r="R363" s="110"/>
      <c r="S363" s="110"/>
      <c r="T363" s="110"/>
      <c r="U363" s="112"/>
      <c r="V363" s="110"/>
      <c r="W363" s="110"/>
      <c r="X363" s="110"/>
      <c r="Y363" s="110"/>
      <c r="Z363" s="110"/>
      <c r="AA363" s="110"/>
      <c r="AB363" s="110"/>
      <c r="AF363" s="110"/>
      <c r="AG363" s="110"/>
      <c r="AH363" s="110"/>
      <c r="AI363" s="110"/>
      <c r="AJ363" s="110"/>
      <c r="AK363" s="110"/>
      <c r="AL363" s="110"/>
      <c r="AM363" s="110"/>
      <c r="AN363" s="110"/>
      <c r="AO363" s="110"/>
      <c r="AP363" s="110"/>
      <c r="AQ363" s="110"/>
      <c r="AR363" s="110"/>
      <c r="AS363" s="110"/>
      <c r="AT363" s="110"/>
      <c r="AU363" s="110"/>
      <c r="AV363" s="110"/>
      <c r="AY363" s="110"/>
      <c r="BJ363" s="110"/>
      <c r="BK363" s="110"/>
      <c r="BL363" s="110"/>
      <c r="BQ363" s="110"/>
      <c r="BR363" s="110"/>
      <c r="BS363" s="112"/>
    </row>
    <row r="364" spans="1:76">
      <c r="A364" s="108"/>
      <c r="B364" s="108"/>
      <c r="C364" s="109"/>
      <c r="D364" s="109"/>
      <c r="E364" s="108"/>
      <c r="F364" s="108"/>
      <c r="G364" s="108"/>
      <c r="H364" s="108"/>
      <c r="I364" s="108"/>
      <c r="J364" s="108"/>
      <c r="K364" s="110"/>
      <c r="L364" s="110"/>
      <c r="M364" s="110"/>
      <c r="N364" s="111"/>
      <c r="O364" s="110"/>
      <c r="P364" s="110"/>
      <c r="Q364" s="110"/>
      <c r="R364" s="110"/>
      <c r="S364" s="110"/>
      <c r="T364" s="110"/>
      <c r="U364" s="112"/>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2"/>
      <c r="AY364" s="110"/>
      <c r="BB364" s="110"/>
      <c r="BD364" s="110"/>
      <c r="BE364" s="110"/>
      <c r="BF364" s="110"/>
      <c r="BG364" s="110"/>
      <c r="BH364" s="110"/>
      <c r="BI364" s="110"/>
      <c r="BJ364" s="110"/>
      <c r="BK364" s="110"/>
      <c r="BL364" s="110"/>
      <c r="BU364" s="110"/>
    </row>
    <row r="365" spans="1:76">
      <c r="A365" s="108"/>
      <c r="B365" s="108"/>
      <c r="C365" s="109"/>
      <c r="D365" s="109"/>
      <c r="E365" s="108"/>
      <c r="F365" s="108"/>
      <c r="G365" s="108"/>
      <c r="H365" s="108"/>
      <c r="I365" s="108"/>
      <c r="J365" s="108"/>
      <c r="K365" s="110"/>
      <c r="L365" s="110"/>
      <c r="M365" s="110"/>
      <c r="N365" s="111"/>
      <c r="O365" s="110"/>
      <c r="P365" s="110"/>
      <c r="Q365" s="110"/>
      <c r="R365" s="110"/>
      <c r="S365" s="110"/>
      <c r="T365" s="110"/>
      <c r="U365" s="112"/>
      <c r="V365" s="110"/>
      <c r="W365" s="110"/>
      <c r="X365" s="110"/>
      <c r="Y365" s="110"/>
      <c r="Z365" s="110"/>
      <c r="AA365" s="110"/>
      <c r="AB365" s="110"/>
      <c r="AC365" s="110"/>
      <c r="AD365" s="110"/>
      <c r="AE365" s="110"/>
      <c r="AF365" s="110"/>
      <c r="AG365" s="110"/>
      <c r="AI365" s="110"/>
      <c r="AJ365" s="110"/>
      <c r="AK365" s="110"/>
      <c r="AL365" s="110"/>
      <c r="AM365" s="110"/>
      <c r="AN365" s="110"/>
      <c r="AO365" s="110"/>
      <c r="AP365" s="110"/>
      <c r="AQ365" s="110"/>
      <c r="AR365" s="110"/>
      <c r="AS365" s="110"/>
      <c r="AT365" s="110"/>
      <c r="AU365" s="110"/>
      <c r="AV365" s="110"/>
      <c r="AW365" s="112"/>
      <c r="AX365" s="112"/>
      <c r="AY365" s="110"/>
      <c r="BC365" s="112"/>
      <c r="BD365" s="110"/>
      <c r="BE365" s="110"/>
      <c r="BF365" s="110"/>
      <c r="BG365" s="110"/>
      <c r="BH365" s="110"/>
      <c r="BI365" s="110"/>
      <c r="BJ365" s="110"/>
      <c r="BK365" s="110"/>
      <c r="BL365" s="110"/>
      <c r="BS365" s="112"/>
      <c r="BU365" s="110"/>
      <c r="BX365" s="110"/>
    </row>
    <row r="366" spans="1:76">
      <c r="A366" s="108"/>
      <c r="B366" s="108"/>
      <c r="C366" s="109"/>
      <c r="D366" s="109"/>
      <c r="E366" s="108"/>
      <c r="F366" s="108"/>
      <c r="G366" s="108"/>
      <c r="H366" s="108"/>
      <c r="I366" s="108"/>
      <c r="J366" s="108"/>
      <c r="K366" s="110"/>
      <c r="L366" s="110"/>
      <c r="M366" s="110"/>
      <c r="N366" s="111"/>
      <c r="O366" s="110"/>
      <c r="P366" s="110"/>
      <c r="Q366" s="110"/>
      <c r="R366" s="110"/>
      <c r="S366" s="110"/>
      <c r="T366" s="110"/>
      <c r="U366" s="112"/>
      <c r="V366" s="110"/>
      <c r="W366" s="110"/>
      <c r="X366" s="110"/>
      <c r="Y366" s="110"/>
      <c r="Z366" s="110"/>
      <c r="AA366" s="110"/>
      <c r="AB366" s="110"/>
      <c r="AF366" s="110"/>
      <c r="AG366" s="110"/>
      <c r="AH366" s="110"/>
      <c r="AI366" s="110"/>
      <c r="AJ366" s="110"/>
      <c r="AK366" s="110"/>
      <c r="AL366" s="110"/>
      <c r="AM366" s="110"/>
      <c r="AN366" s="110"/>
      <c r="AO366" s="110"/>
      <c r="AP366" s="110"/>
      <c r="AQ366" s="110"/>
      <c r="AR366" s="110"/>
      <c r="AS366" s="110"/>
      <c r="AT366" s="110"/>
      <c r="AU366" s="110"/>
      <c r="AV366" s="110"/>
      <c r="AY366" s="110"/>
      <c r="BJ366" s="110"/>
      <c r="BK366" s="110"/>
      <c r="BL366" s="110"/>
      <c r="BQ366" s="110"/>
      <c r="BR366" s="110"/>
      <c r="BS366" s="112"/>
      <c r="BX366" s="110"/>
    </row>
    <row r="367" spans="1:76">
      <c r="A367" s="108"/>
      <c r="B367" s="108"/>
      <c r="C367" s="109"/>
      <c r="D367" s="109"/>
      <c r="E367" s="108"/>
      <c r="F367" s="108"/>
      <c r="G367" s="108"/>
      <c r="H367" s="108"/>
      <c r="I367" s="108"/>
      <c r="J367" s="108"/>
      <c r="K367" s="110"/>
      <c r="L367" s="110"/>
      <c r="M367" s="110"/>
      <c r="N367" s="111"/>
      <c r="O367" s="110"/>
      <c r="P367" s="110"/>
      <c r="Q367" s="110"/>
      <c r="R367" s="110"/>
      <c r="S367" s="110"/>
      <c r="T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2"/>
      <c r="AY367" s="110"/>
      <c r="BJ367" s="110"/>
      <c r="BK367" s="110"/>
      <c r="BL367" s="110"/>
      <c r="BM367" s="110"/>
      <c r="BN367" s="110"/>
    </row>
    <row r="368" spans="1:76">
      <c r="A368" s="108"/>
      <c r="B368" s="108"/>
      <c r="C368" s="109"/>
      <c r="D368" s="109"/>
      <c r="E368" s="108"/>
      <c r="F368" s="108"/>
      <c r="G368" s="108"/>
      <c r="H368" s="108"/>
      <c r="I368" s="108"/>
      <c r="J368" s="108"/>
      <c r="K368" s="110"/>
      <c r="L368" s="110"/>
      <c r="M368" s="110"/>
      <c r="O368" s="110"/>
      <c r="P368" s="110"/>
      <c r="Q368" s="110"/>
      <c r="R368" s="110"/>
      <c r="S368" s="110"/>
      <c r="T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Y368" s="110"/>
      <c r="AZ368" s="110"/>
      <c r="BA368" s="110"/>
      <c r="BB368" s="110"/>
      <c r="BD368" s="110"/>
      <c r="BF368" s="110"/>
      <c r="BG368" s="110"/>
      <c r="BI368" s="110"/>
      <c r="BJ368" s="110"/>
      <c r="BK368" s="110"/>
      <c r="BL368" s="110"/>
      <c r="BX368" s="110"/>
    </row>
    <row r="369" spans="1:76">
      <c r="A369" s="108"/>
      <c r="B369" s="108"/>
      <c r="C369" s="109"/>
      <c r="D369" s="109"/>
      <c r="E369" s="108"/>
      <c r="F369" s="108"/>
      <c r="G369" s="108"/>
      <c r="H369" s="108"/>
      <c r="I369" s="108"/>
      <c r="J369" s="108"/>
      <c r="K369" s="110"/>
      <c r="L369" s="110"/>
      <c r="M369" s="110"/>
      <c r="N369" s="111"/>
      <c r="O369" s="110"/>
      <c r="P369" s="110"/>
      <c r="Q369" s="110"/>
      <c r="R369" s="110"/>
      <c r="S369" s="110"/>
      <c r="T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U369" s="110"/>
      <c r="AV369" s="110"/>
      <c r="AW369" s="112"/>
      <c r="BD369" s="110"/>
      <c r="BE369" s="110"/>
      <c r="BF369" s="110"/>
      <c r="BG369" s="110"/>
      <c r="BH369" s="110"/>
      <c r="BI369" s="110"/>
      <c r="BJ369" s="110"/>
      <c r="BK369" s="110"/>
      <c r="BL369" s="110"/>
      <c r="BS369" s="112"/>
      <c r="BW369" s="110"/>
      <c r="BX369" s="110"/>
    </row>
    <row r="370" spans="1:76">
      <c r="A370" s="108"/>
      <c r="B370" s="108"/>
      <c r="C370" s="109"/>
      <c r="D370" s="109"/>
      <c r="E370" s="108"/>
      <c r="F370" s="108"/>
      <c r="G370" s="108"/>
      <c r="H370" s="108"/>
      <c r="I370" s="108"/>
      <c r="J370" s="108"/>
      <c r="K370" s="110"/>
      <c r="L370" s="110"/>
      <c r="M370" s="110"/>
      <c r="N370" s="111"/>
      <c r="O370" s="110"/>
      <c r="P370" s="110"/>
      <c r="Q370" s="110"/>
      <c r="R370" s="110"/>
      <c r="S370" s="110"/>
      <c r="T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2"/>
      <c r="AY370" s="110"/>
      <c r="BJ370" s="110"/>
      <c r="BK370" s="110"/>
      <c r="BL370" s="110"/>
      <c r="BO370" s="110"/>
      <c r="BP370" s="110"/>
      <c r="BS370" s="112"/>
    </row>
    <row r="371" spans="1:76">
      <c r="A371" s="108"/>
      <c r="B371" s="108"/>
      <c r="C371" s="109"/>
      <c r="D371" s="109"/>
      <c r="E371" s="108"/>
      <c r="F371" s="108"/>
      <c r="G371" s="108"/>
      <c r="H371" s="108"/>
      <c r="I371" s="108"/>
      <c r="J371" s="108"/>
      <c r="K371" s="110"/>
      <c r="L371" s="110"/>
      <c r="M371" s="110"/>
      <c r="O371" s="110"/>
      <c r="P371" s="110"/>
      <c r="Q371" s="110"/>
      <c r="R371" s="110"/>
      <c r="S371" s="110"/>
      <c r="T371" s="110"/>
      <c r="V371" s="110"/>
      <c r="W371" s="110"/>
      <c r="X371" s="110"/>
      <c r="Y371" s="110"/>
      <c r="Z371" s="110"/>
      <c r="AA371" s="110"/>
      <c r="AB371" s="110"/>
      <c r="AF371" s="110"/>
      <c r="AG371" s="110"/>
      <c r="AH371" s="110"/>
      <c r="AI371" s="110"/>
      <c r="AJ371" s="110"/>
      <c r="AK371" s="110"/>
      <c r="AL371" s="110"/>
      <c r="AM371" s="110"/>
      <c r="AN371" s="110"/>
      <c r="AO371" s="110"/>
      <c r="AP371" s="110"/>
      <c r="AQ371" s="110"/>
      <c r="AR371" s="110"/>
      <c r="AS371" s="110"/>
      <c r="AT371" s="110"/>
      <c r="AU371" s="110"/>
      <c r="AV371" s="110"/>
      <c r="AY371" s="110"/>
      <c r="BJ371" s="110"/>
      <c r="BK371" s="110"/>
      <c r="BL371" s="110"/>
      <c r="BO371" s="110"/>
      <c r="BP371" s="110"/>
      <c r="BX371" s="110"/>
    </row>
    <row r="372" spans="1:76">
      <c r="A372" s="108"/>
      <c r="B372" s="108"/>
      <c r="C372" s="109"/>
      <c r="D372" s="109"/>
      <c r="E372" s="108"/>
      <c r="F372" s="108"/>
      <c r="G372" s="108"/>
      <c r="H372" s="108"/>
      <c r="I372" s="108"/>
      <c r="J372" s="108"/>
      <c r="K372" s="110"/>
      <c r="L372" s="110"/>
      <c r="M372" s="110"/>
      <c r="N372" s="111"/>
      <c r="O372" s="110"/>
      <c r="P372" s="110"/>
      <c r="Q372" s="110"/>
      <c r="R372" s="110"/>
      <c r="S372" s="110"/>
      <c r="T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Y372" s="110"/>
      <c r="BJ372" s="110"/>
      <c r="BK372" s="110"/>
      <c r="BL372" s="110"/>
      <c r="BQ372" s="110"/>
      <c r="BR372" s="110"/>
    </row>
    <row r="373" spans="1:76">
      <c r="A373" s="108"/>
      <c r="B373" s="108"/>
      <c r="C373" s="109"/>
      <c r="D373" s="109"/>
      <c r="E373" s="108"/>
      <c r="F373" s="108"/>
      <c r="G373" s="108"/>
      <c r="H373" s="108"/>
      <c r="I373" s="108"/>
      <c r="J373" s="108"/>
      <c r="K373" s="110"/>
      <c r="L373" s="110"/>
      <c r="M373" s="110"/>
      <c r="N373" s="111"/>
      <c r="O373" s="110"/>
      <c r="P373" s="110"/>
      <c r="Q373" s="110"/>
      <c r="R373" s="110"/>
      <c r="S373" s="110"/>
      <c r="T373" s="110"/>
      <c r="U373" s="112"/>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2"/>
      <c r="AY373" s="110"/>
      <c r="BM373" s="110"/>
      <c r="BN373" s="110"/>
      <c r="BS373" s="112"/>
      <c r="BW373" s="110"/>
    </row>
    <row r="374" spans="1:76">
      <c r="A374" s="108"/>
      <c r="B374" s="108"/>
      <c r="C374" s="109"/>
      <c r="D374" s="109"/>
      <c r="E374" s="108"/>
      <c r="F374" s="108"/>
      <c r="G374" s="108"/>
      <c r="H374" s="108"/>
      <c r="I374" s="108"/>
      <c r="J374" s="108"/>
      <c r="K374" s="110"/>
      <c r="L374" s="110"/>
      <c r="M374" s="110"/>
      <c r="N374" s="111"/>
      <c r="R374" s="110"/>
      <c r="S374" s="110"/>
      <c r="T374" s="110"/>
      <c r="U374" s="112"/>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2"/>
      <c r="AY374" s="110"/>
      <c r="BJ374" s="110"/>
      <c r="BK374" s="110"/>
      <c r="BL374" s="110"/>
      <c r="BM374" s="110"/>
      <c r="BN374" s="110"/>
    </row>
    <row r="375" spans="1:76">
      <c r="A375" s="108"/>
      <c r="B375" s="108"/>
      <c r="C375" s="109"/>
      <c r="D375" s="109"/>
      <c r="E375" s="108"/>
      <c r="F375" s="108"/>
      <c r="G375" s="108"/>
      <c r="H375" s="108"/>
      <c r="I375" s="108"/>
      <c r="J375" s="108"/>
      <c r="K375" s="110"/>
      <c r="L375" s="110"/>
      <c r="M375" s="110"/>
      <c r="O375" s="110"/>
      <c r="P375" s="110"/>
      <c r="Q375" s="110"/>
      <c r="R375" s="110"/>
      <c r="S375" s="110"/>
      <c r="T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U375" s="110"/>
      <c r="AV375" s="110"/>
      <c r="BD375" s="110"/>
      <c r="BE375" s="110"/>
      <c r="BF375" s="110"/>
      <c r="BG375" s="110"/>
      <c r="BH375" s="110"/>
      <c r="BI375" s="110"/>
      <c r="BJ375" s="110"/>
      <c r="BK375" s="110"/>
      <c r="BL375" s="110"/>
      <c r="BU375" s="110"/>
    </row>
    <row r="376" spans="1:76">
      <c r="A376" s="108"/>
      <c r="B376" s="108"/>
      <c r="C376" s="109"/>
      <c r="D376" s="109"/>
      <c r="E376" s="108"/>
      <c r="F376" s="108"/>
      <c r="G376" s="108"/>
      <c r="H376" s="108"/>
      <c r="I376" s="108"/>
      <c r="J376" s="108"/>
      <c r="K376" s="110"/>
      <c r="L376" s="110"/>
      <c r="M376" s="110"/>
      <c r="N376" s="111"/>
      <c r="O376" s="110"/>
      <c r="P376" s="110"/>
      <c r="Q376" s="110"/>
      <c r="R376" s="110"/>
      <c r="S376" s="110"/>
      <c r="T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Y376" s="110"/>
      <c r="BD376" s="110"/>
      <c r="BE376" s="110"/>
      <c r="BF376" s="110"/>
      <c r="BG376" s="110"/>
      <c r="BH376" s="110"/>
      <c r="BI376" s="110"/>
      <c r="BJ376" s="110"/>
      <c r="BK376" s="110"/>
      <c r="BL376" s="110"/>
      <c r="BS376" s="112"/>
      <c r="BT376" s="112"/>
      <c r="BU376" s="110"/>
      <c r="BX376" s="110"/>
    </row>
    <row r="377" spans="1:76">
      <c r="A377" s="108"/>
      <c r="B377" s="108"/>
      <c r="C377" s="109"/>
      <c r="D377" s="109"/>
      <c r="E377" s="108"/>
      <c r="F377" s="108"/>
      <c r="G377" s="108"/>
      <c r="H377" s="108"/>
      <c r="I377" s="108"/>
      <c r="J377" s="108"/>
      <c r="K377" s="110"/>
      <c r="L377" s="110"/>
      <c r="M377" s="110"/>
      <c r="N377" s="111"/>
      <c r="O377" s="110"/>
      <c r="P377" s="110"/>
      <c r="Q377" s="110"/>
      <c r="R377" s="110"/>
      <c r="S377" s="110"/>
      <c r="T377" s="110"/>
      <c r="U377" s="112"/>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U377" s="110"/>
      <c r="AV377" s="110"/>
      <c r="AW377" s="112"/>
      <c r="AX377" s="112"/>
      <c r="BB377" s="110"/>
      <c r="BC377" s="112"/>
      <c r="BJ377" s="110"/>
      <c r="BK377" s="110"/>
      <c r="BL377" s="110"/>
    </row>
    <row r="378" spans="1:76">
      <c r="A378" s="108"/>
      <c r="B378" s="108"/>
      <c r="C378" s="109"/>
      <c r="D378" s="109"/>
      <c r="E378" s="108"/>
      <c r="F378" s="108"/>
      <c r="G378" s="108"/>
      <c r="H378" s="108"/>
      <c r="I378" s="108"/>
      <c r="J378" s="108"/>
      <c r="K378" s="110"/>
      <c r="L378" s="110"/>
      <c r="M378" s="110"/>
      <c r="O378" s="110"/>
      <c r="P378" s="110"/>
      <c r="Q378" s="110"/>
      <c r="R378" s="110"/>
      <c r="S378" s="110"/>
      <c r="T378" s="110"/>
      <c r="U378" s="112"/>
      <c r="AP378" s="110"/>
      <c r="AQ378" s="110"/>
      <c r="AR378" s="110"/>
      <c r="BJ378" s="110"/>
      <c r="BK378" s="110"/>
      <c r="BL378" s="110"/>
      <c r="BQ378" s="110"/>
      <c r="BR378" s="110"/>
    </row>
    <row r="379" spans="1:76">
      <c r="A379" s="108"/>
      <c r="B379" s="108"/>
      <c r="C379" s="109"/>
      <c r="D379" s="109"/>
      <c r="E379" s="108"/>
      <c r="F379" s="108"/>
      <c r="G379" s="108"/>
      <c r="H379" s="108"/>
      <c r="I379" s="108"/>
      <c r="J379" s="108"/>
      <c r="K379" s="110"/>
      <c r="L379" s="110"/>
      <c r="M379" s="110"/>
      <c r="N379" s="111"/>
      <c r="R379" s="110"/>
      <c r="S379" s="110"/>
      <c r="T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Y379" s="110"/>
      <c r="AZ379" s="110"/>
      <c r="BA379" s="110"/>
      <c r="BB379" s="110"/>
      <c r="BJ379" s="110"/>
      <c r="BK379" s="110"/>
      <c r="BL379" s="110"/>
      <c r="BQ379" s="110"/>
      <c r="BR379" s="110"/>
    </row>
    <row r="380" spans="1:76">
      <c r="A380" s="108"/>
      <c r="B380" s="108"/>
      <c r="C380" s="109"/>
      <c r="D380" s="109"/>
      <c r="E380" s="108"/>
      <c r="F380" s="108"/>
      <c r="G380" s="108"/>
      <c r="H380" s="108"/>
      <c r="I380" s="108"/>
      <c r="J380" s="108"/>
      <c r="K380" s="110"/>
      <c r="L380" s="110"/>
      <c r="M380" s="110"/>
      <c r="N380" s="111"/>
      <c r="O380" s="110"/>
      <c r="P380" s="110"/>
      <c r="Q380" s="110"/>
      <c r="R380" s="110"/>
      <c r="S380" s="110"/>
      <c r="T380" s="110"/>
      <c r="U380" s="112"/>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Y380" s="110"/>
      <c r="BA380" s="110"/>
      <c r="BB380" s="110"/>
      <c r="BD380" s="110"/>
      <c r="BE380" s="110"/>
      <c r="BF380" s="110"/>
      <c r="BG380" s="110"/>
      <c r="BH380" s="110"/>
      <c r="BI380" s="110"/>
      <c r="BJ380" s="110"/>
      <c r="BK380" s="110"/>
      <c r="BL380" s="110"/>
    </row>
    <row r="381" spans="1:76">
      <c r="A381" s="108"/>
      <c r="B381" s="108"/>
      <c r="C381" s="109"/>
      <c r="D381" s="109"/>
      <c r="E381" s="108"/>
      <c r="F381" s="108"/>
      <c r="G381" s="108"/>
      <c r="H381" s="108"/>
      <c r="I381" s="108"/>
      <c r="J381" s="108"/>
      <c r="K381" s="110"/>
      <c r="L381" s="110"/>
      <c r="M381" s="110"/>
      <c r="N381" s="111"/>
      <c r="O381" s="110"/>
      <c r="P381" s="110"/>
      <c r="Q381" s="110"/>
      <c r="R381" s="110"/>
      <c r="S381" s="110"/>
      <c r="T381" s="110"/>
      <c r="U381" s="112"/>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Y381" s="110"/>
      <c r="BB381" s="110"/>
      <c r="BJ381" s="110"/>
      <c r="BK381" s="110"/>
      <c r="BL381" s="110"/>
      <c r="BO381" s="110"/>
      <c r="BP381" s="110"/>
    </row>
    <row r="382" spans="1:76">
      <c r="A382" s="108"/>
      <c r="B382" s="108"/>
      <c r="C382" s="109"/>
      <c r="D382" s="109"/>
      <c r="E382" s="108"/>
      <c r="F382" s="108"/>
      <c r="G382" s="108"/>
      <c r="H382" s="108"/>
      <c r="I382" s="108"/>
      <c r="J382" s="108"/>
      <c r="K382" s="110"/>
      <c r="L382" s="110"/>
      <c r="M382" s="110"/>
      <c r="N382" s="111"/>
      <c r="O382" s="110"/>
      <c r="P382" s="110"/>
      <c r="Q382" s="110"/>
      <c r="R382" s="110"/>
      <c r="S382" s="110"/>
      <c r="T382" s="110"/>
      <c r="U382" s="112"/>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U382" s="110"/>
      <c r="AV382" s="110"/>
      <c r="AW382" s="112"/>
      <c r="BJ382" s="110"/>
      <c r="BK382" s="110"/>
      <c r="BL382" s="110"/>
      <c r="BS382" s="112"/>
      <c r="BU382" s="110"/>
      <c r="BV382" s="110"/>
      <c r="BW382" s="110"/>
      <c r="BX382" s="110"/>
    </row>
    <row r="383" spans="1:76">
      <c r="A383" s="108"/>
      <c r="B383" s="108"/>
      <c r="C383" s="109"/>
      <c r="D383" s="109"/>
      <c r="E383" s="108"/>
      <c r="F383" s="108"/>
      <c r="G383" s="108"/>
      <c r="H383" s="108"/>
      <c r="I383" s="108"/>
      <c r="J383" s="108"/>
      <c r="K383" s="110"/>
      <c r="L383" s="110"/>
      <c r="M383" s="110"/>
      <c r="N383" s="111"/>
      <c r="O383" s="110"/>
      <c r="P383" s="110"/>
      <c r="Q383" s="110"/>
      <c r="R383" s="110"/>
      <c r="S383" s="110"/>
      <c r="T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Y383" s="110"/>
      <c r="BJ383" s="110"/>
      <c r="BK383" s="110"/>
      <c r="BL383" s="110"/>
      <c r="BS383" s="112"/>
      <c r="BV383" s="110"/>
      <c r="BW383" s="110"/>
      <c r="BX383" s="110"/>
    </row>
    <row r="384" spans="1:76">
      <c r="A384" s="108"/>
      <c r="B384" s="108"/>
      <c r="C384" s="109"/>
      <c r="D384" s="109"/>
      <c r="E384" s="108"/>
      <c r="F384" s="108"/>
      <c r="G384" s="108"/>
      <c r="H384" s="108"/>
      <c r="I384" s="108"/>
      <c r="J384" s="108"/>
      <c r="K384" s="110"/>
      <c r="L384" s="110"/>
      <c r="M384" s="110"/>
      <c r="O384" s="110"/>
      <c r="P384" s="110"/>
      <c r="Q384" s="110"/>
      <c r="R384" s="110"/>
      <c r="S384" s="110"/>
      <c r="T384" s="110"/>
      <c r="V384" s="110"/>
      <c r="W384" s="110"/>
      <c r="X384" s="110"/>
      <c r="Z384" s="110"/>
      <c r="AP384" s="110"/>
      <c r="AQ384" s="110"/>
      <c r="AR384" s="110"/>
      <c r="AS384" s="110"/>
      <c r="AT384" s="110"/>
      <c r="AU384" s="110"/>
      <c r="AV384" s="110"/>
      <c r="AW384" s="112"/>
      <c r="AX384" s="112"/>
      <c r="AY384" s="110"/>
      <c r="AZ384" s="110"/>
      <c r="BC384" s="112"/>
      <c r="BJ384" s="110"/>
      <c r="BK384" s="110"/>
      <c r="BL384" s="110"/>
      <c r="BO384" s="110"/>
      <c r="BP384" s="110"/>
      <c r="BX384" s="110"/>
    </row>
    <row r="385" spans="1:76">
      <c r="A385" s="108"/>
      <c r="B385" s="108"/>
      <c r="C385" s="109"/>
      <c r="D385" s="109"/>
      <c r="E385" s="108"/>
      <c r="F385" s="108"/>
      <c r="G385" s="108"/>
      <c r="H385" s="108"/>
      <c r="I385" s="108"/>
      <c r="J385" s="108"/>
      <c r="K385" s="110"/>
      <c r="L385" s="110"/>
      <c r="M385" s="110"/>
      <c r="O385" s="110"/>
      <c r="P385" s="110"/>
      <c r="Q385" s="110"/>
      <c r="R385" s="110"/>
      <c r="S385" s="110"/>
      <c r="T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Y385" s="110"/>
      <c r="BM385" s="110"/>
      <c r="BN385" s="110"/>
      <c r="BS385" s="112"/>
      <c r="BV385" s="110"/>
      <c r="BX385" s="110"/>
    </row>
    <row r="386" spans="1:76">
      <c r="A386" s="108"/>
      <c r="B386" s="108"/>
      <c r="C386" s="109"/>
      <c r="D386" s="109"/>
      <c r="E386" s="108"/>
      <c r="F386" s="108"/>
      <c r="G386" s="108"/>
      <c r="H386" s="108"/>
      <c r="I386" s="108"/>
      <c r="J386" s="108"/>
      <c r="K386" s="110"/>
      <c r="L386" s="110"/>
      <c r="M386" s="110"/>
      <c r="N386" s="111"/>
      <c r="R386" s="110"/>
      <c r="S386" s="110"/>
      <c r="T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Y386" s="110"/>
      <c r="BJ386" s="110"/>
      <c r="BK386" s="110"/>
      <c r="BL386" s="110"/>
      <c r="BQ386" s="110"/>
      <c r="BR386" s="110"/>
      <c r="BW386" s="110"/>
      <c r="BX386" s="110"/>
    </row>
    <row r="387" spans="1:76">
      <c r="A387" s="108"/>
      <c r="B387" s="108"/>
      <c r="C387" s="109"/>
      <c r="D387" s="109"/>
      <c r="E387" s="108"/>
      <c r="F387" s="108"/>
      <c r="G387" s="108"/>
      <c r="H387" s="108"/>
      <c r="I387" s="108"/>
      <c r="J387" s="108"/>
      <c r="K387" s="110"/>
      <c r="L387" s="110"/>
      <c r="M387" s="110"/>
      <c r="O387" s="110"/>
      <c r="P387" s="110"/>
      <c r="Q387" s="110"/>
      <c r="R387" s="110"/>
      <c r="S387" s="110"/>
      <c r="T387" s="110"/>
      <c r="U387" s="112"/>
      <c r="V387" s="110"/>
      <c r="W387" s="110"/>
      <c r="X387" s="110"/>
      <c r="Y387" s="110"/>
      <c r="Z387" s="110"/>
      <c r="AA387" s="110"/>
      <c r="AB387" s="110"/>
      <c r="AF387" s="110"/>
      <c r="AG387" s="110"/>
      <c r="AH387" s="110"/>
      <c r="AI387" s="110"/>
      <c r="AJ387" s="110"/>
      <c r="AK387" s="110"/>
      <c r="AL387" s="110"/>
      <c r="AM387" s="110"/>
      <c r="AN387" s="110"/>
      <c r="AO387" s="110"/>
      <c r="AP387" s="110"/>
      <c r="AQ387" s="110"/>
      <c r="AR387" s="110"/>
      <c r="AS387" s="110"/>
      <c r="AT387" s="110"/>
      <c r="AU387" s="110"/>
      <c r="AV387" s="110"/>
      <c r="AY387" s="110"/>
      <c r="BX387" s="110"/>
    </row>
    <row r="388" spans="1:76">
      <c r="A388" s="108"/>
      <c r="B388" s="108"/>
      <c r="C388" s="109"/>
      <c r="D388" s="109"/>
      <c r="E388" s="108"/>
      <c r="F388" s="108"/>
      <c r="G388" s="108"/>
      <c r="H388" s="108"/>
      <c r="I388" s="108"/>
      <c r="J388" s="108"/>
      <c r="K388" s="110"/>
      <c r="L388" s="110"/>
      <c r="M388" s="110"/>
      <c r="BJ388" s="110"/>
      <c r="BK388" s="110"/>
      <c r="BL388" s="110"/>
      <c r="BS388" s="112"/>
    </row>
    <row r="389" spans="1:76">
      <c r="A389" s="108"/>
      <c r="B389" s="108"/>
      <c r="C389" s="109"/>
      <c r="D389" s="109"/>
      <c r="E389" s="108"/>
      <c r="F389" s="108"/>
      <c r="G389" s="108"/>
      <c r="H389" s="108"/>
      <c r="I389" s="108"/>
      <c r="J389" s="108"/>
      <c r="K389" s="110"/>
      <c r="L389" s="110"/>
      <c r="M389" s="110"/>
      <c r="N389" s="111"/>
      <c r="O389" s="110"/>
      <c r="P389" s="110"/>
      <c r="Q389" s="110"/>
      <c r="R389" s="110"/>
      <c r="S389" s="110"/>
      <c r="T389" s="110"/>
      <c r="U389" s="112"/>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Y389" s="110"/>
      <c r="BJ389" s="110"/>
      <c r="BK389" s="110"/>
      <c r="BL389" s="110"/>
      <c r="BQ389" s="110"/>
      <c r="BR389" s="110"/>
      <c r="BS389" s="112"/>
    </row>
    <row r="390" spans="1:76">
      <c r="A390" s="108"/>
      <c r="B390" s="108"/>
      <c r="C390" s="109"/>
      <c r="D390" s="109"/>
      <c r="E390" s="108"/>
      <c r="F390" s="108"/>
      <c r="G390" s="108"/>
      <c r="H390" s="108"/>
      <c r="I390" s="108"/>
      <c r="J390" s="108"/>
      <c r="K390" s="110"/>
      <c r="L390" s="110"/>
      <c r="M390" s="110"/>
      <c r="N390" s="111"/>
      <c r="O390" s="110"/>
      <c r="P390" s="110"/>
      <c r="Q390" s="110"/>
      <c r="R390" s="110"/>
      <c r="S390" s="110"/>
      <c r="T390" s="110"/>
      <c r="U390" s="112"/>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Y390" s="110"/>
      <c r="BJ390" s="110"/>
      <c r="BK390" s="110"/>
      <c r="BL390" s="110"/>
    </row>
    <row r="391" spans="1:76">
      <c r="A391" s="108"/>
      <c r="B391" s="108"/>
      <c r="C391" s="109"/>
      <c r="D391" s="109"/>
      <c r="E391" s="108"/>
      <c r="F391" s="108"/>
      <c r="G391" s="108"/>
      <c r="H391" s="108"/>
      <c r="I391" s="108"/>
      <c r="J391" s="108"/>
      <c r="K391" s="110"/>
      <c r="L391" s="110"/>
      <c r="M391" s="110"/>
      <c r="N391" s="111"/>
      <c r="O391" s="110"/>
      <c r="P391" s="110"/>
      <c r="Q391" s="110"/>
      <c r="R391" s="110"/>
      <c r="S391" s="110"/>
      <c r="T391" s="110"/>
      <c r="U391" s="112"/>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2"/>
      <c r="AY391" s="110"/>
      <c r="BD391" s="110"/>
      <c r="BE391" s="110"/>
      <c r="BF391" s="110"/>
      <c r="BG391" s="110"/>
      <c r="BH391" s="110"/>
      <c r="BI391" s="110"/>
      <c r="BJ391" s="110"/>
      <c r="BK391" s="110"/>
      <c r="BL391" s="110"/>
    </row>
    <row r="392" spans="1:76">
      <c r="A392" s="108"/>
      <c r="B392" s="108"/>
      <c r="C392" s="109"/>
      <c r="D392" s="109"/>
      <c r="E392" s="108"/>
      <c r="F392" s="108"/>
      <c r="G392" s="108"/>
      <c r="H392" s="108"/>
      <c r="I392" s="108"/>
      <c r="J392" s="108"/>
      <c r="K392" s="110"/>
      <c r="L392" s="110"/>
      <c r="M392" s="110"/>
      <c r="O392" s="110"/>
      <c r="P392" s="110"/>
      <c r="Q392" s="110"/>
      <c r="R392" s="110"/>
      <c r="S392" s="110"/>
      <c r="T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2"/>
      <c r="AY392" s="110"/>
      <c r="AZ392" s="110"/>
      <c r="BD392" s="110"/>
      <c r="BE392" s="110"/>
      <c r="BF392" s="110"/>
      <c r="BG392" s="110"/>
      <c r="BH392" s="110"/>
      <c r="BI392" s="110"/>
      <c r="BJ392" s="110"/>
      <c r="BK392" s="110"/>
      <c r="BL392" s="110"/>
      <c r="BS392" s="112"/>
      <c r="BT392" s="112"/>
      <c r="BU392" s="110"/>
      <c r="BX392" s="110"/>
    </row>
    <row r="393" spans="1:76">
      <c r="A393" s="108"/>
      <c r="B393" s="108"/>
      <c r="C393" s="109"/>
      <c r="D393" s="109"/>
      <c r="E393" s="108"/>
      <c r="F393" s="108"/>
      <c r="G393" s="108"/>
      <c r="H393" s="108"/>
      <c r="I393" s="108"/>
      <c r="J393" s="108"/>
      <c r="BJ393" s="110"/>
      <c r="BK393" s="110"/>
      <c r="BL393" s="110"/>
      <c r="BM393" s="110"/>
      <c r="BN393" s="110"/>
      <c r="BT393" s="112"/>
    </row>
    <row r="394" spans="1:76">
      <c r="A394" s="108"/>
      <c r="B394" s="108"/>
      <c r="C394" s="109"/>
      <c r="D394" s="109"/>
      <c r="E394" s="108"/>
      <c r="F394" s="108"/>
      <c r="G394" s="108"/>
      <c r="H394" s="108"/>
      <c r="I394" s="108"/>
      <c r="J394" s="108"/>
      <c r="K394" s="110"/>
      <c r="L394" s="110"/>
      <c r="M394" s="110"/>
      <c r="O394" s="110"/>
      <c r="P394" s="110"/>
      <c r="Q394" s="110"/>
      <c r="R394" s="110"/>
      <c r="S394" s="110"/>
      <c r="T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Y394" s="110"/>
      <c r="BD394" s="110"/>
      <c r="BE394" s="110"/>
      <c r="BF394" s="110"/>
      <c r="BG394" s="110"/>
      <c r="BH394" s="110"/>
      <c r="BI394" s="110"/>
      <c r="BJ394" s="110"/>
      <c r="BK394" s="110"/>
      <c r="BL394" s="110"/>
      <c r="BU394" s="110"/>
      <c r="BX394" s="110"/>
    </row>
    <row r="395" spans="1:76">
      <c r="A395" s="108"/>
      <c r="B395" s="108"/>
      <c r="C395" s="109"/>
      <c r="D395" s="109"/>
      <c r="E395" s="108"/>
      <c r="F395" s="108"/>
      <c r="G395" s="108"/>
      <c r="H395" s="108"/>
      <c r="I395" s="108"/>
      <c r="J395" s="108"/>
      <c r="K395" s="110"/>
      <c r="L395" s="110"/>
      <c r="M395" s="110"/>
      <c r="N395" s="111"/>
      <c r="O395" s="110"/>
      <c r="P395" s="110"/>
      <c r="Q395" s="110"/>
      <c r="R395" s="110"/>
      <c r="S395" s="110"/>
      <c r="T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U395" s="110"/>
      <c r="AV395" s="110"/>
      <c r="AY395" s="110"/>
      <c r="BJ395" s="110"/>
      <c r="BK395" s="110"/>
      <c r="BL395" s="110"/>
      <c r="BQ395" s="110"/>
      <c r="BR395" s="110"/>
      <c r="BS395" s="112"/>
    </row>
    <row r="396" spans="1:76">
      <c r="A396" s="108"/>
      <c r="B396" s="108"/>
      <c r="C396" s="109"/>
      <c r="D396" s="109"/>
      <c r="E396" s="108"/>
      <c r="F396" s="108"/>
      <c r="G396" s="108"/>
      <c r="H396" s="108"/>
      <c r="I396" s="108"/>
      <c r="J396" s="108"/>
      <c r="K396" s="110"/>
      <c r="L396" s="110"/>
      <c r="M396" s="110"/>
      <c r="O396" s="110"/>
      <c r="P396" s="110"/>
      <c r="Q396" s="110"/>
      <c r="R396" s="110"/>
      <c r="S396" s="110"/>
      <c r="T396" s="110"/>
      <c r="U396" s="112"/>
      <c r="AP396" s="110"/>
      <c r="AQ396" s="110"/>
      <c r="AR396" s="110"/>
      <c r="BJ396" s="110"/>
      <c r="BK396" s="110"/>
      <c r="BL396" s="110"/>
      <c r="BV396" s="110"/>
      <c r="BW396" s="110"/>
    </row>
    <row r="397" spans="1:76">
      <c r="A397" s="108"/>
      <c r="B397" s="108"/>
      <c r="C397" s="109"/>
      <c r="D397" s="109"/>
      <c r="E397" s="108"/>
      <c r="F397" s="108"/>
      <c r="G397" s="108"/>
      <c r="H397" s="108"/>
      <c r="I397" s="108"/>
      <c r="J397" s="108"/>
      <c r="K397" s="110"/>
      <c r="L397" s="110"/>
      <c r="M397" s="110"/>
      <c r="N397" s="111"/>
      <c r="O397" s="110"/>
      <c r="P397" s="110"/>
      <c r="Q397" s="110"/>
      <c r="R397" s="110"/>
      <c r="S397" s="110"/>
      <c r="T397" s="110"/>
      <c r="U397" s="112"/>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X397" s="112"/>
      <c r="AY397" s="110"/>
      <c r="BC397" s="112"/>
      <c r="BJ397" s="110"/>
      <c r="BK397" s="110"/>
      <c r="BL397" s="110"/>
      <c r="BM397" s="110"/>
      <c r="BN397" s="110"/>
    </row>
    <row r="398" spans="1:76">
      <c r="A398" s="108"/>
      <c r="B398" s="108"/>
      <c r="C398" s="109"/>
      <c r="D398" s="109"/>
      <c r="E398" s="108"/>
      <c r="F398" s="108"/>
      <c r="G398" s="108"/>
      <c r="H398" s="108"/>
      <c r="I398" s="108"/>
      <c r="J398" s="108"/>
      <c r="K398" s="110"/>
      <c r="L398" s="110"/>
      <c r="M398" s="110"/>
      <c r="N398" s="111"/>
      <c r="O398" s="110"/>
      <c r="P398" s="110"/>
      <c r="Q398" s="110"/>
      <c r="R398" s="110"/>
      <c r="S398" s="110"/>
      <c r="T398" s="110"/>
      <c r="U398" s="112"/>
      <c r="V398" s="110"/>
      <c r="W398" s="110"/>
      <c r="X398" s="110"/>
      <c r="Y398" s="110"/>
      <c r="Z398" s="110"/>
      <c r="AA398" s="110"/>
      <c r="AB398" s="110"/>
      <c r="AC398" s="110"/>
      <c r="AD398" s="110"/>
      <c r="AF398" s="110"/>
      <c r="AG398" s="110"/>
      <c r="AH398" s="110"/>
      <c r="AI398" s="110"/>
      <c r="AJ398" s="110"/>
      <c r="AK398" s="110"/>
      <c r="AL398" s="110"/>
      <c r="AM398" s="110"/>
      <c r="AN398" s="110"/>
      <c r="AO398" s="110"/>
      <c r="AP398" s="110"/>
      <c r="AQ398" s="110"/>
      <c r="AR398" s="110"/>
      <c r="AT398" s="110"/>
      <c r="AU398" s="110"/>
      <c r="AV398" s="110"/>
      <c r="AW398" s="112"/>
      <c r="AX398" s="112"/>
      <c r="BC398" s="112"/>
      <c r="BJ398" s="110"/>
      <c r="BK398" s="110"/>
      <c r="BL398" s="110"/>
      <c r="BM398" s="110"/>
      <c r="BN398" s="110"/>
    </row>
    <row r="399" spans="1:76">
      <c r="A399" s="108"/>
      <c r="B399" s="108"/>
      <c r="C399" s="109"/>
      <c r="D399" s="109"/>
      <c r="E399" s="108"/>
      <c r="F399" s="108"/>
      <c r="G399" s="108"/>
      <c r="H399" s="108"/>
      <c r="I399" s="108"/>
      <c r="J399" s="108"/>
      <c r="K399" s="110"/>
      <c r="L399" s="110"/>
      <c r="M399" s="110"/>
      <c r="N399" s="111"/>
      <c r="O399" s="110"/>
      <c r="P399" s="110"/>
      <c r="Q399" s="110"/>
      <c r="R399" s="110"/>
      <c r="S399" s="110"/>
      <c r="T399" s="110"/>
      <c r="U399" s="112"/>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2"/>
      <c r="AX399" s="112"/>
      <c r="AY399" s="110"/>
      <c r="BB399" s="110"/>
      <c r="BC399" s="112"/>
      <c r="BJ399" s="110"/>
      <c r="BK399" s="110"/>
      <c r="BL399" s="110"/>
      <c r="BQ399" s="110"/>
      <c r="BR399" s="110"/>
    </row>
    <row r="400" spans="1:76">
      <c r="A400" s="108"/>
      <c r="B400" s="108"/>
      <c r="C400" s="109"/>
      <c r="D400" s="109"/>
      <c r="E400" s="108"/>
      <c r="F400" s="108"/>
      <c r="G400" s="108"/>
      <c r="H400" s="108"/>
      <c r="I400" s="108"/>
      <c r="J400" s="108"/>
      <c r="K400" s="110"/>
      <c r="L400" s="110"/>
      <c r="M400" s="110"/>
      <c r="N400" s="111"/>
      <c r="O400" s="110"/>
      <c r="P400" s="110"/>
      <c r="Q400" s="110"/>
      <c r="R400" s="110"/>
      <c r="S400" s="110"/>
      <c r="T400" s="110"/>
      <c r="U400" s="112"/>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Y400" s="110"/>
      <c r="AZ400" s="110"/>
      <c r="BB400" s="110"/>
      <c r="BJ400" s="110"/>
      <c r="BK400" s="110"/>
      <c r="BL400" s="110"/>
    </row>
    <row r="401" spans="1:76">
      <c r="A401" s="108"/>
      <c r="B401" s="108"/>
      <c r="C401" s="109"/>
      <c r="D401" s="109"/>
      <c r="E401" s="108"/>
      <c r="F401" s="108"/>
      <c r="G401" s="108"/>
      <c r="H401" s="108"/>
      <c r="I401" s="108"/>
      <c r="J401" s="108"/>
      <c r="K401" s="110"/>
      <c r="L401" s="110"/>
      <c r="M401" s="110"/>
      <c r="O401" s="110"/>
      <c r="P401" s="110"/>
      <c r="Q401" s="110"/>
      <c r="R401" s="110"/>
      <c r="S401" s="110"/>
      <c r="T401" s="110"/>
      <c r="AP401" s="110"/>
      <c r="AQ401" s="110"/>
      <c r="AR401" s="110"/>
      <c r="BJ401" s="110"/>
      <c r="BK401" s="110"/>
      <c r="BL401" s="110"/>
      <c r="BU401" s="110"/>
    </row>
    <row r="402" spans="1:76">
      <c r="A402" s="108"/>
      <c r="B402" s="108"/>
      <c r="C402" s="109"/>
      <c r="D402" s="109"/>
      <c r="E402" s="108"/>
      <c r="F402" s="108"/>
      <c r="G402" s="108"/>
      <c r="H402" s="108"/>
      <c r="I402" s="108"/>
      <c r="J402" s="108"/>
      <c r="K402" s="110"/>
      <c r="L402" s="110"/>
      <c r="M402" s="110"/>
      <c r="O402" s="110"/>
      <c r="P402" s="110"/>
      <c r="Q402" s="110"/>
      <c r="R402" s="110"/>
      <c r="S402" s="110"/>
      <c r="T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X402" s="112"/>
      <c r="AY402" s="110"/>
      <c r="BB402" s="110"/>
      <c r="BC402" s="112"/>
      <c r="BQ402" s="110"/>
      <c r="BR402" s="110"/>
      <c r="BS402" s="112"/>
    </row>
    <row r="403" spans="1:76">
      <c r="A403" s="108"/>
      <c r="B403" s="108"/>
      <c r="C403" s="109"/>
      <c r="D403" s="109"/>
      <c r="E403" s="108"/>
      <c r="F403" s="108"/>
      <c r="G403" s="108"/>
      <c r="H403" s="108"/>
      <c r="I403" s="108"/>
      <c r="J403" s="108"/>
      <c r="K403" s="110"/>
      <c r="L403" s="110"/>
      <c r="M403" s="110"/>
      <c r="N403" s="111"/>
      <c r="O403" s="110"/>
      <c r="P403" s="110"/>
      <c r="Q403" s="110"/>
      <c r="R403" s="110"/>
      <c r="S403" s="110"/>
      <c r="T403" s="110"/>
      <c r="U403" s="112"/>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Y403" s="110"/>
      <c r="BB403" s="110"/>
      <c r="BJ403" s="110"/>
      <c r="BK403" s="110"/>
      <c r="BL403" s="110"/>
      <c r="BQ403" s="110"/>
      <c r="BR403" s="110"/>
      <c r="BX403" s="110"/>
    </row>
    <row r="404" spans="1:76">
      <c r="A404" s="108"/>
      <c r="B404" s="108"/>
      <c r="C404" s="109"/>
      <c r="D404" s="109"/>
      <c r="E404" s="108"/>
      <c r="F404" s="108"/>
      <c r="G404" s="108"/>
      <c r="H404" s="108"/>
      <c r="I404" s="108"/>
      <c r="J404" s="108"/>
      <c r="K404" s="110"/>
      <c r="L404" s="110"/>
      <c r="M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S404" s="110"/>
      <c r="AT404" s="110"/>
      <c r="AU404" s="110"/>
      <c r="AV404" s="110"/>
      <c r="AW404" s="112"/>
      <c r="AY404" s="110"/>
      <c r="BB404" s="110"/>
      <c r="BJ404" s="110"/>
      <c r="BK404" s="110"/>
      <c r="BL404" s="110"/>
    </row>
    <row r="405" spans="1:76">
      <c r="A405" s="108"/>
      <c r="B405" s="108"/>
      <c r="C405" s="109"/>
      <c r="D405" s="109"/>
      <c r="E405" s="108"/>
      <c r="F405" s="108"/>
      <c r="G405" s="108"/>
      <c r="H405" s="108"/>
      <c r="I405" s="108"/>
      <c r="J405" s="108"/>
      <c r="K405" s="110"/>
      <c r="L405" s="110"/>
      <c r="M405" s="110"/>
      <c r="N405" s="111"/>
      <c r="O405" s="110"/>
      <c r="P405" s="110"/>
      <c r="Q405" s="110"/>
      <c r="R405" s="110"/>
      <c r="S405" s="110"/>
      <c r="T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U405" s="110"/>
      <c r="AV405" s="110"/>
      <c r="AW405" s="112"/>
      <c r="BB405" s="110"/>
      <c r="BJ405" s="110"/>
      <c r="BK405" s="110"/>
      <c r="BL405" s="110"/>
      <c r="BQ405" s="110"/>
      <c r="BR405" s="110"/>
      <c r="BS405" s="112"/>
    </row>
    <row r="406" spans="1:76">
      <c r="A406" s="108"/>
      <c r="B406" s="108"/>
      <c r="C406" s="109"/>
      <c r="D406" s="109"/>
      <c r="E406" s="108"/>
      <c r="F406" s="108"/>
      <c r="G406" s="108"/>
      <c r="H406" s="108"/>
      <c r="I406" s="108"/>
      <c r="J406" s="108"/>
      <c r="K406" s="110"/>
      <c r="L406" s="110"/>
      <c r="M406" s="110"/>
      <c r="N406" s="111"/>
      <c r="R406" s="110"/>
      <c r="S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U406" s="110"/>
      <c r="AV406" s="110"/>
      <c r="AW406" s="112"/>
      <c r="BB406" s="110"/>
      <c r="BJ406" s="110"/>
      <c r="BK406" s="110"/>
      <c r="BL406" s="110"/>
      <c r="BO406" s="110"/>
      <c r="BP406" s="110"/>
      <c r="BX406" s="110"/>
    </row>
    <row r="407" spans="1:76">
      <c r="A407" s="108"/>
      <c r="B407" s="108"/>
      <c r="C407" s="109"/>
      <c r="D407" s="109"/>
      <c r="E407" s="108"/>
      <c r="F407" s="108"/>
      <c r="G407" s="108"/>
      <c r="H407" s="108"/>
      <c r="I407" s="108"/>
      <c r="J407" s="108"/>
      <c r="K407" s="110"/>
      <c r="L407" s="110"/>
      <c r="M407" s="110"/>
      <c r="N407" s="111"/>
      <c r="O407" s="110"/>
      <c r="P407" s="110"/>
      <c r="Q407" s="110"/>
      <c r="R407" s="110"/>
      <c r="S407" s="110"/>
      <c r="T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V407" s="110"/>
      <c r="BB407" s="110"/>
      <c r="BJ407" s="110"/>
      <c r="BK407" s="110"/>
      <c r="BL407" s="110"/>
      <c r="BQ407" s="110"/>
      <c r="BR407" s="110"/>
    </row>
    <row r="408" spans="1:76">
      <c r="A408" s="108"/>
      <c r="B408" s="108"/>
      <c r="C408" s="109"/>
      <c r="D408" s="109"/>
      <c r="E408" s="108"/>
      <c r="F408" s="108"/>
      <c r="G408" s="108"/>
      <c r="H408" s="108"/>
      <c r="I408" s="108"/>
      <c r="J408" s="108"/>
      <c r="K408" s="110"/>
      <c r="L408" s="110"/>
      <c r="M408" s="110"/>
      <c r="N408" s="111"/>
      <c r="O408" s="110"/>
      <c r="P408" s="110"/>
      <c r="Q408" s="110"/>
      <c r="R408" s="110"/>
      <c r="S408" s="110"/>
      <c r="T408" s="110"/>
      <c r="U408" s="112"/>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2"/>
      <c r="AY408" s="110"/>
      <c r="BJ408" s="110"/>
      <c r="BK408" s="110"/>
      <c r="BL408" s="110"/>
      <c r="BQ408" s="110"/>
      <c r="BR408" s="110"/>
      <c r="BS408" s="112"/>
      <c r="BT408" s="112"/>
      <c r="BX408" s="110"/>
    </row>
    <row r="409" spans="1:76">
      <c r="A409" s="108"/>
      <c r="B409" s="108"/>
      <c r="C409" s="109"/>
      <c r="D409" s="109"/>
      <c r="E409" s="108"/>
      <c r="F409" s="108"/>
      <c r="G409" s="108"/>
      <c r="H409" s="108"/>
      <c r="I409" s="108"/>
      <c r="J409" s="108"/>
      <c r="K409" s="110"/>
      <c r="L409" s="110"/>
      <c r="M409" s="110"/>
      <c r="N409" s="111"/>
      <c r="O409" s="110"/>
      <c r="P409" s="110"/>
      <c r="Q409" s="110"/>
      <c r="R409" s="110"/>
      <c r="S409" s="110"/>
      <c r="T409" s="110"/>
      <c r="U409" s="112"/>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U409" s="110"/>
      <c r="AV409" s="110"/>
      <c r="AX409" s="112"/>
      <c r="BA409" s="110"/>
      <c r="BB409" s="110"/>
      <c r="BC409" s="112"/>
    </row>
    <row r="410" spans="1:76">
      <c r="A410" s="108"/>
      <c r="B410" s="108"/>
      <c r="C410" s="109"/>
      <c r="D410" s="109"/>
      <c r="E410" s="108"/>
      <c r="F410" s="108"/>
      <c r="G410" s="108"/>
      <c r="H410" s="108"/>
      <c r="I410" s="108"/>
      <c r="J410" s="108"/>
      <c r="K410" s="110"/>
      <c r="L410" s="110"/>
      <c r="M410" s="110"/>
      <c r="N410" s="111"/>
      <c r="R410" s="110"/>
      <c r="S410" s="110"/>
      <c r="T410" s="110"/>
      <c r="AP410" s="110"/>
      <c r="AQ410" s="110"/>
      <c r="AR410" s="110"/>
      <c r="AS410" s="110"/>
      <c r="AT410" s="110"/>
      <c r="AU410" s="110"/>
      <c r="AV410" s="110"/>
      <c r="AY410" s="110"/>
      <c r="BJ410" s="110"/>
      <c r="BK410" s="110"/>
      <c r="BL410" s="110"/>
      <c r="BM410" s="110"/>
      <c r="BN410" s="110"/>
      <c r="BO410" s="110"/>
      <c r="BP410" s="110"/>
    </row>
    <row r="411" spans="1:76">
      <c r="A411" s="108"/>
      <c r="B411" s="108"/>
      <c r="C411" s="109"/>
      <c r="D411" s="109"/>
      <c r="E411" s="108"/>
      <c r="F411" s="108"/>
      <c r="G411" s="108"/>
      <c r="H411" s="108"/>
      <c r="I411" s="108"/>
      <c r="J411" s="108"/>
      <c r="K411" s="110"/>
      <c r="L411" s="110"/>
      <c r="M411" s="110"/>
      <c r="N411" s="111"/>
      <c r="O411" s="110"/>
      <c r="P411" s="110"/>
      <c r="Q411" s="110"/>
      <c r="R411" s="110"/>
      <c r="S411" s="110"/>
      <c r="T411" s="110"/>
      <c r="V411" s="110"/>
      <c r="W411" s="110"/>
      <c r="X411" s="110"/>
      <c r="Y411" s="110"/>
      <c r="Z411" s="110"/>
      <c r="AA411" s="110"/>
      <c r="AB411" s="110"/>
      <c r="AC411" s="110"/>
      <c r="AD411" s="110"/>
      <c r="AE411" s="110"/>
      <c r="AF411" s="110"/>
      <c r="AG411" s="110"/>
      <c r="AH411" s="110"/>
      <c r="AI411" s="110"/>
      <c r="AJ411" s="110"/>
      <c r="AK411" s="110"/>
      <c r="AL411" s="110"/>
      <c r="AP411" s="110"/>
      <c r="AQ411" s="110"/>
      <c r="AR411" s="110"/>
      <c r="AS411" s="110"/>
      <c r="AT411" s="110"/>
      <c r="AU411" s="110"/>
      <c r="AV411" s="110"/>
      <c r="AY411" s="110"/>
      <c r="BJ411" s="110"/>
      <c r="BK411" s="110"/>
      <c r="BL411" s="110"/>
      <c r="BM411" s="110"/>
      <c r="BN411" s="110"/>
      <c r="BS411" s="112"/>
      <c r="BX411" s="110"/>
    </row>
    <row r="412" spans="1:76">
      <c r="A412" s="108"/>
      <c r="B412" s="108"/>
      <c r="C412" s="109"/>
      <c r="D412" s="109"/>
      <c r="E412" s="108"/>
      <c r="F412" s="108"/>
      <c r="G412" s="108"/>
      <c r="H412" s="108"/>
      <c r="I412" s="108"/>
      <c r="J412" s="108"/>
      <c r="K412" s="110"/>
      <c r="L412" s="110"/>
      <c r="M412" s="110"/>
      <c r="O412" s="110"/>
      <c r="P412" s="110"/>
      <c r="Q412" s="110"/>
      <c r="R412" s="110"/>
      <c r="S412" s="110"/>
      <c r="T412" s="110"/>
      <c r="V412" s="110"/>
      <c r="W412" s="110"/>
      <c r="X412" s="110"/>
      <c r="Y412" s="110"/>
      <c r="Z412" s="110"/>
      <c r="AA412" s="110"/>
      <c r="AB412" s="110"/>
      <c r="AF412" s="110"/>
      <c r="AG412" s="110"/>
      <c r="AI412" s="110"/>
      <c r="AJ412" s="110"/>
      <c r="AK412" s="110"/>
      <c r="AL412" s="110"/>
      <c r="AM412" s="110"/>
      <c r="AN412" s="110"/>
      <c r="AO412" s="110"/>
      <c r="AP412" s="110"/>
      <c r="AQ412" s="110"/>
      <c r="AR412" s="110"/>
      <c r="AS412" s="110"/>
      <c r="AT412" s="110"/>
      <c r="AU412" s="110"/>
      <c r="AV412" s="110"/>
      <c r="AY412" s="110"/>
      <c r="BJ412" s="110"/>
      <c r="BK412" s="110"/>
      <c r="BL412" s="110"/>
    </row>
    <row r="413" spans="1:76">
      <c r="A413" s="108"/>
      <c r="B413" s="108"/>
      <c r="C413" s="109"/>
      <c r="D413" s="109"/>
      <c r="E413" s="108"/>
      <c r="F413" s="108"/>
      <c r="G413" s="108"/>
      <c r="H413" s="108"/>
      <c r="I413" s="108"/>
      <c r="J413" s="108"/>
      <c r="K413" s="110"/>
      <c r="L413" s="110"/>
      <c r="M413" s="110"/>
      <c r="N413" s="111"/>
      <c r="O413" s="110"/>
      <c r="P413" s="110"/>
      <c r="Q413" s="110"/>
      <c r="R413" s="110"/>
      <c r="S413" s="110"/>
      <c r="T413" s="110"/>
      <c r="U413" s="112"/>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Y413" s="110"/>
      <c r="BJ413" s="110"/>
      <c r="BK413" s="110"/>
      <c r="BL413" s="110"/>
      <c r="BO413" s="110"/>
      <c r="BP413" s="110"/>
      <c r="BX413" s="110"/>
    </row>
    <row r="414" spans="1:76">
      <c r="A414" s="108"/>
      <c r="B414" s="108"/>
      <c r="C414" s="109"/>
      <c r="D414" s="109"/>
      <c r="E414" s="108"/>
      <c r="F414" s="108"/>
      <c r="G414" s="108"/>
      <c r="H414" s="108"/>
      <c r="I414" s="108"/>
      <c r="J414" s="108"/>
      <c r="K414" s="110"/>
      <c r="L414" s="110"/>
      <c r="M414" s="110"/>
      <c r="O414" s="110"/>
      <c r="P414" s="110"/>
      <c r="Q414" s="110"/>
      <c r="R414" s="110"/>
      <c r="S414" s="110"/>
      <c r="T414" s="110"/>
      <c r="V414" s="110"/>
      <c r="W414" s="110"/>
      <c r="X414" s="110"/>
      <c r="Y414" s="110"/>
      <c r="Z414" s="110"/>
      <c r="AA414" s="110"/>
      <c r="AB414" s="110"/>
      <c r="AF414" s="110"/>
      <c r="AG414" s="110"/>
      <c r="AH414" s="110"/>
      <c r="AI414" s="110"/>
      <c r="AJ414" s="110"/>
      <c r="AK414" s="110"/>
      <c r="AL414" s="110"/>
      <c r="AM414" s="110"/>
      <c r="AN414" s="110"/>
      <c r="AO414" s="110"/>
      <c r="AP414" s="110"/>
      <c r="AQ414" s="110"/>
      <c r="AR414" s="110"/>
      <c r="AS414" s="110"/>
      <c r="AT414" s="110"/>
      <c r="AU414" s="110"/>
      <c r="AV414" s="110"/>
      <c r="AY414" s="110"/>
      <c r="BJ414" s="110"/>
      <c r="BK414" s="110"/>
      <c r="BL414" s="110"/>
      <c r="BO414" s="110"/>
      <c r="BP414" s="110"/>
    </row>
    <row r="415" spans="1:76">
      <c r="A415" s="108"/>
      <c r="B415" s="108"/>
      <c r="C415" s="109"/>
      <c r="D415" s="109"/>
      <c r="E415" s="108"/>
      <c r="F415" s="108"/>
      <c r="G415" s="108"/>
      <c r="H415" s="108"/>
      <c r="I415" s="108"/>
      <c r="J415" s="108"/>
      <c r="K415" s="110"/>
      <c r="L415" s="110"/>
      <c r="M415" s="110"/>
      <c r="O415" s="110"/>
      <c r="P415" s="110"/>
      <c r="Q415" s="110"/>
      <c r="R415" s="110"/>
      <c r="S415" s="110"/>
      <c r="T415" s="110"/>
      <c r="U415" s="112"/>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Y415" s="110"/>
      <c r="BJ415" s="110"/>
      <c r="BK415" s="110"/>
      <c r="BL415" s="110"/>
      <c r="BO415" s="110"/>
      <c r="BP415" s="110"/>
    </row>
    <row r="416" spans="1:76">
      <c r="A416" s="108"/>
      <c r="B416" s="108"/>
      <c r="C416" s="109"/>
      <c r="D416" s="109"/>
      <c r="E416" s="108"/>
      <c r="F416" s="108"/>
      <c r="G416" s="108"/>
      <c r="H416" s="108"/>
      <c r="I416" s="108"/>
      <c r="J416" s="108"/>
      <c r="K416" s="110"/>
      <c r="L416" s="110"/>
      <c r="M416" s="110"/>
      <c r="O416" s="110"/>
      <c r="P416" s="110"/>
      <c r="Q416" s="110"/>
      <c r="R416" s="110"/>
      <c r="S416" s="110"/>
      <c r="T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Y416" s="110"/>
      <c r="BQ416" s="110"/>
      <c r="BR416" s="110"/>
      <c r="BS416" s="112"/>
      <c r="BT416" s="112"/>
    </row>
    <row r="417" spans="1:76">
      <c r="A417" s="108"/>
      <c r="B417" s="108"/>
      <c r="C417" s="109"/>
      <c r="D417" s="109"/>
      <c r="E417" s="108"/>
      <c r="F417" s="108"/>
      <c r="G417" s="108"/>
      <c r="H417" s="108"/>
      <c r="I417" s="108"/>
      <c r="J417" s="108"/>
      <c r="K417" s="110"/>
      <c r="L417" s="110"/>
      <c r="M417" s="110"/>
      <c r="N417" s="111"/>
      <c r="O417" s="110"/>
      <c r="P417" s="110"/>
      <c r="Q417" s="110"/>
      <c r="R417" s="110"/>
      <c r="S417" s="110"/>
      <c r="T417" s="110"/>
      <c r="U417" s="112"/>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Y417" s="110"/>
      <c r="BJ417" s="110"/>
      <c r="BK417" s="110"/>
      <c r="BL417" s="110"/>
      <c r="BM417" s="110"/>
      <c r="BN417" s="110"/>
      <c r="BS417" s="112"/>
      <c r="BV417" s="110"/>
      <c r="BW417" s="110"/>
      <c r="BX417" s="110"/>
    </row>
    <row r="418" spans="1:76">
      <c r="A418" s="108"/>
      <c r="B418" s="108"/>
      <c r="C418" s="109"/>
      <c r="D418" s="109"/>
      <c r="E418" s="108"/>
      <c r="F418" s="108"/>
      <c r="G418" s="108"/>
      <c r="H418" s="108"/>
      <c r="I418" s="108"/>
      <c r="J418" s="108"/>
      <c r="K418" s="110"/>
      <c r="L418" s="110"/>
      <c r="M418" s="110"/>
      <c r="N418" s="111"/>
      <c r="O418" s="110"/>
      <c r="P418" s="110"/>
      <c r="Q418" s="110"/>
      <c r="R418" s="110"/>
      <c r="S418" s="110"/>
      <c r="T418" s="110"/>
      <c r="U418" s="112"/>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2"/>
      <c r="AY418" s="110"/>
      <c r="AZ418" s="110"/>
      <c r="BA418" s="110"/>
      <c r="BD418" s="110"/>
      <c r="BE418" s="110"/>
      <c r="BF418" s="110"/>
      <c r="BG418" s="110"/>
      <c r="BH418" s="110"/>
      <c r="BI418" s="110"/>
      <c r="BJ418" s="110"/>
      <c r="BK418" s="110"/>
      <c r="BL418" s="110"/>
      <c r="BU418" s="110"/>
    </row>
    <row r="419" spans="1:76">
      <c r="A419" s="108"/>
      <c r="B419" s="108"/>
      <c r="C419" s="109"/>
      <c r="D419" s="109"/>
      <c r="E419" s="108"/>
      <c r="F419" s="108"/>
      <c r="G419" s="108"/>
      <c r="H419" s="108"/>
      <c r="I419" s="108"/>
      <c r="J419" s="108"/>
      <c r="K419" s="110"/>
      <c r="L419" s="110"/>
      <c r="M419" s="110"/>
      <c r="O419" s="110"/>
      <c r="P419" s="110"/>
      <c r="Q419" s="110"/>
      <c r="R419" s="110"/>
      <c r="S419" s="110"/>
      <c r="T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2"/>
      <c r="AY419" s="110"/>
      <c r="BM419" s="110"/>
      <c r="BN419" s="110"/>
      <c r="BS419" s="112"/>
      <c r="BU419" s="110"/>
      <c r="BW419" s="110"/>
    </row>
    <row r="420" spans="1:76">
      <c r="A420" s="108"/>
      <c r="B420" s="108"/>
      <c r="C420" s="109"/>
      <c r="D420" s="109"/>
      <c r="E420" s="108"/>
      <c r="F420" s="108"/>
      <c r="G420" s="108"/>
      <c r="H420" s="108"/>
      <c r="I420" s="108"/>
      <c r="J420" s="108"/>
      <c r="K420" s="110"/>
      <c r="L420" s="110"/>
      <c r="M420" s="110"/>
      <c r="O420" s="110"/>
      <c r="P420" s="110"/>
      <c r="Q420" s="110"/>
      <c r="R420" s="110"/>
      <c r="S420" s="110"/>
      <c r="T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U420" s="110"/>
      <c r="AV420" s="110"/>
      <c r="AW420" s="112"/>
      <c r="BM420" s="110"/>
      <c r="BN420" s="110"/>
      <c r="BO420" s="110"/>
      <c r="BP420" s="110"/>
      <c r="BT420" s="112"/>
      <c r="BX420" s="110"/>
    </row>
    <row r="421" spans="1:76">
      <c r="A421" s="108"/>
      <c r="B421" s="108"/>
      <c r="C421" s="109"/>
      <c r="D421" s="109"/>
      <c r="E421" s="108"/>
      <c r="F421" s="108"/>
      <c r="G421" s="108"/>
      <c r="H421" s="108"/>
      <c r="I421" s="108"/>
      <c r="J421" s="108"/>
      <c r="K421" s="110"/>
      <c r="L421" s="110"/>
      <c r="M421" s="110"/>
      <c r="O421" s="110"/>
      <c r="P421" s="110"/>
      <c r="Q421" s="110"/>
      <c r="R421" s="110"/>
      <c r="S421" s="110"/>
      <c r="T421" s="110"/>
      <c r="U421" s="112"/>
      <c r="AP421" s="110"/>
      <c r="AQ421" s="110"/>
      <c r="AR421" s="110"/>
      <c r="BD421" s="110"/>
      <c r="BE421" s="110"/>
      <c r="BF421" s="110"/>
      <c r="BG421" s="110"/>
      <c r="BH421" s="110"/>
      <c r="BI421" s="110"/>
      <c r="BJ421" s="110"/>
      <c r="BK421" s="110"/>
      <c r="BL421" s="110"/>
      <c r="BS421" s="112"/>
      <c r="BT421" s="112"/>
      <c r="BU421" s="110"/>
      <c r="BV421" s="110"/>
      <c r="BW421" s="110"/>
      <c r="BX421" s="110"/>
    </row>
    <row r="422" spans="1:76">
      <c r="A422" s="108"/>
      <c r="B422" s="108"/>
      <c r="C422" s="109"/>
      <c r="D422" s="109"/>
      <c r="E422" s="108"/>
      <c r="F422" s="108"/>
      <c r="G422" s="108"/>
      <c r="H422" s="108"/>
      <c r="I422" s="108"/>
      <c r="J422" s="108"/>
      <c r="K422" s="110"/>
      <c r="L422" s="110"/>
      <c r="M422" s="110"/>
      <c r="O422" s="110"/>
      <c r="P422" s="110"/>
      <c r="Q422" s="110"/>
      <c r="R422" s="110"/>
      <c r="S422" s="110"/>
      <c r="T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Y422" s="110"/>
      <c r="AZ422" s="110"/>
      <c r="BA422" s="110"/>
      <c r="BJ422" s="110"/>
      <c r="BK422" s="110"/>
      <c r="BL422" s="110"/>
      <c r="BQ422" s="110"/>
      <c r="BR422" s="110"/>
      <c r="BS422" s="112"/>
    </row>
    <row r="423" spans="1:76">
      <c r="A423" s="108"/>
      <c r="B423" s="108"/>
      <c r="C423" s="109"/>
      <c r="D423" s="109"/>
      <c r="E423" s="108"/>
      <c r="F423" s="108"/>
      <c r="G423" s="108"/>
      <c r="H423" s="108"/>
      <c r="I423" s="108"/>
      <c r="J423" s="108"/>
      <c r="K423" s="110"/>
      <c r="L423" s="110"/>
      <c r="M423" s="110"/>
      <c r="O423" s="110"/>
      <c r="P423" s="110"/>
      <c r="Q423" s="110"/>
      <c r="R423" s="110"/>
      <c r="S423" s="110"/>
      <c r="T423" s="110"/>
      <c r="U423" s="112"/>
      <c r="AP423" s="110"/>
      <c r="AQ423" s="110"/>
      <c r="AR423" s="110"/>
      <c r="AS423" s="110"/>
      <c r="AT423" s="110"/>
      <c r="AU423" s="110"/>
      <c r="AV423" s="110"/>
      <c r="AY423" s="110"/>
      <c r="AZ423" s="110"/>
      <c r="BA423" s="110"/>
      <c r="BB423" s="110"/>
      <c r="BJ423" s="110"/>
      <c r="BK423" s="110"/>
      <c r="BL423" s="110"/>
      <c r="BQ423" s="110"/>
      <c r="BR423" s="110"/>
      <c r="BS423" s="112"/>
      <c r="BT423" s="112"/>
      <c r="BV423" s="110"/>
    </row>
    <row r="424" spans="1:76">
      <c r="A424" s="108"/>
      <c r="B424" s="108"/>
      <c r="C424" s="109"/>
      <c r="D424" s="109"/>
      <c r="E424" s="108"/>
      <c r="F424" s="108"/>
      <c r="G424" s="108"/>
      <c r="H424" s="108"/>
      <c r="I424" s="108"/>
      <c r="J424" s="108"/>
      <c r="K424" s="110"/>
      <c r="L424" s="110"/>
      <c r="M424" s="110"/>
      <c r="N424" s="111"/>
      <c r="O424" s="110"/>
      <c r="P424" s="110"/>
      <c r="Q424" s="110"/>
      <c r="R424" s="110"/>
      <c r="S424" s="110"/>
      <c r="T424" s="110"/>
      <c r="U424" s="112"/>
      <c r="V424" s="110"/>
      <c r="W424" s="110"/>
      <c r="X424" s="110"/>
      <c r="Y424" s="110"/>
      <c r="Z424" s="110"/>
      <c r="AA424" s="110"/>
      <c r="AB424" s="110"/>
      <c r="AC424" s="110"/>
      <c r="AD424" s="110"/>
      <c r="AF424" s="110"/>
      <c r="AG424" s="110"/>
      <c r="AI424" s="110"/>
      <c r="AJ424" s="110"/>
      <c r="AL424" s="110"/>
      <c r="AM424" s="110"/>
      <c r="AO424" s="110"/>
      <c r="AP424" s="110"/>
      <c r="AQ424" s="110"/>
      <c r="AR424" s="110"/>
      <c r="AV424" s="110"/>
      <c r="AW424" s="112"/>
      <c r="BB424" s="110"/>
      <c r="BD424" s="110"/>
      <c r="BE424" s="110"/>
      <c r="BF424" s="110"/>
      <c r="BG424" s="110"/>
      <c r="BH424" s="110"/>
      <c r="BI424" s="110"/>
      <c r="BS424" s="112"/>
      <c r="BU424" s="110"/>
      <c r="BX424" s="110"/>
    </row>
    <row r="425" spans="1:76">
      <c r="A425" s="108"/>
      <c r="B425" s="108"/>
      <c r="C425" s="109"/>
      <c r="D425" s="109"/>
      <c r="E425" s="108"/>
      <c r="F425" s="108"/>
      <c r="G425" s="108"/>
      <c r="H425" s="108"/>
      <c r="I425" s="108"/>
      <c r="J425" s="108"/>
      <c r="K425" s="110"/>
      <c r="L425" s="110"/>
      <c r="M425" s="110"/>
      <c r="N425" s="111"/>
      <c r="O425" s="110"/>
      <c r="P425" s="110"/>
      <c r="Q425" s="110"/>
      <c r="R425" s="110"/>
      <c r="S425" s="110"/>
      <c r="T425" s="110"/>
      <c r="U425" s="112"/>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2"/>
      <c r="AY425" s="110"/>
      <c r="BD425" s="110"/>
      <c r="BE425" s="110"/>
      <c r="BF425" s="110"/>
      <c r="BG425" s="110"/>
      <c r="BH425" s="110"/>
      <c r="BI425" s="110"/>
      <c r="BJ425" s="110"/>
      <c r="BK425" s="110"/>
      <c r="BL425" s="110"/>
      <c r="BU425" s="110"/>
    </row>
    <row r="426" spans="1:76">
      <c r="A426" s="108"/>
      <c r="B426" s="108"/>
      <c r="C426" s="109"/>
      <c r="D426" s="109"/>
      <c r="E426" s="108"/>
      <c r="F426" s="108"/>
      <c r="G426" s="108"/>
      <c r="H426" s="108"/>
      <c r="I426" s="108"/>
      <c r="J426" s="108"/>
      <c r="K426" s="110"/>
      <c r="L426" s="110"/>
      <c r="M426" s="110"/>
      <c r="N426" s="111"/>
      <c r="O426" s="110"/>
      <c r="P426" s="110"/>
      <c r="Q426" s="110"/>
      <c r="R426" s="110"/>
      <c r="S426" s="110"/>
      <c r="T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2"/>
      <c r="AY426" s="110"/>
      <c r="BD426" s="110"/>
      <c r="BE426" s="110"/>
      <c r="BF426" s="110"/>
      <c r="BG426" s="110"/>
      <c r="BH426" s="110"/>
      <c r="BI426" s="110"/>
      <c r="BJ426" s="110"/>
      <c r="BK426" s="110"/>
      <c r="BL426" s="110"/>
      <c r="BU426" s="110"/>
    </row>
    <row r="427" spans="1:76">
      <c r="A427" s="108"/>
      <c r="B427" s="108"/>
      <c r="C427" s="109"/>
      <c r="D427" s="109"/>
      <c r="E427" s="108"/>
      <c r="F427" s="108"/>
      <c r="G427" s="108"/>
      <c r="H427" s="108"/>
      <c r="I427" s="108"/>
      <c r="J427" s="108"/>
      <c r="K427" s="110"/>
      <c r="L427" s="110"/>
      <c r="M427" s="110"/>
      <c r="N427" s="111"/>
      <c r="O427" s="110"/>
      <c r="P427" s="110"/>
      <c r="Q427" s="110"/>
      <c r="U427" s="112"/>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V427" s="110"/>
      <c r="AW427" s="112"/>
      <c r="AX427" s="112"/>
      <c r="BB427" s="110"/>
      <c r="BC427" s="112"/>
      <c r="BD427" s="110"/>
      <c r="BE427" s="110"/>
      <c r="BF427" s="110"/>
      <c r="BG427" s="110"/>
      <c r="BH427" s="110"/>
      <c r="BI427" s="110"/>
      <c r="BJ427" s="110"/>
      <c r="BK427" s="110"/>
      <c r="BL427" s="110"/>
      <c r="BS427" s="112"/>
      <c r="BT427" s="112"/>
      <c r="BU427" s="110"/>
      <c r="BV427" s="110"/>
      <c r="BW427" s="110"/>
      <c r="BX427" s="110"/>
    </row>
    <row r="428" spans="1:76">
      <c r="A428" s="108"/>
      <c r="B428" s="108"/>
      <c r="C428" s="109"/>
      <c r="D428" s="109"/>
      <c r="E428" s="108"/>
      <c r="F428" s="108"/>
      <c r="G428" s="108"/>
      <c r="H428" s="108"/>
      <c r="I428" s="108"/>
      <c r="J428" s="108"/>
      <c r="K428" s="110"/>
      <c r="L428" s="110"/>
      <c r="M428" s="110"/>
      <c r="N428" s="111"/>
      <c r="O428" s="110"/>
      <c r="P428" s="110"/>
      <c r="Q428" s="110"/>
      <c r="R428" s="110"/>
      <c r="S428" s="110"/>
      <c r="T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2"/>
      <c r="AY428" s="110"/>
      <c r="BJ428" s="110"/>
      <c r="BK428" s="110"/>
      <c r="BL428" s="110"/>
      <c r="BQ428" s="110"/>
      <c r="BR428" s="110"/>
      <c r="BS428" s="112"/>
    </row>
    <row r="429" spans="1:76">
      <c r="A429" s="108"/>
      <c r="B429" s="108"/>
      <c r="C429" s="109"/>
      <c r="D429" s="109"/>
      <c r="E429" s="108"/>
      <c r="F429" s="108"/>
      <c r="G429" s="108"/>
      <c r="H429" s="108"/>
      <c r="I429" s="108"/>
      <c r="J429" s="108"/>
      <c r="K429" s="110"/>
      <c r="L429" s="110"/>
      <c r="M429" s="110"/>
      <c r="N429" s="111"/>
      <c r="O429" s="110"/>
      <c r="P429" s="110"/>
      <c r="Q429" s="110"/>
      <c r="R429" s="110"/>
      <c r="S429" s="110"/>
      <c r="T429" s="110"/>
      <c r="V429" s="110"/>
      <c r="W429" s="110"/>
      <c r="X429" s="110"/>
      <c r="Y429" s="110"/>
      <c r="Z429" s="110"/>
      <c r="AA429" s="110"/>
      <c r="AB429" s="110"/>
      <c r="AC429" s="110"/>
      <c r="AD429" s="110"/>
      <c r="AF429" s="110"/>
      <c r="AG429" s="110"/>
      <c r="AI429" s="110"/>
      <c r="AJ429" s="110"/>
      <c r="AK429" s="110"/>
      <c r="AL429" s="110"/>
      <c r="AM429" s="110"/>
      <c r="AN429" s="110"/>
      <c r="AO429" s="110"/>
      <c r="AP429" s="110"/>
      <c r="AQ429" s="110"/>
      <c r="AR429" s="110"/>
      <c r="AS429" s="110"/>
      <c r="AT429" s="110"/>
      <c r="AV429" s="110"/>
      <c r="AY429" s="110"/>
      <c r="BD429" s="110"/>
      <c r="BE429" s="110"/>
      <c r="BF429" s="110"/>
      <c r="BG429" s="110"/>
      <c r="BH429" s="110"/>
      <c r="BI429" s="110"/>
      <c r="BJ429" s="110"/>
      <c r="BK429" s="110"/>
      <c r="BL429" s="110"/>
      <c r="BS429" s="112"/>
      <c r="BU429" s="110"/>
      <c r="BW429" s="110"/>
    </row>
    <row r="430" spans="1:76">
      <c r="A430" s="108"/>
      <c r="B430" s="108"/>
      <c r="C430" s="109"/>
      <c r="D430" s="109"/>
      <c r="E430" s="108"/>
      <c r="F430" s="108"/>
      <c r="G430" s="108"/>
      <c r="H430" s="108"/>
      <c r="I430" s="108"/>
      <c r="J430" s="108"/>
      <c r="K430" s="110"/>
      <c r="L430" s="110"/>
      <c r="M430" s="110"/>
      <c r="N430" s="111"/>
      <c r="O430" s="110"/>
      <c r="P430" s="110"/>
      <c r="Q430" s="110"/>
      <c r="R430" s="110"/>
      <c r="S430" s="110"/>
      <c r="T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Y430" s="110"/>
      <c r="AZ430" s="110"/>
      <c r="BJ430" s="110"/>
      <c r="BK430" s="110"/>
      <c r="BL430" s="110"/>
      <c r="BQ430" s="110"/>
      <c r="BR430" s="110"/>
      <c r="BV430" s="110"/>
      <c r="BW430" s="110"/>
      <c r="BX430" s="110"/>
    </row>
    <row r="431" spans="1:76">
      <c r="A431" s="108"/>
      <c r="B431" s="108"/>
      <c r="C431" s="109"/>
      <c r="D431" s="109"/>
      <c r="E431" s="108"/>
      <c r="F431" s="108"/>
      <c r="G431" s="108"/>
      <c r="H431" s="108"/>
      <c r="I431" s="108"/>
      <c r="J431" s="108"/>
      <c r="K431" s="110"/>
      <c r="L431" s="110"/>
      <c r="M431" s="110"/>
      <c r="O431" s="110"/>
      <c r="P431" s="110"/>
      <c r="Q431" s="110"/>
      <c r="R431" s="110"/>
      <c r="S431" s="110"/>
      <c r="T431" s="110"/>
      <c r="AP431" s="110"/>
      <c r="AQ431" s="110"/>
      <c r="AR431" s="110"/>
      <c r="BJ431" s="110"/>
      <c r="BK431" s="110"/>
      <c r="BL431" s="110"/>
    </row>
    <row r="432" spans="1:76">
      <c r="A432" s="108"/>
      <c r="B432" s="108"/>
      <c r="C432" s="109"/>
      <c r="D432" s="109"/>
      <c r="E432" s="108"/>
      <c r="F432" s="108"/>
      <c r="G432" s="108"/>
      <c r="H432" s="108"/>
      <c r="I432" s="108"/>
      <c r="J432" s="108"/>
      <c r="K432" s="110"/>
      <c r="L432" s="110"/>
      <c r="M432" s="110"/>
      <c r="N432" s="111"/>
      <c r="O432" s="110"/>
      <c r="P432" s="110"/>
      <c r="Q432" s="110"/>
      <c r="R432" s="110"/>
      <c r="S432" s="110"/>
      <c r="T432" s="110"/>
      <c r="U432" s="112"/>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Y432" s="110"/>
      <c r="BJ432" s="110"/>
      <c r="BK432" s="110"/>
      <c r="BL432" s="110"/>
      <c r="BM432" s="110"/>
      <c r="BN432" s="110"/>
      <c r="BS432" s="112"/>
    </row>
    <row r="433" spans="1:76">
      <c r="A433" s="108"/>
      <c r="B433" s="108"/>
      <c r="C433" s="109"/>
      <c r="D433" s="109"/>
      <c r="E433" s="108"/>
      <c r="F433" s="108"/>
      <c r="G433" s="108"/>
      <c r="H433" s="108"/>
      <c r="I433" s="108"/>
      <c r="J433" s="108"/>
      <c r="K433" s="110"/>
      <c r="L433" s="110"/>
      <c r="M433" s="110"/>
      <c r="N433" s="111"/>
      <c r="O433" s="110"/>
      <c r="P433" s="110"/>
      <c r="Q433" s="110"/>
      <c r="R433" s="110"/>
      <c r="S433" s="110"/>
      <c r="T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2"/>
      <c r="AY433" s="110"/>
      <c r="BQ433" s="110"/>
      <c r="BR433" s="110"/>
      <c r="BS433" s="112"/>
      <c r="BW433" s="110"/>
    </row>
    <row r="434" spans="1:76">
      <c r="A434" s="108"/>
      <c r="B434" s="108"/>
      <c r="C434" s="109"/>
      <c r="D434" s="109"/>
      <c r="E434" s="108"/>
      <c r="F434" s="108"/>
      <c r="G434" s="108"/>
      <c r="H434" s="108"/>
      <c r="I434" s="108"/>
      <c r="J434" s="108"/>
      <c r="K434" s="110"/>
      <c r="L434" s="110"/>
      <c r="M434" s="110"/>
      <c r="O434" s="110"/>
      <c r="P434" s="110"/>
      <c r="Q434" s="110"/>
      <c r="R434" s="110"/>
      <c r="S434" s="110"/>
      <c r="T434" s="110"/>
      <c r="U434" s="112"/>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Y434" s="110"/>
    </row>
    <row r="435" spans="1:76">
      <c r="A435" s="108"/>
      <c r="B435" s="108"/>
      <c r="C435" s="109"/>
      <c r="D435" s="109"/>
      <c r="E435" s="108"/>
      <c r="F435" s="108"/>
      <c r="G435" s="108"/>
      <c r="H435" s="108"/>
      <c r="I435" s="108"/>
      <c r="J435" s="108"/>
      <c r="K435" s="110"/>
      <c r="L435" s="110"/>
      <c r="M435" s="110"/>
      <c r="N435" s="111"/>
      <c r="O435" s="110"/>
      <c r="P435" s="110"/>
      <c r="Q435" s="110"/>
      <c r="R435" s="110"/>
      <c r="S435" s="110"/>
      <c r="T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2"/>
      <c r="AY435" s="110"/>
      <c r="BB435" s="110"/>
      <c r="BJ435" s="110"/>
      <c r="BK435" s="110"/>
      <c r="BL435" s="110"/>
      <c r="BO435" s="110"/>
      <c r="BP435" s="110"/>
      <c r="BS435" s="112"/>
    </row>
    <row r="436" spans="1:76">
      <c r="A436" s="108"/>
      <c r="B436" s="108"/>
      <c r="C436" s="109"/>
      <c r="D436" s="109"/>
      <c r="E436" s="108"/>
      <c r="F436" s="108"/>
      <c r="G436" s="108"/>
      <c r="H436" s="108"/>
      <c r="I436" s="108"/>
      <c r="J436" s="108"/>
      <c r="K436" s="110"/>
      <c r="L436" s="110"/>
      <c r="M436" s="110"/>
      <c r="N436" s="111"/>
      <c r="O436" s="110"/>
      <c r="P436" s="110"/>
      <c r="Q436" s="110"/>
      <c r="R436" s="110"/>
      <c r="S436" s="110"/>
      <c r="T436" s="110"/>
      <c r="U436" s="112"/>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V436" s="110"/>
      <c r="AW436" s="112"/>
      <c r="BJ436" s="110"/>
      <c r="BK436" s="110"/>
      <c r="BL436" s="110"/>
      <c r="BS436" s="112"/>
      <c r="BT436" s="112"/>
    </row>
    <row r="437" spans="1:76">
      <c r="A437" s="108"/>
      <c r="B437" s="108"/>
      <c r="C437" s="109"/>
      <c r="D437" s="109"/>
      <c r="E437" s="108"/>
      <c r="F437" s="108"/>
      <c r="G437" s="108"/>
      <c r="H437" s="108"/>
      <c r="I437" s="108"/>
      <c r="J437" s="108"/>
      <c r="K437" s="110"/>
      <c r="L437" s="110"/>
      <c r="M437" s="110"/>
      <c r="N437" s="111"/>
      <c r="O437" s="110"/>
      <c r="P437" s="110"/>
      <c r="Q437" s="110"/>
      <c r="R437" s="110"/>
      <c r="S437" s="110"/>
      <c r="T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2"/>
      <c r="AY437" s="110"/>
      <c r="BB437" s="110"/>
      <c r="BJ437" s="110"/>
      <c r="BK437" s="110"/>
      <c r="BL437" s="110"/>
      <c r="BM437" s="110"/>
      <c r="BN437" s="110"/>
      <c r="BS437" s="112"/>
      <c r="BT437" s="112"/>
    </row>
    <row r="438" spans="1:76">
      <c r="A438" s="108"/>
      <c r="B438" s="108"/>
      <c r="C438" s="109"/>
      <c r="D438" s="109"/>
      <c r="E438" s="108"/>
      <c r="F438" s="108"/>
      <c r="G438" s="108"/>
      <c r="H438" s="108"/>
      <c r="I438" s="108"/>
      <c r="J438" s="108"/>
      <c r="K438" s="110"/>
      <c r="L438" s="110"/>
      <c r="M438" s="110"/>
      <c r="N438" s="111"/>
      <c r="O438" s="110"/>
      <c r="P438" s="110"/>
      <c r="Q438" s="110"/>
      <c r="R438" s="110"/>
      <c r="S438" s="110"/>
      <c r="T438" s="110"/>
      <c r="U438" s="112"/>
      <c r="V438" s="110"/>
      <c r="W438" s="110"/>
      <c r="X438" s="110"/>
      <c r="Y438" s="110"/>
      <c r="Z438" s="110"/>
      <c r="AA438" s="110"/>
      <c r="AB438" s="110"/>
      <c r="AC438" s="110"/>
      <c r="AD438" s="110"/>
      <c r="AF438" s="110"/>
      <c r="AG438" s="110"/>
      <c r="AI438" s="110"/>
      <c r="AJ438" s="110"/>
      <c r="AL438" s="110"/>
      <c r="AM438" s="110"/>
      <c r="AO438" s="110"/>
      <c r="AP438" s="110"/>
      <c r="AQ438" s="110"/>
      <c r="AR438" s="110"/>
      <c r="AV438" s="110"/>
      <c r="AW438" s="112"/>
      <c r="AX438" s="112"/>
      <c r="BC438" s="112"/>
      <c r="BJ438" s="110"/>
      <c r="BK438" s="110"/>
      <c r="BL438" s="110"/>
      <c r="BO438" s="110"/>
      <c r="BP438" s="110"/>
    </row>
    <row r="439" spans="1:76">
      <c r="A439" s="108"/>
      <c r="B439" s="108"/>
      <c r="C439" s="109"/>
      <c r="D439" s="109"/>
      <c r="E439" s="108"/>
      <c r="F439" s="108"/>
      <c r="G439" s="108"/>
      <c r="H439" s="108"/>
      <c r="I439" s="108"/>
      <c r="J439" s="108"/>
      <c r="K439" s="110"/>
      <c r="L439" s="110"/>
      <c r="M439" s="110"/>
      <c r="N439" s="111"/>
      <c r="V439" s="110"/>
      <c r="W439" s="110"/>
      <c r="X439" s="110"/>
      <c r="Y439" s="110"/>
      <c r="Z439" s="110"/>
      <c r="AA439" s="110"/>
      <c r="AB439" s="110"/>
      <c r="AC439" s="110"/>
      <c r="AD439" s="110"/>
      <c r="AE439" s="110"/>
      <c r="AF439" s="110"/>
      <c r="AG439" s="110"/>
      <c r="AH439" s="110"/>
      <c r="AI439" s="110"/>
      <c r="AJ439" s="110"/>
      <c r="AK439" s="110"/>
      <c r="AL439" s="110"/>
      <c r="AS439" s="110"/>
      <c r="AT439" s="110"/>
      <c r="AU439" s="110"/>
      <c r="AV439" s="110"/>
      <c r="AW439" s="112"/>
      <c r="AY439" s="110"/>
      <c r="BB439" s="110"/>
      <c r="BJ439" s="110"/>
      <c r="BK439" s="110"/>
      <c r="BL439" s="110"/>
      <c r="BM439" s="110"/>
      <c r="BN439" s="110"/>
    </row>
    <row r="440" spans="1:76">
      <c r="A440" s="108"/>
      <c r="B440" s="108"/>
      <c r="C440" s="109"/>
      <c r="D440" s="109"/>
      <c r="E440" s="108"/>
      <c r="F440" s="108"/>
      <c r="G440" s="108"/>
      <c r="H440" s="108"/>
      <c r="I440" s="108"/>
      <c r="J440" s="108"/>
      <c r="K440" s="110"/>
      <c r="L440" s="110"/>
      <c r="M440" s="110"/>
      <c r="N440" s="111"/>
      <c r="O440" s="110"/>
      <c r="P440" s="110"/>
      <c r="Q440" s="110"/>
      <c r="R440" s="110"/>
      <c r="S440" s="110"/>
      <c r="T440" s="110"/>
      <c r="V440" s="110"/>
      <c r="W440" s="110"/>
      <c r="X440" s="110"/>
      <c r="Y440" s="110"/>
      <c r="Z440" s="110"/>
      <c r="AA440" s="110"/>
      <c r="AB440" s="110"/>
      <c r="AF440" s="110"/>
      <c r="AG440" s="110"/>
      <c r="AH440" s="110"/>
      <c r="AI440" s="110"/>
      <c r="AJ440" s="110"/>
      <c r="AK440" s="110"/>
      <c r="AL440" s="110"/>
      <c r="AM440" s="110"/>
      <c r="AN440" s="110"/>
      <c r="AO440" s="110"/>
      <c r="AP440" s="110"/>
      <c r="AQ440" s="110"/>
      <c r="AR440" s="110"/>
      <c r="AS440" s="110"/>
      <c r="AT440" s="110"/>
      <c r="AU440" s="110"/>
      <c r="AV440" s="110"/>
      <c r="AY440" s="110"/>
      <c r="BJ440" s="110"/>
      <c r="BK440" s="110"/>
      <c r="BL440" s="110"/>
      <c r="BO440" s="110"/>
      <c r="BP440" s="110"/>
      <c r="BS440" s="112"/>
    </row>
    <row r="441" spans="1:76">
      <c r="A441" s="108"/>
      <c r="B441" s="108"/>
      <c r="C441" s="109"/>
      <c r="D441" s="109"/>
      <c r="E441" s="108"/>
      <c r="F441" s="108"/>
      <c r="G441" s="108"/>
      <c r="H441" s="108"/>
      <c r="I441" s="108"/>
      <c r="J441" s="108"/>
      <c r="K441" s="110"/>
      <c r="L441" s="110"/>
      <c r="M441" s="110"/>
      <c r="N441" s="111"/>
      <c r="O441" s="110"/>
      <c r="P441" s="110"/>
      <c r="Q441" s="110"/>
      <c r="R441" s="110"/>
      <c r="S441" s="110"/>
      <c r="T441" s="110"/>
      <c r="U441" s="112"/>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Y441" s="110"/>
      <c r="BQ441" s="110"/>
      <c r="BR441" s="110"/>
      <c r="BX441" s="110"/>
    </row>
    <row r="442" spans="1:76">
      <c r="A442" s="108"/>
      <c r="B442" s="108"/>
      <c r="C442" s="109"/>
      <c r="D442" s="109"/>
      <c r="E442" s="108"/>
      <c r="F442" s="108"/>
      <c r="G442" s="108"/>
      <c r="H442" s="108"/>
      <c r="I442" s="108"/>
      <c r="J442" s="108"/>
      <c r="K442" s="110"/>
      <c r="L442" s="110"/>
      <c r="M442" s="110"/>
      <c r="N442" s="111"/>
      <c r="O442" s="110"/>
      <c r="P442" s="110"/>
      <c r="Q442" s="110"/>
      <c r="R442" s="110"/>
      <c r="S442" s="110"/>
      <c r="T442" s="110"/>
      <c r="U442" s="112"/>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X442" s="112"/>
      <c r="AY442" s="110"/>
      <c r="BC442" s="112"/>
      <c r="BM442" s="110"/>
      <c r="BN442" s="110"/>
      <c r="BX442" s="110"/>
    </row>
    <row r="443" spans="1:76">
      <c r="A443" s="108"/>
      <c r="B443" s="108"/>
      <c r="C443" s="109"/>
      <c r="D443" s="109"/>
      <c r="E443" s="108"/>
      <c r="F443" s="108"/>
      <c r="G443" s="108"/>
      <c r="H443" s="108"/>
      <c r="I443" s="108"/>
      <c r="J443" s="108"/>
      <c r="K443" s="110"/>
      <c r="L443" s="110"/>
      <c r="M443" s="110"/>
      <c r="O443" s="110"/>
      <c r="P443" s="110"/>
      <c r="Q443" s="110"/>
      <c r="R443" s="110"/>
      <c r="S443" s="110"/>
      <c r="T443" s="110"/>
      <c r="V443" s="110"/>
      <c r="W443" s="110"/>
      <c r="X443" s="110"/>
      <c r="Y443" s="110"/>
      <c r="Z443" s="110"/>
      <c r="AA443" s="110"/>
      <c r="AB443" s="110"/>
      <c r="AC443" s="110"/>
      <c r="AD443" s="110"/>
      <c r="AE443" s="110"/>
      <c r="AF443" s="110"/>
      <c r="AG443" s="110"/>
      <c r="AH443" s="110"/>
      <c r="AI443" s="110"/>
      <c r="AJ443" s="110"/>
      <c r="AL443" s="110"/>
      <c r="AM443" s="110"/>
      <c r="AO443" s="110"/>
      <c r="AP443" s="110"/>
      <c r="AQ443" s="110"/>
      <c r="AR443" s="110"/>
      <c r="AV443" s="110"/>
      <c r="BJ443" s="110"/>
      <c r="BK443" s="110"/>
      <c r="BL443" s="110"/>
      <c r="BQ443" s="110"/>
      <c r="BR443" s="110"/>
      <c r="BS443" s="112"/>
      <c r="BT443" s="112"/>
    </row>
    <row r="444" spans="1:76">
      <c r="A444" s="108"/>
      <c r="B444" s="108"/>
      <c r="C444" s="109"/>
      <c r="D444" s="109"/>
      <c r="E444" s="108"/>
      <c r="F444" s="108"/>
      <c r="G444" s="108"/>
      <c r="H444" s="108"/>
      <c r="I444" s="108"/>
      <c r="J444" s="108"/>
      <c r="K444" s="110"/>
      <c r="L444" s="110"/>
      <c r="M444" s="110"/>
      <c r="O444" s="110"/>
      <c r="P444" s="110"/>
      <c r="Q444" s="110"/>
      <c r="R444" s="110"/>
      <c r="S444" s="110"/>
      <c r="T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Y444" s="110"/>
      <c r="BJ444" s="110"/>
      <c r="BK444" s="110"/>
      <c r="BL444" s="110"/>
      <c r="BM444" s="110"/>
      <c r="BN444" s="110"/>
      <c r="BS444" s="112"/>
      <c r="BT444" s="112"/>
      <c r="BU444" s="110"/>
      <c r="BV444" s="110"/>
      <c r="BW444" s="110"/>
      <c r="BX444" s="110"/>
    </row>
    <row r="445" spans="1:76">
      <c r="A445" s="108"/>
      <c r="B445" s="108"/>
      <c r="C445" s="109"/>
      <c r="D445" s="109"/>
      <c r="E445" s="108"/>
      <c r="F445" s="108"/>
      <c r="G445" s="108"/>
      <c r="H445" s="108"/>
      <c r="I445" s="108"/>
      <c r="J445" s="108"/>
      <c r="K445" s="110"/>
      <c r="L445" s="110"/>
      <c r="M445" s="110"/>
      <c r="N445" s="111"/>
      <c r="O445" s="110"/>
      <c r="P445" s="110"/>
      <c r="Q445" s="110"/>
      <c r="R445" s="110"/>
      <c r="S445" s="110"/>
      <c r="T445" s="110"/>
      <c r="U445" s="112"/>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T445" s="110"/>
      <c r="AU445" s="110"/>
      <c r="AV445" s="110"/>
      <c r="BJ445" s="110"/>
      <c r="BK445" s="110"/>
      <c r="BL445" s="110"/>
      <c r="BM445" s="110"/>
      <c r="BN445" s="110"/>
      <c r="BS445" s="112"/>
    </row>
    <row r="446" spans="1:76">
      <c r="A446" s="108"/>
      <c r="B446" s="108"/>
      <c r="C446" s="109"/>
      <c r="D446" s="109"/>
      <c r="E446" s="108"/>
      <c r="F446" s="108"/>
      <c r="G446" s="108"/>
      <c r="H446" s="108"/>
      <c r="I446" s="108"/>
      <c r="J446" s="108"/>
      <c r="K446" s="110"/>
      <c r="L446" s="110"/>
      <c r="M446" s="110"/>
      <c r="O446" s="110"/>
      <c r="P446" s="110"/>
      <c r="Q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S446" s="110"/>
      <c r="AT446" s="110"/>
      <c r="AU446" s="110"/>
      <c r="AV446" s="110"/>
      <c r="AW446" s="112"/>
      <c r="AY446" s="110"/>
      <c r="AZ446" s="110"/>
      <c r="BA446" s="110"/>
      <c r="BB446" s="110"/>
      <c r="BJ446" s="110"/>
      <c r="BK446" s="110"/>
      <c r="BL446" s="110"/>
      <c r="BQ446" s="110"/>
      <c r="BR446" s="110"/>
    </row>
    <row r="447" spans="1:76">
      <c r="A447" s="108"/>
      <c r="B447" s="108"/>
      <c r="C447" s="109"/>
      <c r="D447" s="109"/>
      <c r="E447" s="108"/>
      <c r="F447" s="108"/>
      <c r="G447" s="108"/>
      <c r="H447" s="108"/>
      <c r="I447" s="108"/>
      <c r="J447" s="108"/>
      <c r="K447" s="110"/>
      <c r="L447" s="110"/>
      <c r="M447" s="110"/>
      <c r="N447" s="111"/>
      <c r="O447" s="110"/>
      <c r="P447" s="110"/>
      <c r="Q447" s="110"/>
      <c r="R447" s="110"/>
      <c r="S447" s="110"/>
      <c r="T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2"/>
      <c r="AY447" s="110"/>
      <c r="BJ447" s="110"/>
      <c r="BK447" s="110"/>
      <c r="BL447" s="110"/>
      <c r="BO447" s="110"/>
      <c r="BP447" s="110"/>
    </row>
    <row r="448" spans="1:76">
      <c r="A448" s="108"/>
      <c r="B448" s="108"/>
      <c r="C448" s="109"/>
      <c r="D448" s="109"/>
      <c r="E448" s="108"/>
      <c r="F448" s="108"/>
      <c r="G448" s="108"/>
      <c r="H448" s="108"/>
      <c r="I448" s="108"/>
      <c r="J448" s="108"/>
      <c r="K448" s="110"/>
      <c r="L448" s="110"/>
      <c r="M448" s="110"/>
      <c r="N448" s="111"/>
      <c r="O448" s="110"/>
      <c r="P448" s="110"/>
      <c r="Q448" s="110"/>
      <c r="R448" s="110"/>
      <c r="S448" s="110"/>
      <c r="T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2"/>
      <c r="AY448" s="110"/>
      <c r="BJ448" s="110"/>
      <c r="BK448" s="110"/>
      <c r="BL448" s="110"/>
      <c r="BQ448" s="110"/>
      <c r="BR448" s="110"/>
    </row>
    <row r="449" spans="1:76">
      <c r="A449" s="108"/>
      <c r="B449" s="108"/>
      <c r="C449" s="109"/>
      <c r="D449" s="109"/>
      <c r="E449" s="108"/>
      <c r="F449" s="108"/>
      <c r="G449" s="108"/>
      <c r="H449" s="108"/>
      <c r="I449" s="108"/>
      <c r="J449" s="108"/>
      <c r="K449" s="110"/>
      <c r="L449" s="110"/>
      <c r="M449" s="110"/>
      <c r="O449" s="110"/>
      <c r="P449" s="110"/>
      <c r="Q449" s="110"/>
      <c r="R449" s="110"/>
      <c r="S449" s="110"/>
      <c r="T449" s="110"/>
      <c r="U449" s="112"/>
      <c r="AP449" s="110"/>
      <c r="AQ449" s="110"/>
      <c r="AR449" s="110"/>
      <c r="BD449" s="110"/>
      <c r="BE449" s="110"/>
      <c r="BF449" s="110"/>
      <c r="BG449" s="110"/>
      <c r="BH449" s="110"/>
      <c r="BI449" s="110"/>
      <c r="BJ449" s="110"/>
      <c r="BK449" s="110"/>
      <c r="BL449" s="110"/>
      <c r="BS449" s="112"/>
      <c r="BU449" s="110"/>
    </row>
    <row r="450" spans="1:76">
      <c r="A450" s="108"/>
      <c r="B450" s="108"/>
      <c r="C450" s="109"/>
      <c r="D450" s="109"/>
      <c r="E450" s="108"/>
      <c r="F450" s="108"/>
      <c r="G450" s="108"/>
      <c r="H450" s="108"/>
      <c r="I450" s="108"/>
      <c r="J450" s="108"/>
      <c r="K450" s="110"/>
      <c r="L450" s="110"/>
      <c r="M450" s="110"/>
      <c r="O450" s="110"/>
      <c r="P450" s="110"/>
      <c r="Q450" s="110"/>
      <c r="R450" s="110"/>
      <c r="S450" s="110"/>
      <c r="T450" s="110"/>
      <c r="V450" s="110"/>
      <c r="W450" s="110"/>
      <c r="X450" s="110"/>
      <c r="Y450" s="110"/>
      <c r="Z450" s="110"/>
      <c r="AA450" s="110"/>
      <c r="AB450" s="110"/>
      <c r="AC450" s="110"/>
      <c r="AD450" s="110"/>
      <c r="AF450" s="110"/>
      <c r="AG450" s="110"/>
      <c r="AI450" s="110"/>
      <c r="AJ450" s="110"/>
      <c r="AL450" s="110"/>
      <c r="AM450" s="110"/>
      <c r="AO450" s="110"/>
      <c r="AP450" s="110"/>
      <c r="AQ450" s="110"/>
      <c r="AR450" s="110"/>
      <c r="AV450" s="110"/>
      <c r="AW450" s="112"/>
      <c r="BB450" s="110"/>
      <c r="BJ450" s="110"/>
      <c r="BK450" s="110"/>
      <c r="BL450" s="110"/>
      <c r="BQ450" s="110"/>
      <c r="BR450" s="110"/>
      <c r="BX450" s="110"/>
    </row>
    <row r="451" spans="1:76">
      <c r="A451" s="108"/>
      <c r="B451" s="108"/>
      <c r="C451" s="109"/>
      <c r="D451" s="109"/>
      <c r="E451" s="108"/>
      <c r="F451" s="108"/>
      <c r="G451" s="108"/>
      <c r="H451" s="108"/>
      <c r="I451" s="108"/>
      <c r="J451" s="108"/>
      <c r="K451" s="110"/>
      <c r="L451" s="110"/>
      <c r="M451" s="110"/>
      <c r="O451" s="110"/>
      <c r="P451" s="110"/>
      <c r="Q451" s="110"/>
      <c r="R451" s="110"/>
      <c r="S451" s="110"/>
      <c r="T451" s="110"/>
      <c r="U451" s="112"/>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2"/>
      <c r="AY451" s="110"/>
      <c r="BD451" s="110"/>
      <c r="BF451" s="110"/>
      <c r="BG451" s="110"/>
      <c r="BI451" s="110"/>
      <c r="BJ451" s="110"/>
      <c r="BK451" s="110"/>
      <c r="BL451" s="110"/>
      <c r="BX451" s="110"/>
    </row>
    <row r="452" spans="1:76">
      <c r="A452" s="108"/>
      <c r="B452" s="108"/>
      <c r="C452" s="109"/>
      <c r="D452" s="109"/>
      <c r="E452" s="108"/>
      <c r="F452" s="108"/>
      <c r="G452" s="108"/>
      <c r="H452" s="108"/>
      <c r="I452" s="108"/>
      <c r="J452" s="108"/>
      <c r="K452" s="110"/>
      <c r="L452" s="110"/>
      <c r="M452" s="110"/>
      <c r="O452" s="110"/>
      <c r="P452" s="110"/>
      <c r="Q452" s="110"/>
      <c r="R452" s="110"/>
      <c r="S452" s="110"/>
      <c r="T452" s="110"/>
      <c r="U452" s="112"/>
      <c r="AP452" s="110"/>
      <c r="AQ452" s="110"/>
      <c r="AR452" s="110"/>
      <c r="BJ452" s="110"/>
      <c r="BK452" s="110"/>
      <c r="BL452" s="110"/>
      <c r="BM452" s="110"/>
      <c r="BN452" s="110"/>
      <c r="BS452" s="112"/>
      <c r="BX452" s="110"/>
    </row>
    <row r="453" spans="1:76">
      <c r="A453" s="108"/>
      <c r="B453" s="108"/>
      <c r="C453" s="109"/>
      <c r="D453" s="109"/>
      <c r="E453" s="108"/>
      <c r="F453" s="108"/>
      <c r="G453" s="108"/>
      <c r="H453" s="108"/>
      <c r="I453" s="108"/>
      <c r="J453" s="108"/>
      <c r="K453" s="110"/>
      <c r="L453" s="110"/>
      <c r="M453" s="110"/>
      <c r="N453" s="111"/>
      <c r="O453" s="110"/>
      <c r="P453" s="110"/>
      <c r="Q453" s="110"/>
      <c r="R453" s="110"/>
      <c r="S453" s="110"/>
      <c r="T453" s="110"/>
      <c r="U453" s="112"/>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Y453" s="110"/>
      <c r="AZ453" s="110"/>
      <c r="BA453" s="110"/>
      <c r="BB453" s="110"/>
      <c r="BM453" s="110"/>
      <c r="BN453" s="110"/>
      <c r="BS453" s="112"/>
    </row>
    <row r="454" spans="1:76">
      <c r="A454" s="108"/>
      <c r="B454" s="108"/>
      <c r="C454" s="109"/>
      <c r="D454" s="109"/>
      <c r="E454" s="108"/>
      <c r="F454" s="108"/>
      <c r="G454" s="108"/>
      <c r="H454" s="108"/>
      <c r="I454" s="108"/>
      <c r="J454" s="108"/>
      <c r="K454" s="110"/>
      <c r="L454" s="110"/>
      <c r="M454" s="110"/>
      <c r="O454" s="110"/>
      <c r="P454" s="110"/>
      <c r="Q454" s="110"/>
      <c r="R454" s="110"/>
      <c r="S454" s="110"/>
      <c r="T454" s="110"/>
      <c r="U454" s="112"/>
      <c r="V454" s="110"/>
      <c r="W454" s="110"/>
      <c r="X454" s="110"/>
      <c r="Y454" s="110"/>
      <c r="Z454" s="110"/>
      <c r="AA454" s="110"/>
      <c r="AB454" s="110"/>
      <c r="AC454" s="110"/>
      <c r="AD454" s="110"/>
      <c r="AF454" s="110"/>
      <c r="AG454" s="110"/>
      <c r="AI454" s="110"/>
      <c r="AJ454" s="110"/>
      <c r="AL454" s="110"/>
      <c r="AM454" s="110"/>
      <c r="AO454" s="110"/>
      <c r="AP454" s="110"/>
      <c r="AQ454" s="110"/>
      <c r="AR454" s="110"/>
      <c r="AV454" s="110"/>
      <c r="BJ454" s="110"/>
      <c r="BK454" s="110"/>
      <c r="BL454" s="110"/>
      <c r="BM454" s="110"/>
      <c r="BN454" s="110"/>
    </row>
    <row r="455" spans="1:76">
      <c r="A455" s="108"/>
      <c r="B455" s="108"/>
      <c r="C455" s="109"/>
      <c r="D455" s="109"/>
      <c r="E455" s="108"/>
      <c r="F455" s="108"/>
      <c r="G455" s="108"/>
      <c r="H455" s="108"/>
      <c r="I455" s="108"/>
      <c r="J455" s="108"/>
      <c r="K455" s="110"/>
      <c r="L455" s="110"/>
      <c r="M455" s="110"/>
      <c r="N455" s="111"/>
      <c r="O455" s="110"/>
      <c r="P455" s="110"/>
      <c r="Q455" s="110"/>
      <c r="R455" s="110"/>
      <c r="S455" s="110"/>
      <c r="T455" s="110"/>
      <c r="U455" s="112"/>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Y455" s="110"/>
      <c r="BJ455" s="110"/>
      <c r="BK455" s="110"/>
      <c r="BL455" s="110"/>
      <c r="BQ455" s="110"/>
      <c r="BR455" s="110"/>
      <c r="BS455" s="112"/>
      <c r="BW455" s="110"/>
      <c r="BX455" s="110"/>
    </row>
    <row r="456" spans="1:76">
      <c r="A456" s="108"/>
      <c r="B456" s="108"/>
      <c r="C456" s="109"/>
      <c r="D456" s="109"/>
      <c r="E456" s="108"/>
      <c r="F456" s="108"/>
      <c r="G456" s="108"/>
      <c r="H456" s="108"/>
      <c r="I456" s="108"/>
      <c r="J456" s="108"/>
      <c r="K456" s="110"/>
      <c r="L456" s="110"/>
      <c r="M456" s="110"/>
      <c r="U456" s="112"/>
      <c r="BJ456" s="110"/>
      <c r="BK456" s="110"/>
      <c r="BL456" s="110"/>
      <c r="BO456" s="110"/>
      <c r="BP456" s="110"/>
    </row>
    <row r="457" spans="1:76">
      <c r="A457" s="108"/>
      <c r="B457" s="108"/>
      <c r="C457" s="109"/>
      <c r="D457" s="109"/>
      <c r="E457" s="108"/>
      <c r="F457" s="108"/>
      <c r="G457" s="108"/>
      <c r="H457" s="108"/>
      <c r="I457" s="108"/>
      <c r="J457" s="108"/>
      <c r="K457" s="110"/>
      <c r="L457" s="110"/>
      <c r="M457" s="110"/>
      <c r="U457" s="112"/>
      <c r="BJ457" s="110"/>
      <c r="BK457" s="110"/>
      <c r="BL457" s="110"/>
      <c r="BO457" s="110"/>
      <c r="BP457" s="110"/>
      <c r="BT457" s="112"/>
    </row>
    <row r="458" spans="1:76">
      <c r="A458" s="108"/>
      <c r="B458" s="108"/>
      <c r="C458" s="109"/>
      <c r="D458" s="109"/>
      <c r="E458" s="108"/>
      <c r="F458" s="108"/>
      <c r="G458" s="108"/>
      <c r="H458" s="108"/>
      <c r="I458" s="108"/>
      <c r="J458" s="108"/>
      <c r="K458" s="110"/>
      <c r="L458" s="110"/>
      <c r="M458" s="110"/>
      <c r="N458" s="111"/>
      <c r="O458" s="110"/>
      <c r="P458" s="110"/>
      <c r="Q458" s="110"/>
      <c r="R458" s="110"/>
      <c r="S458" s="110"/>
      <c r="T458" s="110"/>
      <c r="U458" s="112"/>
      <c r="V458" s="110"/>
      <c r="W458" s="110"/>
      <c r="X458" s="110"/>
      <c r="Y458" s="110"/>
      <c r="Z458" s="110"/>
      <c r="AA458" s="110"/>
      <c r="AB458" s="110"/>
      <c r="AC458" s="110"/>
      <c r="AD458" s="110"/>
      <c r="AF458" s="110"/>
      <c r="AG458" s="110"/>
      <c r="AI458" s="110"/>
      <c r="AJ458" s="110"/>
      <c r="AL458" s="110"/>
      <c r="AM458" s="110"/>
      <c r="AO458" s="110"/>
      <c r="AP458" s="110"/>
      <c r="AQ458" s="110"/>
      <c r="AR458" s="110"/>
      <c r="AV458" s="110"/>
      <c r="BJ458" s="110"/>
      <c r="BK458" s="110"/>
      <c r="BL458" s="110"/>
      <c r="BV458" s="110"/>
    </row>
    <row r="459" spans="1:76">
      <c r="A459" s="108"/>
      <c r="B459" s="108"/>
      <c r="C459" s="109"/>
      <c r="D459" s="109"/>
      <c r="E459" s="108"/>
      <c r="F459" s="108"/>
      <c r="G459" s="108"/>
      <c r="H459" s="108"/>
      <c r="I459" s="108"/>
      <c r="J459" s="108"/>
      <c r="K459" s="110"/>
      <c r="L459" s="110"/>
      <c r="M459" s="110"/>
      <c r="N459" s="111"/>
      <c r="O459" s="110"/>
      <c r="P459" s="110"/>
      <c r="Q459" s="110"/>
      <c r="R459" s="110"/>
      <c r="S459" s="110"/>
      <c r="T459" s="110"/>
      <c r="U459" s="112"/>
      <c r="V459" s="110"/>
      <c r="W459" s="110"/>
      <c r="X459" s="110"/>
      <c r="Y459" s="110"/>
      <c r="Z459" s="110"/>
      <c r="AA459" s="110"/>
      <c r="AB459" s="110"/>
      <c r="AC459" s="110"/>
      <c r="AD459" s="110"/>
      <c r="AF459" s="110"/>
      <c r="AG459" s="110"/>
      <c r="AI459" s="110"/>
      <c r="AJ459" s="110"/>
      <c r="AL459" s="110"/>
      <c r="AM459" s="110"/>
      <c r="AO459" s="110"/>
      <c r="AP459" s="110"/>
      <c r="AQ459" s="110"/>
      <c r="AR459" s="110"/>
      <c r="AV459" s="110"/>
      <c r="BB459" s="110"/>
      <c r="BJ459" s="110"/>
      <c r="BK459" s="110"/>
      <c r="BL459" s="110"/>
      <c r="BQ459" s="110"/>
      <c r="BR459" s="110"/>
      <c r="BS459" s="112"/>
    </row>
    <row r="460" spans="1:76">
      <c r="A460" s="108"/>
      <c r="B460" s="108"/>
      <c r="C460" s="109"/>
      <c r="D460" s="109"/>
      <c r="E460" s="108"/>
      <c r="F460" s="108"/>
      <c r="G460" s="108"/>
      <c r="H460" s="108"/>
      <c r="I460" s="108"/>
      <c r="J460" s="108"/>
      <c r="K460" s="110"/>
      <c r="L460" s="110"/>
      <c r="M460" s="110"/>
      <c r="O460" s="110"/>
      <c r="P460" s="110"/>
      <c r="Q460" s="110"/>
      <c r="R460" s="110"/>
      <c r="S460" s="110"/>
      <c r="T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2"/>
      <c r="AY460" s="110"/>
      <c r="BD460" s="110"/>
      <c r="BE460" s="110"/>
      <c r="BF460" s="110"/>
      <c r="BG460" s="110"/>
      <c r="BH460" s="110"/>
      <c r="BI460" s="110"/>
      <c r="BJ460" s="110"/>
      <c r="BK460" s="110"/>
      <c r="BL460" s="110"/>
      <c r="BS460" s="112"/>
      <c r="BT460" s="112"/>
      <c r="BU460" s="110"/>
      <c r="BV460" s="110"/>
      <c r="BW460" s="110"/>
      <c r="BX460" s="110"/>
    </row>
    <row r="461" spans="1:76">
      <c r="A461" s="108"/>
      <c r="B461" s="108"/>
      <c r="C461" s="109"/>
      <c r="D461" s="109"/>
      <c r="E461" s="108"/>
      <c r="F461" s="108"/>
      <c r="G461" s="108"/>
      <c r="H461" s="108"/>
      <c r="I461" s="108"/>
      <c r="J461" s="108"/>
      <c r="K461" s="110"/>
      <c r="L461" s="110"/>
      <c r="M461" s="110"/>
      <c r="O461" s="110"/>
      <c r="P461" s="110"/>
      <c r="Q461" s="110"/>
      <c r="R461" s="110"/>
      <c r="S461" s="110"/>
      <c r="T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Y461" s="110"/>
      <c r="BS461" s="112"/>
    </row>
    <row r="462" spans="1:76">
      <c r="A462" s="108"/>
      <c r="B462" s="108"/>
      <c r="C462" s="109"/>
      <c r="D462" s="109"/>
      <c r="E462" s="108"/>
      <c r="F462" s="108"/>
      <c r="G462" s="108"/>
      <c r="H462" s="108"/>
      <c r="I462" s="108"/>
      <c r="J462" s="108"/>
      <c r="K462" s="110"/>
      <c r="L462" s="110"/>
      <c r="M462" s="110"/>
      <c r="N462" s="111"/>
      <c r="O462" s="110"/>
      <c r="P462" s="110"/>
      <c r="Q462" s="110"/>
      <c r="R462" s="110"/>
      <c r="S462" s="110"/>
      <c r="T462" s="110"/>
      <c r="U462" s="112"/>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2"/>
      <c r="AY462" s="110"/>
      <c r="BD462" s="110"/>
      <c r="BE462" s="110"/>
      <c r="BF462" s="110"/>
      <c r="BG462" s="110"/>
      <c r="BH462" s="110"/>
      <c r="BI462" s="110"/>
      <c r="BJ462" s="110"/>
      <c r="BK462" s="110"/>
      <c r="BL462" s="110"/>
      <c r="BM462" s="110"/>
      <c r="BN462" s="110"/>
      <c r="BS462" s="112"/>
      <c r="BU462" s="110"/>
    </row>
    <row r="463" spans="1:76">
      <c r="A463" s="108"/>
      <c r="B463" s="108"/>
      <c r="C463" s="109"/>
      <c r="D463" s="109"/>
      <c r="E463" s="108"/>
      <c r="F463" s="108"/>
      <c r="G463" s="108"/>
      <c r="H463" s="108"/>
      <c r="I463" s="108"/>
      <c r="J463" s="108"/>
      <c r="K463" s="110"/>
      <c r="L463" s="110"/>
      <c r="M463" s="110"/>
      <c r="O463" s="110"/>
      <c r="P463" s="110"/>
      <c r="Q463" s="110"/>
      <c r="R463" s="110"/>
      <c r="S463" s="110"/>
      <c r="T463" s="110"/>
      <c r="AP463" s="110"/>
      <c r="AQ463" s="110"/>
      <c r="AR463" s="110"/>
      <c r="AX463" s="112"/>
      <c r="BC463" s="112"/>
      <c r="BJ463" s="110"/>
      <c r="BK463" s="110"/>
      <c r="BL463" s="110"/>
      <c r="BO463" s="110"/>
      <c r="BP463" s="110"/>
      <c r="BS463" s="112"/>
      <c r="BV463" s="110"/>
      <c r="BX463" s="110"/>
    </row>
    <row r="464" spans="1:76">
      <c r="A464" s="108"/>
      <c r="B464" s="108"/>
      <c r="C464" s="109"/>
      <c r="D464" s="109"/>
      <c r="E464" s="108"/>
      <c r="F464" s="108"/>
      <c r="G464" s="108"/>
      <c r="H464" s="108"/>
      <c r="I464" s="108"/>
      <c r="J464" s="108"/>
      <c r="K464" s="110"/>
      <c r="L464" s="110"/>
      <c r="M464" s="110"/>
      <c r="O464" s="110"/>
      <c r="P464" s="110"/>
      <c r="Q464" s="110"/>
      <c r="R464" s="110"/>
      <c r="S464" s="110"/>
      <c r="T464" s="110"/>
      <c r="U464" s="112"/>
      <c r="AP464" s="110"/>
      <c r="AQ464" s="110"/>
      <c r="AR464" s="110"/>
      <c r="AS464" s="110"/>
      <c r="AY464" s="110"/>
      <c r="BO464" s="110"/>
      <c r="BP464" s="110"/>
      <c r="BS464" s="112"/>
    </row>
    <row r="465" spans="1:76">
      <c r="A465" s="108"/>
      <c r="B465" s="108"/>
      <c r="C465" s="109"/>
      <c r="D465" s="109"/>
      <c r="E465" s="108"/>
      <c r="F465" s="108"/>
      <c r="G465" s="108"/>
      <c r="H465" s="108"/>
      <c r="I465" s="108"/>
      <c r="J465" s="108"/>
      <c r="K465" s="110"/>
      <c r="L465" s="110"/>
      <c r="M465" s="110"/>
      <c r="O465" s="110"/>
      <c r="P465" s="110"/>
      <c r="Q465" s="110"/>
      <c r="R465" s="110"/>
      <c r="S465" s="110"/>
      <c r="T465" s="110"/>
      <c r="V465" s="110"/>
      <c r="W465" s="110"/>
      <c r="X465" s="110"/>
      <c r="Y465" s="110"/>
      <c r="Z465" s="110"/>
      <c r="AA465" s="110"/>
      <c r="AB465" s="110"/>
      <c r="AC465" s="110"/>
      <c r="AD465" s="110"/>
      <c r="AF465" s="110"/>
      <c r="AG465" s="110"/>
      <c r="AI465" s="110"/>
      <c r="AJ465" s="110"/>
      <c r="AL465" s="110"/>
      <c r="AM465" s="110"/>
      <c r="AO465" s="110"/>
      <c r="AP465" s="110"/>
      <c r="AQ465" s="110"/>
      <c r="AR465" s="110"/>
      <c r="AV465" s="110"/>
      <c r="BJ465" s="110"/>
      <c r="BK465" s="110"/>
      <c r="BL465" s="110"/>
      <c r="BM465" s="110"/>
      <c r="BN465" s="110"/>
      <c r="BS465" s="112"/>
    </row>
    <row r="466" spans="1:76">
      <c r="A466" s="108"/>
      <c r="B466" s="108"/>
      <c r="C466" s="109"/>
      <c r="D466" s="109"/>
      <c r="E466" s="108"/>
      <c r="F466" s="108"/>
      <c r="G466" s="108"/>
      <c r="H466" s="108"/>
      <c r="I466" s="108"/>
      <c r="J466" s="108"/>
      <c r="K466" s="110"/>
      <c r="L466" s="110"/>
      <c r="M466" s="110"/>
      <c r="N466" s="111"/>
      <c r="O466" s="110"/>
      <c r="P466" s="110"/>
      <c r="Q466" s="110"/>
      <c r="R466" s="110"/>
      <c r="S466" s="110"/>
      <c r="T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2"/>
      <c r="AX466" s="112"/>
      <c r="AY466" s="110"/>
      <c r="BA466" s="110"/>
      <c r="BB466" s="110"/>
      <c r="BC466" s="112"/>
      <c r="BD466" s="110"/>
      <c r="BE466" s="110"/>
      <c r="BF466" s="110"/>
      <c r="BG466" s="110"/>
      <c r="BH466" s="110"/>
      <c r="BI466" s="110"/>
      <c r="BJ466" s="110"/>
      <c r="BK466" s="110"/>
      <c r="BL466" s="110"/>
      <c r="BS466" s="112"/>
      <c r="BT466" s="112"/>
      <c r="BU466" s="110"/>
    </row>
    <row r="467" spans="1:76">
      <c r="A467" s="108"/>
      <c r="B467" s="108"/>
      <c r="C467" s="109"/>
      <c r="D467" s="109"/>
      <c r="E467" s="108"/>
      <c r="F467" s="108"/>
      <c r="G467" s="108"/>
      <c r="H467" s="108"/>
      <c r="I467" s="108"/>
      <c r="J467" s="108"/>
      <c r="K467" s="110"/>
      <c r="L467" s="110"/>
      <c r="M467" s="110"/>
      <c r="O467" s="110"/>
      <c r="P467" s="110"/>
      <c r="Q467" s="110"/>
      <c r="R467" s="110"/>
      <c r="S467" s="110"/>
      <c r="T467" s="110"/>
      <c r="U467" s="112"/>
      <c r="AP467" s="110"/>
      <c r="AQ467" s="110"/>
      <c r="AR467" s="110"/>
      <c r="AS467" s="110"/>
      <c r="AT467" s="110"/>
      <c r="AU467" s="110"/>
      <c r="AY467" s="110"/>
      <c r="BM467" s="110"/>
      <c r="BN467" s="110"/>
      <c r="BS467" s="112"/>
      <c r="BX467" s="110"/>
    </row>
    <row r="468" spans="1:76">
      <c r="A468" s="108"/>
      <c r="B468" s="108"/>
      <c r="C468" s="109"/>
      <c r="D468" s="109"/>
      <c r="E468" s="108"/>
      <c r="F468" s="108"/>
      <c r="G468" s="108"/>
      <c r="H468" s="108"/>
      <c r="I468" s="108"/>
      <c r="J468" s="108"/>
      <c r="K468" s="110"/>
      <c r="L468" s="110"/>
      <c r="M468" s="110"/>
      <c r="N468" s="111"/>
      <c r="O468" s="110"/>
      <c r="P468" s="110"/>
      <c r="Q468" s="110"/>
      <c r="R468" s="110"/>
      <c r="S468" s="110"/>
      <c r="T468" s="110"/>
      <c r="U468" s="112"/>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Y468" s="110"/>
      <c r="BJ468" s="110"/>
      <c r="BK468" s="110"/>
      <c r="BL468" s="110"/>
      <c r="BS468" s="112"/>
      <c r="BX468" s="110"/>
    </row>
    <row r="469" spans="1:76">
      <c r="A469" s="108"/>
      <c r="B469" s="108"/>
      <c r="C469" s="109"/>
      <c r="D469" s="109"/>
      <c r="E469" s="108"/>
      <c r="F469" s="108"/>
      <c r="G469" s="108"/>
      <c r="H469" s="108"/>
      <c r="I469" s="108"/>
      <c r="J469" s="108"/>
      <c r="K469" s="110"/>
      <c r="L469" s="110"/>
      <c r="M469" s="110"/>
      <c r="O469" s="110"/>
      <c r="P469" s="110"/>
      <c r="Q469" s="110"/>
      <c r="R469" s="110"/>
      <c r="S469" s="110"/>
      <c r="T469" s="110"/>
      <c r="BJ469" s="110"/>
      <c r="BK469" s="110"/>
      <c r="BL469" s="110"/>
      <c r="BQ469" s="110"/>
      <c r="BR469" s="110"/>
      <c r="BS469" s="112"/>
      <c r="BW469" s="110"/>
      <c r="BX469" s="110"/>
    </row>
    <row r="470" spans="1:76">
      <c r="A470" s="108"/>
      <c r="B470" s="108"/>
      <c r="C470" s="109"/>
      <c r="D470" s="109"/>
      <c r="E470" s="108"/>
      <c r="F470" s="108"/>
      <c r="G470" s="108"/>
      <c r="H470" s="108"/>
      <c r="I470" s="108"/>
      <c r="J470" s="108"/>
      <c r="K470" s="110"/>
      <c r="L470" s="110"/>
      <c r="M470" s="110"/>
      <c r="N470" s="111"/>
      <c r="O470" s="110"/>
      <c r="P470" s="110"/>
      <c r="Q470" s="110"/>
      <c r="R470" s="110"/>
      <c r="S470" s="110"/>
      <c r="T470" s="110"/>
      <c r="U470" s="112"/>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2"/>
      <c r="AY470" s="110"/>
      <c r="AZ470" s="110"/>
      <c r="BA470" s="110"/>
      <c r="BB470" s="110"/>
      <c r="BJ470" s="110"/>
      <c r="BK470" s="110"/>
      <c r="BL470" s="110"/>
      <c r="BM470" s="110"/>
      <c r="BN470" s="110"/>
      <c r="BS470" s="112"/>
      <c r="BT470" s="112"/>
      <c r="BX470" s="110"/>
    </row>
    <row r="471" spans="1:76">
      <c r="A471" s="108"/>
      <c r="B471" s="108"/>
      <c r="C471" s="109"/>
      <c r="D471" s="109"/>
      <c r="E471" s="108"/>
      <c r="F471" s="108"/>
      <c r="G471" s="108"/>
      <c r="H471" s="108"/>
      <c r="I471" s="108"/>
      <c r="J471" s="108"/>
      <c r="K471" s="110"/>
      <c r="L471" s="110"/>
      <c r="M471" s="110"/>
      <c r="O471" s="110"/>
      <c r="P471" s="110"/>
      <c r="Q471" s="110"/>
      <c r="R471" s="110"/>
      <c r="S471" s="110"/>
      <c r="T471" s="110"/>
      <c r="V471" s="110"/>
      <c r="W471" s="110"/>
      <c r="X471" s="110"/>
      <c r="Y471" s="110"/>
      <c r="Z471" s="110"/>
      <c r="AA471" s="110"/>
      <c r="AB471" s="110"/>
      <c r="AC471" s="110"/>
      <c r="AD471" s="110"/>
      <c r="AF471" s="110"/>
      <c r="AG471" s="110"/>
      <c r="AI471" s="110"/>
      <c r="AJ471" s="110"/>
      <c r="AL471" s="110"/>
      <c r="AM471" s="110"/>
      <c r="AO471" s="110"/>
      <c r="AP471" s="110"/>
      <c r="AQ471" s="110"/>
      <c r="AR471" s="110"/>
      <c r="AV471" s="110"/>
      <c r="BJ471" s="110"/>
      <c r="BK471" s="110"/>
      <c r="BL471" s="110"/>
      <c r="BO471" s="110"/>
      <c r="BP471" s="110"/>
      <c r="BX471" s="110"/>
    </row>
    <row r="472" spans="1:76">
      <c r="A472" s="108"/>
      <c r="B472" s="108"/>
      <c r="C472" s="109"/>
      <c r="D472" s="109"/>
      <c r="E472" s="108"/>
      <c r="F472" s="108"/>
      <c r="G472" s="108"/>
      <c r="H472" s="108"/>
      <c r="I472" s="108"/>
      <c r="J472" s="108"/>
      <c r="K472" s="110"/>
      <c r="L472" s="110"/>
      <c r="M472" s="110"/>
      <c r="N472" s="111"/>
      <c r="O472" s="110"/>
      <c r="P472" s="110"/>
      <c r="Q472" s="110"/>
      <c r="R472" s="110"/>
      <c r="S472" s="110"/>
      <c r="T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Y472" s="110"/>
      <c r="BJ472" s="110"/>
      <c r="BK472" s="110"/>
      <c r="BL472" s="110"/>
      <c r="BO472" s="110"/>
      <c r="BP472" s="110"/>
    </row>
    <row r="473" spans="1:76">
      <c r="A473" s="108"/>
      <c r="B473" s="108"/>
      <c r="C473" s="109"/>
      <c r="D473" s="109"/>
      <c r="E473" s="108"/>
      <c r="F473" s="108"/>
      <c r="G473" s="108"/>
      <c r="H473" s="108"/>
      <c r="I473" s="108"/>
      <c r="J473" s="108"/>
      <c r="K473" s="110"/>
      <c r="L473" s="110"/>
      <c r="M473" s="110"/>
      <c r="O473" s="110"/>
      <c r="P473" s="110"/>
      <c r="Q473" s="110"/>
      <c r="R473" s="110"/>
      <c r="S473" s="110"/>
      <c r="T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X473" s="112"/>
      <c r="AY473" s="110"/>
      <c r="BB473" s="110"/>
      <c r="BC473" s="112"/>
    </row>
    <row r="474" spans="1:76">
      <c r="A474" s="108"/>
      <c r="B474" s="108"/>
      <c r="C474" s="109"/>
      <c r="D474" s="109"/>
      <c r="E474" s="108"/>
      <c r="F474" s="108"/>
      <c r="G474" s="108"/>
      <c r="H474" s="108"/>
      <c r="I474" s="108"/>
      <c r="J474" s="108"/>
      <c r="K474" s="110"/>
      <c r="L474" s="110"/>
      <c r="M474" s="110"/>
      <c r="N474" s="111"/>
      <c r="O474" s="110"/>
      <c r="P474" s="110"/>
      <c r="Q474" s="110"/>
      <c r="R474" s="110"/>
      <c r="S474" s="110"/>
      <c r="T474" s="110"/>
      <c r="V474" s="110"/>
      <c r="W474" s="110"/>
      <c r="X474" s="110"/>
      <c r="Y474" s="110"/>
      <c r="Z474" s="110"/>
      <c r="AA474" s="110"/>
      <c r="AB474" s="110"/>
      <c r="AF474" s="110"/>
      <c r="AG474" s="110"/>
      <c r="AH474" s="110"/>
      <c r="AI474" s="110"/>
      <c r="AJ474" s="110"/>
      <c r="AK474" s="110"/>
      <c r="AL474" s="110"/>
      <c r="AM474" s="110"/>
      <c r="AN474" s="110"/>
      <c r="AO474" s="110"/>
      <c r="AP474" s="110"/>
      <c r="AQ474" s="110"/>
      <c r="AR474" s="110"/>
      <c r="AS474" s="110"/>
      <c r="AT474" s="110"/>
      <c r="AU474" s="110"/>
      <c r="AV474" s="110"/>
      <c r="AY474" s="110"/>
    </row>
    <row r="475" spans="1:76">
      <c r="A475" s="108"/>
      <c r="B475" s="108"/>
      <c r="C475" s="109"/>
      <c r="D475" s="109"/>
      <c r="E475" s="108"/>
      <c r="F475" s="108"/>
      <c r="G475" s="108"/>
      <c r="H475" s="108"/>
      <c r="I475" s="108"/>
      <c r="J475" s="108"/>
      <c r="K475" s="110"/>
      <c r="L475" s="110"/>
      <c r="M475" s="110"/>
      <c r="N475" s="111"/>
      <c r="O475" s="110"/>
      <c r="P475" s="110"/>
      <c r="Q475" s="110"/>
      <c r="R475" s="110"/>
      <c r="S475" s="110"/>
      <c r="T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Y475" s="110"/>
      <c r="AZ475" s="110"/>
      <c r="BJ475" s="110"/>
      <c r="BK475" s="110"/>
      <c r="BL475" s="110"/>
    </row>
    <row r="476" spans="1:76">
      <c r="A476" s="108"/>
      <c r="B476" s="108"/>
      <c r="C476" s="109"/>
      <c r="D476" s="109"/>
      <c r="E476" s="108"/>
      <c r="F476" s="108"/>
      <c r="G476" s="108"/>
      <c r="H476" s="108"/>
      <c r="I476" s="108"/>
      <c r="J476" s="108"/>
      <c r="K476" s="110"/>
      <c r="L476" s="110"/>
      <c r="M476" s="110"/>
      <c r="O476" s="110"/>
      <c r="P476" s="110"/>
      <c r="Q476" s="110"/>
      <c r="R476" s="110"/>
      <c r="S476" s="110"/>
      <c r="T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Y476" s="110"/>
      <c r="AZ476" s="110"/>
      <c r="BA476" s="110"/>
      <c r="BB476" s="110"/>
      <c r="BQ476" s="110"/>
      <c r="BR476" s="110"/>
      <c r="BS476" s="112"/>
    </row>
    <row r="477" spans="1:76">
      <c r="A477" s="108"/>
      <c r="B477" s="108"/>
      <c r="C477" s="109"/>
      <c r="D477" s="109"/>
      <c r="E477" s="108"/>
      <c r="F477" s="108"/>
      <c r="G477" s="108"/>
      <c r="H477" s="108"/>
      <c r="I477" s="108"/>
      <c r="J477" s="108"/>
      <c r="K477" s="110"/>
      <c r="L477" s="110"/>
      <c r="M477" s="110"/>
      <c r="O477" s="110"/>
      <c r="P477" s="110"/>
      <c r="Q477" s="110"/>
      <c r="R477" s="110"/>
      <c r="S477" s="110"/>
      <c r="T477" s="110"/>
      <c r="U477" s="112"/>
      <c r="AP477" s="110"/>
      <c r="AQ477" s="110"/>
      <c r="AR477" s="110"/>
      <c r="BD477" s="110"/>
      <c r="BE477" s="110"/>
      <c r="BF477" s="110"/>
      <c r="BG477" s="110"/>
      <c r="BH477" s="110"/>
      <c r="BI477" s="110"/>
      <c r="BJ477" s="110"/>
      <c r="BK477" s="110"/>
      <c r="BL477" s="110"/>
      <c r="BU477" s="110"/>
    </row>
    <row r="478" spans="1:76">
      <c r="A478" s="108"/>
      <c r="B478" s="108"/>
      <c r="C478" s="109"/>
      <c r="D478" s="109"/>
      <c r="E478" s="108"/>
      <c r="F478" s="108"/>
      <c r="G478" s="108"/>
      <c r="H478" s="108"/>
      <c r="I478" s="108"/>
      <c r="J478" s="108"/>
      <c r="K478" s="110"/>
      <c r="L478" s="110"/>
      <c r="M478" s="110"/>
      <c r="N478" s="111"/>
      <c r="O478" s="110"/>
      <c r="P478" s="110"/>
      <c r="Q478" s="110"/>
      <c r="R478" s="110"/>
      <c r="S478" s="110"/>
      <c r="T478" s="110"/>
      <c r="U478" s="112"/>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Y478" s="110"/>
      <c r="AZ478" s="110"/>
      <c r="BD478" s="110"/>
      <c r="BE478" s="110"/>
      <c r="BF478" s="110"/>
      <c r="BG478" s="110"/>
      <c r="BH478" s="110"/>
      <c r="BI478" s="110"/>
      <c r="BJ478" s="110"/>
      <c r="BK478" s="110"/>
      <c r="BL478" s="110"/>
      <c r="BS478" s="112"/>
      <c r="BU478" s="110"/>
      <c r="BX478" s="110"/>
    </row>
    <row r="479" spans="1:76">
      <c r="A479" s="108"/>
      <c r="B479" s="108"/>
      <c r="C479" s="109"/>
      <c r="D479" s="109"/>
      <c r="E479" s="108"/>
      <c r="F479" s="108"/>
      <c r="G479" s="108"/>
      <c r="H479" s="108"/>
      <c r="I479" s="108"/>
      <c r="J479" s="108"/>
      <c r="K479" s="110"/>
      <c r="L479" s="110"/>
      <c r="M479" s="110"/>
      <c r="N479" s="111"/>
      <c r="O479" s="110"/>
      <c r="P479" s="110"/>
      <c r="Q479" s="110"/>
      <c r="R479" s="110"/>
      <c r="S479" s="110"/>
      <c r="T479" s="110"/>
      <c r="U479" s="112"/>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2"/>
      <c r="AY479" s="110"/>
      <c r="BB479" s="110"/>
      <c r="BJ479" s="110"/>
      <c r="BK479" s="110"/>
      <c r="BL479" s="110"/>
      <c r="BQ479" s="110"/>
      <c r="BR479" s="110"/>
      <c r="BX479" s="110"/>
    </row>
    <row r="480" spans="1:76">
      <c r="A480" s="108"/>
      <c r="B480" s="108"/>
      <c r="C480" s="109"/>
      <c r="D480" s="109"/>
      <c r="E480" s="108"/>
      <c r="F480" s="108"/>
      <c r="G480" s="108"/>
      <c r="H480" s="108"/>
      <c r="I480" s="108"/>
      <c r="J480" s="108"/>
      <c r="K480" s="110"/>
      <c r="L480" s="110"/>
      <c r="M480" s="110"/>
      <c r="N480" s="111"/>
      <c r="O480" s="110"/>
      <c r="P480" s="110"/>
      <c r="Q480" s="110"/>
      <c r="R480" s="110"/>
      <c r="S480" s="110"/>
      <c r="T480" s="110"/>
      <c r="U480" s="112"/>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Y480" s="110"/>
      <c r="BB480" s="110"/>
      <c r="BJ480" s="110"/>
      <c r="BK480" s="110"/>
      <c r="BL480" s="110"/>
      <c r="BQ480" s="110"/>
      <c r="BR480" s="110"/>
      <c r="BS480" s="112"/>
    </row>
    <row r="481" spans="1:76">
      <c r="A481" s="108"/>
      <c r="B481" s="108"/>
      <c r="C481" s="109"/>
      <c r="D481" s="109"/>
      <c r="E481" s="108"/>
      <c r="F481" s="108"/>
      <c r="G481" s="108"/>
      <c r="H481" s="108"/>
      <c r="I481" s="108"/>
      <c r="J481" s="108"/>
      <c r="K481" s="110"/>
      <c r="L481" s="110"/>
      <c r="M481" s="110"/>
      <c r="O481" s="110"/>
      <c r="P481" s="110"/>
      <c r="Q481" s="110"/>
      <c r="R481" s="110"/>
      <c r="S481" s="110"/>
      <c r="T481" s="110"/>
      <c r="U481" s="112"/>
      <c r="V481" s="110"/>
      <c r="W481" s="110"/>
      <c r="X481" s="110"/>
      <c r="Y481" s="110"/>
      <c r="Z481" s="110"/>
      <c r="AA481" s="110"/>
      <c r="AB481" s="110"/>
      <c r="AC481" s="110"/>
      <c r="AD481" s="110"/>
      <c r="AE481" s="110"/>
      <c r="AF481" s="110"/>
      <c r="AG481" s="110"/>
      <c r="AH481" s="110"/>
      <c r="AI481" s="110"/>
      <c r="AJ481" s="110"/>
      <c r="AL481" s="110"/>
      <c r="AM481" s="110"/>
      <c r="AN481" s="110"/>
      <c r="AO481" s="110"/>
      <c r="AP481" s="110"/>
      <c r="AQ481" s="110"/>
      <c r="AR481" s="110"/>
      <c r="AS481" s="110"/>
      <c r="AT481" s="110"/>
      <c r="AU481" s="110"/>
      <c r="AV481" s="110"/>
      <c r="AW481" s="112"/>
      <c r="AX481" s="112"/>
      <c r="AY481" s="110"/>
      <c r="AZ481" s="110"/>
      <c r="BA481" s="110"/>
      <c r="BC481" s="112"/>
      <c r="BD481" s="110"/>
      <c r="BE481" s="110"/>
      <c r="BF481" s="110"/>
      <c r="BG481" s="110"/>
      <c r="BH481" s="110"/>
      <c r="BI481" s="110"/>
      <c r="BJ481" s="110"/>
      <c r="BK481" s="110"/>
      <c r="BL481" s="110"/>
      <c r="BU481" s="110"/>
    </row>
    <row r="482" spans="1:76">
      <c r="A482" s="108"/>
      <c r="B482" s="108"/>
      <c r="C482" s="109"/>
      <c r="D482" s="109"/>
      <c r="E482" s="108"/>
      <c r="F482" s="108"/>
      <c r="G482" s="108"/>
      <c r="H482" s="108"/>
      <c r="I482" s="108"/>
      <c r="J482" s="108"/>
      <c r="K482" s="110"/>
      <c r="L482" s="110"/>
      <c r="M482" s="110"/>
      <c r="N482" s="111"/>
      <c r="O482" s="110"/>
      <c r="P482" s="110"/>
      <c r="Q482" s="110"/>
      <c r="R482" s="110"/>
      <c r="S482" s="110"/>
      <c r="T482" s="110"/>
      <c r="V482" s="110"/>
      <c r="W482" s="110"/>
      <c r="X482" s="110"/>
      <c r="Y482" s="110"/>
      <c r="Z482" s="110"/>
      <c r="AA482" s="110"/>
      <c r="AB482" s="110"/>
      <c r="AF482" s="110"/>
      <c r="AG482" s="110"/>
      <c r="AH482" s="110"/>
      <c r="AI482" s="110"/>
      <c r="AJ482" s="110"/>
      <c r="AK482" s="110"/>
      <c r="AL482" s="110"/>
      <c r="AM482" s="110"/>
      <c r="AN482" s="110"/>
      <c r="AO482" s="110"/>
      <c r="AP482" s="110"/>
      <c r="AQ482" s="110"/>
      <c r="AR482" s="110"/>
      <c r="AT482" s="110"/>
      <c r="AU482" s="110"/>
      <c r="AV482" s="110"/>
      <c r="BJ482" s="110"/>
      <c r="BK482" s="110"/>
      <c r="BL482" s="110"/>
      <c r="BT482" s="112"/>
    </row>
    <row r="483" spans="1:76">
      <c r="A483" s="108"/>
      <c r="B483" s="108"/>
      <c r="C483" s="109"/>
      <c r="D483" s="109"/>
      <c r="E483" s="108"/>
      <c r="F483" s="108"/>
      <c r="G483" s="108"/>
      <c r="H483" s="108"/>
      <c r="I483" s="108"/>
      <c r="J483" s="108"/>
      <c r="K483" s="110"/>
      <c r="L483" s="110"/>
      <c r="M483" s="110"/>
      <c r="N483" s="111"/>
      <c r="O483" s="110"/>
      <c r="P483" s="110"/>
      <c r="Q483" s="110"/>
      <c r="R483" s="110"/>
      <c r="S483" s="110"/>
      <c r="T483" s="110"/>
      <c r="U483" s="112"/>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2"/>
      <c r="AX483" s="112"/>
      <c r="AY483" s="110"/>
      <c r="BC483" s="112"/>
      <c r="BJ483" s="110"/>
      <c r="BK483" s="110"/>
      <c r="BL483" s="110"/>
      <c r="BO483" s="110"/>
      <c r="BP483" s="110"/>
    </row>
    <row r="484" spans="1:76">
      <c r="A484" s="108"/>
      <c r="B484" s="108"/>
      <c r="C484" s="109"/>
      <c r="D484" s="109"/>
      <c r="E484" s="108"/>
      <c r="F484" s="108"/>
      <c r="G484" s="108"/>
      <c r="H484" s="108"/>
      <c r="I484" s="108"/>
      <c r="J484" s="108"/>
      <c r="K484" s="110"/>
      <c r="L484" s="110"/>
      <c r="M484" s="110"/>
      <c r="N484" s="111"/>
      <c r="O484" s="110"/>
      <c r="P484" s="110"/>
      <c r="Q484" s="110"/>
      <c r="R484" s="110"/>
      <c r="S484" s="110"/>
      <c r="T484" s="110"/>
      <c r="U484" s="112"/>
      <c r="V484" s="110"/>
      <c r="W484" s="110"/>
      <c r="X484" s="110"/>
      <c r="Y484" s="110"/>
      <c r="Z484" s="110"/>
      <c r="AA484" s="110"/>
      <c r="AB484" s="110"/>
      <c r="AF484" s="110"/>
      <c r="AG484" s="110"/>
      <c r="AH484" s="110"/>
      <c r="AI484" s="110"/>
      <c r="AJ484" s="110"/>
      <c r="AK484" s="110"/>
      <c r="AL484" s="110"/>
      <c r="AM484" s="110"/>
      <c r="AN484" s="110"/>
      <c r="AO484" s="110"/>
      <c r="AP484" s="110"/>
      <c r="AQ484" s="110"/>
      <c r="AR484" s="110"/>
      <c r="AT484" s="110"/>
      <c r="AU484" s="110"/>
      <c r="AV484" s="110"/>
      <c r="AX484" s="112"/>
      <c r="BC484" s="112"/>
      <c r="BJ484" s="110"/>
      <c r="BK484" s="110"/>
      <c r="BL484" s="110"/>
    </row>
    <row r="485" spans="1:76">
      <c r="A485" s="108"/>
      <c r="B485" s="108"/>
      <c r="C485" s="109"/>
      <c r="D485" s="109"/>
      <c r="E485" s="108"/>
      <c r="F485" s="108"/>
      <c r="G485" s="108"/>
      <c r="H485" s="108"/>
      <c r="I485" s="108"/>
      <c r="J485" s="108"/>
      <c r="K485" s="110"/>
      <c r="L485" s="110"/>
      <c r="M485" s="110"/>
      <c r="O485" s="110"/>
      <c r="P485" s="110"/>
      <c r="Q485" s="110"/>
      <c r="R485" s="110"/>
      <c r="S485" s="110"/>
      <c r="T485" s="110"/>
      <c r="V485" s="110"/>
      <c r="W485" s="110"/>
      <c r="X485" s="110"/>
      <c r="Y485" s="110"/>
      <c r="Z485" s="110"/>
      <c r="AA485" s="110"/>
      <c r="AB485" s="110"/>
      <c r="AF485" s="110"/>
      <c r="AG485" s="110"/>
      <c r="AI485" s="110"/>
      <c r="AJ485" s="110"/>
      <c r="AL485" s="110"/>
      <c r="AM485" s="110"/>
      <c r="AO485" s="110"/>
      <c r="AP485" s="110"/>
      <c r="AQ485" s="110"/>
      <c r="AR485" s="110"/>
      <c r="AV485" s="110"/>
      <c r="AW485" s="112"/>
      <c r="BB485" s="110"/>
      <c r="BM485" s="110"/>
      <c r="BN485" s="110"/>
      <c r="BS485" s="112"/>
      <c r="BW485" s="110"/>
    </row>
    <row r="486" spans="1:76">
      <c r="A486" s="108"/>
      <c r="B486" s="108"/>
      <c r="C486" s="109"/>
      <c r="D486" s="109"/>
      <c r="E486" s="108"/>
      <c r="F486" s="108"/>
      <c r="G486" s="108"/>
      <c r="H486" s="108"/>
      <c r="I486" s="108"/>
      <c r="J486" s="108"/>
      <c r="K486" s="110"/>
      <c r="L486" s="110"/>
      <c r="M486" s="110"/>
      <c r="O486" s="110"/>
      <c r="P486" s="110"/>
      <c r="Q486" s="110"/>
      <c r="R486" s="110"/>
      <c r="S486" s="110"/>
      <c r="T486" s="110"/>
      <c r="V486" s="110"/>
      <c r="W486" s="110"/>
      <c r="X486" s="110"/>
      <c r="Y486" s="110"/>
      <c r="Z486" s="110"/>
      <c r="AA486" s="110"/>
      <c r="AB486" s="110"/>
      <c r="AC486" s="110"/>
      <c r="AD486" s="110"/>
      <c r="AF486" s="110"/>
      <c r="AG486" s="110"/>
      <c r="AI486" s="110"/>
      <c r="AJ486" s="110"/>
      <c r="AL486" s="110"/>
      <c r="AM486" s="110"/>
      <c r="AO486" s="110"/>
      <c r="AP486" s="110"/>
      <c r="AQ486" s="110"/>
      <c r="AR486" s="110"/>
      <c r="AV486" s="110"/>
      <c r="BD486" s="110"/>
      <c r="BE486" s="110"/>
      <c r="BF486" s="110"/>
      <c r="BG486" s="110"/>
      <c r="BH486" s="110"/>
      <c r="BI486" s="110"/>
      <c r="BJ486" s="110"/>
      <c r="BK486" s="110"/>
      <c r="BL486" s="110"/>
      <c r="BU486" s="110"/>
      <c r="BX486" s="110"/>
    </row>
    <row r="487" spans="1:76">
      <c r="A487" s="108"/>
      <c r="B487" s="108"/>
      <c r="C487" s="109"/>
      <c r="D487" s="109"/>
      <c r="E487" s="108"/>
      <c r="F487" s="108"/>
      <c r="G487" s="108"/>
      <c r="H487" s="108"/>
      <c r="I487" s="108"/>
      <c r="J487" s="108"/>
      <c r="K487" s="110"/>
      <c r="L487" s="110"/>
      <c r="M487" s="110"/>
      <c r="N487" s="111"/>
      <c r="O487" s="110"/>
      <c r="P487" s="110"/>
      <c r="Q487" s="110"/>
      <c r="R487" s="110"/>
      <c r="S487" s="110"/>
      <c r="T487" s="110"/>
      <c r="U487" s="112"/>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Y487" s="110"/>
      <c r="BJ487" s="110"/>
      <c r="BK487" s="110"/>
      <c r="BL487" s="110"/>
      <c r="BO487" s="110"/>
      <c r="BP487" s="110"/>
      <c r="BS487" s="112"/>
    </row>
    <row r="488" spans="1:76">
      <c r="A488" s="108"/>
      <c r="B488" s="108"/>
      <c r="C488" s="109"/>
      <c r="D488" s="109"/>
      <c r="E488" s="108"/>
      <c r="F488" s="108"/>
      <c r="G488" s="108"/>
      <c r="H488" s="108"/>
      <c r="I488" s="108"/>
      <c r="J488" s="108"/>
      <c r="K488" s="110"/>
      <c r="L488" s="110"/>
      <c r="M488" s="110"/>
      <c r="O488" s="110"/>
      <c r="P488" s="110"/>
      <c r="Q488" s="110"/>
      <c r="AV488" s="110"/>
      <c r="AX488" s="112"/>
      <c r="BC488" s="112"/>
      <c r="BJ488" s="110"/>
      <c r="BK488" s="110"/>
      <c r="BL488" s="110"/>
    </row>
    <row r="489" spans="1:76">
      <c r="A489" s="108"/>
      <c r="B489" s="108"/>
      <c r="C489" s="109"/>
      <c r="D489" s="109"/>
      <c r="E489" s="108"/>
      <c r="F489" s="108"/>
      <c r="G489" s="108"/>
      <c r="H489" s="108"/>
      <c r="I489" s="108"/>
      <c r="J489" s="108"/>
      <c r="K489" s="110"/>
      <c r="L489" s="110"/>
      <c r="M489" s="110"/>
      <c r="N489" s="111"/>
      <c r="O489" s="110"/>
      <c r="P489" s="110"/>
      <c r="Q489" s="110"/>
      <c r="R489" s="110"/>
      <c r="S489" s="110"/>
      <c r="T489" s="110"/>
      <c r="U489" s="112"/>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T489" s="110"/>
      <c r="AU489" s="110"/>
      <c r="AV489" s="110"/>
      <c r="AW489" s="112"/>
      <c r="AZ489" s="110"/>
      <c r="BA489" s="110"/>
      <c r="BJ489" s="110"/>
      <c r="BK489" s="110"/>
      <c r="BL489" s="110"/>
      <c r="BM489" s="110"/>
      <c r="BN489" s="110"/>
      <c r="BS489" s="112"/>
      <c r="BT489" s="112"/>
      <c r="BU489" s="110"/>
      <c r="BV489" s="110"/>
      <c r="BW489" s="110"/>
      <c r="BX489" s="110"/>
    </row>
    <row r="490" spans="1:76">
      <c r="A490" s="108"/>
      <c r="B490" s="108"/>
      <c r="C490" s="109"/>
      <c r="D490" s="109"/>
      <c r="E490" s="108"/>
      <c r="F490" s="108"/>
      <c r="G490" s="108"/>
      <c r="H490" s="108"/>
      <c r="I490" s="108"/>
      <c r="J490" s="108"/>
      <c r="K490" s="110"/>
      <c r="L490" s="110"/>
      <c r="M490" s="110"/>
      <c r="O490" s="110"/>
      <c r="P490" s="110"/>
      <c r="Q490" s="110"/>
      <c r="R490" s="110"/>
      <c r="S490" s="110"/>
      <c r="T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Y490" s="110"/>
      <c r="AZ490" s="110"/>
      <c r="BB490" s="110"/>
      <c r="BD490" s="110"/>
      <c r="BE490" s="110"/>
      <c r="BF490" s="110"/>
      <c r="BG490" s="110"/>
      <c r="BH490" s="110"/>
      <c r="BI490" s="110"/>
      <c r="BJ490" s="110"/>
      <c r="BK490" s="110"/>
      <c r="BL490" s="110"/>
      <c r="BX490" s="110"/>
    </row>
    <row r="491" spans="1:76">
      <c r="A491" s="108"/>
      <c r="B491" s="108"/>
      <c r="C491" s="109"/>
      <c r="D491" s="109"/>
      <c r="E491" s="108"/>
      <c r="F491" s="108"/>
      <c r="G491" s="108"/>
      <c r="H491" s="108"/>
      <c r="I491" s="108"/>
      <c r="J491" s="108"/>
      <c r="K491" s="110"/>
      <c r="L491" s="110"/>
      <c r="M491" s="110"/>
      <c r="N491" s="111"/>
      <c r="O491" s="110"/>
      <c r="P491" s="110"/>
      <c r="Q491" s="110"/>
      <c r="R491" s="110"/>
      <c r="S491" s="110"/>
      <c r="T491" s="110"/>
      <c r="U491" s="112"/>
      <c r="AP491" s="110"/>
      <c r="AQ491" s="110"/>
      <c r="AR491" s="110"/>
      <c r="AT491" s="110"/>
      <c r="AU491" s="110"/>
      <c r="AV491" s="110"/>
      <c r="AZ491" s="110"/>
      <c r="BA491" s="110"/>
      <c r="BJ491" s="110"/>
      <c r="BK491" s="110"/>
      <c r="BL491" s="110"/>
      <c r="BT491" s="112"/>
      <c r="BU491" s="110"/>
    </row>
    <row r="492" spans="1:76">
      <c r="A492" s="108"/>
      <c r="B492" s="108"/>
      <c r="C492" s="109"/>
      <c r="D492" s="109"/>
      <c r="E492" s="108"/>
      <c r="F492" s="108"/>
      <c r="G492" s="108"/>
      <c r="H492" s="108"/>
      <c r="I492" s="108"/>
      <c r="J492" s="108"/>
      <c r="K492" s="110"/>
      <c r="L492" s="110"/>
      <c r="M492" s="110"/>
      <c r="N492" s="111"/>
      <c r="U492" s="112"/>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U492" s="110"/>
      <c r="AV492" s="110"/>
      <c r="AW492" s="112"/>
      <c r="BB492" s="110"/>
      <c r="BJ492" s="110"/>
      <c r="BK492" s="110"/>
      <c r="BL492" s="110"/>
      <c r="BM492" s="110"/>
      <c r="BN492" s="110"/>
      <c r="BX492" s="110"/>
    </row>
    <row r="493" spans="1:76">
      <c r="A493" s="108"/>
      <c r="B493" s="108"/>
      <c r="C493" s="109"/>
      <c r="D493" s="109"/>
      <c r="E493" s="108"/>
      <c r="F493" s="108"/>
      <c r="G493" s="108"/>
      <c r="H493" s="108"/>
      <c r="I493" s="108"/>
      <c r="J493" s="108"/>
      <c r="K493" s="110"/>
      <c r="L493" s="110"/>
      <c r="M493" s="110"/>
      <c r="N493" s="111"/>
      <c r="O493" s="110"/>
      <c r="P493" s="110"/>
      <c r="Q493" s="110"/>
      <c r="R493" s="110"/>
      <c r="S493" s="110"/>
      <c r="T493" s="110"/>
      <c r="U493" s="112"/>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Y493" s="110"/>
      <c r="BB493" s="110"/>
      <c r="BO493" s="110"/>
      <c r="BP493" s="110"/>
      <c r="BS493" s="112"/>
      <c r="BT493" s="112"/>
    </row>
    <row r="494" spans="1:76">
      <c r="A494" s="108"/>
      <c r="B494" s="108"/>
      <c r="C494" s="109"/>
      <c r="D494" s="109"/>
      <c r="E494" s="108"/>
      <c r="F494" s="108"/>
      <c r="G494" s="108"/>
      <c r="H494" s="108"/>
      <c r="I494" s="108"/>
      <c r="J494" s="108"/>
      <c r="K494" s="110"/>
      <c r="L494" s="110"/>
      <c r="M494" s="110"/>
      <c r="N494" s="111"/>
      <c r="O494" s="110"/>
      <c r="P494" s="110"/>
      <c r="Q494" s="110"/>
      <c r="R494" s="110"/>
      <c r="S494" s="110"/>
      <c r="T494" s="110"/>
      <c r="U494" s="112"/>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Y494" s="110"/>
      <c r="BJ494" s="110"/>
      <c r="BK494" s="110"/>
      <c r="BL494" s="110"/>
      <c r="BM494" s="110"/>
      <c r="BN494" s="110"/>
    </row>
    <row r="495" spans="1:76">
      <c r="A495" s="108"/>
      <c r="B495" s="108"/>
      <c r="C495" s="109"/>
      <c r="D495" s="109"/>
      <c r="E495" s="108"/>
      <c r="F495" s="108"/>
      <c r="G495" s="108"/>
      <c r="H495" s="108"/>
      <c r="I495" s="108"/>
      <c r="J495" s="108"/>
      <c r="K495" s="110"/>
      <c r="L495" s="110"/>
      <c r="M495" s="110"/>
      <c r="O495" s="110"/>
      <c r="P495" s="110"/>
      <c r="Q495" s="110"/>
      <c r="R495" s="110"/>
      <c r="S495" s="110"/>
      <c r="T495" s="110"/>
      <c r="U495" s="112"/>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2"/>
      <c r="AY495" s="110"/>
      <c r="BJ495" s="110"/>
      <c r="BK495" s="110"/>
      <c r="BL495" s="110"/>
      <c r="BM495" s="110"/>
      <c r="BN495" s="110"/>
      <c r="BX495" s="110"/>
    </row>
    <row r="496" spans="1:76">
      <c r="A496" s="108"/>
      <c r="B496" s="108"/>
      <c r="C496" s="109"/>
      <c r="D496" s="109"/>
      <c r="E496" s="108"/>
      <c r="F496" s="108"/>
      <c r="G496" s="108"/>
      <c r="H496" s="108"/>
      <c r="I496" s="108"/>
      <c r="J496" s="108"/>
      <c r="K496" s="110"/>
      <c r="L496" s="110"/>
      <c r="M496" s="110"/>
      <c r="N496" s="111"/>
      <c r="O496" s="110"/>
      <c r="P496" s="110"/>
      <c r="Q496" s="110"/>
      <c r="R496" s="110"/>
      <c r="S496" s="110"/>
      <c r="T496" s="110"/>
      <c r="U496" s="112"/>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Y496" s="110"/>
      <c r="BO496" s="110"/>
      <c r="BP496" s="110"/>
      <c r="BS496" s="112"/>
      <c r="BX496" s="110"/>
    </row>
    <row r="497" spans="1:76">
      <c r="A497" s="108"/>
      <c r="B497" s="108"/>
      <c r="C497" s="109"/>
      <c r="D497" s="109"/>
      <c r="E497" s="108"/>
      <c r="F497" s="108"/>
      <c r="G497" s="108"/>
      <c r="H497" s="108"/>
      <c r="I497" s="108"/>
      <c r="J497" s="108"/>
      <c r="K497" s="110"/>
      <c r="L497" s="110"/>
      <c r="M497" s="110"/>
      <c r="O497" s="110"/>
      <c r="P497" s="110"/>
      <c r="Q497" s="110"/>
      <c r="R497" s="110"/>
      <c r="S497" s="110"/>
      <c r="T497" s="110"/>
      <c r="V497" s="110"/>
      <c r="W497" s="110"/>
      <c r="X497" s="110"/>
      <c r="Y497" s="110"/>
      <c r="Z497" s="110"/>
      <c r="AA497" s="110"/>
      <c r="AB497" s="110"/>
      <c r="AF497" s="110"/>
      <c r="AG497" s="110"/>
      <c r="AH497" s="110"/>
      <c r="AI497" s="110"/>
      <c r="AJ497" s="110"/>
      <c r="AK497" s="110"/>
      <c r="AL497" s="110"/>
      <c r="AM497" s="110"/>
      <c r="AN497" s="110"/>
      <c r="AO497" s="110"/>
      <c r="AP497" s="110"/>
      <c r="AQ497" s="110"/>
      <c r="AR497" s="110"/>
      <c r="AS497" s="110"/>
      <c r="AT497" s="110"/>
      <c r="AU497" s="110"/>
      <c r="AV497" s="110"/>
      <c r="AY497" s="110"/>
      <c r="BJ497" s="110"/>
      <c r="BK497" s="110"/>
      <c r="BL497" s="110"/>
      <c r="BM497" s="110"/>
      <c r="BN497" s="110"/>
      <c r="BS497" s="112"/>
      <c r="BT497" s="112"/>
    </row>
    <row r="498" spans="1:76">
      <c r="A498" s="108"/>
      <c r="B498" s="108"/>
      <c r="C498" s="109"/>
      <c r="D498" s="109"/>
      <c r="E498" s="108"/>
      <c r="F498" s="108"/>
      <c r="G498" s="108"/>
      <c r="H498" s="108"/>
      <c r="I498" s="108"/>
      <c r="J498" s="108"/>
      <c r="K498" s="110"/>
      <c r="L498" s="110"/>
      <c r="M498" s="110"/>
      <c r="N498" s="111"/>
      <c r="O498" s="110"/>
      <c r="P498" s="110"/>
      <c r="Q498" s="110"/>
      <c r="R498" s="110"/>
      <c r="S498" s="110"/>
      <c r="T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V498" s="110"/>
      <c r="AW498" s="112"/>
      <c r="AX498" s="112"/>
      <c r="BB498" s="110"/>
      <c r="BC498" s="112"/>
      <c r="BD498" s="110"/>
      <c r="BE498" s="110"/>
      <c r="BF498" s="110"/>
      <c r="BG498" s="110"/>
      <c r="BH498" s="110"/>
      <c r="BI498" s="110"/>
      <c r="BJ498" s="110"/>
      <c r="BK498" s="110"/>
      <c r="BL498" s="110"/>
      <c r="BU498" s="110"/>
    </row>
    <row r="499" spans="1:76">
      <c r="A499" s="108"/>
      <c r="B499" s="108"/>
      <c r="C499" s="109"/>
      <c r="D499" s="109"/>
      <c r="E499" s="108"/>
      <c r="F499" s="108"/>
      <c r="G499" s="108"/>
      <c r="H499" s="108"/>
      <c r="I499" s="108"/>
      <c r="J499" s="108"/>
      <c r="K499" s="110"/>
      <c r="L499" s="110"/>
      <c r="M499" s="110"/>
      <c r="N499" s="111"/>
      <c r="O499" s="110"/>
      <c r="P499" s="110"/>
      <c r="Q499" s="110"/>
      <c r="R499" s="110"/>
      <c r="S499" s="110"/>
      <c r="T499" s="110"/>
      <c r="U499" s="112"/>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T499" s="110"/>
      <c r="AU499" s="110"/>
      <c r="AV499" s="110"/>
      <c r="AW499" s="112"/>
      <c r="BB499" s="110"/>
      <c r="BM499" s="110"/>
      <c r="BN499" s="110"/>
      <c r="BS499" s="112"/>
      <c r="BT499" s="112"/>
      <c r="BX499" s="110"/>
    </row>
    <row r="500" spans="1:76">
      <c r="A500" s="108"/>
      <c r="B500" s="108"/>
      <c r="C500" s="109"/>
      <c r="D500" s="109"/>
      <c r="E500" s="108"/>
      <c r="F500" s="108"/>
      <c r="G500" s="108"/>
      <c r="H500" s="108"/>
      <c r="I500" s="108"/>
      <c r="J500" s="108"/>
      <c r="K500" s="110"/>
      <c r="L500" s="110"/>
      <c r="M500" s="110"/>
      <c r="N500" s="111"/>
      <c r="O500" s="110"/>
      <c r="P500" s="110"/>
      <c r="Q500" s="110"/>
      <c r="R500" s="110"/>
      <c r="S500" s="110"/>
      <c r="T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2"/>
      <c r="AX500" s="112"/>
      <c r="AY500" s="110"/>
      <c r="BC500" s="112"/>
      <c r="BD500" s="110"/>
      <c r="BE500" s="110"/>
      <c r="BF500" s="110"/>
      <c r="BG500" s="110"/>
      <c r="BH500" s="110"/>
      <c r="BI500" s="110"/>
      <c r="BS500" s="112"/>
      <c r="BT500" s="112"/>
      <c r="BV500" s="110"/>
      <c r="BW500" s="110"/>
      <c r="BX500" s="110"/>
    </row>
    <row r="501" spans="1:76">
      <c r="A501" s="108"/>
      <c r="B501" s="108"/>
      <c r="C501" s="109"/>
      <c r="D501" s="109"/>
      <c r="E501" s="108"/>
      <c r="F501" s="108"/>
      <c r="G501" s="108"/>
      <c r="H501" s="108"/>
      <c r="I501" s="108"/>
      <c r="J501" s="108"/>
      <c r="K501" s="110"/>
      <c r="L501" s="110"/>
      <c r="M501" s="110"/>
      <c r="O501" s="110"/>
      <c r="P501" s="110"/>
      <c r="Q501" s="110"/>
      <c r="R501" s="110"/>
      <c r="S501" s="110"/>
      <c r="T501" s="110"/>
      <c r="V501" s="110"/>
      <c r="W501" s="110"/>
      <c r="X501" s="110"/>
      <c r="Z501" s="110"/>
      <c r="AP501" s="110"/>
      <c r="AQ501" s="110"/>
      <c r="AR501" s="110"/>
      <c r="AS501" s="110"/>
      <c r="AT501" s="110"/>
      <c r="AU501" s="110"/>
      <c r="AV501" s="110"/>
      <c r="AY501" s="110"/>
      <c r="AZ501" s="110"/>
      <c r="BA501" s="110"/>
      <c r="BJ501" s="110"/>
      <c r="BK501" s="110"/>
      <c r="BL501" s="110"/>
      <c r="BO501" s="110"/>
      <c r="BP501" s="110"/>
      <c r="BX501" s="110"/>
    </row>
    <row r="502" spans="1:76">
      <c r="A502" s="108"/>
      <c r="B502" s="108"/>
      <c r="C502" s="109"/>
      <c r="D502" s="109"/>
      <c r="E502" s="108"/>
      <c r="F502" s="108"/>
      <c r="G502" s="108"/>
      <c r="H502" s="108"/>
      <c r="I502" s="108"/>
      <c r="J502" s="108"/>
      <c r="K502" s="110"/>
      <c r="L502" s="110"/>
      <c r="M502" s="110"/>
      <c r="N502" s="111"/>
      <c r="O502" s="110"/>
      <c r="P502" s="110"/>
      <c r="Q502" s="110"/>
      <c r="R502" s="110"/>
      <c r="S502" s="110"/>
      <c r="T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2"/>
      <c r="AY502" s="110"/>
      <c r="BM502" s="110"/>
      <c r="BN502" s="110"/>
      <c r="BS502" s="112"/>
    </row>
    <row r="503" spans="1:76">
      <c r="A503" s="108"/>
      <c r="B503" s="108"/>
      <c r="C503" s="109"/>
      <c r="D503" s="109"/>
      <c r="E503" s="108"/>
      <c r="F503" s="108"/>
      <c r="G503" s="108"/>
      <c r="H503" s="108"/>
      <c r="I503" s="108"/>
      <c r="J503" s="108"/>
      <c r="K503" s="110"/>
      <c r="L503" s="110"/>
      <c r="M503" s="110"/>
      <c r="N503" s="111"/>
      <c r="O503" s="110"/>
      <c r="P503" s="110"/>
      <c r="Q503" s="110"/>
      <c r="R503" s="110"/>
      <c r="S503" s="110"/>
      <c r="T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X503" s="112"/>
      <c r="AY503" s="110"/>
      <c r="BC503" s="112"/>
      <c r="BS503" s="112"/>
      <c r="BU503" s="110"/>
    </row>
    <row r="504" spans="1:76">
      <c r="A504" s="108"/>
      <c r="B504" s="108"/>
      <c r="C504" s="109"/>
      <c r="D504" s="109"/>
      <c r="E504" s="108"/>
      <c r="F504" s="108"/>
      <c r="G504" s="108"/>
      <c r="H504" s="108"/>
      <c r="I504" s="108"/>
      <c r="J504" s="108"/>
      <c r="K504" s="110"/>
      <c r="L504" s="110"/>
      <c r="M504" s="110"/>
      <c r="N504" s="111"/>
      <c r="O504" s="110"/>
      <c r="P504" s="110"/>
      <c r="Q504" s="110"/>
      <c r="R504" s="110"/>
      <c r="S504" s="110"/>
      <c r="T504" s="110"/>
      <c r="U504" s="112"/>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2"/>
      <c r="AX504" s="112"/>
      <c r="AY504" s="110"/>
      <c r="AZ504" s="110"/>
      <c r="BA504" s="110"/>
      <c r="BC504" s="112"/>
      <c r="BJ504" s="110"/>
      <c r="BK504" s="110"/>
      <c r="BL504" s="110"/>
      <c r="BQ504" s="110"/>
      <c r="BR504" s="110"/>
    </row>
    <row r="505" spans="1:76">
      <c r="A505" s="108"/>
      <c r="B505" s="108"/>
      <c r="C505" s="109"/>
      <c r="D505" s="109"/>
      <c r="E505" s="108"/>
      <c r="F505" s="108"/>
      <c r="G505" s="108"/>
      <c r="H505" s="108"/>
      <c r="I505" s="108"/>
      <c r="J505" s="108"/>
      <c r="K505" s="110"/>
      <c r="L505" s="110"/>
      <c r="M505" s="110"/>
      <c r="O505" s="110"/>
      <c r="P505" s="110"/>
      <c r="Q505" s="110"/>
      <c r="R505" s="110"/>
      <c r="S505" s="110"/>
      <c r="T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2"/>
      <c r="AX505" s="112"/>
      <c r="AY505" s="110"/>
      <c r="BB505" s="110"/>
      <c r="BC505" s="112"/>
      <c r="BJ505" s="110"/>
      <c r="BK505" s="110"/>
      <c r="BL505" s="110"/>
      <c r="BM505" s="110"/>
      <c r="BN505" s="110"/>
    </row>
    <row r="506" spans="1:76">
      <c r="A506" s="108"/>
      <c r="B506" s="108"/>
      <c r="C506" s="109"/>
      <c r="D506" s="109"/>
      <c r="E506" s="108"/>
      <c r="F506" s="108"/>
      <c r="G506" s="108"/>
      <c r="H506" s="108"/>
      <c r="I506" s="108"/>
      <c r="J506" s="108"/>
      <c r="K506" s="110"/>
      <c r="L506" s="110"/>
      <c r="M506" s="110"/>
      <c r="O506" s="110"/>
      <c r="P506" s="110"/>
      <c r="Q506" s="110"/>
      <c r="R506" s="110"/>
      <c r="S506" s="110"/>
      <c r="T506" s="110"/>
      <c r="U506" s="112"/>
      <c r="AP506" s="110"/>
      <c r="AQ506" s="110"/>
      <c r="AR506" s="110"/>
      <c r="BJ506" s="110"/>
      <c r="BK506" s="110"/>
      <c r="BL506" s="110"/>
      <c r="BO506" s="110"/>
      <c r="BP506" s="110"/>
      <c r="BS506" s="112"/>
      <c r="BU506" s="110"/>
      <c r="BW506" s="110"/>
      <c r="BX506" s="110"/>
    </row>
    <row r="507" spans="1:76">
      <c r="A507" s="108"/>
      <c r="B507" s="108"/>
      <c r="C507" s="109"/>
      <c r="D507" s="109"/>
      <c r="E507" s="108"/>
      <c r="F507" s="108"/>
      <c r="G507" s="108"/>
      <c r="H507" s="108"/>
      <c r="I507" s="108"/>
      <c r="J507" s="108"/>
      <c r="K507" s="110"/>
      <c r="L507" s="110"/>
      <c r="M507" s="110"/>
      <c r="N507" s="111"/>
      <c r="O507" s="110"/>
      <c r="P507" s="110"/>
      <c r="Q507" s="110"/>
      <c r="R507" s="110"/>
      <c r="S507" s="110"/>
      <c r="T507" s="110"/>
      <c r="U507" s="112"/>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Y507" s="110"/>
      <c r="AZ507" s="110"/>
      <c r="BA507" s="110"/>
      <c r="BB507" s="110"/>
      <c r="BJ507" s="110"/>
      <c r="BK507" s="110"/>
      <c r="BL507" s="110"/>
      <c r="BM507" s="110"/>
      <c r="BN507" s="110"/>
      <c r="BS507" s="112"/>
    </row>
    <row r="508" spans="1:76">
      <c r="A508" s="108"/>
      <c r="B508" s="108"/>
      <c r="C508" s="109"/>
      <c r="D508" s="109"/>
      <c r="E508" s="108"/>
      <c r="F508" s="108"/>
      <c r="G508" s="108"/>
      <c r="H508" s="108"/>
      <c r="I508" s="108"/>
      <c r="J508" s="108"/>
      <c r="K508" s="110"/>
      <c r="L508" s="110"/>
      <c r="M508" s="110"/>
      <c r="N508" s="111"/>
      <c r="O508" s="110"/>
      <c r="P508" s="110"/>
      <c r="Q508" s="110"/>
      <c r="R508" s="110"/>
      <c r="S508" s="110"/>
      <c r="T508" s="110"/>
      <c r="U508" s="112"/>
      <c r="V508" s="110"/>
      <c r="W508" s="110"/>
      <c r="X508" s="110"/>
      <c r="Y508" s="110"/>
      <c r="Z508" s="110"/>
      <c r="AA508" s="110"/>
      <c r="AB508" s="110"/>
      <c r="AF508" s="110"/>
      <c r="AG508" s="110"/>
      <c r="AH508" s="110"/>
      <c r="AI508" s="110"/>
      <c r="AJ508" s="110"/>
      <c r="AK508" s="110"/>
      <c r="AL508" s="110"/>
      <c r="AM508" s="110"/>
      <c r="AN508" s="110"/>
      <c r="AO508" s="110"/>
      <c r="AP508" s="110"/>
      <c r="AQ508" s="110"/>
      <c r="AR508" s="110"/>
      <c r="AS508" s="110"/>
      <c r="AT508" s="110"/>
      <c r="AU508" s="110"/>
      <c r="AV508" s="110"/>
      <c r="AW508" s="112"/>
      <c r="AY508" s="110"/>
      <c r="AZ508" s="110"/>
      <c r="BJ508" s="110"/>
      <c r="BK508" s="110"/>
      <c r="BL508" s="110"/>
    </row>
    <row r="509" spans="1:76">
      <c r="A509" s="108"/>
      <c r="B509" s="108"/>
      <c r="C509" s="109"/>
      <c r="D509" s="109"/>
      <c r="E509" s="108"/>
      <c r="F509" s="108"/>
      <c r="G509" s="108"/>
      <c r="H509" s="108"/>
      <c r="I509" s="108"/>
      <c r="J509" s="108"/>
      <c r="K509" s="110"/>
      <c r="L509" s="110"/>
      <c r="M509" s="110"/>
      <c r="N509" s="111"/>
      <c r="O509" s="110"/>
      <c r="P509" s="110"/>
      <c r="Q509" s="110"/>
      <c r="R509" s="110"/>
      <c r="S509" s="110"/>
      <c r="T509" s="110"/>
      <c r="U509" s="112"/>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U509" s="110"/>
      <c r="AV509" s="110"/>
      <c r="BM509" s="110"/>
      <c r="BN509" s="110"/>
      <c r="BS509" s="112"/>
      <c r="BT509" s="112"/>
    </row>
    <row r="510" spans="1:76">
      <c r="A510" s="108"/>
      <c r="B510" s="108"/>
      <c r="C510" s="109"/>
      <c r="D510" s="109"/>
      <c r="E510" s="108"/>
      <c r="F510" s="108"/>
      <c r="G510" s="108"/>
      <c r="H510" s="108"/>
      <c r="I510" s="108"/>
      <c r="J510" s="108"/>
      <c r="K510" s="110"/>
      <c r="L510" s="110"/>
      <c r="M510" s="110"/>
      <c r="O510" s="110"/>
      <c r="P510" s="110"/>
      <c r="Q510" s="110"/>
      <c r="R510" s="110"/>
      <c r="S510" s="110"/>
      <c r="T510" s="110"/>
      <c r="U510" s="112"/>
      <c r="AP510" s="110"/>
      <c r="AQ510" s="110"/>
      <c r="AR510" s="110"/>
      <c r="AS510" s="110"/>
      <c r="AT510" s="110"/>
      <c r="AU510" s="110"/>
      <c r="AV510" s="110"/>
      <c r="AY510" s="110"/>
      <c r="AZ510" s="110"/>
      <c r="BB510" s="110"/>
      <c r="BJ510" s="110"/>
      <c r="BK510" s="110"/>
      <c r="BL510" s="110"/>
      <c r="BM510" s="110"/>
      <c r="BN510" s="110"/>
      <c r="BX510" s="110"/>
    </row>
    <row r="511" spans="1:76">
      <c r="A511" s="108"/>
      <c r="B511" s="108"/>
      <c r="C511" s="109"/>
      <c r="D511" s="109"/>
      <c r="E511" s="108"/>
      <c r="F511" s="108"/>
      <c r="G511" s="108"/>
      <c r="H511" s="108"/>
      <c r="I511" s="108"/>
      <c r="J511" s="108"/>
      <c r="K511" s="110"/>
      <c r="L511" s="110"/>
      <c r="M511" s="110"/>
      <c r="N511" s="111"/>
      <c r="O511" s="110"/>
      <c r="P511" s="110"/>
      <c r="Q511" s="110"/>
      <c r="R511" s="110"/>
      <c r="S511" s="110"/>
      <c r="T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2"/>
      <c r="AY511" s="110"/>
      <c r="BB511" s="110"/>
      <c r="BJ511" s="110"/>
      <c r="BK511" s="110"/>
      <c r="BL511" s="110"/>
      <c r="BM511" s="110"/>
      <c r="BN511" s="110"/>
      <c r="BS511" s="112"/>
      <c r="BT511" s="112"/>
      <c r="BX511" s="110"/>
    </row>
    <row r="512" spans="1:76">
      <c r="A512" s="108"/>
      <c r="B512" s="108"/>
      <c r="C512" s="109"/>
      <c r="D512" s="109"/>
      <c r="E512" s="108"/>
      <c r="F512" s="108"/>
      <c r="G512" s="108"/>
      <c r="H512" s="108"/>
      <c r="I512" s="108"/>
      <c r="J512" s="108"/>
      <c r="K512" s="110"/>
      <c r="L512" s="110"/>
      <c r="M512" s="110"/>
      <c r="O512" s="110"/>
      <c r="P512" s="110"/>
      <c r="Q512" s="110"/>
      <c r="R512" s="110"/>
      <c r="S512" s="110"/>
      <c r="T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Y512" s="110"/>
      <c r="BJ512" s="110"/>
      <c r="BK512" s="110"/>
      <c r="BL512" s="110"/>
      <c r="BQ512" s="110"/>
      <c r="BR512" s="110"/>
      <c r="BS512" s="112"/>
    </row>
    <row r="513" spans="1:76">
      <c r="A513" s="108"/>
      <c r="B513" s="108"/>
      <c r="C513" s="109"/>
      <c r="D513" s="109"/>
      <c r="E513" s="108"/>
      <c r="F513" s="108"/>
      <c r="G513" s="108"/>
      <c r="H513" s="108"/>
      <c r="I513" s="108"/>
      <c r="J513" s="108"/>
      <c r="K513" s="110"/>
      <c r="L513" s="110"/>
      <c r="M513" s="110"/>
      <c r="N513" s="111"/>
      <c r="O513" s="110"/>
      <c r="P513" s="110"/>
      <c r="Q513" s="110"/>
      <c r="R513" s="110"/>
      <c r="S513" s="110"/>
      <c r="T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Y513" s="110"/>
      <c r="BB513" s="110"/>
      <c r="BJ513" s="110"/>
      <c r="BK513" s="110"/>
      <c r="BL513" s="110"/>
      <c r="BM513" s="110"/>
      <c r="BN513" s="110"/>
      <c r="BS513" s="112"/>
    </row>
    <row r="514" spans="1:76">
      <c r="A514" s="108"/>
      <c r="B514" s="108"/>
      <c r="C514" s="109"/>
      <c r="D514" s="109"/>
      <c r="E514" s="108"/>
      <c r="F514" s="108"/>
      <c r="G514" s="108"/>
      <c r="H514" s="108"/>
      <c r="I514" s="108"/>
      <c r="J514" s="108"/>
      <c r="K514" s="110"/>
      <c r="L514" s="110"/>
      <c r="M514" s="110"/>
      <c r="N514" s="111"/>
      <c r="O514" s="110"/>
      <c r="P514" s="110"/>
      <c r="Q514" s="110"/>
      <c r="R514" s="110"/>
      <c r="S514" s="110"/>
      <c r="T514" s="110"/>
      <c r="U514" s="112"/>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Y514" s="110"/>
      <c r="BJ514" s="110"/>
      <c r="BK514" s="110"/>
      <c r="BL514" s="110"/>
      <c r="BM514" s="110"/>
      <c r="BN514" s="110"/>
      <c r="BX514" s="110"/>
    </row>
    <row r="515" spans="1:76">
      <c r="A515" s="108"/>
      <c r="B515" s="108"/>
      <c r="C515" s="109"/>
      <c r="D515" s="109"/>
      <c r="E515" s="108"/>
      <c r="F515" s="108"/>
      <c r="G515" s="108"/>
      <c r="H515" s="108"/>
      <c r="I515" s="108"/>
      <c r="J515" s="108"/>
      <c r="K515" s="110"/>
      <c r="L515" s="110"/>
      <c r="M515" s="110"/>
      <c r="N515" s="111"/>
      <c r="O515" s="110"/>
      <c r="P515" s="110"/>
      <c r="Q515" s="110"/>
      <c r="R515" s="110"/>
      <c r="S515" s="110"/>
      <c r="T515" s="110"/>
      <c r="U515" s="112"/>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T515" s="110"/>
      <c r="AU515" s="110"/>
      <c r="AV515" s="110"/>
      <c r="BD515" s="110"/>
      <c r="BE515" s="110"/>
      <c r="BF515" s="110"/>
      <c r="BG515" s="110"/>
      <c r="BH515" s="110"/>
      <c r="BI515" s="110"/>
      <c r="BJ515" s="110"/>
      <c r="BK515" s="110"/>
      <c r="BL515" s="110"/>
      <c r="BU515" s="110"/>
    </row>
    <row r="516" spans="1:76">
      <c r="A516" s="108"/>
      <c r="B516" s="108"/>
      <c r="C516" s="109"/>
      <c r="D516" s="109"/>
      <c r="E516" s="108"/>
      <c r="F516" s="108"/>
      <c r="G516" s="108"/>
      <c r="H516" s="108"/>
      <c r="I516" s="108"/>
      <c r="J516" s="108"/>
      <c r="K516" s="110"/>
      <c r="L516" s="110"/>
      <c r="M516" s="110"/>
      <c r="N516" s="111"/>
      <c r="O516" s="110"/>
      <c r="P516" s="110"/>
      <c r="R516" s="110"/>
      <c r="S516" s="110"/>
      <c r="T516" s="110"/>
      <c r="U516" s="112"/>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2"/>
      <c r="AX516" s="112"/>
      <c r="AY516" s="110"/>
      <c r="BA516" s="110"/>
      <c r="BB516" s="110"/>
      <c r="BC516" s="112"/>
      <c r="BJ516" s="110"/>
      <c r="BK516" s="110"/>
      <c r="BL516" s="110"/>
      <c r="BQ516" s="110"/>
      <c r="BR516" s="110"/>
    </row>
    <row r="517" spans="1:76">
      <c r="A517" s="108"/>
      <c r="B517" s="108"/>
      <c r="C517" s="109"/>
      <c r="D517" s="109"/>
      <c r="E517" s="108"/>
      <c r="F517" s="108"/>
      <c r="G517" s="108"/>
      <c r="H517" s="108"/>
      <c r="I517" s="108"/>
      <c r="J517" s="108"/>
      <c r="K517" s="110"/>
      <c r="L517" s="110"/>
      <c r="M517" s="110"/>
      <c r="N517" s="111"/>
      <c r="O517" s="110"/>
      <c r="P517" s="110"/>
      <c r="Q517" s="110"/>
      <c r="R517" s="110"/>
      <c r="S517" s="110"/>
      <c r="T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Y517" s="110"/>
      <c r="BM517" s="110"/>
      <c r="BN517" s="110"/>
      <c r="BS517" s="112"/>
      <c r="BX517" s="110"/>
    </row>
    <row r="518" spans="1:76">
      <c r="A518" s="108"/>
      <c r="B518" s="108"/>
      <c r="C518" s="109"/>
      <c r="D518" s="109"/>
      <c r="E518" s="108"/>
      <c r="F518" s="108"/>
      <c r="G518" s="108"/>
      <c r="H518" s="108"/>
      <c r="I518" s="108"/>
      <c r="J518" s="108"/>
      <c r="K518" s="110"/>
      <c r="L518" s="110"/>
      <c r="M518" s="110"/>
      <c r="O518" s="110"/>
      <c r="P518" s="110"/>
      <c r="Q518" s="110"/>
      <c r="R518" s="110"/>
      <c r="S518" s="110"/>
      <c r="T518" s="110"/>
      <c r="V518" s="110"/>
      <c r="W518" s="110"/>
      <c r="X518" s="110"/>
      <c r="Y518" s="110"/>
      <c r="Z518" s="110"/>
      <c r="AA518" s="110"/>
      <c r="AB518" s="110"/>
      <c r="AF518" s="110"/>
      <c r="AG518" s="110"/>
      <c r="AH518" s="110"/>
      <c r="AI518" s="110"/>
      <c r="AJ518" s="110"/>
      <c r="AK518" s="110"/>
      <c r="AL518" s="110"/>
      <c r="AM518" s="110"/>
      <c r="AN518" s="110"/>
      <c r="AO518" s="110"/>
      <c r="AP518" s="110"/>
      <c r="AQ518" s="110"/>
      <c r="AR518" s="110"/>
      <c r="AT518" s="110"/>
      <c r="AU518" s="110"/>
      <c r="AV518" s="110"/>
      <c r="AX518" s="112"/>
      <c r="BC518" s="112"/>
      <c r="BD518" s="110"/>
      <c r="BE518" s="110"/>
      <c r="BF518" s="110"/>
      <c r="BG518" s="110"/>
      <c r="BH518" s="110"/>
      <c r="BI518" s="110"/>
      <c r="BJ518" s="110"/>
      <c r="BK518" s="110"/>
      <c r="BL518" s="110"/>
      <c r="BS518" s="112"/>
      <c r="BU518" s="110"/>
    </row>
    <row r="519" spans="1:76">
      <c r="A519" s="108"/>
      <c r="B519" s="108"/>
      <c r="C519" s="109"/>
      <c r="D519" s="109"/>
      <c r="E519" s="108"/>
      <c r="F519" s="108"/>
      <c r="G519" s="108"/>
      <c r="H519" s="108"/>
      <c r="I519" s="108"/>
      <c r="J519" s="108"/>
      <c r="K519" s="110"/>
      <c r="L519" s="110"/>
      <c r="M519" s="110"/>
      <c r="N519" s="111"/>
      <c r="O519" s="110"/>
      <c r="P519" s="110"/>
      <c r="Q519" s="110"/>
      <c r="R519" s="110"/>
      <c r="S519" s="110"/>
      <c r="T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Y519" s="110"/>
      <c r="BJ519" s="110"/>
      <c r="BK519" s="110"/>
      <c r="BL519" s="110"/>
      <c r="BM519" s="110"/>
      <c r="BN519" s="110"/>
    </row>
    <row r="520" spans="1:76">
      <c r="A520" s="108"/>
      <c r="B520" s="108"/>
      <c r="C520" s="109"/>
      <c r="D520" s="109"/>
      <c r="E520" s="108"/>
      <c r="F520" s="108"/>
      <c r="G520" s="108"/>
      <c r="H520" s="108"/>
      <c r="I520" s="108"/>
      <c r="J520" s="108"/>
      <c r="K520" s="110"/>
      <c r="L520" s="110"/>
      <c r="M520" s="110"/>
      <c r="N520" s="111"/>
      <c r="O520" s="110"/>
      <c r="P520" s="110"/>
      <c r="Q520" s="110"/>
      <c r="R520" s="110"/>
      <c r="S520" s="110"/>
      <c r="T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T520" s="110"/>
      <c r="AU520" s="110"/>
      <c r="AV520" s="110"/>
    </row>
    <row r="521" spans="1:76">
      <c r="A521" s="108"/>
      <c r="B521" s="108"/>
      <c r="C521" s="109"/>
      <c r="D521" s="109"/>
      <c r="E521" s="108"/>
      <c r="F521" s="108"/>
      <c r="G521" s="108"/>
      <c r="H521" s="108"/>
      <c r="I521" s="108"/>
      <c r="J521" s="108"/>
      <c r="K521" s="110"/>
      <c r="L521" s="110"/>
      <c r="M521" s="110"/>
      <c r="N521" s="111"/>
      <c r="O521" s="110"/>
      <c r="P521" s="110"/>
      <c r="Q521" s="110"/>
      <c r="R521" s="110"/>
      <c r="S521" s="110"/>
      <c r="T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Y521" s="110"/>
      <c r="BD521" s="110"/>
      <c r="BE521" s="110"/>
      <c r="BF521" s="110"/>
      <c r="BG521" s="110"/>
      <c r="BH521" s="110"/>
      <c r="BI521" s="110"/>
      <c r="BJ521" s="110"/>
      <c r="BK521" s="110"/>
      <c r="BL521" s="110"/>
    </row>
    <row r="522" spans="1:76">
      <c r="A522" s="108"/>
      <c r="B522" s="108"/>
      <c r="C522" s="109"/>
      <c r="D522" s="109"/>
      <c r="E522" s="108"/>
      <c r="F522" s="108"/>
      <c r="G522" s="108"/>
      <c r="H522" s="108"/>
      <c r="I522" s="108"/>
      <c r="J522" s="108"/>
      <c r="K522" s="110"/>
      <c r="L522" s="110"/>
      <c r="M522" s="110"/>
      <c r="N522" s="111"/>
      <c r="O522" s="110"/>
      <c r="P522" s="110"/>
      <c r="Q522" s="110"/>
      <c r="R522" s="110"/>
      <c r="S522" s="110"/>
      <c r="T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Y522" s="110"/>
      <c r="BJ522" s="110"/>
      <c r="BK522" s="110"/>
      <c r="BL522" s="110"/>
      <c r="BM522" s="110"/>
      <c r="BN522" s="110"/>
      <c r="BS522" s="112"/>
      <c r="BX522" s="110"/>
    </row>
    <row r="523" spans="1:76">
      <c r="A523" s="108"/>
      <c r="B523" s="108"/>
      <c r="C523" s="109"/>
      <c r="D523" s="109"/>
      <c r="E523" s="108"/>
      <c r="F523" s="108"/>
      <c r="G523" s="108"/>
      <c r="H523" s="108"/>
      <c r="I523" s="108"/>
      <c r="J523" s="108"/>
      <c r="K523" s="110"/>
      <c r="L523" s="110"/>
      <c r="M523" s="110"/>
      <c r="N523" s="111"/>
      <c r="O523" s="110"/>
      <c r="P523" s="110"/>
      <c r="Q523" s="110"/>
      <c r="R523" s="110"/>
      <c r="S523" s="110"/>
      <c r="T523" s="110"/>
      <c r="V523" s="110"/>
      <c r="W523" s="110"/>
      <c r="X523" s="110"/>
      <c r="Y523" s="110"/>
      <c r="Z523" s="110"/>
      <c r="AA523" s="110"/>
      <c r="AB523" s="110"/>
      <c r="AF523" s="110"/>
      <c r="AG523" s="110"/>
      <c r="AH523" s="110"/>
      <c r="AI523" s="110"/>
      <c r="AJ523" s="110"/>
      <c r="AK523" s="110"/>
      <c r="AL523" s="110"/>
      <c r="AM523" s="110"/>
      <c r="AN523" s="110"/>
      <c r="AO523" s="110"/>
      <c r="AP523" s="110"/>
      <c r="AQ523" s="110"/>
      <c r="AR523" s="110"/>
      <c r="AT523" s="110"/>
      <c r="AU523" s="110"/>
      <c r="AV523" s="110"/>
      <c r="BJ523" s="110"/>
      <c r="BK523" s="110"/>
      <c r="BL523" s="110"/>
      <c r="BO523" s="110"/>
      <c r="BP523" s="110"/>
      <c r="BS523" s="112"/>
      <c r="BX523" s="110"/>
    </row>
    <row r="524" spans="1:76">
      <c r="A524" s="108"/>
      <c r="B524" s="108"/>
      <c r="C524" s="109"/>
      <c r="D524" s="109"/>
      <c r="E524" s="108"/>
      <c r="F524" s="108"/>
      <c r="G524" s="108"/>
      <c r="H524" s="108"/>
      <c r="I524" s="108"/>
      <c r="J524" s="108"/>
      <c r="K524" s="110"/>
      <c r="L524" s="110"/>
      <c r="M524" s="110"/>
      <c r="N524" s="111"/>
      <c r="O524" s="110"/>
      <c r="P524" s="110"/>
      <c r="Q524" s="110"/>
      <c r="R524" s="110"/>
      <c r="S524" s="110"/>
      <c r="T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Y524" s="110"/>
      <c r="BB524" s="110"/>
      <c r="BJ524" s="110"/>
      <c r="BK524" s="110"/>
      <c r="BL524" s="110"/>
      <c r="BO524" s="110"/>
      <c r="BP524" s="110"/>
    </row>
    <row r="525" spans="1:76">
      <c r="A525" s="108"/>
      <c r="B525" s="108"/>
      <c r="C525" s="109"/>
      <c r="D525" s="109"/>
      <c r="E525" s="108"/>
      <c r="F525" s="108"/>
      <c r="G525" s="108"/>
      <c r="H525" s="108"/>
      <c r="I525" s="108"/>
      <c r="J525" s="108"/>
      <c r="K525" s="110"/>
      <c r="L525" s="110"/>
      <c r="M525" s="110"/>
      <c r="N525" s="111"/>
      <c r="O525" s="110"/>
      <c r="P525" s="110"/>
      <c r="Q525" s="110"/>
      <c r="R525" s="110"/>
      <c r="S525" s="110"/>
      <c r="T525" s="110"/>
      <c r="U525" s="112"/>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2"/>
      <c r="AY525" s="110"/>
      <c r="BD525" s="110"/>
      <c r="BE525" s="110"/>
      <c r="BF525" s="110"/>
      <c r="BG525" s="110"/>
      <c r="BH525" s="110"/>
      <c r="BI525" s="110"/>
      <c r="BJ525" s="110"/>
      <c r="BK525" s="110"/>
      <c r="BL525" s="110"/>
      <c r="BS525" s="112"/>
      <c r="BU525" s="110"/>
      <c r="BV525" s="110"/>
      <c r="BW525" s="110"/>
      <c r="BX525" s="110"/>
    </row>
    <row r="526" spans="1:76">
      <c r="A526" s="108"/>
      <c r="B526" s="108"/>
      <c r="C526" s="109"/>
      <c r="D526" s="109"/>
      <c r="E526" s="108"/>
      <c r="F526" s="108"/>
      <c r="G526" s="108"/>
      <c r="H526" s="108"/>
      <c r="I526" s="108"/>
      <c r="J526" s="108"/>
      <c r="K526" s="110"/>
      <c r="L526" s="110"/>
      <c r="M526" s="110"/>
      <c r="U526" s="112"/>
      <c r="BJ526" s="110"/>
      <c r="BK526" s="110"/>
      <c r="BL526" s="110"/>
      <c r="BQ526" s="110"/>
      <c r="BR526" s="110"/>
      <c r="BS526" s="112"/>
    </row>
    <row r="527" spans="1:76">
      <c r="A527" s="108"/>
      <c r="B527" s="108"/>
      <c r="C527" s="109"/>
      <c r="D527" s="109"/>
      <c r="E527" s="108"/>
      <c r="F527" s="108"/>
      <c r="G527" s="108"/>
      <c r="H527" s="108"/>
      <c r="I527" s="108"/>
      <c r="J527" s="108"/>
      <c r="K527" s="110"/>
      <c r="L527" s="110"/>
      <c r="M527" s="110"/>
      <c r="N527" s="111"/>
      <c r="O527" s="110"/>
      <c r="P527" s="110"/>
      <c r="Q527" s="110"/>
      <c r="R527" s="110"/>
      <c r="S527" s="110"/>
      <c r="T527" s="110"/>
      <c r="U527" s="112"/>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Y527" s="110"/>
      <c r="AZ527" s="110"/>
      <c r="BJ527" s="110"/>
      <c r="BK527" s="110"/>
      <c r="BL527" s="110"/>
      <c r="BM527" s="110"/>
      <c r="BN527" s="110"/>
      <c r="BS527" s="112"/>
    </row>
    <row r="528" spans="1:76">
      <c r="A528" s="108"/>
      <c r="B528" s="108"/>
      <c r="C528" s="109"/>
      <c r="D528" s="109"/>
      <c r="E528" s="108"/>
      <c r="F528" s="108"/>
      <c r="G528" s="108"/>
      <c r="H528" s="108"/>
      <c r="I528" s="108"/>
      <c r="J528" s="108"/>
      <c r="K528" s="110"/>
      <c r="L528" s="110"/>
      <c r="M528" s="110"/>
      <c r="N528" s="111"/>
      <c r="O528" s="110"/>
      <c r="P528" s="110"/>
      <c r="Q528" s="110"/>
      <c r="U528" s="112"/>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S528" s="110"/>
      <c r="AT528" s="110"/>
      <c r="AU528" s="110"/>
      <c r="AV528" s="110"/>
      <c r="AW528" s="112"/>
      <c r="AY528" s="110"/>
      <c r="BD528" s="110"/>
      <c r="BE528" s="110"/>
      <c r="BF528" s="110"/>
      <c r="BG528" s="110"/>
      <c r="BH528" s="110"/>
      <c r="BI528" s="110"/>
      <c r="BS528" s="112"/>
      <c r="BV528" s="110"/>
      <c r="BW528" s="110"/>
      <c r="BX528" s="110"/>
    </row>
    <row r="529" spans="1:76">
      <c r="A529" s="108"/>
      <c r="B529" s="108"/>
      <c r="C529" s="109"/>
      <c r="D529" s="109"/>
      <c r="E529" s="108"/>
      <c r="F529" s="108"/>
      <c r="G529" s="108"/>
      <c r="H529" s="108"/>
      <c r="I529" s="108"/>
      <c r="J529" s="108"/>
      <c r="K529" s="110"/>
      <c r="L529" s="110"/>
      <c r="M529" s="110"/>
      <c r="O529" s="110"/>
      <c r="P529" s="110"/>
      <c r="Q529" s="110"/>
      <c r="R529" s="110"/>
      <c r="S529" s="110"/>
      <c r="T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T529" s="110"/>
      <c r="AU529" s="110"/>
      <c r="AV529" s="110"/>
      <c r="BJ529" s="110"/>
      <c r="BK529" s="110"/>
      <c r="BL529" s="110"/>
      <c r="BQ529" s="110"/>
      <c r="BR529" s="110"/>
      <c r="BS529" s="112"/>
    </row>
    <row r="530" spans="1:76">
      <c r="A530" s="108"/>
      <c r="B530" s="108"/>
      <c r="C530" s="109"/>
      <c r="D530" s="109"/>
      <c r="E530" s="108"/>
      <c r="F530" s="108"/>
      <c r="G530" s="108"/>
      <c r="H530" s="108"/>
      <c r="I530" s="108"/>
      <c r="J530" s="108"/>
      <c r="K530" s="110"/>
      <c r="L530" s="110"/>
      <c r="M530" s="110"/>
      <c r="O530" s="110"/>
      <c r="P530" s="110"/>
      <c r="Q530" s="110"/>
      <c r="R530" s="110"/>
      <c r="S530" s="110"/>
      <c r="T530" s="110"/>
      <c r="U530" s="112"/>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Y530" s="110"/>
      <c r="BD530" s="110"/>
      <c r="BE530" s="110"/>
      <c r="BF530" s="110"/>
      <c r="BG530" s="110"/>
      <c r="BH530" s="110"/>
      <c r="BI530" s="110"/>
      <c r="BJ530" s="110"/>
      <c r="BK530" s="110"/>
      <c r="BL530" s="110"/>
      <c r="BS530" s="112"/>
      <c r="BU530" s="110"/>
      <c r="BV530" s="110"/>
      <c r="BX530" s="110"/>
    </row>
    <row r="531" spans="1:76">
      <c r="A531" s="108"/>
      <c r="B531" s="108"/>
      <c r="C531" s="109"/>
      <c r="D531" s="109"/>
      <c r="E531" s="108"/>
      <c r="F531" s="108"/>
      <c r="G531" s="108"/>
      <c r="H531" s="108"/>
      <c r="I531" s="108"/>
      <c r="J531" s="108"/>
      <c r="K531" s="110"/>
      <c r="L531" s="110"/>
      <c r="M531" s="110"/>
      <c r="N531" s="111"/>
      <c r="O531" s="110"/>
      <c r="P531" s="110"/>
      <c r="Q531" s="110"/>
      <c r="R531" s="110"/>
      <c r="S531" s="110"/>
      <c r="T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T531" s="110"/>
      <c r="AU531" s="110"/>
      <c r="AV531" s="110"/>
      <c r="AW531" s="112"/>
      <c r="BD531" s="110"/>
      <c r="BE531" s="110"/>
      <c r="BF531" s="110"/>
      <c r="BG531" s="110"/>
      <c r="BH531" s="110"/>
      <c r="BI531" s="110"/>
      <c r="BJ531" s="110"/>
      <c r="BK531" s="110"/>
      <c r="BL531" s="110"/>
      <c r="BU531" s="110"/>
    </row>
    <row r="532" spans="1:76">
      <c r="A532" s="108"/>
      <c r="B532" s="108"/>
      <c r="C532" s="109"/>
      <c r="D532" s="109"/>
      <c r="E532" s="108"/>
      <c r="F532" s="108"/>
      <c r="G532" s="108"/>
      <c r="H532" s="108"/>
      <c r="I532" s="108"/>
      <c r="J532" s="108"/>
      <c r="K532" s="110"/>
      <c r="L532" s="110"/>
      <c r="M532" s="110"/>
      <c r="O532" s="110"/>
      <c r="P532" s="110"/>
      <c r="Q532" s="110"/>
      <c r="U532" s="112"/>
      <c r="AT532" s="110"/>
      <c r="AX532" s="112"/>
      <c r="BC532" s="112"/>
      <c r="BD532" s="110"/>
      <c r="BE532" s="110"/>
      <c r="BF532" s="110"/>
      <c r="BG532" s="110"/>
      <c r="BH532" s="110"/>
      <c r="BI532" s="110"/>
      <c r="BJ532" s="110"/>
      <c r="BK532" s="110"/>
      <c r="BL532" s="110"/>
      <c r="BU532" s="110"/>
      <c r="BX532" s="110"/>
    </row>
    <row r="533" spans="1:76">
      <c r="A533" s="108"/>
      <c r="B533" s="108"/>
      <c r="C533" s="109"/>
      <c r="D533" s="109"/>
      <c r="E533" s="108"/>
      <c r="F533" s="108"/>
      <c r="G533" s="108"/>
      <c r="H533" s="108"/>
      <c r="I533" s="108"/>
      <c r="J533" s="108"/>
      <c r="K533" s="110"/>
      <c r="L533" s="110"/>
      <c r="M533" s="110"/>
      <c r="O533" s="110"/>
      <c r="P533" s="110"/>
      <c r="Q533" s="110"/>
      <c r="R533" s="110"/>
      <c r="S533" s="110"/>
      <c r="T533" s="110"/>
      <c r="U533" s="112"/>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Y533" s="110"/>
      <c r="AZ533" s="110"/>
      <c r="BA533" s="110"/>
      <c r="BB533" s="110"/>
      <c r="BJ533" s="110"/>
      <c r="BK533" s="110"/>
      <c r="BL533" s="110"/>
      <c r="BM533" s="110"/>
      <c r="BN533" s="110"/>
      <c r="BS533" s="112"/>
      <c r="BT533" s="112"/>
      <c r="BU533" s="110"/>
      <c r="BX533" s="110"/>
    </row>
    <row r="534" spans="1:76">
      <c r="A534" s="108"/>
      <c r="B534" s="108"/>
      <c r="C534" s="109"/>
      <c r="D534" s="109"/>
      <c r="E534" s="108"/>
      <c r="F534" s="108"/>
      <c r="G534" s="108"/>
      <c r="H534" s="108"/>
      <c r="I534" s="108"/>
      <c r="J534" s="108"/>
      <c r="K534" s="110"/>
      <c r="L534" s="110"/>
      <c r="M534" s="110"/>
      <c r="N534" s="111"/>
      <c r="O534" s="110"/>
      <c r="P534" s="110"/>
      <c r="Q534" s="110"/>
      <c r="R534" s="110"/>
      <c r="S534" s="110"/>
      <c r="T534" s="110"/>
      <c r="U534" s="112"/>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2"/>
      <c r="AY534" s="110"/>
      <c r="BJ534" s="110"/>
      <c r="BK534" s="110"/>
      <c r="BL534" s="110"/>
      <c r="BO534" s="110"/>
      <c r="BP534" s="110"/>
      <c r="BS534" s="112"/>
      <c r="BX534" s="110"/>
    </row>
    <row r="535" spans="1:76">
      <c r="A535" s="108"/>
      <c r="B535" s="108"/>
      <c r="C535" s="109"/>
      <c r="D535" s="109"/>
      <c r="E535" s="108"/>
      <c r="F535" s="108"/>
      <c r="G535" s="108"/>
      <c r="H535" s="108"/>
      <c r="I535" s="108"/>
      <c r="J535" s="108"/>
      <c r="K535" s="110"/>
      <c r="L535" s="110"/>
      <c r="M535" s="110"/>
      <c r="N535" s="111"/>
      <c r="O535" s="110"/>
      <c r="P535" s="110"/>
      <c r="Q535" s="110"/>
      <c r="U535" s="112"/>
      <c r="V535" s="110"/>
      <c r="W535" s="110"/>
      <c r="X535" s="110"/>
      <c r="Y535" s="110"/>
      <c r="Z535" s="110"/>
      <c r="AA535" s="110"/>
      <c r="AB535" s="110"/>
      <c r="AC535" s="110"/>
      <c r="AD535" s="110"/>
      <c r="AF535" s="110"/>
      <c r="AG535" s="110"/>
      <c r="AI535" s="110"/>
      <c r="AJ535" s="110"/>
      <c r="AK535" s="110"/>
      <c r="AL535" s="110"/>
      <c r="AM535" s="110"/>
      <c r="AN535" s="110"/>
      <c r="AO535" s="110"/>
      <c r="AS535" s="110"/>
      <c r="AT535" s="110"/>
      <c r="AV535" s="110"/>
      <c r="AW535" s="112"/>
      <c r="AY535" s="110"/>
      <c r="AZ535" s="110"/>
      <c r="BB535" s="110"/>
      <c r="BJ535" s="110"/>
      <c r="BK535" s="110"/>
      <c r="BL535" s="110"/>
      <c r="BM535" s="110"/>
      <c r="BN535" s="110"/>
    </row>
    <row r="536" spans="1:76">
      <c r="A536" s="108"/>
      <c r="B536" s="108"/>
      <c r="C536" s="109"/>
      <c r="D536" s="109"/>
      <c r="E536" s="108"/>
      <c r="F536" s="108"/>
      <c r="G536" s="108"/>
      <c r="H536" s="108"/>
      <c r="I536" s="108"/>
      <c r="J536" s="108"/>
      <c r="K536" s="110"/>
      <c r="L536" s="110"/>
      <c r="M536" s="110"/>
      <c r="N536" s="111"/>
      <c r="O536" s="110"/>
      <c r="P536" s="110"/>
      <c r="Q536" s="110"/>
      <c r="R536" s="110"/>
      <c r="S536" s="110"/>
      <c r="T536" s="110"/>
      <c r="U536" s="112"/>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2"/>
      <c r="AY536" s="110"/>
      <c r="BB536" s="110"/>
      <c r="BJ536" s="110"/>
      <c r="BK536" s="110"/>
      <c r="BL536" s="110"/>
      <c r="BO536" s="110"/>
      <c r="BP536" s="110"/>
      <c r="BS536" s="112"/>
      <c r="BX536" s="110"/>
    </row>
    <row r="537" spans="1:76">
      <c r="A537" s="108"/>
      <c r="B537" s="108"/>
      <c r="C537" s="109"/>
      <c r="D537" s="109"/>
      <c r="E537" s="108"/>
      <c r="F537" s="108"/>
      <c r="G537" s="108"/>
      <c r="H537" s="108"/>
      <c r="I537" s="108"/>
      <c r="J537" s="108"/>
      <c r="K537" s="110"/>
      <c r="L537" s="110"/>
      <c r="M537" s="110"/>
      <c r="O537" s="110"/>
      <c r="P537" s="110"/>
      <c r="Q537" s="110"/>
      <c r="R537" s="110"/>
      <c r="S537" s="110"/>
      <c r="T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T537" s="110"/>
      <c r="AU537" s="110"/>
      <c r="AV537" s="110"/>
      <c r="AZ537" s="110"/>
      <c r="BJ537" s="110"/>
      <c r="BK537" s="110"/>
      <c r="BL537" s="110"/>
      <c r="BM537" s="110"/>
      <c r="BN537" s="110"/>
      <c r="BS537" s="112"/>
      <c r="BV537" s="110"/>
      <c r="BX537" s="110"/>
    </row>
    <row r="538" spans="1:76">
      <c r="A538" s="108"/>
      <c r="B538" s="108"/>
      <c r="C538" s="109"/>
      <c r="D538" s="109"/>
      <c r="E538" s="108"/>
      <c r="F538" s="108"/>
      <c r="G538" s="108"/>
      <c r="H538" s="108"/>
      <c r="I538" s="108"/>
      <c r="J538" s="108"/>
      <c r="K538" s="110"/>
      <c r="L538" s="110"/>
      <c r="M538" s="110"/>
      <c r="O538" s="110"/>
      <c r="P538" s="110"/>
      <c r="Q538" s="110"/>
      <c r="R538" s="110"/>
      <c r="S538" s="110"/>
      <c r="T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Y538" s="110"/>
      <c r="AZ538" s="110"/>
      <c r="BJ538" s="110"/>
      <c r="BK538" s="110"/>
      <c r="BL538" s="110"/>
    </row>
    <row r="539" spans="1:76">
      <c r="A539" s="108"/>
      <c r="B539" s="108"/>
      <c r="C539" s="109"/>
      <c r="D539" s="109"/>
      <c r="E539" s="108"/>
      <c r="F539" s="108"/>
      <c r="G539" s="108"/>
      <c r="H539" s="108"/>
      <c r="I539" s="108"/>
      <c r="J539" s="108"/>
      <c r="K539" s="110"/>
      <c r="L539" s="110"/>
      <c r="M539" s="110"/>
      <c r="O539" s="110"/>
      <c r="P539" s="110"/>
      <c r="Q539" s="110"/>
      <c r="R539" s="110"/>
      <c r="S539" s="110"/>
      <c r="T539" s="110"/>
      <c r="V539" s="110"/>
      <c r="W539" s="110"/>
      <c r="X539" s="110"/>
      <c r="Y539" s="110"/>
      <c r="Z539" s="110"/>
      <c r="AA539" s="110"/>
      <c r="AB539" s="110"/>
      <c r="AF539" s="110"/>
      <c r="AG539" s="110"/>
      <c r="AH539" s="110"/>
      <c r="AI539" s="110"/>
      <c r="AJ539" s="110"/>
      <c r="AK539" s="110"/>
      <c r="AL539" s="110"/>
      <c r="AM539" s="110"/>
      <c r="AN539" s="110"/>
      <c r="AO539" s="110"/>
      <c r="AP539" s="110"/>
      <c r="AQ539" s="110"/>
      <c r="AR539" s="110"/>
      <c r="AT539" s="110"/>
      <c r="AU539" s="110"/>
      <c r="AV539" s="110"/>
      <c r="BJ539" s="110"/>
      <c r="BK539" s="110"/>
      <c r="BL539" s="110"/>
      <c r="BO539" s="110"/>
      <c r="BP539" s="110"/>
    </row>
    <row r="540" spans="1:76">
      <c r="A540" s="108"/>
      <c r="B540" s="108"/>
      <c r="C540" s="109"/>
      <c r="D540" s="109"/>
      <c r="E540" s="108"/>
      <c r="F540" s="108"/>
      <c r="G540" s="108"/>
      <c r="H540" s="108"/>
      <c r="I540" s="108"/>
      <c r="J540" s="108"/>
      <c r="K540" s="110"/>
      <c r="L540" s="110"/>
      <c r="M540" s="110"/>
      <c r="N540" s="111"/>
      <c r="O540" s="110"/>
      <c r="P540" s="110"/>
      <c r="Q540" s="110"/>
      <c r="R540" s="110"/>
      <c r="S540" s="110"/>
      <c r="T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2"/>
      <c r="AY540" s="110"/>
      <c r="BJ540" s="110"/>
      <c r="BK540" s="110"/>
      <c r="BL540" s="110"/>
      <c r="BQ540" s="110"/>
      <c r="BR540" s="110"/>
      <c r="BS540" s="112"/>
    </row>
    <row r="541" spans="1:76">
      <c r="A541" s="108"/>
      <c r="B541" s="108"/>
      <c r="C541" s="109"/>
      <c r="D541" s="109"/>
      <c r="E541" s="108"/>
      <c r="F541" s="108"/>
      <c r="G541" s="108"/>
      <c r="H541" s="108"/>
      <c r="I541" s="108"/>
      <c r="J541" s="108"/>
      <c r="K541" s="110"/>
      <c r="L541" s="110"/>
      <c r="M541" s="110"/>
      <c r="N541" s="111"/>
      <c r="O541" s="110"/>
      <c r="P541" s="110"/>
      <c r="Q541" s="110"/>
      <c r="R541" s="110"/>
      <c r="S541" s="110"/>
      <c r="T541" s="110"/>
      <c r="U541" s="112"/>
      <c r="V541" s="110"/>
      <c r="W541" s="110"/>
      <c r="X541" s="110"/>
      <c r="Y541" s="110"/>
      <c r="Z541" s="110"/>
      <c r="AA541" s="110"/>
      <c r="AB541" s="110"/>
      <c r="AC541" s="110"/>
      <c r="AD541" s="110"/>
      <c r="AF541" s="110"/>
      <c r="AG541" s="110"/>
      <c r="AI541" s="110"/>
      <c r="AJ541" s="110"/>
      <c r="AL541" s="110"/>
      <c r="AM541" s="110"/>
      <c r="AO541" s="110"/>
      <c r="AP541" s="110"/>
      <c r="AQ541" s="110"/>
      <c r="AR541" s="110"/>
      <c r="AS541" s="110"/>
      <c r="AT541" s="110"/>
      <c r="AV541" s="110"/>
      <c r="AW541" s="112"/>
      <c r="AY541" s="110"/>
      <c r="BJ541" s="110"/>
      <c r="BK541" s="110"/>
      <c r="BL541" s="110"/>
      <c r="BQ541" s="110"/>
      <c r="BR541" s="110"/>
    </row>
    <row r="542" spans="1:76">
      <c r="A542" s="108"/>
      <c r="B542" s="108"/>
      <c r="C542" s="109"/>
      <c r="D542" s="109"/>
      <c r="E542" s="108"/>
      <c r="F542" s="108"/>
      <c r="G542" s="108"/>
      <c r="H542" s="108"/>
      <c r="I542" s="108"/>
      <c r="J542" s="108"/>
      <c r="K542" s="110"/>
      <c r="L542" s="110"/>
      <c r="M542" s="110"/>
      <c r="O542" s="110"/>
      <c r="P542" s="110"/>
      <c r="Q542" s="110"/>
      <c r="R542" s="110"/>
      <c r="S542" s="110"/>
      <c r="T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Y542" s="110"/>
      <c r="BD542" s="110"/>
      <c r="BE542" s="110"/>
      <c r="BF542" s="110"/>
      <c r="BG542" s="110"/>
      <c r="BH542" s="110"/>
      <c r="BI542" s="110"/>
      <c r="BJ542" s="110"/>
      <c r="BK542" s="110"/>
      <c r="BL542" s="110"/>
      <c r="BU542" s="110"/>
    </row>
    <row r="543" spans="1:76">
      <c r="A543" s="108"/>
      <c r="B543" s="108"/>
      <c r="C543" s="109"/>
      <c r="D543" s="109"/>
      <c r="E543" s="108"/>
      <c r="F543" s="108"/>
      <c r="G543" s="108"/>
      <c r="H543" s="108"/>
      <c r="I543" s="108"/>
      <c r="J543" s="108"/>
      <c r="K543" s="110"/>
      <c r="L543" s="110"/>
      <c r="M543" s="110"/>
      <c r="N543" s="111"/>
      <c r="O543" s="110"/>
      <c r="P543" s="110"/>
      <c r="Q543" s="110"/>
      <c r="R543" s="110"/>
      <c r="S543" s="110"/>
      <c r="T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Y543" s="110"/>
      <c r="AZ543" s="110"/>
      <c r="BS543" s="112"/>
      <c r="BT543" s="112"/>
    </row>
    <row r="544" spans="1:76">
      <c r="A544" s="108"/>
      <c r="B544" s="108"/>
      <c r="C544" s="109"/>
      <c r="D544" s="109"/>
      <c r="E544" s="108"/>
      <c r="F544" s="108"/>
      <c r="G544" s="108"/>
      <c r="H544" s="108"/>
      <c r="I544" s="108"/>
      <c r="J544" s="108"/>
      <c r="K544" s="110"/>
      <c r="L544" s="110"/>
      <c r="M544" s="110"/>
      <c r="O544" s="110"/>
      <c r="P544" s="110"/>
      <c r="Q544" s="110"/>
      <c r="R544" s="110"/>
      <c r="S544" s="110"/>
      <c r="T544" s="110"/>
      <c r="U544" s="112"/>
      <c r="AP544" s="110"/>
      <c r="AQ544" s="110"/>
      <c r="AR544" s="110"/>
      <c r="BJ544" s="110"/>
      <c r="BK544" s="110"/>
      <c r="BL544" s="110"/>
      <c r="BQ544" s="110"/>
      <c r="BR544" s="110"/>
    </row>
    <row r="545" spans="1:76">
      <c r="A545" s="108"/>
      <c r="B545" s="108"/>
      <c r="C545" s="109"/>
      <c r="D545" s="109"/>
      <c r="E545" s="108"/>
      <c r="F545" s="108"/>
      <c r="G545" s="108"/>
      <c r="H545" s="108"/>
      <c r="I545" s="108"/>
      <c r="J545" s="108"/>
      <c r="K545" s="110"/>
      <c r="L545" s="110"/>
      <c r="M545" s="110"/>
      <c r="N545" s="111"/>
      <c r="O545" s="110"/>
      <c r="P545" s="110"/>
      <c r="Q545" s="110"/>
      <c r="R545" s="110"/>
      <c r="S545" s="110"/>
      <c r="T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2"/>
      <c r="AY545" s="110"/>
      <c r="BJ545" s="110"/>
      <c r="BK545" s="110"/>
      <c r="BL545" s="110"/>
      <c r="BQ545" s="110"/>
      <c r="BR545" s="110"/>
      <c r="BS545" s="112"/>
      <c r="BV545" s="110"/>
      <c r="BX545" s="110"/>
    </row>
    <row r="546" spans="1:76">
      <c r="A546" s="108"/>
      <c r="B546" s="108"/>
      <c r="C546" s="109"/>
      <c r="D546" s="109"/>
      <c r="E546" s="108"/>
      <c r="F546" s="108"/>
      <c r="G546" s="108"/>
      <c r="H546" s="108"/>
      <c r="I546" s="108"/>
      <c r="J546" s="108"/>
      <c r="K546" s="110"/>
      <c r="L546" s="110"/>
      <c r="M546" s="110"/>
      <c r="N546" s="111"/>
      <c r="O546" s="110"/>
      <c r="P546" s="110"/>
      <c r="Q546" s="110"/>
      <c r="R546" s="110"/>
      <c r="S546" s="110"/>
      <c r="T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Y546" s="110"/>
      <c r="BJ546" s="110"/>
      <c r="BK546" s="110"/>
      <c r="BL546" s="110"/>
      <c r="BQ546" s="110"/>
      <c r="BR546" s="110"/>
      <c r="BS546" s="112"/>
      <c r="BU546" s="110"/>
      <c r="BV546" s="110"/>
      <c r="BX546" s="110"/>
    </row>
    <row r="547" spans="1:76">
      <c r="A547" s="108"/>
      <c r="B547" s="108"/>
      <c r="C547" s="109"/>
      <c r="D547" s="109"/>
      <c r="E547" s="108"/>
      <c r="F547" s="108"/>
      <c r="G547" s="108"/>
      <c r="H547" s="108"/>
      <c r="I547" s="108"/>
      <c r="J547" s="108"/>
      <c r="K547" s="110"/>
      <c r="L547" s="110"/>
      <c r="M547" s="110"/>
      <c r="N547" s="111"/>
      <c r="O547" s="110"/>
      <c r="P547" s="110"/>
      <c r="Q547" s="110"/>
      <c r="R547" s="110"/>
      <c r="S547" s="110"/>
      <c r="T547" s="110"/>
      <c r="U547" s="112"/>
      <c r="V547" s="110"/>
      <c r="W547" s="110"/>
      <c r="X547" s="110"/>
      <c r="Y547" s="110"/>
      <c r="Z547" s="110"/>
      <c r="AA547" s="110"/>
      <c r="AB547" s="110"/>
      <c r="AC547" s="110"/>
      <c r="AD547" s="110"/>
      <c r="AE547" s="110"/>
      <c r="AF547" s="110"/>
      <c r="AG547" s="110"/>
      <c r="AH547" s="110"/>
      <c r="AI547" s="110"/>
      <c r="AJ547" s="110"/>
      <c r="AL547" s="110"/>
      <c r="AM547" s="110"/>
      <c r="AO547" s="110"/>
      <c r="AP547" s="110"/>
      <c r="AQ547" s="110"/>
      <c r="AR547" s="110"/>
      <c r="AS547" s="110"/>
      <c r="AT547" s="110"/>
      <c r="AV547" s="110"/>
      <c r="AW547" s="112"/>
      <c r="AY547" s="110"/>
      <c r="BB547" s="110"/>
      <c r="BJ547" s="110"/>
      <c r="BK547" s="110"/>
      <c r="BL547" s="110"/>
      <c r="BQ547" s="110"/>
      <c r="BR547" s="110"/>
    </row>
    <row r="548" spans="1:76">
      <c r="A548" s="108"/>
      <c r="B548" s="108"/>
      <c r="C548" s="109"/>
      <c r="D548" s="109"/>
      <c r="E548" s="108"/>
      <c r="F548" s="108"/>
      <c r="G548" s="108"/>
      <c r="H548" s="108"/>
      <c r="I548" s="108"/>
      <c r="J548" s="108"/>
      <c r="K548" s="110"/>
      <c r="L548" s="110"/>
      <c r="M548" s="110"/>
      <c r="N548" s="111"/>
      <c r="O548" s="110"/>
      <c r="P548" s="110"/>
      <c r="Q548" s="110"/>
      <c r="R548" s="110"/>
      <c r="S548" s="110"/>
      <c r="T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Y548" s="110"/>
      <c r="BB548" s="110"/>
      <c r="BD548" s="110"/>
      <c r="BE548" s="110"/>
      <c r="BF548" s="110"/>
      <c r="BG548" s="110"/>
      <c r="BH548" s="110"/>
      <c r="BI548" s="110"/>
      <c r="BJ548" s="110"/>
      <c r="BK548" s="110"/>
      <c r="BL548" s="110"/>
      <c r="BU548" s="110"/>
      <c r="BX548" s="110"/>
    </row>
    <row r="549" spans="1:76">
      <c r="A549" s="108"/>
      <c r="B549" s="108"/>
      <c r="C549" s="109"/>
      <c r="D549" s="109"/>
      <c r="E549" s="108"/>
      <c r="F549" s="108"/>
      <c r="G549" s="108"/>
      <c r="H549" s="108"/>
      <c r="I549" s="108"/>
      <c r="J549" s="108"/>
      <c r="K549" s="110"/>
      <c r="L549" s="110"/>
      <c r="M549" s="110"/>
      <c r="O549" s="110"/>
      <c r="P549" s="110"/>
      <c r="Q549" s="110"/>
      <c r="R549" s="110"/>
      <c r="S549" s="110"/>
      <c r="T549" s="110"/>
      <c r="U549" s="112"/>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2"/>
      <c r="AY549" s="110"/>
      <c r="AZ549" s="110"/>
      <c r="BB549" s="110"/>
      <c r="BJ549" s="110"/>
      <c r="BK549" s="110"/>
      <c r="BL549" s="110"/>
      <c r="BQ549" s="110"/>
      <c r="BR549" s="110"/>
      <c r="BS549" s="112"/>
    </row>
    <row r="550" spans="1:76">
      <c r="A550" s="108"/>
      <c r="B550" s="108"/>
      <c r="C550" s="109"/>
      <c r="D550" s="109"/>
      <c r="E550" s="108"/>
      <c r="F550" s="108"/>
      <c r="G550" s="108"/>
      <c r="H550" s="108"/>
      <c r="I550" s="108"/>
      <c r="J550" s="108"/>
      <c r="K550" s="110"/>
      <c r="L550" s="110"/>
      <c r="M550" s="110"/>
      <c r="N550" s="111"/>
      <c r="O550" s="110"/>
      <c r="P550" s="110"/>
      <c r="Q550" s="110"/>
      <c r="R550" s="110"/>
      <c r="S550" s="110"/>
      <c r="T550" s="110"/>
      <c r="U550" s="112"/>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U550" s="110"/>
      <c r="AV550" s="110"/>
      <c r="AW550" s="112"/>
      <c r="BJ550" s="110"/>
      <c r="BK550" s="110"/>
      <c r="BL550" s="110"/>
      <c r="BM550" s="110"/>
      <c r="BN550" s="110"/>
      <c r="BS550" s="112"/>
      <c r="BV550" s="110"/>
    </row>
    <row r="551" spans="1:76">
      <c r="A551" s="108"/>
      <c r="B551" s="108"/>
      <c r="C551" s="109"/>
      <c r="D551" s="109"/>
      <c r="E551" s="108"/>
      <c r="F551" s="108"/>
      <c r="G551" s="108"/>
      <c r="H551" s="108"/>
      <c r="I551" s="108"/>
      <c r="J551" s="108"/>
      <c r="K551" s="110"/>
      <c r="L551" s="110"/>
      <c r="M551" s="110"/>
      <c r="N551" s="111"/>
      <c r="O551" s="110"/>
      <c r="P551" s="110"/>
      <c r="Q551" s="110"/>
      <c r="R551" s="110"/>
      <c r="S551" s="110"/>
      <c r="T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Y551" s="110"/>
      <c r="BD551" s="110"/>
      <c r="BF551" s="110"/>
      <c r="BG551" s="110"/>
      <c r="BI551" s="110"/>
      <c r="BJ551" s="110"/>
      <c r="BK551" s="110"/>
      <c r="BL551" s="110"/>
    </row>
    <row r="552" spans="1:76">
      <c r="A552" s="108"/>
      <c r="B552" s="108"/>
      <c r="C552" s="109"/>
      <c r="D552" s="109"/>
      <c r="E552" s="108"/>
      <c r="F552" s="108"/>
      <c r="G552" s="108"/>
      <c r="H552" s="108"/>
      <c r="I552" s="108"/>
      <c r="J552" s="108"/>
      <c r="K552" s="110"/>
      <c r="L552" s="110"/>
      <c r="M552" s="110"/>
      <c r="N552" s="111"/>
      <c r="O552" s="110"/>
      <c r="P552" s="110"/>
      <c r="Q552" s="110"/>
      <c r="R552" s="110"/>
      <c r="S552" s="110"/>
      <c r="T552" s="110"/>
      <c r="U552" s="112"/>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U552" s="110"/>
      <c r="AV552" s="110"/>
      <c r="AW552" s="112"/>
      <c r="BD552" s="110"/>
      <c r="BE552" s="110"/>
      <c r="BF552" s="110"/>
      <c r="BG552" s="110"/>
      <c r="BH552" s="110"/>
      <c r="BI552" s="110"/>
      <c r="BJ552" s="110"/>
      <c r="BK552" s="110"/>
      <c r="BL552" s="110"/>
      <c r="BM552" s="110"/>
      <c r="BN552" s="110"/>
      <c r="BU552" s="110"/>
    </row>
    <row r="553" spans="1:76">
      <c r="A553" s="108"/>
      <c r="B553" s="108"/>
      <c r="C553" s="109"/>
      <c r="D553" s="109"/>
      <c r="E553" s="108"/>
      <c r="F553" s="108"/>
      <c r="G553" s="108"/>
      <c r="H553" s="108"/>
      <c r="I553" s="108"/>
      <c r="J553" s="108"/>
      <c r="K553" s="110"/>
      <c r="L553" s="110"/>
      <c r="M553" s="110"/>
      <c r="O553" s="110"/>
      <c r="P553" s="110"/>
      <c r="Q553" s="110"/>
      <c r="R553" s="110"/>
      <c r="S553" s="110"/>
      <c r="T553" s="110"/>
      <c r="U553" s="112"/>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2"/>
      <c r="AY553" s="110"/>
      <c r="AZ553" s="110"/>
      <c r="BA553" s="110"/>
      <c r="BB553" s="110"/>
      <c r="BJ553" s="110"/>
      <c r="BK553" s="110"/>
      <c r="BL553" s="110"/>
      <c r="BO553" s="110"/>
      <c r="BP553" s="110"/>
    </row>
    <row r="554" spans="1:76">
      <c r="A554" s="108"/>
      <c r="B554" s="108"/>
      <c r="C554" s="109"/>
      <c r="D554" s="109"/>
      <c r="E554" s="108"/>
      <c r="F554" s="108"/>
      <c r="G554" s="108"/>
      <c r="H554" s="108"/>
      <c r="I554" s="108"/>
      <c r="J554" s="108"/>
      <c r="K554" s="110"/>
      <c r="L554" s="110"/>
      <c r="M554" s="110"/>
      <c r="O554" s="110"/>
      <c r="P554" s="110"/>
      <c r="Q554" s="110"/>
      <c r="R554" s="110"/>
      <c r="S554" s="110"/>
      <c r="T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2"/>
      <c r="AY554" s="110"/>
      <c r="BJ554" s="110"/>
      <c r="BK554" s="110"/>
      <c r="BL554" s="110"/>
    </row>
    <row r="555" spans="1:76">
      <c r="A555" s="108"/>
      <c r="B555" s="108"/>
      <c r="C555" s="109"/>
      <c r="D555" s="109"/>
      <c r="E555" s="108"/>
      <c r="F555" s="108"/>
      <c r="G555" s="108"/>
      <c r="H555" s="108"/>
      <c r="I555" s="108"/>
      <c r="J555" s="108"/>
      <c r="K555" s="110"/>
      <c r="L555" s="110"/>
      <c r="M555" s="110"/>
      <c r="N555" s="111"/>
      <c r="O555" s="110"/>
      <c r="P555" s="110"/>
      <c r="Q555" s="110"/>
      <c r="R555" s="110"/>
      <c r="S555" s="110"/>
      <c r="T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2"/>
      <c r="AY555" s="110"/>
      <c r="BJ555" s="110"/>
      <c r="BK555" s="110"/>
      <c r="BL555" s="110"/>
      <c r="BM555" s="110"/>
      <c r="BN555" s="110"/>
      <c r="BX555" s="110"/>
    </row>
    <row r="556" spans="1:76">
      <c r="A556" s="108"/>
      <c r="B556" s="108"/>
      <c r="C556" s="109"/>
      <c r="D556" s="109"/>
      <c r="E556" s="108"/>
      <c r="F556" s="108"/>
      <c r="G556" s="108"/>
      <c r="H556" s="108"/>
      <c r="I556" s="108"/>
      <c r="J556" s="108"/>
      <c r="K556" s="110"/>
      <c r="L556" s="110"/>
      <c r="M556" s="110"/>
      <c r="N556" s="111"/>
      <c r="O556" s="110"/>
      <c r="P556" s="110"/>
      <c r="Q556" s="110"/>
      <c r="R556" s="110"/>
      <c r="S556" s="110"/>
      <c r="T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2"/>
      <c r="AY556" s="110"/>
      <c r="BJ556" s="110"/>
      <c r="BK556" s="110"/>
      <c r="BL556" s="110"/>
      <c r="BM556" s="110"/>
      <c r="BN556" s="110"/>
    </row>
    <row r="557" spans="1:76">
      <c r="A557" s="108"/>
      <c r="B557" s="108"/>
      <c r="C557" s="109"/>
      <c r="D557" s="109"/>
      <c r="E557" s="108"/>
      <c r="F557" s="108"/>
      <c r="G557" s="108"/>
      <c r="H557" s="108"/>
      <c r="I557" s="108"/>
      <c r="J557" s="108"/>
      <c r="K557" s="110"/>
      <c r="L557" s="110"/>
      <c r="M557" s="110"/>
      <c r="N557" s="111"/>
      <c r="O557" s="110"/>
      <c r="P557" s="110"/>
      <c r="Q557" s="110"/>
      <c r="R557" s="110"/>
      <c r="S557" s="110"/>
      <c r="T557" s="110"/>
      <c r="AP557" s="110"/>
      <c r="AQ557" s="110"/>
      <c r="AR557" s="110"/>
      <c r="AV557" s="110"/>
      <c r="BB557" s="110"/>
      <c r="BJ557" s="110"/>
      <c r="BK557" s="110"/>
      <c r="BL557" s="110"/>
      <c r="BO557" s="110"/>
      <c r="BP557" s="110"/>
      <c r="BX557" s="110"/>
    </row>
    <row r="558" spans="1:76">
      <c r="A558" s="108"/>
      <c r="B558" s="108"/>
      <c r="C558" s="109"/>
      <c r="D558" s="109"/>
      <c r="E558" s="108"/>
      <c r="F558" s="108"/>
      <c r="G558" s="108"/>
      <c r="H558" s="108"/>
      <c r="I558" s="108"/>
      <c r="J558" s="108"/>
      <c r="K558" s="110"/>
      <c r="L558" s="110"/>
      <c r="M558" s="110"/>
      <c r="N558" s="111"/>
      <c r="O558" s="110"/>
      <c r="P558" s="110"/>
      <c r="Q558" s="110"/>
      <c r="R558" s="110"/>
      <c r="S558" s="110"/>
      <c r="T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Y558" s="110"/>
      <c r="BJ558" s="110"/>
      <c r="BK558" s="110"/>
      <c r="BL558" s="110"/>
      <c r="BM558" s="110"/>
      <c r="BN558" s="110"/>
      <c r="BS558" s="112"/>
      <c r="BT558" s="112"/>
    </row>
    <row r="559" spans="1:76">
      <c r="A559" s="108"/>
      <c r="B559" s="108"/>
      <c r="C559" s="109"/>
      <c r="D559" s="109"/>
      <c r="E559" s="108"/>
      <c r="F559" s="108"/>
      <c r="G559" s="108"/>
      <c r="H559" s="108"/>
      <c r="I559" s="108"/>
      <c r="J559" s="108"/>
      <c r="K559" s="110"/>
      <c r="L559" s="110"/>
      <c r="M559" s="110"/>
      <c r="N559" s="111"/>
      <c r="O559" s="110"/>
      <c r="P559" s="110"/>
      <c r="Q559" s="110"/>
      <c r="R559" s="110"/>
      <c r="S559" s="110"/>
      <c r="T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Y559" s="110"/>
      <c r="BD559" s="110"/>
      <c r="BF559" s="110"/>
      <c r="BG559" s="110"/>
      <c r="BI559" s="110"/>
      <c r="BJ559" s="110"/>
      <c r="BK559" s="110"/>
      <c r="BL559" s="110"/>
      <c r="BS559" s="112"/>
      <c r="BT559" s="112"/>
      <c r="BU559" s="110"/>
      <c r="BV559" s="110"/>
      <c r="BW559" s="110"/>
      <c r="BX559" s="110"/>
    </row>
    <row r="560" spans="1:76">
      <c r="A560" s="108"/>
      <c r="B560" s="108"/>
      <c r="C560" s="109"/>
      <c r="D560" s="109"/>
      <c r="E560" s="108"/>
      <c r="F560" s="108"/>
      <c r="G560" s="108"/>
      <c r="H560" s="108"/>
      <c r="I560" s="108"/>
      <c r="J560" s="108"/>
      <c r="K560" s="110"/>
      <c r="L560" s="110"/>
      <c r="M560" s="110"/>
      <c r="O560" s="110"/>
      <c r="P560" s="110"/>
      <c r="Q560" s="110"/>
      <c r="R560" s="110"/>
      <c r="S560" s="110"/>
      <c r="T560" s="110"/>
      <c r="V560" s="110"/>
      <c r="W560" s="110"/>
      <c r="X560" s="110"/>
      <c r="Z560" s="110"/>
      <c r="AP560" s="110"/>
      <c r="AQ560" s="110"/>
      <c r="AR560" s="110"/>
      <c r="AS560" s="110"/>
      <c r="AT560" s="110"/>
      <c r="AU560" s="110"/>
      <c r="AV560" s="110"/>
      <c r="AY560" s="110"/>
      <c r="AZ560" s="110"/>
      <c r="BA560" s="110"/>
      <c r="BQ560" s="110"/>
      <c r="BR560" s="110"/>
      <c r="BS560" s="112"/>
      <c r="BU560" s="110"/>
    </row>
    <row r="561" spans="1:76">
      <c r="A561" s="108"/>
      <c r="B561" s="108"/>
      <c r="C561" s="109"/>
      <c r="D561" s="109"/>
      <c r="E561" s="108"/>
      <c r="F561" s="108"/>
      <c r="G561" s="108"/>
      <c r="H561" s="108"/>
      <c r="I561" s="108"/>
      <c r="J561" s="108"/>
      <c r="K561" s="110"/>
      <c r="L561" s="110"/>
      <c r="M561" s="110"/>
      <c r="O561" s="110"/>
      <c r="P561" s="110"/>
      <c r="Q561" s="110"/>
      <c r="R561" s="110"/>
      <c r="S561" s="110"/>
      <c r="T561" s="110"/>
      <c r="AT561" s="110"/>
      <c r="AU561" s="110"/>
      <c r="AV561" s="110"/>
    </row>
    <row r="562" spans="1:76">
      <c r="A562" s="108"/>
      <c r="B562" s="108"/>
      <c r="C562" s="109"/>
      <c r="D562" s="109"/>
      <c r="E562" s="108"/>
      <c r="F562" s="108"/>
      <c r="G562" s="108"/>
      <c r="H562" s="108"/>
      <c r="I562" s="108"/>
      <c r="J562" s="108"/>
      <c r="K562" s="110"/>
      <c r="L562" s="110"/>
      <c r="M562" s="110"/>
      <c r="N562" s="111"/>
      <c r="O562" s="110"/>
      <c r="P562" s="110"/>
      <c r="Q562" s="110"/>
      <c r="R562" s="110"/>
      <c r="S562" s="110"/>
      <c r="T562" s="110"/>
      <c r="V562" s="110"/>
      <c r="W562" s="110"/>
      <c r="X562" s="110"/>
      <c r="Y562" s="110"/>
      <c r="Z562" s="110"/>
      <c r="AA562" s="110"/>
      <c r="AB562" s="110"/>
      <c r="AF562" s="110"/>
      <c r="AG562" s="110"/>
      <c r="AH562" s="110"/>
      <c r="AI562" s="110"/>
      <c r="AJ562" s="110"/>
      <c r="AK562" s="110"/>
      <c r="AL562" s="110"/>
      <c r="AM562" s="110"/>
      <c r="AN562" s="110"/>
      <c r="AO562" s="110"/>
      <c r="AP562" s="110"/>
      <c r="AQ562" s="110"/>
      <c r="AR562" s="110"/>
      <c r="AS562" s="110"/>
      <c r="AT562" s="110"/>
      <c r="AU562" s="110"/>
      <c r="AV562" s="110"/>
      <c r="AY562" s="110"/>
      <c r="BJ562" s="110"/>
      <c r="BK562" s="110"/>
      <c r="BL562" s="110"/>
      <c r="BQ562" s="110"/>
      <c r="BR562" s="110"/>
    </row>
    <row r="563" spans="1:76">
      <c r="A563" s="108"/>
      <c r="B563" s="108"/>
      <c r="C563" s="109"/>
      <c r="D563" s="109"/>
      <c r="E563" s="108"/>
      <c r="F563" s="108"/>
      <c r="G563" s="108"/>
      <c r="H563" s="108"/>
      <c r="I563" s="108"/>
      <c r="J563" s="108"/>
      <c r="K563" s="110"/>
      <c r="L563" s="110"/>
      <c r="M563" s="110"/>
      <c r="O563" s="110"/>
      <c r="P563" s="110"/>
      <c r="Q563" s="110"/>
      <c r="R563" s="110"/>
      <c r="S563" s="110"/>
      <c r="T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Y563" s="110"/>
      <c r="BJ563" s="110"/>
      <c r="BK563" s="110"/>
      <c r="BL563" s="110"/>
      <c r="BQ563" s="110"/>
      <c r="BR563" s="110"/>
    </row>
    <row r="564" spans="1:76">
      <c r="A564" s="108"/>
      <c r="B564" s="108"/>
      <c r="C564" s="109"/>
      <c r="D564" s="109"/>
      <c r="E564" s="108"/>
      <c r="F564" s="108"/>
      <c r="G564" s="108"/>
      <c r="H564" s="108"/>
      <c r="I564" s="108"/>
      <c r="J564" s="108"/>
      <c r="K564" s="110"/>
      <c r="L564" s="110"/>
      <c r="M564" s="110"/>
      <c r="N564" s="111"/>
      <c r="O564" s="110"/>
      <c r="P564" s="110"/>
      <c r="Q564" s="110"/>
      <c r="R564" s="110"/>
      <c r="S564" s="110"/>
      <c r="T564" s="110"/>
      <c r="U564" s="112"/>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Y564" s="110"/>
      <c r="BB564" s="110"/>
      <c r="BT564" s="112"/>
      <c r="BX564" s="110"/>
    </row>
    <row r="565" spans="1:76">
      <c r="A565" s="108"/>
      <c r="B565" s="108"/>
      <c r="C565" s="109"/>
      <c r="D565" s="109"/>
      <c r="E565" s="108"/>
      <c r="F565" s="108"/>
      <c r="G565" s="108"/>
      <c r="H565" s="108"/>
      <c r="I565" s="108"/>
      <c r="J565" s="108"/>
      <c r="K565" s="110"/>
      <c r="L565" s="110"/>
      <c r="M565" s="110"/>
      <c r="N565" s="111"/>
      <c r="U565" s="112"/>
      <c r="V565" s="110"/>
      <c r="W565" s="110"/>
      <c r="X565" s="110"/>
      <c r="Y565" s="110"/>
      <c r="Z565" s="110"/>
      <c r="AA565" s="110"/>
      <c r="AB565" s="110"/>
      <c r="AC565" s="110"/>
      <c r="AD565" s="110"/>
      <c r="AF565" s="110"/>
      <c r="AG565" s="110"/>
      <c r="AI565" s="110"/>
      <c r="AJ565" s="110"/>
      <c r="AK565" s="110"/>
      <c r="AL565" s="110"/>
      <c r="AM565" s="110"/>
      <c r="AN565" s="110"/>
      <c r="AO565" s="110"/>
      <c r="AT565" s="110"/>
      <c r="AU565" s="110"/>
      <c r="AW565" s="112"/>
      <c r="AX565" s="112"/>
      <c r="BA565" s="110"/>
      <c r="BC565" s="112"/>
      <c r="BD565" s="110"/>
      <c r="BE565" s="110"/>
      <c r="BF565" s="110"/>
      <c r="BG565" s="110"/>
      <c r="BH565" s="110"/>
      <c r="BI565" s="110"/>
      <c r="BJ565" s="110"/>
      <c r="BK565" s="110"/>
      <c r="BL565" s="110"/>
      <c r="BU565" s="110"/>
      <c r="BX565" s="110"/>
    </row>
    <row r="566" spans="1:76">
      <c r="A566" s="108"/>
      <c r="B566" s="108"/>
      <c r="C566" s="109"/>
      <c r="D566" s="109"/>
      <c r="E566" s="108"/>
      <c r="F566" s="108"/>
      <c r="G566" s="108"/>
      <c r="H566" s="108"/>
      <c r="I566" s="108"/>
      <c r="J566" s="108"/>
      <c r="K566" s="110"/>
      <c r="L566" s="110"/>
      <c r="M566" s="110"/>
      <c r="N566" s="111"/>
      <c r="O566" s="110"/>
      <c r="P566" s="110"/>
      <c r="Q566" s="110"/>
      <c r="R566" s="110"/>
      <c r="S566" s="110"/>
      <c r="T566" s="110"/>
      <c r="U566" s="112"/>
      <c r="W566" s="110"/>
      <c r="X566" s="110"/>
      <c r="AP566" s="110"/>
      <c r="AQ566" s="110"/>
      <c r="AR566" s="110"/>
      <c r="AS566" s="110"/>
      <c r="AT566" s="110"/>
      <c r="AU566" s="110"/>
      <c r="AV566" s="110"/>
      <c r="AY566" s="110"/>
      <c r="BJ566" s="110"/>
      <c r="BK566" s="110"/>
      <c r="BL566" s="110"/>
    </row>
    <row r="567" spans="1:76">
      <c r="A567" s="108"/>
      <c r="B567" s="108"/>
      <c r="C567" s="109"/>
      <c r="D567" s="109"/>
      <c r="E567" s="108"/>
      <c r="F567" s="108"/>
      <c r="G567" s="108"/>
      <c r="H567" s="108"/>
      <c r="I567" s="108"/>
      <c r="J567" s="108"/>
      <c r="K567" s="110"/>
      <c r="L567" s="110"/>
      <c r="M567" s="110"/>
      <c r="O567" s="110"/>
      <c r="P567" s="110"/>
      <c r="Q567" s="110"/>
      <c r="R567" s="110"/>
      <c r="S567" s="110"/>
      <c r="T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Y567" s="110"/>
      <c r="BJ567" s="110"/>
      <c r="BK567" s="110"/>
      <c r="BL567" s="110"/>
      <c r="BQ567" s="110"/>
      <c r="BR567" s="110"/>
    </row>
    <row r="568" spans="1:76">
      <c r="A568" s="108"/>
      <c r="B568" s="108"/>
      <c r="C568" s="109"/>
      <c r="D568" s="109"/>
      <c r="E568" s="108"/>
      <c r="F568" s="108"/>
      <c r="G568" s="108"/>
      <c r="H568" s="108"/>
      <c r="I568" s="108"/>
      <c r="J568" s="108"/>
      <c r="K568" s="110"/>
      <c r="L568" s="110"/>
      <c r="M568" s="110"/>
      <c r="O568" s="110"/>
      <c r="P568" s="110"/>
      <c r="Q568" s="110"/>
      <c r="U568" s="112"/>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U568" s="110"/>
      <c r="AV568" s="110"/>
      <c r="BJ568" s="110"/>
      <c r="BK568" s="110"/>
      <c r="BL568" s="110"/>
      <c r="BQ568" s="110"/>
      <c r="BR568" s="110"/>
      <c r="BU568" s="110"/>
    </row>
    <row r="569" spans="1:76">
      <c r="A569" s="108"/>
      <c r="B569" s="108"/>
      <c r="C569" s="109"/>
      <c r="D569" s="109"/>
      <c r="E569" s="108"/>
      <c r="F569" s="108"/>
      <c r="G569" s="108"/>
      <c r="H569" s="108"/>
      <c r="I569" s="108"/>
      <c r="J569" s="108"/>
      <c r="K569" s="110"/>
      <c r="L569" s="110"/>
      <c r="M569" s="110"/>
      <c r="N569" s="111"/>
      <c r="O569" s="110"/>
      <c r="P569" s="110"/>
      <c r="Q569" s="110"/>
      <c r="R569" s="110"/>
      <c r="S569" s="110"/>
      <c r="T569" s="110"/>
      <c r="U569" s="112"/>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2"/>
      <c r="AY569" s="110"/>
      <c r="BD569" s="110"/>
      <c r="BE569" s="110"/>
      <c r="BF569" s="110"/>
      <c r="BG569" s="110"/>
      <c r="BH569" s="110"/>
      <c r="BI569" s="110"/>
      <c r="BJ569" s="110"/>
      <c r="BK569" s="110"/>
      <c r="BL569" s="110"/>
      <c r="BU569" s="110"/>
      <c r="BX569" s="110"/>
    </row>
    <row r="570" spans="1:76">
      <c r="A570" s="108"/>
      <c r="B570" s="108"/>
      <c r="C570" s="109"/>
      <c r="D570" s="109"/>
      <c r="E570" s="108"/>
      <c r="F570" s="108"/>
      <c r="G570" s="108"/>
      <c r="H570" s="108"/>
      <c r="I570" s="108"/>
      <c r="J570" s="108"/>
      <c r="K570" s="110"/>
      <c r="L570" s="110"/>
      <c r="M570" s="110"/>
      <c r="N570" s="111"/>
      <c r="O570" s="110"/>
      <c r="P570" s="110"/>
      <c r="Q570" s="110"/>
      <c r="R570" s="110"/>
      <c r="S570" s="110"/>
      <c r="T570" s="110"/>
      <c r="U570" s="112"/>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T570" s="110"/>
      <c r="AU570" s="110"/>
      <c r="AV570" s="110"/>
      <c r="AW570" s="112"/>
      <c r="BJ570" s="110"/>
      <c r="BK570" s="110"/>
      <c r="BL570" s="110"/>
    </row>
    <row r="571" spans="1:76">
      <c r="A571" s="108"/>
      <c r="B571" s="108"/>
      <c r="C571" s="109"/>
      <c r="D571" s="109"/>
      <c r="E571" s="108"/>
      <c r="F571" s="108"/>
      <c r="G571" s="108"/>
      <c r="H571" s="108"/>
      <c r="I571" s="108"/>
      <c r="J571" s="108"/>
      <c r="K571" s="110"/>
      <c r="L571" s="110"/>
      <c r="M571" s="110"/>
      <c r="O571" s="110"/>
      <c r="P571" s="110"/>
      <c r="Q571" s="110"/>
      <c r="R571" s="110"/>
      <c r="S571" s="110"/>
      <c r="T571" s="110"/>
      <c r="U571" s="112"/>
      <c r="AP571" s="110"/>
      <c r="AQ571" s="110"/>
      <c r="AR571" s="110"/>
      <c r="BJ571" s="110"/>
      <c r="BK571" s="110"/>
      <c r="BL571" s="110"/>
      <c r="BQ571" s="110"/>
      <c r="BR571" s="110"/>
      <c r="BS571" s="112"/>
      <c r="BX571" s="110"/>
    </row>
    <row r="572" spans="1:76">
      <c r="A572" s="108"/>
      <c r="B572" s="108"/>
      <c r="C572" s="109"/>
      <c r="D572" s="109"/>
      <c r="E572" s="108"/>
      <c r="F572" s="108"/>
      <c r="G572" s="108"/>
      <c r="H572" s="108"/>
      <c r="I572" s="108"/>
      <c r="J572" s="108"/>
      <c r="K572" s="110"/>
      <c r="L572" s="110"/>
      <c r="M572" s="110"/>
      <c r="N572" s="111"/>
      <c r="O572" s="110"/>
      <c r="P572" s="110"/>
      <c r="Q572" s="110"/>
      <c r="R572" s="110"/>
      <c r="S572" s="110"/>
      <c r="T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2"/>
      <c r="AY572" s="110"/>
      <c r="BB572" s="110"/>
      <c r="BJ572" s="110"/>
      <c r="BK572" s="110"/>
      <c r="BL572" s="110"/>
      <c r="BQ572" s="110"/>
      <c r="BR572" s="110"/>
      <c r="BS572" s="112"/>
      <c r="BX572" s="110"/>
    </row>
    <row r="573" spans="1:76">
      <c r="A573" s="108"/>
      <c r="B573" s="108"/>
      <c r="C573" s="109"/>
      <c r="D573" s="109"/>
      <c r="E573" s="108"/>
      <c r="F573" s="108"/>
      <c r="G573" s="108"/>
      <c r="H573" s="108"/>
      <c r="I573" s="108"/>
      <c r="J573" s="108"/>
      <c r="K573" s="110"/>
      <c r="L573" s="110"/>
      <c r="M573" s="110"/>
      <c r="N573" s="111"/>
      <c r="R573" s="110"/>
      <c r="S573" s="110"/>
      <c r="T573" s="110"/>
      <c r="U573" s="112"/>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V573" s="110"/>
      <c r="BB573" s="110"/>
      <c r="BJ573" s="110"/>
      <c r="BK573" s="110"/>
      <c r="BL573" s="110"/>
      <c r="BM573" s="110"/>
      <c r="BN573" s="110"/>
      <c r="BS573" s="112"/>
      <c r="BX573" s="110"/>
    </row>
    <row r="574" spans="1:76">
      <c r="A574" s="108"/>
      <c r="B574" s="108"/>
      <c r="C574" s="109"/>
      <c r="D574" s="109"/>
      <c r="E574" s="108"/>
      <c r="F574" s="108"/>
      <c r="G574" s="108"/>
      <c r="H574" s="108"/>
      <c r="I574" s="108"/>
      <c r="J574" s="108"/>
      <c r="K574" s="110"/>
      <c r="L574" s="110"/>
      <c r="M574" s="110"/>
      <c r="N574" s="111"/>
      <c r="O574" s="110"/>
      <c r="P574" s="110"/>
      <c r="Q574" s="110"/>
      <c r="R574" s="110"/>
      <c r="S574" s="110"/>
      <c r="T574" s="110"/>
      <c r="U574" s="112"/>
      <c r="V574" s="110"/>
      <c r="W574" s="110"/>
      <c r="X574" s="110"/>
      <c r="Y574" s="110"/>
      <c r="Z574" s="110"/>
      <c r="AA574" s="110"/>
      <c r="AB574" s="110"/>
      <c r="AC574" s="110"/>
      <c r="AD574" s="110"/>
      <c r="AE574" s="110"/>
      <c r="AF574" s="110"/>
      <c r="AG574" s="110"/>
      <c r="AH574" s="110"/>
      <c r="AI574" s="110"/>
      <c r="AJ574" s="110"/>
      <c r="AL574" s="110"/>
      <c r="AM574" s="110"/>
      <c r="AN574" s="110"/>
      <c r="AO574" s="110"/>
      <c r="AP574" s="110"/>
      <c r="AQ574" s="110"/>
      <c r="AR574" s="110"/>
      <c r="AS574" s="110"/>
      <c r="AT574" s="110"/>
      <c r="AU574" s="110"/>
      <c r="AV574" s="110"/>
      <c r="AW574" s="112"/>
      <c r="AX574" s="112"/>
      <c r="AY574" s="110"/>
      <c r="BB574" s="110"/>
      <c r="BC574" s="112"/>
      <c r="BJ574" s="110"/>
      <c r="BK574" s="110"/>
      <c r="BL574" s="110"/>
      <c r="BM574" s="110"/>
      <c r="BN574" s="110"/>
      <c r="BS574" s="112"/>
      <c r="BU574" s="110"/>
      <c r="BV574" s="110"/>
      <c r="BX574" s="110"/>
    </row>
    <row r="575" spans="1:76">
      <c r="A575" s="108"/>
      <c r="B575" s="108"/>
      <c r="C575" s="109"/>
      <c r="D575" s="109"/>
      <c r="E575" s="108"/>
      <c r="F575" s="108"/>
      <c r="G575" s="108"/>
      <c r="H575" s="108"/>
      <c r="I575" s="108"/>
      <c r="J575" s="108"/>
      <c r="K575" s="110"/>
      <c r="L575" s="110"/>
      <c r="M575" s="110"/>
      <c r="O575" s="110"/>
      <c r="P575" s="110"/>
      <c r="Q575" s="110"/>
      <c r="R575" s="110"/>
      <c r="S575" s="110"/>
      <c r="T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Y575" s="110"/>
      <c r="BJ575" s="110"/>
      <c r="BK575" s="110"/>
      <c r="BL575" s="110"/>
      <c r="BQ575" s="110"/>
      <c r="BR575" s="110"/>
    </row>
    <row r="576" spans="1:76">
      <c r="A576" s="108"/>
      <c r="B576" s="108"/>
      <c r="C576" s="109"/>
      <c r="D576" s="109"/>
      <c r="E576" s="108"/>
      <c r="F576" s="108"/>
      <c r="G576" s="108"/>
      <c r="H576" s="108"/>
      <c r="I576" s="108"/>
      <c r="J576" s="108"/>
      <c r="K576" s="110"/>
      <c r="L576" s="110"/>
      <c r="M576" s="110"/>
      <c r="O576" s="110"/>
      <c r="P576" s="110"/>
      <c r="Q576" s="110"/>
      <c r="R576" s="110"/>
      <c r="S576" s="110"/>
      <c r="T576" s="110"/>
      <c r="U576" s="112"/>
      <c r="AP576" s="110"/>
      <c r="AQ576" s="110"/>
      <c r="AR576" s="110"/>
      <c r="BJ576" s="110"/>
      <c r="BK576" s="110"/>
      <c r="BL576" s="110"/>
      <c r="BM576" s="110"/>
      <c r="BN576" s="110"/>
      <c r="BX576" s="110"/>
    </row>
    <row r="577" spans="1:76">
      <c r="A577" s="108"/>
      <c r="B577" s="108"/>
      <c r="C577" s="109"/>
      <c r="D577" s="109"/>
      <c r="E577" s="108"/>
      <c r="F577" s="108"/>
      <c r="G577" s="108"/>
      <c r="H577" s="108"/>
      <c r="I577" s="108"/>
      <c r="J577" s="108"/>
      <c r="K577" s="110"/>
      <c r="L577" s="110"/>
      <c r="M577" s="110"/>
      <c r="U577" s="112"/>
      <c r="BJ577" s="110"/>
      <c r="BK577" s="110"/>
      <c r="BL577" s="110"/>
    </row>
    <row r="578" spans="1:76">
      <c r="A578" s="108"/>
      <c r="B578" s="108"/>
      <c r="C578" s="109"/>
      <c r="D578" s="109"/>
      <c r="E578" s="108"/>
      <c r="F578" s="108"/>
      <c r="G578" s="108"/>
      <c r="H578" s="108"/>
      <c r="I578" s="108"/>
      <c r="J578" s="108"/>
      <c r="K578" s="110"/>
      <c r="L578" s="110"/>
      <c r="M578" s="110"/>
      <c r="N578" s="111"/>
      <c r="O578" s="110"/>
      <c r="P578" s="110"/>
      <c r="Q578" s="110"/>
      <c r="R578" s="110"/>
      <c r="S578" s="110"/>
      <c r="T578" s="110"/>
      <c r="U578" s="112"/>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T578" s="110"/>
      <c r="AU578" s="110"/>
      <c r="AV578" s="110"/>
      <c r="AZ578" s="110"/>
      <c r="BD578" s="110"/>
      <c r="BE578" s="110"/>
      <c r="BF578" s="110"/>
      <c r="BG578" s="110"/>
      <c r="BH578" s="110"/>
      <c r="BI578" s="110"/>
      <c r="BS578" s="112"/>
      <c r="BU578" s="110"/>
      <c r="BX578" s="110"/>
    </row>
    <row r="579" spans="1:76">
      <c r="A579" s="108"/>
      <c r="B579" s="108"/>
      <c r="C579" s="109"/>
      <c r="D579" s="109"/>
      <c r="E579" s="108"/>
      <c r="F579" s="108"/>
      <c r="G579" s="108"/>
      <c r="H579" s="108"/>
      <c r="I579" s="108"/>
      <c r="J579" s="108"/>
      <c r="K579" s="110"/>
      <c r="L579" s="110"/>
      <c r="M579" s="110"/>
      <c r="O579" s="110"/>
      <c r="P579" s="110"/>
      <c r="Q579" s="110"/>
      <c r="R579" s="110"/>
      <c r="S579" s="110"/>
      <c r="T579" s="110"/>
      <c r="U579" s="112"/>
      <c r="V579" s="110"/>
      <c r="W579" s="110"/>
      <c r="X579" s="110"/>
      <c r="Y579" s="110"/>
      <c r="Z579" s="110"/>
      <c r="AA579" s="110"/>
      <c r="AB579" s="110"/>
      <c r="AF579" s="110"/>
      <c r="AG579" s="110"/>
      <c r="AH579" s="110"/>
      <c r="AI579" s="110"/>
      <c r="AJ579" s="110"/>
      <c r="AK579" s="110"/>
      <c r="AL579" s="110"/>
      <c r="AM579" s="110"/>
      <c r="AN579" s="110"/>
      <c r="AO579" s="110"/>
      <c r="AP579" s="110"/>
      <c r="AQ579" s="110"/>
      <c r="AR579" s="110"/>
      <c r="AS579" s="110"/>
      <c r="AT579" s="110"/>
      <c r="AU579" s="110"/>
      <c r="AV579" s="110"/>
      <c r="AY579" s="110"/>
      <c r="BJ579" s="110"/>
      <c r="BK579" s="110"/>
      <c r="BL579" s="110"/>
      <c r="BO579" s="110"/>
      <c r="BP579" s="110"/>
    </row>
    <row r="580" spans="1:76">
      <c r="A580" s="108"/>
      <c r="B580" s="108"/>
      <c r="C580" s="109"/>
      <c r="D580" s="109"/>
      <c r="E580" s="108"/>
      <c r="F580" s="108"/>
      <c r="G580" s="108"/>
      <c r="H580" s="108"/>
      <c r="I580" s="108"/>
      <c r="J580" s="108"/>
      <c r="K580" s="110"/>
      <c r="L580" s="110"/>
      <c r="M580" s="110"/>
      <c r="N580" s="111"/>
      <c r="O580" s="110"/>
      <c r="P580" s="110"/>
      <c r="Q580" s="110"/>
      <c r="R580" s="110"/>
      <c r="S580" s="110"/>
      <c r="T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T580" s="110"/>
      <c r="AU580" s="110"/>
      <c r="AV580" s="110"/>
      <c r="AW580" s="112"/>
      <c r="AX580" s="112"/>
      <c r="BC580" s="112"/>
      <c r="BJ580" s="110"/>
      <c r="BK580" s="110"/>
      <c r="BL580" s="110"/>
      <c r="BM580" s="110"/>
      <c r="BN580" s="110"/>
    </row>
    <row r="581" spans="1:76">
      <c r="A581" s="108"/>
      <c r="B581" s="108"/>
      <c r="C581" s="109"/>
      <c r="D581" s="109"/>
      <c r="E581" s="108"/>
      <c r="F581" s="108"/>
      <c r="G581" s="108"/>
      <c r="H581" s="108"/>
      <c r="I581" s="108"/>
      <c r="J581" s="108"/>
      <c r="K581" s="110"/>
      <c r="L581" s="110"/>
      <c r="M581" s="110"/>
      <c r="N581" s="111"/>
      <c r="O581" s="110"/>
      <c r="P581" s="110"/>
      <c r="Q581" s="110"/>
      <c r="R581" s="110"/>
      <c r="S581" s="110"/>
      <c r="T581" s="110"/>
      <c r="U581" s="112"/>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2"/>
      <c r="AY581" s="110"/>
      <c r="BB581" s="110"/>
      <c r="BJ581" s="110"/>
      <c r="BK581" s="110"/>
      <c r="BL581" s="110"/>
      <c r="BM581" s="110"/>
      <c r="BN581" s="110"/>
      <c r="BS581" s="112"/>
      <c r="BT581" s="112"/>
      <c r="BX581" s="110"/>
    </row>
    <row r="582" spans="1:76">
      <c r="A582" s="108"/>
      <c r="B582" s="108"/>
      <c r="C582" s="109"/>
      <c r="D582" s="109"/>
      <c r="E582" s="108"/>
      <c r="F582" s="108"/>
      <c r="G582" s="108"/>
      <c r="H582" s="108"/>
      <c r="I582" s="108"/>
      <c r="J582" s="108"/>
      <c r="K582" s="110"/>
      <c r="L582" s="110"/>
      <c r="M582" s="110"/>
      <c r="O582" s="110"/>
      <c r="P582" s="110"/>
      <c r="Q582" s="110"/>
      <c r="R582" s="110"/>
      <c r="S582" s="110"/>
      <c r="T582" s="110"/>
      <c r="U582" s="112"/>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2"/>
      <c r="AY582" s="110"/>
    </row>
    <row r="583" spans="1:76">
      <c r="A583" s="108"/>
      <c r="B583" s="108"/>
      <c r="C583" s="109"/>
      <c r="D583" s="109"/>
      <c r="E583" s="108"/>
      <c r="F583" s="108"/>
      <c r="G583" s="108"/>
      <c r="H583" s="108"/>
      <c r="I583" s="108"/>
      <c r="J583" s="108"/>
      <c r="K583" s="110"/>
      <c r="L583" s="110"/>
      <c r="M583" s="110"/>
      <c r="N583" s="111"/>
      <c r="O583" s="110"/>
      <c r="P583" s="110"/>
      <c r="Q583" s="110"/>
      <c r="R583" s="110"/>
      <c r="S583" s="110"/>
      <c r="T583" s="110"/>
      <c r="U583" s="112"/>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Y583" s="110"/>
      <c r="BJ583" s="110"/>
      <c r="BK583" s="110"/>
      <c r="BL583" s="110"/>
      <c r="BQ583" s="110"/>
      <c r="BR583" s="110"/>
    </row>
    <row r="584" spans="1:76">
      <c r="A584" s="108"/>
      <c r="B584" s="108"/>
      <c r="C584" s="109"/>
      <c r="D584" s="109"/>
      <c r="E584" s="108"/>
      <c r="F584" s="108"/>
      <c r="G584" s="108"/>
      <c r="H584" s="108"/>
      <c r="I584" s="108"/>
      <c r="J584" s="108"/>
      <c r="K584" s="110"/>
      <c r="L584" s="110"/>
      <c r="M584" s="110"/>
      <c r="N584" s="111"/>
      <c r="O584" s="110"/>
      <c r="P584" s="110"/>
      <c r="Q584" s="110"/>
      <c r="R584" s="110"/>
      <c r="S584" s="110"/>
      <c r="T584" s="110"/>
      <c r="U584" s="112"/>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2"/>
      <c r="AY584" s="110"/>
      <c r="BB584" s="110"/>
      <c r="BJ584" s="110"/>
      <c r="BK584" s="110"/>
      <c r="BL584" s="110"/>
      <c r="BM584" s="110"/>
      <c r="BN584" s="110"/>
      <c r="BS584" s="112"/>
    </row>
    <row r="585" spans="1:76">
      <c r="A585" s="108"/>
      <c r="B585" s="108"/>
      <c r="C585" s="109"/>
      <c r="D585" s="109"/>
      <c r="E585" s="108"/>
      <c r="F585" s="108"/>
      <c r="G585" s="108"/>
      <c r="H585" s="108"/>
      <c r="I585" s="108"/>
      <c r="J585" s="108"/>
      <c r="K585" s="110"/>
      <c r="L585" s="110"/>
      <c r="M585" s="110"/>
      <c r="N585" s="111"/>
      <c r="O585" s="110"/>
      <c r="P585" s="110"/>
      <c r="Q585" s="110"/>
      <c r="R585" s="110"/>
      <c r="S585" s="110"/>
      <c r="T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T585" s="110"/>
      <c r="AU585" s="110"/>
      <c r="AV585" s="110"/>
      <c r="AW585" s="112"/>
      <c r="BJ585" s="110"/>
      <c r="BK585" s="110"/>
      <c r="BL585" s="110"/>
      <c r="BM585" s="110"/>
      <c r="BN585" s="110"/>
      <c r="BT585" s="112"/>
    </row>
    <row r="586" spans="1:76">
      <c r="A586" s="108"/>
      <c r="B586" s="108"/>
      <c r="C586" s="109"/>
      <c r="D586" s="109"/>
      <c r="E586" s="108"/>
      <c r="F586" s="108"/>
      <c r="G586" s="108"/>
      <c r="H586" s="108"/>
      <c r="I586" s="108"/>
      <c r="J586" s="108"/>
      <c r="K586" s="110"/>
      <c r="L586" s="110"/>
      <c r="M586" s="110"/>
      <c r="N586" s="111"/>
      <c r="O586" s="110"/>
      <c r="P586" s="110"/>
      <c r="Q586" s="110"/>
      <c r="R586" s="110"/>
      <c r="S586" s="110"/>
      <c r="T586" s="110"/>
      <c r="U586" s="112"/>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Y586" s="110"/>
      <c r="BJ586" s="110"/>
      <c r="BK586" s="110"/>
      <c r="BL586" s="110"/>
      <c r="BQ586" s="110"/>
      <c r="BR586" s="110"/>
    </row>
    <row r="587" spans="1:76">
      <c r="A587" s="108"/>
      <c r="B587" s="108"/>
      <c r="C587" s="109"/>
      <c r="D587" s="109"/>
      <c r="E587" s="108"/>
      <c r="F587" s="108"/>
      <c r="G587" s="108"/>
      <c r="H587" s="108"/>
      <c r="I587" s="108"/>
      <c r="J587" s="108"/>
      <c r="K587" s="110"/>
      <c r="L587" s="110"/>
      <c r="M587" s="110"/>
      <c r="N587" s="111"/>
      <c r="O587" s="110"/>
      <c r="P587" s="110"/>
      <c r="Q587" s="110"/>
      <c r="R587" s="110"/>
      <c r="S587" s="110"/>
      <c r="T587" s="110"/>
      <c r="U587" s="112"/>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T587" s="110"/>
      <c r="AU587" s="110"/>
      <c r="AV587" s="110"/>
      <c r="BJ587" s="110"/>
      <c r="BK587" s="110"/>
      <c r="BL587" s="110"/>
      <c r="BQ587" s="110"/>
      <c r="BR587" s="110"/>
      <c r="BS587" s="112"/>
      <c r="BT587" s="112"/>
      <c r="BX587" s="110"/>
    </row>
    <row r="588" spans="1:76">
      <c r="A588" s="108"/>
      <c r="B588" s="108"/>
      <c r="C588" s="109"/>
      <c r="D588" s="109"/>
      <c r="E588" s="108"/>
      <c r="F588" s="108"/>
      <c r="G588" s="108"/>
      <c r="H588" s="108"/>
      <c r="I588" s="108"/>
      <c r="J588" s="108"/>
      <c r="K588" s="110"/>
      <c r="L588" s="110"/>
      <c r="M588" s="110"/>
      <c r="N588" s="111"/>
      <c r="O588" s="110"/>
      <c r="P588" s="110"/>
      <c r="Q588" s="110"/>
      <c r="R588" s="110"/>
      <c r="S588" s="110"/>
      <c r="T588" s="110"/>
      <c r="U588" s="112"/>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2"/>
      <c r="AX588" s="112"/>
      <c r="AY588" s="110"/>
      <c r="BC588" s="112"/>
      <c r="BJ588" s="110"/>
      <c r="BK588" s="110"/>
      <c r="BL588" s="110"/>
      <c r="BO588" s="110"/>
      <c r="BP588" s="110"/>
      <c r="BS588" s="112"/>
    </row>
    <row r="589" spans="1:76">
      <c r="A589" s="108"/>
      <c r="B589" s="108"/>
      <c r="C589" s="109"/>
      <c r="D589" s="109"/>
      <c r="E589" s="108"/>
      <c r="F589" s="108"/>
      <c r="G589" s="108"/>
      <c r="H589" s="108"/>
      <c r="I589" s="108"/>
      <c r="J589" s="108"/>
      <c r="K589" s="110"/>
      <c r="L589" s="110"/>
      <c r="M589" s="110"/>
      <c r="N589" s="111"/>
      <c r="O589" s="110"/>
      <c r="P589" s="110"/>
      <c r="Q589" s="110"/>
      <c r="R589" s="110"/>
      <c r="S589" s="110"/>
      <c r="T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Y589" s="110"/>
      <c r="BJ589" s="110"/>
      <c r="BK589" s="110"/>
      <c r="BL589" s="110"/>
      <c r="BM589" s="110"/>
      <c r="BN589" s="110"/>
      <c r="BW589" s="110"/>
    </row>
    <row r="590" spans="1:76">
      <c r="A590" s="108"/>
      <c r="B590" s="108"/>
      <c r="C590" s="109"/>
      <c r="D590" s="109"/>
      <c r="E590" s="108"/>
      <c r="F590" s="108"/>
      <c r="G590" s="108"/>
      <c r="H590" s="108"/>
      <c r="I590" s="108"/>
      <c r="J590" s="108"/>
      <c r="K590" s="110"/>
      <c r="L590" s="110"/>
      <c r="M590" s="110"/>
      <c r="N590" s="111"/>
      <c r="O590" s="110"/>
      <c r="P590" s="110"/>
      <c r="Q590" s="110"/>
      <c r="R590" s="110"/>
      <c r="S590" s="110"/>
      <c r="T590" s="110"/>
      <c r="U590" s="112"/>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U590" s="110"/>
      <c r="AV590" s="110"/>
      <c r="AX590" s="112"/>
      <c r="BB590" s="110"/>
      <c r="BC590" s="112"/>
      <c r="BD590" s="110"/>
      <c r="BE590" s="110"/>
      <c r="BF590" s="110"/>
      <c r="BG590" s="110"/>
      <c r="BH590" s="110"/>
      <c r="BI590" s="110"/>
      <c r="BJ590" s="110"/>
      <c r="BK590" s="110"/>
      <c r="BL590" s="110"/>
      <c r="BU590" s="110"/>
    </row>
    <row r="591" spans="1:76">
      <c r="A591" s="108"/>
      <c r="B591" s="108"/>
      <c r="C591" s="109"/>
      <c r="D591" s="109"/>
      <c r="E591" s="108"/>
      <c r="F591" s="108"/>
      <c r="G591" s="108"/>
      <c r="H591" s="108"/>
      <c r="I591" s="108"/>
      <c r="J591" s="108"/>
      <c r="K591" s="110"/>
      <c r="L591" s="110"/>
      <c r="M591" s="110"/>
      <c r="N591" s="111"/>
      <c r="O591" s="110"/>
      <c r="P591" s="110"/>
      <c r="Q591" s="110"/>
      <c r="R591" s="110"/>
      <c r="S591" s="110"/>
      <c r="T591" s="110"/>
      <c r="U591" s="112"/>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2"/>
      <c r="AY591" s="110"/>
      <c r="BA591" s="110"/>
      <c r="BB591" s="110"/>
      <c r="BJ591" s="110"/>
      <c r="BK591" s="110"/>
      <c r="BL591" s="110"/>
      <c r="BS591" s="112"/>
      <c r="BV591" s="110"/>
      <c r="BW591" s="110"/>
      <c r="BX591" s="110"/>
    </row>
    <row r="592" spans="1:76">
      <c r="A592" s="108"/>
      <c r="B592" s="108"/>
      <c r="C592" s="109"/>
      <c r="D592" s="109"/>
      <c r="E592" s="108"/>
      <c r="F592" s="108"/>
      <c r="G592" s="108"/>
      <c r="H592" s="108"/>
      <c r="I592" s="108"/>
      <c r="J592" s="108"/>
      <c r="K592" s="110"/>
      <c r="L592" s="110"/>
      <c r="M592" s="110"/>
      <c r="O592" s="110"/>
      <c r="P592" s="110"/>
      <c r="Q592" s="110"/>
      <c r="R592" s="110"/>
      <c r="S592" s="110"/>
      <c r="T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Y592" s="110"/>
      <c r="BJ592" s="110"/>
      <c r="BK592" s="110"/>
      <c r="BL592" s="110"/>
      <c r="BQ592" s="110"/>
      <c r="BR592" s="110"/>
      <c r="BS592" s="112"/>
      <c r="BX592" s="110"/>
    </row>
    <row r="593" spans="1:76">
      <c r="A593" s="108"/>
      <c r="B593" s="108"/>
      <c r="C593" s="109"/>
      <c r="D593" s="109"/>
      <c r="E593" s="108"/>
      <c r="F593" s="108"/>
      <c r="G593" s="108"/>
      <c r="H593" s="108"/>
      <c r="I593" s="108"/>
      <c r="J593" s="108"/>
      <c r="K593" s="110"/>
      <c r="L593" s="110"/>
      <c r="M593" s="110"/>
      <c r="O593" s="110"/>
      <c r="P593" s="110"/>
      <c r="Q593" s="110"/>
      <c r="R593" s="110"/>
      <c r="S593" s="110"/>
      <c r="T593" s="110"/>
      <c r="V593" s="110"/>
      <c r="W593" s="110"/>
      <c r="X593" s="110"/>
      <c r="Y593" s="110"/>
      <c r="Z593" s="110"/>
      <c r="AA593" s="110"/>
      <c r="AB593" s="110"/>
      <c r="AF593" s="110"/>
      <c r="AG593" s="110"/>
      <c r="AH593" s="110"/>
      <c r="AI593" s="110"/>
      <c r="AJ593" s="110"/>
      <c r="AK593" s="110"/>
      <c r="AL593" s="110"/>
      <c r="AM593" s="110"/>
      <c r="AN593" s="110"/>
      <c r="AO593" s="110"/>
      <c r="AP593" s="110"/>
      <c r="AQ593" s="110"/>
      <c r="AR593" s="110"/>
      <c r="AS593" s="110"/>
      <c r="AT593" s="110"/>
      <c r="AU593" s="110"/>
      <c r="AV593" s="110"/>
      <c r="AW593" s="112"/>
      <c r="AY593" s="110"/>
      <c r="BJ593" s="110"/>
      <c r="BK593" s="110"/>
      <c r="BL593" s="110"/>
      <c r="BO593" s="110"/>
      <c r="BP593" s="110"/>
      <c r="BS593" s="112"/>
      <c r="BX593" s="110"/>
    </row>
    <row r="594" spans="1:76">
      <c r="A594" s="108"/>
      <c r="B594" s="108"/>
      <c r="C594" s="109"/>
      <c r="D594" s="109"/>
      <c r="E594" s="108"/>
      <c r="F594" s="108"/>
      <c r="G594" s="108"/>
      <c r="H594" s="108"/>
      <c r="I594" s="108"/>
      <c r="J594" s="108"/>
      <c r="K594" s="110"/>
      <c r="L594" s="110"/>
      <c r="M594" s="110"/>
      <c r="U594" s="112"/>
      <c r="AS594" s="110"/>
      <c r="AT594" s="110"/>
      <c r="AU594" s="110"/>
      <c r="AX594" s="112"/>
      <c r="AY594" s="110"/>
      <c r="BC594" s="112"/>
      <c r="BD594" s="110"/>
      <c r="BF594" s="110"/>
      <c r="BG594" s="110"/>
      <c r="BI594" s="110"/>
      <c r="BJ594" s="110"/>
      <c r="BK594" s="110"/>
      <c r="BL594" s="110"/>
      <c r="BS594" s="112"/>
    </row>
    <row r="595" spans="1:76">
      <c r="A595" s="108"/>
      <c r="B595" s="108"/>
      <c r="C595" s="109"/>
      <c r="D595" s="109"/>
      <c r="E595" s="108"/>
      <c r="F595" s="108"/>
      <c r="G595" s="108"/>
      <c r="H595" s="108"/>
      <c r="I595" s="108"/>
      <c r="J595" s="108"/>
      <c r="K595" s="110"/>
      <c r="L595" s="110"/>
      <c r="M595" s="110"/>
      <c r="N595" s="111"/>
      <c r="O595" s="110"/>
      <c r="P595" s="110"/>
      <c r="R595" s="110"/>
      <c r="S595" s="110"/>
      <c r="T595" s="110"/>
      <c r="U595" s="112"/>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2"/>
      <c r="AX595" s="112"/>
      <c r="AY595" s="110"/>
      <c r="BB595" s="110"/>
      <c r="BC595" s="112"/>
      <c r="BJ595" s="110"/>
      <c r="BK595" s="110"/>
      <c r="BL595" s="110"/>
    </row>
    <row r="596" spans="1:76">
      <c r="A596" s="108"/>
      <c r="B596" s="108"/>
      <c r="C596" s="109"/>
      <c r="D596" s="109"/>
      <c r="E596" s="108"/>
      <c r="F596" s="108"/>
      <c r="G596" s="108"/>
      <c r="H596" s="108"/>
      <c r="I596" s="108"/>
      <c r="J596" s="108"/>
      <c r="K596" s="110"/>
      <c r="L596" s="110"/>
      <c r="M596" s="110"/>
      <c r="N596" s="111"/>
      <c r="O596" s="110"/>
      <c r="P596" s="110"/>
      <c r="Q596" s="110"/>
      <c r="R596" s="110"/>
      <c r="S596" s="110"/>
      <c r="T596" s="110"/>
      <c r="U596" s="112"/>
      <c r="AP596" s="110"/>
      <c r="AQ596" s="110"/>
      <c r="AR596" s="110"/>
      <c r="AT596" s="110"/>
      <c r="AU596" s="110"/>
      <c r="AV596" s="110"/>
      <c r="BB596" s="110"/>
      <c r="BD596" s="110"/>
      <c r="BE596" s="110"/>
      <c r="BF596" s="110"/>
      <c r="BG596" s="110"/>
      <c r="BH596" s="110"/>
      <c r="BI596" s="110"/>
      <c r="BJ596" s="110"/>
      <c r="BK596" s="110"/>
      <c r="BL596" s="110"/>
      <c r="BM596" s="110"/>
      <c r="BN596" s="110"/>
      <c r="BU596" s="110"/>
    </row>
    <row r="597" spans="1:76">
      <c r="A597" s="108"/>
      <c r="B597" s="108"/>
      <c r="C597" s="109"/>
      <c r="D597" s="109"/>
      <c r="E597" s="108"/>
      <c r="F597" s="108"/>
      <c r="G597" s="108"/>
      <c r="H597" s="108"/>
      <c r="I597" s="108"/>
      <c r="J597" s="108"/>
      <c r="K597" s="110"/>
      <c r="L597" s="110"/>
      <c r="M597" s="110"/>
      <c r="O597" s="110"/>
      <c r="P597" s="110"/>
      <c r="Q597" s="110"/>
      <c r="R597" s="110"/>
      <c r="S597" s="110"/>
      <c r="T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Y597" s="110"/>
      <c r="BJ597" s="110"/>
      <c r="BK597" s="110"/>
      <c r="BL597" s="110"/>
      <c r="BO597" s="110"/>
      <c r="BP597" s="110"/>
      <c r="BS597" s="112"/>
      <c r="BT597" s="112"/>
    </row>
    <row r="598" spans="1:76">
      <c r="A598" s="108"/>
      <c r="B598" s="108"/>
      <c r="C598" s="109"/>
      <c r="D598" s="109"/>
      <c r="E598" s="108"/>
      <c r="F598" s="108"/>
      <c r="G598" s="108"/>
      <c r="H598" s="108"/>
      <c r="I598" s="108"/>
      <c r="J598" s="108"/>
      <c r="K598" s="110"/>
      <c r="L598" s="110"/>
      <c r="M598" s="110"/>
      <c r="N598" s="111"/>
      <c r="O598" s="110"/>
      <c r="P598" s="110"/>
      <c r="Q598" s="110"/>
      <c r="R598" s="110"/>
      <c r="S598" s="110"/>
      <c r="T598" s="110"/>
      <c r="U598" s="112"/>
      <c r="V598" s="110"/>
      <c r="W598" s="110"/>
      <c r="X598" s="110"/>
      <c r="Y598" s="110"/>
      <c r="Z598" s="110"/>
      <c r="AA598" s="110"/>
      <c r="AB598" s="110"/>
      <c r="AC598" s="110"/>
      <c r="AD598" s="110"/>
      <c r="AF598" s="110"/>
      <c r="AG598" s="110"/>
      <c r="AH598" s="110"/>
      <c r="AI598" s="110"/>
      <c r="AJ598" s="110"/>
      <c r="AK598" s="110"/>
      <c r="AL598" s="110"/>
      <c r="AM598" s="110"/>
      <c r="AN598" s="110"/>
      <c r="AO598" s="110"/>
      <c r="AP598" s="110"/>
      <c r="AQ598" s="110"/>
      <c r="AR598" s="110"/>
      <c r="AS598" s="110"/>
      <c r="AT598" s="110"/>
      <c r="AU598" s="110"/>
      <c r="AV598" s="110"/>
      <c r="AW598" s="112"/>
      <c r="AY598" s="110"/>
      <c r="BJ598" s="110"/>
      <c r="BK598" s="110"/>
      <c r="BL598" s="110"/>
      <c r="BM598" s="110"/>
      <c r="BN598" s="110"/>
      <c r="BS598" s="112"/>
      <c r="BT598" s="112"/>
      <c r="BX598" s="110"/>
    </row>
    <row r="599" spans="1:76">
      <c r="A599" s="108"/>
      <c r="B599" s="108"/>
      <c r="C599" s="109"/>
      <c r="D599" s="109"/>
      <c r="E599" s="108"/>
      <c r="F599" s="108"/>
      <c r="G599" s="108"/>
      <c r="H599" s="108"/>
      <c r="I599" s="108"/>
      <c r="J599" s="108"/>
      <c r="K599" s="110"/>
      <c r="L599" s="110"/>
      <c r="M599" s="110"/>
      <c r="N599" s="111"/>
      <c r="O599" s="110"/>
      <c r="P599" s="110"/>
      <c r="Q599" s="110"/>
      <c r="R599" s="110"/>
      <c r="S599" s="110"/>
      <c r="T599" s="110"/>
      <c r="U599" s="112"/>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U599" s="110"/>
      <c r="AV599" s="110"/>
      <c r="AW599" s="112"/>
      <c r="BB599" s="110"/>
      <c r="BJ599" s="110"/>
      <c r="BK599" s="110"/>
      <c r="BL599" s="110"/>
      <c r="BQ599" s="110"/>
      <c r="BR599" s="110"/>
    </row>
    <row r="600" spans="1:76">
      <c r="A600" s="108"/>
      <c r="B600" s="108"/>
      <c r="C600" s="109"/>
      <c r="D600" s="109"/>
      <c r="E600" s="108"/>
      <c r="F600" s="108"/>
      <c r="G600" s="108"/>
      <c r="H600" s="108"/>
      <c r="I600" s="108"/>
      <c r="J600" s="108"/>
      <c r="K600" s="110"/>
      <c r="L600" s="110"/>
      <c r="M600" s="110"/>
      <c r="O600" s="110"/>
      <c r="P600" s="110"/>
      <c r="Q600" s="110"/>
      <c r="R600" s="110"/>
      <c r="S600" s="110"/>
      <c r="T600" s="110"/>
      <c r="U600" s="112"/>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Y600" s="110"/>
      <c r="BJ600" s="110"/>
      <c r="BK600" s="110"/>
      <c r="BL600" s="110"/>
      <c r="BM600" s="110"/>
      <c r="BN600" s="110"/>
      <c r="BS600" s="112"/>
    </row>
    <row r="601" spans="1:76">
      <c r="A601" s="108"/>
      <c r="B601" s="108"/>
      <c r="C601" s="109"/>
      <c r="D601" s="109"/>
      <c r="E601" s="108"/>
      <c r="F601" s="108"/>
      <c r="G601" s="108"/>
      <c r="H601" s="108"/>
      <c r="I601" s="108"/>
      <c r="J601" s="108"/>
      <c r="K601" s="110"/>
      <c r="L601" s="110"/>
      <c r="M601" s="110"/>
      <c r="N601" s="111"/>
      <c r="O601" s="110"/>
      <c r="P601" s="110"/>
      <c r="Q601" s="110"/>
      <c r="R601" s="110"/>
      <c r="S601" s="110"/>
      <c r="T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T601" s="110"/>
      <c r="AU601" s="110"/>
      <c r="AV601" s="110"/>
    </row>
    <row r="602" spans="1:76">
      <c r="A602" s="108"/>
      <c r="B602" s="108"/>
      <c r="C602" s="109"/>
      <c r="D602" s="109"/>
      <c r="E602" s="108"/>
      <c r="F602" s="108"/>
      <c r="G602" s="108"/>
      <c r="H602" s="108"/>
      <c r="I602" s="108"/>
      <c r="J602" s="108"/>
      <c r="K602" s="110"/>
      <c r="L602" s="110"/>
      <c r="M602" s="110"/>
      <c r="N602" s="111"/>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S602" s="110"/>
      <c r="AT602" s="110"/>
      <c r="AU602" s="110"/>
      <c r="AV602" s="110"/>
      <c r="AW602" s="112"/>
      <c r="AY602" s="110"/>
      <c r="BJ602" s="110"/>
      <c r="BK602" s="110"/>
      <c r="BL602" s="110"/>
      <c r="BO602" s="110"/>
      <c r="BP602" s="110"/>
      <c r="BS602" s="112"/>
      <c r="BX602" s="110"/>
    </row>
    <row r="603" spans="1:76">
      <c r="A603" s="108"/>
      <c r="B603" s="108"/>
      <c r="C603" s="109"/>
      <c r="D603" s="109"/>
      <c r="E603" s="108"/>
      <c r="F603" s="108"/>
      <c r="G603" s="108"/>
      <c r="H603" s="108"/>
      <c r="I603" s="108"/>
      <c r="J603" s="108"/>
      <c r="K603" s="110"/>
      <c r="L603" s="110"/>
      <c r="M603" s="110"/>
      <c r="O603" s="110"/>
      <c r="P603" s="110"/>
      <c r="Q603" s="110"/>
      <c r="R603" s="110"/>
      <c r="S603" s="110"/>
      <c r="T603" s="110"/>
      <c r="V603" s="110"/>
      <c r="W603" s="110"/>
      <c r="X603" s="110"/>
      <c r="Y603" s="110"/>
      <c r="Z603" s="110"/>
      <c r="AA603" s="110"/>
      <c r="AB603" s="110"/>
      <c r="AC603" s="110"/>
      <c r="AD603" s="110"/>
      <c r="AF603" s="110"/>
      <c r="AG603" s="110"/>
      <c r="AI603" s="110"/>
      <c r="AJ603" s="110"/>
      <c r="AL603" s="110"/>
      <c r="AM603" s="110"/>
      <c r="AO603" s="110"/>
      <c r="AP603" s="110"/>
      <c r="AQ603" s="110"/>
      <c r="AR603" s="110"/>
      <c r="AV603" s="110"/>
      <c r="BJ603" s="110"/>
      <c r="BK603" s="110"/>
      <c r="BL603" s="110"/>
      <c r="BQ603" s="110"/>
      <c r="BR603" s="110"/>
      <c r="BS603" s="112"/>
    </row>
    <row r="604" spans="1:76">
      <c r="A604" s="108"/>
      <c r="B604" s="108"/>
      <c r="C604" s="109"/>
      <c r="D604" s="109"/>
      <c r="E604" s="108"/>
      <c r="F604" s="108"/>
      <c r="G604" s="108"/>
      <c r="H604" s="108"/>
      <c r="I604" s="108"/>
      <c r="J604" s="108"/>
      <c r="K604" s="110"/>
      <c r="L604" s="110"/>
      <c r="M604" s="110"/>
      <c r="O604" s="110"/>
      <c r="P604" s="110"/>
      <c r="Q604" s="110"/>
      <c r="R604" s="110"/>
      <c r="S604" s="110"/>
      <c r="T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2"/>
      <c r="AY604" s="110"/>
      <c r="BJ604" s="110"/>
      <c r="BK604" s="110"/>
      <c r="BL604" s="110"/>
      <c r="BT604" s="112"/>
    </row>
    <row r="605" spans="1:76">
      <c r="A605" s="108"/>
      <c r="B605" s="108"/>
      <c r="C605" s="109"/>
      <c r="D605" s="109"/>
      <c r="E605" s="108"/>
      <c r="F605" s="108"/>
      <c r="G605" s="108"/>
      <c r="H605" s="108"/>
      <c r="I605" s="108"/>
      <c r="J605" s="108"/>
      <c r="K605" s="110"/>
      <c r="L605" s="110"/>
      <c r="M605" s="110"/>
      <c r="N605" s="111"/>
      <c r="O605" s="110"/>
      <c r="P605" s="110"/>
      <c r="Q605" s="110"/>
      <c r="R605" s="110"/>
      <c r="S605" s="110"/>
      <c r="T605" s="110"/>
      <c r="U605" s="112"/>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Y605" s="110"/>
      <c r="BJ605" s="110"/>
      <c r="BK605" s="110"/>
      <c r="BL605" s="110"/>
    </row>
    <row r="606" spans="1:76">
      <c r="A606" s="108"/>
      <c r="B606" s="108"/>
      <c r="C606" s="109"/>
      <c r="D606" s="109"/>
      <c r="E606" s="108"/>
      <c r="F606" s="108"/>
      <c r="G606" s="108"/>
      <c r="H606" s="108"/>
      <c r="I606" s="108"/>
      <c r="J606" s="108"/>
      <c r="K606" s="110"/>
      <c r="L606" s="110"/>
      <c r="M606" s="110"/>
      <c r="N606" s="111"/>
      <c r="O606" s="110"/>
      <c r="P606" s="110"/>
      <c r="Q606" s="110"/>
      <c r="U606" s="112"/>
      <c r="V606" s="110"/>
      <c r="W606" s="110"/>
      <c r="X606" s="110"/>
      <c r="Y606" s="110"/>
      <c r="Z606" s="110"/>
      <c r="AA606" s="110"/>
      <c r="AB606" s="110"/>
      <c r="AC606" s="110"/>
      <c r="AD606" s="110"/>
      <c r="AE606" s="110"/>
      <c r="AF606" s="110"/>
      <c r="AG606" s="110"/>
      <c r="AI606" s="110"/>
      <c r="AJ606" s="110"/>
      <c r="AK606" s="110"/>
      <c r="AL606" s="110"/>
      <c r="AM606" s="110"/>
      <c r="AN606" s="110"/>
      <c r="AO606" s="110"/>
      <c r="AS606" s="110"/>
      <c r="AT606" s="110"/>
      <c r="AU606" s="110"/>
      <c r="AV606" s="110"/>
      <c r="AY606" s="110"/>
      <c r="BB606" s="110"/>
      <c r="BS606" s="112"/>
      <c r="BV606" s="110"/>
      <c r="BW606" s="110"/>
      <c r="BX606" s="110"/>
    </row>
    <row r="607" spans="1:76">
      <c r="A607" s="108"/>
      <c r="B607" s="108"/>
      <c r="C607" s="109"/>
      <c r="D607" s="109"/>
      <c r="E607" s="108"/>
      <c r="F607" s="108"/>
      <c r="G607" s="108"/>
      <c r="H607" s="108"/>
      <c r="I607" s="108"/>
      <c r="J607" s="108"/>
      <c r="K607" s="110"/>
      <c r="L607" s="110"/>
      <c r="M607" s="110"/>
      <c r="O607" s="110"/>
      <c r="P607" s="110"/>
      <c r="Q607" s="110"/>
      <c r="R607" s="110"/>
      <c r="S607" s="110"/>
      <c r="T607" s="110"/>
      <c r="U607" s="112"/>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2"/>
      <c r="AY607" s="110"/>
      <c r="BJ607" s="110"/>
      <c r="BK607" s="110"/>
      <c r="BL607" s="110"/>
      <c r="BO607" s="110"/>
      <c r="BP607" s="110"/>
    </row>
    <row r="608" spans="1:76">
      <c r="A608" s="108"/>
      <c r="B608" s="108"/>
      <c r="C608" s="109"/>
      <c r="D608" s="109"/>
      <c r="E608" s="108"/>
      <c r="F608" s="108"/>
      <c r="G608" s="108"/>
      <c r="H608" s="108"/>
      <c r="I608" s="108"/>
      <c r="J608" s="108"/>
      <c r="K608" s="110"/>
      <c r="L608" s="110"/>
      <c r="M608" s="110"/>
      <c r="N608" s="111"/>
      <c r="O608" s="110"/>
      <c r="P608" s="110"/>
      <c r="Q608" s="110"/>
      <c r="R608" s="110"/>
      <c r="S608" s="110"/>
      <c r="T608" s="110"/>
      <c r="U608" s="112"/>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S608" s="110"/>
      <c r="AT608" s="110"/>
      <c r="AU608" s="110"/>
      <c r="AV608" s="110"/>
      <c r="AY608" s="110"/>
      <c r="BJ608" s="110"/>
      <c r="BK608" s="110"/>
      <c r="BL608" s="110"/>
    </row>
    <row r="609" spans="1:76">
      <c r="A609" s="108"/>
      <c r="B609" s="108"/>
      <c r="C609" s="109"/>
      <c r="D609" s="109"/>
      <c r="E609" s="108"/>
      <c r="F609" s="108"/>
      <c r="G609" s="108"/>
      <c r="H609" s="108"/>
      <c r="I609" s="108"/>
      <c r="J609" s="108"/>
      <c r="K609" s="110"/>
      <c r="L609" s="110"/>
      <c r="M609" s="110"/>
      <c r="N609" s="111"/>
      <c r="O609" s="110"/>
      <c r="P609" s="110"/>
      <c r="Q609" s="110"/>
      <c r="R609" s="110"/>
      <c r="S609" s="110"/>
      <c r="T609" s="110"/>
      <c r="U609" s="112"/>
      <c r="V609" s="110"/>
      <c r="W609" s="110"/>
      <c r="X609" s="110"/>
      <c r="Y609" s="110"/>
      <c r="Z609" s="110"/>
      <c r="AA609" s="110"/>
      <c r="AB609" s="110"/>
      <c r="AF609" s="110"/>
      <c r="AG609" s="110"/>
      <c r="AI609" s="110"/>
      <c r="AJ609" s="110"/>
      <c r="AL609" s="110"/>
      <c r="AM609" s="110"/>
      <c r="AO609" s="110"/>
      <c r="AP609" s="110"/>
      <c r="AQ609" s="110"/>
      <c r="AR609" s="110"/>
      <c r="AV609" s="110"/>
      <c r="BJ609" s="110"/>
      <c r="BK609" s="110"/>
      <c r="BL609" s="110"/>
      <c r="BM609" s="110"/>
      <c r="BN609" s="110"/>
      <c r="BS609" s="112"/>
      <c r="BT609" s="112"/>
      <c r="BV609" s="110"/>
      <c r="BW609" s="110"/>
      <c r="BX609" s="110"/>
    </row>
    <row r="610" spans="1:76">
      <c r="A610" s="108"/>
      <c r="B610" s="108"/>
      <c r="C610" s="109"/>
      <c r="D610" s="109"/>
      <c r="E610" s="108"/>
      <c r="F610" s="108"/>
      <c r="G610" s="108"/>
      <c r="H610" s="108"/>
      <c r="I610" s="108"/>
      <c r="J610" s="108"/>
      <c r="K610" s="110"/>
      <c r="L610" s="110"/>
      <c r="M610" s="110"/>
      <c r="N610" s="111"/>
      <c r="O610" s="110"/>
      <c r="P610" s="110"/>
      <c r="Q610" s="110"/>
      <c r="R610" s="110"/>
      <c r="S610" s="110"/>
      <c r="T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Y610" s="110"/>
      <c r="BJ610" s="110"/>
      <c r="BK610" s="110"/>
      <c r="BL610" s="110"/>
      <c r="BO610" s="110"/>
      <c r="BP610" s="110"/>
      <c r="BS610" s="112"/>
      <c r="BT610" s="112"/>
    </row>
    <row r="611" spans="1:76">
      <c r="A611" s="108"/>
      <c r="B611" s="108"/>
      <c r="C611" s="109"/>
      <c r="D611" s="109"/>
      <c r="E611" s="108"/>
      <c r="F611" s="108"/>
      <c r="G611" s="108"/>
      <c r="H611" s="108"/>
      <c r="I611" s="108"/>
      <c r="J611" s="108"/>
      <c r="K611" s="110"/>
      <c r="L611" s="110"/>
      <c r="M611" s="110"/>
      <c r="N611" s="111"/>
      <c r="O611" s="110"/>
      <c r="P611" s="110"/>
      <c r="Q611" s="110"/>
      <c r="R611" s="110"/>
      <c r="S611" s="110"/>
      <c r="U611" s="112"/>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Y611" s="110"/>
      <c r="BJ611" s="110"/>
      <c r="BK611" s="110"/>
      <c r="BL611" s="110"/>
    </row>
    <row r="612" spans="1:76">
      <c r="A612" s="108"/>
      <c r="B612" s="108"/>
      <c r="C612" s="109"/>
      <c r="D612" s="109"/>
      <c r="E612" s="108"/>
      <c r="F612" s="108"/>
      <c r="G612" s="108"/>
      <c r="H612" s="108"/>
      <c r="I612" s="108"/>
      <c r="J612" s="108"/>
      <c r="K612" s="110"/>
      <c r="L612" s="110"/>
      <c r="M612" s="110"/>
      <c r="O612" s="110"/>
      <c r="P612" s="110"/>
      <c r="Q612" s="110"/>
      <c r="R612" s="110"/>
      <c r="S612" s="110"/>
      <c r="T612" s="110"/>
      <c r="U612" s="112"/>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Y612" s="110"/>
      <c r="BD612" s="110"/>
      <c r="BE612" s="110"/>
      <c r="BF612" s="110"/>
      <c r="BG612" s="110"/>
      <c r="BH612" s="110"/>
      <c r="BI612" s="110"/>
      <c r="BJ612" s="110"/>
      <c r="BK612" s="110"/>
      <c r="BL612" s="110"/>
    </row>
    <row r="613" spans="1:76">
      <c r="A613" s="108"/>
      <c r="B613" s="108"/>
      <c r="C613" s="109"/>
      <c r="D613" s="109"/>
      <c r="E613" s="108"/>
      <c r="F613" s="108"/>
      <c r="G613" s="108"/>
      <c r="H613" s="108"/>
      <c r="I613" s="108"/>
      <c r="J613" s="108"/>
      <c r="K613" s="110"/>
      <c r="L613" s="110"/>
      <c r="M613" s="110"/>
      <c r="N613" s="111"/>
      <c r="O613" s="110"/>
      <c r="P613" s="110"/>
      <c r="Q613" s="110"/>
      <c r="R613" s="110"/>
      <c r="S613" s="110"/>
      <c r="T613" s="110"/>
      <c r="U613" s="112"/>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U613" s="110"/>
      <c r="AV613" s="110"/>
      <c r="BJ613" s="110"/>
      <c r="BK613" s="110"/>
      <c r="BL613" s="110"/>
    </row>
    <row r="614" spans="1:76">
      <c r="A614" s="108"/>
      <c r="B614" s="108"/>
      <c r="C614" s="109"/>
      <c r="D614" s="109"/>
      <c r="E614" s="108"/>
      <c r="F614" s="108"/>
      <c r="G614" s="108"/>
      <c r="H614" s="108"/>
      <c r="I614" s="108"/>
      <c r="J614" s="108"/>
      <c r="K614" s="110"/>
      <c r="L614" s="110"/>
      <c r="M614" s="110"/>
      <c r="N614" s="111"/>
      <c r="O614" s="110"/>
      <c r="P614" s="110"/>
      <c r="Q614" s="110"/>
      <c r="R614" s="110"/>
      <c r="S614" s="110"/>
      <c r="T614" s="110"/>
      <c r="U614" s="112"/>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Y614" s="110"/>
      <c r="BD614" s="110"/>
      <c r="BF614" s="110"/>
      <c r="BG614" s="110"/>
      <c r="BI614" s="110"/>
      <c r="BJ614" s="110"/>
      <c r="BK614" s="110"/>
      <c r="BL614" s="110"/>
    </row>
    <row r="615" spans="1:76">
      <c r="A615" s="108"/>
      <c r="B615" s="108"/>
      <c r="C615" s="109"/>
      <c r="D615" s="109"/>
      <c r="E615" s="108"/>
      <c r="F615" s="108"/>
      <c r="G615" s="108"/>
      <c r="H615" s="108"/>
      <c r="I615" s="108"/>
      <c r="J615" s="108"/>
      <c r="K615" s="110"/>
      <c r="L615" s="110"/>
      <c r="M615" s="110"/>
      <c r="N615" s="111"/>
      <c r="O615" s="110"/>
      <c r="P615" s="110"/>
      <c r="Q615" s="110"/>
      <c r="R615" s="110"/>
      <c r="S615" s="110"/>
      <c r="T615" s="110"/>
      <c r="U615" s="112"/>
      <c r="V615" s="110"/>
      <c r="W615" s="110"/>
      <c r="X615" s="110"/>
      <c r="Y615" s="110"/>
      <c r="Z615" s="110"/>
      <c r="AA615" s="110"/>
      <c r="AB615" s="110"/>
      <c r="AC615" s="110"/>
      <c r="AD615" s="110"/>
      <c r="AF615" s="110"/>
      <c r="AG615" s="110"/>
      <c r="AI615" s="110"/>
      <c r="AJ615" s="110"/>
      <c r="AL615" s="110"/>
      <c r="AM615" s="110"/>
      <c r="AO615" s="110"/>
      <c r="AP615" s="110"/>
      <c r="AQ615" s="110"/>
      <c r="AR615" s="110"/>
      <c r="AV615" s="110"/>
      <c r="BJ615" s="110"/>
      <c r="BK615" s="110"/>
      <c r="BL615" s="110"/>
      <c r="BM615" s="110"/>
      <c r="BN615" s="110"/>
      <c r="BX615" s="110"/>
    </row>
    <row r="616" spans="1:76">
      <c r="A616" s="108"/>
      <c r="B616" s="108"/>
      <c r="C616" s="109"/>
      <c r="D616" s="109"/>
      <c r="E616" s="108"/>
      <c r="F616" s="108"/>
      <c r="G616" s="108"/>
      <c r="H616" s="108"/>
      <c r="I616" s="108"/>
      <c r="J616" s="108"/>
      <c r="K616" s="110"/>
      <c r="L616" s="110"/>
      <c r="M616" s="110"/>
      <c r="O616" s="110"/>
      <c r="P616" s="110"/>
      <c r="Q616" s="110"/>
      <c r="R616" s="110"/>
      <c r="S616" s="110"/>
      <c r="T616" s="110"/>
      <c r="AP616" s="110"/>
      <c r="AQ616" s="110"/>
      <c r="AR616" s="110"/>
      <c r="BJ616" s="110"/>
      <c r="BK616" s="110"/>
      <c r="BL616" s="110"/>
      <c r="BQ616" s="110"/>
      <c r="BR616" s="110"/>
    </row>
    <row r="617" spans="1:76">
      <c r="A617" s="108"/>
      <c r="B617" s="108"/>
      <c r="C617" s="109"/>
      <c r="D617" s="109"/>
      <c r="E617" s="108"/>
      <c r="F617" s="108"/>
      <c r="G617" s="108"/>
      <c r="H617" s="108"/>
      <c r="I617" s="108"/>
      <c r="J617" s="108"/>
      <c r="K617" s="110"/>
      <c r="L617" s="110"/>
      <c r="M617" s="110"/>
      <c r="O617" s="110"/>
      <c r="P617" s="110"/>
      <c r="Q617" s="110"/>
      <c r="R617" s="110"/>
      <c r="S617" s="110"/>
      <c r="T617" s="110"/>
      <c r="U617" s="112"/>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T617" s="110"/>
      <c r="AU617" s="110"/>
      <c r="AV617" s="110"/>
      <c r="AW617" s="112"/>
      <c r="BJ617" s="110"/>
      <c r="BK617" s="110"/>
      <c r="BL617" s="110"/>
      <c r="BQ617" s="110"/>
      <c r="BR617" s="110"/>
    </row>
    <row r="618" spans="1:76">
      <c r="A618" s="108"/>
      <c r="B618" s="108"/>
      <c r="C618" s="109"/>
      <c r="D618" s="109"/>
      <c r="E618" s="108"/>
      <c r="F618" s="108"/>
      <c r="G618" s="108"/>
      <c r="H618" s="108"/>
      <c r="I618" s="108"/>
      <c r="J618" s="108"/>
      <c r="K618" s="110"/>
      <c r="L618" s="110"/>
      <c r="M618" s="110"/>
      <c r="N618" s="111"/>
      <c r="O618" s="110"/>
      <c r="P618" s="110"/>
      <c r="Q618" s="110"/>
      <c r="R618" s="110"/>
      <c r="S618" s="110"/>
      <c r="T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Y618" s="110"/>
      <c r="BB618" s="110"/>
      <c r="BJ618" s="110"/>
      <c r="BK618" s="110"/>
      <c r="BL618" s="110"/>
      <c r="BO618" s="110"/>
      <c r="BP618" s="110"/>
    </row>
    <row r="619" spans="1:76">
      <c r="A619" s="108"/>
      <c r="B619" s="108"/>
      <c r="C619" s="109"/>
      <c r="D619" s="109"/>
      <c r="E619" s="108"/>
      <c r="F619" s="108"/>
      <c r="G619" s="108"/>
      <c r="H619" s="108"/>
      <c r="I619" s="108"/>
      <c r="J619" s="108"/>
      <c r="K619" s="110"/>
      <c r="L619" s="110"/>
      <c r="M619" s="110"/>
      <c r="O619" s="110"/>
      <c r="P619" s="110"/>
      <c r="Q619" s="110"/>
      <c r="R619" s="110"/>
      <c r="S619" s="110"/>
      <c r="T619" s="110"/>
      <c r="V619" s="110"/>
      <c r="W619" s="110"/>
      <c r="X619" s="110"/>
      <c r="Y619" s="110"/>
      <c r="Z619" s="110"/>
      <c r="AA619" s="110"/>
      <c r="AB619" s="110"/>
      <c r="AF619" s="110"/>
      <c r="AG619" s="110"/>
      <c r="AH619" s="110"/>
      <c r="AI619" s="110"/>
      <c r="AJ619" s="110"/>
      <c r="AK619" s="110"/>
      <c r="AL619" s="110"/>
      <c r="AM619" s="110"/>
      <c r="AN619" s="110"/>
      <c r="AO619" s="110"/>
      <c r="AP619" s="110"/>
      <c r="AQ619" s="110"/>
      <c r="AR619" s="110"/>
      <c r="AS619" s="110"/>
      <c r="AT619" s="110"/>
      <c r="AU619" s="110"/>
      <c r="AV619" s="110"/>
      <c r="AW619" s="112"/>
      <c r="AY619" s="110"/>
      <c r="BJ619" s="110"/>
      <c r="BK619" s="110"/>
      <c r="BL619" s="110"/>
      <c r="BO619" s="110"/>
      <c r="BP619" s="110"/>
    </row>
    <row r="620" spans="1:76">
      <c r="A620" s="108"/>
      <c r="B620" s="108"/>
      <c r="C620" s="109"/>
      <c r="D620" s="109"/>
      <c r="E620" s="108"/>
      <c r="F620" s="108"/>
      <c r="G620" s="108"/>
      <c r="H620" s="108"/>
      <c r="I620" s="108"/>
      <c r="J620" s="108"/>
      <c r="K620" s="110"/>
      <c r="L620" s="110"/>
      <c r="M620" s="110"/>
      <c r="N620" s="111"/>
      <c r="O620" s="110"/>
      <c r="P620" s="110"/>
      <c r="Q620" s="110"/>
      <c r="R620" s="110"/>
      <c r="S620" s="110"/>
      <c r="T620" s="110"/>
      <c r="U620" s="112"/>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2"/>
      <c r="AY620" s="110"/>
      <c r="BJ620" s="110"/>
      <c r="BK620" s="110"/>
      <c r="BL620" s="110"/>
      <c r="BQ620" s="110"/>
      <c r="BR620" s="110"/>
      <c r="BS620" s="112"/>
    </row>
    <row r="621" spans="1:76">
      <c r="A621" s="108"/>
      <c r="B621" s="108"/>
      <c r="C621" s="109"/>
      <c r="D621" s="109"/>
      <c r="E621" s="108"/>
      <c r="F621" s="108"/>
      <c r="G621" s="108"/>
      <c r="H621" s="108"/>
      <c r="I621" s="108"/>
      <c r="J621" s="108"/>
      <c r="K621" s="110"/>
      <c r="L621" s="110"/>
      <c r="M621" s="110"/>
      <c r="N621" s="111"/>
      <c r="O621" s="110"/>
      <c r="P621" s="110"/>
      <c r="Q621" s="110"/>
      <c r="R621" s="110"/>
      <c r="S621" s="110"/>
      <c r="T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2"/>
      <c r="AY621" s="110"/>
      <c r="BM621" s="110"/>
      <c r="BN621" s="110"/>
      <c r="BS621" s="112"/>
      <c r="BV621" s="110"/>
      <c r="BX621" s="110"/>
    </row>
    <row r="622" spans="1:76">
      <c r="A622" s="108"/>
      <c r="B622" s="108"/>
      <c r="C622" s="109"/>
      <c r="D622" s="109"/>
      <c r="E622" s="108"/>
      <c r="F622" s="108"/>
      <c r="G622" s="108"/>
      <c r="H622" s="108"/>
      <c r="I622" s="108"/>
      <c r="J622" s="108"/>
      <c r="K622" s="110"/>
      <c r="L622" s="110"/>
      <c r="M622" s="110"/>
      <c r="N622" s="111"/>
      <c r="O622" s="110"/>
      <c r="P622" s="110"/>
      <c r="Q622" s="110"/>
      <c r="R622" s="110"/>
      <c r="S622" s="110"/>
      <c r="T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2"/>
      <c r="AX622" s="112"/>
      <c r="AY622" s="110"/>
      <c r="BC622" s="112"/>
      <c r="BJ622" s="110"/>
      <c r="BK622" s="110"/>
      <c r="BL622" s="110"/>
    </row>
    <row r="623" spans="1:76">
      <c r="A623" s="108"/>
      <c r="B623" s="108"/>
      <c r="C623" s="109"/>
      <c r="D623" s="109"/>
      <c r="E623" s="108"/>
      <c r="F623" s="108"/>
      <c r="G623" s="108"/>
      <c r="H623" s="108"/>
      <c r="I623" s="108"/>
      <c r="J623" s="108"/>
      <c r="K623" s="110"/>
      <c r="L623" s="110"/>
      <c r="M623" s="110"/>
      <c r="O623" s="110"/>
      <c r="P623" s="110"/>
      <c r="Q623" s="110"/>
      <c r="R623" s="110"/>
      <c r="S623" s="110"/>
      <c r="T623" s="110"/>
      <c r="U623" s="112"/>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Y623" s="110"/>
      <c r="BJ623" s="110"/>
      <c r="BK623" s="110"/>
      <c r="BL623" s="110"/>
      <c r="BO623" s="110"/>
      <c r="BP623" s="110"/>
      <c r="BS623" s="112"/>
      <c r="BX623" s="110"/>
    </row>
    <row r="624" spans="1:76">
      <c r="A624" s="108"/>
      <c r="B624" s="108"/>
      <c r="C624" s="109"/>
      <c r="D624" s="109"/>
      <c r="E624" s="108"/>
      <c r="F624" s="108"/>
      <c r="G624" s="108"/>
      <c r="H624" s="108"/>
      <c r="I624" s="108"/>
      <c r="J624" s="108"/>
      <c r="K624" s="110"/>
      <c r="L624" s="110"/>
      <c r="M624" s="110"/>
      <c r="N624" s="111"/>
      <c r="O624" s="110"/>
      <c r="P624" s="110"/>
      <c r="Q624" s="110"/>
      <c r="R624" s="110"/>
      <c r="S624" s="110"/>
      <c r="T624" s="110"/>
      <c r="U624" s="112"/>
      <c r="V624" s="110"/>
      <c r="W624" s="110"/>
      <c r="X624" s="110"/>
      <c r="Y624" s="110"/>
      <c r="Z624" s="110"/>
      <c r="AA624" s="110"/>
      <c r="AB624" s="110"/>
      <c r="AC624" s="110"/>
      <c r="AD624" s="110"/>
      <c r="AE624" s="110"/>
      <c r="AF624" s="110"/>
      <c r="AG624" s="110"/>
      <c r="AH624" s="110"/>
      <c r="AI624" s="110"/>
      <c r="AJ624" s="110"/>
      <c r="AK624" s="110"/>
      <c r="AL624" s="110"/>
      <c r="AP624" s="110"/>
      <c r="AQ624" s="110"/>
      <c r="AR624" s="110"/>
      <c r="AS624" s="110"/>
      <c r="AT624" s="110"/>
      <c r="AU624" s="110"/>
      <c r="AV624" s="110"/>
      <c r="AW624" s="112"/>
      <c r="AX624" s="112"/>
      <c r="AY624" s="110"/>
      <c r="BC624" s="112"/>
      <c r="BJ624" s="110"/>
      <c r="BK624" s="110"/>
      <c r="BL624" s="110"/>
      <c r="BQ624" s="110"/>
      <c r="BR624" s="110"/>
      <c r="BS624" s="112"/>
      <c r="BX624" s="110"/>
    </row>
    <row r="625" spans="1:76">
      <c r="A625" s="108"/>
      <c r="B625" s="108"/>
      <c r="C625" s="109"/>
      <c r="D625" s="109"/>
      <c r="E625" s="108"/>
      <c r="F625" s="108"/>
      <c r="G625" s="108"/>
      <c r="H625" s="108"/>
      <c r="I625" s="108"/>
      <c r="J625" s="108"/>
      <c r="K625" s="110"/>
      <c r="L625" s="110"/>
      <c r="M625" s="110"/>
      <c r="O625" s="110"/>
      <c r="P625" s="110"/>
      <c r="Q625" s="110"/>
      <c r="R625" s="110"/>
      <c r="S625" s="110"/>
      <c r="T625" s="110"/>
      <c r="U625" s="112"/>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X625" s="112"/>
      <c r="AY625" s="110"/>
      <c r="BC625" s="112"/>
      <c r="BD625" s="110"/>
      <c r="BE625" s="110"/>
      <c r="BF625" s="110"/>
      <c r="BG625" s="110"/>
      <c r="BH625" s="110"/>
      <c r="BI625" s="110"/>
      <c r="BJ625" s="110"/>
      <c r="BK625" s="110"/>
      <c r="BL625" s="110"/>
      <c r="BS625" s="112"/>
      <c r="BU625" s="110"/>
    </row>
    <row r="626" spans="1:76">
      <c r="A626" s="108"/>
      <c r="B626" s="108"/>
      <c r="C626" s="109"/>
      <c r="D626" s="109"/>
      <c r="E626" s="108"/>
      <c r="F626" s="108"/>
      <c r="G626" s="108"/>
      <c r="H626" s="108"/>
      <c r="I626" s="108"/>
      <c r="J626" s="108"/>
      <c r="K626" s="110"/>
      <c r="L626" s="110"/>
      <c r="M626" s="110"/>
      <c r="O626" s="110"/>
      <c r="P626" s="110"/>
      <c r="Q626" s="110"/>
      <c r="R626" s="110"/>
      <c r="S626" s="110"/>
      <c r="T626" s="110"/>
      <c r="V626" s="110"/>
      <c r="W626" s="110"/>
      <c r="X626" s="110"/>
      <c r="Z626" s="110"/>
      <c r="AP626" s="110"/>
      <c r="AQ626" s="110"/>
      <c r="AR626" s="110"/>
      <c r="AS626" s="110"/>
      <c r="AT626" s="110"/>
      <c r="AU626" s="110"/>
      <c r="AV626" s="110"/>
      <c r="AY626" s="110"/>
      <c r="AZ626" s="110"/>
      <c r="BA626" s="110"/>
      <c r="BD626" s="110"/>
      <c r="BE626" s="110"/>
      <c r="BF626" s="110"/>
      <c r="BG626" s="110"/>
      <c r="BH626" s="110"/>
      <c r="BI626" s="110"/>
      <c r="BJ626" s="110"/>
      <c r="BK626" s="110"/>
      <c r="BL626" s="110"/>
      <c r="BS626" s="112"/>
      <c r="BT626" s="112"/>
      <c r="BU626" s="110"/>
      <c r="BX626" s="110"/>
    </row>
    <row r="627" spans="1:76">
      <c r="A627" s="108"/>
      <c r="B627" s="108"/>
      <c r="C627" s="109"/>
      <c r="D627" s="109"/>
      <c r="E627" s="108"/>
      <c r="F627" s="108"/>
      <c r="G627" s="108"/>
      <c r="H627" s="108"/>
      <c r="I627" s="108"/>
      <c r="J627" s="108"/>
      <c r="K627" s="110"/>
      <c r="L627" s="110"/>
      <c r="M627" s="110"/>
      <c r="O627" s="110"/>
      <c r="P627" s="110"/>
      <c r="Q627" s="110"/>
      <c r="R627" s="110"/>
      <c r="S627" s="110"/>
      <c r="T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U627" s="110"/>
      <c r="AV627" s="110"/>
      <c r="AW627" s="112"/>
      <c r="BA627" s="110"/>
      <c r="BB627" s="110"/>
      <c r="BJ627" s="110"/>
      <c r="BK627" s="110"/>
      <c r="BL627" s="110"/>
      <c r="BS627" s="112"/>
      <c r="BT627" s="112"/>
      <c r="BV627" s="110"/>
      <c r="BW627" s="110"/>
      <c r="BX627" s="110"/>
    </row>
    <row r="628" spans="1:76">
      <c r="A628" s="108"/>
      <c r="B628" s="108"/>
      <c r="C628" s="109"/>
      <c r="D628" s="109"/>
      <c r="E628" s="108"/>
      <c r="F628" s="108"/>
      <c r="G628" s="108"/>
      <c r="H628" s="108"/>
      <c r="I628" s="108"/>
      <c r="J628" s="108"/>
      <c r="K628" s="110"/>
      <c r="L628" s="110"/>
      <c r="M628" s="110"/>
      <c r="N628" s="111"/>
      <c r="O628" s="110"/>
      <c r="P628" s="110"/>
      <c r="Q628" s="110"/>
      <c r="R628" s="110"/>
      <c r="S628" s="110"/>
      <c r="T628" s="110"/>
      <c r="U628" s="112"/>
      <c r="BD628" s="110"/>
      <c r="BE628" s="110"/>
      <c r="BF628" s="110"/>
      <c r="BG628" s="110"/>
      <c r="BH628" s="110"/>
      <c r="BI628" s="110"/>
      <c r="BJ628" s="110"/>
      <c r="BK628" s="110"/>
      <c r="BL628" s="110"/>
      <c r="BT628" s="112"/>
      <c r="BU628" s="110"/>
    </row>
    <row r="629" spans="1:76">
      <c r="A629" s="108"/>
      <c r="B629" s="108"/>
      <c r="C629" s="109"/>
      <c r="D629" s="109"/>
      <c r="E629" s="108"/>
      <c r="F629" s="108"/>
      <c r="G629" s="108"/>
      <c r="H629" s="108"/>
      <c r="I629" s="108"/>
      <c r="J629" s="108"/>
      <c r="K629" s="110"/>
      <c r="L629" s="110"/>
      <c r="M629" s="110"/>
      <c r="N629" s="111"/>
      <c r="O629" s="110"/>
      <c r="P629" s="110"/>
      <c r="Q629" s="110"/>
      <c r="R629" s="110"/>
      <c r="S629" s="110"/>
      <c r="T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U629" s="110"/>
      <c r="AV629" s="110"/>
      <c r="AW629" s="112"/>
      <c r="BA629" s="110"/>
      <c r="BB629" s="110"/>
      <c r="BJ629" s="110"/>
      <c r="BK629" s="110"/>
      <c r="BL629" s="110"/>
      <c r="BO629" s="110"/>
      <c r="BP629" s="110"/>
    </row>
    <row r="630" spans="1:76">
      <c r="A630" s="108"/>
      <c r="B630" s="108"/>
      <c r="C630" s="109"/>
      <c r="D630" s="109"/>
      <c r="E630" s="108"/>
      <c r="F630" s="108"/>
      <c r="G630" s="108"/>
      <c r="H630" s="108"/>
      <c r="I630" s="108"/>
      <c r="J630" s="108"/>
      <c r="K630" s="110"/>
      <c r="L630" s="110"/>
      <c r="M630" s="110"/>
      <c r="O630" s="110"/>
      <c r="P630" s="110"/>
      <c r="Q630" s="110"/>
      <c r="R630" s="110"/>
      <c r="S630" s="110"/>
      <c r="T630" s="110"/>
      <c r="U630" s="112"/>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Y630" s="110"/>
      <c r="BJ630" s="110"/>
      <c r="BK630" s="110"/>
      <c r="BL630" s="110"/>
    </row>
    <row r="631" spans="1:76">
      <c r="A631" s="108"/>
      <c r="B631" s="108"/>
      <c r="C631" s="109"/>
      <c r="D631" s="109"/>
      <c r="E631" s="108"/>
      <c r="F631" s="108"/>
      <c r="G631" s="108"/>
      <c r="H631" s="108"/>
      <c r="I631" s="108"/>
      <c r="J631" s="108"/>
      <c r="K631" s="110"/>
      <c r="L631" s="110"/>
      <c r="M631" s="110"/>
      <c r="O631" s="110"/>
      <c r="P631" s="110"/>
      <c r="Q631" s="110"/>
      <c r="R631" s="110"/>
      <c r="S631" s="110"/>
      <c r="T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2"/>
      <c r="AY631" s="110"/>
      <c r="BD631" s="110"/>
      <c r="BE631" s="110"/>
      <c r="BF631" s="110"/>
      <c r="BG631" s="110"/>
      <c r="BH631" s="110"/>
      <c r="BI631" s="110"/>
      <c r="BJ631" s="110"/>
      <c r="BK631" s="110"/>
      <c r="BL631" s="110"/>
      <c r="BS631" s="112"/>
      <c r="BT631" s="112"/>
      <c r="BU631" s="110"/>
      <c r="BV631" s="110"/>
      <c r="BW631" s="110"/>
      <c r="BX631" s="110"/>
    </row>
    <row r="632" spans="1:76">
      <c r="A632" s="108"/>
      <c r="B632" s="108"/>
      <c r="C632" s="109"/>
      <c r="D632" s="109"/>
      <c r="E632" s="108"/>
      <c r="F632" s="108"/>
      <c r="G632" s="108"/>
      <c r="H632" s="108"/>
      <c r="I632" s="108"/>
      <c r="J632" s="108"/>
      <c r="K632" s="110"/>
      <c r="L632" s="110"/>
      <c r="M632" s="110"/>
      <c r="N632" s="111"/>
      <c r="O632" s="110"/>
      <c r="P632" s="110"/>
      <c r="Q632" s="110"/>
      <c r="R632" s="110"/>
      <c r="S632" s="110"/>
      <c r="T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2"/>
      <c r="AY632" s="110"/>
      <c r="BJ632" s="110"/>
      <c r="BK632" s="110"/>
      <c r="BL632" s="110"/>
      <c r="BO632" s="110"/>
      <c r="BP632" s="110"/>
      <c r="BX632" s="110"/>
    </row>
    <row r="633" spans="1:76">
      <c r="A633" s="108"/>
      <c r="B633" s="108"/>
      <c r="C633" s="109"/>
      <c r="D633" s="109"/>
      <c r="E633" s="108"/>
      <c r="F633" s="108"/>
      <c r="G633" s="108"/>
      <c r="H633" s="108"/>
      <c r="I633" s="108"/>
      <c r="J633" s="108"/>
      <c r="K633" s="110"/>
      <c r="L633" s="110"/>
      <c r="M633" s="110"/>
      <c r="O633" s="110"/>
      <c r="P633" s="110"/>
      <c r="Q633" s="110"/>
      <c r="R633" s="110"/>
      <c r="S633" s="110"/>
      <c r="T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U633" s="110"/>
      <c r="AV633" s="110"/>
      <c r="AW633" s="112"/>
      <c r="AX633" s="112"/>
      <c r="BC633" s="112"/>
      <c r="BJ633" s="110"/>
      <c r="BK633" s="110"/>
      <c r="BL633" s="110"/>
      <c r="BM633" s="110"/>
      <c r="BN633" s="110"/>
      <c r="BX633" s="110"/>
    </row>
    <row r="634" spans="1:76">
      <c r="A634" s="108"/>
      <c r="B634" s="108"/>
      <c r="C634" s="109"/>
      <c r="D634" s="109"/>
      <c r="E634" s="108"/>
      <c r="F634" s="108"/>
      <c r="G634" s="108"/>
      <c r="H634" s="108"/>
      <c r="I634" s="108"/>
      <c r="J634" s="108"/>
      <c r="K634" s="110"/>
      <c r="L634" s="110"/>
      <c r="M634" s="110"/>
      <c r="N634" s="111"/>
      <c r="O634" s="110"/>
      <c r="P634" s="110"/>
      <c r="Q634" s="110"/>
      <c r="R634" s="110"/>
      <c r="S634" s="110"/>
      <c r="T634" s="110"/>
      <c r="U634" s="112"/>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V634" s="110"/>
      <c r="BD634" s="110"/>
      <c r="BE634" s="110"/>
      <c r="BF634" s="110"/>
      <c r="BG634" s="110"/>
      <c r="BH634" s="110"/>
      <c r="BI634" s="110"/>
      <c r="BS634" s="112"/>
    </row>
    <row r="635" spans="1:76">
      <c r="A635" s="108"/>
      <c r="B635" s="108"/>
      <c r="C635" s="109"/>
      <c r="D635" s="109"/>
      <c r="E635" s="108"/>
      <c r="F635" s="108"/>
      <c r="G635" s="108"/>
      <c r="H635" s="108"/>
      <c r="I635" s="108"/>
      <c r="J635" s="108"/>
      <c r="K635" s="110"/>
      <c r="L635" s="110"/>
      <c r="M635" s="110"/>
      <c r="N635" s="111"/>
      <c r="O635" s="110"/>
      <c r="P635" s="110"/>
      <c r="Q635" s="110"/>
      <c r="U635" s="112"/>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S635" s="110"/>
      <c r="AT635" s="110"/>
      <c r="AU635" s="110"/>
      <c r="AV635" s="110"/>
      <c r="AY635" s="110"/>
      <c r="BM635" s="110"/>
      <c r="BN635" s="110"/>
      <c r="BS635" s="112"/>
      <c r="BV635" s="110"/>
      <c r="BW635" s="110"/>
      <c r="BX635" s="110"/>
    </row>
    <row r="636" spans="1:76">
      <c r="A636" s="108"/>
      <c r="B636" s="108"/>
      <c r="C636" s="109"/>
      <c r="D636" s="109"/>
      <c r="E636" s="108"/>
      <c r="F636" s="108"/>
      <c r="G636" s="108"/>
      <c r="H636" s="108"/>
      <c r="I636" s="108"/>
      <c r="J636" s="108"/>
      <c r="K636" s="110"/>
      <c r="L636" s="110"/>
      <c r="M636" s="110"/>
      <c r="N636" s="111"/>
      <c r="O636" s="110"/>
      <c r="P636" s="110"/>
      <c r="Q636" s="110"/>
      <c r="R636" s="110"/>
      <c r="S636" s="110"/>
      <c r="T636" s="110"/>
      <c r="U636" s="112"/>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2"/>
      <c r="AY636" s="110"/>
      <c r="BB636" s="110"/>
      <c r="BJ636" s="110"/>
      <c r="BK636" s="110"/>
      <c r="BL636" s="110"/>
      <c r="BM636" s="110"/>
      <c r="BN636" s="110"/>
      <c r="BS636" s="112"/>
      <c r="BT636" s="112"/>
    </row>
    <row r="637" spans="1:76">
      <c r="A637" s="108"/>
      <c r="B637" s="108"/>
      <c r="C637" s="109"/>
      <c r="D637" s="109"/>
      <c r="E637" s="108"/>
      <c r="F637" s="108"/>
      <c r="G637" s="108"/>
      <c r="H637" s="108"/>
      <c r="I637" s="108"/>
      <c r="J637" s="108"/>
      <c r="K637" s="110"/>
      <c r="L637" s="110"/>
      <c r="M637" s="110"/>
      <c r="N637" s="111"/>
      <c r="U637" s="112"/>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S637" s="110"/>
      <c r="AU637" s="110"/>
      <c r="AV637" s="110"/>
      <c r="AW637" s="112"/>
      <c r="AX637" s="112"/>
      <c r="AY637" s="110"/>
      <c r="BA637" s="110"/>
      <c r="BB637" s="110"/>
      <c r="BC637" s="112"/>
      <c r="BJ637" s="110"/>
      <c r="BK637" s="110"/>
      <c r="BL637" s="110"/>
      <c r="BO637" s="110"/>
      <c r="BP637" s="110"/>
      <c r="BQ637" s="110"/>
      <c r="BR637" s="110"/>
      <c r="BS637" s="112"/>
      <c r="BX637" s="110"/>
    </row>
    <row r="638" spans="1:76">
      <c r="A638" s="108"/>
      <c r="B638" s="108"/>
      <c r="C638" s="109"/>
      <c r="D638" s="109"/>
      <c r="E638" s="108"/>
      <c r="F638" s="108"/>
      <c r="G638" s="108"/>
      <c r="H638" s="108"/>
      <c r="I638" s="108"/>
      <c r="J638" s="108"/>
      <c r="K638" s="110"/>
      <c r="L638" s="110"/>
      <c r="M638" s="110"/>
      <c r="N638" s="111"/>
      <c r="O638" s="110"/>
      <c r="P638" s="110"/>
      <c r="Q638" s="110"/>
      <c r="R638" s="110"/>
      <c r="S638" s="110"/>
      <c r="T638" s="110"/>
      <c r="U638" s="112"/>
      <c r="V638" s="110"/>
      <c r="W638" s="110"/>
      <c r="X638" s="110"/>
      <c r="Y638" s="110"/>
      <c r="Z638" s="110"/>
      <c r="AA638" s="110"/>
      <c r="AB638" s="110"/>
      <c r="AC638" s="110"/>
      <c r="AD638" s="110"/>
      <c r="AF638" s="110"/>
      <c r="AG638" s="110"/>
      <c r="AH638" s="110"/>
      <c r="AI638" s="110"/>
      <c r="AJ638" s="110"/>
      <c r="AK638" s="110"/>
      <c r="AL638" s="110"/>
      <c r="AM638" s="110"/>
      <c r="AN638" s="110"/>
      <c r="AO638" s="110"/>
      <c r="AP638" s="110"/>
      <c r="AQ638" s="110"/>
      <c r="AR638" s="110"/>
      <c r="AT638" s="110"/>
      <c r="AU638" s="110"/>
      <c r="AV638" s="110"/>
      <c r="AW638" s="112"/>
      <c r="AX638" s="112"/>
      <c r="BB638" s="110"/>
      <c r="BC638" s="112"/>
      <c r="BJ638" s="110"/>
      <c r="BK638" s="110"/>
      <c r="BL638" s="110"/>
      <c r="BQ638" s="110"/>
      <c r="BR638" s="110"/>
      <c r="BS638" s="112"/>
      <c r="BV638" s="110"/>
      <c r="BX638" s="110"/>
    </row>
    <row r="639" spans="1:76">
      <c r="A639" s="108"/>
      <c r="B639" s="108"/>
      <c r="C639" s="109"/>
      <c r="D639" s="109"/>
      <c r="E639" s="108"/>
      <c r="F639" s="108"/>
      <c r="G639" s="108"/>
      <c r="H639" s="108"/>
      <c r="I639" s="108"/>
      <c r="J639" s="108"/>
      <c r="K639" s="110"/>
      <c r="L639" s="110"/>
      <c r="M639" s="110"/>
      <c r="N639" s="111"/>
      <c r="O639" s="110"/>
      <c r="P639" s="110"/>
      <c r="Q639" s="110"/>
      <c r="R639" s="110"/>
      <c r="S639" s="110"/>
      <c r="T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2"/>
      <c r="AX639" s="112"/>
      <c r="AY639" s="110"/>
      <c r="BB639" s="110"/>
      <c r="BC639" s="112"/>
      <c r="BD639" s="110"/>
      <c r="BE639" s="110"/>
      <c r="BF639" s="110"/>
      <c r="BG639" s="110"/>
      <c r="BH639" s="110"/>
      <c r="BI639" s="110"/>
      <c r="BJ639" s="110"/>
      <c r="BK639" s="110"/>
      <c r="BL639" s="110"/>
      <c r="BS639" s="112"/>
      <c r="BU639" s="110"/>
    </row>
    <row r="640" spans="1:76">
      <c r="A640" s="108"/>
      <c r="B640" s="108"/>
      <c r="C640" s="109"/>
      <c r="D640" s="109"/>
      <c r="E640" s="108"/>
      <c r="F640" s="108"/>
      <c r="G640" s="108"/>
      <c r="H640" s="108"/>
      <c r="I640" s="108"/>
      <c r="J640" s="108"/>
      <c r="K640" s="110"/>
      <c r="L640" s="110"/>
      <c r="M640" s="110"/>
      <c r="O640" s="110"/>
      <c r="P640" s="110"/>
      <c r="Q640" s="110"/>
      <c r="R640" s="110"/>
      <c r="S640" s="110"/>
      <c r="T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2"/>
      <c r="AX640" s="112"/>
      <c r="AY640" s="110"/>
      <c r="BC640" s="112"/>
      <c r="BJ640" s="110"/>
      <c r="BK640" s="110"/>
      <c r="BL640" s="110"/>
      <c r="BQ640" s="110"/>
      <c r="BR640" s="110"/>
      <c r="BS640" s="112"/>
    </row>
    <row r="641" spans="1:76">
      <c r="A641" s="108"/>
      <c r="B641" s="108"/>
      <c r="C641" s="109"/>
      <c r="D641" s="109"/>
      <c r="E641" s="108"/>
      <c r="F641" s="108"/>
      <c r="G641" s="108"/>
      <c r="H641" s="108"/>
      <c r="I641" s="108"/>
      <c r="J641" s="108"/>
      <c r="K641" s="110"/>
      <c r="L641" s="110"/>
      <c r="M641" s="110"/>
      <c r="O641" s="110"/>
      <c r="P641" s="110"/>
      <c r="Q641" s="110"/>
      <c r="R641" s="110"/>
      <c r="S641" s="110"/>
      <c r="T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U641" s="110"/>
      <c r="AV641" s="110"/>
      <c r="BB641" s="110"/>
      <c r="BJ641" s="110"/>
      <c r="BK641" s="110"/>
      <c r="BL641" s="110"/>
      <c r="BM641" s="110"/>
      <c r="BN641" s="110"/>
      <c r="BV641" s="110"/>
      <c r="BW641" s="110"/>
      <c r="BX641" s="110"/>
    </row>
    <row r="642" spans="1:76">
      <c r="A642" s="108"/>
      <c r="B642" s="108"/>
      <c r="C642" s="109"/>
      <c r="D642" s="109"/>
      <c r="E642" s="108"/>
      <c r="F642" s="108"/>
      <c r="G642" s="108"/>
      <c r="H642" s="108"/>
      <c r="I642" s="108"/>
      <c r="J642" s="108"/>
      <c r="K642" s="110"/>
      <c r="L642" s="110"/>
      <c r="M642" s="110"/>
      <c r="N642" s="111"/>
      <c r="O642" s="110"/>
      <c r="P642" s="110"/>
      <c r="Q642" s="110"/>
      <c r="R642" s="110"/>
      <c r="S642" s="110"/>
      <c r="T642" s="110"/>
      <c r="U642" s="112"/>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Y642" s="110"/>
      <c r="BD642" s="110"/>
      <c r="BE642" s="110"/>
      <c r="BF642" s="110"/>
      <c r="BG642" s="110"/>
      <c r="BH642" s="110"/>
      <c r="BI642" s="110"/>
      <c r="BJ642" s="110"/>
      <c r="BK642" s="110"/>
      <c r="BL642" s="110"/>
      <c r="BU642" s="110"/>
    </row>
    <row r="643" spans="1:76">
      <c r="A643" s="108"/>
      <c r="B643" s="108"/>
      <c r="C643" s="109"/>
      <c r="D643" s="109"/>
      <c r="E643" s="108"/>
      <c r="F643" s="108"/>
      <c r="G643" s="108"/>
      <c r="H643" s="108"/>
      <c r="I643" s="108"/>
      <c r="J643" s="108"/>
      <c r="K643" s="110"/>
      <c r="L643" s="110"/>
      <c r="M643" s="110"/>
      <c r="O643" s="110"/>
      <c r="P643" s="110"/>
      <c r="Q643" s="110"/>
      <c r="R643" s="110"/>
      <c r="S643" s="110"/>
      <c r="T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Y643" s="110"/>
      <c r="BJ643" s="110"/>
      <c r="BK643" s="110"/>
      <c r="BL643" s="110"/>
      <c r="BO643" s="110"/>
      <c r="BP643" s="110"/>
    </row>
    <row r="644" spans="1:76">
      <c r="A644" s="108"/>
      <c r="B644" s="108"/>
      <c r="C644" s="109"/>
      <c r="D644" s="109"/>
      <c r="E644" s="108"/>
      <c r="F644" s="108"/>
      <c r="G644" s="108"/>
      <c r="H644" s="108"/>
      <c r="I644" s="108"/>
      <c r="J644" s="108"/>
      <c r="K644" s="110"/>
      <c r="L644" s="110"/>
      <c r="M644" s="110"/>
      <c r="O644" s="110"/>
      <c r="P644" s="110"/>
      <c r="Q644" s="110"/>
      <c r="R644" s="110"/>
      <c r="S644" s="110"/>
      <c r="T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Y644" s="110"/>
    </row>
    <row r="645" spans="1:76">
      <c r="A645" s="108"/>
      <c r="B645" s="108"/>
      <c r="C645" s="109"/>
      <c r="D645" s="109"/>
      <c r="E645" s="108"/>
      <c r="F645" s="108"/>
      <c r="G645" s="108"/>
      <c r="H645" s="108"/>
      <c r="I645" s="108"/>
      <c r="J645" s="108"/>
      <c r="K645" s="110"/>
      <c r="L645" s="110"/>
      <c r="M645" s="110"/>
      <c r="N645" s="111"/>
      <c r="O645" s="110"/>
      <c r="P645" s="110"/>
      <c r="Q645" s="110"/>
      <c r="R645" s="110"/>
      <c r="S645" s="110"/>
      <c r="T645" s="110"/>
      <c r="U645" s="112"/>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X645" s="112"/>
      <c r="AY645" s="110"/>
      <c r="BC645" s="112"/>
      <c r="BJ645" s="110"/>
      <c r="BK645" s="110"/>
      <c r="BL645" s="110"/>
      <c r="BQ645" s="110"/>
      <c r="BR645" s="110"/>
    </row>
    <row r="646" spans="1:76">
      <c r="A646" s="108"/>
      <c r="B646" s="108"/>
      <c r="C646" s="109"/>
      <c r="D646" s="109"/>
      <c r="E646" s="108"/>
      <c r="F646" s="108"/>
      <c r="G646" s="108"/>
      <c r="H646" s="108"/>
      <c r="I646" s="108"/>
      <c r="J646" s="108"/>
      <c r="K646" s="110"/>
      <c r="L646" s="110"/>
      <c r="M646" s="110"/>
      <c r="N646" s="111"/>
      <c r="O646" s="110"/>
      <c r="P646" s="110"/>
      <c r="Q646" s="110"/>
      <c r="R646" s="110"/>
      <c r="S646" s="110"/>
      <c r="T646" s="110"/>
      <c r="U646" s="112"/>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2"/>
      <c r="AY646" s="110"/>
      <c r="BJ646" s="110"/>
      <c r="BK646" s="110"/>
      <c r="BL646" s="110"/>
      <c r="BM646" s="110"/>
      <c r="BN646" s="110"/>
      <c r="BW646" s="110"/>
      <c r="BX646" s="110"/>
    </row>
    <row r="647" spans="1:76">
      <c r="A647" s="108"/>
      <c r="B647" s="108"/>
      <c r="C647" s="109"/>
      <c r="D647" s="109"/>
      <c r="E647" s="108"/>
      <c r="F647" s="108"/>
      <c r="G647" s="108"/>
      <c r="H647" s="108"/>
      <c r="I647" s="108"/>
      <c r="J647" s="108"/>
      <c r="K647" s="110"/>
      <c r="L647" s="110"/>
      <c r="M647" s="110"/>
      <c r="O647" s="110"/>
      <c r="P647" s="110"/>
      <c r="Q647" s="110"/>
      <c r="R647" s="110"/>
      <c r="S647" s="110"/>
      <c r="T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T647" s="110"/>
      <c r="AU647" s="110"/>
      <c r="AW647" s="112"/>
      <c r="AZ647" s="110"/>
      <c r="BB647" s="110"/>
      <c r="BJ647" s="110"/>
      <c r="BK647" s="110"/>
      <c r="BL647" s="110"/>
      <c r="BQ647" s="110"/>
      <c r="BR647" s="110"/>
    </row>
    <row r="648" spans="1:76">
      <c r="A648" s="108"/>
      <c r="B648" s="108"/>
      <c r="C648" s="109"/>
      <c r="D648" s="109"/>
      <c r="E648" s="108"/>
      <c r="F648" s="108"/>
      <c r="G648" s="108"/>
      <c r="H648" s="108"/>
      <c r="I648" s="108"/>
      <c r="J648" s="108"/>
      <c r="K648" s="110"/>
      <c r="L648" s="110"/>
      <c r="M648" s="110"/>
      <c r="O648" s="110"/>
      <c r="P648" s="110"/>
      <c r="Q648" s="110"/>
      <c r="R648" s="110"/>
      <c r="S648" s="110"/>
      <c r="T648" s="110"/>
      <c r="U648" s="112"/>
      <c r="AP648" s="110"/>
      <c r="AQ648" s="110"/>
      <c r="AR648" s="110"/>
      <c r="AS648" s="110"/>
      <c r="AT648" s="110"/>
      <c r="AY648" s="110"/>
      <c r="BJ648" s="110"/>
      <c r="BK648" s="110"/>
      <c r="BL648" s="110"/>
      <c r="BM648" s="110"/>
      <c r="BN648" s="110"/>
    </row>
    <row r="649" spans="1:76">
      <c r="A649" s="108"/>
      <c r="B649" s="108"/>
      <c r="C649" s="109"/>
      <c r="D649" s="109"/>
      <c r="E649" s="108"/>
      <c r="F649" s="108"/>
      <c r="G649" s="108"/>
      <c r="H649" s="108"/>
      <c r="I649" s="108"/>
      <c r="J649" s="108"/>
      <c r="K649" s="110"/>
      <c r="L649" s="110"/>
      <c r="M649" s="110"/>
      <c r="N649" s="111"/>
      <c r="O649" s="110"/>
      <c r="P649" s="110"/>
      <c r="Q649" s="110"/>
      <c r="R649" s="110"/>
      <c r="S649" s="110"/>
      <c r="T649" s="110"/>
      <c r="U649" s="112"/>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U649" s="110"/>
      <c r="AV649" s="110"/>
      <c r="BJ649" s="110"/>
      <c r="BK649" s="110"/>
      <c r="BL649" s="110"/>
      <c r="BO649" s="110"/>
      <c r="BP649" s="110"/>
      <c r="BS649" s="112"/>
      <c r="BU649" s="110"/>
      <c r="BV649" s="110"/>
      <c r="BX649" s="110"/>
    </row>
    <row r="650" spans="1:76">
      <c r="A650" s="108"/>
      <c r="B650" s="108"/>
      <c r="C650" s="109"/>
      <c r="D650" s="109"/>
      <c r="E650" s="108"/>
      <c r="F650" s="108"/>
      <c r="G650" s="108"/>
      <c r="H650" s="108"/>
      <c r="I650" s="108"/>
      <c r="J650" s="108"/>
      <c r="K650" s="110"/>
      <c r="L650" s="110"/>
      <c r="M650" s="110"/>
      <c r="N650" s="111"/>
      <c r="O650" s="110"/>
      <c r="P650" s="110"/>
      <c r="Q650" s="110"/>
      <c r="R650" s="110"/>
      <c r="S650" s="110"/>
      <c r="T650" s="110"/>
      <c r="U650" s="112"/>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T650" s="110"/>
      <c r="AU650" s="110"/>
      <c r="AV650" s="110"/>
      <c r="BJ650" s="110"/>
      <c r="BK650" s="110"/>
      <c r="BL650" s="110"/>
      <c r="BM650" s="110"/>
      <c r="BN650" s="110"/>
      <c r="BS650" s="112"/>
      <c r="BW650" s="110"/>
    </row>
    <row r="651" spans="1:76">
      <c r="A651" s="108"/>
      <c r="B651" s="108"/>
      <c r="C651" s="109"/>
      <c r="D651" s="109"/>
      <c r="E651" s="108"/>
      <c r="F651" s="108"/>
      <c r="G651" s="108"/>
      <c r="H651" s="108"/>
      <c r="I651" s="108"/>
      <c r="J651" s="108"/>
      <c r="K651" s="110"/>
      <c r="L651" s="110"/>
      <c r="M651" s="110"/>
      <c r="N651" s="111"/>
      <c r="O651" s="110"/>
      <c r="P651" s="110"/>
      <c r="Q651" s="110"/>
      <c r="R651" s="110"/>
      <c r="S651" s="110"/>
      <c r="T651" s="110"/>
      <c r="V651" s="110"/>
      <c r="W651" s="110"/>
      <c r="X651" s="110"/>
      <c r="Y651" s="110"/>
      <c r="Z651" s="110"/>
      <c r="AA651" s="110"/>
      <c r="AB651" s="110"/>
      <c r="AF651" s="110"/>
      <c r="AG651" s="110"/>
      <c r="AH651" s="110"/>
      <c r="AI651" s="110"/>
      <c r="AJ651" s="110"/>
      <c r="AK651" s="110"/>
      <c r="AL651" s="110"/>
      <c r="AM651" s="110"/>
      <c r="AN651" s="110"/>
      <c r="AO651" s="110"/>
      <c r="AP651" s="110"/>
      <c r="AQ651" s="110"/>
      <c r="AR651" s="110"/>
      <c r="AS651" s="110"/>
      <c r="AT651" s="110"/>
      <c r="AU651" s="110"/>
      <c r="AV651" s="110"/>
      <c r="AY651" s="110"/>
      <c r="BD651" s="110"/>
      <c r="BE651" s="110"/>
      <c r="BF651" s="110"/>
      <c r="BG651" s="110"/>
      <c r="BH651" s="110"/>
      <c r="BI651" s="110"/>
      <c r="BJ651" s="110"/>
      <c r="BK651" s="110"/>
      <c r="BL651" s="110"/>
      <c r="BS651" s="112"/>
      <c r="BU651" s="110"/>
      <c r="BX651" s="110"/>
    </row>
    <row r="652" spans="1:76">
      <c r="A652" s="108"/>
      <c r="B652" s="108"/>
      <c r="C652" s="109"/>
      <c r="D652" s="109"/>
      <c r="E652" s="108"/>
      <c r="F652" s="108"/>
      <c r="G652" s="108"/>
      <c r="H652" s="108"/>
      <c r="I652" s="108"/>
      <c r="J652" s="108"/>
      <c r="K652" s="110"/>
      <c r="L652" s="110"/>
      <c r="M652" s="110"/>
      <c r="O652" s="110"/>
      <c r="P652" s="110"/>
      <c r="Q652" s="110"/>
      <c r="R652" s="110"/>
      <c r="S652" s="110"/>
      <c r="T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Y652" s="110"/>
      <c r="BD652" s="110"/>
      <c r="BE652" s="110"/>
      <c r="BF652" s="110"/>
      <c r="BG652" s="110"/>
      <c r="BH652" s="110"/>
      <c r="BI652" s="110"/>
      <c r="BU652" s="110"/>
    </row>
    <row r="653" spans="1:76">
      <c r="A653" s="108"/>
      <c r="B653" s="108"/>
      <c r="C653" s="109"/>
      <c r="D653" s="109"/>
      <c r="E653" s="108"/>
      <c r="F653" s="108"/>
      <c r="G653" s="108"/>
      <c r="H653" s="108"/>
      <c r="I653" s="108"/>
      <c r="J653" s="108"/>
      <c r="K653" s="110"/>
      <c r="L653" s="110"/>
      <c r="M653" s="110"/>
      <c r="N653" s="111"/>
      <c r="O653" s="110"/>
      <c r="P653" s="110"/>
      <c r="Q653" s="110"/>
      <c r="R653" s="110"/>
      <c r="S653" s="110"/>
      <c r="T653" s="110"/>
      <c r="U653" s="112"/>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Y653" s="110"/>
      <c r="BJ653" s="110"/>
      <c r="BK653" s="110"/>
      <c r="BL653" s="110"/>
      <c r="BO653" s="110"/>
      <c r="BP653" s="110"/>
    </row>
    <row r="654" spans="1:76">
      <c r="A654" s="108"/>
      <c r="B654" s="108"/>
      <c r="C654" s="109"/>
      <c r="D654" s="109"/>
      <c r="E654" s="108"/>
      <c r="F654" s="108"/>
      <c r="G654" s="108"/>
      <c r="H654" s="108"/>
      <c r="I654" s="108"/>
      <c r="J654" s="108"/>
      <c r="K654" s="110"/>
      <c r="L654" s="110"/>
      <c r="M654" s="110"/>
      <c r="O654" s="110"/>
      <c r="P654" s="110"/>
      <c r="Q654" s="110"/>
      <c r="R654" s="110"/>
      <c r="S654" s="110"/>
      <c r="T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2"/>
      <c r="AY654" s="110"/>
      <c r="AZ654" s="110"/>
      <c r="BB654" s="110"/>
      <c r="BJ654" s="110"/>
      <c r="BK654" s="110"/>
      <c r="BL654" s="110"/>
      <c r="BO654" s="110"/>
      <c r="BP654" s="110"/>
      <c r="BX654" s="110"/>
    </row>
    <row r="655" spans="1:76">
      <c r="A655" s="108"/>
      <c r="B655" s="108"/>
      <c r="C655" s="109"/>
      <c r="D655" s="109"/>
      <c r="E655" s="108"/>
      <c r="F655" s="108"/>
      <c r="G655" s="108"/>
      <c r="H655" s="108"/>
      <c r="I655" s="108"/>
      <c r="J655" s="108"/>
      <c r="K655" s="110"/>
      <c r="L655" s="110"/>
      <c r="M655" s="110"/>
      <c r="N655" s="111"/>
      <c r="O655" s="110"/>
      <c r="P655" s="110"/>
      <c r="Q655" s="110"/>
      <c r="R655" s="110"/>
      <c r="S655" s="110"/>
      <c r="T655" s="110"/>
      <c r="U655" s="112"/>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Y655" s="110"/>
      <c r="AZ655" s="110"/>
      <c r="BB655" s="110"/>
      <c r="BJ655" s="110"/>
      <c r="BK655" s="110"/>
      <c r="BL655" s="110"/>
      <c r="BM655" s="110"/>
      <c r="BN655" s="110"/>
      <c r="BS655" s="112"/>
    </row>
    <row r="656" spans="1:76">
      <c r="A656" s="108"/>
      <c r="B656" s="108"/>
      <c r="C656" s="109"/>
      <c r="D656" s="109"/>
      <c r="E656" s="108"/>
      <c r="F656" s="108"/>
      <c r="G656" s="108"/>
      <c r="H656" s="108"/>
      <c r="I656" s="108"/>
      <c r="J656" s="108"/>
      <c r="K656" s="110"/>
      <c r="L656" s="110"/>
      <c r="M656" s="110"/>
      <c r="N656" s="111"/>
      <c r="O656" s="110"/>
      <c r="P656" s="110"/>
      <c r="Q656" s="110"/>
      <c r="R656" s="110"/>
      <c r="S656" s="110"/>
      <c r="T656" s="110"/>
      <c r="U656" s="112"/>
      <c r="V656" s="110"/>
      <c r="W656" s="110"/>
      <c r="X656" s="110"/>
      <c r="Y656" s="110"/>
      <c r="Z656" s="110"/>
      <c r="AA656" s="110"/>
      <c r="AB656" s="110"/>
      <c r="AC656" s="110"/>
      <c r="AD656" s="110"/>
      <c r="AF656" s="110"/>
      <c r="AG656" s="110"/>
      <c r="AH656" s="110"/>
      <c r="AI656" s="110"/>
      <c r="AJ656" s="110"/>
      <c r="AK656" s="110"/>
      <c r="AL656" s="110"/>
      <c r="AM656" s="110"/>
      <c r="AN656" s="110"/>
      <c r="AO656" s="110"/>
      <c r="AP656" s="110"/>
      <c r="AQ656" s="110"/>
      <c r="AR656" s="110"/>
      <c r="AS656" s="110"/>
      <c r="AT656" s="110"/>
      <c r="AU656" s="110"/>
      <c r="AV656" s="110"/>
      <c r="AW656" s="112"/>
      <c r="AX656" s="112"/>
      <c r="AY656" s="110"/>
      <c r="AZ656" s="110"/>
      <c r="BA656" s="110"/>
      <c r="BB656" s="110"/>
      <c r="BC656" s="112"/>
      <c r="BJ656" s="110"/>
      <c r="BK656" s="110"/>
      <c r="BL656" s="110"/>
      <c r="BQ656" s="110"/>
      <c r="BR656" s="110"/>
      <c r="BS656" s="112"/>
      <c r="BX656" s="110"/>
    </row>
    <row r="657" spans="1:76">
      <c r="A657" s="108"/>
      <c r="B657" s="108"/>
      <c r="C657" s="109"/>
      <c r="D657" s="109"/>
      <c r="E657" s="108"/>
      <c r="F657" s="108"/>
      <c r="G657" s="108"/>
      <c r="H657" s="108"/>
      <c r="I657" s="108"/>
      <c r="J657" s="108"/>
      <c r="K657" s="110"/>
      <c r="L657" s="110"/>
      <c r="M657" s="110"/>
      <c r="N657" s="111"/>
      <c r="O657" s="110"/>
      <c r="P657" s="110"/>
      <c r="Q657" s="110"/>
      <c r="R657" s="110"/>
      <c r="S657" s="110"/>
      <c r="T657" s="110"/>
      <c r="U657" s="112"/>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U657" s="110"/>
      <c r="AV657" s="110"/>
      <c r="AW657" s="112"/>
    </row>
    <row r="658" spans="1:76">
      <c r="A658" s="108"/>
      <c r="B658" s="108"/>
      <c r="C658" s="109"/>
      <c r="D658" s="109"/>
      <c r="E658" s="108"/>
      <c r="F658" s="108"/>
      <c r="G658" s="108"/>
      <c r="H658" s="108"/>
      <c r="I658" s="108"/>
      <c r="J658" s="108"/>
      <c r="K658" s="110"/>
      <c r="L658" s="110"/>
      <c r="M658" s="110"/>
      <c r="O658" s="110"/>
      <c r="P658" s="110"/>
      <c r="Q658" s="110"/>
      <c r="R658" s="110"/>
      <c r="S658" s="110"/>
      <c r="T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Y658" s="110"/>
      <c r="BQ658" s="110"/>
      <c r="BR658" s="110"/>
      <c r="BS658" s="112"/>
    </row>
    <row r="659" spans="1:76">
      <c r="A659" s="108"/>
      <c r="B659" s="108"/>
      <c r="C659" s="109"/>
      <c r="D659" s="109"/>
      <c r="E659" s="108"/>
      <c r="F659" s="108"/>
      <c r="G659" s="108"/>
      <c r="H659" s="108"/>
      <c r="I659" s="108"/>
      <c r="J659" s="108"/>
      <c r="K659" s="110"/>
      <c r="L659" s="110"/>
      <c r="M659" s="110"/>
      <c r="N659" s="111"/>
      <c r="U659" s="112"/>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S659" s="110"/>
      <c r="AT659" s="110"/>
      <c r="AU659" s="110"/>
      <c r="AV659" s="110"/>
      <c r="AW659" s="112"/>
      <c r="AY659" s="110"/>
      <c r="BB659" s="110"/>
      <c r="BJ659" s="110"/>
      <c r="BK659" s="110"/>
      <c r="BL659" s="110"/>
    </row>
    <row r="660" spans="1:76">
      <c r="A660" s="108"/>
      <c r="B660" s="108"/>
      <c r="C660" s="109"/>
      <c r="D660" s="109"/>
      <c r="E660" s="108"/>
      <c r="F660" s="108"/>
      <c r="G660" s="108"/>
      <c r="H660" s="108"/>
      <c r="I660" s="108"/>
      <c r="J660" s="108"/>
      <c r="K660" s="110"/>
      <c r="L660" s="110"/>
      <c r="M660" s="110"/>
      <c r="N660" s="111"/>
      <c r="O660" s="110"/>
      <c r="P660" s="110"/>
      <c r="Q660" s="110"/>
      <c r="R660" s="110"/>
      <c r="S660" s="110"/>
      <c r="T660" s="110"/>
      <c r="U660" s="112"/>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Y660" s="110"/>
      <c r="AZ660" s="110"/>
      <c r="BA660" s="110"/>
      <c r="BB660" s="110"/>
      <c r="BO660" s="110"/>
      <c r="BP660" s="110"/>
    </row>
    <row r="661" spans="1:76">
      <c r="A661" s="108"/>
      <c r="B661" s="108"/>
      <c r="C661" s="109"/>
      <c r="D661" s="109"/>
      <c r="E661" s="108"/>
      <c r="F661" s="108"/>
      <c r="G661" s="108"/>
      <c r="H661" s="108"/>
      <c r="I661" s="108"/>
      <c r="J661" s="108"/>
      <c r="K661" s="110"/>
      <c r="L661" s="110"/>
      <c r="M661" s="110"/>
      <c r="N661" s="111"/>
      <c r="O661" s="110"/>
      <c r="P661" s="110"/>
      <c r="Q661" s="110"/>
      <c r="R661" s="110"/>
      <c r="S661" s="110"/>
      <c r="T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2"/>
      <c r="AX661" s="112"/>
      <c r="AY661" s="110"/>
      <c r="BB661" s="110"/>
      <c r="BC661" s="112"/>
    </row>
    <row r="662" spans="1:76">
      <c r="A662" s="108"/>
      <c r="B662" s="108"/>
      <c r="C662" s="109"/>
      <c r="D662" s="109"/>
      <c r="E662" s="108"/>
      <c r="F662" s="108"/>
      <c r="G662" s="108"/>
      <c r="H662" s="108"/>
      <c r="I662" s="108"/>
      <c r="J662" s="108"/>
      <c r="K662" s="110"/>
      <c r="L662" s="110"/>
      <c r="M662" s="110"/>
      <c r="N662" s="111"/>
      <c r="O662" s="110"/>
      <c r="P662" s="110"/>
      <c r="Q662" s="110"/>
      <c r="R662" s="110"/>
      <c r="S662" s="110"/>
      <c r="T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2"/>
      <c r="AX662" s="112"/>
      <c r="AY662" s="110"/>
      <c r="AZ662" s="110"/>
      <c r="BA662" s="110"/>
      <c r="BC662" s="112"/>
      <c r="BD662" s="110"/>
      <c r="BE662" s="110"/>
      <c r="BF662" s="110"/>
      <c r="BG662" s="110"/>
      <c r="BH662" s="110"/>
      <c r="BI662" s="110"/>
      <c r="BJ662" s="110"/>
      <c r="BK662" s="110"/>
      <c r="BL662" s="110"/>
      <c r="BS662" s="112"/>
      <c r="BX662" s="110"/>
    </row>
    <row r="663" spans="1:76">
      <c r="A663" s="108"/>
      <c r="B663" s="108"/>
      <c r="C663" s="109"/>
      <c r="D663" s="109"/>
      <c r="E663" s="108"/>
      <c r="F663" s="108"/>
      <c r="G663" s="108"/>
      <c r="H663" s="108"/>
      <c r="I663" s="108"/>
      <c r="J663" s="108"/>
      <c r="K663" s="110"/>
      <c r="L663" s="110"/>
      <c r="M663" s="110"/>
      <c r="O663" s="110"/>
      <c r="P663" s="110"/>
      <c r="Q663" s="110"/>
      <c r="R663" s="110"/>
      <c r="S663" s="110"/>
      <c r="T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2"/>
      <c r="AY663" s="110"/>
      <c r="AZ663" s="110"/>
      <c r="BA663" s="110"/>
      <c r="BB663" s="110"/>
      <c r="BJ663" s="110"/>
      <c r="BK663" s="110"/>
      <c r="BL663" s="110"/>
      <c r="BM663" s="110"/>
      <c r="BN663" s="110"/>
      <c r="BS663" s="112"/>
    </row>
    <row r="664" spans="1:76">
      <c r="A664" s="108"/>
      <c r="B664" s="108"/>
      <c r="C664" s="109"/>
      <c r="D664" s="109"/>
      <c r="E664" s="108"/>
      <c r="F664" s="108"/>
      <c r="G664" s="108"/>
      <c r="H664" s="108"/>
      <c r="I664" s="108"/>
      <c r="J664" s="108"/>
      <c r="K664" s="110"/>
      <c r="L664" s="110"/>
      <c r="M664" s="110"/>
      <c r="N664" s="111"/>
      <c r="O664" s="110"/>
      <c r="P664" s="110"/>
      <c r="Q664" s="110"/>
      <c r="R664" s="110"/>
      <c r="S664" s="110"/>
      <c r="T664" s="110"/>
      <c r="U664" s="112"/>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Y664" s="110"/>
      <c r="BD664" s="110"/>
      <c r="BE664" s="110"/>
      <c r="BF664" s="110"/>
      <c r="BG664" s="110"/>
      <c r="BH664" s="110"/>
      <c r="BI664" s="110"/>
      <c r="BJ664" s="110"/>
      <c r="BK664" s="110"/>
      <c r="BL664" s="110"/>
      <c r="BS664" s="112"/>
      <c r="BU664" s="110"/>
    </row>
    <row r="665" spans="1:76">
      <c r="A665" s="108"/>
      <c r="B665" s="108"/>
      <c r="C665" s="109"/>
      <c r="D665" s="109"/>
      <c r="E665" s="108"/>
      <c r="F665" s="108"/>
      <c r="G665" s="108"/>
      <c r="H665" s="108"/>
      <c r="I665" s="108"/>
      <c r="J665" s="108"/>
      <c r="K665" s="110"/>
      <c r="L665" s="110"/>
      <c r="M665" s="110"/>
      <c r="O665" s="110"/>
      <c r="P665" s="110"/>
      <c r="Q665" s="110"/>
      <c r="R665" s="110"/>
      <c r="S665" s="110"/>
      <c r="T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Y665" s="110"/>
      <c r="BD665" s="110"/>
      <c r="BF665" s="110"/>
      <c r="BG665" s="110"/>
      <c r="BI665" s="110"/>
      <c r="BJ665" s="110"/>
      <c r="BK665" s="110"/>
      <c r="BL665" s="110"/>
      <c r="BX665" s="110"/>
    </row>
    <row r="666" spans="1:76">
      <c r="A666" s="108"/>
      <c r="B666" s="108"/>
      <c r="C666" s="109"/>
      <c r="D666" s="109"/>
      <c r="E666" s="108"/>
      <c r="F666" s="108"/>
      <c r="G666" s="108"/>
      <c r="H666" s="108"/>
      <c r="I666" s="108"/>
      <c r="J666" s="108"/>
      <c r="K666" s="110"/>
      <c r="L666" s="110"/>
      <c r="M666" s="110"/>
      <c r="O666" s="110"/>
      <c r="P666" s="110"/>
      <c r="Q666" s="110"/>
      <c r="R666" s="110"/>
      <c r="S666" s="110"/>
      <c r="T666" s="110"/>
      <c r="AP666" s="110"/>
      <c r="AQ666" s="110"/>
      <c r="AR666" s="110"/>
      <c r="BJ666" s="110"/>
      <c r="BK666" s="110"/>
      <c r="BL666" s="110"/>
      <c r="BQ666" s="110"/>
      <c r="BR666" s="110"/>
      <c r="BS666" s="112"/>
    </row>
    <row r="667" spans="1:76">
      <c r="A667" s="108"/>
      <c r="B667" s="108"/>
      <c r="C667" s="109"/>
      <c r="D667" s="109"/>
      <c r="E667" s="108"/>
      <c r="F667" s="108"/>
      <c r="G667" s="108"/>
      <c r="H667" s="108"/>
      <c r="I667" s="108"/>
      <c r="J667" s="108"/>
      <c r="K667" s="110"/>
      <c r="L667" s="110"/>
      <c r="M667" s="110"/>
      <c r="N667" s="111"/>
      <c r="O667" s="110"/>
      <c r="P667" s="110"/>
      <c r="Q667" s="110"/>
      <c r="R667" s="110"/>
      <c r="S667" s="110"/>
      <c r="T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Y667" s="110"/>
      <c r="BD667" s="110"/>
      <c r="BE667" s="110"/>
      <c r="BF667" s="110"/>
      <c r="BG667" s="110"/>
      <c r="BH667" s="110"/>
      <c r="BI667" s="110"/>
      <c r="BJ667" s="110"/>
      <c r="BK667" s="110"/>
      <c r="BL667" s="110"/>
      <c r="BU667" s="110"/>
    </row>
    <row r="668" spans="1:76">
      <c r="A668" s="108"/>
      <c r="B668" s="108"/>
      <c r="C668" s="109"/>
      <c r="D668" s="109"/>
      <c r="E668" s="108"/>
      <c r="F668" s="108"/>
      <c r="G668" s="108"/>
      <c r="H668" s="108"/>
      <c r="I668" s="108"/>
      <c r="J668" s="108"/>
      <c r="K668" s="110"/>
      <c r="L668" s="110"/>
      <c r="M668" s="110"/>
      <c r="O668" s="110"/>
      <c r="P668" s="110"/>
      <c r="Q668" s="110"/>
      <c r="R668" s="110"/>
      <c r="S668" s="110"/>
      <c r="T668" s="110"/>
      <c r="U668" s="112"/>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V668" s="110"/>
      <c r="AW668" s="112"/>
      <c r="AX668" s="112"/>
      <c r="BB668" s="110"/>
      <c r="BC668" s="112"/>
      <c r="BD668" s="110"/>
      <c r="BE668" s="110"/>
      <c r="BF668" s="110"/>
      <c r="BG668" s="110"/>
      <c r="BH668" s="110"/>
      <c r="BI668" s="110"/>
      <c r="BJ668" s="110"/>
      <c r="BK668" s="110"/>
      <c r="BL668" s="110"/>
      <c r="BS668" s="112"/>
      <c r="BX668" s="110"/>
    </row>
    <row r="669" spans="1:76">
      <c r="A669" s="108"/>
      <c r="B669" s="108"/>
      <c r="C669" s="109"/>
      <c r="D669" s="109"/>
      <c r="E669" s="108"/>
      <c r="F669" s="108"/>
      <c r="G669" s="108"/>
      <c r="H669" s="108"/>
      <c r="I669" s="108"/>
      <c r="J669" s="108"/>
      <c r="K669" s="110"/>
      <c r="L669" s="110"/>
      <c r="M669" s="110"/>
      <c r="N669" s="111"/>
      <c r="O669" s="110"/>
      <c r="P669" s="110"/>
      <c r="Q669" s="110"/>
      <c r="R669" s="110"/>
      <c r="S669" s="110"/>
      <c r="T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2"/>
      <c r="AY669" s="110"/>
      <c r="BD669" s="110"/>
      <c r="BE669" s="110"/>
      <c r="BF669" s="110"/>
      <c r="BG669" s="110"/>
      <c r="BH669" s="110"/>
      <c r="BI669" s="110"/>
      <c r="BJ669" s="110"/>
      <c r="BK669" s="110"/>
      <c r="BL669" s="110"/>
    </row>
    <row r="670" spans="1:76">
      <c r="A670" s="108"/>
      <c r="B670" s="108"/>
      <c r="C670" s="109"/>
      <c r="D670" s="109"/>
      <c r="E670" s="108"/>
      <c r="F670" s="108"/>
      <c r="G670" s="108"/>
      <c r="H670" s="108"/>
      <c r="I670" s="108"/>
      <c r="J670" s="108"/>
      <c r="K670" s="110"/>
      <c r="L670" s="110"/>
      <c r="M670" s="110"/>
      <c r="N670" s="111"/>
      <c r="O670" s="110"/>
      <c r="P670" s="110"/>
      <c r="Q670" s="110"/>
      <c r="R670" s="110"/>
      <c r="S670" s="110"/>
      <c r="T670" s="110"/>
      <c r="U670" s="112"/>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Y670" s="110"/>
      <c r="BD670" s="110"/>
      <c r="BE670" s="110"/>
      <c r="BF670" s="110"/>
      <c r="BG670" s="110"/>
      <c r="BH670" s="110"/>
      <c r="BI670" s="110"/>
      <c r="BJ670" s="110"/>
      <c r="BK670" s="110"/>
      <c r="BL670" s="110"/>
      <c r="BS670" s="112"/>
      <c r="BU670" s="110"/>
      <c r="BX670" s="110"/>
    </row>
    <row r="671" spans="1:76">
      <c r="A671" s="108"/>
      <c r="B671" s="108"/>
      <c r="C671" s="109"/>
      <c r="D671" s="109"/>
      <c r="E671" s="108"/>
      <c r="F671" s="108"/>
      <c r="G671" s="108"/>
      <c r="H671" s="108"/>
      <c r="I671" s="108"/>
      <c r="J671" s="108"/>
      <c r="K671" s="110"/>
      <c r="L671" s="110"/>
      <c r="M671" s="110"/>
      <c r="N671" s="111"/>
      <c r="O671" s="110"/>
      <c r="P671" s="110"/>
      <c r="Q671" s="110"/>
      <c r="R671" s="110"/>
      <c r="S671" s="110"/>
      <c r="T671" s="110"/>
      <c r="U671" s="112"/>
      <c r="V671" s="110"/>
      <c r="W671" s="110"/>
      <c r="X671" s="110"/>
      <c r="Y671" s="110"/>
      <c r="Z671" s="110"/>
      <c r="AA671" s="110"/>
      <c r="AB671" s="110"/>
      <c r="AC671" s="110"/>
      <c r="AD671" s="110"/>
      <c r="AF671" s="110"/>
      <c r="AG671" s="110"/>
      <c r="AH671" s="110"/>
      <c r="AI671" s="110"/>
      <c r="AJ671" s="110"/>
      <c r="AK671" s="110"/>
      <c r="AL671" s="110"/>
      <c r="AM671" s="110"/>
      <c r="AN671" s="110"/>
      <c r="AO671" s="110"/>
      <c r="AP671" s="110"/>
      <c r="AQ671" s="110"/>
      <c r="AR671" s="110"/>
      <c r="AS671" s="110"/>
      <c r="AT671" s="110"/>
      <c r="AU671" s="110"/>
      <c r="AV671" s="110"/>
      <c r="AW671" s="112"/>
      <c r="AY671" s="110"/>
      <c r="BB671" s="110"/>
      <c r="BD671" s="110"/>
      <c r="BE671" s="110"/>
      <c r="BF671" s="110"/>
      <c r="BG671" s="110"/>
      <c r="BH671" s="110"/>
      <c r="BI671" s="110"/>
      <c r="BJ671" s="110"/>
      <c r="BK671" s="110"/>
      <c r="BL671" s="110"/>
      <c r="BS671" s="112"/>
      <c r="BU671" s="110"/>
    </row>
    <row r="672" spans="1:76">
      <c r="A672" s="108"/>
      <c r="B672" s="108"/>
      <c r="C672" s="109"/>
      <c r="D672" s="109"/>
      <c r="E672" s="108"/>
      <c r="F672" s="108"/>
      <c r="G672" s="108"/>
      <c r="H672" s="108"/>
      <c r="I672" s="108"/>
      <c r="J672" s="108"/>
      <c r="K672" s="110"/>
      <c r="L672" s="110"/>
      <c r="M672" s="110"/>
      <c r="O672" s="110"/>
      <c r="P672" s="110"/>
      <c r="Q672" s="110"/>
      <c r="R672" s="110"/>
      <c r="S672" s="110"/>
      <c r="T672" s="110"/>
      <c r="AP672" s="110"/>
      <c r="AQ672" s="110"/>
      <c r="AR672" s="110"/>
      <c r="BJ672" s="110"/>
      <c r="BK672" s="110"/>
      <c r="BL672" s="110"/>
      <c r="BQ672" s="110"/>
      <c r="BR672" s="110"/>
      <c r="BS672" s="112"/>
    </row>
    <row r="673" spans="1:76">
      <c r="A673" s="108"/>
      <c r="B673" s="108"/>
      <c r="C673" s="109"/>
      <c r="D673" s="109"/>
      <c r="E673" s="108"/>
      <c r="F673" s="108"/>
      <c r="G673" s="108"/>
      <c r="H673" s="108"/>
      <c r="I673" s="108"/>
      <c r="J673" s="108"/>
      <c r="K673" s="110"/>
      <c r="L673" s="110"/>
      <c r="M673" s="110"/>
      <c r="N673" s="111"/>
      <c r="O673" s="110"/>
      <c r="P673" s="110"/>
      <c r="Q673" s="110"/>
      <c r="R673" s="110"/>
      <c r="S673" s="110"/>
      <c r="T673" s="110"/>
      <c r="U673" s="112"/>
      <c r="V673" s="110"/>
      <c r="W673" s="110"/>
      <c r="X673" s="110"/>
      <c r="Y673" s="110"/>
      <c r="Z673" s="110"/>
      <c r="AA673" s="110"/>
      <c r="AB673" s="110"/>
      <c r="AC673" s="110"/>
      <c r="AD673" s="110"/>
      <c r="AF673" s="110"/>
      <c r="AG673" s="110"/>
      <c r="AI673" s="110"/>
      <c r="AJ673" s="110"/>
      <c r="AK673" s="110"/>
      <c r="AL673" s="110"/>
      <c r="AM673" s="110"/>
      <c r="AN673" s="110"/>
      <c r="AO673" s="110"/>
      <c r="AP673" s="110"/>
      <c r="AQ673" s="110"/>
      <c r="AR673" s="110"/>
      <c r="AS673" s="110"/>
      <c r="AV673" s="110"/>
      <c r="AW673" s="112"/>
      <c r="AX673" s="112"/>
      <c r="AY673" s="110"/>
      <c r="BC673" s="112"/>
      <c r="BJ673" s="110"/>
      <c r="BK673" s="110"/>
      <c r="BL673" s="110"/>
      <c r="BQ673" s="110"/>
      <c r="BR673" s="110"/>
    </row>
    <row r="674" spans="1:76">
      <c r="A674" s="108"/>
      <c r="B674" s="108"/>
      <c r="C674" s="109"/>
      <c r="D674" s="109"/>
      <c r="E674" s="108"/>
      <c r="F674" s="108"/>
      <c r="G674" s="108"/>
      <c r="H674" s="108"/>
      <c r="I674" s="108"/>
      <c r="J674" s="108"/>
      <c r="K674" s="110"/>
      <c r="L674" s="110"/>
      <c r="M674" s="110"/>
      <c r="N674" s="111"/>
      <c r="O674" s="110"/>
      <c r="P674" s="110"/>
      <c r="Q674" s="110"/>
      <c r="R674" s="110"/>
      <c r="S674" s="110"/>
      <c r="T674" s="110"/>
      <c r="V674" s="110"/>
      <c r="W674" s="110"/>
      <c r="X674" s="110"/>
      <c r="Z674" s="110"/>
      <c r="AP674" s="110"/>
      <c r="AQ674" s="110"/>
      <c r="AR674" s="110"/>
      <c r="AS674" s="110"/>
      <c r="AT674" s="110"/>
      <c r="AU674" s="110"/>
      <c r="AV674" s="110"/>
      <c r="AW674" s="112"/>
      <c r="AY674" s="110"/>
      <c r="AZ674" s="110"/>
      <c r="BJ674" s="110"/>
      <c r="BK674" s="110"/>
      <c r="BL674" s="110"/>
      <c r="BM674" s="110"/>
      <c r="BN674" s="110"/>
      <c r="BS674" s="112"/>
      <c r="BX674" s="110"/>
    </row>
    <row r="675" spans="1:76">
      <c r="A675" s="108"/>
      <c r="B675" s="108"/>
      <c r="C675" s="109"/>
      <c r="D675" s="109"/>
      <c r="E675" s="108"/>
      <c r="F675" s="108"/>
      <c r="G675" s="108"/>
      <c r="H675" s="108"/>
      <c r="I675" s="108"/>
      <c r="J675" s="108"/>
      <c r="K675" s="110"/>
      <c r="L675" s="110"/>
      <c r="M675" s="110"/>
      <c r="N675" s="111"/>
      <c r="O675" s="110"/>
      <c r="P675" s="110"/>
      <c r="Q675" s="110"/>
      <c r="R675" s="110"/>
      <c r="S675" s="110"/>
      <c r="T675" s="110"/>
      <c r="U675" s="112"/>
      <c r="V675" s="110"/>
      <c r="W675" s="110"/>
      <c r="X675" s="110"/>
      <c r="Y675" s="110"/>
      <c r="Z675" s="110"/>
      <c r="AA675" s="110"/>
      <c r="AB675" s="110"/>
      <c r="AF675" s="110"/>
      <c r="AG675" s="110"/>
      <c r="AH675" s="110"/>
      <c r="AI675" s="110"/>
      <c r="AJ675" s="110"/>
      <c r="AK675" s="110"/>
      <c r="AL675" s="110"/>
      <c r="AM675" s="110"/>
      <c r="AN675" s="110"/>
      <c r="AO675" s="110"/>
      <c r="AP675" s="110"/>
      <c r="AQ675" s="110"/>
      <c r="AR675" s="110"/>
      <c r="AS675" s="110"/>
      <c r="AT675" s="110"/>
      <c r="AU675" s="110"/>
      <c r="AV675" s="110"/>
      <c r="AY675" s="110"/>
      <c r="BJ675" s="110"/>
      <c r="BK675" s="110"/>
      <c r="BL675" s="110"/>
      <c r="BO675" s="110"/>
      <c r="BP675" s="110"/>
      <c r="BS675" s="112"/>
    </row>
    <row r="676" spans="1:76">
      <c r="A676" s="108"/>
      <c r="B676" s="108"/>
      <c r="C676" s="109"/>
      <c r="D676" s="109"/>
      <c r="E676" s="108"/>
      <c r="F676" s="108"/>
      <c r="G676" s="108"/>
      <c r="H676" s="108"/>
      <c r="I676" s="108"/>
      <c r="J676" s="108"/>
      <c r="K676" s="110"/>
      <c r="L676" s="110"/>
      <c r="M676" s="110"/>
      <c r="N676" s="111"/>
      <c r="O676" s="110"/>
      <c r="P676" s="110"/>
      <c r="Q676" s="110"/>
      <c r="R676" s="110"/>
      <c r="S676" s="110"/>
      <c r="T676" s="110"/>
      <c r="U676" s="112"/>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Y676" s="110"/>
      <c r="BO676" s="110"/>
      <c r="BP676" s="110"/>
      <c r="BX676" s="110"/>
    </row>
    <row r="677" spans="1:76">
      <c r="A677" s="108"/>
      <c r="B677" s="108"/>
      <c r="C677" s="109"/>
      <c r="D677" s="109"/>
      <c r="E677" s="108"/>
      <c r="F677" s="108"/>
      <c r="G677" s="108"/>
      <c r="H677" s="108"/>
      <c r="I677" s="108"/>
      <c r="J677" s="108"/>
      <c r="K677" s="110"/>
      <c r="L677" s="110"/>
      <c r="M677" s="110"/>
      <c r="N677" s="111"/>
      <c r="O677" s="110"/>
      <c r="P677" s="110"/>
      <c r="Q677" s="110"/>
      <c r="R677" s="110"/>
      <c r="S677" s="110"/>
      <c r="T677" s="110"/>
      <c r="U677" s="112"/>
      <c r="V677" s="110"/>
      <c r="W677" s="110"/>
      <c r="X677" s="110"/>
      <c r="Y677" s="110"/>
      <c r="Z677" s="110"/>
      <c r="AA677" s="110"/>
      <c r="AB677" s="110"/>
      <c r="AC677" s="110"/>
      <c r="AD677" s="110"/>
      <c r="AF677" s="110"/>
      <c r="AG677" s="110"/>
      <c r="AI677" s="110"/>
      <c r="AJ677" s="110"/>
      <c r="AL677" s="110"/>
      <c r="AM677" s="110"/>
      <c r="AO677" s="110"/>
      <c r="AP677" s="110"/>
      <c r="AQ677" s="110"/>
      <c r="AR677" s="110"/>
      <c r="AV677" s="110"/>
      <c r="BJ677" s="110"/>
      <c r="BK677" s="110"/>
      <c r="BL677" s="110"/>
      <c r="BQ677" s="110"/>
      <c r="BR677" s="110"/>
      <c r="BS677" s="112"/>
    </row>
    <row r="678" spans="1:76">
      <c r="A678" s="108"/>
      <c r="B678" s="108"/>
      <c r="C678" s="109"/>
      <c r="D678" s="109"/>
      <c r="E678" s="108"/>
      <c r="F678" s="108"/>
      <c r="G678" s="108"/>
      <c r="H678" s="108"/>
      <c r="I678" s="108"/>
      <c r="J678" s="108"/>
      <c r="K678" s="110"/>
      <c r="L678" s="110"/>
      <c r="M678" s="110"/>
      <c r="N678" s="111"/>
      <c r="O678" s="110"/>
      <c r="P678" s="110"/>
      <c r="Q678" s="110"/>
      <c r="R678" s="110"/>
      <c r="S678" s="110"/>
      <c r="T678" s="110"/>
      <c r="U678" s="112"/>
      <c r="AP678" s="110"/>
      <c r="AQ678" s="110"/>
      <c r="AR678" s="110"/>
      <c r="BO678" s="110"/>
      <c r="BP678" s="110"/>
    </row>
    <row r="679" spans="1:76">
      <c r="A679" s="108"/>
      <c r="B679" s="108"/>
      <c r="C679" s="109"/>
      <c r="D679" s="109"/>
      <c r="E679" s="108"/>
      <c r="F679" s="108"/>
      <c r="G679" s="108"/>
      <c r="H679" s="108"/>
      <c r="I679" s="108"/>
      <c r="J679" s="108"/>
      <c r="K679" s="110"/>
      <c r="L679" s="110"/>
      <c r="M679" s="110"/>
      <c r="O679" s="110"/>
      <c r="P679" s="110"/>
      <c r="Q679" s="110"/>
      <c r="R679" s="110"/>
      <c r="S679" s="110"/>
      <c r="T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T679" s="110"/>
      <c r="AU679" s="110"/>
      <c r="AV679" s="110"/>
      <c r="BJ679" s="110"/>
      <c r="BK679" s="110"/>
      <c r="BL679" s="110"/>
      <c r="BQ679" s="110"/>
      <c r="BR679" s="110"/>
      <c r="BS679" s="112"/>
      <c r="BX679" s="110"/>
    </row>
    <row r="680" spans="1:76">
      <c r="A680" s="108"/>
      <c r="B680" s="108"/>
      <c r="C680" s="109"/>
      <c r="D680" s="109"/>
      <c r="E680" s="108"/>
      <c r="F680" s="108"/>
      <c r="G680" s="108"/>
      <c r="H680" s="108"/>
      <c r="I680" s="108"/>
      <c r="J680" s="108"/>
      <c r="K680" s="110"/>
      <c r="L680" s="110"/>
      <c r="M680" s="110"/>
      <c r="O680" s="110"/>
      <c r="P680" s="110"/>
      <c r="Q680" s="110"/>
      <c r="R680" s="110"/>
      <c r="S680" s="110"/>
      <c r="T680" s="110"/>
      <c r="U680" s="112"/>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Y680" s="110"/>
      <c r="BD680" s="110"/>
      <c r="BE680" s="110"/>
      <c r="BF680" s="110"/>
      <c r="BG680" s="110"/>
      <c r="BH680" s="110"/>
      <c r="BI680" s="110"/>
      <c r="BJ680" s="110"/>
      <c r="BK680" s="110"/>
      <c r="BL680" s="110"/>
      <c r="BS680" s="112"/>
      <c r="BX680" s="110"/>
    </row>
    <row r="681" spans="1:76">
      <c r="A681" s="108"/>
      <c r="B681" s="108"/>
      <c r="C681" s="109"/>
      <c r="D681" s="109"/>
      <c r="E681" s="108"/>
      <c r="F681" s="108"/>
      <c r="G681" s="108"/>
      <c r="H681" s="108"/>
      <c r="I681" s="108"/>
      <c r="J681" s="108"/>
      <c r="K681" s="110"/>
      <c r="L681" s="110"/>
      <c r="M681" s="110"/>
      <c r="N681" s="111"/>
      <c r="O681" s="110"/>
      <c r="P681" s="110"/>
      <c r="Q681" s="110"/>
      <c r="R681" s="110"/>
      <c r="S681" s="110"/>
      <c r="T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Y681" s="110"/>
      <c r="BJ681" s="110"/>
      <c r="BK681" s="110"/>
      <c r="BL681" s="110"/>
      <c r="BO681" s="110"/>
      <c r="BP681" s="110"/>
      <c r="BS681" s="112"/>
      <c r="BT681" s="112"/>
      <c r="BX681" s="110"/>
    </row>
    <row r="682" spans="1:76">
      <c r="A682" s="108"/>
      <c r="B682" s="108"/>
      <c r="C682" s="109"/>
      <c r="D682" s="109"/>
      <c r="E682" s="108"/>
      <c r="F682" s="108"/>
      <c r="G682" s="108"/>
      <c r="H682" s="108"/>
      <c r="I682" s="108"/>
      <c r="J682" s="108"/>
      <c r="K682" s="110"/>
      <c r="L682" s="110"/>
      <c r="M682" s="110"/>
      <c r="N682" s="111"/>
      <c r="O682" s="110"/>
      <c r="P682" s="110"/>
      <c r="Q682" s="110"/>
      <c r="R682" s="110"/>
      <c r="S682" s="110"/>
      <c r="T682" s="110"/>
      <c r="U682" s="112"/>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2"/>
      <c r="AY682" s="110"/>
      <c r="AZ682" s="110"/>
      <c r="BA682" s="110"/>
      <c r="BJ682" s="110"/>
      <c r="BK682" s="110"/>
      <c r="BL682" s="110"/>
      <c r="BM682" s="110"/>
      <c r="BN682" s="110"/>
    </row>
    <row r="683" spans="1:76">
      <c r="A683" s="108"/>
      <c r="B683" s="108"/>
      <c r="C683" s="109"/>
      <c r="D683" s="109"/>
      <c r="E683" s="108"/>
      <c r="F683" s="108"/>
      <c r="G683" s="108"/>
      <c r="H683" s="108"/>
      <c r="I683" s="108"/>
      <c r="J683" s="108"/>
      <c r="K683" s="110"/>
      <c r="L683" s="110"/>
      <c r="M683" s="110"/>
      <c r="N683" s="111"/>
      <c r="O683" s="110"/>
      <c r="P683" s="110"/>
      <c r="Q683" s="110"/>
      <c r="R683" s="110"/>
      <c r="S683" s="110"/>
      <c r="T683" s="110"/>
      <c r="U683" s="112"/>
      <c r="V683" s="110"/>
      <c r="W683" s="110"/>
      <c r="X683" s="110"/>
      <c r="Y683" s="110"/>
      <c r="Z683" s="110"/>
      <c r="AA683" s="110"/>
      <c r="AB683" s="110"/>
      <c r="AC683" s="110"/>
      <c r="AD683" s="110"/>
      <c r="AF683" s="110"/>
      <c r="AG683" s="110"/>
      <c r="AI683" s="110"/>
      <c r="AJ683" s="110"/>
      <c r="AL683" s="110"/>
      <c r="AM683" s="110"/>
      <c r="AO683" s="110"/>
      <c r="AP683" s="110"/>
      <c r="AQ683" s="110"/>
      <c r="AR683" s="110"/>
      <c r="AV683" s="110"/>
      <c r="BJ683" s="110"/>
      <c r="BK683" s="110"/>
      <c r="BL683" s="110"/>
    </row>
    <row r="684" spans="1:76">
      <c r="A684" s="108"/>
      <c r="B684" s="108"/>
      <c r="C684" s="109"/>
      <c r="D684" s="109"/>
      <c r="E684" s="108"/>
      <c r="F684" s="108"/>
      <c r="G684" s="108"/>
      <c r="H684" s="108"/>
      <c r="I684" s="108"/>
      <c r="J684" s="108"/>
      <c r="K684" s="110"/>
      <c r="L684" s="110"/>
      <c r="M684" s="110"/>
      <c r="O684" s="110"/>
      <c r="P684" s="110"/>
      <c r="Q684" s="110"/>
      <c r="R684" s="110"/>
      <c r="S684" s="110"/>
      <c r="T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Y684" s="110"/>
      <c r="AZ684" s="110"/>
      <c r="BA684" s="110"/>
      <c r="BB684" s="110"/>
      <c r="BJ684" s="110"/>
      <c r="BK684" s="110"/>
      <c r="BL684" s="110"/>
      <c r="BO684" s="110"/>
      <c r="BP684" s="110"/>
    </row>
    <row r="685" spans="1:76">
      <c r="A685" s="108"/>
      <c r="B685" s="108"/>
      <c r="C685" s="109"/>
      <c r="D685" s="109"/>
      <c r="E685" s="108"/>
      <c r="F685" s="108"/>
      <c r="G685" s="108"/>
      <c r="H685" s="108"/>
      <c r="I685" s="108"/>
      <c r="J685" s="108"/>
      <c r="K685" s="110"/>
      <c r="L685" s="110"/>
      <c r="M685" s="110"/>
      <c r="O685" s="110"/>
      <c r="P685" s="110"/>
      <c r="Q685" s="110"/>
      <c r="R685" s="110"/>
      <c r="S685" s="110"/>
      <c r="T685" s="110"/>
      <c r="AP685" s="110"/>
      <c r="AQ685" s="110"/>
      <c r="AR685" s="110"/>
      <c r="BD685" s="110"/>
      <c r="BF685" s="110"/>
      <c r="BG685" s="110"/>
      <c r="BI685" s="110"/>
      <c r="BJ685" s="110"/>
      <c r="BK685" s="110"/>
      <c r="BL685" s="110"/>
      <c r="BS685" s="112"/>
      <c r="BX685" s="110"/>
    </row>
    <row r="686" spans="1:76">
      <c r="A686" s="108"/>
      <c r="B686" s="108"/>
      <c r="C686" s="109"/>
      <c r="D686" s="109"/>
      <c r="E686" s="108"/>
      <c r="F686" s="108"/>
      <c r="G686" s="108"/>
      <c r="H686" s="108"/>
      <c r="I686" s="108"/>
      <c r="J686" s="108"/>
      <c r="K686" s="110"/>
      <c r="L686" s="110"/>
      <c r="M686" s="110"/>
      <c r="O686" s="110"/>
      <c r="P686" s="110"/>
      <c r="Q686" s="110"/>
      <c r="R686" s="110"/>
      <c r="S686" s="110"/>
      <c r="T686" s="110"/>
      <c r="U686" s="112"/>
      <c r="V686" s="110"/>
      <c r="W686" s="110"/>
      <c r="X686" s="110"/>
      <c r="Y686" s="110"/>
      <c r="Z686" s="110"/>
      <c r="AA686" s="110"/>
      <c r="AB686" s="110"/>
      <c r="AF686" s="110"/>
      <c r="AG686" s="110"/>
      <c r="AH686" s="110"/>
      <c r="AI686" s="110"/>
      <c r="AJ686" s="110"/>
      <c r="AK686" s="110"/>
      <c r="AL686" s="110"/>
      <c r="AM686" s="110"/>
      <c r="AN686" s="110"/>
      <c r="AO686" s="110"/>
      <c r="AS686" s="110"/>
      <c r="AT686" s="110"/>
      <c r="AU686" s="110"/>
      <c r="AV686" s="110"/>
      <c r="AY686" s="110"/>
      <c r="BJ686" s="110"/>
      <c r="BK686" s="110"/>
      <c r="BL686" s="110"/>
      <c r="BQ686" s="110"/>
      <c r="BR686" s="110"/>
    </row>
    <row r="687" spans="1:76">
      <c r="A687" s="108"/>
      <c r="B687" s="108"/>
      <c r="C687" s="109"/>
      <c r="D687" s="109"/>
      <c r="E687" s="108"/>
      <c r="F687" s="108"/>
      <c r="G687" s="108"/>
      <c r="H687" s="108"/>
      <c r="I687" s="108"/>
      <c r="J687" s="108"/>
      <c r="K687" s="110"/>
      <c r="L687" s="110"/>
      <c r="M687" s="110"/>
      <c r="N687" s="111"/>
      <c r="O687" s="110"/>
      <c r="P687" s="110"/>
      <c r="Q687" s="110"/>
      <c r="R687" s="110"/>
      <c r="S687" s="110"/>
      <c r="T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Y687" s="110"/>
      <c r="BQ687" s="110"/>
      <c r="BR687" s="110"/>
      <c r="BX687" s="110"/>
    </row>
    <row r="688" spans="1:76">
      <c r="A688" s="108"/>
      <c r="B688" s="108"/>
      <c r="C688" s="109"/>
      <c r="D688" s="109"/>
      <c r="E688" s="108"/>
      <c r="F688" s="108"/>
      <c r="G688" s="108"/>
      <c r="H688" s="108"/>
      <c r="I688" s="108"/>
      <c r="J688" s="108"/>
      <c r="K688" s="110"/>
      <c r="L688" s="110"/>
      <c r="M688" s="110"/>
      <c r="N688" s="111"/>
      <c r="O688" s="110"/>
      <c r="P688" s="110"/>
      <c r="Q688" s="110"/>
      <c r="R688" s="110"/>
      <c r="S688" s="110"/>
      <c r="T688" s="110"/>
      <c r="U688" s="112"/>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Y688" s="110"/>
      <c r="BJ688" s="110"/>
      <c r="BK688" s="110"/>
      <c r="BL688" s="110"/>
      <c r="BO688" s="110"/>
      <c r="BP688" s="110"/>
    </row>
    <row r="689" spans="1:76">
      <c r="A689" s="108"/>
      <c r="B689" s="108"/>
      <c r="C689" s="109"/>
      <c r="D689" s="109"/>
      <c r="E689" s="108"/>
      <c r="F689" s="108"/>
      <c r="G689" s="108"/>
      <c r="H689" s="108"/>
      <c r="I689" s="108"/>
      <c r="J689" s="108"/>
      <c r="K689" s="110"/>
      <c r="L689" s="110"/>
      <c r="M689" s="110"/>
      <c r="N689" s="111"/>
      <c r="O689" s="110"/>
      <c r="P689" s="110"/>
      <c r="Q689" s="110"/>
      <c r="R689" s="110"/>
      <c r="S689" s="110"/>
      <c r="T689" s="110"/>
      <c r="U689" s="112"/>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2"/>
      <c r="AY689" s="110"/>
      <c r="BB689" s="110"/>
      <c r="BJ689" s="110"/>
      <c r="BK689" s="110"/>
      <c r="BL689" s="110"/>
      <c r="BQ689" s="110"/>
      <c r="BR689" s="110"/>
    </row>
    <row r="690" spans="1:76">
      <c r="A690" s="108"/>
      <c r="B690" s="108"/>
      <c r="C690" s="109"/>
      <c r="D690" s="109"/>
      <c r="E690" s="108"/>
      <c r="F690" s="108"/>
      <c r="G690" s="108"/>
      <c r="H690" s="108"/>
      <c r="I690" s="108"/>
      <c r="J690" s="108"/>
      <c r="K690" s="110"/>
      <c r="L690" s="110"/>
      <c r="M690" s="110"/>
      <c r="N690" s="111"/>
      <c r="O690" s="110"/>
      <c r="P690" s="110"/>
      <c r="Q690" s="110"/>
      <c r="R690" s="110"/>
      <c r="S690" s="110"/>
      <c r="T690" s="110"/>
      <c r="U690" s="112"/>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Y690" s="110"/>
      <c r="BO690" s="110"/>
      <c r="BP690" s="110"/>
      <c r="BS690" s="112"/>
    </row>
    <row r="691" spans="1:76">
      <c r="A691" s="108"/>
      <c r="B691" s="108"/>
      <c r="C691" s="109"/>
      <c r="D691" s="109"/>
      <c r="E691" s="108"/>
      <c r="F691" s="108"/>
      <c r="G691" s="108"/>
      <c r="H691" s="108"/>
      <c r="I691" s="108"/>
      <c r="J691" s="108"/>
      <c r="K691" s="110"/>
      <c r="L691" s="110"/>
      <c r="M691" s="110"/>
      <c r="O691" s="110"/>
      <c r="P691" s="110"/>
      <c r="Q691" s="110"/>
      <c r="R691" s="110"/>
      <c r="S691" s="110"/>
      <c r="T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Y691" s="110"/>
      <c r="BJ691" s="110"/>
      <c r="BK691" s="110"/>
      <c r="BL691" s="110"/>
      <c r="BM691" s="110"/>
      <c r="BN691" s="110"/>
      <c r="BS691" s="112"/>
      <c r="BT691" s="112"/>
      <c r="BX691" s="110"/>
    </row>
    <row r="692" spans="1:76">
      <c r="A692" s="108"/>
      <c r="B692" s="108"/>
      <c r="C692" s="109"/>
      <c r="D692" s="109"/>
      <c r="E692" s="108"/>
      <c r="F692" s="108"/>
      <c r="G692" s="108"/>
      <c r="H692" s="108"/>
      <c r="I692" s="108"/>
      <c r="J692" s="108"/>
      <c r="K692" s="110"/>
      <c r="L692" s="110"/>
      <c r="M692" s="110"/>
      <c r="N692" s="111"/>
      <c r="O692" s="110"/>
      <c r="P692" s="110"/>
      <c r="Q692" s="110"/>
      <c r="R692" s="110"/>
      <c r="S692" s="110"/>
      <c r="T692" s="110"/>
      <c r="U692" s="112"/>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2"/>
      <c r="AY692" s="110"/>
      <c r="BJ692" s="110"/>
      <c r="BK692" s="110"/>
      <c r="BL692" s="110"/>
      <c r="BQ692" s="110"/>
      <c r="BR692" s="110"/>
    </row>
    <row r="693" spans="1:76">
      <c r="A693" s="108"/>
      <c r="B693" s="108"/>
      <c r="C693" s="109"/>
      <c r="D693" s="109"/>
      <c r="E693" s="108"/>
      <c r="F693" s="108"/>
      <c r="G693" s="108"/>
      <c r="H693" s="108"/>
      <c r="I693" s="108"/>
      <c r="J693" s="108"/>
      <c r="K693" s="110"/>
      <c r="L693" s="110"/>
      <c r="M693" s="110"/>
      <c r="N693" s="111"/>
      <c r="O693" s="110"/>
      <c r="P693" s="110"/>
      <c r="Q693" s="110"/>
      <c r="R693" s="110"/>
      <c r="S693" s="110"/>
      <c r="T693" s="110"/>
      <c r="U693" s="112"/>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2"/>
      <c r="AY693" s="110"/>
      <c r="BB693" s="110"/>
      <c r="BJ693" s="110"/>
      <c r="BK693" s="110"/>
      <c r="BL693" s="110"/>
      <c r="BO693" s="110"/>
      <c r="BP693" s="110"/>
      <c r="BX693" s="110"/>
    </row>
    <row r="694" spans="1:76">
      <c r="A694" s="108"/>
      <c r="B694" s="108"/>
      <c r="C694" s="109"/>
      <c r="D694" s="109"/>
      <c r="E694" s="108"/>
      <c r="F694" s="108"/>
      <c r="G694" s="108"/>
      <c r="H694" s="108"/>
      <c r="I694" s="108"/>
      <c r="J694" s="108"/>
      <c r="K694" s="110"/>
      <c r="L694" s="110"/>
      <c r="M694" s="110"/>
      <c r="O694" s="110"/>
      <c r="P694" s="110"/>
      <c r="Q694" s="110"/>
      <c r="R694" s="110"/>
      <c r="S694" s="110"/>
      <c r="T694" s="110"/>
      <c r="V694" s="110"/>
      <c r="W694" s="110"/>
      <c r="X694" s="110"/>
      <c r="Y694" s="110"/>
      <c r="Z694" s="110"/>
      <c r="AA694" s="110"/>
      <c r="AB694" s="110"/>
      <c r="AF694" s="110"/>
      <c r="AG694" s="110"/>
      <c r="AH694" s="110"/>
      <c r="AI694" s="110"/>
      <c r="AJ694" s="110"/>
      <c r="AK694" s="110"/>
      <c r="AL694" s="110"/>
      <c r="AM694" s="110"/>
      <c r="AN694" s="110"/>
      <c r="AO694" s="110"/>
      <c r="AP694" s="110"/>
      <c r="AQ694" s="110"/>
      <c r="AR694" s="110"/>
      <c r="AS694" s="110"/>
      <c r="AT694" s="110"/>
      <c r="AU694" s="110"/>
      <c r="AV694" s="110"/>
      <c r="AY694" s="110"/>
      <c r="BJ694" s="110"/>
      <c r="BK694" s="110"/>
      <c r="BL694" s="110"/>
      <c r="BM694" s="110"/>
      <c r="BN694" s="110"/>
    </row>
    <row r="695" spans="1:76">
      <c r="A695" s="108"/>
      <c r="B695" s="108"/>
      <c r="C695" s="109"/>
      <c r="D695" s="109"/>
      <c r="E695" s="108"/>
      <c r="F695" s="108"/>
      <c r="G695" s="108"/>
      <c r="H695" s="108"/>
      <c r="I695" s="108"/>
      <c r="J695" s="108"/>
      <c r="K695" s="110"/>
      <c r="L695" s="110"/>
      <c r="M695" s="110"/>
      <c r="O695" s="110"/>
      <c r="P695" s="110"/>
      <c r="Q695" s="110"/>
      <c r="R695" s="110"/>
      <c r="S695" s="110"/>
      <c r="T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Y695" s="110"/>
      <c r="BB695" s="110"/>
      <c r="BJ695" s="110"/>
      <c r="BK695" s="110"/>
      <c r="BL695" s="110"/>
      <c r="BS695" s="112"/>
      <c r="BU695" s="110"/>
    </row>
    <row r="696" spans="1:76">
      <c r="A696" s="108"/>
      <c r="B696" s="108"/>
      <c r="C696" s="109"/>
      <c r="D696" s="109"/>
      <c r="E696" s="108"/>
      <c r="F696" s="108"/>
      <c r="G696" s="108"/>
      <c r="H696" s="108"/>
      <c r="I696" s="108"/>
      <c r="J696" s="108"/>
      <c r="K696" s="110"/>
      <c r="L696" s="110"/>
      <c r="M696" s="110"/>
      <c r="U696" s="112"/>
      <c r="AS696" s="110"/>
      <c r="AT696" s="110"/>
      <c r="AY696" s="110"/>
      <c r="AZ696" s="110"/>
      <c r="BD696" s="110"/>
      <c r="BE696" s="110"/>
      <c r="BF696" s="110"/>
      <c r="BG696" s="110"/>
      <c r="BH696" s="110"/>
      <c r="BI696" s="110"/>
      <c r="BJ696" s="110"/>
      <c r="BK696" s="110"/>
      <c r="BL696" s="110"/>
    </row>
    <row r="697" spans="1:76">
      <c r="A697" s="108"/>
      <c r="B697" s="108"/>
      <c r="C697" s="109"/>
      <c r="D697" s="109"/>
      <c r="E697" s="108"/>
      <c r="F697" s="108"/>
      <c r="G697" s="108"/>
      <c r="H697" s="108"/>
      <c r="I697" s="108"/>
      <c r="J697" s="108"/>
      <c r="K697" s="110"/>
      <c r="L697" s="110"/>
      <c r="M697" s="110"/>
      <c r="N697" s="111"/>
      <c r="O697" s="110"/>
      <c r="P697" s="110"/>
      <c r="Q697" s="110"/>
      <c r="R697" s="110"/>
      <c r="S697" s="110"/>
      <c r="T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Y697" s="110"/>
      <c r="BB697" s="110"/>
      <c r="BJ697" s="110"/>
      <c r="BK697" s="110"/>
      <c r="BL697" s="110"/>
      <c r="BQ697" s="110"/>
      <c r="BR697" s="110"/>
    </row>
    <row r="698" spans="1:76">
      <c r="A698" s="108"/>
      <c r="B698" s="108"/>
      <c r="C698" s="109"/>
      <c r="D698" s="109"/>
      <c r="E698" s="108"/>
      <c r="F698" s="108"/>
      <c r="G698" s="108"/>
      <c r="H698" s="108"/>
      <c r="I698" s="108"/>
      <c r="J698" s="108"/>
      <c r="K698" s="110"/>
      <c r="L698" s="110"/>
      <c r="M698" s="110"/>
      <c r="O698" s="110"/>
      <c r="P698" s="110"/>
      <c r="Q698" s="110"/>
      <c r="R698" s="110"/>
      <c r="S698" s="110"/>
      <c r="T698" s="110"/>
      <c r="U698" s="112"/>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S698" s="110"/>
      <c r="AT698" s="110"/>
      <c r="AU698" s="110"/>
      <c r="AV698" s="110"/>
      <c r="AY698" s="110"/>
      <c r="BJ698" s="110"/>
      <c r="BK698" s="110"/>
      <c r="BL698" s="110"/>
      <c r="BQ698" s="110"/>
      <c r="BR698" s="110"/>
      <c r="BS698" s="112"/>
    </row>
    <row r="699" spans="1:76">
      <c r="A699" s="108"/>
      <c r="B699" s="108"/>
      <c r="C699" s="109"/>
      <c r="D699" s="109"/>
      <c r="E699" s="108"/>
      <c r="F699" s="108"/>
      <c r="G699" s="108"/>
      <c r="H699" s="108"/>
      <c r="I699" s="108"/>
      <c r="J699" s="108"/>
      <c r="K699" s="110"/>
      <c r="L699" s="110"/>
      <c r="M699" s="110"/>
      <c r="N699" s="111"/>
      <c r="O699" s="110"/>
      <c r="P699" s="110"/>
      <c r="Q699" s="110"/>
      <c r="R699" s="110"/>
      <c r="S699" s="110"/>
      <c r="T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2"/>
      <c r="AY699" s="110"/>
      <c r="BB699" s="110"/>
      <c r="BJ699" s="110"/>
      <c r="BK699" s="110"/>
      <c r="BL699" s="110"/>
      <c r="BO699" s="110"/>
      <c r="BP699" s="110"/>
    </row>
    <row r="700" spans="1:76">
      <c r="A700" s="108"/>
      <c r="B700" s="108"/>
      <c r="C700" s="109"/>
      <c r="D700" s="109"/>
      <c r="E700" s="108"/>
      <c r="F700" s="108"/>
      <c r="G700" s="108"/>
      <c r="H700" s="108"/>
      <c r="I700" s="108"/>
      <c r="J700" s="108"/>
      <c r="K700" s="110"/>
      <c r="L700" s="110"/>
      <c r="M700" s="110"/>
      <c r="N700" s="111"/>
      <c r="O700" s="110"/>
      <c r="P700" s="110"/>
      <c r="Q700" s="110"/>
      <c r="R700" s="110"/>
      <c r="S700" s="110"/>
      <c r="T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2"/>
      <c r="AY700" s="110"/>
      <c r="BJ700" s="110"/>
      <c r="BK700" s="110"/>
      <c r="BL700" s="110"/>
      <c r="BQ700" s="110"/>
      <c r="BR700" s="110"/>
      <c r="BX700" s="110"/>
    </row>
    <row r="701" spans="1:76">
      <c r="A701" s="108"/>
      <c r="B701" s="108"/>
      <c r="C701" s="109"/>
      <c r="D701" s="109"/>
      <c r="E701" s="108"/>
      <c r="F701" s="108"/>
      <c r="G701" s="108"/>
      <c r="H701" s="108"/>
      <c r="I701" s="108"/>
      <c r="J701" s="108"/>
      <c r="K701" s="110"/>
      <c r="L701" s="110"/>
      <c r="M701" s="110"/>
      <c r="O701" s="110"/>
      <c r="P701" s="110"/>
      <c r="Q701" s="110"/>
      <c r="R701" s="110"/>
      <c r="S701" s="110"/>
      <c r="T701" s="110"/>
      <c r="W701" s="110"/>
      <c r="X701" s="110"/>
      <c r="AP701" s="110"/>
      <c r="AQ701" s="110"/>
      <c r="AR701" s="110"/>
      <c r="AS701" s="110"/>
      <c r="AT701" s="110"/>
      <c r="AU701" s="110"/>
      <c r="AV701" s="110"/>
      <c r="AY701" s="110"/>
      <c r="AZ701" s="110"/>
      <c r="BB701" s="110"/>
      <c r="BJ701" s="110"/>
      <c r="BK701" s="110"/>
      <c r="BL701" s="110"/>
      <c r="BO701" s="110"/>
      <c r="BP701" s="110"/>
    </row>
    <row r="702" spans="1:76">
      <c r="A702" s="108"/>
      <c r="B702" s="108"/>
      <c r="C702" s="109"/>
      <c r="D702" s="109"/>
      <c r="E702" s="108"/>
      <c r="F702" s="108"/>
      <c r="G702" s="108"/>
      <c r="H702" s="108"/>
      <c r="I702" s="108"/>
      <c r="J702" s="108"/>
      <c r="K702" s="110"/>
      <c r="L702" s="110"/>
      <c r="M702" s="110"/>
      <c r="N702" s="111"/>
      <c r="O702" s="110"/>
      <c r="P702" s="110"/>
      <c r="Q702" s="110"/>
      <c r="R702" s="110"/>
      <c r="S702" s="110"/>
      <c r="T702" s="110"/>
      <c r="U702" s="112"/>
      <c r="V702" s="110"/>
      <c r="W702" s="110"/>
      <c r="X702" s="110"/>
      <c r="Y702" s="110"/>
      <c r="Z702" s="110"/>
      <c r="AA702" s="110"/>
      <c r="AB702" s="110"/>
      <c r="AC702" s="110"/>
      <c r="AD702" s="110"/>
      <c r="AF702" s="110"/>
      <c r="AG702" s="110"/>
      <c r="AI702" s="110"/>
      <c r="AJ702" s="110"/>
      <c r="AL702" s="110"/>
      <c r="AM702" s="110"/>
      <c r="AO702" s="110"/>
      <c r="AP702" s="110"/>
      <c r="AQ702" s="110"/>
      <c r="AR702" s="110"/>
      <c r="AV702" s="110"/>
      <c r="BJ702" s="110"/>
      <c r="BK702" s="110"/>
      <c r="BL702" s="110"/>
    </row>
    <row r="703" spans="1:76">
      <c r="A703" s="108"/>
      <c r="B703" s="108"/>
      <c r="C703" s="109"/>
      <c r="D703" s="109"/>
      <c r="E703" s="108"/>
      <c r="F703" s="108"/>
      <c r="G703" s="108"/>
      <c r="H703" s="108"/>
      <c r="I703" s="108"/>
      <c r="J703" s="108"/>
      <c r="K703" s="110"/>
      <c r="L703" s="110"/>
      <c r="M703" s="110"/>
      <c r="O703" s="110"/>
      <c r="P703" s="110"/>
      <c r="Q703" s="110"/>
      <c r="R703" s="110"/>
      <c r="S703" s="110"/>
      <c r="T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T703" s="110"/>
      <c r="AU703" s="110"/>
      <c r="AV703" s="110"/>
      <c r="BJ703" s="110"/>
      <c r="BK703" s="110"/>
      <c r="BL703" s="110"/>
      <c r="BO703" s="110"/>
      <c r="BP703" s="110"/>
    </row>
    <row r="704" spans="1:76">
      <c r="A704" s="108"/>
      <c r="B704" s="108"/>
      <c r="C704" s="109"/>
      <c r="D704" s="109"/>
      <c r="E704" s="108"/>
      <c r="F704" s="108"/>
      <c r="G704" s="108"/>
      <c r="H704" s="108"/>
      <c r="I704" s="108"/>
      <c r="J704" s="108"/>
      <c r="K704" s="110"/>
      <c r="L704" s="110"/>
      <c r="M704" s="110"/>
      <c r="N704" s="111"/>
      <c r="O704" s="110"/>
      <c r="P704" s="110"/>
      <c r="Q704" s="110"/>
      <c r="R704" s="110"/>
      <c r="S704" s="110"/>
      <c r="T704" s="110"/>
      <c r="U704" s="112"/>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2"/>
      <c r="AY704" s="110"/>
      <c r="BM704" s="110"/>
      <c r="BN704" s="110"/>
      <c r="BS704" s="112"/>
      <c r="BT704" s="112"/>
    </row>
    <row r="705" spans="1:76">
      <c r="A705" s="108"/>
      <c r="B705" s="108"/>
      <c r="C705" s="109"/>
      <c r="D705" s="109"/>
      <c r="E705" s="108"/>
      <c r="F705" s="108"/>
      <c r="G705" s="108"/>
      <c r="H705" s="108"/>
      <c r="I705" s="108"/>
      <c r="J705" s="108"/>
      <c r="K705" s="110"/>
      <c r="L705" s="110"/>
      <c r="M705" s="110"/>
      <c r="N705" s="111"/>
      <c r="O705" s="110"/>
      <c r="P705" s="110"/>
      <c r="Q705" s="110"/>
      <c r="R705" s="110"/>
      <c r="S705" s="110"/>
      <c r="T705" s="110"/>
      <c r="U705" s="112"/>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T705" s="110"/>
      <c r="AU705" s="110"/>
      <c r="AV705" s="110"/>
      <c r="AW705" s="112"/>
      <c r="BJ705" s="110"/>
      <c r="BK705" s="110"/>
      <c r="BL705" s="110"/>
      <c r="BO705" s="110"/>
      <c r="BP705" s="110"/>
      <c r="BS705" s="112"/>
    </row>
    <row r="706" spans="1:76">
      <c r="A706" s="108"/>
      <c r="B706" s="108"/>
      <c r="C706" s="109"/>
      <c r="D706" s="109"/>
      <c r="E706" s="108"/>
      <c r="F706" s="108"/>
      <c r="G706" s="108"/>
      <c r="H706" s="108"/>
      <c r="I706" s="108"/>
      <c r="J706" s="108"/>
      <c r="K706" s="110"/>
      <c r="L706" s="110"/>
      <c r="M706" s="110"/>
      <c r="O706" s="110"/>
      <c r="P706" s="110"/>
      <c r="Q706" s="110"/>
      <c r="R706" s="110"/>
      <c r="S706" s="110"/>
      <c r="T706" s="110"/>
      <c r="U706" s="112"/>
      <c r="AP706" s="110"/>
      <c r="AQ706" s="110"/>
      <c r="AR706" s="110"/>
      <c r="BJ706" s="110"/>
      <c r="BK706" s="110"/>
      <c r="BL706" s="110"/>
      <c r="BM706" s="110"/>
      <c r="BN706" s="110"/>
    </row>
    <row r="707" spans="1:76">
      <c r="A707" s="108"/>
      <c r="B707" s="108"/>
      <c r="C707" s="109"/>
      <c r="D707" s="109"/>
      <c r="E707" s="108"/>
      <c r="F707" s="108"/>
      <c r="G707" s="108"/>
      <c r="H707" s="108"/>
      <c r="I707" s="108"/>
      <c r="J707" s="108"/>
      <c r="K707" s="110"/>
      <c r="L707" s="110"/>
      <c r="M707" s="110"/>
      <c r="N707" s="111"/>
      <c r="O707" s="110"/>
      <c r="P707" s="110"/>
      <c r="Q707" s="110"/>
      <c r="R707" s="110"/>
      <c r="S707" s="110"/>
      <c r="U707" s="112"/>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U707" s="110"/>
      <c r="AV707" s="110"/>
      <c r="AW707" s="112"/>
      <c r="AX707" s="112"/>
      <c r="AY707" s="110"/>
      <c r="BA707" s="110"/>
      <c r="BB707" s="110"/>
      <c r="BC707" s="112"/>
      <c r="BJ707" s="110"/>
      <c r="BK707" s="110"/>
      <c r="BL707" s="110"/>
      <c r="BQ707" s="110"/>
      <c r="BR707" s="110"/>
      <c r="BS707" s="112"/>
      <c r="BX707" s="110"/>
    </row>
    <row r="708" spans="1:76">
      <c r="A708" s="108"/>
      <c r="B708" s="108"/>
      <c r="C708" s="109"/>
      <c r="D708" s="109"/>
      <c r="E708" s="108"/>
      <c r="F708" s="108"/>
      <c r="G708" s="108"/>
      <c r="H708" s="108"/>
      <c r="I708" s="108"/>
      <c r="J708" s="108"/>
      <c r="K708" s="110"/>
      <c r="L708" s="110"/>
      <c r="M708" s="110"/>
      <c r="N708" s="111"/>
      <c r="O708" s="110"/>
      <c r="P708" s="110"/>
      <c r="Q708" s="110"/>
      <c r="R708" s="110"/>
      <c r="S708" s="110"/>
      <c r="T708" s="110"/>
      <c r="U708" s="112"/>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Y708" s="110"/>
      <c r="AZ708" s="110"/>
      <c r="BJ708" s="110"/>
      <c r="BK708" s="110"/>
      <c r="BL708" s="110"/>
      <c r="BO708" s="110"/>
      <c r="BP708" s="110"/>
    </row>
    <row r="709" spans="1:76">
      <c r="A709" s="108"/>
      <c r="B709" s="108"/>
      <c r="C709" s="109"/>
      <c r="D709" s="109"/>
      <c r="E709" s="108"/>
      <c r="F709" s="108"/>
      <c r="G709" s="108"/>
      <c r="H709" s="108"/>
      <c r="I709" s="108"/>
      <c r="J709" s="108"/>
      <c r="K709" s="110"/>
      <c r="L709" s="110"/>
      <c r="M709" s="110"/>
      <c r="O709" s="110"/>
      <c r="P709" s="110"/>
      <c r="Q709" s="110"/>
      <c r="R709" s="110"/>
      <c r="S709" s="110"/>
      <c r="T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Y709" s="110"/>
      <c r="BJ709" s="110"/>
      <c r="BK709" s="110"/>
      <c r="BL709" s="110"/>
      <c r="BQ709" s="110"/>
      <c r="BR709" s="110"/>
      <c r="BX709" s="110"/>
    </row>
    <row r="710" spans="1:76">
      <c r="A710" s="108"/>
      <c r="B710" s="108"/>
      <c r="C710" s="109"/>
      <c r="D710" s="109"/>
      <c r="E710" s="108"/>
      <c r="F710" s="108"/>
      <c r="G710" s="108"/>
      <c r="H710" s="108"/>
      <c r="I710" s="108"/>
      <c r="J710" s="108"/>
      <c r="K710" s="110"/>
      <c r="L710" s="110"/>
      <c r="M710" s="110"/>
      <c r="N710" s="111"/>
      <c r="O710" s="110"/>
      <c r="P710" s="110"/>
      <c r="Q710" s="110"/>
      <c r="R710" s="110"/>
      <c r="S710" s="110"/>
      <c r="T710" s="110"/>
      <c r="U710" s="112"/>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T710" s="110"/>
      <c r="AU710" s="110"/>
      <c r="AV710" s="110"/>
      <c r="BD710" s="110"/>
      <c r="BE710" s="110"/>
      <c r="BF710" s="110"/>
      <c r="BG710" s="110"/>
      <c r="BH710" s="110"/>
      <c r="BI710" s="110"/>
      <c r="BJ710" s="110"/>
      <c r="BK710" s="110"/>
      <c r="BL710" s="110"/>
      <c r="BU710" s="110"/>
    </row>
    <row r="711" spans="1:76">
      <c r="A711" s="108"/>
      <c r="B711" s="108"/>
      <c r="C711" s="109"/>
      <c r="D711" s="109"/>
      <c r="E711" s="108"/>
      <c r="F711" s="108"/>
      <c r="G711" s="108"/>
      <c r="H711" s="108"/>
      <c r="I711" s="108"/>
      <c r="J711" s="108"/>
      <c r="K711" s="110"/>
      <c r="L711" s="110"/>
      <c r="M711" s="110"/>
      <c r="N711" s="111"/>
      <c r="O711" s="110"/>
      <c r="P711" s="110"/>
      <c r="Q711" s="110"/>
      <c r="R711" s="110"/>
      <c r="S711" s="110"/>
      <c r="T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Y711" s="110"/>
      <c r="AZ711" s="110"/>
      <c r="BB711" s="110"/>
      <c r="BJ711" s="110"/>
      <c r="BK711" s="110"/>
      <c r="BL711" s="110"/>
      <c r="BM711" s="110"/>
      <c r="BN711" s="110"/>
      <c r="BS711" s="112"/>
    </row>
    <row r="712" spans="1:76">
      <c r="A712" s="108"/>
      <c r="B712" s="108"/>
      <c r="C712" s="109"/>
      <c r="D712" s="109"/>
      <c r="E712" s="108"/>
      <c r="F712" s="108"/>
      <c r="G712" s="108"/>
      <c r="H712" s="108"/>
      <c r="I712" s="108"/>
      <c r="J712" s="108"/>
      <c r="K712" s="110"/>
      <c r="L712" s="110"/>
      <c r="M712" s="110"/>
      <c r="N712" s="111"/>
      <c r="O712" s="110"/>
      <c r="P712" s="110"/>
      <c r="Q712" s="110"/>
      <c r="R712" s="110"/>
      <c r="S712" s="110"/>
      <c r="T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Y712" s="110"/>
      <c r="BD712" s="110"/>
      <c r="BE712" s="110"/>
      <c r="BF712" s="110"/>
      <c r="BG712" s="110"/>
      <c r="BH712" s="110"/>
      <c r="BI712" s="110"/>
      <c r="BJ712" s="110"/>
      <c r="BK712" s="110"/>
      <c r="BL712" s="110"/>
    </row>
    <row r="713" spans="1:76">
      <c r="A713" s="108"/>
      <c r="B713" s="108"/>
      <c r="C713" s="109"/>
      <c r="D713" s="109"/>
      <c r="E713" s="108"/>
      <c r="F713" s="108"/>
      <c r="G713" s="108"/>
      <c r="H713" s="108"/>
      <c r="I713" s="108"/>
      <c r="J713" s="108"/>
      <c r="K713" s="110"/>
      <c r="L713" s="110"/>
      <c r="M713" s="110"/>
      <c r="N713" s="111"/>
      <c r="O713" s="110"/>
      <c r="P713" s="110"/>
      <c r="Q713" s="110"/>
      <c r="R713" s="110"/>
      <c r="S713" s="110"/>
      <c r="T713" s="110"/>
      <c r="U713" s="112"/>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U713" s="110"/>
      <c r="AV713" s="110"/>
      <c r="AW713" s="112"/>
      <c r="AX713" s="112"/>
      <c r="AY713" s="110"/>
      <c r="BC713" s="112"/>
      <c r="BJ713" s="110"/>
      <c r="BK713" s="110"/>
      <c r="BL713" s="110"/>
      <c r="BO713" s="110"/>
      <c r="BP713" s="110"/>
      <c r="BS713" s="112"/>
    </row>
    <row r="714" spans="1:76">
      <c r="A714" s="108"/>
      <c r="B714" s="108"/>
      <c r="C714" s="109"/>
      <c r="D714" s="109"/>
      <c r="E714" s="108"/>
      <c r="F714" s="108"/>
      <c r="G714" s="108"/>
      <c r="H714" s="108"/>
      <c r="I714" s="108"/>
      <c r="J714" s="108"/>
      <c r="K714" s="110"/>
      <c r="L714" s="110"/>
      <c r="M714" s="110"/>
      <c r="N714" s="111"/>
      <c r="O714" s="110"/>
      <c r="P714" s="110"/>
      <c r="Q714" s="110"/>
      <c r="R714" s="110"/>
      <c r="S714" s="110"/>
      <c r="U714" s="112"/>
      <c r="AP714" s="110"/>
      <c r="AQ714" s="110"/>
      <c r="AR714" s="110"/>
      <c r="BJ714" s="110"/>
      <c r="BK714" s="110"/>
      <c r="BL714" s="110"/>
      <c r="BU714" s="110"/>
    </row>
    <row r="715" spans="1:76">
      <c r="A715" s="108"/>
      <c r="B715" s="108"/>
      <c r="C715" s="109"/>
      <c r="D715" s="109"/>
      <c r="E715" s="108"/>
      <c r="F715" s="108"/>
      <c r="G715" s="108"/>
      <c r="H715" s="108"/>
      <c r="I715" s="108"/>
      <c r="J715" s="108"/>
      <c r="K715" s="110"/>
      <c r="L715" s="110"/>
      <c r="M715" s="110"/>
      <c r="N715" s="111"/>
      <c r="O715" s="110"/>
      <c r="P715" s="110"/>
      <c r="Q715" s="110"/>
      <c r="R715" s="110"/>
      <c r="S715" s="110"/>
      <c r="T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2"/>
      <c r="AY715" s="110"/>
      <c r="BJ715" s="110"/>
      <c r="BK715" s="110"/>
      <c r="BL715" s="110"/>
      <c r="BQ715" s="110"/>
      <c r="BR715" s="110"/>
    </row>
    <row r="716" spans="1:76">
      <c r="A716" s="108"/>
      <c r="B716" s="108"/>
      <c r="C716" s="109"/>
      <c r="D716" s="109"/>
      <c r="E716" s="108"/>
      <c r="F716" s="108"/>
      <c r="G716" s="108"/>
      <c r="H716" s="108"/>
      <c r="I716" s="108"/>
      <c r="J716" s="108"/>
      <c r="K716" s="110"/>
      <c r="L716" s="110"/>
      <c r="M716" s="110"/>
      <c r="O716" s="110"/>
      <c r="P716" s="110"/>
      <c r="Q716" s="110"/>
      <c r="R716" s="110"/>
      <c r="S716" s="110"/>
      <c r="T716" s="110"/>
      <c r="U716" s="112"/>
      <c r="AP716" s="110"/>
      <c r="AQ716" s="110"/>
      <c r="AR716" s="110"/>
      <c r="BJ716" s="110"/>
      <c r="BK716" s="110"/>
      <c r="BL716" s="110"/>
      <c r="BQ716" s="110"/>
      <c r="BR716" s="110"/>
    </row>
    <row r="717" spans="1:76">
      <c r="A717" s="108"/>
      <c r="B717" s="108"/>
      <c r="C717" s="109"/>
      <c r="D717" s="109"/>
      <c r="E717" s="108"/>
      <c r="F717" s="108"/>
      <c r="G717" s="108"/>
      <c r="H717" s="108"/>
      <c r="I717" s="108"/>
      <c r="J717" s="108"/>
      <c r="K717" s="110"/>
      <c r="L717" s="110"/>
      <c r="M717" s="110"/>
      <c r="N717" s="111"/>
      <c r="O717" s="110"/>
      <c r="P717" s="110"/>
      <c r="Q717" s="110"/>
      <c r="R717" s="110"/>
      <c r="S717" s="110"/>
      <c r="T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Y717" s="110"/>
      <c r="BJ717" s="110"/>
      <c r="BK717" s="110"/>
      <c r="BL717" s="110"/>
      <c r="BQ717" s="110"/>
      <c r="BR717" s="110"/>
      <c r="BS717" s="112"/>
    </row>
    <row r="718" spans="1:76">
      <c r="A718" s="108"/>
      <c r="B718" s="108"/>
      <c r="C718" s="109"/>
      <c r="D718" s="109"/>
      <c r="E718" s="108"/>
      <c r="F718" s="108"/>
      <c r="G718" s="108"/>
      <c r="H718" s="108"/>
      <c r="I718" s="108"/>
      <c r="J718" s="108"/>
      <c r="K718" s="110"/>
      <c r="L718" s="110"/>
      <c r="M718" s="110"/>
      <c r="O718" s="110"/>
      <c r="P718" s="110"/>
      <c r="Q718" s="110"/>
      <c r="R718" s="110"/>
      <c r="S718" s="110"/>
      <c r="T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Y718" s="110"/>
      <c r="BD718" s="110"/>
      <c r="BE718" s="110"/>
      <c r="BF718" s="110"/>
      <c r="BG718" s="110"/>
      <c r="BH718" s="110"/>
      <c r="BI718" s="110"/>
      <c r="BX718" s="110"/>
    </row>
    <row r="719" spans="1:76">
      <c r="A719" s="108"/>
      <c r="B719" s="108"/>
      <c r="C719" s="109"/>
      <c r="D719" s="109"/>
      <c r="E719" s="108"/>
      <c r="F719" s="108"/>
      <c r="G719" s="108"/>
      <c r="H719" s="108"/>
      <c r="I719" s="108"/>
      <c r="J719" s="108"/>
      <c r="K719" s="110"/>
      <c r="L719" s="110"/>
      <c r="M719" s="110"/>
      <c r="N719" s="111"/>
      <c r="O719" s="110"/>
      <c r="P719" s="110"/>
      <c r="Q719" s="110"/>
      <c r="R719" s="110"/>
      <c r="S719" s="110"/>
      <c r="T719" s="110"/>
      <c r="U719" s="112"/>
      <c r="V719" s="110"/>
      <c r="W719" s="110"/>
      <c r="X719" s="110"/>
      <c r="Y719" s="110"/>
      <c r="Z719" s="110"/>
      <c r="AA719" s="110"/>
      <c r="AB719" s="110"/>
      <c r="AF719" s="110"/>
      <c r="AG719" s="110"/>
      <c r="AH719" s="110"/>
      <c r="AI719" s="110"/>
      <c r="AJ719" s="110"/>
      <c r="AK719" s="110"/>
      <c r="AL719" s="110"/>
      <c r="AM719" s="110"/>
      <c r="AN719" s="110"/>
      <c r="AO719" s="110"/>
      <c r="AP719" s="110"/>
      <c r="AQ719" s="110"/>
      <c r="AR719" s="110"/>
      <c r="AS719" s="110"/>
      <c r="AT719" s="110"/>
      <c r="AU719" s="110"/>
      <c r="AV719" s="110"/>
      <c r="AY719" s="110"/>
      <c r="BO719" s="110"/>
      <c r="BP719" s="110"/>
      <c r="BS719" s="112"/>
      <c r="BU719" s="110"/>
      <c r="BV719" s="110"/>
    </row>
    <row r="720" spans="1:76">
      <c r="A720" s="108"/>
      <c r="B720" s="108"/>
      <c r="C720" s="109"/>
      <c r="D720" s="109"/>
      <c r="E720" s="108"/>
      <c r="F720" s="108"/>
      <c r="G720" s="108"/>
      <c r="H720" s="108"/>
      <c r="I720" s="108"/>
      <c r="J720" s="108"/>
      <c r="K720" s="110"/>
      <c r="L720" s="110"/>
      <c r="M720" s="110"/>
      <c r="N720" s="111"/>
      <c r="O720" s="110"/>
      <c r="P720" s="110"/>
      <c r="Q720" s="110"/>
      <c r="R720" s="110"/>
      <c r="S720" s="110"/>
      <c r="T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Y720" s="110"/>
      <c r="BM720" s="110"/>
      <c r="BN720" s="110"/>
      <c r="BS720" s="112"/>
      <c r="BX720" s="110"/>
    </row>
    <row r="721" spans="1:76">
      <c r="A721" s="108"/>
      <c r="B721" s="108"/>
      <c r="C721" s="109"/>
      <c r="D721" s="109"/>
      <c r="E721" s="108"/>
      <c r="F721" s="108"/>
      <c r="G721" s="108"/>
      <c r="H721" s="108"/>
      <c r="I721" s="108"/>
      <c r="J721" s="108"/>
      <c r="K721" s="110"/>
      <c r="L721" s="110"/>
      <c r="M721" s="110"/>
      <c r="N721" s="111"/>
      <c r="O721" s="110"/>
      <c r="P721" s="110"/>
      <c r="Q721" s="110"/>
      <c r="R721" s="110"/>
      <c r="S721" s="110"/>
      <c r="T721" s="110"/>
      <c r="U721" s="112"/>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2"/>
      <c r="AX721" s="112"/>
      <c r="AY721" s="110"/>
      <c r="BC721" s="112"/>
      <c r="BJ721" s="110"/>
      <c r="BK721" s="110"/>
      <c r="BL721" s="110"/>
      <c r="BO721" s="110"/>
      <c r="BP721" s="110"/>
    </row>
    <row r="722" spans="1:76">
      <c r="A722" s="108"/>
      <c r="B722" s="108"/>
      <c r="C722" s="109"/>
      <c r="D722" s="109"/>
      <c r="E722" s="108"/>
      <c r="F722" s="108"/>
      <c r="G722" s="108"/>
      <c r="H722" s="108"/>
      <c r="I722" s="108"/>
      <c r="J722" s="108"/>
      <c r="K722" s="110"/>
      <c r="L722" s="110"/>
      <c r="M722" s="110"/>
      <c r="N722" s="111"/>
      <c r="O722" s="110"/>
      <c r="P722" s="110"/>
      <c r="Q722" s="110"/>
      <c r="R722" s="110"/>
      <c r="S722" s="110"/>
      <c r="T722" s="110"/>
      <c r="U722" s="112"/>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T722" s="110"/>
      <c r="AU722" s="110"/>
      <c r="AV722" s="110"/>
      <c r="BB722" s="110"/>
      <c r="BJ722" s="110"/>
      <c r="BK722" s="110"/>
      <c r="BL722" s="110"/>
      <c r="BQ722" s="110"/>
      <c r="BR722" s="110"/>
      <c r="BS722" s="112"/>
    </row>
    <row r="723" spans="1:76">
      <c r="A723" s="108"/>
      <c r="B723" s="108"/>
      <c r="C723" s="109"/>
      <c r="D723" s="109"/>
      <c r="E723" s="108"/>
      <c r="F723" s="108"/>
      <c r="G723" s="108"/>
      <c r="H723" s="108"/>
      <c r="I723" s="108"/>
      <c r="J723" s="108"/>
      <c r="K723" s="110"/>
      <c r="L723" s="110"/>
      <c r="M723" s="110"/>
      <c r="N723" s="111"/>
      <c r="O723" s="110"/>
      <c r="P723" s="110"/>
      <c r="Q723" s="110"/>
      <c r="R723" s="110"/>
      <c r="S723" s="110"/>
      <c r="T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2"/>
      <c r="AY723" s="110"/>
      <c r="BA723" s="110"/>
      <c r="BB723" s="110"/>
      <c r="BJ723" s="110"/>
      <c r="BK723" s="110"/>
      <c r="BL723" s="110"/>
      <c r="BS723" s="112"/>
      <c r="BX723" s="110"/>
    </row>
    <row r="724" spans="1:76">
      <c r="A724" s="108"/>
      <c r="B724" s="108"/>
      <c r="C724" s="109"/>
      <c r="D724" s="109"/>
      <c r="E724" s="108"/>
      <c r="F724" s="108"/>
      <c r="G724" s="108"/>
      <c r="H724" s="108"/>
      <c r="I724" s="108"/>
      <c r="J724" s="108"/>
      <c r="K724" s="110"/>
      <c r="L724" s="110"/>
      <c r="M724" s="110"/>
      <c r="N724" s="111"/>
      <c r="O724" s="110"/>
      <c r="P724" s="110"/>
      <c r="Q724" s="110"/>
      <c r="R724" s="110"/>
      <c r="S724" s="110"/>
      <c r="T724" s="110"/>
      <c r="U724" s="112"/>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Y724" s="110"/>
      <c r="BJ724" s="110"/>
      <c r="BK724" s="110"/>
      <c r="BL724" s="110"/>
      <c r="BQ724" s="110"/>
      <c r="BR724" s="110"/>
      <c r="BS724" s="112"/>
      <c r="BX724" s="110"/>
    </row>
    <row r="725" spans="1:76">
      <c r="A725" s="108"/>
      <c r="B725" s="108"/>
      <c r="C725" s="109"/>
      <c r="D725" s="109"/>
      <c r="E725" s="108"/>
      <c r="F725" s="108"/>
      <c r="G725" s="108"/>
      <c r="H725" s="108"/>
      <c r="I725" s="108"/>
      <c r="J725" s="108"/>
      <c r="K725" s="110"/>
      <c r="L725" s="110"/>
      <c r="M725" s="110"/>
      <c r="N725" s="111"/>
      <c r="O725" s="110"/>
      <c r="P725" s="110"/>
      <c r="Q725" s="110"/>
      <c r="R725" s="110"/>
      <c r="S725" s="110"/>
      <c r="T725" s="110"/>
      <c r="U725" s="112"/>
      <c r="V725" s="110"/>
      <c r="W725" s="110"/>
      <c r="X725" s="110"/>
      <c r="Y725" s="110"/>
      <c r="Z725" s="110"/>
      <c r="AA725" s="110"/>
      <c r="AB725" s="110"/>
      <c r="AC725" s="110"/>
      <c r="AD725" s="110"/>
      <c r="AF725" s="110"/>
      <c r="AG725" s="110"/>
      <c r="AI725" s="110"/>
      <c r="AJ725" s="110"/>
      <c r="AL725" s="110"/>
      <c r="AM725" s="110"/>
      <c r="AO725" s="110"/>
      <c r="AP725" s="110"/>
      <c r="AQ725" s="110"/>
      <c r="AR725" s="110"/>
      <c r="AV725" s="110"/>
      <c r="BJ725" s="110"/>
      <c r="BK725" s="110"/>
      <c r="BL725" s="110"/>
      <c r="BQ725" s="110"/>
      <c r="BR725" s="110"/>
    </row>
    <row r="726" spans="1:76">
      <c r="A726" s="108"/>
      <c r="B726" s="108"/>
      <c r="C726" s="109"/>
      <c r="D726" s="109"/>
      <c r="E726" s="108"/>
      <c r="F726" s="108"/>
      <c r="G726" s="108"/>
      <c r="H726" s="108"/>
      <c r="I726" s="108"/>
      <c r="J726" s="108"/>
      <c r="K726" s="110"/>
      <c r="L726" s="110"/>
      <c r="M726" s="110"/>
      <c r="N726" s="111"/>
      <c r="O726" s="110"/>
      <c r="P726" s="110"/>
      <c r="Q726" s="110"/>
      <c r="R726" s="110"/>
      <c r="S726" s="110"/>
      <c r="T726" s="110"/>
      <c r="U726" s="112"/>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T726" s="110"/>
      <c r="AU726" s="110"/>
      <c r="AV726" s="110"/>
      <c r="BJ726" s="110"/>
      <c r="BK726" s="110"/>
      <c r="BL726" s="110"/>
      <c r="BQ726" s="110"/>
      <c r="BR726" s="110"/>
      <c r="BS726" s="112"/>
    </row>
    <row r="727" spans="1:76">
      <c r="A727" s="108"/>
      <c r="B727" s="108"/>
      <c r="C727" s="109"/>
      <c r="D727" s="109"/>
      <c r="E727" s="108"/>
      <c r="F727" s="108"/>
      <c r="G727" s="108"/>
      <c r="H727" s="108"/>
      <c r="I727" s="108"/>
      <c r="J727" s="108"/>
      <c r="K727" s="110"/>
      <c r="L727" s="110"/>
      <c r="M727" s="110"/>
      <c r="O727" s="110"/>
      <c r="P727" s="110"/>
      <c r="Q727" s="110"/>
      <c r="R727" s="110"/>
      <c r="S727" s="110"/>
      <c r="T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U727" s="110"/>
      <c r="AV727" s="110"/>
      <c r="BJ727" s="110"/>
      <c r="BK727" s="110"/>
      <c r="BL727" s="110"/>
    </row>
    <row r="728" spans="1:76">
      <c r="A728" s="108"/>
      <c r="B728" s="108"/>
      <c r="C728" s="109"/>
      <c r="D728" s="109"/>
      <c r="E728" s="108"/>
      <c r="F728" s="108"/>
      <c r="G728" s="108"/>
      <c r="H728" s="108"/>
      <c r="I728" s="108"/>
      <c r="J728" s="108"/>
      <c r="K728" s="110"/>
      <c r="L728" s="110"/>
      <c r="M728" s="110"/>
      <c r="O728" s="110"/>
      <c r="P728" s="110"/>
      <c r="Q728" s="110"/>
      <c r="R728" s="110"/>
      <c r="S728" s="110"/>
      <c r="T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Y728" s="110"/>
      <c r="BJ728" s="110"/>
      <c r="BK728" s="110"/>
      <c r="BL728" s="110"/>
      <c r="BQ728" s="110"/>
      <c r="BR728" s="110"/>
    </row>
    <row r="729" spans="1:76">
      <c r="A729" s="108"/>
      <c r="B729" s="108"/>
      <c r="C729" s="109"/>
      <c r="D729" s="109"/>
      <c r="E729" s="108"/>
      <c r="F729" s="108"/>
      <c r="G729" s="108"/>
      <c r="H729" s="108"/>
      <c r="I729" s="108"/>
      <c r="J729" s="108"/>
      <c r="K729" s="110"/>
      <c r="L729" s="110"/>
      <c r="M729" s="110"/>
      <c r="N729" s="111"/>
      <c r="O729" s="110"/>
      <c r="P729" s="110"/>
      <c r="Q729" s="110"/>
      <c r="R729" s="110"/>
      <c r="S729" s="110"/>
      <c r="T729" s="110"/>
      <c r="U729" s="112"/>
      <c r="V729" s="110"/>
      <c r="W729" s="110"/>
      <c r="X729" s="110"/>
      <c r="Y729" s="110"/>
      <c r="Z729" s="110"/>
      <c r="AA729" s="110"/>
      <c r="AB729" s="110"/>
      <c r="AC729" s="110"/>
      <c r="AD729" s="110"/>
      <c r="AE729" s="110"/>
      <c r="AF729" s="110"/>
      <c r="AG729" s="110"/>
      <c r="AH729" s="110"/>
      <c r="AI729" s="110"/>
      <c r="AJ729" s="110"/>
      <c r="AL729" s="110"/>
      <c r="AM729" s="110"/>
      <c r="AN729" s="110"/>
      <c r="AO729" s="110"/>
      <c r="AP729" s="110"/>
      <c r="AQ729" s="110"/>
      <c r="AR729" s="110"/>
      <c r="AS729" s="110"/>
      <c r="AT729" s="110"/>
      <c r="AU729" s="110"/>
      <c r="AV729" s="110"/>
      <c r="AY729" s="110"/>
      <c r="AZ729" s="110"/>
      <c r="BA729" s="110"/>
      <c r="BB729" s="110"/>
      <c r="BD729" s="110"/>
      <c r="BE729" s="110"/>
      <c r="BF729" s="110"/>
      <c r="BG729" s="110"/>
      <c r="BH729" s="110"/>
      <c r="BI729" s="110"/>
      <c r="BJ729" s="110"/>
      <c r="BK729" s="110"/>
      <c r="BL729" s="110"/>
      <c r="BT729" s="112"/>
      <c r="BU729" s="110"/>
    </row>
    <row r="730" spans="1:76">
      <c r="A730" s="108"/>
      <c r="B730" s="108"/>
      <c r="C730" s="109"/>
      <c r="D730" s="109"/>
      <c r="E730" s="108"/>
      <c r="F730" s="108"/>
      <c r="G730" s="108"/>
      <c r="H730" s="108"/>
      <c r="I730" s="108"/>
      <c r="J730" s="108"/>
      <c r="K730" s="110"/>
      <c r="L730" s="110"/>
      <c r="M730" s="110"/>
      <c r="N730" s="111"/>
      <c r="O730" s="110"/>
      <c r="P730" s="110"/>
      <c r="Q730" s="110"/>
      <c r="R730" s="110"/>
      <c r="S730" s="110"/>
      <c r="T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Y730" s="110"/>
      <c r="BD730" s="110"/>
      <c r="BE730" s="110"/>
      <c r="BF730" s="110"/>
      <c r="BG730" s="110"/>
      <c r="BH730" s="110"/>
      <c r="BI730" s="110"/>
      <c r="BJ730" s="110"/>
      <c r="BK730" s="110"/>
      <c r="BL730" s="110"/>
      <c r="BS730" s="112"/>
      <c r="BV730" s="110"/>
      <c r="BW730" s="110"/>
      <c r="BX730" s="110"/>
    </row>
    <row r="731" spans="1:76">
      <c r="A731" s="108"/>
      <c r="B731" s="108"/>
      <c r="C731" s="109"/>
      <c r="D731" s="109"/>
      <c r="E731" s="108"/>
      <c r="F731" s="108"/>
      <c r="G731" s="108"/>
      <c r="H731" s="108"/>
      <c r="I731" s="108"/>
      <c r="J731" s="108"/>
      <c r="K731" s="110"/>
      <c r="L731" s="110"/>
      <c r="M731" s="110"/>
      <c r="N731" s="111"/>
      <c r="O731" s="110"/>
      <c r="P731" s="110"/>
      <c r="Q731" s="110"/>
      <c r="R731" s="110"/>
      <c r="S731" s="110"/>
      <c r="T731" s="110"/>
      <c r="U731" s="112"/>
      <c r="V731" s="110"/>
      <c r="W731" s="110"/>
      <c r="X731" s="110"/>
      <c r="Z731" s="110"/>
      <c r="AA731" s="110"/>
      <c r="AB731" s="110"/>
      <c r="AC731" s="110"/>
      <c r="AD731" s="110"/>
      <c r="AG731" s="110"/>
      <c r="AI731" s="110"/>
      <c r="AM731" s="110"/>
      <c r="AN731" s="110"/>
      <c r="AO731" s="110"/>
      <c r="AP731" s="110"/>
      <c r="AQ731" s="110"/>
      <c r="AR731" s="110"/>
      <c r="AS731" s="110"/>
      <c r="AT731" s="110"/>
      <c r="AV731" s="110"/>
      <c r="AW731" s="112"/>
      <c r="AX731" s="112"/>
      <c r="AY731" s="110"/>
      <c r="AZ731" s="110"/>
      <c r="BC731" s="112"/>
      <c r="BD731" s="110"/>
      <c r="BE731" s="110"/>
      <c r="BF731" s="110"/>
      <c r="BG731" s="110"/>
      <c r="BH731" s="110"/>
      <c r="BI731" s="110"/>
      <c r="BJ731" s="110"/>
      <c r="BK731" s="110"/>
      <c r="BL731" s="110"/>
      <c r="BU731" s="110"/>
    </row>
    <row r="732" spans="1:76">
      <c r="A732" s="108"/>
      <c r="B732" s="108"/>
      <c r="C732" s="109"/>
      <c r="D732" s="109"/>
      <c r="E732" s="108"/>
      <c r="F732" s="108"/>
      <c r="G732" s="108"/>
      <c r="H732" s="108"/>
      <c r="I732" s="108"/>
      <c r="J732" s="108"/>
      <c r="K732" s="110"/>
      <c r="L732" s="110"/>
      <c r="M732" s="110"/>
      <c r="N732" s="111"/>
      <c r="O732" s="110"/>
      <c r="P732" s="110"/>
      <c r="Q732" s="110"/>
      <c r="R732" s="110"/>
      <c r="S732" s="110"/>
      <c r="T732" s="110"/>
      <c r="U732" s="112"/>
      <c r="V732" s="110"/>
      <c r="W732" s="110"/>
      <c r="X732" s="110"/>
      <c r="Y732" s="110"/>
      <c r="Z732" s="110"/>
      <c r="AA732" s="110"/>
      <c r="AB732" s="110"/>
      <c r="AF732" s="110"/>
      <c r="AG732" s="110"/>
      <c r="AH732" s="110"/>
      <c r="AI732" s="110"/>
      <c r="AJ732" s="110"/>
      <c r="AK732" s="110"/>
      <c r="AL732" s="110"/>
      <c r="AM732" s="110"/>
      <c r="AN732" s="110"/>
      <c r="AO732" s="110"/>
      <c r="AP732" s="110"/>
      <c r="AQ732" s="110"/>
      <c r="AR732" s="110"/>
      <c r="AS732" s="110"/>
      <c r="AT732" s="110"/>
      <c r="AU732" s="110"/>
      <c r="AV732" s="110"/>
      <c r="AY732" s="110"/>
      <c r="BJ732" s="110"/>
      <c r="BK732" s="110"/>
      <c r="BL732" s="110"/>
      <c r="BM732" s="110"/>
      <c r="BN732" s="110"/>
      <c r="BS732" s="112"/>
      <c r="BT732" s="112"/>
      <c r="BX732" s="110"/>
    </row>
    <row r="733" spans="1:76">
      <c r="A733" s="108"/>
      <c r="B733" s="108"/>
      <c r="C733" s="109"/>
      <c r="D733" s="109"/>
      <c r="E733" s="108"/>
      <c r="F733" s="108"/>
      <c r="G733" s="108"/>
      <c r="H733" s="108"/>
      <c r="I733" s="108"/>
      <c r="J733" s="108"/>
      <c r="K733" s="110"/>
      <c r="L733" s="110"/>
      <c r="M733" s="110"/>
      <c r="N733" s="111"/>
      <c r="O733" s="110"/>
      <c r="P733" s="110"/>
      <c r="Q733" s="110"/>
      <c r="R733" s="110"/>
      <c r="S733" s="110"/>
      <c r="T733" s="110"/>
      <c r="V733" s="110"/>
      <c r="W733" s="110"/>
      <c r="X733" s="110"/>
      <c r="Y733" s="110"/>
      <c r="Z733" s="110"/>
      <c r="AA733" s="110"/>
      <c r="AB733" s="110"/>
      <c r="AC733" s="110"/>
      <c r="AD733" s="110"/>
      <c r="AF733" s="110"/>
      <c r="AG733" s="110"/>
      <c r="AI733" s="110"/>
      <c r="AJ733" s="110"/>
      <c r="AL733" s="110"/>
      <c r="AM733" s="110"/>
      <c r="AO733" s="110"/>
      <c r="AP733" s="110"/>
      <c r="AQ733" s="110"/>
      <c r="AR733" s="110"/>
      <c r="AV733" s="110"/>
    </row>
    <row r="734" spans="1:76">
      <c r="A734" s="108"/>
      <c r="B734" s="108"/>
      <c r="C734" s="109"/>
      <c r="D734" s="109"/>
      <c r="E734" s="108"/>
      <c r="F734" s="108"/>
      <c r="G734" s="108"/>
      <c r="H734" s="108"/>
      <c r="I734" s="108"/>
      <c r="J734" s="108"/>
      <c r="K734" s="110"/>
      <c r="L734" s="110"/>
      <c r="M734" s="110"/>
      <c r="N734" s="111"/>
      <c r="O734" s="110"/>
      <c r="P734" s="110"/>
      <c r="Q734" s="110"/>
      <c r="R734" s="110"/>
      <c r="S734" s="110"/>
      <c r="T734" s="110"/>
      <c r="V734" s="110"/>
      <c r="W734" s="110"/>
      <c r="X734" s="110"/>
      <c r="Y734" s="110"/>
      <c r="Z734" s="110"/>
      <c r="AA734" s="110"/>
      <c r="AB734" s="110"/>
      <c r="AF734" s="110"/>
      <c r="AG734" s="110"/>
      <c r="AH734" s="110"/>
      <c r="AI734" s="110"/>
      <c r="AJ734" s="110"/>
      <c r="AK734" s="110"/>
      <c r="AL734" s="110"/>
      <c r="AM734" s="110"/>
      <c r="AN734" s="110"/>
      <c r="AO734" s="110"/>
      <c r="AP734" s="110"/>
      <c r="AQ734" s="110"/>
      <c r="AR734" s="110"/>
      <c r="AS734" s="110"/>
      <c r="AT734" s="110"/>
      <c r="AU734" s="110"/>
      <c r="AV734" s="110"/>
      <c r="AY734" s="110"/>
      <c r="BS734" s="112"/>
    </row>
    <row r="735" spans="1:76">
      <c r="A735" s="108"/>
      <c r="B735" s="108"/>
      <c r="C735" s="109"/>
      <c r="D735" s="109"/>
      <c r="E735" s="108"/>
      <c r="F735" s="108"/>
      <c r="G735" s="108"/>
      <c r="H735" s="108"/>
      <c r="I735" s="108"/>
      <c r="J735" s="108"/>
      <c r="K735" s="110"/>
      <c r="L735" s="110"/>
      <c r="M735" s="110"/>
      <c r="O735" s="110"/>
      <c r="P735" s="110"/>
      <c r="Q735" s="110"/>
      <c r="R735" s="110"/>
      <c r="S735" s="110"/>
      <c r="T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Y735" s="110"/>
      <c r="BB735" s="110"/>
      <c r="BD735" s="110"/>
      <c r="BE735" s="110"/>
      <c r="BF735" s="110"/>
      <c r="BG735" s="110"/>
      <c r="BH735" s="110"/>
      <c r="BI735" s="110"/>
      <c r="BJ735" s="110"/>
      <c r="BK735" s="110"/>
      <c r="BL735" s="110"/>
      <c r="BU735" s="110"/>
    </row>
    <row r="736" spans="1:76">
      <c r="A736" s="108"/>
      <c r="B736" s="108"/>
      <c r="C736" s="109"/>
      <c r="D736" s="109"/>
      <c r="E736" s="108"/>
      <c r="F736" s="108"/>
      <c r="G736" s="108"/>
      <c r="H736" s="108"/>
      <c r="I736" s="108"/>
      <c r="J736" s="108"/>
      <c r="K736" s="110"/>
      <c r="L736" s="110"/>
      <c r="M736" s="110"/>
      <c r="N736" s="111"/>
      <c r="O736" s="110"/>
      <c r="P736" s="110"/>
      <c r="Q736" s="110"/>
      <c r="R736" s="110"/>
      <c r="S736" s="110"/>
      <c r="T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2"/>
      <c r="AY736" s="110"/>
      <c r="BB736" s="110"/>
      <c r="BT736" s="112"/>
    </row>
    <row r="737" spans="1:76">
      <c r="A737" s="108"/>
      <c r="B737" s="108"/>
      <c r="C737" s="109"/>
      <c r="D737" s="109"/>
      <c r="E737" s="108"/>
      <c r="F737" s="108"/>
      <c r="G737" s="108"/>
      <c r="H737" s="108"/>
      <c r="I737" s="108"/>
      <c r="J737" s="108"/>
      <c r="K737" s="110"/>
      <c r="L737" s="110"/>
      <c r="M737" s="110"/>
      <c r="O737" s="110"/>
      <c r="P737" s="110"/>
      <c r="Q737" s="110"/>
      <c r="R737" s="110"/>
      <c r="S737" s="110"/>
      <c r="T737" s="110"/>
      <c r="U737" s="112"/>
      <c r="AP737" s="110"/>
      <c r="AQ737" s="110"/>
      <c r="AR737" s="110"/>
      <c r="AX737" s="112"/>
      <c r="BC737" s="112"/>
      <c r="BD737" s="110"/>
      <c r="BE737" s="110"/>
      <c r="BF737" s="110"/>
      <c r="BG737" s="110"/>
      <c r="BI737" s="110"/>
      <c r="BJ737" s="110"/>
      <c r="BK737" s="110"/>
      <c r="BL737" s="110"/>
      <c r="BS737" s="112"/>
      <c r="BT737" s="112"/>
      <c r="BU737" s="110"/>
      <c r="BX737" s="110"/>
    </row>
    <row r="738" spans="1:76">
      <c r="A738" s="108"/>
      <c r="B738" s="108"/>
      <c r="C738" s="109"/>
      <c r="D738" s="109"/>
      <c r="E738" s="108"/>
      <c r="F738" s="108"/>
      <c r="G738" s="108"/>
      <c r="H738" s="108"/>
      <c r="I738" s="108"/>
      <c r="J738" s="108"/>
      <c r="K738" s="110"/>
      <c r="L738" s="110"/>
      <c r="M738" s="110"/>
      <c r="N738" s="111"/>
      <c r="O738" s="110"/>
      <c r="P738" s="110"/>
      <c r="Q738" s="110"/>
      <c r="R738" s="110"/>
      <c r="S738" s="110"/>
      <c r="T738" s="110"/>
      <c r="U738" s="112"/>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2"/>
      <c r="AX738" s="112"/>
      <c r="AY738" s="110"/>
      <c r="AZ738" s="110"/>
      <c r="BA738" s="110"/>
      <c r="BB738" s="110"/>
      <c r="BC738" s="112"/>
      <c r="BJ738" s="110"/>
      <c r="BK738" s="110"/>
      <c r="BL738" s="110"/>
      <c r="BM738" s="110"/>
      <c r="BN738" s="110"/>
      <c r="BX738" s="110"/>
    </row>
    <row r="739" spans="1:76">
      <c r="A739" s="108"/>
      <c r="B739" s="108"/>
      <c r="C739" s="109"/>
      <c r="D739" s="109"/>
      <c r="E739" s="108"/>
      <c r="F739" s="108"/>
      <c r="G739" s="108"/>
      <c r="H739" s="108"/>
      <c r="I739" s="108"/>
      <c r="J739" s="108"/>
      <c r="K739" s="110"/>
      <c r="L739" s="110"/>
      <c r="M739" s="110"/>
      <c r="N739" s="111"/>
      <c r="O739" s="110"/>
      <c r="P739" s="110"/>
      <c r="Q739" s="110"/>
      <c r="R739" s="110"/>
      <c r="S739" s="110"/>
      <c r="T739" s="110"/>
      <c r="U739" s="112"/>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c r="AT739" s="110"/>
      <c r="AU739" s="110"/>
      <c r="AV739" s="110"/>
      <c r="AW739" s="112"/>
      <c r="AY739" s="110"/>
      <c r="BJ739" s="110"/>
      <c r="BK739" s="110"/>
      <c r="BL739" s="110"/>
      <c r="BQ739" s="110"/>
      <c r="BR739" s="110"/>
    </row>
    <row r="740" spans="1:76">
      <c r="A740" s="108"/>
      <c r="B740" s="108"/>
      <c r="C740" s="109"/>
      <c r="D740" s="109"/>
      <c r="E740" s="108"/>
      <c r="F740" s="108"/>
      <c r="G740" s="108"/>
      <c r="H740" s="108"/>
      <c r="I740" s="108"/>
      <c r="J740" s="108"/>
      <c r="K740" s="110"/>
      <c r="L740" s="110"/>
      <c r="M740" s="110"/>
      <c r="O740" s="110"/>
      <c r="P740" s="110"/>
      <c r="Q740" s="110"/>
      <c r="R740" s="110"/>
      <c r="S740" s="110"/>
      <c r="T740" s="110"/>
      <c r="U740" s="112"/>
      <c r="AP740" s="110"/>
      <c r="AQ740" s="110"/>
      <c r="AR740" s="110"/>
      <c r="AS740" s="110"/>
      <c r="AT740" s="110"/>
      <c r="AU740" s="110"/>
      <c r="AY740" s="110"/>
      <c r="BJ740" s="110"/>
      <c r="BK740" s="110"/>
      <c r="BL740" s="110"/>
      <c r="BM740" s="110"/>
      <c r="BN740" s="110"/>
      <c r="BS740" s="112"/>
    </row>
    <row r="741" spans="1:76">
      <c r="A741" s="108"/>
      <c r="B741" s="108"/>
      <c r="C741" s="109"/>
      <c r="D741" s="109"/>
      <c r="E741" s="108"/>
      <c r="F741" s="108"/>
      <c r="G741" s="108"/>
      <c r="H741" s="108"/>
      <c r="I741" s="108"/>
      <c r="J741" s="108"/>
      <c r="K741" s="110"/>
      <c r="L741" s="110"/>
      <c r="M741" s="110"/>
      <c r="N741" s="111"/>
      <c r="V741" s="110"/>
      <c r="W741" s="110"/>
      <c r="X741" s="110"/>
      <c r="Y741" s="110"/>
      <c r="Z741" s="110"/>
      <c r="AC741" s="110"/>
      <c r="AD741" s="110"/>
      <c r="AF741" s="110"/>
      <c r="AJ741" s="110"/>
      <c r="AK741" s="110"/>
      <c r="AL741" s="110"/>
      <c r="AM741" s="110"/>
      <c r="AN741" s="110"/>
      <c r="AO741" s="110"/>
      <c r="AS741" s="110"/>
      <c r="AT741" s="110"/>
      <c r="AU741" s="110"/>
      <c r="AV741" s="110"/>
      <c r="AW741" s="112"/>
      <c r="AY741" s="110"/>
      <c r="BJ741" s="110"/>
      <c r="BK741" s="110"/>
      <c r="BL741" s="110"/>
      <c r="BM741" s="110"/>
      <c r="BN741" s="110"/>
      <c r="BX741" s="110"/>
    </row>
    <row r="742" spans="1:76">
      <c r="A742" s="108"/>
      <c r="B742" s="108"/>
      <c r="C742" s="109"/>
      <c r="D742" s="109"/>
      <c r="E742" s="108"/>
      <c r="F742" s="108"/>
      <c r="G742" s="108"/>
      <c r="H742" s="108"/>
      <c r="I742" s="108"/>
      <c r="J742" s="108"/>
      <c r="K742" s="110"/>
      <c r="L742" s="110"/>
      <c r="M742" s="110"/>
      <c r="N742" s="111"/>
      <c r="O742" s="110"/>
      <c r="P742" s="110"/>
      <c r="Q742" s="110"/>
      <c r="R742" s="110"/>
      <c r="S742" s="110"/>
      <c r="T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c r="AV742" s="110"/>
      <c r="AW742" s="112"/>
      <c r="AY742" s="110"/>
      <c r="BM742" s="110"/>
      <c r="BN742" s="110"/>
      <c r="BU742" s="110"/>
    </row>
    <row r="743" spans="1:76">
      <c r="A743" s="108"/>
      <c r="B743" s="108"/>
      <c r="C743" s="109"/>
      <c r="D743" s="109"/>
      <c r="E743" s="108"/>
      <c r="F743" s="108"/>
      <c r="G743" s="108"/>
      <c r="H743" s="108"/>
      <c r="I743" s="108"/>
      <c r="J743" s="108"/>
      <c r="K743" s="110"/>
      <c r="L743" s="110"/>
      <c r="M743" s="110"/>
      <c r="N743" s="111"/>
      <c r="O743" s="110"/>
      <c r="P743" s="110"/>
      <c r="Q743" s="110"/>
      <c r="R743" s="110"/>
      <c r="S743" s="110"/>
      <c r="T743" s="110"/>
      <c r="U743" s="112"/>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c r="AV743" s="110"/>
      <c r="AY743" s="110"/>
      <c r="BB743" s="110"/>
      <c r="BJ743" s="110"/>
      <c r="BK743" s="110"/>
      <c r="BL743" s="110"/>
      <c r="BQ743" s="110"/>
      <c r="BR743" s="110"/>
    </row>
    <row r="744" spans="1:76">
      <c r="A744" s="108"/>
      <c r="B744" s="108"/>
      <c r="C744" s="109"/>
      <c r="D744" s="109"/>
      <c r="E744" s="108"/>
      <c r="F744" s="108"/>
      <c r="G744" s="108"/>
      <c r="H744" s="108"/>
      <c r="I744" s="108"/>
      <c r="J744" s="108"/>
      <c r="K744" s="110"/>
      <c r="L744" s="110"/>
      <c r="M744" s="110"/>
      <c r="N744" s="111"/>
      <c r="O744" s="110"/>
      <c r="P744" s="110"/>
      <c r="Q744" s="110"/>
      <c r="R744" s="110"/>
      <c r="S744" s="110"/>
      <c r="T744" s="110"/>
      <c r="U744" s="112"/>
      <c r="V744" s="110"/>
      <c r="W744" s="110"/>
      <c r="X744" s="110"/>
      <c r="Y744" s="110"/>
      <c r="Z744" s="110"/>
      <c r="AA744" s="110"/>
      <c r="AB744" s="110"/>
      <c r="AC744" s="110"/>
      <c r="AD744" s="110"/>
      <c r="AF744" s="110"/>
      <c r="AG744" s="110"/>
      <c r="AH744" s="110"/>
      <c r="AI744" s="110"/>
      <c r="AJ744" s="110"/>
      <c r="AK744" s="110"/>
      <c r="AL744" s="110"/>
      <c r="AM744" s="110"/>
      <c r="AN744" s="110"/>
      <c r="AO744" s="110"/>
      <c r="AP744" s="110"/>
      <c r="AQ744" s="110"/>
      <c r="AR744" s="110"/>
      <c r="AS744" s="110"/>
      <c r="AT744" s="110"/>
      <c r="AU744" s="110"/>
      <c r="AV744" s="110"/>
      <c r="AW744" s="112"/>
      <c r="AX744" s="112"/>
      <c r="AY744" s="110"/>
      <c r="BA744" s="110"/>
      <c r="BB744" s="110"/>
      <c r="BC744" s="112"/>
      <c r="BQ744" s="110"/>
      <c r="BR744" s="110"/>
    </row>
    <row r="745" spans="1:76">
      <c r="A745" s="108"/>
      <c r="B745" s="108"/>
      <c r="C745" s="109"/>
      <c r="D745" s="109"/>
      <c r="E745" s="108"/>
      <c r="F745" s="108"/>
      <c r="G745" s="108"/>
      <c r="H745" s="108"/>
      <c r="I745" s="108"/>
      <c r="J745" s="108"/>
      <c r="K745" s="110"/>
      <c r="L745" s="110"/>
      <c r="M745" s="110"/>
      <c r="O745" s="110"/>
      <c r="P745" s="110"/>
      <c r="Q745" s="110"/>
      <c r="R745" s="110"/>
      <c r="S745" s="110"/>
      <c r="T745" s="110"/>
      <c r="V745" s="110"/>
      <c r="W745" s="110"/>
      <c r="X745" s="110"/>
      <c r="Y745" s="110"/>
      <c r="Z745" s="110"/>
      <c r="AA745" s="110"/>
      <c r="AB745" s="110"/>
      <c r="AF745" s="110"/>
      <c r="AG745" s="110"/>
      <c r="AH745" s="110"/>
      <c r="AI745" s="110"/>
      <c r="AJ745" s="110"/>
      <c r="AK745" s="110"/>
      <c r="AL745" s="110"/>
      <c r="AM745" s="110"/>
      <c r="AN745" s="110"/>
      <c r="AO745" s="110"/>
      <c r="AP745" s="110"/>
      <c r="AQ745" s="110"/>
      <c r="AR745" s="110"/>
      <c r="AS745" s="110"/>
      <c r="AT745" s="110"/>
      <c r="AU745" s="110"/>
      <c r="AV745" s="110"/>
      <c r="AY745" s="110"/>
      <c r="BQ745" s="110"/>
      <c r="BR745" s="110"/>
      <c r="BS745" s="112"/>
      <c r="BT745" s="112"/>
      <c r="BX745" s="110"/>
    </row>
    <row r="746" spans="1:76">
      <c r="A746" s="108"/>
      <c r="B746" s="108"/>
      <c r="C746" s="109"/>
      <c r="D746" s="109"/>
      <c r="E746" s="108"/>
      <c r="F746" s="108"/>
      <c r="G746" s="108"/>
      <c r="H746" s="108"/>
      <c r="I746" s="108"/>
      <c r="J746" s="108"/>
      <c r="K746" s="110"/>
      <c r="L746" s="110"/>
      <c r="M746" s="110"/>
      <c r="O746" s="110"/>
      <c r="P746" s="110"/>
      <c r="Q746" s="110"/>
      <c r="R746" s="110"/>
      <c r="S746" s="110"/>
      <c r="T746" s="110"/>
      <c r="U746" s="112"/>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112"/>
      <c r="AX746" s="112"/>
      <c r="AY746" s="110"/>
      <c r="BC746" s="112"/>
      <c r="BJ746" s="110"/>
      <c r="BK746" s="110"/>
      <c r="BL746" s="110"/>
      <c r="BM746" s="110"/>
      <c r="BN746" s="110"/>
      <c r="BX746" s="110"/>
    </row>
    <row r="747" spans="1:76">
      <c r="A747" s="108"/>
      <c r="B747" s="108"/>
      <c r="C747" s="109"/>
      <c r="D747" s="109"/>
      <c r="E747" s="108"/>
      <c r="F747" s="108"/>
      <c r="G747" s="108"/>
      <c r="H747" s="108"/>
      <c r="I747" s="108"/>
      <c r="J747" s="108"/>
      <c r="AS747" s="110"/>
      <c r="AT747" s="110"/>
      <c r="AU747" s="110"/>
      <c r="AY747" s="110"/>
      <c r="BD747" s="110"/>
      <c r="BE747" s="110"/>
      <c r="BF747" s="110"/>
      <c r="BG747" s="110"/>
      <c r="BH747" s="110"/>
      <c r="BI747" s="110"/>
      <c r="BJ747" s="110"/>
      <c r="BK747" s="110"/>
      <c r="BL747" s="110"/>
      <c r="BU747" s="110"/>
    </row>
    <row r="748" spans="1:76">
      <c r="A748" s="108"/>
      <c r="B748" s="108"/>
      <c r="C748" s="109"/>
      <c r="D748" s="109"/>
      <c r="E748" s="108"/>
      <c r="F748" s="108"/>
      <c r="G748" s="108"/>
      <c r="H748" s="108"/>
      <c r="I748" s="108"/>
      <c r="J748" s="108"/>
      <c r="K748" s="110"/>
      <c r="L748" s="110"/>
      <c r="M748" s="110"/>
      <c r="O748" s="110"/>
      <c r="P748" s="110"/>
      <c r="Q748" s="110"/>
      <c r="R748" s="110"/>
      <c r="S748" s="110"/>
      <c r="T748" s="110"/>
      <c r="U748" s="112"/>
      <c r="AP748" s="110"/>
      <c r="AQ748" s="110"/>
      <c r="AR748" s="110"/>
      <c r="BJ748" s="110"/>
      <c r="BK748" s="110"/>
      <c r="BL748" s="110"/>
      <c r="BO748" s="110"/>
      <c r="BP748" s="110"/>
    </row>
    <row r="749" spans="1:76">
      <c r="A749" s="108"/>
      <c r="B749" s="108"/>
      <c r="C749" s="109"/>
      <c r="D749" s="109"/>
      <c r="E749" s="108"/>
      <c r="F749" s="108"/>
      <c r="G749" s="108"/>
      <c r="H749" s="108"/>
      <c r="I749" s="108"/>
      <c r="J749" s="108"/>
      <c r="K749" s="110"/>
      <c r="L749" s="110"/>
      <c r="M749" s="110"/>
      <c r="N749" s="111"/>
      <c r="O749" s="110"/>
      <c r="P749" s="110"/>
      <c r="Q749" s="110"/>
      <c r="R749" s="110"/>
      <c r="S749" s="110"/>
      <c r="T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c r="AV749" s="110"/>
      <c r="AW749" s="112"/>
      <c r="AY749" s="110"/>
      <c r="BB749" s="110"/>
      <c r="BJ749" s="110"/>
      <c r="BK749" s="110"/>
      <c r="BL749" s="110"/>
      <c r="BM749" s="110"/>
      <c r="BN749" s="110"/>
    </row>
    <row r="750" spans="1:76">
      <c r="A750" s="108"/>
      <c r="B750" s="108"/>
      <c r="C750" s="109"/>
      <c r="D750" s="109"/>
      <c r="E750" s="108"/>
      <c r="F750" s="108"/>
      <c r="G750" s="108"/>
      <c r="H750" s="108"/>
      <c r="I750" s="108"/>
      <c r="J750" s="108"/>
      <c r="K750" s="110"/>
      <c r="L750" s="110"/>
      <c r="M750" s="110"/>
      <c r="O750" s="110"/>
      <c r="P750" s="110"/>
      <c r="Q750" s="110"/>
      <c r="R750" s="110"/>
      <c r="S750" s="110"/>
      <c r="T750" s="110"/>
      <c r="V750" s="110"/>
      <c r="W750" s="110"/>
      <c r="X750" s="110"/>
      <c r="Y750" s="110"/>
      <c r="Z750" s="110"/>
      <c r="AA750" s="110"/>
      <c r="AB750" s="110"/>
      <c r="AF750" s="110"/>
      <c r="AG750" s="110"/>
      <c r="AH750" s="110"/>
      <c r="AI750" s="110"/>
      <c r="AJ750" s="110"/>
      <c r="AK750" s="110"/>
      <c r="AL750" s="110"/>
      <c r="AM750" s="110"/>
      <c r="AN750" s="110"/>
      <c r="AO750" s="110"/>
      <c r="AP750" s="110"/>
      <c r="AQ750" s="110"/>
      <c r="AR750" s="110"/>
      <c r="AS750" s="110"/>
      <c r="AT750" s="110"/>
      <c r="AU750" s="110"/>
      <c r="AV750" s="110"/>
      <c r="AY750" s="110"/>
      <c r="BM750" s="110"/>
      <c r="BN750" s="110"/>
      <c r="BS750" s="112"/>
      <c r="BX750" s="110"/>
    </row>
    <row r="751" spans="1:76">
      <c r="A751" s="108"/>
      <c r="B751" s="108"/>
      <c r="C751" s="109"/>
      <c r="D751" s="109"/>
      <c r="E751" s="108"/>
      <c r="F751" s="108"/>
      <c r="G751" s="108"/>
      <c r="H751" s="108"/>
      <c r="I751" s="108"/>
      <c r="J751" s="108"/>
      <c r="K751" s="110"/>
      <c r="L751" s="110"/>
      <c r="M751" s="110"/>
      <c r="O751" s="110"/>
      <c r="P751" s="110"/>
      <c r="Q751" s="110"/>
      <c r="R751" s="110"/>
      <c r="S751" s="110"/>
      <c r="T751" s="110"/>
      <c r="V751" s="110"/>
      <c r="W751" s="110"/>
      <c r="X751" s="110"/>
      <c r="Y751" s="110"/>
      <c r="Z751" s="110"/>
      <c r="AA751" s="110"/>
      <c r="AB751" s="110"/>
      <c r="AC751" s="110"/>
      <c r="AD751" s="110"/>
      <c r="AF751" s="110"/>
      <c r="AG751" s="110"/>
      <c r="AH751" s="110"/>
      <c r="AI751" s="110"/>
      <c r="AJ751" s="110"/>
      <c r="AK751" s="110"/>
      <c r="AL751" s="110"/>
      <c r="AM751" s="110"/>
      <c r="AN751" s="110"/>
      <c r="AO751" s="110"/>
      <c r="AP751" s="110"/>
      <c r="AQ751" s="110"/>
      <c r="AR751" s="110"/>
      <c r="AS751" s="110"/>
      <c r="AT751" s="110"/>
      <c r="AU751" s="110"/>
      <c r="AV751" s="110"/>
      <c r="AW751" s="112"/>
      <c r="AX751" s="112"/>
      <c r="AY751" s="110"/>
      <c r="AZ751" s="110"/>
      <c r="BA751" s="110"/>
      <c r="BB751" s="110"/>
      <c r="BC751" s="112"/>
      <c r="BD751" s="110"/>
      <c r="BE751" s="110"/>
      <c r="BF751" s="110"/>
      <c r="BG751" s="110"/>
      <c r="BH751" s="110"/>
      <c r="BI751" s="110"/>
      <c r="BJ751" s="110"/>
      <c r="BK751" s="110"/>
      <c r="BL751" s="110"/>
      <c r="BS751" s="112"/>
      <c r="BX751" s="110"/>
    </row>
    <row r="752" spans="1:76">
      <c r="A752" s="108"/>
      <c r="B752" s="108"/>
      <c r="C752" s="109"/>
      <c r="D752" s="109"/>
      <c r="E752" s="108"/>
      <c r="F752" s="108"/>
      <c r="G752" s="108"/>
      <c r="H752" s="108"/>
      <c r="I752" s="108"/>
      <c r="J752" s="108"/>
      <c r="K752" s="110"/>
      <c r="L752" s="110"/>
      <c r="M752" s="110"/>
      <c r="N752" s="111"/>
      <c r="O752" s="110"/>
      <c r="P752" s="110"/>
      <c r="Q752" s="110"/>
      <c r="R752" s="110"/>
      <c r="S752" s="110"/>
      <c r="T752" s="110"/>
      <c r="U752" s="112"/>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T752" s="110"/>
      <c r="AU752" s="110"/>
      <c r="AV752" s="110"/>
      <c r="AW752" s="112"/>
      <c r="BB752" s="110"/>
      <c r="BD752" s="110"/>
      <c r="BE752" s="110"/>
      <c r="BF752" s="110"/>
      <c r="BG752" s="110"/>
      <c r="BH752" s="110"/>
      <c r="BI752" s="110"/>
      <c r="BJ752" s="110"/>
      <c r="BK752" s="110"/>
      <c r="BL752" s="110"/>
      <c r="BS752" s="112"/>
      <c r="BU752" s="110"/>
    </row>
    <row r="753" spans="1:76">
      <c r="A753" s="108"/>
      <c r="B753" s="108"/>
      <c r="C753" s="109"/>
      <c r="D753" s="109"/>
      <c r="E753" s="108"/>
      <c r="F753" s="108"/>
      <c r="G753" s="108"/>
      <c r="H753" s="108"/>
      <c r="I753" s="108"/>
      <c r="J753" s="108"/>
      <c r="K753" s="110"/>
      <c r="L753" s="110"/>
      <c r="M753" s="110"/>
      <c r="N753" s="111"/>
      <c r="O753" s="110"/>
      <c r="P753" s="110"/>
      <c r="Q753" s="110"/>
      <c r="R753" s="110"/>
      <c r="S753" s="110"/>
      <c r="T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c r="AV753" s="110"/>
      <c r="AW753" s="112"/>
      <c r="AY753" s="110"/>
      <c r="BB753" s="110"/>
      <c r="BJ753" s="110"/>
      <c r="BK753" s="110"/>
      <c r="BL753" s="110"/>
      <c r="BM753" s="110"/>
      <c r="BN753" s="110"/>
      <c r="BV753" s="110"/>
    </row>
    <row r="754" spans="1:76">
      <c r="A754" s="108"/>
      <c r="B754" s="108"/>
      <c r="C754" s="109"/>
      <c r="D754" s="109"/>
      <c r="E754" s="108"/>
      <c r="F754" s="108"/>
      <c r="G754" s="108"/>
      <c r="H754" s="108"/>
      <c r="I754" s="108"/>
      <c r="J754" s="108"/>
      <c r="K754" s="110"/>
      <c r="L754" s="110"/>
      <c r="M754" s="110"/>
      <c r="N754" s="111"/>
      <c r="O754" s="110"/>
      <c r="P754" s="110"/>
      <c r="Q754" s="110"/>
      <c r="R754" s="110"/>
      <c r="S754" s="110"/>
      <c r="T754" s="110"/>
      <c r="V754" s="110"/>
      <c r="W754" s="110"/>
      <c r="X754" s="110"/>
      <c r="Y754" s="110"/>
      <c r="Z754" s="110"/>
      <c r="AA754" s="110"/>
      <c r="AB754" s="110"/>
      <c r="AC754" s="110"/>
      <c r="AD754" s="110"/>
      <c r="AF754" s="110"/>
      <c r="AG754" s="110"/>
      <c r="AI754" s="110"/>
      <c r="AJ754" s="110"/>
      <c r="AL754" s="110"/>
      <c r="AM754" s="110"/>
      <c r="AO754" s="110"/>
      <c r="AP754" s="110"/>
      <c r="AQ754" s="110"/>
      <c r="AR754" s="110"/>
      <c r="AV754" s="110"/>
      <c r="BJ754" s="110"/>
      <c r="BK754" s="110"/>
      <c r="BL754" s="110"/>
      <c r="BQ754" s="110"/>
      <c r="BR754" s="110"/>
      <c r="BS754" s="112"/>
      <c r="BX754" s="110"/>
    </row>
    <row r="755" spans="1:76">
      <c r="A755" s="108"/>
      <c r="B755" s="108"/>
      <c r="C755" s="109"/>
      <c r="D755" s="109"/>
      <c r="E755" s="108"/>
      <c r="F755" s="108"/>
      <c r="G755" s="108"/>
      <c r="H755" s="108"/>
      <c r="I755" s="108"/>
      <c r="J755" s="108"/>
      <c r="K755" s="110"/>
      <c r="L755" s="110"/>
      <c r="M755" s="110"/>
      <c r="N755" s="111"/>
      <c r="O755" s="110"/>
      <c r="P755" s="110"/>
      <c r="Q755" s="110"/>
      <c r="R755" s="110"/>
      <c r="S755" s="110"/>
      <c r="T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c r="AV755" s="110"/>
      <c r="AY755" s="110"/>
      <c r="BJ755" s="110"/>
      <c r="BK755" s="110"/>
      <c r="BL755" s="110"/>
      <c r="BM755" s="110"/>
      <c r="BN755" s="110"/>
      <c r="BS755" s="112"/>
      <c r="BT755" s="112"/>
      <c r="BV755" s="110"/>
    </row>
    <row r="756" spans="1:76">
      <c r="A756" s="108"/>
      <c r="B756" s="108"/>
      <c r="C756" s="109"/>
      <c r="D756" s="109"/>
      <c r="E756" s="108"/>
      <c r="F756" s="108"/>
      <c r="G756" s="108"/>
      <c r="H756" s="108"/>
      <c r="I756" s="108"/>
      <c r="J756" s="108"/>
      <c r="K756" s="110"/>
      <c r="L756" s="110"/>
      <c r="M756" s="110"/>
      <c r="N756" s="111"/>
      <c r="O756" s="110"/>
      <c r="P756" s="110"/>
      <c r="Q756" s="110"/>
      <c r="R756" s="110"/>
      <c r="S756" s="110"/>
      <c r="T756" s="110"/>
      <c r="U756" s="112"/>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T756" s="110"/>
      <c r="AU756" s="110"/>
      <c r="AV756" s="110"/>
      <c r="AW756" s="112"/>
      <c r="BA756" s="110"/>
      <c r="BB756" s="110"/>
      <c r="BJ756" s="110"/>
      <c r="BK756" s="110"/>
      <c r="BL756" s="110"/>
      <c r="BM756" s="110"/>
      <c r="BN756" s="110"/>
      <c r="BV756" s="110"/>
      <c r="BW756" s="110"/>
      <c r="BX756" s="110"/>
    </row>
    <row r="757" spans="1:76">
      <c r="A757" s="108"/>
      <c r="B757" s="108"/>
      <c r="C757" s="109"/>
      <c r="D757" s="109"/>
      <c r="E757" s="108"/>
      <c r="F757" s="108"/>
      <c r="G757" s="108"/>
      <c r="H757" s="108"/>
      <c r="I757" s="108"/>
      <c r="J757" s="108"/>
      <c r="K757" s="110"/>
      <c r="L757" s="110"/>
      <c r="M757" s="110"/>
      <c r="N757" s="111"/>
      <c r="O757" s="110"/>
      <c r="P757" s="110"/>
      <c r="Q757" s="110"/>
      <c r="R757" s="110"/>
      <c r="S757" s="110"/>
      <c r="T757" s="110"/>
      <c r="U757" s="112"/>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110"/>
      <c r="AV757" s="110"/>
      <c r="AY757" s="110"/>
      <c r="BJ757" s="110"/>
      <c r="BK757" s="110"/>
      <c r="BL757" s="110"/>
      <c r="BM757" s="110"/>
      <c r="BN757" s="110"/>
    </row>
    <row r="758" spans="1:76">
      <c r="A758" s="108"/>
      <c r="B758" s="108"/>
      <c r="C758" s="109"/>
      <c r="D758" s="109"/>
      <c r="E758" s="108"/>
      <c r="F758" s="108"/>
      <c r="G758" s="108"/>
      <c r="H758" s="108"/>
      <c r="I758" s="108"/>
      <c r="J758" s="108"/>
      <c r="K758" s="110"/>
      <c r="L758" s="110"/>
      <c r="M758" s="110"/>
      <c r="AS758" s="110"/>
      <c r="AT758" s="110"/>
      <c r="AV758" s="110"/>
      <c r="AW758" s="112"/>
      <c r="AY758" s="110"/>
      <c r="AZ758" s="110"/>
      <c r="BB758" s="110"/>
      <c r="BJ758" s="110"/>
      <c r="BK758" s="110"/>
      <c r="BL758" s="110"/>
      <c r="BM758" s="110"/>
      <c r="BN758" s="110"/>
      <c r="BS758" s="112"/>
      <c r="BX758" s="110"/>
    </row>
    <row r="759" spans="1:76">
      <c r="A759" s="108"/>
      <c r="B759" s="108"/>
      <c r="C759" s="109"/>
      <c r="D759" s="109"/>
      <c r="E759" s="108"/>
      <c r="F759" s="108"/>
      <c r="G759" s="108"/>
      <c r="H759" s="108"/>
      <c r="I759" s="108"/>
      <c r="J759" s="108"/>
      <c r="K759" s="110"/>
      <c r="L759" s="110"/>
      <c r="M759" s="110"/>
      <c r="N759" s="111"/>
      <c r="O759" s="110"/>
      <c r="P759" s="110"/>
      <c r="Q759" s="110"/>
      <c r="R759" s="110"/>
      <c r="S759" s="110"/>
      <c r="T759" s="110"/>
      <c r="U759" s="112"/>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c r="AV759" s="110"/>
      <c r="AY759" s="110"/>
      <c r="BJ759" s="110"/>
      <c r="BK759" s="110"/>
      <c r="BL759" s="110"/>
      <c r="BO759" s="110"/>
      <c r="BP759" s="110"/>
      <c r="BS759" s="112"/>
      <c r="BX759" s="110"/>
    </row>
    <row r="760" spans="1:76">
      <c r="A760" s="108"/>
      <c r="B760" s="108"/>
      <c r="C760" s="109"/>
      <c r="D760" s="109"/>
      <c r="E760" s="108"/>
      <c r="F760" s="108"/>
      <c r="G760" s="108"/>
      <c r="H760" s="108"/>
      <c r="I760" s="108"/>
      <c r="J760" s="108"/>
      <c r="K760" s="110"/>
      <c r="L760" s="110"/>
      <c r="M760" s="110"/>
      <c r="N760" s="111"/>
      <c r="O760" s="110"/>
      <c r="P760" s="110"/>
      <c r="Q760" s="110"/>
      <c r="R760" s="110"/>
      <c r="S760" s="110"/>
      <c r="T760" s="110"/>
      <c r="U760" s="112"/>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110"/>
      <c r="AV760" s="110"/>
      <c r="AW760" s="112"/>
      <c r="AY760" s="110"/>
      <c r="BJ760" s="110"/>
      <c r="BK760" s="110"/>
      <c r="BL760" s="110"/>
      <c r="BQ760" s="110"/>
      <c r="BR760" s="110"/>
    </row>
    <row r="761" spans="1:76">
      <c r="A761" s="108"/>
      <c r="B761" s="108"/>
      <c r="C761" s="109"/>
      <c r="D761" s="109"/>
      <c r="E761" s="108"/>
      <c r="F761" s="108"/>
      <c r="G761" s="108"/>
      <c r="H761" s="108"/>
      <c r="I761" s="108"/>
      <c r="J761" s="108"/>
      <c r="K761" s="110"/>
      <c r="L761" s="110"/>
      <c r="M761" s="110"/>
      <c r="N761" s="111"/>
      <c r="O761" s="110"/>
      <c r="P761" s="110"/>
      <c r="Q761" s="110"/>
      <c r="R761" s="110"/>
      <c r="S761" s="110"/>
      <c r="T761" s="110"/>
      <c r="U761" s="112"/>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110"/>
      <c r="AV761" s="110"/>
      <c r="AY761" s="110"/>
      <c r="BM761" s="110"/>
      <c r="BN761" s="110"/>
      <c r="BS761" s="112"/>
      <c r="BT761" s="112"/>
      <c r="BX761" s="110"/>
    </row>
    <row r="762" spans="1:76">
      <c r="A762" s="108"/>
      <c r="B762" s="108"/>
      <c r="C762" s="109"/>
      <c r="D762" s="109"/>
      <c r="E762" s="108"/>
      <c r="F762" s="108"/>
      <c r="G762" s="108"/>
      <c r="H762" s="108"/>
      <c r="I762" s="108"/>
      <c r="J762" s="108"/>
      <c r="K762" s="110"/>
      <c r="L762" s="110"/>
      <c r="M762" s="110"/>
      <c r="O762" s="110"/>
      <c r="P762" s="110"/>
      <c r="Q762" s="110"/>
      <c r="R762" s="110"/>
      <c r="S762" s="110"/>
      <c r="T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110"/>
      <c r="AV762" s="110"/>
      <c r="AY762" s="110"/>
      <c r="BB762" s="110"/>
      <c r="BJ762" s="110"/>
      <c r="BK762" s="110"/>
      <c r="BL762" s="110"/>
      <c r="BQ762" s="110"/>
      <c r="BR762" s="110"/>
      <c r="BX762" s="110"/>
    </row>
    <row r="763" spans="1:76">
      <c r="A763" s="108"/>
      <c r="B763" s="108"/>
      <c r="C763" s="109"/>
      <c r="D763" s="109"/>
      <c r="E763" s="108"/>
      <c r="F763" s="108"/>
      <c r="G763" s="108"/>
      <c r="H763" s="108"/>
      <c r="I763" s="108"/>
      <c r="J763" s="108"/>
      <c r="K763" s="110"/>
      <c r="L763" s="110"/>
      <c r="M763" s="110"/>
      <c r="N763" s="111"/>
      <c r="O763" s="110"/>
      <c r="P763" s="110"/>
      <c r="Q763" s="110"/>
      <c r="R763" s="110"/>
      <c r="S763" s="110"/>
      <c r="T763" s="110"/>
      <c r="U763" s="112"/>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2"/>
      <c r="AY763" s="110"/>
      <c r="BD763" s="110"/>
      <c r="BE763" s="110"/>
      <c r="BF763" s="110"/>
      <c r="BG763" s="110"/>
      <c r="BH763" s="110"/>
      <c r="BI763" s="110"/>
      <c r="BS763" s="112"/>
    </row>
    <row r="764" spans="1:76">
      <c r="A764" s="108"/>
      <c r="B764" s="108"/>
      <c r="C764" s="109"/>
      <c r="D764" s="109"/>
      <c r="E764" s="108"/>
      <c r="F764" s="108"/>
      <c r="G764" s="108"/>
      <c r="H764" s="108"/>
      <c r="I764" s="108"/>
      <c r="J764" s="108"/>
      <c r="K764" s="110"/>
      <c r="L764" s="110"/>
      <c r="M764" s="110"/>
      <c r="N764" s="111"/>
      <c r="O764" s="110"/>
      <c r="P764" s="110"/>
      <c r="Q764" s="110"/>
      <c r="R764" s="110"/>
      <c r="S764" s="110"/>
      <c r="T764" s="110"/>
      <c r="U764" s="112"/>
      <c r="V764" s="110"/>
      <c r="W764" s="110"/>
      <c r="X764" s="110"/>
      <c r="Y764" s="110"/>
      <c r="Z764" s="110"/>
      <c r="AA764" s="110"/>
      <c r="AB764" s="110"/>
      <c r="AC764" s="110"/>
      <c r="AD764" s="110"/>
      <c r="AF764" s="110"/>
      <c r="AG764" s="110"/>
      <c r="AI764" s="110"/>
      <c r="AJ764" s="110"/>
      <c r="AL764" s="110"/>
      <c r="AM764" s="110"/>
      <c r="AO764" s="110"/>
      <c r="AP764" s="110"/>
      <c r="AQ764" s="110"/>
      <c r="AR764" s="110"/>
      <c r="AV764" s="110"/>
      <c r="BJ764" s="110"/>
      <c r="BK764" s="110"/>
      <c r="BL764" s="110"/>
      <c r="BM764" s="110"/>
      <c r="BN764" s="110"/>
    </row>
    <row r="765" spans="1:76">
      <c r="A765" s="108"/>
      <c r="B765" s="108"/>
      <c r="C765" s="109"/>
      <c r="D765" s="109"/>
      <c r="E765" s="108"/>
      <c r="F765" s="108"/>
      <c r="G765" s="108"/>
      <c r="H765" s="108"/>
      <c r="I765" s="108"/>
      <c r="J765" s="108"/>
      <c r="K765" s="110"/>
      <c r="L765" s="110"/>
      <c r="M765" s="110"/>
      <c r="N765" s="111"/>
      <c r="O765" s="110"/>
      <c r="P765" s="110"/>
      <c r="Q765" s="110"/>
      <c r="R765" s="110"/>
      <c r="S765" s="110"/>
      <c r="T765" s="110"/>
      <c r="U765" s="112"/>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c r="AV765" s="110"/>
      <c r="AW765" s="112"/>
      <c r="AY765" s="110"/>
      <c r="BB765" s="110"/>
      <c r="BJ765" s="110"/>
      <c r="BK765" s="110"/>
      <c r="BL765" s="110"/>
      <c r="BM765" s="110"/>
      <c r="BN765" s="110"/>
      <c r="BS765" s="112"/>
    </row>
    <row r="766" spans="1:76">
      <c r="A766" s="108"/>
      <c r="B766" s="108"/>
      <c r="C766" s="109"/>
      <c r="D766" s="109"/>
      <c r="E766" s="108"/>
      <c r="F766" s="108"/>
      <c r="G766" s="108"/>
      <c r="H766" s="108"/>
      <c r="I766" s="108"/>
      <c r="J766" s="108"/>
      <c r="K766" s="110"/>
      <c r="L766" s="110"/>
      <c r="M766" s="110"/>
      <c r="O766" s="110"/>
      <c r="P766" s="110"/>
      <c r="Q766" s="110"/>
      <c r="R766" s="110"/>
      <c r="S766" s="110"/>
      <c r="T766" s="110"/>
      <c r="U766" s="112"/>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c r="AT766" s="110"/>
      <c r="AU766" s="110"/>
      <c r="AV766" s="110"/>
      <c r="AW766" s="112"/>
      <c r="AY766" s="110"/>
      <c r="BJ766" s="110"/>
      <c r="BK766" s="110"/>
      <c r="BL766" s="110"/>
      <c r="BQ766" s="110"/>
      <c r="BR766" s="110"/>
      <c r="BT766" s="112"/>
    </row>
    <row r="767" spans="1:76">
      <c r="A767" s="108"/>
      <c r="B767" s="108"/>
      <c r="C767" s="109"/>
      <c r="D767" s="109"/>
      <c r="E767" s="108"/>
      <c r="F767" s="108"/>
      <c r="G767" s="108"/>
      <c r="H767" s="108"/>
      <c r="I767" s="108"/>
      <c r="J767" s="108"/>
      <c r="K767" s="110"/>
      <c r="L767" s="110"/>
      <c r="M767" s="110"/>
      <c r="N767" s="111"/>
      <c r="O767" s="110"/>
      <c r="P767" s="110"/>
      <c r="Q767" s="110"/>
      <c r="R767" s="110"/>
      <c r="S767" s="110"/>
      <c r="T767" s="110"/>
      <c r="U767" s="112"/>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110"/>
      <c r="AY767" s="110"/>
      <c r="BB767" s="110"/>
      <c r="BJ767" s="110"/>
      <c r="BK767" s="110"/>
      <c r="BL767" s="110"/>
      <c r="BQ767" s="110"/>
      <c r="BR767" s="110"/>
    </row>
    <row r="768" spans="1:76">
      <c r="A768" s="108"/>
      <c r="B768" s="108"/>
      <c r="C768" s="109"/>
      <c r="D768" s="109"/>
      <c r="E768" s="108"/>
      <c r="F768" s="108"/>
      <c r="G768" s="108"/>
      <c r="H768" s="108"/>
      <c r="I768" s="108"/>
      <c r="J768" s="108"/>
      <c r="K768" s="110"/>
      <c r="L768" s="110"/>
      <c r="M768" s="110"/>
      <c r="N768" s="111"/>
      <c r="O768" s="110"/>
      <c r="P768" s="110"/>
      <c r="Q768" s="110"/>
      <c r="U768" s="112"/>
      <c r="V768" s="110"/>
      <c r="W768" s="110"/>
      <c r="X768" s="110"/>
      <c r="Y768" s="110"/>
      <c r="Z768" s="110"/>
      <c r="AA768" s="110"/>
      <c r="AB768" s="110"/>
      <c r="AC768" s="110"/>
      <c r="AD768" s="110"/>
      <c r="AE768" s="110"/>
      <c r="AF768" s="110"/>
      <c r="AG768" s="110"/>
      <c r="AI768" s="110"/>
      <c r="AJ768" s="110"/>
      <c r="AK768" s="110"/>
      <c r="AL768" s="110"/>
      <c r="AT768" s="110"/>
      <c r="AU768" s="110"/>
      <c r="AV768" s="110"/>
      <c r="AW768" s="112"/>
      <c r="BM768" s="110"/>
      <c r="BN768" s="110"/>
      <c r="BS768" s="112"/>
    </row>
    <row r="769" spans="1:76">
      <c r="A769" s="108"/>
      <c r="B769" s="108"/>
      <c r="C769" s="109"/>
      <c r="D769" s="109"/>
      <c r="E769" s="108"/>
      <c r="F769" s="108"/>
      <c r="G769" s="108"/>
      <c r="H769" s="108"/>
      <c r="I769" s="108"/>
      <c r="J769" s="108"/>
      <c r="K769" s="110"/>
      <c r="L769" s="110"/>
      <c r="M769" s="110"/>
      <c r="N769" s="111"/>
      <c r="O769" s="110"/>
      <c r="P769" s="110"/>
      <c r="Q769" s="110"/>
      <c r="R769" s="110"/>
      <c r="S769" s="110"/>
      <c r="T769" s="110"/>
      <c r="U769" s="112"/>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T769" s="110"/>
      <c r="AU769" s="110"/>
      <c r="AV769" s="110"/>
      <c r="AW769" s="112"/>
      <c r="AX769" s="112"/>
      <c r="BB769" s="110"/>
      <c r="BC769" s="112"/>
      <c r="BD769" s="110"/>
      <c r="BF769" s="110"/>
      <c r="BG769" s="110"/>
      <c r="BI769" s="110"/>
      <c r="BJ769" s="110"/>
      <c r="BK769" s="110"/>
      <c r="BL769" s="110"/>
      <c r="BS769" s="112"/>
      <c r="BX769" s="110"/>
    </row>
    <row r="770" spans="1:76">
      <c r="A770" s="108"/>
      <c r="B770" s="108"/>
      <c r="C770" s="109"/>
      <c r="D770" s="109"/>
      <c r="E770" s="108"/>
      <c r="F770" s="108"/>
      <c r="G770" s="108"/>
      <c r="H770" s="108"/>
      <c r="I770" s="108"/>
      <c r="J770" s="108"/>
      <c r="K770" s="110"/>
      <c r="L770" s="110"/>
      <c r="M770" s="110"/>
      <c r="O770" s="110"/>
      <c r="P770" s="110"/>
      <c r="Q770" s="110"/>
      <c r="R770" s="110"/>
      <c r="S770" s="110"/>
      <c r="T770" s="110"/>
      <c r="V770" s="110"/>
      <c r="W770" s="110"/>
      <c r="X770" s="110"/>
      <c r="Y770" s="110"/>
      <c r="Z770" s="110"/>
      <c r="AA770" s="110"/>
      <c r="AB770" s="110"/>
      <c r="AF770" s="110"/>
      <c r="AG770" s="110"/>
      <c r="AH770" s="110"/>
      <c r="AI770" s="110"/>
      <c r="AJ770" s="110"/>
      <c r="AK770" s="110"/>
      <c r="AL770" s="110"/>
      <c r="AM770" s="110"/>
      <c r="AN770" s="110"/>
      <c r="AO770" s="110"/>
      <c r="AP770" s="110"/>
      <c r="AQ770" s="110"/>
      <c r="AR770" s="110"/>
      <c r="AT770" s="110"/>
      <c r="AU770" s="110"/>
      <c r="AV770" s="110"/>
      <c r="AZ770" s="110"/>
      <c r="BD770" s="110"/>
      <c r="BE770" s="110"/>
      <c r="BF770" s="110"/>
      <c r="BG770" s="110"/>
      <c r="BH770" s="110"/>
      <c r="BI770" s="110"/>
      <c r="BJ770" s="110"/>
      <c r="BK770" s="110"/>
      <c r="BL770" s="110"/>
      <c r="BS770" s="112"/>
      <c r="BX770" s="110"/>
    </row>
    <row r="771" spans="1:76">
      <c r="A771" s="108"/>
      <c r="B771" s="108"/>
      <c r="C771" s="109"/>
      <c r="D771" s="109"/>
      <c r="E771" s="108"/>
      <c r="F771" s="108"/>
      <c r="G771" s="108"/>
      <c r="H771" s="108"/>
      <c r="I771" s="108"/>
      <c r="J771" s="108"/>
      <c r="K771" s="110"/>
      <c r="L771" s="110"/>
      <c r="M771" s="110"/>
      <c r="N771" s="111"/>
      <c r="O771" s="110"/>
      <c r="P771" s="110"/>
      <c r="Q771" s="110"/>
      <c r="R771" s="110"/>
      <c r="S771" s="110"/>
      <c r="T771" s="110"/>
      <c r="U771" s="112"/>
      <c r="V771" s="110"/>
      <c r="W771" s="110"/>
      <c r="X771" s="110"/>
      <c r="Y771" s="110"/>
      <c r="Z771" s="110"/>
      <c r="AA771" s="110"/>
      <c r="AB771" s="110"/>
      <c r="AC771" s="110"/>
      <c r="AD771" s="110"/>
      <c r="AF771" s="110"/>
      <c r="AG771" s="110"/>
      <c r="AI771" s="110"/>
      <c r="AJ771" s="110"/>
      <c r="AK771" s="110"/>
      <c r="AL771" s="110"/>
      <c r="AM771" s="110"/>
      <c r="AN771" s="110"/>
      <c r="AO771" s="110"/>
      <c r="AP771" s="110"/>
      <c r="AQ771" s="110"/>
      <c r="AR771" s="110"/>
      <c r="AS771" s="110"/>
      <c r="AT771" s="110"/>
      <c r="AV771" s="110"/>
      <c r="AY771" s="110"/>
      <c r="BQ771" s="110"/>
      <c r="BR771" s="110"/>
      <c r="BS771" s="112"/>
      <c r="BX771" s="110"/>
    </row>
    <row r="772" spans="1:76">
      <c r="A772" s="108"/>
      <c r="B772" s="108"/>
      <c r="C772" s="109"/>
      <c r="D772" s="109"/>
      <c r="E772" s="108"/>
      <c r="F772" s="108"/>
      <c r="G772" s="108"/>
      <c r="H772" s="108"/>
      <c r="I772" s="108"/>
      <c r="J772" s="108"/>
      <c r="K772" s="110"/>
      <c r="L772" s="110"/>
      <c r="M772" s="110"/>
      <c r="N772" s="111"/>
      <c r="O772" s="110"/>
      <c r="P772" s="110"/>
      <c r="Q772" s="110"/>
      <c r="R772" s="110"/>
      <c r="S772" s="110"/>
      <c r="T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c r="AV772" s="110"/>
      <c r="AY772" s="110"/>
      <c r="BJ772" s="110"/>
      <c r="BK772" s="110"/>
      <c r="BL772" s="110"/>
      <c r="BM772" s="110"/>
      <c r="BN772" s="110"/>
      <c r="BS772" s="112"/>
    </row>
    <row r="773" spans="1:76">
      <c r="A773" s="108"/>
      <c r="B773" s="108"/>
      <c r="C773" s="109"/>
      <c r="D773" s="109"/>
      <c r="E773" s="108"/>
      <c r="F773" s="108"/>
      <c r="G773" s="108"/>
      <c r="H773" s="108"/>
      <c r="I773" s="108"/>
      <c r="J773" s="108"/>
      <c r="K773" s="110"/>
      <c r="L773" s="110"/>
      <c r="M773" s="110"/>
      <c r="N773" s="111"/>
      <c r="O773" s="110"/>
      <c r="P773" s="110"/>
      <c r="Q773" s="110"/>
      <c r="R773" s="110"/>
      <c r="S773" s="110"/>
      <c r="T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U773" s="110"/>
      <c r="AV773" s="110"/>
      <c r="BO773" s="110"/>
      <c r="BP773" s="110"/>
      <c r="BQ773" s="110"/>
      <c r="BR773" s="110"/>
      <c r="BS773" s="112"/>
      <c r="BX773" s="110"/>
    </row>
    <row r="774" spans="1:76">
      <c r="A774" s="108"/>
      <c r="B774" s="108"/>
      <c r="C774" s="109"/>
      <c r="D774" s="109"/>
      <c r="E774" s="108"/>
      <c r="F774" s="108"/>
      <c r="G774" s="108"/>
      <c r="H774" s="108"/>
      <c r="I774" s="108"/>
      <c r="J774" s="108"/>
      <c r="K774" s="110"/>
      <c r="L774" s="110"/>
      <c r="M774" s="110"/>
      <c r="O774" s="110"/>
      <c r="P774" s="110"/>
      <c r="Q774" s="110"/>
      <c r="R774" s="110"/>
      <c r="S774" s="110"/>
      <c r="T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c r="AV774" s="110"/>
      <c r="AY774" s="110"/>
      <c r="AZ774" s="110"/>
      <c r="BA774" s="110"/>
      <c r="BB774" s="110"/>
      <c r="BD774" s="110"/>
      <c r="BE774" s="110"/>
      <c r="BF774" s="110"/>
      <c r="BG774" s="110"/>
      <c r="BH774" s="110"/>
      <c r="BI774" s="110"/>
      <c r="BJ774" s="110"/>
      <c r="BK774" s="110"/>
      <c r="BL774" s="110"/>
      <c r="BU774" s="110"/>
      <c r="BX774" s="110"/>
    </row>
    <row r="775" spans="1:76">
      <c r="A775" s="108"/>
      <c r="B775" s="108"/>
      <c r="C775" s="109"/>
      <c r="D775" s="109"/>
      <c r="E775" s="108"/>
      <c r="F775" s="108"/>
      <c r="G775" s="108"/>
      <c r="H775" s="108"/>
      <c r="I775" s="108"/>
      <c r="J775" s="108"/>
      <c r="K775" s="110"/>
      <c r="L775" s="110"/>
      <c r="M775" s="110"/>
      <c r="N775" s="111"/>
      <c r="R775" s="110"/>
      <c r="S775" s="110"/>
      <c r="T775" s="110"/>
      <c r="U775" s="112"/>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c r="AT775" s="110"/>
      <c r="AU775" s="110"/>
      <c r="AV775" s="110"/>
      <c r="AW775" s="112"/>
      <c r="AY775" s="110"/>
      <c r="AZ775" s="110"/>
      <c r="BA775" s="110"/>
      <c r="BB775" s="110"/>
      <c r="BJ775" s="110"/>
      <c r="BK775" s="110"/>
      <c r="BL775" s="110"/>
      <c r="BO775" s="110"/>
      <c r="BP775" s="110"/>
      <c r="BS775" s="112"/>
      <c r="BT775" s="112"/>
      <c r="BX775" s="110"/>
    </row>
    <row r="776" spans="1:76">
      <c r="A776" s="108"/>
      <c r="B776" s="108"/>
      <c r="C776" s="109"/>
      <c r="D776" s="109"/>
      <c r="E776" s="108"/>
      <c r="F776" s="108"/>
      <c r="G776" s="108"/>
      <c r="H776" s="108"/>
      <c r="I776" s="108"/>
      <c r="J776" s="108"/>
      <c r="K776" s="110"/>
      <c r="L776" s="110"/>
      <c r="M776" s="110"/>
      <c r="N776" s="111"/>
      <c r="O776" s="110"/>
      <c r="P776" s="110"/>
      <c r="Q776" s="110"/>
      <c r="R776" s="110"/>
      <c r="S776" s="110"/>
      <c r="T776" s="110"/>
      <c r="U776" s="112"/>
      <c r="W776" s="110"/>
      <c r="X776" s="110"/>
      <c r="AP776" s="110"/>
      <c r="AQ776" s="110"/>
      <c r="AR776" s="110"/>
      <c r="AS776" s="110"/>
      <c r="AT776" s="110"/>
      <c r="AU776" s="110"/>
      <c r="AV776" s="110"/>
      <c r="AX776" s="112"/>
      <c r="AY776" s="110"/>
      <c r="AZ776" s="110"/>
      <c r="BA776" s="110"/>
      <c r="BC776" s="112"/>
      <c r="BD776" s="110"/>
      <c r="BF776" s="110"/>
      <c r="BG776" s="110"/>
      <c r="BI776" s="110"/>
      <c r="BJ776" s="110"/>
      <c r="BK776" s="110"/>
      <c r="BL776" s="110"/>
      <c r="BS776" s="112"/>
    </row>
    <row r="777" spans="1:76">
      <c r="A777" s="108"/>
      <c r="B777" s="108"/>
      <c r="C777" s="109"/>
      <c r="D777" s="109"/>
      <c r="E777" s="108"/>
      <c r="F777" s="108"/>
      <c r="G777" s="108"/>
      <c r="H777" s="108"/>
      <c r="I777" s="108"/>
      <c r="J777" s="108"/>
      <c r="K777" s="110"/>
      <c r="L777" s="110"/>
      <c r="M777" s="110"/>
      <c r="N777" s="111"/>
      <c r="O777" s="110"/>
      <c r="P777" s="110"/>
      <c r="Q777" s="110"/>
      <c r="R777" s="110"/>
      <c r="S777" s="110"/>
      <c r="T777" s="110"/>
      <c r="U777" s="112"/>
      <c r="V777" s="110"/>
      <c r="W777" s="110"/>
      <c r="X777" s="110"/>
      <c r="Y777" s="110"/>
      <c r="Z777" s="110"/>
      <c r="AA777" s="110"/>
      <c r="AB777" s="110"/>
      <c r="AC777" s="110"/>
      <c r="AD777" s="110"/>
      <c r="AE777" s="110"/>
      <c r="AF777" s="110"/>
      <c r="AG777" s="110"/>
      <c r="AI777" s="110"/>
      <c r="AJ777" s="110"/>
      <c r="AK777" s="110"/>
      <c r="AL777" s="110"/>
      <c r="AM777" s="110"/>
      <c r="AN777" s="110"/>
      <c r="AO777" s="110"/>
      <c r="AP777" s="110"/>
      <c r="AQ777" s="110"/>
      <c r="AR777" s="110"/>
      <c r="AS777" s="110"/>
      <c r="AT777" s="110"/>
      <c r="AU777" s="110"/>
      <c r="AV777" s="110"/>
      <c r="AY777" s="110"/>
      <c r="BB777" s="110"/>
      <c r="BD777" s="110"/>
      <c r="BF777" s="110"/>
      <c r="BG777" s="110"/>
      <c r="BI777" s="110"/>
      <c r="BJ777" s="110"/>
      <c r="BK777" s="110"/>
      <c r="BL777" s="110"/>
      <c r="BS777" s="112"/>
      <c r="BT777" s="112"/>
      <c r="BX777" s="110"/>
    </row>
    <row r="778" spans="1:76">
      <c r="A778" s="108"/>
      <c r="B778" s="108"/>
      <c r="C778" s="109"/>
      <c r="D778" s="109"/>
      <c r="E778" s="108"/>
      <c r="F778" s="108"/>
      <c r="G778" s="108"/>
      <c r="H778" s="108"/>
      <c r="I778" s="108"/>
      <c r="J778" s="108"/>
      <c r="K778" s="110"/>
      <c r="L778" s="110"/>
      <c r="M778" s="110"/>
      <c r="N778" s="111"/>
      <c r="O778" s="110"/>
      <c r="P778" s="110"/>
      <c r="Q778" s="110"/>
      <c r="R778" s="110"/>
      <c r="S778" s="110"/>
      <c r="T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c r="AT778" s="110"/>
      <c r="AU778" s="110"/>
      <c r="AV778" s="110"/>
      <c r="AY778" s="110"/>
      <c r="BJ778" s="110"/>
      <c r="BK778" s="110"/>
      <c r="BL778" s="110"/>
      <c r="BM778" s="110"/>
      <c r="BN778" s="110"/>
      <c r="BS778" s="112"/>
    </row>
    <row r="779" spans="1:76">
      <c r="A779" s="108"/>
      <c r="B779" s="108"/>
      <c r="C779" s="109"/>
      <c r="D779" s="109"/>
      <c r="E779" s="108"/>
      <c r="F779" s="108"/>
      <c r="G779" s="108"/>
      <c r="H779" s="108"/>
      <c r="I779" s="108"/>
      <c r="J779" s="108"/>
      <c r="K779" s="110"/>
      <c r="L779" s="110"/>
      <c r="M779" s="110"/>
      <c r="N779" s="111"/>
      <c r="O779" s="110"/>
      <c r="P779" s="110"/>
      <c r="Q779" s="110"/>
      <c r="R779" s="110"/>
      <c r="S779" s="110"/>
      <c r="T779" s="110"/>
      <c r="U779" s="112"/>
      <c r="V779" s="110"/>
      <c r="W779" s="110"/>
      <c r="X779" s="110"/>
      <c r="Y779" s="110"/>
      <c r="Z779" s="110"/>
      <c r="AA779" s="110"/>
      <c r="AB779" s="110"/>
      <c r="AC779" s="110"/>
      <c r="AD779" s="110"/>
      <c r="AF779" s="110"/>
      <c r="AG779" s="110"/>
      <c r="AI779" s="110"/>
      <c r="AJ779" s="110"/>
      <c r="AK779" s="110"/>
      <c r="AL779" s="110"/>
      <c r="AM779" s="110"/>
      <c r="AN779" s="110"/>
      <c r="AO779" s="110"/>
      <c r="AP779" s="110"/>
      <c r="AQ779" s="110"/>
      <c r="AR779" s="110"/>
      <c r="AS779" s="110"/>
      <c r="AT779" s="110"/>
      <c r="AV779" s="110"/>
      <c r="AY779" s="110"/>
      <c r="BJ779" s="110"/>
      <c r="BK779" s="110"/>
      <c r="BL779" s="110"/>
      <c r="BQ779" s="110"/>
      <c r="BR779" s="110"/>
      <c r="BS779" s="112"/>
      <c r="BV779" s="110"/>
      <c r="BW779" s="110"/>
      <c r="BX779" s="110"/>
    </row>
    <row r="780" spans="1:76">
      <c r="A780" s="108"/>
      <c r="B780" s="108"/>
      <c r="C780" s="109"/>
      <c r="D780" s="109"/>
      <c r="E780" s="108"/>
      <c r="F780" s="108"/>
      <c r="G780" s="108"/>
      <c r="H780" s="108"/>
      <c r="I780" s="108"/>
      <c r="J780" s="108"/>
      <c r="K780" s="110"/>
      <c r="L780" s="110"/>
      <c r="M780" s="110"/>
      <c r="N780" s="111"/>
      <c r="O780" s="110"/>
      <c r="P780" s="110"/>
      <c r="Q780" s="110"/>
      <c r="R780" s="110"/>
      <c r="S780" s="110"/>
      <c r="T780" s="110"/>
      <c r="U780" s="112"/>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c r="AV780" s="110"/>
      <c r="AY780" s="110"/>
    </row>
    <row r="781" spans="1:76">
      <c r="A781" s="108"/>
      <c r="B781" s="108"/>
      <c r="C781" s="109"/>
      <c r="D781" s="109"/>
      <c r="E781" s="108"/>
      <c r="F781" s="108"/>
      <c r="G781" s="108"/>
      <c r="H781" s="108"/>
      <c r="I781" s="108"/>
      <c r="J781" s="108"/>
      <c r="K781" s="110"/>
      <c r="L781" s="110"/>
      <c r="M781" s="110"/>
      <c r="N781" s="111"/>
      <c r="O781" s="110"/>
      <c r="P781" s="110"/>
      <c r="Q781" s="110"/>
      <c r="R781" s="110"/>
      <c r="S781" s="110"/>
      <c r="T781" s="110"/>
      <c r="U781" s="112"/>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c r="AV781" s="110"/>
      <c r="AY781" s="110"/>
      <c r="BU781" s="110"/>
    </row>
    <row r="782" spans="1:76">
      <c r="A782" s="108"/>
      <c r="B782" s="108"/>
      <c r="C782" s="109"/>
      <c r="D782" s="109"/>
      <c r="E782" s="108"/>
      <c r="F782" s="108"/>
      <c r="G782" s="108"/>
      <c r="H782" s="108"/>
      <c r="I782" s="108"/>
      <c r="J782" s="108"/>
      <c r="K782" s="110"/>
      <c r="L782" s="110"/>
      <c r="M782" s="110"/>
      <c r="N782" s="111"/>
      <c r="O782" s="110"/>
      <c r="P782" s="110"/>
      <c r="Q782" s="110"/>
      <c r="R782" s="110"/>
      <c r="S782" s="110"/>
      <c r="T782" s="110"/>
      <c r="U782" s="112"/>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T782" s="110"/>
      <c r="AU782" s="110"/>
      <c r="AV782" s="110"/>
      <c r="AW782" s="112"/>
      <c r="BD782" s="110"/>
      <c r="BE782" s="110"/>
      <c r="BF782" s="110"/>
      <c r="BG782" s="110"/>
      <c r="BH782" s="110"/>
      <c r="BI782" s="110"/>
      <c r="BJ782" s="110"/>
      <c r="BK782" s="110"/>
      <c r="BL782" s="110"/>
      <c r="BU782" s="110"/>
    </row>
    <row r="783" spans="1:76">
      <c r="A783" s="108"/>
      <c r="B783" s="108"/>
      <c r="C783" s="109"/>
      <c r="D783" s="109"/>
      <c r="E783" s="108"/>
      <c r="F783" s="108"/>
      <c r="G783" s="108"/>
      <c r="H783" s="108"/>
      <c r="I783" s="108"/>
      <c r="J783" s="108"/>
      <c r="K783" s="110"/>
      <c r="L783" s="110"/>
      <c r="M783" s="110"/>
      <c r="N783" s="111"/>
      <c r="O783" s="110"/>
      <c r="P783" s="110"/>
      <c r="Q783" s="110"/>
      <c r="R783" s="110"/>
      <c r="S783" s="110"/>
      <c r="T783" s="110"/>
      <c r="U783" s="112"/>
      <c r="W783" s="110"/>
      <c r="X783" s="110"/>
      <c r="AP783" s="110"/>
      <c r="AQ783" s="110"/>
      <c r="AR783" s="110"/>
      <c r="AS783" s="110"/>
      <c r="AT783" s="110"/>
      <c r="AU783" s="110"/>
      <c r="AV783" s="110"/>
      <c r="AW783" s="112"/>
      <c r="AX783" s="112"/>
      <c r="AY783" s="110"/>
      <c r="AZ783" s="110"/>
      <c r="BC783" s="112"/>
      <c r="BD783" s="110"/>
      <c r="BE783" s="110"/>
      <c r="BF783" s="110"/>
      <c r="BG783" s="110"/>
      <c r="BH783" s="110"/>
      <c r="BI783" s="110"/>
      <c r="BJ783" s="110"/>
      <c r="BK783" s="110"/>
      <c r="BL783" s="110"/>
      <c r="BU783" s="110"/>
      <c r="BV783" s="110"/>
    </row>
    <row r="784" spans="1:76">
      <c r="A784" s="108"/>
      <c r="B784" s="108"/>
      <c r="C784" s="109"/>
      <c r="D784" s="109"/>
      <c r="E784" s="108"/>
      <c r="F784" s="108"/>
      <c r="G784" s="108"/>
      <c r="H784" s="108"/>
      <c r="I784" s="108"/>
      <c r="J784" s="108"/>
      <c r="K784" s="110"/>
      <c r="L784" s="110"/>
      <c r="M784" s="110"/>
      <c r="N784" s="111"/>
      <c r="O784" s="110"/>
      <c r="P784" s="110"/>
      <c r="Q784" s="110"/>
      <c r="R784" s="110"/>
      <c r="S784" s="110"/>
      <c r="T784" s="110"/>
      <c r="U784" s="112"/>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2"/>
      <c r="AY784" s="110"/>
      <c r="BD784" s="110"/>
      <c r="BE784" s="110"/>
      <c r="BF784" s="110"/>
      <c r="BG784" s="110"/>
      <c r="BH784" s="110"/>
      <c r="BI784" s="110"/>
      <c r="BJ784" s="110"/>
      <c r="BK784" s="110"/>
      <c r="BL784" s="110"/>
      <c r="BS784" s="112"/>
      <c r="BU784" s="110"/>
    </row>
    <row r="785" spans="1:76">
      <c r="A785" s="108"/>
      <c r="B785" s="108"/>
      <c r="C785" s="109"/>
      <c r="D785" s="109"/>
      <c r="E785" s="108"/>
      <c r="F785" s="108"/>
      <c r="G785" s="108"/>
      <c r="H785" s="108"/>
      <c r="I785" s="108"/>
      <c r="J785" s="108"/>
      <c r="K785" s="110"/>
      <c r="L785" s="110"/>
      <c r="M785" s="110"/>
      <c r="N785" s="111"/>
      <c r="O785" s="110"/>
      <c r="P785" s="110"/>
      <c r="Q785" s="110"/>
      <c r="R785" s="110"/>
      <c r="S785" s="110"/>
      <c r="T785" s="110"/>
      <c r="U785" s="112"/>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c r="AV785" s="110"/>
      <c r="AW785" s="112"/>
      <c r="AX785" s="112"/>
      <c r="AY785" s="110"/>
      <c r="AZ785" s="110"/>
      <c r="BA785" s="110"/>
      <c r="BB785" s="110"/>
      <c r="BC785" s="112"/>
      <c r="BJ785" s="110"/>
      <c r="BK785" s="110"/>
      <c r="BL785" s="110"/>
    </row>
    <row r="786" spans="1:76">
      <c r="A786" s="108"/>
      <c r="B786" s="108"/>
      <c r="C786" s="109"/>
      <c r="D786" s="109"/>
      <c r="E786" s="108"/>
      <c r="F786" s="108"/>
      <c r="G786" s="108"/>
      <c r="H786" s="108"/>
      <c r="I786" s="108"/>
      <c r="J786" s="108"/>
      <c r="K786" s="110"/>
      <c r="L786" s="110"/>
      <c r="M786" s="110"/>
      <c r="N786" s="111"/>
      <c r="O786" s="110"/>
      <c r="P786" s="110"/>
      <c r="Q786" s="110"/>
      <c r="R786" s="110"/>
      <c r="S786" s="110"/>
      <c r="T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c r="AV786" s="110"/>
      <c r="AY786" s="110"/>
      <c r="BJ786" s="110"/>
      <c r="BK786" s="110"/>
      <c r="BL786" s="110"/>
      <c r="BQ786" s="110"/>
      <c r="BR786" s="110"/>
    </row>
    <row r="787" spans="1:76">
      <c r="A787" s="108"/>
      <c r="B787" s="108"/>
      <c r="C787" s="109"/>
      <c r="D787" s="109"/>
      <c r="E787" s="108"/>
      <c r="F787" s="108"/>
      <c r="G787" s="108"/>
      <c r="H787" s="108"/>
      <c r="I787" s="108"/>
      <c r="J787" s="108"/>
      <c r="K787" s="110"/>
      <c r="L787" s="110"/>
      <c r="M787" s="110"/>
      <c r="O787" s="110"/>
      <c r="P787" s="110"/>
      <c r="Q787" s="110"/>
      <c r="R787" s="110"/>
      <c r="S787" s="110"/>
      <c r="T787" s="110"/>
      <c r="AP787" s="110"/>
      <c r="AQ787" s="110"/>
      <c r="AR787" s="110"/>
      <c r="BM787" s="110"/>
      <c r="BN787" s="110"/>
    </row>
    <row r="788" spans="1:76">
      <c r="A788" s="108"/>
      <c r="B788" s="108"/>
      <c r="C788" s="109"/>
      <c r="D788" s="109"/>
      <c r="E788" s="108"/>
      <c r="F788" s="108"/>
      <c r="G788" s="108"/>
      <c r="H788" s="108"/>
      <c r="I788" s="108"/>
      <c r="J788" s="108"/>
      <c r="K788" s="110"/>
      <c r="L788" s="110"/>
      <c r="M788" s="110"/>
      <c r="N788" s="111"/>
      <c r="O788" s="110"/>
      <c r="P788" s="110"/>
      <c r="Q788" s="110"/>
      <c r="R788" s="110"/>
      <c r="S788" s="110"/>
      <c r="T788" s="110"/>
      <c r="U788" s="112"/>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c r="AV788" s="110"/>
      <c r="AY788" s="110"/>
      <c r="BO788" s="110"/>
      <c r="BP788" s="110"/>
      <c r="BX788" s="110"/>
    </row>
    <row r="789" spans="1:76">
      <c r="A789" s="108"/>
      <c r="B789" s="108"/>
      <c r="C789" s="109"/>
      <c r="D789" s="109"/>
      <c r="E789" s="108"/>
      <c r="F789" s="108"/>
      <c r="G789" s="108"/>
      <c r="H789" s="108"/>
      <c r="I789" s="108"/>
      <c r="J789" s="108"/>
      <c r="K789" s="110"/>
      <c r="L789" s="110"/>
      <c r="M789" s="110"/>
      <c r="O789" s="110"/>
      <c r="P789" s="110"/>
      <c r="Q789" s="110"/>
      <c r="R789" s="110"/>
      <c r="S789" s="110"/>
      <c r="T789" s="110"/>
      <c r="V789" s="110"/>
      <c r="W789" s="110"/>
      <c r="X789" s="110"/>
      <c r="Y789" s="110"/>
      <c r="Z789" s="110"/>
      <c r="AA789" s="110"/>
      <c r="AB789" s="110"/>
      <c r="AF789" s="110"/>
      <c r="AG789" s="110"/>
      <c r="AH789" s="110"/>
      <c r="AI789" s="110"/>
      <c r="AJ789" s="110"/>
      <c r="AK789" s="110"/>
      <c r="AL789" s="110"/>
      <c r="AM789" s="110"/>
      <c r="AN789" s="110"/>
      <c r="AO789" s="110"/>
      <c r="AP789" s="110"/>
      <c r="AQ789" s="110"/>
      <c r="AR789" s="110"/>
      <c r="AS789" s="110"/>
      <c r="AT789" s="110"/>
      <c r="AU789" s="110"/>
      <c r="AV789" s="110"/>
      <c r="AY789" s="110"/>
      <c r="BJ789" s="110"/>
      <c r="BK789" s="110"/>
      <c r="BL789" s="110"/>
      <c r="BQ789" s="110"/>
      <c r="BR789" s="110"/>
      <c r="BS789" s="112"/>
    </row>
    <row r="790" spans="1:76">
      <c r="A790" s="108"/>
      <c r="B790" s="108"/>
      <c r="C790" s="109"/>
      <c r="D790" s="109"/>
      <c r="E790" s="108"/>
      <c r="F790" s="108"/>
      <c r="G790" s="108"/>
      <c r="H790" s="108"/>
      <c r="I790" s="108"/>
      <c r="J790" s="108"/>
      <c r="K790" s="110"/>
      <c r="L790" s="110"/>
      <c r="M790" s="110"/>
      <c r="O790" s="110"/>
      <c r="P790" s="110"/>
      <c r="Q790" s="110"/>
      <c r="R790" s="110"/>
      <c r="S790" s="110"/>
      <c r="T790" s="110"/>
      <c r="U790" s="112"/>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c r="AV790" s="110"/>
      <c r="AY790" s="110"/>
      <c r="AZ790" s="110"/>
      <c r="BD790" s="110"/>
      <c r="BF790" s="110"/>
      <c r="BG790" s="110"/>
      <c r="BH790" s="110"/>
      <c r="BI790" s="110"/>
      <c r="BJ790" s="110"/>
      <c r="BK790" s="110"/>
      <c r="BL790" s="110"/>
      <c r="BS790" s="112"/>
      <c r="BU790" s="110"/>
      <c r="BV790" s="110"/>
      <c r="BW790" s="110"/>
      <c r="BX790" s="110"/>
    </row>
    <row r="791" spans="1:76">
      <c r="A791" s="108"/>
      <c r="B791" s="108"/>
      <c r="C791" s="109"/>
      <c r="D791" s="109"/>
      <c r="E791" s="108"/>
      <c r="F791" s="108"/>
      <c r="G791" s="108"/>
      <c r="H791" s="108"/>
      <c r="I791" s="108"/>
      <c r="J791" s="108"/>
      <c r="K791" s="110"/>
      <c r="L791" s="110"/>
      <c r="M791" s="110"/>
      <c r="O791" s="110"/>
      <c r="P791" s="110"/>
      <c r="Q791" s="110"/>
      <c r="R791" s="110"/>
      <c r="S791" s="110"/>
      <c r="T791" s="110"/>
      <c r="U791" s="112"/>
      <c r="AP791" s="110"/>
      <c r="AQ791" s="110"/>
      <c r="AR791" s="110"/>
      <c r="AS791" s="110"/>
      <c r="AT791" s="110"/>
      <c r="AY791" s="110"/>
      <c r="BJ791" s="110"/>
      <c r="BK791" s="110"/>
      <c r="BL791" s="110"/>
      <c r="BO791" s="110"/>
      <c r="BP791" s="110"/>
      <c r="BX791" s="110"/>
    </row>
    <row r="792" spans="1:76">
      <c r="A792" s="108"/>
      <c r="B792" s="108"/>
      <c r="C792" s="109"/>
      <c r="D792" s="109"/>
      <c r="E792" s="108"/>
      <c r="F792" s="108"/>
      <c r="G792" s="108"/>
      <c r="H792" s="108"/>
      <c r="I792" s="108"/>
      <c r="J792" s="108"/>
      <c r="K792" s="110"/>
      <c r="L792" s="110"/>
      <c r="M792" s="110"/>
      <c r="N792" s="111"/>
      <c r="O792" s="110"/>
      <c r="P792" s="110"/>
      <c r="Q792" s="110"/>
      <c r="R792" s="110"/>
      <c r="S792" s="110"/>
      <c r="T792" s="110"/>
      <c r="U792" s="112"/>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2"/>
      <c r="AY792" s="110"/>
      <c r="AZ792" s="110"/>
      <c r="BA792" s="110"/>
      <c r="BB792" s="110"/>
      <c r="BJ792" s="110"/>
      <c r="BK792" s="110"/>
      <c r="BL792" s="110"/>
      <c r="BQ792" s="110"/>
      <c r="BR792" s="110"/>
      <c r="BX792" s="110"/>
    </row>
    <row r="793" spans="1:76">
      <c r="A793" s="108"/>
      <c r="B793" s="108"/>
      <c r="C793" s="109"/>
      <c r="D793" s="109"/>
      <c r="E793" s="108"/>
      <c r="F793" s="108"/>
      <c r="G793" s="108"/>
      <c r="H793" s="108"/>
      <c r="I793" s="108"/>
      <c r="J793" s="108"/>
      <c r="K793" s="110"/>
      <c r="L793" s="110"/>
      <c r="M793" s="110"/>
      <c r="O793" s="110"/>
      <c r="P793" s="110"/>
      <c r="Q793" s="110"/>
      <c r="R793" s="110"/>
      <c r="S793" s="110"/>
      <c r="T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T793" s="110"/>
      <c r="AU793" s="110"/>
      <c r="AV793" s="110"/>
      <c r="BD793" s="110"/>
      <c r="BE793" s="110"/>
      <c r="BF793" s="110"/>
      <c r="BG793" s="110"/>
      <c r="BH793" s="110"/>
      <c r="BI793" s="110"/>
      <c r="BJ793" s="110"/>
      <c r="BK793" s="110"/>
      <c r="BL793" s="110"/>
      <c r="BS793" s="112"/>
      <c r="BT793" s="112"/>
    </row>
    <row r="794" spans="1:76">
      <c r="A794" s="108"/>
      <c r="B794" s="108"/>
      <c r="C794" s="109"/>
      <c r="D794" s="109"/>
      <c r="E794" s="108"/>
      <c r="F794" s="108"/>
      <c r="G794" s="108"/>
      <c r="H794" s="108"/>
      <c r="I794" s="108"/>
      <c r="J794" s="108"/>
      <c r="K794" s="110"/>
      <c r="L794" s="110"/>
      <c r="M794" s="110"/>
      <c r="N794" s="111"/>
      <c r="O794" s="110"/>
      <c r="P794" s="110"/>
      <c r="Q794" s="110"/>
      <c r="R794" s="110"/>
      <c r="S794" s="110"/>
      <c r="T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110"/>
      <c r="AV794" s="110"/>
      <c r="AY794" s="110"/>
      <c r="AZ794" s="110"/>
      <c r="BA794" s="110"/>
      <c r="BB794" s="110"/>
      <c r="BJ794" s="110"/>
      <c r="BK794" s="110"/>
      <c r="BL794" s="110"/>
      <c r="BO794" s="110"/>
      <c r="BP794" s="110"/>
    </row>
    <row r="795" spans="1:76">
      <c r="A795" s="108"/>
      <c r="B795" s="108"/>
      <c r="C795" s="109"/>
      <c r="D795" s="109"/>
      <c r="E795" s="108"/>
      <c r="F795" s="108"/>
      <c r="G795" s="108"/>
      <c r="H795" s="108"/>
      <c r="I795" s="108"/>
      <c r="J795" s="108"/>
      <c r="K795" s="110"/>
      <c r="L795" s="110"/>
      <c r="M795" s="110"/>
      <c r="N795" s="111"/>
      <c r="O795" s="110"/>
      <c r="P795" s="110"/>
      <c r="Q795" s="110"/>
      <c r="R795" s="110"/>
      <c r="S795" s="110"/>
      <c r="T795" s="110"/>
      <c r="U795" s="112"/>
      <c r="V795" s="110"/>
      <c r="W795" s="110"/>
      <c r="X795" s="110"/>
      <c r="Y795" s="110"/>
      <c r="Z795" s="110"/>
      <c r="AA795" s="110"/>
      <c r="AB795" s="110"/>
      <c r="AC795" s="110"/>
      <c r="AD795" s="110"/>
      <c r="AF795" s="110"/>
      <c r="AG795" s="110"/>
      <c r="AH795" s="110"/>
      <c r="AI795" s="110"/>
      <c r="AJ795" s="110"/>
      <c r="AK795" s="110"/>
      <c r="AL795" s="110"/>
      <c r="AM795" s="110"/>
      <c r="AN795" s="110"/>
      <c r="AO795" s="110"/>
      <c r="AP795" s="110"/>
      <c r="AQ795" s="110"/>
      <c r="AR795" s="110"/>
      <c r="AS795" s="110"/>
      <c r="AT795" s="110"/>
      <c r="AU795" s="110"/>
      <c r="AV795" s="110"/>
      <c r="AW795" s="112"/>
      <c r="AX795" s="112"/>
      <c r="AY795" s="110"/>
      <c r="BB795" s="110"/>
      <c r="BC795" s="112"/>
      <c r="BJ795" s="110"/>
      <c r="BK795" s="110"/>
      <c r="BL795" s="110"/>
      <c r="BQ795" s="110"/>
      <c r="BR795" s="110"/>
    </row>
    <row r="796" spans="1:76">
      <c r="A796" s="108"/>
      <c r="B796" s="108"/>
      <c r="C796" s="109"/>
      <c r="D796" s="109"/>
      <c r="E796" s="108"/>
      <c r="F796" s="108"/>
      <c r="G796" s="108"/>
      <c r="H796" s="108"/>
      <c r="I796" s="108"/>
      <c r="J796" s="108"/>
      <c r="K796" s="110"/>
      <c r="L796" s="110"/>
      <c r="M796" s="110"/>
      <c r="O796" s="110"/>
      <c r="P796" s="110"/>
      <c r="Q796" s="110"/>
      <c r="R796" s="110"/>
      <c r="S796" s="110"/>
      <c r="T796" s="110"/>
      <c r="V796" s="110"/>
      <c r="W796" s="110"/>
      <c r="X796" s="110"/>
      <c r="Y796" s="110"/>
      <c r="Z796" s="110"/>
      <c r="AA796" s="110"/>
      <c r="AB796" s="110"/>
      <c r="AF796" s="110"/>
      <c r="AG796" s="110"/>
      <c r="AH796" s="110"/>
      <c r="AI796" s="110"/>
      <c r="AJ796" s="110"/>
      <c r="AK796" s="110"/>
      <c r="AL796" s="110"/>
      <c r="AM796" s="110"/>
      <c r="AN796" s="110"/>
      <c r="AO796" s="110"/>
      <c r="AP796" s="110"/>
      <c r="AQ796" s="110"/>
      <c r="AR796" s="110"/>
      <c r="AS796" s="110"/>
      <c r="AT796" s="110"/>
      <c r="AU796" s="110"/>
      <c r="AV796" s="110"/>
      <c r="AW796" s="112"/>
      <c r="AY796" s="110"/>
      <c r="BJ796" s="110"/>
      <c r="BK796" s="110"/>
      <c r="BL796" s="110"/>
      <c r="BM796" s="110"/>
      <c r="BN796" s="110"/>
      <c r="BS796" s="112"/>
    </row>
    <row r="797" spans="1:76">
      <c r="A797" s="108"/>
      <c r="B797" s="108"/>
      <c r="C797" s="109"/>
      <c r="D797" s="109"/>
      <c r="E797" s="108"/>
      <c r="F797" s="108"/>
      <c r="G797" s="108"/>
      <c r="H797" s="108"/>
      <c r="I797" s="108"/>
      <c r="J797" s="108"/>
      <c r="K797" s="110"/>
      <c r="L797" s="110"/>
      <c r="M797" s="110"/>
      <c r="O797" s="110"/>
      <c r="P797" s="110"/>
      <c r="Q797" s="110"/>
      <c r="R797" s="110"/>
      <c r="S797" s="110"/>
      <c r="T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T797" s="110"/>
      <c r="AU797" s="110"/>
      <c r="AV797" s="110"/>
      <c r="BA797" s="110"/>
      <c r="BB797" s="110"/>
      <c r="BJ797" s="110"/>
      <c r="BK797" s="110"/>
      <c r="BL797" s="110"/>
      <c r="BS797" s="112"/>
      <c r="BU797" s="110"/>
      <c r="BV797" s="110"/>
      <c r="BX797" s="110"/>
    </row>
    <row r="798" spans="1:76">
      <c r="A798" s="108"/>
      <c r="B798" s="108"/>
      <c r="C798" s="109"/>
      <c r="D798" s="109"/>
      <c r="E798" s="108"/>
      <c r="F798" s="108"/>
      <c r="G798" s="108"/>
      <c r="H798" s="108"/>
      <c r="I798" s="108"/>
      <c r="J798" s="108"/>
      <c r="K798" s="110"/>
      <c r="L798" s="110"/>
      <c r="M798" s="110"/>
      <c r="O798" s="110"/>
      <c r="P798" s="110"/>
      <c r="Q798" s="110"/>
      <c r="R798" s="110"/>
      <c r="S798" s="110"/>
      <c r="T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c r="AV798" s="110"/>
      <c r="AY798" s="110"/>
      <c r="BM798" s="110"/>
      <c r="BN798" s="110"/>
      <c r="BT798" s="112"/>
      <c r="BV798" s="110"/>
      <c r="BX798" s="110"/>
    </row>
    <row r="799" spans="1:76">
      <c r="A799" s="108"/>
      <c r="B799" s="108"/>
      <c r="C799" s="109"/>
      <c r="D799" s="109"/>
      <c r="E799" s="108"/>
      <c r="F799" s="108"/>
      <c r="G799" s="108"/>
      <c r="H799" s="108"/>
      <c r="I799" s="108"/>
      <c r="J799" s="108"/>
      <c r="K799" s="110"/>
      <c r="L799" s="110"/>
      <c r="M799" s="110"/>
      <c r="N799" s="111"/>
      <c r="O799" s="110"/>
      <c r="P799" s="110"/>
      <c r="Q799" s="110"/>
      <c r="R799" s="110"/>
      <c r="S799" s="110"/>
      <c r="T799" s="110"/>
      <c r="U799" s="112"/>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2"/>
      <c r="AY799" s="110"/>
      <c r="BB799" s="110"/>
      <c r="BJ799" s="110"/>
      <c r="BK799" s="110"/>
      <c r="BL799" s="110"/>
      <c r="BQ799" s="110"/>
      <c r="BR799" s="110"/>
    </row>
    <row r="800" spans="1:76">
      <c r="A800" s="108"/>
      <c r="B800" s="108"/>
      <c r="C800" s="109"/>
      <c r="D800" s="109"/>
      <c r="E800" s="108"/>
      <c r="F800" s="108"/>
      <c r="G800" s="108"/>
      <c r="H800" s="108"/>
      <c r="I800" s="108"/>
      <c r="J800" s="108"/>
      <c r="K800" s="110"/>
      <c r="L800" s="110"/>
      <c r="M800" s="110"/>
      <c r="N800" s="111"/>
      <c r="O800" s="110"/>
      <c r="P800" s="110"/>
      <c r="Q800" s="110"/>
      <c r="R800" s="110"/>
      <c r="S800" s="110"/>
      <c r="T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2"/>
      <c r="AY800" s="110"/>
      <c r="BB800" s="110"/>
      <c r="BJ800" s="110"/>
      <c r="BK800" s="110"/>
      <c r="BL800" s="110"/>
      <c r="BT800" s="112"/>
      <c r="BV800" s="110"/>
      <c r="BW800" s="110"/>
      <c r="BX800" s="110"/>
    </row>
    <row r="801" spans="1:76">
      <c r="A801" s="108"/>
      <c r="B801" s="108"/>
      <c r="C801" s="109"/>
      <c r="D801" s="109"/>
      <c r="E801" s="108"/>
      <c r="F801" s="108"/>
      <c r="G801" s="108"/>
      <c r="H801" s="108"/>
      <c r="I801" s="108"/>
      <c r="J801" s="108"/>
      <c r="K801" s="110"/>
      <c r="L801" s="110"/>
      <c r="M801" s="110"/>
      <c r="O801" s="110"/>
      <c r="P801" s="110"/>
      <c r="Q801" s="110"/>
      <c r="R801" s="110"/>
      <c r="S801" s="110"/>
      <c r="T801" s="110"/>
      <c r="U801" s="112"/>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T801" s="110"/>
      <c r="AU801" s="110"/>
      <c r="AV801" s="110"/>
      <c r="BB801" s="110"/>
      <c r="BJ801" s="110"/>
      <c r="BK801" s="110"/>
      <c r="BL801" s="110"/>
      <c r="BQ801" s="110"/>
      <c r="BR801" s="110"/>
      <c r="BX801" s="110"/>
    </row>
    <row r="802" spans="1:76">
      <c r="A802" s="108"/>
      <c r="B802" s="108"/>
      <c r="C802" s="109"/>
      <c r="D802" s="109"/>
      <c r="E802" s="108"/>
      <c r="F802" s="108"/>
      <c r="G802" s="108"/>
      <c r="H802" s="108"/>
      <c r="I802" s="108"/>
      <c r="J802" s="108"/>
      <c r="K802" s="110"/>
      <c r="L802" s="110"/>
      <c r="M802" s="110"/>
      <c r="N802" s="111"/>
      <c r="O802" s="110"/>
      <c r="P802" s="110"/>
      <c r="Q802" s="110"/>
      <c r="R802" s="110"/>
      <c r="S802" s="110"/>
      <c r="T802" s="110"/>
      <c r="U802" s="112"/>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c r="AV802" s="110"/>
      <c r="AY802" s="110"/>
      <c r="BD802" s="110"/>
      <c r="BE802" s="110"/>
      <c r="BF802" s="110"/>
      <c r="BG802" s="110"/>
      <c r="BH802" s="110"/>
      <c r="BI802" s="110"/>
      <c r="BJ802" s="110"/>
      <c r="BK802" s="110"/>
      <c r="BL802" s="110"/>
      <c r="BS802" s="112"/>
      <c r="BU802" s="110"/>
      <c r="BX802" s="110"/>
    </row>
    <row r="803" spans="1:76">
      <c r="A803" s="108"/>
      <c r="B803" s="108"/>
      <c r="C803" s="109"/>
      <c r="D803" s="109"/>
      <c r="E803" s="108"/>
      <c r="F803" s="108"/>
      <c r="G803" s="108"/>
      <c r="H803" s="108"/>
      <c r="I803" s="108"/>
      <c r="J803" s="108"/>
      <c r="K803" s="110"/>
      <c r="L803" s="110"/>
      <c r="M803" s="110"/>
      <c r="O803" s="110"/>
      <c r="P803" s="110"/>
      <c r="Q803" s="110"/>
      <c r="R803" s="110"/>
      <c r="S803" s="110"/>
      <c r="T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Y803" s="110"/>
      <c r="BA803" s="110"/>
      <c r="BB803" s="110"/>
    </row>
    <row r="804" spans="1:76">
      <c r="A804" s="108"/>
      <c r="B804" s="108"/>
      <c r="C804" s="109"/>
      <c r="D804" s="109"/>
      <c r="E804" s="108"/>
      <c r="F804" s="108"/>
      <c r="G804" s="108"/>
      <c r="H804" s="108"/>
      <c r="I804" s="108"/>
      <c r="J804" s="108"/>
      <c r="K804" s="110"/>
      <c r="L804" s="110"/>
      <c r="M804" s="110"/>
      <c r="N804" s="111"/>
      <c r="O804" s="110"/>
      <c r="P804" s="110"/>
      <c r="Q804" s="110"/>
      <c r="R804" s="110"/>
      <c r="S804" s="110"/>
      <c r="T804" s="110"/>
      <c r="U804" s="112"/>
      <c r="V804" s="110"/>
      <c r="W804" s="110"/>
      <c r="X804" s="110"/>
      <c r="Y804" s="110"/>
      <c r="Z804" s="110"/>
      <c r="AA804" s="110"/>
      <c r="AB804" s="110"/>
      <c r="AF804" s="110"/>
      <c r="AG804" s="110"/>
      <c r="AI804" s="110"/>
      <c r="AJ804" s="110"/>
      <c r="AL804" s="110"/>
      <c r="AM804" s="110"/>
      <c r="AO804" s="110"/>
      <c r="AP804" s="110"/>
      <c r="AQ804" s="110"/>
      <c r="AR804" s="110"/>
      <c r="AV804" s="110"/>
      <c r="BJ804" s="110"/>
      <c r="BK804" s="110"/>
      <c r="BL804" s="110"/>
      <c r="BM804" s="110"/>
      <c r="BN804" s="110"/>
      <c r="BS804" s="112"/>
    </row>
    <row r="805" spans="1:76">
      <c r="A805" s="108"/>
      <c r="B805" s="108"/>
      <c r="C805" s="109"/>
      <c r="D805" s="109"/>
      <c r="E805" s="108"/>
      <c r="F805" s="108"/>
      <c r="G805" s="108"/>
      <c r="H805" s="108"/>
      <c r="I805" s="108"/>
      <c r="J805" s="108"/>
      <c r="K805" s="110"/>
      <c r="L805" s="110"/>
      <c r="M805" s="110"/>
      <c r="O805" s="110"/>
      <c r="P805" s="110"/>
      <c r="Q805" s="110"/>
      <c r="R805" s="110"/>
      <c r="S805" s="110"/>
      <c r="T805" s="110"/>
      <c r="BJ805" s="110"/>
      <c r="BK805" s="110"/>
      <c r="BL805" s="110"/>
      <c r="BO805" s="110"/>
      <c r="BP805" s="110"/>
    </row>
    <row r="806" spans="1:76">
      <c r="A806" s="108"/>
      <c r="B806" s="108"/>
      <c r="C806" s="109"/>
      <c r="D806" s="109"/>
      <c r="E806" s="108"/>
      <c r="F806" s="108"/>
      <c r="G806" s="108"/>
      <c r="H806" s="108"/>
      <c r="I806" s="108"/>
      <c r="J806" s="108"/>
      <c r="K806" s="110"/>
      <c r="L806" s="110"/>
      <c r="M806" s="110"/>
      <c r="O806" s="110"/>
      <c r="P806" s="110"/>
      <c r="Q806" s="110"/>
      <c r="R806" s="110"/>
      <c r="S806" s="110"/>
      <c r="T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2"/>
      <c r="AY806" s="110"/>
      <c r="BJ806" s="110"/>
      <c r="BK806" s="110"/>
      <c r="BL806" s="110"/>
    </row>
    <row r="807" spans="1:76">
      <c r="A807" s="108"/>
      <c r="B807" s="108"/>
      <c r="C807" s="109"/>
      <c r="D807" s="109"/>
      <c r="E807" s="108"/>
      <c r="F807" s="108"/>
      <c r="G807" s="108"/>
      <c r="H807" s="108"/>
      <c r="I807" s="108"/>
      <c r="J807" s="108"/>
      <c r="K807" s="110"/>
      <c r="L807" s="110"/>
      <c r="M807" s="110"/>
      <c r="O807" s="110"/>
      <c r="P807" s="110"/>
      <c r="Q807" s="110"/>
      <c r="R807" s="110"/>
      <c r="S807" s="110"/>
      <c r="T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U807" s="110"/>
      <c r="AV807" s="110"/>
      <c r="AW807" s="112"/>
      <c r="BA807" s="110"/>
      <c r="BB807" s="110"/>
      <c r="BJ807" s="110"/>
      <c r="BK807" s="110"/>
      <c r="BL807" s="110"/>
      <c r="BQ807" s="110"/>
      <c r="BR807" s="110"/>
      <c r="BS807" s="112"/>
      <c r="BT807" s="112"/>
      <c r="BU807" s="110"/>
      <c r="BV807" s="110"/>
      <c r="BX807" s="110"/>
    </row>
    <row r="808" spans="1:76">
      <c r="A808" s="108"/>
      <c r="B808" s="108"/>
      <c r="C808" s="109"/>
      <c r="D808" s="109"/>
      <c r="E808" s="108"/>
      <c r="F808" s="108"/>
      <c r="G808" s="108"/>
      <c r="H808" s="108"/>
      <c r="I808" s="108"/>
      <c r="J808" s="108"/>
      <c r="K808" s="110"/>
      <c r="L808" s="110"/>
      <c r="M808" s="110"/>
      <c r="O808" s="110"/>
      <c r="P808" s="110"/>
      <c r="Q808" s="110"/>
      <c r="R808" s="110"/>
      <c r="S808" s="110"/>
      <c r="T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S808" s="110"/>
      <c r="AT808" s="110"/>
      <c r="AU808" s="110"/>
      <c r="AV808" s="110"/>
      <c r="AW808" s="112"/>
      <c r="AX808" s="112"/>
      <c r="AY808" s="110"/>
      <c r="AZ808" s="110"/>
      <c r="BA808" s="110"/>
      <c r="BB808" s="110"/>
      <c r="BC808" s="112"/>
    </row>
    <row r="809" spans="1:76">
      <c r="A809" s="108"/>
      <c r="B809" s="108"/>
      <c r="C809" s="109"/>
      <c r="D809" s="109"/>
      <c r="E809" s="108"/>
      <c r="F809" s="108"/>
      <c r="G809" s="108"/>
      <c r="H809" s="108"/>
      <c r="I809" s="108"/>
      <c r="J809" s="108"/>
      <c r="K809" s="110"/>
      <c r="L809" s="110"/>
      <c r="M809" s="110"/>
      <c r="O809" s="110"/>
      <c r="P809" s="110"/>
      <c r="Q809" s="110"/>
      <c r="R809" s="110"/>
      <c r="S809" s="110"/>
      <c r="T809" s="110"/>
      <c r="U809" s="112"/>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U809" s="110"/>
      <c r="AV809" s="110"/>
      <c r="AW809" s="112"/>
      <c r="BJ809" s="110"/>
      <c r="BK809" s="110"/>
      <c r="BL809" s="110"/>
      <c r="BM809" s="110"/>
      <c r="BN809" s="110"/>
      <c r="BS809" s="112"/>
      <c r="BX809" s="110"/>
    </row>
    <row r="810" spans="1:76">
      <c r="A810" s="108"/>
      <c r="B810" s="108"/>
      <c r="C810" s="109"/>
      <c r="D810" s="109"/>
      <c r="E810" s="108"/>
      <c r="F810" s="108"/>
      <c r="G810" s="108"/>
      <c r="H810" s="108"/>
      <c r="I810" s="108"/>
      <c r="J810" s="108"/>
      <c r="K810" s="110"/>
      <c r="L810" s="110"/>
      <c r="M810" s="110"/>
      <c r="N810" s="111"/>
      <c r="O810" s="110"/>
      <c r="P810" s="110"/>
      <c r="Q810" s="110"/>
      <c r="R810" s="110"/>
      <c r="S810" s="110"/>
      <c r="T810" s="110"/>
      <c r="V810" s="110"/>
      <c r="W810" s="110"/>
      <c r="Y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2"/>
      <c r="AY810" s="110"/>
      <c r="BB810" s="110"/>
      <c r="BD810" s="110"/>
      <c r="BF810" s="110"/>
      <c r="BG810" s="110"/>
      <c r="BI810" s="110"/>
      <c r="BT810" s="112"/>
    </row>
    <row r="811" spans="1:76">
      <c r="A811" s="108"/>
      <c r="B811" s="108"/>
      <c r="C811" s="109"/>
      <c r="D811" s="109"/>
      <c r="E811" s="108"/>
      <c r="F811" s="108"/>
      <c r="G811" s="108"/>
      <c r="H811" s="108"/>
      <c r="I811" s="108"/>
      <c r="J811" s="108"/>
      <c r="K811" s="110"/>
      <c r="L811" s="110"/>
      <c r="M811" s="110"/>
      <c r="N811" s="111"/>
      <c r="O811" s="110"/>
      <c r="P811" s="110"/>
      <c r="Q811" s="110"/>
      <c r="R811" s="110"/>
      <c r="S811" s="110"/>
      <c r="T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T811" s="110"/>
      <c r="AU811" s="110"/>
      <c r="AV811" s="110"/>
      <c r="BB811" s="110"/>
      <c r="BJ811" s="110"/>
      <c r="BK811" s="110"/>
      <c r="BL811" s="110"/>
      <c r="BO811" s="110"/>
      <c r="BP811" s="110"/>
      <c r="BV811" s="110"/>
      <c r="BW811" s="110"/>
      <c r="BX811" s="110"/>
    </row>
    <row r="812" spans="1:76">
      <c r="A812" s="108"/>
      <c r="B812" s="108"/>
      <c r="C812" s="109"/>
      <c r="D812" s="109"/>
      <c r="E812" s="108"/>
      <c r="F812" s="108"/>
      <c r="G812" s="108"/>
      <c r="H812" s="108"/>
      <c r="I812" s="108"/>
      <c r="J812" s="108"/>
      <c r="K812" s="110"/>
      <c r="L812" s="110"/>
      <c r="M812" s="110"/>
      <c r="N812" s="111"/>
      <c r="O812" s="110"/>
      <c r="P812" s="110"/>
      <c r="Q812" s="110"/>
      <c r="R812" s="110"/>
      <c r="S812" s="110"/>
      <c r="T812" s="110"/>
      <c r="U812" s="112"/>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c r="AV812" s="110"/>
      <c r="AY812" s="110"/>
      <c r="BD812" s="110"/>
      <c r="BE812" s="110"/>
      <c r="BF812" s="110"/>
      <c r="BG812" s="110"/>
      <c r="BH812" s="110"/>
      <c r="BI812" s="110"/>
      <c r="BJ812" s="110"/>
      <c r="BK812" s="110"/>
      <c r="BL812" s="110"/>
      <c r="BU812" s="110"/>
    </row>
    <row r="813" spans="1:76">
      <c r="A813" s="108"/>
      <c r="B813" s="108"/>
      <c r="C813" s="109"/>
      <c r="D813" s="109"/>
      <c r="E813" s="108"/>
      <c r="F813" s="108"/>
      <c r="G813" s="108"/>
      <c r="H813" s="108"/>
      <c r="I813" s="108"/>
      <c r="J813" s="108"/>
      <c r="K813" s="110"/>
      <c r="L813" s="110"/>
      <c r="M813" s="110"/>
      <c r="O813" s="110"/>
      <c r="P813" s="110"/>
      <c r="Q813" s="110"/>
      <c r="R813" s="110"/>
      <c r="S813" s="110"/>
      <c r="T813" s="110"/>
      <c r="U813" s="112"/>
      <c r="AP813" s="110"/>
      <c r="AQ813" s="110"/>
      <c r="AR813" s="110"/>
      <c r="AS813" s="110"/>
      <c r="AT813" s="110"/>
      <c r="AU813" s="110"/>
      <c r="AX813" s="112"/>
      <c r="AY813" s="110"/>
      <c r="BC813" s="112"/>
      <c r="BQ813" s="110"/>
      <c r="BR813" s="110"/>
      <c r="BS813" s="112"/>
      <c r="BW813" s="110"/>
    </row>
    <row r="814" spans="1:76">
      <c r="A814" s="108"/>
      <c r="B814" s="108"/>
      <c r="C814" s="109"/>
      <c r="D814" s="109"/>
      <c r="E814" s="108"/>
      <c r="F814" s="108"/>
      <c r="G814" s="108"/>
      <c r="H814" s="108"/>
      <c r="I814" s="108"/>
      <c r="J814" s="108"/>
      <c r="K814" s="110"/>
      <c r="L814" s="110"/>
      <c r="M814" s="110"/>
      <c r="N814" s="111"/>
      <c r="O814" s="110"/>
      <c r="P814" s="110"/>
      <c r="Q814" s="110"/>
      <c r="R814" s="110"/>
      <c r="S814" s="110"/>
      <c r="T814" s="110"/>
      <c r="U814" s="112"/>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T814" s="110"/>
      <c r="AU814" s="110"/>
      <c r="AV814" s="110"/>
      <c r="BJ814" s="110"/>
      <c r="BK814" s="110"/>
      <c r="BL814" s="110"/>
      <c r="BW814" s="110"/>
    </row>
    <row r="815" spans="1:76">
      <c r="A815" s="108"/>
      <c r="B815" s="108"/>
      <c r="C815" s="109"/>
      <c r="D815" s="109"/>
      <c r="E815" s="108"/>
      <c r="F815" s="108"/>
      <c r="G815" s="108"/>
      <c r="H815" s="108"/>
      <c r="I815" s="108"/>
      <c r="J815" s="108"/>
      <c r="K815" s="110"/>
      <c r="L815" s="110"/>
      <c r="M815" s="110"/>
      <c r="N815" s="111"/>
      <c r="O815" s="110"/>
      <c r="P815" s="110"/>
      <c r="Q815" s="110"/>
      <c r="R815" s="110"/>
      <c r="S815" s="110"/>
      <c r="T815" s="110"/>
      <c r="V815" s="110"/>
      <c r="W815" s="110"/>
      <c r="X815" s="110"/>
      <c r="Y815" s="110"/>
      <c r="Z815" s="110"/>
      <c r="AA815" s="110"/>
      <c r="AB815" s="110"/>
      <c r="AC815" s="110"/>
      <c r="AD815" s="110"/>
      <c r="AF815" s="110"/>
      <c r="AG815" s="110"/>
      <c r="AH815" s="110"/>
      <c r="AI815" s="110"/>
      <c r="AJ815" s="110"/>
      <c r="AK815" s="110"/>
      <c r="AL815" s="110"/>
      <c r="AM815" s="110"/>
      <c r="AN815" s="110"/>
      <c r="AO815" s="110"/>
      <c r="AP815" s="110"/>
      <c r="AQ815" s="110"/>
      <c r="AR815" s="110"/>
      <c r="AS815" s="110"/>
      <c r="AT815" s="110"/>
      <c r="AU815" s="110"/>
      <c r="AV815" s="110"/>
      <c r="AY815" s="110"/>
      <c r="AZ815" s="110"/>
      <c r="BA815" s="110"/>
      <c r="BB815" s="110"/>
      <c r="BS815" s="112"/>
    </row>
    <row r="816" spans="1:76">
      <c r="A816" s="108"/>
      <c r="B816" s="108"/>
      <c r="C816" s="109"/>
      <c r="D816" s="109"/>
      <c r="E816" s="108"/>
      <c r="F816" s="108"/>
      <c r="G816" s="108"/>
      <c r="H816" s="108"/>
      <c r="I816" s="108"/>
      <c r="J816" s="108"/>
      <c r="K816" s="110"/>
      <c r="L816" s="110"/>
      <c r="M816" s="110"/>
      <c r="N816" s="111"/>
      <c r="O816" s="110"/>
      <c r="P816" s="110"/>
      <c r="Q816" s="110"/>
      <c r="R816" s="110"/>
      <c r="S816" s="110"/>
      <c r="T816" s="110"/>
      <c r="U816" s="112"/>
      <c r="V816" s="110"/>
      <c r="W816" s="110"/>
      <c r="X816" s="110"/>
      <c r="Y816" s="110"/>
      <c r="Z816" s="110"/>
      <c r="AA816" s="110"/>
      <c r="AB816" s="110"/>
      <c r="AC816" s="110"/>
      <c r="AD816" s="110"/>
      <c r="AF816" s="110"/>
      <c r="AG816" s="110"/>
      <c r="AI816" s="110"/>
      <c r="AJ816" s="110"/>
      <c r="AL816" s="110"/>
      <c r="AM816" s="110"/>
      <c r="AO816" s="110"/>
      <c r="AP816" s="110"/>
      <c r="AQ816" s="110"/>
      <c r="AR816" s="110"/>
      <c r="AV816" s="110"/>
      <c r="BB816" s="110"/>
      <c r="BJ816" s="110"/>
      <c r="BK816" s="110"/>
      <c r="BL816" s="110"/>
    </row>
    <row r="817" spans="1:76">
      <c r="A817" s="108"/>
      <c r="B817" s="108"/>
      <c r="C817" s="109"/>
      <c r="D817" s="109"/>
      <c r="E817" s="108"/>
      <c r="F817" s="108"/>
      <c r="G817" s="108"/>
      <c r="H817" s="108"/>
      <c r="I817" s="108"/>
      <c r="J817" s="108"/>
      <c r="K817" s="110"/>
      <c r="L817" s="110"/>
      <c r="M817" s="110"/>
      <c r="O817" s="110"/>
      <c r="P817" s="110"/>
      <c r="Q817" s="110"/>
      <c r="R817" s="110"/>
      <c r="S817" s="110"/>
      <c r="T817" s="110"/>
      <c r="U817" s="112"/>
      <c r="AP817" s="110"/>
      <c r="AQ817" s="110"/>
      <c r="AR817" s="110"/>
      <c r="BJ817" s="110"/>
      <c r="BK817" s="110"/>
      <c r="BL817" s="110"/>
    </row>
    <row r="818" spans="1:76">
      <c r="A818" s="108"/>
      <c r="B818" s="108"/>
      <c r="C818" s="109"/>
      <c r="D818" s="109"/>
      <c r="E818" s="108"/>
      <c r="F818" s="108"/>
      <c r="G818" s="108"/>
      <c r="H818" s="108"/>
      <c r="I818" s="108"/>
      <c r="J818" s="108"/>
      <c r="K818" s="110"/>
      <c r="L818" s="110"/>
      <c r="M818" s="110"/>
      <c r="N818" s="111"/>
      <c r="O818" s="110"/>
      <c r="P818" s="110"/>
      <c r="Q818" s="110"/>
      <c r="R818" s="110"/>
      <c r="S818" s="110"/>
      <c r="T818" s="110"/>
      <c r="U818" s="112"/>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c r="AV818" s="110"/>
      <c r="AY818" s="110"/>
      <c r="BM818" s="110"/>
      <c r="BN818" s="110"/>
      <c r="BS818" s="112"/>
      <c r="BU818" s="110"/>
      <c r="BV818" s="110"/>
      <c r="BW818" s="110"/>
      <c r="BX818" s="110"/>
    </row>
    <row r="819" spans="1:76">
      <c r="A819" s="108"/>
      <c r="B819" s="108"/>
      <c r="C819" s="109"/>
      <c r="D819" s="109"/>
      <c r="E819" s="108"/>
      <c r="F819" s="108"/>
      <c r="G819" s="108"/>
      <c r="H819" s="108"/>
      <c r="I819" s="108"/>
      <c r="J819" s="108"/>
      <c r="K819" s="110"/>
      <c r="L819" s="110"/>
      <c r="M819" s="110"/>
      <c r="O819" s="110"/>
      <c r="P819" s="110"/>
      <c r="Q819" s="110"/>
      <c r="R819" s="110"/>
      <c r="S819" s="110"/>
      <c r="T819" s="110"/>
      <c r="U819" s="112"/>
      <c r="AP819" s="110"/>
      <c r="AQ819" s="110"/>
      <c r="AR819" s="110"/>
      <c r="BD819" s="110"/>
      <c r="BE819" s="110"/>
      <c r="BF819" s="110"/>
      <c r="BG819" s="110"/>
      <c r="BH819" s="110"/>
      <c r="BI819" s="110"/>
      <c r="BJ819" s="110"/>
      <c r="BK819" s="110"/>
      <c r="BL819" s="110"/>
      <c r="BS819" s="112"/>
      <c r="BU819" s="110"/>
      <c r="BX819" s="110"/>
    </row>
    <row r="820" spans="1:76">
      <c r="A820" s="108"/>
      <c r="B820" s="108"/>
      <c r="C820" s="109"/>
      <c r="D820" s="109"/>
      <c r="E820" s="108"/>
      <c r="F820" s="108"/>
      <c r="G820" s="108"/>
      <c r="H820" s="108"/>
      <c r="I820" s="108"/>
      <c r="J820" s="108"/>
      <c r="K820" s="110"/>
      <c r="L820" s="110"/>
      <c r="M820" s="110"/>
      <c r="O820" s="110"/>
      <c r="P820" s="110"/>
      <c r="Q820" s="110"/>
      <c r="R820" s="110"/>
      <c r="S820" s="110"/>
      <c r="T820" s="110"/>
      <c r="U820" s="112"/>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c r="AV820" s="110"/>
      <c r="AW820" s="112"/>
      <c r="AX820" s="112"/>
      <c r="AY820" s="110"/>
      <c r="AZ820" s="110"/>
      <c r="BA820" s="110"/>
      <c r="BB820" s="110"/>
      <c r="BC820" s="112"/>
      <c r="BJ820" s="110"/>
      <c r="BK820" s="110"/>
      <c r="BL820" s="110"/>
      <c r="BM820" s="110"/>
      <c r="BN820" s="110"/>
    </row>
    <row r="821" spans="1:76">
      <c r="A821" s="108"/>
      <c r="B821" s="108"/>
      <c r="C821" s="109"/>
      <c r="D821" s="109"/>
      <c r="E821" s="108"/>
      <c r="F821" s="108"/>
      <c r="G821" s="108"/>
      <c r="H821" s="108"/>
      <c r="I821" s="108"/>
      <c r="J821" s="108"/>
      <c r="K821" s="110"/>
      <c r="L821" s="110"/>
      <c r="M821" s="110"/>
      <c r="O821" s="110"/>
      <c r="P821" s="110"/>
      <c r="Q821" s="110"/>
      <c r="R821" s="110"/>
      <c r="S821" s="110"/>
      <c r="T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c r="AV821" s="110"/>
      <c r="AW821" s="112"/>
      <c r="AY821" s="110"/>
      <c r="AZ821" s="110"/>
      <c r="BA821" s="110"/>
      <c r="BB821" s="110"/>
      <c r="BD821" s="110"/>
      <c r="BE821" s="110"/>
      <c r="BF821" s="110"/>
      <c r="BG821" s="110"/>
      <c r="BH821" s="110"/>
      <c r="BI821" s="110"/>
      <c r="BJ821" s="110"/>
      <c r="BK821" s="110"/>
      <c r="BL821" s="110"/>
      <c r="BS821" s="112"/>
      <c r="BX821" s="110"/>
    </row>
    <row r="822" spans="1:76">
      <c r="A822" s="108"/>
      <c r="B822" s="108"/>
      <c r="C822" s="109"/>
      <c r="D822" s="109"/>
      <c r="E822" s="108"/>
      <c r="F822" s="108"/>
      <c r="G822" s="108"/>
      <c r="H822" s="108"/>
      <c r="I822" s="108"/>
      <c r="J822" s="108"/>
      <c r="K822" s="110"/>
      <c r="L822" s="110"/>
      <c r="M822" s="110"/>
      <c r="O822" s="110"/>
      <c r="P822" s="110"/>
      <c r="Q822" s="110"/>
      <c r="R822" s="110"/>
      <c r="S822" s="110"/>
      <c r="T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Y822" s="110"/>
      <c r="BD822" s="110"/>
      <c r="BE822" s="110"/>
      <c r="BF822" s="110"/>
      <c r="BG822" s="110"/>
      <c r="BH822" s="110"/>
      <c r="BI822" s="110"/>
      <c r="BJ822" s="110"/>
      <c r="BK822" s="110"/>
      <c r="BL822" s="110"/>
      <c r="BS822" s="112"/>
      <c r="BT822" s="112"/>
      <c r="BU822" s="110"/>
      <c r="BV822" s="110"/>
      <c r="BW822" s="110"/>
      <c r="BX822" s="110"/>
    </row>
    <row r="823" spans="1:76">
      <c r="A823" s="108"/>
      <c r="B823" s="108"/>
      <c r="C823" s="109"/>
      <c r="D823" s="109"/>
      <c r="E823" s="108"/>
      <c r="F823" s="108"/>
      <c r="G823" s="108"/>
      <c r="H823" s="108"/>
      <c r="I823" s="108"/>
      <c r="J823" s="108"/>
      <c r="K823" s="110"/>
      <c r="L823" s="110"/>
      <c r="M823" s="110"/>
      <c r="O823" s="110"/>
      <c r="P823" s="110"/>
      <c r="Q823" s="110"/>
      <c r="R823" s="110"/>
      <c r="S823" s="110"/>
      <c r="T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c r="AV823" s="110"/>
      <c r="AY823" s="110"/>
      <c r="BB823" s="110"/>
      <c r="BJ823" s="110"/>
      <c r="BK823" s="110"/>
      <c r="BL823" s="110"/>
      <c r="BQ823" s="110"/>
      <c r="BR823" s="110"/>
    </row>
    <row r="824" spans="1:76">
      <c r="A824" s="108"/>
      <c r="B824" s="108"/>
      <c r="C824" s="109"/>
      <c r="D824" s="109"/>
      <c r="E824" s="108"/>
      <c r="F824" s="108"/>
      <c r="G824" s="108"/>
      <c r="H824" s="108"/>
      <c r="I824" s="108"/>
      <c r="J824" s="108"/>
      <c r="K824" s="110"/>
      <c r="L824" s="110"/>
      <c r="M824" s="110"/>
      <c r="N824" s="111"/>
      <c r="O824" s="110"/>
      <c r="P824" s="110"/>
      <c r="Q824" s="110"/>
      <c r="R824" s="110"/>
      <c r="S824" s="110"/>
      <c r="T824" s="110"/>
      <c r="U824" s="112"/>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c r="AV824" s="110"/>
      <c r="AY824" s="110"/>
      <c r="BD824" s="110"/>
      <c r="BE824" s="110"/>
      <c r="BF824" s="110"/>
      <c r="BG824" s="110"/>
      <c r="BH824" s="110"/>
      <c r="BI824" s="110"/>
      <c r="BJ824" s="110"/>
      <c r="BK824" s="110"/>
      <c r="BL824" s="110"/>
      <c r="BS824" s="112"/>
      <c r="BU824" s="110"/>
      <c r="BV824" s="110"/>
      <c r="BX824" s="110"/>
    </row>
    <row r="825" spans="1:76">
      <c r="A825" s="108"/>
      <c r="B825" s="108"/>
      <c r="C825" s="109"/>
      <c r="D825" s="109"/>
      <c r="E825" s="108"/>
      <c r="F825" s="108"/>
      <c r="G825" s="108"/>
      <c r="H825" s="108"/>
      <c r="I825" s="108"/>
      <c r="J825" s="108"/>
      <c r="K825" s="110"/>
      <c r="L825" s="110"/>
      <c r="M825" s="110"/>
      <c r="N825" s="111"/>
      <c r="O825" s="110"/>
      <c r="P825" s="110"/>
      <c r="Q825" s="110"/>
      <c r="R825" s="110"/>
      <c r="S825" s="110"/>
      <c r="T825" s="110"/>
      <c r="U825" s="112"/>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V825" s="110"/>
      <c r="BJ825" s="110"/>
      <c r="BK825" s="110"/>
      <c r="BL825" s="110"/>
      <c r="BM825" s="110"/>
      <c r="BN825" s="110"/>
    </row>
    <row r="826" spans="1:76">
      <c r="A826" s="108"/>
      <c r="B826" s="108"/>
      <c r="C826" s="109"/>
      <c r="D826" s="109"/>
      <c r="E826" s="108"/>
      <c r="F826" s="108"/>
      <c r="G826" s="108"/>
      <c r="H826" s="108"/>
      <c r="I826" s="108"/>
      <c r="J826" s="108"/>
      <c r="K826" s="110"/>
      <c r="L826" s="110"/>
      <c r="M826" s="110"/>
      <c r="N826" s="111"/>
      <c r="O826" s="110"/>
      <c r="P826" s="110"/>
      <c r="Q826" s="110"/>
      <c r="R826" s="110"/>
      <c r="S826" s="110"/>
      <c r="T826" s="110"/>
      <c r="U826" s="112"/>
      <c r="V826" s="110"/>
      <c r="W826" s="110"/>
      <c r="X826" s="110"/>
      <c r="Y826" s="110"/>
      <c r="Z826" s="110"/>
      <c r="AA826" s="110"/>
      <c r="AB826" s="110"/>
      <c r="AF826" s="110"/>
      <c r="AG826" s="110"/>
      <c r="AH826" s="110"/>
      <c r="AI826" s="110"/>
      <c r="AJ826" s="110"/>
      <c r="AK826" s="110"/>
      <c r="AL826" s="110"/>
      <c r="AM826" s="110"/>
      <c r="AN826" s="110"/>
      <c r="AO826" s="110"/>
      <c r="AP826" s="110"/>
      <c r="AQ826" s="110"/>
      <c r="AR826" s="110"/>
      <c r="AU826" s="110"/>
      <c r="AV826" s="110"/>
      <c r="BJ826" s="110"/>
      <c r="BK826" s="110"/>
      <c r="BL826" s="110"/>
      <c r="BO826" s="110"/>
      <c r="BP826" s="110"/>
    </row>
    <row r="827" spans="1:76">
      <c r="A827" s="108"/>
      <c r="B827" s="108"/>
      <c r="C827" s="109"/>
      <c r="D827" s="109"/>
      <c r="E827" s="108"/>
      <c r="F827" s="108"/>
      <c r="G827" s="108"/>
      <c r="H827" s="108"/>
      <c r="I827" s="108"/>
      <c r="J827" s="108"/>
      <c r="K827" s="110"/>
      <c r="L827" s="110"/>
      <c r="M827" s="110"/>
      <c r="N827" s="111"/>
      <c r="O827" s="110"/>
      <c r="P827" s="110"/>
      <c r="Q827" s="110"/>
      <c r="R827" s="110"/>
      <c r="S827" s="110"/>
      <c r="T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c r="AT827" s="110"/>
      <c r="AU827" s="110"/>
      <c r="AV827" s="110"/>
      <c r="AY827" s="110"/>
      <c r="AZ827" s="110"/>
      <c r="BA827" s="110"/>
      <c r="BD827" s="110"/>
      <c r="BE827" s="110"/>
      <c r="BF827" s="110"/>
      <c r="BG827" s="110"/>
      <c r="BH827" s="110"/>
      <c r="BI827" s="110"/>
      <c r="BS827" s="112"/>
      <c r="BX827" s="110"/>
    </row>
    <row r="828" spans="1:76">
      <c r="A828" s="108"/>
      <c r="B828" s="108"/>
      <c r="C828" s="109"/>
      <c r="D828" s="109"/>
      <c r="E828" s="108"/>
      <c r="F828" s="108"/>
      <c r="G828" s="108"/>
      <c r="H828" s="108"/>
      <c r="I828" s="108"/>
      <c r="J828" s="108"/>
      <c r="K828" s="110"/>
      <c r="L828" s="110"/>
      <c r="M828" s="110"/>
      <c r="O828" s="110"/>
      <c r="P828" s="110"/>
      <c r="Q828" s="110"/>
      <c r="R828" s="110"/>
      <c r="S828" s="110"/>
      <c r="T828" s="110"/>
      <c r="U828" s="112"/>
      <c r="AP828" s="110"/>
      <c r="AQ828" s="110"/>
      <c r="AR828" s="110"/>
      <c r="BD828" s="110"/>
      <c r="BF828" s="110"/>
      <c r="BG828" s="110"/>
      <c r="BI828" s="110"/>
      <c r="BJ828" s="110"/>
      <c r="BK828" s="110"/>
      <c r="BL828" s="110"/>
      <c r="BS828" s="112"/>
      <c r="BT828" s="112"/>
    </row>
    <row r="829" spans="1:76">
      <c r="A829" s="108"/>
      <c r="B829" s="108"/>
      <c r="C829" s="109"/>
      <c r="D829" s="109"/>
      <c r="E829" s="108"/>
      <c r="F829" s="108"/>
      <c r="G829" s="108"/>
      <c r="H829" s="108"/>
      <c r="I829" s="108"/>
      <c r="J829" s="108"/>
      <c r="K829" s="110"/>
      <c r="L829" s="110"/>
      <c r="M829" s="110"/>
      <c r="N829" s="111"/>
      <c r="O829" s="110"/>
      <c r="P829" s="110"/>
      <c r="Q829" s="110"/>
      <c r="R829" s="110"/>
      <c r="S829" s="110"/>
      <c r="T829" s="110"/>
      <c r="U829" s="112"/>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c r="AV829" s="110"/>
      <c r="AY829" s="110"/>
      <c r="BJ829" s="110"/>
      <c r="BK829" s="110"/>
      <c r="BL829" s="110"/>
      <c r="BM829" s="110"/>
      <c r="BN829" s="110"/>
    </row>
    <row r="830" spans="1:76">
      <c r="A830" s="108"/>
      <c r="B830" s="108"/>
      <c r="C830" s="109"/>
      <c r="D830" s="109"/>
      <c r="E830" s="108"/>
      <c r="F830" s="108"/>
      <c r="G830" s="108"/>
      <c r="H830" s="108"/>
      <c r="I830" s="108"/>
      <c r="J830" s="108"/>
      <c r="K830" s="110"/>
      <c r="L830" s="110"/>
      <c r="M830" s="110"/>
      <c r="N830" s="111"/>
      <c r="O830" s="110"/>
      <c r="P830" s="110"/>
      <c r="Q830" s="110"/>
      <c r="R830" s="110"/>
      <c r="S830" s="110"/>
      <c r="T830" s="110"/>
      <c r="U830" s="112"/>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Y830" s="110"/>
      <c r="BD830" s="110"/>
      <c r="BE830" s="110"/>
      <c r="BF830" s="110"/>
      <c r="BG830" s="110"/>
      <c r="BH830" s="110"/>
      <c r="BI830" s="110"/>
      <c r="BJ830" s="110"/>
      <c r="BK830" s="110"/>
      <c r="BL830" s="110"/>
      <c r="BU830" s="110"/>
    </row>
    <row r="831" spans="1:76">
      <c r="A831" s="108"/>
      <c r="B831" s="108"/>
      <c r="C831" s="109"/>
      <c r="D831" s="109"/>
      <c r="E831" s="108"/>
      <c r="F831" s="108"/>
      <c r="G831" s="108"/>
      <c r="H831" s="108"/>
      <c r="I831" s="108"/>
      <c r="J831" s="108"/>
      <c r="K831" s="110"/>
      <c r="L831" s="110"/>
      <c r="M831" s="110"/>
      <c r="N831" s="111"/>
      <c r="O831" s="110"/>
      <c r="P831" s="110"/>
      <c r="Q831" s="110"/>
      <c r="R831" s="110"/>
      <c r="S831" s="110"/>
      <c r="T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c r="AV831" s="110"/>
      <c r="AW831" s="112"/>
      <c r="AY831" s="110"/>
      <c r="BJ831" s="110"/>
      <c r="BK831" s="110"/>
      <c r="BL831" s="110"/>
      <c r="BQ831" s="110"/>
      <c r="BR831" s="110"/>
    </row>
    <row r="832" spans="1:76">
      <c r="A832" s="108"/>
      <c r="B832" s="108"/>
      <c r="C832" s="109"/>
      <c r="D832" s="109"/>
      <c r="E832" s="108"/>
      <c r="F832" s="108"/>
      <c r="G832" s="108"/>
      <c r="H832" s="108"/>
      <c r="I832" s="108"/>
      <c r="J832" s="108"/>
      <c r="K832" s="110"/>
      <c r="L832" s="110"/>
      <c r="M832" s="110"/>
      <c r="N832" s="111"/>
      <c r="O832" s="110"/>
      <c r="P832" s="110"/>
      <c r="Q832" s="110"/>
      <c r="R832" s="110"/>
      <c r="S832" s="110"/>
      <c r="T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c r="AV832" s="110"/>
      <c r="AY832" s="110"/>
      <c r="BD832" s="110"/>
      <c r="BE832" s="110"/>
      <c r="BF832" s="110"/>
      <c r="BG832" s="110"/>
      <c r="BH832" s="110"/>
      <c r="BI832" s="110"/>
      <c r="BJ832" s="110"/>
      <c r="BK832" s="110"/>
      <c r="BL832" s="110"/>
      <c r="BM832" s="110"/>
      <c r="BN832" s="110"/>
      <c r="BU832" s="110"/>
    </row>
    <row r="833" spans="1:76">
      <c r="A833" s="108"/>
      <c r="B833" s="108"/>
      <c r="C833" s="109"/>
      <c r="D833" s="109"/>
      <c r="E833" s="108"/>
      <c r="F833" s="108"/>
      <c r="G833" s="108"/>
      <c r="H833" s="108"/>
      <c r="I833" s="108"/>
      <c r="J833" s="108"/>
      <c r="K833" s="110"/>
      <c r="L833" s="110"/>
      <c r="M833" s="110"/>
      <c r="N833" s="111"/>
      <c r="O833" s="110"/>
      <c r="P833" s="110"/>
      <c r="Q833" s="110"/>
      <c r="R833" s="110"/>
      <c r="S833" s="110"/>
      <c r="T833" s="110"/>
      <c r="U833" s="112"/>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T833" s="110"/>
      <c r="AU833" s="110"/>
      <c r="AV833" s="110"/>
      <c r="BJ833" s="110"/>
      <c r="BK833" s="110"/>
      <c r="BL833" s="110"/>
      <c r="BO833" s="110"/>
      <c r="BP833" s="110"/>
      <c r="BS833" s="112"/>
      <c r="BX833" s="110"/>
    </row>
    <row r="834" spans="1:76">
      <c r="A834" s="108"/>
      <c r="B834" s="108"/>
      <c r="C834" s="109"/>
      <c r="D834" s="109"/>
      <c r="E834" s="108"/>
      <c r="F834" s="108"/>
      <c r="G834" s="108"/>
      <c r="H834" s="108"/>
      <c r="I834" s="108"/>
      <c r="J834" s="108"/>
      <c r="K834" s="110"/>
      <c r="L834" s="110"/>
      <c r="M834" s="110"/>
      <c r="N834" s="111"/>
      <c r="O834" s="110"/>
      <c r="P834" s="110"/>
      <c r="Q834" s="110"/>
      <c r="R834" s="110"/>
      <c r="S834" s="110"/>
      <c r="T834" s="110"/>
      <c r="U834" s="112"/>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T834" s="110"/>
      <c r="AU834" s="110"/>
      <c r="AV834" s="110"/>
      <c r="AW834" s="112"/>
      <c r="BB834" s="110"/>
      <c r="BJ834" s="110"/>
      <c r="BK834" s="110"/>
      <c r="BL834" s="110"/>
      <c r="BQ834" s="110"/>
      <c r="BR834" s="110"/>
      <c r="BS834" s="112"/>
      <c r="BV834" s="110"/>
      <c r="BX834" s="110"/>
    </row>
    <row r="835" spans="1:76">
      <c r="A835" s="108"/>
      <c r="B835" s="108"/>
      <c r="C835" s="109"/>
      <c r="D835" s="109"/>
      <c r="E835" s="108"/>
      <c r="F835" s="108"/>
      <c r="G835" s="108"/>
      <c r="H835" s="108"/>
      <c r="I835" s="108"/>
      <c r="J835" s="108"/>
      <c r="K835" s="110"/>
      <c r="L835" s="110"/>
      <c r="M835" s="110"/>
      <c r="N835" s="111"/>
      <c r="O835" s="110"/>
      <c r="P835" s="110"/>
      <c r="Q835" s="110"/>
      <c r="R835" s="110"/>
      <c r="S835" s="110"/>
      <c r="T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c r="AT835" s="110"/>
      <c r="AU835" s="110"/>
      <c r="AV835" s="110"/>
      <c r="AY835" s="110"/>
      <c r="BB835" s="110"/>
      <c r="BJ835" s="110"/>
      <c r="BK835" s="110"/>
      <c r="BL835" s="110"/>
      <c r="BM835" s="110"/>
      <c r="BN835" s="110"/>
    </row>
    <row r="836" spans="1:76">
      <c r="A836" s="108"/>
      <c r="B836" s="108"/>
      <c r="C836" s="109"/>
      <c r="D836" s="109"/>
      <c r="E836" s="108"/>
      <c r="F836" s="108"/>
      <c r="G836" s="108"/>
      <c r="H836" s="108"/>
      <c r="I836" s="108"/>
      <c r="J836" s="108"/>
      <c r="K836" s="110"/>
      <c r="L836" s="110"/>
      <c r="M836" s="110"/>
      <c r="N836" s="111"/>
      <c r="O836" s="110"/>
      <c r="P836" s="110"/>
      <c r="Q836" s="110"/>
      <c r="R836" s="110"/>
      <c r="S836" s="110"/>
      <c r="T836" s="110"/>
      <c r="V836" s="110"/>
      <c r="W836" s="110"/>
      <c r="X836" s="110"/>
      <c r="Y836" s="110"/>
      <c r="Z836" s="110"/>
      <c r="AA836" s="110"/>
      <c r="AB836" s="110"/>
      <c r="AC836" s="110"/>
      <c r="AD836" s="110"/>
      <c r="AF836" s="110"/>
      <c r="AG836" s="110"/>
      <c r="AI836" s="110"/>
      <c r="AJ836" s="110"/>
      <c r="AL836" s="110"/>
      <c r="AM836" s="110"/>
      <c r="AO836" s="110"/>
      <c r="AP836" s="110"/>
      <c r="AQ836" s="110"/>
      <c r="AR836" s="110"/>
      <c r="AV836" s="110"/>
      <c r="BJ836" s="110"/>
      <c r="BK836" s="110"/>
      <c r="BL836" s="110"/>
      <c r="BM836" s="110"/>
      <c r="BN836" s="110"/>
      <c r="BS836" s="112"/>
      <c r="BU836" s="110"/>
      <c r="BV836" s="110"/>
      <c r="BW836" s="110"/>
      <c r="BX836" s="110"/>
    </row>
    <row r="837" spans="1:76">
      <c r="A837" s="108"/>
      <c r="B837" s="108"/>
      <c r="C837" s="109"/>
      <c r="D837" s="109"/>
      <c r="E837" s="108"/>
      <c r="F837" s="108"/>
      <c r="G837" s="108"/>
      <c r="H837" s="108"/>
      <c r="I837" s="108"/>
      <c r="J837" s="108"/>
      <c r="K837" s="110"/>
      <c r="L837" s="110"/>
      <c r="M837" s="110"/>
      <c r="N837" s="111"/>
      <c r="O837" s="110"/>
      <c r="P837" s="110"/>
      <c r="Q837" s="110"/>
      <c r="R837" s="110"/>
      <c r="S837" s="110"/>
      <c r="T837" s="110"/>
      <c r="U837" s="112"/>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c r="AV837" s="110"/>
      <c r="AY837" s="110"/>
      <c r="BJ837" s="110"/>
      <c r="BK837" s="110"/>
      <c r="BL837" s="110"/>
      <c r="BO837" s="110"/>
      <c r="BP837" s="110"/>
    </row>
    <row r="838" spans="1:76">
      <c r="A838" s="108"/>
      <c r="B838" s="108"/>
      <c r="C838" s="109"/>
      <c r="D838" s="109"/>
      <c r="E838" s="108"/>
      <c r="F838" s="108"/>
      <c r="G838" s="108"/>
      <c r="H838" s="108"/>
      <c r="I838" s="108"/>
      <c r="J838" s="108"/>
      <c r="K838" s="110"/>
      <c r="L838" s="110"/>
      <c r="M838" s="110"/>
      <c r="N838" s="111"/>
      <c r="O838" s="110"/>
      <c r="P838" s="110"/>
      <c r="Q838" s="110"/>
      <c r="R838" s="110"/>
      <c r="S838" s="110"/>
      <c r="T838" s="110"/>
      <c r="V838" s="110"/>
      <c r="W838" s="110"/>
      <c r="X838" s="110"/>
      <c r="Y838" s="110"/>
      <c r="Z838" s="110"/>
      <c r="AA838" s="110"/>
      <c r="AB838" s="110"/>
      <c r="AF838" s="110"/>
      <c r="AG838" s="110"/>
      <c r="AH838" s="110"/>
      <c r="AI838" s="110"/>
      <c r="AJ838" s="110"/>
      <c r="AK838" s="110"/>
      <c r="AL838" s="110"/>
      <c r="AM838" s="110"/>
      <c r="AN838" s="110"/>
      <c r="AO838" s="110"/>
      <c r="AP838" s="110"/>
      <c r="AQ838" s="110"/>
      <c r="AR838" s="110"/>
      <c r="AS838" s="110"/>
      <c r="AT838" s="110"/>
      <c r="AU838" s="110"/>
      <c r="AV838" s="110"/>
      <c r="AY838" s="110"/>
      <c r="BJ838" s="110"/>
      <c r="BK838" s="110"/>
      <c r="BL838" s="110"/>
      <c r="BM838" s="110"/>
      <c r="BN838" s="110"/>
      <c r="BS838" s="112"/>
    </row>
    <row r="839" spans="1:76">
      <c r="A839" s="108"/>
      <c r="B839" s="108"/>
      <c r="C839" s="109"/>
      <c r="D839" s="109"/>
      <c r="E839" s="108"/>
      <c r="F839" s="108"/>
      <c r="G839" s="108"/>
      <c r="H839" s="108"/>
      <c r="I839" s="108"/>
      <c r="J839" s="108"/>
      <c r="K839" s="110"/>
      <c r="L839" s="110"/>
      <c r="M839" s="110"/>
      <c r="O839" s="110"/>
      <c r="P839" s="110"/>
      <c r="Q839" s="110"/>
      <c r="R839" s="110"/>
      <c r="S839" s="110"/>
      <c r="T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U839" s="110"/>
      <c r="AV839" s="110"/>
      <c r="AW839" s="112"/>
      <c r="BB839" s="110"/>
      <c r="BJ839" s="110"/>
      <c r="BK839" s="110"/>
      <c r="BL839" s="110"/>
      <c r="BQ839" s="110"/>
      <c r="BR839" s="110"/>
      <c r="BV839" s="110"/>
    </row>
    <row r="840" spans="1:76">
      <c r="A840" s="108"/>
      <c r="B840" s="108"/>
      <c r="C840" s="109"/>
      <c r="D840" s="109"/>
      <c r="E840" s="108"/>
      <c r="F840" s="108"/>
      <c r="G840" s="108"/>
      <c r="H840" s="108"/>
      <c r="I840" s="108"/>
      <c r="J840" s="108"/>
      <c r="K840" s="110"/>
      <c r="L840" s="110"/>
      <c r="M840" s="110"/>
      <c r="O840" s="110"/>
      <c r="P840" s="110"/>
      <c r="Q840" s="110"/>
      <c r="R840" s="110"/>
      <c r="S840" s="110"/>
      <c r="T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c r="AT840" s="110"/>
      <c r="AU840" s="110"/>
      <c r="AV840" s="110"/>
      <c r="AY840" s="110"/>
      <c r="BJ840" s="110"/>
      <c r="BK840" s="110"/>
      <c r="BL840" s="110"/>
      <c r="BO840" s="110"/>
      <c r="BP840" s="110"/>
      <c r="BS840" s="112"/>
      <c r="BX840" s="110"/>
    </row>
    <row r="841" spans="1:76">
      <c r="A841" s="108"/>
      <c r="B841" s="108"/>
      <c r="C841" s="109"/>
      <c r="D841" s="109"/>
      <c r="E841" s="108"/>
      <c r="F841" s="108"/>
      <c r="G841" s="108"/>
      <c r="H841" s="108"/>
      <c r="I841" s="108"/>
      <c r="J841" s="108"/>
      <c r="K841" s="110"/>
      <c r="L841" s="110"/>
      <c r="M841" s="110"/>
      <c r="N841" s="111"/>
      <c r="O841" s="110"/>
      <c r="P841" s="110"/>
      <c r="Q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S841" s="110"/>
      <c r="AT841" s="110"/>
      <c r="AU841" s="110"/>
      <c r="AV841" s="110"/>
      <c r="AY841" s="110"/>
      <c r="BJ841" s="110"/>
      <c r="BK841" s="110"/>
      <c r="BL841" s="110"/>
      <c r="BM841" s="110"/>
      <c r="BN841" s="110"/>
      <c r="BS841" s="112"/>
    </row>
    <row r="842" spans="1:76">
      <c r="A842" s="108"/>
      <c r="B842" s="108"/>
      <c r="C842" s="109"/>
      <c r="D842" s="109"/>
      <c r="E842" s="108"/>
      <c r="F842" s="108"/>
      <c r="G842" s="108"/>
      <c r="H842" s="108"/>
      <c r="I842" s="108"/>
      <c r="J842" s="108"/>
      <c r="K842" s="110"/>
      <c r="L842" s="110"/>
      <c r="M842" s="110"/>
      <c r="N842" s="111"/>
      <c r="O842" s="110"/>
      <c r="P842" s="110"/>
      <c r="Q842" s="110"/>
      <c r="R842" s="110"/>
      <c r="S842" s="110"/>
      <c r="T842" s="110"/>
      <c r="U842" s="112"/>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c r="AT842" s="110"/>
      <c r="AU842" s="110"/>
      <c r="AV842" s="110"/>
      <c r="AY842" s="110"/>
      <c r="BD842" s="110"/>
      <c r="BF842" s="110"/>
      <c r="BG842" s="110"/>
      <c r="BI842" s="110"/>
      <c r="BJ842" s="110"/>
      <c r="BK842" s="110"/>
      <c r="BL842" s="110"/>
    </row>
    <row r="843" spans="1:76">
      <c r="A843" s="108"/>
      <c r="B843" s="108"/>
      <c r="C843" s="109"/>
      <c r="D843" s="109"/>
      <c r="E843" s="108"/>
      <c r="F843" s="108"/>
      <c r="G843" s="108"/>
      <c r="H843" s="108"/>
      <c r="I843" s="108"/>
      <c r="J843" s="108"/>
      <c r="K843" s="110"/>
      <c r="L843" s="110"/>
      <c r="M843" s="110"/>
      <c r="O843" s="110"/>
      <c r="P843" s="110"/>
      <c r="Q843" s="110"/>
      <c r="R843" s="110"/>
      <c r="S843" s="110"/>
      <c r="T843" s="110"/>
      <c r="U843" s="112"/>
      <c r="AP843" s="110"/>
      <c r="AQ843" s="110"/>
      <c r="AR843" s="110"/>
      <c r="BD843" s="110"/>
      <c r="BF843" s="110"/>
      <c r="BG843" s="110"/>
      <c r="BI843" s="110"/>
      <c r="BJ843" s="110"/>
      <c r="BK843" s="110"/>
      <c r="BL843" s="110"/>
    </row>
    <row r="844" spans="1:76">
      <c r="A844" s="108"/>
      <c r="B844" s="108"/>
      <c r="C844" s="109"/>
      <c r="D844" s="109"/>
      <c r="E844" s="108"/>
      <c r="F844" s="108"/>
      <c r="G844" s="108"/>
      <c r="H844" s="108"/>
      <c r="I844" s="108"/>
      <c r="J844" s="108"/>
      <c r="K844" s="110"/>
      <c r="L844" s="110"/>
      <c r="M844" s="110"/>
      <c r="O844" s="110"/>
      <c r="P844" s="110"/>
      <c r="Q844" s="110"/>
      <c r="R844" s="110"/>
      <c r="S844" s="110"/>
      <c r="T844" s="110"/>
      <c r="U844" s="112"/>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c r="AT844" s="110"/>
      <c r="AU844" s="110"/>
      <c r="AV844" s="110"/>
      <c r="AW844" s="112"/>
      <c r="AY844" s="110"/>
      <c r="BJ844" s="110"/>
      <c r="BK844" s="110"/>
      <c r="BL844" s="110"/>
    </row>
    <row r="845" spans="1:76">
      <c r="A845" s="108"/>
      <c r="B845" s="108"/>
      <c r="C845" s="109"/>
      <c r="D845" s="109"/>
      <c r="E845" s="108"/>
      <c r="F845" s="108"/>
      <c r="G845" s="108"/>
      <c r="H845" s="108"/>
      <c r="I845" s="108"/>
      <c r="J845" s="108"/>
      <c r="K845" s="110"/>
      <c r="L845" s="110"/>
      <c r="M845" s="110"/>
      <c r="N845" s="111"/>
      <c r="O845" s="110"/>
      <c r="P845" s="110"/>
      <c r="Q845" s="110"/>
      <c r="R845" s="110"/>
      <c r="S845" s="110"/>
      <c r="T845" s="110"/>
      <c r="U845" s="112"/>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c r="AT845" s="110"/>
      <c r="AU845" s="110"/>
      <c r="AV845" s="110"/>
      <c r="AY845" s="110"/>
      <c r="BJ845" s="110"/>
      <c r="BK845" s="110"/>
      <c r="BL845" s="110"/>
      <c r="BQ845" s="110"/>
      <c r="BR845" s="110"/>
    </row>
    <row r="846" spans="1:76">
      <c r="A846" s="108"/>
      <c r="B846" s="108"/>
      <c r="C846" s="109"/>
      <c r="D846" s="109"/>
      <c r="E846" s="108"/>
      <c r="F846" s="108"/>
      <c r="G846" s="108"/>
      <c r="H846" s="108"/>
      <c r="I846" s="108"/>
      <c r="J846" s="108"/>
      <c r="K846" s="110"/>
      <c r="L846" s="110"/>
      <c r="M846" s="110"/>
      <c r="N846" s="111"/>
      <c r="O846" s="110"/>
      <c r="P846" s="110"/>
      <c r="Q846" s="110"/>
      <c r="R846" s="110"/>
      <c r="S846" s="110"/>
      <c r="T846" s="110"/>
      <c r="U846" s="112"/>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V846" s="110"/>
      <c r="AW846" s="112"/>
      <c r="BJ846" s="110"/>
      <c r="BK846" s="110"/>
      <c r="BL846" s="110"/>
      <c r="BS846" s="112"/>
      <c r="BX846" s="110"/>
    </row>
    <row r="847" spans="1:76">
      <c r="A847" s="108"/>
      <c r="B847" s="108"/>
      <c r="C847" s="109"/>
      <c r="D847" s="109"/>
      <c r="E847" s="108"/>
      <c r="F847" s="108"/>
      <c r="G847" s="108"/>
      <c r="H847" s="108"/>
      <c r="I847" s="108"/>
      <c r="J847" s="108"/>
      <c r="K847" s="110"/>
      <c r="L847" s="110"/>
      <c r="M847" s="110"/>
      <c r="N847" s="111"/>
      <c r="O847" s="110"/>
      <c r="P847" s="110"/>
      <c r="Q847" s="110"/>
      <c r="R847" s="110"/>
      <c r="S847" s="110"/>
      <c r="T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V847" s="110"/>
      <c r="AW847" s="112"/>
      <c r="BJ847" s="110"/>
      <c r="BK847" s="110"/>
      <c r="BL847" s="110"/>
      <c r="BO847" s="110"/>
      <c r="BP847" s="110"/>
      <c r="BS847" s="112"/>
      <c r="BT847" s="112"/>
    </row>
    <row r="848" spans="1:76">
      <c r="A848" s="108"/>
      <c r="B848" s="108"/>
      <c r="C848" s="109"/>
      <c r="D848" s="109"/>
      <c r="E848" s="108"/>
      <c r="F848" s="108"/>
      <c r="G848" s="108"/>
      <c r="H848" s="108"/>
      <c r="I848" s="108"/>
      <c r="J848" s="108"/>
      <c r="K848" s="110"/>
      <c r="L848" s="110"/>
      <c r="M848" s="110"/>
      <c r="N848" s="111"/>
      <c r="O848" s="110"/>
      <c r="P848" s="110"/>
      <c r="Q848" s="110"/>
      <c r="R848" s="110"/>
      <c r="S848" s="110"/>
      <c r="T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c r="AV848" s="110"/>
      <c r="AY848" s="110"/>
      <c r="BB848" s="110"/>
      <c r="BJ848" s="110"/>
      <c r="BK848" s="110"/>
      <c r="BL848" s="110"/>
      <c r="BM848" s="110"/>
      <c r="BN848" s="110"/>
      <c r="BS848" s="112"/>
    </row>
    <row r="849" spans="1:76">
      <c r="A849" s="108"/>
      <c r="B849" s="108"/>
      <c r="C849" s="109"/>
      <c r="D849" s="109"/>
      <c r="E849" s="108"/>
      <c r="F849" s="108"/>
      <c r="G849" s="108"/>
      <c r="H849" s="108"/>
      <c r="I849" s="108"/>
      <c r="J849" s="108"/>
      <c r="K849" s="110"/>
      <c r="L849" s="110"/>
      <c r="M849" s="110"/>
      <c r="N849" s="111"/>
      <c r="O849" s="110"/>
      <c r="P849" s="110"/>
      <c r="Q849" s="110"/>
      <c r="R849" s="110"/>
      <c r="S849" s="110"/>
      <c r="T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T849" s="110"/>
      <c r="AU849" s="110"/>
      <c r="AV849" s="110"/>
    </row>
    <row r="850" spans="1:76">
      <c r="A850" s="108"/>
      <c r="B850" s="108"/>
      <c r="C850" s="109"/>
      <c r="D850" s="109"/>
      <c r="E850" s="108"/>
      <c r="F850" s="108"/>
      <c r="G850" s="108"/>
      <c r="H850" s="108"/>
      <c r="I850" s="108"/>
      <c r="J850" s="108"/>
      <c r="K850" s="110"/>
      <c r="L850" s="110"/>
      <c r="M850" s="110"/>
      <c r="N850" s="111"/>
      <c r="O850" s="110"/>
      <c r="P850" s="110"/>
      <c r="Q850" s="110"/>
      <c r="R850" s="110"/>
      <c r="S850" s="110"/>
      <c r="T850" s="110"/>
      <c r="U850" s="112"/>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c r="AT850" s="110"/>
      <c r="AU850" s="110"/>
      <c r="AV850" s="110"/>
      <c r="AY850" s="110"/>
      <c r="BB850" s="110"/>
      <c r="BJ850" s="110"/>
      <c r="BK850" s="110"/>
      <c r="BL850" s="110"/>
      <c r="BO850" s="110"/>
      <c r="BP850" s="110"/>
      <c r="BS850" s="112"/>
    </row>
    <row r="851" spans="1:76">
      <c r="A851" s="108"/>
      <c r="B851" s="108"/>
      <c r="C851" s="109"/>
      <c r="D851" s="109"/>
      <c r="E851" s="108"/>
      <c r="F851" s="108"/>
      <c r="G851" s="108"/>
      <c r="H851" s="108"/>
      <c r="I851" s="108"/>
      <c r="J851" s="108"/>
      <c r="K851" s="110"/>
      <c r="L851" s="110"/>
      <c r="M851" s="110"/>
      <c r="N851" s="111"/>
      <c r="O851" s="110"/>
      <c r="P851" s="110"/>
      <c r="Q851" s="110"/>
      <c r="R851" s="110"/>
      <c r="S851" s="110"/>
      <c r="T851" s="110"/>
      <c r="U851" s="112"/>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c r="AT851" s="110"/>
      <c r="AU851" s="110"/>
      <c r="AV851" s="110"/>
      <c r="AW851" s="112"/>
      <c r="AY851" s="110"/>
      <c r="BB851" s="110"/>
      <c r="BD851" s="110"/>
      <c r="BE851" s="110"/>
      <c r="BF851" s="110"/>
      <c r="BG851" s="110"/>
      <c r="BH851" s="110"/>
      <c r="BI851" s="110"/>
      <c r="BJ851" s="110"/>
      <c r="BK851" s="110"/>
      <c r="BL851" s="110"/>
      <c r="BM851" s="110"/>
      <c r="BN851" s="110"/>
    </row>
    <row r="852" spans="1:76">
      <c r="A852" s="108"/>
      <c r="B852" s="108"/>
      <c r="C852" s="109"/>
      <c r="D852" s="109"/>
      <c r="E852" s="108"/>
      <c r="F852" s="108"/>
      <c r="G852" s="108"/>
      <c r="H852" s="108"/>
      <c r="I852" s="108"/>
      <c r="J852" s="108"/>
      <c r="K852" s="110"/>
      <c r="L852" s="110"/>
      <c r="M852" s="110"/>
      <c r="N852" s="111"/>
      <c r="AV852" s="110"/>
      <c r="BD852" s="110"/>
      <c r="BE852" s="110"/>
      <c r="BF852" s="110"/>
      <c r="BG852" s="110"/>
      <c r="BH852" s="110"/>
      <c r="BI852" s="110"/>
      <c r="BJ852" s="110"/>
      <c r="BK852" s="110"/>
      <c r="BL852" s="110"/>
      <c r="BU852" s="110"/>
    </row>
    <row r="853" spans="1:76">
      <c r="A853" s="108"/>
      <c r="B853" s="108"/>
      <c r="C853" s="109"/>
      <c r="D853" s="109"/>
      <c r="E853" s="108"/>
      <c r="F853" s="108"/>
      <c r="G853" s="108"/>
      <c r="H853" s="108"/>
      <c r="I853" s="108"/>
      <c r="J853" s="108"/>
      <c r="K853" s="110"/>
      <c r="L853" s="110"/>
      <c r="M853" s="110"/>
      <c r="N853" s="111"/>
      <c r="O853" s="110"/>
      <c r="P853" s="110"/>
      <c r="Q853" s="110"/>
      <c r="R853" s="110"/>
      <c r="S853" s="110"/>
      <c r="T853" s="110"/>
      <c r="U853" s="112"/>
      <c r="V853" s="110"/>
      <c r="W853" s="110"/>
      <c r="X853" s="110"/>
      <c r="Z853" s="110"/>
      <c r="AA853" s="110"/>
      <c r="AB853" s="110"/>
      <c r="AC853" s="110"/>
      <c r="AD853" s="110"/>
      <c r="AG853" s="110"/>
      <c r="AH853" s="110"/>
      <c r="AI853" s="110"/>
      <c r="AM853" s="110"/>
      <c r="AN853" s="110"/>
      <c r="AO853" s="110"/>
      <c r="AP853" s="110"/>
      <c r="AQ853" s="110"/>
      <c r="AR853" s="110"/>
      <c r="AS853" s="110"/>
      <c r="AT853" s="110"/>
      <c r="AU853" s="110"/>
      <c r="AV853" s="110"/>
      <c r="AW853" s="112"/>
      <c r="AX853" s="112"/>
      <c r="AY853" s="110"/>
      <c r="AZ853" s="110"/>
      <c r="BA853" s="110"/>
      <c r="BB853" s="110"/>
      <c r="BC853" s="112"/>
      <c r="BD853" s="110"/>
      <c r="BE853" s="110"/>
      <c r="BF853" s="110"/>
      <c r="BG853" s="110"/>
      <c r="BH853" s="110"/>
      <c r="BI853" s="110"/>
      <c r="BJ853" s="110"/>
      <c r="BK853" s="110"/>
      <c r="BL853" s="110"/>
      <c r="BS853" s="112"/>
      <c r="BT853" s="112"/>
      <c r="BU853" s="110"/>
    </row>
    <row r="854" spans="1:76">
      <c r="A854" s="108"/>
      <c r="B854" s="108"/>
      <c r="C854" s="109"/>
      <c r="D854" s="109"/>
      <c r="E854" s="108"/>
      <c r="F854" s="108"/>
      <c r="G854" s="108"/>
      <c r="H854" s="108"/>
      <c r="I854" s="108"/>
      <c r="J854" s="108"/>
      <c r="K854" s="110"/>
      <c r="L854" s="110"/>
      <c r="M854" s="110"/>
      <c r="O854" s="110"/>
      <c r="P854" s="110"/>
      <c r="Q854" s="110"/>
      <c r="R854" s="110"/>
      <c r="S854" s="110"/>
      <c r="T854" s="110"/>
      <c r="U854" s="112"/>
      <c r="V854" s="110"/>
      <c r="W854" s="110"/>
      <c r="X854" s="110"/>
      <c r="Y854" s="110"/>
      <c r="Z854" s="110"/>
      <c r="AA854" s="110"/>
      <c r="AB854" s="110"/>
      <c r="AF854" s="110"/>
      <c r="AG854" s="110"/>
      <c r="AI854" s="110"/>
      <c r="AJ854" s="110"/>
      <c r="AL854" s="110"/>
      <c r="AM854" s="110"/>
      <c r="AO854" s="110"/>
      <c r="AP854" s="110"/>
      <c r="AQ854" s="110"/>
      <c r="AR854" s="110"/>
      <c r="AV854" s="110"/>
      <c r="BJ854" s="110"/>
      <c r="BK854" s="110"/>
      <c r="BL854" s="110"/>
    </row>
    <row r="855" spans="1:76">
      <c r="A855" s="108"/>
      <c r="B855" s="108"/>
      <c r="C855" s="109"/>
      <c r="D855" s="109"/>
      <c r="E855" s="108"/>
      <c r="F855" s="108"/>
      <c r="G855" s="108"/>
      <c r="H855" s="108"/>
      <c r="I855" s="108"/>
      <c r="J855" s="108"/>
      <c r="K855" s="110"/>
      <c r="L855" s="110"/>
      <c r="M855" s="110"/>
      <c r="N855" s="111"/>
      <c r="O855" s="110"/>
      <c r="P855" s="110"/>
      <c r="Q855" s="110"/>
      <c r="R855" s="110"/>
      <c r="S855" s="110"/>
      <c r="T855" s="110"/>
      <c r="U855" s="112"/>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c r="AT855" s="110"/>
      <c r="AU855" s="110"/>
      <c r="AV855" s="110"/>
      <c r="AY855" s="110"/>
      <c r="AZ855" s="110"/>
      <c r="BA855" s="110"/>
      <c r="BB855" s="110"/>
      <c r="BJ855" s="110"/>
      <c r="BK855" s="110"/>
      <c r="BL855" s="110"/>
      <c r="BQ855" s="110"/>
      <c r="BR855" s="110"/>
      <c r="BS855" s="112"/>
      <c r="BT855" s="112"/>
      <c r="BX855" s="110"/>
    </row>
    <row r="856" spans="1:76">
      <c r="A856" s="108"/>
      <c r="B856" s="108"/>
      <c r="C856" s="109"/>
      <c r="D856" s="109"/>
      <c r="E856" s="108"/>
      <c r="F856" s="108"/>
      <c r="G856" s="108"/>
      <c r="H856" s="108"/>
      <c r="I856" s="108"/>
      <c r="J856" s="108"/>
      <c r="K856" s="110"/>
      <c r="L856" s="110"/>
      <c r="M856" s="110"/>
      <c r="N856" s="111"/>
      <c r="O856" s="110"/>
      <c r="P856" s="110"/>
      <c r="Q856" s="110"/>
      <c r="R856" s="110"/>
      <c r="S856" s="110"/>
      <c r="T856" s="110"/>
      <c r="U856" s="112"/>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V856" s="110"/>
      <c r="BQ856" s="110"/>
      <c r="BR856" s="110"/>
      <c r="BS856" s="112"/>
    </row>
    <row r="857" spans="1:76">
      <c r="A857" s="108"/>
      <c r="B857" s="108"/>
      <c r="C857" s="109"/>
      <c r="D857" s="109"/>
      <c r="E857" s="108"/>
      <c r="F857" s="108"/>
      <c r="G857" s="108"/>
      <c r="H857" s="108"/>
      <c r="I857" s="108"/>
      <c r="J857" s="108"/>
      <c r="K857" s="110"/>
      <c r="L857" s="110"/>
      <c r="M857" s="110"/>
      <c r="N857" s="111"/>
      <c r="O857" s="110"/>
      <c r="P857" s="110"/>
      <c r="Q857" s="110"/>
      <c r="R857" s="110"/>
      <c r="S857" s="110"/>
      <c r="T857" s="110"/>
      <c r="U857" s="112"/>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c r="AT857" s="110"/>
      <c r="AU857" s="110"/>
      <c r="AV857" s="110"/>
      <c r="AW857" s="112"/>
      <c r="AY857" s="110"/>
      <c r="BJ857" s="110"/>
      <c r="BK857" s="110"/>
      <c r="BL857" s="110"/>
      <c r="BO857" s="110"/>
      <c r="BP857" s="110"/>
      <c r="BT857" s="112"/>
    </row>
    <row r="858" spans="1:76">
      <c r="A858" s="108"/>
      <c r="B858" s="108"/>
      <c r="C858" s="109"/>
      <c r="D858" s="109"/>
      <c r="E858" s="108"/>
      <c r="F858" s="108"/>
      <c r="G858" s="108"/>
      <c r="H858" s="108"/>
      <c r="I858" s="108"/>
      <c r="J858" s="108"/>
      <c r="K858" s="110"/>
      <c r="L858" s="110"/>
      <c r="M858" s="110"/>
      <c r="N858" s="111"/>
      <c r="O858" s="110"/>
      <c r="P858" s="110"/>
      <c r="Q858" s="110"/>
      <c r="R858" s="110"/>
      <c r="S858" s="110"/>
      <c r="T858" s="110"/>
      <c r="U858" s="112"/>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c r="AV858" s="110"/>
      <c r="AY858" s="110"/>
      <c r="AZ858" s="110"/>
      <c r="BA858" s="110"/>
      <c r="BB858" s="110"/>
      <c r="BM858" s="110"/>
      <c r="BN858" s="110"/>
      <c r="BS858" s="112"/>
      <c r="BV858" s="110"/>
      <c r="BX858" s="110"/>
    </row>
    <row r="859" spans="1:76">
      <c r="A859" s="108"/>
      <c r="B859" s="108"/>
      <c r="C859" s="109"/>
      <c r="D859" s="109"/>
      <c r="E859" s="108"/>
      <c r="F859" s="108"/>
      <c r="G859" s="108"/>
      <c r="H859" s="108"/>
      <c r="I859" s="108"/>
      <c r="J859" s="108"/>
      <c r="K859" s="110"/>
      <c r="L859" s="110"/>
      <c r="M859" s="110"/>
      <c r="N859" s="111"/>
      <c r="O859" s="110"/>
      <c r="P859" s="110"/>
      <c r="Q859" s="110"/>
      <c r="R859" s="110"/>
      <c r="S859" s="110"/>
      <c r="T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c r="AV859" s="110"/>
      <c r="AY859" s="110"/>
      <c r="BJ859" s="110"/>
      <c r="BK859" s="110"/>
      <c r="BL859" s="110"/>
      <c r="BO859" s="110"/>
      <c r="BP859" s="110"/>
      <c r="BS859" s="112"/>
      <c r="BT859" s="112"/>
    </row>
    <row r="860" spans="1:76">
      <c r="A860" s="108"/>
      <c r="B860" s="108"/>
      <c r="C860" s="109"/>
      <c r="D860" s="109"/>
      <c r="E860" s="108"/>
      <c r="F860" s="108"/>
      <c r="G860" s="108"/>
      <c r="H860" s="108"/>
      <c r="I860" s="108"/>
      <c r="J860" s="108"/>
      <c r="K860" s="110"/>
      <c r="L860" s="110"/>
      <c r="M860" s="110"/>
      <c r="O860" s="110"/>
      <c r="P860" s="110"/>
      <c r="Q860" s="110"/>
      <c r="R860" s="110"/>
      <c r="S860" s="110"/>
      <c r="T860" s="110"/>
      <c r="V860" s="110"/>
      <c r="W860" s="110"/>
      <c r="X860" s="110"/>
      <c r="Y860" s="110"/>
      <c r="Z860" s="110"/>
      <c r="AA860" s="110"/>
      <c r="AB860" s="110"/>
      <c r="AC860" s="110"/>
      <c r="AD860" s="110"/>
      <c r="AF860" s="110"/>
      <c r="AG860" s="110"/>
      <c r="AI860" s="110"/>
      <c r="AJ860" s="110"/>
      <c r="AL860" s="110"/>
      <c r="AM860" s="110"/>
      <c r="AO860" s="110"/>
      <c r="AP860" s="110"/>
      <c r="AQ860" s="110"/>
      <c r="AR860" s="110"/>
      <c r="AV860" s="110"/>
      <c r="BJ860" s="110"/>
      <c r="BK860" s="110"/>
      <c r="BL860" s="110"/>
      <c r="BQ860" s="110"/>
      <c r="BR860" s="110"/>
      <c r="BS860" s="112"/>
      <c r="BX860" s="110"/>
    </row>
    <row r="861" spans="1:76">
      <c r="A861" s="108"/>
      <c r="B861" s="108"/>
      <c r="C861" s="109"/>
      <c r="D861" s="109"/>
      <c r="E861" s="108"/>
      <c r="F861" s="108"/>
      <c r="G861" s="108"/>
      <c r="H861" s="108"/>
      <c r="I861" s="108"/>
      <c r="J861" s="108"/>
      <c r="K861" s="110"/>
      <c r="L861" s="110"/>
      <c r="M861" s="110"/>
      <c r="N861" s="111"/>
      <c r="O861" s="110"/>
      <c r="P861" s="110"/>
      <c r="Q861" s="110"/>
      <c r="R861" s="110"/>
      <c r="S861" s="110"/>
      <c r="T861" s="110"/>
      <c r="U861" s="112"/>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c r="AV861" s="110"/>
      <c r="AY861" s="110"/>
      <c r="AZ861" s="110"/>
      <c r="BA861" s="110"/>
      <c r="BB861" s="110"/>
      <c r="BJ861" s="110"/>
      <c r="BK861" s="110"/>
      <c r="BL861" s="110"/>
      <c r="BQ861" s="110"/>
      <c r="BR861" s="110"/>
    </row>
    <row r="862" spans="1:76">
      <c r="A862" s="108"/>
      <c r="B862" s="108"/>
      <c r="C862" s="109"/>
      <c r="D862" s="109"/>
      <c r="E862" s="108"/>
      <c r="F862" s="108"/>
      <c r="G862" s="108"/>
      <c r="H862" s="108"/>
      <c r="I862" s="108"/>
      <c r="J862" s="108"/>
      <c r="K862" s="110"/>
      <c r="L862" s="110"/>
      <c r="M862" s="110"/>
      <c r="O862" s="110"/>
      <c r="P862" s="110"/>
      <c r="Q862" s="110"/>
      <c r="R862" s="110"/>
      <c r="S862" s="110"/>
      <c r="T862" s="110"/>
      <c r="AP862" s="110"/>
      <c r="AQ862" s="110"/>
      <c r="AR862" s="110"/>
      <c r="BM862" s="110"/>
      <c r="BN862" s="110"/>
    </row>
    <row r="863" spans="1:76">
      <c r="A863" s="108"/>
      <c r="B863" s="108"/>
      <c r="C863" s="109"/>
      <c r="D863" s="109"/>
      <c r="E863" s="108"/>
      <c r="F863" s="108"/>
      <c r="G863" s="108"/>
      <c r="H863" s="108"/>
      <c r="I863" s="108"/>
      <c r="J863" s="108"/>
      <c r="K863" s="110"/>
      <c r="L863" s="110"/>
      <c r="M863" s="110"/>
      <c r="O863" s="110"/>
      <c r="P863" s="110"/>
      <c r="Q863" s="110"/>
      <c r="R863" s="110"/>
      <c r="S863" s="110"/>
      <c r="T863" s="110"/>
      <c r="U863" s="112"/>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T863" s="110"/>
      <c r="AU863" s="110"/>
      <c r="AV863" s="110"/>
      <c r="BJ863" s="110"/>
      <c r="BK863" s="110"/>
      <c r="BL863" s="110"/>
      <c r="BQ863" s="110"/>
      <c r="BR863" s="110"/>
      <c r="BS863" s="112"/>
      <c r="BT863" s="112"/>
      <c r="BX863" s="110"/>
    </row>
    <row r="864" spans="1:76">
      <c r="A864" s="108"/>
      <c r="B864" s="108"/>
      <c r="C864" s="109"/>
      <c r="D864" s="109"/>
      <c r="E864" s="108"/>
      <c r="F864" s="108"/>
      <c r="G864" s="108"/>
      <c r="H864" s="108"/>
      <c r="I864" s="108"/>
      <c r="J864" s="108"/>
      <c r="K864" s="110"/>
      <c r="L864" s="110"/>
      <c r="M864" s="110"/>
      <c r="N864" s="111"/>
      <c r="O864" s="110"/>
      <c r="P864" s="110"/>
      <c r="Q864" s="110"/>
      <c r="R864" s="110"/>
      <c r="S864" s="110"/>
      <c r="T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T864" s="110"/>
      <c r="AU864" s="110"/>
      <c r="AV864" s="110"/>
      <c r="BJ864" s="110"/>
      <c r="BK864" s="110"/>
      <c r="BL864" s="110"/>
      <c r="BQ864" s="110"/>
      <c r="BR864" s="110"/>
      <c r="BS864" s="112"/>
      <c r="BT864" s="112"/>
      <c r="BV864" s="110"/>
      <c r="BW864" s="110"/>
    </row>
    <row r="865" spans="1:76">
      <c r="A865" s="108"/>
      <c r="B865" s="108"/>
      <c r="C865" s="109"/>
      <c r="D865" s="109"/>
      <c r="E865" s="108"/>
      <c r="F865" s="108"/>
      <c r="G865" s="108"/>
      <c r="H865" s="108"/>
      <c r="I865" s="108"/>
      <c r="J865" s="108"/>
      <c r="K865" s="110"/>
      <c r="L865" s="110"/>
      <c r="M865" s="110"/>
      <c r="O865" s="110"/>
      <c r="P865" s="110"/>
      <c r="Q865" s="110"/>
      <c r="R865" s="110"/>
      <c r="S865" s="110"/>
      <c r="T865" s="110"/>
      <c r="U865" s="112"/>
      <c r="AP865" s="110"/>
      <c r="AQ865" s="110"/>
      <c r="AR865" s="110"/>
      <c r="AS865" s="110"/>
      <c r="AT865" s="110"/>
      <c r="AY865" s="110"/>
      <c r="BJ865" s="110"/>
      <c r="BK865" s="110"/>
      <c r="BL865" s="110"/>
      <c r="BO865" s="110"/>
      <c r="BP865" s="110"/>
    </row>
    <row r="866" spans="1:76">
      <c r="A866" s="108"/>
      <c r="B866" s="108"/>
      <c r="C866" s="109"/>
      <c r="D866" s="109"/>
      <c r="E866" s="108"/>
      <c r="F866" s="108"/>
      <c r="G866" s="108"/>
      <c r="H866" s="108"/>
      <c r="I866" s="108"/>
      <c r="J866" s="108"/>
      <c r="K866" s="110"/>
      <c r="L866" s="110"/>
      <c r="M866" s="110"/>
      <c r="O866" s="110"/>
      <c r="P866" s="110"/>
      <c r="Q866" s="110"/>
      <c r="R866" s="110"/>
      <c r="S866" s="110"/>
      <c r="T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Y866" s="110"/>
      <c r="BJ866" s="110"/>
      <c r="BK866" s="110"/>
      <c r="BL866" s="110"/>
      <c r="BM866" s="110"/>
      <c r="BN866" s="110"/>
      <c r="BV866" s="110"/>
      <c r="BW866" s="110"/>
    </row>
    <row r="867" spans="1:76">
      <c r="A867" s="108"/>
      <c r="B867" s="108"/>
      <c r="C867" s="109"/>
      <c r="D867" s="109"/>
      <c r="E867" s="108"/>
      <c r="F867" s="108"/>
      <c r="G867" s="108"/>
      <c r="H867" s="108"/>
      <c r="I867" s="108"/>
      <c r="J867" s="108"/>
      <c r="K867" s="110"/>
      <c r="L867" s="110"/>
      <c r="M867" s="110"/>
      <c r="O867" s="110"/>
      <c r="P867" s="110"/>
      <c r="Q867" s="110"/>
      <c r="R867" s="110"/>
      <c r="S867" s="110"/>
      <c r="T867" s="110"/>
      <c r="U867" s="112"/>
      <c r="AP867" s="110"/>
      <c r="AQ867" s="110"/>
      <c r="AR867" s="110"/>
      <c r="BT867" s="112"/>
    </row>
    <row r="868" spans="1:76">
      <c r="A868" s="108"/>
      <c r="B868" s="108"/>
      <c r="C868" s="109"/>
      <c r="D868" s="109"/>
      <c r="E868" s="108"/>
      <c r="F868" s="108"/>
      <c r="G868" s="108"/>
      <c r="H868" s="108"/>
      <c r="I868" s="108"/>
      <c r="J868" s="108"/>
      <c r="K868" s="110"/>
      <c r="L868" s="110"/>
      <c r="M868" s="110"/>
      <c r="N868" s="111"/>
      <c r="O868" s="110"/>
      <c r="P868" s="110"/>
      <c r="Q868" s="110"/>
      <c r="R868" s="110"/>
      <c r="S868" s="110"/>
      <c r="T868" s="110"/>
      <c r="U868" s="112"/>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Y868" s="110"/>
      <c r="BD868" s="110"/>
      <c r="BE868" s="110"/>
      <c r="BF868" s="110"/>
      <c r="BG868" s="110"/>
      <c r="BH868" s="110"/>
      <c r="BI868" s="110"/>
      <c r="BJ868" s="110"/>
      <c r="BK868" s="110"/>
      <c r="BL868" s="110"/>
      <c r="BU868" s="110"/>
    </row>
    <row r="869" spans="1:76">
      <c r="A869" s="108"/>
      <c r="B869" s="108"/>
      <c r="C869" s="109"/>
      <c r="D869" s="109"/>
      <c r="E869" s="108"/>
      <c r="F869" s="108"/>
      <c r="G869" s="108"/>
      <c r="H869" s="108"/>
      <c r="I869" s="108"/>
      <c r="J869" s="108"/>
      <c r="K869" s="110"/>
      <c r="L869" s="110"/>
      <c r="M869" s="110"/>
      <c r="N869" s="111"/>
      <c r="O869" s="110"/>
      <c r="P869" s="110"/>
      <c r="Q869" s="110"/>
      <c r="R869" s="110"/>
      <c r="S869" s="110"/>
      <c r="T869" s="110"/>
      <c r="U869" s="112"/>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T869" s="110"/>
      <c r="AU869" s="110"/>
      <c r="AV869" s="110"/>
      <c r="BB869" s="110"/>
      <c r="BJ869" s="110"/>
      <c r="BK869" s="110"/>
      <c r="BL869" s="110"/>
      <c r="BQ869" s="110"/>
      <c r="BR869" s="110"/>
      <c r="BS869" s="112"/>
      <c r="BX869" s="110"/>
    </row>
    <row r="870" spans="1:76">
      <c r="A870" s="108"/>
      <c r="B870" s="108"/>
      <c r="C870" s="109"/>
      <c r="D870" s="109"/>
      <c r="E870" s="108"/>
      <c r="F870" s="108"/>
      <c r="G870" s="108"/>
      <c r="H870" s="108"/>
      <c r="I870" s="108"/>
      <c r="J870" s="108"/>
      <c r="K870" s="110"/>
      <c r="L870" s="110"/>
      <c r="M870" s="110"/>
      <c r="N870" s="111"/>
      <c r="AS870" s="110"/>
      <c r="AT870" s="110"/>
      <c r="AU870" s="110"/>
      <c r="AV870" s="110"/>
      <c r="AW870" s="112"/>
      <c r="AY870" s="110"/>
      <c r="AZ870" s="110"/>
      <c r="BJ870" s="110"/>
      <c r="BK870" s="110"/>
      <c r="BL870" s="110"/>
      <c r="BQ870" s="110"/>
      <c r="BR870" s="110"/>
      <c r="BS870" s="112"/>
      <c r="BV870" s="110"/>
    </row>
    <row r="871" spans="1:76">
      <c r="A871" s="108"/>
      <c r="B871" s="108"/>
      <c r="C871" s="109"/>
      <c r="D871" s="109"/>
      <c r="E871" s="108"/>
      <c r="F871" s="108"/>
      <c r="G871" s="108"/>
      <c r="H871" s="108"/>
      <c r="I871" s="108"/>
      <c r="J871" s="108"/>
      <c r="K871" s="110"/>
      <c r="L871" s="110"/>
      <c r="M871" s="110"/>
      <c r="N871" s="111"/>
      <c r="O871" s="110"/>
      <c r="P871" s="110"/>
      <c r="Q871" s="110"/>
      <c r="R871" s="110"/>
      <c r="S871" s="110"/>
      <c r="T871" s="110"/>
      <c r="U871" s="112"/>
      <c r="V871" s="110"/>
      <c r="W871" s="110"/>
      <c r="X871" s="110"/>
      <c r="Y871" s="110"/>
      <c r="Z871" s="110"/>
      <c r="AA871" s="110"/>
      <c r="AB871" s="110"/>
      <c r="AC871" s="110"/>
      <c r="AD871" s="110"/>
      <c r="AE871" s="110"/>
      <c r="AF871" s="110"/>
      <c r="AG871" s="110"/>
      <c r="AH871" s="110"/>
      <c r="AI871" s="110"/>
      <c r="AJ871" s="110"/>
      <c r="AL871" s="110"/>
      <c r="AM871" s="110"/>
      <c r="AN871" s="110"/>
      <c r="AO871" s="110"/>
      <c r="AP871" s="110"/>
      <c r="AQ871" s="110"/>
      <c r="AR871" s="110"/>
      <c r="AS871" s="110"/>
      <c r="AT871" s="110"/>
      <c r="AU871" s="110"/>
      <c r="AV871" s="110"/>
      <c r="AW871" s="112"/>
      <c r="AY871" s="110"/>
      <c r="BB871" s="110"/>
      <c r="BJ871" s="110"/>
      <c r="BK871" s="110"/>
      <c r="BL871" s="110"/>
      <c r="BQ871" s="110"/>
      <c r="BR871" s="110"/>
      <c r="BS871" s="112"/>
      <c r="BU871" s="110"/>
      <c r="BV871" s="110"/>
    </row>
    <row r="872" spans="1:76">
      <c r="A872" s="108"/>
      <c r="B872" s="108"/>
      <c r="C872" s="109"/>
      <c r="D872" s="109"/>
      <c r="E872" s="108"/>
      <c r="F872" s="108"/>
      <c r="G872" s="108"/>
      <c r="H872" s="108"/>
      <c r="I872" s="108"/>
      <c r="J872" s="108"/>
      <c r="K872" s="110"/>
      <c r="L872" s="110"/>
      <c r="M872" s="110"/>
      <c r="N872" s="111"/>
      <c r="O872" s="110"/>
      <c r="P872" s="110"/>
      <c r="Q872" s="110"/>
      <c r="R872" s="110"/>
      <c r="S872" s="110"/>
      <c r="T872" s="110"/>
      <c r="U872" s="112"/>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Y872" s="110"/>
      <c r="BD872" s="110"/>
      <c r="BE872" s="110"/>
      <c r="BF872" s="110"/>
      <c r="BG872" s="110"/>
      <c r="BH872" s="110"/>
      <c r="BI872" s="110"/>
      <c r="BJ872" s="110"/>
      <c r="BK872" s="110"/>
      <c r="BL872" s="110"/>
      <c r="BM872" s="110"/>
      <c r="BN872" s="110"/>
      <c r="BU872" s="110"/>
    </row>
    <row r="873" spans="1:76">
      <c r="A873" s="108"/>
      <c r="B873" s="108"/>
      <c r="C873" s="109"/>
      <c r="D873" s="109"/>
      <c r="E873" s="108"/>
      <c r="F873" s="108"/>
      <c r="G873" s="108"/>
      <c r="H873" s="108"/>
      <c r="I873" s="108"/>
      <c r="J873" s="108"/>
      <c r="K873" s="110"/>
      <c r="L873" s="110"/>
      <c r="M873" s="110"/>
      <c r="N873" s="111"/>
      <c r="R873" s="110"/>
      <c r="S873" s="110"/>
      <c r="T873" s="110"/>
      <c r="U873" s="112"/>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2"/>
      <c r="AY873" s="110"/>
      <c r="BJ873" s="110"/>
      <c r="BK873" s="110"/>
      <c r="BL873" s="110"/>
      <c r="BM873" s="110"/>
      <c r="BN873" s="110"/>
      <c r="BS873" s="112"/>
      <c r="BT873" s="112"/>
      <c r="BV873" s="110"/>
    </row>
    <row r="874" spans="1:76">
      <c r="A874" s="108"/>
      <c r="B874" s="108"/>
      <c r="C874" s="109"/>
      <c r="D874" s="109"/>
      <c r="E874" s="108"/>
      <c r="F874" s="108"/>
      <c r="G874" s="108"/>
      <c r="H874" s="108"/>
      <c r="I874" s="108"/>
      <c r="J874" s="108"/>
      <c r="K874" s="110"/>
      <c r="L874" s="110"/>
      <c r="M874" s="110"/>
      <c r="N874" s="111"/>
      <c r="O874" s="110"/>
      <c r="P874" s="110"/>
      <c r="Q874" s="110"/>
      <c r="R874" s="110"/>
      <c r="S874" s="110"/>
      <c r="T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U874" s="110"/>
      <c r="AV874" s="110"/>
      <c r="BJ874" s="110"/>
      <c r="BK874" s="110"/>
      <c r="BL874" s="110"/>
    </row>
    <row r="875" spans="1:76">
      <c r="A875" s="108"/>
      <c r="B875" s="108"/>
      <c r="C875" s="109"/>
      <c r="D875" s="109"/>
      <c r="E875" s="108"/>
      <c r="F875" s="108"/>
      <c r="G875" s="108"/>
      <c r="H875" s="108"/>
      <c r="I875" s="108"/>
      <c r="J875" s="108"/>
      <c r="K875" s="110"/>
      <c r="L875" s="110"/>
      <c r="M875" s="110"/>
      <c r="O875" s="110"/>
      <c r="P875" s="110"/>
      <c r="Q875" s="110"/>
      <c r="R875" s="110"/>
      <c r="S875" s="110"/>
      <c r="T875" s="110"/>
      <c r="V875" s="110"/>
      <c r="W875" s="110"/>
      <c r="X875" s="110"/>
      <c r="Y875" s="110"/>
      <c r="Z875" s="110"/>
      <c r="AA875" s="110"/>
      <c r="AB875" s="110"/>
      <c r="AC875" s="110"/>
      <c r="AD875" s="110"/>
      <c r="AF875" s="110"/>
      <c r="AG875" s="110"/>
      <c r="AH875" s="110"/>
      <c r="AI875" s="110"/>
      <c r="AJ875" s="110"/>
      <c r="AK875" s="110"/>
      <c r="AL875" s="110"/>
      <c r="AM875" s="110"/>
      <c r="AN875" s="110"/>
      <c r="AO875" s="110"/>
      <c r="AP875" s="110"/>
      <c r="AQ875" s="110"/>
      <c r="AR875" s="110"/>
      <c r="AS875" s="110"/>
      <c r="AT875" s="110"/>
      <c r="AU875" s="110"/>
      <c r="AV875" s="110"/>
      <c r="AY875" s="110"/>
      <c r="AZ875" s="110"/>
      <c r="BB875" s="110"/>
      <c r="BJ875" s="110"/>
      <c r="BK875" s="110"/>
      <c r="BL875" s="110"/>
      <c r="BO875" s="110"/>
      <c r="BP875" s="110"/>
      <c r="BS875" s="112"/>
      <c r="BT875" s="112"/>
      <c r="BX875" s="110"/>
    </row>
    <row r="876" spans="1:76">
      <c r="A876" s="108"/>
      <c r="B876" s="108"/>
      <c r="C876" s="109"/>
      <c r="D876" s="109"/>
      <c r="E876" s="108"/>
      <c r="F876" s="108"/>
      <c r="G876" s="108"/>
      <c r="H876" s="108"/>
      <c r="I876" s="108"/>
      <c r="J876" s="108"/>
      <c r="K876" s="110"/>
      <c r="L876" s="110"/>
      <c r="M876" s="110"/>
      <c r="V876" s="110"/>
      <c r="W876" s="110"/>
      <c r="X876" s="110"/>
      <c r="Z876" s="110"/>
      <c r="AA876" s="110"/>
      <c r="AB876" s="110"/>
      <c r="AG876" s="110"/>
      <c r="AH876" s="110"/>
      <c r="AI876" s="110"/>
      <c r="AS876" s="110"/>
      <c r="AT876" s="110"/>
      <c r="AU876" s="110"/>
      <c r="AV876" s="110"/>
      <c r="AW876" s="112"/>
      <c r="AY876" s="110"/>
      <c r="BJ876" s="110"/>
      <c r="BK876" s="110"/>
      <c r="BL876" s="110"/>
      <c r="BM876" s="110"/>
      <c r="BN876" s="110"/>
      <c r="BS876" s="112"/>
    </row>
    <row r="877" spans="1:76">
      <c r="A877" s="108"/>
      <c r="B877" s="108"/>
      <c r="C877" s="109"/>
      <c r="D877" s="109"/>
      <c r="E877" s="108"/>
      <c r="F877" s="108"/>
      <c r="G877" s="108"/>
      <c r="H877" s="108"/>
      <c r="I877" s="108"/>
      <c r="J877" s="108"/>
      <c r="K877" s="110"/>
      <c r="L877" s="110"/>
      <c r="M877" s="110"/>
      <c r="N877" s="111"/>
      <c r="O877" s="110"/>
      <c r="P877" s="110"/>
      <c r="Q877" s="110"/>
      <c r="R877" s="110"/>
      <c r="S877" s="110"/>
      <c r="T877" s="110"/>
      <c r="U877" s="112"/>
      <c r="V877" s="110"/>
      <c r="W877" s="110"/>
      <c r="X877" s="110"/>
      <c r="Y877" s="110"/>
      <c r="Z877" s="110"/>
      <c r="AA877" s="110"/>
      <c r="AB877" s="110"/>
      <c r="AC877" s="110"/>
      <c r="AD877" s="110"/>
      <c r="AF877" s="110"/>
      <c r="AG877" s="110"/>
      <c r="AH877" s="110"/>
      <c r="AI877" s="110"/>
      <c r="AJ877" s="110"/>
      <c r="AK877" s="110"/>
      <c r="AL877" s="110"/>
      <c r="AM877" s="110"/>
      <c r="AN877" s="110"/>
      <c r="AO877" s="110"/>
      <c r="AP877" s="110"/>
      <c r="AQ877" s="110"/>
      <c r="AR877" s="110"/>
      <c r="AS877" s="110"/>
      <c r="AT877" s="110"/>
      <c r="AU877" s="110"/>
      <c r="AV877" s="110"/>
      <c r="AY877" s="110"/>
      <c r="BB877" s="110"/>
      <c r="BD877" s="110"/>
      <c r="BE877" s="110"/>
      <c r="BF877" s="110"/>
      <c r="BG877" s="110"/>
      <c r="BH877" s="110"/>
      <c r="BI877" s="110"/>
      <c r="BJ877" s="110"/>
      <c r="BK877" s="110"/>
      <c r="BL877" s="110"/>
    </row>
    <row r="878" spans="1:76">
      <c r="A878" s="108"/>
      <c r="B878" s="108"/>
      <c r="C878" s="109"/>
      <c r="D878" s="109"/>
      <c r="E878" s="108"/>
      <c r="F878" s="108"/>
      <c r="G878" s="108"/>
      <c r="H878" s="108"/>
      <c r="I878" s="108"/>
      <c r="J878" s="108"/>
      <c r="K878" s="110"/>
      <c r="L878" s="110"/>
      <c r="M878" s="110"/>
      <c r="N878" s="111"/>
      <c r="O878" s="110"/>
      <c r="P878" s="110"/>
      <c r="Q878" s="110"/>
      <c r="R878" s="110"/>
      <c r="S878" s="110"/>
      <c r="T878" s="110"/>
      <c r="U878" s="112"/>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U878" s="110"/>
      <c r="AV878" s="110"/>
      <c r="AW878" s="112"/>
      <c r="BB878" s="110"/>
      <c r="BJ878" s="110"/>
      <c r="BK878" s="110"/>
      <c r="BL878" s="110"/>
      <c r="BM878" s="110"/>
      <c r="BN878" s="110"/>
      <c r="BT878" s="112"/>
    </row>
    <row r="879" spans="1:76">
      <c r="A879" s="108"/>
      <c r="B879" s="108"/>
      <c r="C879" s="109"/>
      <c r="D879" s="109"/>
      <c r="E879" s="108"/>
      <c r="F879" s="108"/>
      <c r="G879" s="108"/>
      <c r="H879" s="108"/>
      <c r="I879" s="108"/>
      <c r="J879" s="108"/>
      <c r="K879" s="110"/>
      <c r="L879" s="110"/>
      <c r="M879" s="110"/>
      <c r="N879" s="111"/>
      <c r="O879" s="110"/>
      <c r="P879" s="110"/>
      <c r="Q879" s="110"/>
      <c r="R879" s="110"/>
      <c r="S879" s="110"/>
      <c r="T879" s="110"/>
      <c r="U879" s="112"/>
      <c r="V879" s="110"/>
      <c r="W879" s="110"/>
      <c r="X879" s="110"/>
      <c r="Y879" s="110"/>
      <c r="Z879" s="110"/>
      <c r="AA879" s="110"/>
      <c r="AB879" s="110"/>
      <c r="AC879" s="110"/>
      <c r="AD879" s="110"/>
      <c r="AF879" s="110"/>
      <c r="AG879" s="110"/>
      <c r="AI879" s="110"/>
      <c r="AJ879" s="110"/>
      <c r="AL879" s="110"/>
      <c r="AM879" s="110"/>
      <c r="AO879" s="110"/>
      <c r="AP879" s="110"/>
      <c r="AQ879" s="110"/>
      <c r="AR879" s="110"/>
      <c r="AV879" s="110"/>
      <c r="AW879" s="112"/>
      <c r="BD879" s="110"/>
      <c r="BE879" s="110"/>
      <c r="BF879" s="110"/>
      <c r="BG879" s="110"/>
      <c r="BH879" s="110"/>
      <c r="BI879" s="110"/>
      <c r="BJ879" s="110"/>
      <c r="BK879" s="110"/>
      <c r="BL879" s="110"/>
    </row>
    <row r="880" spans="1:76">
      <c r="A880" s="108"/>
      <c r="B880" s="108"/>
      <c r="C880" s="109"/>
      <c r="D880" s="109"/>
      <c r="E880" s="108"/>
      <c r="F880" s="108"/>
      <c r="G880" s="108"/>
      <c r="H880" s="108"/>
      <c r="I880" s="108"/>
      <c r="J880" s="108"/>
      <c r="K880" s="110"/>
      <c r="L880" s="110"/>
      <c r="M880" s="110"/>
      <c r="N880" s="111"/>
      <c r="O880" s="110"/>
      <c r="P880" s="110"/>
      <c r="Q880" s="110"/>
      <c r="R880" s="110"/>
      <c r="S880" s="110"/>
      <c r="T880" s="110"/>
      <c r="U880" s="112"/>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Y880" s="110"/>
      <c r="BD880" s="110"/>
      <c r="BE880" s="110"/>
      <c r="BF880" s="110"/>
      <c r="BG880" s="110"/>
      <c r="BH880" s="110"/>
      <c r="BI880" s="110"/>
      <c r="BJ880" s="110"/>
      <c r="BK880" s="110"/>
      <c r="BL880" s="110"/>
      <c r="BS880" s="112"/>
      <c r="BU880" s="110"/>
      <c r="BV880" s="110"/>
      <c r="BW880" s="110"/>
      <c r="BX880" s="110"/>
    </row>
    <row r="881" spans="1:76">
      <c r="A881" s="108"/>
      <c r="B881" s="108"/>
      <c r="C881" s="109"/>
      <c r="D881" s="109"/>
      <c r="E881" s="108"/>
      <c r="F881" s="108"/>
      <c r="G881" s="108"/>
      <c r="H881" s="108"/>
      <c r="I881" s="108"/>
      <c r="J881" s="108"/>
      <c r="K881" s="110"/>
      <c r="L881" s="110"/>
      <c r="M881" s="110"/>
      <c r="N881" s="111"/>
      <c r="O881" s="110"/>
      <c r="P881" s="110"/>
      <c r="Q881" s="110"/>
      <c r="R881" s="110"/>
      <c r="S881" s="110"/>
      <c r="T881" s="110"/>
      <c r="U881" s="112"/>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Y881" s="110"/>
      <c r="BJ881" s="110"/>
      <c r="BK881" s="110"/>
      <c r="BL881" s="110"/>
      <c r="BM881" s="110"/>
      <c r="BN881" s="110"/>
      <c r="BU881" s="110"/>
    </row>
    <row r="882" spans="1:76">
      <c r="A882" s="108"/>
      <c r="B882" s="108"/>
      <c r="C882" s="109"/>
      <c r="D882" s="109"/>
      <c r="E882" s="108"/>
      <c r="F882" s="108"/>
      <c r="G882" s="108"/>
      <c r="H882" s="108"/>
      <c r="I882" s="108"/>
      <c r="J882" s="108"/>
      <c r="K882" s="110"/>
      <c r="L882" s="110"/>
      <c r="M882" s="110"/>
      <c r="N882" s="111"/>
      <c r="O882" s="110"/>
      <c r="P882" s="110"/>
      <c r="Q882" s="110"/>
      <c r="R882" s="110"/>
      <c r="S882" s="110"/>
      <c r="T882" s="110"/>
      <c r="V882" s="110"/>
      <c r="W882" s="110"/>
      <c r="X882" s="110"/>
      <c r="Y882" s="110"/>
      <c r="Z882" s="110"/>
      <c r="AA882" s="110"/>
      <c r="AB882" s="110"/>
      <c r="AC882" s="110"/>
      <c r="AD882" s="110"/>
      <c r="AF882" s="110"/>
      <c r="AG882" s="110"/>
      <c r="AI882" s="110"/>
      <c r="AJ882" s="110"/>
      <c r="AL882" s="110"/>
      <c r="AM882" s="110"/>
      <c r="AO882" s="110"/>
      <c r="AP882" s="110"/>
      <c r="AQ882" s="110"/>
      <c r="AR882" s="110"/>
      <c r="AV882" s="110"/>
      <c r="BB882" s="110"/>
    </row>
    <row r="883" spans="1:76">
      <c r="A883" s="108"/>
      <c r="B883" s="108"/>
      <c r="C883" s="109"/>
      <c r="D883" s="109"/>
      <c r="E883" s="108"/>
      <c r="F883" s="108"/>
      <c r="G883" s="108"/>
      <c r="H883" s="108"/>
      <c r="I883" s="108"/>
      <c r="J883" s="108"/>
      <c r="K883" s="110"/>
      <c r="L883" s="110"/>
      <c r="M883" s="110"/>
      <c r="N883" s="111"/>
      <c r="O883" s="110"/>
      <c r="P883" s="110"/>
      <c r="Q883" s="110"/>
      <c r="R883" s="110"/>
      <c r="S883" s="110"/>
      <c r="T883" s="110"/>
      <c r="U883" s="112"/>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T883" s="110"/>
      <c r="AU883" s="110"/>
      <c r="AV883" s="110"/>
      <c r="AZ883" s="110"/>
      <c r="BA883" s="110"/>
      <c r="BB883" s="110"/>
      <c r="BO883" s="110"/>
      <c r="BP883" s="110"/>
    </row>
    <row r="884" spans="1:76">
      <c r="A884" s="108"/>
      <c r="B884" s="108"/>
      <c r="C884" s="109"/>
      <c r="D884" s="109"/>
      <c r="E884" s="108"/>
      <c r="F884" s="108"/>
      <c r="G884" s="108"/>
      <c r="H884" s="108"/>
      <c r="I884" s="108"/>
      <c r="J884" s="108"/>
      <c r="K884" s="110"/>
      <c r="L884" s="110"/>
      <c r="M884" s="110"/>
      <c r="U884" s="112"/>
      <c r="BM884" s="110"/>
      <c r="BN884" s="110"/>
      <c r="BS884" s="112"/>
      <c r="BX884" s="110"/>
    </row>
    <row r="885" spans="1:76">
      <c r="A885" s="108"/>
      <c r="B885" s="108"/>
      <c r="C885" s="109"/>
      <c r="D885" s="109"/>
      <c r="E885" s="108"/>
      <c r="F885" s="108"/>
      <c r="G885" s="108"/>
      <c r="H885" s="108"/>
      <c r="I885" s="108"/>
      <c r="J885" s="108"/>
      <c r="K885" s="110"/>
      <c r="L885" s="110"/>
      <c r="M885" s="110"/>
      <c r="N885" s="111"/>
      <c r="O885" s="110"/>
      <c r="P885" s="110"/>
      <c r="Q885" s="110"/>
      <c r="R885" s="110"/>
      <c r="S885" s="110"/>
      <c r="T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Y885" s="110"/>
      <c r="BJ885" s="110"/>
      <c r="BK885" s="110"/>
      <c r="BL885" s="110"/>
      <c r="BQ885" s="110"/>
      <c r="BR885" s="110"/>
    </row>
    <row r="886" spans="1:76">
      <c r="A886" s="108"/>
      <c r="B886" s="108"/>
      <c r="C886" s="109"/>
      <c r="D886" s="109"/>
      <c r="E886" s="108"/>
      <c r="F886" s="108"/>
      <c r="G886" s="108"/>
      <c r="H886" s="108"/>
      <c r="I886" s="108"/>
      <c r="J886" s="108"/>
      <c r="K886" s="110"/>
      <c r="L886" s="110"/>
      <c r="M886" s="110"/>
      <c r="O886" s="110"/>
      <c r="P886" s="110"/>
      <c r="Q886" s="110"/>
      <c r="R886" s="110"/>
      <c r="S886" s="110"/>
      <c r="T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Y886" s="110"/>
      <c r="BJ886" s="110"/>
      <c r="BK886" s="110"/>
      <c r="BL886" s="110"/>
      <c r="BO886" s="110"/>
      <c r="BP886" s="110"/>
    </row>
    <row r="887" spans="1:76">
      <c r="A887" s="108"/>
      <c r="B887" s="108"/>
      <c r="C887" s="109"/>
      <c r="D887" s="109"/>
      <c r="E887" s="108"/>
      <c r="F887" s="108"/>
      <c r="G887" s="108"/>
      <c r="H887" s="108"/>
      <c r="I887" s="108"/>
      <c r="J887" s="108"/>
      <c r="K887" s="110"/>
      <c r="L887" s="110"/>
      <c r="M887" s="110"/>
      <c r="N887" s="111"/>
      <c r="O887" s="110"/>
      <c r="P887" s="110"/>
      <c r="Q887" s="110"/>
      <c r="R887" s="110"/>
      <c r="S887" s="110"/>
      <c r="T887" s="110"/>
      <c r="U887" s="112"/>
      <c r="V887" s="110"/>
      <c r="W887" s="110"/>
      <c r="Y887" s="110"/>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2"/>
      <c r="AX887" s="112"/>
      <c r="AY887" s="110"/>
      <c r="BB887" s="110"/>
      <c r="BC887" s="112"/>
      <c r="BD887" s="110"/>
      <c r="BE887" s="110"/>
      <c r="BF887" s="110"/>
      <c r="BG887" s="110"/>
      <c r="BH887" s="110"/>
      <c r="BI887" s="110"/>
      <c r="BJ887" s="110"/>
      <c r="BK887" s="110"/>
      <c r="BL887" s="110"/>
      <c r="BU887" s="110"/>
    </row>
    <row r="888" spans="1:76">
      <c r="A888" s="108"/>
      <c r="B888" s="108"/>
      <c r="C888" s="109"/>
      <c r="D888" s="109"/>
      <c r="E888" s="108"/>
      <c r="F888" s="108"/>
      <c r="G888" s="108"/>
      <c r="H888" s="108"/>
      <c r="I888" s="108"/>
      <c r="J888" s="108"/>
      <c r="K888" s="110"/>
      <c r="L888" s="110"/>
      <c r="M888" s="110"/>
      <c r="N888" s="111"/>
      <c r="O888" s="110"/>
      <c r="P888" s="110"/>
      <c r="Q888" s="110"/>
      <c r="R888" s="110"/>
      <c r="S888" s="110"/>
      <c r="T888" s="110"/>
      <c r="U888" s="112"/>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T888" s="110"/>
      <c r="AU888" s="110"/>
      <c r="AV888" s="110"/>
    </row>
    <row r="889" spans="1:76">
      <c r="A889" s="108"/>
      <c r="B889" s="108"/>
      <c r="C889" s="109"/>
      <c r="D889" s="109"/>
      <c r="E889" s="108"/>
      <c r="F889" s="108"/>
      <c r="G889" s="108"/>
      <c r="H889" s="108"/>
      <c r="I889" s="108"/>
      <c r="J889" s="108"/>
      <c r="K889" s="110"/>
      <c r="L889" s="110"/>
      <c r="M889" s="110"/>
      <c r="N889" s="111"/>
      <c r="O889" s="110"/>
      <c r="P889" s="110"/>
      <c r="Q889" s="110"/>
      <c r="R889" s="110"/>
      <c r="S889" s="110"/>
      <c r="T889" s="110"/>
      <c r="V889" s="110"/>
      <c r="W889" s="110"/>
      <c r="X889" s="110"/>
      <c r="Y889" s="110"/>
      <c r="Z889" s="110"/>
      <c r="AA889" s="110"/>
      <c r="AB889" s="110"/>
      <c r="AC889" s="110"/>
      <c r="AD889" s="110"/>
      <c r="AF889" s="110"/>
      <c r="AG889" s="110"/>
      <c r="AI889" s="110"/>
      <c r="AJ889" s="110"/>
      <c r="AK889" s="110"/>
      <c r="AL889" s="110"/>
      <c r="AM889" s="110"/>
      <c r="AN889" s="110"/>
      <c r="AO889" s="110"/>
      <c r="AP889" s="110"/>
      <c r="AQ889" s="110"/>
      <c r="AR889" s="110"/>
      <c r="AS889" s="110"/>
      <c r="AT889" s="110"/>
      <c r="AV889" s="110"/>
      <c r="AY889" s="110"/>
      <c r="BJ889" s="110"/>
      <c r="BK889" s="110"/>
      <c r="BL889" s="110"/>
      <c r="BO889" s="110"/>
      <c r="BP889" s="110"/>
    </row>
    <row r="890" spans="1:76">
      <c r="A890" s="108"/>
      <c r="B890" s="108"/>
      <c r="C890" s="109"/>
      <c r="D890" s="109"/>
      <c r="E890" s="108"/>
      <c r="F890" s="108"/>
      <c r="G890" s="108"/>
      <c r="H890" s="108"/>
      <c r="I890" s="108"/>
      <c r="J890" s="108"/>
      <c r="K890" s="110"/>
      <c r="L890" s="110"/>
      <c r="M890" s="110"/>
      <c r="O890" s="110"/>
      <c r="P890" s="110"/>
      <c r="Q890" s="110"/>
      <c r="R890" s="110"/>
      <c r="S890" s="110"/>
      <c r="T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Y890" s="110"/>
      <c r="BD890" s="110"/>
      <c r="BE890" s="110"/>
      <c r="BF890" s="110"/>
      <c r="BG890" s="110"/>
      <c r="BH890" s="110"/>
      <c r="BI890" s="110"/>
      <c r="BJ890" s="110"/>
      <c r="BK890" s="110"/>
      <c r="BL890" s="110"/>
      <c r="BU890" s="110"/>
      <c r="BV890" s="110"/>
      <c r="BW890" s="110"/>
      <c r="BX890" s="110"/>
    </row>
    <row r="891" spans="1:76">
      <c r="A891" s="108"/>
      <c r="B891" s="108"/>
      <c r="C891" s="109"/>
      <c r="D891" s="109"/>
      <c r="E891" s="108"/>
      <c r="F891" s="108"/>
      <c r="G891" s="108"/>
      <c r="H891" s="108"/>
      <c r="I891" s="108"/>
      <c r="J891" s="108"/>
      <c r="K891" s="110"/>
      <c r="L891" s="110"/>
      <c r="M891" s="110"/>
      <c r="N891" s="111"/>
      <c r="O891" s="110"/>
      <c r="P891" s="110"/>
      <c r="Q891" s="110"/>
      <c r="R891" s="110"/>
      <c r="S891" s="110"/>
      <c r="T891" s="110"/>
      <c r="U891" s="112"/>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U891" s="110"/>
      <c r="AV891" s="110"/>
      <c r="BD891" s="110"/>
      <c r="BE891" s="110"/>
      <c r="BF891" s="110"/>
      <c r="BG891" s="110"/>
      <c r="BH891" s="110"/>
      <c r="BI891" s="110"/>
      <c r="BJ891" s="110"/>
      <c r="BK891" s="110"/>
      <c r="BL891" s="110"/>
      <c r="BS891" s="112"/>
      <c r="BT891" s="112"/>
      <c r="BU891" s="110"/>
      <c r="BX891" s="110"/>
    </row>
    <row r="892" spans="1:76">
      <c r="A892" s="108"/>
      <c r="B892" s="108"/>
      <c r="C892" s="109"/>
      <c r="D892" s="109"/>
      <c r="E892" s="108"/>
      <c r="F892" s="108"/>
      <c r="G892" s="108"/>
      <c r="H892" s="108"/>
      <c r="I892" s="108"/>
      <c r="J892" s="108"/>
      <c r="K892" s="110"/>
      <c r="L892" s="110"/>
      <c r="M892" s="110"/>
      <c r="N892" s="111"/>
      <c r="O892" s="110"/>
      <c r="P892" s="110"/>
      <c r="Q892" s="110"/>
      <c r="R892" s="110"/>
      <c r="S892" s="110"/>
      <c r="T892" s="110"/>
      <c r="V892" s="110"/>
      <c r="W892" s="110"/>
      <c r="X892" s="110"/>
      <c r="Y892" s="110"/>
      <c r="Z892" s="110"/>
      <c r="AA892" s="110"/>
      <c r="AB892" s="110"/>
      <c r="AF892" s="110"/>
      <c r="AG892" s="110"/>
      <c r="AH892" s="110"/>
      <c r="AI892" s="110"/>
      <c r="AJ892" s="110"/>
      <c r="AK892" s="110"/>
      <c r="AL892" s="110"/>
      <c r="AM892" s="110"/>
      <c r="AN892" s="110"/>
      <c r="AO892" s="110"/>
      <c r="AP892" s="110"/>
      <c r="AQ892" s="110"/>
      <c r="AR892" s="110"/>
      <c r="AS892" s="110"/>
      <c r="AT892" s="110"/>
      <c r="AU892" s="110"/>
      <c r="AV892" s="110"/>
      <c r="AY892" s="110"/>
      <c r="BD892" s="110"/>
      <c r="BE892" s="110"/>
      <c r="BF892" s="110"/>
      <c r="BG892" s="110"/>
      <c r="BH892" s="110"/>
      <c r="BI892" s="110"/>
      <c r="BJ892" s="110"/>
      <c r="BK892" s="110"/>
      <c r="BL892" s="110"/>
      <c r="BT892" s="112"/>
      <c r="BU892" s="110"/>
      <c r="BV892" s="110"/>
      <c r="BW892" s="110"/>
    </row>
    <row r="893" spans="1:76">
      <c r="A893" s="108"/>
      <c r="B893" s="108"/>
      <c r="C893" s="109"/>
      <c r="D893" s="109"/>
      <c r="E893" s="108"/>
      <c r="F893" s="108"/>
      <c r="G893" s="108"/>
      <c r="H893" s="108"/>
      <c r="I893" s="108"/>
      <c r="J893" s="108"/>
      <c r="K893" s="110"/>
      <c r="L893" s="110"/>
      <c r="M893" s="110"/>
      <c r="N893" s="111"/>
      <c r="O893" s="110"/>
      <c r="P893" s="110"/>
      <c r="Q893" s="110"/>
      <c r="R893" s="110"/>
      <c r="S893" s="110"/>
      <c r="T893" s="110"/>
      <c r="U893" s="112"/>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Y893" s="110"/>
      <c r="BB893" s="110"/>
      <c r="BJ893" s="110"/>
      <c r="BK893" s="110"/>
      <c r="BL893" s="110"/>
      <c r="BO893" s="110"/>
      <c r="BP893" s="110"/>
    </row>
    <row r="894" spans="1:76">
      <c r="A894" s="108"/>
      <c r="B894" s="108"/>
      <c r="C894" s="109"/>
      <c r="D894" s="109"/>
      <c r="E894" s="108"/>
      <c r="F894" s="108"/>
      <c r="G894" s="108"/>
      <c r="H894" s="108"/>
      <c r="I894" s="108"/>
      <c r="J894" s="108"/>
      <c r="K894" s="110"/>
      <c r="L894" s="110"/>
      <c r="M894" s="110"/>
      <c r="N894" s="111"/>
      <c r="O894" s="110"/>
      <c r="P894" s="110"/>
      <c r="Q894" s="110"/>
      <c r="R894" s="110"/>
      <c r="S894" s="110"/>
      <c r="T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Y894" s="110"/>
      <c r="BB894" s="110"/>
      <c r="BJ894" s="110"/>
      <c r="BK894" s="110"/>
      <c r="BL894" s="110"/>
      <c r="BQ894" s="110"/>
      <c r="BR894" s="110"/>
      <c r="BS894" s="112"/>
      <c r="BT894" s="112"/>
      <c r="BX894" s="110"/>
    </row>
    <row r="895" spans="1:76">
      <c r="A895" s="108"/>
      <c r="B895" s="108"/>
      <c r="C895" s="109"/>
      <c r="D895" s="109"/>
      <c r="E895" s="108"/>
      <c r="F895" s="108"/>
      <c r="G895" s="108"/>
      <c r="H895" s="108"/>
      <c r="I895" s="108"/>
      <c r="J895" s="108"/>
      <c r="K895" s="110"/>
      <c r="L895" s="110"/>
      <c r="M895" s="110"/>
      <c r="N895" s="111"/>
      <c r="O895" s="110"/>
      <c r="P895" s="110"/>
      <c r="Q895" s="110"/>
      <c r="R895" s="110"/>
      <c r="S895" s="110"/>
      <c r="T895" s="110"/>
      <c r="U895" s="112"/>
      <c r="V895" s="110"/>
      <c r="W895" s="110"/>
      <c r="X895" s="110"/>
      <c r="Y895" s="110"/>
      <c r="Z895" s="110"/>
      <c r="AA895" s="110"/>
      <c r="AB895" s="110"/>
      <c r="AC895" s="110"/>
      <c r="AD895" s="110"/>
      <c r="AF895" s="110"/>
      <c r="AG895" s="110"/>
      <c r="AI895" s="110"/>
      <c r="AJ895" s="110"/>
      <c r="AL895" s="110"/>
      <c r="AM895" s="110"/>
      <c r="AO895" s="110"/>
      <c r="AP895" s="110"/>
      <c r="AQ895" s="110"/>
      <c r="AR895" s="110"/>
      <c r="AV895" s="110"/>
      <c r="BJ895" s="110"/>
      <c r="BK895" s="110"/>
      <c r="BL895" s="110"/>
      <c r="BQ895" s="110"/>
      <c r="BR895" s="110"/>
      <c r="BW895" s="110"/>
      <c r="BX895" s="110"/>
    </row>
    <row r="896" spans="1:76">
      <c r="A896" s="108"/>
      <c r="B896" s="108"/>
      <c r="C896" s="109"/>
      <c r="D896" s="109"/>
      <c r="E896" s="108"/>
      <c r="F896" s="108"/>
      <c r="G896" s="108"/>
      <c r="H896" s="108"/>
      <c r="I896" s="108"/>
      <c r="J896" s="108"/>
      <c r="K896" s="110"/>
      <c r="L896" s="110"/>
      <c r="M896" s="110"/>
      <c r="N896" s="111"/>
      <c r="O896" s="110"/>
      <c r="P896" s="110"/>
      <c r="Q896" s="110"/>
      <c r="R896" s="110"/>
      <c r="S896" s="110"/>
      <c r="T896" s="110"/>
      <c r="U896" s="112"/>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c r="AV896" s="110"/>
      <c r="AW896" s="112"/>
      <c r="AY896" s="110"/>
      <c r="BB896" s="110"/>
      <c r="BJ896" s="110"/>
      <c r="BK896" s="110"/>
      <c r="BL896" s="110"/>
      <c r="BQ896" s="110"/>
      <c r="BR896" s="110"/>
      <c r="BS896" s="112"/>
      <c r="BW896" s="110"/>
      <c r="BX896" s="110"/>
    </row>
    <row r="897" spans="1:76">
      <c r="A897" s="108"/>
      <c r="B897" s="108"/>
      <c r="C897" s="109"/>
      <c r="D897" s="109"/>
      <c r="E897" s="108"/>
      <c r="F897" s="108"/>
      <c r="G897" s="108"/>
      <c r="H897" s="108"/>
      <c r="I897" s="108"/>
      <c r="J897" s="108"/>
      <c r="K897" s="110"/>
      <c r="L897" s="110"/>
      <c r="M897" s="110"/>
      <c r="N897" s="111"/>
      <c r="U897" s="112"/>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S897" s="110"/>
      <c r="AT897" s="110"/>
      <c r="AU897" s="110"/>
      <c r="AV897" s="110"/>
      <c r="AY897" s="110"/>
      <c r="BD897" s="110"/>
      <c r="BE897" s="110"/>
      <c r="BF897" s="110"/>
      <c r="BG897" s="110"/>
      <c r="BH897" s="110"/>
      <c r="BI897" s="110"/>
      <c r="BJ897" s="110"/>
      <c r="BK897" s="110"/>
      <c r="BL897" s="110"/>
      <c r="BX897" s="110"/>
    </row>
    <row r="898" spans="1:76">
      <c r="A898" s="108"/>
      <c r="B898" s="108"/>
      <c r="C898" s="109"/>
      <c r="D898" s="109"/>
      <c r="E898" s="108"/>
      <c r="F898" s="108"/>
      <c r="G898" s="108"/>
      <c r="H898" s="108"/>
      <c r="I898" s="108"/>
      <c r="J898" s="108"/>
      <c r="K898" s="110"/>
      <c r="L898" s="110"/>
      <c r="M898" s="110"/>
      <c r="N898" s="111"/>
      <c r="O898" s="110"/>
      <c r="P898" s="110"/>
      <c r="Q898" s="110"/>
      <c r="R898" s="110"/>
      <c r="S898" s="110"/>
      <c r="T898" s="110"/>
      <c r="U898" s="112"/>
      <c r="V898" s="110"/>
      <c r="W898" s="110"/>
      <c r="X898" s="110"/>
      <c r="Y898" s="110"/>
      <c r="Z898" s="110"/>
      <c r="AA898" s="110"/>
      <c r="AB898" s="110"/>
      <c r="AC898" s="110"/>
      <c r="AD898" s="110"/>
      <c r="AF898" s="110"/>
      <c r="AG898" s="110"/>
      <c r="AI898" s="110"/>
      <c r="AJ898" s="110"/>
      <c r="AL898" s="110"/>
      <c r="AM898" s="110"/>
      <c r="AO898" s="110"/>
      <c r="AP898" s="110"/>
      <c r="AQ898" s="110"/>
      <c r="AR898" s="110"/>
      <c r="AV898" s="110"/>
      <c r="BB898" s="110"/>
      <c r="BJ898" s="110"/>
      <c r="BK898" s="110"/>
      <c r="BL898" s="110"/>
      <c r="BM898" s="110"/>
      <c r="BN898" s="110"/>
      <c r="BS898" s="112"/>
      <c r="BX898" s="110"/>
    </row>
    <row r="899" spans="1:76">
      <c r="A899" s="108"/>
      <c r="B899" s="108"/>
      <c r="C899" s="109"/>
      <c r="D899" s="109"/>
      <c r="E899" s="108"/>
      <c r="F899" s="108"/>
      <c r="G899" s="108"/>
      <c r="H899" s="108"/>
      <c r="I899" s="108"/>
      <c r="J899" s="108"/>
      <c r="K899" s="110"/>
      <c r="L899" s="110"/>
      <c r="M899" s="110"/>
      <c r="N899" s="111"/>
      <c r="O899" s="110"/>
      <c r="P899" s="110"/>
      <c r="Q899" s="110"/>
      <c r="R899" s="110"/>
      <c r="S899" s="110"/>
      <c r="T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U899" s="110"/>
      <c r="AV899" s="110"/>
      <c r="AW899" s="112"/>
      <c r="BA899" s="110"/>
      <c r="BB899" s="110"/>
      <c r="BJ899" s="110"/>
      <c r="BK899" s="110"/>
      <c r="BL899" s="110"/>
      <c r="BQ899" s="110"/>
      <c r="BR899" s="110"/>
    </row>
    <row r="900" spans="1:76">
      <c r="A900" s="108"/>
      <c r="B900" s="108"/>
      <c r="C900" s="109"/>
      <c r="D900" s="109"/>
      <c r="E900" s="108"/>
      <c r="F900" s="108"/>
      <c r="G900" s="108"/>
      <c r="H900" s="108"/>
      <c r="I900" s="108"/>
      <c r="J900" s="108"/>
      <c r="K900" s="110"/>
      <c r="L900" s="110"/>
      <c r="M900" s="110"/>
      <c r="N900" s="111"/>
      <c r="O900" s="110"/>
      <c r="P900" s="110"/>
      <c r="Q900" s="110"/>
      <c r="R900" s="110"/>
      <c r="S900" s="110"/>
      <c r="T900" s="110"/>
      <c r="U900" s="112"/>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V900" s="110"/>
      <c r="AW900" s="112"/>
      <c r="AY900" s="110"/>
      <c r="AZ900" s="110"/>
      <c r="BB900" s="110"/>
      <c r="BJ900" s="110"/>
      <c r="BK900" s="110"/>
      <c r="BL900" s="110"/>
      <c r="BM900" s="110"/>
      <c r="BN900" s="110"/>
    </row>
    <row r="901" spans="1:76">
      <c r="A901" s="108"/>
      <c r="B901" s="108"/>
      <c r="C901" s="109"/>
      <c r="D901" s="109"/>
      <c r="E901" s="108"/>
      <c r="F901" s="108"/>
      <c r="G901" s="108"/>
      <c r="H901" s="108"/>
      <c r="I901" s="108"/>
      <c r="J901" s="108"/>
      <c r="K901" s="110"/>
      <c r="L901" s="110"/>
      <c r="M901" s="110"/>
      <c r="N901" s="111"/>
      <c r="O901" s="110"/>
      <c r="P901" s="110"/>
      <c r="Q901" s="110"/>
      <c r="R901" s="110"/>
      <c r="S901" s="110"/>
      <c r="T901" s="110"/>
      <c r="U901" s="112"/>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S901" s="110"/>
      <c r="AT901" s="110"/>
      <c r="AU901" s="110"/>
      <c r="AW901" s="112"/>
      <c r="AX901" s="112"/>
      <c r="AY901" s="110"/>
      <c r="BA901" s="110"/>
      <c r="BB901" s="110"/>
      <c r="BC901" s="112"/>
      <c r="BJ901" s="110"/>
      <c r="BK901" s="110"/>
      <c r="BL901" s="110"/>
      <c r="BO901" s="110"/>
      <c r="BP901" s="110"/>
    </row>
    <row r="902" spans="1:76">
      <c r="A902" s="108"/>
      <c r="B902" s="108"/>
      <c r="C902" s="109"/>
      <c r="D902" s="109"/>
      <c r="E902" s="108"/>
      <c r="F902" s="108"/>
      <c r="G902" s="108"/>
      <c r="H902" s="108"/>
      <c r="I902" s="108"/>
      <c r="J902" s="108"/>
      <c r="K902" s="110"/>
      <c r="L902" s="110"/>
      <c r="M902" s="110"/>
      <c r="O902" s="110"/>
      <c r="P902" s="110"/>
      <c r="Q902" s="110"/>
      <c r="R902" s="110"/>
      <c r="S902" s="110"/>
      <c r="T902" s="110"/>
      <c r="U902" s="112"/>
      <c r="AP902" s="110"/>
      <c r="AQ902" s="110"/>
      <c r="AR902" s="110"/>
      <c r="BD902" s="110"/>
      <c r="BE902" s="110"/>
      <c r="BF902" s="110"/>
      <c r="BG902" s="110"/>
      <c r="BH902" s="110"/>
      <c r="BI902" s="110"/>
      <c r="BJ902" s="110"/>
      <c r="BK902" s="110"/>
      <c r="BL902" s="110"/>
      <c r="BU902" s="110"/>
    </row>
    <row r="903" spans="1:76">
      <c r="A903" s="108"/>
      <c r="B903" s="108"/>
      <c r="C903" s="109"/>
      <c r="D903" s="109"/>
      <c r="E903" s="108"/>
      <c r="F903" s="108"/>
      <c r="G903" s="108"/>
      <c r="H903" s="108"/>
      <c r="I903" s="108"/>
      <c r="J903" s="108"/>
      <c r="K903" s="110"/>
      <c r="L903" s="110"/>
      <c r="M903" s="110"/>
      <c r="N903" s="111"/>
      <c r="O903" s="110"/>
      <c r="P903" s="110"/>
      <c r="Q903" s="110"/>
      <c r="R903" s="110"/>
      <c r="S903" s="110"/>
      <c r="T903" s="110"/>
      <c r="U903" s="112"/>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c r="AV903" s="110"/>
      <c r="AY903" s="110"/>
      <c r="BJ903" s="110"/>
      <c r="BK903" s="110"/>
      <c r="BL903" s="110"/>
      <c r="BO903" s="110"/>
      <c r="BP903" s="110"/>
      <c r="BS903" s="112"/>
    </row>
    <row r="904" spans="1:76">
      <c r="A904" s="108"/>
      <c r="B904" s="108"/>
      <c r="C904" s="109"/>
      <c r="D904" s="109"/>
      <c r="E904" s="108"/>
      <c r="F904" s="108"/>
      <c r="G904" s="108"/>
      <c r="H904" s="108"/>
      <c r="I904" s="108"/>
      <c r="J904" s="108"/>
      <c r="K904" s="110"/>
      <c r="L904" s="110"/>
      <c r="M904" s="110"/>
      <c r="N904" s="111"/>
      <c r="O904" s="110"/>
      <c r="P904" s="110"/>
      <c r="Q904" s="110"/>
      <c r="R904" s="110"/>
      <c r="S904" s="110"/>
      <c r="T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U904" s="110"/>
      <c r="AV904" s="110"/>
    </row>
    <row r="905" spans="1:76">
      <c r="A905" s="108"/>
      <c r="B905" s="108"/>
      <c r="C905" s="109"/>
      <c r="D905" s="109"/>
      <c r="E905" s="108"/>
      <c r="F905" s="108"/>
      <c r="G905" s="108"/>
      <c r="H905" s="108"/>
      <c r="I905" s="108"/>
      <c r="J905" s="108"/>
      <c r="K905" s="110"/>
      <c r="L905" s="110"/>
      <c r="M905" s="110"/>
      <c r="N905" s="111"/>
      <c r="O905" s="110"/>
      <c r="P905" s="110"/>
      <c r="Q905" s="110"/>
      <c r="R905" s="110"/>
      <c r="S905" s="110"/>
      <c r="T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2"/>
      <c r="AX905" s="112"/>
      <c r="AY905" s="110"/>
      <c r="BB905" s="110"/>
      <c r="BC905" s="112"/>
      <c r="BJ905" s="110"/>
      <c r="BK905" s="110"/>
      <c r="BL905" s="110"/>
      <c r="BQ905" s="110"/>
      <c r="BR905" s="110"/>
      <c r="BS905" s="112"/>
      <c r="BT905" s="112"/>
      <c r="BX905" s="110"/>
    </row>
    <row r="906" spans="1:76">
      <c r="A906" s="108"/>
      <c r="B906" s="108"/>
      <c r="C906" s="109"/>
      <c r="D906" s="109"/>
      <c r="E906" s="108"/>
      <c r="F906" s="108"/>
      <c r="G906" s="108"/>
      <c r="H906" s="108"/>
      <c r="I906" s="108"/>
      <c r="J906" s="108"/>
      <c r="K906" s="110"/>
      <c r="L906" s="110"/>
      <c r="M906" s="110"/>
      <c r="N906" s="111"/>
      <c r="O906" s="110"/>
      <c r="P906" s="110"/>
      <c r="Q906" s="110"/>
      <c r="R906" s="110"/>
      <c r="S906" s="110"/>
      <c r="T906" s="110"/>
      <c r="U906" s="112"/>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2"/>
      <c r="AY906" s="110"/>
      <c r="AZ906" s="110"/>
      <c r="BB906" s="110"/>
    </row>
    <row r="907" spans="1:76">
      <c r="A907" s="108"/>
      <c r="B907" s="108"/>
      <c r="C907" s="109"/>
      <c r="D907" s="109"/>
      <c r="E907" s="108"/>
      <c r="F907" s="108"/>
      <c r="G907" s="108"/>
      <c r="H907" s="108"/>
      <c r="I907" s="108"/>
      <c r="J907" s="108"/>
      <c r="K907" s="110"/>
      <c r="L907" s="110"/>
      <c r="M907" s="110"/>
      <c r="N907" s="111"/>
      <c r="O907" s="110"/>
      <c r="P907" s="110"/>
      <c r="Q907" s="110"/>
      <c r="R907" s="110"/>
      <c r="S907" s="110"/>
      <c r="T907" s="110"/>
      <c r="U907" s="112"/>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Y907" s="110"/>
      <c r="AZ907" s="110"/>
      <c r="BB907" s="110"/>
    </row>
    <row r="908" spans="1:76">
      <c r="A908" s="108"/>
      <c r="B908" s="108"/>
      <c r="C908" s="109"/>
      <c r="D908" s="109"/>
      <c r="E908" s="108"/>
      <c r="F908" s="108"/>
      <c r="G908" s="108"/>
      <c r="H908" s="108"/>
      <c r="I908" s="108"/>
      <c r="J908" s="108"/>
      <c r="K908" s="110"/>
      <c r="L908" s="110"/>
      <c r="M908" s="110"/>
      <c r="O908" s="110"/>
      <c r="P908" s="110"/>
      <c r="Q908" s="110"/>
      <c r="R908" s="110"/>
      <c r="S908" s="110"/>
      <c r="T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U908" s="110"/>
      <c r="AV908" s="110"/>
      <c r="AW908" s="112"/>
      <c r="BT908" s="112"/>
    </row>
    <row r="909" spans="1:76">
      <c r="A909" s="108"/>
      <c r="B909" s="108"/>
      <c r="C909" s="109"/>
      <c r="D909" s="109"/>
      <c r="E909" s="108"/>
      <c r="F909" s="108"/>
      <c r="G909" s="108"/>
      <c r="H909" s="108"/>
      <c r="I909" s="108"/>
      <c r="J909" s="108"/>
      <c r="K909" s="110"/>
      <c r="L909" s="110"/>
      <c r="M909" s="110"/>
      <c r="O909" s="110"/>
      <c r="P909" s="110"/>
      <c r="Q909" s="110"/>
      <c r="R909" s="110"/>
      <c r="S909" s="110"/>
      <c r="T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c r="AV909" s="110"/>
      <c r="AY909" s="110"/>
      <c r="BJ909" s="110"/>
      <c r="BK909" s="110"/>
      <c r="BL909" s="110"/>
      <c r="BU909" s="110"/>
      <c r="BV909" s="110"/>
      <c r="BW909" s="110"/>
    </row>
    <row r="910" spans="1:76">
      <c r="A910" s="108"/>
      <c r="B910" s="108"/>
      <c r="C910" s="109"/>
      <c r="D910" s="109"/>
      <c r="E910" s="108"/>
      <c r="F910" s="108"/>
      <c r="G910" s="108"/>
      <c r="H910" s="108"/>
      <c r="I910" s="108"/>
      <c r="J910" s="108"/>
      <c r="K910" s="110"/>
      <c r="L910" s="110"/>
      <c r="M910" s="110"/>
      <c r="N910" s="111"/>
      <c r="O910" s="110"/>
      <c r="P910" s="110"/>
      <c r="Q910" s="110"/>
      <c r="R910" s="110"/>
      <c r="S910" s="110"/>
      <c r="T910" s="110"/>
      <c r="U910" s="112"/>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c r="AV910" s="110"/>
      <c r="AW910" s="112"/>
      <c r="AX910" s="112"/>
      <c r="AY910" s="110"/>
      <c r="BB910" s="110"/>
      <c r="BC910" s="112"/>
      <c r="BJ910" s="110"/>
      <c r="BK910" s="110"/>
      <c r="BL910" s="110"/>
      <c r="BQ910" s="110"/>
      <c r="BR910" s="110"/>
    </row>
    <row r="911" spans="1:76">
      <c r="A911" s="108"/>
      <c r="B911" s="108"/>
      <c r="C911" s="109"/>
      <c r="D911" s="109"/>
      <c r="E911" s="108"/>
      <c r="F911" s="108"/>
      <c r="G911" s="108"/>
      <c r="H911" s="108"/>
      <c r="I911" s="108"/>
      <c r="J911" s="108"/>
      <c r="K911" s="110"/>
      <c r="L911" s="110"/>
      <c r="M911" s="110"/>
      <c r="O911" s="110"/>
      <c r="P911" s="110"/>
      <c r="Q911" s="110"/>
      <c r="R911" s="110"/>
      <c r="S911" s="110"/>
      <c r="T911" s="110"/>
      <c r="U911" s="112"/>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c r="AT911" s="110"/>
      <c r="AU911" s="110"/>
      <c r="AV911" s="110"/>
      <c r="AY911" s="110"/>
      <c r="BS911" s="112"/>
      <c r="BX911" s="110"/>
    </row>
    <row r="912" spans="1:76">
      <c r="A912" s="108"/>
      <c r="B912" s="108"/>
      <c r="C912" s="109"/>
      <c r="D912" s="109"/>
      <c r="E912" s="108"/>
      <c r="F912" s="108"/>
      <c r="G912" s="108"/>
      <c r="H912" s="108"/>
      <c r="I912" s="108"/>
      <c r="J912" s="108"/>
      <c r="K912" s="110"/>
      <c r="L912" s="110"/>
      <c r="M912" s="110"/>
      <c r="O912" s="110"/>
      <c r="P912" s="110"/>
      <c r="Q912" s="110"/>
      <c r="R912" s="110"/>
      <c r="S912" s="110"/>
      <c r="T912" s="110"/>
      <c r="AP912" s="110"/>
      <c r="AQ912" s="110"/>
      <c r="AR912" s="110"/>
      <c r="BM912" s="110"/>
      <c r="BN912" s="110"/>
      <c r="BS912" s="112"/>
    </row>
    <row r="913" spans="1:76">
      <c r="A913" s="108"/>
      <c r="B913" s="108"/>
      <c r="C913" s="109"/>
      <c r="D913" s="109"/>
      <c r="E913" s="108"/>
      <c r="F913" s="108"/>
      <c r="G913" s="108"/>
      <c r="H913" s="108"/>
      <c r="I913" s="108"/>
      <c r="J913" s="108"/>
      <c r="K913" s="110"/>
      <c r="L913" s="110"/>
      <c r="M913" s="110"/>
      <c r="N913" s="111"/>
      <c r="O913" s="110"/>
      <c r="P913" s="110"/>
      <c r="Q913" s="110"/>
      <c r="R913" s="110"/>
      <c r="S913" s="110"/>
      <c r="T913" s="110"/>
      <c r="U913" s="112"/>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c r="AV913" s="110"/>
      <c r="AY913" s="110"/>
      <c r="BJ913" s="110"/>
      <c r="BK913" s="110"/>
      <c r="BL913" s="110"/>
      <c r="BO913" s="110"/>
      <c r="BP913" s="110"/>
    </row>
    <row r="914" spans="1:76">
      <c r="A914" s="108"/>
      <c r="B914" s="108"/>
      <c r="C914" s="109"/>
      <c r="D914" s="109"/>
      <c r="E914" s="108"/>
      <c r="F914" s="108"/>
      <c r="G914" s="108"/>
      <c r="H914" s="108"/>
      <c r="I914" s="108"/>
      <c r="J914" s="108"/>
      <c r="K914" s="110"/>
      <c r="L914" s="110"/>
      <c r="M914" s="110"/>
      <c r="O914" s="110"/>
      <c r="P914" s="110"/>
      <c r="Q914" s="110"/>
      <c r="R914" s="110"/>
      <c r="S914" s="110"/>
      <c r="T914" s="110"/>
      <c r="U914" s="112"/>
      <c r="V914" s="110"/>
      <c r="W914" s="110"/>
      <c r="X914" s="110"/>
      <c r="Y914" s="110"/>
      <c r="Z914" s="110"/>
      <c r="AA914" s="110"/>
      <c r="AB914" s="110"/>
      <c r="AC914" s="110"/>
      <c r="AD914" s="110"/>
      <c r="AF914" s="110"/>
      <c r="AG914" s="110"/>
      <c r="AI914" s="110"/>
      <c r="AJ914" s="110"/>
      <c r="AL914" s="110"/>
      <c r="AM914" s="110"/>
      <c r="AO914" s="110"/>
      <c r="AP914" s="110"/>
      <c r="AQ914" s="110"/>
      <c r="AR914" s="110"/>
      <c r="AV914" s="110"/>
      <c r="BM914" s="110"/>
      <c r="BN914" s="110"/>
      <c r="BS914" s="112"/>
      <c r="BT914" s="112"/>
      <c r="BU914" s="110"/>
      <c r="BV914" s="110"/>
      <c r="BW914" s="110"/>
      <c r="BX914" s="110"/>
    </row>
    <row r="915" spans="1:76">
      <c r="A915" s="108"/>
      <c r="B915" s="108"/>
      <c r="C915" s="109"/>
      <c r="D915" s="109"/>
      <c r="E915" s="108"/>
      <c r="F915" s="108"/>
      <c r="G915" s="108"/>
      <c r="H915" s="108"/>
      <c r="I915" s="108"/>
      <c r="J915" s="108"/>
      <c r="K915" s="110"/>
      <c r="L915" s="110"/>
      <c r="M915" s="110"/>
      <c r="O915" s="110"/>
      <c r="P915" s="110"/>
      <c r="Q915" s="110"/>
      <c r="R915" s="110"/>
      <c r="S915" s="110"/>
      <c r="T915" s="110"/>
      <c r="U915" s="112"/>
      <c r="V915" s="110"/>
      <c r="W915" s="110"/>
      <c r="X915" s="110"/>
      <c r="Y915" s="110"/>
      <c r="Z915" s="110"/>
      <c r="AA915" s="110"/>
      <c r="AB915" s="110"/>
      <c r="AC915" s="110"/>
      <c r="AD915" s="110"/>
      <c r="AE915" s="110"/>
      <c r="AF915" s="110"/>
      <c r="AG915" s="110"/>
      <c r="AI915" s="110"/>
      <c r="AJ915" s="110"/>
      <c r="AK915" s="110"/>
      <c r="AL915" s="110"/>
      <c r="AM915" s="110"/>
      <c r="AN915" s="110"/>
      <c r="AO915" s="110"/>
      <c r="AP915" s="110"/>
      <c r="AQ915" s="110"/>
      <c r="AR915" s="110"/>
      <c r="AU915" s="110"/>
      <c r="AV915" s="110"/>
      <c r="BD915" s="110"/>
      <c r="BF915" s="110"/>
      <c r="BG915" s="110"/>
      <c r="BH915" s="110"/>
      <c r="BI915" s="110"/>
      <c r="BJ915" s="110"/>
      <c r="BK915" s="110"/>
      <c r="BL915" s="110"/>
      <c r="BS915" s="112"/>
      <c r="BU915" s="110"/>
      <c r="BX915" s="110"/>
    </row>
    <row r="916" spans="1:76">
      <c r="A916" s="108"/>
      <c r="B916" s="108"/>
      <c r="C916" s="109"/>
      <c r="D916" s="109"/>
      <c r="E916" s="108"/>
      <c r="F916" s="108"/>
      <c r="G916" s="108"/>
      <c r="H916" s="108"/>
      <c r="I916" s="108"/>
      <c r="J916" s="108"/>
      <c r="K916" s="110"/>
      <c r="L916" s="110"/>
      <c r="M916" s="110"/>
      <c r="N916" s="111"/>
      <c r="O916" s="110"/>
      <c r="P916" s="110"/>
      <c r="Q916" s="110"/>
      <c r="R916" s="110"/>
      <c r="S916" s="110"/>
      <c r="T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2"/>
      <c r="AY916" s="110"/>
      <c r="BB916" s="110"/>
      <c r="BJ916" s="110"/>
      <c r="BK916" s="110"/>
      <c r="BL916" s="110"/>
      <c r="BM916" s="110"/>
      <c r="BN916" s="110"/>
      <c r="BS916" s="112"/>
      <c r="BT916" s="112"/>
    </row>
    <row r="917" spans="1:76">
      <c r="A917" s="108"/>
      <c r="B917" s="108"/>
      <c r="C917" s="109"/>
      <c r="D917" s="109"/>
      <c r="E917" s="108"/>
      <c r="F917" s="108"/>
      <c r="G917" s="108"/>
      <c r="H917" s="108"/>
      <c r="I917" s="108"/>
      <c r="J917" s="108"/>
      <c r="K917" s="110"/>
      <c r="L917" s="110"/>
      <c r="M917" s="110"/>
      <c r="N917" s="111"/>
      <c r="O917" s="110"/>
      <c r="P917" s="110"/>
      <c r="Q917" s="110"/>
      <c r="R917" s="110"/>
      <c r="S917" s="110"/>
      <c r="T917" s="110"/>
      <c r="U917" s="112"/>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U917" s="110"/>
      <c r="AV917" s="110"/>
      <c r="AW917" s="112"/>
      <c r="BA917" s="110"/>
      <c r="BB917" s="110"/>
      <c r="BJ917" s="110"/>
      <c r="BK917" s="110"/>
      <c r="BL917" s="110"/>
      <c r="BQ917" s="110"/>
      <c r="BR917" s="110"/>
    </row>
    <row r="918" spans="1:76">
      <c r="A918" s="108"/>
      <c r="B918" s="108"/>
      <c r="C918" s="109"/>
      <c r="D918" s="109"/>
      <c r="E918" s="108"/>
      <c r="F918" s="108"/>
      <c r="G918" s="108"/>
      <c r="H918" s="108"/>
      <c r="I918" s="108"/>
      <c r="J918" s="108"/>
      <c r="K918" s="110"/>
      <c r="L918" s="110"/>
      <c r="M918" s="110"/>
      <c r="O918" s="110"/>
      <c r="P918" s="110"/>
      <c r="Q918" s="110"/>
      <c r="R918" s="110"/>
      <c r="S918" s="110"/>
      <c r="T918" s="110"/>
      <c r="U918" s="112"/>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c r="AT918" s="110"/>
      <c r="AU918" s="110"/>
      <c r="AV918" s="110"/>
      <c r="AY918" s="110"/>
      <c r="BJ918" s="110"/>
      <c r="BK918" s="110"/>
      <c r="BL918" s="110"/>
      <c r="BM918" s="110"/>
      <c r="BN918" s="110"/>
      <c r="BV918" s="110"/>
      <c r="BW918" s="110"/>
      <c r="BX918" s="110"/>
    </row>
    <row r="919" spans="1:76">
      <c r="A919" s="108"/>
      <c r="B919" s="108"/>
      <c r="C919" s="109"/>
      <c r="D919" s="109"/>
      <c r="E919" s="108"/>
      <c r="F919" s="108"/>
      <c r="G919" s="108"/>
      <c r="H919" s="108"/>
      <c r="I919" s="108"/>
      <c r="J919" s="108"/>
      <c r="K919" s="110"/>
      <c r="L919" s="110"/>
      <c r="M919" s="110"/>
      <c r="N919" s="111"/>
      <c r="O919" s="110"/>
      <c r="P919" s="110"/>
      <c r="Q919" s="110"/>
      <c r="R919" s="110"/>
      <c r="S919" s="110"/>
      <c r="T919" s="110"/>
      <c r="U919" s="112"/>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c r="AT919" s="110"/>
      <c r="AU919" s="110"/>
      <c r="AV919" s="110"/>
      <c r="AY919" s="110"/>
      <c r="BD919" s="110"/>
      <c r="BE919" s="110"/>
      <c r="BF919" s="110"/>
      <c r="BG919" s="110"/>
      <c r="BH919" s="110"/>
      <c r="BI919" s="110"/>
      <c r="BJ919" s="110"/>
      <c r="BK919" s="110"/>
      <c r="BL919" s="110"/>
      <c r="BU919" s="110"/>
      <c r="BW919" s="110"/>
      <c r="BX919" s="110"/>
    </row>
    <row r="920" spans="1:76">
      <c r="A920" s="108"/>
      <c r="B920" s="108"/>
      <c r="C920" s="109"/>
      <c r="D920" s="109"/>
      <c r="E920" s="108"/>
      <c r="F920" s="108"/>
      <c r="G920" s="108"/>
      <c r="H920" s="108"/>
      <c r="I920" s="108"/>
      <c r="J920" s="108"/>
      <c r="K920" s="110"/>
      <c r="L920" s="110"/>
      <c r="M920" s="110"/>
      <c r="N920" s="111"/>
      <c r="O920" s="110"/>
      <c r="P920" s="110"/>
      <c r="Q920" s="110"/>
      <c r="R920" s="110"/>
      <c r="S920" s="110"/>
      <c r="T920" s="110"/>
      <c r="V920" s="110"/>
      <c r="W920" s="110"/>
      <c r="X920" s="110"/>
      <c r="Z920" s="110"/>
      <c r="AP920" s="110"/>
      <c r="AQ920" s="110"/>
      <c r="AR920" s="110"/>
      <c r="AS920" s="110"/>
      <c r="AT920" s="110"/>
      <c r="AU920" s="110"/>
      <c r="AV920" s="110"/>
      <c r="AW920" s="112"/>
      <c r="AY920" s="110"/>
      <c r="AZ920" s="110"/>
      <c r="BA920" s="110"/>
      <c r="BB920" s="110"/>
      <c r="BD920" s="110"/>
      <c r="BE920" s="110"/>
      <c r="BF920" s="110"/>
      <c r="BG920" s="110"/>
      <c r="BH920" s="110"/>
      <c r="BI920" s="110"/>
      <c r="BJ920" s="110"/>
      <c r="BK920" s="110"/>
      <c r="BL920" s="110"/>
      <c r="BU920" s="110"/>
    </row>
    <row r="921" spans="1:76">
      <c r="A921" s="108"/>
      <c r="B921" s="108"/>
      <c r="C921" s="109"/>
      <c r="D921" s="109"/>
      <c r="E921" s="108"/>
      <c r="F921" s="108"/>
      <c r="G921" s="108"/>
      <c r="H921" s="108"/>
      <c r="I921" s="108"/>
      <c r="J921" s="108"/>
      <c r="K921" s="110"/>
      <c r="L921" s="110"/>
      <c r="M921" s="110"/>
      <c r="N921" s="111"/>
      <c r="O921" s="110"/>
      <c r="P921" s="110"/>
      <c r="Q921" s="110"/>
      <c r="R921" s="110"/>
      <c r="S921" s="110"/>
      <c r="T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T921" s="110"/>
      <c r="AU921" s="110"/>
      <c r="AV921" s="110"/>
      <c r="AZ921" s="110"/>
      <c r="BA921" s="110"/>
      <c r="BB921" s="110"/>
      <c r="BJ921" s="110"/>
      <c r="BK921" s="110"/>
      <c r="BL921" s="110"/>
      <c r="BQ921" s="110"/>
      <c r="BR921" s="110"/>
      <c r="BS921" s="112"/>
      <c r="BW921" s="110"/>
      <c r="BX921" s="110"/>
    </row>
    <row r="922" spans="1:76">
      <c r="A922" s="108"/>
      <c r="B922" s="108"/>
      <c r="C922" s="109"/>
      <c r="D922" s="109"/>
      <c r="E922" s="108"/>
      <c r="F922" s="108"/>
      <c r="G922" s="108"/>
      <c r="H922" s="108"/>
      <c r="I922" s="108"/>
      <c r="J922" s="108"/>
      <c r="K922" s="110"/>
      <c r="L922" s="110"/>
      <c r="M922" s="110"/>
      <c r="N922" s="111"/>
      <c r="O922" s="110"/>
      <c r="P922" s="110"/>
      <c r="Q922" s="110"/>
      <c r="R922" s="110"/>
      <c r="S922" s="110"/>
      <c r="T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c r="AV922" s="110"/>
      <c r="AW922" s="112"/>
      <c r="AX922" s="112"/>
      <c r="AY922" s="110"/>
      <c r="BC922" s="112"/>
      <c r="BD922" s="110"/>
      <c r="BF922" s="110"/>
      <c r="BG922" s="110"/>
      <c r="BI922" s="110"/>
      <c r="BJ922" s="110"/>
      <c r="BK922" s="110"/>
      <c r="BL922" s="110"/>
    </row>
    <row r="923" spans="1:76">
      <c r="A923" s="108"/>
      <c r="B923" s="108"/>
      <c r="C923" s="109"/>
      <c r="D923" s="109"/>
      <c r="E923" s="108"/>
      <c r="F923" s="108"/>
      <c r="G923" s="108"/>
      <c r="H923" s="108"/>
      <c r="I923" s="108"/>
      <c r="J923" s="108"/>
      <c r="K923" s="110"/>
      <c r="L923" s="110"/>
      <c r="M923" s="110"/>
      <c r="N923" s="111"/>
      <c r="O923" s="110"/>
      <c r="P923" s="110"/>
      <c r="Q923" s="110"/>
      <c r="R923" s="110"/>
      <c r="S923" s="110"/>
      <c r="T923" s="110"/>
      <c r="U923" s="112"/>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c r="AV923" s="110"/>
      <c r="AY923" s="110"/>
      <c r="BJ923" s="110"/>
      <c r="BK923" s="110"/>
      <c r="BL923" s="110"/>
      <c r="BO923" s="110"/>
      <c r="BP923" s="110"/>
    </row>
    <row r="924" spans="1:76">
      <c r="A924" s="108"/>
      <c r="B924" s="108"/>
      <c r="C924" s="109"/>
      <c r="D924" s="109"/>
      <c r="E924" s="108"/>
      <c r="F924" s="108"/>
      <c r="G924" s="108"/>
      <c r="H924" s="108"/>
      <c r="I924" s="108"/>
      <c r="J924" s="108"/>
      <c r="K924" s="110"/>
      <c r="L924" s="110"/>
      <c r="M924" s="110"/>
      <c r="O924" s="110"/>
      <c r="P924" s="110"/>
      <c r="Q924" s="110"/>
      <c r="R924" s="110"/>
      <c r="S924" s="110"/>
      <c r="T924" s="110"/>
      <c r="U924" s="112"/>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T924" s="110"/>
      <c r="AU924" s="110"/>
      <c r="AV924" s="110"/>
      <c r="BS924" s="112"/>
      <c r="BT924" s="112"/>
      <c r="BU924" s="110"/>
    </row>
    <row r="925" spans="1:76">
      <c r="A925" s="108"/>
      <c r="B925" s="108"/>
      <c r="C925" s="109"/>
      <c r="D925" s="109"/>
      <c r="E925" s="108"/>
      <c r="F925" s="108"/>
      <c r="G925" s="108"/>
      <c r="H925" s="108"/>
      <c r="I925" s="108"/>
      <c r="J925" s="108"/>
      <c r="K925" s="110"/>
      <c r="L925" s="110"/>
      <c r="M925" s="110"/>
      <c r="N925" s="111"/>
      <c r="O925" s="110"/>
      <c r="P925" s="110"/>
      <c r="Q925" s="110"/>
      <c r="R925" s="110"/>
      <c r="S925" s="110"/>
      <c r="T925" s="110"/>
      <c r="U925" s="112"/>
      <c r="W925" s="110"/>
      <c r="X925" s="110"/>
      <c r="AP925" s="110"/>
      <c r="AQ925" s="110"/>
      <c r="AR925" s="110"/>
      <c r="AS925" s="110"/>
      <c r="AT925" s="110"/>
      <c r="AU925" s="110"/>
      <c r="AV925" s="110"/>
      <c r="AY925" s="110"/>
      <c r="BJ925" s="110"/>
      <c r="BK925" s="110"/>
      <c r="BL925" s="110"/>
      <c r="BO925" s="110"/>
      <c r="BP925" s="110"/>
      <c r="BS925" s="112"/>
    </row>
    <row r="926" spans="1:76">
      <c r="A926" s="108"/>
      <c r="B926" s="108"/>
      <c r="C926" s="109"/>
      <c r="D926" s="109"/>
      <c r="E926" s="108"/>
      <c r="F926" s="108"/>
      <c r="G926" s="108"/>
      <c r="H926" s="108"/>
      <c r="I926" s="108"/>
      <c r="J926" s="108"/>
      <c r="K926" s="110"/>
      <c r="L926" s="110"/>
      <c r="M926" s="110"/>
      <c r="N926" s="111"/>
      <c r="O926" s="110"/>
      <c r="P926" s="110"/>
      <c r="Q926" s="110"/>
      <c r="R926" s="110"/>
      <c r="S926" s="110"/>
      <c r="T926" s="110"/>
      <c r="U926" s="112"/>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T926" s="110"/>
      <c r="AU926" s="110"/>
      <c r="AV926" s="110"/>
      <c r="AZ926" s="110"/>
      <c r="BD926" s="110"/>
      <c r="BE926" s="110"/>
      <c r="BF926" s="110"/>
      <c r="BG926" s="110"/>
      <c r="BH926" s="110"/>
      <c r="BI926" s="110"/>
      <c r="BJ926" s="110"/>
      <c r="BK926" s="110"/>
      <c r="BL926" s="110"/>
      <c r="BS926" s="112"/>
      <c r="BU926" s="110"/>
      <c r="BV926" s="110"/>
    </row>
    <row r="927" spans="1:76">
      <c r="A927" s="108"/>
      <c r="B927" s="108"/>
      <c r="C927" s="109"/>
      <c r="D927" s="109"/>
      <c r="E927" s="108"/>
      <c r="F927" s="108"/>
      <c r="G927" s="108"/>
      <c r="H927" s="108"/>
      <c r="I927" s="108"/>
      <c r="J927" s="108"/>
      <c r="K927" s="110"/>
      <c r="L927" s="110"/>
      <c r="M927" s="110"/>
      <c r="N927" s="111"/>
      <c r="O927" s="110"/>
      <c r="P927" s="110"/>
      <c r="Q927" s="110"/>
      <c r="R927" s="110"/>
      <c r="S927" s="110"/>
      <c r="T927" s="110"/>
      <c r="U927" s="112"/>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T927" s="110"/>
      <c r="AU927" s="110"/>
      <c r="AV927" s="110"/>
      <c r="AW927" s="112"/>
      <c r="AX927" s="112"/>
      <c r="BC927" s="112"/>
      <c r="BJ927" s="110"/>
      <c r="BK927" s="110"/>
      <c r="BL927" s="110"/>
      <c r="BO927" s="110"/>
      <c r="BP927" s="110"/>
    </row>
    <row r="928" spans="1:76">
      <c r="A928" s="108"/>
      <c r="B928" s="108"/>
      <c r="C928" s="109"/>
      <c r="D928" s="109"/>
      <c r="E928" s="108"/>
      <c r="F928" s="108"/>
      <c r="G928" s="108"/>
      <c r="H928" s="108"/>
      <c r="I928" s="108"/>
      <c r="J928" s="108"/>
      <c r="K928" s="110"/>
      <c r="L928" s="110"/>
      <c r="M928" s="110"/>
      <c r="N928" s="111"/>
      <c r="O928" s="110"/>
      <c r="P928" s="110"/>
      <c r="Q928" s="110"/>
      <c r="R928" s="110"/>
      <c r="S928" s="110"/>
      <c r="T928" s="110"/>
      <c r="U928" s="112"/>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c r="AT928" s="110"/>
      <c r="AU928" s="110"/>
      <c r="AV928" s="110"/>
      <c r="AY928" s="110"/>
    </row>
    <row r="929" spans="1:76">
      <c r="A929" s="108"/>
      <c r="B929" s="108"/>
      <c r="C929" s="109"/>
      <c r="D929" s="109"/>
      <c r="E929" s="108"/>
      <c r="F929" s="108"/>
      <c r="G929" s="108"/>
      <c r="H929" s="108"/>
      <c r="I929" s="108"/>
      <c r="J929" s="108"/>
      <c r="K929" s="110"/>
      <c r="L929" s="110"/>
      <c r="M929" s="110"/>
      <c r="N929" s="111"/>
      <c r="O929" s="110"/>
      <c r="P929" s="110"/>
      <c r="Q929" s="110"/>
      <c r="R929" s="110"/>
      <c r="S929" s="110"/>
      <c r="T929" s="110"/>
      <c r="U929" s="112"/>
      <c r="V929" s="110"/>
      <c r="W929" s="110"/>
      <c r="X929" s="110"/>
      <c r="Y929" s="110"/>
      <c r="Z929" s="110"/>
      <c r="AA929" s="110"/>
      <c r="AB929" s="110"/>
      <c r="AC929" s="110"/>
      <c r="AD929" s="110"/>
      <c r="AF929" s="110"/>
      <c r="AG929" s="110"/>
      <c r="AH929" s="110"/>
      <c r="AI929" s="110"/>
      <c r="AJ929" s="110"/>
      <c r="AK929" s="110"/>
      <c r="AL929" s="110"/>
      <c r="AM929" s="110"/>
      <c r="AN929" s="110"/>
      <c r="AO929" s="110"/>
      <c r="AP929" s="110"/>
      <c r="AQ929" s="110"/>
      <c r="AR929" s="110"/>
      <c r="AS929" s="110"/>
      <c r="AT929" s="110"/>
      <c r="AU929" s="110"/>
      <c r="AV929" s="110"/>
      <c r="AX929" s="112"/>
      <c r="AY929" s="110"/>
      <c r="BC929" s="112"/>
      <c r="BD929" s="110"/>
      <c r="BE929" s="110"/>
      <c r="BF929" s="110"/>
      <c r="BG929" s="110"/>
      <c r="BH929" s="110"/>
      <c r="BI929" s="110"/>
      <c r="BJ929" s="110"/>
      <c r="BK929" s="110"/>
      <c r="BL929" s="110"/>
      <c r="BS929" s="112"/>
      <c r="BT929" s="112"/>
      <c r="BU929" s="110"/>
      <c r="BV929" s="110"/>
      <c r="BW929" s="110"/>
      <c r="BX929" s="110"/>
    </row>
    <row r="930" spans="1:76">
      <c r="A930" s="108"/>
      <c r="B930" s="108"/>
      <c r="C930" s="109"/>
      <c r="D930" s="109"/>
      <c r="E930" s="108"/>
      <c r="F930" s="108"/>
      <c r="G930" s="108"/>
      <c r="H930" s="108"/>
      <c r="I930" s="108"/>
      <c r="J930" s="108"/>
      <c r="K930" s="110"/>
      <c r="L930" s="110"/>
      <c r="M930" s="110"/>
      <c r="O930" s="110"/>
      <c r="P930" s="110"/>
      <c r="Q930" s="110"/>
      <c r="R930" s="110"/>
      <c r="S930" s="110"/>
      <c r="T930" s="110"/>
      <c r="U930" s="112"/>
      <c r="V930" s="110"/>
      <c r="W930" s="110"/>
      <c r="X930" s="110"/>
      <c r="Y930" s="110"/>
      <c r="Z930" s="110"/>
      <c r="AA930" s="110"/>
      <c r="AB930" s="110"/>
      <c r="AC930" s="110"/>
      <c r="AD930" s="110"/>
      <c r="AF930" s="110"/>
      <c r="AG930" s="110"/>
      <c r="AI930" s="110"/>
      <c r="AJ930" s="110"/>
      <c r="AL930" s="110"/>
      <c r="AM930" s="110"/>
      <c r="AO930" s="110"/>
      <c r="AP930" s="110"/>
      <c r="AQ930" s="110"/>
      <c r="AR930" s="110"/>
      <c r="AV930" s="110"/>
      <c r="BJ930" s="110"/>
      <c r="BK930" s="110"/>
      <c r="BL930" s="110"/>
      <c r="BO930" s="110"/>
      <c r="BP930" s="110"/>
      <c r="BX930" s="110"/>
    </row>
    <row r="931" spans="1:76">
      <c r="A931" s="108"/>
      <c r="B931" s="108"/>
      <c r="C931" s="109"/>
      <c r="D931" s="109"/>
      <c r="E931" s="108"/>
      <c r="F931" s="108"/>
      <c r="G931" s="108"/>
      <c r="H931" s="108"/>
      <c r="I931" s="108"/>
      <c r="J931" s="108"/>
      <c r="K931" s="110"/>
      <c r="L931" s="110"/>
      <c r="M931" s="110"/>
      <c r="O931" s="110"/>
      <c r="P931" s="110"/>
      <c r="Q931" s="110"/>
      <c r="R931" s="110"/>
      <c r="S931" s="110"/>
      <c r="T931" s="110"/>
      <c r="AP931" s="110"/>
      <c r="AQ931" s="110"/>
      <c r="AR931" s="110"/>
      <c r="BJ931" s="110"/>
      <c r="BK931" s="110"/>
      <c r="BL931" s="110"/>
      <c r="BQ931" s="110"/>
      <c r="BR931" s="110"/>
    </row>
    <row r="932" spans="1:76">
      <c r="A932" s="108"/>
      <c r="B932" s="108"/>
      <c r="C932" s="109"/>
      <c r="D932" s="109"/>
      <c r="E932" s="108"/>
      <c r="F932" s="108"/>
      <c r="G932" s="108"/>
      <c r="H932" s="108"/>
      <c r="I932" s="108"/>
      <c r="J932" s="108"/>
      <c r="K932" s="110"/>
      <c r="L932" s="110"/>
      <c r="M932" s="110"/>
      <c r="BD932" s="110"/>
      <c r="BE932" s="110"/>
      <c r="BF932" s="110"/>
      <c r="BG932" s="110"/>
      <c r="BH932" s="110"/>
      <c r="BI932" s="110"/>
      <c r="BJ932" s="110"/>
      <c r="BK932" s="110"/>
      <c r="BL932" s="110"/>
      <c r="BS932" s="112"/>
      <c r="BU932" s="110"/>
      <c r="BX932" s="110"/>
    </row>
    <row r="933" spans="1:76">
      <c r="A933" s="108"/>
      <c r="B933" s="108"/>
      <c r="C933" s="109"/>
      <c r="D933" s="109"/>
      <c r="E933" s="108"/>
      <c r="F933" s="108"/>
      <c r="G933" s="108"/>
      <c r="H933" s="108"/>
      <c r="I933" s="108"/>
      <c r="J933" s="108"/>
      <c r="K933" s="110"/>
      <c r="L933" s="110"/>
      <c r="M933" s="110"/>
      <c r="N933" s="111"/>
      <c r="O933" s="110"/>
      <c r="P933" s="110"/>
      <c r="Q933" s="110"/>
      <c r="R933" s="110"/>
      <c r="S933" s="110"/>
      <c r="T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c r="AT933" s="110"/>
      <c r="AU933" s="110"/>
      <c r="AV933" s="110"/>
      <c r="AY933" s="110"/>
      <c r="BJ933" s="110"/>
      <c r="BK933" s="110"/>
      <c r="BL933" s="110"/>
      <c r="BQ933" s="110"/>
      <c r="BR933" s="110"/>
      <c r="BS933" s="112"/>
      <c r="BX933" s="110"/>
    </row>
    <row r="934" spans="1:76">
      <c r="A934" s="108"/>
      <c r="B934" s="108"/>
      <c r="C934" s="109"/>
      <c r="D934" s="109"/>
      <c r="E934" s="108"/>
      <c r="F934" s="108"/>
      <c r="G934" s="108"/>
      <c r="H934" s="108"/>
      <c r="I934" s="108"/>
      <c r="J934" s="108"/>
      <c r="K934" s="110"/>
      <c r="L934" s="110"/>
      <c r="M934" s="110"/>
      <c r="O934" s="110"/>
      <c r="P934" s="110"/>
      <c r="Q934" s="110"/>
      <c r="R934" s="110"/>
      <c r="S934" s="110"/>
      <c r="T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c r="AT934" s="110"/>
      <c r="AU934" s="110"/>
      <c r="AV934" s="110"/>
      <c r="AW934" s="112"/>
      <c r="AY934" s="110"/>
      <c r="BJ934" s="110"/>
      <c r="BK934" s="110"/>
      <c r="BL934" s="110"/>
      <c r="BS934" s="112"/>
    </row>
    <row r="935" spans="1:76">
      <c r="A935" s="108"/>
      <c r="B935" s="108"/>
      <c r="C935" s="109"/>
      <c r="D935" s="109"/>
      <c r="E935" s="108"/>
      <c r="F935" s="108"/>
      <c r="G935" s="108"/>
      <c r="H935" s="108"/>
      <c r="I935" s="108"/>
      <c r="J935" s="108"/>
      <c r="K935" s="110"/>
      <c r="L935" s="110"/>
      <c r="M935" s="110"/>
      <c r="O935" s="110"/>
      <c r="P935" s="110"/>
      <c r="Q935" s="110"/>
      <c r="R935" s="110"/>
      <c r="S935" s="110"/>
      <c r="T935" s="110"/>
      <c r="U935" s="112"/>
      <c r="AP935" s="110"/>
      <c r="AQ935" s="110"/>
      <c r="AR935" s="110"/>
      <c r="BD935" s="110"/>
      <c r="BF935" s="110"/>
      <c r="BG935" s="110"/>
      <c r="BI935" s="110"/>
      <c r="BJ935" s="110"/>
      <c r="BK935" s="110"/>
      <c r="BL935" s="110"/>
    </row>
    <row r="936" spans="1:76">
      <c r="A936" s="108"/>
      <c r="B936" s="108"/>
      <c r="C936" s="109"/>
      <c r="D936" s="109"/>
      <c r="E936" s="108"/>
      <c r="F936" s="108"/>
      <c r="G936" s="108"/>
      <c r="H936" s="108"/>
      <c r="I936" s="108"/>
      <c r="J936" s="108"/>
      <c r="K936" s="110"/>
      <c r="L936" s="110"/>
      <c r="M936" s="110"/>
      <c r="N936" s="111"/>
      <c r="O936" s="110"/>
      <c r="P936" s="110"/>
      <c r="Q936" s="110"/>
      <c r="R936" s="110"/>
      <c r="S936" s="110"/>
      <c r="T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c r="AT936" s="110"/>
      <c r="AU936" s="110"/>
      <c r="AV936" s="110"/>
      <c r="AY936" s="110"/>
    </row>
    <row r="937" spans="1:76">
      <c r="A937" s="108"/>
      <c r="B937" s="108"/>
      <c r="C937" s="109"/>
      <c r="D937" s="109"/>
      <c r="E937" s="108"/>
      <c r="F937" s="108"/>
      <c r="G937" s="108"/>
      <c r="H937" s="108"/>
      <c r="I937" s="108"/>
      <c r="J937" s="108"/>
      <c r="K937" s="110"/>
      <c r="L937" s="110"/>
      <c r="M937" s="110"/>
      <c r="N937" s="111"/>
      <c r="O937" s="110"/>
      <c r="P937" s="110"/>
      <c r="Q937" s="110"/>
      <c r="R937" s="110"/>
      <c r="S937" s="110"/>
      <c r="T937" s="110"/>
      <c r="U937" s="112"/>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T937" s="110"/>
      <c r="AU937" s="110"/>
      <c r="AV937" s="110"/>
      <c r="AW937" s="112"/>
      <c r="BJ937" s="110"/>
      <c r="BK937" s="110"/>
      <c r="BL937" s="110"/>
      <c r="BO937" s="110"/>
      <c r="BP937" s="110"/>
    </row>
    <row r="938" spans="1:76">
      <c r="A938" s="108"/>
      <c r="B938" s="108"/>
      <c r="C938" s="109"/>
      <c r="D938" s="109"/>
      <c r="E938" s="108"/>
      <c r="F938" s="108"/>
      <c r="G938" s="108"/>
      <c r="H938" s="108"/>
      <c r="I938" s="108"/>
      <c r="J938" s="108"/>
      <c r="K938" s="110"/>
      <c r="L938" s="110"/>
      <c r="M938" s="110"/>
      <c r="N938" s="111"/>
      <c r="O938" s="110"/>
      <c r="P938" s="110"/>
      <c r="Q938" s="110"/>
      <c r="U938" s="112"/>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S938" s="110"/>
      <c r="AT938" s="110"/>
      <c r="AU938" s="110"/>
      <c r="AV938" s="110"/>
      <c r="AW938" s="112"/>
      <c r="AX938" s="112"/>
      <c r="AY938" s="110"/>
      <c r="BB938" s="110"/>
      <c r="BC938" s="112"/>
      <c r="BJ938" s="110"/>
      <c r="BK938" s="110"/>
      <c r="BL938" s="110"/>
      <c r="BQ938" s="110"/>
      <c r="BR938" s="110"/>
    </row>
    <row r="939" spans="1:76">
      <c r="A939" s="108"/>
      <c r="B939" s="108"/>
      <c r="C939" s="109"/>
      <c r="D939" s="109"/>
      <c r="E939" s="108"/>
      <c r="F939" s="108"/>
      <c r="G939" s="108"/>
      <c r="H939" s="108"/>
      <c r="I939" s="108"/>
      <c r="J939" s="108"/>
      <c r="K939" s="110"/>
      <c r="L939" s="110"/>
      <c r="M939" s="110"/>
      <c r="N939" s="111"/>
      <c r="O939" s="110"/>
      <c r="P939" s="110"/>
      <c r="Q939" s="110"/>
      <c r="R939" s="110"/>
      <c r="S939" s="110"/>
      <c r="T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c r="AT939" s="110"/>
      <c r="AU939" s="110"/>
      <c r="AV939" s="110"/>
      <c r="AW939" s="112"/>
      <c r="AY939" s="110"/>
      <c r="BJ939" s="110"/>
      <c r="BK939" s="110"/>
      <c r="BL939" s="110"/>
      <c r="BS939" s="112"/>
    </row>
    <row r="940" spans="1:76">
      <c r="A940" s="108"/>
      <c r="B940" s="108"/>
      <c r="C940" s="109"/>
      <c r="D940" s="109"/>
      <c r="E940" s="108"/>
      <c r="F940" s="108"/>
      <c r="G940" s="108"/>
      <c r="H940" s="108"/>
      <c r="I940" s="108"/>
      <c r="J940" s="108"/>
      <c r="K940" s="110"/>
      <c r="L940" s="110"/>
      <c r="M940" s="110"/>
      <c r="O940" s="110"/>
      <c r="P940" s="110"/>
      <c r="Q940" s="110"/>
      <c r="R940" s="110"/>
      <c r="S940" s="110"/>
      <c r="T940" s="110"/>
      <c r="U940" s="112"/>
      <c r="V940" s="110"/>
      <c r="W940" s="110"/>
      <c r="X940" s="110"/>
      <c r="Y940" s="110"/>
      <c r="Z940" s="110"/>
      <c r="AA940" s="110"/>
      <c r="AB940" s="110"/>
      <c r="AF940" s="110"/>
      <c r="AG940" s="110"/>
      <c r="AH940" s="110"/>
      <c r="AI940" s="110"/>
      <c r="AJ940" s="110"/>
      <c r="AK940" s="110"/>
      <c r="AL940" s="110"/>
      <c r="AM940" s="110"/>
      <c r="AN940" s="110"/>
      <c r="AO940" s="110"/>
      <c r="AP940" s="110"/>
      <c r="AQ940" s="110"/>
      <c r="AR940" s="110"/>
      <c r="AS940" s="110"/>
      <c r="AT940" s="110"/>
      <c r="AU940" s="110"/>
      <c r="AV940" s="110"/>
      <c r="AY940" s="110"/>
      <c r="BJ940" s="110"/>
      <c r="BK940" s="110"/>
      <c r="BL940" s="110"/>
    </row>
    <row r="941" spans="1:76">
      <c r="A941" s="108"/>
      <c r="B941" s="108"/>
      <c r="C941" s="109"/>
      <c r="D941" s="109"/>
      <c r="E941" s="108"/>
      <c r="F941" s="108"/>
      <c r="G941" s="108"/>
      <c r="H941" s="108"/>
      <c r="I941" s="108"/>
      <c r="J941" s="108"/>
      <c r="K941" s="110"/>
      <c r="L941" s="110"/>
      <c r="M941" s="110"/>
      <c r="N941" s="111"/>
      <c r="O941" s="110"/>
      <c r="P941" s="110"/>
      <c r="Q941" s="110"/>
      <c r="R941" s="110"/>
      <c r="S941" s="110"/>
      <c r="T941" s="110"/>
      <c r="U941" s="112"/>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T941" s="110"/>
      <c r="AU941" s="110"/>
      <c r="AV941" s="110"/>
      <c r="AW941" s="112"/>
      <c r="BB941" s="110"/>
      <c r="BD941" s="110"/>
      <c r="BE941" s="110"/>
      <c r="BF941" s="110"/>
      <c r="BG941" s="110"/>
      <c r="BH941" s="110"/>
      <c r="BI941" s="110"/>
      <c r="BJ941" s="110"/>
      <c r="BK941" s="110"/>
      <c r="BL941" s="110"/>
      <c r="BS941" s="112"/>
      <c r="BT941" s="112"/>
      <c r="BX941" s="110"/>
    </row>
    <row r="942" spans="1:76">
      <c r="A942" s="108"/>
      <c r="B942" s="108"/>
      <c r="C942" s="109"/>
      <c r="D942" s="109"/>
      <c r="E942" s="108"/>
      <c r="F942" s="108"/>
      <c r="G942" s="108"/>
      <c r="H942" s="108"/>
      <c r="I942" s="108"/>
      <c r="J942" s="108"/>
      <c r="K942" s="110"/>
      <c r="L942" s="110"/>
      <c r="M942" s="110"/>
      <c r="N942" s="111"/>
      <c r="O942" s="110"/>
      <c r="P942" s="110"/>
      <c r="Q942" s="110"/>
      <c r="R942" s="110"/>
      <c r="S942" s="110"/>
      <c r="T942" s="110"/>
      <c r="U942" s="112"/>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2"/>
      <c r="AY942" s="110"/>
      <c r="BB942" s="110"/>
      <c r="BJ942" s="110"/>
      <c r="BK942" s="110"/>
      <c r="BL942" s="110"/>
      <c r="BM942" s="110"/>
      <c r="BN942" s="110"/>
    </row>
    <row r="943" spans="1:76">
      <c r="A943" s="108"/>
      <c r="B943" s="108"/>
      <c r="C943" s="109"/>
      <c r="D943" s="109"/>
      <c r="E943" s="108"/>
      <c r="F943" s="108"/>
      <c r="G943" s="108"/>
      <c r="H943" s="108"/>
      <c r="I943" s="108"/>
      <c r="J943" s="108"/>
      <c r="K943" s="110"/>
      <c r="L943" s="110"/>
      <c r="M943" s="110"/>
      <c r="AV943" s="110"/>
      <c r="BB943" s="110"/>
      <c r="BD943" s="110"/>
      <c r="BE943" s="110"/>
      <c r="BF943" s="110"/>
      <c r="BG943" s="110"/>
      <c r="BH943" s="110"/>
      <c r="BI943" s="110"/>
      <c r="BJ943" s="110"/>
      <c r="BK943" s="110"/>
      <c r="BL943" s="110"/>
      <c r="BX943" s="110"/>
    </row>
    <row r="944" spans="1:76">
      <c r="A944" s="108"/>
      <c r="B944" s="108"/>
      <c r="C944" s="109"/>
      <c r="D944" s="109"/>
      <c r="E944" s="108"/>
      <c r="F944" s="108"/>
      <c r="G944" s="108"/>
      <c r="H944" s="108"/>
      <c r="I944" s="108"/>
      <c r="J944" s="108"/>
      <c r="K944" s="110"/>
      <c r="L944" s="110"/>
      <c r="M944" s="110"/>
      <c r="N944" s="111"/>
      <c r="O944" s="110"/>
      <c r="P944" s="110"/>
      <c r="Q944" s="110"/>
      <c r="R944" s="110"/>
      <c r="S944" s="110"/>
      <c r="T944" s="110"/>
      <c r="U944" s="112"/>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Y944" s="110"/>
      <c r="BJ944" s="110"/>
      <c r="BK944" s="110"/>
      <c r="BL944" s="110"/>
      <c r="BQ944" s="110"/>
      <c r="BR944" s="110"/>
      <c r="BX944" s="110"/>
    </row>
    <row r="945" spans="1:76">
      <c r="A945" s="108"/>
      <c r="B945" s="108"/>
      <c r="C945" s="109"/>
      <c r="D945" s="109"/>
      <c r="E945" s="108"/>
      <c r="F945" s="108"/>
      <c r="G945" s="108"/>
      <c r="H945" s="108"/>
      <c r="I945" s="108"/>
      <c r="J945" s="108"/>
      <c r="K945" s="110"/>
      <c r="L945" s="110"/>
      <c r="M945" s="110"/>
      <c r="O945" s="110"/>
      <c r="P945" s="110"/>
      <c r="Q945" s="110"/>
      <c r="R945" s="110"/>
      <c r="S945" s="110"/>
      <c r="T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U945" s="110"/>
      <c r="AV945" s="110"/>
      <c r="BB945" s="110"/>
      <c r="BO945" s="110"/>
      <c r="BP945" s="110"/>
      <c r="BS945" s="112"/>
    </row>
    <row r="946" spans="1:76">
      <c r="A946" s="108"/>
      <c r="B946" s="108"/>
      <c r="C946" s="109"/>
      <c r="D946" s="109"/>
      <c r="E946" s="108"/>
      <c r="F946" s="108"/>
      <c r="G946" s="108"/>
      <c r="H946" s="108"/>
      <c r="I946" s="108"/>
      <c r="J946" s="108"/>
      <c r="K946" s="110"/>
      <c r="L946" s="110"/>
      <c r="M946" s="110"/>
      <c r="N946" s="111"/>
      <c r="O946" s="110"/>
      <c r="P946" s="110"/>
      <c r="Q946" s="110"/>
      <c r="R946" s="110"/>
      <c r="S946" s="110"/>
      <c r="T946" s="110"/>
      <c r="U946" s="112"/>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U946" s="110"/>
      <c r="AV946" s="110"/>
      <c r="BJ946" s="110"/>
      <c r="BK946" s="110"/>
      <c r="BL946" s="110"/>
      <c r="BO946" s="110"/>
      <c r="BP946" s="110"/>
      <c r="BS946" s="112"/>
      <c r="BT946" s="112"/>
    </row>
    <row r="947" spans="1:76">
      <c r="A947" s="108"/>
      <c r="B947" s="108"/>
      <c r="C947" s="109"/>
      <c r="D947" s="109"/>
      <c r="E947" s="108"/>
      <c r="F947" s="108"/>
      <c r="G947" s="108"/>
      <c r="H947" s="108"/>
      <c r="I947" s="108"/>
      <c r="J947" s="108"/>
      <c r="K947" s="110"/>
      <c r="L947" s="110"/>
      <c r="M947" s="110"/>
      <c r="N947" s="111"/>
      <c r="O947" s="110"/>
      <c r="P947" s="110"/>
      <c r="Q947" s="110"/>
      <c r="R947" s="110"/>
      <c r="S947" s="110"/>
      <c r="T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Y947" s="110"/>
      <c r="BJ947" s="110"/>
      <c r="BK947" s="110"/>
      <c r="BL947" s="110"/>
      <c r="BM947" s="110"/>
      <c r="BN947" s="110"/>
      <c r="BS947" s="112"/>
    </row>
    <row r="948" spans="1:76">
      <c r="A948" s="108"/>
      <c r="B948" s="108"/>
      <c r="C948" s="109"/>
      <c r="D948" s="109"/>
      <c r="E948" s="108"/>
      <c r="F948" s="108"/>
      <c r="G948" s="108"/>
      <c r="H948" s="108"/>
      <c r="I948" s="108"/>
      <c r="J948" s="108"/>
      <c r="K948" s="110"/>
      <c r="L948" s="110"/>
      <c r="M948" s="110"/>
      <c r="N948" s="111"/>
      <c r="O948" s="110"/>
      <c r="P948" s="110"/>
      <c r="Q948" s="110"/>
      <c r="R948" s="110"/>
      <c r="S948" s="110"/>
      <c r="T948" s="110"/>
      <c r="U948" s="112"/>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2"/>
      <c r="AY948" s="110"/>
      <c r="AZ948" s="110"/>
      <c r="BB948" s="110"/>
      <c r="BJ948" s="110"/>
      <c r="BK948" s="110"/>
      <c r="BL948" s="110"/>
      <c r="BO948" s="110"/>
      <c r="BP948" s="110"/>
      <c r="BT948" s="112"/>
    </row>
    <row r="949" spans="1:76">
      <c r="A949" s="108"/>
      <c r="B949" s="108"/>
      <c r="C949" s="109"/>
      <c r="D949" s="109"/>
      <c r="E949" s="108"/>
      <c r="F949" s="108"/>
      <c r="G949" s="108"/>
      <c r="H949" s="108"/>
      <c r="I949" s="108"/>
      <c r="J949" s="108"/>
      <c r="K949" s="110"/>
      <c r="L949" s="110"/>
      <c r="M949" s="110"/>
      <c r="N949" s="111"/>
      <c r="O949" s="110"/>
      <c r="P949" s="110"/>
      <c r="Q949" s="110"/>
      <c r="R949" s="110"/>
      <c r="S949" s="110"/>
      <c r="T949" s="110"/>
      <c r="U949" s="112"/>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Y949" s="110"/>
      <c r="BD949" s="110"/>
      <c r="BE949" s="110"/>
      <c r="BF949" s="110"/>
      <c r="BG949" s="110"/>
      <c r="BH949" s="110"/>
      <c r="BI949" s="110"/>
      <c r="BJ949" s="110"/>
      <c r="BK949" s="110"/>
      <c r="BL949" s="110"/>
      <c r="BU949" s="110"/>
    </row>
    <row r="950" spans="1:76">
      <c r="A950" s="108"/>
      <c r="B950" s="108"/>
      <c r="C950" s="109"/>
      <c r="D950" s="109"/>
      <c r="E950" s="108"/>
      <c r="F950" s="108"/>
      <c r="G950" s="108"/>
      <c r="H950" s="108"/>
      <c r="I950" s="108"/>
      <c r="J950" s="108"/>
      <c r="K950" s="110"/>
      <c r="L950" s="110"/>
      <c r="M950" s="110"/>
      <c r="N950" s="111"/>
      <c r="O950" s="110"/>
      <c r="P950" s="110"/>
      <c r="Q950" s="110"/>
      <c r="R950" s="110"/>
      <c r="S950" s="110"/>
      <c r="T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2"/>
      <c r="AY950" s="110"/>
      <c r="BD950" s="110"/>
      <c r="BF950" s="110"/>
      <c r="BG950" s="110"/>
      <c r="BI950" s="110"/>
      <c r="BJ950" s="110"/>
      <c r="BK950" s="110"/>
      <c r="BL950" s="110"/>
      <c r="BS950" s="112"/>
      <c r="BT950" s="112"/>
      <c r="BX950" s="110"/>
    </row>
    <row r="951" spans="1:76">
      <c r="A951" s="108"/>
      <c r="B951" s="108"/>
      <c r="C951" s="109"/>
      <c r="D951" s="109"/>
      <c r="E951" s="108"/>
      <c r="F951" s="108"/>
      <c r="G951" s="108"/>
      <c r="H951" s="108"/>
      <c r="I951" s="108"/>
      <c r="J951" s="108"/>
      <c r="K951" s="110"/>
      <c r="L951" s="110"/>
      <c r="M951" s="110"/>
      <c r="O951" s="110"/>
      <c r="P951" s="110"/>
      <c r="Q951" s="110"/>
      <c r="R951" s="110"/>
      <c r="S951" s="110"/>
      <c r="T951" s="110"/>
      <c r="U951" s="112"/>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Y951" s="110"/>
    </row>
    <row r="952" spans="1:76">
      <c r="A952" s="108"/>
      <c r="B952" s="108"/>
      <c r="C952" s="109"/>
      <c r="D952" s="109"/>
      <c r="E952" s="108"/>
      <c r="F952" s="108"/>
      <c r="G952" s="108"/>
      <c r="H952" s="108"/>
      <c r="I952" s="108"/>
      <c r="J952" s="108"/>
      <c r="K952" s="110"/>
      <c r="L952" s="110"/>
      <c r="M952" s="110"/>
      <c r="N952" s="111"/>
      <c r="O952" s="110"/>
      <c r="P952" s="110"/>
      <c r="Q952" s="110"/>
      <c r="R952" s="110"/>
      <c r="S952" s="110"/>
      <c r="T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2"/>
      <c r="AY952" s="110"/>
      <c r="BB952" s="110"/>
      <c r="BJ952" s="110"/>
      <c r="BK952" s="110"/>
      <c r="BL952" s="110"/>
      <c r="BM952" s="110"/>
      <c r="BN952" s="110"/>
    </row>
    <row r="953" spans="1:76">
      <c r="A953" s="108"/>
      <c r="B953" s="108"/>
      <c r="C953" s="109"/>
      <c r="D953" s="109"/>
      <c r="E953" s="108"/>
      <c r="F953" s="108"/>
      <c r="G953" s="108"/>
      <c r="H953" s="108"/>
      <c r="I953" s="108"/>
      <c r="J953" s="108"/>
      <c r="K953" s="110"/>
      <c r="L953" s="110"/>
      <c r="M953" s="110"/>
      <c r="N953" s="111"/>
      <c r="O953" s="110"/>
      <c r="P953" s="110"/>
      <c r="Q953" s="110"/>
      <c r="R953" s="110"/>
      <c r="S953" s="110"/>
      <c r="T953" s="110"/>
      <c r="U953" s="112"/>
      <c r="V953" s="110"/>
      <c r="W953" s="110"/>
      <c r="X953" s="110"/>
      <c r="Y953" s="110"/>
      <c r="Z953" s="110"/>
      <c r="AA953" s="110"/>
      <c r="AB953" s="110"/>
      <c r="AC953" s="110"/>
      <c r="AD953" s="110"/>
      <c r="AF953" s="110"/>
      <c r="AG953" s="110"/>
      <c r="AH953" s="110"/>
      <c r="AI953" s="110"/>
      <c r="AJ953" s="110"/>
      <c r="AK953" s="110"/>
      <c r="AL953" s="110"/>
      <c r="AM953" s="110"/>
      <c r="AO953" s="110"/>
      <c r="AP953" s="110"/>
      <c r="AQ953" s="110"/>
      <c r="AR953" s="110"/>
      <c r="AS953" s="110"/>
      <c r="AT953" s="110"/>
      <c r="AU953" s="110"/>
      <c r="AV953" s="110"/>
      <c r="AW953" s="112"/>
      <c r="AY953" s="110"/>
      <c r="BJ953" s="110"/>
      <c r="BK953" s="110"/>
      <c r="BL953" s="110"/>
      <c r="BO953" s="110"/>
      <c r="BP953" s="110"/>
      <c r="BX953" s="110"/>
    </row>
    <row r="954" spans="1:76">
      <c r="A954" s="108"/>
      <c r="B954" s="108"/>
      <c r="C954" s="109"/>
      <c r="D954" s="109"/>
      <c r="E954" s="108"/>
      <c r="F954" s="108"/>
      <c r="G954" s="108"/>
      <c r="H954" s="108"/>
      <c r="I954" s="108"/>
      <c r="J954" s="108"/>
      <c r="K954" s="110"/>
      <c r="L954" s="110"/>
      <c r="M954" s="110"/>
      <c r="N954" s="111"/>
      <c r="O954" s="110"/>
      <c r="P954" s="110"/>
      <c r="Q954" s="110"/>
      <c r="U954" s="112"/>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T954" s="110"/>
      <c r="AU954" s="110"/>
      <c r="AV954" s="110"/>
      <c r="AW954" s="112"/>
      <c r="AZ954" s="110"/>
      <c r="BB954" s="110"/>
      <c r="BD954" s="110"/>
      <c r="BE954" s="110"/>
      <c r="BF954" s="110"/>
      <c r="BG954" s="110"/>
      <c r="BH954" s="110"/>
      <c r="BI954" s="110"/>
      <c r="BS954" s="112"/>
      <c r="BT954" s="112"/>
      <c r="BU954" s="110"/>
      <c r="BV954" s="110"/>
      <c r="BX954" s="110"/>
    </row>
    <row r="955" spans="1:76">
      <c r="A955" s="108"/>
      <c r="B955" s="108"/>
      <c r="C955" s="109"/>
      <c r="D955" s="109"/>
      <c r="E955" s="108"/>
      <c r="F955" s="108"/>
      <c r="G955" s="108"/>
      <c r="H955" s="108"/>
      <c r="I955" s="108"/>
      <c r="J955" s="108"/>
      <c r="K955" s="110"/>
      <c r="L955" s="110"/>
      <c r="M955" s="110"/>
      <c r="N955" s="111"/>
      <c r="O955" s="110"/>
      <c r="P955" s="110"/>
      <c r="Q955" s="110"/>
      <c r="R955" s="110"/>
      <c r="S955" s="110"/>
      <c r="T955" s="110"/>
      <c r="U955" s="112"/>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U955" s="110"/>
      <c r="AV955" s="110"/>
    </row>
    <row r="956" spans="1:76">
      <c r="A956" s="108"/>
      <c r="B956" s="108"/>
      <c r="C956" s="109"/>
      <c r="D956" s="109"/>
      <c r="E956" s="108"/>
      <c r="F956" s="108"/>
      <c r="G956" s="108"/>
      <c r="H956" s="108"/>
      <c r="I956" s="108"/>
      <c r="J956" s="108"/>
      <c r="K956" s="110"/>
      <c r="L956" s="110"/>
      <c r="M956" s="110"/>
      <c r="N956" s="111"/>
      <c r="V956" s="110"/>
      <c r="W956" s="110"/>
      <c r="X956" s="110"/>
      <c r="Y956" s="110"/>
      <c r="Z956" s="110"/>
      <c r="AA956" s="110"/>
      <c r="AB956" s="110"/>
      <c r="AC956" s="110"/>
      <c r="AD956" s="110"/>
      <c r="AF956" s="110"/>
      <c r="AG956" s="110"/>
      <c r="AI956" s="110"/>
      <c r="AJ956" s="110"/>
      <c r="AK956" s="110"/>
      <c r="AL956" s="110"/>
      <c r="AM956" s="110"/>
      <c r="AN956" s="110"/>
      <c r="AO956" s="110"/>
      <c r="AS956" s="110"/>
      <c r="AT956" s="110"/>
      <c r="AV956" s="110"/>
      <c r="AW956" s="112"/>
      <c r="AY956" s="110"/>
      <c r="BJ956" s="110"/>
      <c r="BK956" s="110"/>
      <c r="BL956" s="110"/>
      <c r="BQ956" s="110"/>
      <c r="BR956" s="110"/>
    </row>
    <row r="957" spans="1:76">
      <c r="A957" s="108"/>
      <c r="B957" s="108"/>
      <c r="C957" s="109"/>
      <c r="D957" s="109"/>
      <c r="E957" s="108"/>
      <c r="F957" s="108"/>
      <c r="G957" s="108"/>
      <c r="H957" s="108"/>
      <c r="I957" s="108"/>
      <c r="J957" s="108"/>
      <c r="K957" s="110"/>
      <c r="L957" s="110"/>
      <c r="M957" s="110"/>
      <c r="N957" s="111"/>
      <c r="O957" s="110"/>
      <c r="P957" s="110"/>
      <c r="Q957" s="110"/>
      <c r="R957" s="110"/>
      <c r="S957" s="110"/>
      <c r="T957" s="110"/>
      <c r="U957" s="112"/>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2"/>
      <c r="AX957" s="112"/>
      <c r="AY957" s="110"/>
      <c r="BB957" s="110"/>
      <c r="BC957" s="112"/>
      <c r="BJ957" s="110"/>
      <c r="BK957" s="110"/>
      <c r="BL957" s="110"/>
      <c r="BM957" s="110"/>
      <c r="BN957" s="110"/>
      <c r="BS957" s="112"/>
      <c r="BT957" s="112"/>
      <c r="BX957" s="110"/>
    </row>
    <row r="958" spans="1:76">
      <c r="A958" s="108"/>
      <c r="B958" s="108"/>
      <c r="C958" s="109"/>
      <c r="D958" s="109"/>
      <c r="E958" s="108"/>
      <c r="F958" s="108"/>
      <c r="G958" s="108"/>
      <c r="H958" s="108"/>
      <c r="I958" s="108"/>
      <c r="J958" s="108"/>
      <c r="K958" s="110"/>
      <c r="L958" s="110"/>
      <c r="M958" s="110"/>
      <c r="N958" s="111"/>
      <c r="O958" s="110"/>
      <c r="P958" s="110"/>
      <c r="Q958" s="110"/>
      <c r="R958" s="110"/>
      <c r="S958" s="110"/>
      <c r="T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X958" s="112"/>
      <c r="AY958" s="110"/>
      <c r="BC958" s="112"/>
      <c r="BD958" s="110"/>
      <c r="BE958" s="110"/>
      <c r="BF958" s="110"/>
      <c r="BG958" s="110"/>
      <c r="BH958" s="110"/>
      <c r="BI958" s="110"/>
      <c r="BJ958" s="110"/>
      <c r="BK958" s="110"/>
      <c r="BL958" s="110"/>
    </row>
    <row r="959" spans="1:76">
      <c r="A959" s="108"/>
      <c r="B959" s="108"/>
      <c r="C959" s="109"/>
      <c r="D959" s="109"/>
      <c r="E959" s="108"/>
      <c r="F959" s="108"/>
      <c r="G959" s="108"/>
      <c r="H959" s="108"/>
      <c r="I959" s="108"/>
      <c r="J959" s="108"/>
      <c r="K959" s="110"/>
      <c r="L959" s="110"/>
      <c r="M959" s="110"/>
      <c r="N959" s="111"/>
      <c r="O959" s="110"/>
      <c r="P959" s="110"/>
      <c r="Q959" s="110"/>
      <c r="R959" s="110"/>
      <c r="S959" s="110"/>
      <c r="T959" s="110"/>
      <c r="U959" s="112"/>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Y959" s="110"/>
      <c r="BJ959" s="110"/>
      <c r="BK959" s="110"/>
      <c r="BL959" s="110"/>
      <c r="BM959" s="110"/>
      <c r="BN959" s="110"/>
      <c r="BX959" s="110"/>
    </row>
    <row r="960" spans="1:76">
      <c r="A960" s="108"/>
      <c r="B960" s="108"/>
      <c r="C960" s="109"/>
      <c r="D960" s="109"/>
      <c r="E960" s="108"/>
      <c r="F960" s="108"/>
      <c r="G960" s="108"/>
      <c r="H960" s="108"/>
      <c r="I960" s="108"/>
      <c r="J960" s="108"/>
      <c r="K960" s="110"/>
      <c r="L960" s="110"/>
      <c r="M960" s="110"/>
      <c r="N960" s="111"/>
      <c r="O960" s="110"/>
      <c r="P960" s="110"/>
      <c r="Q960" s="110"/>
      <c r="R960" s="110"/>
      <c r="S960" s="110"/>
      <c r="T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Y960" s="110"/>
      <c r="BJ960" s="110"/>
      <c r="BK960" s="110"/>
      <c r="BL960" s="110"/>
      <c r="BQ960" s="110"/>
      <c r="BR960" s="110"/>
      <c r="BS960" s="112"/>
      <c r="BX960" s="110"/>
    </row>
    <row r="961" spans="1:76">
      <c r="A961" s="108"/>
      <c r="B961" s="108"/>
      <c r="C961" s="109"/>
      <c r="D961" s="109"/>
      <c r="E961" s="108"/>
      <c r="F961" s="108"/>
      <c r="G961" s="108"/>
      <c r="H961" s="108"/>
      <c r="I961" s="108"/>
      <c r="J961" s="108"/>
      <c r="K961" s="110"/>
      <c r="L961" s="110"/>
      <c r="M961" s="110"/>
      <c r="O961" s="110"/>
      <c r="P961" s="110"/>
      <c r="Q961" s="110"/>
      <c r="R961" s="110"/>
      <c r="S961" s="110"/>
      <c r="T961" s="110"/>
      <c r="AP961" s="110"/>
      <c r="AQ961" s="110"/>
      <c r="AR961" s="110"/>
    </row>
    <row r="962" spans="1:76">
      <c r="A962" s="108"/>
      <c r="B962" s="108"/>
      <c r="C962" s="109"/>
      <c r="D962" s="109"/>
      <c r="E962" s="108"/>
      <c r="F962" s="108"/>
      <c r="G962" s="108"/>
      <c r="H962" s="108"/>
      <c r="I962" s="108"/>
      <c r="J962" s="108"/>
      <c r="K962" s="110"/>
      <c r="L962" s="110"/>
      <c r="M962" s="110"/>
      <c r="N962" s="111"/>
      <c r="O962" s="110"/>
      <c r="P962" s="110"/>
      <c r="Q962" s="110"/>
      <c r="R962" s="110"/>
      <c r="S962" s="110"/>
      <c r="T962" s="110"/>
      <c r="V962" s="110"/>
      <c r="W962" s="110"/>
      <c r="X962" s="110"/>
      <c r="Y962" s="110"/>
      <c r="Z962" s="110"/>
      <c r="AA962" s="110"/>
      <c r="AB962" s="110"/>
      <c r="AC962" s="110"/>
      <c r="AD962" s="110"/>
      <c r="AF962" s="110"/>
      <c r="AG962" s="110"/>
      <c r="AI962" s="110"/>
      <c r="AJ962" s="110"/>
      <c r="AK962" s="110"/>
      <c r="AL962" s="110"/>
      <c r="AM962" s="110"/>
      <c r="AN962" s="110"/>
      <c r="AO962" s="110"/>
      <c r="AP962" s="110"/>
      <c r="AQ962" s="110"/>
      <c r="AR962" s="110"/>
      <c r="AV962" s="110"/>
      <c r="BB962" s="110"/>
      <c r="BJ962" s="110"/>
      <c r="BK962" s="110"/>
      <c r="BL962" s="110"/>
      <c r="BQ962" s="110"/>
      <c r="BR962" s="110"/>
      <c r="BS962" s="112"/>
      <c r="BX962" s="110"/>
    </row>
    <row r="963" spans="1:76">
      <c r="A963" s="108"/>
      <c r="B963" s="108"/>
      <c r="C963" s="109"/>
      <c r="D963" s="109"/>
      <c r="E963" s="108"/>
      <c r="F963" s="108"/>
      <c r="G963" s="108"/>
      <c r="H963" s="108"/>
      <c r="I963" s="108"/>
      <c r="J963" s="108"/>
      <c r="K963" s="110"/>
      <c r="L963" s="110"/>
      <c r="M963" s="110"/>
      <c r="O963" s="110"/>
      <c r="P963" s="110"/>
      <c r="Q963" s="110"/>
      <c r="R963" s="110"/>
      <c r="S963" s="110"/>
      <c r="T963" s="110"/>
      <c r="U963" s="112"/>
      <c r="AP963" s="110"/>
      <c r="AQ963" s="110"/>
      <c r="AR963" s="110"/>
      <c r="BJ963" s="110"/>
      <c r="BK963" s="110"/>
      <c r="BL963" s="110"/>
      <c r="BM963" s="110"/>
      <c r="BN963" s="110"/>
      <c r="BV963" s="110"/>
      <c r="BW963" s="110"/>
      <c r="BX963" s="110"/>
    </row>
    <row r="964" spans="1:76">
      <c r="A964" s="108"/>
      <c r="B964" s="108"/>
      <c r="C964" s="109"/>
      <c r="D964" s="109"/>
      <c r="E964" s="108"/>
      <c r="F964" s="108"/>
      <c r="G964" s="108"/>
      <c r="H964" s="108"/>
      <c r="I964" s="108"/>
      <c r="J964" s="108"/>
      <c r="K964" s="110"/>
      <c r="L964" s="110"/>
      <c r="M964" s="110"/>
      <c r="N964" s="111"/>
      <c r="O964" s="110"/>
      <c r="P964" s="110"/>
      <c r="Q964" s="110"/>
      <c r="R964" s="110"/>
      <c r="S964" s="110"/>
      <c r="T964" s="110"/>
      <c r="U964" s="112"/>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U964" s="110"/>
      <c r="AV964" s="110"/>
      <c r="BJ964" s="110"/>
      <c r="BK964" s="110"/>
      <c r="BL964" s="110"/>
      <c r="BQ964" s="110"/>
      <c r="BR964" s="110"/>
      <c r="BS964" s="112"/>
    </row>
    <row r="965" spans="1:76">
      <c r="A965" s="108"/>
      <c r="B965" s="108"/>
      <c r="C965" s="109"/>
      <c r="D965" s="109"/>
      <c r="E965" s="108"/>
      <c r="F965" s="108"/>
      <c r="G965" s="108"/>
      <c r="H965" s="108"/>
      <c r="I965" s="108"/>
      <c r="J965" s="108"/>
      <c r="K965" s="110"/>
      <c r="L965" s="110"/>
      <c r="M965" s="110"/>
      <c r="N965" s="111"/>
      <c r="O965" s="110"/>
      <c r="P965" s="110"/>
      <c r="Q965" s="110"/>
      <c r="R965" s="110"/>
      <c r="S965" s="110"/>
      <c r="T965" s="110"/>
      <c r="V965" s="110"/>
      <c r="W965" s="110"/>
      <c r="X965" s="110"/>
      <c r="Y965" s="110"/>
      <c r="Z965" s="110"/>
      <c r="AA965" s="110"/>
      <c r="AB965" s="110"/>
      <c r="AC965" s="110"/>
      <c r="AD965" s="110"/>
      <c r="AE965" s="110"/>
      <c r="AF965" s="110"/>
      <c r="AG965" s="110"/>
      <c r="AI965" s="110"/>
      <c r="AJ965" s="110"/>
      <c r="AK965" s="110"/>
      <c r="AL965" s="110"/>
      <c r="AM965" s="110"/>
      <c r="AN965" s="110"/>
      <c r="AO965" s="110"/>
      <c r="AP965" s="110"/>
      <c r="AQ965" s="110"/>
      <c r="AR965" s="110"/>
      <c r="AT965" s="110"/>
      <c r="AU965" s="110"/>
      <c r="AV965" s="110"/>
      <c r="AX965" s="112"/>
      <c r="BB965" s="110"/>
      <c r="BC965" s="112"/>
      <c r="BJ965" s="110"/>
      <c r="BK965" s="110"/>
      <c r="BL965" s="110"/>
      <c r="BS965" s="112"/>
      <c r="BT965" s="112"/>
      <c r="BV965" s="110"/>
    </row>
    <row r="966" spans="1:76">
      <c r="A966" s="108"/>
      <c r="B966" s="108"/>
      <c r="C966" s="109"/>
      <c r="D966" s="109"/>
      <c r="E966" s="108"/>
      <c r="F966" s="108"/>
      <c r="G966" s="108"/>
      <c r="H966" s="108"/>
      <c r="I966" s="108"/>
      <c r="J966" s="108"/>
      <c r="K966" s="110"/>
      <c r="L966" s="110"/>
      <c r="M966" s="110"/>
      <c r="N966" s="111"/>
      <c r="O966" s="110"/>
      <c r="P966" s="110"/>
      <c r="Q966" s="110"/>
      <c r="U966" s="112"/>
      <c r="V966" s="110"/>
      <c r="W966" s="110"/>
      <c r="Y966" s="110"/>
      <c r="AA966" s="110"/>
      <c r="AB966" s="110"/>
      <c r="AC966" s="110"/>
      <c r="AD966" s="110"/>
      <c r="AE966" s="110"/>
      <c r="AF966" s="110"/>
      <c r="AG966" s="110"/>
      <c r="AH966" s="110"/>
      <c r="AI966" s="110"/>
      <c r="AJ966" s="110"/>
      <c r="AL966" s="110"/>
      <c r="AM966" s="110"/>
      <c r="AO966" s="110"/>
      <c r="AP966" s="110"/>
      <c r="AQ966" s="110"/>
      <c r="AR966" s="110"/>
      <c r="AV966" s="110"/>
      <c r="BB966" s="110"/>
      <c r="BJ966" s="110"/>
      <c r="BK966" s="110"/>
      <c r="BL966" s="110"/>
      <c r="BM966" s="110"/>
      <c r="BN966" s="110"/>
    </row>
    <row r="967" spans="1:76">
      <c r="A967" s="108"/>
      <c r="B967" s="108"/>
      <c r="C967" s="109"/>
      <c r="D967" s="109"/>
      <c r="E967" s="108"/>
      <c r="F967" s="108"/>
      <c r="G967" s="108"/>
      <c r="H967" s="108"/>
      <c r="I967" s="108"/>
      <c r="J967" s="108"/>
      <c r="K967" s="110"/>
      <c r="L967" s="110"/>
      <c r="M967" s="110"/>
      <c r="N967" s="111"/>
      <c r="O967" s="110"/>
      <c r="P967" s="110"/>
      <c r="Q967" s="110"/>
      <c r="R967" s="110"/>
      <c r="S967" s="110"/>
      <c r="T967" s="110"/>
      <c r="U967" s="112"/>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T967" s="110"/>
      <c r="AU967" s="110"/>
      <c r="AV967" s="110"/>
      <c r="AZ967" s="110"/>
      <c r="BJ967" s="110"/>
      <c r="BK967" s="110"/>
      <c r="BL967" s="110"/>
      <c r="BT967" s="112"/>
    </row>
    <row r="968" spans="1:76">
      <c r="A968" s="108"/>
      <c r="B968" s="108"/>
      <c r="C968" s="109"/>
      <c r="D968" s="109"/>
      <c r="E968" s="108"/>
      <c r="F968" s="108"/>
      <c r="G968" s="108"/>
      <c r="H968" s="108"/>
      <c r="I968" s="108"/>
      <c r="J968" s="108"/>
      <c r="K968" s="110"/>
      <c r="L968" s="110"/>
      <c r="M968" s="110"/>
      <c r="O968" s="110"/>
      <c r="P968" s="110"/>
      <c r="Q968" s="110"/>
      <c r="R968" s="110"/>
      <c r="S968" s="110"/>
      <c r="T968" s="110"/>
      <c r="U968" s="112"/>
      <c r="V968" s="110"/>
      <c r="W968" s="110"/>
      <c r="X968" s="110"/>
      <c r="Y968" s="110"/>
      <c r="Z968" s="110"/>
      <c r="AA968" s="110"/>
      <c r="AB968" s="110"/>
      <c r="AC968" s="110"/>
      <c r="AD968" s="110"/>
      <c r="AF968" s="110"/>
      <c r="AG968" s="110"/>
      <c r="AI968" s="110"/>
      <c r="AJ968" s="110"/>
      <c r="AL968" s="110"/>
      <c r="AM968" s="110"/>
      <c r="AO968" s="110"/>
      <c r="AP968" s="110"/>
      <c r="AQ968" s="110"/>
      <c r="AR968" s="110"/>
      <c r="AV968" s="110"/>
      <c r="BB968" s="110"/>
      <c r="BJ968" s="110"/>
      <c r="BK968" s="110"/>
      <c r="BL968" s="110"/>
      <c r="BQ968" s="110"/>
      <c r="BR968" s="110"/>
      <c r="BX968" s="110"/>
    </row>
    <row r="969" spans="1:76">
      <c r="A969" s="108"/>
      <c r="B969" s="108"/>
      <c r="C969" s="109"/>
      <c r="D969" s="109"/>
      <c r="E969" s="108"/>
      <c r="F969" s="108"/>
      <c r="G969" s="108"/>
      <c r="H969" s="108"/>
      <c r="I969" s="108"/>
      <c r="J969" s="108"/>
      <c r="K969" s="110"/>
      <c r="L969" s="110"/>
      <c r="M969" s="110"/>
      <c r="N969" s="111"/>
      <c r="O969" s="110"/>
      <c r="P969" s="110"/>
      <c r="Q969" s="110"/>
      <c r="R969" s="110"/>
      <c r="S969" s="110"/>
      <c r="T969" s="110"/>
      <c r="U969" s="112"/>
      <c r="AP969" s="110"/>
      <c r="AQ969" s="110"/>
      <c r="AR969" s="110"/>
      <c r="AT969" s="110"/>
      <c r="AU969" s="110"/>
      <c r="AV969" s="110"/>
      <c r="AX969" s="112"/>
      <c r="AZ969" s="110"/>
      <c r="BB969" s="110"/>
      <c r="BC969" s="112"/>
      <c r="BJ969" s="110"/>
      <c r="BK969" s="110"/>
      <c r="BL969" s="110"/>
      <c r="BO969" s="110"/>
      <c r="BP969" s="110"/>
      <c r="BU969" s="110"/>
      <c r="BV969" s="110"/>
      <c r="BX969" s="110"/>
    </row>
    <row r="970" spans="1:76">
      <c r="A970" s="108"/>
      <c r="B970" s="108"/>
      <c r="C970" s="109"/>
      <c r="D970" s="109"/>
      <c r="E970" s="108"/>
      <c r="F970" s="108"/>
      <c r="G970" s="108"/>
      <c r="H970" s="108"/>
      <c r="I970" s="108"/>
      <c r="J970" s="108"/>
      <c r="K970" s="110"/>
      <c r="L970" s="110"/>
      <c r="M970" s="110"/>
      <c r="O970" s="110"/>
      <c r="P970" s="110"/>
      <c r="Q970" s="110"/>
      <c r="R970" s="110"/>
      <c r="S970" s="110"/>
      <c r="T970" s="110"/>
      <c r="U970" s="112"/>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Y970" s="110"/>
      <c r="BB970" s="110"/>
      <c r="BJ970" s="110"/>
      <c r="BK970" s="110"/>
      <c r="BL970" s="110"/>
      <c r="BM970" s="110"/>
      <c r="BN970" s="110"/>
      <c r="BS970" s="112"/>
      <c r="BT970" s="112"/>
    </row>
    <row r="971" spans="1:76">
      <c r="A971" s="108"/>
      <c r="B971" s="108"/>
      <c r="C971" s="109"/>
      <c r="D971" s="109"/>
      <c r="E971" s="108"/>
      <c r="F971" s="108"/>
      <c r="G971" s="108"/>
      <c r="H971" s="108"/>
      <c r="I971" s="108"/>
      <c r="J971" s="108"/>
      <c r="K971" s="110"/>
      <c r="L971" s="110"/>
      <c r="M971" s="110"/>
      <c r="O971" s="110"/>
      <c r="P971" s="110"/>
      <c r="Q971" s="110"/>
      <c r="U971" s="112"/>
      <c r="AS971" s="110"/>
      <c r="AY971" s="110"/>
      <c r="BJ971" s="110"/>
      <c r="BK971" s="110"/>
      <c r="BL971" s="110"/>
    </row>
    <row r="972" spans="1:76">
      <c r="A972" s="108"/>
      <c r="B972" s="108"/>
      <c r="C972" s="109"/>
      <c r="D972" s="109"/>
      <c r="E972" s="108"/>
      <c r="F972" s="108"/>
      <c r="G972" s="108"/>
      <c r="H972" s="108"/>
      <c r="I972" s="108"/>
      <c r="J972" s="108"/>
      <c r="K972" s="110"/>
      <c r="L972" s="110"/>
      <c r="M972" s="110"/>
      <c r="N972" s="111"/>
      <c r="O972" s="110"/>
      <c r="P972" s="110"/>
      <c r="Q972" s="110"/>
      <c r="R972" s="110"/>
      <c r="S972" s="110"/>
      <c r="T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2"/>
      <c r="AX972" s="112"/>
      <c r="AY972" s="110"/>
      <c r="BB972" s="110"/>
      <c r="BC972" s="112"/>
      <c r="BD972" s="110"/>
      <c r="BE972" s="110"/>
      <c r="BF972" s="110"/>
      <c r="BG972" s="110"/>
      <c r="BH972" s="110"/>
      <c r="BI972" s="110"/>
      <c r="BJ972" s="110"/>
      <c r="BK972" s="110"/>
      <c r="BL972" s="110"/>
      <c r="BU972" s="110"/>
      <c r="BV972" s="110"/>
      <c r="BW972" s="110"/>
      <c r="BX972" s="110"/>
    </row>
    <row r="973" spans="1:76">
      <c r="A973" s="108"/>
      <c r="B973" s="108"/>
      <c r="C973" s="109"/>
      <c r="D973" s="109"/>
      <c r="E973" s="108"/>
      <c r="F973" s="108"/>
      <c r="G973" s="108"/>
      <c r="H973" s="108"/>
      <c r="I973" s="108"/>
      <c r="J973" s="108"/>
      <c r="K973" s="110"/>
      <c r="L973" s="110"/>
      <c r="M973" s="110"/>
      <c r="N973" s="111"/>
      <c r="O973" s="110"/>
      <c r="P973" s="110"/>
      <c r="Q973" s="110"/>
      <c r="U973" s="112"/>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2"/>
      <c r="AX973" s="112"/>
      <c r="AY973" s="110"/>
      <c r="AZ973" s="110"/>
      <c r="BB973" s="110"/>
      <c r="BC973" s="112"/>
      <c r="BJ973" s="110"/>
      <c r="BK973" s="110"/>
      <c r="BL973" s="110"/>
      <c r="BO973" s="110"/>
      <c r="BP973" s="110"/>
      <c r="BX973" s="110"/>
    </row>
    <row r="974" spans="1:76">
      <c r="A974" s="108"/>
      <c r="B974" s="108"/>
      <c r="C974" s="109"/>
      <c r="D974" s="109"/>
      <c r="E974" s="108"/>
      <c r="F974" s="108"/>
      <c r="G974" s="108"/>
      <c r="H974" s="108"/>
      <c r="I974" s="108"/>
      <c r="J974" s="108"/>
      <c r="K974" s="110"/>
      <c r="L974" s="110"/>
      <c r="M974" s="110"/>
      <c r="O974" s="110"/>
      <c r="P974" s="110"/>
      <c r="Q974" s="110"/>
      <c r="R974" s="110"/>
      <c r="S974" s="110"/>
      <c r="T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2"/>
      <c r="AY974" s="110"/>
      <c r="BO974" s="110"/>
      <c r="BP974" s="110"/>
      <c r="BX974" s="110"/>
    </row>
    <row r="975" spans="1:76">
      <c r="A975" s="108"/>
      <c r="B975" s="108"/>
      <c r="C975" s="109"/>
      <c r="D975" s="109"/>
      <c r="E975" s="108"/>
      <c r="F975" s="108"/>
      <c r="G975" s="108"/>
      <c r="H975" s="108"/>
      <c r="I975" s="108"/>
      <c r="J975" s="108"/>
      <c r="K975" s="110"/>
      <c r="L975" s="110"/>
      <c r="M975" s="110"/>
      <c r="N975" s="111"/>
      <c r="O975" s="110"/>
      <c r="P975" s="110"/>
      <c r="Q975" s="110"/>
      <c r="R975" s="110"/>
      <c r="S975" s="110"/>
      <c r="T975" s="110"/>
      <c r="U975" s="112"/>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T975" s="110"/>
      <c r="AU975" s="110"/>
      <c r="AV975" s="110"/>
      <c r="BJ975" s="110"/>
      <c r="BK975" s="110"/>
      <c r="BL975" s="110"/>
      <c r="BO975" s="110"/>
      <c r="BP975" s="110"/>
      <c r="BS975" s="112"/>
      <c r="BX975" s="110"/>
    </row>
    <row r="976" spans="1:76">
      <c r="A976" s="108"/>
      <c r="B976" s="108"/>
      <c r="C976" s="109"/>
      <c r="D976" s="109"/>
      <c r="E976" s="108"/>
      <c r="F976" s="108"/>
      <c r="G976" s="108"/>
      <c r="H976" s="108"/>
      <c r="I976" s="108"/>
      <c r="J976" s="108"/>
      <c r="K976" s="110"/>
      <c r="L976" s="110"/>
      <c r="M976" s="110"/>
      <c r="O976" s="110"/>
      <c r="P976" s="110"/>
      <c r="Q976" s="110"/>
      <c r="U976" s="112"/>
      <c r="V976" s="110"/>
      <c r="W976" s="110"/>
      <c r="X976" s="110"/>
      <c r="Y976" s="110"/>
      <c r="Z976" s="110"/>
      <c r="AA976" s="110"/>
      <c r="AB976" s="110"/>
      <c r="AC976" s="110"/>
      <c r="AD976" s="110"/>
      <c r="AF976" s="110"/>
      <c r="AG976" s="110"/>
      <c r="AI976" s="110"/>
      <c r="AJ976" s="110"/>
      <c r="AL976" s="110"/>
      <c r="AM976" s="110"/>
      <c r="AO976" s="110"/>
      <c r="AP976" s="110"/>
      <c r="AQ976" s="110"/>
      <c r="AR976" s="110"/>
      <c r="AV976" s="110"/>
      <c r="AW976" s="112"/>
      <c r="BJ976" s="110"/>
      <c r="BK976" s="110"/>
      <c r="BL976" s="110"/>
      <c r="BQ976" s="110"/>
      <c r="BR976" s="110"/>
    </row>
    <row r="977" spans="1:76">
      <c r="A977" s="108"/>
      <c r="B977" s="108"/>
      <c r="C977" s="109"/>
      <c r="D977" s="109"/>
      <c r="E977" s="108"/>
      <c r="F977" s="108"/>
      <c r="G977" s="108"/>
      <c r="H977" s="108"/>
      <c r="I977" s="108"/>
      <c r="J977" s="108"/>
      <c r="K977" s="110"/>
      <c r="L977" s="110"/>
      <c r="M977" s="110"/>
      <c r="N977" s="111"/>
      <c r="O977" s="110"/>
      <c r="P977" s="110"/>
      <c r="Q977" s="110"/>
      <c r="R977" s="110"/>
      <c r="S977" s="110"/>
      <c r="T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T977" s="110"/>
      <c r="AU977" s="110"/>
      <c r="AV977" s="110"/>
      <c r="AZ977" s="110"/>
      <c r="BA977" s="110"/>
      <c r="BB977" s="110"/>
      <c r="BJ977" s="110"/>
      <c r="BK977" s="110"/>
      <c r="BL977" s="110"/>
      <c r="BQ977" s="110"/>
      <c r="BR977" s="110"/>
    </row>
    <row r="978" spans="1:76">
      <c r="A978" s="108"/>
      <c r="B978" s="108"/>
      <c r="C978" s="109"/>
      <c r="D978" s="109"/>
      <c r="E978" s="108"/>
      <c r="F978" s="108"/>
      <c r="G978" s="108"/>
      <c r="H978" s="108"/>
      <c r="I978" s="108"/>
      <c r="J978" s="108"/>
      <c r="K978" s="110"/>
      <c r="L978" s="110"/>
      <c r="M978" s="110"/>
      <c r="O978" s="110"/>
      <c r="P978" s="110"/>
      <c r="Q978" s="110"/>
      <c r="U978" s="112"/>
      <c r="AP978" s="110"/>
      <c r="AQ978" s="110"/>
      <c r="AR978" s="110"/>
      <c r="AU978" s="110"/>
      <c r="BJ978" s="110"/>
      <c r="BK978" s="110"/>
      <c r="BL978" s="110"/>
      <c r="BQ978" s="110"/>
      <c r="BR978" s="110"/>
      <c r="BX978" s="110"/>
    </row>
    <row r="979" spans="1:76">
      <c r="A979" s="108"/>
      <c r="B979" s="108"/>
      <c r="C979" s="109"/>
      <c r="D979" s="109"/>
      <c r="E979" s="108"/>
      <c r="F979" s="108"/>
      <c r="G979" s="108"/>
      <c r="H979" s="108"/>
      <c r="I979" s="108"/>
      <c r="J979" s="108"/>
      <c r="K979" s="110"/>
      <c r="L979" s="110"/>
      <c r="M979" s="110"/>
      <c r="N979" s="111"/>
      <c r="O979" s="110"/>
      <c r="P979" s="110"/>
      <c r="Q979" s="110"/>
      <c r="R979" s="110"/>
      <c r="S979" s="110"/>
      <c r="T979" s="110"/>
      <c r="U979" s="112"/>
      <c r="AP979" s="110"/>
      <c r="AQ979" s="110"/>
      <c r="AR979" s="110"/>
      <c r="AS979" s="110"/>
      <c r="AT979" s="110"/>
      <c r="AU979" s="110"/>
      <c r="AV979" s="110"/>
      <c r="AY979" s="110"/>
      <c r="BD979" s="110"/>
      <c r="BF979" s="110"/>
      <c r="BG979" s="110"/>
      <c r="BI979" s="110"/>
      <c r="BJ979" s="110"/>
      <c r="BK979" s="110"/>
      <c r="BL979" s="110"/>
    </row>
    <row r="980" spans="1:76">
      <c r="A980" s="108"/>
      <c r="B980" s="108"/>
      <c r="C980" s="109"/>
      <c r="D980" s="109"/>
      <c r="E980" s="108"/>
      <c r="F980" s="108"/>
      <c r="G980" s="108"/>
      <c r="H980" s="108"/>
      <c r="I980" s="108"/>
      <c r="J980" s="108"/>
      <c r="K980" s="110"/>
      <c r="L980" s="110"/>
      <c r="M980" s="110"/>
      <c r="R980" s="110"/>
      <c r="S980" s="110"/>
      <c r="T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S980" s="110"/>
      <c r="AT980" s="110"/>
      <c r="AU980" s="110"/>
      <c r="AV980" s="110"/>
      <c r="AW980" s="112"/>
      <c r="AY980" s="110"/>
      <c r="BD980" s="110"/>
      <c r="BE980" s="110"/>
      <c r="BF980" s="110"/>
      <c r="BG980" s="110"/>
      <c r="BH980" s="110"/>
      <c r="BI980" s="110"/>
      <c r="BJ980" s="110"/>
      <c r="BK980" s="110"/>
      <c r="BL980" s="110"/>
      <c r="BU980" s="110"/>
      <c r="BV980" s="110"/>
      <c r="BW980" s="110"/>
      <c r="BX980" s="110"/>
    </row>
    <row r="981" spans="1:76">
      <c r="A981" s="108"/>
      <c r="B981" s="108"/>
      <c r="C981" s="109"/>
      <c r="D981" s="109"/>
      <c r="E981" s="108"/>
      <c r="F981" s="108"/>
      <c r="G981" s="108"/>
      <c r="H981" s="108"/>
      <c r="I981" s="108"/>
      <c r="J981" s="108"/>
      <c r="K981" s="110"/>
      <c r="L981" s="110"/>
      <c r="M981" s="110"/>
      <c r="O981" s="110"/>
      <c r="P981" s="110"/>
      <c r="Q981" s="110"/>
      <c r="R981" s="110"/>
      <c r="S981" s="110"/>
      <c r="T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T981" s="110"/>
      <c r="AU981" s="110"/>
      <c r="AV981" s="110"/>
      <c r="BB981" s="110"/>
      <c r="BD981" s="110"/>
      <c r="BE981" s="110"/>
      <c r="BF981" s="110"/>
      <c r="BG981" s="110"/>
      <c r="BH981" s="110"/>
      <c r="BI981" s="110"/>
      <c r="BJ981" s="110"/>
      <c r="BK981" s="110"/>
      <c r="BL981" s="110"/>
      <c r="BS981" s="112"/>
      <c r="BU981" s="110"/>
    </row>
    <row r="982" spans="1:76">
      <c r="A982" s="108"/>
      <c r="B982" s="108"/>
      <c r="C982" s="109"/>
      <c r="D982" s="109"/>
      <c r="E982" s="108"/>
      <c r="F982" s="108"/>
      <c r="G982" s="108"/>
      <c r="H982" s="108"/>
      <c r="I982" s="108"/>
      <c r="J982" s="108"/>
      <c r="K982" s="110"/>
      <c r="L982" s="110"/>
      <c r="M982" s="110"/>
      <c r="N982" s="111"/>
      <c r="O982" s="110"/>
      <c r="P982" s="110"/>
      <c r="Q982" s="110"/>
      <c r="R982" s="110"/>
      <c r="S982" s="110"/>
      <c r="T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c r="AV982" s="110"/>
      <c r="AY982" s="110"/>
      <c r="BJ982" s="110"/>
      <c r="BK982" s="110"/>
      <c r="BL982" s="110"/>
      <c r="BQ982" s="110"/>
      <c r="BR982" s="110"/>
      <c r="BS982" s="112"/>
      <c r="BV982" s="110"/>
      <c r="BX982" s="110"/>
    </row>
    <row r="983" spans="1:76">
      <c r="A983" s="108"/>
      <c r="B983" s="108"/>
      <c r="C983" s="109"/>
      <c r="D983" s="109"/>
      <c r="E983" s="108"/>
      <c r="F983" s="108"/>
      <c r="G983" s="108"/>
      <c r="H983" s="108"/>
      <c r="I983" s="108"/>
      <c r="J983" s="108"/>
      <c r="K983" s="110"/>
      <c r="L983" s="110"/>
      <c r="M983" s="110"/>
      <c r="N983" s="111"/>
      <c r="O983" s="110"/>
      <c r="P983" s="110"/>
      <c r="Q983" s="110"/>
      <c r="R983" s="110"/>
      <c r="S983" s="110"/>
      <c r="T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T983" s="110"/>
      <c r="AU983" s="110"/>
      <c r="AV983" s="110"/>
      <c r="AZ983" s="110"/>
      <c r="BA983" s="110"/>
      <c r="BB983" s="110"/>
      <c r="BD983" s="110"/>
      <c r="BE983" s="110"/>
      <c r="BF983" s="110"/>
      <c r="BG983" s="110"/>
      <c r="BH983" s="110"/>
      <c r="BI983" s="110"/>
      <c r="BJ983" s="110"/>
      <c r="BK983" s="110"/>
      <c r="BL983" s="110"/>
      <c r="BS983" s="112"/>
      <c r="BT983" s="112"/>
      <c r="BU983" s="110"/>
      <c r="BV983" s="110"/>
      <c r="BW983" s="110"/>
      <c r="BX983" s="110"/>
    </row>
    <row r="984" spans="1:76">
      <c r="A984" s="108"/>
      <c r="B984" s="108"/>
      <c r="C984" s="109"/>
      <c r="D984" s="109"/>
      <c r="E984" s="108"/>
      <c r="F984" s="108"/>
      <c r="G984" s="108"/>
      <c r="H984" s="108"/>
      <c r="I984" s="108"/>
      <c r="J984" s="108"/>
      <c r="K984" s="110"/>
      <c r="L984" s="110"/>
      <c r="M984" s="110"/>
      <c r="N984" s="111"/>
      <c r="O984" s="110"/>
      <c r="P984" s="110"/>
      <c r="Q984" s="110"/>
      <c r="R984" s="110"/>
      <c r="S984" s="110"/>
      <c r="T984" s="110"/>
      <c r="U984" s="112"/>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Y984" s="110"/>
      <c r="AZ984" s="110"/>
      <c r="BA984" s="110"/>
      <c r="BB984" s="110"/>
      <c r="BJ984" s="110"/>
      <c r="BK984" s="110"/>
      <c r="BL984" s="110"/>
      <c r="BQ984" s="110"/>
      <c r="BR984" s="110"/>
    </row>
    <row r="985" spans="1:76">
      <c r="A985" s="108"/>
      <c r="B985" s="108"/>
      <c r="C985" s="109"/>
      <c r="D985" s="109"/>
      <c r="E985" s="108"/>
      <c r="F985" s="108"/>
      <c r="G985" s="108"/>
      <c r="H985" s="108"/>
      <c r="I985" s="108"/>
      <c r="J985" s="108"/>
      <c r="K985" s="110"/>
      <c r="L985" s="110"/>
      <c r="M985" s="110"/>
      <c r="N985" s="111"/>
      <c r="O985" s="110"/>
      <c r="P985" s="110"/>
      <c r="Q985" s="110"/>
      <c r="R985" s="110"/>
      <c r="S985" s="110"/>
      <c r="T985" s="110"/>
      <c r="U985" s="112"/>
      <c r="V985" s="110"/>
      <c r="W985" s="110"/>
      <c r="X985" s="110"/>
      <c r="Y985" s="110"/>
      <c r="Z985" s="110"/>
      <c r="AA985" s="110"/>
      <c r="AB985" s="110"/>
      <c r="AC985" s="110"/>
      <c r="AD985" s="110"/>
      <c r="AE985" s="110"/>
      <c r="AF985" s="110"/>
      <c r="AG985" s="110"/>
      <c r="AH985" s="110"/>
      <c r="AI985" s="110"/>
      <c r="AJ985" s="110"/>
      <c r="AL985" s="110"/>
      <c r="AM985" s="110"/>
      <c r="AO985" s="110"/>
      <c r="AP985" s="110"/>
      <c r="AQ985" s="110"/>
      <c r="AR985" s="110"/>
      <c r="AV985" s="110"/>
      <c r="BJ985" s="110"/>
      <c r="BK985" s="110"/>
      <c r="BL985" s="110"/>
      <c r="BQ985" s="110"/>
      <c r="BR985" s="110"/>
      <c r="BS985" s="112"/>
    </row>
    <row r="986" spans="1:76">
      <c r="A986" s="108"/>
      <c r="B986" s="108"/>
      <c r="C986" s="109"/>
      <c r="D986" s="109"/>
      <c r="E986" s="108"/>
      <c r="F986" s="108"/>
      <c r="G986" s="108"/>
      <c r="H986" s="108"/>
      <c r="I986" s="108"/>
      <c r="J986" s="108"/>
      <c r="K986" s="110"/>
      <c r="L986" s="110"/>
      <c r="M986" s="110"/>
      <c r="N986" s="111"/>
      <c r="O986" s="110"/>
      <c r="P986" s="110"/>
      <c r="Q986" s="110"/>
      <c r="R986" s="110"/>
      <c r="S986" s="110"/>
      <c r="T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c r="AV986" s="110"/>
      <c r="AY986" s="110"/>
      <c r="BJ986" s="110"/>
      <c r="BK986" s="110"/>
      <c r="BL986" s="110"/>
    </row>
    <row r="987" spans="1:76">
      <c r="A987" s="108"/>
      <c r="B987" s="108"/>
      <c r="C987" s="109"/>
      <c r="D987" s="109"/>
      <c r="E987" s="108"/>
      <c r="F987" s="108"/>
      <c r="G987" s="108"/>
      <c r="H987" s="108"/>
      <c r="I987" s="108"/>
      <c r="J987" s="108"/>
      <c r="K987" s="110"/>
      <c r="L987" s="110"/>
      <c r="M987" s="110"/>
      <c r="N987" s="111"/>
      <c r="O987" s="110"/>
      <c r="P987" s="110"/>
      <c r="Q987" s="110"/>
      <c r="R987" s="110"/>
      <c r="S987" s="110"/>
      <c r="T987" s="110"/>
      <c r="U987" s="112"/>
      <c r="AP987" s="110"/>
      <c r="AQ987" s="110"/>
      <c r="AR987" s="110"/>
      <c r="AS987" s="110"/>
      <c r="AT987" s="110"/>
      <c r="AU987" s="110"/>
      <c r="AV987" s="110"/>
      <c r="AW987" s="112"/>
      <c r="AX987" s="112"/>
      <c r="AY987" s="110"/>
      <c r="BB987" s="110"/>
      <c r="BC987" s="112"/>
      <c r="BJ987" s="110"/>
      <c r="BK987" s="110"/>
      <c r="BL987" s="110"/>
      <c r="BM987" s="110"/>
      <c r="BN987" s="110"/>
      <c r="BX987" s="110"/>
    </row>
    <row r="988" spans="1:76">
      <c r="A988" s="108"/>
      <c r="B988" s="108"/>
      <c r="C988" s="109"/>
      <c r="D988" s="109"/>
      <c r="E988" s="108"/>
      <c r="F988" s="108"/>
      <c r="G988" s="108"/>
      <c r="H988" s="108"/>
      <c r="I988" s="108"/>
      <c r="J988" s="108"/>
      <c r="K988" s="110"/>
      <c r="L988" s="110"/>
      <c r="M988" s="110"/>
      <c r="N988" s="111"/>
      <c r="O988" s="110"/>
      <c r="P988" s="110"/>
      <c r="Q988" s="110"/>
      <c r="R988" s="110"/>
      <c r="S988" s="110"/>
      <c r="T988" s="110"/>
      <c r="U988" s="112"/>
      <c r="V988" s="110"/>
      <c r="W988" s="110"/>
      <c r="X988" s="110"/>
      <c r="Y988" s="110"/>
      <c r="Z988" s="110"/>
      <c r="AA988" s="110"/>
      <c r="AB988" s="110"/>
      <c r="AC988" s="110"/>
      <c r="AD988" s="110"/>
      <c r="AF988" s="110"/>
      <c r="AG988" s="110"/>
      <c r="AI988" s="110"/>
      <c r="AJ988" s="110"/>
      <c r="AK988" s="110"/>
      <c r="AL988" s="110"/>
      <c r="AM988" s="110"/>
      <c r="AN988" s="110"/>
      <c r="AO988" s="110"/>
      <c r="AP988" s="110"/>
      <c r="AQ988" s="110"/>
      <c r="AR988" s="110"/>
      <c r="AS988" s="110"/>
      <c r="AT988" s="110"/>
      <c r="AV988" s="110"/>
      <c r="AX988" s="112"/>
      <c r="AY988" s="110"/>
      <c r="BC988" s="112"/>
      <c r="BJ988" s="110"/>
      <c r="BK988" s="110"/>
      <c r="BL988" s="110"/>
    </row>
    <row r="989" spans="1:76">
      <c r="A989" s="108"/>
      <c r="B989" s="108"/>
      <c r="C989" s="109"/>
      <c r="D989" s="109"/>
      <c r="E989" s="108"/>
      <c r="F989" s="108"/>
      <c r="G989" s="108"/>
      <c r="H989" s="108"/>
      <c r="I989" s="108"/>
      <c r="J989" s="108"/>
      <c r="K989" s="110"/>
      <c r="L989" s="110"/>
      <c r="M989" s="110"/>
      <c r="N989" s="111"/>
      <c r="O989" s="110"/>
      <c r="P989" s="110"/>
      <c r="Q989" s="110"/>
      <c r="R989" s="110"/>
      <c r="S989" s="110"/>
      <c r="T989" s="110"/>
      <c r="U989" s="112"/>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c r="AT989" s="110"/>
      <c r="AU989" s="110"/>
      <c r="AV989" s="110"/>
      <c r="AW989" s="112"/>
      <c r="AX989" s="112"/>
      <c r="AY989" s="110"/>
      <c r="BC989" s="112"/>
      <c r="BD989" s="110"/>
      <c r="BF989" s="110"/>
      <c r="BG989" s="110"/>
      <c r="BI989" s="110"/>
      <c r="BJ989" s="110"/>
      <c r="BK989" s="110"/>
      <c r="BL989" s="110"/>
      <c r="BS989" s="112"/>
      <c r="BT989" s="112"/>
      <c r="BW989" s="110"/>
      <c r="BX989" s="110"/>
    </row>
    <row r="990" spans="1:76">
      <c r="A990" s="108"/>
      <c r="B990" s="108"/>
      <c r="C990" s="109"/>
      <c r="D990" s="109"/>
      <c r="E990" s="108"/>
      <c r="F990" s="108"/>
      <c r="G990" s="108"/>
      <c r="H990" s="108"/>
      <c r="I990" s="108"/>
      <c r="J990" s="108"/>
      <c r="K990" s="110"/>
      <c r="L990" s="110"/>
      <c r="M990" s="110"/>
      <c r="N990" s="111"/>
      <c r="O990" s="110"/>
      <c r="P990" s="110"/>
      <c r="Q990" s="110"/>
      <c r="R990" s="110"/>
      <c r="S990" s="110"/>
      <c r="T990" s="110"/>
      <c r="U990" s="112"/>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c r="AT990" s="110"/>
      <c r="AU990" s="110"/>
      <c r="AV990" s="110"/>
      <c r="AY990" s="110"/>
      <c r="BJ990" s="110"/>
      <c r="BK990" s="110"/>
      <c r="BL990" s="110"/>
      <c r="BO990" s="110"/>
      <c r="BP990" s="110"/>
      <c r="BX990" s="110"/>
    </row>
    <row r="991" spans="1:76">
      <c r="A991" s="108"/>
      <c r="B991" s="108"/>
      <c r="C991" s="109"/>
      <c r="D991" s="109"/>
      <c r="E991" s="108"/>
      <c r="F991" s="108"/>
      <c r="G991" s="108"/>
      <c r="H991" s="108"/>
      <c r="I991" s="108"/>
      <c r="J991" s="108"/>
      <c r="K991" s="110"/>
      <c r="L991" s="110"/>
      <c r="M991" s="110"/>
      <c r="N991" s="111"/>
      <c r="O991" s="110"/>
      <c r="P991" s="110"/>
      <c r="Q991" s="110"/>
      <c r="R991" s="110"/>
      <c r="S991" s="110"/>
      <c r="T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U991" s="110"/>
      <c r="AV991" s="110"/>
      <c r="BJ991" s="110"/>
      <c r="BK991" s="110"/>
      <c r="BL991" s="110"/>
      <c r="BM991" s="110"/>
      <c r="BN991" s="110"/>
    </row>
    <row r="992" spans="1:76">
      <c r="A992" s="108"/>
      <c r="B992" s="108"/>
      <c r="C992" s="109"/>
      <c r="D992" s="109"/>
      <c r="E992" s="108"/>
      <c r="F992" s="108"/>
      <c r="G992" s="108"/>
      <c r="H992" s="108"/>
      <c r="I992" s="108"/>
      <c r="J992" s="108"/>
      <c r="K992" s="110"/>
      <c r="L992" s="110"/>
      <c r="M992" s="110"/>
      <c r="N992" s="111"/>
      <c r="O992" s="110"/>
      <c r="P992" s="110"/>
      <c r="Q992" s="110"/>
      <c r="U992" s="112"/>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c r="AU992" s="110"/>
      <c r="AV992" s="110"/>
      <c r="AY992" s="110"/>
      <c r="BA992" s="110"/>
      <c r="BB992" s="110"/>
      <c r="BJ992" s="110"/>
      <c r="BK992" s="110"/>
      <c r="BL992" s="110"/>
      <c r="BS992" s="112"/>
    </row>
    <row r="993" spans="1:76">
      <c r="A993" s="108"/>
      <c r="B993" s="108"/>
      <c r="C993" s="109"/>
      <c r="D993" s="109"/>
      <c r="E993" s="108"/>
      <c r="F993" s="108"/>
      <c r="G993" s="108"/>
      <c r="H993" s="108"/>
      <c r="I993" s="108"/>
      <c r="J993" s="108"/>
      <c r="K993" s="110"/>
      <c r="L993" s="110"/>
      <c r="M993" s="110"/>
      <c r="N993" s="111"/>
      <c r="O993" s="110"/>
      <c r="P993" s="110"/>
      <c r="Q993" s="110"/>
      <c r="R993" s="110"/>
      <c r="S993" s="110"/>
      <c r="T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c r="AU993" s="110"/>
      <c r="AV993" s="110"/>
      <c r="AW993" s="112"/>
      <c r="AX993" s="112"/>
      <c r="AY993" s="110"/>
      <c r="BB993" s="110"/>
      <c r="BC993" s="112"/>
      <c r="BJ993" s="110"/>
      <c r="BK993" s="110"/>
      <c r="BL993" s="110"/>
      <c r="BO993" s="110"/>
      <c r="BP993" s="110"/>
    </row>
    <row r="994" spans="1:76">
      <c r="A994" s="108"/>
      <c r="B994" s="108"/>
      <c r="C994" s="109"/>
      <c r="D994" s="109"/>
      <c r="E994" s="108"/>
      <c r="F994" s="108"/>
      <c r="G994" s="108"/>
      <c r="H994" s="108"/>
      <c r="I994" s="108"/>
      <c r="J994" s="108"/>
      <c r="K994" s="110"/>
      <c r="L994" s="110"/>
      <c r="M994" s="110"/>
      <c r="N994" s="111"/>
      <c r="O994" s="110"/>
      <c r="P994" s="110"/>
      <c r="Q994" s="110"/>
      <c r="U994" s="112"/>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T994" s="110"/>
      <c r="AU994" s="110"/>
      <c r="AV994" s="110"/>
      <c r="AW994" s="112"/>
      <c r="AX994" s="112"/>
      <c r="BC994" s="112"/>
      <c r="BJ994" s="110"/>
      <c r="BK994" s="110"/>
      <c r="BL994" s="110"/>
      <c r="BM994" s="110"/>
      <c r="BN994" s="110"/>
      <c r="BU994" s="110"/>
      <c r="BV994" s="110"/>
      <c r="BW994" s="110"/>
      <c r="BX994" s="110"/>
    </row>
    <row r="995" spans="1:76">
      <c r="A995" s="108"/>
      <c r="B995" s="108"/>
      <c r="C995" s="109"/>
      <c r="D995" s="109"/>
      <c r="E995" s="108"/>
      <c r="F995" s="108"/>
      <c r="G995" s="108"/>
      <c r="H995" s="108"/>
      <c r="I995" s="108"/>
      <c r="J995" s="108"/>
      <c r="K995" s="110"/>
      <c r="L995" s="110"/>
      <c r="M995" s="110"/>
      <c r="N995" s="111"/>
      <c r="O995" s="110"/>
      <c r="P995" s="110"/>
      <c r="Q995" s="110"/>
      <c r="R995" s="110"/>
      <c r="S995" s="110"/>
      <c r="T995" s="110"/>
      <c r="U995" s="112"/>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c r="AT995" s="110"/>
      <c r="AU995" s="110"/>
      <c r="AV995" s="110"/>
      <c r="AY995" s="110"/>
      <c r="BM995" s="110"/>
      <c r="BN995" s="110"/>
    </row>
    <row r="996" spans="1:76">
      <c r="A996" s="108"/>
      <c r="B996" s="108"/>
      <c r="C996" s="109"/>
      <c r="D996" s="109"/>
      <c r="E996" s="108"/>
      <c r="F996" s="108"/>
      <c r="G996" s="108"/>
      <c r="H996" s="108"/>
      <c r="I996" s="108"/>
      <c r="J996" s="108"/>
      <c r="K996" s="110"/>
      <c r="L996" s="110"/>
      <c r="M996" s="110"/>
      <c r="N996" s="111"/>
      <c r="O996" s="110"/>
      <c r="P996" s="110"/>
      <c r="Q996" s="110"/>
      <c r="R996" s="110"/>
      <c r="S996" s="110"/>
      <c r="T996" s="110"/>
      <c r="U996" s="112"/>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V996" s="110"/>
      <c r="AW996" s="112"/>
      <c r="BJ996" s="110"/>
      <c r="BK996" s="110"/>
      <c r="BL996" s="110"/>
      <c r="BM996" s="110"/>
      <c r="BN996" s="110"/>
      <c r="BS996" s="112"/>
      <c r="BX996" s="110"/>
    </row>
    <row r="997" spans="1:76">
      <c r="A997" s="108"/>
      <c r="B997" s="108"/>
      <c r="C997" s="109"/>
      <c r="D997" s="109"/>
      <c r="E997" s="108"/>
      <c r="F997" s="108"/>
      <c r="G997" s="108"/>
      <c r="H997" s="108"/>
      <c r="I997" s="108"/>
      <c r="J997" s="108"/>
      <c r="K997" s="110"/>
      <c r="L997" s="110"/>
      <c r="M997" s="110"/>
      <c r="N997" s="111"/>
      <c r="O997" s="110"/>
      <c r="P997" s="110"/>
      <c r="Q997" s="110"/>
      <c r="R997" s="110"/>
      <c r="S997" s="110"/>
      <c r="T997" s="110"/>
      <c r="U997" s="112"/>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T997" s="110"/>
      <c r="AU997" s="110"/>
      <c r="AV997" s="110"/>
      <c r="BM997" s="110"/>
      <c r="BN997" s="110"/>
      <c r="BS997" s="112"/>
      <c r="BX997" s="110"/>
    </row>
    <row r="998" spans="1:76">
      <c r="A998" s="108"/>
      <c r="B998" s="108"/>
      <c r="C998" s="109"/>
      <c r="D998" s="109"/>
      <c r="E998" s="108"/>
      <c r="F998" s="108"/>
      <c r="G998" s="108"/>
      <c r="H998" s="108"/>
      <c r="I998" s="108"/>
      <c r="J998" s="108"/>
      <c r="K998" s="110"/>
      <c r="L998" s="110"/>
      <c r="M998" s="110"/>
      <c r="N998" s="111"/>
      <c r="O998" s="110"/>
      <c r="P998" s="110"/>
      <c r="Q998" s="110"/>
      <c r="R998" s="110"/>
      <c r="S998" s="110"/>
      <c r="T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c r="AT998" s="110"/>
      <c r="AU998" s="110"/>
      <c r="AV998" s="110"/>
      <c r="AY998" s="110"/>
      <c r="BJ998" s="110"/>
      <c r="BK998" s="110"/>
      <c r="BL998" s="110"/>
      <c r="BQ998" s="110"/>
      <c r="BR998" s="110"/>
    </row>
    <row r="999" spans="1:76">
      <c r="A999" s="108"/>
      <c r="B999" s="108"/>
      <c r="C999" s="109"/>
      <c r="D999" s="109"/>
      <c r="E999" s="108"/>
      <c r="F999" s="108"/>
      <c r="G999" s="108"/>
      <c r="H999" s="108"/>
      <c r="I999" s="108"/>
      <c r="J999" s="108"/>
      <c r="K999" s="110"/>
      <c r="L999" s="110"/>
      <c r="M999" s="110"/>
      <c r="N999" s="111"/>
      <c r="O999" s="110"/>
      <c r="P999" s="110"/>
      <c r="Q999" s="110"/>
      <c r="R999" s="110"/>
      <c r="S999" s="110"/>
      <c r="T999" s="110"/>
      <c r="V999" s="110"/>
      <c r="W999" s="110"/>
      <c r="Y999" s="110"/>
      <c r="AA999" s="110"/>
      <c r="AB999" s="110"/>
      <c r="AC999" s="110"/>
      <c r="AD999" s="110"/>
      <c r="AE999" s="110"/>
      <c r="AF999" s="110"/>
      <c r="AG999" s="110"/>
      <c r="AH999" s="110"/>
      <c r="AI999" s="110"/>
      <c r="AJ999" s="110"/>
      <c r="AK999" s="110"/>
      <c r="AL999" s="110"/>
      <c r="AM999" s="110"/>
      <c r="AN999" s="110"/>
      <c r="AO999" s="110"/>
      <c r="AP999" s="110"/>
      <c r="AQ999" s="110"/>
      <c r="AR999" s="110"/>
      <c r="AS999" s="110"/>
      <c r="AT999" s="110"/>
      <c r="AU999" s="110"/>
      <c r="AV999" s="110"/>
      <c r="AW999" s="112"/>
      <c r="AY999" s="110"/>
      <c r="BM999" s="110"/>
      <c r="BN999" s="110"/>
      <c r="BS999" s="112"/>
      <c r="BT999" s="112"/>
      <c r="BX999" s="110"/>
    </row>
    <row r="1000" spans="1:76">
      <c r="A1000" s="108"/>
      <c r="B1000" s="108"/>
      <c r="C1000" s="109"/>
      <c r="D1000" s="109"/>
      <c r="E1000" s="108"/>
      <c r="F1000" s="108"/>
      <c r="G1000" s="108"/>
      <c r="H1000" s="108"/>
      <c r="I1000" s="108"/>
      <c r="J1000" s="108"/>
      <c r="K1000" s="110"/>
      <c r="L1000" s="110"/>
      <c r="M1000" s="110"/>
      <c r="N1000" s="111"/>
      <c r="O1000" s="110"/>
      <c r="P1000" s="110"/>
      <c r="Q1000" s="110"/>
      <c r="R1000" s="110"/>
      <c r="S1000" s="110"/>
      <c r="T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U1000" s="110"/>
      <c r="AV1000" s="110"/>
      <c r="AW1000" s="112"/>
      <c r="BJ1000" s="110"/>
      <c r="BK1000" s="110"/>
      <c r="BL1000" s="110"/>
    </row>
    <row r="1001" spans="1:76">
      <c r="A1001" s="108"/>
      <c r="B1001" s="108"/>
      <c r="C1001" s="109"/>
      <c r="D1001" s="109"/>
      <c r="E1001" s="108"/>
      <c r="F1001" s="108"/>
      <c r="G1001" s="108"/>
      <c r="H1001" s="108"/>
      <c r="I1001" s="108"/>
      <c r="J1001" s="108"/>
      <c r="K1001" s="110"/>
      <c r="L1001" s="110"/>
      <c r="M1001" s="110"/>
      <c r="N1001" s="111"/>
      <c r="O1001" s="110"/>
      <c r="P1001" s="110"/>
      <c r="Q1001" s="110"/>
      <c r="R1001" s="110"/>
      <c r="S1001" s="110"/>
      <c r="T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c r="AQ1001" s="110"/>
      <c r="AR1001" s="110"/>
      <c r="AS1001" s="110"/>
      <c r="AT1001" s="110"/>
      <c r="AU1001" s="110"/>
      <c r="AV1001" s="110"/>
      <c r="AY1001" s="110"/>
      <c r="BJ1001" s="110"/>
      <c r="BK1001" s="110"/>
      <c r="BL1001" s="110"/>
      <c r="BQ1001" s="110"/>
      <c r="BR1001" s="110"/>
    </row>
    <row r="1002" spans="1:76">
      <c r="A1002" s="108"/>
      <c r="B1002" s="108"/>
      <c r="C1002" s="109"/>
      <c r="D1002" s="109"/>
      <c r="E1002" s="108"/>
      <c r="F1002" s="108"/>
      <c r="G1002" s="108"/>
      <c r="H1002" s="108"/>
      <c r="I1002" s="108"/>
      <c r="J1002" s="108"/>
      <c r="K1002" s="110"/>
      <c r="L1002" s="110"/>
      <c r="M1002" s="110"/>
      <c r="O1002" s="110"/>
      <c r="P1002" s="110"/>
      <c r="Q1002" s="110"/>
      <c r="R1002" s="110"/>
      <c r="S1002" s="110"/>
      <c r="T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c r="AQ1002" s="110"/>
      <c r="AR1002" s="110"/>
      <c r="AU1002" s="110"/>
      <c r="AV1002" s="110"/>
      <c r="BD1002" s="110"/>
      <c r="BE1002" s="110"/>
      <c r="BF1002" s="110"/>
      <c r="BG1002" s="110"/>
      <c r="BH1002" s="110"/>
      <c r="BI1002" s="110"/>
      <c r="BJ1002" s="110"/>
      <c r="BK1002" s="110"/>
      <c r="BL1002" s="110"/>
      <c r="BS1002" s="112"/>
      <c r="BT1002" s="112"/>
      <c r="BU1002" s="110"/>
      <c r="BX1002" s="110"/>
    </row>
    <row r="1003" spans="1:76">
      <c r="A1003" s="108"/>
      <c r="B1003" s="108"/>
      <c r="C1003" s="109"/>
      <c r="D1003" s="109"/>
      <c r="E1003" s="108"/>
      <c r="F1003" s="108"/>
      <c r="G1003" s="108"/>
      <c r="H1003" s="108"/>
      <c r="I1003" s="108"/>
      <c r="J1003" s="108"/>
      <c r="K1003" s="110"/>
      <c r="L1003" s="110"/>
      <c r="M1003" s="110"/>
      <c r="O1003" s="110"/>
      <c r="P1003" s="110"/>
      <c r="Q1003" s="110"/>
      <c r="R1003" s="110"/>
      <c r="S1003" s="110"/>
      <c r="T1003" s="110"/>
      <c r="U1003" s="112"/>
      <c r="AP1003" s="110"/>
      <c r="AQ1003" s="110"/>
      <c r="AR1003" s="110"/>
      <c r="BD1003" s="110"/>
      <c r="BE1003" s="110"/>
      <c r="BF1003" s="110"/>
      <c r="BG1003" s="110"/>
      <c r="BH1003" s="110"/>
      <c r="BI1003" s="110"/>
      <c r="BJ1003" s="110"/>
      <c r="BK1003" s="110"/>
      <c r="BL1003" s="110"/>
      <c r="BS1003" s="112"/>
      <c r="BU1003" s="110"/>
    </row>
    <row r="1004" spans="1:76">
      <c r="A1004" s="108"/>
      <c r="B1004" s="108"/>
      <c r="C1004" s="109"/>
      <c r="D1004" s="109"/>
      <c r="E1004" s="108"/>
      <c r="F1004" s="108"/>
      <c r="G1004" s="108"/>
      <c r="H1004" s="108"/>
      <c r="I1004" s="108"/>
      <c r="J1004" s="108"/>
      <c r="K1004" s="110"/>
      <c r="L1004" s="110"/>
      <c r="M1004" s="110"/>
      <c r="O1004" s="110"/>
      <c r="P1004" s="110"/>
      <c r="Q1004" s="110"/>
      <c r="R1004" s="110"/>
      <c r="S1004" s="110"/>
      <c r="T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c r="AQ1004" s="110"/>
      <c r="AR1004" s="110"/>
      <c r="AS1004" s="110"/>
      <c r="AT1004" s="110"/>
      <c r="AU1004" s="110"/>
      <c r="AV1004" s="110"/>
      <c r="AY1004" s="110"/>
      <c r="BD1004" s="110"/>
      <c r="BE1004" s="110"/>
      <c r="BF1004" s="110"/>
      <c r="BG1004" s="110"/>
      <c r="BH1004" s="110"/>
      <c r="BI1004" s="110"/>
      <c r="BJ1004" s="110"/>
      <c r="BK1004" s="110"/>
      <c r="BL1004" s="110"/>
      <c r="BU1004" s="110"/>
      <c r="BX1004" s="110"/>
    </row>
    <row r="1005" spans="1:76">
      <c r="A1005" s="108"/>
      <c r="B1005" s="108"/>
      <c r="C1005" s="109"/>
      <c r="D1005" s="109"/>
      <c r="E1005" s="108"/>
      <c r="F1005" s="108"/>
      <c r="G1005" s="108"/>
      <c r="H1005" s="108"/>
      <c r="I1005" s="108"/>
      <c r="J1005" s="108"/>
      <c r="K1005" s="110"/>
      <c r="L1005" s="110"/>
      <c r="M1005" s="110"/>
      <c r="O1005" s="110"/>
      <c r="P1005" s="110"/>
      <c r="Q1005" s="110"/>
      <c r="R1005" s="110"/>
      <c r="S1005" s="110"/>
      <c r="T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Y1005" s="110"/>
      <c r="AZ1005" s="110"/>
      <c r="BA1005" s="110"/>
      <c r="BJ1005" s="110"/>
      <c r="BK1005" s="110"/>
      <c r="BL1005" s="110"/>
      <c r="BO1005" s="110"/>
      <c r="BP1005" s="110"/>
    </row>
    <row r="1006" spans="1:76">
      <c r="A1006" s="108"/>
      <c r="B1006" s="108"/>
      <c r="C1006" s="109"/>
      <c r="D1006" s="109"/>
      <c r="E1006" s="108"/>
      <c r="F1006" s="108"/>
      <c r="G1006" s="108"/>
      <c r="H1006" s="108"/>
      <c r="I1006" s="108"/>
      <c r="J1006" s="108"/>
      <c r="K1006" s="110"/>
      <c r="L1006" s="110"/>
      <c r="M1006" s="110"/>
      <c r="N1006" s="111"/>
      <c r="O1006" s="110"/>
      <c r="P1006" s="110"/>
      <c r="Q1006" s="110"/>
      <c r="R1006" s="110"/>
      <c r="S1006" s="110"/>
      <c r="T1006" s="110"/>
      <c r="U1006" s="112"/>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Y1006" s="110"/>
      <c r="BJ1006" s="110"/>
      <c r="BK1006" s="110"/>
      <c r="BL1006" s="110"/>
      <c r="BQ1006" s="110"/>
      <c r="BR1006" s="110"/>
      <c r="BS1006" s="112"/>
      <c r="BX1006" s="110"/>
    </row>
    <row r="1007" spans="1:76">
      <c r="A1007" s="108"/>
      <c r="B1007" s="108"/>
      <c r="C1007" s="109"/>
      <c r="D1007" s="109"/>
      <c r="E1007" s="108"/>
      <c r="F1007" s="108"/>
      <c r="G1007" s="108"/>
      <c r="H1007" s="108"/>
      <c r="I1007" s="108"/>
      <c r="J1007" s="108"/>
      <c r="K1007" s="110"/>
      <c r="L1007" s="110"/>
      <c r="M1007" s="110"/>
      <c r="N1007" s="111"/>
      <c r="O1007" s="110"/>
      <c r="P1007" s="110"/>
      <c r="Q1007" s="110"/>
      <c r="U1007" s="112"/>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Y1007" s="110"/>
      <c r="BJ1007" s="110"/>
      <c r="BK1007" s="110"/>
      <c r="BL1007" s="110"/>
      <c r="BQ1007" s="110"/>
      <c r="BR1007" s="110"/>
      <c r="BX1007" s="110"/>
    </row>
    <row r="1008" spans="1:76">
      <c r="A1008" s="108"/>
      <c r="B1008" s="108"/>
      <c r="C1008" s="109"/>
      <c r="D1008" s="109"/>
      <c r="E1008" s="108"/>
      <c r="F1008" s="108"/>
      <c r="G1008" s="108"/>
      <c r="H1008" s="108"/>
      <c r="I1008" s="108"/>
      <c r="J1008" s="108"/>
      <c r="K1008" s="110"/>
      <c r="L1008" s="110"/>
      <c r="M1008" s="110"/>
      <c r="N1008" s="111"/>
      <c r="O1008" s="110"/>
      <c r="P1008" s="110"/>
      <c r="Q1008" s="110"/>
      <c r="R1008" s="110"/>
      <c r="S1008" s="110"/>
      <c r="T1008" s="110"/>
      <c r="U1008" s="112"/>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T1008" s="110"/>
      <c r="AU1008" s="110"/>
      <c r="AV1008" s="110"/>
      <c r="BM1008" s="110"/>
      <c r="BN1008" s="110"/>
      <c r="BS1008" s="112"/>
      <c r="BT1008" s="112"/>
      <c r="BX1008" s="110"/>
    </row>
    <row r="1009" spans="1:76">
      <c r="A1009" s="108"/>
      <c r="B1009" s="108"/>
      <c r="C1009" s="109"/>
      <c r="D1009" s="109"/>
      <c r="E1009" s="108"/>
      <c r="F1009" s="108"/>
      <c r="G1009" s="108"/>
      <c r="H1009" s="108"/>
      <c r="I1009" s="108"/>
      <c r="J1009" s="108"/>
      <c r="K1009" s="110"/>
      <c r="L1009" s="110"/>
      <c r="M1009" s="110"/>
      <c r="N1009" s="111"/>
      <c r="O1009" s="110"/>
      <c r="P1009" s="110"/>
      <c r="Q1009" s="110"/>
      <c r="R1009" s="110"/>
      <c r="S1009" s="110"/>
      <c r="T1009" s="110"/>
      <c r="AP1009" s="110"/>
      <c r="AQ1009" s="110"/>
      <c r="AR1009" s="110"/>
      <c r="AS1009" s="110"/>
      <c r="AT1009" s="110"/>
      <c r="AU1009" s="110"/>
      <c r="AV1009" s="110"/>
      <c r="AW1009" s="112"/>
      <c r="AX1009" s="112"/>
      <c r="AY1009" s="110"/>
      <c r="AZ1009" s="110"/>
      <c r="BB1009" s="110"/>
      <c r="BC1009" s="112"/>
      <c r="BD1009" s="110"/>
      <c r="BE1009" s="110"/>
      <c r="BF1009" s="110"/>
      <c r="BG1009" s="110"/>
      <c r="BH1009" s="110"/>
      <c r="BI1009" s="110"/>
      <c r="BJ1009" s="110"/>
      <c r="BK1009" s="110"/>
      <c r="BL1009" s="110"/>
      <c r="BS1009" s="112"/>
      <c r="BU1009" s="110"/>
      <c r="BX1009" s="110"/>
    </row>
    <row r="1010" spans="1:76">
      <c r="A1010" s="108"/>
      <c r="B1010" s="108"/>
      <c r="C1010" s="109"/>
      <c r="D1010" s="109"/>
      <c r="E1010" s="108"/>
      <c r="F1010" s="108"/>
      <c r="G1010" s="108"/>
      <c r="H1010" s="108"/>
      <c r="I1010" s="108"/>
      <c r="J1010" s="108"/>
      <c r="K1010" s="110"/>
      <c r="L1010" s="110"/>
      <c r="M1010" s="110"/>
      <c r="N1010" s="111"/>
      <c r="O1010" s="110"/>
      <c r="P1010" s="110"/>
      <c r="Q1010" s="110"/>
      <c r="R1010" s="110"/>
      <c r="S1010" s="110"/>
      <c r="T1010" s="110"/>
      <c r="U1010" s="112"/>
      <c r="AP1010" s="110"/>
      <c r="AQ1010" s="110"/>
      <c r="AR1010" s="110"/>
      <c r="AT1010" s="110"/>
      <c r="AU1010" s="110"/>
      <c r="AV1010" s="110"/>
      <c r="AY1010" s="110"/>
      <c r="AZ1010" s="110"/>
      <c r="BA1010" s="110"/>
      <c r="BM1010" s="110"/>
      <c r="BN1010" s="110"/>
      <c r="BS1010" s="112"/>
      <c r="BX1010" s="110"/>
    </row>
    <row r="1011" spans="1:76">
      <c r="A1011" s="108"/>
      <c r="B1011" s="108"/>
      <c r="C1011" s="109"/>
      <c r="D1011" s="109"/>
      <c r="E1011" s="108"/>
      <c r="F1011" s="108"/>
      <c r="G1011" s="108"/>
      <c r="H1011" s="108"/>
      <c r="I1011" s="108"/>
      <c r="J1011" s="108"/>
      <c r="K1011" s="110"/>
      <c r="L1011" s="110"/>
      <c r="M1011" s="110"/>
      <c r="N1011" s="111"/>
      <c r="O1011" s="110"/>
      <c r="P1011" s="110"/>
      <c r="Q1011" s="110"/>
      <c r="R1011" s="110"/>
      <c r="S1011" s="110"/>
      <c r="T1011" s="110"/>
      <c r="U1011" s="112"/>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U1011" s="110"/>
      <c r="AV1011" s="110"/>
      <c r="AW1011" s="112"/>
      <c r="AX1011" s="112"/>
      <c r="BA1011" s="110"/>
      <c r="BB1011" s="110"/>
      <c r="BC1011" s="112"/>
      <c r="BD1011" s="110"/>
      <c r="BE1011" s="110"/>
      <c r="BF1011" s="110"/>
      <c r="BG1011" s="110"/>
      <c r="BH1011" s="110"/>
      <c r="BI1011" s="110"/>
      <c r="BJ1011" s="110"/>
      <c r="BK1011" s="110"/>
      <c r="BL1011" s="110"/>
      <c r="BM1011" s="110"/>
      <c r="BN1011" s="110"/>
      <c r="BS1011" s="112"/>
      <c r="BT1011" s="112"/>
      <c r="BU1011" s="110"/>
    </row>
    <row r="1012" spans="1:76">
      <c r="A1012" s="108"/>
      <c r="B1012" s="108"/>
      <c r="C1012" s="109"/>
      <c r="D1012" s="109"/>
      <c r="E1012" s="108"/>
      <c r="F1012" s="108"/>
      <c r="G1012" s="108"/>
      <c r="H1012" s="108"/>
      <c r="I1012" s="108"/>
      <c r="J1012" s="108"/>
      <c r="K1012" s="110"/>
      <c r="L1012" s="110"/>
      <c r="M1012" s="110"/>
      <c r="N1012" s="111"/>
      <c r="O1012" s="110"/>
      <c r="P1012" s="110"/>
      <c r="Q1012" s="110"/>
      <c r="R1012" s="110"/>
      <c r="S1012" s="110"/>
      <c r="T1012" s="110"/>
      <c r="U1012" s="112"/>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T1012" s="110"/>
      <c r="AU1012" s="110"/>
      <c r="AV1012" s="110"/>
      <c r="AW1012" s="112"/>
      <c r="AX1012" s="112"/>
      <c r="AY1012" s="110"/>
      <c r="AZ1012" s="110"/>
      <c r="BA1012" s="110"/>
      <c r="BB1012" s="110"/>
      <c r="BC1012" s="112"/>
      <c r="BJ1012" s="110"/>
      <c r="BK1012" s="110"/>
      <c r="BL1012" s="110"/>
    </row>
    <row r="1013" spans="1:76">
      <c r="A1013" s="108"/>
      <c r="B1013" s="108"/>
      <c r="C1013" s="109"/>
      <c r="D1013" s="109"/>
      <c r="E1013" s="108"/>
      <c r="F1013" s="108"/>
      <c r="G1013" s="108"/>
      <c r="H1013" s="108"/>
      <c r="I1013" s="108"/>
      <c r="J1013" s="108"/>
      <c r="K1013" s="110"/>
      <c r="L1013" s="110"/>
      <c r="M1013" s="110"/>
      <c r="N1013" s="111"/>
      <c r="O1013" s="110"/>
      <c r="P1013" s="110"/>
      <c r="Q1013" s="110"/>
      <c r="R1013" s="110"/>
      <c r="S1013" s="110"/>
      <c r="T1013" s="110"/>
      <c r="U1013" s="112"/>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Y1013" s="110"/>
    </row>
    <row r="1014" spans="1:76">
      <c r="A1014" s="108"/>
      <c r="B1014" s="108"/>
      <c r="C1014" s="109"/>
      <c r="D1014" s="109"/>
      <c r="E1014" s="108"/>
      <c r="F1014" s="108"/>
      <c r="G1014" s="108"/>
      <c r="H1014" s="108"/>
      <c r="I1014" s="108"/>
      <c r="J1014" s="108"/>
      <c r="K1014" s="110"/>
      <c r="L1014" s="110"/>
      <c r="M1014" s="110"/>
      <c r="N1014" s="111"/>
      <c r="O1014" s="110"/>
      <c r="P1014" s="110"/>
      <c r="Q1014" s="110"/>
      <c r="R1014" s="110"/>
      <c r="S1014" s="110"/>
      <c r="T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Y1014" s="110"/>
      <c r="BJ1014" s="110"/>
      <c r="BK1014" s="110"/>
      <c r="BL1014" s="110"/>
    </row>
    <row r="1015" spans="1:76">
      <c r="A1015" s="108"/>
      <c r="B1015" s="108"/>
      <c r="C1015" s="109"/>
      <c r="D1015" s="109"/>
      <c r="E1015" s="108"/>
      <c r="F1015" s="108"/>
      <c r="G1015" s="108"/>
      <c r="H1015" s="108"/>
      <c r="I1015" s="108"/>
      <c r="J1015" s="108"/>
      <c r="K1015" s="110"/>
      <c r="L1015" s="110"/>
      <c r="M1015" s="110"/>
      <c r="O1015" s="110"/>
      <c r="P1015" s="110"/>
      <c r="Q1015" s="110"/>
      <c r="R1015" s="110"/>
      <c r="S1015" s="110"/>
      <c r="T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U1015" s="110"/>
      <c r="AV1015" s="110"/>
      <c r="BD1015" s="110"/>
      <c r="BE1015" s="110"/>
      <c r="BF1015" s="110"/>
      <c r="BG1015" s="110"/>
      <c r="BH1015" s="110"/>
      <c r="BI1015" s="110"/>
      <c r="BJ1015" s="110"/>
      <c r="BK1015" s="110"/>
      <c r="BL1015" s="110"/>
      <c r="BS1015" s="112"/>
      <c r="BU1015" s="110"/>
      <c r="BX1015" s="110"/>
    </row>
    <row r="1016" spans="1:76">
      <c r="A1016" s="108"/>
      <c r="B1016" s="108"/>
      <c r="C1016" s="109"/>
      <c r="D1016" s="109"/>
      <c r="E1016" s="108"/>
      <c r="F1016" s="108"/>
      <c r="G1016" s="108"/>
      <c r="H1016" s="108"/>
      <c r="I1016" s="108"/>
      <c r="J1016" s="108"/>
      <c r="K1016" s="110"/>
      <c r="L1016" s="110"/>
      <c r="M1016" s="110"/>
      <c r="N1016" s="111"/>
      <c r="O1016" s="110"/>
      <c r="P1016" s="110"/>
      <c r="Q1016" s="110"/>
      <c r="R1016" s="110"/>
      <c r="S1016" s="110"/>
      <c r="T1016" s="110"/>
      <c r="U1016" s="112"/>
      <c r="V1016" s="110"/>
      <c r="W1016" s="110"/>
      <c r="X1016" s="110"/>
      <c r="Y1016" s="110"/>
      <c r="Z1016" s="110"/>
      <c r="AA1016" s="110"/>
      <c r="AB1016" s="110"/>
      <c r="AF1016" s="110"/>
      <c r="AG1016" s="110"/>
      <c r="AH1016" s="110"/>
      <c r="AI1016" s="110"/>
      <c r="AJ1016" s="110"/>
      <c r="AK1016" s="110"/>
      <c r="AL1016" s="110"/>
      <c r="AM1016" s="110"/>
      <c r="AN1016" s="110"/>
      <c r="AO1016" s="110"/>
      <c r="AP1016" s="110"/>
      <c r="AQ1016" s="110"/>
      <c r="AR1016" s="110"/>
      <c r="AS1016" s="110"/>
      <c r="AT1016" s="110"/>
      <c r="AU1016" s="110"/>
      <c r="AV1016" s="110"/>
      <c r="AY1016" s="110"/>
      <c r="BJ1016" s="110"/>
      <c r="BK1016" s="110"/>
      <c r="BL1016" s="110"/>
      <c r="BQ1016" s="110"/>
      <c r="BR1016" s="110"/>
      <c r="BS1016" s="112"/>
      <c r="BW1016" s="110"/>
      <c r="BX1016" s="110"/>
    </row>
    <row r="1017" spans="1:76">
      <c r="A1017" s="108"/>
      <c r="B1017" s="108"/>
      <c r="C1017" s="109"/>
      <c r="D1017" s="109"/>
      <c r="E1017" s="108"/>
      <c r="F1017" s="108"/>
      <c r="G1017" s="108"/>
      <c r="H1017" s="108"/>
      <c r="I1017" s="108"/>
      <c r="J1017" s="108"/>
      <c r="K1017" s="110"/>
      <c r="L1017" s="110"/>
      <c r="M1017" s="110"/>
      <c r="O1017" s="110"/>
      <c r="P1017" s="110"/>
      <c r="Q1017" s="110"/>
      <c r="R1017" s="110"/>
      <c r="S1017" s="110"/>
      <c r="T1017" s="110"/>
      <c r="V1017" s="110"/>
      <c r="W1017" s="110"/>
      <c r="X1017" s="110"/>
      <c r="Y1017" s="110"/>
      <c r="Z1017" s="110"/>
      <c r="AA1017" s="110"/>
      <c r="AB1017" s="110"/>
      <c r="AF1017" s="110"/>
      <c r="AG1017" s="110"/>
      <c r="AH1017" s="110"/>
      <c r="AI1017" s="110"/>
      <c r="AJ1017" s="110"/>
      <c r="AK1017" s="110"/>
      <c r="AL1017" s="110"/>
      <c r="AM1017" s="110"/>
      <c r="AN1017" s="110"/>
      <c r="AO1017" s="110"/>
      <c r="AP1017" s="110"/>
      <c r="AQ1017" s="110"/>
      <c r="AR1017" s="110"/>
      <c r="AS1017" s="110"/>
      <c r="AT1017" s="110"/>
      <c r="AU1017" s="110"/>
      <c r="AV1017" s="110"/>
      <c r="AY1017" s="110"/>
      <c r="BD1017" s="110"/>
      <c r="BE1017" s="110"/>
      <c r="BF1017" s="110"/>
      <c r="BG1017" s="110"/>
      <c r="BH1017" s="110"/>
      <c r="BI1017" s="110"/>
      <c r="BJ1017" s="110"/>
      <c r="BK1017" s="110"/>
      <c r="BL1017" s="110"/>
      <c r="BS1017" s="112"/>
      <c r="BT1017" s="112"/>
      <c r="BU1017" s="110"/>
    </row>
    <row r="1018" spans="1:76">
      <c r="A1018" s="108"/>
      <c r="B1018" s="108"/>
      <c r="C1018" s="109"/>
      <c r="D1018" s="109"/>
      <c r="E1018" s="108"/>
      <c r="F1018" s="108"/>
      <c r="G1018" s="108"/>
      <c r="H1018" s="108"/>
      <c r="I1018" s="108"/>
      <c r="J1018" s="108"/>
      <c r="K1018" s="110"/>
      <c r="L1018" s="110"/>
      <c r="M1018" s="110"/>
      <c r="N1018" s="111"/>
      <c r="O1018" s="110"/>
      <c r="P1018" s="110"/>
      <c r="Q1018" s="110"/>
      <c r="R1018" s="110"/>
      <c r="S1018" s="110"/>
      <c r="T1018" s="110"/>
      <c r="U1018" s="112"/>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Y1018" s="110"/>
      <c r="BD1018" s="110"/>
      <c r="BE1018" s="110"/>
      <c r="BF1018" s="110"/>
      <c r="BG1018" s="110"/>
      <c r="BH1018" s="110"/>
      <c r="BI1018" s="110"/>
      <c r="BJ1018" s="110"/>
      <c r="BK1018" s="110"/>
      <c r="BL1018" s="110"/>
    </row>
    <row r="1019" spans="1:76">
      <c r="A1019" s="108"/>
      <c r="B1019" s="108"/>
      <c r="C1019" s="109"/>
      <c r="D1019" s="109"/>
      <c r="E1019" s="108"/>
      <c r="F1019" s="108"/>
      <c r="G1019" s="108"/>
      <c r="H1019" s="108"/>
      <c r="I1019" s="108"/>
      <c r="J1019" s="108"/>
      <c r="K1019" s="110"/>
      <c r="L1019" s="110"/>
      <c r="M1019" s="110"/>
      <c r="O1019" s="110"/>
      <c r="P1019" s="110"/>
      <c r="Q1019" s="110"/>
      <c r="R1019" s="110"/>
      <c r="S1019" s="110"/>
      <c r="T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V1019" s="110"/>
      <c r="BB1019" s="110"/>
      <c r="BJ1019" s="110"/>
      <c r="BK1019" s="110"/>
      <c r="BL1019" s="110"/>
      <c r="BO1019" s="110"/>
      <c r="BP1019" s="110"/>
      <c r="BS1019" s="112"/>
    </row>
    <row r="1020" spans="1:76">
      <c r="A1020" s="108"/>
      <c r="B1020" s="108"/>
      <c r="C1020" s="109"/>
      <c r="D1020" s="109"/>
      <c r="E1020" s="108"/>
      <c r="F1020" s="108"/>
      <c r="G1020" s="108"/>
      <c r="H1020" s="108"/>
      <c r="I1020" s="108"/>
      <c r="J1020" s="108"/>
      <c r="K1020" s="110"/>
      <c r="L1020" s="110"/>
      <c r="M1020" s="110"/>
      <c r="O1020" s="110"/>
      <c r="P1020" s="110"/>
      <c r="Q1020" s="110"/>
      <c r="R1020" s="110"/>
      <c r="S1020" s="110"/>
      <c r="T1020" s="110"/>
      <c r="U1020" s="112"/>
      <c r="AP1020" s="110"/>
      <c r="AQ1020" s="110"/>
      <c r="AR1020" s="110"/>
      <c r="BM1020" s="110"/>
      <c r="BN1020" s="110"/>
      <c r="BS1020" s="112"/>
      <c r="BT1020" s="112"/>
      <c r="BV1020" s="110"/>
    </row>
    <row r="1021" spans="1:76">
      <c r="A1021" s="108"/>
      <c r="B1021" s="108"/>
      <c r="C1021" s="109"/>
      <c r="D1021" s="109"/>
      <c r="E1021" s="108"/>
      <c r="F1021" s="108"/>
      <c r="G1021" s="108"/>
      <c r="H1021" s="108"/>
      <c r="I1021" s="108"/>
      <c r="J1021" s="108"/>
      <c r="K1021" s="110"/>
      <c r="L1021" s="110"/>
      <c r="M1021" s="110"/>
      <c r="N1021" s="111"/>
      <c r="O1021" s="110"/>
      <c r="P1021" s="110"/>
      <c r="Q1021" s="110"/>
      <c r="R1021" s="110"/>
      <c r="S1021" s="110"/>
      <c r="T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T1021" s="110"/>
      <c r="AU1021" s="110"/>
      <c r="AV1021" s="110"/>
      <c r="AW1021" s="112"/>
      <c r="BJ1021" s="110"/>
      <c r="BK1021" s="110"/>
      <c r="BL1021" s="110"/>
      <c r="BM1021" s="110"/>
      <c r="BN1021" s="110"/>
      <c r="BS1021" s="112"/>
      <c r="BT1021" s="112"/>
      <c r="BX1021" s="110"/>
    </row>
    <row r="1022" spans="1:76">
      <c r="A1022" s="108"/>
      <c r="B1022" s="108"/>
      <c r="C1022" s="109"/>
      <c r="D1022" s="109"/>
      <c r="E1022" s="108"/>
      <c r="F1022" s="108"/>
      <c r="G1022" s="108"/>
      <c r="H1022" s="108"/>
      <c r="I1022" s="108"/>
      <c r="J1022" s="108"/>
      <c r="K1022" s="110"/>
      <c r="L1022" s="110"/>
      <c r="M1022" s="110"/>
      <c r="N1022" s="111"/>
      <c r="V1022" s="110"/>
      <c r="W1022" s="110"/>
      <c r="X1022" s="110"/>
      <c r="Y1022" s="110"/>
      <c r="Z1022" s="110"/>
      <c r="AA1022" s="110"/>
      <c r="AB1022" s="110"/>
      <c r="AC1022" s="110"/>
      <c r="AD1022" s="110"/>
      <c r="AE1022" s="110"/>
      <c r="AF1022" s="110"/>
      <c r="AG1022" s="110"/>
      <c r="AI1022" s="110"/>
      <c r="AJ1022" s="110"/>
      <c r="AK1022" s="110"/>
      <c r="AL1022" s="110"/>
      <c r="AM1022" s="110"/>
      <c r="AN1022" s="110"/>
      <c r="AO1022" s="110"/>
      <c r="AS1022" s="110"/>
      <c r="AT1022" s="110"/>
      <c r="AU1022" s="110"/>
      <c r="AV1022" s="110"/>
      <c r="AW1022" s="112"/>
      <c r="AY1022" s="110"/>
      <c r="BB1022" s="110"/>
      <c r="BJ1022" s="110"/>
      <c r="BK1022" s="110"/>
      <c r="BL1022" s="110"/>
      <c r="BS1022" s="112"/>
      <c r="BT1022" s="112"/>
      <c r="BV1022" s="110"/>
      <c r="BW1022" s="110"/>
      <c r="BX1022" s="110"/>
    </row>
    <row r="1023" spans="1:76">
      <c r="A1023" s="108"/>
      <c r="B1023" s="108"/>
      <c r="C1023" s="109"/>
      <c r="D1023" s="109"/>
      <c r="E1023" s="108"/>
      <c r="F1023" s="108"/>
      <c r="G1023" s="108"/>
      <c r="H1023" s="108"/>
      <c r="I1023" s="108"/>
      <c r="J1023" s="108"/>
      <c r="K1023" s="110"/>
      <c r="L1023" s="110"/>
      <c r="M1023" s="110"/>
      <c r="N1023" s="111"/>
      <c r="O1023" s="110"/>
      <c r="P1023" s="110"/>
      <c r="Q1023" s="110"/>
      <c r="R1023" s="110"/>
      <c r="S1023" s="110"/>
      <c r="T1023" s="110"/>
      <c r="V1023" s="110"/>
      <c r="W1023" s="110"/>
      <c r="X1023" s="110"/>
      <c r="Y1023" s="110"/>
      <c r="Z1023" s="110"/>
      <c r="AA1023" s="110"/>
      <c r="AB1023" s="110"/>
      <c r="AF1023" s="110"/>
      <c r="AG1023" s="110"/>
      <c r="AH1023" s="110"/>
      <c r="AI1023" s="110"/>
      <c r="AJ1023" s="110"/>
      <c r="AK1023" s="110"/>
      <c r="AL1023" s="110"/>
      <c r="AM1023" s="110"/>
      <c r="AN1023" s="110"/>
      <c r="AO1023" s="110"/>
      <c r="AP1023" s="110"/>
      <c r="AQ1023" s="110"/>
      <c r="AR1023" s="110"/>
      <c r="AS1023" s="110"/>
      <c r="AT1023" s="110"/>
      <c r="AU1023" s="110"/>
      <c r="AV1023" s="110"/>
      <c r="AY1023" s="110"/>
      <c r="BD1023" s="110"/>
      <c r="BE1023" s="110"/>
      <c r="BF1023" s="110"/>
      <c r="BG1023" s="110"/>
      <c r="BH1023" s="110"/>
      <c r="BI1023" s="110"/>
      <c r="BJ1023" s="110"/>
      <c r="BK1023" s="110"/>
      <c r="BL1023" s="110"/>
      <c r="BU1023" s="110"/>
    </row>
    <row r="1024" spans="1:76">
      <c r="A1024" s="108"/>
      <c r="B1024" s="108"/>
      <c r="C1024" s="109"/>
      <c r="D1024" s="109"/>
      <c r="E1024" s="108"/>
      <c r="F1024" s="108"/>
      <c r="G1024" s="108"/>
      <c r="H1024" s="108"/>
      <c r="I1024" s="108"/>
      <c r="J1024" s="108"/>
      <c r="K1024" s="110"/>
      <c r="L1024" s="110"/>
      <c r="M1024" s="110"/>
      <c r="N1024" s="111"/>
      <c r="O1024" s="110"/>
      <c r="P1024" s="110"/>
      <c r="Q1024" s="110"/>
      <c r="R1024" s="110"/>
      <c r="S1024" s="110"/>
      <c r="T1024" s="110"/>
      <c r="U1024" s="112"/>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Y1024" s="110"/>
      <c r="BD1024" s="110"/>
      <c r="BE1024" s="110"/>
      <c r="BF1024" s="110"/>
      <c r="BG1024" s="110"/>
      <c r="BH1024" s="110"/>
      <c r="BI1024" s="110"/>
      <c r="BJ1024" s="110"/>
      <c r="BK1024" s="110"/>
      <c r="BL1024" s="110"/>
    </row>
    <row r="1025" spans="1:76">
      <c r="A1025" s="108"/>
      <c r="B1025" s="108"/>
      <c r="C1025" s="109"/>
      <c r="D1025" s="109"/>
      <c r="E1025" s="108"/>
      <c r="F1025" s="108"/>
      <c r="G1025" s="108"/>
      <c r="H1025" s="108"/>
      <c r="I1025" s="108"/>
      <c r="J1025" s="108"/>
      <c r="K1025" s="110"/>
      <c r="L1025" s="110"/>
      <c r="M1025" s="110"/>
      <c r="O1025" s="110"/>
      <c r="P1025" s="110"/>
      <c r="Q1025" s="110"/>
      <c r="R1025" s="110"/>
      <c r="S1025" s="110"/>
      <c r="T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Y1025" s="110"/>
      <c r="BJ1025" s="110"/>
      <c r="BK1025" s="110"/>
      <c r="BL1025" s="110"/>
      <c r="BO1025" s="110"/>
      <c r="BP1025" s="110"/>
    </row>
    <row r="1026" spans="1:76">
      <c r="A1026" s="108"/>
      <c r="B1026" s="108"/>
      <c r="C1026" s="109"/>
      <c r="D1026" s="109"/>
      <c r="E1026" s="108"/>
      <c r="F1026" s="108"/>
      <c r="G1026" s="108"/>
      <c r="H1026" s="108"/>
      <c r="I1026" s="108"/>
      <c r="J1026" s="108"/>
      <c r="K1026" s="110"/>
      <c r="L1026" s="110"/>
      <c r="M1026" s="110"/>
      <c r="N1026" s="111"/>
      <c r="O1026" s="110"/>
      <c r="P1026" s="110"/>
      <c r="Q1026" s="110"/>
      <c r="R1026" s="110"/>
      <c r="S1026" s="110"/>
      <c r="T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2"/>
      <c r="AY1026" s="110"/>
      <c r="AZ1026" s="110"/>
      <c r="BD1026" s="110"/>
      <c r="BE1026" s="110"/>
      <c r="BF1026" s="110"/>
      <c r="BG1026" s="110"/>
      <c r="BH1026" s="110"/>
      <c r="BI1026" s="110"/>
      <c r="BJ1026" s="110"/>
      <c r="BK1026" s="110"/>
      <c r="BL1026" s="110"/>
      <c r="BU1026" s="110"/>
    </row>
    <row r="1027" spans="1:76">
      <c r="A1027" s="108"/>
      <c r="B1027" s="108"/>
      <c r="C1027" s="109"/>
      <c r="D1027" s="109"/>
      <c r="E1027" s="108"/>
      <c r="F1027" s="108"/>
      <c r="G1027" s="108"/>
      <c r="H1027" s="108"/>
      <c r="I1027" s="108"/>
      <c r="J1027" s="108"/>
      <c r="K1027" s="110"/>
      <c r="L1027" s="110"/>
      <c r="M1027" s="110"/>
      <c r="N1027" s="111"/>
      <c r="O1027" s="110"/>
      <c r="P1027" s="110"/>
      <c r="Q1027" s="110"/>
      <c r="R1027" s="110"/>
      <c r="S1027" s="110"/>
      <c r="T1027" s="110"/>
      <c r="U1027" s="112"/>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Y1027" s="110"/>
      <c r="BJ1027" s="110"/>
      <c r="BK1027" s="110"/>
      <c r="BL1027" s="110"/>
      <c r="BQ1027" s="110"/>
      <c r="BR1027" s="110"/>
    </row>
    <row r="1028" spans="1:76">
      <c r="A1028" s="108"/>
      <c r="B1028" s="108"/>
      <c r="C1028" s="109"/>
      <c r="D1028" s="109"/>
      <c r="E1028" s="108"/>
      <c r="F1028" s="108"/>
      <c r="G1028" s="108"/>
      <c r="H1028" s="108"/>
      <c r="I1028" s="108"/>
      <c r="J1028" s="108"/>
      <c r="K1028" s="110"/>
      <c r="L1028" s="110"/>
      <c r="M1028" s="110"/>
      <c r="N1028" s="111"/>
      <c r="O1028" s="110"/>
      <c r="P1028" s="110"/>
      <c r="Q1028" s="110"/>
      <c r="R1028" s="110"/>
      <c r="S1028" s="110"/>
      <c r="T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2"/>
      <c r="AX1028" s="112"/>
      <c r="AY1028" s="110"/>
      <c r="AZ1028" s="110"/>
      <c r="BA1028" s="110"/>
      <c r="BB1028" s="110"/>
      <c r="BC1028" s="112"/>
      <c r="BJ1028" s="110"/>
      <c r="BK1028" s="110"/>
      <c r="BL1028" s="110"/>
      <c r="BO1028" s="110"/>
      <c r="BP1028" s="110"/>
      <c r="BS1028" s="112"/>
      <c r="BX1028" s="110"/>
    </row>
    <row r="1029" spans="1:76">
      <c r="A1029" s="108"/>
      <c r="B1029" s="108"/>
      <c r="C1029" s="109"/>
      <c r="D1029" s="109"/>
      <c r="E1029" s="108"/>
      <c r="F1029" s="108"/>
      <c r="G1029" s="108"/>
      <c r="H1029" s="108"/>
      <c r="I1029" s="108"/>
      <c r="J1029" s="108"/>
      <c r="K1029" s="110"/>
      <c r="L1029" s="110"/>
      <c r="M1029" s="110"/>
      <c r="N1029" s="111"/>
      <c r="O1029" s="110"/>
      <c r="P1029" s="110"/>
      <c r="Q1029" s="110"/>
      <c r="U1029" s="112"/>
      <c r="V1029" s="110"/>
      <c r="W1029" s="110"/>
      <c r="X1029" s="110"/>
      <c r="Y1029" s="110"/>
      <c r="Z1029" s="110"/>
      <c r="AC1029" s="110"/>
      <c r="AD1029" s="110"/>
      <c r="AF1029" s="110"/>
      <c r="AJ1029" s="110"/>
      <c r="AK1029" s="110"/>
      <c r="AL1029" s="110"/>
      <c r="AM1029" s="110"/>
      <c r="AN1029" s="110"/>
      <c r="AO1029" s="110"/>
      <c r="AT1029" s="110"/>
      <c r="AU1029" s="110"/>
      <c r="AV1029" s="110"/>
      <c r="AW1029" s="112"/>
      <c r="AX1029" s="112"/>
      <c r="BB1029" s="110"/>
      <c r="BC1029" s="112"/>
      <c r="BD1029" s="110"/>
      <c r="BE1029" s="110"/>
      <c r="BF1029" s="110"/>
      <c r="BG1029" s="110"/>
      <c r="BH1029" s="110"/>
      <c r="BI1029" s="110"/>
      <c r="BJ1029" s="110"/>
      <c r="BK1029" s="110"/>
      <c r="BL1029" s="110"/>
      <c r="BS1029" s="112"/>
      <c r="BU1029" s="110"/>
    </row>
    <row r="1030" spans="1:76">
      <c r="A1030" s="108"/>
      <c r="B1030" s="108"/>
      <c r="C1030" s="109"/>
      <c r="D1030" s="109"/>
      <c r="E1030" s="108"/>
      <c r="F1030" s="108"/>
      <c r="G1030" s="108"/>
      <c r="H1030" s="108"/>
      <c r="I1030" s="108"/>
      <c r="J1030" s="108"/>
      <c r="K1030" s="110"/>
      <c r="L1030" s="110"/>
      <c r="M1030" s="110"/>
      <c r="N1030" s="111"/>
      <c r="O1030" s="110"/>
      <c r="P1030" s="110"/>
      <c r="Q1030" s="110"/>
      <c r="R1030" s="110"/>
      <c r="S1030" s="110"/>
      <c r="T1030" s="110"/>
      <c r="U1030" s="112"/>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Y1030" s="110"/>
      <c r="BM1030" s="110"/>
      <c r="BN1030" s="110"/>
      <c r="BS1030" s="112"/>
    </row>
    <row r="1031" spans="1:76">
      <c r="A1031" s="108"/>
      <c r="B1031" s="108"/>
      <c r="C1031" s="109"/>
      <c r="D1031" s="109"/>
      <c r="E1031" s="108"/>
      <c r="F1031" s="108"/>
      <c r="G1031" s="108"/>
      <c r="H1031" s="108"/>
      <c r="I1031" s="108"/>
      <c r="J1031" s="108"/>
      <c r="K1031" s="110"/>
      <c r="L1031" s="110"/>
      <c r="M1031" s="110"/>
      <c r="O1031" s="110"/>
      <c r="P1031" s="110"/>
      <c r="Q1031" s="110"/>
      <c r="R1031" s="110"/>
      <c r="S1031" s="110"/>
      <c r="T1031" s="110"/>
      <c r="AP1031" s="110"/>
      <c r="AQ1031" s="110"/>
      <c r="AR1031" s="110"/>
      <c r="AT1031" s="110"/>
      <c r="AU1031" s="110"/>
      <c r="AV1031" s="110"/>
      <c r="BJ1031" s="110"/>
      <c r="BK1031" s="110"/>
      <c r="BL1031" s="110"/>
      <c r="BM1031" s="110"/>
      <c r="BN1031" s="110"/>
      <c r="BV1031" s="110"/>
      <c r="BW1031" s="110"/>
      <c r="BX1031" s="110"/>
    </row>
    <row r="1032" spans="1:76">
      <c r="A1032" s="108"/>
      <c r="B1032" s="108"/>
      <c r="C1032" s="109"/>
      <c r="D1032" s="109"/>
      <c r="E1032" s="108"/>
      <c r="F1032" s="108"/>
      <c r="G1032" s="108"/>
      <c r="H1032" s="108"/>
      <c r="I1032" s="108"/>
      <c r="J1032" s="108"/>
      <c r="K1032" s="110"/>
      <c r="L1032" s="110"/>
      <c r="M1032" s="110"/>
      <c r="N1032" s="111"/>
      <c r="O1032" s="110"/>
      <c r="P1032" s="110"/>
      <c r="Q1032" s="110"/>
      <c r="R1032" s="110"/>
      <c r="S1032" s="110"/>
      <c r="T1032" s="110"/>
      <c r="U1032" s="112"/>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V1032" s="110"/>
      <c r="AW1032" s="112"/>
      <c r="AX1032" s="112"/>
      <c r="BC1032" s="112"/>
      <c r="BJ1032" s="110"/>
      <c r="BK1032" s="110"/>
      <c r="BL1032" s="110"/>
      <c r="BQ1032" s="110"/>
      <c r="BR1032" s="110"/>
    </row>
    <row r="1033" spans="1:76">
      <c r="A1033" s="108"/>
      <c r="B1033" s="108"/>
      <c r="C1033" s="109"/>
      <c r="D1033" s="109"/>
      <c r="E1033" s="108"/>
      <c r="F1033" s="108"/>
      <c r="G1033" s="108"/>
      <c r="H1033" s="108"/>
      <c r="I1033" s="108"/>
      <c r="J1033" s="108"/>
      <c r="K1033" s="110"/>
      <c r="L1033" s="110"/>
      <c r="M1033" s="110"/>
      <c r="N1033" s="111"/>
      <c r="U1033" s="112"/>
      <c r="BJ1033" s="110"/>
      <c r="BK1033" s="110"/>
      <c r="BL1033" s="110"/>
      <c r="BM1033" s="110"/>
      <c r="BN1033" s="110"/>
      <c r="BS1033" s="112"/>
      <c r="BT1033" s="112"/>
    </row>
    <row r="1034" spans="1:76">
      <c r="A1034" s="108"/>
      <c r="B1034" s="108"/>
      <c r="C1034" s="109"/>
      <c r="D1034" s="109"/>
      <c r="E1034" s="108"/>
      <c r="F1034" s="108"/>
      <c r="G1034" s="108"/>
      <c r="H1034" s="108"/>
      <c r="I1034" s="108"/>
      <c r="J1034" s="108"/>
      <c r="K1034" s="110"/>
      <c r="L1034" s="110"/>
      <c r="M1034" s="110"/>
      <c r="O1034" s="110"/>
      <c r="P1034" s="110"/>
      <c r="Q1034" s="110"/>
      <c r="R1034" s="110"/>
      <c r="S1034" s="110"/>
      <c r="T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c r="AP1034" s="110"/>
      <c r="AQ1034" s="110"/>
      <c r="AR1034" s="110"/>
      <c r="AS1034" s="110"/>
      <c r="AT1034" s="110"/>
      <c r="AU1034" s="110"/>
      <c r="AV1034" s="110"/>
      <c r="AY1034" s="110"/>
      <c r="BB1034" s="110"/>
      <c r="BJ1034" s="110"/>
      <c r="BK1034" s="110"/>
      <c r="BL1034" s="110"/>
      <c r="BM1034" s="110"/>
      <c r="BN1034" s="110"/>
      <c r="BS1034" s="112"/>
      <c r="BV1034" s="110"/>
      <c r="BX1034" s="110"/>
    </row>
    <row r="1035" spans="1:76">
      <c r="A1035" s="108"/>
      <c r="B1035" s="108"/>
      <c r="C1035" s="109"/>
      <c r="D1035" s="109"/>
      <c r="E1035" s="108"/>
      <c r="F1035" s="108"/>
      <c r="G1035" s="108"/>
      <c r="H1035" s="108"/>
      <c r="I1035" s="108"/>
      <c r="J1035" s="108"/>
      <c r="K1035" s="110"/>
      <c r="L1035" s="110"/>
      <c r="M1035" s="110"/>
      <c r="N1035" s="111"/>
      <c r="O1035" s="110"/>
      <c r="P1035" s="110"/>
      <c r="Q1035" s="110"/>
      <c r="R1035" s="110"/>
      <c r="S1035" s="110"/>
      <c r="T1035" s="110"/>
      <c r="U1035" s="112"/>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c r="AP1035" s="110"/>
      <c r="AQ1035" s="110"/>
      <c r="AR1035" s="110"/>
      <c r="AS1035" s="110"/>
      <c r="AT1035" s="110"/>
      <c r="AU1035" s="110"/>
      <c r="AV1035" s="110"/>
      <c r="AW1035" s="112"/>
      <c r="AY1035" s="110"/>
      <c r="BA1035" s="110"/>
      <c r="BJ1035" s="110"/>
      <c r="BK1035" s="110"/>
      <c r="BL1035" s="110"/>
      <c r="BO1035" s="110"/>
      <c r="BP1035" s="110"/>
    </row>
    <row r="1036" spans="1:76">
      <c r="A1036" s="108"/>
      <c r="B1036" s="108"/>
      <c r="C1036" s="109"/>
      <c r="D1036" s="109"/>
      <c r="E1036" s="108"/>
      <c r="F1036" s="108"/>
      <c r="G1036" s="108"/>
      <c r="H1036" s="108"/>
      <c r="I1036" s="108"/>
      <c r="J1036" s="108"/>
      <c r="K1036" s="110"/>
      <c r="L1036" s="110"/>
      <c r="M1036" s="110"/>
      <c r="O1036" s="110"/>
      <c r="P1036" s="110"/>
      <c r="Q1036" s="110"/>
      <c r="R1036" s="110"/>
      <c r="S1036" s="110"/>
      <c r="T1036" s="110"/>
      <c r="U1036" s="112"/>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T1036" s="110"/>
      <c r="AU1036" s="110"/>
      <c r="AV1036" s="110"/>
      <c r="BD1036" s="110"/>
      <c r="BE1036" s="110"/>
      <c r="BF1036" s="110"/>
      <c r="BG1036" s="110"/>
      <c r="BH1036" s="110"/>
      <c r="BI1036" s="110"/>
      <c r="BJ1036" s="110"/>
      <c r="BK1036" s="110"/>
      <c r="BL1036" s="110"/>
      <c r="BU1036" s="110"/>
      <c r="BV1036" s="110"/>
      <c r="BX1036" s="110"/>
    </row>
    <row r="1037" spans="1:76">
      <c r="A1037" s="108"/>
      <c r="B1037" s="108"/>
      <c r="C1037" s="109"/>
      <c r="D1037" s="109"/>
      <c r="E1037" s="108"/>
      <c r="F1037" s="108"/>
      <c r="G1037" s="108"/>
      <c r="H1037" s="108"/>
      <c r="I1037" s="108"/>
      <c r="J1037" s="108"/>
      <c r="K1037" s="110"/>
      <c r="L1037" s="110"/>
      <c r="M1037" s="110"/>
      <c r="N1037" s="111"/>
      <c r="O1037" s="110"/>
      <c r="P1037" s="110"/>
      <c r="Q1037" s="110"/>
      <c r="R1037" s="110"/>
      <c r="S1037" s="110"/>
      <c r="T1037" s="110"/>
      <c r="U1037" s="112"/>
      <c r="V1037" s="110"/>
      <c r="W1037" s="110"/>
      <c r="X1037" s="110"/>
      <c r="Y1037" s="110"/>
      <c r="Z1037" s="110"/>
      <c r="AA1037" s="110"/>
      <c r="AB1037" s="110"/>
      <c r="AF1037" s="110"/>
      <c r="AG1037" s="110"/>
      <c r="AH1037" s="110"/>
      <c r="AI1037" s="110"/>
      <c r="AJ1037" s="110"/>
      <c r="AK1037" s="110"/>
      <c r="AL1037" s="110"/>
      <c r="AM1037" s="110"/>
      <c r="AN1037" s="110"/>
      <c r="AO1037" s="110"/>
      <c r="AP1037" s="110"/>
      <c r="AQ1037" s="110"/>
      <c r="AR1037" s="110"/>
      <c r="AS1037" s="110"/>
      <c r="AT1037" s="110"/>
      <c r="AU1037" s="110"/>
      <c r="AV1037" s="110"/>
      <c r="AX1037" s="112"/>
      <c r="AY1037" s="110"/>
      <c r="BC1037" s="112"/>
      <c r="BJ1037" s="110"/>
      <c r="BK1037" s="110"/>
      <c r="BL1037" s="110"/>
      <c r="BO1037" s="110"/>
      <c r="BP1037" s="110"/>
      <c r="BS1037" s="112"/>
      <c r="BX1037" s="110"/>
    </row>
    <row r="1038" spans="1:76">
      <c r="A1038" s="108"/>
      <c r="B1038" s="108"/>
      <c r="C1038" s="109"/>
      <c r="D1038" s="109"/>
      <c r="E1038" s="108"/>
      <c r="F1038" s="108"/>
      <c r="G1038" s="108"/>
      <c r="H1038" s="108"/>
      <c r="I1038" s="108"/>
      <c r="J1038" s="108"/>
      <c r="K1038" s="110"/>
      <c r="L1038" s="110"/>
      <c r="M1038" s="110"/>
      <c r="O1038" s="110"/>
      <c r="P1038" s="110"/>
      <c r="Q1038" s="110"/>
      <c r="R1038" s="110"/>
      <c r="S1038" s="110"/>
      <c r="T1038" s="110"/>
      <c r="U1038" s="112"/>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2"/>
      <c r="AY1038" s="110"/>
      <c r="BA1038" s="110"/>
      <c r="BB1038" s="110"/>
      <c r="BJ1038" s="110"/>
      <c r="BK1038" s="110"/>
      <c r="BL1038" s="110"/>
      <c r="BM1038" s="110"/>
      <c r="BN1038" s="110"/>
      <c r="BS1038" s="112"/>
      <c r="BT1038" s="112"/>
      <c r="BX1038" s="110"/>
    </row>
    <row r="1039" spans="1:76">
      <c r="A1039" s="108"/>
      <c r="B1039" s="108"/>
      <c r="C1039" s="109"/>
      <c r="D1039" s="109"/>
      <c r="E1039" s="108"/>
      <c r="F1039" s="108"/>
      <c r="G1039" s="108"/>
      <c r="H1039" s="108"/>
      <c r="I1039" s="108"/>
      <c r="J1039" s="108"/>
      <c r="K1039" s="110"/>
      <c r="L1039" s="110"/>
      <c r="M1039" s="110"/>
      <c r="O1039" s="110"/>
      <c r="P1039" s="110"/>
      <c r="Q1039" s="110"/>
      <c r="R1039" s="110"/>
      <c r="S1039" s="110"/>
      <c r="T1039" s="110"/>
      <c r="U1039" s="112"/>
      <c r="AP1039" s="110"/>
      <c r="AQ1039" s="110"/>
      <c r="AR1039" s="110"/>
      <c r="BJ1039" s="110"/>
      <c r="BK1039" s="110"/>
      <c r="BL1039" s="110"/>
      <c r="BQ1039" s="110"/>
      <c r="BR1039" s="110"/>
      <c r="BS1039" s="112"/>
    </row>
    <row r="1040" spans="1:76">
      <c r="A1040" s="108"/>
      <c r="B1040" s="108"/>
      <c r="C1040" s="109"/>
      <c r="D1040" s="109"/>
      <c r="E1040" s="108"/>
      <c r="F1040" s="108"/>
      <c r="G1040" s="108"/>
      <c r="H1040" s="108"/>
      <c r="I1040" s="108"/>
      <c r="J1040" s="108"/>
      <c r="K1040" s="110"/>
      <c r="L1040" s="110"/>
      <c r="M1040" s="110"/>
      <c r="N1040" s="111"/>
      <c r="O1040" s="110"/>
      <c r="P1040" s="110"/>
      <c r="Q1040" s="110"/>
      <c r="R1040" s="110"/>
      <c r="S1040" s="110"/>
      <c r="T1040" s="110"/>
      <c r="U1040" s="112"/>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2"/>
      <c r="AY1040" s="110"/>
      <c r="BB1040" s="110"/>
      <c r="BD1040" s="110"/>
      <c r="BE1040" s="110"/>
      <c r="BF1040" s="110"/>
      <c r="BG1040" s="110"/>
      <c r="BH1040" s="110"/>
      <c r="BI1040" s="110"/>
      <c r="BJ1040" s="110"/>
      <c r="BK1040" s="110"/>
      <c r="BL1040" s="110"/>
      <c r="BS1040" s="112"/>
      <c r="BU1040" s="110"/>
    </row>
    <row r="1041" spans="1:76">
      <c r="A1041" s="108"/>
      <c r="B1041" s="108"/>
      <c r="C1041" s="109"/>
      <c r="D1041" s="109"/>
      <c r="E1041" s="108"/>
      <c r="F1041" s="108"/>
      <c r="G1041" s="108"/>
      <c r="H1041" s="108"/>
      <c r="I1041" s="108"/>
      <c r="J1041" s="108"/>
      <c r="K1041" s="110"/>
      <c r="L1041" s="110"/>
      <c r="M1041" s="110"/>
      <c r="O1041" s="110"/>
      <c r="P1041" s="110"/>
      <c r="Q1041" s="110"/>
      <c r="R1041" s="110"/>
      <c r="S1041" s="110"/>
      <c r="T1041" s="110"/>
      <c r="AP1041" s="110"/>
      <c r="AQ1041" s="110"/>
      <c r="AR1041" s="110"/>
      <c r="BJ1041" s="110"/>
      <c r="BK1041" s="110"/>
      <c r="BL1041" s="110"/>
      <c r="BQ1041" s="110"/>
      <c r="BR1041" s="110"/>
      <c r="BW1041" s="110"/>
    </row>
    <row r="1042" spans="1:76">
      <c r="A1042" s="108"/>
      <c r="B1042" s="108"/>
      <c r="C1042" s="109"/>
      <c r="D1042" s="109"/>
      <c r="E1042" s="108"/>
      <c r="F1042" s="108"/>
      <c r="G1042" s="108"/>
      <c r="H1042" s="108"/>
      <c r="I1042" s="108"/>
      <c r="J1042" s="108"/>
      <c r="K1042" s="110"/>
      <c r="L1042" s="110"/>
      <c r="M1042" s="110"/>
      <c r="O1042" s="110"/>
      <c r="P1042" s="110"/>
      <c r="Q1042" s="110"/>
      <c r="R1042" s="110"/>
      <c r="S1042" s="110"/>
      <c r="T1042" s="110"/>
      <c r="U1042" s="112"/>
      <c r="BJ1042" s="110"/>
      <c r="BK1042" s="110"/>
      <c r="BL1042" s="110"/>
      <c r="BO1042" s="110"/>
      <c r="BP1042" s="110"/>
    </row>
    <row r="1043" spans="1:76">
      <c r="A1043" s="108"/>
      <c r="B1043" s="108"/>
      <c r="C1043" s="109"/>
      <c r="D1043" s="109"/>
      <c r="E1043" s="108"/>
      <c r="F1043" s="108"/>
      <c r="G1043" s="108"/>
      <c r="H1043" s="108"/>
      <c r="I1043" s="108"/>
      <c r="J1043" s="108"/>
      <c r="K1043" s="110"/>
      <c r="L1043" s="110"/>
      <c r="M1043" s="110"/>
      <c r="O1043" s="110"/>
      <c r="P1043" s="110"/>
      <c r="Q1043" s="110"/>
      <c r="R1043" s="110"/>
      <c r="S1043" s="110"/>
      <c r="T1043" s="110"/>
      <c r="U1043" s="112"/>
      <c r="V1043" s="110"/>
      <c r="W1043" s="110"/>
      <c r="X1043" s="110"/>
      <c r="Y1043" s="110"/>
      <c r="Z1043" s="110"/>
      <c r="AA1043" s="110"/>
      <c r="AB1043" s="110"/>
      <c r="AC1043" s="110"/>
      <c r="AD1043" s="110"/>
      <c r="AF1043" s="110"/>
      <c r="AG1043" s="110"/>
      <c r="AI1043" s="110"/>
      <c r="AJ1043" s="110"/>
      <c r="AL1043" s="110"/>
      <c r="AM1043" s="110"/>
      <c r="AO1043" s="110"/>
      <c r="AP1043" s="110"/>
      <c r="AQ1043" s="110"/>
      <c r="AR1043" s="110"/>
      <c r="AV1043" s="110"/>
      <c r="AW1043" s="112"/>
      <c r="BJ1043" s="110"/>
      <c r="BK1043" s="110"/>
      <c r="BL1043" s="110"/>
      <c r="BM1043" s="110"/>
      <c r="BN1043" s="110"/>
    </row>
    <row r="1044" spans="1:76">
      <c r="A1044" s="108"/>
      <c r="B1044" s="108"/>
      <c r="C1044" s="109"/>
      <c r="D1044" s="109"/>
      <c r="E1044" s="108"/>
      <c r="F1044" s="108"/>
      <c r="G1044" s="108"/>
      <c r="H1044" s="108"/>
      <c r="I1044" s="108"/>
      <c r="J1044" s="108"/>
      <c r="K1044" s="110"/>
      <c r="L1044" s="110"/>
      <c r="M1044" s="110"/>
      <c r="N1044" s="111"/>
      <c r="O1044" s="110"/>
      <c r="P1044" s="110"/>
      <c r="Q1044" s="110"/>
      <c r="R1044" s="110"/>
      <c r="S1044" s="110"/>
      <c r="T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T1044" s="110"/>
      <c r="AU1044" s="110"/>
      <c r="AV1044" s="110"/>
      <c r="BJ1044" s="110"/>
      <c r="BK1044" s="110"/>
      <c r="BL1044" s="110"/>
      <c r="BQ1044" s="110"/>
      <c r="BR1044" s="110"/>
      <c r="BX1044" s="110"/>
    </row>
    <row r="1045" spans="1:76">
      <c r="A1045" s="108"/>
      <c r="B1045" s="108"/>
      <c r="C1045" s="109"/>
      <c r="D1045" s="109"/>
      <c r="E1045" s="108"/>
      <c r="F1045" s="108"/>
      <c r="G1045" s="108"/>
      <c r="H1045" s="108"/>
      <c r="I1045" s="108"/>
      <c r="J1045" s="108"/>
      <c r="K1045" s="110"/>
      <c r="L1045" s="110"/>
      <c r="M1045" s="110"/>
      <c r="N1045" s="111"/>
      <c r="O1045" s="110"/>
      <c r="P1045" s="110"/>
      <c r="Q1045" s="110"/>
      <c r="R1045" s="110"/>
      <c r="S1045" s="110"/>
      <c r="T1045" s="110"/>
      <c r="V1045" s="110"/>
      <c r="W1045" s="110"/>
      <c r="X1045" s="110"/>
      <c r="Y1045" s="110"/>
      <c r="Z1045" s="110"/>
      <c r="AA1045" s="110"/>
      <c r="AB1045" s="110"/>
      <c r="AC1045" s="110"/>
      <c r="AD1045" s="110"/>
      <c r="AF1045" s="110"/>
      <c r="AG1045" s="110"/>
      <c r="AI1045" s="110"/>
      <c r="AJ1045" s="110"/>
      <c r="AK1045" s="110"/>
      <c r="AL1045" s="110"/>
      <c r="AM1045" s="110"/>
      <c r="AN1045" s="110"/>
      <c r="AO1045" s="110"/>
      <c r="AP1045" s="110"/>
      <c r="AQ1045" s="110"/>
      <c r="AR1045" s="110"/>
      <c r="AS1045" s="110"/>
      <c r="AT1045" s="110"/>
      <c r="AV1045" s="110"/>
      <c r="AY1045" s="110"/>
      <c r="BJ1045" s="110"/>
      <c r="BK1045" s="110"/>
      <c r="BL1045" s="110"/>
      <c r="BM1045" s="110"/>
      <c r="BN1045" s="110"/>
    </row>
    <row r="1046" spans="1:76">
      <c r="A1046" s="108"/>
      <c r="B1046" s="108"/>
      <c r="C1046" s="109"/>
      <c r="D1046" s="109"/>
      <c r="E1046" s="108"/>
      <c r="F1046" s="108"/>
      <c r="G1046" s="108"/>
      <c r="H1046" s="108"/>
      <c r="I1046" s="108"/>
      <c r="J1046" s="108"/>
      <c r="K1046" s="110"/>
      <c r="L1046" s="110"/>
      <c r="M1046" s="110"/>
      <c r="O1046" s="110"/>
      <c r="P1046" s="110"/>
      <c r="Q1046" s="110"/>
      <c r="R1046" s="110"/>
      <c r="S1046" s="110"/>
      <c r="T1046" s="110"/>
      <c r="AP1046" s="110"/>
      <c r="AQ1046" s="110"/>
      <c r="AR1046" s="110"/>
      <c r="AS1046" s="110"/>
      <c r="AT1046" s="110"/>
      <c r="BJ1046" s="110"/>
      <c r="BK1046" s="110"/>
      <c r="BL1046" s="110"/>
      <c r="BO1046" s="110"/>
      <c r="BP1046" s="110"/>
      <c r="BX1046" s="110"/>
    </row>
    <row r="1047" spans="1:76">
      <c r="A1047" s="108"/>
      <c r="B1047" s="108"/>
      <c r="C1047" s="109"/>
      <c r="D1047" s="109"/>
      <c r="E1047" s="108"/>
      <c r="F1047" s="108"/>
      <c r="G1047" s="108"/>
      <c r="H1047" s="108"/>
      <c r="I1047" s="108"/>
      <c r="J1047" s="108"/>
      <c r="K1047" s="110"/>
      <c r="L1047" s="110"/>
      <c r="M1047" s="110"/>
      <c r="N1047" s="111"/>
      <c r="O1047" s="110"/>
      <c r="P1047" s="110"/>
      <c r="Q1047" s="110"/>
      <c r="R1047" s="110"/>
      <c r="S1047" s="110"/>
      <c r="T1047" s="110"/>
      <c r="V1047" s="110"/>
      <c r="W1047" s="110"/>
      <c r="X1047" s="110"/>
      <c r="Y1047" s="110"/>
      <c r="Z1047" s="110"/>
      <c r="AA1047" s="110"/>
      <c r="AB1047" s="110"/>
      <c r="AF1047" s="110"/>
      <c r="AG1047" s="110"/>
      <c r="AH1047" s="110"/>
      <c r="AI1047" s="110"/>
      <c r="AJ1047" s="110"/>
      <c r="AK1047" s="110"/>
      <c r="AL1047" s="110"/>
      <c r="AM1047" s="110"/>
      <c r="AN1047" s="110"/>
      <c r="AO1047" s="110"/>
      <c r="AP1047" s="110"/>
      <c r="AQ1047" s="110"/>
      <c r="AR1047" s="110"/>
      <c r="AS1047" s="110"/>
      <c r="AT1047" s="110"/>
      <c r="AU1047" s="110"/>
      <c r="AV1047" s="110"/>
      <c r="AY1047" s="110"/>
      <c r="BJ1047" s="110"/>
      <c r="BK1047" s="110"/>
      <c r="BL1047" s="110"/>
      <c r="BQ1047" s="110"/>
      <c r="BR1047" s="110"/>
      <c r="BV1047" s="110"/>
      <c r="BX1047" s="110"/>
    </row>
    <row r="1048" spans="1:76">
      <c r="A1048" s="108"/>
      <c r="B1048" s="108"/>
      <c r="C1048" s="109"/>
      <c r="D1048" s="109"/>
      <c r="E1048" s="108"/>
      <c r="F1048" s="108"/>
      <c r="G1048" s="108"/>
      <c r="H1048" s="108"/>
      <c r="I1048" s="108"/>
      <c r="J1048" s="108"/>
      <c r="K1048" s="110"/>
      <c r="L1048" s="110"/>
      <c r="M1048" s="110"/>
      <c r="N1048" s="111"/>
      <c r="O1048" s="110"/>
      <c r="P1048" s="110"/>
      <c r="Q1048" s="110"/>
      <c r="R1048" s="110"/>
      <c r="S1048" s="110"/>
      <c r="T1048" s="110"/>
      <c r="V1048" s="110"/>
      <c r="W1048" s="110"/>
      <c r="X1048" s="110"/>
      <c r="Y1048" s="110"/>
      <c r="Z1048" s="110"/>
      <c r="AA1048" s="110"/>
      <c r="AB1048" s="110"/>
      <c r="AF1048" s="110"/>
      <c r="AG1048" s="110"/>
      <c r="AH1048" s="110"/>
      <c r="AI1048" s="110"/>
      <c r="AJ1048" s="110"/>
      <c r="AK1048" s="110"/>
      <c r="AL1048" s="110"/>
      <c r="AM1048" s="110"/>
      <c r="AN1048" s="110"/>
      <c r="AO1048" s="110"/>
      <c r="AP1048" s="110"/>
      <c r="AQ1048" s="110"/>
      <c r="AR1048" s="110"/>
      <c r="AS1048" s="110"/>
      <c r="AT1048" s="110"/>
      <c r="AU1048" s="110"/>
      <c r="AV1048" s="110"/>
      <c r="AY1048" s="110"/>
      <c r="BJ1048" s="110"/>
      <c r="BK1048" s="110"/>
      <c r="BL1048" s="110"/>
      <c r="BM1048" s="110"/>
      <c r="BN1048" s="110"/>
    </row>
    <row r="1049" spans="1:76">
      <c r="A1049" s="108"/>
      <c r="B1049" s="108"/>
      <c r="C1049" s="109"/>
      <c r="D1049" s="109"/>
      <c r="E1049" s="108"/>
      <c r="F1049" s="108"/>
      <c r="G1049" s="108"/>
      <c r="H1049" s="108"/>
      <c r="I1049" s="108"/>
      <c r="J1049" s="108"/>
      <c r="K1049" s="110"/>
      <c r="L1049" s="110"/>
      <c r="M1049" s="110"/>
      <c r="N1049" s="111"/>
      <c r="O1049" s="110"/>
      <c r="P1049" s="110"/>
      <c r="Q1049" s="110"/>
      <c r="R1049" s="110"/>
      <c r="S1049" s="110"/>
      <c r="T1049" s="110"/>
      <c r="V1049" s="110"/>
      <c r="W1049" s="110"/>
      <c r="X1049" s="110"/>
      <c r="Y1049" s="110"/>
      <c r="Z1049" s="110"/>
      <c r="AA1049" s="110"/>
      <c r="AB1049" s="110"/>
      <c r="AC1049" s="110"/>
      <c r="AD1049" s="110"/>
      <c r="AE1049" s="110"/>
      <c r="AF1049" s="110"/>
      <c r="AG1049" s="110"/>
      <c r="AH1049" s="110"/>
      <c r="AI1049" s="110"/>
      <c r="AJ1049" s="110"/>
      <c r="AK1049" s="110"/>
      <c r="AL1049" s="110"/>
      <c r="AM1049" s="110"/>
      <c r="AN1049" s="110"/>
      <c r="AO1049" s="110"/>
      <c r="AP1049" s="110"/>
      <c r="AQ1049" s="110"/>
      <c r="AR1049" s="110"/>
      <c r="AS1049" s="110"/>
      <c r="AT1049" s="110"/>
      <c r="AU1049" s="110"/>
      <c r="AV1049" s="110"/>
      <c r="AY1049" s="110"/>
      <c r="BJ1049" s="110"/>
      <c r="BK1049" s="110"/>
      <c r="BL1049" s="110"/>
      <c r="BQ1049" s="110"/>
      <c r="BR1049" s="110"/>
    </row>
    <row r="1050" spans="1:76">
      <c r="A1050" s="108"/>
      <c r="B1050" s="108"/>
      <c r="C1050" s="109"/>
      <c r="D1050" s="109"/>
      <c r="E1050" s="108"/>
      <c r="F1050" s="108"/>
      <c r="G1050" s="108"/>
      <c r="H1050" s="108"/>
      <c r="I1050" s="108"/>
      <c r="J1050" s="108"/>
      <c r="K1050" s="110"/>
      <c r="L1050" s="110"/>
      <c r="M1050" s="110"/>
      <c r="N1050" s="111"/>
      <c r="O1050" s="110"/>
      <c r="P1050" s="110"/>
      <c r="Q1050" s="110"/>
      <c r="R1050" s="110"/>
      <c r="S1050" s="110"/>
      <c r="T1050" s="110"/>
      <c r="U1050" s="112"/>
      <c r="V1050" s="110"/>
      <c r="W1050" s="110"/>
      <c r="X1050" s="110"/>
      <c r="Y1050" s="110"/>
      <c r="Z1050" s="110"/>
      <c r="AA1050" s="110"/>
      <c r="AB1050" s="110"/>
      <c r="AC1050" s="110"/>
      <c r="AD1050" s="110"/>
      <c r="AE1050" s="110"/>
      <c r="AF1050" s="110"/>
      <c r="AG1050" s="110"/>
      <c r="AH1050" s="110"/>
      <c r="AI1050" s="110"/>
      <c r="AJ1050" s="110"/>
      <c r="AK1050" s="110"/>
      <c r="AL1050" s="110"/>
      <c r="AM1050" s="110"/>
      <c r="AN1050" s="110"/>
      <c r="AO1050" s="110"/>
      <c r="AP1050" s="110"/>
      <c r="AQ1050" s="110"/>
      <c r="AR1050" s="110"/>
      <c r="AS1050" s="110"/>
      <c r="AT1050" s="110"/>
      <c r="AU1050" s="110"/>
      <c r="AV1050" s="110"/>
      <c r="AW1050" s="112"/>
      <c r="AY1050" s="110"/>
      <c r="BJ1050" s="110"/>
      <c r="BK1050" s="110"/>
      <c r="BL1050" s="110"/>
      <c r="BQ1050" s="110"/>
      <c r="BR1050" s="110"/>
      <c r="BS1050" s="112"/>
      <c r="BT1050" s="112"/>
    </row>
    <row r="1051" spans="1:76">
      <c r="A1051" s="108"/>
      <c r="B1051" s="108"/>
      <c r="C1051" s="109"/>
      <c r="D1051" s="109"/>
      <c r="E1051" s="108"/>
      <c r="F1051" s="108"/>
      <c r="G1051" s="108"/>
      <c r="H1051" s="108"/>
      <c r="I1051" s="108"/>
      <c r="J1051" s="108"/>
      <c r="K1051" s="110"/>
      <c r="L1051" s="110"/>
      <c r="M1051" s="110"/>
      <c r="N1051" s="111"/>
      <c r="O1051" s="110"/>
      <c r="P1051" s="110"/>
      <c r="Q1051" s="110"/>
      <c r="R1051" s="110"/>
      <c r="S1051" s="110"/>
      <c r="T1051" s="110"/>
      <c r="V1051" s="110"/>
      <c r="W1051" s="110"/>
      <c r="X1051" s="110"/>
      <c r="Y1051" s="110"/>
      <c r="Z1051" s="110"/>
      <c r="AA1051" s="110"/>
      <c r="AB1051" s="110"/>
      <c r="AF1051" s="110"/>
      <c r="AG1051" s="110"/>
      <c r="AH1051" s="110"/>
      <c r="AI1051" s="110"/>
      <c r="AJ1051" s="110"/>
      <c r="AK1051" s="110"/>
      <c r="AL1051" s="110"/>
      <c r="AM1051" s="110"/>
      <c r="AN1051" s="110"/>
      <c r="AO1051" s="110"/>
      <c r="AP1051" s="110"/>
      <c r="AQ1051" s="110"/>
      <c r="AR1051" s="110"/>
      <c r="AV1051" s="110"/>
      <c r="AW1051" s="112"/>
      <c r="AX1051" s="112"/>
      <c r="BC1051" s="112"/>
      <c r="BJ1051" s="110"/>
      <c r="BK1051" s="110"/>
      <c r="BL1051" s="110"/>
      <c r="BO1051" s="110"/>
      <c r="BP1051" s="110"/>
    </row>
    <row r="1052" spans="1:76">
      <c r="A1052" s="108"/>
      <c r="B1052" s="108"/>
      <c r="C1052" s="109"/>
      <c r="D1052" s="109"/>
      <c r="E1052" s="108"/>
      <c r="F1052" s="108"/>
      <c r="G1052" s="108"/>
      <c r="H1052" s="108"/>
      <c r="I1052" s="108"/>
      <c r="J1052" s="108"/>
      <c r="K1052" s="110"/>
      <c r="L1052" s="110"/>
      <c r="M1052" s="110"/>
      <c r="O1052" s="110"/>
      <c r="P1052" s="110"/>
      <c r="Q1052" s="110"/>
      <c r="R1052" s="110"/>
      <c r="S1052" s="110"/>
      <c r="T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Y1052" s="110"/>
      <c r="BA1052" s="110"/>
      <c r="BJ1052" s="110"/>
      <c r="BK1052" s="110"/>
      <c r="BL1052" s="110"/>
      <c r="BT1052" s="112"/>
    </row>
    <row r="1053" spans="1:76">
      <c r="A1053" s="108"/>
      <c r="B1053" s="108"/>
      <c r="C1053" s="109"/>
      <c r="D1053" s="109"/>
      <c r="E1053" s="108"/>
      <c r="F1053" s="108"/>
      <c r="G1053" s="108"/>
      <c r="H1053" s="108"/>
      <c r="I1053" s="108"/>
      <c r="J1053" s="108"/>
      <c r="K1053" s="110"/>
      <c r="L1053" s="110"/>
      <c r="M1053" s="110"/>
      <c r="O1053" s="110"/>
      <c r="P1053" s="110"/>
      <c r="Q1053" s="110"/>
      <c r="R1053" s="110"/>
      <c r="S1053" s="110"/>
      <c r="T1053" s="110"/>
      <c r="V1053" s="110"/>
      <c r="W1053" s="110"/>
      <c r="X1053" s="110"/>
      <c r="Y1053" s="110"/>
      <c r="Z1053" s="110"/>
      <c r="AA1053" s="110"/>
      <c r="AB1053" s="110"/>
      <c r="AC1053" s="110"/>
      <c r="AD1053" s="110"/>
      <c r="AE1053" s="110"/>
      <c r="AF1053" s="110"/>
      <c r="AG1053" s="110"/>
      <c r="AH1053" s="110"/>
      <c r="AI1053" s="110"/>
      <c r="AJ1053" s="110"/>
      <c r="AK1053" s="110"/>
      <c r="AL1053" s="110"/>
      <c r="AM1053" s="110"/>
      <c r="AN1053" s="110"/>
      <c r="AO1053" s="110"/>
      <c r="AP1053" s="110"/>
      <c r="AQ1053" s="110"/>
      <c r="AR1053" s="110"/>
      <c r="AS1053" s="110"/>
      <c r="AT1053" s="110"/>
      <c r="AU1053" s="110"/>
      <c r="AV1053" s="110"/>
      <c r="AY1053" s="110"/>
      <c r="BJ1053" s="110"/>
      <c r="BK1053" s="110"/>
      <c r="BL1053" s="110"/>
    </row>
    <row r="1054" spans="1:76">
      <c r="A1054" s="108"/>
      <c r="B1054" s="108"/>
      <c r="C1054" s="109"/>
      <c r="D1054" s="109"/>
      <c r="E1054" s="108"/>
      <c r="F1054" s="108"/>
      <c r="G1054" s="108"/>
      <c r="H1054" s="108"/>
      <c r="I1054" s="108"/>
      <c r="J1054" s="108"/>
      <c r="K1054" s="110"/>
      <c r="L1054" s="110"/>
      <c r="M1054" s="110"/>
      <c r="N1054" s="111"/>
      <c r="O1054" s="110"/>
      <c r="P1054" s="110"/>
      <c r="Q1054" s="110"/>
      <c r="R1054" s="110"/>
      <c r="S1054" s="110"/>
      <c r="T1054" s="110"/>
      <c r="U1054" s="112"/>
      <c r="V1054" s="110"/>
      <c r="W1054" s="110"/>
      <c r="X1054" s="110"/>
      <c r="Y1054" s="110"/>
      <c r="Z1054" s="110"/>
      <c r="AA1054" s="110"/>
      <c r="AB1054" s="110"/>
      <c r="AC1054" s="110"/>
      <c r="AD1054" s="110"/>
      <c r="AF1054" s="110"/>
      <c r="AG1054" s="110"/>
      <c r="AI1054" s="110"/>
      <c r="AJ1054" s="110"/>
      <c r="AL1054" s="110"/>
      <c r="AM1054" s="110"/>
      <c r="AO1054" s="110"/>
      <c r="AP1054" s="110"/>
      <c r="AQ1054" s="110"/>
      <c r="AR1054" s="110"/>
      <c r="AV1054" s="110"/>
      <c r="AW1054" s="112"/>
      <c r="BB1054" s="110"/>
      <c r="BJ1054" s="110"/>
      <c r="BK1054" s="110"/>
      <c r="BL1054" s="110"/>
      <c r="BO1054" s="110"/>
      <c r="BP1054" s="110"/>
    </row>
    <row r="1055" spans="1:76">
      <c r="A1055" s="108"/>
      <c r="B1055" s="108"/>
      <c r="C1055" s="109"/>
      <c r="D1055" s="109"/>
      <c r="E1055" s="108"/>
      <c r="F1055" s="108"/>
      <c r="G1055" s="108"/>
      <c r="H1055" s="108"/>
      <c r="I1055" s="108"/>
      <c r="J1055" s="108"/>
      <c r="K1055" s="110"/>
      <c r="L1055" s="110"/>
      <c r="M1055" s="110"/>
      <c r="N1055" s="111"/>
      <c r="O1055" s="110"/>
      <c r="P1055" s="110"/>
      <c r="Q1055" s="110"/>
      <c r="R1055" s="110"/>
      <c r="S1055" s="110"/>
      <c r="T1055" s="110"/>
      <c r="V1055" s="110"/>
      <c r="W1055" s="110"/>
      <c r="X1055" s="110"/>
      <c r="Y1055" s="110"/>
      <c r="Z1055" s="110"/>
      <c r="AA1055" s="110"/>
      <c r="AB1055" s="110"/>
      <c r="AC1055" s="110"/>
      <c r="AD1055" s="110"/>
      <c r="AE1055" s="110"/>
      <c r="AF1055" s="110"/>
      <c r="AG1055" s="110"/>
      <c r="AH1055" s="110"/>
      <c r="AI1055" s="110"/>
      <c r="AJ1055" s="110"/>
      <c r="AK1055" s="110"/>
      <c r="AL1055" s="110"/>
      <c r="AM1055" s="110"/>
      <c r="AN1055" s="110"/>
      <c r="AO1055" s="110"/>
      <c r="AP1055" s="110"/>
      <c r="AQ1055" s="110"/>
      <c r="AR1055" s="110"/>
      <c r="AS1055" s="110"/>
      <c r="AT1055" s="110"/>
      <c r="AU1055" s="110"/>
      <c r="AV1055" s="110"/>
      <c r="AY1055" s="110"/>
      <c r="BJ1055" s="110"/>
      <c r="BK1055" s="110"/>
      <c r="BL1055" s="110"/>
      <c r="BQ1055" s="110"/>
      <c r="BR1055" s="110"/>
      <c r="BS1055" s="112"/>
    </row>
    <row r="1056" spans="1:76">
      <c r="A1056" s="108"/>
      <c r="B1056" s="108"/>
      <c r="C1056" s="109"/>
      <c r="D1056" s="109"/>
      <c r="E1056" s="108"/>
      <c r="F1056" s="108"/>
      <c r="G1056" s="108"/>
      <c r="H1056" s="108"/>
      <c r="I1056" s="108"/>
      <c r="J1056" s="108"/>
      <c r="K1056" s="110"/>
      <c r="L1056" s="110"/>
      <c r="M1056" s="110"/>
      <c r="O1056" s="110"/>
      <c r="P1056" s="110"/>
      <c r="Q1056" s="110"/>
      <c r="R1056" s="110"/>
      <c r="S1056" s="110"/>
      <c r="T1056" s="110"/>
      <c r="U1056" s="112"/>
      <c r="V1056" s="110"/>
      <c r="W1056" s="110"/>
      <c r="X1056" s="110"/>
      <c r="Y1056" s="110"/>
      <c r="Z1056" s="110"/>
      <c r="AA1056" s="110"/>
      <c r="AB1056" s="110"/>
      <c r="AF1056" s="110"/>
      <c r="AG1056" s="110"/>
      <c r="AH1056" s="110"/>
      <c r="AI1056" s="110"/>
      <c r="AJ1056" s="110"/>
      <c r="AK1056" s="110"/>
      <c r="AL1056" s="110"/>
      <c r="AM1056" s="110"/>
      <c r="AN1056" s="110"/>
      <c r="AO1056" s="110"/>
      <c r="AP1056" s="110"/>
      <c r="AQ1056" s="110"/>
      <c r="AR1056" s="110"/>
      <c r="AT1056" s="110"/>
      <c r="AU1056" s="110"/>
      <c r="AV1056" s="110"/>
      <c r="BD1056" s="110"/>
      <c r="BE1056" s="110"/>
      <c r="BF1056" s="110"/>
      <c r="BG1056" s="110"/>
      <c r="BH1056" s="110"/>
      <c r="BI1056" s="110"/>
      <c r="BJ1056" s="110"/>
      <c r="BK1056" s="110"/>
      <c r="BL1056" s="110"/>
      <c r="BS1056" s="112"/>
      <c r="BX1056" s="110"/>
    </row>
    <row r="1057" spans="1:76">
      <c r="A1057" s="108"/>
      <c r="B1057" s="108"/>
      <c r="C1057" s="109"/>
      <c r="D1057" s="109"/>
      <c r="E1057" s="108"/>
      <c r="F1057" s="108"/>
      <c r="G1057" s="108"/>
      <c r="H1057" s="108"/>
      <c r="I1057" s="108"/>
      <c r="J1057" s="108"/>
      <c r="K1057" s="110"/>
      <c r="L1057" s="110"/>
      <c r="M1057" s="110"/>
      <c r="N1057" s="111"/>
      <c r="O1057" s="110"/>
      <c r="P1057" s="110"/>
      <c r="Q1057" s="110"/>
      <c r="R1057" s="110"/>
      <c r="S1057" s="110"/>
      <c r="T1057" s="110"/>
      <c r="U1057" s="112"/>
      <c r="V1057" s="110"/>
      <c r="W1057" s="110"/>
      <c r="X1057" s="110"/>
      <c r="Y1057" s="110"/>
      <c r="Z1057" s="110"/>
      <c r="AA1057" s="110"/>
      <c r="AB1057" s="110"/>
      <c r="AC1057" s="110"/>
      <c r="AD1057" s="110"/>
      <c r="AE1057" s="110"/>
      <c r="AF1057" s="110"/>
      <c r="AG1057" s="110"/>
      <c r="AH1057" s="110"/>
      <c r="AI1057" s="110"/>
      <c r="AJ1057" s="110"/>
      <c r="AK1057" s="110"/>
      <c r="AL1057" s="110"/>
      <c r="AM1057" s="110"/>
      <c r="AN1057" s="110"/>
      <c r="AO1057" s="110"/>
      <c r="AP1057" s="110"/>
      <c r="AQ1057" s="110"/>
      <c r="AR1057" s="110"/>
      <c r="AT1057" s="110"/>
      <c r="AU1057" s="110"/>
      <c r="AV1057" s="110"/>
      <c r="BS1057" s="112"/>
      <c r="BU1057" s="110"/>
    </row>
    <row r="1058" spans="1:76">
      <c r="A1058" s="108"/>
      <c r="B1058" s="108"/>
      <c r="C1058" s="109"/>
      <c r="D1058" s="109"/>
      <c r="E1058" s="108"/>
      <c r="F1058" s="108"/>
      <c r="G1058" s="108"/>
      <c r="H1058" s="108"/>
      <c r="I1058" s="108"/>
      <c r="J1058" s="108"/>
      <c r="K1058" s="110"/>
      <c r="L1058" s="110"/>
      <c r="M1058" s="110"/>
      <c r="N1058" s="111"/>
      <c r="O1058" s="110"/>
      <c r="P1058" s="110"/>
      <c r="Q1058" s="110"/>
      <c r="R1058" s="110"/>
      <c r="S1058" s="110"/>
      <c r="T1058" s="110"/>
      <c r="U1058" s="112"/>
      <c r="V1058" s="110"/>
      <c r="W1058" s="110"/>
      <c r="X1058" s="110"/>
      <c r="Y1058" s="110"/>
      <c r="Z1058" s="110"/>
      <c r="AA1058" s="110"/>
      <c r="AB1058" s="110"/>
      <c r="AF1058" s="110"/>
      <c r="AG1058" s="110"/>
      <c r="AH1058" s="110"/>
      <c r="AI1058" s="110"/>
      <c r="AJ1058" s="110"/>
      <c r="AK1058" s="110"/>
      <c r="AL1058" s="110"/>
      <c r="AM1058" s="110"/>
      <c r="AN1058" s="110"/>
      <c r="AO1058" s="110"/>
      <c r="AP1058" s="110"/>
      <c r="AQ1058" s="110"/>
      <c r="AR1058" s="110"/>
      <c r="AS1058" s="110"/>
      <c r="AT1058" s="110"/>
      <c r="AU1058" s="110"/>
      <c r="AV1058" s="110"/>
      <c r="AY1058" s="110"/>
      <c r="BJ1058" s="110"/>
      <c r="BK1058" s="110"/>
      <c r="BL1058" s="110"/>
      <c r="BM1058" s="110"/>
      <c r="BN1058" s="110"/>
    </row>
    <row r="1059" spans="1:76">
      <c r="A1059" s="108"/>
      <c r="B1059" s="108"/>
      <c r="C1059" s="109"/>
      <c r="D1059" s="109"/>
      <c r="E1059" s="108"/>
      <c r="F1059" s="108"/>
      <c r="G1059" s="108"/>
      <c r="H1059" s="108"/>
      <c r="I1059" s="108"/>
      <c r="J1059" s="108"/>
      <c r="K1059" s="110"/>
      <c r="L1059" s="110"/>
      <c r="M1059" s="110"/>
      <c r="N1059" s="111"/>
      <c r="O1059" s="110"/>
      <c r="P1059" s="110"/>
      <c r="Q1059" s="110"/>
      <c r="R1059" s="110"/>
      <c r="S1059" s="110"/>
      <c r="T1059" s="110"/>
      <c r="V1059" s="110"/>
      <c r="W1059" s="110"/>
      <c r="X1059" s="110"/>
      <c r="Y1059" s="110"/>
      <c r="Z1059" s="110"/>
      <c r="AA1059" s="110"/>
      <c r="AB1059" s="110"/>
      <c r="AC1059" s="110"/>
      <c r="AD1059" s="110"/>
      <c r="AE1059" s="110"/>
      <c r="AF1059" s="110"/>
      <c r="AG1059" s="110"/>
      <c r="AH1059" s="110"/>
      <c r="AI1059" s="110"/>
      <c r="AJ1059" s="110"/>
      <c r="AK1059" s="110"/>
      <c r="AL1059" s="110"/>
      <c r="AM1059" s="110"/>
      <c r="AN1059" s="110"/>
      <c r="AO1059" s="110"/>
      <c r="AP1059" s="110"/>
      <c r="AQ1059" s="110"/>
      <c r="AR1059" s="110"/>
      <c r="AS1059" s="110"/>
      <c r="AT1059" s="110"/>
      <c r="AU1059" s="110"/>
      <c r="AV1059" s="110"/>
      <c r="AY1059" s="110"/>
      <c r="BJ1059" s="110"/>
      <c r="BK1059" s="110"/>
      <c r="BL1059" s="110"/>
      <c r="BM1059" s="110"/>
      <c r="BN1059" s="110"/>
    </row>
    <row r="1060" spans="1:76">
      <c r="A1060" s="108"/>
      <c r="B1060" s="108"/>
      <c r="C1060" s="109"/>
      <c r="D1060" s="109"/>
      <c r="E1060" s="108"/>
      <c r="F1060" s="108"/>
      <c r="G1060" s="108"/>
      <c r="H1060" s="108"/>
      <c r="I1060" s="108"/>
      <c r="J1060" s="108"/>
      <c r="K1060" s="110"/>
      <c r="L1060" s="110"/>
      <c r="M1060" s="110"/>
      <c r="N1060" s="111"/>
      <c r="O1060" s="110"/>
      <c r="P1060" s="110"/>
      <c r="Q1060" s="110"/>
      <c r="R1060" s="110"/>
      <c r="S1060" s="110"/>
      <c r="T1060" s="110"/>
      <c r="V1060" s="110"/>
      <c r="W1060" s="110"/>
      <c r="X1060" s="110"/>
      <c r="Y1060" s="110"/>
      <c r="Z1060" s="110"/>
      <c r="AA1060" s="110"/>
      <c r="AB1060" s="110"/>
      <c r="AC1060" s="110"/>
      <c r="AD1060" s="110"/>
      <c r="AE1060" s="110"/>
      <c r="AF1060" s="110"/>
      <c r="AG1060" s="110"/>
      <c r="AH1060" s="110"/>
      <c r="AI1060" s="110"/>
      <c r="AJ1060" s="110"/>
      <c r="AK1060" s="110"/>
      <c r="AL1060" s="110"/>
      <c r="AM1060" s="110"/>
      <c r="AN1060" s="110"/>
      <c r="AO1060" s="110"/>
      <c r="AP1060" s="110"/>
      <c r="AQ1060" s="110"/>
      <c r="AR1060" s="110"/>
      <c r="AS1060" s="110"/>
      <c r="AT1060" s="110"/>
      <c r="AU1060" s="110"/>
      <c r="AV1060" s="110"/>
      <c r="AY1060" s="110"/>
      <c r="BJ1060" s="110"/>
      <c r="BK1060" s="110"/>
      <c r="BL1060" s="110"/>
    </row>
    <row r="1061" spans="1:76">
      <c r="A1061" s="108"/>
      <c r="B1061" s="108"/>
      <c r="C1061" s="109"/>
      <c r="D1061" s="109"/>
      <c r="E1061" s="108"/>
      <c r="F1061" s="108"/>
      <c r="G1061" s="108"/>
      <c r="H1061" s="108"/>
      <c r="I1061" s="108"/>
      <c r="J1061" s="108"/>
      <c r="K1061" s="110"/>
      <c r="L1061" s="110"/>
      <c r="M1061" s="110"/>
      <c r="N1061" s="111"/>
      <c r="O1061" s="110"/>
      <c r="P1061" s="110"/>
      <c r="Q1061" s="110"/>
      <c r="R1061" s="110"/>
      <c r="S1061" s="110"/>
      <c r="T1061" s="110"/>
      <c r="U1061" s="112"/>
      <c r="V1061" s="110"/>
      <c r="W1061" s="110"/>
      <c r="X1061" s="110"/>
      <c r="Y1061" s="110"/>
      <c r="Z1061" s="110"/>
      <c r="AA1061" s="110"/>
      <c r="AB1061" s="110"/>
      <c r="AC1061" s="110"/>
      <c r="AD1061" s="110"/>
      <c r="AE1061" s="110"/>
      <c r="AF1061" s="110"/>
      <c r="AG1061" s="110"/>
      <c r="AH1061" s="110"/>
      <c r="AI1061" s="110"/>
      <c r="AJ1061" s="110"/>
      <c r="AK1061" s="110"/>
      <c r="AL1061" s="110"/>
      <c r="AM1061" s="110"/>
      <c r="AN1061" s="110"/>
      <c r="AO1061" s="110"/>
      <c r="AP1061" s="110"/>
      <c r="AQ1061" s="110"/>
      <c r="AR1061" s="110"/>
      <c r="AS1061" s="110"/>
      <c r="AT1061" s="110"/>
      <c r="AU1061" s="110"/>
      <c r="AV1061" s="110"/>
      <c r="AW1061" s="112"/>
      <c r="AY1061" s="110"/>
      <c r="BJ1061" s="110"/>
      <c r="BK1061" s="110"/>
      <c r="BL1061" s="110"/>
      <c r="BQ1061" s="110"/>
      <c r="BR1061" s="110"/>
    </row>
    <row r="1062" spans="1:76">
      <c r="A1062" s="108"/>
      <c r="B1062" s="108"/>
      <c r="C1062" s="109"/>
      <c r="D1062" s="109"/>
      <c r="E1062" s="108"/>
      <c r="F1062" s="108"/>
      <c r="G1062" s="108"/>
      <c r="H1062" s="108"/>
      <c r="I1062" s="108"/>
      <c r="J1062" s="108"/>
      <c r="BJ1062" s="110"/>
      <c r="BK1062" s="110"/>
      <c r="BL1062" s="110"/>
      <c r="BM1062" s="110"/>
      <c r="BN1062" s="110"/>
    </row>
    <row r="1063" spans="1:76">
      <c r="A1063" s="108"/>
      <c r="B1063" s="108"/>
      <c r="C1063" s="109"/>
      <c r="D1063" s="109"/>
      <c r="E1063" s="108"/>
      <c r="F1063" s="108"/>
      <c r="G1063" s="108"/>
      <c r="H1063" s="108"/>
      <c r="I1063" s="108"/>
      <c r="J1063" s="108"/>
      <c r="K1063" s="110"/>
      <c r="L1063" s="110"/>
      <c r="M1063" s="110"/>
      <c r="O1063" s="110"/>
      <c r="P1063" s="110"/>
      <c r="Q1063" s="110"/>
      <c r="R1063" s="110"/>
      <c r="S1063" s="110"/>
      <c r="T1063" s="110"/>
      <c r="V1063" s="110"/>
      <c r="W1063" s="110"/>
      <c r="X1063" s="110"/>
      <c r="Y1063" s="110"/>
      <c r="Z1063" s="110"/>
      <c r="AA1063" s="110"/>
      <c r="AB1063" s="110"/>
      <c r="AC1063" s="110"/>
      <c r="AD1063" s="110"/>
      <c r="AE1063" s="110"/>
      <c r="AF1063" s="110"/>
      <c r="AG1063" s="110"/>
      <c r="AH1063" s="110"/>
      <c r="AI1063" s="110"/>
      <c r="AJ1063" s="110"/>
      <c r="AK1063" s="110"/>
      <c r="AL1063" s="110"/>
      <c r="AM1063" s="110"/>
      <c r="AN1063" s="110"/>
      <c r="AO1063" s="110"/>
      <c r="AP1063" s="110"/>
      <c r="AQ1063" s="110"/>
      <c r="AR1063" s="110"/>
      <c r="AS1063" s="110"/>
      <c r="AT1063" s="110"/>
      <c r="AU1063" s="110"/>
      <c r="AV1063" s="110"/>
      <c r="AW1063" s="112"/>
      <c r="AY1063" s="110"/>
      <c r="BJ1063" s="110"/>
      <c r="BK1063" s="110"/>
      <c r="BL1063" s="110"/>
      <c r="BO1063" s="110"/>
      <c r="BP1063" s="110"/>
      <c r="BX1063" s="110"/>
    </row>
    <row r="1064" spans="1:76">
      <c r="A1064" s="108"/>
      <c r="B1064" s="108"/>
      <c r="C1064" s="109"/>
      <c r="D1064" s="109"/>
      <c r="E1064" s="108"/>
      <c r="F1064" s="108"/>
      <c r="G1064" s="108"/>
      <c r="H1064" s="108"/>
      <c r="I1064" s="108"/>
      <c r="J1064" s="108"/>
      <c r="K1064" s="110"/>
      <c r="L1064" s="110"/>
      <c r="M1064" s="110"/>
      <c r="N1064" s="111"/>
      <c r="O1064" s="110"/>
      <c r="P1064" s="110"/>
      <c r="Q1064" s="110"/>
      <c r="R1064" s="110"/>
      <c r="S1064" s="110"/>
      <c r="T1064" s="110"/>
      <c r="U1064" s="112"/>
      <c r="V1064" s="110"/>
      <c r="W1064" s="110"/>
      <c r="X1064" s="110"/>
      <c r="Y1064" s="110"/>
      <c r="Z1064" s="110"/>
      <c r="AA1064" s="110"/>
      <c r="AB1064" s="110"/>
      <c r="AC1064" s="110"/>
      <c r="AD1064" s="110"/>
      <c r="AE1064" s="110"/>
      <c r="AF1064" s="110"/>
      <c r="AG1064" s="110"/>
      <c r="AH1064" s="110"/>
      <c r="AI1064" s="110"/>
      <c r="AJ1064" s="110"/>
      <c r="AK1064" s="110"/>
      <c r="AL1064" s="110"/>
      <c r="AM1064" s="110"/>
      <c r="AN1064" s="110"/>
      <c r="AO1064" s="110"/>
      <c r="AP1064" s="110"/>
      <c r="AQ1064" s="110"/>
      <c r="AR1064" s="110"/>
      <c r="AS1064" s="110"/>
      <c r="AT1064" s="110"/>
      <c r="AU1064" s="110"/>
      <c r="AV1064" s="110"/>
      <c r="AY1064" s="110"/>
      <c r="BJ1064" s="110"/>
      <c r="BK1064" s="110"/>
      <c r="BL1064" s="110"/>
      <c r="BO1064" s="110"/>
      <c r="BP1064" s="110"/>
    </row>
    <row r="1065" spans="1:76">
      <c r="A1065" s="108"/>
      <c r="B1065" s="108"/>
      <c r="C1065" s="109"/>
      <c r="D1065" s="109"/>
      <c r="E1065" s="108"/>
      <c r="F1065" s="108"/>
      <c r="G1065" s="108"/>
      <c r="H1065" s="108"/>
      <c r="I1065" s="108"/>
      <c r="J1065" s="108"/>
      <c r="K1065" s="110"/>
      <c r="L1065" s="110"/>
      <c r="M1065" s="110"/>
      <c r="N1065" s="111"/>
      <c r="O1065" s="110"/>
      <c r="P1065" s="110"/>
      <c r="Q1065" s="110"/>
      <c r="R1065" s="110"/>
      <c r="S1065" s="110"/>
      <c r="T1065" s="110"/>
      <c r="U1065" s="112"/>
      <c r="V1065" s="110"/>
      <c r="W1065" s="110"/>
      <c r="X1065" s="110"/>
      <c r="Y1065" s="110"/>
      <c r="Z1065" s="110"/>
      <c r="AA1065" s="110"/>
      <c r="AB1065" s="110"/>
      <c r="AC1065" s="110"/>
      <c r="AD1065" s="110"/>
      <c r="AE1065" s="110"/>
      <c r="AF1065" s="110"/>
      <c r="AG1065" s="110"/>
      <c r="AH1065" s="110"/>
      <c r="AI1065" s="110"/>
      <c r="AJ1065" s="110"/>
      <c r="AK1065" s="110"/>
      <c r="AL1065" s="110"/>
      <c r="AM1065" s="110"/>
      <c r="AN1065" s="110"/>
      <c r="AO1065" s="110"/>
      <c r="AP1065" s="110"/>
      <c r="AQ1065" s="110"/>
      <c r="AR1065" s="110"/>
      <c r="AS1065" s="110"/>
      <c r="AT1065" s="110"/>
      <c r="AU1065" s="110"/>
      <c r="AV1065" s="110"/>
      <c r="AY1065" s="110"/>
      <c r="BJ1065" s="110"/>
      <c r="BK1065" s="110"/>
      <c r="BL1065" s="110"/>
      <c r="BQ1065" s="110"/>
      <c r="BR1065" s="110"/>
      <c r="BX1065" s="110"/>
    </row>
    <row r="1066" spans="1:76">
      <c r="A1066" s="108"/>
      <c r="B1066" s="108"/>
      <c r="C1066" s="109"/>
      <c r="D1066" s="109"/>
      <c r="E1066" s="108"/>
      <c r="F1066" s="108"/>
      <c r="G1066" s="108"/>
      <c r="H1066" s="108"/>
      <c r="I1066" s="108"/>
      <c r="J1066" s="108"/>
      <c r="K1066" s="110"/>
      <c r="L1066" s="110"/>
      <c r="M1066" s="110"/>
      <c r="N1066" s="111"/>
      <c r="O1066" s="110"/>
      <c r="P1066" s="110"/>
      <c r="Q1066" s="110"/>
      <c r="R1066" s="110"/>
      <c r="S1066" s="110"/>
      <c r="T1066" s="110"/>
      <c r="U1066" s="112"/>
      <c r="V1066" s="110"/>
      <c r="W1066" s="110"/>
      <c r="X1066" s="110"/>
      <c r="Y1066" s="110"/>
      <c r="Z1066" s="110"/>
      <c r="AA1066" s="110"/>
      <c r="AB1066" s="110"/>
      <c r="AC1066" s="110"/>
      <c r="AD1066" s="110"/>
      <c r="AE1066" s="110"/>
      <c r="AF1066" s="110"/>
      <c r="AG1066" s="110"/>
      <c r="AI1066" s="110"/>
      <c r="AJ1066" s="110"/>
      <c r="AK1066" s="110"/>
      <c r="AL1066" s="110"/>
      <c r="AM1066" s="110"/>
      <c r="AN1066" s="110"/>
      <c r="AO1066" s="110"/>
      <c r="AP1066" s="110"/>
      <c r="AQ1066" s="110"/>
      <c r="AR1066" s="110"/>
      <c r="AS1066" s="110"/>
      <c r="AT1066" s="110"/>
      <c r="AU1066" s="110"/>
      <c r="AW1066" s="112"/>
      <c r="AX1066" s="112"/>
      <c r="AY1066" s="110"/>
      <c r="AZ1066" s="110"/>
      <c r="BA1066" s="110"/>
      <c r="BB1066" s="110"/>
      <c r="BC1066" s="112"/>
      <c r="BJ1066" s="110"/>
      <c r="BK1066" s="110"/>
      <c r="BL1066" s="110"/>
    </row>
    <row r="1067" spans="1:76">
      <c r="A1067" s="108"/>
      <c r="B1067" s="108"/>
      <c r="C1067" s="109"/>
      <c r="D1067" s="109"/>
      <c r="E1067" s="108"/>
      <c r="F1067" s="108"/>
      <c r="G1067" s="108"/>
      <c r="H1067" s="108"/>
      <c r="I1067" s="108"/>
      <c r="J1067" s="108"/>
      <c r="K1067" s="110"/>
      <c r="L1067" s="110"/>
      <c r="M1067" s="110"/>
      <c r="N1067" s="111"/>
      <c r="O1067" s="110"/>
      <c r="P1067" s="110"/>
      <c r="Q1067" s="110"/>
      <c r="R1067" s="110"/>
      <c r="S1067" s="110"/>
      <c r="T1067" s="110"/>
      <c r="V1067" s="110"/>
      <c r="W1067" s="110"/>
      <c r="X1067" s="110"/>
      <c r="Y1067" s="110"/>
      <c r="Z1067" s="110"/>
      <c r="AA1067" s="110"/>
      <c r="AB1067" s="110"/>
      <c r="AC1067" s="110"/>
      <c r="AD1067" s="110"/>
      <c r="AE1067" s="110"/>
      <c r="AF1067" s="110"/>
      <c r="AG1067" s="110"/>
      <c r="AH1067" s="110"/>
      <c r="AI1067" s="110"/>
      <c r="AJ1067" s="110"/>
      <c r="AK1067" s="110"/>
      <c r="AL1067" s="110"/>
      <c r="AM1067" s="110"/>
      <c r="AN1067" s="110"/>
      <c r="AO1067" s="110"/>
      <c r="AP1067" s="110"/>
      <c r="AQ1067" s="110"/>
      <c r="AR1067" s="110"/>
      <c r="AS1067" s="110"/>
      <c r="AT1067" s="110"/>
      <c r="AU1067" s="110"/>
      <c r="AV1067" s="110"/>
      <c r="AW1067" s="112"/>
      <c r="AY1067" s="110"/>
      <c r="BJ1067" s="110"/>
      <c r="BK1067" s="110"/>
      <c r="BL1067" s="110"/>
      <c r="BQ1067" s="110"/>
      <c r="BR1067" s="110"/>
      <c r="BS1067" s="112"/>
      <c r="BX1067" s="110"/>
    </row>
    <row r="1068" spans="1:76">
      <c r="A1068" s="108"/>
      <c r="B1068" s="108"/>
      <c r="C1068" s="109"/>
      <c r="D1068" s="109"/>
      <c r="E1068" s="108"/>
      <c r="F1068" s="108"/>
      <c r="G1068" s="108"/>
      <c r="H1068" s="108"/>
      <c r="I1068" s="108"/>
      <c r="J1068" s="108"/>
      <c r="K1068" s="110"/>
      <c r="L1068" s="110"/>
      <c r="M1068" s="110"/>
      <c r="N1068" s="111"/>
      <c r="O1068" s="110"/>
      <c r="P1068" s="110"/>
      <c r="Q1068" s="110"/>
      <c r="R1068" s="110"/>
      <c r="S1068" s="110"/>
      <c r="T1068" s="110"/>
      <c r="U1068" s="112"/>
      <c r="V1068" s="110"/>
      <c r="W1068" s="110"/>
      <c r="X1068" s="110"/>
      <c r="Y1068" s="110"/>
      <c r="Z1068" s="110"/>
      <c r="AA1068" s="110"/>
      <c r="AB1068" s="110"/>
      <c r="AC1068" s="110"/>
      <c r="AD1068" s="110"/>
      <c r="AE1068" s="110"/>
      <c r="AF1068" s="110"/>
      <c r="AG1068" s="110"/>
      <c r="AH1068" s="110"/>
      <c r="AI1068" s="110"/>
      <c r="AJ1068" s="110"/>
      <c r="AK1068" s="110"/>
      <c r="AL1068" s="110"/>
      <c r="AM1068" s="110"/>
      <c r="AN1068" s="110"/>
      <c r="AO1068" s="110"/>
      <c r="AP1068" s="110"/>
      <c r="AQ1068" s="110"/>
      <c r="AR1068" s="110"/>
      <c r="AS1068" s="110"/>
      <c r="AT1068" s="110"/>
      <c r="AU1068" s="110"/>
      <c r="AV1068" s="110"/>
      <c r="AW1068" s="112"/>
      <c r="AY1068" s="110"/>
      <c r="BJ1068" s="110"/>
      <c r="BK1068" s="110"/>
      <c r="BL1068" s="110"/>
      <c r="BM1068" s="110"/>
      <c r="BN1068" s="110"/>
    </row>
    <row r="1069" spans="1:76">
      <c r="A1069" s="108"/>
      <c r="B1069" s="108"/>
      <c r="C1069" s="109"/>
      <c r="D1069" s="109"/>
      <c r="E1069" s="108"/>
      <c r="F1069" s="108"/>
      <c r="G1069" s="108"/>
      <c r="H1069" s="108"/>
      <c r="I1069" s="108"/>
      <c r="J1069" s="108"/>
      <c r="K1069" s="110"/>
      <c r="L1069" s="110"/>
      <c r="M1069" s="110"/>
      <c r="U1069" s="112"/>
      <c r="V1069" s="110"/>
      <c r="W1069" s="110"/>
      <c r="X1069" s="110"/>
      <c r="Y1069" s="110"/>
      <c r="Z1069" s="110"/>
      <c r="AA1069" s="110"/>
      <c r="AB1069" s="110"/>
      <c r="AC1069" s="110"/>
      <c r="AD1069" s="110"/>
      <c r="AE1069" s="110"/>
      <c r="AF1069" s="110"/>
      <c r="AG1069" s="110"/>
      <c r="AH1069" s="110"/>
      <c r="AI1069" s="110"/>
      <c r="AJ1069" s="110"/>
      <c r="AK1069" s="110"/>
      <c r="AL1069" s="110"/>
      <c r="AM1069" s="110"/>
      <c r="AN1069" s="110"/>
      <c r="AO1069" s="110"/>
      <c r="AS1069" s="110"/>
      <c r="AT1069" s="110"/>
      <c r="AU1069" s="110"/>
      <c r="AV1069" s="110"/>
      <c r="AW1069" s="112"/>
      <c r="AY1069" s="110"/>
      <c r="BB1069" s="110"/>
      <c r="BJ1069" s="110"/>
      <c r="BK1069" s="110"/>
      <c r="BL1069" s="110"/>
      <c r="BM1069" s="110"/>
      <c r="BN1069" s="110"/>
    </row>
    <row r="1070" spans="1:76">
      <c r="A1070" s="108"/>
      <c r="B1070" s="108"/>
      <c r="C1070" s="109"/>
      <c r="D1070" s="109"/>
      <c r="E1070" s="108"/>
      <c r="F1070" s="108"/>
      <c r="G1070" s="108"/>
      <c r="H1070" s="108"/>
      <c r="I1070" s="108"/>
      <c r="J1070" s="108"/>
      <c r="K1070" s="110"/>
      <c r="L1070" s="110"/>
      <c r="M1070" s="110"/>
      <c r="N1070" s="111"/>
      <c r="O1070" s="110"/>
      <c r="P1070" s="110"/>
      <c r="Q1070" s="110"/>
      <c r="R1070" s="110"/>
      <c r="S1070" s="110"/>
      <c r="T1070" s="110"/>
      <c r="U1070" s="112"/>
      <c r="V1070" s="110"/>
      <c r="W1070" s="110"/>
      <c r="X1070" s="110"/>
      <c r="Y1070" s="110"/>
      <c r="Z1070" s="110"/>
      <c r="AA1070" s="110"/>
      <c r="AB1070" s="110"/>
      <c r="AF1070" s="110"/>
      <c r="AG1070" s="110"/>
      <c r="AH1070" s="110"/>
      <c r="AI1070" s="110"/>
      <c r="AJ1070" s="110"/>
      <c r="AK1070" s="110"/>
      <c r="AL1070" s="110"/>
      <c r="AM1070" s="110"/>
      <c r="AN1070" s="110"/>
      <c r="AO1070" s="110"/>
      <c r="AP1070" s="110"/>
      <c r="AQ1070" s="110"/>
      <c r="AR1070" s="110"/>
      <c r="AS1070" s="110"/>
      <c r="AT1070" s="110"/>
      <c r="AU1070" s="110"/>
      <c r="AV1070" s="110"/>
      <c r="AY1070" s="110"/>
      <c r="BJ1070" s="110"/>
      <c r="BK1070" s="110"/>
      <c r="BL1070" s="110"/>
      <c r="BO1070" s="110"/>
      <c r="BP1070" s="110"/>
      <c r="BS1070" s="112"/>
      <c r="BW1070" s="110"/>
      <c r="BX1070" s="110"/>
    </row>
    <row r="1071" spans="1:76">
      <c r="A1071" s="108"/>
      <c r="B1071" s="108"/>
      <c r="C1071" s="109"/>
      <c r="D1071" s="109"/>
      <c r="E1071" s="108"/>
      <c r="F1071" s="108"/>
      <c r="G1071" s="108"/>
      <c r="H1071" s="108"/>
      <c r="I1071" s="108"/>
      <c r="J1071" s="108"/>
      <c r="K1071" s="110"/>
      <c r="L1071" s="110"/>
      <c r="M1071" s="110"/>
      <c r="N1071" s="111"/>
      <c r="O1071" s="110"/>
      <c r="P1071" s="110"/>
      <c r="Q1071" s="110"/>
      <c r="R1071" s="110"/>
      <c r="S1071" s="110"/>
      <c r="T1071" s="110"/>
      <c r="U1071" s="112"/>
      <c r="V1071" s="110"/>
      <c r="W1071" s="110"/>
      <c r="X1071" s="110"/>
      <c r="Y1071" s="110"/>
      <c r="Z1071" s="110"/>
      <c r="AA1071" s="110"/>
      <c r="AB1071" s="110"/>
      <c r="AC1071" s="110"/>
      <c r="AD1071" s="110"/>
      <c r="AE1071" s="110"/>
      <c r="AF1071" s="110"/>
      <c r="AG1071" s="110"/>
      <c r="AH1071" s="110"/>
      <c r="AI1071" s="110"/>
      <c r="AJ1071" s="110"/>
      <c r="AK1071" s="110"/>
      <c r="AL1071" s="110"/>
      <c r="AM1071" s="110"/>
      <c r="AN1071" s="110"/>
      <c r="AO1071" s="110"/>
      <c r="AP1071" s="110"/>
      <c r="AQ1071" s="110"/>
      <c r="AR1071" s="110"/>
      <c r="AS1071" s="110"/>
      <c r="AT1071" s="110"/>
      <c r="AU1071" s="110"/>
      <c r="AV1071" s="110"/>
      <c r="AY1071" s="110"/>
      <c r="BJ1071" s="110"/>
      <c r="BK1071" s="110"/>
      <c r="BL1071" s="110"/>
      <c r="BO1071" s="110"/>
      <c r="BP1071" s="110"/>
    </row>
    <row r="1072" spans="1:76">
      <c r="A1072" s="108"/>
      <c r="B1072" s="108"/>
      <c r="C1072" s="109"/>
      <c r="D1072" s="109"/>
      <c r="E1072" s="108"/>
      <c r="F1072" s="108"/>
      <c r="G1072" s="108"/>
      <c r="H1072" s="108"/>
      <c r="I1072" s="108"/>
      <c r="J1072" s="108"/>
      <c r="K1072" s="110"/>
      <c r="L1072" s="110"/>
      <c r="M1072" s="110"/>
      <c r="N1072" s="111"/>
      <c r="O1072" s="110"/>
      <c r="P1072" s="110"/>
      <c r="Q1072" s="110"/>
      <c r="R1072" s="110"/>
      <c r="S1072" s="110"/>
      <c r="T1072" s="110"/>
      <c r="V1072" s="110"/>
      <c r="W1072" s="110"/>
      <c r="X1072" s="110"/>
      <c r="Y1072" s="110"/>
      <c r="Z1072" s="110"/>
      <c r="AA1072" s="110"/>
      <c r="AB1072" s="110"/>
      <c r="AC1072" s="110"/>
      <c r="AD1072" s="110"/>
      <c r="AE1072" s="110"/>
      <c r="AF1072" s="110"/>
      <c r="AG1072" s="110"/>
      <c r="AH1072" s="110"/>
      <c r="AI1072" s="110"/>
      <c r="AJ1072" s="110"/>
      <c r="AK1072" s="110"/>
      <c r="AL1072" s="110"/>
      <c r="AM1072" s="110"/>
      <c r="AN1072" s="110"/>
      <c r="AO1072" s="110"/>
      <c r="AP1072" s="110"/>
      <c r="AQ1072" s="110"/>
      <c r="AR1072" s="110"/>
      <c r="AS1072" s="110"/>
      <c r="AT1072" s="110"/>
      <c r="AU1072" s="110"/>
      <c r="AV1072" s="110"/>
      <c r="AW1072" s="112"/>
      <c r="AY1072" s="110"/>
      <c r="BJ1072" s="110"/>
      <c r="BK1072" s="110"/>
      <c r="BL1072" s="110"/>
      <c r="BM1072" s="110"/>
      <c r="BN1072" s="110"/>
      <c r="BS1072" s="112"/>
      <c r="BT1072" s="112"/>
    </row>
    <row r="1073" spans="1:76">
      <c r="A1073" s="108"/>
      <c r="B1073" s="108"/>
      <c r="C1073" s="109"/>
      <c r="D1073" s="109"/>
      <c r="E1073" s="108"/>
      <c r="F1073" s="108"/>
      <c r="G1073" s="108"/>
      <c r="H1073" s="108"/>
      <c r="I1073" s="108"/>
      <c r="J1073" s="108"/>
      <c r="K1073" s="110"/>
      <c r="L1073" s="110"/>
      <c r="M1073" s="110"/>
      <c r="N1073" s="111"/>
      <c r="O1073" s="110"/>
      <c r="P1073" s="110"/>
      <c r="Q1073" s="110"/>
      <c r="R1073" s="110"/>
      <c r="S1073" s="110"/>
      <c r="T1073" s="110"/>
      <c r="U1073" s="112"/>
      <c r="V1073" s="110"/>
      <c r="W1073" s="110"/>
      <c r="X1073" s="110"/>
      <c r="Y1073" s="110"/>
      <c r="Z1073" s="110"/>
      <c r="AA1073" s="110"/>
      <c r="AB1073" s="110"/>
      <c r="AC1073" s="110"/>
      <c r="AD1073" s="110"/>
      <c r="AF1073" s="110"/>
      <c r="AG1073" s="110"/>
      <c r="AI1073" s="110"/>
      <c r="AJ1073" s="110"/>
      <c r="AL1073" s="110"/>
      <c r="AM1073" s="110"/>
      <c r="AO1073" s="110"/>
      <c r="AP1073" s="110"/>
      <c r="AQ1073" s="110"/>
      <c r="AR1073" s="110"/>
      <c r="AV1073" s="110"/>
      <c r="BQ1073" s="110"/>
      <c r="BR1073" s="110"/>
      <c r="BS1073" s="112"/>
    </row>
    <row r="1074" spans="1:76">
      <c r="A1074" s="108"/>
      <c r="B1074" s="108"/>
      <c r="C1074" s="109"/>
      <c r="D1074" s="109"/>
      <c r="E1074" s="108"/>
      <c r="F1074" s="108"/>
      <c r="G1074" s="108"/>
      <c r="H1074" s="108"/>
      <c r="I1074" s="108"/>
      <c r="J1074" s="108"/>
      <c r="K1074" s="110"/>
      <c r="L1074" s="110"/>
      <c r="M1074" s="110"/>
      <c r="N1074" s="111"/>
      <c r="O1074" s="110"/>
      <c r="P1074" s="110"/>
      <c r="Q1074" s="110"/>
      <c r="R1074" s="110"/>
      <c r="S1074" s="110"/>
      <c r="T1074" s="110"/>
      <c r="U1074" s="112"/>
      <c r="V1074" s="110"/>
      <c r="W1074" s="110"/>
      <c r="X1074" s="110"/>
      <c r="Y1074" s="110"/>
      <c r="Z1074" s="110"/>
      <c r="AA1074" s="110"/>
      <c r="AB1074" s="110"/>
      <c r="AF1074" s="110"/>
      <c r="AG1074" s="110"/>
      <c r="AH1074" s="110"/>
      <c r="AI1074" s="110"/>
      <c r="AJ1074" s="110"/>
      <c r="AK1074" s="110"/>
      <c r="AL1074" s="110"/>
      <c r="AM1074" s="110"/>
      <c r="AN1074" s="110"/>
      <c r="AO1074" s="110"/>
      <c r="AP1074" s="110"/>
      <c r="AQ1074" s="110"/>
      <c r="AR1074" s="110"/>
      <c r="AS1074" s="110"/>
      <c r="AT1074" s="110"/>
      <c r="AU1074" s="110"/>
      <c r="AV1074" s="110"/>
      <c r="AY1074" s="110"/>
      <c r="BJ1074" s="110"/>
      <c r="BK1074" s="110"/>
      <c r="BL1074" s="110"/>
      <c r="BM1074" s="110"/>
      <c r="BN1074" s="110"/>
      <c r="BS1074" s="112"/>
      <c r="BX1074" s="110"/>
    </row>
    <row r="1075" spans="1:76">
      <c r="A1075" s="108"/>
      <c r="B1075" s="108"/>
      <c r="C1075" s="109"/>
      <c r="D1075" s="109"/>
      <c r="E1075" s="108"/>
      <c r="F1075" s="108"/>
      <c r="G1075" s="108"/>
      <c r="H1075" s="108"/>
      <c r="I1075" s="108"/>
      <c r="J1075" s="108"/>
      <c r="K1075" s="110"/>
      <c r="L1075" s="110"/>
      <c r="M1075" s="110"/>
      <c r="N1075" s="111"/>
      <c r="O1075" s="110"/>
      <c r="P1075" s="110"/>
      <c r="Q1075" s="110"/>
      <c r="R1075" s="110"/>
      <c r="S1075" s="110"/>
      <c r="T1075" s="110"/>
      <c r="V1075" s="110"/>
      <c r="W1075" s="110"/>
      <c r="X1075" s="110"/>
      <c r="Y1075" s="110"/>
      <c r="Z1075" s="110"/>
      <c r="AA1075" s="110"/>
      <c r="AB1075" s="110"/>
      <c r="AC1075" s="110"/>
      <c r="AD1075" s="110"/>
      <c r="AE1075" s="110"/>
      <c r="AF1075" s="110"/>
      <c r="AG1075" s="110"/>
      <c r="AH1075" s="110"/>
      <c r="AI1075" s="110"/>
      <c r="AJ1075" s="110"/>
      <c r="AK1075" s="110"/>
      <c r="AL1075" s="110"/>
      <c r="AM1075" s="110"/>
      <c r="AN1075" s="110"/>
      <c r="AO1075" s="110"/>
      <c r="AP1075" s="110"/>
      <c r="AQ1075" s="110"/>
      <c r="AR1075" s="110"/>
      <c r="AS1075" s="110"/>
      <c r="AT1075" s="110"/>
      <c r="AU1075" s="110"/>
      <c r="AV1075" s="110"/>
      <c r="AW1075" s="112"/>
      <c r="AY1075" s="110"/>
      <c r="BJ1075" s="110"/>
      <c r="BK1075" s="110"/>
      <c r="BL1075" s="110"/>
      <c r="BO1075" s="110"/>
      <c r="BP1075" s="110"/>
    </row>
    <row r="1076" spans="1:76">
      <c r="A1076" s="108"/>
      <c r="B1076" s="108"/>
      <c r="C1076" s="109"/>
      <c r="D1076" s="109"/>
      <c r="E1076" s="108"/>
      <c r="F1076" s="108"/>
      <c r="G1076" s="108"/>
      <c r="H1076" s="108"/>
      <c r="I1076" s="108"/>
      <c r="J1076" s="108"/>
      <c r="K1076" s="110"/>
      <c r="L1076" s="110"/>
      <c r="M1076" s="110"/>
      <c r="N1076" s="111"/>
      <c r="O1076" s="110"/>
      <c r="P1076" s="110"/>
      <c r="Q1076" s="110"/>
      <c r="R1076" s="110"/>
      <c r="S1076" s="110"/>
      <c r="U1076" s="112"/>
      <c r="V1076" s="110"/>
      <c r="W1076" s="110"/>
      <c r="X1076" s="110"/>
      <c r="Y1076" s="110"/>
      <c r="Z1076" s="110"/>
      <c r="AA1076" s="110"/>
      <c r="AB1076" s="110"/>
      <c r="AC1076" s="110"/>
      <c r="AD1076" s="110"/>
      <c r="AE1076" s="110"/>
      <c r="AF1076" s="110"/>
      <c r="AG1076" s="110"/>
      <c r="AH1076" s="110"/>
      <c r="AI1076" s="110"/>
      <c r="AJ1076" s="110"/>
      <c r="AK1076" s="110"/>
      <c r="AL1076" s="110"/>
      <c r="AM1076" s="110"/>
      <c r="AN1076" s="110"/>
      <c r="AO1076" s="110"/>
      <c r="AP1076" s="110"/>
      <c r="AQ1076" s="110"/>
      <c r="AR1076" s="110"/>
      <c r="AS1076" s="110"/>
      <c r="AT1076" s="110"/>
      <c r="AU1076" s="110"/>
      <c r="AV1076" s="110"/>
      <c r="AY1076" s="110"/>
      <c r="BA1076" s="110"/>
      <c r="BB1076" s="110"/>
      <c r="BJ1076" s="110"/>
      <c r="BK1076" s="110"/>
      <c r="BL1076" s="110"/>
      <c r="BQ1076" s="110"/>
      <c r="BR1076" s="110"/>
    </row>
    <row r="1077" spans="1:76">
      <c r="A1077" s="108"/>
      <c r="B1077" s="108"/>
      <c r="C1077" s="109"/>
      <c r="D1077" s="109"/>
      <c r="E1077" s="108"/>
      <c r="F1077" s="108"/>
      <c r="G1077" s="108"/>
      <c r="H1077" s="108"/>
      <c r="I1077" s="108"/>
      <c r="J1077" s="108"/>
      <c r="K1077" s="110"/>
      <c r="L1077" s="110"/>
      <c r="M1077" s="110"/>
      <c r="O1077" s="110"/>
      <c r="P1077" s="110"/>
      <c r="Q1077" s="110"/>
      <c r="U1077" s="112"/>
      <c r="AP1077" s="110"/>
      <c r="AQ1077" s="110"/>
      <c r="AR1077" s="110"/>
      <c r="BO1077" s="110"/>
      <c r="BP1077" s="110"/>
    </row>
    <row r="1078" spans="1:76">
      <c r="A1078" s="108"/>
      <c r="B1078" s="108"/>
      <c r="C1078" s="109"/>
      <c r="D1078" s="109"/>
      <c r="E1078" s="108"/>
      <c r="F1078" s="108"/>
      <c r="G1078" s="108"/>
      <c r="H1078" s="108"/>
      <c r="I1078" s="108"/>
      <c r="J1078" s="108"/>
      <c r="K1078" s="110"/>
      <c r="L1078" s="110"/>
      <c r="M1078" s="110"/>
      <c r="N1078" s="111"/>
      <c r="O1078" s="110"/>
      <c r="P1078" s="110"/>
      <c r="Q1078" s="110"/>
      <c r="R1078" s="110"/>
      <c r="S1078" s="110"/>
      <c r="T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Y1078" s="110"/>
      <c r="AZ1078" s="110"/>
      <c r="BA1078" s="110"/>
      <c r="BD1078" s="110"/>
      <c r="BE1078" s="110"/>
      <c r="BF1078" s="110"/>
      <c r="BG1078" s="110"/>
      <c r="BH1078" s="110"/>
      <c r="BI1078" s="110"/>
      <c r="BJ1078" s="110"/>
      <c r="BK1078" s="110"/>
      <c r="BL1078" s="110"/>
      <c r="BS1078" s="112"/>
      <c r="BU1078" s="110"/>
      <c r="BV1078" s="110"/>
      <c r="BW1078" s="110"/>
      <c r="BX1078" s="110"/>
    </row>
    <row r="1079" spans="1:76">
      <c r="A1079" s="108"/>
      <c r="B1079" s="108"/>
      <c r="C1079" s="109"/>
      <c r="D1079" s="109"/>
      <c r="E1079" s="108"/>
      <c r="F1079" s="108"/>
      <c r="G1079" s="108"/>
      <c r="H1079" s="108"/>
      <c r="I1079" s="108"/>
      <c r="J1079" s="108"/>
      <c r="K1079" s="110"/>
      <c r="L1079" s="110"/>
      <c r="M1079" s="110"/>
      <c r="O1079" s="110"/>
      <c r="P1079" s="110"/>
      <c r="Q1079" s="110"/>
      <c r="R1079" s="110"/>
      <c r="S1079" s="110"/>
      <c r="T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T1079" s="110"/>
      <c r="AU1079" s="110"/>
      <c r="AV1079" s="110"/>
      <c r="AZ1079" s="110"/>
      <c r="BA1079" s="110"/>
      <c r="BB1079" s="110"/>
      <c r="BJ1079" s="110"/>
      <c r="BK1079" s="110"/>
      <c r="BL1079" s="110"/>
      <c r="BS1079" s="112"/>
      <c r="BT1079" s="112"/>
    </row>
    <row r="1080" spans="1:76">
      <c r="A1080" s="108"/>
      <c r="B1080" s="108"/>
      <c r="C1080" s="109"/>
      <c r="D1080" s="109"/>
      <c r="E1080" s="108"/>
      <c r="F1080" s="108"/>
      <c r="G1080" s="108"/>
      <c r="H1080" s="108"/>
      <c r="I1080" s="108"/>
      <c r="J1080" s="108"/>
      <c r="K1080" s="110"/>
      <c r="L1080" s="110"/>
      <c r="M1080" s="110"/>
      <c r="N1080" s="111"/>
      <c r="O1080" s="110"/>
      <c r="P1080" s="110"/>
      <c r="Q1080" s="110"/>
      <c r="R1080" s="110"/>
      <c r="S1080" s="110"/>
      <c r="T1080" s="110"/>
      <c r="U1080" s="112"/>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0"/>
      <c r="AP1080" s="110"/>
      <c r="AQ1080" s="110"/>
      <c r="AR1080" s="110"/>
      <c r="AS1080" s="110"/>
      <c r="AT1080" s="110"/>
      <c r="AU1080" s="110"/>
      <c r="AV1080" s="110"/>
      <c r="AW1080" s="112"/>
      <c r="AX1080" s="112"/>
      <c r="AY1080" s="110"/>
      <c r="AZ1080" s="110"/>
      <c r="BC1080" s="112"/>
      <c r="BJ1080" s="110"/>
      <c r="BK1080" s="110"/>
      <c r="BL1080" s="110"/>
      <c r="BQ1080" s="110"/>
      <c r="BR1080" s="110"/>
      <c r="BS1080" s="112"/>
    </row>
    <row r="1081" spans="1:76">
      <c r="A1081" s="108"/>
      <c r="B1081" s="108"/>
      <c r="C1081" s="109"/>
      <c r="D1081" s="109"/>
      <c r="E1081" s="108"/>
      <c r="F1081" s="108"/>
      <c r="G1081" s="108"/>
      <c r="H1081" s="108"/>
      <c r="I1081" s="108"/>
      <c r="J1081" s="108"/>
      <c r="K1081" s="110"/>
      <c r="L1081" s="110"/>
      <c r="M1081" s="110"/>
      <c r="N1081" s="111"/>
      <c r="O1081" s="110"/>
      <c r="P1081" s="110"/>
      <c r="Q1081" s="110"/>
      <c r="R1081" s="110"/>
      <c r="S1081" s="110"/>
      <c r="T1081" s="110"/>
      <c r="V1081" s="110"/>
      <c r="W1081" s="110"/>
      <c r="X1081" s="110"/>
      <c r="Y1081" s="110"/>
      <c r="Z1081" s="110"/>
      <c r="AA1081" s="110"/>
      <c r="AB1081" s="110"/>
      <c r="AC1081" s="110"/>
      <c r="AD1081" s="110"/>
      <c r="AF1081" s="110"/>
      <c r="AG1081" s="110"/>
      <c r="AI1081" s="110"/>
      <c r="AJ1081" s="110"/>
      <c r="AL1081" s="110"/>
      <c r="AM1081" s="110"/>
      <c r="AO1081" s="110"/>
      <c r="AP1081" s="110"/>
      <c r="AQ1081" s="110"/>
      <c r="AR1081" s="110"/>
      <c r="AV1081" s="110"/>
      <c r="BB1081" s="110"/>
      <c r="BJ1081" s="110"/>
      <c r="BK1081" s="110"/>
      <c r="BL1081" s="110"/>
      <c r="BO1081" s="110"/>
      <c r="BP1081" s="110"/>
      <c r="BS1081" s="112"/>
    </row>
    <row r="1082" spans="1:76">
      <c r="A1082" s="108"/>
      <c r="B1082" s="108"/>
      <c r="C1082" s="109"/>
      <c r="D1082" s="109"/>
      <c r="E1082" s="108"/>
      <c r="F1082" s="108"/>
      <c r="G1082" s="108"/>
      <c r="H1082" s="108"/>
      <c r="I1082" s="108"/>
      <c r="J1082" s="108"/>
      <c r="K1082" s="110"/>
      <c r="L1082" s="110"/>
      <c r="M1082" s="110"/>
      <c r="N1082" s="111"/>
      <c r="O1082" s="110"/>
      <c r="P1082" s="110"/>
      <c r="Q1082" s="110"/>
      <c r="R1082" s="110"/>
      <c r="S1082" s="110"/>
      <c r="T1082" s="110"/>
      <c r="U1082" s="112"/>
      <c r="V1082" s="110"/>
      <c r="W1082" s="110"/>
      <c r="X1082" s="110"/>
      <c r="Y1082" s="110"/>
      <c r="Z1082" s="110"/>
      <c r="AA1082" s="110"/>
      <c r="AB1082" s="110"/>
      <c r="AC1082" s="110"/>
      <c r="AD1082" s="110"/>
      <c r="AF1082" s="110"/>
      <c r="AG1082" s="110"/>
      <c r="AI1082" s="110"/>
      <c r="AJ1082" s="110"/>
      <c r="AK1082" s="110"/>
      <c r="AL1082" s="110"/>
      <c r="AM1082" s="110"/>
      <c r="AN1082" s="110"/>
      <c r="AO1082" s="110"/>
      <c r="AP1082" s="110"/>
      <c r="AQ1082" s="110"/>
      <c r="AR1082" s="110"/>
      <c r="AS1082" s="110"/>
      <c r="AT1082" s="110"/>
      <c r="AV1082" s="110"/>
      <c r="AY1082" s="110"/>
      <c r="BJ1082" s="110"/>
      <c r="BK1082" s="110"/>
      <c r="BL1082" s="110"/>
      <c r="BO1082" s="110"/>
      <c r="BP1082" s="110"/>
      <c r="BQ1082" s="110"/>
      <c r="BR1082" s="110"/>
      <c r="BS1082" s="112"/>
      <c r="BT1082" s="112"/>
      <c r="BX1082" s="110"/>
    </row>
    <row r="1083" spans="1:76">
      <c r="A1083" s="108"/>
      <c r="B1083" s="108"/>
      <c r="C1083" s="109"/>
      <c r="D1083" s="109"/>
      <c r="E1083" s="108"/>
      <c r="F1083" s="108"/>
      <c r="G1083" s="108"/>
      <c r="H1083" s="108"/>
      <c r="I1083" s="108"/>
      <c r="J1083" s="108"/>
      <c r="K1083" s="110"/>
      <c r="L1083" s="110"/>
      <c r="M1083" s="110"/>
      <c r="N1083" s="111"/>
      <c r="O1083" s="110"/>
      <c r="P1083" s="110"/>
      <c r="Q1083" s="110"/>
      <c r="R1083" s="110"/>
      <c r="S1083" s="110"/>
      <c r="T1083" s="110"/>
      <c r="V1083" s="110"/>
      <c r="W1083" s="110"/>
      <c r="X1083" s="110"/>
      <c r="Y1083" s="110"/>
      <c r="Z1083" s="110"/>
      <c r="AA1083" s="110"/>
      <c r="AB1083" s="110"/>
      <c r="AC1083" s="110"/>
      <c r="AD1083" s="110"/>
      <c r="AE1083" s="110"/>
      <c r="AF1083" s="110"/>
      <c r="AG1083" s="110"/>
      <c r="AH1083" s="110"/>
      <c r="AI1083" s="110"/>
      <c r="AJ1083" s="110"/>
      <c r="AK1083" s="110"/>
      <c r="AL1083" s="110"/>
      <c r="AM1083" s="110"/>
      <c r="AN1083" s="110"/>
      <c r="AO1083" s="110"/>
      <c r="AP1083" s="110"/>
      <c r="AQ1083" s="110"/>
      <c r="AR1083" s="110"/>
      <c r="AS1083" s="110"/>
      <c r="AT1083" s="110"/>
      <c r="AU1083" s="110"/>
      <c r="AV1083" s="110"/>
      <c r="AY1083" s="110"/>
      <c r="BJ1083" s="110"/>
      <c r="BK1083" s="110"/>
      <c r="BL1083" s="110"/>
      <c r="BM1083" s="110"/>
      <c r="BN1083" s="110"/>
    </row>
    <row r="1084" spans="1:76">
      <c r="A1084" s="108"/>
      <c r="B1084" s="108"/>
      <c r="C1084" s="109"/>
      <c r="D1084" s="109"/>
      <c r="E1084" s="108"/>
      <c r="F1084" s="108"/>
      <c r="G1084" s="108"/>
      <c r="H1084" s="108"/>
      <c r="I1084" s="108"/>
      <c r="J1084" s="108"/>
      <c r="K1084" s="110"/>
      <c r="L1084" s="110"/>
      <c r="M1084" s="110"/>
      <c r="N1084" s="111"/>
      <c r="O1084" s="110"/>
      <c r="P1084" s="110"/>
      <c r="Q1084" s="110"/>
      <c r="R1084" s="110"/>
      <c r="S1084" s="110"/>
      <c r="T1084" s="110"/>
      <c r="U1084" s="112"/>
      <c r="V1084" s="110"/>
      <c r="W1084" s="110"/>
      <c r="X1084" s="110"/>
      <c r="Y1084" s="110"/>
      <c r="Z1084" s="110"/>
      <c r="AA1084" s="110"/>
      <c r="AB1084" s="110"/>
      <c r="AC1084" s="110"/>
      <c r="AD1084" s="110"/>
      <c r="AE1084" s="110"/>
      <c r="AF1084" s="110"/>
      <c r="AG1084" s="110"/>
      <c r="AH1084" s="110"/>
      <c r="AI1084" s="110"/>
      <c r="AJ1084" s="110"/>
      <c r="AK1084" s="110"/>
      <c r="AL1084" s="110"/>
      <c r="AM1084" s="110"/>
      <c r="AN1084" s="110"/>
      <c r="AO1084" s="110"/>
      <c r="AP1084" s="110"/>
      <c r="AQ1084" s="110"/>
      <c r="AR1084" s="110"/>
      <c r="AU1084" s="110"/>
      <c r="AV1084" s="110"/>
      <c r="BO1084" s="110"/>
      <c r="BP1084" s="110"/>
      <c r="BS1084" s="112"/>
      <c r="BX1084" s="110"/>
    </row>
    <row r="1085" spans="1:76">
      <c r="A1085" s="108"/>
      <c r="B1085" s="108"/>
      <c r="C1085" s="109"/>
      <c r="D1085" s="109"/>
      <c r="E1085" s="108"/>
      <c r="F1085" s="108"/>
      <c r="G1085" s="108"/>
      <c r="H1085" s="108"/>
      <c r="I1085" s="108"/>
      <c r="J1085" s="108"/>
      <c r="K1085" s="110"/>
      <c r="L1085" s="110"/>
      <c r="M1085" s="110"/>
      <c r="N1085" s="111"/>
      <c r="O1085" s="110"/>
      <c r="P1085" s="110"/>
      <c r="Q1085" s="110"/>
      <c r="R1085" s="110"/>
      <c r="S1085" s="110"/>
      <c r="T1085" s="110"/>
      <c r="U1085" s="112"/>
      <c r="V1085" s="110"/>
      <c r="W1085" s="110"/>
      <c r="X1085" s="110"/>
      <c r="Y1085" s="110"/>
      <c r="Z1085" s="110"/>
      <c r="AA1085" s="110"/>
      <c r="AB1085" s="110"/>
      <c r="AC1085" s="110"/>
      <c r="AD1085" s="110"/>
      <c r="AE1085" s="110"/>
      <c r="AF1085" s="110"/>
      <c r="AG1085" s="110"/>
      <c r="AH1085" s="110"/>
      <c r="AI1085" s="110"/>
      <c r="AJ1085" s="110"/>
      <c r="AK1085" s="110"/>
      <c r="AL1085" s="110"/>
      <c r="AM1085" s="110"/>
      <c r="AN1085" s="110"/>
      <c r="AO1085" s="110"/>
      <c r="AP1085" s="110"/>
      <c r="AQ1085" s="110"/>
      <c r="AR1085" s="110"/>
      <c r="AS1085" s="110"/>
      <c r="AT1085" s="110"/>
      <c r="AU1085" s="110"/>
      <c r="AV1085" s="110"/>
      <c r="AY1085" s="110"/>
      <c r="BJ1085" s="110"/>
      <c r="BK1085" s="110"/>
      <c r="BL1085" s="110"/>
      <c r="BQ1085" s="110"/>
      <c r="BR1085" s="110"/>
      <c r="BS1085" s="112"/>
      <c r="BU1085" s="110"/>
      <c r="BV1085" s="110"/>
      <c r="BW1085" s="110"/>
      <c r="BX1085" s="110"/>
    </row>
    <row r="1086" spans="1:76">
      <c r="A1086" s="108"/>
      <c r="B1086" s="108"/>
      <c r="C1086" s="109"/>
      <c r="D1086" s="109"/>
      <c r="E1086" s="108"/>
      <c r="F1086" s="108"/>
      <c r="G1086" s="108"/>
      <c r="H1086" s="108"/>
      <c r="I1086" s="108"/>
      <c r="J1086" s="108"/>
      <c r="K1086" s="110"/>
      <c r="L1086" s="110"/>
      <c r="M1086" s="110"/>
      <c r="N1086" s="111"/>
      <c r="O1086" s="110"/>
      <c r="P1086" s="110"/>
      <c r="Q1086" s="110"/>
      <c r="R1086" s="110"/>
      <c r="S1086" s="110"/>
      <c r="T1086" s="110"/>
      <c r="U1086" s="112"/>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c r="AV1086" s="110"/>
      <c r="AY1086" s="110"/>
      <c r="BJ1086" s="110"/>
      <c r="BK1086" s="110"/>
      <c r="BL1086" s="110"/>
      <c r="BQ1086" s="110"/>
      <c r="BR1086" s="110"/>
      <c r="BS1086" s="112"/>
    </row>
    <row r="1087" spans="1:76">
      <c r="A1087" s="108"/>
      <c r="B1087" s="108"/>
      <c r="C1087" s="109"/>
      <c r="D1087" s="109"/>
      <c r="E1087" s="108"/>
      <c r="F1087" s="108"/>
      <c r="G1087" s="108"/>
      <c r="H1087" s="108"/>
      <c r="I1087" s="108"/>
      <c r="J1087" s="108"/>
      <c r="K1087" s="110"/>
      <c r="L1087" s="110"/>
      <c r="M1087" s="110"/>
      <c r="N1087" s="111"/>
      <c r="O1087" s="110"/>
      <c r="P1087" s="110"/>
      <c r="Q1087" s="110"/>
      <c r="R1087" s="110"/>
      <c r="S1087" s="110"/>
      <c r="T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c r="AV1087" s="110"/>
      <c r="AW1087" s="112"/>
      <c r="AX1087" s="112"/>
      <c r="AY1087" s="110"/>
      <c r="BC1087" s="112"/>
    </row>
    <row r="1088" spans="1:76">
      <c r="A1088" s="108"/>
      <c r="B1088" s="108"/>
      <c r="C1088" s="109"/>
      <c r="D1088" s="109"/>
      <c r="E1088" s="108"/>
      <c r="F1088" s="108"/>
      <c r="G1088" s="108"/>
      <c r="H1088" s="108"/>
      <c r="I1088" s="108"/>
      <c r="J1088" s="108"/>
      <c r="K1088" s="110"/>
      <c r="L1088" s="110"/>
      <c r="M1088" s="110"/>
      <c r="N1088" s="111"/>
      <c r="O1088" s="110"/>
      <c r="P1088" s="110"/>
      <c r="Q1088" s="110"/>
      <c r="R1088" s="110"/>
      <c r="S1088" s="110"/>
      <c r="T1088" s="110"/>
      <c r="U1088" s="112"/>
      <c r="V1088" s="110"/>
      <c r="W1088" s="110"/>
      <c r="Y1088" s="110"/>
      <c r="AA1088" s="110"/>
      <c r="AB1088" s="110"/>
      <c r="AC1088" s="110"/>
      <c r="AD1088" s="110"/>
      <c r="AE1088" s="110"/>
      <c r="AF1088" s="110"/>
      <c r="AG1088" s="110"/>
      <c r="AH1088" s="110"/>
      <c r="AI1088" s="110"/>
      <c r="AJ1088" s="110"/>
      <c r="AK1088" s="110"/>
      <c r="AL1088" s="110"/>
      <c r="AM1088" s="110"/>
      <c r="AN1088" s="110"/>
      <c r="AO1088" s="110"/>
      <c r="AP1088" s="110"/>
      <c r="AQ1088" s="110"/>
      <c r="AR1088" s="110"/>
      <c r="AU1088" s="110"/>
      <c r="AV1088" s="110"/>
    </row>
    <row r="1089" spans="1:76">
      <c r="A1089" s="108"/>
      <c r="B1089" s="108"/>
      <c r="C1089" s="109"/>
      <c r="D1089" s="109"/>
      <c r="E1089" s="108"/>
      <c r="F1089" s="108"/>
      <c r="G1089" s="108"/>
      <c r="H1089" s="108"/>
      <c r="I1089" s="108"/>
      <c r="J1089" s="108"/>
      <c r="K1089" s="110"/>
      <c r="L1089" s="110"/>
      <c r="M1089" s="110"/>
      <c r="N1089" s="111"/>
      <c r="O1089" s="110"/>
      <c r="P1089" s="110"/>
      <c r="Q1089" s="110"/>
      <c r="R1089" s="110"/>
      <c r="S1089" s="110"/>
      <c r="T1089" s="110"/>
      <c r="U1089" s="112"/>
      <c r="V1089" s="110"/>
      <c r="W1089" s="110"/>
      <c r="X1089" s="110"/>
      <c r="Y1089" s="110"/>
      <c r="Z1089" s="110"/>
      <c r="AA1089" s="110"/>
      <c r="AB1089" s="110"/>
      <c r="AC1089" s="110"/>
      <c r="AD1089" s="110"/>
      <c r="AF1089" s="110"/>
      <c r="AG1089" s="110"/>
      <c r="AI1089" s="110"/>
      <c r="AJ1089" s="110"/>
      <c r="AL1089" s="110"/>
      <c r="AM1089" s="110"/>
      <c r="AO1089" s="110"/>
      <c r="AP1089" s="110"/>
      <c r="AQ1089" s="110"/>
      <c r="AR1089" s="110"/>
      <c r="AS1089" s="110"/>
      <c r="AV1089" s="110"/>
      <c r="AY1089" s="110"/>
      <c r="BB1089" s="110"/>
      <c r="BD1089" s="110"/>
      <c r="BE1089" s="110"/>
      <c r="BF1089" s="110"/>
      <c r="BG1089" s="110"/>
      <c r="BH1089" s="110"/>
      <c r="BI1089" s="110"/>
      <c r="BJ1089" s="110"/>
      <c r="BK1089" s="110"/>
      <c r="BL1089" s="110"/>
      <c r="BM1089" s="110"/>
      <c r="BN1089" s="110"/>
      <c r="BS1089" s="112"/>
      <c r="BU1089" s="110"/>
    </row>
    <row r="1090" spans="1:76">
      <c r="A1090" s="108"/>
      <c r="B1090" s="108"/>
      <c r="C1090" s="109"/>
      <c r="D1090" s="109"/>
      <c r="E1090" s="108"/>
      <c r="F1090" s="108"/>
      <c r="G1090" s="108"/>
      <c r="H1090" s="108"/>
      <c r="I1090" s="108"/>
      <c r="J1090" s="108"/>
      <c r="K1090" s="110"/>
      <c r="L1090" s="110"/>
      <c r="M1090" s="110"/>
      <c r="N1090" s="111"/>
      <c r="R1090" s="110"/>
      <c r="S1090" s="110"/>
      <c r="T1090" s="110"/>
      <c r="V1090" s="110"/>
      <c r="W1090" s="110"/>
      <c r="X1090" s="110"/>
      <c r="Y1090" s="110"/>
      <c r="Z1090" s="110"/>
      <c r="AA1090" s="110"/>
      <c r="AB1090" s="110"/>
      <c r="AC1090" s="110"/>
      <c r="AD1090" s="110"/>
      <c r="AE1090" s="110"/>
      <c r="AF1090" s="110"/>
      <c r="AG1090" s="110"/>
      <c r="AH1090" s="110"/>
      <c r="AI1090" s="110"/>
      <c r="AJ1090" s="110"/>
      <c r="AL1090" s="110"/>
      <c r="AM1090" s="110"/>
      <c r="AO1090" s="110"/>
      <c r="AP1090" s="110"/>
      <c r="AQ1090" s="110"/>
      <c r="AR1090" s="110"/>
      <c r="AS1090" s="110"/>
      <c r="AU1090" s="110"/>
      <c r="AV1090" s="110"/>
      <c r="AW1090" s="112"/>
      <c r="AX1090" s="112"/>
      <c r="AY1090" s="110"/>
      <c r="BB1090" s="110"/>
      <c r="BC1090" s="112"/>
      <c r="BJ1090" s="110"/>
      <c r="BK1090" s="110"/>
      <c r="BL1090" s="110"/>
      <c r="BO1090" s="110"/>
      <c r="BP1090" s="110"/>
      <c r="BS1090" s="112"/>
    </row>
    <row r="1091" spans="1:76">
      <c r="A1091" s="108"/>
      <c r="B1091" s="108"/>
      <c r="C1091" s="109"/>
      <c r="D1091" s="109"/>
      <c r="E1091" s="108"/>
      <c r="F1091" s="108"/>
      <c r="G1091" s="108"/>
      <c r="H1091" s="108"/>
      <c r="I1091" s="108"/>
      <c r="J1091" s="108"/>
      <c r="K1091" s="110"/>
      <c r="L1091" s="110"/>
      <c r="M1091" s="110"/>
      <c r="N1091" s="111"/>
      <c r="V1091" s="110"/>
      <c r="W1091" s="110"/>
      <c r="X1091" s="110"/>
      <c r="Y1091" s="110"/>
      <c r="Z1091" s="110"/>
      <c r="AA1091" s="110"/>
      <c r="AB1091" s="110"/>
      <c r="AC1091" s="110"/>
      <c r="AD1091" s="110"/>
      <c r="AF1091" s="110"/>
      <c r="AG1091" s="110"/>
      <c r="AI1091" s="110"/>
      <c r="AJ1091" s="110"/>
      <c r="AL1091" s="110"/>
      <c r="AM1091" s="110"/>
      <c r="AO1091" s="110"/>
      <c r="AV1091" s="110"/>
      <c r="AW1091" s="112"/>
      <c r="BB1091" s="110"/>
      <c r="BJ1091" s="110"/>
      <c r="BK1091" s="110"/>
      <c r="BL1091" s="110"/>
      <c r="BO1091" s="110"/>
      <c r="BP1091" s="110"/>
      <c r="BS1091" s="112"/>
      <c r="BX1091" s="110"/>
    </row>
    <row r="1092" spans="1:76">
      <c r="A1092" s="108"/>
      <c r="B1092" s="108"/>
      <c r="C1092" s="109"/>
      <c r="D1092" s="109"/>
      <c r="E1092" s="108"/>
      <c r="F1092" s="108"/>
      <c r="G1092" s="108"/>
      <c r="H1092" s="108"/>
      <c r="I1092" s="108"/>
      <c r="J1092" s="108"/>
      <c r="K1092" s="110"/>
      <c r="L1092" s="110"/>
      <c r="M1092" s="110"/>
      <c r="N1092" s="111"/>
      <c r="O1092" s="110"/>
      <c r="P1092" s="110"/>
      <c r="Q1092" s="110"/>
      <c r="R1092" s="110"/>
      <c r="S1092" s="110"/>
      <c r="T1092" s="110"/>
      <c r="U1092" s="112"/>
      <c r="V1092" s="110"/>
      <c r="W1092" s="110"/>
      <c r="Y1092" s="110"/>
      <c r="AA1092" s="110"/>
      <c r="AB1092" s="110"/>
      <c r="AC1092" s="110"/>
      <c r="AD1092" s="110"/>
      <c r="AE1092" s="110"/>
      <c r="AF1092" s="110"/>
      <c r="AG1092" s="110"/>
      <c r="AH1092" s="110"/>
      <c r="AI1092" s="110"/>
      <c r="AJ1092" s="110"/>
      <c r="AK1092" s="110"/>
      <c r="AL1092" s="110"/>
      <c r="AM1092" s="110"/>
      <c r="AN1092" s="110"/>
      <c r="AO1092" s="110"/>
      <c r="AP1092" s="110"/>
      <c r="AQ1092" s="110"/>
      <c r="AR1092" s="110"/>
      <c r="AS1092" s="110"/>
      <c r="AT1092" s="110"/>
      <c r="AU1092" s="110"/>
      <c r="AV1092" s="110"/>
      <c r="AW1092" s="112"/>
      <c r="AY1092" s="110"/>
      <c r="AZ1092" s="110"/>
      <c r="BA1092" s="110"/>
      <c r="BB1092" s="110"/>
      <c r="BM1092" s="110"/>
      <c r="BN1092" s="110"/>
      <c r="BS1092" s="112"/>
      <c r="BT1092" s="112"/>
      <c r="BU1092" s="110"/>
    </row>
    <row r="1093" spans="1:76">
      <c r="A1093" s="108"/>
      <c r="B1093" s="108"/>
      <c r="C1093" s="109"/>
      <c r="D1093" s="109"/>
      <c r="E1093" s="108"/>
      <c r="F1093" s="108"/>
      <c r="G1093" s="108"/>
      <c r="H1093" s="108"/>
      <c r="I1093" s="108"/>
      <c r="J1093" s="108"/>
      <c r="K1093" s="110"/>
      <c r="L1093" s="110"/>
      <c r="M1093" s="110"/>
      <c r="N1093" s="111"/>
      <c r="R1093" s="110"/>
      <c r="S1093" s="110"/>
      <c r="T1093" s="110"/>
      <c r="U1093" s="112"/>
      <c r="V1093" s="110"/>
      <c r="W1093" s="110"/>
      <c r="X1093" s="110"/>
      <c r="Y1093" s="110"/>
      <c r="Z1093" s="110"/>
      <c r="AA1093" s="110"/>
      <c r="AB1093" s="110"/>
      <c r="AC1093" s="110"/>
      <c r="AD1093" s="110"/>
      <c r="AE1093" s="110"/>
      <c r="AF1093" s="110"/>
      <c r="AG1093" s="110"/>
      <c r="AH1093" s="110"/>
      <c r="AI1093" s="110"/>
      <c r="AJ1093" s="110"/>
      <c r="AK1093" s="110"/>
      <c r="AL1093" s="110"/>
      <c r="AM1093" s="110"/>
      <c r="AN1093" s="110"/>
      <c r="AO1093" s="110"/>
      <c r="AP1093" s="110"/>
      <c r="AQ1093" s="110"/>
      <c r="AR1093" s="110"/>
      <c r="AS1093" s="110"/>
      <c r="AT1093" s="110"/>
      <c r="AU1093" s="110"/>
      <c r="AV1093" s="110"/>
      <c r="AW1093" s="112"/>
      <c r="AX1093" s="112"/>
      <c r="AY1093" s="110"/>
      <c r="AZ1093" s="110"/>
      <c r="BA1093" s="110"/>
      <c r="BB1093" s="110"/>
      <c r="BC1093" s="112"/>
      <c r="BJ1093" s="110"/>
      <c r="BK1093" s="110"/>
      <c r="BL1093" s="110"/>
      <c r="BQ1093" s="110"/>
      <c r="BR1093" s="110"/>
      <c r="BS1093" s="112"/>
    </row>
    <row r="1094" spans="1:76">
      <c r="A1094" s="108"/>
      <c r="B1094" s="108"/>
      <c r="C1094" s="109"/>
      <c r="D1094" s="109"/>
      <c r="E1094" s="108"/>
      <c r="F1094" s="108"/>
      <c r="G1094" s="108"/>
      <c r="H1094" s="108"/>
      <c r="I1094" s="108"/>
      <c r="J1094" s="108"/>
      <c r="K1094" s="110"/>
      <c r="L1094" s="110"/>
      <c r="M1094" s="110"/>
      <c r="O1094" s="110"/>
      <c r="P1094" s="110"/>
      <c r="Q1094" s="110"/>
      <c r="R1094" s="110"/>
      <c r="S1094" s="110"/>
      <c r="T1094" s="110"/>
      <c r="V1094" s="110"/>
      <c r="W1094" s="110"/>
      <c r="X1094" s="110"/>
      <c r="Y1094" s="110"/>
      <c r="Z1094" s="110"/>
      <c r="AA1094" s="110"/>
      <c r="AB1094" s="110"/>
      <c r="AF1094" s="110"/>
      <c r="AG1094" s="110"/>
      <c r="AH1094" s="110"/>
      <c r="AI1094" s="110"/>
      <c r="AJ1094" s="110"/>
      <c r="AK1094" s="110"/>
      <c r="AL1094" s="110"/>
      <c r="AM1094" s="110"/>
      <c r="AN1094" s="110"/>
      <c r="AO1094" s="110"/>
      <c r="AP1094" s="110"/>
      <c r="AQ1094" s="110"/>
      <c r="AR1094" s="110"/>
      <c r="AS1094" s="110"/>
      <c r="AT1094" s="110"/>
      <c r="AU1094" s="110"/>
      <c r="AV1094" s="110"/>
      <c r="AW1094" s="112"/>
      <c r="AY1094" s="110"/>
      <c r="BJ1094" s="110"/>
      <c r="BK1094" s="110"/>
      <c r="BL1094" s="110"/>
      <c r="BO1094" s="110"/>
      <c r="BP1094" s="110"/>
      <c r="BQ1094" s="110"/>
      <c r="BR1094" s="110"/>
      <c r="BS1094" s="112"/>
      <c r="BX1094" s="110"/>
    </row>
    <row r="1095" spans="1:76">
      <c r="A1095" s="108"/>
      <c r="B1095" s="108"/>
      <c r="C1095" s="109"/>
      <c r="D1095" s="109"/>
      <c r="E1095" s="108"/>
      <c r="F1095" s="108"/>
      <c r="G1095" s="108"/>
      <c r="H1095" s="108"/>
      <c r="I1095" s="108"/>
      <c r="J1095" s="108"/>
      <c r="K1095" s="110"/>
      <c r="L1095" s="110"/>
      <c r="M1095" s="110"/>
      <c r="N1095" s="111"/>
      <c r="O1095" s="110"/>
      <c r="P1095" s="110"/>
      <c r="Q1095" s="110"/>
      <c r="R1095" s="110"/>
      <c r="S1095" s="110"/>
      <c r="T1095" s="110"/>
      <c r="V1095" s="110"/>
      <c r="W1095" s="110"/>
      <c r="X1095" s="110"/>
      <c r="Y1095" s="110"/>
      <c r="Z1095" s="110"/>
      <c r="AA1095" s="110"/>
      <c r="AB1095" s="110"/>
      <c r="AC1095" s="110"/>
      <c r="AD1095" s="110"/>
      <c r="AE1095" s="110"/>
      <c r="AF1095" s="110"/>
      <c r="AG1095" s="110"/>
      <c r="AH1095" s="110"/>
      <c r="AI1095" s="110"/>
      <c r="AJ1095" s="110"/>
      <c r="AK1095" s="110"/>
      <c r="AL1095" s="110"/>
      <c r="AM1095" s="110"/>
      <c r="AN1095" s="110"/>
      <c r="AO1095" s="110"/>
      <c r="AP1095" s="110"/>
      <c r="AQ1095" s="110"/>
      <c r="AR1095" s="110"/>
      <c r="AS1095" s="110"/>
      <c r="AT1095" s="110"/>
      <c r="AU1095" s="110"/>
      <c r="AV1095" s="110"/>
      <c r="AY1095" s="110"/>
      <c r="BJ1095" s="110"/>
      <c r="BK1095" s="110"/>
      <c r="BL1095" s="110"/>
      <c r="BO1095" s="110"/>
      <c r="BP1095" s="110"/>
      <c r="BX1095" s="110"/>
    </row>
    <row r="1096" spans="1:76">
      <c r="A1096" s="108"/>
      <c r="B1096" s="108"/>
      <c r="C1096" s="109"/>
      <c r="D1096" s="109"/>
      <c r="E1096" s="108"/>
      <c r="F1096" s="108"/>
      <c r="G1096" s="108"/>
      <c r="H1096" s="108"/>
      <c r="I1096" s="108"/>
      <c r="J1096" s="108"/>
      <c r="K1096" s="110"/>
      <c r="L1096" s="110"/>
      <c r="M1096" s="110"/>
      <c r="O1096" s="110"/>
      <c r="P1096" s="110"/>
      <c r="Q1096" s="110"/>
      <c r="R1096" s="110"/>
      <c r="S1096" s="110"/>
      <c r="T1096" s="110"/>
      <c r="V1096" s="110"/>
      <c r="W1096" s="110"/>
      <c r="X1096" s="110"/>
      <c r="Y1096" s="110"/>
      <c r="Z1096" s="110"/>
      <c r="AA1096" s="110"/>
      <c r="AB1096" s="110"/>
      <c r="AC1096" s="110"/>
      <c r="AD1096" s="110"/>
      <c r="AE1096" s="110"/>
      <c r="AF1096" s="110"/>
      <c r="AG1096" s="110"/>
      <c r="AH1096" s="110"/>
      <c r="AI1096" s="110"/>
      <c r="AJ1096" s="110"/>
      <c r="AK1096" s="110"/>
      <c r="AL1096" s="110"/>
      <c r="AM1096" s="110"/>
      <c r="AN1096" s="110"/>
      <c r="AO1096" s="110"/>
      <c r="AP1096" s="110"/>
      <c r="AQ1096" s="110"/>
      <c r="AR1096" s="110"/>
      <c r="AS1096" s="110"/>
      <c r="AT1096" s="110"/>
      <c r="AU1096" s="110"/>
      <c r="AV1096" s="110"/>
      <c r="AY1096" s="110"/>
      <c r="BD1096" s="110"/>
      <c r="BE1096" s="110"/>
      <c r="BF1096" s="110"/>
      <c r="BG1096" s="110"/>
      <c r="BH1096" s="110"/>
      <c r="BI1096" s="110"/>
      <c r="BJ1096" s="110"/>
      <c r="BK1096" s="110"/>
      <c r="BL1096" s="110"/>
      <c r="BS1096" s="112"/>
      <c r="BT1096" s="112"/>
      <c r="BX1096" s="110"/>
    </row>
    <row r="1097" spans="1:76">
      <c r="A1097" s="108"/>
      <c r="B1097" s="108"/>
      <c r="C1097" s="109"/>
      <c r="D1097" s="109"/>
      <c r="E1097" s="108"/>
      <c r="F1097" s="108"/>
      <c r="G1097" s="108"/>
      <c r="H1097" s="108"/>
      <c r="I1097" s="108"/>
      <c r="J1097" s="108"/>
      <c r="K1097" s="110"/>
      <c r="L1097" s="110"/>
      <c r="M1097" s="110"/>
      <c r="O1097" s="110"/>
      <c r="P1097" s="110"/>
      <c r="Q1097" s="110"/>
      <c r="R1097" s="110"/>
      <c r="S1097" s="110"/>
      <c r="T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c r="AV1097" s="110"/>
      <c r="AY1097" s="110"/>
      <c r="BJ1097" s="110"/>
      <c r="BK1097" s="110"/>
      <c r="BL1097" s="110"/>
      <c r="BO1097" s="110"/>
      <c r="BP1097" s="110"/>
    </row>
    <row r="1098" spans="1:76">
      <c r="A1098" s="108"/>
      <c r="B1098" s="108"/>
      <c r="C1098" s="109"/>
      <c r="D1098" s="109"/>
      <c r="E1098" s="108"/>
      <c r="F1098" s="108"/>
      <c r="G1098" s="108"/>
      <c r="H1098" s="108"/>
      <c r="I1098" s="108"/>
      <c r="J1098" s="108"/>
      <c r="K1098" s="110"/>
      <c r="L1098" s="110"/>
      <c r="M1098" s="110"/>
      <c r="N1098" s="111"/>
      <c r="O1098" s="110"/>
      <c r="P1098" s="110"/>
      <c r="Q1098" s="110"/>
      <c r="R1098" s="110"/>
      <c r="S1098" s="110"/>
      <c r="T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Y1098" s="110"/>
      <c r="BM1098" s="110"/>
      <c r="BN1098" s="110"/>
      <c r="BS1098" s="112"/>
      <c r="BT1098" s="112"/>
      <c r="BU1098" s="110"/>
      <c r="BX1098" s="110"/>
    </row>
    <row r="1099" spans="1:76">
      <c r="A1099" s="108"/>
      <c r="B1099" s="108"/>
      <c r="C1099" s="109"/>
      <c r="D1099" s="109"/>
      <c r="E1099" s="108"/>
      <c r="F1099" s="108"/>
      <c r="G1099" s="108"/>
      <c r="H1099" s="108"/>
      <c r="I1099" s="108"/>
      <c r="J1099" s="108"/>
      <c r="K1099" s="110"/>
      <c r="L1099" s="110"/>
      <c r="M1099" s="110"/>
      <c r="O1099" s="110"/>
      <c r="P1099" s="110"/>
      <c r="Q1099" s="110"/>
      <c r="R1099" s="110"/>
      <c r="S1099" s="110"/>
      <c r="T1099" s="110"/>
      <c r="V1099" s="110"/>
      <c r="W1099" s="110"/>
      <c r="X1099" s="110"/>
      <c r="Y1099" s="110"/>
      <c r="Z1099" s="110"/>
      <c r="AA1099" s="110"/>
      <c r="AB1099" s="110"/>
      <c r="AC1099" s="110"/>
      <c r="AD1099" s="110"/>
      <c r="AE1099" s="110"/>
      <c r="AF1099" s="110"/>
      <c r="AG1099" s="110"/>
      <c r="AH1099" s="110"/>
      <c r="AI1099" s="110"/>
      <c r="AJ1099" s="110"/>
      <c r="AK1099" s="110"/>
      <c r="AL1099" s="110"/>
      <c r="AM1099" s="110"/>
      <c r="AN1099" s="110"/>
      <c r="AO1099" s="110"/>
      <c r="AP1099" s="110"/>
      <c r="AQ1099" s="110"/>
      <c r="AR1099" s="110"/>
      <c r="AU1099" s="110"/>
      <c r="AV1099" s="110"/>
      <c r="AW1099" s="112"/>
      <c r="BJ1099" s="110"/>
      <c r="BK1099" s="110"/>
      <c r="BL1099" s="110"/>
      <c r="BM1099" s="110"/>
      <c r="BN1099" s="110"/>
      <c r="BS1099" s="112"/>
      <c r="BT1099" s="112"/>
    </row>
    <row r="1100" spans="1:76">
      <c r="A1100" s="108"/>
      <c r="B1100" s="108"/>
      <c r="C1100" s="109"/>
      <c r="D1100" s="109"/>
      <c r="E1100" s="108"/>
      <c r="F1100" s="108"/>
      <c r="G1100" s="108"/>
      <c r="H1100" s="108"/>
      <c r="I1100" s="108"/>
      <c r="J1100" s="108"/>
      <c r="K1100" s="110"/>
      <c r="L1100" s="110"/>
      <c r="M1100" s="110"/>
      <c r="N1100" s="111"/>
      <c r="O1100" s="110"/>
      <c r="P1100" s="110"/>
      <c r="Q1100" s="110"/>
      <c r="R1100" s="110"/>
      <c r="S1100" s="110"/>
      <c r="T1100" s="110"/>
      <c r="U1100" s="112"/>
      <c r="V1100" s="110"/>
      <c r="W1100" s="110"/>
      <c r="X1100" s="110"/>
      <c r="Y1100" s="110"/>
      <c r="Z1100" s="110"/>
      <c r="AA1100" s="110"/>
      <c r="AB1100" s="110"/>
      <c r="AC1100" s="110"/>
      <c r="AD1100" s="110"/>
      <c r="AE1100" s="110"/>
      <c r="AF1100" s="110"/>
      <c r="AG1100" s="110"/>
      <c r="AH1100" s="110"/>
      <c r="AI1100" s="110"/>
      <c r="AJ1100" s="110"/>
      <c r="AK1100" s="110"/>
      <c r="AL1100" s="110"/>
      <c r="AM1100" s="110"/>
      <c r="AN1100" s="110"/>
      <c r="AO1100" s="110"/>
      <c r="AP1100" s="110"/>
      <c r="AQ1100" s="110"/>
      <c r="AR1100" s="110"/>
      <c r="AS1100" s="110"/>
      <c r="AT1100" s="110"/>
      <c r="AU1100" s="110"/>
      <c r="AV1100" s="110"/>
      <c r="AY1100" s="110"/>
      <c r="BD1100" s="110"/>
      <c r="BE1100" s="110"/>
      <c r="BF1100" s="110"/>
      <c r="BG1100" s="110"/>
      <c r="BH1100" s="110"/>
      <c r="BI1100" s="110"/>
      <c r="BJ1100" s="110"/>
      <c r="BK1100" s="110"/>
      <c r="BL1100" s="110"/>
      <c r="BS1100" s="112"/>
      <c r="BT1100" s="112"/>
      <c r="BU1100" s="110"/>
      <c r="BV1100" s="110"/>
      <c r="BW1100" s="110"/>
      <c r="BX1100" s="110"/>
    </row>
    <row r="1101" spans="1:76">
      <c r="A1101" s="108"/>
      <c r="B1101" s="108"/>
      <c r="C1101" s="109"/>
      <c r="D1101" s="109"/>
      <c r="E1101" s="108"/>
      <c r="F1101" s="108"/>
      <c r="G1101" s="108"/>
      <c r="H1101" s="108"/>
      <c r="I1101" s="108"/>
      <c r="J1101" s="108"/>
      <c r="K1101" s="110"/>
      <c r="L1101" s="110"/>
      <c r="M1101" s="110"/>
      <c r="O1101" s="110"/>
      <c r="P1101" s="110"/>
      <c r="Q1101" s="110"/>
      <c r="R1101" s="110"/>
      <c r="S1101" s="110"/>
      <c r="T1101" s="110"/>
      <c r="V1101" s="110"/>
      <c r="W1101" s="110"/>
      <c r="X1101" s="110"/>
      <c r="Y1101" s="110"/>
      <c r="Z1101" s="110"/>
      <c r="AA1101" s="110"/>
      <c r="AB1101" s="110"/>
      <c r="AC1101" s="110"/>
      <c r="AD1101" s="110"/>
      <c r="AE1101" s="110"/>
      <c r="AF1101" s="110"/>
      <c r="AG1101" s="110"/>
      <c r="AH1101" s="110"/>
      <c r="AI1101" s="110"/>
      <c r="AJ1101" s="110"/>
      <c r="AK1101" s="110"/>
      <c r="AL1101" s="110"/>
      <c r="AM1101" s="110"/>
      <c r="AN1101" s="110"/>
      <c r="AO1101" s="110"/>
      <c r="AP1101" s="110"/>
      <c r="AQ1101" s="110"/>
      <c r="AR1101" s="110"/>
      <c r="AT1101" s="110"/>
      <c r="AU1101" s="110"/>
      <c r="AV1101" s="110"/>
      <c r="AW1101" s="112"/>
      <c r="AX1101" s="112"/>
      <c r="AY1101" s="110"/>
      <c r="BC1101" s="112"/>
      <c r="BJ1101" s="110"/>
      <c r="BK1101" s="110"/>
      <c r="BL1101" s="110"/>
      <c r="BM1101" s="110"/>
      <c r="BN1101" s="110"/>
    </row>
    <row r="1102" spans="1:76">
      <c r="A1102" s="108"/>
      <c r="B1102" s="108"/>
      <c r="C1102" s="109"/>
      <c r="D1102" s="109"/>
      <c r="E1102" s="108"/>
      <c r="F1102" s="108"/>
      <c r="G1102" s="108"/>
      <c r="H1102" s="108"/>
      <c r="I1102" s="108"/>
      <c r="J1102" s="108"/>
      <c r="K1102" s="110"/>
      <c r="L1102" s="110"/>
      <c r="M1102" s="110"/>
      <c r="N1102" s="111"/>
      <c r="O1102" s="110"/>
      <c r="P1102" s="110"/>
      <c r="Q1102" s="110"/>
      <c r="R1102" s="110"/>
      <c r="S1102" s="110"/>
      <c r="T1102" s="110"/>
      <c r="V1102" s="110"/>
      <c r="W1102" s="110"/>
      <c r="X1102" s="110"/>
      <c r="Y1102" s="110"/>
      <c r="Z1102" s="110"/>
      <c r="AA1102" s="110"/>
      <c r="AB1102" s="110"/>
      <c r="AC1102" s="110"/>
      <c r="AD1102" s="110"/>
      <c r="AE1102" s="110"/>
      <c r="AF1102" s="110"/>
      <c r="AG1102" s="110"/>
      <c r="AH1102" s="110"/>
      <c r="AI1102" s="110"/>
      <c r="AJ1102" s="110"/>
      <c r="AK1102" s="110"/>
      <c r="AL1102" s="110"/>
      <c r="AM1102" s="110"/>
      <c r="AN1102" s="110"/>
      <c r="AO1102" s="110"/>
      <c r="AP1102" s="110"/>
      <c r="AQ1102" s="110"/>
      <c r="AR1102" s="110"/>
      <c r="AT1102" s="110"/>
      <c r="AU1102" s="110"/>
      <c r="AV1102" s="110"/>
      <c r="AW1102" s="112"/>
      <c r="BB1102" s="110"/>
      <c r="BD1102" s="110"/>
      <c r="BE1102" s="110"/>
      <c r="BF1102" s="110"/>
      <c r="BG1102" s="110"/>
      <c r="BH1102" s="110"/>
      <c r="BI1102" s="110"/>
      <c r="BS1102" s="112"/>
      <c r="BT1102" s="112"/>
      <c r="BX1102" s="110"/>
    </row>
    <row r="1103" spans="1:76">
      <c r="A1103" s="108"/>
      <c r="B1103" s="108"/>
      <c r="C1103" s="109"/>
      <c r="D1103" s="109"/>
      <c r="E1103" s="108"/>
      <c r="F1103" s="108"/>
      <c r="G1103" s="108"/>
      <c r="H1103" s="108"/>
      <c r="I1103" s="108"/>
      <c r="J1103" s="108"/>
      <c r="K1103" s="110"/>
      <c r="L1103" s="110"/>
      <c r="M1103" s="110"/>
      <c r="N1103" s="111"/>
      <c r="O1103" s="110"/>
      <c r="P1103" s="110"/>
      <c r="Q1103" s="110"/>
      <c r="R1103" s="110"/>
      <c r="S1103" s="110"/>
      <c r="T1103" s="110"/>
      <c r="U1103" s="112"/>
      <c r="V1103" s="110"/>
      <c r="W1103" s="110"/>
      <c r="X1103" s="110"/>
      <c r="Y1103" s="110"/>
      <c r="Z1103" s="110"/>
      <c r="AA1103" s="110"/>
      <c r="AB1103" s="110"/>
      <c r="AC1103" s="110"/>
      <c r="AD1103" s="110"/>
      <c r="AE1103" s="110"/>
      <c r="AF1103" s="110"/>
      <c r="AG1103" s="110"/>
      <c r="AH1103" s="110"/>
      <c r="AI1103" s="110"/>
      <c r="AJ1103" s="110"/>
      <c r="AK1103" s="110"/>
      <c r="AL1103" s="110"/>
      <c r="AM1103" s="110"/>
      <c r="AN1103" s="110"/>
      <c r="AO1103" s="110"/>
      <c r="AP1103" s="110"/>
      <c r="AQ1103" s="110"/>
      <c r="AR1103" s="110"/>
      <c r="AS1103" s="110"/>
      <c r="AT1103" s="110"/>
      <c r="AU1103" s="110"/>
      <c r="AV1103" s="110"/>
      <c r="AX1103" s="112"/>
      <c r="AY1103" s="110"/>
      <c r="AZ1103" s="110"/>
      <c r="BB1103" s="110"/>
      <c r="BC1103" s="112"/>
      <c r="BJ1103" s="110"/>
      <c r="BK1103" s="110"/>
      <c r="BL1103" s="110"/>
    </row>
    <row r="1104" spans="1:76">
      <c r="A1104" s="108"/>
      <c r="B1104" s="108"/>
      <c r="C1104" s="109"/>
      <c r="D1104" s="109"/>
      <c r="E1104" s="108"/>
      <c r="F1104" s="108"/>
      <c r="G1104" s="108"/>
      <c r="H1104" s="108"/>
      <c r="I1104" s="108"/>
      <c r="J1104" s="108"/>
      <c r="K1104" s="110"/>
      <c r="L1104" s="110"/>
      <c r="M1104" s="110"/>
      <c r="O1104" s="110"/>
      <c r="P1104" s="110"/>
      <c r="Q1104" s="110"/>
      <c r="R1104" s="110"/>
      <c r="S1104" s="110"/>
      <c r="T1104" s="110"/>
      <c r="U1104" s="112"/>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c r="AV1104" s="110"/>
      <c r="AW1104" s="112"/>
      <c r="AY1104" s="110"/>
      <c r="BD1104" s="110"/>
      <c r="BE1104" s="110"/>
      <c r="BF1104" s="110"/>
      <c r="BG1104" s="110"/>
      <c r="BH1104" s="110"/>
      <c r="BI1104" s="110"/>
      <c r="BJ1104" s="110"/>
      <c r="BK1104" s="110"/>
      <c r="BL1104" s="110"/>
      <c r="BS1104" s="112"/>
      <c r="BU1104" s="110"/>
    </row>
    <row r="1105" spans="1:76">
      <c r="A1105" s="108"/>
      <c r="B1105" s="108"/>
      <c r="C1105" s="109"/>
      <c r="D1105" s="109"/>
      <c r="E1105" s="108"/>
      <c r="F1105" s="108"/>
      <c r="G1105" s="108"/>
      <c r="H1105" s="108"/>
      <c r="I1105" s="108"/>
      <c r="J1105" s="108"/>
      <c r="K1105" s="110"/>
      <c r="L1105" s="110"/>
      <c r="M1105" s="110"/>
      <c r="R1105" s="110"/>
      <c r="S1105" s="110"/>
      <c r="T1105" s="110"/>
      <c r="U1105" s="112"/>
      <c r="V1105" s="110"/>
      <c r="W1105" s="110"/>
      <c r="X1105" s="110"/>
      <c r="Y1105" s="110"/>
      <c r="Z1105" s="110"/>
      <c r="AA1105" s="110"/>
      <c r="AB1105" s="110"/>
      <c r="AC1105" s="110"/>
      <c r="AD1105" s="110"/>
      <c r="AE1105" s="110"/>
      <c r="AF1105" s="110"/>
      <c r="AG1105" s="110"/>
      <c r="AH1105" s="110"/>
      <c r="AI1105" s="110"/>
      <c r="AJ1105" s="110"/>
      <c r="AK1105" s="110"/>
      <c r="AL1105" s="110"/>
      <c r="AM1105" s="110"/>
      <c r="AN1105" s="110"/>
      <c r="AO1105" s="110"/>
      <c r="AP1105" s="110"/>
      <c r="AQ1105" s="110"/>
      <c r="AR1105" s="110"/>
      <c r="AS1105" s="110"/>
      <c r="AT1105" s="110"/>
      <c r="AU1105" s="110"/>
      <c r="AV1105" s="110"/>
      <c r="AY1105" s="110"/>
      <c r="AZ1105" s="110"/>
      <c r="BA1105" s="110"/>
      <c r="BB1105" s="110"/>
      <c r="BJ1105" s="110"/>
      <c r="BK1105" s="110"/>
      <c r="BL1105" s="110"/>
    </row>
    <row r="1106" spans="1:76">
      <c r="A1106" s="108"/>
      <c r="B1106" s="108"/>
      <c r="C1106" s="109"/>
      <c r="D1106" s="109"/>
      <c r="E1106" s="108"/>
      <c r="F1106" s="108"/>
      <c r="G1106" s="108"/>
      <c r="H1106" s="108"/>
      <c r="I1106" s="108"/>
      <c r="J1106" s="108"/>
      <c r="K1106" s="110"/>
      <c r="L1106" s="110"/>
      <c r="M1106" s="110"/>
      <c r="N1106" s="111"/>
      <c r="O1106" s="110"/>
      <c r="P1106" s="110"/>
      <c r="Q1106" s="110"/>
      <c r="R1106" s="110"/>
      <c r="S1106" s="110"/>
      <c r="T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Y1106" s="110"/>
      <c r="BJ1106" s="110"/>
      <c r="BK1106" s="110"/>
      <c r="BL1106" s="110"/>
    </row>
    <row r="1107" spans="1:76">
      <c r="A1107" s="108"/>
      <c r="B1107" s="108"/>
      <c r="C1107" s="109"/>
      <c r="D1107" s="109"/>
      <c r="E1107" s="108"/>
      <c r="F1107" s="108"/>
      <c r="G1107" s="108"/>
      <c r="H1107" s="108"/>
      <c r="I1107" s="108"/>
      <c r="J1107" s="108"/>
      <c r="K1107" s="110"/>
      <c r="L1107" s="110"/>
      <c r="M1107" s="110"/>
      <c r="O1107" s="110"/>
      <c r="P1107" s="110"/>
      <c r="Q1107" s="110"/>
      <c r="R1107" s="110"/>
      <c r="S1107" s="110"/>
      <c r="T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T1107" s="110"/>
      <c r="AU1107" s="110"/>
      <c r="AV1107" s="110"/>
      <c r="BA1107" s="110"/>
      <c r="BB1107" s="110"/>
      <c r="BJ1107" s="110"/>
      <c r="BK1107" s="110"/>
      <c r="BL1107" s="110"/>
      <c r="BQ1107" s="110"/>
      <c r="BR1107" s="110"/>
      <c r="BV1107" s="110"/>
    </row>
    <row r="1108" spans="1:76">
      <c r="A1108" s="108"/>
      <c r="B1108" s="108"/>
      <c r="C1108" s="109"/>
      <c r="D1108" s="109"/>
      <c r="E1108" s="108"/>
      <c r="F1108" s="108"/>
      <c r="G1108" s="108"/>
      <c r="H1108" s="108"/>
      <c r="I1108" s="108"/>
      <c r="J1108" s="108"/>
      <c r="K1108" s="110"/>
      <c r="L1108" s="110"/>
      <c r="M1108" s="110"/>
      <c r="N1108" s="111"/>
      <c r="O1108" s="110"/>
      <c r="P1108" s="110"/>
      <c r="Q1108" s="110"/>
      <c r="R1108" s="110"/>
      <c r="S1108" s="110"/>
      <c r="T1108" s="110"/>
      <c r="U1108" s="112"/>
      <c r="V1108" s="110"/>
      <c r="W1108" s="110"/>
      <c r="X1108" s="110"/>
      <c r="Y1108" s="110"/>
      <c r="Z1108" s="110"/>
      <c r="AA1108" s="110"/>
      <c r="AB1108" s="110"/>
      <c r="AC1108" s="110"/>
      <c r="AD1108" s="110"/>
      <c r="AE1108" s="110"/>
      <c r="AF1108" s="110"/>
      <c r="AG1108" s="110"/>
      <c r="AH1108" s="110"/>
      <c r="AI1108" s="110"/>
      <c r="AJ1108" s="110"/>
      <c r="AK1108" s="110"/>
      <c r="AL1108" s="110"/>
      <c r="AM1108" s="110"/>
      <c r="AN1108" s="110"/>
      <c r="AO1108" s="110"/>
      <c r="AP1108" s="110"/>
      <c r="AQ1108" s="110"/>
      <c r="AR1108" s="110"/>
      <c r="AS1108" s="110"/>
      <c r="AT1108" s="110"/>
      <c r="AU1108" s="110"/>
      <c r="AV1108" s="110"/>
      <c r="AY1108" s="110"/>
      <c r="BJ1108" s="110"/>
      <c r="BK1108" s="110"/>
      <c r="BL1108" s="110"/>
    </row>
    <row r="1109" spans="1:76">
      <c r="A1109" s="108"/>
      <c r="B1109" s="108"/>
      <c r="C1109" s="109"/>
      <c r="D1109" s="109"/>
      <c r="E1109" s="108"/>
      <c r="F1109" s="108"/>
      <c r="G1109" s="108"/>
      <c r="H1109" s="108"/>
      <c r="I1109" s="108"/>
      <c r="J1109" s="108"/>
      <c r="K1109" s="110"/>
      <c r="L1109" s="110"/>
      <c r="M1109" s="110"/>
      <c r="N1109" s="111"/>
      <c r="O1109" s="110"/>
      <c r="P1109" s="110"/>
      <c r="Q1109" s="110"/>
      <c r="R1109" s="110"/>
      <c r="S1109" s="110"/>
      <c r="T1109" s="110"/>
      <c r="U1109" s="112"/>
      <c r="V1109" s="110"/>
      <c r="W1109" s="110"/>
      <c r="X1109" s="110"/>
      <c r="Y1109" s="110"/>
      <c r="Z1109" s="110"/>
      <c r="AA1109" s="110"/>
      <c r="AB1109" s="110"/>
      <c r="AC1109" s="110"/>
      <c r="AD1109" s="110"/>
      <c r="AE1109" s="110"/>
      <c r="AF1109" s="110"/>
      <c r="AG1109" s="110"/>
      <c r="AH1109" s="110"/>
      <c r="AI1109" s="110"/>
      <c r="AJ1109" s="110"/>
      <c r="AK1109" s="110"/>
      <c r="AL1109" s="110"/>
      <c r="AM1109" s="110"/>
      <c r="AN1109" s="110"/>
      <c r="AO1109" s="110"/>
      <c r="AP1109" s="110"/>
      <c r="AQ1109" s="110"/>
      <c r="AR1109" s="110"/>
      <c r="AS1109" s="110"/>
      <c r="AV1109" s="110"/>
      <c r="AW1109" s="112"/>
      <c r="AX1109" s="112"/>
      <c r="AY1109" s="110"/>
      <c r="BB1109" s="110"/>
      <c r="BC1109" s="112"/>
      <c r="BD1109" s="110"/>
      <c r="BE1109" s="110"/>
      <c r="BF1109" s="110"/>
      <c r="BG1109" s="110"/>
      <c r="BH1109" s="110"/>
      <c r="BI1109" s="110"/>
      <c r="BJ1109" s="110"/>
      <c r="BK1109" s="110"/>
      <c r="BL1109" s="110"/>
      <c r="BS1109" s="112"/>
      <c r="BU1109" s="110"/>
      <c r="BX1109" s="110"/>
    </row>
    <row r="1110" spans="1:76">
      <c r="A1110" s="108"/>
      <c r="B1110" s="108"/>
      <c r="C1110" s="109"/>
      <c r="D1110" s="109"/>
      <c r="E1110" s="108"/>
      <c r="F1110" s="108"/>
      <c r="G1110" s="108"/>
      <c r="H1110" s="108"/>
      <c r="I1110" s="108"/>
      <c r="J1110" s="108"/>
      <c r="K1110" s="110"/>
      <c r="L1110" s="110"/>
      <c r="M1110" s="110"/>
      <c r="N1110" s="111"/>
      <c r="O1110" s="110"/>
      <c r="P1110" s="110"/>
      <c r="Q1110" s="110"/>
      <c r="R1110" s="110"/>
      <c r="S1110" s="110"/>
      <c r="T1110" s="110"/>
      <c r="V1110" s="110"/>
      <c r="W1110" s="110"/>
      <c r="X1110" s="110"/>
      <c r="Y1110" s="110"/>
      <c r="Z1110" s="110"/>
      <c r="AA1110" s="110"/>
      <c r="AB1110" s="110"/>
      <c r="AC1110" s="110"/>
      <c r="AD1110" s="110"/>
      <c r="AE1110" s="110"/>
      <c r="AF1110" s="110"/>
      <c r="AG1110" s="110"/>
      <c r="AH1110" s="110"/>
      <c r="AI1110" s="110"/>
      <c r="AJ1110" s="110"/>
      <c r="AK1110" s="110"/>
      <c r="AL1110" s="110"/>
      <c r="AM1110" s="110"/>
      <c r="AN1110" s="110"/>
      <c r="AO1110" s="110"/>
      <c r="AP1110" s="110"/>
      <c r="AQ1110" s="110"/>
      <c r="AR1110" s="110"/>
      <c r="AS1110" s="110"/>
      <c r="AT1110" s="110"/>
      <c r="AU1110" s="110"/>
      <c r="AV1110" s="110"/>
      <c r="AY1110" s="110"/>
      <c r="BB1110" s="110"/>
      <c r="BJ1110" s="110"/>
      <c r="BK1110" s="110"/>
      <c r="BL1110" s="110"/>
      <c r="BO1110" s="110"/>
      <c r="BP1110" s="110"/>
      <c r="BS1110" s="112"/>
      <c r="BV1110" s="110"/>
      <c r="BW1110" s="110"/>
      <c r="BX1110" s="110"/>
    </row>
    <row r="1111" spans="1:76">
      <c r="A1111" s="108"/>
      <c r="B1111" s="108"/>
      <c r="C1111" s="109"/>
      <c r="D1111" s="109"/>
      <c r="E1111" s="108"/>
      <c r="F1111" s="108"/>
      <c r="G1111" s="108"/>
      <c r="H1111" s="108"/>
      <c r="I1111" s="108"/>
      <c r="J1111" s="108"/>
      <c r="K1111" s="110"/>
      <c r="L1111" s="110"/>
      <c r="M1111" s="110"/>
      <c r="O1111" s="110"/>
      <c r="P1111" s="110"/>
      <c r="Q1111" s="110"/>
      <c r="R1111" s="110"/>
      <c r="S1111" s="110"/>
      <c r="T1111" s="110"/>
      <c r="V1111" s="110"/>
      <c r="W1111" s="110"/>
      <c r="X1111" s="110"/>
      <c r="Y1111" s="110"/>
      <c r="Z1111" s="110"/>
      <c r="AA1111" s="110"/>
      <c r="AB1111" s="110"/>
      <c r="AF1111" s="110"/>
      <c r="AG1111" s="110"/>
      <c r="AH1111" s="110"/>
      <c r="AI1111" s="110"/>
      <c r="AJ1111" s="110"/>
      <c r="AK1111" s="110"/>
      <c r="AL1111" s="110"/>
      <c r="AM1111" s="110"/>
      <c r="AN1111" s="110"/>
      <c r="AO1111" s="110"/>
      <c r="AP1111" s="110"/>
      <c r="AQ1111" s="110"/>
      <c r="AR1111" s="110"/>
      <c r="AS1111" s="110"/>
      <c r="AT1111" s="110"/>
      <c r="AU1111" s="110"/>
      <c r="AV1111" s="110"/>
      <c r="AY1111" s="110"/>
      <c r="BJ1111" s="110"/>
      <c r="BK1111" s="110"/>
      <c r="BL1111" s="110"/>
      <c r="BM1111" s="110"/>
      <c r="BN1111" s="110"/>
      <c r="BS1111" s="112"/>
    </row>
    <row r="1112" spans="1:76">
      <c r="A1112" s="108"/>
      <c r="B1112" s="108"/>
      <c r="C1112" s="109"/>
      <c r="D1112" s="109"/>
      <c r="E1112" s="108"/>
      <c r="F1112" s="108"/>
      <c r="G1112" s="108"/>
      <c r="H1112" s="108"/>
      <c r="I1112" s="108"/>
      <c r="J1112" s="108"/>
      <c r="K1112" s="110"/>
      <c r="L1112" s="110"/>
      <c r="M1112" s="110"/>
      <c r="N1112" s="111"/>
      <c r="O1112" s="110"/>
      <c r="P1112" s="110"/>
      <c r="Q1112" s="110"/>
      <c r="R1112" s="110"/>
      <c r="S1112" s="110"/>
      <c r="T1112" s="110"/>
      <c r="U1112" s="112"/>
      <c r="V1112" s="110"/>
      <c r="W1112" s="110"/>
      <c r="X1112" s="110"/>
      <c r="Y1112" s="110"/>
      <c r="Z1112" s="110"/>
      <c r="AA1112" s="110"/>
      <c r="AB1112" s="110"/>
      <c r="AC1112" s="110"/>
      <c r="AD1112" s="110"/>
      <c r="AE1112" s="110"/>
      <c r="AF1112" s="110"/>
      <c r="AG1112" s="110"/>
      <c r="AH1112" s="110"/>
      <c r="AI1112" s="110"/>
      <c r="AJ1112" s="110"/>
      <c r="AK1112" s="110"/>
      <c r="AL1112" s="110"/>
      <c r="AM1112" s="110"/>
      <c r="AN1112" s="110"/>
      <c r="AO1112" s="110"/>
      <c r="AP1112" s="110"/>
      <c r="AQ1112" s="110"/>
      <c r="AR1112" s="110"/>
      <c r="AT1112" s="110"/>
      <c r="AU1112" s="110"/>
      <c r="AV1112" s="110"/>
      <c r="AW1112" s="112"/>
      <c r="BJ1112" s="110"/>
      <c r="BK1112" s="110"/>
      <c r="BL1112" s="110"/>
      <c r="BO1112" s="110"/>
      <c r="BP1112" s="110"/>
      <c r="BS1112" s="112"/>
      <c r="BX1112" s="110"/>
    </row>
    <row r="1113" spans="1:76">
      <c r="A1113" s="108"/>
      <c r="B1113" s="108"/>
      <c r="C1113" s="109"/>
      <c r="D1113" s="109"/>
      <c r="E1113" s="108"/>
      <c r="F1113" s="108"/>
      <c r="G1113" s="108"/>
      <c r="H1113" s="108"/>
      <c r="I1113" s="108"/>
      <c r="J1113" s="108"/>
      <c r="K1113" s="110"/>
      <c r="L1113" s="110"/>
      <c r="M1113" s="110"/>
      <c r="N1113" s="111"/>
      <c r="O1113" s="110"/>
      <c r="P1113" s="110"/>
      <c r="Q1113" s="110"/>
      <c r="R1113" s="110"/>
      <c r="S1113" s="110"/>
      <c r="T1113" s="110"/>
      <c r="U1113" s="112"/>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c r="AV1113" s="110"/>
      <c r="AY1113" s="110"/>
      <c r="BQ1113" s="110"/>
      <c r="BR1113" s="110"/>
      <c r="BS1113" s="112"/>
    </row>
    <row r="1114" spans="1:76">
      <c r="A1114" s="108"/>
      <c r="B1114" s="108"/>
      <c r="C1114" s="109"/>
      <c r="D1114" s="109"/>
      <c r="E1114" s="108"/>
      <c r="F1114" s="108"/>
      <c r="G1114" s="108"/>
      <c r="H1114" s="108"/>
      <c r="I1114" s="108"/>
      <c r="J1114" s="108"/>
      <c r="K1114" s="110"/>
      <c r="L1114" s="110"/>
      <c r="M1114" s="110"/>
      <c r="N1114" s="111"/>
      <c r="O1114" s="110"/>
      <c r="P1114" s="110"/>
      <c r="Q1114" s="110"/>
      <c r="R1114" s="110"/>
      <c r="S1114" s="110"/>
      <c r="T1114" s="110"/>
      <c r="U1114" s="112"/>
      <c r="V1114" s="110"/>
      <c r="W1114" s="110"/>
      <c r="X1114" s="110"/>
      <c r="Y1114" s="110"/>
      <c r="Z1114" s="110"/>
      <c r="AA1114" s="110"/>
      <c r="AB1114" s="110"/>
      <c r="AC1114" s="110"/>
      <c r="AD1114" s="110"/>
      <c r="AE1114" s="110"/>
      <c r="AF1114" s="110"/>
      <c r="AG1114" s="110"/>
      <c r="AH1114" s="110"/>
      <c r="AI1114" s="110"/>
      <c r="AJ1114" s="110"/>
      <c r="AK1114" s="110"/>
      <c r="AL1114" s="110"/>
      <c r="AM1114" s="110"/>
      <c r="AN1114" s="110"/>
      <c r="AO1114" s="110"/>
      <c r="AP1114" s="110"/>
      <c r="AQ1114" s="110"/>
      <c r="AR1114" s="110"/>
      <c r="AS1114" s="110"/>
      <c r="AT1114" s="110"/>
      <c r="AU1114" s="110"/>
      <c r="AV1114" s="110"/>
      <c r="AY1114" s="110"/>
      <c r="AZ1114" s="110"/>
      <c r="BA1114" s="110"/>
      <c r="BJ1114" s="110"/>
      <c r="BK1114" s="110"/>
      <c r="BL1114" s="110"/>
      <c r="BQ1114" s="110"/>
      <c r="BR1114" s="110"/>
      <c r="BS1114" s="112"/>
      <c r="BU1114" s="110"/>
      <c r="BV1114" s="110"/>
      <c r="BX1114" s="110"/>
    </row>
    <row r="1115" spans="1:76">
      <c r="A1115" s="108"/>
      <c r="B1115" s="108"/>
      <c r="C1115" s="109"/>
      <c r="D1115" s="109"/>
      <c r="E1115" s="108"/>
      <c r="F1115" s="108"/>
      <c r="G1115" s="108"/>
      <c r="H1115" s="108"/>
      <c r="I1115" s="108"/>
      <c r="J1115" s="108"/>
      <c r="K1115" s="110"/>
      <c r="L1115" s="110"/>
      <c r="M1115" s="110"/>
      <c r="O1115" s="110"/>
      <c r="P1115" s="110"/>
      <c r="Q1115" s="110"/>
      <c r="R1115" s="110"/>
      <c r="S1115" s="110"/>
      <c r="T1115" s="110"/>
      <c r="U1115" s="112"/>
      <c r="V1115" s="110"/>
      <c r="W1115" s="110"/>
      <c r="X1115" s="110"/>
      <c r="Y1115" s="110"/>
      <c r="Z1115" s="110"/>
      <c r="AA1115" s="110"/>
      <c r="AB1115" s="110"/>
      <c r="AC1115" s="110"/>
      <c r="AD1115" s="110"/>
      <c r="AE1115" s="110"/>
      <c r="AF1115" s="110"/>
      <c r="AG1115" s="110"/>
      <c r="AH1115" s="110"/>
      <c r="AI1115" s="110"/>
      <c r="AJ1115" s="110"/>
      <c r="AK1115" s="110"/>
      <c r="AL1115" s="110"/>
      <c r="AM1115" s="110"/>
      <c r="AN1115" s="110"/>
      <c r="AO1115" s="110"/>
      <c r="AP1115" s="110"/>
      <c r="AQ1115" s="110"/>
      <c r="AR1115" s="110"/>
      <c r="AS1115" s="110"/>
      <c r="AT1115" s="110"/>
      <c r="AU1115" s="110"/>
      <c r="AV1115" s="110"/>
      <c r="AY1115" s="110"/>
      <c r="AZ1115" s="110"/>
      <c r="BA1115" s="110"/>
      <c r="BB1115" s="110"/>
      <c r="BJ1115" s="110"/>
      <c r="BK1115" s="110"/>
      <c r="BL1115" s="110"/>
      <c r="BM1115" s="110"/>
      <c r="BN1115" s="110"/>
    </row>
    <row r="1116" spans="1:76">
      <c r="A1116" s="108"/>
      <c r="B1116" s="108"/>
      <c r="C1116" s="109"/>
      <c r="D1116" s="109"/>
      <c r="E1116" s="108"/>
      <c r="F1116" s="108"/>
      <c r="G1116" s="108"/>
      <c r="H1116" s="108"/>
      <c r="I1116" s="108"/>
      <c r="J1116" s="108"/>
      <c r="K1116" s="110"/>
      <c r="L1116" s="110"/>
      <c r="M1116" s="110"/>
      <c r="N1116" s="111"/>
      <c r="O1116" s="110"/>
      <c r="P1116" s="110"/>
      <c r="Q1116" s="110"/>
      <c r="R1116" s="110"/>
      <c r="S1116" s="110"/>
      <c r="T1116" s="110"/>
      <c r="V1116" s="110"/>
      <c r="W1116" s="110"/>
      <c r="X1116" s="110"/>
      <c r="Y1116" s="110"/>
      <c r="Z1116" s="110"/>
      <c r="AA1116" s="110"/>
      <c r="AB1116" s="110"/>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c r="AV1116" s="110"/>
      <c r="AY1116" s="110"/>
      <c r="BJ1116" s="110"/>
      <c r="BK1116" s="110"/>
      <c r="BL1116" s="110"/>
      <c r="BO1116" s="110"/>
      <c r="BP1116" s="110"/>
      <c r="BS1116" s="112"/>
      <c r="BX1116" s="110"/>
    </row>
    <row r="1117" spans="1:76">
      <c r="A1117" s="108"/>
      <c r="B1117" s="108"/>
      <c r="C1117" s="109"/>
      <c r="D1117" s="109"/>
      <c r="E1117" s="108"/>
      <c r="F1117" s="108"/>
      <c r="G1117" s="108"/>
      <c r="H1117" s="108"/>
      <c r="I1117" s="108"/>
      <c r="J1117" s="108"/>
      <c r="K1117" s="110"/>
      <c r="L1117" s="110"/>
      <c r="M1117" s="110"/>
      <c r="N1117" s="111"/>
      <c r="O1117" s="110"/>
      <c r="P1117" s="110"/>
      <c r="Q1117" s="110"/>
      <c r="R1117" s="110"/>
      <c r="S1117" s="110"/>
      <c r="T1117" s="110"/>
      <c r="V1117" s="110"/>
      <c r="W1117" s="110"/>
      <c r="X1117" s="110"/>
      <c r="Y1117" s="110"/>
      <c r="Z1117" s="110"/>
      <c r="AA1117" s="110"/>
      <c r="AB1117" s="110"/>
      <c r="AC1117" s="110"/>
      <c r="AD1117" s="110"/>
      <c r="AE1117" s="110"/>
      <c r="AF1117" s="110"/>
      <c r="AG1117" s="110"/>
      <c r="AH1117" s="110"/>
      <c r="AI1117" s="110"/>
      <c r="AJ1117" s="110"/>
      <c r="AK1117" s="110"/>
      <c r="AL1117" s="110"/>
      <c r="AM1117" s="110"/>
      <c r="AN1117" s="110"/>
      <c r="AO1117" s="110"/>
      <c r="AP1117" s="110"/>
      <c r="AQ1117" s="110"/>
      <c r="AR1117" s="110"/>
      <c r="AS1117" s="110"/>
      <c r="AT1117" s="110"/>
      <c r="AU1117" s="110"/>
      <c r="AV1117" s="110"/>
      <c r="AY1117" s="110"/>
      <c r="BJ1117" s="110"/>
      <c r="BK1117" s="110"/>
      <c r="BL1117" s="110"/>
      <c r="BO1117" s="110"/>
      <c r="BP1117" s="110"/>
    </row>
    <row r="1118" spans="1:76">
      <c r="A1118" s="108"/>
      <c r="B1118" s="108"/>
      <c r="C1118" s="109"/>
      <c r="D1118" s="109"/>
      <c r="E1118" s="108"/>
      <c r="F1118" s="108"/>
      <c r="G1118" s="108"/>
      <c r="H1118" s="108"/>
      <c r="I1118" s="108"/>
      <c r="J1118" s="108"/>
      <c r="K1118" s="110"/>
      <c r="L1118" s="110"/>
      <c r="M1118" s="110"/>
      <c r="O1118" s="110"/>
      <c r="P1118" s="110"/>
      <c r="Q1118" s="110"/>
      <c r="R1118" s="110"/>
      <c r="S1118" s="110"/>
      <c r="T1118" s="110"/>
      <c r="U1118" s="112"/>
      <c r="V1118" s="110"/>
      <c r="W1118" s="110"/>
      <c r="X1118" s="110"/>
      <c r="Y1118" s="110"/>
      <c r="Z1118" s="110"/>
      <c r="AA1118" s="110"/>
      <c r="AB1118" s="110"/>
      <c r="AC1118" s="110"/>
      <c r="AD1118" s="110"/>
      <c r="AE1118" s="110"/>
      <c r="AF1118" s="110"/>
      <c r="AG1118" s="110"/>
      <c r="AH1118" s="110"/>
      <c r="AI1118" s="110"/>
      <c r="AJ1118" s="110"/>
      <c r="AK1118" s="110"/>
      <c r="AL1118" s="110"/>
      <c r="AM1118" s="110"/>
      <c r="AN1118" s="110"/>
      <c r="AO1118" s="110"/>
      <c r="AP1118" s="110"/>
      <c r="AQ1118" s="110"/>
      <c r="AR1118" s="110"/>
      <c r="AS1118" s="110"/>
      <c r="AT1118" s="110"/>
      <c r="AU1118" s="110"/>
      <c r="AV1118" s="110"/>
      <c r="AY1118" s="110"/>
      <c r="BJ1118" s="110"/>
      <c r="BK1118" s="110"/>
      <c r="BL1118" s="110"/>
    </row>
    <row r="1119" spans="1:76">
      <c r="A1119" s="108"/>
      <c r="B1119" s="108"/>
      <c r="C1119" s="109"/>
      <c r="D1119" s="109"/>
      <c r="E1119" s="108"/>
      <c r="F1119" s="108"/>
      <c r="G1119" s="108"/>
      <c r="H1119" s="108"/>
      <c r="I1119" s="108"/>
      <c r="J1119" s="108"/>
      <c r="K1119" s="110"/>
      <c r="L1119" s="110"/>
      <c r="M1119" s="110"/>
      <c r="O1119" s="110"/>
      <c r="P1119" s="110"/>
      <c r="Q1119" s="110"/>
      <c r="R1119" s="110"/>
      <c r="S1119" s="110"/>
      <c r="T1119" s="110"/>
      <c r="U1119" s="112"/>
      <c r="V1119" s="110"/>
      <c r="W1119" s="110"/>
      <c r="X1119" s="110"/>
      <c r="Y1119" s="110"/>
      <c r="Z1119" s="110"/>
      <c r="AA1119" s="110"/>
      <c r="AB1119" s="110"/>
      <c r="AC1119" s="110"/>
      <c r="AD1119" s="110"/>
      <c r="AE1119" s="110"/>
      <c r="AF1119" s="110"/>
      <c r="AG1119" s="110"/>
      <c r="AH1119" s="110"/>
      <c r="AI1119" s="110"/>
      <c r="AJ1119" s="110"/>
      <c r="AK1119" s="110"/>
      <c r="AL1119" s="110"/>
      <c r="AM1119" s="110"/>
      <c r="AN1119" s="110"/>
      <c r="AO1119" s="110"/>
      <c r="AP1119" s="110"/>
      <c r="AQ1119" s="110"/>
      <c r="AR1119" s="110"/>
      <c r="AS1119" s="110"/>
      <c r="AT1119" s="110"/>
      <c r="AU1119" s="110"/>
      <c r="AV1119" s="110"/>
      <c r="AW1119" s="112"/>
      <c r="AY1119" s="110"/>
      <c r="BD1119" s="110"/>
      <c r="BE1119" s="110"/>
      <c r="BF1119" s="110"/>
      <c r="BG1119" s="110"/>
      <c r="BH1119" s="110"/>
      <c r="BI1119" s="110"/>
      <c r="BJ1119" s="110"/>
      <c r="BK1119" s="110"/>
      <c r="BL1119" s="110"/>
      <c r="BS1119" s="112"/>
      <c r="BT1119" s="112"/>
      <c r="BU1119" s="110"/>
      <c r="BV1119" s="110"/>
      <c r="BW1119" s="110"/>
      <c r="BX1119" s="110"/>
    </row>
    <row r="1120" spans="1:76">
      <c r="A1120" s="108"/>
      <c r="B1120" s="108"/>
      <c r="C1120" s="109"/>
      <c r="D1120" s="109"/>
      <c r="E1120" s="108"/>
      <c r="F1120" s="108"/>
      <c r="G1120" s="108"/>
      <c r="H1120" s="108"/>
      <c r="I1120" s="108"/>
      <c r="J1120" s="108"/>
      <c r="K1120" s="110"/>
      <c r="L1120" s="110"/>
      <c r="M1120" s="110"/>
      <c r="N1120" s="111"/>
      <c r="O1120" s="110"/>
      <c r="P1120" s="110"/>
      <c r="Q1120" s="110"/>
      <c r="U1120" s="112"/>
      <c r="V1120" s="110"/>
      <c r="W1120" s="110"/>
      <c r="X1120" s="110"/>
      <c r="Y1120" s="110"/>
      <c r="Z1120" s="110"/>
      <c r="AA1120" s="110"/>
      <c r="AB1120" s="110"/>
      <c r="AC1120" s="110"/>
      <c r="AD1120" s="110"/>
      <c r="AE1120" s="110"/>
      <c r="AF1120" s="110"/>
      <c r="AG1120" s="110"/>
      <c r="AH1120" s="110"/>
      <c r="AI1120" s="110"/>
      <c r="AJ1120" s="110"/>
      <c r="AK1120" s="110"/>
      <c r="AL1120" s="110"/>
      <c r="AM1120" s="110"/>
      <c r="AN1120" s="110"/>
      <c r="AO1120" s="110"/>
      <c r="AS1120" s="110"/>
      <c r="AT1120" s="110"/>
      <c r="AU1120" s="110"/>
      <c r="AV1120" s="110"/>
      <c r="AW1120" s="112"/>
      <c r="AX1120" s="112"/>
      <c r="AY1120" s="110"/>
      <c r="AZ1120" s="110"/>
      <c r="BA1120" s="110"/>
      <c r="BB1120" s="110"/>
      <c r="BC1120" s="112"/>
      <c r="BD1120" s="110"/>
      <c r="BE1120" s="110"/>
      <c r="BF1120" s="110"/>
      <c r="BG1120" s="110"/>
      <c r="BH1120" s="110"/>
      <c r="BI1120" s="110"/>
      <c r="BJ1120" s="110"/>
      <c r="BK1120" s="110"/>
      <c r="BL1120" s="110"/>
      <c r="BS1120" s="112"/>
      <c r="BT1120" s="112"/>
      <c r="BU1120" s="110"/>
      <c r="BX1120" s="110"/>
    </row>
    <row r="1121" spans="1:76">
      <c r="A1121" s="108"/>
      <c r="B1121" s="108"/>
      <c r="C1121" s="109"/>
      <c r="D1121" s="109"/>
      <c r="E1121" s="108"/>
      <c r="F1121" s="108"/>
      <c r="G1121" s="108"/>
      <c r="H1121" s="108"/>
      <c r="I1121" s="108"/>
      <c r="J1121" s="108"/>
      <c r="K1121" s="110"/>
      <c r="L1121" s="110"/>
      <c r="M1121" s="110"/>
      <c r="N1121" s="111"/>
      <c r="O1121" s="110"/>
      <c r="P1121" s="110"/>
      <c r="Q1121" s="110"/>
      <c r="R1121" s="110"/>
      <c r="S1121" s="110"/>
      <c r="T1121" s="110"/>
      <c r="U1121" s="112"/>
      <c r="V1121" s="110"/>
      <c r="W1121" s="110"/>
      <c r="X1121" s="110"/>
      <c r="Y1121" s="110"/>
      <c r="Z1121" s="110"/>
      <c r="AA1121" s="110"/>
      <c r="AB1121" s="110"/>
      <c r="AC1121" s="110"/>
      <c r="AD1121" s="110"/>
      <c r="AE1121" s="110"/>
      <c r="AF1121" s="110"/>
      <c r="AG1121" s="110"/>
      <c r="AH1121" s="110"/>
      <c r="AI1121" s="110"/>
      <c r="AJ1121" s="110"/>
      <c r="AK1121" s="110"/>
      <c r="AL1121" s="110"/>
      <c r="AM1121" s="110"/>
      <c r="AN1121" s="110"/>
      <c r="AO1121" s="110"/>
      <c r="AP1121" s="110"/>
      <c r="AQ1121" s="110"/>
      <c r="AR1121" s="110"/>
      <c r="AS1121" s="110"/>
      <c r="AT1121" s="110"/>
      <c r="AU1121" s="110"/>
      <c r="AV1121" s="110"/>
      <c r="AY1121" s="110"/>
      <c r="AZ1121" s="110"/>
      <c r="BB1121" s="110"/>
      <c r="BD1121" s="110"/>
      <c r="BE1121" s="110"/>
      <c r="BF1121" s="110"/>
      <c r="BG1121" s="110"/>
      <c r="BH1121" s="110"/>
      <c r="BI1121" s="110"/>
      <c r="BJ1121" s="110"/>
      <c r="BK1121" s="110"/>
      <c r="BL1121" s="110"/>
      <c r="BS1121" s="112"/>
      <c r="BU1121" s="110"/>
    </row>
    <row r="1122" spans="1:76">
      <c r="A1122" s="108"/>
      <c r="B1122" s="108"/>
      <c r="C1122" s="109"/>
      <c r="D1122" s="109"/>
      <c r="E1122" s="108"/>
      <c r="F1122" s="108"/>
      <c r="G1122" s="108"/>
      <c r="H1122" s="108"/>
      <c r="I1122" s="108"/>
      <c r="J1122" s="108"/>
      <c r="K1122" s="110"/>
      <c r="L1122" s="110"/>
      <c r="M1122" s="110"/>
      <c r="N1122" s="111"/>
      <c r="O1122" s="110"/>
      <c r="P1122" s="110"/>
      <c r="Q1122" s="110"/>
      <c r="R1122" s="110"/>
      <c r="S1122" s="110"/>
      <c r="T1122" s="110"/>
      <c r="V1122" s="110"/>
      <c r="W1122" s="110"/>
      <c r="X1122" s="110"/>
      <c r="Y1122" s="110"/>
      <c r="Z1122" s="110"/>
      <c r="AA1122" s="110"/>
      <c r="AB1122" s="110"/>
      <c r="AC1122" s="110"/>
      <c r="AD1122" s="110"/>
      <c r="AF1122" s="110"/>
      <c r="AG1122" s="110"/>
      <c r="AI1122" s="110"/>
      <c r="AJ1122" s="110"/>
      <c r="AL1122" s="110"/>
      <c r="AM1122" s="110"/>
      <c r="AO1122" s="110"/>
      <c r="AP1122" s="110"/>
      <c r="AQ1122" s="110"/>
      <c r="AR1122" s="110"/>
      <c r="AV1122" s="110"/>
      <c r="BD1122" s="110"/>
      <c r="BF1122" s="110"/>
      <c r="BG1122" s="110"/>
      <c r="BI1122" s="110"/>
      <c r="BJ1122" s="110"/>
      <c r="BK1122" s="110"/>
      <c r="BL1122" s="110"/>
      <c r="BX1122" s="110"/>
    </row>
    <row r="1123" spans="1:76">
      <c r="A1123" s="108"/>
      <c r="B1123" s="108"/>
      <c r="C1123" s="109"/>
      <c r="D1123" s="109"/>
      <c r="E1123" s="108"/>
      <c r="F1123" s="108"/>
      <c r="G1123" s="108"/>
      <c r="H1123" s="108"/>
      <c r="I1123" s="108"/>
      <c r="J1123" s="108"/>
      <c r="K1123" s="110"/>
      <c r="L1123" s="110"/>
      <c r="M1123" s="110"/>
      <c r="N1123" s="111"/>
      <c r="O1123" s="110"/>
      <c r="P1123" s="110"/>
      <c r="Q1123" s="110"/>
      <c r="R1123" s="110"/>
      <c r="S1123" s="110"/>
      <c r="T1123" s="110"/>
      <c r="V1123" s="110"/>
      <c r="W1123" s="110"/>
      <c r="X1123" s="110"/>
      <c r="Y1123" s="110"/>
      <c r="Z1123" s="110"/>
      <c r="AA1123" s="110"/>
      <c r="AB1123" s="110"/>
      <c r="AC1123" s="110"/>
      <c r="AD1123" s="110"/>
      <c r="AF1123" s="110"/>
      <c r="AG1123" s="110"/>
      <c r="AI1123" s="110"/>
      <c r="AJ1123" s="110"/>
      <c r="AK1123" s="110"/>
      <c r="AL1123" s="110"/>
      <c r="AM1123" s="110"/>
      <c r="AN1123" s="110"/>
      <c r="AO1123" s="110"/>
      <c r="AP1123" s="110"/>
      <c r="AQ1123" s="110"/>
      <c r="AR1123" s="110"/>
      <c r="AS1123" s="110"/>
      <c r="AV1123" s="110"/>
      <c r="AY1123" s="110"/>
      <c r="BJ1123" s="110"/>
      <c r="BK1123" s="110"/>
      <c r="BL1123" s="110"/>
      <c r="BQ1123" s="110"/>
      <c r="BR1123" s="110"/>
    </row>
    <row r="1124" spans="1:76">
      <c r="A1124" s="108"/>
      <c r="B1124" s="108"/>
      <c r="C1124" s="109"/>
      <c r="D1124" s="109"/>
      <c r="E1124" s="108"/>
      <c r="F1124" s="108"/>
      <c r="G1124" s="108"/>
      <c r="H1124" s="108"/>
      <c r="I1124" s="108"/>
      <c r="J1124" s="108"/>
      <c r="K1124" s="110"/>
      <c r="L1124" s="110"/>
      <c r="M1124" s="110"/>
      <c r="N1124" s="111"/>
      <c r="O1124" s="110"/>
      <c r="P1124" s="110"/>
      <c r="Q1124" s="110"/>
      <c r="R1124" s="110"/>
      <c r="S1124" s="110"/>
      <c r="T1124" s="110"/>
      <c r="U1124" s="112"/>
      <c r="V1124" s="110"/>
      <c r="W1124" s="110"/>
      <c r="X1124" s="110"/>
      <c r="Y1124" s="110"/>
      <c r="Z1124" s="110"/>
      <c r="AA1124" s="110"/>
      <c r="AB1124" s="110"/>
      <c r="AC1124" s="110"/>
      <c r="AD1124" s="110"/>
      <c r="AE1124" s="110"/>
      <c r="AF1124" s="110"/>
      <c r="AG1124" s="110"/>
      <c r="AH1124" s="110"/>
      <c r="AI1124" s="110"/>
      <c r="AJ1124" s="110"/>
      <c r="AK1124" s="110"/>
      <c r="AL1124" s="110"/>
      <c r="AM1124" s="110"/>
      <c r="AN1124" s="110"/>
      <c r="AO1124" s="110"/>
      <c r="AP1124" s="110"/>
      <c r="AQ1124" s="110"/>
      <c r="AR1124" s="110"/>
      <c r="AS1124" s="110"/>
      <c r="AT1124" s="110"/>
      <c r="AU1124" s="110"/>
      <c r="AV1124" s="110"/>
      <c r="AY1124" s="110"/>
      <c r="BD1124" s="110"/>
      <c r="BE1124" s="110"/>
      <c r="BF1124" s="110"/>
      <c r="BG1124" s="110"/>
      <c r="BH1124" s="110"/>
      <c r="BI1124" s="110"/>
      <c r="BJ1124" s="110"/>
      <c r="BK1124" s="110"/>
      <c r="BL1124" s="110"/>
      <c r="BS1124" s="112"/>
      <c r="BU1124" s="110"/>
    </row>
    <row r="1125" spans="1:76">
      <c r="A1125" s="108"/>
      <c r="B1125" s="108"/>
      <c r="C1125" s="109"/>
      <c r="D1125" s="109"/>
      <c r="E1125" s="108"/>
      <c r="F1125" s="108"/>
      <c r="G1125" s="108"/>
      <c r="H1125" s="108"/>
      <c r="I1125" s="108"/>
      <c r="J1125" s="108"/>
      <c r="K1125" s="110"/>
      <c r="L1125" s="110"/>
      <c r="M1125" s="110"/>
      <c r="N1125" s="111"/>
      <c r="O1125" s="110"/>
      <c r="P1125" s="110"/>
      <c r="Q1125" s="110"/>
      <c r="R1125" s="110"/>
      <c r="S1125" s="110"/>
      <c r="T1125" s="110"/>
      <c r="U1125" s="112"/>
      <c r="V1125" s="110"/>
      <c r="W1125" s="110"/>
      <c r="X1125" s="110"/>
      <c r="Y1125" s="110"/>
      <c r="Z1125" s="110"/>
      <c r="AA1125" s="110"/>
      <c r="AB1125" s="110"/>
      <c r="AC1125" s="110"/>
      <c r="AD1125" s="110"/>
      <c r="AE1125" s="110"/>
      <c r="AF1125" s="110"/>
      <c r="AG1125" s="110"/>
      <c r="AH1125" s="110"/>
      <c r="AI1125" s="110"/>
      <c r="AJ1125" s="110"/>
      <c r="AL1125" s="110"/>
      <c r="AM1125" s="110"/>
      <c r="AO1125" s="110"/>
      <c r="AP1125" s="110"/>
      <c r="AQ1125" s="110"/>
      <c r="AR1125" s="110"/>
      <c r="AT1125" s="110"/>
      <c r="AU1125" s="110"/>
      <c r="AV1125" s="110"/>
      <c r="AW1125" s="112"/>
      <c r="BJ1125" s="110"/>
      <c r="BK1125" s="110"/>
      <c r="BL1125" s="110"/>
      <c r="BU1125" s="110"/>
    </row>
    <row r="1126" spans="1:76">
      <c r="A1126" s="108"/>
      <c r="B1126" s="108"/>
      <c r="C1126" s="109"/>
      <c r="D1126" s="109"/>
      <c r="E1126" s="108"/>
      <c r="F1126" s="108"/>
      <c r="G1126" s="108"/>
      <c r="H1126" s="108"/>
      <c r="I1126" s="108"/>
      <c r="J1126" s="108"/>
      <c r="K1126" s="110"/>
      <c r="L1126" s="110"/>
      <c r="M1126" s="110"/>
      <c r="O1126" s="110"/>
      <c r="P1126" s="110"/>
      <c r="Q1126" s="110"/>
      <c r="R1126" s="110"/>
      <c r="S1126" s="110"/>
      <c r="T1126" s="110"/>
      <c r="V1126" s="110"/>
      <c r="W1126" s="110"/>
      <c r="X1126" s="110"/>
      <c r="Y1126" s="110"/>
      <c r="Z1126" s="110"/>
      <c r="AA1126" s="110"/>
      <c r="AB1126" s="110"/>
      <c r="AC1126" s="110"/>
      <c r="AD1126" s="110"/>
      <c r="AE1126" s="110"/>
      <c r="AF1126" s="110"/>
      <c r="AG1126" s="110"/>
      <c r="AH1126" s="110"/>
      <c r="AI1126" s="110"/>
      <c r="AJ1126" s="110"/>
      <c r="AK1126" s="110"/>
      <c r="AL1126" s="110"/>
      <c r="AM1126" s="110"/>
      <c r="AN1126" s="110"/>
      <c r="AO1126" s="110"/>
      <c r="AP1126" s="110"/>
      <c r="AQ1126" s="110"/>
      <c r="AR1126" s="110"/>
      <c r="AT1126" s="110"/>
      <c r="AU1126" s="110"/>
      <c r="AV1126" s="110"/>
    </row>
    <row r="1127" spans="1:76">
      <c r="A1127" s="108"/>
      <c r="B1127" s="108"/>
      <c r="C1127" s="109"/>
      <c r="D1127" s="109"/>
      <c r="E1127" s="108"/>
      <c r="F1127" s="108"/>
      <c r="G1127" s="108"/>
      <c r="H1127" s="108"/>
      <c r="I1127" s="108"/>
      <c r="J1127" s="108"/>
      <c r="K1127" s="110"/>
      <c r="L1127" s="110"/>
      <c r="M1127" s="110"/>
      <c r="O1127" s="110"/>
      <c r="P1127" s="110"/>
      <c r="Q1127" s="110"/>
      <c r="R1127" s="110"/>
      <c r="S1127" s="110"/>
      <c r="T1127" s="110"/>
      <c r="U1127" s="112"/>
      <c r="V1127" s="110"/>
      <c r="W1127" s="110"/>
      <c r="X1127" s="110"/>
      <c r="Y1127" s="110"/>
      <c r="Z1127" s="110"/>
      <c r="AA1127" s="110"/>
      <c r="AB1127" s="110"/>
      <c r="AC1127" s="110"/>
      <c r="AD1127" s="110"/>
      <c r="AE1127" s="110"/>
      <c r="AF1127" s="110"/>
      <c r="AG1127" s="110"/>
      <c r="AH1127" s="110"/>
      <c r="AI1127" s="110"/>
      <c r="AJ1127" s="110"/>
      <c r="AK1127" s="110"/>
      <c r="AL1127" s="110"/>
      <c r="AM1127" s="110"/>
      <c r="AN1127" s="110"/>
      <c r="AO1127" s="110"/>
      <c r="AP1127" s="110"/>
      <c r="AQ1127" s="110"/>
      <c r="AR1127" s="110"/>
      <c r="AT1127" s="110"/>
      <c r="AU1127" s="110"/>
      <c r="AV1127" s="110"/>
      <c r="AW1127" s="112"/>
      <c r="BD1127" s="110"/>
      <c r="BF1127" s="110"/>
      <c r="BG1127" s="110"/>
      <c r="BI1127" s="110"/>
      <c r="BJ1127" s="110"/>
      <c r="BK1127" s="110"/>
      <c r="BL1127" s="110"/>
      <c r="BS1127" s="112"/>
      <c r="BT1127" s="112"/>
      <c r="BX1127" s="110"/>
    </row>
    <row r="1128" spans="1:76">
      <c r="A1128" s="108"/>
      <c r="B1128" s="108"/>
      <c r="C1128" s="109"/>
      <c r="D1128" s="109"/>
      <c r="E1128" s="108"/>
      <c r="F1128" s="108"/>
      <c r="G1128" s="108"/>
      <c r="H1128" s="108"/>
      <c r="I1128" s="108"/>
      <c r="J1128" s="108"/>
      <c r="K1128" s="110"/>
      <c r="L1128" s="110"/>
      <c r="M1128" s="110"/>
      <c r="N1128" s="111"/>
      <c r="O1128" s="110"/>
      <c r="P1128" s="110"/>
      <c r="Q1128" s="110"/>
      <c r="R1128" s="110"/>
      <c r="S1128" s="110"/>
      <c r="T1128" s="110"/>
      <c r="U1128" s="112"/>
      <c r="V1128" s="110"/>
      <c r="W1128" s="110"/>
      <c r="X1128" s="110"/>
      <c r="Y1128" s="110"/>
      <c r="Z1128" s="110"/>
      <c r="AA1128" s="110"/>
      <c r="AB1128" s="110"/>
      <c r="AC1128" s="110"/>
      <c r="AD1128" s="110"/>
      <c r="AE1128" s="110"/>
      <c r="AF1128" s="110"/>
      <c r="AG1128" s="110"/>
      <c r="AH1128" s="110"/>
      <c r="AI1128" s="110"/>
      <c r="AJ1128" s="110"/>
      <c r="AK1128" s="110"/>
      <c r="AL1128" s="110"/>
      <c r="AM1128" s="110"/>
      <c r="AN1128" s="110"/>
      <c r="AO1128" s="110"/>
      <c r="AP1128" s="110"/>
      <c r="AQ1128" s="110"/>
      <c r="AR1128" s="110"/>
      <c r="AS1128" s="110"/>
      <c r="AT1128" s="110"/>
      <c r="AU1128" s="110"/>
      <c r="AV1128" s="110"/>
      <c r="AW1128" s="112"/>
      <c r="AY1128" s="110"/>
      <c r="BS1128" s="112"/>
    </row>
    <row r="1129" spans="1:76">
      <c r="A1129" s="108"/>
      <c r="B1129" s="108"/>
      <c r="C1129" s="109"/>
      <c r="D1129" s="109"/>
      <c r="E1129" s="108"/>
      <c r="F1129" s="108"/>
      <c r="G1129" s="108"/>
      <c r="H1129" s="108"/>
      <c r="I1129" s="108"/>
      <c r="J1129" s="108"/>
      <c r="K1129" s="110"/>
      <c r="L1129" s="110"/>
      <c r="M1129" s="110"/>
      <c r="N1129" s="111"/>
      <c r="O1129" s="110"/>
      <c r="P1129" s="110"/>
      <c r="Q1129" s="110"/>
      <c r="R1129" s="110"/>
      <c r="S1129" s="110"/>
      <c r="T1129" s="110"/>
      <c r="V1129" s="110"/>
      <c r="W1129" s="110"/>
      <c r="X1129" s="110"/>
      <c r="Y1129" s="110"/>
      <c r="Z1129" s="110"/>
      <c r="AA1129" s="110"/>
      <c r="AB1129" s="110"/>
      <c r="AC1129" s="110"/>
      <c r="AD1129" s="110"/>
      <c r="AE1129" s="110"/>
      <c r="AF1129" s="110"/>
      <c r="AG1129" s="110"/>
      <c r="AH1129" s="110"/>
      <c r="AI1129" s="110"/>
      <c r="AJ1129" s="110"/>
      <c r="AK1129" s="110"/>
      <c r="AL1129" s="110"/>
      <c r="AM1129" s="110"/>
      <c r="AN1129" s="110"/>
      <c r="AO1129" s="110"/>
      <c r="AP1129" s="110"/>
      <c r="AQ1129" s="110"/>
      <c r="AR1129" s="110"/>
      <c r="AS1129" s="110"/>
      <c r="AT1129" s="110"/>
      <c r="AU1129" s="110"/>
      <c r="AV1129" s="110"/>
      <c r="AY1129" s="110"/>
      <c r="BJ1129" s="110"/>
      <c r="BK1129" s="110"/>
      <c r="BL1129" s="110"/>
      <c r="BM1129" s="110"/>
      <c r="BN1129" s="110"/>
      <c r="BS1129" s="112"/>
      <c r="BT1129" s="112"/>
    </row>
    <row r="1130" spans="1:76">
      <c r="A1130" s="108"/>
      <c r="B1130" s="108"/>
      <c r="C1130" s="109"/>
      <c r="D1130" s="109"/>
      <c r="E1130" s="108"/>
      <c r="F1130" s="108"/>
      <c r="G1130" s="108"/>
      <c r="H1130" s="108"/>
      <c r="I1130" s="108"/>
      <c r="J1130" s="108"/>
      <c r="K1130" s="110"/>
      <c r="L1130" s="110"/>
      <c r="M1130" s="110"/>
      <c r="N1130" s="111"/>
      <c r="O1130" s="110"/>
      <c r="P1130" s="110"/>
      <c r="Q1130" s="110"/>
      <c r="R1130" s="110"/>
      <c r="S1130" s="110"/>
      <c r="T1130" s="110"/>
      <c r="V1130" s="110"/>
      <c r="W1130" s="110"/>
      <c r="X1130" s="110"/>
      <c r="Y1130" s="110"/>
      <c r="Z1130" s="110"/>
      <c r="AA1130" s="110"/>
      <c r="AB1130" s="110"/>
      <c r="AC1130" s="110"/>
      <c r="AD1130" s="110"/>
      <c r="AE1130" s="110"/>
      <c r="AF1130" s="110"/>
      <c r="AG1130" s="110"/>
      <c r="AH1130" s="110"/>
      <c r="AI1130" s="110"/>
      <c r="AJ1130" s="110"/>
      <c r="AK1130" s="110"/>
      <c r="AL1130" s="110"/>
      <c r="AM1130" s="110"/>
      <c r="AN1130" s="110"/>
      <c r="AO1130" s="110"/>
      <c r="AP1130" s="110"/>
      <c r="AQ1130" s="110"/>
      <c r="AR1130" s="110"/>
      <c r="AU1130" s="110"/>
      <c r="AV1130" s="110"/>
      <c r="BJ1130" s="110"/>
      <c r="BK1130" s="110"/>
      <c r="BL1130" s="110"/>
      <c r="BO1130" s="110"/>
      <c r="BP1130" s="110"/>
    </row>
    <row r="1131" spans="1:76">
      <c r="A1131" s="108"/>
      <c r="B1131" s="108"/>
      <c r="C1131" s="109"/>
      <c r="D1131" s="109"/>
      <c r="E1131" s="108"/>
      <c r="F1131" s="108"/>
      <c r="G1131" s="108"/>
      <c r="H1131" s="108"/>
      <c r="I1131" s="108"/>
      <c r="J1131" s="108"/>
      <c r="K1131" s="110"/>
      <c r="L1131" s="110"/>
      <c r="M1131" s="110"/>
      <c r="N1131" s="111"/>
      <c r="O1131" s="110"/>
      <c r="P1131" s="110"/>
      <c r="Q1131" s="110"/>
      <c r="R1131" s="110"/>
      <c r="S1131" s="110"/>
      <c r="T1131" s="110"/>
      <c r="U1131" s="112"/>
      <c r="V1131" s="110"/>
      <c r="W1131" s="110"/>
      <c r="X1131" s="110"/>
      <c r="Y1131" s="110"/>
      <c r="Z1131" s="110"/>
      <c r="AA1131" s="110"/>
      <c r="AB1131" s="110"/>
      <c r="AC1131" s="110"/>
      <c r="AD1131" s="110"/>
      <c r="AF1131" s="110"/>
      <c r="AG1131" s="110"/>
      <c r="AH1131" s="110"/>
      <c r="AI1131" s="110"/>
      <c r="AJ1131" s="110"/>
      <c r="AK1131" s="110"/>
      <c r="AL1131" s="110"/>
      <c r="AM1131" s="110"/>
      <c r="AN1131" s="110"/>
      <c r="AO1131" s="110"/>
      <c r="AP1131" s="110"/>
      <c r="AQ1131" s="110"/>
      <c r="AR1131" s="110"/>
      <c r="AS1131" s="110"/>
      <c r="AT1131" s="110"/>
      <c r="AU1131" s="110"/>
      <c r="AV1131" s="110"/>
      <c r="AW1131" s="112"/>
      <c r="AY1131" s="110"/>
      <c r="BB1131" s="110"/>
      <c r="BJ1131" s="110"/>
      <c r="BK1131" s="110"/>
      <c r="BL1131" s="110"/>
      <c r="BO1131" s="110"/>
      <c r="BP1131" s="110"/>
    </row>
    <row r="1132" spans="1:76">
      <c r="A1132" s="108"/>
      <c r="B1132" s="108"/>
      <c r="C1132" s="109"/>
      <c r="D1132" s="109"/>
      <c r="E1132" s="108"/>
      <c r="F1132" s="108"/>
      <c r="G1132" s="108"/>
      <c r="H1132" s="108"/>
      <c r="I1132" s="108"/>
      <c r="J1132" s="108"/>
      <c r="K1132" s="110"/>
      <c r="L1132" s="110"/>
      <c r="M1132" s="110"/>
      <c r="N1132" s="111"/>
      <c r="O1132" s="110"/>
      <c r="P1132" s="110"/>
      <c r="Q1132" s="110"/>
      <c r="R1132" s="110"/>
      <c r="S1132" s="110"/>
      <c r="T1132" s="110"/>
      <c r="U1132" s="112"/>
      <c r="V1132" s="110"/>
      <c r="W1132" s="110"/>
      <c r="X1132" s="110"/>
      <c r="Y1132" s="110"/>
      <c r="Z1132" s="110"/>
      <c r="AA1132" s="110"/>
      <c r="AB1132" s="110"/>
      <c r="AC1132" s="110"/>
      <c r="AD1132" s="110"/>
      <c r="AE1132" s="110"/>
      <c r="AF1132" s="110"/>
      <c r="AG1132" s="110"/>
      <c r="AH1132" s="110"/>
      <c r="AI1132" s="110"/>
      <c r="AJ1132" s="110"/>
      <c r="AK1132" s="110"/>
      <c r="AL1132" s="110"/>
      <c r="AM1132" s="110"/>
      <c r="AN1132" s="110"/>
      <c r="AO1132" s="110"/>
      <c r="AP1132" s="110"/>
      <c r="AQ1132" s="110"/>
      <c r="AR1132" s="110"/>
      <c r="AS1132" s="110"/>
      <c r="AT1132" s="110"/>
      <c r="AU1132" s="110"/>
      <c r="AV1132" s="110"/>
      <c r="AW1132" s="112"/>
      <c r="AY1132" s="110"/>
      <c r="BA1132" s="110"/>
      <c r="BJ1132" s="110"/>
      <c r="BK1132" s="110"/>
      <c r="BL1132" s="110"/>
      <c r="BQ1132" s="110"/>
      <c r="BR1132" s="110"/>
    </row>
    <row r="1133" spans="1:76">
      <c r="A1133" s="108"/>
      <c r="B1133" s="108"/>
      <c r="C1133" s="109"/>
      <c r="D1133" s="109"/>
      <c r="E1133" s="108"/>
      <c r="F1133" s="108"/>
      <c r="G1133" s="108"/>
      <c r="H1133" s="108"/>
      <c r="I1133" s="108"/>
      <c r="J1133" s="108"/>
      <c r="K1133" s="110"/>
      <c r="L1133" s="110"/>
      <c r="M1133" s="110"/>
      <c r="O1133" s="110"/>
      <c r="P1133" s="110"/>
      <c r="Q1133" s="110"/>
      <c r="R1133" s="110"/>
      <c r="S1133" s="110"/>
      <c r="T1133" s="110"/>
      <c r="U1133" s="112"/>
      <c r="V1133" s="110"/>
      <c r="W1133" s="110"/>
      <c r="X1133" s="110"/>
      <c r="Y1133" s="110"/>
      <c r="Z1133" s="110"/>
      <c r="AA1133" s="110"/>
      <c r="AB1133" s="110"/>
      <c r="AC1133" s="110"/>
      <c r="AD1133" s="110"/>
      <c r="AE1133" s="110"/>
      <c r="AF1133" s="110"/>
      <c r="AG1133" s="110"/>
      <c r="AH1133" s="110"/>
      <c r="AI1133" s="110"/>
      <c r="AJ1133" s="110"/>
      <c r="AK1133" s="110"/>
      <c r="AL1133" s="110"/>
      <c r="AM1133" s="110"/>
      <c r="AN1133" s="110"/>
      <c r="AO1133" s="110"/>
      <c r="AP1133" s="110"/>
      <c r="AQ1133" s="110"/>
      <c r="AR1133" s="110"/>
      <c r="AS1133" s="110"/>
      <c r="AT1133" s="110"/>
      <c r="AU1133" s="110"/>
      <c r="AV1133" s="110"/>
      <c r="AW1133" s="112"/>
      <c r="AY1133" s="110"/>
      <c r="BQ1133" s="110"/>
      <c r="BR1133" s="110"/>
      <c r="BS1133" s="112"/>
    </row>
    <row r="1134" spans="1:76">
      <c r="A1134" s="108"/>
      <c r="B1134" s="108"/>
      <c r="C1134" s="109"/>
      <c r="D1134" s="109"/>
      <c r="E1134" s="108"/>
      <c r="F1134" s="108"/>
      <c r="G1134" s="108"/>
      <c r="H1134" s="108"/>
      <c r="I1134" s="108"/>
      <c r="J1134" s="108"/>
      <c r="K1134" s="110"/>
      <c r="L1134" s="110"/>
      <c r="M1134" s="110"/>
      <c r="N1134" s="111"/>
      <c r="O1134" s="110"/>
      <c r="P1134" s="110"/>
      <c r="Q1134" s="110"/>
      <c r="R1134" s="110"/>
      <c r="S1134" s="110"/>
      <c r="T1134" s="110"/>
      <c r="V1134" s="110"/>
      <c r="W1134" s="110"/>
      <c r="X1134" s="110"/>
      <c r="Y1134" s="110"/>
      <c r="Z1134" s="110"/>
      <c r="AA1134" s="110"/>
      <c r="AB1134" s="110"/>
      <c r="AC1134" s="110"/>
      <c r="AD1134" s="110"/>
      <c r="AE1134" s="110"/>
      <c r="AF1134" s="110"/>
      <c r="AG1134" s="110"/>
      <c r="AH1134" s="110"/>
      <c r="AI1134" s="110"/>
      <c r="AJ1134" s="110"/>
      <c r="AK1134" s="110"/>
      <c r="AL1134" s="110"/>
      <c r="AM1134" s="110"/>
      <c r="AN1134" s="110"/>
      <c r="AO1134" s="110"/>
      <c r="AP1134" s="110"/>
      <c r="AQ1134" s="110"/>
      <c r="AR1134" s="110"/>
      <c r="AS1134" s="110"/>
      <c r="AT1134" s="110"/>
      <c r="AU1134" s="110"/>
      <c r="AV1134" s="110"/>
      <c r="AW1134" s="112"/>
      <c r="AY1134" s="110"/>
      <c r="BB1134" s="110"/>
      <c r="BJ1134" s="110"/>
      <c r="BK1134" s="110"/>
      <c r="BL1134" s="110"/>
      <c r="BO1134" s="110"/>
      <c r="BP1134" s="110"/>
      <c r="BS1134" s="112"/>
    </row>
    <row r="1135" spans="1:76">
      <c r="A1135" s="108"/>
      <c r="B1135" s="108"/>
      <c r="C1135" s="109"/>
      <c r="D1135" s="109"/>
      <c r="E1135" s="108"/>
      <c r="F1135" s="108"/>
      <c r="G1135" s="108"/>
      <c r="H1135" s="108"/>
      <c r="I1135" s="108"/>
      <c r="J1135" s="108"/>
      <c r="K1135" s="110"/>
      <c r="L1135" s="110"/>
      <c r="M1135" s="110"/>
      <c r="O1135" s="110"/>
      <c r="P1135" s="110"/>
      <c r="Q1135" s="110"/>
      <c r="R1135" s="110"/>
      <c r="S1135" s="110"/>
      <c r="T1135" s="110"/>
      <c r="U1135" s="112"/>
      <c r="V1135" s="110"/>
      <c r="W1135" s="110"/>
      <c r="X1135" s="110"/>
      <c r="Y1135" s="110"/>
      <c r="Z1135" s="110"/>
      <c r="AA1135" s="110"/>
      <c r="AB1135" s="110"/>
      <c r="AF1135" s="110"/>
      <c r="AG1135" s="110"/>
      <c r="AH1135" s="110"/>
      <c r="AI1135" s="110"/>
      <c r="AJ1135" s="110"/>
      <c r="AK1135" s="110"/>
      <c r="AL1135" s="110"/>
      <c r="AM1135" s="110"/>
      <c r="AN1135" s="110"/>
      <c r="AO1135" s="110"/>
      <c r="AP1135" s="110"/>
      <c r="AQ1135" s="110"/>
      <c r="AR1135" s="110"/>
      <c r="AS1135" s="110"/>
      <c r="AT1135" s="110"/>
      <c r="AU1135" s="110"/>
      <c r="AV1135" s="110"/>
      <c r="AY1135" s="110"/>
      <c r="BS1135" s="112"/>
    </row>
    <row r="1136" spans="1:76">
      <c r="A1136" s="108"/>
      <c r="B1136" s="108"/>
      <c r="C1136" s="109"/>
      <c r="D1136" s="109"/>
      <c r="E1136" s="108"/>
      <c r="F1136" s="108"/>
      <c r="G1136" s="108"/>
      <c r="H1136" s="108"/>
      <c r="I1136" s="108"/>
      <c r="J1136" s="108"/>
      <c r="K1136" s="110"/>
      <c r="L1136" s="110"/>
      <c r="M1136" s="110"/>
      <c r="N1136" s="111"/>
      <c r="O1136" s="110"/>
      <c r="P1136" s="110"/>
      <c r="Q1136" s="110"/>
      <c r="U1136" s="112"/>
      <c r="V1136" s="110"/>
      <c r="W1136" s="110"/>
      <c r="X1136" s="110"/>
      <c r="Y1136" s="110"/>
      <c r="Z1136" s="110"/>
      <c r="AA1136" s="110"/>
      <c r="AB1136" s="110"/>
      <c r="AC1136" s="110"/>
      <c r="AD1136" s="110"/>
      <c r="AE1136" s="110"/>
      <c r="AF1136" s="110"/>
      <c r="AG1136" s="110"/>
      <c r="AH1136" s="110"/>
      <c r="AI1136" s="110"/>
      <c r="AJ1136" s="110"/>
      <c r="AK1136" s="110"/>
      <c r="AL1136" s="110"/>
      <c r="AM1136" s="110"/>
      <c r="AN1136" s="110"/>
      <c r="AO1136" s="110"/>
      <c r="AS1136" s="110"/>
      <c r="AT1136" s="110"/>
      <c r="AU1136" s="110"/>
      <c r="AV1136" s="110"/>
      <c r="AW1136" s="112"/>
      <c r="AX1136" s="112"/>
      <c r="AY1136" s="110"/>
      <c r="BB1136" s="110"/>
      <c r="BC1136" s="112"/>
      <c r="BJ1136" s="110"/>
      <c r="BK1136" s="110"/>
      <c r="BL1136" s="110"/>
      <c r="BM1136" s="110"/>
      <c r="BN1136" s="110"/>
      <c r="BX1136" s="110"/>
    </row>
    <row r="1137" spans="1:76">
      <c r="A1137" s="108"/>
      <c r="B1137" s="108"/>
      <c r="C1137" s="109"/>
      <c r="D1137" s="109"/>
      <c r="E1137" s="108"/>
      <c r="F1137" s="108"/>
      <c r="G1137" s="108"/>
      <c r="H1137" s="108"/>
      <c r="I1137" s="108"/>
      <c r="J1137" s="108"/>
      <c r="K1137" s="110"/>
      <c r="L1137" s="110"/>
      <c r="M1137" s="110"/>
      <c r="N1137" s="111"/>
      <c r="O1137" s="110"/>
      <c r="P1137" s="110"/>
      <c r="Q1137" s="110"/>
      <c r="R1137" s="110"/>
      <c r="S1137" s="110"/>
      <c r="T1137" s="110"/>
      <c r="V1137" s="110"/>
      <c r="W1137" s="110"/>
      <c r="X1137" s="110"/>
      <c r="Y1137" s="110"/>
      <c r="Z1137" s="110"/>
      <c r="AA1137" s="110"/>
      <c r="AB1137" s="110"/>
      <c r="AC1137" s="110"/>
      <c r="AD1137" s="110"/>
      <c r="AE1137" s="110"/>
      <c r="AF1137" s="110"/>
      <c r="AG1137" s="110"/>
      <c r="AI1137" s="110"/>
      <c r="AJ1137" s="110"/>
      <c r="AK1137" s="110"/>
      <c r="AL1137" s="110"/>
      <c r="AM1137" s="110"/>
      <c r="AN1137" s="110"/>
      <c r="AO1137" s="110"/>
      <c r="AP1137" s="110"/>
      <c r="AQ1137" s="110"/>
      <c r="AR1137" s="110"/>
      <c r="AV1137" s="110"/>
      <c r="AW1137" s="112"/>
      <c r="AX1137" s="112"/>
      <c r="BC1137" s="112"/>
      <c r="BJ1137" s="110"/>
      <c r="BK1137" s="110"/>
      <c r="BL1137" s="110"/>
      <c r="BO1137" s="110"/>
      <c r="BP1137" s="110"/>
      <c r="BT1137" s="112"/>
      <c r="BX1137" s="110"/>
    </row>
    <row r="1138" spans="1:76">
      <c r="A1138" s="108"/>
      <c r="B1138" s="108"/>
      <c r="C1138" s="109"/>
      <c r="D1138" s="109"/>
      <c r="E1138" s="108"/>
      <c r="F1138" s="108"/>
      <c r="G1138" s="108"/>
      <c r="H1138" s="108"/>
      <c r="I1138" s="108"/>
      <c r="J1138" s="108"/>
      <c r="K1138" s="110"/>
      <c r="L1138" s="110"/>
      <c r="M1138" s="110"/>
      <c r="N1138" s="111"/>
      <c r="O1138" s="110"/>
      <c r="P1138" s="110"/>
      <c r="Q1138" s="110"/>
      <c r="R1138" s="110"/>
      <c r="S1138" s="110"/>
      <c r="T1138" s="110"/>
      <c r="U1138" s="112"/>
      <c r="V1138" s="110"/>
      <c r="W1138" s="110"/>
      <c r="X1138" s="110"/>
      <c r="Y1138" s="110"/>
      <c r="Z1138" s="110"/>
      <c r="AA1138" s="110"/>
      <c r="AB1138" s="110"/>
      <c r="AF1138" s="110"/>
      <c r="AG1138" s="110"/>
      <c r="AH1138" s="110"/>
      <c r="AI1138" s="110"/>
      <c r="AJ1138" s="110"/>
      <c r="AK1138" s="110"/>
      <c r="AL1138" s="110"/>
      <c r="AM1138" s="110"/>
      <c r="AN1138" s="110"/>
      <c r="AO1138" s="110"/>
      <c r="AP1138" s="110"/>
      <c r="AQ1138" s="110"/>
      <c r="AR1138" s="110"/>
      <c r="AS1138" s="110"/>
      <c r="AT1138" s="110"/>
      <c r="AU1138" s="110"/>
      <c r="AW1138" s="112"/>
      <c r="AX1138" s="112"/>
      <c r="AY1138" s="110"/>
      <c r="BC1138" s="112"/>
      <c r="BJ1138" s="110"/>
      <c r="BK1138" s="110"/>
      <c r="BL1138" s="110"/>
      <c r="BM1138" s="110"/>
      <c r="BN1138" s="110"/>
      <c r="BS1138" s="112"/>
      <c r="BX1138" s="110"/>
    </row>
    <row r="1139" spans="1:76">
      <c r="A1139" s="108"/>
      <c r="B1139" s="108"/>
      <c r="C1139" s="109"/>
      <c r="D1139" s="109"/>
      <c r="E1139" s="108"/>
      <c r="F1139" s="108"/>
      <c r="G1139" s="108"/>
      <c r="H1139" s="108"/>
      <c r="I1139" s="108"/>
      <c r="J1139" s="108"/>
      <c r="K1139" s="110"/>
      <c r="L1139" s="110"/>
      <c r="M1139" s="110"/>
      <c r="N1139" s="111"/>
      <c r="O1139" s="110"/>
      <c r="P1139" s="110"/>
      <c r="Q1139" s="110"/>
      <c r="R1139" s="110"/>
      <c r="S1139" s="110"/>
      <c r="T1139" s="110"/>
      <c r="U1139" s="112"/>
      <c r="V1139" s="110"/>
      <c r="W1139" s="110"/>
      <c r="X1139" s="110"/>
      <c r="Y1139" s="110"/>
      <c r="Z1139" s="110"/>
      <c r="AA1139" s="110"/>
      <c r="AB1139" s="110"/>
      <c r="AC1139" s="110"/>
      <c r="AD1139" s="110"/>
      <c r="AE1139" s="110"/>
      <c r="AF1139" s="110"/>
      <c r="AG1139" s="110"/>
      <c r="AH1139" s="110"/>
      <c r="AI1139" s="110"/>
      <c r="AJ1139" s="110"/>
      <c r="AK1139" s="110"/>
      <c r="AL1139" s="110"/>
      <c r="AM1139" s="110"/>
      <c r="AN1139" s="110"/>
      <c r="AO1139" s="110"/>
      <c r="AP1139" s="110"/>
      <c r="AQ1139" s="110"/>
      <c r="AR1139" s="110"/>
      <c r="AS1139" s="110"/>
      <c r="AT1139" s="110"/>
      <c r="AU1139" s="110"/>
      <c r="AV1139" s="110"/>
      <c r="AY1139" s="110"/>
      <c r="BJ1139" s="110"/>
      <c r="BK1139" s="110"/>
      <c r="BL1139" s="110"/>
      <c r="BQ1139" s="110"/>
      <c r="BR1139" s="110"/>
      <c r="BS1139" s="112"/>
      <c r="BT1139" s="112"/>
    </row>
    <row r="1140" spans="1:76">
      <c r="A1140" s="108"/>
      <c r="B1140" s="108"/>
      <c r="C1140" s="109"/>
      <c r="D1140" s="109"/>
      <c r="E1140" s="108"/>
      <c r="F1140" s="108"/>
      <c r="G1140" s="108"/>
      <c r="H1140" s="108"/>
      <c r="I1140" s="108"/>
      <c r="J1140" s="108"/>
      <c r="K1140" s="110"/>
      <c r="L1140" s="110"/>
      <c r="M1140" s="110"/>
      <c r="N1140" s="111"/>
      <c r="O1140" s="110"/>
      <c r="P1140" s="110"/>
      <c r="Q1140" s="110"/>
      <c r="R1140" s="110"/>
      <c r="S1140" s="110"/>
      <c r="T1140" s="110"/>
      <c r="V1140" s="110"/>
      <c r="W1140" s="110"/>
      <c r="X1140" s="110"/>
      <c r="Y1140" s="110"/>
      <c r="Z1140" s="110"/>
      <c r="AA1140" s="110"/>
      <c r="AB1140" s="110"/>
      <c r="AC1140" s="110"/>
      <c r="AD1140" s="110"/>
      <c r="AE1140" s="110"/>
      <c r="AF1140" s="110"/>
      <c r="AG1140" s="110"/>
      <c r="AH1140" s="110"/>
      <c r="AI1140" s="110"/>
      <c r="AJ1140" s="110"/>
      <c r="AK1140" s="110"/>
      <c r="AL1140" s="110"/>
      <c r="AM1140" s="110"/>
      <c r="AN1140" s="110"/>
      <c r="AO1140" s="110"/>
      <c r="AP1140" s="110"/>
      <c r="AQ1140" s="110"/>
      <c r="AR1140" s="110"/>
      <c r="AS1140" s="110"/>
      <c r="AT1140" s="110"/>
      <c r="AU1140" s="110"/>
      <c r="AV1140" s="110"/>
      <c r="AW1140" s="112"/>
      <c r="AY1140" s="110"/>
      <c r="BJ1140" s="110"/>
      <c r="BK1140" s="110"/>
      <c r="BL1140" s="110"/>
      <c r="BS1140" s="112"/>
    </row>
    <row r="1141" spans="1:76">
      <c r="A1141" s="108"/>
      <c r="B1141" s="108"/>
      <c r="C1141" s="109"/>
      <c r="D1141" s="109"/>
      <c r="E1141" s="108"/>
      <c r="F1141" s="108"/>
      <c r="G1141" s="108"/>
      <c r="H1141" s="108"/>
      <c r="I1141" s="108"/>
      <c r="J1141" s="108"/>
      <c r="K1141" s="110"/>
      <c r="L1141" s="110"/>
      <c r="M1141" s="110"/>
      <c r="O1141" s="110"/>
      <c r="P1141" s="110"/>
      <c r="Q1141" s="110"/>
      <c r="R1141" s="110"/>
      <c r="S1141" s="110"/>
      <c r="T1141" s="110"/>
      <c r="U1141" s="112"/>
      <c r="V1141" s="110"/>
      <c r="W1141" s="110"/>
      <c r="X1141" s="110"/>
      <c r="Y1141" s="110"/>
      <c r="Z1141" s="110"/>
      <c r="AA1141" s="110"/>
      <c r="AB1141" s="110"/>
      <c r="AC1141" s="110"/>
      <c r="AD1141" s="110"/>
      <c r="AE1141" s="110"/>
      <c r="AF1141" s="110"/>
      <c r="AG1141" s="110"/>
      <c r="AH1141" s="110"/>
      <c r="AI1141" s="110"/>
      <c r="AJ1141" s="110"/>
      <c r="AK1141" s="110"/>
      <c r="AL1141" s="110"/>
      <c r="AM1141" s="110"/>
      <c r="AN1141" s="110"/>
      <c r="AO1141" s="110"/>
      <c r="AP1141" s="110"/>
      <c r="AQ1141" s="110"/>
      <c r="AR1141" s="110"/>
      <c r="AS1141" s="110"/>
      <c r="AT1141" s="110"/>
      <c r="AU1141" s="110"/>
      <c r="AV1141" s="110"/>
      <c r="AW1141" s="112"/>
      <c r="AY1141" s="110"/>
      <c r="AZ1141" s="110"/>
      <c r="BA1141" s="110"/>
      <c r="BB1141" s="110"/>
      <c r="BJ1141" s="110"/>
      <c r="BK1141" s="110"/>
      <c r="BL1141" s="110"/>
      <c r="BM1141" s="110"/>
      <c r="BN1141" s="110"/>
      <c r="BS1141" s="112"/>
    </row>
    <row r="1142" spans="1:76">
      <c r="A1142" s="108"/>
      <c r="B1142" s="108"/>
      <c r="C1142" s="109"/>
      <c r="D1142" s="109"/>
      <c r="E1142" s="108"/>
      <c r="F1142" s="108"/>
      <c r="G1142" s="108"/>
      <c r="H1142" s="108"/>
      <c r="I1142" s="108"/>
      <c r="J1142" s="108"/>
      <c r="K1142" s="110"/>
      <c r="L1142" s="110"/>
      <c r="M1142" s="110"/>
      <c r="N1142" s="111"/>
      <c r="R1142" s="110"/>
      <c r="S1142" s="110"/>
      <c r="T1142" s="110"/>
      <c r="U1142" s="112"/>
      <c r="V1142" s="110"/>
      <c r="W1142" s="110"/>
      <c r="X1142" s="110"/>
      <c r="Y1142" s="110"/>
      <c r="Z1142" s="110"/>
      <c r="AA1142" s="110"/>
      <c r="AB1142" s="110"/>
      <c r="AC1142" s="110"/>
      <c r="AD1142" s="110"/>
      <c r="AE1142" s="110"/>
      <c r="AF1142" s="110"/>
      <c r="AG1142" s="110"/>
      <c r="AH1142" s="110"/>
      <c r="AI1142" s="110"/>
      <c r="AJ1142" s="110"/>
      <c r="AK1142" s="110"/>
      <c r="AL1142" s="110"/>
      <c r="AP1142" s="110"/>
      <c r="AQ1142" s="110"/>
      <c r="AR1142" s="110"/>
      <c r="AS1142" s="110"/>
      <c r="AT1142" s="110"/>
      <c r="AU1142" s="110"/>
      <c r="AV1142" s="110"/>
      <c r="AW1142" s="112"/>
      <c r="AY1142" s="110"/>
      <c r="AZ1142" s="110"/>
      <c r="BA1142" s="110"/>
      <c r="BB1142" s="110"/>
      <c r="BD1142" s="110"/>
      <c r="BE1142" s="110"/>
      <c r="BF1142" s="110"/>
      <c r="BG1142" s="110"/>
      <c r="BH1142" s="110"/>
      <c r="BI1142" s="110"/>
      <c r="BJ1142" s="110"/>
      <c r="BK1142" s="110"/>
      <c r="BL1142" s="110"/>
    </row>
    <row r="1143" spans="1:76">
      <c r="A1143" s="108"/>
      <c r="B1143" s="108"/>
      <c r="C1143" s="109"/>
      <c r="D1143" s="109"/>
      <c r="E1143" s="108"/>
      <c r="F1143" s="108"/>
      <c r="G1143" s="108"/>
      <c r="H1143" s="108"/>
      <c r="I1143" s="108"/>
      <c r="J1143" s="108"/>
      <c r="K1143" s="110"/>
      <c r="L1143" s="110"/>
      <c r="M1143" s="110"/>
      <c r="N1143" s="111"/>
      <c r="O1143" s="110"/>
      <c r="P1143" s="110"/>
      <c r="Q1143" s="110"/>
      <c r="R1143" s="110"/>
      <c r="S1143" s="110"/>
      <c r="T1143" s="110"/>
      <c r="V1143" s="110"/>
      <c r="W1143" s="110"/>
      <c r="X1143" s="110"/>
      <c r="Y1143" s="110"/>
      <c r="Z1143" s="110"/>
      <c r="AA1143" s="110"/>
      <c r="AB1143" s="110"/>
      <c r="AC1143" s="110"/>
      <c r="AD1143" s="110"/>
      <c r="AE1143" s="110"/>
      <c r="AF1143" s="110"/>
      <c r="AG1143" s="110"/>
      <c r="AH1143" s="110"/>
      <c r="AI1143" s="110"/>
      <c r="AJ1143" s="110"/>
      <c r="AK1143" s="110"/>
      <c r="AL1143" s="110"/>
      <c r="AM1143" s="110"/>
      <c r="AN1143" s="110"/>
      <c r="AO1143" s="110"/>
      <c r="AP1143" s="110"/>
      <c r="AQ1143" s="110"/>
      <c r="AR1143" s="110"/>
      <c r="AS1143" s="110"/>
      <c r="AT1143" s="110"/>
      <c r="AU1143" s="110"/>
      <c r="AV1143" s="110"/>
      <c r="AY1143" s="110"/>
      <c r="BM1143" s="110"/>
      <c r="BN1143" s="110"/>
      <c r="BS1143" s="112"/>
      <c r="BT1143" s="112"/>
    </row>
    <row r="1144" spans="1:76">
      <c r="A1144" s="108"/>
      <c r="B1144" s="108"/>
      <c r="C1144" s="109"/>
      <c r="D1144" s="109"/>
      <c r="E1144" s="108"/>
      <c r="F1144" s="108"/>
      <c r="G1144" s="108"/>
      <c r="H1144" s="108"/>
      <c r="I1144" s="108"/>
      <c r="J1144" s="108"/>
      <c r="K1144" s="110"/>
      <c r="L1144" s="110"/>
      <c r="M1144" s="110"/>
      <c r="N1144" s="111"/>
      <c r="O1144" s="110"/>
      <c r="P1144" s="110"/>
      <c r="Q1144" s="110"/>
      <c r="R1144" s="110"/>
      <c r="S1144" s="110"/>
      <c r="T1144" s="110"/>
      <c r="U1144" s="112"/>
      <c r="V1144" s="110"/>
      <c r="W1144" s="110"/>
      <c r="X1144" s="110"/>
      <c r="Y1144" s="110"/>
      <c r="Z1144" s="110"/>
      <c r="AA1144" s="110"/>
      <c r="AB1144" s="110"/>
      <c r="AC1144" s="110"/>
      <c r="AD1144" s="110"/>
      <c r="AE1144" s="110"/>
      <c r="AF1144" s="110"/>
      <c r="AG1144" s="110"/>
      <c r="AH1144" s="110"/>
      <c r="AI1144" s="110"/>
      <c r="AJ1144" s="110"/>
      <c r="AK1144" s="110"/>
      <c r="AL1144" s="110"/>
      <c r="AM1144" s="110"/>
      <c r="AN1144" s="110"/>
      <c r="AO1144" s="110"/>
      <c r="AP1144" s="110"/>
      <c r="AQ1144" s="110"/>
      <c r="AR1144" s="110"/>
      <c r="AS1144" s="110"/>
      <c r="AT1144" s="110"/>
      <c r="AU1144" s="110"/>
      <c r="AV1144" s="110"/>
      <c r="AW1144" s="112"/>
      <c r="AX1144" s="112"/>
      <c r="AY1144" s="110"/>
      <c r="BA1144" s="110"/>
      <c r="BC1144" s="112"/>
      <c r="BD1144" s="110"/>
      <c r="BE1144" s="110"/>
      <c r="BF1144" s="110"/>
      <c r="BG1144" s="110"/>
      <c r="BH1144" s="110"/>
      <c r="BI1144" s="110"/>
      <c r="BJ1144" s="110"/>
      <c r="BK1144" s="110"/>
      <c r="BL1144" s="110"/>
      <c r="BS1144" s="112"/>
      <c r="BU1144" s="110"/>
    </row>
    <row r="1145" spans="1:76">
      <c r="A1145" s="108"/>
      <c r="B1145" s="108"/>
      <c r="C1145" s="109"/>
      <c r="D1145" s="109"/>
      <c r="E1145" s="108"/>
      <c r="F1145" s="108"/>
      <c r="G1145" s="108"/>
      <c r="H1145" s="108"/>
      <c r="I1145" s="108"/>
      <c r="J1145" s="108"/>
      <c r="K1145" s="110"/>
      <c r="L1145" s="110"/>
      <c r="M1145" s="110"/>
      <c r="N1145" s="111"/>
      <c r="O1145" s="110"/>
      <c r="P1145" s="110"/>
      <c r="Q1145" s="110"/>
      <c r="R1145" s="110"/>
      <c r="S1145" s="110"/>
      <c r="T1145" s="110"/>
      <c r="U1145" s="112"/>
      <c r="V1145" s="110"/>
      <c r="W1145" s="110"/>
      <c r="X1145" s="110"/>
      <c r="Y1145" s="110"/>
      <c r="Z1145" s="110"/>
      <c r="AA1145" s="110"/>
      <c r="AB1145" s="110"/>
      <c r="AF1145" s="110"/>
      <c r="AG1145" s="110"/>
      <c r="AH1145" s="110"/>
      <c r="AI1145" s="110"/>
      <c r="AJ1145" s="110"/>
      <c r="AK1145" s="110"/>
      <c r="AL1145" s="110"/>
      <c r="AM1145" s="110"/>
      <c r="AN1145" s="110"/>
      <c r="AO1145" s="110"/>
      <c r="AP1145" s="110"/>
      <c r="AQ1145" s="110"/>
      <c r="AR1145" s="110"/>
      <c r="AS1145" s="110"/>
      <c r="AT1145" s="110"/>
      <c r="AU1145" s="110"/>
      <c r="AV1145" s="110"/>
      <c r="AY1145" s="110"/>
      <c r="BJ1145" s="110"/>
      <c r="BK1145" s="110"/>
      <c r="BL1145" s="110"/>
      <c r="BM1145" s="110"/>
      <c r="BN1145" s="110"/>
    </row>
    <row r="1146" spans="1:76">
      <c r="A1146" s="108"/>
      <c r="B1146" s="108"/>
      <c r="C1146" s="109"/>
      <c r="D1146" s="109"/>
      <c r="E1146" s="108"/>
      <c r="F1146" s="108"/>
      <c r="G1146" s="108"/>
      <c r="H1146" s="108"/>
      <c r="I1146" s="108"/>
      <c r="J1146" s="108"/>
      <c r="K1146" s="110"/>
      <c r="L1146" s="110"/>
      <c r="M1146" s="110"/>
      <c r="O1146" s="110"/>
      <c r="P1146" s="110"/>
      <c r="Q1146" s="110"/>
      <c r="R1146" s="110"/>
      <c r="S1146" s="110"/>
      <c r="T1146" s="110"/>
      <c r="U1146" s="112"/>
      <c r="V1146" s="110"/>
      <c r="W1146" s="110"/>
      <c r="X1146" s="110"/>
      <c r="Y1146" s="110"/>
      <c r="Z1146" s="110"/>
      <c r="AA1146" s="110"/>
      <c r="AB1146" s="110"/>
      <c r="AC1146" s="110"/>
      <c r="AD1146" s="110"/>
      <c r="AE1146" s="110"/>
      <c r="AF1146" s="110"/>
      <c r="AG1146" s="110"/>
      <c r="AH1146" s="110"/>
      <c r="AI1146" s="110"/>
      <c r="AJ1146" s="110"/>
      <c r="AK1146" s="110"/>
      <c r="AL1146" s="110"/>
      <c r="AM1146" s="110"/>
      <c r="AN1146" s="110"/>
      <c r="AO1146" s="110"/>
      <c r="AP1146" s="110"/>
      <c r="AQ1146" s="110"/>
      <c r="AR1146" s="110"/>
      <c r="AS1146" s="110"/>
      <c r="AT1146" s="110"/>
      <c r="AU1146" s="110"/>
      <c r="AV1146" s="110"/>
      <c r="AY1146" s="110"/>
      <c r="BJ1146" s="110"/>
      <c r="BK1146" s="110"/>
      <c r="BL1146" s="110"/>
      <c r="BM1146" s="110"/>
      <c r="BN1146" s="110"/>
    </row>
    <row r="1147" spans="1:76">
      <c r="A1147" s="108"/>
      <c r="B1147" s="108"/>
      <c r="C1147" s="109"/>
      <c r="D1147" s="109"/>
      <c r="E1147" s="108"/>
      <c r="F1147" s="108"/>
      <c r="G1147" s="108"/>
      <c r="H1147" s="108"/>
      <c r="I1147" s="108"/>
      <c r="J1147" s="108"/>
      <c r="K1147" s="110"/>
      <c r="L1147" s="110"/>
      <c r="M1147" s="110"/>
      <c r="R1147" s="110"/>
      <c r="S1147" s="110"/>
      <c r="T1147" s="110"/>
      <c r="U1147" s="112"/>
      <c r="AP1147" s="110"/>
      <c r="AQ1147" s="110"/>
      <c r="AR1147" s="110"/>
      <c r="AX1147" s="112"/>
      <c r="BC1147" s="112"/>
      <c r="BJ1147" s="110"/>
      <c r="BK1147" s="110"/>
      <c r="BL1147" s="110"/>
      <c r="BO1147" s="110"/>
      <c r="BP1147" s="110"/>
      <c r="BS1147" s="112"/>
      <c r="BX1147" s="110"/>
    </row>
    <row r="1148" spans="1:76">
      <c r="A1148" s="108"/>
      <c r="B1148" s="108"/>
      <c r="C1148" s="109"/>
      <c r="D1148" s="109"/>
      <c r="E1148" s="108"/>
      <c r="F1148" s="108"/>
      <c r="G1148" s="108"/>
      <c r="H1148" s="108"/>
      <c r="I1148" s="108"/>
      <c r="J1148" s="108"/>
      <c r="K1148" s="110"/>
      <c r="L1148" s="110"/>
      <c r="M1148" s="110"/>
      <c r="N1148" s="111"/>
      <c r="O1148" s="110"/>
      <c r="P1148" s="110"/>
      <c r="Q1148" s="110"/>
      <c r="R1148" s="110"/>
      <c r="S1148" s="110"/>
      <c r="T1148" s="110"/>
      <c r="V1148" s="110"/>
      <c r="W1148" s="110"/>
      <c r="X1148" s="110"/>
      <c r="Y1148" s="110"/>
      <c r="Z1148" s="110"/>
      <c r="AA1148" s="110"/>
      <c r="AB1148" s="110"/>
      <c r="AC1148" s="110"/>
      <c r="AD1148" s="110"/>
      <c r="AF1148" s="110"/>
      <c r="AG1148" s="110"/>
      <c r="AI1148" s="110"/>
      <c r="AJ1148" s="110"/>
      <c r="AL1148" s="110"/>
      <c r="AM1148" s="110"/>
      <c r="AO1148" s="110"/>
      <c r="AV1148" s="110"/>
    </row>
    <row r="1149" spans="1:76">
      <c r="A1149" s="108"/>
      <c r="B1149" s="108"/>
      <c r="C1149" s="109"/>
      <c r="D1149" s="109"/>
      <c r="E1149" s="108"/>
      <c r="F1149" s="108"/>
      <c r="G1149" s="108"/>
      <c r="H1149" s="108"/>
      <c r="I1149" s="108"/>
      <c r="J1149" s="108"/>
      <c r="K1149" s="110"/>
      <c r="L1149" s="110"/>
      <c r="M1149" s="110"/>
      <c r="N1149" s="111"/>
      <c r="O1149" s="110"/>
      <c r="P1149" s="110"/>
      <c r="Q1149" s="110"/>
      <c r="R1149" s="110"/>
      <c r="S1149" s="110"/>
      <c r="T1149" s="110"/>
      <c r="V1149" s="110"/>
      <c r="W1149" s="110"/>
      <c r="X1149" s="110"/>
      <c r="Y1149" s="110"/>
      <c r="Z1149" s="110"/>
      <c r="AA1149" s="110"/>
      <c r="AB1149" s="110"/>
      <c r="AC1149" s="110"/>
      <c r="AD1149" s="110"/>
      <c r="AF1149" s="110"/>
      <c r="AG1149" s="110"/>
      <c r="AI1149" s="110"/>
      <c r="AJ1149" s="110"/>
      <c r="AL1149" s="110"/>
      <c r="AM1149" s="110"/>
      <c r="AO1149" s="110"/>
      <c r="AP1149" s="110"/>
      <c r="AQ1149" s="110"/>
      <c r="AR1149" s="110"/>
      <c r="AV1149" s="110"/>
      <c r="BB1149" s="110"/>
      <c r="BJ1149" s="110"/>
      <c r="BK1149" s="110"/>
      <c r="BL1149" s="110"/>
      <c r="BO1149" s="110"/>
      <c r="BP1149" s="110"/>
    </row>
    <row r="1150" spans="1:76">
      <c r="A1150" s="108"/>
      <c r="B1150" s="108"/>
      <c r="C1150" s="109"/>
      <c r="D1150" s="109"/>
      <c r="E1150" s="108"/>
      <c r="F1150" s="108"/>
      <c r="G1150" s="108"/>
      <c r="H1150" s="108"/>
      <c r="I1150" s="108"/>
      <c r="J1150" s="108"/>
      <c r="K1150" s="110"/>
      <c r="L1150" s="110"/>
      <c r="M1150" s="110"/>
      <c r="O1150" s="110"/>
      <c r="P1150" s="110"/>
      <c r="Q1150" s="110"/>
      <c r="R1150" s="110"/>
      <c r="S1150" s="110"/>
      <c r="T1150" s="110"/>
      <c r="U1150" s="112"/>
      <c r="V1150" s="110"/>
      <c r="W1150" s="110"/>
      <c r="X1150" s="110"/>
      <c r="Y1150" s="110"/>
      <c r="Z1150" s="110"/>
      <c r="AA1150" s="110"/>
      <c r="AB1150" s="110"/>
      <c r="AC1150" s="110"/>
      <c r="AD1150" s="110"/>
      <c r="AE1150" s="110"/>
      <c r="AF1150" s="110"/>
      <c r="AG1150" s="110"/>
      <c r="AH1150" s="110"/>
      <c r="AI1150" s="110"/>
      <c r="AJ1150" s="110"/>
      <c r="AK1150" s="110"/>
      <c r="AL1150" s="110"/>
      <c r="AM1150" s="110"/>
      <c r="AN1150" s="110"/>
      <c r="AO1150" s="110"/>
      <c r="AP1150" s="110"/>
      <c r="AQ1150" s="110"/>
      <c r="AR1150" s="110"/>
      <c r="AS1150" s="110"/>
      <c r="AT1150" s="110"/>
      <c r="AU1150" s="110"/>
      <c r="AV1150" s="110"/>
      <c r="AY1150" s="110"/>
      <c r="BD1150" s="110"/>
      <c r="BE1150" s="110"/>
      <c r="BF1150" s="110"/>
      <c r="BG1150" s="110"/>
      <c r="BH1150" s="110"/>
      <c r="BI1150" s="110"/>
      <c r="BJ1150" s="110"/>
      <c r="BK1150" s="110"/>
      <c r="BL1150" s="110"/>
      <c r="BU1150" s="110"/>
      <c r="BV1150" s="110"/>
      <c r="BW1150" s="110"/>
      <c r="BX1150" s="110"/>
    </row>
    <row r="1151" spans="1:76">
      <c r="A1151" s="108"/>
      <c r="B1151" s="108"/>
      <c r="C1151" s="109"/>
      <c r="D1151" s="109"/>
      <c r="E1151" s="108"/>
      <c r="F1151" s="108"/>
      <c r="G1151" s="108"/>
      <c r="H1151" s="108"/>
      <c r="I1151" s="108"/>
      <c r="J1151" s="108"/>
      <c r="K1151" s="110"/>
      <c r="L1151" s="110"/>
      <c r="M1151" s="110"/>
      <c r="O1151" s="110"/>
      <c r="P1151" s="110"/>
      <c r="Q1151" s="110"/>
      <c r="R1151" s="110"/>
      <c r="S1151" s="110"/>
      <c r="T1151" s="110"/>
      <c r="V1151" s="110"/>
      <c r="W1151" s="110"/>
      <c r="X1151" s="110"/>
      <c r="Y1151" s="110"/>
      <c r="Z1151" s="110"/>
      <c r="AA1151" s="110"/>
      <c r="AB1151" s="110"/>
      <c r="AC1151" s="110"/>
      <c r="AD1151" s="110"/>
      <c r="AE1151" s="110"/>
      <c r="AF1151" s="110"/>
      <c r="AG1151" s="110"/>
      <c r="AH1151" s="110"/>
      <c r="AI1151" s="110"/>
      <c r="AJ1151" s="110"/>
      <c r="AK1151" s="110"/>
      <c r="AL1151" s="110"/>
      <c r="AM1151" s="110"/>
      <c r="AN1151" s="110"/>
      <c r="AO1151" s="110"/>
      <c r="AP1151" s="110"/>
      <c r="AQ1151" s="110"/>
      <c r="AR1151" s="110"/>
      <c r="AS1151" s="110"/>
      <c r="AT1151" s="110"/>
      <c r="AU1151" s="110"/>
      <c r="AV1151" s="110"/>
      <c r="AY1151" s="110"/>
      <c r="BB1151" s="110"/>
      <c r="BQ1151" s="110"/>
      <c r="BR1151" s="110"/>
      <c r="BS1151" s="112"/>
      <c r="BV1151" s="110"/>
    </row>
    <row r="1152" spans="1:76">
      <c r="A1152" s="108"/>
      <c r="B1152" s="108"/>
      <c r="C1152" s="109"/>
      <c r="D1152" s="109"/>
      <c r="E1152" s="108"/>
      <c r="F1152" s="108"/>
      <c r="G1152" s="108"/>
      <c r="H1152" s="108"/>
      <c r="I1152" s="108"/>
      <c r="J1152" s="108"/>
      <c r="K1152" s="110"/>
      <c r="L1152" s="110"/>
      <c r="M1152" s="110"/>
      <c r="O1152" s="110"/>
      <c r="P1152" s="110"/>
      <c r="Q1152" s="110"/>
      <c r="R1152" s="110"/>
      <c r="S1152" s="110"/>
      <c r="T1152" s="110"/>
      <c r="V1152" s="110"/>
      <c r="W1152" s="110"/>
      <c r="X1152" s="110"/>
      <c r="Y1152" s="110"/>
      <c r="Z1152" s="110"/>
      <c r="AA1152" s="110"/>
      <c r="AB1152" s="110"/>
      <c r="AC1152" s="110"/>
      <c r="AD1152" s="110"/>
      <c r="AE1152" s="110"/>
      <c r="AF1152" s="110"/>
      <c r="AG1152" s="110"/>
      <c r="AH1152" s="110"/>
      <c r="AI1152" s="110"/>
      <c r="AJ1152" s="110"/>
      <c r="AK1152" s="110"/>
      <c r="AL1152" s="110"/>
      <c r="AM1152" s="110"/>
      <c r="AN1152" s="110"/>
      <c r="AO1152" s="110"/>
      <c r="AP1152" s="110"/>
      <c r="AQ1152" s="110"/>
      <c r="AR1152" s="110"/>
      <c r="AS1152" s="110"/>
      <c r="AT1152" s="110"/>
      <c r="AU1152" s="110"/>
      <c r="AV1152" s="110"/>
      <c r="AY1152" s="110"/>
      <c r="BD1152" s="110"/>
      <c r="BE1152" s="110"/>
      <c r="BF1152" s="110"/>
      <c r="BG1152" s="110"/>
      <c r="BH1152" s="110"/>
      <c r="BI1152" s="110"/>
      <c r="BJ1152" s="110"/>
      <c r="BK1152" s="110"/>
      <c r="BL1152" s="110"/>
      <c r="BU1152" s="110"/>
    </row>
    <row r="1153" spans="1:76">
      <c r="A1153" s="108"/>
      <c r="B1153" s="108"/>
      <c r="C1153" s="109"/>
      <c r="D1153" s="109"/>
      <c r="E1153" s="108"/>
      <c r="F1153" s="108"/>
      <c r="G1153" s="108"/>
      <c r="H1153" s="108"/>
      <c r="I1153" s="108"/>
      <c r="J1153" s="108"/>
      <c r="K1153" s="110"/>
      <c r="L1153" s="110"/>
      <c r="M1153" s="110"/>
      <c r="N1153" s="111"/>
      <c r="O1153" s="110"/>
      <c r="P1153" s="110"/>
      <c r="Q1153" s="110"/>
      <c r="R1153" s="110"/>
      <c r="S1153" s="110"/>
      <c r="T1153" s="110"/>
      <c r="V1153" s="110"/>
      <c r="W1153" s="110"/>
      <c r="X1153" s="110"/>
      <c r="Y1153" s="110"/>
      <c r="Z1153" s="110"/>
      <c r="AA1153" s="110"/>
      <c r="AB1153" s="110"/>
      <c r="AC1153" s="110"/>
      <c r="AD1153" s="110"/>
      <c r="AE1153" s="110"/>
      <c r="AF1153" s="110"/>
      <c r="AG1153" s="110"/>
      <c r="AH1153" s="110"/>
      <c r="AI1153" s="110"/>
      <c r="AJ1153" s="110"/>
      <c r="AK1153" s="110"/>
      <c r="AL1153" s="110"/>
      <c r="AM1153" s="110"/>
      <c r="AN1153" s="110"/>
      <c r="AO1153" s="110"/>
      <c r="AP1153" s="110"/>
      <c r="AQ1153" s="110"/>
      <c r="AR1153" s="110"/>
      <c r="AU1153" s="110"/>
      <c r="AV1153" s="110"/>
      <c r="AW1153" s="112"/>
      <c r="BA1153" s="110"/>
    </row>
    <row r="1154" spans="1:76">
      <c r="A1154" s="108"/>
      <c r="B1154" s="108"/>
      <c r="C1154" s="109"/>
      <c r="D1154" s="109"/>
      <c r="E1154" s="108"/>
      <c r="F1154" s="108"/>
      <c r="G1154" s="108"/>
      <c r="H1154" s="108"/>
      <c r="I1154" s="108"/>
      <c r="J1154" s="108"/>
      <c r="K1154" s="110"/>
      <c r="L1154" s="110"/>
      <c r="M1154" s="110"/>
      <c r="N1154" s="111"/>
      <c r="O1154" s="110"/>
      <c r="P1154" s="110"/>
      <c r="Q1154" s="110"/>
      <c r="R1154" s="110"/>
      <c r="S1154" s="110"/>
      <c r="T1154" s="110"/>
      <c r="V1154" s="110"/>
      <c r="W1154" s="110"/>
      <c r="X1154" s="110"/>
      <c r="Y1154" s="110"/>
      <c r="Z1154" s="110"/>
      <c r="AA1154" s="110"/>
      <c r="AB1154" s="110"/>
      <c r="AF1154" s="110"/>
      <c r="AG1154" s="110"/>
      <c r="AH1154" s="110"/>
      <c r="AI1154" s="110"/>
      <c r="AJ1154" s="110"/>
      <c r="AK1154" s="110"/>
      <c r="AL1154" s="110"/>
      <c r="AM1154" s="110"/>
      <c r="AN1154" s="110"/>
      <c r="AO1154" s="110"/>
      <c r="AP1154" s="110"/>
      <c r="AQ1154" s="110"/>
      <c r="AR1154" s="110"/>
      <c r="AS1154" s="110"/>
      <c r="AT1154" s="110"/>
      <c r="AU1154" s="110"/>
      <c r="AV1154" s="110"/>
      <c r="AW1154" s="112"/>
      <c r="AY1154" s="110"/>
      <c r="BD1154" s="110"/>
      <c r="BF1154" s="110"/>
      <c r="BG1154" s="110"/>
      <c r="BH1154" s="110"/>
      <c r="BI1154" s="110"/>
      <c r="BJ1154" s="110"/>
      <c r="BK1154" s="110"/>
      <c r="BL1154" s="110"/>
      <c r="BX1154" s="110"/>
    </row>
    <row r="1155" spans="1:76">
      <c r="A1155" s="108"/>
      <c r="B1155" s="108"/>
      <c r="C1155" s="109"/>
      <c r="D1155" s="109"/>
      <c r="E1155" s="108"/>
      <c r="F1155" s="108"/>
      <c r="G1155" s="108"/>
      <c r="H1155" s="108"/>
      <c r="I1155" s="108"/>
      <c r="J1155" s="108"/>
      <c r="K1155" s="110"/>
      <c r="L1155" s="110"/>
      <c r="M1155" s="110"/>
      <c r="O1155" s="110"/>
      <c r="P1155" s="110"/>
      <c r="Q1155" s="110"/>
      <c r="R1155" s="110"/>
      <c r="S1155" s="110"/>
      <c r="T1155" s="110"/>
      <c r="U1155" s="112"/>
      <c r="V1155" s="110"/>
      <c r="W1155" s="110"/>
      <c r="X1155" s="110"/>
      <c r="Y1155" s="110"/>
      <c r="Z1155" s="110"/>
      <c r="AA1155" s="110"/>
      <c r="AB1155" s="110"/>
      <c r="AC1155" s="110"/>
      <c r="AD1155" s="110"/>
      <c r="AE1155" s="110"/>
      <c r="AF1155" s="110"/>
      <c r="AG1155" s="110"/>
      <c r="AH1155" s="110"/>
      <c r="AI1155" s="110"/>
      <c r="AJ1155" s="110"/>
      <c r="AK1155" s="110"/>
      <c r="AL1155" s="110"/>
      <c r="AM1155" s="110"/>
      <c r="AN1155" s="110"/>
      <c r="AO1155" s="110"/>
      <c r="AP1155" s="110"/>
      <c r="AQ1155" s="110"/>
      <c r="AR1155" s="110"/>
      <c r="AS1155" s="110"/>
      <c r="AT1155" s="110"/>
      <c r="AU1155" s="110"/>
      <c r="AV1155" s="110"/>
      <c r="AW1155" s="112"/>
      <c r="AX1155" s="112"/>
      <c r="AY1155" s="110"/>
      <c r="BC1155" s="112"/>
      <c r="BJ1155" s="110"/>
      <c r="BK1155" s="110"/>
      <c r="BL1155" s="110"/>
      <c r="BM1155" s="110"/>
      <c r="BN1155" s="110"/>
      <c r="BX1155" s="110"/>
    </row>
    <row r="1156" spans="1:76">
      <c r="A1156" s="108"/>
      <c r="B1156" s="108"/>
      <c r="C1156" s="109"/>
      <c r="D1156" s="109"/>
      <c r="E1156" s="108"/>
      <c r="F1156" s="108"/>
      <c r="G1156" s="108"/>
      <c r="H1156" s="108"/>
      <c r="I1156" s="108"/>
      <c r="J1156" s="108"/>
      <c r="K1156" s="110"/>
      <c r="L1156" s="110"/>
      <c r="M1156" s="110"/>
      <c r="N1156" s="111"/>
      <c r="O1156" s="110"/>
      <c r="P1156" s="110"/>
      <c r="Q1156" s="110"/>
      <c r="R1156" s="110"/>
      <c r="S1156" s="110"/>
      <c r="T1156" s="110"/>
      <c r="V1156" s="110"/>
      <c r="W1156" s="110"/>
      <c r="X1156" s="110"/>
      <c r="Y1156" s="110"/>
      <c r="Z1156" s="110"/>
      <c r="AA1156" s="110"/>
      <c r="AB1156" s="110"/>
      <c r="AC1156" s="110"/>
      <c r="AD1156" s="110"/>
      <c r="AE1156" s="110"/>
      <c r="AF1156" s="110"/>
      <c r="AG1156" s="110"/>
      <c r="AH1156" s="110"/>
      <c r="AI1156" s="110"/>
      <c r="AJ1156" s="110"/>
      <c r="AK1156" s="110"/>
      <c r="AL1156" s="110"/>
      <c r="AM1156" s="110"/>
      <c r="AN1156" s="110"/>
      <c r="AO1156" s="110"/>
      <c r="AP1156" s="110"/>
      <c r="AQ1156" s="110"/>
      <c r="AR1156" s="110"/>
      <c r="AT1156" s="110"/>
      <c r="AU1156" s="110"/>
      <c r="AV1156" s="110"/>
      <c r="AW1156" s="112"/>
      <c r="BD1156" s="110"/>
      <c r="BE1156" s="110"/>
      <c r="BF1156" s="110"/>
      <c r="BG1156" s="110"/>
      <c r="BH1156" s="110"/>
      <c r="BI1156" s="110"/>
      <c r="BJ1156" s="110"/>
      <c r="BK1156" s="110"/>
      <c r="BL1156" s="110"/>
      <c r="BU1156" s="110"/>
    </row>
    <row r="1157" spans="1:76">
      <c r="A1157" s="108"/>
      <c r="B1157" s="108"/>
      <c r="C1157" s="109"/>
      <c r="D1157" s="109"/>
      <c r="E1157" s="108"/>
      <c r="F1157" s="108"/>
      <c r="G1157" s="108"/>
      <c r="H1157" s="108"/>
      <c r="I1157" s="108"/>
      <c r="J1157" s="108"/>
      <c r="K1157" s="110"/>
      <c r="L1157" s="110"/>
      <c r="M1157" s="110"/>
      <c r="O1157" s="110"/>
      <c r="P1157" s="110"/>
      <c r="Q1157" s="110"/>
      <c r="R1157" s="110"/>
      <c r="S1157" s="110"/>
      <c r="T1157" s="110"/>
      <c r="V1157" s="110"/>
      <c r="W1157" s="110"/>
      <c r="X1157" s="110"/>
      <c r="Y1157" s="110"/>
      <c r="Z1157" s="110"/>
      <c r="AA1157" s="110"/>
      <c r="AB1157" s="110"/>
      <c r="AC1157" s="110"/>
      <c r="AD1157" s="110"/>
      <c r="AE1157" s="110"/>
      <c r="AF1157" s="110"/>
      <c r="AG1157" s="110"/>
      <c r="AH1157" s="110"/>
      <c r="AI1157" s="110"/>
      <c r="AJ1157" s="110"/>
      <c r="AK1157" s="110"/>
      <c r="AL1157" s="110"/>
      <c r="AM1157" s="110"/>
      <c r="AN1157" s="110"/>
      <c r="AO1157" s="110"/>
      <c r="AP1157" s="110"/>
      <c r="AQ1157" s="110"/>
      <c r="AR1157" s="110"/>
      <c r="AU1157" s="110"/>
      <c r="AV1157" s="110"/>
      <c r="BJ1157" s="110"/>
      <c r="BK1157" s="110"/>
      <c r="BL1157" s="110"/>
      <c r="BQ1157" s="110"/>
      <c r="BR1157" s="110"/>
      <c r="BT1157" s="112"/>
      <c r="BX1157" s="110"/>
    </row>
    <row r="1158" spans="1:76">
      <c r="A1158" s="108"/>
      <c r="B1158" s="108"/>
      <c r="C1158" s="109"/>
      <c r="D1158" s="109"/>
      <c r="E1158" s="108"/>
      <c r="F1158" s="108"/>
      <c r="G1158" s="108"/>
      <c r="H1158" s="108"/>
      <c r="I1158" s="108"/>
      <c r="J1158" s="108"/>
      <c r="K1158" s="110"/>
      <c r="L1158" s="110"/>
      <c r="M1158" s="110"/>
      <c r="O1158" s="110"/>
      <c r="P1158" s="110"/>
      <c r="Q1158" s="110"/>
      <c r="R1158" s="110"/>
      <c r="S1158" s="110"/>
      <c r="T1158" s="110"/>
      <c r="V1158" s="110"/>
      <c r="W1158" s="110"/>
      <c r="X1158" s="110"/>
      <c r="Y1158" s="110"/>
      <c r="Z1158" s="110"/>
      <c r="AA1158" s="110"/>
      <c r="AB1158" s="110"/>
      <c r="AC1158" s="110"/>
      <c r="AD1158" s="110"/>
      <c r="AF1158" s="110"/>
      <c r="AG1158" s="110"/>
      <c r="AI1158" s="110"/>
      <c r="AJ1158" s="110"/>
      <c r="AL1158" s="110"/>
      <c r="AM1158" s="110"/>
      <c r="AO1158" s="110"/>
      <c r="AP1158" s="110"/>
      <c r="AQ1158" s="110"/>
      <c r="AR1158" s="110"/>
      <c r="BJ1158" s="110"/>
      <c r="BK1158" s="110"/>
      <c r="BL1158" s="110"/>
      <c r="BQ1158" s="110"/>
      <c r="BR1158" s="110"/>
      <c r="BS1158" s="112"/>
      <c r="BW1158" s="110"/>
    </row>
    <row r="1159" spans="1:76">
      <c r="A1159" s="108"/>
      <c r="B1159" s="108"/>
      <c r="C1159" s="109"/>
      <c r="D1159" s="109"/>
      <c r="E1159" s="108"/>
      <c r="F1159" s="108"/>
      <c r="G1159" s="108"/>
      <c r="H1159" s="108"/>
      <c r="I1159" s="108"/>
      <c r="J1159" s="108"/>
      <c r="K1159" s="110"/>
      <c r="L1159" s="110"/>
      <c r="M1159" s="110"/>
      <c r="N1159" s="111"/>
      <c r="O1159" s="110"/>
      <c r="P1159" s="110"/>
      <c r="Q1159" s="110"/>
      <c r="R1159" s="110"/>
      <c r="S1159" s="110"/>
      <c r="T1159" s="110"/>
      <c r="V1159" s="110"/>
      <c r="W1159" s="110"/>
      <c r="X1159" s="110"/>
      <c r="Y1159" s="110"/>
      <c r="Z1159" s="110"/>
      <c r="AA1159" s="110"/>
      <c r="AB1159" s="110"/>
      <c r="AC1159" s="110"/>
      <c r="AD1159" s="110"/>
      <c r="AE1159" s="110"/>
      <c r="AF1159" s="110"/>
      <c r="AG1159" s="110"/>
      <c r="AH1159" s="110"/>
      <c r="AI1159" s="110"/>
      <c r="AJ1159" s="110"/>
      <c r="AK1159" s="110"/>
      <c r="AL1159" s="110"/>
      <c r="AM1159" s="110"/>
      <c r="AN1159" s="110"/>
      <c r="AO1159" s="110"/>
      <c r="AP1159" s="110"/>
      <c r="AQ1159" s="110"/>
      <c r="AR1159" s="110"/>
      <c r="AS1159" s="110"/>
      <c r="AT1159" s="110"/>
      <c r="AU1159" s="110"/>
      <c r="AV1159" s="110"/>
      <c r="AY1159" s="110"/>
      <c r="BB1159" s="110"/>
      <c r="BD1159" s="110"/>
      <c r="BE1159" s="110"/>
      <c r="BF1159" s="110"/>
      <c r="BG1159" s="110"/>
      <c r="BH1159" s="110"/>
      <c r="BI1159" s="110"/>
      <c r="BJ1159" s="110"/>
      <c r="BK1159" s="110"/>
      <c r="BL1159" s="110"/>
    </row>
    <row r="1160" spans="1:76">
      <c r="A1160" s="108"/>
      <c r="B1160" s="108"/>
      <c r="C1160" s="109"/>
      <c r="D1160" s="109"/>
      <c r="E1160" s="108"/>
      <c r="F1160" s="108"/>
      <c r="G1160" s="108"/>
      <c r="H1160" s="108"/>
      <c r="I1160" s="108"/>
      <c r="J1160" s="108"/>
      <c r="K1160" s="110"/>
      <c r="L1160" s="110"/>
      <c r="M1160" s="110"/>
      <c r="N1160" s="111"/>
      <c r="O1160" s="110"/>
      <c r="P1160" s="110"/>
      <c r="Q1160" s="110"/>
      <c r="R1160" s="110"/>
      <c r="S1160" s="110"/>
      <c r="T1160" s="110"/>
      <c r="V1160" s="110"/>
      <c r="W1160" s="110"/>
      <c r="X1160" s="110"/>
      <c r="Y1160" s="110"/>
      <c r="Z1160" s="110"/>
      <c r="AA1160" s="110"/>
      <c r="AB1160" s="110"/>
      <c r="AC1160" s="110"/>
      <c r="AD1160" s="110"/>
      <c r="AE1160" s="110"/>
      <c r="AF1160" s="110"/>
      <c r="AG1160" s="110"/>
      <c r="AH1160" s="110"/>
      <c r="AI1160" s="110"/>
      <c r="AJ1160" s="110"/>
      <c r="AK1160" s="110"/>
      <c r="AL1160" s="110"/>
      <c r="AM1160" s="110"/>
      <c r="AN1160" s="110"/>
      <c r="AO1160" s="110"/>
      <c r="AP1160" s="110"/>
      <c r="AQ1160" s="110"/>
      <c r="AR1160" s="110"/>
      <c r="AS1160" s="110"/>
      <c r="AT1160" s="110"/>
      <c r="AU1160" s="110"/>
      <c r="AV1160" s="110"/>
      <c r="AW1160" s="112"/>
      <c r="AY1160" s="110"/>
      <c r="BJ1160" s="110"/>
      <c r="BK1160" s="110"/>
      <c r="BL1160" s="110"/>
      <c r="BO1160" s="110"/>
      <c r="BP1160" s="110"/>
    </row>
    <row r="1161" spans="1:76">
      <c r="A1161" s="108"/>
      <c r="B1161" s="108"/>
      <c r="C1161" s="109"/>
      <c r="D1161" s="109"/>
      <c r="E1161" s="108"/>
      <c r="F1161" s="108"/>
      <c r="G1161" s="108"/>
      <c r="H1161" s="108"/>
      <c r="I1161" s="108"/>
      <c r="J1161" s="108"/>
      <c r="K1161" s="110"/>
      <c r="L1161" s="110"/>
      <c r="M1161" s="110"/>
      <c r="N1161" s="111"/>
      <c r="O1161" s="110"/>
      <c r="P1161" s="110"/>
      <c r="Q1161" s="110"/>
      <c r="R1161" s="110"/>
      <c r="S1161" s="110"/>
      <c r="T1161" s="110"/>
      <c r="U1161" s="112"/>
      <c r="V1161" s="110"/>
      <c r="W1161" s="110"/>
      <c r="X1161" s="110"/>
      <c r="Y1161" s="110"/>
      <c r="Z1161" s="110"/>
      <c r="AA1161" s="110"/>
      <c r="AB1161" s="110"/>
      <c r="AC1161" s="110"/>
      <c r="AD1161" s="110"/>
      <c r="AE1161" s="110"/>
      <c r="AF1161" s="110"/>
      <c r="AG1161" s="110"/>
      <c r="AH1161" s="110"/>
      <c r="AI1161" s="110"/>
      <c r="AJ1161" s="110"/>
      <c r="AK1161" s="110"/>
      <c r="AL1161" s="110"/>
      <c r="AM1161" s="110"/>
      <c r="AN1161" s="110"/>
      <c r="AO1161" s="110"/>
      <c r="AP1161" s="110"/>
      <c r="AQ1161" s="110"/>
      <c r="AR1161" s="110"/>
      <c r="AS1161" s="110"/>
      <c r="AT1161" s="110"/>
      <c r="AU1161" s="110"/>
      <c r="AV1161" s="110"/>
      <c r="AY1161" s="110"/>
      <c r="BD1161" s="110"/>
      <c r="BE1161" s="110"/>
      <c r="BF1161" s="110"/>
      <c r="BG1161" s="110"/>
      <c r="BH1161" s="110"/>
      <c r="BI1161" s="110"/>
      <c r="BJ1161" s="110"/>
      <c r="BK1161" s="110"/>
      <c r="BL1161" s="110"/>
      <c r="BS1161" s="112"/>
      <c r="BU1161" s="110"/>
    </row>
    <row r="1162" spans="1:76">
      <c r="A1162" s="108"/>
      <c r="B1162" s="108"/>
      <c r="C1162" s="109"/>
      <c r="D1162" s="109"/>
      <c r="E1162" s="108"/>
      <c r="F1162" s="108"/>
      <c r="G1162" s="108"/>
      <c r="H1162" s="108"/>
      <c r="I1162" s="108"/>
      <c r="J1162" s="108"/>
      <c r="K1162" s="110"/>
      <c r="L1162" s="110"/>
      <c r="M1162" s="110"/>
      <c r="N1162" s="111"/>
      <c r="O1162" s="110"/>
      <c r="P1162" s="110"/>
      <c r="Q1162" s="110"/>
      <c r="R1162" s="110"/>
      <c r="S1162" s="110"/>
      <c r="T1162" s="110"/>
      <c r="U1162" s="112"/>
      <c r="V1162" s="110"/>
      <c r="W1162" s="110"/>
      <c r="X1162" s="110"/>
      <c r="Y1162" s="110"/>
      <c r="Z1162" s="110"/>
      <c r="AA1162" s="110"/>
      <c r="AB1162" s="110"/>
      <c r="AC1162" s="110"/>
      <c r="AD1162" s="110"/>
      <c r="AE1162" s="110"/>
      <c r="AF1162" s="110"/>
      <c r="AG1162" s="110"/>
      <c r="AH1162" s="110"/>
      <c r="AI1162" s="110"/>
      <c r="AJ1162" s="110"/>
      <c r="AK1162" s="110"/>
      <c r="AL1162" s="110"/>
      <c r="AM1162" s="110"/>
      <c r="AN1162" s="110"/>
      <c r="AO1162" s="110"/>
      <c r="AP1162" s="110"/>
      <c r="AQ1162" s="110"/>
      <c r="AR1162" s="110"/>
      <c r="AU1162" s="110"/>
      <c r="AV1162" s="110"/>
      <c r="AW1162" s="112"/>
      <c r="BJ1162" s="110"/>
      <c r="BK1162" s="110"/>
      <c r="BL1162" s="110"/>
      <c r="BQ1162" s="110"/>
      <c r="BR1162" s="110"/>
    </row>
    <row r="1163" spans="1:76">
      <c r="A1163" s="108"/>
      <c r="B1163" s="108"/>
      <c r="C1163" s="109"/>
      <c r="D1163" s="109"/>
      <c r="E1163" s="108"/>
      <c r="F1163" s="108"/>
      <c r="G1163" s="108"/>
      <c r="H1163" s="108"/>
      <c r="I1163" s="108"/>
      <c r="J1163" s="108"/>
      <c r="K1163" s="110"/>
      <c r="L1163" s="110"/>
      <c r="M1163" s="110"/>
      <c r="O1163" s="110"/>
      <c r="P1163" s="110"/>
      <c r="Q1163" s="110"/>
      <c r="R1163" s="110"/>
      <c r="S1163" s="110"/>
      <c r="T1163" s="110"/>
      <c r="V1163" s="110"/>
      <c r="W1163" s="110"/>
      <c r="X1163" s="110"/>
      <c r="Y1163" s="110"/>
      <c r="Z1163" s="110"/>
      <c r="AA1163" s="110"/>
      <c r="AB1163" s="110"/>
      <c r="AC1163" s="110"/>
      <c r="AD1163" s="110"/>
      <c r="AE1163" s="110"/>
      <c r="AF1163" s="110"/>
      <c r="AG1163" s="110"/>
      <c r="AH1163" s="110"/>
      <c r="AI1163" s="110"/>
      <c r="AJ1163" s="110"/>
      <c r="AK1163" s="110"/>
      <c r="AL1163" s="110"/>
      <c r="AM1163" s="110"/>
      <c r="AN1163" s="110"/>
      <c r="AO1163" s="110"/>
      <c r="AP1163" s="110"/>
      <c r="AQ1163" s="110"/>
      <c r="AR1163" s="110"/>
      <c r="AS1163" s="110"/>
      <c r="AT1163" s="110"/>
      <c r="AU1163" s="110"/>
      <c r="AV1163" s="110"/>
      <c r="AY1163" s="110"/>
      <c r="BJ1163" s="110"/>
      <c r="BK1163" s="110"/>
      <c r="BL1163" s="110"/>
      <c r="BQ1163" s="110"/>
      <c r="BR1163" s="110"/>
      <c r="BS1163" s="112"/>
      <c r="BU1163" s="110"/>
    </row>
    <row r="1164" spans="1:76">
      <c r="A1164" s="108"/>
      <c r="B1164" s="108"/>
      <c r="C1164" s="109"/>
      <c r="D1164" s="109"/>
      <c r="E1164" s="108"/>
      <c r="F1164" s="108"/>
      <c r="G1164" s="108"/>
      <c r="H1164" s="108"/>
      <c r="I1164" s="108"/>
      <c r="J1164" s="108"/>
      <c r="K1164" s="110"/>
      <c r="L1164" s="110"/>
      <c r="M1164" s="110"/>
      <c r="N1164" s="111"/>
      <c r="O1164" s="110"/>
      <c r="P1164" s="110"/>
      <c r="Q1164" s="110"/>
      <c r="R1164" s="110"/>
      <c r="S1164" s="110"/>
      <c r="T1164" s="110"/>
      <c r="V1164" s="110"/>
      <c r="W1164" s="110"/>
      <c r="X1164" s="110"/>
      <c r="Y1164" s="110"/>
      <c r="Z1164" s="110"/>
      <c r="AA1164" s="110"/>
      <c r="AB1164" s="110"/>
      <c r="AC1164" s="110"/>
      <c r="AD1164" s="110"/>
      <c r="AE1164" s="110"/>
      <c r="AF1164" s="110"/>
      <c r="AG1164" s="110"/>
      <c r="AH1164" s="110"/>
      <c r="AI1164" s="110"/>
      <c r="AJ1164" s="110"/>
      <c r="AK1164" s="110"/>
      <c r="AL1164" s="110"/>
      <c r="AM1164" s="110"/>
      <c r="AN1164" s="110"/>
      <c r="AO1164" s="110"/>
      <c r="AP1164" s="110"/>
      <c r="AQ1164" s="110"/>
      <c r="AR1164" s="110"/>
      <c r="AS1164" s="110"/>
      <c r="AT1164" s="110"/>
      <c r="AU1164" s="110"/>
      <c r="AV1164" s="110"/>
      <c r="AY1164" s="110"/>
      <c r="BB1164" s="110"/>
      <c r="BJ1164" s="110"/>
      <c r="BK1164" s="110"/>
      <c r="BL1164" s="110"/>
      <c r="BQ1164" s="110"/>
      <c r="BR1164" s="110"/>
    </row>
    <row r="1165" spans="1:76">
      <c r="A1165" s="108"/>
      <c r="B1165" s="108"/>
      <c r="C1165" s="109"/>
      <c r="D1165" s="109"/>
      <c r="E1165" s="108"/>
      <c r="F1165" s="108"/>
      <c r="G1165" s="108"/>
      <c r="H1165" s="108"/>
      <c r="I1165" s="108"/>
      <c r="J1165" s="108"/>
      <c r="K1165" s="110"/>
      <c r="L1165" s="110"/>
      <c r="M1165" s="110"/>
      <c r="O1165" s="110"/>
      <c r="P1165" s="110"/>
      <c r="Q1165" s="110"/>
      <c r="R1165" s="110"/>
      <c r="S1165" s="110"/>
      <c r="T1165" s="110"/>
      <c r="V1165" s="110"/>
      <c r="W1165" s="110"/>
      <c r="X1165" s="110"/>
      <c r="Y1165" s="110"/>
      <c r="Z1165" s="110"/>
      <c r="AA1165" s="110"/>
      <c r="AB1165" s="110"/>
      <c r="AC1165" s="110"/>
      <c r="AD1165" s="110"/>
      <c r="AE1165" s="110"/>
      <c r="AF1165" s="110"/>
      <c r="AG1165" s="110"/>
      <c r="AH1165" s="110"/>
      <c r="AI1165" s="110"/>
      <c r="AJ1165" s="110"/>
      <c r="AK1165" s="110"/>
      <c r="AL1165" s="110"/>
      <c r="AM1165" s="110"/>
      <c r="AN1165" s="110"/>
      <c r="AO1165" s="110"/>
      <c r="AP1165" s="110"/>
      <c r="AQ1165" s="110"/>
      <c r="AR1165" s="110"/>
      <c r="AS1165" s="110"/>
      <c r="AT1165" s="110"/>
      <c r="AU1165" s="110"/>
      <c r="AV1165" s="110"/>
      <c r="AW1165" s="112"/>
      <c r="AY1165" s="110"/>
      <c r="AZ1165" s="110"/>
      <c r="BA1165" s="110"/>
      <c r="BB1165" s="110"/>
      <c r="BQ1165" s="110"/>
      <c r="BR1165" s="110"/>
      <c r="BS1165" s="112"/>
      <c r="BT1165" s="112"/>
    </row>
    <row r="1166" spans="1:76">
      <c r="A1166" s="108"/>
      <c r="B1166" s="108"/>
      <c r="C1166" s="109"/>
      <c r="D1166" s="109"/>
      <c r="E1166" s="108"/>
      <c r="F1166" s="108"/>
      <c r="G1166" s="108"/>
      <c r="H1166" s="108"/>
      <c r="I1166" s="108"/>
      <c r="J1166" s="108"/>
      <c r="K1166" s="110"/>
      <c r="L1166" s="110"/>
      <c r="M1166" s="110"/>
      <c r="N1166" s="111"/>
      <c r="O1166" s="110"/>
      <c r="P1166" s="110"/>
      <c r="Q1166" s="110"/>
      <c r="R1166" s="110"/>
      <c r="S1166" s="110"/>
      <c r="T1166" s="110"/>
      <c r="V1166" s="110"/>
      <c r="W1166" s="110"/>
      <c r="X1166" s="110"/>
      <c r="Y1166" s="110"/>
      <c r="Z1166" s="110"/>
      <c r="AA1166" s="110"/>
      <c r="AB1166" s="110"/>
      <c r="AC1166" s="110"/>
      <c r="AD1166" s="110"/>
      <c r="AE1166" s="110"/>
      <c r="AF1166" s="110"/>
      <c r="AG1166" s="110"/>
      <c r="AH1166" s="110"/>
      <c r="AI1166" s="110"/>
      <c r="AJ1166" s="110"/>
      <c r="AK1166" s="110"/>
      <c r="AL1166" s="110"/>
      <c r="AM1166" s="110"/>
      <c r="AN1166" s="110"/>
      <c r="AO1166" s="110"/>
      <c r="AP1166" s="110"/>
      <c r="AQ1166" s="110"/>
      <c r="AR1166" s="110"/>
      <c r="AS1166" s="110"/>
      <c r="AT1166" s="110"/>
      <c r="AU1166" s="110"/>
      <c r="AV1166" s="110"/>
      <c r="AW1166" s="112"/>
      <c r="AY1166" s="110"/>
      <c r="BJ1166" s="110"/>
      <c r="BK1166" s="110"/>
      <c r="BL1166" s="110"/>
      <c r="BM1166" s="110"/>
      <c r="BN1166" s="110"/>
      <c r="BT1166" s="112"/>
    </row>
    <row r="1167" spans="1:76">
      <c r="A1167" s="108"/>
      <c r="B1167" s="108"/>
      <c r="C1167" s="109"/>
      <c r="D1167" s="109"/>
      <c r="E1167" s="108"/>
      <c r="F1167" s="108"/>
      <c r="G1167" s="108"/>
      <c r="H1167" s="108"/>
      <c r="I1167" s="108"/>
      <c r="J1167" s="108"/>
      <c r="K1167" s="110"/>
      <c r="L1167" s="110"/>
      <c r="M1167" s="110"/>
      <c r="N1167" s="111"/>
      <c r="O1167" s="110"/>
      <c r="P1167" s="110"/>
      <c r="Q1167" s="110"/>
      <c r="R1167" s="110"/>
      <c r="S1167" s="110"/>
      <c r="T1167" s="110"/>
      <c r="U1167" s="112"/>
      <c r="V1167" s="110"/>
      <c r="W1167" s="110"/>
      <c r="X1167" s="110"/>
      <c r="Y1167" s="110"/>
      <c r="Z1167" s="110"/>
      <c r="AA1167" s="110"/>
      <c r="AB1167" s="110"/>
      <c r="AC1167" s="110"/>
      <c r="AD1167" s="110"/>
      <c r="AE1167" s="110"/>
      <c r="AF1167" s="110"/>
      <c r="AG1167" s="110"/>
      <c r="AH1167" s="110"/>
      <c r="AI1167" s="110"/>
      <c r="AJ1167" s="110"/>
      <c r="AK1167" s="110"/>
      <c r="AL1167" s="110"/>
      <c r="AM1167" s="110"/>
      <c r="AN1167" s="110"/>
      <c r="AO1167" s="110"/>
      <c r="AP1167" s="110"/>
      <c r="AQ1167" s="110"/>
      <c r="AR1167" s="110"/>
      <c r="AS1167" s="110"/>
      <c r="AT1167" s="110"/>
      <c r="AU1167" s="110"/>
      <c r="AV1167" s="110"/>
      <c r="AW1167" s="112"/>
      <c r="AY1167" s="110"/>
      <c r="BJ1167" s="110"/>
      <c r="BK1167" s="110"/>
      <c r="BL1167" s="110"/>
      <c r="BM1167" s="110"/>
      <c r="BN1167" s="110"/>
    </row>
    <row r="1168" spans="1:76">
      <c r="A1168" s="108"/>
      <c r="B1168" s="108"/>
      <c r="C1168" s="109"/>
      <c r="D1168" s="109"/>
      <c r="E1168" s="108"/>
      <c r="F1168" s="108"/>
      <c r="G1168" s="108"/>
      <c r="H1168" s="108"/>
      <c r="I1168" s="108"/>
      <c r="J1168" s="108"/>
      <c r="K1168" s="110"/>
      <c r="L1168" s="110"/>
      <c r="M1168" s="110"/>
      <c r="N1168" s="111"/>
      <c r="O1168" s="110"/>
      <c r="P1168" s="110"/>
      <c r="Q1168" s="110"/>
      <c r="R1168" s="110"/>
      <c r="S1168" s="110"/>
      <c r="T1168" s="110"/>
      <c r="U1168" s="112"/>
      <c r="V1168" s="110"/>
      <c r="W1168" s="110"/>
      <c r="X1168" s="110"/>
      <c r="Y1168" s="110"/>
      <c r="Z1168" s="110"/>
      <c r="AA1168" s="110"/>
      <c r="AB1168" s="110"/>
      <c r="AC1168" s="110"/>
      <c r="AD1168" s="110"/>
      <c r="AE1168" s="110"/>
      <c r="AF1168" s="110"/>
      <c r="AG1168" s="110"/>
      <c r="AH1168" s="110"/>
      <c r="AI1168" s="110"/>
      <c r="AJ1168" s="110"/>
      <c r="AK1168" s="110"/>
      <c r="AL1168" s="110"/>
      <c r="AM1168" s="110"/>
      <c r="AN1168" s="110"/>
      <c r="AO1168" s="110"/>
      <c r="AP1168" s="110"/>
      <c r="AQ1168" s="110"/>
      <c r="AR1168" s="110"/>
      <c r="AV1168" s="110"/>
      <c r="AW1168" s="112"/>
      <c r="BJ1168" s="110"/>
      <c r="BK1168" s="110"/>
      <c r="BL1168" s="110"/>
      <c r="BM1168" s="110"/>
      <c r="BN1168" s="110"/>
      <c r="BS1168" s="112"/>
      <c r="BX1168" s="110"/>
    </row>
    <row r="1169" spans="1:76">
      <c r="A1169" s="108"/>
      <c r="B1169" s="108"/>
      <c r="C1169" s="109"/>
      <c r="D1169" s="109"/>
      <c r="E1169" s="108"/>
      <c r="F1169" s="108"/>
      <c r="G1169" s="108"/>
      <c r="H1169" s="108"/>
      <c r="I1169" s="108"/>
      <c r="J1169" s="108"/>
      <c r="K1169" s="110"/>
      <c r="L1169" s="110"/>
      <c r="M1169" s="110"/>
      <c r="N1169" s="111"/>
      <c r="O1169" s="110"/>
      <c r="P1169" s="110"/>
      <c r="Q1169" s="110"/>
      <c r="R1169" s="110"/>
      <c r="S1169" s="110"/>
      <c r="T1169" s="110"/>
      <c r="V1169" s="110"/>
      <c r="W1169" s="110"/>
      <c r="X1169" s="110"/>
      <c r="Y1169" s="110"/>
      <c r="Z1169" s="110"/>
      <c r="AA1169" s="110"/>
      <c r="AB1169" s="110"/>
      <c r="AC1169" s="110"/>
      <c r="AD1169" s="110"/>
      <c r="AE1169" s="110"/>
      <c r="AF1169" s="110"/>
      <c r="AG1169" s="110"/>
      <c r="AH1169" s="110"/>
      <c r="AI1169" s="110"/>
      <c r="AJ1169" s="110"/>
      <c r="AK1169" s="110"/>
      <c r="AL1169" s="110"/>
      <c r="AM1169" s="110"/>
      <c r="AN1169" s="110"/>
      <c r="AO1169" s="110"/>
      <c r="AP1169" s="110"/>
      <c r="AQ1169" s="110"/>
      <c r="AR1169" s="110"/>
      <c r="AS1169" s="110"/>
      <c r="AT1169" s="110"/>
      <c r="AU1169" s="110"/>
      <c r="AV1169" s="110"/>
      <c r="AY1169" s="110"/>
      <c r="BB1169" s="110"/>
      <c r="BJ1169" s="110"/>
      <c r="BK1169" s="110"/>
      <c r="BL1169" s="110"/>
      <c r="BM1169" s="110"/>
      <c r="BN1169" s="110"/>
    </row>
    <row r="1170" spans="1:76">
      <c r="A1170" s="108"/>
      <c r="B1170" s="108"/>
      <c r="C1170" s="109"/>
      <c r="D1170" s="109"/>
      <c r="E1170" s="108"/>
      <c r="F1170" s="108"/>
      <c r="G1170" s="108"/>
      <c r="H1170" s="108"/>
      <c r="I1170" s="108"/>
      <c r="J1170" s="108"/>
      <c r="K1170" s="110"/>
      <c r="L1170" s="110"/>
      <c r="M1170" s="110"/>
      <c r="N1170" s="111"/>
      <c r="O1170" s="110"/>
      <c r="P1170" s="110"/>
      <c r="Q1170" s="110"/>
      <c r="R1170" s="110"/>
      <c r="S1170" s="110"/>
      <c r="T1170" s="110"/>
      <c r="V1170" s="110"/>
      <c r="W1170" s="110"/>
      <c r="X1170" s="110"/>
      <c r="Y1170" s="110"/>
      <c r="Z1170" s="110"/>
      <c r="AA1170" s="110"/>
      <c r="AB1170" s="110"/>
      <c r="AF1170" s="110"/>
      <c r="AG1170" s="110"/>
      <c r="AH1170" s="110"/>
      <c r="AI1170" s="110"/>
      <c r="AJ1170" s="110"/>
      <c r="AK1170" s="110"/>
      <c r="AL1170" s="110"/>
      <c r="AM1170" s="110"/>
      <c r="AN1170" s="110"/>
      <c r="AO1170" s="110"/>
      <c r="AP1170" s="110"/>
      <c r="AQ1170" s="110"/>
      <c r="AR1170" s="110"/>
      <c r="AS1170" s="110"/>
      <c r="AT1170" s="110"/>
      <c r="AU1170" s="110"/>
      <c r="AV1170" s="110"/>
      <c r="AY1170" s="110"/>
      <c r="BJ1170" s="110"/>
      <c r="BK1170" s="110"/>
      <c r="BL1170" s="110"/>
      <c r="BM1170" s="110"/>
      <c r="BN1170" s="110"/>
      <c r="BS1170" s="112"/>
      <c r="BT1170" s="112"/>
    </row>
    <row r="1171" spans="1:76">
      <c r="A1171" s="108"/>
      <c r="B1171" s="108"/>
      <c r="C1171" s="109"/>
      <c r="D1171" s="109"/>
      <c r="E1171" s="108"/>
      <c r="F1171" s="108"/>
      <c r="G1171" s="108"/>
      <c r="H1171" s="108"/>
      <c r="I1171" s="108"/>
      <c r="J1171" s="108"/>
      <c r="K1171" s="110"/>
      <c r="L1171" s="110"/>
      <c r="M1171" s="110"/>
      <c r="N1171" s="111"/>
      <c r="O1171" s="110"/>
      <c r="P1171" s="110"/>
      <c r="Q1171" s="110"/>
      <c r="R1171" s="110"/>
      <c r="S1171" s="110"/>
      <c r="T1171" s="110"/>
      <c r="U1171" s="112"/>
      <c r="V1171" s="110"/>
      <c r="W1171" s="110"/>
      <c r="X1171" s="110"/>
      <c r="Y1171" s="110"/>
      <c r="Z1171" s="110"/>
      <c r="AA1171" s="110"/>
      <c r="AB1171" s="110"/>
      <c r="AC1171" s="110"/>
      <c r="AD1171" s="110"/>
      <c r="AE1171" s="110"/>
      <c r="AF1171" s="110"/>
      <c r="AG1171" s="110"/>
      <c r="AH1171" s="110"/>
      <c r="AI1171" s="110"/>
      <c r="AJ1171" s="110"/>
      <c r="AK1171" s="110"/>
      <c r="AL1171" s="110"/>
      <c r="AM1171" s="110"/>
      <c r="AN1171" s="110"/>
      <c r="AO1171" s="110"/>
      <c r="AU1171" s="110"/>
      <c r="AV1171" s="110"/>
      <c r="AW1171" s="112"/>
      <c r="AX1171" s="112"/>
      <c r="BB1171" s="110"/>
      <c r="BC1171" s="112"/>
      <c r="BD1171" s="110"/>
      <c r="BE1171" s="110"/>
      <c r="BF1171" s="110"/>
      <c r="BG1171" s="110"/>
      <c r="BH1171" s="110"/>
      <c r="BI1171" s="110"/>
      <c r="BJ1171" s="110"/>
      <c r="BK1171" s="110"/>
      <c r="BL1171" s="110"/>
      <c r="BS1171" s="112"/>
      <c r="BT1171" s="112"/>
    </row>
    <row r="1172" spans="1:76">
      <c r="A1172" s="108"/>
      <c r="B1172" s="108"/>
      <c r="C1172" s="109"/>
      <c r="D1172" s="109"/>
      <c r="E1172" s="108"/>
      <c r="F1172" s="108"/>
      <c r="G1172" s="108"/>
      <c r="H1172" s="108"/>
      <c r="I1172" s="108"/>
      <c r="J1172" s="108"/>
      <c r="K1172" s="110"/>
      <c r="L1172" s="110"/>
      <c r="M1172" s="110"/>
      <c r="N1172" s="111"/>
      <c r="O1172" s="110"/>
      <c r="P1172" s="110"/>
      <c r="Q1172" s="110"/>
      <c r="R1172" s="110"/>
      <c r="S1172" s="110"/>
      <c r="T1172" s="110"/>
      <c r="U1172" s="112"/>
      <c r="V1172" s="110"/>
      <c r="W1172" s="110"/>
      <c r="X1172" s="110"/>
      <c r="Y1172" s="110"/>
      <c r="Z1172" s="110"/>
      <c r="AA1172" s="110"/>
      <c r="AB1172" s="110"/>
      <c r="AC1172" s="110"/>
      <c r="AD1172" s="110"/>
      <c r="AE1172" s="110"/>
      <c r="AF1172" s="110"/>
      <c r="AG1172" s="110"/>
      <c r="AH1172" s="110"/>
      <c r="AI1172" s="110"/>
      <c r="AJ1172" s="110"/>
      <c r="AL1172" s="110"/>
      <c r="AM1172" s="110"/>
      <c r="AN1172" s="110"/>
      <c r="AO1172" s="110"/>
      <c r="AP1172" s="110"/>
      <c r="AQ1172" s="110"/>
      <c r="AR1172" s="110"/>
      <c r="AS1172" s="110"/>
      <c r="AT1172" s="110"/>
      <c r="AU1172" s="110"/>
      <c r="AV1172" s="110"/>
      <c r="AX1172" s="112"/>
      <c r="AY1172" s="110"/>
      <c r="BB1172" s="110"/>
      <c r="BC1172" s="112"/>
      <c r="BJ1172" s="110"/>
      <c r="BK1172" s="110"/>
      <c r="BL1172" s="110"/>
      <c r="BM1172" s="110"/>
      <c r="BN1172" s="110"/>
      <c r="BW1172" s="110"/>
      <c r="BX1172" s="110"/>
    </row>
    <row r="1173" spans="1:76">
      <c r="A1173" s="108"/>
      <c r="B1173" s="108"/>
      <c r="C1173" s="109"/>
      <c r="D1173" s="109"/>
      <c r="E1173" s="108"/>
      <c r="F1173" s="108"/>
      <c r="G1173" s="108"/>
      <c r="H1173" s="108"/>
      <c r="I1173" s="108"/>
      <c r="J1173" s="108"/>
      <c r="K1173" s="110"/>
      <c r="L1173" s="110"/>
      <c r="M1173" s="110"/>
      <c r="N1173" s="111"/>
      <c r="O1173" s="110"/>
      <c r="P1173" s="110"/>
      <c r="Q1173" s="110"/>
      <c r="R1173" s="110"/>
      <c r="S1173" s="110"/>
      <c r="T1173" s="110"/>
      <c r="V1173" s="110"/>
      <c r="W1173" s="110"/>
      <c r="X1173" s="110"/>
      <c r="Y1173" s="110"/>
      <c r="Z1173" s="110"/>
      <c r="AA1173" s="110"/>
      <c r="AB1173" s="110"/>
      <c r="AC1173" s="110"/>
      <c r="AD1173" s="110"/>
      <c r="AE1173" s="110"/>
      <c r="AF1173" s="110"/>
      <c r="AG1173" s="110"/>
      <c r="AH1173" s="110"/>
      <c r="AI1173" s="110"/>
      <c r="AJ1173" s="110"/>
      <c r="AK1173" s="110"/>
      <c r="AL1173" s="110"/>
      <c r="AM1173" s="110"/>
      <c r="AN1173" s="110"/>
      <c r="AO1173" s="110"/>
      <c r="AP1173" s="110"/>
      <c r="AQ1173" s="110"/>
      <c r="AR1173" s="110"/>
      <c r="AT1173" s="110"/>
      <c r="AU1173" s="110"/>
      <c r="AV1173" s="110"/>
      <c r="AW1173" s="112"/>
      <c r="AX1173" s="112"/>
      <c r="AZ1173" s="110"/>
      <c r="BA1173" s="110"/>
      <c r="BB1173" s="110"/>
      <c r="BC1173" s="112"/>
      <c r="BJ1173" s="110"/>
      <c r="BK1173" s="110"/>
      <c r="BL1173" s="110"/>
      <c r="BM1173" s="110"/>
      <c r="BN1173" s="110"/>
    </row>
    <row r="1174" spans="1:76">
      <c r="A1174" s="108"/>
      <c r="B1174" s="108"/>
      <c r="C1174" s="109"/>
      <c r="D1174" s="109"/>
      <c r="E1174" s="108"/>
      <c r="F1174" s="108"/>
      <c r="G1174" s="108"/>
      <c r="H1174" s="108"/>
      <c r="I1174" s="108"/>
      <c r="J1174" s="108"/>
      <c r="K1174" s="110"/>
      <c r="L1174" s="110"/>
      <c r="M1174" s="110"/>
      <c r="O1174" s="110"/>
      <c r="P1174" s="110"/>
      <c r="Q1174" s="110"/>
      <c r="R1174" s="110"/>
      <c r="S1174" s="110"/>
      <c r="T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2"/>
      <c r="AY1174" s="110"/>
      <c r="AZ1174" s="110"/>
      <c r="BA1174" s="110"/>
      <c r="BB1174" s="110"/>
    </row>
    <row r="1175" spans="1:76">
      <c r="A1175" s="108"/>
      <c r="B1175" s="108"/>
      <c r="C1175" s="109"/>
      <c r="D1175" s="109"/>
      <c r="E1175" s="108"/>
      <c r="F1175" s="108"/>
      <c r="G1175" s="108"/>
      <c r="H1175" s="108"/>
      <c r="I1175" s="108"/>
      <c r="J1175" s="108"/>
      <c r="K1175" s="110"/>
      <c r="L1175" s="110"/>
      <c r="M1175" s="110"/>
      <c r="O1175" s="110"/>
      <c r="P1175" s="110"/>
      <c r="Q1175" s="110"/>
      <c r="R1175" s="110"/>
      <c r="S1175" s="110"/>
      <c r="T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2"/>
      <c r="AY1175" s="110"/>
      <c r="BD1175" s="110"/>
      <c r="BE1175" s="110"/>
      <c r="BF1175" s="110"/>
      <c r="BG1175" s="110"/>
      <c r="BH1175" s="110"/>
      <c r="BI1175" s="110"/>
      <c r="BJ1175" s="110"/>
      <c r="BK1175" s="110"/>
      <c r="BL1175" s="110"/>
      <c r="BS1175" s="112"/>
      <c r="BT1175" s="112"/>
      <c r="BU1175" s="110"/>
    </row>
    <row r="1176" spans="1:76">
      <c r="A1176" s="108"/>
      <c r="B1176" s="108"/>
      <c r="C1176" s="109"/>
      <c r="D1176" s="109"/>
      <c r="E1176" s="108"/>
      <c r="F1176" s="108"/>
      <c r="G1176" s="108"/>
      <c r="H1176" s="108"/>
      <c r="I1176" s="108"/>
      <c r="J1176" s="108"/>
      <c r="K1176" s="110"/>
      <c r="L1176" s="110"/>
      <c r="M1176" s="110"/>
      <c r="N1176" s="111"/>
      <c r="O1176" s="110"/>
      <c r="P1176" s="110"/>
      <c r="Q1176" s="110"/>
      <c r="R1176" s="110"/>
      <c r="S1176" s="110"/>
      <c r="T1176" s="110"/>
      <c r="U1176" s="112"/>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U1176" s="110"/>
      <c r="AV1176" s="110"/>
      <c r="BB1176" s="110"/>
      <c r="BJ1176" s="110"/>
      <c r="BK1176" s="110"/>
      <c r="BL1176" s="110"/>
      <c r="BO1176" s="110"/>
      <c r="BP1176" s="110"/>
      <c r="BU1176" s="110"/>
    </row>
    <row r="1177" spans="1:76">
      <c r="A1177" s="108"/>
      <c r="B1177" s="108"/>
      <c r="C1177" s="109"/>
      <c r="D1177" s="109"/>
      <c r="E1177" s="108"/>
      <c r="F1177" s="108"/>
      <c r="G1177" s="108"/>
      <c r="H1177" s="108"/>
      <c r="I1177" s="108"/>
      <c r="J1177" s="108"/>
      <c r="K1177" s="110"/>
      <c r="L1177" s="110"/>
      <c r="M1177" s="110"/>
      <c r="N1177" s="111"/>
      <c r="O1177" s="110"/>
      <c r="P1177" s="110"/>
      <c r="Q1177" s="110"/>
      <c r="R1177" s="110"/>
      <c r="S1177" s="110"/>
      <c r="T1177" s="110"/>
      <c r="U1177" s="112"/>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2"/>
      <c r="AX1177" s="112"/>
      <c r="AY1177" s="110"/>
      <c r="BB1177" s="110"/>
      <c r="BC1177" s="112"/>
      <c r="BJ1177" s="110"/>
      <c r="BK1177" s="110"/>
      <c r="BL1177" s="110"/>
      <c r="BM1177" s="110"/>
      <c r="BN1177" s="110"/>
      <c r="BS1177" s="112"/>
      <c r="BT1177" s="112"/>
    </row>
    <row r="1178" spans="1:76">
      <c r="A1178" s="108"/>
      <c r="B1178" s="108"/>
      <c r="C1178" s="109"/>
      <c r="D1178" s="109"/>
      <c r="E1178" s="108"/>
      <c r="F1178" s="108"/>
      <c r="G1178" s="108"/>
      <c r="H1178" s="108"/>
      <c r="I1178" s="108"/>
      <c r="J1178" s="108"/>
      <c r="K1178" s="110"/>
      <c r="L1178" s="110"/>
      <c r="M1178" s="110"/>
      <c r="N1178" s="111"/>
      <c r="O1178" s="110"/>
      <c r="P1178" s="110"/>
      <c r="Q1178" s="110"/>
      <c r="R1178" s="110"/>
      <c r="S1178" s="110"/>
      <c r="T1178" s="110"/>
      <c r="V1178" s="110"/>
      <c r="W1178" s="110"/>
      <c r="X1178" s="110"/>
      <c r="Y1178" s="110"/>
      <c r="Z1178" s="110"/>
      <c r="AA1178" s="110"/>
      <c r="AB1178" s="110"/>
      <c r="AF1178" s="110"/>
      <c r="AG1178" s="110"/>
      <c r="AH1178" s="110"/>
      <c r="AI1178" s="110"/>
      <c r="AJ1178" s="110"/>
      <c r="AK1178" s="110"/>
      <c r="AL1178" s="110"/>
      <c r="AM1178" s="110"/>
      <c r="AN1178" s="110"/>
      <c r="AO1178" s="110"/>
      <c r="AP1178" s="110"/>
      <c r="AQ1178" s="110"/>
      <c r="AR1178" s="110"/>
      <c r="AS1178" s="110"/>
      <c r="AT1178" s="110"/>
      <c r="AU1178" s="110"/>
      <c r="AV1178" s="110"/>
      <c r="AY1178" s="110"/>
      <c r="BD1178" s="110"/>
      <c r="BE1178" s="110"/>
      <c r="BF1178" s="110"/>
      <c r="BG1178" s="110"/>
      <c r="BH1178" s="110"/>
      <c r="BI1178" s="110"/>
      <c r="BJ1178" s="110"/>
      <c r="BK1178" s="110"/>
      <c r="BL1178" s="110"/>
      <c r="BS1178" s="112"/>
      <c r="BU1178" s="110"/>
      <c r="BX1178" s="110"/>
    </row>
    <row r="1179" spans="1:76">
      <c r="A1179" s="108"/>
      <c r="B1179" s="108"/>
      <c r="C1179" s="109"/>
      <c r="D1179" s="109"/>
      <c r="E1179" s="108"/>
      <c r="F1179" s="108"/>
      <c r="G1179" s="108"/>
      <c r="H1179" s="108"/>
      <c r="I1179" s="108"/>
      <c r="J1179" s="108"/>
      <c r="K1179" s="110"/>
      <c r="L1179" s="110"/>
      <c r="M1179" s="110"/>
      <c r="O1179" s="110"/>
      <c r="P1179" s="110"/>
      <c r="Q1179" s="110"/>
      <c r="R1179" s="110"/>
      <c r="S1179" s="110"/>
      <c r="T1179" s="110"/>
      <c r="U1179" s="112"/>
      <c r="AP1179" s="110"/>
      <c r="AQ1179" s="110"/>
      <c r="AR1179" s="110"/>
      <c r="AS1179" s="110"/>
      <c r="AT1179" s="110"/>
      <c r="AX1179" s="112"/>
      <c r="AY1179" s="110"/>
      <c r="BC1179" s="112"/>
      <c r="BJ1179" s="110"/>
      <c r="BK1179" s="110"/>
      <c r="BL1179" s="110"/>
      <c r="BO1179" s="110"/>
      <c r="BP1179" s="110"/>
      <c r="BS1179" s="112"/>
    </row>
    <row r="1180" spans="1:76">
      <c r="A1180" s="108"/>
      <c r="B1180" s="108"/>
      <c r="C1180" s="109"/>
      <c r="D1180" s="109"/>
      <c r="E1180" s="108"/>
      <c r="F1180" s="108"/>
      <c r="G1180" s="108"/>
      <c r="H1180" s="108"/>
      <c r="I1180" s="108"/>
      <c r="J1180" s="108"/>
      <c r="K1180" s="110"/>
      <c r="L1180" s="110"/>
      <c r="M1180" s="110"/>
      <c r="N1180" s="111"/>
      <c r="O1180" s="110"/>
      <c r="P1180" s="110"/>
      <c r="Q1180" s="110"/>
      <c r="R1180" s="110"/>
      <c r="S1180" s="110"/>
      <c r="T1180" s="110"/>
      <c r="U1180" s="112"/>
      <c r="V1180" s="110"/>
      <c r="W1180" s="110"/>
      <c r="X1180" s="110"/>
      <c r="Y1180" s="110"/>
      <c r="Z1180" s="110"/>
      <c r="AA1180" s="110"/>
      <c r="AB1180" s="110"/>
      <c r="AF1180" s="110"/>
      <c r="AG1180" s="110"/>
      <c r="AH1180" s="110"/>
      <c r="AI1180" s="110"/>
      <c r="AJ1180" s="110"/>
      <c r="AK1180" s="110"/>
      <c r="AL1180" s="110"/>
      <c r="AM1180" s="110"/>
      <c r="AN1180" s="110"/>
      <c r="AO1180" s="110"/>
      <c r="AP1180" s="110"/>
      <c r="AQ1180" s="110"/>
      <c r="AR1180" s="110"/>
      <c r="AS1180" s="110"/>
      <c r="AT1180" s="110"/>
      <c r="AU1180" s="110"/>
      <c r="AV1180" s="110"/>
      <c r="AY1180" s="110"/>
      <c r="BJ1180" s="110"/>
      <c r="BK1180" s="110"/>
      <c r="BL1180" s="110"/>
      <c r="BQ1180" s="110"/>
      <c r="BR1180" s="110"/>
      <c r="BS1180" s="112"/>
      <c r="BT1180" s="112"/>
    </row>
    <row r="1181" spans="1:76">
      <c r="A1181" s="108"/>
      <c r="B1181" s="108"/>
      <c r="C1181" s="109"/>
      <c r="D1181" s="109"/>
      <c r="E1181" s="108"/>
      <c r="F1181" s="108"/>
      <c r="G1181" s="108"/>
      <c r="H1181" s="108"/>
      <c r="I1181" s="108"/>
      <c r="J1181" s="108"/>
      <c r="K1181" s="110"/>
      <c r="L1181" s="110"/>
      <c r="M1181" s="110"/>
      <c r="O1181" s="110"/>
      <c r="P1181" s="110"/>
      <c r="Q1181" s="110"/>
      <c r="R1181" s="110"/>
      <c r="S1181" s="110"/>
      <c r="T1181" s="110"/>
      <c r="U1181" s="112"/>
      <c r="V1181" s="110"/>
      <c r="W1181" s="110"/>
      <c r="X1181" s="110"/>
      <c r="Y1181" s="110"/>
      <c r="Z1181" s="110"/>
      <c r="AA1181" s="110"/>
      <c r="AB1181" s="110"/>
      <c r="AC1181" s="110"/>
      <c r="AD1181" s="110"/>
      <c r="AE1181" s="110"/>
      <c r="AF1181" s="110"/>
      <c r="AG1181" s="110"/>
      <c r="AH1181" s="110"/>
      <c r="AI1181" s="110"/>
      <c r="AJ1181" s="110"/>
      <c r="AK1181" s="110"/>
      <c r="AL1181" s="110"/>
      <c r="AM1181" s="110"/>
      <c r="AN1181" s="110"/>
      <c r="AO1181" s="110"/>
      <c r="AP1181" s="110"/>
      <c r="AQ1181" s="110"/>
      <c r="AR1181" s="110"/>
      <c r="AT1181" s="110"/>
      <c r="AU1181" s="110"/>
      <c r="AV1181" s="110"/>
      <c r="BJ1181" s="110"/>
      <c r="BK1181" s="110"/>
      <c r="BL1181" s="110"/>
      <c r="BO1181" s="110"/>
      <c r="BP1181" s="110"/>
    </row>
    <row r="1182" spans="1:76">
      <c r="A1182" s="108"/>
      <c r="B1182" s="108"/>
      <c r="C1182" s="109"/>
      <c r="D1182" s="109"/>
      <c r="E1182" s="108"/>
      <c r="F1182" s="108"/>
      <c r="G1182" s="108"/>
      <c r="H1182" s="108"/>
      <c r="I1182" s="108"/>
      <c r="J1182" s="108"/>
      <c r="K1182" s="110"/>
      <c r="L1182" s="110"/>
      <c r="M1182" s="110"/>
      <c r="O1182" s="110"/>
      <c r="P1182" s="110"/>
      <c r="Q1182" s="110"/>
      <c r="R1182" s="110"/>
      <c r="S1182" s="110"/>
      <c r="T1182" s="110"/>
      <c r="U1182" s="112"/>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c r="AV1182" s="110"/>
      <c r="AW1182" s="112"/>
      <c r="AY1182" s="110"/>
      <c r="BA1182" s="110"/>
      <c r="BB1182" s="110"/>
      <c r="BJ1182" s="110"/>
      <c r="BK1182" s="110"/>
      <c r="BL1182" s="110"/>
      <c r="BO1182" s="110"/>
      <c r="BP1182" s="110"/>
    </row>
    <row r="1183" spans="1:76">
      <c r="A1183" s="108"/>
      <c r="B1183" s="108"/>
      <c r="C1183" s="109"/>
      <c r="D1183" s="109"/>
      <c r="E1183" s="108"/>
      <c r="F1183" s="108"/>
      <c r="G1183" s="108"/>
      <c r="H1183" s="108"/>
      <c r="I1183" s="108"/>
      <c r="J1183" s="108"/>
      <c r="K1183" s="110"/>
      <c r="L1183" s="110"/>
      <c r="M1183" s="110"/>
      <c r="O1183" s="110"/>
      <c r="P1183" s="110"/>
      <c r="Q1183" s="110"/>
      <c r="U1183" s="112"/>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S1183" s="110"/>
      <c r="AT1183" s="110"/>
      <c r="AU1183" s="110"/>
      <c r="AV1183" s="110"/>
      <c r="AY1183" s="110"/>
      <c r="BJ1183" s="110"/>
      <c r="BK1183" s="110"/>
      <c r="BL1183" s="110"/>
      <c r="BO1183" s="110"/>
      <c r="BP1183" s="110"/>
    </row>
    <row r="1184" spans="1:76">
      <c r="A1184" s="108"/>
      <c r="B1184" s="108"/>
      <c r="C1184" s="109"/>
      <c r="D1184" s="109"/>
      <c r="E1184" s="108"/>
      <c r="F1184" s="108"/>
      <c r="G1184" s="108"/>
      <c r="H1184" s="108"/>
      <c r="I1184" s="108"/>
      <c r="J1184" s="108"/>
      <c r="K1184" s="110"/>
      <c r="L1184" s="110"/>
      <c r="M1184" s="110"/>
      <c r="N1184" s="111"/>
      <c r="O1184" s="110"/>
      <c r="P1184" s="110"/>
      <c r="Q1184" s="110"/>
      <c r="R1184" s="110"/>
      <c r="S1184" s="110"/>
      <c r="T1184" s="110"/>
      <c r="U1184" s="112"/>
      <c r="V1184" s="110"/>
      <c r="W1184" s="110"/>
      <c r="X1184" s="110"/>
      <c r="Y1184" s="110"/>
      <c r="Z1184" s="110"/>
      <c r="AA1184" s="110"/>
      <c r="AB1184" s="110"/>
      <c r="AC1184" s="110"/>
      <c r="AD1184" s="110"/>
      <c r="AF1184" s="110"/>
      <c r="AG1184" s="110"/>
      <c r="AI1184" s="110"/>
      <c r="AJ1184" s="110"/>
      <c r="AK1184" s="110"/>
      <c r="AL1184" s="110"/>
      <c r="AM1184" s="110"/>
      <c r="AN1184" s="110"/>
      <c r="AO1184" s="110"/>
      <c r="AP1184" s="110"/>
      <c r="AQ1184" s="110"/>
      <c r="AR1184" s="110"/>
      <c r="AS1184" s="110"/>
      <c r="AT1184" s="110"/>
      <c r="AU1184" s="110"/>
      <c r="AV1184" s="110"/>
      <c r="AY1184" s="110"/>
      <c r="BD1184" s="110"/>
      <c r="BE1184" s="110"/>
      <c r="BF1184" s="110"/>
      <c r="BG1184" s="110"/>
      <c r="BH1184" s="110"/>
      <c r="BI1184" s="110"/>
      <c r="BJ1184" s="110"/>
      <c r="BK1184" s="110"/>
      <c r="BL1184" s="110"/>
      <c r="BS1184" s="112"/>
      <c r="BX1184" s="110"/>
    </row>
    <row r="1185" spans="1:76">
      <c r="A1185" s="108"/>
      <c r="B1185" s="108"/>
      <c r="C1185" s="109"/>
      <c r="D1185" s="109"/>
      <c r="E1185" s="108"/>
      <c r="F1185" s="108"/>
      <c r="G1185" s="108"/>
      <c r="H1185" s="108"/>
      <c r="I1185" s="108"/>
      <c r="J1185" s="108"/>
      <c r="K1185" s="110"/>
      <c r="L1185" s="110"/>
      <c r="M1185" s="110"/>
      <c r="N1185" s="111"/>
      <c r="O1185" s="110"/>
      <c r="P1185" s="110"/>
      <c r="Q1185" s="110"/>
      <c r="R1185" s="110"/>
      <c r="S1185" s="110"/>
      <c r="T1185" s="110"/>
      <c r="V1185" s="110"/>
      <c r="W1185" s="110"/>
      <c r="X1185" s="110"/>
      <c r="Y1185" s="110"/>
      <c r="Z1185" s="110"/>
      <c r="AA1185" s="110"/>
      <c r="AB1185" s="110"/>
      <c r="AC1185" s="110"/>
      <c r="AD1185" s="110"/>
      <c r="AE1185" s="110"/>
      <c r="AF1185" s="110"/>
      <c r="AG1185" s="110"/>
      <c r="AH1185" s="110"/>
      <c r="AI1185" s="110"/>
      <c r="AJ1185" s="110"/>
      <c r="AK1185" s="110"/>
      <c r="AL1185" s="110"/>
      <c r="AM1185" s="110"/>
      <c r="AN1185" s="110"/>
      <c r="AO1185" s="110"/>
      <c r="AP1185" s="110"/>
      <c r="AQ1185" s="110"/>
      <c r="AR1185" s="110"/>
      <c r="AU1185" s="110"/>
      <c r="AV1185" s="110"/>
      <c r="BJ1185" s="110"/>
      <c r="BK1185" s="110"/>
      <c r="BL1185" s="110"/>
      <c r="BM1185" s="110"/>
      <c r="BN1185" s="110"/>
      <c r="BS1185" s="112"/>
      <c r="BT1185" s="112"/>
      <c r="BX1185" s="110"/>
    </row>
    <row r="1186" spans="1:76">
      <c r="A1186" s="108"/>
      <c r="B1186" s="108"/>
      <c r="C1186" s="109"/>
      <c r="D1186" s="109"/>
      <c r="E1186" s="108"/>
      <c r="F1186" s="108"/>
      <c r="G1186" s="108"/>
      <c r="H1186" s="108"/>
      <c r="I1186" s="108"/>
      <c r="J1186" s="108"/>
      <c r="K1186" s="110"/>
      <c r="L1186" s="110"/>
      <c r="M1186" s="110"/>
      <c r="N1186" s="111"/>
      <c r="O1186" s="110"/>
      <c r="P1186" s="110"/>
      <c r="Q1186" s="110"/>
      <c r="R1186" s="110"/>
      <c r="S1186" s="110"/>
      <c r="T1186" s="110"/>
      <c r="U1186" s="112"/>
      <c r="V1186" s="110"/>
      <c r="W1186" s="110"/>
      <c r="X1186" s="110"/>
      <c r="Y1186" s="110"/>
      <c r="Z1186" s="110"/>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c r="AV1186" s="110"/>
      <c r="AY1186" s="110"/>
      <c r="BJ1186" s="110"/>
      <c r="BK1186" s="110"/>
      <c r="BL1186" s="110"/>
    </row>
    <row r="1187" spans="1:76">
      <c r="A1187" s="108"/>
      <c r="B1187" s="108"/>
      <c r="C1187" s="109"/>
      <c r="D1187" s="109"/>
      <c r="E1187" s="108"/>
      <c r="F1187" s="108"/>
      <c r="G1187" s="108"/>
      <c r="H1187" s="108"/>
      <c r="I1187" s="108"/>
      <c r="J1187" s="108"/>
      <c r="K1187" s="110"/>
      <c r="L1187" s="110"/>
      <c r="M1187" s="110"/>
      <c r="N1187" s="111"/>
      <c r="O1187" s="110"/>
      <c r="P1187" s="110"/>
      <c r="Q1187" s="110"/>
      <c r="R1187" s="110"/>
      <c r="S1187" s="110"/>
      <c r="T1187" s="110"/>
      <c r="U1187" s="112"/>
      <c r="V1187" s="110"/>
      <c r="W1187" s="110"/>
      <c r="X1187" s="110"/>
      <c r="Y1187" s="110"/>
      <c r="Z1187" s="110"/>
      <c r="AA1187" s="110"/>
      <c r="AB1187" s="110"/>
      <c r="AC1187" s="110"/>
      <c r="AD1187" s="110"/>
      <c r="AE1187" s="110"/>
      <c r="AF1187" s="110"/>
      <c r="AG1187" s="110"/>
      <c r="AH1187" s="110"/>
      <c r="AI1187" s="110"/>
      <c r="AJ1187" s="110"/>
      <c r="AK1187" s="110"/>
      <c r="AL1187" s="110"/>
      <c r="AM1187" s="110"/>
      <c r="AN1187" s="110"/>
      <c r="AO1187" s="110"/>
      <c r="AP1187" s="110"/>
      <c r="AQ1187" s="110"/>
      <c r="AR1187" s="110"/>
      <c r="AS1187" s="110"/>
      <c r="AT1187" s="110"/>
      <c r="AU1187" s="110"/>
      <c r="AV1187" s="110"/>
      <c r="AW1187" s="112"/>
      <c r="AX1187" s="112"/>
      <c r="AY1187" s="110"/>
      <c r="AZ1187" s="110"/>
      <c r="BA1187" s="110"/>
      <c r="BB1187" s="110"/>
      <c r="BC1187" s="112"/>
      <c r="BJ1187" s="110"/>
      <c r="BK1187" s="110"/>
      <c r="BL1187" s="110"/>
      <c r="BQ1187" s="110"/>
      <c r="BR1187" s="110"/>
      <c r="BS1187" s="112"/>
    </row>
    <row r="1188" spans="1:76">
      <c r="A1188" s="108"/>
      <c r="B1188" s="108"/>
      <c r="C1188" s="109"/>
      <c r="D1188" s="109"/>
      <c r="E1188" s="108"/>
      <c r="F1188" s="108"/>
      <c r="G1188" s="108"/>
      <c r="H1188" s="108"/>
      <c r="I1188" s="108"/>
      <c r="J1188" s="108"/>
      <c r="K1188" s="110"/>
      <c r="L1188" s="110"/>
      <c r="M1188" s="110"/>
      <c r="O1188" s="110"/>
      <c r="P1188" s="110"/>
      <c r="Q1188" s="110"/>
      <c r="R1188" s="110"/>
      <c r="S1188" s="110"/>
      <c r="T1188" s="110"/>
      <c r="V1188" s="110"/>
      <c r="W1188" s="110"/>
      <c r="X1188" s="110"/>
      <c r="Y1188" s="110"/>
      <c r="Z1188" s="110"/>
      <c r="AA1188" s="110"/>
      <c r="AB1188" s="110"/>
      <c r="AC1188" s="110"/>
      <c r="AD1188" s="110"/>
      <c r="AE1188" s="110"/>
      <c r="AF1188" s="110"/>
      <c r="AG1188" s="110"/>
      <c r="AH1188" s="110"/>
      <c r="AI1188" s="110"/>
      <c r="AJ1188" s="110"/>
      <c r="AK1188" s="110"/>
      <c r="AL1188" s="110"/>
      <c r="AM1188" s="110"/>
      <c r="AN1188" s="110"/>
      <c r="AO1188" s="110"/>
      <c r="AP1188" s="110"/>
      <c r="AQ1188" s="110"/>
      <c r="AR1188" s="110"/>
      <c r="AS1188" s="110"/>
      <c r="AT1188" s="110"/>
      <c r="AU1188" s="110"/>
      <c r="AV1188" s="110"/>
      <c r="AY1188" s="110"/>
      <c r="BJ1188" s="110"/>
      <c r="BK1188" s="110"/>
      <c r="BL1188" s="110"/>
      <c r="BQ1188" s="110"/>
      <c r="BR1188" s="110"/>
    </row>
    <row r="1189" spans="1:76">
      <c r="A1189" s="108"/>
      <c r="B1189" s="108"/>
      <c r="C1189" s="109"/>
      <c r="D1189" s="109"/>
      <c r="E1189" s="108"/>
      <c r="F1189" s="108"/>
      <c r="G1189" s="108"/>
      <c r="H1189" s="108"/>
      <c r="I1189" s="108"/>
      <c r="J1189" s="108"/>
      <c r="K1189" s="110"/>
      <c r="L1189" s="110"/>
      <c r="M1189" s="110"/>
      <c r="N1189" s="111"/>
      <c r="O1189" s="110"/>
      <c r="P1189" s="110"/>
      <c r="Q1189" s="110"/>
      <c r="R1189" s="110"/>
      <c r="S1189" s="110"/>
      <c r="T1189" s="110"/>
      <c r="U1189" s="112"/>
      <c r="V1189" s="110"/>
      <c r="W1189" s="110"/>
      <c r="X1189" s="110"/>
      <c r="Y1189" s="110"/>
      <c r="Z1189" s="110"/>
      <c r="AA1189" s="110"/>
      <c r="AB1189" s="110"/>
      <c r="AC1189" s="110"/>
      <c r="AD1189" s="110"/>
      <c r="AE1189" s="110"/>
      <c r="AF1189" s="110"/>
      <c r="AG1189" s="110"/>
      <c r="AH1189" s="110"/>
      <c r="AI1189" s="110"/>
      <c r="AJ1189" s="110"/>
      <c r="AK1189" s="110"/>
      <c r="AL1189" s="110"/>
      <c r="AM1189" s="110"/>
      <c r="AN1189" s="110"/>
      <c r="AO1189" s="110"/>
      <c r="AP1189" s="110"/>
      <c r="AQ1189" s="110"/>
      <c r="AR1189" s="110"/>
      <c r="AT1189" s="110"/>
      <c r="AU1189" s="110"/>
      <c r="AV1189" s="110"/>
      <c r="AW1189" s="112"/>
      <c r="BJ1189" s="110"/>
      <c r="BK1189" s="110"/>
      <c r="BL1189" s="110"/>
      <c r="BQ1189" s="110"/>
      <c r="BR1189" s="110"/>
      <c r="BS1189" s="112"/>
      <c r="BW1189" s="110"/>
      <c r="BX1189" s="110"/>
    </row>
    <row r="1190" spans="1:76">
      <c r="A1190" s="108"/>
      <c r="B1190" s="108"/>
      <c r="C1190" s="109"/>
      <c r="D1190" s="109"/>
      <c r="E1190" s="108"/>
      <c r="F1190" s="108"/>
      <c r="G1190" s="108"/>
      <c r="H1190" s="108"/>
      <c r="I1190" s="108"/>
      <c r="J1190" s="108"/>
      <c r="K1190" s="110"/>
      <c r="L1190" s="110"/>
      <c r="M1190" s="110"/>
      <c r="N1190" s="111"/>
      <c r="O1190" s="110"/>
      <c r="P1190" s="110"/>
      <c r="Q1190" s="110"/>
      <c r="U1190" s="112"/>
      <c r="AS1190" s="110"/>
      <c r="AT1190" s="110"/>
      <c r="AU1190" s="110"/>
      <c r="AV1190" s="110"/>
      <c r="AW1190" s="112"/>
      <c r="AX1190" s="112"/>
      <c r="AY1190" s="110"/>
      <c r="AZ1190" s="110"/>
      <c r="BA1190" s="110"/>
      <c r="BB1190" s="110"/>
      <c r="BC1190" s="112"/>
      <c r="BJ1190" s="110"/>
      <c r="BK1190" s="110"/>
      <c r="BL1190" s="110"/>
      <c r="BM1190" s="110"/>
      <c r="BN1190" s="110"/>
      <c r="BS1190" s="112"/>
    </row>
    <row r="1191" spans="1:76">
      <c r="A1191" s="108"/>
      <c r="B1191" s="108"/>
      <c r="C1191" s="109"/>
      <c r="D1191" s="109"/>
      <c r="E1191" s="108"/>
      <c r="F1191" s="108"/>
      <c r="G1191" s="108"/>
      <c r="H1191" s="108"/>
      <c r="I1191" s="108"/>
      <c r="J1191" s="108"/>
      <c r="K1191" s="110"/>
      <c r="L1191" s="110"/>
      <c r="M1191" s="110"/>
      <c r="N1191" s="111"/>
      <c r="O1191" s="110"/>
      <c r="P1191" s="110"/>
      <c r="Q1191" s="110"/>
      <c r="R1191" s="110"/>
      <c r="S1191" s="110"/>
      <c r="T1191" s="110"/>
      <c r="V1191" s="110"/>
      <c r="W1191" s="110"/>
      <c r="X1191" s="110"/>
      <c r="Y1191" s="110"/>
      <c r="Z1191" s="110"/>
      <c r="AA1191" s="110"/>
      <c r="AB1191" s="110"/>
      <c r="AC1191" s="110"/>
      <c r="AD1191" s="110"/>
      <c r="AE1191" s="110"/>
      <c r="AF1191" s="110"/>
      <c r="AG1191" s="110"/>
      <c r="AH1191" s="110"/>
      <c r="AI1191" s="110"/>
      <c r="AJ1191" s="110"/>
      <c r="AK1191" s="110"/>
      <c r="AL1191" s="110"/>
      <c r="AM1191" s="110"/>
      <c r="AN1191" s="110"/>
      <c r="AO1191" s="110"/>
      <c r="AP1191" s="110"/>
      <c r="AQ1191" s="110"/>
      <c r="AR1191" s="110"/>
      <c r="AS1191" s="110"/>
      <c r="AT1191" s="110"/>
      <c r="AU1191" s="110"/>
      <c r="AV1191" s="110"/>
      <c r="AY1191" s="110"/>
      <c r="BJ1191" s="110"/>
      <c r="BK1191" s="110"/>
      <c r="BL1191" s="110"/>
      <c r="BM1191" s="110"/>
      <c r="BN1191" s="110"/>
      <c r="BS1191" s="112"/>
      <c r="BX1191" s="110"/>
    </row>
    <row r="1192" spans="1:76">
      <c r="A1192" s="108"/>
      <c r="B1192" s="108"/>
      <c r="C1192" s="109"/>
      <c r="D1192" s="109"/>
      <c r="E1192" s="108"/>
      <c r="F1192" s="108"/>
      <c r="G1192" s="108"/>
      <c r="H1192" s="108"/>
      <c r="I1192" s="108"/>
      <c r="J1192" s="108"/>
      <c r="K1192" s="110"/>
      <c r="L1192" s="110"/>
      <c r="M1192" s="110"/>
      <c r="N1192" s="111"/>
      <c r="O1192" s="110"/>
      <c r="P1192" s="110"/>
      <c r="Q1192" s="110"/>
      <c r="R1192" s="110"/>
      <c r="S1192" s="110"/>
      <c r="T1192" s="110"/>
      <c r="U1192" s="112"/>
      <c r="V1192" s="110"/>
      <c r="W1192" s="110"/>
      <c r="X1192" s="110"/>
      <c r="Y1192" s="110"/>
      <c r="Z1192" s="110"/>
      <c r="AA1192" s="110"/>
      <c r="AB1192" s="110"/>
      <c r="AC1192" s="110"/>
      <c r="AD1192" s="110"/>
      <c r="AF1192" s="110"/>
      <c r="AG1192" s="110"/>
      <c r="AI1192" s="110"/>
      <c r="AJ1192" s="110"/>
      <c r="AK1192" s="110"/>
      <c r="AL1192" s="110"/>
      <c r="AM1192" s="110"/>
      <c r="AN1192" s="110"/>
      <c r="AO1192" s="110"/>
      <c r="AP1192" s="110"/>
      <c r="AQ1192" s="110"/>
      <c r="AR1192" s="110"/>
      <c r="AS1192" s="110"/>
      <c r="AT1192" s="110"/>
      <c r="AV1192" s="110"/>
      <c r="AY1192" s="110"/>
      <c r="AZ1192" s="110"/>
      <c r="BB1192" s="110"/>
      <c r="BJ1192" s="110"/>
      <c r="BK1192" s="110"/>
      <c r="BL1192" s="110"/>
      <c r="BQ1192" s="110"/>
      <c r="BR1192" s="110"/>
      <c r="BS1192" s="112"/>
      <c r="BV1192" s="110"/>
      <c r="BX1192" s="110"/>
    </row>
    <row r="1193" spans="1:76">
      <c r="A1193" s="108"/>
      <c r="B1193" s="108"/>
      <c r="C1193" s="109"/>
      <c r="D1193" s="109"/>
      <c r="E1193" s="108"/>
      <c r="F1193" s="108"/>
      <c r="G1193" s="108"/>
      <c r="H1193" s="108"/>
      <c r="I1193" s="108"/>
      <c r="J1193" s="108"/>
      <c r="K1193" s="110"/>
      <c r="L1193" s="110"/>
      <c r="M1193" s="110"/>
      <c r="N1193" s="111"/>
      <c r="O1193" s="110"/>
      <c r="P1193" s="110"/>
      <c r="Q1193" s="110"/>
      <c r="R1193" s="110"/>
      <c r="S1193" s="110"/>
      <c r="T1193" s="110"/>
      <c r="U1193" s="112"/>
      <c r="V1193" s="110"/>
      <c r="W1193" s="110"/>
      <c r="X1193" s="110"/>
      <c r="Y1193" s="110"/>
      <c r="Z1193" s="110"/>
      <c r="AA1193" s="110"/>
      <c r="AB1193" s="110"/>
      <c r="AC1193" s="110"/>
      <c r="AD1193" s="110"/>
      <c r="AE1193" s="110"/>
      <c r="AF1193" s="110"/>
      <c r="AG1193" s="110"/>
      <c r="AH1193" s="110"/>
      <c r="AI1193" s="110"/>
      <c r="AJ1193" s="110"/>
      <c r="AK1193" s="110"/>
      <c r="AL1193" s="110"/>
      <c r="AM1193" s="110"/>
      <c r="AN1193" s="110"/>
      <c r="AO1193" s="110"/>
      <c r="AP1193" s="110"/>
      <c r="AQ1193" s="110"/>
      <c r="AR1193" s="110"/>
      <c r="AS1193" s="110"/>
      <c r="AT1193" s="110"/>
      <c r="AU1193" s="110"/>
      <c r="AV1193" s="110"/>
      <c r="AW1193" s="112"/>
      <c r="AY1193" s="110"/>
    </row>
    <row r="1194" spans="1:76">
      <c r="A1194" s="108"/>
      <c r="B1194" s="108"/>
      <c r="C1194" s="109"/>
      <c r="D1194" s="109"/>
      <c r="E1194" s="108"/>
      <c r="F1194" s="108"/>
      <c r="G1194" s="108"/>
      <c r="H1194" s="108"/>
      <c r="I1194" s="108"/>
      <c r="J1194" s="108"/>
      <c r="K1194" s="110"/>
      <c r="L1194" s="110"/>
      <c r="M1194" s="110"/>
      <c r="O1194" s="110"/>
      <c r="P1194" s="110"/>
      <c r="Q1194" s="110"/>
      <c r="R1194" s="110"/>
      <c r="S1194" s="110"/>
      <c r="T1194" s="110"/>
      <c r="U1194" s="112"/>
      <c r="V1194" s="110"/>
      <c r="W1194" s="110"/>
      <c r="X1194" s="110"/>
      <c r="Y1194" s="110"/>
      <c r="Z1194" s="110"/>
      <c r="AA1194" s="110"/>
      <c r="AB1194" s="110"/>
      <c r="AC1194" s="110"/>
      <c r="AD1194" s="110"/>
      <c r="AE1194" s="110"/>
      <c r="AF1194" s="110"/>
      <c r="AG1194" s="110"/>
      <c r="AH1194" s="110"/>
      <c r="AI1194" s="110"/>
      <c r="AJ1194" s="110"/>
      <c r="AK1194" s="110"/>
      <c r="AL1194" s="110"/>
      <c r="AM1194" s="110"/>
      <c r="AN1194" s="110"/>
      <c r="AO1194" s="110"/>
      <c r="AP1194" s="110"/>
      <c r="AQ1194" s="110"/>
      <c r="AR1194" s="110"/>
      <c r="AT1194" s="110"/>
      <c r="AU1194" s="110"/>
      <c r="AV1194" s="110"/>
      <c r="AW1194" s="112"/>
      <c r="AX1194" s="112"/>
      <c r="BC1194" s="112"/>
      <c r="BD1194" s="110"/>
      <c r="BE1194" s="110"/>
      <c r="BF1194" s="110"/>
      <c r="BG1194" s="110"/>
      <c r="BH1194" s="110"/>
      <c r="BI1194" s="110"/>
      <c r="BJ1194" s="110"/>
      <c r="BK1194" s="110"/>
      <c r="BL1194" s="110"/>
      <c r="BS1194" s="112"/>
      <c r="BU1194" s="110"/>
    </row>
    <row r="1195" spans="1:76">
      <c r="A1195" s="108"/>
      <c r="B1195" s="108"/>
      <c r="C1195" s="109"/>
      <c r="D1195" s="109"/>
      <c r="E1195" s="108"/>
      <c r="F1195" s="108"/>
      <c r="G1195" s="108"/>
      <c r="H1195" s="108"/>
      <c r="I1195" s="108"/>
      <c r="J1195" s="108"/>
      <c r="K1195" s="110"/>
      <c r="L1195" s="110"/>
      <c r="M1195" s="110"/>
      <c r="O1195" s="110"/>
      <c r="P1195" s="110"/>
      <c r="Q1195" s="110"/>
      <c r="R1195" s="110"/>
      <c r="S1195" s="110"/>
      <c r="T1195" s="110"/>
      <c r="V1195" s="110"/>
      <c r="W1195" s="110"/>
      <c r="X1195" s="110"/>
      <c r="Y1195" s="110"/>
      <c r="Z1195" s="110"/>
      <c r="AA1195" s="110"/>
      <c r="AB1195" s="110"/>
      <c r="AC1195" s="110"/>
      <c r="AD1195" s="110"/>
      <c r="AE1195" s="110"/>
      <c r="AF1195" s="110"/>
      <c r="AG1195" s="110"/>
      <c r="AH1195" s="110"/>
      <c r="AI1195" s="110"/>
      <c r="AJ1195" s="110"/>
      <c r="AK1195" s="110"/>
      <c r="AL1195" s="110"/>
      <c r="AM1195" s="110"/>
      <c r="AN1195" s="110"/>
      <c r="AO1195" s="110"/>
      <c r="AP1195" s="110"/>
      <c r="AQ1195" s="110"/>
      <c r="AR1195" s="110"/>
      <c r="AS1195" s="110"/>
      <c r="AT1195" s="110"/>
      <c r="AU1195" s="110"/>
      <c r="AV1195" s="110"/>
      <c r="AY1195" s="110"/>
      <c r="BJ1195" s="110"/>
      <c r="BK1195" s="110"/>
      <c r="BL1195" s="110"/>
    </row>
    <row r="1196" spans="1:76">
      <c r="A1196" s="108"/>
      <c r="B1196" s="108"/>
      <c r="C1196" s="109"/>
      <c r="D1196" s="109"/>
      <c r="E1196" s="108"/>
      <c r="F1196" s="108"/>
      <c r="G1196" s="108"/>
      <c r="H1196" s="108"/>
      <c r="I1196" s="108"/>
      <c r="J1196" s="108"/>
      <c r="K1196" s="110"/>
      <c r="L1196" s="110"/>
      <c r="M1196" s="110"/>
      <c r="N1196" s="111"/>
      <c r="O1196" s="110"/>
      <c r="P1196" s="110"/>
      <c r="Q1196" s="110"/>
      <c r="R1196" s="110"/>
      <c r="S1196" s="110"/>
      <c r="T1196" s="110"/>
      <c r="U1196" s="112"/>
      <c r="V1196" s="110"/>
      <c r="W1196" s="110"/>
      <c r="X1196" s="110"/>
      <c r="Y1196" s="110"/>
      <c r="Z1196" s="110"/>
      <c r="AA1196" s="110"/>
      <c r="AB1196" s="110"/>
      <c r="AC1196" s="110"/>
      <c r="AD1196" s="110"/>
      <c r="AE1196" s="110"/>
      <c r="AF1196" s="110"/>
      <c r="AG1196" s="110"/>
      <c r="AH1196" s="110"/>
      <c r="AI1196" s="110"/>
      <c r="AJ1196" s="110"/>
      <c r="AK1196" s="110"/>
      <c r="AL1196" s="110"/>
      <c r="AM1196" s="110"/>
      <c r="AN1196" s="110"/>
      <c r="AO1196" s="110"/>
      <c r="AP1196" s="110"/>
      <c r="AQ1196" s="110"/>
      <c r="AR1196" s="110"/>
      <c r="AS1196" s="110"/>
      <c r="AT1196" s="110"/>
      <c r="AU1196" s="110"/>
      <c r="AV1196" s="110"/>
      <c r="AW1196" s="112"/>
      <c r="AY1196" s="110"/>
      <c r="BB1196" s="110"/>
      <c r="BJ1196" s="110"/>
      <c r="BK1196" s="110"/>
      <c r="BL1196" s="110"/>
      <c r="BM1196" s="110"/>
      <c r="BN1196" s="110"/>
    </row>
    <row r="1197" spans="1:76">
      <c r="A1197" s="108"/>
      <c r="B1197" s="108"/>
      <c r="C1197" s="109"/>
      <c r="D1197" s="109"/>
      <c r="E1197" s="108"/>
      <c r="F1197" s="108"/>
      <c r="G1197" s="108"/>
      <c r="H1197" s="108"/>
      <c r="I1197" s="108"/>
      <c r="J1197" s="108"/>
      <c r="K1197" s="110"/>
      <c r="L1197" s="110"/>
      <c r="M1197" s="110"/>
      <c r="O1197" s="110"/>
      <c r="P1197" s="110"/>
      <c r="Q1197" s="110"/>
      <c r="R1197" s="110"/>
      <c r="S1197" s="110"/>
      <c r="T1197" s="110"/>
      <c r="V1197" s="110"/>
      <c r="W1197" s="110"/>
      <c r="X1197" s="110"/>
      <c r="Y1197" s="110"/>
      <c r="Z1197" s="110"/>
      <c r="AA1197" s="110"/>
      <c r="AB1197" s="110"/>
      <c r="AC1197" s="110"/>
      <c r="AD1197" s="110"/>
      <c r="AE1197" s="110"/>
      <c r="AF1197" s="110"/>
      <c r="AG1197" s="110"/>
      <c r="AH1197" s="110"/>
      <c r="AI1197" s="110"/>
      <c r="AJ1197" s="110"/>
      <c r="AK1197" s="110"/>
      <c r="AL1197" s="110"/>
      <c r="AM1197" s="110"/>
      <c r="AN1197" s="110"/>
      <c r="AO1197" s="110"/>
      <c r="AP1197" s="110"/>
      <c r="AQ1197" s="110"/>
      <c r="AR1197" s="110"/>
      <c r="AS1197" s="110"/>
      <c r="AT1197" s="110"/>
      <c r="AU1197" s="110"/>
      <c r="AV1197" s="110"/>
      <c r="AY1197" s="110"/>
      <c r="AZ1197" s="110"/>
      <c r="BA1197" s="110"/>
      <c r="BB1197" s="110"/>
      <c r="BD1197" s="110"/>
      <c r="BE1197" s="110"/>
      <c r="BF1197" s="110"/>
      <c r="BG1197" s="110"/>
      <c r="BH1197" s="110"/>
      <c r="BI1197" s="110"/>
      <c r="BJ1197" s="110"/>
      <c r="BK1197" s="110"/>
      <c r="BL1197" s="110"/>
      <c r="BS1197" s="112"/>
      <c r="BU1197" s="110"/>
      <c r="BX1197" s="110"/>
    </row>
    <row r="1198" spans="1:76">
      <c r="A1198" s="108"/>
      <c r="B1198" s="108"/>
      <c r="C1198" s="109"/>
      <c r="D1198" s="109"/>
      <c r="E1198" s="108"/>
      <c r="F1198" s="108"/>
      <c r="G1198" s="108"/>
      <c r="H1198" s="108"/>
      <c r="I1198" s="108"/>
      <c r="J1198" s="108"/>
      <c r="K1198" s="110"/>
      <c r="L1198" s="110"/>
      <c r="M1198" s="110"/>
      <c r="N1198" s="111"/>
      <c r="O1198" s="110"/>
      <c r="P1198" s="110"/>
      <c r="Q1198" s="110"/>
      <c r="R1198" s="110"/>
      <c r="S1198" s="110"/>
      <c r="T1198" s="110"/>
      <c r="V1198" s="110"/>
      <c r="W1198" s="110"/>
      <c r="X1198" s="110"/>
      <c r="Y1198" s="110"/>
      <c r="Z1198" s="110"/>
      <c r="AA1198" s="110"/>
      <c r="AB1198" s="110"/>
      <c r="AC1198" s="110"/>
      <c r="AD1198" s="110"/>
      <c r="AE1198" s="110"/>
      <c r="AF1198" s="110"/>
      <c r="AG1198" s="110"/>
      <c r="AH1198" s="110"/>
      <c r="AI1198" s="110"/>
      <c r="AJ1198" s="110"/>
      <c r="AK1198" s="110"/>
      <c r="AL1198" s="110"/>
      <c r="AM1198" s="110"/>
      <c r="AN1198" s="110"/>
      <c r="AO1198" s="110"/>
      <c r="AP1198" s="110"/>
      <c r="AQ1198" s="110"/>
      <c r="AR1198" s="110"/>
      <c r="AS1198" s="110"/>
      <c r="AT1198" s="110"/>
      <c r="AU1198" s="110"/>
      <c r="AV1198" s="110"/>
      <c r="AW1198" s="112"/>
      <c r="AY1198" s="110"/>
      <c r="AZ1198" s="110"/>
      <c r="BA1198" s="110"/>
      <c r="BB1198" s="110"/>
      <c r="BJ1198" s="110"/>
      <c r="BK1198" s="110"/>
      <c r="BL1198" s="110"/>
      <c r="BO1198" s="110"/>
      <c r="BP1198" s="110"/>
    </row>
    <row r="1199" spans="1:76">
      <c r="A1199" s="108"/>
      <c r="B1199" s="108"/>
      <c r="C1199" s="109"/>
      <c r="D1199" s="109"/>
      <c r="E1199" s="108"/>
      <c r="F1199" s="108"/>
      <c r="G1199" s="108"/>
      <c r="H1199" s="108"/>
      <c r="I1199" s="108"/>
      <c r="J1199" s="108"/>
      <c r="K1199" s="110"/>
      <c r="L1199" s="110"/>
      <c r="M1199" s="110"/>
      <c r="N1199" s="111"/>
      <c r="O1199" s="110"/>
      <c r="P1199" s="110"/>
      <c r="Q1199" s="110"/>
      <c r="R1199" s="110"/>
      <c r="S1199" s="110"/>
      <c r="T1199" s="110"/>
      <c r="U1199" s="112"/>
      <c r="V1199" s="110"/>
      <c r="W1199" s="110"/>
      <c r="X1199" s="110"/>
      <c r="Y1199" s="110"/>
      <c r="Z1199" s="110"/>
      <c r="AA1199" s="110"/>
      <c r="AB1199" s="110"/>
      <c r="AC1199" s="110"/>
      <c r="AD1199" s="110"/>
      <c r="AE1199" s="110"/>
      <c r="AF1199" s="110"/>
      <c r="AG1199" s="110"/>
      <c r="AH1199" s="110"/>
      <c r="AI1199" s="110"/>
      <c r="AJ1199" s="110"/>
      <c r="AK1199" s="110"/>
      <c r="AL1199" s="110"/>
      <c r="AM1199" s="110"/>
      <c r="AN1199" s="110"/>
      <c r="AO1199" s="110"/>
      <c r="AP1199" s="110"/>
      <c r="AQ1199" s="110"/>
      <c r="AR1199" s="110"/>
      <c r="AS1199" s="110"/>
      <c r="AT1199" s="110"/>
      <c r="AU1199" s="110"/>
      <c r="AV1199" s="110"/>
      <c r="AY1199" s="110"/>
      <c r="BJ1199" s="110"/>
      <c r="BK1199" s="110"/>
      <c r="BL1199" s="110"/>
      <c r="BM1199" s="110"/>
      <c r="BN1199" s="110"/>
      <c r="BS1199" s="112"/>
      <c r="BX1199" s="110"/>
    </row>
    <row r="1200" spans="1:76">
      <c r="A1200" s="108"/>
      <c r="B1200" s="108"/>
      <c r="C1200" s="109"/>
      <c r="D1200" s="109"/>
      <c r="E1200" s="108"/>
      <c r="F1200" s="108"/>
      <c r="G1200" s="108"/>
      <c r="H1200" s="108"/>
      <c r="I1200" s="108"/>
      <c r="J1200" s="108"/>
      <c r="K1200" s="110"/>
      <c r="L1200" s="110"/>
      <c r="M1200" s="110"/>
      <c r="N1200" s="111"/>
      <c r="O1200" s="110"/>
      <c r="P1200" s="110"/>
      <c r="Q1200" s="110"/>
      <c r="R1200" s="110"/>
      <c r="S1200" s="110"/>
      <c r="T1200" s="110"/>
      <c r="U1200" s="112"/>
      <c r="V1200" s="110"/>
      <c r="W1200" s="110"/>
      <c r="X1200" s="110"/>
      <c r="Y1200" s="110"/>
      <c r="Z1200" s="110"/>
      <c r="AA1200" s="110"/>
      <c r="AB1200" s="110"/>
      <c r="AC1200" s="110"/>
      <c r="AD1200" s="110"/>
      <c r="AE1200" s="110"/>
      <c r="AF1200" s="110"/>
      <c r="AG1200" s="110"/>
      <c r="AH1200" s="110"/>
      <c r="AI1200" s="110"/>
      <c r="AJ1200" s="110"/>
      <c r="AK1200" s="110"/>
      <c r="AL1200" s="110"/>
      <c r="AM1200" s="110"/>
      <c r="AN1200" s="110"/>
      <c r="AO1200" s="110"/>
      <c r="AP1200" s="110"/>
      <c r="AQ1200" s="110"/>
      <c r="AR1200" s="110"/>
      <c r="AS1200" s="110"/>
      <c r="AT1200" s="110"/>
      <c r="AU1200" s="110"/>
      <c r="AV1200" s="110"/>
      <c r="AY1200" s="110"/>
      <c r="AZ1200" s="110"/>
      <c r="BA1200" s="110"/>
      <c r="BB1200" s="110"/>
    </row>
    <row r="1201" spans="1:76">
      <c r="A1201" s="108"/>
      <c r="B1201" s="108"/>
      <c r="C1201" s="109"/>
      <c r="D1201" s="109"/>
      <c r="E1201" s="108"/>
      <c r="F1201" s="108"/>
      <c r="G1201" s="108"/>
      <c r="H1201" s="108"/>
      <c r="I1201" s="108"/>
      <c r="J1201" s="108"/>
      <c r="K1201" s="110"/>
      <c r="L1201" s="110"/>
      <c r="M1201" s="110"/>
      <c r="N1201" s="111"/>
      <c r="O1201" s="110"/>
      <c r="P1201" s="110"/>
      <c r="Q1201" s="110"/>
      <c r="R1201" s="110"/>
      <c r="S1201" s="110"/>
      <c r="T1201" s="110"/>
      <c r="U1201" s="112"/>
      <c r="V1201" s="110"/>
      <c r="W1201" s="110"/>
      <c r="X1201" s="110"/>
      <c r="Y1201" s="110"/>
      <c r="Z1201" s="110"/>
      <c r="AA1201" s="110"/>
      <c r="AB1201" s="110"/>
      <c r="AC1201" s="110"/>
      <c r="AD1201" s="110"/>
      <c r="AF1201" s="110"/>
      <c r="AG1201" s="110"/>
      <c r="AI1201" s="110"/>
      <c r="AJ1201" s="110"/>
      <c r="AK1201" s="110"/>
      <c r="AL1201" s="110"/>
      <c r="AM1201" s="110"/>
      <c r="AN1201" s="110"/>
      <c r="AO1201" s="110"/>
      <c r="AP1201" s="110"/>
      <c r="AQ1201" s="110"/>
      <c r="AR1201" s="110"/>
      <c r="AS1201" s="110"/>
      <c r="AT1201" s="110"/>
      <c r="AU1201" s="110"/>
      <c r="AV1201" s="110"/>
      <c r="AY1201" s="110"/>
      <c r="BU1201" s="110"/>
    </row>
    <row r="1202" spans="1:76">
      <c r="A1202" s="108"/>
      <c r="B1202" s="108"/>
      <c r="C1202" s="109"/>
      <c r="D1202" s="109"/>
      <c r="E1202" s="108"/>
      <c r="F1202" s="108"/>
      <c r="G1202" s="108"/>
      <c r="H1202" s="108"/>
      <c r="I1202" s="108"/>
      <c r="J1202" s="108"/>
      <c r="K1202" s="110"/>
      <c r="L1202" s="110"/>
      <c r="M1202" s="110"/>
      <c r="N1202" s="111"/>
      <c r="U1202" s="112"/>
      <c r="V1202" s="110"/>
      <c r="W1202" s="110"/>
      <c r="X1202" s="110"/>
      <c r="Y1202" s="110"/>
      <c r="Z1202" s="110"/>
      <c r="AA1202" s="110"/>
      <c r="AB1202" s="110"/>
      <c r="AC1202" s="110"/>
      <c r="AD1202" s="110"/>
      <c r="AE1202" s="110"/>
      <c r="AF1202" s="110"/>
      <c r="AG1202" s="110"/>
      <c r="AH1202" s="110"/>
      <c r="AI1202" s="110"/>
      <c r="AJ1202" s="110"/>
      <c r="AK1202" s="110"/>
      <c r="AL1202" s="110"/>
      <c r="AM1202" s="110"/>
      <c r="AN1202" s="110"/>
      <c r="AO1202" s="110"/>
      <c r="AT1202" s="110"/>
      <c r="AU1202" s="110"/>
      <c r="AV1202" s="110"/>
      <c r="AW1202" s="112"/>
      <c r="AX1202" s="112"/>
      <c r="AZ1202" s="110"/>
      <c r="BA1202" s="110"/>
      <c r="BB1202" s="110"/>
      <c r="BC1202" s="112"/>
      <c r="BJ1202" s="110"/>
      <c r="BK1202" s="110"/>
      <c r="BL1202" s="110"/>
      <c r="BQ1202" s="110"/>
      <c r="BR1202" s="110"/>
      <c r="BS1202" s="112"/>
    </row>
    <row r="1203" spans="1:76">
      <c r="A1203" s="108"/>
      <c r="B1203" s="108"/>
      <c r="C1203" s="109"/>
      <c r="D1203" s="109"/>
      <c r="E1203" s="108"/>
      <c r="F1203" s="108"/>
      <c r="G1203" s="108"/>
      <c r="H1203" s="108"/>
      <c r="I1203" s="108"/>
      <c r="J1203" s="108"/>
      <c r="K1203" s="110"/>
      <c r="L1203" s="110"/>
      <c r="M1203" s="110"/>
      <c r="N1203" s="111"/>
      <c r="O1203" s="110"/>
      <c r="P1203" s="110"/>
      <c r="Q1203" s="110"/>
      <c r="R1203" s="110"/>
      <c r="S1203" s="110"/>
      <c r="T1203" s="110"/>
      <c r="U1203" s="112"/>
      <c r="V1203" s="110"/>
      <c r="W1203" s="110"/>
      <c r="X1203" s="110"/>
      <c r="Y1203" s="110"/>
      <c r="Z1203" s="110"/>
      <c r="AA1203" s="110"/>
      <c r="AB1203" s="110"/>
      <c r="AC1203" s="110"/>
      <c r="AD1203" s="110"/>
      <c r="AE1203" s="110"/>
      <c r="AF1203" s="110"/>
      <c r="AG1203" s="110"/>
      <c r="AH1203" s="110"/>
      <c r="AI1203" s="110"/>
      <c r="AJ1203" s="110"/>
      <c r="AK1203" s="110"/>
      <c r="AL1203" s="110"/>
      <c r="AM1203" s="110"/>
      <c r="AN1203" s="110"/>
      <c r="AO1203" s="110"/>
      <c r="AS1203" s="110"/>
      <c r="AU1203" s="110"/>
      <c r="AV1203" s="110"/>
      <c r="AW1203" s="112"/>
      <c r="AX1203" s="112"/>
      <c r="AY1203" s="110"/>
      <c r="BB1203" s="110"/>
      <c r="BC1203" s="112"/>
      <c r="BD1203" s="110"/>
      <c r="BE1203" s="110"/>
      <c r="BF1203" s="110"/>
      <c r="BG1203" s="110"/>
      <c r="BH1203" s="110"/>
      <c r="BI1203" s="110"/>
      <c r="BJ1203" s="110"/>
      <c r="BK1203" s="110"/>
      <c r="BL1203" s="110"/>
      <c r="BU1203" s="110"/>
      <c r="BW1203" s="110"/>
      <c r="BX1203" s="110"/>
    </row>
    <row r="1204" spans="1:76">
      <c r="A1204" s="108"/>
      <c r="B1204" s="108"/>
      <c r="C1204" s="109"/>
      <c r="D1204" s="109"/>
      <c r="E1204" s="108"/>
      <c r="F1204" s="108"/>
      <c r="G1204" s="108"/>
      <c r="H1204" s="108"/>
      <c r="I1204" s="108"/>
      <c r="J1204" s="108"/>
      <c r="K1204" s="110"/>
      <c r="L1204" s="110"/>
      <c r="M1204" s="110"/>
      <c r="N1204" s="111"/>
      <c r="O1204" s="110"/>
      <c r="P1204" s="110"/>
      <c r="Q1204" s="110"/>
      <c r="R1204" s="110"/>
      <c r="S1204" s="110"/>
      <c r="T1204" s="110"/>
      <c r="U1204" s="112"/>
      <c r="V1204" s="110"/>
      <c r="W1204" s="110"/>
      <c r="X1204" s="110"/>
      <c r="Y1204" s="110"/>
      <c r="Z1204" s="110"/>
      <c r="AA1204" s="110"/>
      <c r="AB1204" s="110"/>
      <c r="AC1204" s="110"/>
      <c r="AD1204" s="110"/>
      <c r="AE1204" s="110"/>
      <c r="AF1204" s="110"/>
      <c r="AG1204" s="110"/>
      <c r="AH1204" s="110"/>
      <c r="AI1204" s="110"/>
      <c r="AJ1204" s="110"/>
      <c r="AK1204" s="110"/>
      <c r="AL1204" s="110"/>
      <c r="AM1204" s="110"/>
      <c r="AN1204" s="110"/>
      <c r="AO1204" s="110"/>
      <c r="AP1204" s="110"/>
      <c r="AQ1204" s="110"/>
      <c r="AR1204" s="110"/>
      <c r="AU1204" s="110"/>
      <c r="AV1204" s="110"/>
      <c r="BJ1204" s="110"/>
      <c r="BK1204" s="110"/>
      <c r="BL1204" s="110"/>
      <c r="BQ1204" s="110"/>
      <c r="BR1204" s="110"/>
      <c r="BS1204" s="112"/>
    </row>
    <row r="1205" spans="1:76">
      <c r="A1205" s="108"/>
      <c r="B1205" s="108"/>
      <c r="C1205" s="109"/>
      <c r="D1205" s="109"/>
      <c r="E1205" s="108"/>
      <c r="F1205" s="108"/>
      <c r="G1205" s="108"/>
      <c r="H1205" s="108"/>
      <c r="I1205" s="108"/>
      <c r="J1205" s="108"/>
      <c r="K1205" s="110"/>
      <c r="L1205" s="110"/>
      <c r="M1205" s="110"/>
      <c r="N1205" s="111"/>
      <c r="O1205" s="110"/>
      <c r="P1205" s="110"/>
      <c r="Q1205" s="110"/>
      <c r="R1205" s="110"/>
      <c r="S1205" s="110"/>
      <c r="T1205" s="110"/>
      <c r="U1205" s="112"/>
      <c r="V1205" s="110"/>
      <c r="W1205" s="110"/>
      <c r="X1205" s="110"/>
      <c r="Y1205" s="110"/>
      <c r="Z1205" s="110"/>
      <c r="AA1205" s="110"/>
      <c r="AB1205" s="110"/>
      <c r="AC1205" s="110"/>
      <c r="AD1205" s="110"/>
      <c r="AF1205" s="110"/>
      <c r="AG1205" s="110"/>
      <c r="AH1205" s="110"/>
      <c r="AI1205" s="110"/>
      <c r="AJ1205" s="110"/>
      <c r="AK1205" s="110"/>
      <c r="AL1205" s="110"/>
      <c r="AM1205" s="110"/>
      <c r="AN1205" s="110"/>
      <c r="AO1205" s="110"/>
      <c r="AP1205" s="110"/>
      <c r="AQ1205" s="110"/>
      <c r="AR1205" s="110"/>
      <c r="AS1205" s="110"/>
      <c r="AT1205" s="110"/>
      <c r="AU1205" s="110"/>
      <c r="AV1205" s="110"/>
      <c r="AW1205" s="112"/>
      <c r="AY1205" s="110"/>
      <c r="AZ1205" s="110"/>
      <c r="BA1205" s="110"/>
      <c r="BB1205" s="110"/>
      <c r="BJ1205" s="110"/>
      <c r="BK1205" s="110"/>
      <c r="BL1205" s="110"/>
      <c r="BO1205" s="110"/>
      <c r="BP1205" s="110"/>
      <c r="BX1205" s="110"/>
    </row>
    <row r="1206" spans="1:76">
      <c r="A1206" s="108"/>
      <c r="B1206" s="108"/>
      <c r="C1206" s="109"/>
      <c r="D1206" s="109"/>
      <c r="E1206" s="108"/>
      <c r="F1206" s="108"/>
      <c r="G1206" s="108"/>
      <c r="H1206" s="108"/>
      <c r="I1206" s="108"/>
      <c r="J1206" s="108"/>
      <c r="K1206" s="110"/>
      <c r="L1206" s="110"/>
      <c r="M1206" s="110"/>
      <c r="N1206" s="111"/>
      <c r="O1206" s="110"/>
      <c r="P1206" s="110"/>
      <c r="Q1206" s="110"/>
      <c r="R1206" s="110"/>
      <c r="S1206" s="110"/>
      <c r="T1206" s="110"/>
      <c r="U1206" s="112"/>
      <c r="V1206" s="110"/>
      <c r="W1206" s="110"/>
      <c r="X1206" s="110"/>
      <c r="Y1206" s="110"/>
      <c r="Z1206" s="110"/>
      <c r="AA1206" s="110"/>
      <c r="AB1206" s="110"/>
      <c r="AC1206" s="110"/>
      <c r="AD1206" s="110"/>
      <c r="AF1206" s="110"/>
      <c r="AG1206" s="110"/>
      <c r="AI1206" s="110"/>
      <c r="AJ1206" s="110"/>
      <c r="AK1206" s="110"/>
      <c r="AL1206" s="110"/>
      <c r="AM1206" s="110"/>
      <c r="AN1206" s="110"/>
      <c r="AO1206" s="110"/>
      <c r="AP1206" s="110"/>
      <c r="AQ1206" s="110"/>
      <c r="AR1206" s="110"/>
      <c r="AS1206" s="110"/>
      <c r="AT1206" s="110"/>
      <c r="AU1206" s="110"/>
      <c r="AV1206" s="110"/>
      <c r="AW1206" s="112"/>
      <c r="AX1206" s="112"/>
      <c r="AY1206" s="110"/>
      <c r="AZ1206" s="110"/>
      <c r="BA1206" s="110"/>
      <c r="BB1206" s="110"/>
      <c r="BC1206" s="112"/>
      <c r="BJ1206" s="110"/>
      <c r="BK1206" s="110"/>
      <c r="BL1206" s="110"/>
    </row>
    <row r="1207" spans="1:76">
      <c r="A1207" s="108"/>
      <c r="B1207" s="108"/>
      <c r="C1207" s="109"/>
      <c r="D1207" s="109"/>
      <c r="E1207" s="108"/>
      <c r="F1207" s="108"/>
      <c r="G1207" s="108"/>
      <c r="H1207" s="108"/>
      <c r="I1207" s="108"/>
      <c r="J1207" s="108"/>
      <c r="K1207" s="110"/>
      <c r="L1207" s="110"/>
      <c r="M1207" s="110"/>
      <c r="N1207" s="111"/>
      <c r="O1207" s="110"/>
      <c r="P1207" s="110"/>
      <c r="Q1207" s="110"/>
      <c r="R1207" s="110"/>
      <c r="S1207" s="110"/>
      <c r="T1207" s="110"/>
      <c r="U1207" s="112"/>
      <c r="V1207" s="110"/>
      <c r="W1207" s="110"/>
      <c r="X1207" s="110"/>
      <c r="Y1207" s="110"/>
      <c r="Z1207" s="110"/>
      <c r="AA1207" s="110"/>
      <c r="AB1207" s="110"/>
      <c r="AC1207" s="110"/>
      <c r="AD1207" s="110"/>
      <c r="AE1207" s="110"/>
      <c r="AF1207" s="110"/>
      <c r="AG1207" s="110"/>
      <c r="AH1207" s="110"/>
      <c r="AI1207" s="110"/>
      <c r="AJ1207" s="110"/>
      <c r="AK1207" s="110"/>
      <c r="AL1207" s="110"/>
      <c r="AM1207" s="110"/>
      <c r="AN1207" s="110"/>
      <c r="AO1207" s="110"/>
      <c r="AP1207" s="110"/>
      <c r="AQ1207" s="110"/>
      <c r="AR1207" s="110"/>
      <c r="AS1207" s="110"/>
      <c r="AT1207" s="110"/>
      <c r="AU1207" s="110"/>
      <c r="AV1207" s="110"/>
      <c r="AW1207" s="112"/>
      <c r="AX1207" s="112"/>
      <c r="AY1207" s="110"/>
      <c r="BA1207" s="110"/>
      <c r="BB1207" s="110"/>
      <c r="BC1207" s="112"/>
      <c r="BJ1207" s="110"/>
      <c r="BK1207" s="110"/>
      <c r="BL1207" s="110"/>
      <c r="BQ1207" s="110"/>
      <c r="BR1207" s="110"/>
      <c r="BS1207" s="112"/>
    </row>
    <row r="1208" spans="1:76">
      <c r="A1208" s="108"/>
      <c r="B1208" s="108"/>
      <c r="C1208" s="109"/>
      <c r="D1208" s="109"/>
      <c r="E1208" s="108"/>
      <c r="F1208" s="108"/>
      <c r="G1208" s="108"/>
      <c r="H1208" s="108"/>
      <c r="I1208" s="108"/>
      <c r="J1208" s="108"/>
      <c r="K1208" s="110"/>
      <c r="L1208" s="110"/>
      <c r="M1208" s="110"/>
      <c r="N1208" s="111"/>
      <c r="O1208" s="110"/>
      <c r="P1208" s="110"/>
      <c r="Q1208" s="110"/>
      <c r="R1208" s="110"/>
      <c r="S1208" s="110"/>
      <c r="T1208" s="110"/>
      <c r="V1208" s="110"/>
      <c r="W1208" s="110"/>
      <c r="X1208" s="110"/>
      <c r="Y1208" s="110"/>
      <c r="Z1208" s="110"/>
      <c r="AA1208" s="110"/>
      <c r="AB1208" s="110"/>
      <c r="AC1208" s="110"/>
      <c r="AD1208" s="110"/>
      <c r="AE1208" s="110"/>
      <c r="AF1208" s="110"/>
      <c r="AG1208" s="110"/>
      <c r="AH1208" s="110"/>
      <c r="AI1208" s="110"/>
      <c r="AJ1208" s="110"/>
      <c r="AK1208" s="110"/>
      <c r="AL1208" s="110"/>
      <c r="AM1208" s="110"/>
      <c r="AN1208" s="110"/>
      <c r="AO1208" s="110"/>
      <c r="AP1208" s="110"/>
      <c r="AQ1208" s="110"/>
      <c r="AR1208" s="110"/>
      <c r="AV1208" s="110"/>
      <c r="AW1208" s="112"/>
      <c r="BB1208" s="110"/>
      <c r="BJ1208" s="110"/>
      <c r="BK1208" s="110"/>
      <c r="BL1208" s="110"/>
      <c r="BO1208" s="110"/>
      <c r="BP1208" s="110"/>
      <c r="BS1208" s="112"/>
    </row>
    <row r="1209" spans="1:76">
      <c r="A1209" s="108"/>
      <c r="B1209" s="108"/>
      <c r="C1209" s="109"/>
      <c r="D1209" s="109"/>
      <c r="E1209" s="108"/>
      <c r="F1209" s="108"/>
      <c r="G1209" s="108"/>
      <c r="H1209" s="108"/>
      <c r="I1209" s="108"/>
      <c r="J1209" s="108"/>
      <c r="K1209" s="110"/>
      <c r="L1209" s="110"/>
      <c r="M1209" s="110"/>
      <c r="N1209" s="111"/>
      <c r="AT1209" s="110"/>
      <c r="AU1209" s="110"/>
      <c r="AV1209" s="110"/>
      <c r="AW1209" s="112"/>
      <c r="AY1209" s="110"/>
      <c r="BJ1209" s="110"/>
      <c r="BK1209" s="110"/>
      <c r="BL1209" s="110"/>
    </row>
    <row r="1210" spans="1:76">
      <c r="A1210" s="108"/>
      <c r="B1210" s="108"/>
      <c r="C1210" s="109"/>
      <c r="D1210" s="109"/>
      <c r="E1210" s="108"/>
      <c r="F1210" s="108"/>
      <c r="G1210" s="108"/>
      <c r="H1210" s="108"/>
      <c r="I1210" s="108"/>
      <c r="J1210" s="108"/>
      <c r="K1210" s="110"/>
      <c r="L1210" s="110"/>
      <c r="M1210" s="110"/>
      <c r="O1210" s="110"/>
      <c r="P1210" s="110"/>
      <c r="Q1210" s="110"/>
      <c r="R1210" s="110"/>
      <c r="S1210" s="110"/>
      <c r="T1210" s="110"/>
      <c r="U1210" s="112"/>
      <c r="V1210" s="110"/>
      <c r="W1210" s="110"/>
      <c r="X1210" s="110"/>
      <c r="Y1210" s="110"/>
      <c r="Z1210" s="110"/>
      <c r="AA1210" s="110"/>
      <c r="AB1210" s="110"/>
      <c r="AC1210" s="110"/>
      <c r="AD1210" s="110"/>
      <c r="AE1210" s="110"/>
      <c r="AF1210" s="110"/>
      <c r="AG1210" s="110"/>
      <c r="AH1210" s="110"/>
      <c r="AI1210" s="110"/>
      <c r="AJ1210" s="110"/>
      <c r="AK1210" s="110"/>
      <c r="AL1210" s="110"/>
      <c r="AM1210" s="110"/>
      <c r="AN1210" s="110"/>
      <c r="AO1210" s="110"/>
      <c r="AP1210" s="110"/>
      <c r="AQ1210" s="110"/>
      <c r="AR1210" s="110"/>
      <c r="AS1210" s="110"/>
      <c r="AT1210" s="110"/>
      <c r="AU1210" s="110"/>
      <c r="AV1210" s="110"/>
      <c r="AY1210" s="110"/>
      <c r="BJ1210" s="110"/>
      <c r="BK1210" s="110"/>
      <c r="BL1210" s="110"/>
      <c r="BQ1210" s="110"/>
      <c r="BR1210" s="110"/>
      <c r="BS1210" s="112"/>
      <c r="BV1210" s="110"/>
      <c r="BX1210" s="110"/>
    </row>
    <row r="1211" spans="1:76">
      <c r="A1211" s="108"/>
      <c r="B1211" s="108"/>
      <c r="C1211" s="109"/>
      <c r="D1211" s="109"/>
      <c r="E1211" s="108"/>
      <c r="F1211" s="108"/>
      <c r="G1211" s="108"/>
      <c r="H1211" s="108"/>
      <c r="I1211" s="108"/>
      <c r="J1211" s="108"/>
      <c r="K1211" s="110"/>
      <c r="L1211" s="110"/>
      <c r="M1211" s="110"/>
      <c r="N1211" s="111"/>
      <c r="O1211" s="110"/>
      <c r="P1211" s="110"/>
      <c r="R1211" s="110"/>
      <c r="S1211" s="110"/>
      <c r="T1211" s="110"/>
      <c r="U1211" s="112"/>
      <c r="V1211" s="110"/>
      <c r="W1211" s="110"/>
      <c r="X1211" s="110"/>
      <c r="Y1211" s="110"/>
      <c r="Z1211" s="110"/>
      <c r="AA1211" s="110"/>
      <c r="AB1211" s="110"/>
      <c r="AC1211" s="110"/>
      <c r="AD1211" s="110"/>
      <c r="AE1211" s="110"/>
      <c r="AF1211" s="110"/>
      <c r="AG1211" s="110"/>
      <c r="AH1211" s="110"/>
      <c r="AI1211" s="110"/>
      <c r="AJ1211" s="110"/>
      <c r="AK1211" s="110"/>
      <c r="AL1211" s="110"/>
      <c r="AM1211" s="110"/>
      <c r="AN1211" s="110"/>
      <c r="AO1211" s="110"/>
      <c r="AP1211" s="110"/>
      <c r="AQ1211" s="110"/>
      <c r="AR1211" s="110"/>
      <c r="AS1211" s="110"/>
      <c r="AT1211" s="110"/>
      <c r="AU1211" s="110"/>
      <c r="AV1211" s="110"/>
      <c r="AW1211" s="112"/>
      <c r="AY1211" s="110"/>
      <c r="BB1211" s="110"/>
      <c r="BJ1211" s="110"/>
      <c r="BK1211" s="110"/>
      <c r="BL1211" s="110"/>
      <c r="BQ1211" s="110"/>
      <c r="BR1211" s="110"/>
    </row>
    <row r="1212" spans="1:76">
      <c r="A1212" s="108"/>
      <c r="B1212" s="108"/>
      <c r="C1212" s="109"/>
      <c r="D1212" s="109"/>
      <c r="E1212" s="108"/>
      <c r="F1212" s="108"/>
      <c r="G1212" s="108"/>
      <c r="H1212" s="108"/>
      <c r="I1212" s="108"/>
      <c r="J1212" s="108"/>
      <c r="K1212" s="110"/>
      <c r="L1212" s="110"/>
      <c r="M1212" s="110"/>
      <c r="N1212" s="111"/>
      <c r="O1212" s="110"/>
      <c r="P1212" s="110"/>
      <c r="Q1212" s="110"/>
      <c r="R1212" s="110"/>
      <c r="S1212" s="110"/>
      <c r="T1212" s="110"/>
      <c r="V1212" s="110"/>
      <c r="W1212" s="110"/>
      <c r="X1212" s="110"/>
      <c r="Y1212" s="110"/>
      <c r="Z1212" s="110"/>
      <c r="AA1212" s="110"/>
      <c r="AB1212" s="110"/>
      <c r="AC1212" s="110"/>
      <c r="AD1212" s="110"/>
      <c r="AE1212" s="110"/>
      <c r="AF1212" s="110"/>
      <c r="AG1212" s="110"/>
      <c r="AH1212" s="110"/>
      <c r="AI1212" s="110"/>
      <c r="AJ1212" s="110"/>
      <c r="AK1212" s="110"/>
      <c r="AL1212" s="110"/>
      <c r="AM1212" s="110"/>
      <c r="AN1212" s="110"/>
      <c r="AO1212" s="110"/>
      <c r="AP1212" s="110"/>
      <c r="AQ1212" s="110"/>
      <c r="AR1212" s="110"/>
      <c r="AS1212" s="110"/>
      <c r="AT1212" s="110"/>
      <c r="AU1212" s="110"/>
      <c r="AV1212" s="110"/>
      <c r="AX1212" s="112"/>
      <c r="AY1212" s="110"/>
      <c r="BB1212" s="110"/>
      <c r="BC1212" s="112"/>
      <c r="BJ1212" s="110"/>
      <c r="BK1212" s="110"/>
      <c r="BL1212" s="110"/>
    </row>
    <row r="1213" spans="1:76">
      <c r="A1213" s="108"/>
      <c r="B1213" s="108"/>
      <c r="C1213" s="109"/>
      <c r="D1213" s="109"/>
      <c r="E1213" s="108"/>
      <c r="F1213" s="108"/>
      <c r="G1213" s="108"/>
      <c r="H1213" s="108"/>
      <c r="I1213" s="108"/>
      <c r="J1213" s="108"/>
      <c r="K1213" s="110"/>
      <c r="L1213" s="110"/>
      <c r="M1213" s="110"/>
      <c r="N1213" s="111"/>
      <c r="O1213" s="110"/>
      <c r="P1213" s="110"/>
      <c r="Q1213" s="110"/>
      <c r="R1213" s="110"/>
      <c r="S1213" s="110"/>
      <c r="T1213" s="110"/>
      <c r="U1213" s="112"/>
      <c r="V1213" s="110"/>
      <c r="W1213" s="110"/>
      <c r="X1213" s="110"/>
      <c r="Y1213" s="110"/>
      <c r="Z1213" s="110"/>
      <c r="AA1213" s="110"/>
      <c r="AB1213" s="110"/>
      <c r="AC1213" s="110"/>
      <c r="AD1213" s="110"/>
      <c r="AE1213" s="110"/>
      <c r="AF1213" s="110"/>
      <c r="AG1213" s="110"/>
      <c r="AH1213" s="110"/>
      <c r="AI1213" s="110"/>
      <c r="AJ1213" s="110"/>
      <c r="AK1213" s="110"/>
      <c r="AL1213" s="110"/>
      <c r="AM1213" s="110"/>
      <c r="AN1213" s="110"/>
      <c r="AO1213" s="110"/>
      <c r="AP1213" s="110"/>
      <c r="AQ1213" s="110"/>
      <c r="AR1213" s="110"/>
      <c r="AT1213" s="110"/>
      <c r="AU1213" s="110"/>
      <c r="AV1213" s="110"/>
      <c r="AW1213" s="112"/>
      <c r="AZ1213" s="110"/>
      <c r="BA1213" s="110"/>
      <c r="BB1213" s="110"/>
      <c r="BJ1213" s="110"/>
      <c r="BK1213" s="110"/>
      <c r="BL1213" s="110"/>
      <c r="BO1213" s="110"/>
      <c r="BP1213" s="110"/>
      <c r="BX1213" s="110"/>
    </row>
    <row r="1214" spans="1:76">
      <c r="A1214" s="108"/>
      <c r="B1214" s="108"/>
      <c r="C1214" s="109"/>
      <c r="D1214" s="109"/>
      <c r="E1214" s="108"/>
      <c r="F1214" s="108"/>
      <c r="G1214" s="108"/>
      <c r="H1214" s="108"/>
      <c r="I1214" s="108"/>
      <c r="J1214" s="108"/>
      <c r="K1214" s="110"/>
      <c r="L1214" s="110"/>
      <c r="M1214" s="110"/>
      <c r="O1214" s="110"/>
      <c r="P1214" s="110"/>
      <c r="Q1214" s="110"/>
      <c r="R1214" s="110"/>
      <c r="S1214" s="110"/>
      <c r="T1214" s="110"/>
      <c r="V1214" s="110"/>
      <c r="W1214" s="110"/>
      <c r="X1214" s="110"/>
      <c r="Y1214" s="110"/>
      <c r="Z1214" s="110"/>
      <c r="AA1214" s="110"/>
      <c r="AB1214" s="110"/>
      <c r="AC1214" s="110"/>
      <c r="AD1214" s="110"/>
      <c r="AE1214" s="110"/>
      <c r="AF1214" s="110"/>
      <c r="AG1214" s="110"/>
      <c r="AH1214" s="110"/>
      <c r="AI1214" s="110"/>
      <c r="AJ1214" s="110"/>
      <c r="AK1214" s="110"/>
      <c r="AL1214" s="110"/>
      <c r="AM1214" s="110"/>
      <c r="AN1214" s="110"/>
      <c r="AO1214" s="110"/>
      <c r="AP1214" s="110"/>
      <c r="AQ1214" s="110"/>
      <c r="AR1214" s="110"/>
      <c r="AS1214" s="110"/>
      <c r="AT1214" s="110"/>
      <c r="AU1214" s="110"/>
      <c r="AV1214" s="110"/>
      <c r="AY1214" s="110"/>
      <c r="BJ1214" s="110"/>
      <c r="BK1214" s="110"/>
      <c r="BL1214" s="110"/>
      <c r="BM1214" s="110"/>
      <c r="BN1214" s="110"/>
    </row>
    <row r="1215" spans="1:76">
      <c r="A1215" s="108"/>
      <c r="B1215" s="108"/>
      <c r="C1215" s="109"/>
      <c r="D1215" s="109"/>
      <c r="E1215" s="108"/>
      <c r="F1215" s="108"/>
      <c r="G1215" s="108"/>
      <c r="H1215" s="108"/>
      <c r="I1215" s="108"/>
      <c r="J1215" s="108"/>
      <c r="K1215" s="110"/>
      <c r="L1215" s="110"/>
      <c r="M1215" s="110"/>
      <c r="N1215" s="111"/>
      <c r="O1215" s="110"/>
      <c r="P1215" s="110"/>
      <c r="Q1215" s="110"/>
      <c r="R1215" s="110"/>
      <c r="S1215" s="110"/>
      <c r="T1215" s="110"/>
      <c r="V1215" s="110"/>
      <c r="W1215" s="110"/>
      <c r="X1215" s="110"/>
      <c r="Y1215" s="110"/>
      <c r="Z1215" s="110"/>
      <c r="AA1215" s="110"/>
      <c r="AB1215" s="110"/>
      <c r="AC1215" s="110"/>
      <c r="AD1215" s="110"/>
      <c r="AE1215" s="110"/>
      <c r="AF1215" s="110"/>
      <c r="AG1215" s="110"/>
      <c r="AH1215" s="110"/>
      <c r="AI1215" s="110"/>
      <c r="AJ1215" s="110"/>
      <c r="AK1215" s="110"/>
      <c r="AL1215" s="110"/>
      <c r="AM1215" s="110"/>
      <c r="AN1215" s="110"/>
      <c r="AO1215" s="110"/>
      <c r="AP1215" s="110"/>
      <c r="AQ1215" s="110"/>
      <c r="AR1215" s="110"/>
      <c r="AT1215" s="110"/>
      <c r="AU1215" s="110"/>
      <c r="AV1215" s="110"/>
      <c r="AW1215" s="112"/>
      <c r="BD1215" s="110"/>
      <c r="BF1215" s="110"/>
      <c r="BG1215" s="110"/>
      <c r="BI1215" s="110"/>
      <c r="BJ1215" s="110"/>
      <c r="BK1215" s="110"/>
      <c r="BL1215" s="110"/>
    </row>
    <row r="1216" spans="1:76">
      <c r="A1216" s="108"/>
      <c r="B1216" s="108"/>
      <c r="C1216" s="109"/>
      <c r="D1216" s="109"/>
      <c r="E1216" s="108"/>
      <c r="F1216" s="108"/>
      <c r="G1216" s="108"/>
      <c r="H1216" s="108"/>
      <c r="I1216" s="108"/>
      <c r="J1216" s="108"/>
      <c r="K1216" s="110"/>
      <c r="L1216" s="110"/>
      <c r="M1216" s="110"/>
      <c r="N1216" s="111"/>
      <c r="O1216" s="110"/>
      <c r="P1216" s="110"/>
      <c r="Q1216" s="110"/>
      <c r="R1216" s="110"/>
      <c r="S1216" s="110"/>
      <c r="T1216" s="110"/>
      <c r="U1216" s="112"/>
      <c r="V1216" s="110"/>
      <c r="W1216" s="110"/>
      <c r="X1216" s="110"/>
      <c r="Y1216" s="110"/>
      <c r="Z1216" s="110"/>
      <c r="AA1216" s="110"/>
      <c r="AB1216" s="110"/>
      <c r="AC1216" s="110"/>
      <c r="AD1216" s="110"/>
      <c r="AF1216" s="110"/>
      <c r="AG1216" s="110"/>
      <c r="AI1216" s="110"/>
      <c r="AJ1216" s="110"/>
      <c r="AK1216" s="110"/>
      <c r="AL1216" s="110"/>
      <c r="AM1216" s="110"/>
      <c r="AN1216" s="110"/>
      <c r="AO1216" s="110"/>
      <c r="AP1216" s="110"/>
      <c r="AQ1216" s="110"/>
      <c r="AR1216" s="110"/>
      <c r="AT1216" s="110"/>
      <c r="AU1216" s="110"/>
      <c r="AV1216" s="110"/>
      <c r="AW1216" s="112"/>
      <c r="AX1216" s="112"/>
      <c r="BB1216" s="110"/>
      <c r="BC1216" s="112"/>
      <c r="BJ1216" s="110"/>
      <c r="BK1216" s="110"/>
      <c r="BL1216" s="110"/>
      <c r="BM1216" s="110"/>
      <c r="BN1216" s="110"/>
      <c r="BS1216" s="112"/>
      <c r="BT1216" s="112"/>
    </row>
    <row r="1217" spans="1:76">
      <c r="A1217" s="108"/>
      <c r="B1217" s="108"/>
      <c r="C1217" s="109"/>
      <c r="D1217" s="109"/>
      <c r="E1217" s="108"/>
      <c r="F1217" s="108"/>
      <c r="G1217" s="108"/>
      <c r="H1217" s="108"/>
      <c r="I1217" s="108"/>
      <c r="J1217" s="108"/>
      <c r="K1217" s="110"/>
      <c r="L1217" s="110"/>
      <c r="M1217" s="110"/>
      <c r="N1217" s="111"/>
      <c r="O1217" s="110"/>
      <c r="P1217" s="110"/>
      <c r="Q1217" s="110"/>
      <c r="R1217" s="110"/>
      <c r="S1217" s="110"/>
      <c r="T1217" s="110"/>
      <c r="V1217" s="110"/>
      <c r="W1217" s="110"/>
      <c r="X1217" s="110"/>
      <c r="Y1217" s="110"/>
      <c r="Z1217" s="110"/>
      <c r="AA1217" s="110"/>
      <c r="AB1217" s="110"/>
      <c r="AC1217" s="110"/>
      <c r="AD1217" s="110"/>
      <c r="AE1217" s="110"/>
      <c r="AF1217" s="110"/>
      <c r="AG1217" s="110"/>
      <c r="AH1217" s="110"/>
      <c r="AI1217" s="110"/>
      <c r="AJ1217" s="110"/>
      <c r="AK1217" s="110"/>
      <c r="AL1217" s="110"/>
      <c r="AM1217" s="110"/>
      <c r="AN1217" s="110"/>
      <c r="AO1217" s="110"/>
      <c r="AP1217" s="110"/>
      <c r="AQ1217" s="110"/>
      <c r="AR1217" s="110"/>
      <c r="AU1217" s="110"/>
      <c r="AV1217" s="110"/>
      <c r="BM1217" s="110"/>
      <c r="BN1217" s="110"/>
    </row>
    <row r="1218" spans="1:76">
      <c r="A1218" s="108"/>
      <c r="B1218" s="108"/>
      <c r="C1218" s="109"/>
      <c r="D1218" s="109"/>
      <c r="E1218" s="108"/>
      <c r="F1218" s="108"/>
      <c r="G1218" s="108"/>
      <c r="H1218" s="108"/>
      <c r="I1218" s="108"/>
      <c r="J1218" s="108"/>
      <c r="K1218" s="110"/>
      <c r="L1218" s="110"/>
      <c r="M1218" s="110"/>
      <c r="O1218" s="110"/>
      <c r="P1218" s="110"/>
      <c r="Q1218" s="110"/>
      <c r="R1218" s="110"/>
      <c r="S1218" s="110"/>
      <c r="T1218" s="110"/>
      <c r="V1218" s="110"/>
      <c r="W1218" s="110"/>
      <c r="X1218" s="110"/>
      <c r="Y1218" s="110"/>
      <c r="Z1218" s="110"/>
      <c r="AA1218" s="110"/>
      <c r="AB1218" s="110"/>
      <c r="AF1218" s="110"/>
      <c r="AG1218" s="110"/>
      <c r="AI1218" s="110"/>
      <c r="AJ1218" s="110"/>
      <c r="AL1218" s="110"/>
      <c r="AM1218" s="110"/>
      <c r="AO1218" s="110"/>
      <c r="AP1218" s="110"/>
      <c r="AQ1218" s="110"/>
      <c r="AR1218" s="110"/>
      <c r="AV1218" s="110"/>
      <c r="BJ1218" s="110"/>
      <c r="BK1218" s="110"/>
      <c r="BL1218" s="110"/>
      <c r="BM1218" s="110"/>
      <c r="BN1218" s="110"/>
    </row>
    <row r="1219" spans="1:76">
      <c r="A1219" s="108"/>
      <c r="B1219" s="108"/>
      <c r="C1219" s="109"/>
      <c r="D1219" s="109"/>
      <c r="E1219" s="108"/>
      <c r="F1219" s="108"/>
      <c r="G1219" s="108"/>
      <c r="H1219" s="108"/>
      <c r="I1219" s="108"/>
      <c r="J1219" s="108"/>
      <c r="K1219" s="110"/>
      <c r="L1219" s="110"/>
      <c r="M1219" s="110"/>
      <c r="O1219" s="110"/>
      <c r="P1219" s="110"/>
      <c r="Q1219" s="110"/>
      <c r="R1219" s="110"/>
      <c r="S1219" s="110"/>
      <c r="T1219" s="110"/>
      <c r="U1219" s="112"/>
      <c r="AP1219" s="110"/>
      <c r="AQ1219" s="110"/>
      <c r="AR1219" s="110"/>
      <c r="BD1219" s="110"/>
      <c r="BE1219" s="110"/>
      <c r="BF1219" s="110"/>
      <c r="BG1219" s="110"/>
      <c r="BH1219" s="110"/>
      <c r="BI1219" s="110"/>
      <c r="BJ1219" s="110"/>
      <c r="BK1219" s="110"/>
      <c r="BL1219" s="110"/>
      <c r="BS1219" s="112"/>
    </row>
    <row r="1220" spans="1:76">
      <c r="A1220" s="108"/>
      <c r="B1220" s="108"/>
      <c r="C1220" s="109"/>
      <c r="D1220" s="109"/>
      <c r="E1220" s="108"/>
      <c r="F1220" s="108"/>
      <c r="G1220" s="108"/>
      <c r="H1220" s="108"/>
      <c r="I1220" s="108"/>
      <c r="J1220" s="108"/>
      <c r="K1220" s="110"/>
      <c r="L1220" s="110"/>
      <c r="M1220" s="110"/>
      <c r="N1220" s="111"/>
      <c r="O1220" s="110"/>
      <c r="P1220" s="110"/>
      <c r="Q1220" s="110"/>
      <c r="R1220" s="110"/>
      <c r="S1220" s="110"/>
      <c r="T1220" s="110"/>
      <c r="U1220" s="112"/>
      <c r="V1220" s="110"/>
      <c r="W1220" s="110"/>
      <c r="X1220" s="110"/>
      <c r="Y1220" s="110"/>
      <c r="Z1220" s="110"/>
      <c r="AA1220" s="110"/>
      <c r="AB1220" s="110"/>
      <c r="AC1220" s="110"/>
      <c r="AD1220" s="110"/>
      <c r="AE1220" s="110"/>
      <c r="AF1220" s="110"/>
      <c r="AG1220" s="110"/>
      <c r="AH1220" s="110"/>
      <c r="AI1220" s="110"/>
      <c r="AJ1220" s="110"/>
      <c r="AK1220" s="110"/>
      <c r="AL1220" s="110"/>
      <c r="AM1220" s="110"/>
      <c r="AN1220" s="110"/>
      <c r="AO1220" s="110"/>
      <c r="AP1220" s="110"/>
      <c r="AQ1220" s="110"/>
      <c r="AR1220" s="110"/>
      <c r="AS1220" s="110"/>
      <c r="AT1220" s="110"/>
      <c r="AU1220" s="110"/>
      <c r="AV1220" s="110"/>
      <c r="AY1220" s="110"/>
      <c r="BJ1220" s="110"/>
      <c r="BK1220" s="110"/>
      <c r="BL1220" s="110"/>
      <c r="BM1220" s="110"/>
      <c r="BN1220" s="110"/>
      <c r="BS1220" s="112"/>
      <c r="BX1220" s="110"/>
    </row>
    <row r="1221" spans="1:76">
      <c r="A1221" s="108"/>
      <c r="B1221" s="108"/>
      <c r="C1221" s="109"/>
      <c r="D1221" s="109"/>
      <c r="E1221" s="108"/>
      <c r="F1221" s="108"/>
      <c r="G1221" s="108"/>
      <c r="H1221" s="108"/>
      <c r="I1221" s="108"/>
      <c r="J1221" s="108"/>
      <c r="K1221" s="110"/>
      <c r="L1221" s="110"/>
      <c r="M1221" s="110"/>
      <c r="N1221" s="111"/>
      <c r="O1221" s="110"/>
      <c r="P1221" s="110"/>
      <c r="Q1221" s="110"/>
      <c r="R1221" s="110"/>
      <c r="S1221" s="110"/>
      <c r="T1221" s="110"/>
      <c r="U1221" s="112"/>
      <c r="V1221" s="110"/>
      <c r="W1221" s="110"/>
      <c r="X1221" s="110"/>
      <c r="Y1221" s="110"/>
      <c r="Z1221" s="110"/>
      <c r="AA1221" s="110"/>
      <c r="AB1221" s="110"/>
      <c r="AC1221" s="110"/>
      <c r="AD1221" s="110"/>
      <c r="AF1221" s="110"/>
      <c r="AG1221" s="110"/>
      <c r="AI1221" s="110"/>
      <c r="AJ1221" s="110"/>
      <c r="AL1221" s="110"/>
      <c r="AM1221" s="110"/>
      <c r="AO1221" s="110"/>
      <c r="AP1221" s="110"/>
      <c r="AQ1221" s="110"/>
      <c r="AR1221" s="110"/>
      <c r="AV1221" s="110"/>
      <c r="AW1221" s="112"/>
      <c r="BJ1221" s="110"/>
      <c r="BK1221" s="110"/>
      <c r="BL1221" s="110"/>
      <c r="BM1221" s="110"/>
      <c r="BN1221" s="110"/>
      <c r="BS1221" s="112"/>
      <c r="BX1221" s="110"/>
    </row>
    <row r="1222" spans="1:76">
      <c r="A1222" s="108"/>
      <c r="B1222" s="108"/>
      <c r="C1222" s="109"/>
      <c r="D1222" s="109"/>
      <c r="E1222" s="108"/>
      <c r="F1222" s="108"/>
      <c r="G1222" s="108"/>
      <c r="H1222" s="108"/>
      <c r="I1222" s="108"/>
      <c r="J1222" s="108"/>
      <c r="K1222" s="110"/>
      <c r="L1222" s="110"/>
      <c r="M1222" s="110"/>
      <c r="O1222" s="110"/>
      <c r="P1222" s="110"/>
      <c r="Q1222" s="110"/>
      <c r="R1222" s="110"/>
      <c r="S1222" s="110"/>
      <c r="T1222" s="110"/>
      <c r="V1222" s="110"/>
      <c r="W1222" s="110"/>
      <c r="X1222" s="110"/>
      <c r="Y1222" s="110"/>
      <c r="Z1222" s="110"/>
      <c r="AA1222" s="110"/>
      <c r="AB1222" s="110"/>
      <c r="AC1222" s="110"/>
      <c r="AD1222" s="110"/>
      <c r="AE1222" s="110"/>
      <c r="AF1222" s="110"/>
      <c r="AG1222" s="110"/>
      <c r="AH1222" s="110"/>
      <c r="AI1222" s="110"/>
      <c r="AJ1222" s="110"/>
      <c r="AK1222" s="110"/>
      <c r="AL1222" s="110"/>
      <c r="AM1222" s="110"/>
      <c r="AN1222" s="110"/>
      <c r="AO1222" s="110"/>
      <c r="AP1222" s="110"/>
      <c r="AQ1222" s="110"/>
      <c r="AR1222" s="110"/>
      <c r="AS1222" s="110"/>
      <c r="AT1222" s="110"/>
      <c r="AU1222" s="110"/>
      <c r="AV1222" s="110"/>
      <c r="AY1222" s="110"/>
      <c r="BD1222" s="110"/>
      <c r="BE1222" s="110"/>
      <c r="BF1222" s="110"/>
      <c r="BG1222" s="110"/>
      <c r="BH1222" s="110"/>
      <c r="BI1222" s="110"/>
      <c r="BJ1222" s="110"/>
      <c r="BK1222" s="110"/>
      <c r="BL1222" s="110"/>
      <c r="BS1222" s="112"/>
      <c r="BU1222" s="110"/>
    </row>
    <row r="1223" spans="1:76">
      <c r="A1223" s="108"/>
      <c r="B1223" s="108"/>
      <c r="C1223" s="109"/>
      <c r="D1223" s="109"/>
      <c r="E1223" s="108"/>
      <c r="F1223" s="108"/>
      <c r="G1223" s="108"/>
      <c r="H1223" s="108"/>
      <c r="I1223" s="108"/>
      <c r="J1223" s="108"/>
      <c r="K1223" s="110"/>
      <c r="L1223" s="110"/>
      <c r="M1223" s="110"/>
      <c r="N1223" s="111"/>
      <c r="O1223" s="110"/>
      <c r="P1223" s="110"/>
      <c r="Q1223" s="110"/>
      <c r="R1223" s="110"/>
      <c r="S1223" s="110"/>
      <c r="T1223" s="110"/>
      <c r="V1223" s="110"/>
      <c r="W1223" s="110"/>
      <c r="X1223" s="110"/>
      <c r="Y1223" s="110"/>
      <c r="Z1223" s="110"/>
      <c r="AA1223" s="110"/>
      <c r="AB1223" s="110"/>
      <c r="AC1223" s="110"/>
      <c r="AD1223" s="110"/>
      <c r="AE1223" s="110"/>
      <c r="AF1223" s="110"/>
      <c r="AG1223" s="110"/>
      <c r="AH1223" s="110"/>
      <c r="AI1223" s="110"/>
      <c r="AJ1223" s="110"/>
      <c r="AK1223" s="110"/>
      <c r="AL1223" s="110"/>
      <c r="AM1223" s="110"/>
      <c r="AN1223" s="110"/>
      <c r="AO1223" s="110"/>
      <c r="AP1223" s="110"/>
      <c r="AQ1223" s="110"/>
      <c r="AR1223" s="110"/>
      <c r="AS1223" s="110"/>
      <c r="AT1223" s="110"/>
      <c r="AU1223" s="110"/>
      <c r="AV1223" s="110"/>
      <c r="AY1223" s="110"/>
      <c r="BJ1223" s="110"/>
      <c r="BK1223" s="110"/>
      <c r="BL1223" s="110"/>
      <c r="BO1223" s="110"/>
      <c r="BP1223" s="110"/>
    </row>
    <row r="1224" spans="1:76">
      <c r="A1224" s="108"/>
      <c r="B1224" s="108"/>
      <c r="C1224" s="109"/>
      <c r="D1224" s="109"/>
      <c r="E1224" s="108"/>
      <c r="F1224" s="108"/>
      <c r="G1224" s="108"/>
      <c r="H1224" s="108"/>
      <c r="I1224" s="108"/>
      <c r="J1224" s="108"/>
      <c r="K1224" s="110"/>
      <c r="L1224" s="110"/>
      <c r="M1224" s="110"/>
      <c r="N1224" s="111"/>
      <c r="O1224" s="110"/>
      <c r="P1224" s="110"/>
      <c r="Q1224" s="110"/>
      <c r="R1224" s="110"/>
      <c r="S1224" s="110"/>
      <c r="T1224" s="110"/>
      <c r="U1224" s="112"/>
      <c r="V1224" s="110"/>
      <c r="W1224" s="110"/>
      <c r="AC1224" s="110"/>
      <c r="AD1224" s="110"/>
      <c r="AE1224" s="110"/>
      <c r="AG1224" s="110"/>
      <c r="AH1224" s="110"/>
      <c r="AI1224" s="110"/>
      <c r="AJ1224" s="110"/>
      <c r="AK1224" s="110"/>
      <c r="AL1224" s="110"/>
      <c r="AM1224" s="110"/>
      <c r="AN1224" s="110"/>
      <c r="AO1224" s="110"/>
      <c r="AP1224" s="110"/>
      <c r="AQ1224" s="110"/>
      <c r="AR1224" s="110"/>
      <c r="AT1224" s="110"/>
      <c r="AU1224" s="110"/>
      <c r="AV1224" s="110"/>
      <c r="BD1224" s="110"/>
      <c r="BE1224" s="110"/>
      <c r="BF1224" s="110"/>
      <c r="BG1224" s="110"/>
      <c r="BH1224" s="110"/>
      <c r="BI1224" s="110"/>
      <c r="BJ1224" s="110"/>
      <c r="BK1224" s="110"/>
      <c r="BL1224" s="110"/>
      <c r="BS1224" s="112"/>
      <c r="BU1224" s="110"/>
    </row>
    <row r="1225" spans="1:76">
      <c r="A1225" s="108"/>
      <c r="B1225" s="108"/>
      <c r="C1225" s="109"/>
      <c r="D1225" s="109"/>
      <c r="E1225" s="108"/>
      <c r="F1225" s="108"/>
      <c r="G1225" s="108"/>
      <c r="H1225" s="108"/>
      <c r="I1225" s="108"/>
      <c r="J1225" s="108"/>
      <c r="K1225" s="110"/>
      <c r="L1225" s="110"/>
      <c r="M1225" s="110"/>
      <c r="N1225" s="111"/>
      <c r="O1225" s="110"/>
      <c r="P1225" s="110"/>
      <c r="Q1225" s="110"/>
      <c r="R1225" s="110"/>
      <c r="S1225" s="110"/>
      <c r="T1225" s="110"/>
      <c r="U1225" s="112"/>
      <c r="V1225" s="110"/>
      <c r="W1225" s="110"/>
      <c r="X1225" s="110"/>
      <c r="Y1225" s="110"/>
      <c r="Z1225" s="110"/>
      <c r="AA1225" s="110"/>
      <c r="AB1225" s="110"/>
      <c r="AC1225" s="110"/>
      <c r="AD1225" s="110"/>
      <c r="AE1225" s="110"/>
      <c r="AF1225" s="110"/>
      <c r="AG1225" s="110"/>
      <c r="AH1225" s="110"/>
      <c r="AI1225" s="110"/>
      <c r="AJ1225" s="110"/>
      <c r="AK1225" s="110"/>
      <c r="AL1225" s="110"/>
      <c r="AM1225" s="110"/>
      <c r="AN1225" s="110"/>
      <c r="AO1225" s="110"/>
      <c r="AP1225" s="110"/>
      <c r="AQ1225" s="110"/>
      <c r="AR1225" s="110"/>
      <c r="AS1225" s="110"/>
      <c r="AT1225" s="110"/>
      <c r="AU1225" s="110"/>
      <c r="AV1225" s="110"/>
      <c r="AY1225" s="110"/>
      <c r="BJ1225" s="110"/>
      <c r="BK1225" s="110"/>
      <c r="BL1225" s="110"/>
      <c r="BO1225" s="110"/>
      <c r="BP1225" s="110"/>
      <c r="BS1225" s="112"/>
    </row>
    <row r="1226" spans="1:76">
      <c r="A1226" s="108"/>
      <c r="B1226" s="108"/>
      <c r="C1226" s="109"/>
      <c r="D1226" s="109"/>
      <c r="E1226" s="108"/>
      <c r="F1226" s="108"/>
      <c r="G1226" s="108"/>
      <c r="H1226" s="108"/>
      <c r="I1226" s="108"/>
      <c r="J1226" s="108"/>
      <c r="K1226" s="110"/>
      <c r="L1226" s="110"/>
      <c r="M1226" s="110"/>
      <c r="N1226" s="111"/>
      <c r="O1226" s="110"/>
      <c r="P1226" s="110"/>
      <c r="Q1226" s="110"/>
      <c r="R1226" s="110"/>
      <c r="S1226" s="110"/>
      <c r="T1226" s="110"/>
      <c r="V1226" s="110"/>
      <c r="W1226" s="110"/>
      <c r="X1226" s="110"/>
      <c r="Y1226" s="110"/>
      <c r="Z1226" s="110"/>
      <c r="AA1226" s="110"/>
      <c r="AB1226" s="110"/>
      <c r="AC1226" s="110"/>
      <c r="AD1226" s="110"/>
      <c r="AE1226" s="110"/>
      <c r="AF1226" s="110"/>
      <c r="AG1226" s="110"/>
      <c r="AH1226" s="110"/>
      <c r="AI1226" s="110"/>
      <c r="AJ1226" s="110"/>
      <c r="AK1226" s="110"/>
      <c r="AL1226" s="110"/>
      <c r="AM1226" s="110"/>
      <c r="AN1226" s="110"/>
      <c r="AO1226" s="110"/>
      <c r="AP1226" s="110"/>
      <c r="AQ1226" s="110"/>
      <c r="AR1226" s="110"/>
      <c r="AU1226" s="110"/>
      <c r="AV1226" s="110"/>
      <c r="AW1226" s="112"/>
      <c r="BB1226" s="110"/>
    </row>
    <row r="1227" spans="1:76">
      <c r="A1227" s="108"/>
      <c r="B1227" s="108"/>
      <c r="C1227" s="109"/>
      <c r="D1227" s="109"/>
      <c r="E1227" s="108"/>
      <c r="F1227" s="108"/>
      <c r="G1227" s="108"/>
      <c r="H1227" s="108"/>
      <c r="I1227" s="108"/>
      <c r="J1227" s="108"/>
      <c r="K1227" s="110"/>
      <c r="L1227" s="110"/>
      <c r="M1227" s="110"/>
      <c r="N1227" s="111"/>
      <c r="O1227" s="110"/>
      <c r="P1227" s="110"/>
      <c r="Q1227" s="110"/>
      <c r="R1227" s="110"/>
      <c r="S1227" s="110"/>
      <c r="T1227" s="110"/>
      <c r="U1227" s="112"/>
      <c r="V1227" s="110"/>
      <c r="W1227" s="110"/>
      <c r="X1227" s="110"/>
      <c r="Y1227" s="110"/>
      <c r="Z1227" s="110"/>
      <c r="AA1227" s="110"/>
      <c r="AB1227" s="110"/>
      <c r="AC1227" s="110"/>
      <c r="AD1227" s="110"/>
      <c r="AE1227" s="110"/>
      <c r="AF1227" s="110"/>
      <c r="AG1227" s="110"/>
      <c r="AH1227" s="110"/>
      <c r="AI1227" s="110"/>
      <c r="AJ1227" s="110"/>
      <c r="AK1227" s="110"/>
      <c r="AL1227" s="110"/>
      <c r="AM1227" s="110"/>
      <c r="AN1227" s="110"/>
      <c r="AO1227" s="110"/>
      <c r="AP1227" s="110"/>
      <c r="AQ1227" s="110"/>
      <c r="AR1227" s="110"/>
      <c r="AS1227" s="110"/>
      <c r="AT1227" s="110"/>
      <c r="AU1227" s="110"/>
      <c r="AV1227" s="110"/>
      <c r="AY1227" s="110"/>
      <c r="BJ1227" s="110"/>
      <c r="BK1227" s="110"/>
      <c r="BL1227" s="110"/>
      <c r="BM1227" s="110"/>
      <c r="BN1227" s="110"/>
      <c r="BS1227" s="112"/>
      <c r="BX1227" s="110"/>
    </row>
    <row r="1228" spans="1:76">
      <c r="A1228" s="108"/>
      <c r="B1228" s="108"/>
      <c r="C1228" s="109"/>
      <c r="D1228" s="109"/>
      <c r="E1228" s="108"/>
      <c r="F1228" s="108"/>
      <c r="G1228" s="108"/>
      <c r="H1228" s="108"/>
      <c r="I1228" s="108"/>
      <c r="J1228" s="108"/>
      <c r="K1228" s="110"/>
      <c r="L1228" s="110"/>
      <c r="M1228" s="110"/>
      <c r="N1228" s="111"/>
      <c r="O1228" s="110"/>
      <c r="P1228" s="110"/>
      <c r="Q1228" s="110"/>
      <c r="R1228" s="110"/>
      <c r="S1228" s="110"/>
      <c r="T1228" s="110"/>
      <c r="U1228" s="112"/>
      <c r="V1228" s="110"/>
      <c r="W1228" s="110"/>
      <c r="X1228" s="110"/>
      <c r="Y1228" s="110"/>
      <c r="Z1228" s="110"/>
      <c r="AA1228" s="110"/>
      <c r="AB1228" s="110"/>
      <c r="AC1228" s="110"/>
      <c r="AD1228" s="110"/>
      <c r="AE1228" s="110"/>
      <c r="AF1228" s="110"/>
      <c r="AG1228" s="110"/>
      <c r="AH1228" s="110"/>
      <c r="AI1228" s="110"/>
      <c r="AJ1228" s="110"/>
      <c r="AK1228" s="110"/>
      <c r="AL1228" s="110"/>
      <c r="AM1228" s="110"/>
      <c r="AN1228" s="110"/>
      <c r="AO1228" s="110"/>
      <c r="AP1228" s="110"/>
      <c r="AQ1228" s="110"/>
      <c r="AR1228" s="110"/>
      <c r="AS1228" s="110"/>
      <c r="AT1228" s="110"/>
      <c r="AU1228" s="110"/>
      <c r="AV1228" s="110"/>
      <c r="AW1228" s="112"/>
      <c r="AY1228" s="110"/>
      <c r="BS1228" s="112"/>
    </row>
    <row r="1229" spans="1:76">
      <c r="A1229" s="108"/>
      <c r="B1229" s="108"/>
      <c r="C1229" s="109"/>
      <c r="D1229" s="109"/>
      <c r="E1229" s="108"/>
      <c r="F1229" s="108"/>
      <c r="G1229" s="108"/>
      <c r="H1229" s="108"/>
      <c r="I1229" s="108"/>
      <c r="J1229" s="108"/>
      <c r="K1229" s="110"/>
      <c r="L1229" s="110"/>
      <c r="M1229" s="110"/>
      <c r="N1229" s="111"/>
      <c r="O1229" s="110"/>
      <c r="P1229" s="110"/>
      <c r="Q1229" s="110"/>
      <c r="R1229" s="110"/>
      <c r="S1229" s="110"/>
      <c r="T1229" s="110"/>
      <c r="AP1229" s="110"/>
      <c r="AQ1229" s="110"/>
      <c r="AR1229" s="110"/>
      <c r="AS1229" s="110"/>
      <c r="AT1229" s="110"/>
      <c r="AU1229" s="110"/>
      <c r="AV1229" s="110"/>
      <c r="AW1229" s="112"/>
      <c r="BB1229" s="110"/>
      <c r="BJ1229" s="110"/>
      <c r="BK1229" s="110"/>
      <c r="BL1229" s="110"/>
      <c r="BQ1229" s="110"/>
      <c r="BR1229" s="110"/>
      <c r="BS1229" s="112"/>
      <c r="BT1229" s="112"/>
      <c r="BX1229" s="110"/>
    </row>
    <row r="1230" spans="1:76">
      <c r="A1230" s="108"/>
      <c r="B1230" s="108"/>
      <c r="C1230" s="109"/>
      <c r="D1230" s="109"/>
      <c r="E1230" s="108"/>
      <c r="F1230" s="108"/>
      <c r="G1230" s="108"/>
      <c r="H1230" s="108"/>
      <c r="I1230" s="108"/>
      <c r="J1230" s="108"/>
      <c r="K1230" s="110"/>
      <c r="L1230" s="110"/>
      <c r="M1230" s="110"/>
      <c r="N1230" s="111"/>
      <c r="O1230" s="110"/>
      <c r="P1230" s="110"/>
      <c r="Q1230" s="110"/>
      <c r="R1230" s="110"/>
      <c r="S1230" s="110"/>
      <c r="T1230" s="110"/>
      <c r="U1230" s="112"/>
      <c r="V1230" s="110"/>
      <c r="W1230" s="110"/>
      <c r="X1230" s="110"/>
      <c r="Y1230" s="110"/>
      <c r="Z1230" s="110"/>
      <c r="AA1230" s="110"/>
      <c r="AB1230" s="110"/>
      <c r="AC1230" s="110"/>
      <c r="AD1230" s="110"/>
      <c r="AE1230" s="110"/>
      <c r="AF1230" s="110"/>
      <c r="AG1230" s="110"/>
      <c r="AH1230" s="110"/>
      <c r="AI1230" s="110"/>
      <c r="AJ1230" s="110"/>
      <c r="AK1230" s="110"/>
      <c r="AL1230" s="110"/>
      <c r="AM1230" s="110"/>
      <c r="AN1230" s="110"/>
      <c r="AO1230" s="110"/>
      <c r="AP1230" s="110"/>
      <c r="AQ1230" s="110"/>
      <c r="AR1230" s="110"/>
      <c r="AS1230" s="110"/>
      <c r="AT1230" s="110"/>
      <c r="AU1230" s="110"/>
      <c r="AV1230" s="110"/>
      <c r="AX1230" s="112"/>
      <c r="AY1230" s="110"/>
      <c r="BC1230" s="112"/>
      <c r="BJ1230" s="110"/>
      <c r="BK1230" s="110"/>
      <c r="BL1230" s="110"/>
      <c r="BO1230" s="110"/>
      <c r="BP1230" s="110"/>
    </row>
    <row r="1231" spans="1:76">
      <c r="A1231" s="108"/>
      <c r="B1231" s="108"/>
      <c r="C1231" s="109"/>
      <c r="D1231" s="109"/>
      <c r="E1231" s="108"/>
      <c r="F1231" s="108"/>
      <c r="G1231" s="108"/>
      <c r="H1231" s="108"/>
      <c r="I1231" s="108"/>
      <c r="J1231" s="108"/>
      <c r="K1231" s="110"/>
      <c r="L1231" s="110"/>
      <c r="M1231" s="110"/>
      <c r="N1231" s="111"/>
      <c r="O1231" s="110"/>
      <c r="P1231" s="110"/>
      <c r="Q1231" s="110"/>
      <c r="R1231" s="110"/>
      <c r="S1231" s="110"/>
      <c r="T1231" s="110"/>
      <c r="U1231" s="112"/>
      <c r="V1231" s="110"/>
      <c r="W1231" s="110"/>
      <c r="X1231" s="110"/>
      <c r="Y1231" s="110"/>
      <c r="Z1231" s="110"/>
      <c r="AA1231" s="110"/>
      <c r="AB1231" s="110"/>
      <c r="AC1231" s="110"/>
      <c r="AD1231" s="110"/>
      <c r="AE1231" s="110"/>
      <c r="AF1231" s="110"/>
      <c r="AG1231" s="110"/>
      <c r="AH1231" s="110"/>
      <c r="AI1231" s="110"/>
      <c r="AJ1231" s="110"/>
      <c r="AK1231" s="110"/>
      <c r="AL1231" s="110"/>
      <c r="AM1231" s="110"/>
      <c r="AN1231" s="110"/>
      <c r="AO1231" s="110"/>
      <c r="AP1231" s="110"/>
      <c r="AQ1231" s="110"/>
      <c r="AR1231" s="110"/>
      <c r="AV1231" s="110"/>
      <c r="BJ1231" s="110"/>
      <c r="BK1231" s="110"/>
      <c r="BL1231" s="110"/>
    </row>
    <row r="1232" spans="1:76">
      <c r="A1232" s="108"/>
      <c r="B1232" s="108"/>
      <c r="C1232" s="109"/>
      <c r="D1232" s="109"/>
      <c r="E1232" s="108"/>
      <c r="F1232" s="108"/>
      <c r="G1232" s="108"/>
      <c r="H1232" s="108"/>
      <c r="I1232" s="108"/>
      <c r="J1232" s="108"/>
      <c r="K1232" s="110"/>
      <c r="L1232" s="110"/>
      <c r="M1232" s="110"/>
      <c r="N1232" s="111"/>
      <c r="O1232" s="110"/>
      <c r="P1232" s="110"/>
      <c r="Q1232" s="110"/>
      <c r="R1232" s="110"/>
      <c r="S1232" s="110"/>
      <c r="T1232" s="110"/>
      <c r="U1232" s="112"/>
      <c r="V1232" s="110"/>
      <c r="W1232" s="110"/>
      <c r="X1232" s="110"/>
      <c r="Y1232" s="110"/>
      <c r="Z1232" s="110"/>
      <c r="AA1232" s="110"/>
      <c r="AB1232" s="110"/>
      <c r="AC1232" s="110"/>
      <c r="AD1232" s="110"/>
      <c r="AE1232" s="110"/>
      <c r="AF1232" s="110"/>
      <c r="AG1232" s="110"/>
      <c r="AH1232" s="110"/>
      <c r="AI1232" s="110"/>
      <c r="AJ1232" s="110"/>
      <c r="AK1232" s="110"/>
      <c r="AL1232" s="110"/>
      <c r="AM1232" s="110"/>
      <c r="AN1232" s="110"/>
      <c r="AO1232" s="110"/>
      <c r="AP1232" s="110"/>
      <c r="AQ1232" s="110"/>
      <c r="AR1232" s="110"/>
      <c r="AS1232" s="110"/>
      <c r="AT1232" s="110"/>
      <c r="AU1232" s="110"/>
      <c r="AV1232" s="110"/>
      <c r="AW1232" s="112"/>
      <c r="AY1232" s="110"/>
      <c r="BD1232" s="110"/>
      <c r="BE1232" s="110"/>
      <c r="BF1232" s="110"/>
      <c r="BG1232" s="110"/>
      <c r="BH1232" s="110"/>
      <c r="BI1232" s="110"/>
      <c r="BJ1232" s="110"/>
      <c r="BK1232" s="110"/>
      <c r="BL1232" s="110"/>
      <c r="BS1232" s="112"/>
      <c r="BU1232" s="110"/>
    </row>
    <row r="1233" spans="1:76">
      <c r="A1233" s="108"/>
      <c r="B1233" s="108"/>
      <c r="C1233" s="109"/>
      <c r="D1233" s="109"/>
      <c r="E1233" s="108"/>
      <c r="F1233" s="108"/>
      <c r="G1233" s="108"/>
      <c r="H1233" s="108"/>
      <c r="I1233" s="108"/>
      <c r="J1233" s="108"/>
      <c r="K1233" s="110"/>
      <c r="L1233" s="110"/>
      <c r="M1233" s="110"/>
      <c r="N1233" s="111"/>
      <c r="O1233" s="110"/>
      <c r="P1233" s="110"/>
      <c r="Q1233" s="110"/>
      <c r="R1233" s="110"/>
      <c r="S1233" s="110"/>
      <c r="T1233" s="110"/>
      <c r="V1233" s="110"/>
      <c r="W1233" s="110"/>
      <c r="X1233" s="110"/>
      <c r="Y1233" s="110"/>
      <c r="Z1233" s="110"/>
      <c r="AA1233" s="110"/>
      <c r="AB1233" s="110"/>
      <c r="AC1233" s="110"/>
      <c r="AD1233" s="110"/>
      <c r="AE1233" s="110"/>
      <c r="AF1233" s="110"/>
      <c r="AG1233" s="110"/>
      <c r="AH1233" s="110"/>
      <c r="AI1233" s="110"/>
      <c r="AJ1233" s="110"/>
      <c r="AK1233" s="110"/>
      <c r="AL1233" s="110"/>
      <c r="AM1233" s="110"/>
      <c r="AN1233" s="110"/>
      <c r="AO1233" s="110"/>
      <c r="AP1233" s="110"/>
      <c r="AQ1233" s="110"/>
      <c r="AR1233" s="110"/>
      <c r="AS1233" s="110"/>
      <c r="AT1233" s="110"/>
      <c r="AU1233" s="110"/>
      <c r="AV1233" s="110"/>
      <c r="AY1233" s="110"/>
      <c r="BJ1233" s="110"/>
      <c r="BK1233" s="110"/>
      <c r="BL1233" s="110"/>
      <c r="BO1233" s="110"/>
      <c r="BP1233" s="110"/>
      <c r="BS1233" s="112"/>
      <c r="BX1233" s="110"/>
    </row>
    <row r="1234" spans="1:76">
      <c r="A1234" s="108"/>
      <c r="B1234" s="108"/>
      <c r="C1234" s="109"/>
      <c r="D1234" s="109"/>
      <c r="E1234" s="108"/>
      <c r="F1234" s="108"/>
      <c r="G1234" s="108"/>
      <c r="H1234" s="108"/>
      <c r="I1234" s="108"/>
      <c r="J1234" s="108"/>
      <c r="K1234" s="110"/>
      <c r="L1234" s="110"/>
      <c r="M1234" s="110"/>
      <c r="O1234" s="110"/>
      <c r="P1234" s="110"/>
      <c r="Q1234" s="110"/>
      <c r="R1234" s="110"/>
      <c r="S1234" s="110"/>
      <c r="T1234" s="110"/>
      <c r="V1234" s="110"/>
      <c r="W1234" s="110"/>
      <c r="X1234" s="110"/>
      <c r="Y1234" s="110"/>
      <c r="Z1234" s="110"/>
      <c r="AA1234" s="110"/>
      <c r="AB1234" s="110"/>
      <c r="AC1234" s="110"/>
      <c r="AD1234" s="110"/>
      <c r="AE1234" s="110"/>
      <c r="AF1234" s="110"/>
      <c r="AG1234" s="110"/>
      <c r="AH1234" s="110"/>
      <c r="AI1234" s="110"/>
      <c r="AJ1234" s="110"/>
      <c r="AK1234" s="110"/>
      <c r="AL1234" s="110"/>
      <c r="AM1234" s="110"/>
      <c r="AN1234" s="110"/>
      <c r="AO1234" s="110"/>
      <c r="AP1234" s="110"/>
      <c r="AQ1234" s="110"/>
      <c r="AR1234" s="110"/>
      <c r="AS1234" s="110"/>
      <c r="AT1234" s="110"/>
      <c r="AU1234" s="110"/>
      <c r="AV1234" s="110"/>
      <c r="AW1234" s="112"/>
      <c r="AY1234" s="110"/>
      <c r="BD1234" s="110"/>
      <c r="BE1234" s="110"/>
      <c r="BF1234" s="110"/>
      <c r="BG1234" s="110"/>
      <c r="BH1234" s="110"/>
      <c r="BI1234" s="110"/>
      <c r="BS1234" s="112"/>
      <c r="BT1234" s="112"/>
      <c r="BX1234" s="110"/>
    </row>
    <row r="1235" spans="1:76">
      <c r="A1235" s="108"/>
      <c r="B1235" s="108"/>
      <c r="C1235" s="109"/>
      <c r="D1235" s="109"/>
      <c r="E1235" s="108"/>
      <c r="F1235" s="108"/>
      <c r="G1235" s="108"/>
      <c r="H1235" s="108"/>
      <c r="I1235" s="108"/>
      <c r="J1235" s="108"/>
      <c r="K1235" s="110"/>
      <c r="L1235" s="110"/>
      <c r="M1235" s="110"/>
      <c r="N1235" s="111"/>
      <c r="O1235" s="110"/>
      <c r="P1235" s="110"/>
      <c r="Q1235" s="110"/>
      <c r="R1235" s="110"/>
      <c r="S1235" s="110"/>
      <c r="T1235" s="110"/>
      <c r="U1235" s="112"/>
      <c r="V1235" s="110"/>
      <c r="W1235" s="110"/>
      <c r="X1235" s="110"/>
      <c r="Y1235" s="110"/>
      <c r="Z1235" s="110"/>
      <c r="AA1235" s="110"/>
      <c r="AB1235" s="110"/>
      <c r="AF1235" s="110"/>
      <c r="AG1235" s="110"/>
      <c r="AH1235" s="110"/>
      <c r="AI1235" s="110"/>
      <c r="AJ1235" s="110"/>
      <c r="AK1235" s="110"/>
      <c r="AL1235" s="110"/>
      <c r="AM1235" s="110"/>
      <c r="AN1235" s="110"/>
      <c r="AO1235" s="110"/>
      <c r="AP1235" s="110"/>
      <c r="AQ1235" s="110"/>
      <c r="AR1235" s="110"/>
      <c r="AS1235" s="110"/>
      <c r="AT1235" s="110"/>
      <c r="AU1235" s="110"/>
      <c r="AV1235" s="110"/>
      <c r="AY1235" s="110"/>
      <c r="BJ1235" s="110"/>
      <c r="BK1235" s="110"/>
      <c r="BL1235" s="110"/>
      <c r="BQ1235" s="110"/>
      <c r="BR1235" s="110"/>
      <c r="BS1235" s="112"/>
      <c r="BX1235" s="110"/>
    </row>
    <row r="1236" spans="1:76">
      <c r="A1236" s="108"/>
      <c r="B1236" s="108"/>
      <c r="C1236" s="109"/>
      <c r="D1236" s="109"/>
      <c r="E1236" s="108"/>
      <c r="F1236" s="108"/>
      <c r="G1236" s="108"/>
      <c r="H1236" s="108"/>
      <c r="I1236" s="108"/>
      <c r="J1236" s="108"/>
      <c r="K1236" s="110"/>
      <c r="L1236" s="110"/>
      <c r="M1236" s="110"/>
      <c r="N1236" s="111"/>
      <c r="O1236" s="110"/>
      <c r="P1236" s="110"/>
      <c r="Q1236" s="110"/>
      <c r="R1236" s="110"/>
      <c r="S1236" s="110"/>
      <c r="T1236" s="110"/>
      <c r="U1236" s="112"/>
      <c r="V1236" s="110"/>
      <c r="W1236" s="110"/>
      <c r="X1236" s="110"/>
      <c r="Y1236" s="110"/>
      <c r="Z1236" s="110"/>
      <c r="AA1236" s="110"/>
      <c r="AB1236" s="110"/>
      <c r="AC1236" s="110"/>
      <c r="AD1236" s="110"/>
      <c r="AE1236" s="110"/>
      <c r="AF1236" s="110"/>
      <c r="AG1236" s="110"/>
      <c r="AH1236" s="110"/>
      <c r="AI1236" s="110"/>
      <c r="AJ1236" s="110"/>
      <c r="AK1236" s="110"/>
      <c r="AL1236" s="110"/>
      <c r="AM1236" s="110"/>
      <c r="AN1236" s="110"/>
      <c r="AO1236" s="110"/>
      <c r="AP1236" s="110"/>
      <c r="AQ1236" s="110"/>
      <c r="AR1236" s="110"/>
      <c r="AS1236" s="110"/>
      <c r="AT1236" s="110"/>
      <c r="AU1236" s="110"/>
      <c r="AV1236" s="110"/>
      <c r="AY1236" s="110"/>
      <c r="BD1236" s="110"/>
      <c r="BE1236" s="110"/>
      <c r="BF1236" s="110"/>
      <c r="BG1236" s="110"/>
      <c r="BH1236" s="110"/>
      <c r="BI1236" s="110"/>
      <c r="BJ1236" s="110"/>
      <c r="BK1236" s="110"/>
      <c r="BL1236" s="110"/>
      <c r="BU1236" s="110"/>
      <c r="BV1236" s="110"/>
      <c r="BX1236" s="110"/>
    </row>
    <row r="1237" spans="1:76">
      <c r="A1237" s="108"/>
      <c r="B1237" s="108"/>
      <c r="C1237" s="109"/>
      <c r="D1237" s="109"/>
      <c r="E1237" s="108"/>
      <c r="F1237" s="108"/>
      <c r="G1237" s="108"/>
      <c r="H1237" s="108"/>
      <c r="I1237" s="108"/>
      <c r="J1237" s="108"/>
      <c r="K1237" s="110"/>
      <c r="L1237" s="110"/>
      <c r="M1237" s="110"/>
      <c r="N1237" s="111"/>
      <c r="O1237" s="110"/>
      <c r="P1237" s="110"/>
      <c r="Q1237" s="110"/>
      <c r="R1237" s="110"/>
      <c r="S1237" s="110"/>
      <c r="T1237" s="110"/>
      <c r="V1237" s="110"/>
      <c r="W1237" s="110"/>
      <c r="X1237" s="110"/>
      <c r="Y1237" s="110"/>
      <c r="Z1237" s="110"/>
      <c r="AA1237" s="110"/>
      <c r="AB1237" s="110"/>
      <c r="AC1237" s="110"/>
      <c r="AD1237" s="110"/>
      <c r="AE1237" s="110"/>
      <c r="AF1237" s="110"/>
      <c r="AG1237" s="110"/>
      <c r="AH1237" s="110"/>
      <c r="AI1237" s="110"/>
      <c r="AJ1237" s="110"/>
      <c r="AK1237" s="110"/>
      <c r="AL1237" s="110"/>
      <c r="AM1237" s="110"/>
      <c r="AN1237" s="110"/>
      <c r="AO1237" s="110"/>
      <c r="AP1237" s="110"/>
      <c r="AQ1237" s="110"/>
      <c r="AR1237" s="110"/>
      <c r="AS1237" s="110"/>
      <c r="AT1237" s="110"/>
      <c r="AU1237" s="110"/>
      <c r="AV1237" s="110"/>
      <c r="AY1237" s="110"/>
      <c r="BD1237" s="110"/>
      <c r="BE1237" s="110"/>
      <c r="BF1237" s="110"/>
      <c r="BG1237" s="110"/>
      <c r="BH1237" s="110"/>
      <c r="BI1237" s="110"/>
      <c r="BJ1237" s="110"/>
      <c r="BK1237" s="110"/>
      <c r="BL1237" s="110"/>
      <c r="BM1237" s="110"/>
      <c r="BN1237" s="110"/>
      <c r="BU1237" s="110"/>
    </row>
    <row r="1238" spans="1:76">
      <c r="A1238" s="108"/>
      <c r="B1238" s="108"/>
      <c r="C1238" s="109"/>
      <c r="D1238" s="109"/>
      <c r="E1238" s="108"/>
      <c r="F1238" s="108"/>
      <c r="G1238" s="108"/>
      <c r="H1238" s="108"/>
      <c r="I1238" s="108"/>
      <c r="J1238" s="108"/>
      <c r="K1238" s="110"/>
      <c r="L1238" s="110"/>
      <c r="M1238" s="110"/>
      <c r="N1238" s="111"/>
      <c r="O1238" s="110"/>
      <c r="P1238" s="110"/>
      <c r="Q1238" s="110"/>
      <c r="R1238" s="110"/>
      <c r="S1238" s="110"/>
      <c r="T1238" s="110"/>
      <c r="U1238" s="112"/>
      <c r="V1238" s="110"/>
      <c r="W1238" s="110"/>
      <c r="X1238" s="110"/>
      <c r="Y1238" s="110"/>
      <c r="Z1238" s="110"/>
      <c r="AA1238" s="110"/>
      <c r="AB1238" s="110"/>
      <c r="AC1238" s="110"/>
      <c r="AD1238" s="110"/>
      <c r="AE1238" s="110"/>
      <c r="AF1238" s="110"/>
      <c r="AG1238" s="110"/>
      <c r="AH1238" s="110"/>
      <c r="AI1238" s="110"/>
      <c r="AJ1238" s="110"/>
      <c r="AK1238" s="110"/>
      <c r="AL1238" s="110"/>
      <c r="AM1238" s="110"/>
      <c r="AN1238" s="110"/>
      <c r="AO1238" s="110"/>
      <c r="AP1238" s="110"/>
      <c r="AQ1238" s="110"/>
      <c r="AR1238" s="110"/>
      <c r="AS1238" s="110"/>
      <c r="AT1238" s="110"/>
      <c r="AU1238" s="110"/>
      <c r="AV1238" s="110"/>
      <c r="AW1238" s="112"/>
      <c r="AY1238" s="110"/>
      <c r="BJ1238" s="110"/>
      <c r="BK1238" s="110"/>
      <c r="BL1238" s="110"/>
      <c r="BQ1238" s="110"/>
      <c r="BR1238" s="110"/>
    </row>
    <row r="1239" spans="1:76">
      <c r="A1239" s="108"/>
      <c r="B1239" s="108"/>
      <c r="C1239" s="109"/>
      <c r="D1239" s="109"/>
      <c r="E1239" s="108"/>
      <c r="F1239" s="108"/>
      <c r="G1239" s="108"/>
      <c r="H1239" s="108"/>
      <c r="I1239" s="108"/>
      <c r="J1239" s="108"/>
      <c r="K1239" s="110"/>
      <c r="L1239" s="110"/>
      <c r="M1239" s="110"/>
      <c r="O1239" s="110"/>
      <c r="P1239" s="110"/>
      <c r="Q1239" s="110"/>
      <c r="R1239" s="110"/>
      <c r="S1239" s="110"/>
      <c r="T1239" s="110"/>
      <c r="U1239" s="112"/>
      <c r="AP1239" s="110"/>
      <c r="AQ1239" s="110"/>
      <c r="AR1239" s="110"/>
      <c r="AS1239" s="110"/>
      <c r="AT1239" s="110"/>
      <c r="AY1239" s="110"/>
      <c r="BJ1239" s="110"/>
      <c r="BK1239" s="110"/>
      <c r="BL1239" s="110"/>
      <c r="BQ1239" s="110"/>
      <c r="BR1239" s="110"/>
      <c r="BX1239" s="110"/>
    </row>
    <row r="1240" spans="1:76">
      <c r="A1240" s="108"/>
      <c r="B1240" s="108"/>
      <c r="C1240" s="109"/>
      <c r="D1240" s="109"/>
      <c r="E1240" s="108"/>
      <c r="F1240" s="108"/>
      <c r="G1240" s="108"/>
      <c r="H1240" s="108"/>
      <c r="I1240" s="108"/>
      <c r="J1240" s="108"/>
      <c r="K1240" s="110"/>
      <c r="L1240" s="110"/>
      <c r="M1240" s="110"/>
      <c r="N1240" s="111"/>
      <c r="O1240" s="110"/>
      <c r="P1240" s="110"/>
      <c r="Q1240" s="110"/>
      <c r="R1240" s="110"/>
      <c r="S1240" s="110"/>
      <c r="T1240" s="110"/>
      <c r="U1240" s="112"/>
      <c r="V1240" s="110"/>
      <c r="W1240" s="110"/>
      <c r="X1240" s="110"/>
      <c r="Y1240" s="110"/>
      <c r="Z1240" s="110"/>
      <c r="AA1240" s="110"/>
      <c r="AB1240" s="110"/>
      <c r="AC1240" s="110"/>
      <c r="AD1240" s="110"/>
      <c r="AF1240" s="110"/>
      <c r="AG1240" s="110"/>
      <c r="AI1240" s="110"/>
      <c r="AJ1240" s="110"/>
      <c r="AK1240" s="110"/>
      <c r="AL1240" s="110"/>
      <c r="AM1240" s="110"/>
      <c r="AO1240" s="110"/>
      <c r="AP1240" s="110"/>
      <c r="AQ1240" s="110"/>
      <c r="AR1240" s="110"/>
      <c r="AS1240" s="110"/>
      <c r="AT1240" s="110"/>
      <c r="AU1240" s="110"/>
      <c r="AV1240" s="110"/>
      <c r="AW1240" s="112"/>
      <c r="AX1240" s="112"/>
      <c r="AY1240" s="110"/>
      <c r="BC1240" s="112"/>
      <c r="BP1240" s="110"/>
      <c r="BQ1240" s="110"/>
      <c r="BU1240" s="110"/>
    </row>
    <row r="1241" spans="1:76">
      <c r="A1241" s="108"/>
      <c r="B1241" s="108"/>
      <c r="C1241" s="109"/>
      <c r="D1241" s="109"/>
      <c r="E1241" s="108"/>
      <c r="F1241" s="108"/>
      <c r="G1241" s="108"/>
      <c r="H1241" s="108"/>
      <c r="I1241" s="108"/>
      <c r="J1241" s="108"/>
      <c r="K1241" s="110"/>
      <c r="L1241" s="110"/>
      <c r="M1241" s="110"/>
      <c r="O1241" s="110"/>
      <c r="P1241" s="110"/>
      <c r="Q1241" s="110"/>
      <c r="R1241" s="110"/>
      <c r="S1241" s="110"/>
      <c r="T1241" s="110"/>
      <c r="V1241" s="110"/>
      <c r="W1241" s="110"/>
      <c r="X1241" s="110"/>
      <c r="Y1241" s="110"/>
      <c r="Z1241" s="110"/>
      <c r="AA1241" s="110"/>
      <c r="AB1241" s="110"/>
      <c r="AC1241" s="110"/>
      <c r="AD1241" s="110"/>
      <c r="AE1241" s="110"/>
      <c r="AF1241" s="110"/>
      <c r="AG1241" s="110"/>
      <c r="AH1241" s="110"/>
      <c r="AI1241" s="110"/>
      <c r="AJ1241" s="110"/>
      <c r="AK1241" s="110"/>
      <c r="AL1241" s="110"/>
      <c r="AM1241" s="110"/>
      <c r="AN1241" s="110"/>
      <c r="AO1241" s="110"/>
      <c r="AP1241" s="110"/>
      <c r="AQ1241" s="110"/>
      <c r="AR1241" s="110"/>
      <c r="AS1241" s="110"/>
      <c r="AT1241" s="110"/>
      <c r="AU1241" s="110"/>
      <c r="AV1241" s="110"/>
      <c r="AX1241" s="112"/>
      <c r="AY1241" s="110"/>
      <c r="BB1241" s="110"/>
      <c r="BC1241" s="112"/>
      <c r="BD1241" s="110"/>
      <c r="BE1241" s="110"/>
      <c r="BF1241" s="110"/>
      <c r="BG1241" s="110"/>
      <c r="BH1241" s="110"/>
      <c r="BI1241" s="110"/>
      <c r="BJ1241" s="110"/>
      <c r="BK1241" s="110"/>
      <c r="BU1241" s="110"/>
    </row>
    <row r="1242" spans="1:76">
      <c r="A1242" s="108"/>
      <c r="B1242" s="108"/>
      <c r="C1242" s="109"/>
      <c r="D1242" s="109"/>
      <c r="E1242" s="108"/>
      <c r="F1242" s="108"/>
      <c r="G1242" s="108"/>
      <c r="H1242" s="108"/>
      <c r="I1242" s="108"/>
      <c r="J1242" s="108"/>
      <c r="K1242" s="110"/>
      <c r="L1242" s="110"/>
      <c r="M1242" s="110"/>
      <c r="N1242" s="111"/>
      <c r="O1242" s="110"/>
      <c r="P1242" s="110"/>
      <c r="Q1242" s="110"/>
      <c r="R1242" s="110"/>
      <c r="S1242" s="110"/>
      <c r="T1242" s="110"/>
      <c r="U1242" s="112"/>
      <c r="V1242" s="110"/>
      <c r="W1242" s="110"/>
      <c r="X1242" s="110"/>
      <c r="Y1242" s="110"/>
      <c r="Z1242" s="110"/>
      <c r="AA1242" s="110"/>
      <c r="AB1242" s="110"/>
      <c r="AC1242" s="110"/>
      <c r="AD1242" s="110"/>
      <c r="AE1242" s="110"/>
      <c r="AF1242" s="110"/>
      <c r="AG1242" s="110"/>
      <c r="AH1242" s="110"/>
      <c r="AI1242" s="110"/>
      <c r="AJ1242" s="110"/>
      <c r="AK1242" s="110"/>
      <c r="AL1242" s="110"/>
      <c r="AM1242" s="110"/>
      <c r="AN1242" s="110"/>
      <c r="AO1242" s="110"/>
      <c r="AP1242" s="110"/>
      <c r="AQ1242" s="110"/>
      <c r="AR1242" s="110"/>
      <c r="AU1242" s="110"/>
      <c r="AV1242" s="110"/>
      <c r="AW1242" s="112"/>
      <c r="BB1242" s="110"/>
      <c r="BN1242" s="110"/>
      <c r="BO1242" s="110"/>
      <c r="BU1242" s="110"/>
    </row>
    <row r="1243" spans="1:76">
      <c r="A1243" s="108"/>
      <c r="B1243" s="108"/>
      <c r="C1243" s="109"/>
      <c r="D1243" s="109"/>
      <c r="E1243" s="108"/>
      <c r="F1243" s="108"/>
      <c r="G1243" s="108"/>
      <c r="H1243" s="108"/>
      <c r="I1243" s="108"/>
      <c r="J1243" s="108"/>
      <c r="K1243" s="110"/>
      <c r="L1243" s="110"/>
      <c r="M1243" s="110"/>
      <c r="N1243" s="111"/>
      <c r="O1243" s="110"/>
      <c r="P1243" s="110"/>
      <c r="Q1243" s="110"/>
      <c r="R1243" s="110"/>
      <c r="S1243" s="110"/>
      <c r="T1243" s="110"/>
      <c r="U1243" s="112"/>
      <c r="V1243" s="110"/>
      <c r="W1243" s="110"/>
      <c r="X1243" s="110"/>
      <c r="Y1243" s="110"/>
      <c r="Z1243" s="110"/>
      <c r="AA1243" s="110"/>
      <c r="AB1243" s="110"/>
      <c r="AC1243" s="110"/>
      <c r="AD1243" s="110"/>
      <c r="AE1243" s="110"/>
      <c r="AF1243" s="110"/>
      <c r="AG1243" s="110"/>
      <c r="AH1243" s="110"/>
      <c r="AI1243" s="110"/>
      <c r="AJ1243" s="110"/>
      <c r="AK1243" s="110"/>
      <c r="AL1243" s="110"/>
      <c r="AM1243" s="110"/>
      <c r="AN1243" s="110"/>
      <c r="AO1243" s="110"/>
      <c r="AP1243" s="110"/>
      <c r="AQ1243" s="110"/>
      <c r="AR1243" s="110"/>
      <c r="AT1243" s="110"/>
      <c r="AU1243" s="110"/>
      <c r="AV1243" s="110"/>
      <c r="AW1243" s="112"/>
      <c r="AX1243" s="112"/>
      <c r="BB1243" s="110"/>
      <c r="BC1243" s="112"/>
      <c r="BD1243" s="110"/>
      <c r="BE1243" s="110"/>
      <c r="BF1243" s="110"/>
      <c r="BG1243" s="110"/>
      <c r="BH1243" s="110"/>
      <c r="BI1243" s="110"/>
      <c r="BJ1243" s="110"/>
      <c r="BK1243" s="110"/>
      <c r="BR1243" s="110"/>
      <c r="BS1243" s="110"/>
      <c r="BU1243" s="110"/>
    </row>
    <row r="1244" spans="1:76">
      <c r="A1244" s="108"/>
      <c r="B1244" s="108"/>
      <c r="C1244" s="109"/>
      <c r="D1244" s="109"/>
      <c r="E1244" s="108"/>
      <c r="F1244" s="108"/>
      <c r="G1244" s="108"/>
      <c r="H1244" s="108"/>
      <c r="I1244" s="108"/>
      <c r="J1244" s="108"/>
      <c r="K1244" s="110"/>
      <c r="L1244" s="110"/>
      <c r="M1244" s="110"/>
      <c r="N1244" s="111"/>
      <c r="O1244" s="110"/>
      <c r="P1244" s="110"/>
      <c r="Q1244" s="110"/>
      <c r="R1244" s="110"/>
      <c r="S1244" s="110"/>
      <c r="T1244" s="110"/>
      <c r="U1244" s="112"/>
      <c r="V1244" s="110"/>
      <c r="W1244" s="110"/>
      <c r="X1244" s="110"/>
      <c r="Y1244" s="110"/>
      <c r="Z1244" s="110"/>
      <c r="AA1244" s="110"/>
      <c r="AB1244" s="110"/>
      <c r="AC1244" s="110"/>
      <c r="AD1244" s="110"/>
      <c r="AE1244" s="110"/>
      <c r="AF1244" s="110"/>
      <c r="AG1244" s="110"/>
      <c r="AH1244" s="110"/>
      <c r="AI1244" s="110"/>
      <c r="AJ1244" s="110"/>
      <c r="AK1244" s="110"/>
      <c r="AL1244" s="110"/>
      <c r="AM1244" s="110"/>
      <c r="AN1244" s="110"/>
      <c r="AO1244" s="110"/>
      <c r="AP1244" s="110"/>
      <c r="AQ1244" s="110"/>
      <c r="AR1244" s="110"/>
      <c r="AV1244" s="110"/>
      <c r="BD1244" s="110"/>
      <c r="BE1244" s="110"/>
      <c r="BF1244" s="110"/>
      <c r="BG1244" s="110"/>
      <c r="BH1244" s="110"/>
      <c r="BI1244" s="110"/>
      <c r="BJ1244" s="110"/>
      <c r="BK1244" s="110"/>
      <c r="BL1244" s="110"/>
      <c r="BM1244" s="110"/>
      <c r="BR1244" s="110"/>
    </row>
    <row r="1245" spans="1:76">
      <c r="A1245" s="108"/>
      <c r="B1245" s="108"/>
      <c r="C1245" s="109"/>
      <c r="D1245" s="109"/>
      <c r="E1245" s="108"/>
      <c r="F1245" s="108"/>
      <c r="G1245" s="108"/>
      <c r="H1245" s="108"/>
      <c r="I1245" s="108"/>
      <c r="J1245" s="108"/>
      <c r="K1245" s="110"/>
      <c r="L1245" s="110"/>
      <c r="M1245" s="110"/>
      <c r="O1245" s="110"/>
      <c r="P1245" s="110"/>
      <c r="Q1245" s="110"/>
      <c r="R1245" s="110"/>
      <c r="S1245" s="110"/>
      <c r="T1245" s="110"/>
      <c r="V1245" s="110"/>
      <c r="W1245" s="110"/>
      <c r="X1245" s="110"/>
      <c r="Y1245" s="110"/>
      <c r="Z1245" s="110"/>
      <c r="AA1245" s="110"/>
      <c r="AB1245" s="110"/>
      <c r="AC1245" s="110"/>
      <c r="AD1245" s="110"/>
      <c r="AE1245" s="110"/>
      <c r="AF1245" s="110"/>
      <c r="AG1245" s="110"/>
      <c r="AH1245" s="110"/>
      <c r="AI1245" s="110"/>
      <c r="AJ1245" s="110"/>
      <c r="AK1245" s="110"/>
      <c r="AL1245" s="110"/>
      <c r="AM1245" s="110"/>
      <c r="AN1245" s="110"/>
      <c r="AO1245" s="110"/>
      <c r="AP1245" s="110"/>
      <c r="AQ1245" s="110"/>
      <c r="AR1245" s="110"/>
      <c r="AV1245" s="110"/>
      <c r="BN1245" s="110"/>
      <c r="BO1245" s="110"/>
    </row>
    <row r="1246" spans="1:76">
      <c r="A1246" s="108"/>
      <c r="B1246" s="108"/>
      <c r="C1246" s="109"/>
      <c r="D1246" s="109"/>
      <c r="E1246" s="108"/>
      <c r="F1246" s="108"/>
      <c r="G1246" s="108"/>
      <c r="H1246" s="108"/>
      <c r="I1246" s="108"/>
      <c r="J1246" s="108"/>
      <c r="K1246" s="110"/>
      <c r="L1246" s="110"/>
      <c r="M1246" s="110"/>
      <c r="N1246" s="111"/>
      <c r="O1246" s="110"/>
      <c r="P1246" s="110"/>
      <c r="Q1246" s="110"/>
      <c r="R1246" s="110"/>
      <c r="S1246" s="110"/>
      <c r="T1246" s="110"/>
      <c r="U1246" s="112"/>
      <c r="V1246" s="110"/>
      <c r="W1246" s="110"/>
      <c r="X1246" s="110"/>
      <c r="Y1246" s="110"/>
      <c r="Z1246" s="110"/>
      <c r="AA1246" s="110"/>
      <c r="AB1246" s="110"/>
      <c r="AC1246" s="110"/>
      <c r="AD1246" s="110"/>
      <c r="AE1246" s="110"/>
      <c r="AF1246" s="110"/>
      <c r="AG1246" s="110"/>
      <c r="AH1246" s="110"/>
      <c r="AI1246" s="110"/>
      <c r="AJ1246" s="110"/>
      <c r="AK1246" s="110"/>
      <c r="AL1246" s="110"/>
      <c r="AM1246" s="110"/>
      <c r="AN1246" s="110"/>
      <c r="AO1246" s="110"/>
      <c r="AP1246" s="110"/>
      <c r="AQ1246" s="110"/>
      <c r="AR1246" s="110"/>
      <c r="AU1246" s="110"/>
      <c r="AV1246" s="110"/>
      <c r="BB1246" s="110"/>
      <c r="BN1246" s="110"/>
      <c r="BO1246" s="110"/>
      <c r="BU1246" s="110"/>
    </row>
    <row r="1247" spans="1:76">
      <c r="A1247" s="108"/>
      <c r="B1247" s="108"/>
      <c r="C1247" s="109"/>
      <c r="D1247" s="109"/>
      <c r="E1247" s="108"/>
      <c r="F1247" s="108"/>
      <c r="G1247" s="108"/>
      <c r="H1247" s="108"/>
      <c r="I1247" s="108"/>
      <c r="J1247" s="108"/>
      <c r="K1247" s="110"/>
      <c r="L1247" s="110"/>
      <c r="M1247" s="110"/>
      <c r="O1247" s="110"/>
      <c r="P1247" s="110"/>
      <c r="Q1247" s="110"/>
      <c r="R1247" s="110"/>
      <c r="S1247" s="110"/>
      <c r="T1247" s="110"/>
      <c r="U1247" s="112"/>
      <c r="V1247" s="110"/>
      <c r="W1247" s="110"/>
      <c r="X1247" s="110"/>
      <c r="Y1247" s="110"/>
      <c r="Z1247" s="110"/>
      <c r="AA1247" s="110"/>
      <c r="AB1247" s="110"/>
      <c r="AC1247" s="110"/>
      <c r="AD1247" s="110"/>
      <c r="AF1247" s="110"/>
      <c r="AG1247" s="110"/>
      <c r="AI1247" s="110"/>
      <c r="AJ1247" s="110"/>
      <c r="AL1247" s="110"/>
      <c r="AM1247" s="110"/>
      <c r="AO1247" s="110"/>
      <c r="AP1247" s="110"/>
      <c r="AQ1247" s="110"/>
      <c r="AR1247" s="110"/>
      <c r="AV1247" s="110"/>
      <c r="BS1247" s="110"/>
      <c r="BT1247" s="110"/>
    </row>
    <row r="1248" spans="1:76">
      <c r="A1248" s="108"/>
      <c r="B1248" s="108"/>
      <c r="C1248" s="109"/>
      <c r="D1248" s="109"/>
      <c r="E1248" s="108"/>
      <c r="F1248" s="108"/>
      <c r="G1248" s="108"/>
      <c r="H1248" s="108"/>
      <c r="I1248" s="108"/>
      <c r="J1248" s="108"/>
      <c r="K1248" s="110"/>
      <c r="L1248" s="110"/>
      <c r="M1248" s="110"/>
      <c r="O1248" s="110"/>
      <c r="P1248" s="110"/>
      <c r="Q1248" s="110"/>
      <c r="R1248" s="110"/>
      <c r="S1248" s="110"/>
      <c r="T1248" s="110"/>
      <c r="V1248" s="110"/>
      <c r="W1248" s="110"/>
      <c r="X1248" s="110"/>
      <c r="Y1248" s="110"/>
      <c r="Z1248" s="110"/>
      <c r="AA1248" s="110"/>
      <c r="AB1248" s="110"/>
      <c r="AC1248" s="110"/>
      <c r="AD1248" s="110"/>
      <c r="AE1248" s="110"/>
      <c r="AF1248" s="110"/>
      <c r="AG1248" s="110"/>
      <c r="AH1248" s="110"/>
      <c r="AI1248" s="110"/>
      <c r="AJ1248" s="110"/>
      <c r="AK1248" s="110"/>
      <c r="AL1248" s="110"/>
      <c r="AM1248" s="110"/>
      <c r="AN1248" s="110"/>
      <c r="AO1248" s="110"/>
      <c r="AP1248" s="110"/>
      <c r="AQ1248" s="110"/>
      <c r="AR1248" s="110"/>
      <c r="AS1248" s="110"/>
      <c r="AT1248" s="110"/>
      <c r="AU1248" s="110"/>
      <c r="AV1248" s="110"/>
      <c r="AY1248" s="110"/>
      <c r="BS1248" s="110"/>
      <c r="BT1248" s="110"/>
    </row>
    <row r="1249" spans="1:62">
      <c r="A1249" s="108"/>
      <c r="B1249" s="108"/>
      <c r="C1249" s="109"/>
      <c r="D1249" s="109"/>
      <c r="E1249" s="108"/>
      <c r="F1249" s="108"/>
      <c r="G1249" s="108"/>
      <c r="H1249" s="108"/>
      <c r="I1249" s="108"/>
      <c r="J1249" s="108"/>
      <c r="K1249" s="110"/>
      <c r="L1249" s="110"/>
      <c r="M1249" s="110"/>
      <c r="N1249" s="111"/>
      <c r="O1249" s="110"/>
      <c r="P1249" s="110"/>
      <c r="Q1249" s="110"/>
      <c r="R1249" s="110"/>
      <c r="S1249" s="110"/>
      <c r="T1249" s="110"/>
      <c r="U1249" s="112"/>
      <c r="V1249" s="110"/>
      <c r="W1249" s="110"/>
      <c r="X1249" s="110"/>
      <c r="Y1249" s="110"/>
      <c r="Z1249" s="110"/>
      <c r="AA1249" s="110"/>
      <c r="AB1249" s="110"/>
      <c r="AC1249" s="110"/>
      <c r="AD1249" s="110"/>
      <c r="AE1249" s="110"/>
      <c r="AF1249" s="110"/>
      <c r="AG1249" s="110"/>
      <c r="AH1249" s="110"/>
      <c r="AI1249" s="110"/>
      <c r="AJ1249" s="110"/>
      <c r="AK1249" s="110"/>
      <c r="AL1249" s="110"/>
      <c r="AM1249" s="110"/>
      <c r="AN1249" s="110"/>
      <c r="AO1249" s="110"/>
      <c r="AP1249" s="110"/>
      <c r="AQ1249" s="110"/>
      <c r="AR1249" s="110"/>
      <c r="AS1249" s="110"/>
      <c r="AT1249" s="110"/>
      <c r="AU1249" s="110"/>
      <c r="AV1249" s="110"/>
      <c r="AY1249" s="110"/>
      <c r="AZ1249" s="110"/>
      <c r="BA1249" s="110"/>
      <c r="BB1249" s="110"/>
      <c r="BD1249" s="110"/>
      <c r="BE1249" s="110"/>
      <c r="BF1249" s="110"/>
      <c r="BG1249" s="110"/>
      <c r="BH1249" s="110"/>
      <c r="BI1249" s="110"/>
      <c r="BJ1249" s="110"/>
    </row>
    <row r="1250" spans="1:62">
      <c r="A1250" s="108"/>
      <c r="B1250" s="108"/>
      <c r="C1250" s="109"/>
      <c r="D1250" s="109"/>
      <c r="E1250" s="108"/>
      <c r="F1250" s="108"/>
      <c r="G1250" s="108"/>
      <c r="H1250" s="108"/>
      <c r="I1250" s="108"/>
      <c r="J1250" s="108"/>
      <c r="K1250" s="110"/>
      <c r="L1250" s="110"/>
      <c r="M1250" s="110"/>
      <c r="O1250" s="110"/>
      <c r="P1250" s="110"/>
      <c r="Q1250" s="110"/>
      <c r="R1250" s="110"/>
      <c r="S1250" s="110"/>
      <c r="T1250" s="110"/>
      <c r="V1250" s="110"/>
      <c r="W1250" s="110"/>
      <c r="X1250" s="110"/>
      <c r="Y1250" s="110"/>
      <c r="Z1250" s="110"/>
      <c r="AA1250" s="110"/>
      <c r="AB1250" s="110"/>
      <c r="AC1250" s="110"/>
      <c r="AD1250" s="110"/>
      <c r="AE1250" s="110"/>
      <c r="AF1250" s="110"/>
      <c r="AG1250" s="110"/>
      <c r="AH1250" s="110"/>
      <c r="AI1250" s="110"/>
      <c r="AJ1250" s="110"/>
      <c r="AK1250" s="110"/>
      <c r="AL1250" s="110"/>
      <c r="AM1250" s="110"/>
      <c r="AN1250" s="110"/>
      <c r="AO1250" s="110"/>
      <c r="AP1250" s="110"/>
      <c r="AQ1250" s="110"/>
      <c r="AR1250" s="110"/>
      <c r="AS1250" s="110"/>
      <c r="AT1250" s="110"/>
      <c r="AU1250" s="110"/>
      <c r="AV1250" s="110"/>
      <c r="AW1250" s="112"/>
      <c r="AY1250" s="110"/>
      <c r="AZ1250" s="110"/>
      <c r="BA1250" s="110"/>
      <c r="BB1250" s="110"/>
      <c r="BD1250" s="110"/>
      <c r="BE1250" s="110"/>
      <c r="BF1250" s="110"/>
      <c r="BG1250" s="110"/>
      <c r="BH1250" s="110"/>
      <c r="BI1250" s="110"/>
      <c r="BJ1250" s="110"/>
    </row>
    <row r="1251" spans="1:62">
      <c r="A1251" s="108"/>
      <c r="B1251" s="108"/>
      <c r="C1251" s="109"/>
      <c r="D1251" s="109"/>
      <c r="E1251" s="108"/>
      <c r="F1251" s="108"/>
      <c r="G1251" s="108"/>
      <c r="H1251" s="108"/>
      <c r="I1251" s="108"/>
      <c r="J1251" s="108"/>
      <c r="K1251" s="110"/>
      <c r="L1251" s="110"/>
      <c r="M1251" s="110"/>
      <c r="O1251" s="110"/>
      <c r="P1251" s="110"/>
      <c r="Q1251" s="110"/>
      <c r="R1251" s="110"/>
      <c r="S1251" s="110"/>
      <c r="T1251" s="110"/>
      <c r="V1251" s="110"/>
      <c r="W1251" s="110"/>
      <c r="X1251" s="110"/>
      <c r="Y1251" s="110"/>
      <c r="Z1251" s="110"/>
      <c r="AA1251" s="110"/>
      <c r="AB1251" s="110"/>
      <c r="AC1251" s="110"/>
      <c r="AD1251" s="110"/>
      <c r="AE1251" s="110"/>
      <c r="AF1251" s="110"/>
      <c r="AG1251" s="110"/>
      <c r="AH1251" s="110"/>
      <c r="AI1251" s="110"/>
      <c r="AJ1251" s="110"/>
      <c r="AK1251" s="110"/>
      <c r="AL1251" s="110"/>
      <c r="AM1251" s="110"/>
      <c r="AN1251" s="110"/>
      <c r="AO1251" s="110"/>
      <c r="AP1251" s="110"/>
      <c r="AQ1251" s="110"/>
      <c r="AR1251" s="110"/>
      <c r="AT1251" s="110"/>
      <c r="AU1251" s="110"/>
      <c r="AV1251" s="110"/>
      <c r="AX1251" s="112"/>
      <c r="BC1251" s="112"/>
      <c r="BD1251" s="110"/>
      <c r="BE1251" s="110"/>
      <c r="BF1251" s="110"/>
      <c r="BG1251" s="110"/>
      <c r="BH1251" s="110"/>
      <c r="BI1251" s="110"/>
      <c r="BJ1251" s="110"/>
    </row>
    <row r="1252" spans="1:62">
      <c r="A1252" s="108"/>
      <c r="B1252" s="108"/>
      <c r="C1252" s="109"/>
      <c r="D1252" s="109"/>
      <c r="E1252" s="108"/>
      <c r="F1252" s="108"/>
      <c r="G1252" s="108"/>
      <c r="H1252" s="108"/>
      <c r="I1252" s="108"/>
      <c r="J1252" s="108"/>
      <c r="K1252" s="110"/>
      <c r="L1252" s="110"/>
      <c r="M1252" s="110"/>
      <c r="N1252" s="111"/>
      <c r="O1252" s="110"/>
      <c r="P1252" s="110"/>
      <c r="Q1252" s="110"/>
      <c r="R1252" s="110"/>
      <c r="S1252" s="110"/>
      <c r="T1252" s="110"/>
      <c r="U1252" s="112"/>
      <c r="V1252" s="110"/>
      <c r="W1252" s="110"/>
      <c r="X1252" s="110"/>
      <c r="Y1252" s="110"/>
      <c r="Z1252" s="110"/>
      <c r="AA1252" s="110"/>
      <c r="AB1252" s="110"/>
      <c r="AC1252" s="110"/>
      <c r="AD1252" s="110"/>
      <c r="AE1252" s="110"/>
      <c r="AF1252" s="110"/>
      <c r="AG1252" s="110"/>
      <c r="AH1252" s="110"/>
      <c r="AI1252" s="110"/>
      <c r="AJ1252" s="110"/>
      <c r="AK1252" s="110"/>
      <c r="AL1252" s="110"/>
      <c r="AM1252" s="110"/>
      <c r="AN1252" s="110"/>
      <c r="AO1252" s="110"/>
      <c r="AT1252" s="110"/>
      <c r="AU1252" s="110"/>
      <c r="AV1252" s="110"/>
      <c r="AW1252" s="112"/>
      <c r="AZ1252" s="110"/>
      <c r="BA1252" s="110"/>
      <c r="BB1252" s="110"/>
      <c r="BE1252" s="110"/>
      <c r="BF1252" s="110"/>
      <c r="BG1252" s="110"/>
      <c r="BH1252" s="110"/>
      <c r="BI1252" s="110"/>
    </row>
    <row r="1253" spans="1:62">
      <c r="A1253" s="108"/>
      <c r="B1253" s="108"/>
      <c r="C1253" s="109"/>
      <c r="D1253" s="109"/>
      <c r="E1253" s="108"/>
      <c r="F1253" s="108"/>
      <c r="G1253" s="108"/>
      <c r="H1253" s="108"/>
      <c r="I1253" s="108"/>
      <c r="J1253" s="108"/>
      <c r="K1253" s="110"/>
      <c r="L1253" s="110"/>
      <c r="M1253" s="110"/>
      <c r="O1253" s="110"/>
      <c r="P1253" s="110"/>
      <c r="Q1253" s="110"/>
      <c r="R1253" s="110"/>
      <c r="S1253" s="110"/>
      <c r="T1253" s="110"/>
      <c r="U1253" s="112"/>
      <c r="V1253" s="110"/>
      <c r="W1253" s="110"/>
      <c r="X1253" s="110"/>
      <c r="Y1253" s="110"/>
      <c r="Z1253" s="110"/>
      <c r="AA1253" s="110"/>
      <c r="AB1253" s="110"/>
      <c r="AF1253" s="110"/>
      <c r="AG1253" s="110"/>
      <c r="AH1253" s="110"/>
      <c r="AI1253" s="110"/>
      <c r="AJ1253" s="110"/>
      <c r="AK1253" s="110"/>
      <c r="AL1253" s="110"/>
      <c r="AM1253" s="110"/>
      <c r="AN1253" s="110"/>
      <c r="AO1253" s="110"/>
      <c r="AP1253" s="110"/>
      <c r="AQ1253" s="110"/>
      <c r="AR1253" s="110"/>
      <c r="AS1253" s="110"/>
      <c r="AT1253" s="110"/>
      <c r="AU1253" s="110"/>
      <c r="AV1253" s="110"/>
      <c r="AY1253" s="110"/>
      <c r="BD1253" s="110"/>
      <c r="BE1253" s="110"/>
      <c r="BF1253" s="110"/>
      <c r="BG1253" s="110"/>
      <c r="BH1253" s="110"/>
      <c r="BI1253" s="110"/>
      <c r="BJ1253" s="110"/>
    </row>
    <row r="1254" spans="1:62">
      <c r="A1254" s="108"/>
      <c r="B1254" s="108"/>
      <c r="C1254" s="109"/>
      <c r="D1254" s="109"/>
      <c r="E1254" s="108"/>
      <c r="F1254" s="108"/>
      <c r="G1254" s="108"/>
      <c r="H1254" s="108"/>
      <c r="I1254" s="108"/>
      <c r="J1254" s="108"/>
      <c r="K1254" s="110"/>
      <c r="L1254" s="110"/>
      <c r="M1254" s="110"/>
      <c r="N1254" s="111"/>
      <c r="O1254" s="110"/>
      <c r="P1254" s="110"/>
      <c r="Q1254" s="110"/>
      <c r="R1254" s="110"/>
      <c r="S1254" s="110"/>
      <c r="T1254" s="110"/>
      <c r="V1254" s="110"/>
      <c r="W1254" s="110"/>
      <c r="X1254" s="110"/>
      <c r="Y1254" s="110"/>
      <c r="Z1254" s="110"/>
      <c r="AA1254" s="110"/>
      <c r="AB1254" s="110"/>
      <c r="AC1254" s="110"/>
      <c r="AD1254" s="110"/>
      <c r="AE1254" s="110"/>
      <c r="AF1254" s="110"/>
      <c r="AG1254" s="110"/>
      <c r="AH1254" s="110"/>
      <c r="AI1254" s="110"/>
      <c r="AJ1254" s="110"/>
      <c r="AK1254" s="110"/>
      <c r="AL1254" s="110"/>
      <c r="AM1254" s="110"/>
      <c r="AN1254" s="110"/>
      <c r="AO1254" s="110"/>
      <c r="AP1254" s="110"/>
      <c r="AQ1254" s="110"/>
      <c r="AR1254" s="110"/>
      <c r="AS1254" s="110"/>
      <c r="AT1254" s="110"/>
      <c r="AU1254" s="110"/>
      <c r="AV1254" s="110"/>
      <c r="AW1254" s="112"/>
      <c r="AY1254" s="110"/>
      <c r="AZ1254" s="110"/>
      <c r="BB1254" s="110"/>
    </row>
    <row r="1255" spans="1:62">
      <c r="A1255" s="108"/>
      <c r="B1255" s="108"/>
      <c r="C1255" s="109"/>
      <c r="D1255" s="109"/>
      <c r="E1255" s="108"/>
      <c r="F1255" s="108"/>
      <c r="G1255" s="108"/>
      <c r="H1255" s="108"/>
      <c r="I1255" s="108"/>
      <c r="J1255" s="108"/>
      <c r="K1255" s="110"/>
      <c r="L1255" s="110"/>
      <c r="M1255" s="110"/>
      <c r="N1255" s="111"/>
      <c r="O1255" s="110"/>
      <c r="P1255" s="110"/>
      <c r="Q1255" s="110"/>
      <c r="R1255" s="110"/>
      <c r="S1255" s="110"/>
      <c r="T1255" s="110"/>
      <c r="U1255" s="112"/>
      <c r="V1255" s="110"/>
      <c r="W1255" s="110"/>
      <c r="X1255" s="110"/>
      <c r="Y1255" s="110"/>
      <c r="Z1255" s="110"/>
      <c r="AA1255" s="110"/>
      <c r="AB1255" s="110"/>
      <c r="AC1255" s="110"/>
      <c r="AD1255" s="110"/>
      <c r="AE1255" s="110"/>
      <c r="AF1255" s="110"/>
      <c r="AG1255" s="110"/>
      <c r="AH1255" s="110"/>
      <c r="AI1255" s="110"/>
      <c r="AJ1255" s="110"/>
      <c r="AK1255" s="110"/>
      <c r="AL1255" s="110"/>
      <c r="AM1255" s="110"/>
      <c r="AN1255" s="110"/>
      <c r="AO1255" s="110"/>
      <c r="AP1255" s="110"/>
      <c r="AQ1255" s="110"/>
      <c r="AR1255" s="110"/>
      <c r="AS1255" s="110"/>
      <c r="AT1255" s="110"/>
      <c r="AU1255" s="110"/>
      <c r="AV1255" s="110"/>
      <c r="AY1255" s="110"/>
      <c r="BD1255" s="110"/>
      <c r="BE1255" s="110"/>
      <c r="BF1255" s="110"/>
      <c r="BG1255" s="110"/>
      <c r="BH1255" s="110"/>
      <c r="BI1255" s="110"/>
      <c r="BJ1255" s="110"/>
    </row>
    <row r="1256" spans="1:62">
      <c r="A1256" s="108"/>
      <c r="B1256" s="108"/>
      <c r="C1256" s="109"/>
      <c r="D1256" s="109"/>
      <c r="E1256" s="108"/>
      <c r="F1256" s="108"/>
      <c r="G1256" s="108"/>
      <c r="H1256" s="108"/>
      <c r="I1256" s="108"/>
      <c r="J1256" s="108"/>
      <c r="K1256" s="110"/>
      <c r="L1256" s="110"/>
      <c r="M1256" s="110"/>
      <c r="N1256" s="111"/>
      <c r="O1256" s="110"/>
      <c r="P1256" s="110"/>
      <c r="Q1256" s="110"/>
      <c r="R1256" s="110"/>
      <c r="S1256" s="110"/>
      <c r="T1256" s="110"/>
      <c r="U1256" s="112"/>
      <c r="V1256" s="110"/>
      <c r="W1256" s="110"/>
      <c r="X1256" s="110"/>
      <c r="Y1256" s="110"/>
      <c r="Z1256" s="110"/>
      <c r="AA1256" s="110"/>
      <c r="AB1256" s="110"/>
      <c r="AC1256" s="110"/>
      <c r="AD1256" s="110"/>
      <c r="AE1256" s="110"/>
      <c r="AF1256" s="110"/>
      <c r="AG1256" s="110"/>
      <c r="AH1256" s="110"/>
      <c r="AI1256" s="110"/>
      <c r="AJ1256" s="110"/>
      <c r="AL1256" s="110"/>
      <c r="AM1256" s="110"/>
      <c r="AN1256" s="110"/>
      <c r="AO1256" s="110"/>
      <c r="AP1256" s="110"/>
      <c r="AQ1256" s="110"/>
      <c r="AR1256" s="110"/>
      <c r="AS1256" s="110"/>
      <c r="AT1256" s="110"/>
      <c r="AU1256" s="110"/>
      <c r="AV1256" s="110"/>
      <c r="AW1256" s="112"/>
      <c r="AY1256" s="110"/>
      <c r="BD1256" s="110"/>
      <c r="BE1256" s="110"/>
      <c r="BF1256" s="110"/>
      <c r="BG1256" s="110"/>
      <c r="BH1256" s="110"/>
      <c r="BI1256" s="110"/>
      <c r="BJ1256" s="110"/>
    </row>
    <row r="1257" spans="1:62">
      <c r="A1257" s="108"/>
      <c r="B1257" s="108"/>
      <c r="C1257" s="109"/>
      <c r="D1257" s="109"/>
      <c r="E1257" s="108"/>
      <c r="F1257" s="108"/>
      <c r="G1257" s="108"/>
      <c r="H1257" s="108"/>
      <c r="I1257" s="108"/>
      <c r="J1257" s="108"/>
      <c r="K1257" s="110"/>
      <c r="L1257" s="110"/>
      <c r="M1257" s="110"/>
      <c r="N1257" s="111"/>
      <c r="O1257" s="110"/>
      <c r="P1257" s="110"/>
      <c r="R1257" s="110"/>
      <c r="S1257" s="110"/>
      <c r="T1257" s="110"/>
      <c r="U1257" s="112"/>
      <c r="V1257" s="110"/>
      <c r="W1257" s="110"/>
      <c r="X1257" s="110"/>
      <c r="Y1257" s="110"/>
      <c r="Z1257" s="110"/>
      <c r="AA1257" s="110"/>
      <c r="AB1257" s="110"/>
      <c r="AC1257" s="110"/>
      <c r="AD1257" s="110"/>
      <c r="AE1257" s="110"/>
      <c r="AF1257" s="110"/>
      <c r="AG1257" s="110"/>
      <c r="AH1257" s="110"/>
      <c r="AI1257" s="110"/>
      <c r="AJ1257" s="110"/>
      <c r="AK1257" s="110"/>
      <c r="AL1257" s="110"/>
      <c r="AM1257" s="110"/>
      <c r="AN1257" s="110"/>
      <c r="AO1257" s="110"/>
      <c r="AP1257" s="110"/>
      <c r="AQ1257" s="110"/>
      <c r="AR1257" s="110"/>
      <c r="AS1257" s="110"/>
      <c r="AT1257" s="110"/>
      <c r="AU1257" s="110"/>
      <c r="AV1257" s="110"/>
      <c r="AW1257" s="112"/>
      <c r="AX1257" s="112"/>
      <c r="AY1257" s="110"/>
      <c r="BB1257" s="110"/>
      <c r="BC1257" s="112"/>
      <c r="BD1257" s="110"/>
      <c r="BE1257" s="110"/>
      <c r="BF1257" s="110"/>
      <c r="BG1257" s="110"/>
      <c r="BH1257" s="110"/>
      <c r="BI1257" s="110"/>
      <c r="BJ1257" s="110"/>
    </row>
    <row r="1258" spans="1:62">
      <c r="A1258" s="108"/>
      <c r="B1258" s="108"/>
      <c r="C1258" s="109"/>
      <c r="D1258" s="109"/>
      <c r="E1258" s="108"/>
      <c r="F1258" s="108"/>
      <c r="G1258" s="108"/>
      <c r="H1258" s="108"/>
      <c r="I1258" s="108"/>
      <c r="J1258" s="108"/>
      <c r="K1258" s="110"/>
      <c r="L1258" s="110"/>
      <c r="M1258" s="110"/>
      <c r="O1258" s="110"/>
      <c r="P1258" s="110"/>
      <c r="Q1258" s="110"/>
      <c r="R1258" s="110"/>
      <c r="S1258" s="110"/>
      <c r="T1258" s="110"/>
      <c r="AP1258" s="110"/>
      <c r="AQ1258" s="110"/>
      <c r="AR1258" s="110"/>
      <c r="BD1258" s="110"/>
      <c r="BE1258" s="110"/>
      <c r="BF1258" s="110"/>
      <c r="BG1258" s="110"/>
      <c r="BH1258" s="110"/>
      <c r="BI1258" s="110"/>
      <c r="BJ1258" s="110"/>
    </row>
    <row r="1259" spans="1:62">
      <c r="A1259" s="108"/>
      <c r="B1259" s="108"/>
      <c r="C1259" s="109"/>
      <c r="D1259" s="109"/>
      <c r="E1259" s="108"/>
      <c r="F1259" s="108"/>
      <c r="G1259" s="108"/>
      <c r="H1259" s="108"/>
      <c r="I1259" s="108"/>
      <c r="J1259" s="108"/>
      <c r="K1259" s="110"/>
      <c r="L1259" s="110"/>
      <c r="M1259" s="110"/>
      <c r="N1259" s="111"/>
      <c r="O1259" s="110"/>
      <c r="P1259" s="110"/>
      <c r="Q1259" s="110"/>
      <c r="R1259" s="110"/>
      <c r="S1259" s="110"/>
      <c r="T1259" s="110"/>
      <c r="U1259" s="112"/>
      <c r="V1259" s="110"/>
      <c r="W1259" s="110"/>
      <c r="X1259" s="110"/>
      <c r="Y1259" s="110"/>
      <c r="Z1259" s="110"/>
      <c r="AA1259" s="110"/>
      <c r="AB1259" s="110"/>
      <c r="AC1259" s="110"/>
      <c r="AD1259" s="110"/>
      <c r="AE1259" s="110"/>
      <c r="AF1259" s="110"/>
      <c r="AG1259" s="110"/>
      <c r="AH1259" s="110"/>
      <c r="AI1259" s="110"/>
      <c r="AJ1259" s="110"/>
      <c r="AK1259" s="110"/>
      <c r="AL1259" s="110"/>
      <c r="AM1259" s="110"/>
      <c r="AN1259" s="110"/>
      <c r="AO1259" s="110"/>
      <c r="AP1259" s="110"/>
      <c r="AQ1259" s="110"/>
      <c r="AR1259" s="110"/>
      <c r="AS1259" s="110"/>
      <c r="AT1259" s="110"/>
      <c r="AU1259" s="110"/>
      <c r="AV1259" s="110"/>
      <c r="AY1259" s="110"/>
      <c r="BD1259" s="110"/>
      <c r="BE1259" s="110"/>
      <c r="BF1259" s="110"/>
      <c r="BG1259" s="110"/>
      <c r="BH1259" s="110"/>
      <c r="BI1259" s="110"/>
      <c r="BJ1259" s="110"/>
    </row>
    <row r="1260" spans="1:62">
      <c r="A1260" s="108"/>
      <c r="B1260" s="108"/>
      <c r="C1260" s="109"/>
      <c r="D1260" s="109"/>
      <c r="E1260" s="108"/>
      <c r="F1260" s="108"/>
      <c r="G1260" s="108"/>
      <c r="H1260" s="108"/>
      <c r="I1260" s="108"/>
      <c r="J1260" s="108"/>
      <c r="K1260" s="110"/>
      <c r="L1260" s="110"/>
      <c r="M1260" s="110"/>
      <c r="N1260" s="111"/>
      <c r="O1260" s="110"/>
      <c r="P1260" s="110"/>
      <c r="Q1260" s="110"/>
      <c r="R1260" s="110"/>
      <c r="S1260" s="110"/>
      <c r="T1260" s="110"/>
      <c r="U1260" s="112"/>
      <c r="V1260" s="110"/>
      <c r="W1260" s="110"/>
      <c r="X1260" s="110"/>
      <c r="Y1260" s="110"/>
      <c r="Z1260" s="110"/>
      <c r="AA1260" s="110"/>
      <c r="AB1260" s="110"/>
      <c r="AC1260" s="110"/>
      <c r="AD1260" s="110"/>
      <c r="AE1260" s="110"/>
      <c r="AF1260" s="110"/>
      <c r="AG1260" s="110"/>
      <c r="AH1260" s="110"/>
      <c r="AI1260" s="110"/>
      <c r="AJ1260" s="110"/>
      <c r="AK1260" s="110"/>
      <c r="AL1260" s="110"/>
      <c r="AM1260" s="110"/>
      <c r="AN1260" s="110"/>
      <c r="AO1260" s="110"/>
      <c r="AP1260" s="110"/>
      <c r="AQ1260" s="110"/>
      <c r="AR1260" s="110"/>
      <c r="AS1260" s="110"/>
      <c r="AT1260" s="110"/>
      <c r="AU1260" s="110"/>
      <c r="AV1260" s="110"/>
      <c r="AY1260" s="110"/>
      <c r="BD1260" s="110"/>
      <c r="BE1260" s="110"/>
      <c r="BF1260" s="110"/>
      <c r="BG1260" s="110"/>
      <c r="BH1260" s="110"/>
      <c r="BI1260" s="110"/>
      <c r="BJ1260" s="110"/>
    </row>
    <row r="1261" spans="1:62">
      <c r="A1261" s="108"/>
      <c r="B1261" s="108"/>
      <c r="C1261" s="109"/>
      <c r="D1261" s="109"/>
      <c r="E1261" s="108"/>
      <c r="F1261" s="108"/>
      <c r="G1261" s="108"/>
      <c r="H1261" s="108"/>
      <c r="I1261" s="108"/>
      <c r="J1261" s="108"/>
      <c r="K1261" s="110"/>
      <c r="L1261" s="110"/>
      <c r="M1261" s="110"/>
      <c r="N1261" s="111"/>
      <c r="O1261" s="110"/>
      <c r="P1261" s="110"/>
      <c r="Q1261" s="110"/>
      <c r="R1261" s="110"/>
      <c r="S1261" s="110"/>
      <c r="T1261" s="110"/>
      <c r="U1261" s="112"/>
      <c r="V1261" s="110"/>
      <c r="W1261" s="110"/>
      <c r="X1261" s="110"/>
      <c r="Y1261" s="110"/>
      <c r="Z1261" s="110"/>
      <c r="AA1261" s="110"/>
      <c r="AB1261" s="110"/>
      <c r="AC1261" s="110"/>
      <c r="AD1261" s="110"/>
      <c r="AE1261" s="110"/>
      <c r="AF1261" s="110"/>
      <c r="AG1261" s="110"/>
      <c r="AH1261" s="110"/>
      <c r="AI1261" s="110"/>
      <c r="AJ1261" s="110"/>
      <c r="AK1261" s="110"/>
      <c r="AL1261" s="110"/>
      <c r="AM1261" s="110"/>
      <c r="AN1261" s="110"/>
      <c r="AO1261" s="110"/>
      <c r="AP1261" s="110"/>
      <c r="AQ1261" s="110"/>
      <c r="AR1261" s="110"/>
      <c r="AS1261" s="110"/>
      <c r="AT1261" s="110"/>
      <c r="AU1261" s="110"/>
      <c r="AV1261" s="110"/>
      <c r="AY1261" s="110"/>
      <c r="BB1261" s="110"/>
      <c r="BD1261" s="110"/>
      <c r="BE1261" s="110"/>
      <c r="BF1261" s="110"/>
      <c r="BG1261" s="110"/>
      <c r="BH1261" s="110"/>
      <c r="BI1261" s="110"/>
      <c r="BJ1261" s="110"/>
    </row>
    <row r="1262" spans="1:62">
      <c r="A1262" s="108"/>
      <c r="B1262" s="108"/>
      <c r="C1262" s="109"/>
      <c r="D1262" s="109"/>
      <c r="E1262" s="108"/>
      <c r="F1262" s="108"/>
      <c r="G1262" s="108"/>
      <c r="H1262" s="108"/>
      <c r="I1262" s="108"/>
      <c r="J1262" s="108"/>
      <c r="K1262" s="110"/>
      <c r="L1262" s="110"/>
      <c r="M1262" s="110"/>
      <c r="O1262" s="110"/>
      <c r="P1262" s="110"/>
      <c r="Q1262" s="110"/>
      <c r="R1262" s="110"/>
      <c r="S1262" s="110"/>
      <c r="T1262" s="110"/>
      <c r="U1262" s="112"/>
      <c r="AP1262" s="110"/>
      <c r="AQ1262" s="110"/>
      <c r="AR1262" s="110"/>
      <c r="BE1262" s="110"/>
      <c r="BF1262" s="110"/>
      <c r="BG1262" s="110"/>
      <c r="BH1262" s="110"/>
      <c r="BI1262" s="110"/>
    </row>
    <row r="1263" spans="1:62">
      <c r="A1263" s="108"/>
      <c r="B1263" s="108"/>
      <c r="C1263" s="109"/>
      <c r="D1263" s="109"/>
      <c r="E1263" s="108"/>
      <c r="F1263" s="108"/>
      <c r="G1263" s="108"/>
      <c r="H1263" s="108"/>
      <c r="I1263" s="108"/>
      <c r="J1263" s="108"/>
      <c r="K1263" s="110"/>
      <c r="L1263" s="110"/>
      <c r="M1263" s="110"/>
      <c r="N1263" s="111"/>
      <c r="O1263" s="110"/>
      <c r="P1263" s="110"/>
      <c r="Q1263" s="110"/>
      <c r="U1263" s="112"/>
      <c r="V1263" s="110"/>
      <c r="W1263" s="110"/>
      <c r="X1263" s="110"/>
      <c r="Y1263" s="110"/>
      <c r="Z1263" s="110"/>
      <c r="AA1263" s="110"/>
      <c r="AB1263" s="110"/>
      <c r="AC1263" s="110"/>
      <c r="AD1263" s="110"/>
      <c r="AE1263" s="110"/>
      <c r="AF1263" s="110"/>
      <c r="AG1263" s="110"/>
      <c r="AH1263" s="110"/>
      <c r="AI1263" s="110"/>
      <c r="AJ1263" s="110"/>
      <c r="AK1263" s="110"/>
      <c r="AL1263" s="110"/>
      <c r="AM1263" s="110"/>
      <c r="AN1263" s="110"/>
      <c r="AO1263" s="110"/>
      <c r="AP1263" s="110"/>
      <c r="AQ1263" s="110"/>
      <c r="AR1263" s="110"/>
      <c r="AS1263" s="110"/>
      <c r="AT1263" s="110"/>
      <c r="AU1263" s="110"/>
      <c r="AV1263" s="110"/>
      <c r="AW1263" s="112"/>
      <c r="AY1263" s="110"/>
      <c r="BE1263" s="110"/>
      <c r="BF1263" s="110"/>
      <c r="BG1263" s="110"/>
      <c r="BH1263" s="110"/>
      <c r="BI1263" s="110"/>
    </row>
    <row r="1264" spans="1:62">
      <c r="A1264" s="108"/>
      <c r="B1264" s="108"/>
      <c r="C1264" s="109"/>
      <c r="D1264" s="109"/>
      <c r="E1264" s="108"/>
      <c r="F1264" s="108"/>
      <c r="G1264" s="108"/>
      <c r="H1264" s="108"/>
      <c r="I1264" s="108"/>
      <c r="J1264" s="108"/>
      <c r="K1264" s="110"/>
      <c r="L1264" s="110"/>
      <c r="M1264" s="110"/>
      <c r="N1264" s="111"/>
      <c r="O1264" s="110"/>
      <c r="P1264" s="110"/>
      <c r="Q1264" s="110"/>
      <c r="R1264" s="110"/>
      <c r="S1264" s="110"/>
      <c r="T1264" s="110"/>
      <c r="U1264" s="112"/>
      <c r="V1264" s="110"/>
      <c r="W1264" s="110"/>
      <c r="X1264" s="110"/>
      <c r="Y1264" s="110"/>
      <c r="Z1264" s="110"/>
      <c r="AA1264" s="110"/>
      <c r="AB1264" s="110"/>
      <c r="AC1264" s="110"/>
      <c r="AD1264" s="110"/>
      <c r="AE1264" s="110"/>
      <c r="AF1264" s="110"/>
      <c r="AG1264" s="110"/>
      <c r="AH1264" s="110"/>
      <c r="AI1264" s="110"/>
      <c r="AJ1264" s="110"/>
      <c r="AK1264" s="110"/>
      <c r="AL1264" s="110"/>
      <c r="AM1264" s="110"/>
      <c r="AN1264" s="110"/>
      <c r="AO1264" s="110"/>
      <c r="AP1264" s="110"/>
      <c r="AQ1264" s="110"/>
      <c r="AR1264" s="110"/>
      <c r="AU1264" s="110"/>
      <c r="AV1264" s="110"/>
      <c r="BD1264" s="110"/>
      <c r="BE1264" s="110"/>
      <c r="BF1264" s="110"/>
      <c r="BG1264" s="110"/>
      <c r="BH1264" s="110"/>
      <c r="BI1264" s="110"/>
      <c r="BJ1264" s="110"/>
    </row>
    <row r="1265" spans="1:62">
      <c r="A1265" s="108"/>
      <c r="B1265" s="108"/>
      <c r="C1265" s="109"/>
      <c r="D1265" s="109"/>
      <c r="E1265" s="108"/>
      <c r="F1265" s="108"/>
      <c r="G1265" s="108"/>
      <c r="H1265" s="108"/>
      <c r="I1265" s="108"/>
      <c r="J1265" s="108"/>
      <c r="K1265" s="110"/>
      <c r="L1265" s="110"/>
      <c r="M1265" s="110"/>
      <c r="O1265" s="110"/>
      <c r="P1265" s="110"/>
      <c r="Q1265" s="110"/>
      <c r="R1265" s="110"/>
      <c r="S1265" s="110"/>
      <c r="T1265" s="110"/>
      <c r="U1265" s="112"/>
      <c r="V1265" s="110"/>
      <c r="W1265" s="110"/>
      <c r="X1265" s="110"/>
      <c r="Y1265" s="110"/>
      <c r="Z1265" s="110"/>
      <c r="AA1265" s="110"/>
      <c r="AB1265" s="110"/>
      <c r="AC1265" s="110"/>
      <c r="AD1265" s="110"/>
      <c r="AE1265" s="110"/>
      <c r="AF1265" s="110"/>
      <c r="AG1265" s="110"/>
      <c r="AH1265" s="110"/>
      <c r="AI1265" s="110"/>
      <c r="AJ1265" s="110"/>
      <c r="AK1265" s="110"/>
      <c r="AL1265" s="110"/>
      <c r="AM1265" s="110"/>
      <c r="AN1265" s="110"/>
      <c r="AO1265" s="110"/>
      <c r="AP1265" s="110"/>
      <c r="AQ1265" s="110"/>
      <c r="AR1265" s="110"/>
      <c r="AS1265" s="110"/>
      <c r="AT1265" s="110"/>
      <c r="AU1265" s="110"/>
      <c r="AV1265" s="110"/>
      <c r="AW1265" s="112"/>
      <c r="AY1265" s="110"/>
      <c r="BD1265" s="110"/>
      <c r="BE1265" s="110"/>
      <c r="BF1265" s="110"/>
      <c r="BG1265" s="110"/>
      <c r="BH1265" s="110"/>
      <c r="BI1265" s="110"/>
      <c r="BJ1265" s="110"/>
    </row>
    <row r="1266" spans="1:62">
      <c r="A1266" s="108"/>
      <c r="B1266" s="108"/>
      <c r="C1266" s="109"/>
      <c r="D1266" s="109"/>
      <c r="E1266" s="108"/>
      <c r="F1266" s="108"/>
      <c r="G1266" s="108"/>
      <c r="H1266" s="108"/>
      <c r="I1266" s="108"/>
      <c r="J1266" s="108"/>
      <c r="K1266" s="110"/>
      <c r="L1266" s="110"/>
      <c r="M1266" s="110"/>
      <c r="N1266" s="111"/>
      <c r="O1266" s="110"/>
      <c r="P1266" s="110"/>
      <c r="Q1266" s="110"/>
      <c r="R1266" s="110"/>
      <c r="S1266" s="110"/>
      <c r="T1266" s="110"/>
      <c r="U1266" s="112"/>
      <c r="V1266" s="110"/>
      <c r="W1266" s="110"/>
      <c r="X1266" s="110"/>
      <c r="Y1266" s="110"/>
      <c r="Z1266" s="110"/>
      <c r="AC1266" s="110"/>
      <c r="AD1266" s="110"/>
      <c r="AE1266" s="110"/>
      <c r="AF1266" s="110"/>
      <c r="AJ1266" s="110"/>
      <c r="AK1266" s="110"/>
      <c r="AL1266" s="110"/>
      <c r="AM1266" s="110"/>
      <c r="AN1266" s="110"/>
      <c r="AO1266" s="110"/>
      <c r="AP1266" s="110"/>
      <c r="AQ1266" s="110"/>
      <c r="AR1266" s="110"/>
      <c r="AT1266" s="110"/>
      <c r="AU1266" s="110"/>
      <c r="AV1266" s="110"/>
      <c r="AW1266" s="112"/>
      <c r="AX1266" s="112"/>
      <c r="BB1266" s="110"/>
      <c r="BC1266" s="112"/>
      <c r="BD1266" s="110"/>
      <c r="BE1266" s="110"/>
      <c r="BF1266" s="110"/>
      <c r="BG1266" s="110"/>
      <c r="BH1266" s="110"/>
      <c r="BI1266" s="110"/>
      <c r="BJ1266" s="110"/>
    </row>
    <row r="1267" spans="1:62">
      <c r="A1267" s="108"/>
      <c r="B1267" s="108"/>
      <c r="C1267" s="109"/>
      <c r="D1267" s="109"/>
      <c r="E1267" s="108"/>
      <c r="F1267" s="108"/>
      <c r="G1267" s="108"/>
      <c r="H1267" s="108"/>
      <c r="I1267" s="108"/>
      <c r="J1267" s="108"/>
      <c r="K1267" s="110"/>
      <c r="L1267" s="110"/>
      <c r="M1267" s="110"/>
      <c r="O1267" s="110"/>
      <c r="P1267" s="110"/>
      <c r="Q1267" s="110"/>
      <c r="R1267" s="110"/>
      <c r="S1267" s="110"/>
      <c r="T1267" s="110"/>
      <c r="V1267" s="110"/>
      <c r="W1267" s="110"/>
      <c r="X1267" s="110"/>
      <c r="Y1267" s="110"/>
      <c r="Z1267" s="110"/>
      <c r="AA1267" s="110"/>
      <c r="AB1267" s="110"/>
      <c r="AC1267" s="110"/>
      <c r="AD1267" s="110"/>
      <c r="AE1267" s="110"/>
      <c r="AF1267" s="110"/>
      <c r="AG1267" s="110"/>
      <c r="AH1267" s="110"/>
      <c r="AI1267" s="110"/>
      <c r="AJ1267" s="110"/>
      <c r="AK1267" s="110"/>
      <c r="AL1267" s="110"/>
      <c r="AM1267" s="110"/>
      <c r="AN1267" s="110"/>
      <c r="AO1267" s="110"/>
      <c r="AP1267" s="110"/>
      <c r="AQ1267" s="110"/>
      <c r="AR1267" s="110"/>
      <c r="AS1267" s="110"/>
      <c r="AT1267" s="110"/>
      <c r="AU1267" s="110"/>
      <c r="AV1267" s="110"/>
      <c r="AY1267" s="110"/>
      <c r="BD1267" s="110"/>
      <c r="BE1267" s="110"/>
      <c r="BF1267" s="110"/>
      <c r="BG1267" s="110"/>
      <c r="BH1267" s="110"/>
      <c r="BI1267" s="110"/>
      <c r="BJ1267" s="110"/>
    </row>
    <row r="1268" spans="1:62">
      <c r="A1268" s="108"/>
      <c r="B1268" s="108"/>
      <c r="C1268" s="109"/>
      <c r="D1268" s="109"/>
      <c r="E1268" s="108"/>
      <c r="F1268" s="108"/>
      <c r="G1268" s="108"/>
      <c r="H1268" s="108"/>
      <c r="I1268" s="108"/>
      <c r="J1268" s="108"/>
      <c r="K1268" s="110"/>
      <c r="L1268" s="110"/>
      <c r="M1268" s="110"/>
      <c r="O1268" s="110"/>
      <c r="P1268" s="110"/>
      <c r="Q1268" s="110"/>
      <c r="R1268" s="110"/>
      <c r="S1268" s="110"/>
      <c r="T1268" s="110"/>
      <c r="U1268" s="112"/>
      <c r="AP1268" s="110"/>
      <c r="AQ1268" s="110"/>
      <c r="AR1268" s="110"/>
      <c r="BD1268" s="110"/>
      <c r="BE1268" s="110"/>
      <c r="BF1268" s="110"/>
      <c r="BG1268" s="110"/>
      <c r="BH1268" s="110"/>
      <c r="BI1268" s="110"/>
      <c r="BJ1268" s="110"/>
    </row>
    <row r="1269" spans="1:62">
      <c r="A1269" s="108"/>
      <c r="B1269" s="108"/>
      <c r="C1269" s="109"/>
      <c r="D1269" s="109"/>
      <c r="E1269" s="108"/>
      <c r="F1269" s="108"/>
      <c r="G1269" s="108"/>
      <c r="H1269" s="108"/>
      <c r="I1269" s="108"/>
      <c r="J1269" s="108"/>
      <c r="K1269" s="110"/>
      <c r="L1269" s="110"/>
      <c r="M1269" s="110"/>
      <c r="N1269" s="111"/>
      <c r="O1269" s="110"/>
      <c r="P1269" s="110"/>
      <c r="Q1269" s="110"/>
      <c r="R1269" s="110"/>
      <c r="S1269" s="110"/>
      <c r="T1269" s="110"/>
      <c r="V1269" s="110"/>
      <c r="W1269" s="110"/>
      <c r="X1269" s="110"/>
      <c r="Y1269" s="110"/>
      <c r="Z1269" s="110"/>
      <c r="AA1269" s="110"/>
      <c r="AB1269" s="110"/>
      <c r="AC1269" s="110"/>
      <c r="AD1269" s="110"/>
      <c r="AE1269" s="110"/>
      <c r="AF1269" s="110"/>
      <c r="AG1269" s="110"/>
      <c r="AH1269" s="110"/>
      <c r="AI1269" s="110"/>
      <c r="AJ1269" s="110"/>
      <c r="AK1269" s="110"/>
      <c r="AL1269" s="110"/>
      <c r="AM1269" s="110"/>
      <c r="AN1269" s="110"/>
      <c r="AO1269" s="110"/>
      <c r="AP1269" s="110"/>
      <c r="AQ1269" s="110"/>
      <c r="AR1269" s="110"/>
      <c r="AS1269" s="110"/>
      <c r="AT1269" s="110"/>
      <c r="AU1269" s="110"/>
      <c r="AV1269" s="110"/>
      <c r="AY1269" s="110"/>
      <c r="BD1269" s="110"/>
      <c r="BE1269" s="110"/>
      <c r="BF1269" s="110"/>
      <c r="BG1269" s="110"/>
      <c r="BH1269" s="110"/>
      <c r="BI1269" s="110"/>
      <c r="BJ1269" s="110"/>
    </row>
    <row r="1270" spans="1:62">
      <c r="A1270" s="108"/>
      <c r="B1270" s="108"/>
      <c r="C1270" s="109"/>
      <c r="D1270" s="109"/>
      <c r="E1270" s="108"/>
      <c r="F1270" s="108"/>
      <c r="G1270" s="108"/>
      <c r="H1270" s="108"/>
      <c r="I1270" s="108"/>
      <c r="J1270" s="108"/>
      <c r="K1270" s="110"/>
      <c r="L1270" s="110"/>
      <c r="M1270" s="110"/>
      <c r="N1270" s="111"/>
      <c r="O1270" s="110"/>
      <c r="P1270" s="110"/>
      <c r="Q1270" s="110"/>
      <c r="R1270" s="110"/>
      <c r="S1270" s="110"/>
      <c r="T1270" s="110"/>
      <c r="V1270" s="110"/>
      <c r="W1270" s="110"/>
      <c r="X1270" s="110"/>
      <c r="Y1270" s="110"/>
      <c r="Z1270" s="110"/>
      <c r="AA1270" s="110"/>
      <c r="AB1270" s="110"/>
      <c r="AC1270" s="110"/>
      <c r="AD1270" s="110"/>
      <c r="AE1270" s="110"/>
      <c r="AF1270" s="110"/>
      <c r="AG1270" s="110"/>
      <c r="AH1270" s="110"/>
      <c r="AI1270" s="110"/>
      <c r="AJ1270" s="110"/>
      <c r="AK1270" s="110"/>
      <c r="AL1270" s="110"/>
      <c r="AM1270" s="110"/>
      <c r="AN1270" s="110"/>
      <c r="AO1270" s="110"/>
      <c r="AP1270" s="110"/>
      <c r="AQ1270" s="110"/>
      <c r="AR1270" s="110"/>
      <c r="AT1270" s="110"/>
      <c r="AU1270" s="110"/>
      <c r="AV1270" s="110"/>
      <c r="AW1270" s="112"/>
      <c r="AZ1270" s="110"/>
      <c r="BA1270" s="110"/>
      <c r="BB1270" s="110"/>
      <c r="BD1270" s="110"/>
      <c r="BE1270" s="110"/>
      <c r="BF1270" s="110"/>
      <c r="BG1270" s="110"/>
      <c r="BH1270" s="110"/>
      <c r="BI1270" s="110"/>
      <c r="BJ1270" s="110"/>
    </row>
    <row r="1271" spans="1:62">
      <c r="A1271" s="108"/>
      <c r="B1271" s="108"/>
      <c r="C1271" s="109"/>
      <c r="D1271" s="109"/>
      <c r="E1271" s="108"/>
      <c r="F1271" s="108"/>
      <c r="G1271" s="108"/>
      <c r="H1271" s="108"/>
      <c r="I1271" s="108"/>
      <c r="J1271" s="108"/>
      <c r="K1271" s="110"/>
      <c r="L1271" s="110"/>
      <c r="M1271" s="110"/>
      <c r="O1271" s="110"/>
      <c r="P1271" s="110"/>
      <c r="Q1271" s="110"/>
      <c r="R1271" s="110"/>
      <c r="S1271" s="110"/>
      <c r="T1271" s="110"/>
      <c r="V1271" s="110"/>
      <c r="W1271" s="110"/>
      <c r="X1271" s="110"/>
      <c r="Y1271" s="110"/>
      <c r="Z1271" s="110"/>
      <c r="AA1271" s="110"/>
      <c r="AB1271" s="110"/>
      <c r="AF1271" s="110"/>
      <c r="AG1271" s="110"/>
      <c r="AH1271" s="110"/>
      <c r="AI1271" s="110"/>
      <c r="AJ1271" s="110"/>
      <c r="AK1271" s="110"/>
      <c r="AL1271" s="110"/>
      <c r="AM1271" s="110"/>
      <c r="AN1271" s="110"/>
      <c r="AO1271" s="110"/>
      <c r="AP1271" s="110"/>
      <c r="AQ1271" s="110"/>
      <c r="AR1271" s="110"/>
      <c r="AS1271" s="110"/>
      <c r="AT1271" s="110"/>
      <c r="AU1271" s="110"/>
      <c r="AV1271" s="110"/>
      <c r="AY1271" s="110"/>
      <c r="BD1271" s="110"/>
      <c r="BE1271" s="110"/>
      <c r="BF1271" s="110"/>
      <c r="BG1271" s="110"/>
      <c r="BH1271" s="110"/>
      <c r="BI1271" s="110"/>
      <c r="BJ1271" s="110"/>
    </row>
    <row r="1272" spans="1:62">
      <c r="A1272" s="108"/>
      <c r="B1272" s="108"/>
      <c r="C1272" s="109"/>
      <c r="D1272" s="109"/>
      <c r="E1272" s="108"/>
      <c r="F1272" s="108"/>
      <c r="G1272" s="108"/>
      <c r="H1272" s="108"/>
      <c r="I1272" s="108"/>
      <c r="J1272" s="108"/>
      <c r="K1272" s="110"/>
      <c r="L1272" s="110"/>
      <c r="M1272" s="110"/>
      <c r="N1272" s="111"/>
      <c r="O1272" s="110"/>
      <c r="P1272" s="110"/>
      <c r="Q1272" s="110"/>
      <c r="R1272" s="110"/>
      <c r="S1272" s="110"/>
      <c r="T1272" s="110"/>
      <c r="U1272" s="112"/>
      <c r="V1272" s="110"/>
      <c r="W1272" s="110"/>
      <c r="X1272" s="110"/>
      <c r="Y1272" s="110"/>
      <c r="Z1272" s="110"/>
      <c r="AA1272" s="110"/>
      <c r="AB1272" s="110"/>
      <c r="AC1272" s="110"/>
      <c r="AD1272" s="110"/>
      <c r="AE1272" s="110"/>
      <c r="AF1272" s="110"/>
      <c r="AG1272" s="110"/>
      <c r="AH1272" s="110"/>
      <c r="AI1272" s="110"/>
      <c r="AJ1272" s="110"/>
      <c r="AK1272" s="110"/>
      <c r="AL1272" s="110"/>
      <c r="AM1272" s="110"/>
      <c r="AN1272" s="110"/>
      <c r="AO1272" s="110"/>
      <c r="AP1272" s="110"/>
      <c r="AQ1272" s="110"/>
      <c r="AR1272" s="110"/>
      <c r="AU1272" s="110"/>
      <c r="AV1272" s="110"/>
      <c r="BD1272" s="110"/>
      <c r="BE1272" s="110"/>
      <c r="BF1272" s="110"/>
      <c r="BG1272" s="110"/>
      <c r="BH1272" s="110"/>
      <c r="BI1272" s="110"/>
      <c r="BJ1272" s="110"/>
    </row>
    <row r="1273" spans="1:62">
      <c r="A1273" s="108"/>
      <c r="B1273" s="108"/>
      <c r="C1273" s="109"/>
      <c r="D1273" s="109"/>
      <c r="E1273" s="108"/>
      <c r="F1273" s="108"/>
      <c r="G1273" s="108"/>
      <c r="H1273" s="108"/>
      <c r="I1273" s="108"/>
      <c r="J1273" s="108"/>
      <c r="K1273" s="110"/>
      <c r="L1273" s="110"/>
      <c r="M1273" s="110"/>
      <c r="N1273" s="111"/>
      <c r="O1273" s="110"/>
      <c r="P1273" s="110"/>
      <c r="Q1273" s="110"/>
      <c r="R1273" s="110"/>
      <c r="S1273" s="110"/>
      <c r="T1273" s="110"/>
      <c r="V1273" s="110"/>
      <c r="W1273" s="110"/>
      <c r="X1273" s="110"/>
      <c r="Y1273" s="110"/>
      <c r="Z1273" s="110"/>
      <c r="AA1273" s="110"/>
      <c r="AB1273" s="110"/>
      <c r="AF1273" s="110"/>
      <c r="AG1273" s="110"/>
      <c r="AH1273" s="110"/>
      <c r="AI1273" s="110"/>
      <c r="AJ1273" s="110"/>
      <c r="AK1273" s="110"/>
      <c r="AL1273" s="110"/>
      <c r="AM1273" s="110"/>
      <c r="AN1273" s="110"/>
      <c r="AO1273" s="110"/>
      <c r="AP1273" s="110"/>
      <c r="AQ1273" s="110"/>
      <c r="AR1273" s="110"/>
      <c r="AS1273" s="110"/>
      <c r="AT1273" s="110"/>
      <c r="AU1273" s="110"/>
      <c r="AV1273" s="110"/>
      <c r="AW1273" s="112"/>
      <c r="AY1273" s="110"/>
      <c r="AZ1273" s="110"/>
      <c r="BB1273" s="110"/>
    </row>
    <row r="1274" spans="1:62">
      <c r="A1274" s="108"/>
      <c r="B1274" s="108"/>
      <c r="C1274" s="109"/>
      <c r="D1274" s="109"/>
      <c r="E1274" s="108"/>
      <c r="F1274" s="108"/>
      <c r="G1274" s="108"/>
      <c r="H1274" s="108"/>
      <c r="I1274" s="108"/>
      <c r="J1274" s="108"/>
      <c r="K1274" s="110"/>
      <c r="L1274" s="110"/>
      <c r="M1274" s="110"/>
      <c r="O1274" s="110"/>
      <c r="P1274" s="110"/>
      <c r="Q1274" s="110"/>
      <c r="R1274" s="110"/>
      <c r="S1274" s="110"/>
      <c r="T1274" s="110"/>
      <c r="V1274" s="110"/>
      <c r="W1274" s="110"/>
      <c r="X1274" s="110"/>
      <c r="Y1274" s="110"/>
      <c r="Z1274" s="110"/>
      <c r="AA1274" s="110"/>
      <c r="AB1274" s="110"/>
      <c r="AC1274" s="110"/>
      <c r="AD1274" s="110"/>
      <c r="AE1274" s="110"/>
      <c r="AF1274" s="110"/>
      <c r="AG1274" s="110"/>
      <c r="AH1274" s="110"/>
      <c r="AI1274" s="110"/>
      <c r="AJ1274" s="110"/>
      <c r="AK1274" s="110"/>
      <c r="AL1274" s="110"/>
      <c r="AM1274" s="110"/>
      <c r="AN1274" s="110"/>
      <c r="AO1274" s="110"/>
      <c r="AP1274" s="110"/>
      <c r="AQ1274" s="110"/>
      <c r="AR1274" s="110"/>
      <c r="AT1274" s="110"/>
      <c r="AU1274" s="110"/>
      <c r="AV1274" s="110"/>
      <c r="BD1274" s="110"/>
      <c r="BE1274" s="110"/>
      <c r="BF1274" s="110"/>
      <c r="BG1274" s="110"/>
      <c r="BH1274" s="110"/>
      <c r="BI1274" s="110"/>
      <c r="BJ1274" s="110"/>
    </row>
    <row r="1275" spans="1:62">
      <c r="A1275" s="108"/>
      <c r="B1275" s="108"/>
      <c r="C1275" s="109"/>
      <c r="D1275" s="109"/>
      <c r="E1275" s="108"/>
      <c r="F1275" s="108"/>
      <c r="G1275" s="108"/>
      <c r="H1275" s="108"/>
      <c r="I1275" s="108"/>
      <c r="J1275" s="108"/>
      <c r="K1275" s="110"/>
      <c r="L1275" s="110"/>
      <c r="M1275" s="110"/>
      <c r="N1275" s="111"/>
      <c r="O1275" s="110"/>
      <c r="P1275" s="110"/>
      <c r="Q1275" s="110"/>
      <c r="R1275" s="110"/>
      <c r="S1275" s="110"/>
      <c r="T1275" s="110"/>
      <c r="V1275" s="110"/>
      <c r="W1275" s="110"/>
      <c r="X1275" s="110"/>
      <c r="Y1275" s="110"/>
      <c r="Z1275" s="110"/>
      <c r="AA1275" s="110"/>
      <c r="AB1275" s="110"/>
      <c r="AC1275" s="110"/>
      <c r="AD1275" s="110"/>
      <c r="AE1275" s="110"/>
      <c r="AF1275" s="110"/>
      <c r="AG1275" s="110"/>
      <c r="AH1275" s="110"/>
      <c r="AI1275" s="110"/>
      <c r="AJ1275" s="110"/>
      <c r="AK1275" s="110"/>
      <c r="AL1275" s="110"/>
      <c r="AM1275" s="110"/>
      <c r="AN1275" s="110"/>
      <c r="AO1275" s="110"/>
      <c r="AP1275" s="110"/>
      <c r="AQ1275" s="110"/>
      <c r="AR1275" s="110"/>
      <c r="AS1275" s="110"/>
      <c r="AT1275" s="110"/>
      <c r="AU1275" s="110"/>
      <c r="AV1275" s="110"/>
      <c r="AW1275" s="112"/>
      <c r="AY1275" s="110"/>
      <c r="BD1275" s="110"/>
      <c r="BE1275" s="110"/>
      <c r="BF1275" s="110"/>
      <c r="BG1275" s="110"/>
      <c r="BH1275" s="110"/>
      <c r="BI1275" s="110"/>
      <c r="BJ1275" s="110"/>
    </row>
    <row r="1276" spans="1:62">
      <c r="A1276" s="108"/>
      <c r="B1276" s="108"/>
      <c r="C1276" s="109"/>
      <c r="D1276" s="109"/>
      <c r="E1276" s="108"/>
      <c r="F1276" s="108"/>
      <c r="G1276" s="108"/>
      <c r="H1276" s="108"/>
      <c r="I1276" s="108"/>
      <c r="J1276" s="108"/>
      <c r="K1276" s="110"/>
      <c r="L1276" s="110"/>
      <c r="M1276" s="110"/>
      <c r="N1276" s="111"/>
      <c r="O1276" s="110"/>
      <c r="P1276" s="110"/>
      <c r="Q1276" s="110"/>
      <c r="R1276" s="110"/>
      <c r="S1276" s="110"/>
      <c r="T1276" s="110"/>
      <c r="U1276" s="112"/>
      <c r="V1276" s="110"/>
      <c r="W1276" s="110"/>
      <c r="X1276" s="110"/>
      <c r="Y1276" s="110"/>
      <c r="Z1276" s="110"/>
      <c r="AA1276" s="110"/>
      <c r="AB1276" s="110"/>
      <c r="AC1276" s="110"/>
      <c r="AD1276" s="110"/>
      <c r="AE1276" s="110"/>
      <c r="AF1276" s="110"/>
      <c r="AG1276" s="110"/>
      <c r="AH1276" s="110"/>
      <c r="AI1276" s="110"/>
      <c r="AJ1276" s="110"/>
      <c r="AK1276" s="110"/>
      <c r="AL1276" s="110"/>
      <c r="AM1276" s="110"/>
      <c r="AN1276" s="110"/>
      <c r="AO1276" s="110"/>
      <c r="AP1276" s="110"/>
      <c r="AQ1276" s="110"/>
      <c r="AR1276" s="110"/>
      <c r="AS1276" s="110"/>
      <c r="AT1276" s="110"/>
      <c r="AU1276" s="110"/>
      <c r="AV1276" s="110"/>
      <c r="AW1276" s="112"/>
      <c r="AY1276" s="110"/>
      <c r="BA1276" s="110"/>
      <c r="BB1276" s="110"/>
      <c r="BD1276" s="110"/>
      <c r="BE1276" s="110"/>
      <c r="BF1276" s="110"/>
      <c r="BG1276" s="110"/>
      <c r="BH1276" s="110"/>
      <c r="BI1276" s="110"/>
      <c r="BJ1276" s="110"/>
    </row>
    <row r="1277" spans="1:62">
      <c r="A1277" s="108"/>
      <c r="B1277" s="108"/>
      <c r="C1277" s="109"/>
      <c r="D1277" s="109"/>
      <c r="E1277" s="108"/>
      <c r="F1277" s="108"/>
      <c r="G1277" s="108"/>
      <c r="H1277" s="108"/>
      <c r="I1277" s="108"/>
      <c r="J1277" s="108"/>
      <c r="K1277" s="110"/>
      <c r="L1277" s="110"/>
      <c r="M1277" s="110"/>
      <c r="O1277" s="110"/>
      <c r="P1277" s="110"/>
      <c r="Q1277" s="110"/>
      <c r="R1277" s="110"/>
      <c r="S1277" s="110"/>
      <c r="T1277" s="110"/>
      <c r="U1277" s="112"/>
      <c r="V1277" s="110"/>
      <c r="W1277" s="110"/>
      <c r="X1277" s="110"/>
      <c r="Y1277" s="110"/>
      <c r="Z1277" s="110"/>
      <c r="AA1277" s="110"/>
      <c r="AB1277" s="110"/>
      <c r="AF1277" s="110"/>
      <c r="AG1277" s="110"/>
      <c r="AH1277" s="110"/>
      <c r="AI1277" s="110"/>
      <c r="AJ1277" s="110"/>
      <c r="AK1277" s="110"/>
      <c r="AL1277" s="110"/>
      <c r="AM1277" s="110"/>
      <c r="AN1277" s="110"/>
      <c r="AO1277" s="110"/>
      <c r="AP1277" s="110"/>
      <c r="AQ1277" s="110"/>
      <c r="AR1277" s="110"/>
      <c r="AS1277" s="110"/>
      <c r="AT1277" s="110"/>
      <c r="AU1277" s="110"/>
      <c r="AV1277" s="110"/>
      <c r="AY1277" s="110"/>
      <c r="BD1277" s="110"/>
      <c r="BE1277" s="110"/>
      <c r="BF1277" s="110"/>
      <c r="BG1277" s="110"/>
      <c r="BH1277" s="110"/>
      <c r="BI1277" s="110"/>
      <c r="BJ1277" s="110"/>
    </row>
    <row r="1278" spans="1:62">
      <c r="A1278" s="108"/>
      <c r="B1278" s="108"/>
      <c r="C1278" s="109"/>
      <c r="D1278" s="109"/>
      <c r="E1278" s="108"/>
      <c r="F1278" s="108"/>
      <c r="G1278" s="108"/>
      <c r="H1278" s="108"/>
      <c r="I1278" s="108"/>
      <c r="J1278" s="108"/>
      <c r="K1278" s="110"/>
      <c r="L1278" s="110"/>
      <c r="M1278" s="110"/>
      <c r="U1278" s="112"/>
      <c r="V1278" s="110"/>
      <c r="W1278" s="110"/>
      <c r="X1278" s="110"/>
      <c r="Y1278" s="110"/>
      <c r="Z1278" s="110"/>
      <c r="AC1278" s="110"/>
      <c r="AD1278" s="110"/>
      <c r="AE1278" s="110"/>
      <c r="AF1278" s="110"/>
      <c r="AJ1278" s="110"/>
      <c r="AK1278" s="110"/>
      <c r="AL1278" s="110"/>
      <c r="AM1278" s="110"/>
      <c r="AN1278" s="110"/>
      <c r="AO1278" s="110"/>
      <c r="AS1278" s="110"/>
      <c r="AT1278" s="110"/>
      <c r="AU1278" s="110"/>
      <c r="AV1278" s="110"/>
      <c r="AW1278" s="112"/>
      <c r="AY1278" s="110"/>
      <c r="BB1278" s="110"/>
      <c r="BD1278" s="110"/>
      <c r="BE1278" s="110"/>
      <c r="BF1278" s="110"/>
      <c r="BG1278" s="110"/>
      <c r="BH1278" s="110"/>
      <c r="BI1278" s="110"/>
      <c r="BJ1278" s="110"/>
    </row>
    <row r="1279" spans="1:62">
      <c r="A1279" s="108"/>
      <c r="B1279" s="108"/>
      <c r="C1279" s="109"/>
      <c r="D1279" s="109"/>
      <c r="E1279" s="108"/>
      <c r="F1279" s="108"/>
      <c r="G1279" s="108"/>
      <c r="H1279" s="108"/>
      <c r="I1279" s="108"/>
      <c r="J1279" s="108"/>
      <c r="K1279" s="110"/>
      <c r="L1279" s="110"/>
      <c r="M1279" s="110"/>
      <c r="N1279" s="111"/>
      <c r="O1279" s="110"/>
      <c r="P1279" s="110"/>
      <c r="Q1279" s="110"/>
      <c r="R1279" s="110"/>
      <c r="S1279" s="110"/>
      <c r="T1279" s="110"/>
      <c r="U1279" s="112"/>
      <c r="V1279" s="110"/>
      <c r="W1279" s="110"/>
      <c r="X1279" s="110"/>
      <c r="Y1279" s="110"/>
      <c r="Z1279" s="110"/>
      <c r="AA1279" s="110"/>
      <c r="AB1279" s="110"/>
      <c r="AC1279" s="110"/>
      <c r="AD1279" s="110"/>
      <c r="AE1279" s="110"/>
      <c r="AF1279" s="110"/>
      <c r="AG1279" s="110"/>
      <c r="AH1279" s="110"/>
      <c r="AI1279" s="110"/>
      <c r="AJ1279" s="110"/>
      <c r="AK1279" s="110"/>
      <c r="AL1279" s="110"/>
      <c r="AM1279" s="110"/>
      <c r="AN1279" s="110"/>
      <c r="AO1279" s="110"/>
      <c r="AP1279" s="110"/>
      <c r="AQ1279" s="110"/>
      <c r="AR1279" s="110"/>
      <c r="AS1279" s="110"/>
      <c r="AT1279" s="110"/>
      <c r="AU1279" s="110"/>
      <c r="AV1279" s="110"/>
      <c r="AY1279" s="110"/>
      <c r="BD1279" s="110"/>
      <c r="BE1279" s="110"/>
      <c r="BF1279" s="110"/>
      <c r="BG1279" s="110"/>
      <c r="BH1279" s="110"/>
      <c r="BI1279" s="110"/>
      <c r="BJ1279" s="110"/>
    </row>
    <row r="1280" spans="1:62">
      <c r="A1280" s="108"/>
      <c r="B1280" s="108"/>
      <c r="C1280" s="109"/>
      <c r="D1280" s="109"/>
      <c r="E1280" s="108"/>
      <c r="F1280" s="108"/>
      <c r="G1280" s="108"/>
      <c r="H1280" s="108"/>
      <c r="I1280" s="108"/>
      <c r="J1280" s="108"/>
      <c r="K1280" s="110"/>
      <c r="L1280" s="110"/>
      <c r="M1280" s="110"/>
      <c r="N1280" s="111"/>
      <c r="O1280" s="110"/>
      <c r="P1280" s="110"/>
      <c r="Q1280" s="110"/>
      <c r="R1280" s="110"/>
      <c r="S1280" s="110"/>
      <c r="T1280" s="110"/>
      <c r="U1280" s="112"/>
      <c r="V1280" s="110"/>
      <c r="W1280" s="110"/>
      <c r="X1280" s="110"/>
      <c r="Y1280" s="110"/>
      <c r="Z1280" s="110"/>
      <c r="AA1280" s="110"/>
      <c r="AB1280" s="110"/>
      <c r="AC1280" s="110"/>
      <c r="AD1280" s="110"/>
      <c r="AE1280" s="110"/>
      <c r="AF1280" s="110"/>
      <c r="AG1280" s="110"/>
      <c r="AH1280" s="110"/>
      <c r="AI1280" s="110"/>
      <c r="AJ1280" s="110"/>
      <c r="AK1280" s="110"/>
      <c r="AL1280" s="110"/>
      <c r="AM1280" s="110"/>
      <c r="AN1280" s="110"/>
      <c r="AO1280" s="110"/>
      <c r="AP1280" s="110"/>
      <c r="AQ1280" s="110"/>
      <c r="AR1280" s="110"/>
      <c r="AU1280" s="110"/>
      <c r="AV1280" s="110"/>
      <c r="BD1280" s="110"/>
      <c r="BE1280" s="110"/>
      <c r="BF1280" s="110"/>
      <c r="BG1280" s="110"/>
      <c r="BH1280" s="110"/>
      <c r="BI1280" s="110"/>
      <c r="BJ1280" s="110"/>
    </row>
    <row r="1281" spans="1:62">
      <c r="A1281" s="108"/>
      <c r="B1281" s="108"/>
      <c r="C1281" s="109"/>
      <c r="D1281" s="109"/>
      <c r="E1281" s="108"/>
      <c r="F1281" s="108"/>
      <c r="G1281" s="108"/>
      <c r="H1281" s="108"/>
      <c r="I1281" s="108"/>
      <c r="J1281" s="108"/>
      <c r="K1281" s="110"/>
      <c r="L1281" s="110"/>
      <c r="M1281" s="110"/>
      <c r="N1281" s="111"/>
      <c r="O1281" s="110"/>
      <c r="P1281" s="110"/>
      <c r="Q1281" s="110"/>
      <c r="R1281" s="110"/>
      <c r="S1281" s="110"/>
      <c r="T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2"/>
      <c r="AY1281" s="110"/>
      <c r="BB1281" s="110"/>
      <c r="BE1281" s="110"/>
      <c r="BF1281" s="110"/>
      <c r="BG1281" s="110"/>
      <c r="BH1281" s="110"/>
      <c r="BI1281" s="110"/>
    </row>
    <row r="1282" spans="1:62">
      <c r="A1282" s="108"/>
      <c r="B1282" s="108"/>
      <c r="C1282" s="109"/>
      <c r="D1282" s="109"/>
      <c r="E1282" s="108"/>
      <c r="F1282" s="108"/>
      <c r="G1282" s="108"/>
      <c r="H1282" s="108"/>
      <c r="I1282" s="108"/>
      <c r="J1282" s="108"/>
      <c r="K1282" s="110"/>
      <c r="L1282" s="110"/>
      <c r="M1282" s="110"/>
      <c r="O1282" s="110"/>
      <c r="P1282" s="110"/>
      <c r="Q1282" s="110"/>
      <c r="R1282" s="110"/>
      <c r="S1282" s="110"/>
      <c r="T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Y1282" s="110"/>
      <c r="BB1282" s="110"/>
      <c r="BD1282" s="110"/>
      <c r="BE1282" s="110"/>
      <c r="BF1282" s="110"/>
      <c r="BG1282" s="110"/>
      <c r="BH1282" s="110"/>
      <c r="BI1282" s="110"/>
      <c r="BJ1282" s="110"/>
    </row>
    <row r="1283" spans="1:62">
      <c r="A1283" s="108"/>
      <c r="B1283" s="108"/>
      <c r="C1283" s="109"/>
      <c r="D1283" s="109"/>
      <c r="E1283" s="108"/>
      <c r="F1283" s="108"/>
      <c r="G1283" s="108"/>
      <c r="H1283" s="108"/>
      <c r="I1283" s="108"/>
      <c r="J1283" s="108"/>
      <c r="K1283" s="110"/>
      <c r="L1283" s="110"/>
      <c r="M1283" s="110"/>
      <c r="N1283" s="111"/>
      <c r="O1283" s="110"/>
      <c r="P1283" s="110"/>
      <c r="Q1283" s="110"/>
      <c r="R1283" s="110"/>
      <c r="S1283" s="110"/>
      <c r="T1283" s="110"/>
      <c r="U1283" s="112"/>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Y1283" s="110"/>
      <c r="BD1283" s="110"/>
      <c r="BE1283" s="110"/>
      <c r="BF1283" s="110"/>
      <c r="BG1283" s="110"/>
      <c r="BH1283" s="110"/>
      <c r="BI1283" s="110"/>
      <c r="BJ1283" s="110"/>
    </row>
    <row r="1284" spans="1:62">
      <c r="A1284" s="108"/>
      <c r="B1284" s="108"/>
      <c r="C1284" s="109"/>
      <c r="D1284" s="109"/>
      <c r="E1284" s="108"/>
      <c r="F1284" s="108"/>
      <c r="G1284" s="108"/>
      <c r="H1284" s="108"/>
      <c r="I1284" s="108"/>
      <c r="J1284" s="108"/>
      <c r="K1284" s="110"/>
      <c r="L1284" s="110"/>
      <c r="M1284" s="110"/>
      <c r="O1284" s="110"/>
      <c r="P1284" s="110"/>
      <c r="Q1284" s="110"/>
      <c r="R1284" s="110"/>
      <c r="S1284" s="110"/>
      <c r="T1284" s="110"/>
      <c r="AP1284" s="110"/>
      <c r="AQ1284" s="110"/>
      <c r="AR1284" s="110"/>
      <c r="AS1284" s="110"/>
      <c r="AU1284" s="110"/>
      <c r="AV1284" s="110"/>
      <c r="AY1284" s="110"/>
      <c r="BD1284" s="110"/>
      <c r="BE1284" s="110"/>
      <c r="BF1284" s="110"/>
      <c r="BG1284" s="110"/>
      <c r="BH1284" s="110"/>
      <c r="BI1284" s="110"/>
      <c r="BJ1284" s="110"/>
    </row>
    <row r="1285" spans="1:62">
      <c r="A1285" s="108"/>
      <c r="B1285" s="108"/>
      <c r="C1285" s="109"/>
      <c r="D1285" s="109"/>
      <c r="E1285" s="108"/>
      <c r="F1285" s="108"/>
      <c r="G1285" s="108"/>
      <c r="H1285" s="108"/>
      <c r="I1285" s="108"/>
      <c r="J1285" s="108"/>
      <c r="K1285" s="110"/>
      <c r="L1285" s="110"/>
      <c r="M1285" s="110"/>
      <c r="O1285" s="110"/>
      <c r="P1285" s="110"/>
      <c r="Q1285" s="110"/>
      <c r="R1285" s="110"/>
      <c r="S1285" s="110"/>
      <c r="T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2"/>
      <c r="AY1285" s="110"/>
      <c r="BA1285" s="110"/>
      <c r="BB1285" s="110"/>
      <c r="BD1285" s="110"/>
      <c r="BE1285" s="110"/>
      <c r="BF1285" s="110"/>
      <c r="BG1285" s="110"/>
      <c r="BH1285" s="110"/>
      <c r="BI1285" s="110"/>
      <c r="BJ1285" s="110"/>
    </row>
    <row r="1286" spans="1:62">
      <c r="A1286" s="108"/>
      <c r="B1286" s="108"/>
      <c r="C1286" s="109"/>
      <c r="D1286" s="109"/>
      <c r="E1286" s="108"/>
      <c r="F1286" s="108"/>
      <c r="G1286" s="108"/>
      <c r="H1286" s="108"/>
      <c r="I1286" s="108"/>
      <c r="J1286" s="108"/>
      <c r="K1286" s="110"/>
      <c r="L1286" s="110"/>
      <c r="M1286" s="110"/>
      <c r="N1286" s="111"/>
      <c r="O1286" s="110"/>
      <c r="P1286" s="110"/>
      <c r="Q1286" s="110"/>
      <c r="R1286" s="110"/>
      <c r="S1286" s="110"/>
      <c r="T1286" s="110"/>
      <c r="AP1286" s="110"/>
      <c r="AQ1286" s="110"/>
      <c r="AR1286" s="110"/>
      <c r="AT1286" s="110"/>
      <c r="AU1286" s="110"/>
      <c r="AV1286" s="110"/>
      <c r="BA1286" s="110"/>
      <c r="BD1286" s="110"/>
      <c r="BE1286" s="110"/>
      <c r="BF1286" s="110"/>
      <c r="BG1286" s="110"/>
      <c r="BH1286" s="110"/>
      <c r="BI1286" s="110"/>
      <c r="BJ1286" s="110"/>
    </row>
    <row r="1287" spans="1:62">
      <c r="A1287" s="108"/>
      <c r="B1287" s="108"/>
      <c r="C1287" s="109"/>
      <c r="D1287" s="109"/>
      <c r="E1287" s="108"/>
      <c r="F1287" s="108"/>
      <c r="G1287" s="108"/>
      <c r="H1287" s="108"/>
      <c r="I1287" s="108"/>
      <c r="J1287" s="108"/>
      <c r="K1287" s="110"/>
      <c r="L1287" s="110"/>
      <c r="M1287" s="110"/>
      <c r="N1287" s="111"/>
      <c r="O1287" s="110"/>
      <c r="P1287" s="110"/>
      <c r="Q1287" s="110"/>
      <c r="R1287" s="110"/>
      <c r="S1287" s="110"/>
      <c r="T1287" s="110"/>
      <c r="V1287" s="110"/>
      <c r="W1287" s="110"/>
      <c r="X1287" s="110"/>
      <c r="Y1287" s="110"/>
      <c r="Z1287" s="110"/>
      <c r="AA1287" s="110"/>
      <c r="AB1287" s="110"/>
      <c r="AC1287" s="110"/>
      <c r="AD1287" s="110"/>
      <c r="AF1287" s="110"/>
      <c r="AG1287" s="110"/>
      <c r="AI1287" s="110"/>
      <c r="AJ1287" s="110"/>
      <c r="AL1287" s="110"/>
      <c r="AM1287" s="110"/>
      <c r="AO1287" s="110"/>
      <c r="AV1287" s="110"/>
      <c r="BD1287" s="110"/>
      <c r="BE1287" s="110"/>
      <c r="BF1287" s="110"/>
      <c r="BG1287" s="110"/>
      <c r="BH1287" s="110"/>
      <c r="BI1287" s="110"/>
      <c r="BJ1287" s="110"/>
    </row>
    <row r="1288" spans="1:62">
      <c r="A1288" s="108"/>
      <c r="B1288" s="108"/>
      <c r="C1288" s="109"/>
      <c r="D1288" s="109"/>
      <c r="E1288" s="108"/>
      <c r="F1288" s="108"/>
      <c r="G1288" s="108"/>
      <c r="H1288" s="108"/>
      <c r="I1288" s="108"/>
      <c r="J1288" s="108"/>
      <c r="K1288" s="110"/>
      <c r="L1288" s="110"/>
      <c r="M1288" s="110"/>
      <c r="O1288" s="110"/>
      <c r="P1288" s="110"/>
      <c r="Q1288" s="110"/>
      <c r="R1288" s="110"/>
      <c r="S1288" s="110"/>
      <c r="T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Y1288" s="110"/>
      <c r="BD1288" s="110"/>
      <c r="BE1288" s="110"/>
      <c r="BF1288" s="110"/>
      <c r="BG1288" s="110"/>
      <c r="BH1288" s="110"/>
      <c r="BI1288" s="110"/>
      <c r="BJ1288" s="110"/>
    </row>
    <row r="1289" spans="1:62">
      <c r="A1289" s="108"/>
      <c r="B1289" s="108"/>
      <c r="C1289" s="109"/>
      <c r="D1289" s="109"/>
      <c r="E1289" s="108"/>
      <c r="F1289" s="108"/>
      <c r="G1289" s="108"/>
      <c r="H1289" s="108"/>
      <c r="I1289" s="108"/>
      <c r="J1289" s="108"/>
      <c r="K1289" s="110"/>
      <c r="L1289" s="110"/>
      <c r="M1289" s="110"/>
      <c r="N1289" s="111"/>
      <c r="O1289" s="110"/>
      <c r="P1289" s="110"/>
      <c r="Q1289" s="110"/>
      <c r="R1289" s="110"/>
      <c r="S1289" s="110"/>
      <c r="T1289" s="110"/>
      <c r="U1289" s="112"/>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Y1289" s="110"/>
      <c r="BB1289" s="110"/>
      <c r="BD1289" s="110"/>
      <c r="BE1289" s="110"/>
      <c r="BF1289" s="110"/>
      <c r="BG1289" s="110"/>
      <c r="BH1289" s="110"/>
      <c r="BI1289" s="110"/>
      <c r="BJ1289" s="110"/>
    </row>
    <row r="1290" spans="1:62">
      <c r="A1290" s="108"/>
      <c r="B1290" s="108"/>
      <c r="C1290" s="109"/>
      <c r="D1290" s="109"/>
      <c r="E1290" s="108"/>
      <c r="F1290" s="108"/>
      <c r="G1290" s="108"/>
      <c r="H1290" s="108"/>
      <c r="I1290" s="108"/>
      <c r="J1290" s="108"/>
      <c r="K1290" s="110"/>
      <c r="L1290" s="110"/>
      <c r="M1290" s="110"/>
      <c r="O1290" s="110"/>
      <c r="P1290" s="110"/>
      <c r="Q1290" s="110"/>
      <c r="R1290" s="110"/>
      <c r="S1290" s="110"/>
      <c r="T1290" s="110"/>
      <c r="U1290" s="112"/>
      <c r="AP1290" s="110"/>
      <c r="AQ1290" s="110"/>
      <c r="AR1290" s="110"/>
      <c r="BD1290" s="110"/>
      <c r="BE1290" s="110"/>
      <c r="BF1290" s="110"/>
      <c r="BG1290" s="110"/>
      <c r="BH1290" s="110"/>
      <c r="BI1290" s="110"/>
      <c r="BJ1290" s="110"/>
    </row>
    <row r="1291" spans="1:62">
      <c r="A1291" s="108"/>
      <c r="B1291" s="108"/>
      <c r="C1291" s="109"/>
      <c r="D1291" s="109"/>
      <c r="E1291" s="108"/>
      <c r="F1291" s="108"/>
      <c r="G1291" s="108"/>
      <c r="H1291" s="108"/>
      <c r="I1291" s="108"/>
      <c r="J1291" s="108"/>
      <c r="K1291" s="110"/>
      <c r="L1291" s="110"/>
      <c r="M1291" s="110"/>
      <c r="N1291" s="111"/>
      <c r="O1291" s="110"/>
      <c r="P1291" s="110"/>
      <c r="Q1291" s="110"/>
      <c r="R1291" s="110"/>
      <c r="S1291" s="110"/>
      <c r="T1291" s="110"/>
      <c r="U1291" s="112"/>
      <c r="V1291" s="110"/>
      <c r="W1291" s="110"/>
      <c r="X1291" s="110"/>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Y1291" s="110"/>
      <c r="BB1291" s="110"/>
      <c r="BD1291" s="110"/>
      <c r="BE1291" s="110"/>
      <c r="BF1291" s="110"/>
      <c r="BG1291" s="110"/>
      <c r="BH1291" s="110"/>
      <c r="BI1291" s="110"/>
      <c r="BJ1291" s="110"/>
    </row>
    <row r="1292" spans="1:62">
      <c r="A1292" s="108"/>
      <c r="B1292" s="108"/>
      <c r="C1292" s="109"/>
      <c r="D1292" s="109"/>
      <c r="E1292" s="108"/>
      <c r="F1292" s="108"/>
      <c r="G1292" s="108"/>
      <c r="H1292" s="108"/>
      <c r="I1292" s="108"/>
      <c r="J1292" s="108"/>
      <c r="K1292" s="110"/>
      <c r="L1292" s="110"/>
      <c r="M1292" s="110"/>
      <c r="O1292" s="110"/>
      <c r="P1292" s="110"/>
      <c r="Q1292" s="110"/>
      <c r="R1292" s="110"/>
      <c r="S1292" s="110"/>
      <c r="T1292" s="110"/>
      <c r="U1292" s="112"/>
      <c r="V1292" s="110"/>
      <c r="W1292" s="110"/>
      <c r="X1292" s="110"/>
      <c r="Y1292" s="110"/>
      <c r="Z1292" s="110"/>
      <c r="AA1292" s="110"/>
      <c r="AB1292" s="110"/>
      <c r="AC1292" s="110"/>
      <c r="AD1292" s="110"/>
      <c r="AE1292" s="110"/>
      <c r="AF1292" s="110"/>
      <c r="AG1292" s="110"/>
      <c r="AH1292" s="110"/>
      <c r="AI1292" s="110"/>
      <c r="AJ1292" s="110"/>
      <c r="AK1292" s="110"/>
      <c r="AL1292" s="110"/>
      <c r="AM1292" s="110"/>
      <c r="AN1292" s="110"/>
      <c r="AO1292" s="110"/>
      <c r="AP1292" s="110"/>
      <c r="AQ1292" s="110"/>
      <c r="AR1292" s="110"/>
      <c r="AS1292" s="110"/>
      <c r="AT1292" s="110"/>
      <c r="AU1292" s="110"/>
      <c r="AV1292" s="110"/>
      <c r="AY1292" s="110"/>
      <c r="BD1292" s="110"/>
      <c r="BE1292" s="110"/>
      <c r="BF1292" s="110"/>
      <c r="BG1292" s="110"/>
      <c r="BH1292" s="110"/>
      <c r="BI1292" s="110"/>
      <c r="BJ1292" s="110"/>
    </row>
    <row r="1293" spans="1:62">
      <c r="A1293" s="108"/>
      <c r="B1293" s="108"/>
      <c r="C1293" s="109"/>
      <c r="D1293" s="109"/>
      <c r="E1293" s="108"/>
      <c r="F1293" s="108"/>
      <c r="G1293" s="108"/>
      <c r="H1293" s="108"/>
      <c r="I1293" s="108"/>
      <c r="J1293" s="108"/>
      <c r="K1293" s="110"/>
      <c r="L1293" s="110"/>
      <c r="M1293" s="110"/>
      <c r="O1293" s="110"/>
      <c r="P1293" s="110"/>
      <c r="Q1293" s="110"/>
      <c r="R1293" s="110"/>
      <c r="S1293" s="110"/>
      <c r="T1293" s="110"/>
      <c r="U1293" s="112"/>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110"/>
      <c r="AV1293" s="110"/>
      <c r="AY1293" s="110"/>
      <c r="BD1293" s="110"/>
      <c r="BE1293" s="110"/>
      <c r="BF1293" s="110"/>
      <c r="BG1293" s="110"/>
      <c r="BH1293" s="110"/>
      <c r="BI1293" s="110"/>
      <c r="BJ1293" s="110"/>
    </row>
    <row r="1294" spans="1:62">
      <c r="A1294" s="108"/>
      <c r="B1294" s="108"/>
      <c r="C1294" s="109"/>
      <c r="D1294" s="109"/>
      <c r="E1294" s="108"/>
      <c r="F1294" s="108"/>
      <c r="G1294" s="108"/>
      <c r="H1294" s="108"/>
      <c r="I1294" s="108"/>
      <c r="J1294" s="108"/>
      <c r="K1294" s="110"/>
      <c r="L1294" s="110"/>
      <c r="M1294" s="110"/>
      <c r="N1294" s="111"/>
      <c r="O1294" s="110"/>
      <c r="P1294" s="110"/>
      <c r="Q1294" s="110"/>
      <c r="R1294" s="110"/>
      <c r="S1294" s="110"/>
      <c r="T1294" s="110"/>
      <c r="U1294" s="112"/>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Y1294" s="110"/>
      <c r="AZ1294" s="110"/>
      <c r="BA1294" s="110"/>
      <c r="BB1294" s="110"/>
      <c r="BD1294" s="110"/>
      <c r="BE1294" s="110"/>
      <c r="BF1294" s="110"/>
      <c r="BG1294" s="110"/>
      <c r="BH1294" s="110"/>
      <c r="BI1294" s="110"/>
      <c r="BJ1294" s="110"/>
    </row>
    <row r="1295" spans="1:62">
      <c r="A1295" s="108"/>
      <c r="B1295" s="108"/>
      <c r="C1295" s="109"/>
      <c r="D1295" s="109"/>
      <c r="E1295" s="108"/>
      <c r="F1295" s="108"/>
      <c r="G1295" s="108"/>
      <c r="H1295" s="108"/>
      <c r="I1295" s="108"/>
      <c r="J1295" s="108"/>
      <c r="K1295" s="110"/>
      <c r="L1295" s="110"/>
      <c r="M1295" s="110"/>
      <c r="O1295" s="110"/>
      <c r="P1295" s="110"/>
      <c r="Q1295" s="110"/>
      <c r="R1295" s="110"/>
      <c r="S1295" s="110"/>
      <c r="T1295" s="110"/>
      <c r="U1295" s="112"/>
      <c r="V1295" s="110"/>
      <c r="W1295" s="110"/>
      <c r="X1295" s="110"/>
      <c r="Y1295" s="110"/>
      <c r="Z1295" s="110"/>
      <c r="AA1295" s="110"/>
      <c r="AB1295" s="110"/>
      <c r="AC1295" s="110"/>
      <c r="AD1295" s="110"/>
      <c r="AE1295" s="110"/>
      <c r="AF1295" s="110"/>
      <c r="AG1295" s="110"/>
      <c r="AI1295" s="110"/>
      <c r="AJ1295" s="110"/>
      <c r="AK1295" s="110"/>
      <c r="AL1295" s="110"/>
      <c r="AM1295" s="110"/>
      <c r="AN1295" s="110"/>
      <c r="AO1295" s="110"/>
      <c r="AP1295" s="110"/>
      <c r="AQ1295" s="110"/>
      <c r="AR1295" s="110"/>
      <c r="AS1295" s="110"/>
      <c r="AT1295" s="110"/>
      <c r="AU1295" s="110"/>
      <c r="AV1295" s="110"/>
      <c r="AY1295" s="110"/>
      <c r="BD1295" s="110"/>
      <c r="BE1295" s="110"/>
      <c r="BF1295" s="110"/>
      <c r="BG1295" s="110"/>
      <c r="BH1295" s="110"/>
      <c r="BI1295" s="110"/>
      <c r="BJ1295" s="110"/>
    </row>
    <row r="1296" spans="1:62">
      <c r="A1296" s="108"/>
      <c r="B1296" s="108"/>
      <c r="C1296" s="109"/>
      <c r="D1296" s="109"/>
      <c r="E1296" s="108"/>
      <c r="F1296" s="108"/>
      <c r="G1296" s="108"/>
      <c r="H1296" s="108"/>
      <c r="I1296" s="108"/>
      <c r="J1296" s="108"/>
      <c r="K1296" s="110"/>
      <c r="L1296" s="110"/>
      <c r="M1296" s="110"/>
      <c r="N1296" s="111"/>
      <c r="O1296" s="110"/>
      <c r="P1296" s="110"/>
      <c r="Q1296" s="110"/>
      <c r="R1296" s="110"/>
      <c r="S1296" s="110"/>
      <c r="T1296" s="110"/>
      <c r="U1296" s="112"/>
      <c r="V1296" s="110"/>
      <c r="W1296" s="110"/>
      <c r="X1296" s="110"/>
      <c r="Y1296" s="110"/>
      <c r="Z1296" s="110"/>
      <c r="AA1296" s="110"/>
      <c r="AB1296" s="110"/>
      <c r="AC1296" s="110"/>
      <c r="AD1296" s="110"/>
      <c r="AE1296" s="110"/>
      <c r="AF1296" s="110"/>
      <c r="AG1296" s="110"/>
      <c r="AH1296" s="110"/>
      <c r="AI1296" s="110"/>
      <c r="AJ1296" s="110"/>
      <c r="AK1296" s="110"/>
      <c r="AL1296" s="110"/>
      <c r="AM1296" s="110"/>
      <c r="AN1296" s="110"/>
      <c r="AO1296" s="110"/>
      <c r="AP1296" s="110"/>
      <c r="AQ1296" s="110"/>
      <c r="AR1296" s="110"/>
      <c r="AS1296" s="110"/>
      <c r="AT1296" s="110"/>
      <c r="AU1296" s="110"/>
      <c r="AV1296" s="110"/>
      <c r="AY1296" s="110"/>
      <c r="BD1296" s="110"/>
      <c r="BE1296" s="110"/>
      <c r="BF1296" s="110"/>
      <c r="BG1296" s="110"/>
      <c r="BH1296" s="110"/>
      <c r="BI1296" s="110"/>
      <c r="BJ1296" s="110"/>
    </row>
    <row r="1297" spans="1:62">
      <c r="A1297" s="108"/>
      <c r="B1297" s="108"/>
      <c r="C1297" s="109"/>
      <c r="D1297" s="109"/>
      <c r="E1297" s="108"/>
      <c r="F1297" s="108"/>
      <c r="G1297" s="108"/>
      <c r="H1297" s="108"/>
      <c r="I1297" s="108"/>
      <c r="J1297" s="108"/>
      <c r="K1297" s="110"/>
      <c r="L1297" s="110"/>
      <c r="M1297" s="110"/>
      <c r="O1297" s="110"/>
      <c r="P1297" s="110"/>
      <c r="Q1297" s="110"/>
      <c r="R1297" s="110"/>
      <c r="S1297" s="110"/>
      <c r="T1297" s="110"/>
      <c r="U1297" s="112"/>
      <c r="V1297" s="110"/>
      <c r="W1297" s="110"/>
      <c r="X1297" s="110"/>
      <c r="Y1297" s="110"/>
      <c r="Z1297" s="110"/>
      <c r="AA1297" s="110"/>
      <c r="AB1297" s="110"/>
      <c r="AC1297" s="110"/>
      <c r="AD1297" s="110"/>
      <c r="AF1297" s="110"/>
      <c r="AG1297" s="110"/>
      <c r="AI1297" s="110"/>
      <c r="AJ1297" s="110"/>
      <c r="AL1297" s="110"/>
      <c r="AM1297" s="110"/>
      <c r="AO1297" s="110"/>
      <c r="AP1297" s="110"/>
      <c r="AQ1297" s="110"/>
      <c r="AR1297" s="110"/>
      <c r="AV1297" s="110"/>
      <c r="BD1297" s="110"/>
      <c r="BE1297" s="110"/>
      <c r="BF1297" s="110"/>
      <c r="BG1297" s="110"/>
      <c r="BH1297" s="110"/>
      <c r="BI1297" s="110"/>
      <c r="BJ1297" s="110"/>
    </row>
    <row r="1298" spans="1:62">
      <c r="A1298" s="108"/>
      <c r="B1298" s="108"/>
      <c r="C1298" s="109"/>
      <c r="D1298" s="109"/>
      <c r="E1298" s="108"/>
      <c r="F1298" s="108"/>
      <c r="G1298" s="108"/>
      <c r="H1298" s="108"/>
      <c r="I1298" s="108"/>
      <c r="J1298" s="108"/>
      <c r="K1298" s="110"/>
      <c r="L1298" s="110"/>
      <c r="M1298" s="110"/>
      <c r="N1298" s="111"/>
      <c r="O1298" s="110"/>
      <c r="P1298" s="110"/>
      <c r="Q1298" s="110"/>
      <c r="R1298" s="110"/>
      <c r="S1298" s="110"/>
      <c r="T1298" s="110"/>
      <c r="V1298" s="110"/>
      <c r="W1298" s="110"/>
      <c r="X1298" s="110"/>
      <c r="Y1298" s="110"/>
      <c r="Z1298" s="110"/>
      <c r="AA1298" s="110"/>
      <c r="AB1298" s="110"/>
      <c r="AC1298" s="110"/>
      <c r="AD1298" s="110"/>
      <c r="AE1298" s="110"/>
      <c r="AF1298" s="110"/>
      <c r="AG1298" s="110"/>
      <c r="AH1298" s="110"/>
      <c r="AI1298" s="110"/>
      <c r="AJ1298" s="110"/>
      <c r="AK1298" s="110"/>
      <c r="AL1298" s="110"/>
      <c r="AM1298" s="110"/>
      <c r="AN1298" s="110"/>
      <c r="AO1298" s="110"/>
      <c r="AP1298" s="110"/>
      <c r="AQ1298" s="110"/>
      <c r="AR1298" s="110"/>
      <c r="AS1298" s="110"/>
      <c r="AT1298" s="110"/>
      <c r="AU1298" s="110"/>
      <c r="AV1298" s="110"/>
      <c r="AY1298" s="110"/>
      <c r="BD1298" s="110"/>
      <c r="BE1298" s="110"/>
      <c r="BF1298" s="110"/>
      <c r="BG1298" s="110"/>
      <c r="BH1298" s="110"/>
      <c r="BI1298" s="110"/>
      <c r="BJ1298" s="110"/>
    </row>
    <row r="1299" spans="1:62">
      <c r="A1299" s="108"/>
      <c r="B1299" s="108"/>
      <c r="C1299" s="109"/>
      <c r="D1299" s="109"/>
      <c r="E1299" s="108"/>
      <c r="F1299" s="108"/>
      <c r="G1299" s="108"/>
      <c r="H1299" s="108"/>
      <c r="I1299" s="108"/>
      <c r="J1299" s="108"/>
      <c r="K1299" s="110"/>
      <c r="L1299" s="110"/>
      <c r="M1299" s="110"/>
      <c r="N1299" s="111"/>
      <c r="O1299" s="110"/>
      <c r="P1299" s="110"/>
      <c r="Q1299" s="110"/>
      <c r="R1299" s="110"/>
      <c r="S1299" s="110"/>
      <c r="T1299" s="110"/>
      <c r="U1299" s="112"/>
      <c r="V1299" s="110"/>
      <c r="W1299" s="110"/>
      <c r="X1299" s="110"/>
      <c r="Y1299" s="110"/>
      <c r="Z1299" s="110"/>
      <c r="AA1299" s="110"/>
      <c r="AB1299" s="110"/>
      <c r="AF1299" s="110"/>
      <c r="AG1299" s="110"/>
      <c r="AH1299" s="110"/>
      <c r="AI1299" s="110"/>
      <c r="AJ1299" s="110"/>
      <c r="AK1299" s="110"/>
      <c r="AL1299" s="110"/>
      <c r="AM1299" s="110"/>
      <c r="AN1299" s="110"/>
      <c r="AO1299" s="110"/>
      <c r="AP1299" s="110"/>
      <c r="AQ1299" s="110"/>
      <c r="AR1299" s="110"/>
      <c r="AS1299" s="110"/>
      <c r="AT1299" s="110"/>
      <c r="AU1299" s="110"/>
      <c r="AV1299" s="110"/>
      <c r="AY1299" s="110"/>
      <c r="BE1299" s="110"/>
      <c r="BF1299" s="110"/>
      <c r="BG1299" s="110"/>
      <c r="BH1299" s="110"/>
      <c r="BI1299" s="110"/>
    </row>
    <row r="1300" spans="1:62">
      <c r="A1300" s="108"/>
      <c r="B1300" s="108"/>
      <c r="C1300" s="109"/>
      <c r="D1300" s="109"/>
      <c r="E1300" s="108"/>
      <c r="F1300" s="108"/>
      <c r="G1300" s="108"/>
      <c r="H1300" s="108"/>
      <c r="I1300" s="108"/>
      <c r="J1300" s="108"/>
      <c r="K1300" s="110"/>
      <c r="L1300" s="110"/>
      <c r="M1300" s="110"/>
      <c r="O1300" s="110"/>
      <c r="P1300" s="110"/>
      <c r="Q1300" s="110"/>
      <c r="R1300" s="110"/>
      <c r="S1300" s="110"/>
      <c r="T1300" s="110"/>
      <c r="V1300" s="110"/>
      <c r="W1300" s="110"/>
      <c r="X1300" s="110"/>
      <c r="Y1300" s="110"/>
      <c r="Z1300" s="110"/>
      <c r="AA1300" s="110"/>
      <c r="AB1300" s="110"/>
      <c r="AF1300" s="110"/>
      <c r="AG1300" s="110"/>
      <c r="AH1300" s="110"/>
      <c r="AI1300" s="110"/>
      <c r="AJ1300" s="110"/>
      <c r="AK1300" s="110"/>
      <c r="AL1300" s="110"/>
      <c r="AM1300" s="110"/>
      <c r="AN1300" s="110"/>
      <c r="AO1300" s="110"/>
      <c r="AP1300" s="110"/>
      <c r="AQ1300" s="110"/>
      <c r="AR1300" s="110"/>
      <c r="AS1300" s="110"/>
      <c r="AT1300" s="110"/>
      <c r="AU1300" s="110"/>
      <c r="AV1300" s="110"/>
      <c r="AY1300" s="110"/>
      <c r="BE1300" s="110"/>
      <c r="BF1300" s="110"/>
      <c r="BG1300" s="110"/>
      <c r="BH1300" s="110"/>
      <c r="BI1300" s="110"/>
    </row>
    <row r="1301" spans="1:62">
      <c r="A1301" s="108"/>
      <c r="B1301" s="108"/>
      <c r="C1301" s="109"/>
      <c r="D1301" s="109"/>
      <c r="E1301" s="108"/>
      <c r="F1301" s="108"/>
      <c r="G1301" s="108"/>
      <c r="H1301" s="108"/>
      <c r="I1301" s="108"/>
      <c r="J1301" s="108"/>
      <c r="K1301" s="110"/>
      <c r="L1301" s="110"/>
      <c r="M1301" s="110"/>
      <c r="N1301" s="111"/>
      <c r="U1301" s="112"/>
      <c r="V1301" s="110"/>
      <c r="W1301" s="110"/>
      <c r="X1301" s="110"/>
      <c r="Y1301" s="110"/>
      <c r="Z1301" s="110"/>
      <c r="AA1301" s="110"/>
      <c r="AB1301" s="110"/>
      <c r="AC1301" s="110"/>
      <c r="AD1301" s="110"/>
      <c r="AE1301" s="110"/>
      <c r="AF1301" s="110"/>
      <c r="AG1301" s="110"/>
      <c r="AH1301" s="110"/>
      <c r="AI1301" s="110"/>
      <c r="AJ1301" s="110"/>
      <c r="AK1301" s="110"/>
      <c r="AL1301" s="110"/>
      <c r="AM1301" s="110"/>
      <c r="AN1301" s="110"/>
      <c r="AO1301" s="110"/>
      <c r="AS1301" s="110"/>
      <c r="AT1301" s="110"/>
      <c r="AU1301" s="110"/>
      <c r="AV1301" s="110"/>
      <c r="AW1301" s="112"/>
      <c r="AY1301" s="110"/>
      <c r="AZ1301" s="110"/>
      <c r="BA1301" s="110"/>
      <c r="BB1301" s="110"/>
      <c r="BD1301" s="110"/>
      <c r="BE1301" s="110"/>
      <c r="BF1301" s="110"/>
      <c r="BG1301" s="110"/>
      <c r="BH1301" s="110"/>
      <c r="BI1301" s="110"/>
      <c r="BJ1301" s="110"/>
    </row>
    <row r="1302" spans="1:62">
      <c r="A1302" s="108"/>
      <c r="B1302" s="108"/>
      <c r="C1302" s="109"/>
      <c r="D1302" s="109"/>
      <c r="E1302" s="108"/>
      <c r="F1302" s="108"/>
      <c r="G1302" s="108"/>
      <c r="H1302" s="108"/>
      <c r="I1302" s="108"/>
      <c r="J1302" s="108"/>
      <c r="K1302" s="110"/>
      <c r="L1302" s="110"/>
      <c r="M1302" s="110"/>
      <c r="R1302" s="110"/>
      <c r="S1302" s="110"/>
      <c r="T1302" s="110"/>
      <c r="U1302" s="112"/>
    </row>
    <row r="1303" spans="1:62">
      <c r="A1303" s="108"/>
      <c r="B1303" s="108"/>
      <c r="C1303" s="109"/>
      <c r="D1303" s="109"/>
      <c r="E1303" s="108"/>
      <c r="F1303" s="108"/>
      <c r="G1303" s="108"/>
      <c r="H1303" s="108"/>
      <c r="I1303" s="108"/>
      <c r="J1303" s="108"/>
      <c r="K1303" s="110"/>
      <c r="L1303" s="110"/>
      <c r="M1303" s="110"/>
      <c r="N1303" s="111"/>
      <c r="O1303" s="110"/>
      <c r="P1303" s="110"/>
      <c r="Q1303" s="110"/>
      <c r="R1303" s="110"/>
      <c r="S1303" s="110"/>
      <c r="T1303" s="110"/>
      <c r="U1303" s="112"/>
      <c r="V1303" s="110"/>
      <c r="W1303" s="110"/>
      <c r="X1303" s="110"/>
      <c r="Y1303" s="110"/>
      <c r="Z1303" s="110"/>
      <c r="AA1303" s="110"/>
      <c r="AB1303" s="110"/>
      <c r="AC1303" s="110"/>
      <c r="AD1303" s="110"/>
      <c r="AE1303" s="110"/>
      <c r="AF1303" s="110"/>
      <c r="AG1303" s="110"/>
      <c r="AH1303" s="110"/>
      <c r="AI1303" s="110"/>
      <c r="AJ1303" s="110"/>
      <c r="AK1303" s="110"/>
      <c r="AL1303" s="110"/>
      <c r="AM1303" s="110"/>
      <c r="AN1303" s="110"/>
      <c r="AO1303" s="110"/>
      <c r="AP1303" s="110"/>
      <c r="AQ1303" s="110"/>
      <c r="AR1303" s="110"/>
      <c r="AV1303" s="110"/>
      <c r="AW1303" s="112"/>
      <c r="BD1303" s="110"/>
      <c r="BE1303" s="110"/>
      <c r="BF1303" s="110"/>
      <c r="BG1303" s="110"/>
      <c r="BH1303" s="110"/>
      <c r="BI1303" s="110"/>
      <c r="BJ1303" s="110"/>
    </row>
    <row r="1304" spans="1:62">
      <c r="A1304" s="108"/>
      <c r="B1304" s="108"/>
      <c r="C1304" s="109"/>
      <c r="D1304" s="109"/>
      <c r="E1304" s="108"/>
      <c r="F1304" s="108"/>
      <c r="G1304" s="108"/>
      <c r="H1304" s="108"/>
      <c r="I1304" s="108"/>
      <c r="J1304" s="108"/>
      <c r="K1304" s="110"/>
      <c r="L1304" s="110"/>
      <c r="M1304" s="110"/>
      <c r="O1304" s="110"/>
      <c r="P1304" s="110"/>
      <c r="Q1304" s="110"/>
      <c r="R1304" s="110"/>
      <c r="S1304" s="110"/>
      <c r="T1304" s="110"/>
      <c r="V1304" s="110"/>
      <c r="W1304" s="110"/>
      <c r="X1304" s="110"/>
      <c r="Y1304" s="110"/>
      <c r="Z1304" s="110"/>
      <c r="AA1304" s="110"/>
      <c r="AB1304" s="110"/>
      <c r="AC1304" s="110"/>
      <c r="AD1304" s="110"/>
      <c r="AE1304" s="110"/>
      <c r="AF1304" s="110"/>
      <c r="AG1304" s="110"/>
      <c r="AH1304" s="110"/>
      <c r="AI1304" s="110"/>
      <c r="AJ1304" s="110"/>
      <c r="AK1304" s="110"/>
      <c r="AL1304" s="110"/>
      <c r="AM1304" s="110"/>
      <c r="AN1304" s="110"/>
      <c r="AO1304" s="110"/>
      <c r="AP1304" s="110"/>
      <c r="AQ1304" s="110"/>
      <c r="AR1304" s="110"/>
      <c r="AS1304" s="110"/>
      <c r="AT1304" s="110"/>
      <c r="AU1304" s="110"/>
      <c r="AV1304" s="110"/>
      <c r="AW1304" s="112"/>
      <c r="AY1304" s="110"/>
      <c r="BB1304" s="110"/>
      <c r="BD1304" s="110"/>
      <c r="BE1304" s="110"/>
      <c r="BF1304" s="110"/>
      <c r="BG1304" s="110"/>
      <c r="BH1304" s="110"/>
      <c r="BI1304" s="110"/>
      <c r="BJ1304" s="110"/>
    </row>
    <row r="1305" spans="1:62">
      <c r="A1305" s="108"/>
      <c r="B1305" s="108"/>
      <c r="C1305" s="109"/>
      <c r="D1305" s="109"/>
      <c r="E1305" s="108"/>
      <c r="F1305" s="108"/>
      <c r="G1305" s="108"/>
      <c r="H1305" s="108"/>
      <c r="I1305" s="108"/>
      <c r="J1305" s="108"/>
      <c r="K1305" s="110"/>
      <c r="L1305" s="110"/>
      <c r="M1305" s="110"/>
      <c r="O1305" s="110"/>
      <c r="P1305" s="110"/>
      <c r="Q1305" s="110"/>
      <c r="R1305" s="110"/>
      <c r="S1305" s="110"/>
      <c r="T1305" s="110"/>
      <c r="U1305" s="112"/>
      <c r="V1305" s="110"/>
      <c r="W1305" s="110"/>
      <c r="X1305" s="110"/>
      <c r="Y1305" s="110"/>
      <c r="Z1305" s="110"/>
      <c r="AA1305" s="110"/>
      <c r="AB1305" s="110"/>
      <c r="AF1305" s="110"/>
      <c r="AG1305" s="110"/>
      <c r="AH1305" s="110"/>
      <c r="AI1305" s="110"/>
      <c r="AJ1305" s="110"/>
      <c r="AK1305" s="110"/>
      <c r="AL1305" s="110"/>
      <c r="AM1305" s="110"/>
      <c r="AN1305" s="110"/>
      <c r="AO1305" s="110"/>
      <c r="AP1305" s="110"/>
      <c r="AQ1305" s="110"/>
      <c r="AR1305" s="110"/>
      <c r="AS1305" s="110"/>
      <c r="AT1305" s="110"/>
      <c r="AU1305" s="110"/>
      <c r="AV1305" s="110"/>
      <c r="AY1305" s="110"/>
      <c r="BD1305" s="110"/>
      <c r="BE1305" s="110"/>
      <c r="BF1305" s="110"/>
      <c r="BG1305" s="110"/>
      <c r="BH1305" s="110"/>
      <c r="BI1305" s="110"/>
      <c r="BJ1305" s="110"/>
    </row>
    <row r="1306" spans="1:62">
      <c r="A1306" s="108"/>
      <c r="B1306" s="108"/>
      <c r="C1306" s="109"/>
      <c r="D1306" s="109"/>
      <c r="E1306" s="108"/>
      <c r="F1306" s="108"/>
      <c r="G1306" s="108"/>
      <c r="H1306" s="108"/>
      <c r="I1306" s="108"/>
      <c r="J1306" s="108"/>
      <c r="K1306" s="110"/>
      <c r="L1306" s="110"/>
      <c r="M1306" s="110"/>
      <c r="N1306" s="111"/>
      <c r="O1306" s="110"/>
      <c r="P1306" s="110"/>
      <c r="Q1306" s="110"/>
      <c r="R1306" s="110"/>
      <c r="S1306" s="110"/>
      <c r="T1306" s="110"/>
      <c r="V1306" s="110"/>
      <c r="W1306" s="110"/>
      <c r="X1306" s="110"/>
      <c r="Y1306" s="110"/>
      <c r="Z1306" s="110"/>
      <c r="AA1306" s="110"/>
      <c r="AB1306" s="110"/>
      <c r="AC1306" s="110"/>
      <c r="AD1306" s="110"/>
      <c r="AE1306" s="110"/>
      <c r="AF1306" s="110"/>
      <c r="AG1306" s="110"/>
      <c r="AH1306" s="110"/>
      <c r="AI1306" s="110"/>
      <c r="AJ1306" s="110"/>
      <c r="AK1306" s="110"/>
      <c r="AL1306" s="110"/>
      <c r="AM1306" s="110"/>
      <c r="AN1306" s="110"/>
      <c r="AO1306" s="110"/>
      <c r="AP1306" s="110"/>
      <c r="AQ1306" s="110"/>
      <c r="AR1306" s="110"/>
      <c r="AS1306" s="110"/>
      <c r="AT1306" s="110"/>
      <c r="AU1306" s="110"/>
      <c r="AV1306" s="110"/>
      <c r="AW1306" s="112"/>
      <c r="AY1306" s="110"/>
      <c r="BE1306" s="110"/>
      <c r="BF1306" s="110"/>
      <c r="BG1306" s="110"/>
      <c r="BH1306" s="110"/>
      <c r="BI1306" s="110"/>
    </row>
    <row r="1307" spans="1:62">
      <c r="A1307" s="108"/>
      <c r="B1307" s="108"/>
      <c r="C1307" s="109"/>
      <c r="D1307" s="109"/>
      <c r="E1307" s="108"/>
      <c r="F1307" s="108"/>
      <c r="G1307" s="108"/>
      <c r="H1307" s="108"/>
      <c r="I1307" s="108"/>
      <c r="J1307" s="108"/>
      <c r="K1307" s="110"/>
      <c r="L1307" s="110"/>
      <c r="M1307" s="110"/>
      <c r="N1307" s="111"/>
      <c r="O1307" s="110"/>
      <c r="P1307" s="110"/>
      <c r="Q1307" s="110"/>
      <c r="R1307" s="110"/>
      <c r="S1307" s="110"/>
      <c r="T1307" s="110"/>
      <c r="U1307" s="112"/>
      <c r="V1307" s="110"/>
      <c r="W1307" s="110"/>
      <c r="X1307" s="110"/>
      <c r="Y1307" s="110"/>
      <c r="Z1307" s="110"/>
      <c r="AA1307" s="110"/>
      <c r="AB1307" s="110"/>
      <c r="AC1307" s="110"/>
      <c r="AD1307" s="110"/>
      <c r="AE1307" s="110"/>
      <c r="AF1307" s="110"/>
      <c r="AG1307" s="110"/>
      <c r="AH1307" s="110"/>
      <c r="AI1307" s="110"/>
      <c r="AJ1307" s="110"/>
      <c r="AK1307" s="110"/>
      <c r="AL1307" s="110"/>
      <c r="AM1307" s="110"/>
      <c r="AN1307" s="110"/>
      <c r="AO1307" s="110"/>
      <c r="AP1307" s="110"/>
      <c r="AQ1307" s="110"/>
      <c r="AR1307" s="110"/>
      <c r="AS1307" s="110"/>
      <c r="AT1307" s="110"/>
      <c r="AV1307" s="110"/>
      <c r="AW1307" s="112"/>
      <c r="BB1307" s="110"/>
      <c r="BD1307" s="110"/>
      <c r="BE1307" s="110"/>
      <c r="BF1307" s="110"/>
      <c r="BG1307" s="110"/>
      <c r="BH1307" s="110"/>
      <c r="BI1307" s="110"/>
      <c r="BJ1307" s="110"/>
    </row>
    <row r="1308" spans="1:62">
      <c r="A1308" s="108"/>
      <c r="B1308" s="108"/>
      <c r="C1308" s="109"/>
      <c r="D1308" s="109"/>
      <c r="E1308" s="108"/>
      <c r="F1308" s="108"/>
      <c r="G1308" s="108"/>
      <c r="H1308" s="108"/>
      <c r="I1308" s="108"/>
      <c r="J1308" s="108"/>
      <c r="K1308" s="110"/>
      <c r="L1308" s="110"/>
      <c r="M1308" s="110"/>
      <c r="N1308" s="111"/>
      <c r="V1308" s="110"/>
      <c r="W1308" s="110"/>
      <c r="X1308" s="110"/>
      <c r="Y1308" s="110"/>
      <c r="Z1308" s="110"/>
      <c r="AA1308" s="110"/>
      <c r="AB1308" s="110"/>
      <c r="AC1308" s="110"/>
      <c r="AD1308" s="110"/>
      <c r="AE1308" s="110"/>
      <c r="AF1308" s="110"/>
      <c r="AG1308" s="110"/>
      <c r="AH1308" s="110"/>
      <c r="AI1308" s="110"/>
      <c r="AJ1308" s="110"/>
      <c r="AK1308" s="110"/>
      <c r="AL1308" s="110"/>
      <c r="AM1308" s="110"/>
      <c r="AN1308" s="110"/>
      <c r="AO1308" s="110"/>
      <c r="AS1308" s="110"/>
      <c r="AT1308" s="110"/>
      <c r="AU1308" s="110"/>
      <c r="AV1308" s="110"/>
      <c r="AW1308" s="112"/>
      <c r="AX1308" s="112"/>
      <c r="AY1308" s="110"/>
      <c r="BA1308" s="110"/>
      <c r="BB1308" s="110"/>
      <c r="BC1308" s="112"/>
      <c r="BD1308" s="110"/>
      <c r="BE1308" s="110"/>
      <c r="BF1308" s="110"/>
      <c r="BG1308" s="110"/>
      <c r="BH1308" s="110"/>
      <c r="BI1308" s="110"/>
      <c r="BJ1308" s="110"/>
    </row>
    <row r="1309" spans="1:62">
      <c r="A1309" s="108"/>
      <c r="B1309" s="108"/>
      <c r="C1309" s="109"/>
      <c r="D1309" s="109"/>
      <c r="E1309" s="108"/>
      <c r="F1309" s="108"/>
      <c r="G1309" s="108"/>
      <c r="H1309" s="108"/>
      <c r="I1309" s="108"/>
      <c r="J1309" s="108"/>
      <c r="K1309" s="110"/>
      <c r="L1309" s="110"/>
      <c r="M1309" s="110"/>
      <c r="N1309" s="111"/>
      <c r="O1309" s="110"/>
      <c r="P1309" s="110"/>
      <c r="Q1309" s="110"/>
      <c r="R1309" s="110"/>
      <c r="S1309" s="110"/>
      <c r="T1309" s="110"/>
      <c r="U1309" s="112"/>
      <c r="V1309" s="110"/>
      <c r="W1309" s="110"/>
      <c r="X1309" s="110"/>
      <c r="Y1309" s="110"/>
      <c r="Z1309" s="110"/>
      <c r="AA1309" s="110"/>
      <c r="AB1309" s="110"/>
      <c r="AC1309" s="110"/>
      <c r="AD1309" s="110"/>
      <c r="AE1309" s="110"/>
      <c r="AF1309" s="110"/>
      <c r="AG1309" s="110"/>
      <c r="AH1309" s="110"/>
      <c r="AI1309" s="110"/>
      <c r="AJ1309" s="110"/>
      <c r="AK1309" s="110"/>
      <c r="AL1309" s="110"/>
      <c r="AM1309" s="110"/>
      <c r="AN1309" s="110"/>
      <c r="AO1309" s="110"/>
      <c r="AP1309" s="110"/>
      <c r="AQ1309" s="110"/>
      <c r="AR1309" s="110"/>
      <c r="AU1309" s="110"/>
      <c r="AV1309" s="110"/>
      <c r="BD1309" s="110"/>
      <c r="BE1309" s="110"/>
      <c r="BF1309" s="110"/>
      <c r="BG1309" s="110"/>
      <c r="BH1309" s="110"/>
      <c r="BI1309" s="110"/>
      <c r="BJ1309" s="110"/>
    </row>
    <row r="1310" spans="1:62">
      <c r="A1310" s="108"/>
      <c r="B1310" s="108"/>
      <c r="C1310" s="109"/>
      <c r="D1310" s="109"/>
      <c r="E1310" s="108"/>
      <c r="F1310" s="108"/>
      <c r="G1310" s="108"/>
      <c r="H1310" s="108"/>
      <c r="I1310" s="108"/>
      <c r="J1310" s="108"/>
      <c r="K1310" s="110"/>
      <c r="L1310" s="110"/>
      <c r="M1310" s="110"/>
      <c r="N1310" s="111"/>
      <c r="O1310" s="110"/>
      <c r="P1310" s="110"/>
      <c r="Q1310" s="110"/>
      <c r="R1310" s="110"/>
      <c r="S1310" s="110"/>
      <c r="T1310" s="110"/>
      <c r="U1310" s="112"/>
      <c r="V1310" s="110"/>
      <c r="W1310" s="110"/>
      <c r="X1310" s="110"/>
      <c r="Y1310" s="110"/>
      <c r="Z1310" s="110"/>
      <c r="AA1310" s="110"/>
      <c r="AB1310" s="110"/>
      <c r="AC1310" s="110"/>
      <c r="AD1310" s="110"/>
      <c r="AE1310" s="110"/>
      <c r="AF1310" s="110"/>
      <c r="AG1310" s="110"/>
      <c r="AH1310" s="110"/>
      <c r="AI1310" s="110"/>
      <c r="AJ1310" s="110"/>
      <c r="AK1310" s="110"/>
      <c r="AL1310" s="110"/>
      <c r="AM1310" s="110"/>
      <c r="AN1310" s="110"/>
      <c r="AO1310" s="110"/>
      <c r="AP1310" s="110"/>
      <c r="AQ1310" s="110"/>
      <c r="AR1310" s="110"/>
      <c r="AS1310" s="110"/>
      <c r="AT1310" s="110"/>
      <c r="AU1310" s="110"/>
      <c r="AV1310" s="110"/>
      <c r="AW1310" s="112"/>
      <c r="AY1310" s="110"/>
      <c r="BB1310" s="110"/>
      <c r="BD1310" s="110"/>
      <c r="BE1310" s="110"/>
      <c r="BF1310" s="110"/>
      <c r="BG1310" s="110"/>
      <c r="BH1310" s="110"/>
      <c r="BI1310" s="110"/>
      <c r="BJ1310" s="110"/>
    </row>
    <row r="1311" spans="1:62">
      <c r="A1311" s="108"/>
      <c r="B1311" s="108"/>
      <c r="C1311" s="109"/>
      <c r="D1311" s="109"/>
      <c r="E1311" s="108"/>
      <c r="F1311" s="108"/>
      <c r="G1311" s="108"/>
      <c r="H1311" s="108"/>
      <c r="I1311" s="108"/>
      <c r="J1311" s="108"/>
      <c r="K1311" s="110"/>
      <c r="L1311" s="110"/>
      <c r="M1311" s="110"/>
      <c r="N1311" s="111"/>
      <c r="O1311" s="110"/>
      <c r="P1311" s="110"/>
      <c r="Q1311" s="110"/>
      <c r="R1311" s="110"/>
      <c r="S1311" s="110"/>
      <c r="T1311" s="110"/>
      <c r="U1311" s="112"/>
      <c r="V1311" s="110"/>
      <c r="W1311" s="110"/>
      <c r="X1311" s="110"/>
      <c r="Y1311" s="110"/>
      <c r="Z1311" s="110"/>
      <c r="AA1311" s="110"/>
      <c r="AB1311" s="110"/>
      <c r="AC1311" s="110"/>
      <c r="AD1311" s="110"/>
      <c r="AE1311" s="110"/>
      <c r="AF1311" s="110"/>
      <c r="AG1311" s="110"/>
      <c r="AH1311" s="110"/>
      <c r="AI1311" s="110"/>
      <c r="AJ1311" s="110"/>
      <c r="AK1311" s="110"/>
      <c r="AL1311" s="110"/>
      <c r="AM1311" s="110"/>
      <c r="AN1311" s="110"/>
      <c r="AO1311" s="110"/>
      <c r="AP1311" s="110"/>
      <c r="AQ1311" s="110"/>
      <c r="AR1311" s="110"/>
      <c r="AS1311" s="110"/>
      <c r="AT1311" s="110"/>
      <c r="AU1311" s="110"/>
      <c r="AV1311" s="110"/>
      <c r="AY1311" s="110"/>
      <c r="BB1311" s="110"/>
    </row>
    <row r="1312" spans="1:62">
      <c r="A1312" s="108"/>
      <c r="B1312" s="108"/>
      <c r="C1312" s="109"/>
      <c r="D1312" s="109"/>
      <c r="E1312" s="108"/>
      <c r="F1312" s="108"/>
      <c r="G1312" s="108"/>
      <c r="H1312" s="108"/>
      <c r="I1312" s="108"/>
      <c r="J1312" s="108"/>
      <c r="K1312" s="110"/>
      <c r="L1312" s="110"/>
      <c r="M1312" s="110"/>
      <c r="N1312" s="111"/>
      <c r="O1312" s="110"/>
      <c r="P1312" s="110"/>
      <c r="Q1312" s="110"/>
      <c r="R1312" s="110"/>
      <c r="S1312" s="110"/>
      <c r="T1312" s="110"/>
      <c r="V1312" s="110"/>
      <c r="W1312" s="110"/>
      <c r="X1312" s="110"/>
      <c r="Y1312" s="110"/>
      <c r="Z1312" s="110"/>
      <c r="AA1312" s="110"/>
      <c r="AB1312" s="110"/>
      <c r="AC1312" s="110"/>
      <c r="AD1312" s="110"/>
      <c r="AE1312" s="110"/>
      <c r="AF1312" s="110"/>
      <c r="AG1312" s="110"/>
      <c r="AH1312" s="110"/>
      <c r="AI1312" s="110"/>
      <c r="AJ1312" s="110"/>
      <c r="AK1312" s="110"/>
      <c r="AL1312" s="110"/>
      <c r="AM1312" s="110"/>
      <c r="AN1312" s="110"/>
      <c r="AO1312" s="110"/>
      <c r="AP1312" s="110"/>
      <c r="AQ1312" s="110"/>
      <c r="AR1312" s="110"/>
      <c r="AT1312" s="110"/>
      <c r="AU1312" s="110"/>
      <c r="AV1312" s="110"/>
      <c r="BD1312" s="110"/>
      <c r="BE1312" s="110"/>
      <c r="BF1312" s="110"/>
      <c r="BG1312" s="110"/>
      <c r="BH1312" s="110"/>
      <c r="BI1312" s="110"/>
      <c r="BJ1312" s="110"/>
    </row>
    <row r="1313" spans="1:62">
      <c r="A1313" s="108"/>
      <c r="B1313" s="108"/>
      <c r="C1313" s="109"/>
      <c r="D1313" s="109"/>
      <c r="E1313" s="108"/>
      <c r="F1313" s="108"/>
      <c r="G1313" s="108"/>
      <c r="H1313" s="108"/>
      <c r="I1313" s="108"/>
      <c r="J1313" s="108"/>
      <c r="K1313" s="110"/>
      <c r="L1313" s="110"/>
      <c r="M1313" s="110"/>
      <c r="N1313" s="111"/>
      <c r="O1313" s="110"/>
      <c r="P1313" s="110"/>
      <c r="Q1313" s="110"/>
      <c r="R1313" s="110"/>
      <c r="S1313" s="110"/>
      <c r="T1313" s="110"/>
      <c r="V1313" s="110"/>
      <c r="W1313" s="110"/>
      <c r="X1313" s="110"/>
      <c r="Y1313" s="110"/>
      <c r="Z1313" s="110"/>
      <c r="AA1313" s="110"/>
      <c r="AB1313" s="110"/>
      <c r="AC1313" s="110"/>
      <c r="AD1313" s="110"/>
      <c r="AE1313" s="110"/>
      <c r="AF1313" s="110"/>
      <c r="AG1313" s="110"/>
      <c r="AH1313" s="110"/>
      <c r="AI1313" s="110"/>
      <c r="AJ1313" s="110"/>
      <c r="AK1313" s="110"/>
      <c r="AL1313" s="110"/>
      <c r="AM1313" s="110"/>
      <c r="AN1313" s="110"/>
      <c r="AO1313" s="110"/>
      <c r="AP1313" s="110"/>
      <c r="AQ1313" s="110"/>
      <c r="AR1313" s="110"/>
      <c r="AU1313" s="110"/>
      <c r="AV1313" s="110"/>
      <c r="AW1313" s="112"/>
      <c r="BD1313" s="110"/>
      <c r="BE1313" s="110"/>
      <c r="BF1313" s="110"/>
      <c r="BG1313" s="110"/>
      <c r="BH1313" s="110"/>
      <c r="BI1313" s="110"/>
      <c r="BJ1313" s="110"/>
    </row>
    <row r="1314" spans="1:62">
      <c r="A1314" s="108"/>
      <c r="B1314" s="108"/>
      <c r="C1314" s="109"/>
      <c r="D1314" s="109"/>
      <c r="E1314" s="108"/>
      <c r="F1314" s="108"/>
      <c r="G1314" s="108"/>
      <c r="H1314" s="108"/>
      <c r="I1314" s="108"/>
      <c r="J1314" s="108"/>
      <c r="K1314" s="110"/>
      <c r="L1314" s="110"/>
      <c r="M1314" s="110"/>
      <c r="O1314" s="110"/>
      <c r="P1314" s="110"/>
      <c r="Q1314" s="110"/>
      <c r="R1314" s="110"/>
      <c r="S1314" s="110"/>
      <c r="T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Y1314" s="110"/>
      <c r="BD1314" s="110"/>
      <c r="BE1314" s="110"/>
      <c r="BF1314" s="110"/>
      <c r="BG1314" s="110"/>
      <c r="BH1314" s="110"/>
      <c r="BI1314" s="110"/>
      <c r="BJ1314" s="110"/>
    </row>
    <row r="1315" spans="1:62">
      <c r="A1315" s="108"/>
      <c r="B1315" s="108"/>
      <c r="C1315" s="109"/>
      <c r="D1315" s="109"/>
      <c r="E1315" s="108"/>
      <c r="F1315" s="108"/>
      <c r="G1315" s="108"/>
      <c r="H1315" s="108"/>
      <c r="I1315" s="108"/>
      <c r="J1315" s="108"/>
      <c r="K1315" s="110"/>
      <c r="L1315" s="110"/>
      <c r="M1315" s="110"/>
      <c r="O1315" s="110"/>
      <c r="P1315" s="110"/>
      <c r="Q1315" s="110"/>
      <c r="U1315" s="112"/>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T1315" s="110"/>
      <c r="AU1315" s="110"/>
      <c r="AV1315" s="110"/>
      <c r="AW1315" s="112"/>
      <c r="BD1315" s="110"/>
      <c r="BE1315" s="110"/>
      <c r="BF1315" s="110"/>
      <c r="BG1315" s="110"/>
      <c r="BH1315" s="110"/>
      <c r="BI1315" s="110"/>
      <c r="BJ1315" s="110"/>
    </row>
    <row r="1316" spans="1:62">
      <c r="A1316" s="108"/>
      <c r="B1316" s="108"/>
      <c r="C1316" s="109"/>
      <c r="D1316" s="109"/>
      <c r="E1316" s="108"/>
      <c r="F1316" s="108"/>
      <c r="G1316" s="108"/>
      <c r="H1316" s="108"/>
      <c r="I1316" s="108"/>
      <c r="J1316" s="108"/>
      <c r="K1316" s="110"/>
      <c r="L1316" s="110"/>
      <c r="M1316" s="110"/>
      <c r="N1316" s="111"/>
      <c r="O1316" s="110"/>
      <c r="P1316" s="110"/>
      <c r="Q1316" s="110"/>
      <c r="R1316" s="110"/>
      <c r="S1316" s="110"/>
      <c r="T1316" s="110"/>
      <c r="U1316" s="112"/>
      <c r="V1316" s="110"/>
      <c r="W1316" s="110"/>
      <c r="X1316" s="110"/>
      <c r="Y1316" s="110"/>
      <c r="Z1316" s="110"/>
      <c r="AA1316" s="110"/>
      <c r="AB1316" s="110"/>
      <c r="AC1316" s="110"/>
      <c r="AD1316" s="110"/>
      <c r="AE1316" s="110"/>
      <c r="AF1316" s="110"/>
      <c r="AG1316" s="110"/>
      <c r="AH1316" s="110"/>
      <c r="AI1316" s="110"/>
      <c r="AJ1316" s="110"/>
      <c r="AL1316" s="110"/>
      <c r="AM1316" s="110"/>
      <c r="AO1316" s="110"/>
      <c r="AP1316" s="110"/>
      <c r="AQ1316" s="110"/>
      <c r="AR1316" s="110"/>
      <c r="AS1316" s="110"/>
      <c r="AT1316" s="110"/>
      <c r="AU1316" s="110"/>
      <c r="AV1316" s="110"/>
      <c r="AW1316" s="112"/>
      <c r="AX1316" s="112"/>
      <c r="AY1316" s="110"/>
      <c r="AZ1316" s="110"/>
      <c r="BA1316" s="110"/>
      <c r="BB1316" s="110"/>
      <c r="BC1316" s="112"/>
      <c r="BD1316" s="110"/>
      <c r="BE1316" s="110"/>
      <c r="BF1316" s="110"/>
      <c r="BG1316" s="110"/>
      <c r="BH1316" s="110"/>
      <c r="BI1316" s="110"/>
      <c r="BJ1316" s="110"/>
    </row>
    <row r="1317" spans="1:62">
      <c r="A1317" s="108"/>
      <c r="B1317" s="108"/>
      <c r="C1317" s="109"/>
      <c r="D1317" s="109"/>
      <c r="E1317" s="108"/>
      <c r="F1317" s="108"/>
      <c r="G1317" s="108"/>
      <c r="H1317" s="108"/>
      <c r="I1317" s="108"/>
      <c r="J1317" s="108"/>
      <c r="K1317" s="110"/>
      <c r="L1317" s="110"/>
      <c r="M1317" s="110"/>
      <c r="O1317" s="110"/>
      <c r="P1317" s="110"/>
      <c r="Q1317" s="110"/>
      <c r="R1317" s="110"/>
      <c r="S1317" s="110"/>
      <c r="T1317" s="110"/>
      <c r="V1317" s="110"/>
      <c r="W1317" s="110"/>
      <c r="X1317" s="110"/>
      <c r="Y1317" s="110"/>
      <c r="Z1317" s="110"/>
      <c r="AA1317" s="110"/>
      <c r="AB1317" s="110"/>
      <c r="AC1317" s="110"/>
      <c r="AD1317" s="110"/>
      <c r="AE1317" s="110"/>
      <c r="AF1317" s="110"/>
      <c r="AG1317" s="110"/>
      <c r="AH1317" s="110"/>
      <c r="AI1317" s="110"/>
      <c r="AJ1317" s="110"/>
      <c r="AK1317" s="110"/>
      <c r="AL1317" s="110"/>
      <c r="AM1317" s="110"/>
      <c r="AN1317" s="110"/>
      <c r="AO1317" s="110"/>
      <c r="AP1317" s="110"/>
      <c r="AQ1317" s="110"/>
      <c r="AR1317" s="110"/>
      <c r="AS1317" s="110"/>
      <c r="AT1317" s="110"/>
      <c r="AU1317" s="110"/>
      <c r="AV1317" s="110"/>
      <c r="AW1317" s="112"/>
      <c r="AY1317" s="110"/>
      <c r="BB1317" s="110"/>
      <c r="BD1317" s="110"/>
      <c r="BE1317" s="110"/>
      <c r="BF1317" s="110"/>
      <c r="BG1317" s="110"/>
      <c r="BH1317" s="110"/>
      <c r="BI1317" s="110"/>
      <c r="BJ1317" s="110"/>
    </row>
    <row r="1318" spans="1:62">
      <c r="A1318" s="108"/>
      <c r="B1318" s="108"/>
      <c r="C1318" s="109"/>
      <c r="D1318" s="109"/>
      <c r="E1318" s="108"/>
      <c r="F1318" s="108"/>
      <c r="G1318" s="108"/>
      <c r="H1318" s="108"/>
      <c r="I1318" s="108"/>
      <c r="J1318" s="108"/>
      <c r="K1318" s="110"/>
      <c r="L1318" s="110"/>
      <c r="M1318" s="110"/>
      <c r="N1318" s="111"/>
      <c r="O1318" s="110"/>
      <c r="P1318" s="110"/>
      <c r="Q1318" s="110"/>
      <c r="R1318" s="110"/>
      <c r="S1318" s="110"/>
      <c r="T1318" s="110"/>
      <c r="U1318" s="112"/>
      <c r="V1318" s="110"/>
      <c r="W1318" s="110"/>
      <c r="X1318" s="110"/>
      <c r="Y1318" s="110"/>
      <c r="Z1318" s="110"/>
      <c r="AA1318" s="110"/>
      <c r="AB1318" s="110"/>
      <c r="AF1318" s="110"/>
      <c r="AG1318" s="110"/>
      <c r="AH1318" s="110"/>
      <c r="AI1318" s="110"/>
      <c r="AJ1318" s="110"/>
      <c r="AK1318" s="110"/>
      <c r="AL1318" s="110"/>
      <c r="AM1318" s="110"/>
      <c r="AN1318" s="110"/>
      <c r="AO1318" s="110"/>
      <c r="AP1318" s="110"/>
      <c r="AQ1318" s="110"/>
      <c r="AR1318" s="110"/>
      <c r="AS1318" s="110"/>
      <c r="AT1318" s="110"/>
      <c r="AU1318" s="110"/>
      <c r="AV1318" s="110"/>
      <c r="AY1318" s="110"/>
      <c r="BD1318" s="110"/>
      <c r="BE1318" s="110"/>
      <c r="BF1318" s="110"/>
      <c r="BG1318" s="110"/>
      <c r="BH1318" s="110"/>
      <c r="BI1318" s="110"/>
      <c r="BJ1318" s="110"/>
    </row>
    <row r="1319" spans="1:62">
      <c r="A1319" s="108"/>
      <c r="B1319" s="108"/>
      <c r="C1319" s="109"/>
      <c r="D1319" s="109"/>
      <c r="E1319" s="108"/>
      <c r="F1319" s="108"/>
      <c r="G1319" s="108"/>
      <c r="H1319" s="108"/>
      <c r="I1319" s="108"/>
      <c r="J1319" s="108"/>
      <c r="K1319" s="110"/>
      <c r="L1319" s="110"/>
      <c r="M1319" s="110"/>
      <c r="N1319" s="111"/>
      <c r="O1319" s="110"/>
      <c r="P1319" s="110"/>
      <c r="Q1319" s="110"/>
      <c r="R1319" s="110"/>
      <c r="S1319" s="110"/>
      <c r="T1319" s="110"/>
      <c r="V1319" s="110"/>
      <c r="W1319" s="110"/>
      <c r="X1319" s="110"/>
      <c r="Y1319" s="110"/>
      <c r="Z1319" s="110"/>
      <c r="AA1319" s="110"/>
      <c r="AB1319" s="110"/>
      <c r="AC1319" s="110"/>
      <c r="AD1319" s="110"/>
      <c r="AE1319" s="110"/>
      <c r="AF1319" s="110"/>
      <c r="AG1319" s="110"/>
      <c r="AH1319" s="110"/>
      <c r="AI1319" s="110"/>
      <c r="AJ1319" s="110"/>
      <c r="AK1319" s="110"/>
      <c r="AL1319" s="110"/>
      <c r="AM1319" s="110"/>
      <c r="AN1319" s="110"/>
      <c r="AO1319" s="110"/>
      <c r="AP1319" s="110"/>
      <c r="AQ1319" s="110"/>
      <c r="AR1319" s="110"/>
      <c r="AS1319" s="110"/>
      <c r="AT1319" s="110"/>
      <c r="AU1319" s="110"/>
      <c r="AV1319" s="110"/>
      <c r="AY1319" s="110"/>
      <c r="BD1319" s="110"/>
      <c r="BE1319" s="110"/>
      <c r="BF1319" s="110"/>
      <c r="BG1319" s="110"/>
      <c r="BH1319" s="110"/>
      <c r="BI1319" s="110"/>
      <c r="BJ1319" s="110"/>
    </row>
    <row r="1320" spans="1:62">
      <c r="A1320" s="108"/>
      <c r="B1320" s="108"/>
      <c r="C1320" s="109"/>
      <c r="D1320" s="109"/>
      <c r="E1320" s="108"/>
      <c r="F1320" s="108"/>
      <c r="G1320" s="108"/>
      <c r="H1320" s="108"/>
      <c r="I1320" s="108"/>
      <c r="J1320" s="108"/>
      <c r="K1320" s="110"/>
      <c r="L1320" s="110"/>
      <c r="M1320" s="110"/>
      <c r="N1320" s="111"/>
      <c r="R1320" s="110"/>
      <c r="S1320" s="110"/>
      <c r="T1320" s="110"/>
      <c r="U1320" s="112"/>
      <c r="V1320" s="110"/>
      <c r="W1320" s="110"/>
      <c r="X1320" s="110"/>
      <c r="Y1320" s="110"/>
      <c r="Z1320" s="110"/>
      <c r="AA1320" s="110"/>
      <c r="AB1320" s="110"/>
      <c r="AC1320" s="110"/>
      <c r="AD1320" s="110"/>
      <c r="AE1320" s="110"/>
      <c r="AF1320" s="110"/>
      <c r="AG1320" s="110"/>
      <c r="AH1320" s="110"/>
      <c r="AI1320" s="110"/>
      <c r="AJ1320" s="110"/>
      <c r="AK1320" s="110"/>
      <c r="AL1320" s="110"/>
      <c r="AP1320" s="110"/>
      <c r="AQ1320" s="110"/>
      <c r="AR1320" s="110"/>
      <c r="AU1320" s="110"/>
      <c r="AV1320" s="110"/>
      <c r="AW1320" s="112"/>
      <c r="AX1320" s="112"/>
      <c r="BA1320" s="110"/>
      <c r="BB1320" s="110"/>
      <c r="BC1320" s="112"/>
      <c r="BE1320" s="110"/>
      <c r="BF1320" s="110"/>
      <c r="BG1320" s="110"/>
      <c r="BH1320" s="110"/>
      <c r="BI1320" s="110"/>
    </row>
    <row r="1321" spans="1:62">
      <c r="A1321" s="108"/>
      <c r="B1321" s="108"/>
      <c r="C1321" s="109"/>
      <c r="D1321" s="109"/>
      <c r="E1321" s="108"/>
      <c r="F1321" s="108"/>
      <c r="G1321" s="108"/>
      <c r="H1321" s="108"/>
      <c r="I1321" s="108"/>
      <c r="J1321" s="108"/>
      <c r="K1321" s="110"/>
      <c r="L1321" s="110"/>
      <c r="M1321" s="110"/>
      <c r="O1321" s="110"/>
      <c r="P1321" s="110"/>
      <c r="Q1321" s="110"/>
      <c r="R1321" s="110"/>
      <c r="S1321" s="110"/>
      <c r="T1321" s="110"/>
      <c r="V1321" s="110"/>
      <c r="W1321" s="110"/>
      <c r="X1321" s="110"/>
      <c r="Y1321" s="110"/>
      <c r="Z1321" s="110"/>
      <c r="AA1321" s="110"/>
      <c r="AB1321" s="110"/>
      <c r="AC1321" s="110"/>
      <c r="AD1321" s="110"/>
      <c r="AE1321" s="110"/>
      <c r="AF1321" s="110"/>
      <c r="AG1321" s="110"/>
      <c r="AH1321" s="110"/>
      <c r="AI1321" s="110"/>
      <c r="AJ1321" s="110"/>
      <c r="AK1321" s="110"/>
      <c r="AL1321" s="110"/>
      <c r="AM1321" s="110"/>
      <c r="AN1321" s="110"/>
      <c r="AO1321" s="110"/>
      <c r="AP1321" s="110"/>
      <c r="AQ1321" s="110"/>
      <c r="AR1321" s="110"/>
      <c r="AS1321" s="110"/>
      <c r="AT1321" s="110"/>
      <c r="AU1321" s="110"/>
      <c r="AV1321" s="110"/>
      <c r="AW1321" s="112"/>
      <c r="AY1321" s="110"/>
      <c r="AZ1321" s="110"/>
      <c r="BA1321" s="110"/>
      <c r="BB1321" s="110"/>
      <c r="BE1321" s="110"/>
      <c r="BF1321" s="110"/>
      <c r="BG1321" s="110"/>
      <c r="BH1321" s="110"/>
      <c r="BI1321" s="110"/>
    </row>
    <row r="1322" spans="1:62">
      <c r="A1322" s="108"/>
      <c r="B1322" s="108"/>
      <c r="C1322" s="109"/>
      <c r="D1322" s="109"/>
      <c r="E1322" s="108"/>
      <c r="F1322" s="108"/>
      <c r="G1322" s="108"/>
      <c r="H1322" s="108"/>
      <c r="I1322" s="108"/>
      <c r="J1322" s="108"/>
      <c r="K1322" s="110"/>
      <c r="L1322" s="110"/>
      <c r="M1322" s="110"/>
      <c r="N1322" s="111"/>
      <c r="O1322" s="110"/>
      <c r="P1322" s="110"/>
      <c r="Q1322" s="110"/>
      <c r="R1322" s="110"/>
      <c r="S1322" s="110"/>
      <c r="T1322" s="110"/>
      <c r="U1322" s="112"/>
      <c r="AM1322" s="110"/>
      <c r="AO1322" s="110"/>
      <c r="AP1322" s="110"/>
      <c r="AQ1322" s="110"/>
      <c r="AR1322" s="110"/>
      <c r="AW1322" s="112"/>
      <c r="AX1322" s="112"/>
      <c r="BC1322" s="112"/>
    </row>
    <row r="1323" spans="1:62">
      <c r="A1323" s="108"/>
      <c r="B1323" s="108"/>
      <c r="C1323" s="109"/>
      <c r="D1323" s="109"/>
      <c r="E1323" s="108"/>
      <c r="F1323" s="108"/>
      <c r="G1323" s="108"/>
      <c r="H1323" s="108"/>
      <c r="I1323" s="108"/>
      <c r="J1323" s="108"/>
      <c r="K1323" s="110"/>
      <c r="L1323" s="110"/>
      <c r="M1323" s="110"/>
      <c r="O1323" s="110"/>
      <c r="P1323" s="110"/>
      <c r="Q1323" s="110"/>
      <c r="R1323" s="110"/>
      <c r="S1323" s="110"/>
      <c r="T1323" s="110"/>
      <c r="V1323" s="110"/>
      <c r="W1323" s="110"/>
      <c r="X1323" s="110"/>
      <c r="Y1323" s="110"/>
      <c r="Z1323" s="110"/>
      <c r="AA1323" s="110"/>
      <c r="AB1323" s="110"/>
      <c r="AC1323" s="110"/>
      <c r="AD1323" s="110"/>
      <c r="AE1323" s="110"/>
      <c r="AF1323" s="110"/>
      <c r="AG1323" s="110"/>
      <c r="AH1323" s="110"/>
      <c r="AI1323" s="110"/>
      <c r="AJ1323" s="110"/>
      <c r="AK1323" s="110"/>
      <c r="AL1323" s="110"/>
      <c r="AM1323" s="110"/>
      <c r="AN1323" s="110"/>
      <c r="AO1323" s="110"/>
      <c r="AP1323" s="110"/>
      <c r="AQ1323" s="110"/>
      <c r="AR1323" s="110"/>
      <c r="AS1323" s="110"/>
      <c r="AT1323" s="110"/>
      <c r="AU1323" s="110"/>
      <c r="AV1323" s="110"/>
      <c r="AY1323" s="110"/>
      <c r="AZ1323" s="110"/>
      <c r="BA1323" s="110"/>
      <c r="BD1323" s="110"/>
      <c r="BE1323" s="110"/>
      <c r="BF1323" s="110"/>
      <c r="BG1323" s="110"/>
      <c r="BH1323" s="110"/>
      <c r="BI1323" s="110"/>
      <c r="BJ1323" s="110"/>
    </row>
    <row r="1324" spans="1:62">
      <c r="A1324" s="108"/>
      <c r="B1324" s="108"/>
      <c r="C1324" s="109"/>
      <c r="D1324" s="109"/>
      <c r="E1324" s="108"/>
      <c r="F1324" s="108"/>
      <c r="G1324" s="108"/>
      <c r="H1324" s="108"/>
      <c r="I1324" s="108"/>
      <c r="J1324" s="108"/>
      <c r="K1324" s="110"/>
      <c r="L1324" s="110"/>
      <c r="M1324" s="110"/>
      <c r="N1324" s="111"/>
      <c r="O1324" s="110"/>
      <c r="P1324" s="110"/>
      <c r="Q1324" s="110"/>
      <c r="R1324" s="110"/>
      <c r="S1324" s="110"/>
      <c r="T1324" s="110"/>
      <c r="U1324" s="112"/>
      <c r="V1324" s="110"/>
      <c r="W1324" s="110"/>
      <c r="X1324" s="110"/>
      <c r="Y1324" s="110"/>
      <c r="Z1324" s="110"/>
      <c r="AA1324" s="110"/>
      <c r="AB1324" s="110"/>
      <c r="AC1324" s="110"/>
      <c r="AD1324" s="110"/>
      <c r="AE1324" s="110"/>
      <c r="AF1324" s="110"/>
      <c r="AG1324" s="110"/>
      <c r="AH1324" s="110"/>
      <c r="AI1324" s="110"/>
      <c r="AJ1324" s="110"/>
      <c r="AK1324" s="110"/>
      <c r="AL1324" s="110"/>
      <c r="AM1324" s="110"/>
      <c r="AN1324" s="110"/>
      <c r="AO1324" s="110"/>
      <c r="AP1324" s="110"/>
      <c r="AQ1324" s="110"/>
      <c r="AR1324" s="110"/>
      <c r="AS1324" s="110"/>
      <c r="AT1324" s="110"/>
      <c r="AU1324" s="110"/>
      <c r="AV1324" s="110"/>
      <c r="AY1324" s="110"/>
      <c r="BD1324" s="110"/>
      <c r="BE1324" s="110"/>
      <c r="BF1324" s="110"/>
      <c r="BG1324" s="110"/>
      <c r="BH1324" s="110"/>
      <c r="BI1324" s="110"/>
      <c r="BJ1324" s="110"/>
    </row>
    <row r="1325" spans="1:62">
      <c r="A1325" s="108"/>
      <c r="B1325" s="108"/>
      <c r="C1325" s="109"/>
      <c r="D1325" s="109"/>
      <c r="E1325" s="108"/>
      <c r="F1325" s="108"/>
      <c r="G1325" s="108"/>
      <c r="H1325" s="108"/>
      <c r="I1325" s="108"/>
      <c r="J1325" s="108"/>
      <c r="K1325" s="110"/>
      <c r="L1325" s="110"/>
      <c r="M1325" s="110"/>
      <c r="O1325" s="110"/>
      <c r="P1325" s="110"/>
      <c r="U1325" s="112"/>
      <c r="AU1325" s="110"/>
      <c r="AV1325" s="110"/>
      <c r="AX1325" s="112"/>
      <c r="BB1325" s="110"/>
      <c r="BC1325" s="112"/>
      <c r="BD1325" s="110"/>
      <c r="BE1325" s="110"/>
      <c r="BF1325" s="110"/>
      <c r="BG1325" s="110"/>
      <c r="BH1325" s="110"/>
      <c r="BI1325" s="110"/>
      <c r="BJ1325" s="110"/>
    </row>
    <row r="1326" spans="1:62">
      <c r="A1326" s="108"/>
      <c r="B1326" s="108"/>
      <c r="C1326" s="109"/>
      <c r="D1326" s="109"/>
      <c r="E1326" s="108"/>
      <c r="F1326" s="108"/>
      <c r="G1326" s="108"/>
      <c r="H1326" s="108"/>
      <c r="I1326" s="108"/>
      <c r="J1326" s="108"/>
      <c r="K1326" s="110"/>
      <c r="L1326" s="110"/>
      <c r="M1326" s="110"/>
      <c r="O1326" s="110"/>
      <c r="P1326" s="110"/>
      <c r="Q1326" s="110"/>
      <c r="R1326" s="110"/>
      <c r="S1326" s="110"/>
      <c r="T1326" s="110"/>
      <c r="U1326" s="112"/>
      <c r="V1326" s="110"/>
      <c r="W1326" s="110"/>
      <c r="X1326" s="110"/>
      <c r="Y1326" s="110"/>
      <c r="Z1326" s="110"/>
      <c r="AA1326" s="110"/>
      <c r="AB1326" s="110"/>
      <c r="AC1326" s="110"/>
      <c r="AD1326" s="110"/>
      <c r="AE1326" s="110"/>
      <c r="AF1326" s="110"/>
      <c r="AG1326" s="110"/>
      <c r="AH1326" s="110"/>
      <c r="AI1326" s="110"/>
      <c r="AJ1326" s="110"/>
      <c r="AK1326" s="110"/>
      <c r="AL1326" s="110"/>
      <c r="AM1326" s="110"/>
      <c r="AN1326" s="110"/>
      <c r="AO1326" s="110"/>
      <c r="AP1326" s="110"/>
      <c r="AQ1326" s="110"/>
      <c r="AR1326" s="110"/>
      <c r="AS1326" s="110"/>
      <c r="AT1326" s="110"/>
      <c r="AU1326" s="110"/>
      <c r="AV1326" s="110"/>
      <c r="AY1326" s="110"/>
      <c r="BB1326" s="110"/>
      <c r="BE1326" s="110"/>
      <c r="BF1326" s="110"/>
      <c r="BG1326" s="110"/>
      <c r="BH1326" s="110"/>
      <c r="BI1326" s="110"/>
    </row>
    <row r="1327" spans="1:62">
      <c r="A1327" s="108"/>
      <c r="B1327" s="108"/>
      <c r="C1327" s="109"/>
      <c r="D1327" s="109"/>
      <c r="E1327" s="108"/>
      <c r="F1327" s="108"/>
      <c r="G1327" s="108"/>
      <c r="H1327" s="108"/>
      <c r="I1327" s="108"/>
      <c r="J1327" s="108"/>
      <c r="K1327" s="110"/>
      <c r="L1327" s="110"/>
      <c r="M1327" s="110"/>
      <c r="O1327" s="110"/>
      <c r="P1327" s="110"/>
      <c r="Q1327" s="110"/>
      <c r="R1327" s="110"/>
      <c r="S1327" s="110"/>
      <c r="T1327" s="110"/>
      <c r="V1327" s="110"/>
      <c r="W1327" s="110"/>
      <c r="X1327" s="110"/>
      <c r="Y1327" s="110"/>
      <c r="Z1327" s="110"/>
      <c r="AA1327" s="110"/>
      <c r="AB1327" s="110"/>
      <c r="AC1327" s="110"/>
      <c r="AD1327" s="110"/>
      <c r="AE1327" s="110"/>
      <c r="AF1327" s="110"/>
      <c r="AG1327" s="110"/>
      <c r="AH1327" s="110"/>
      <c r="AI1327" s="110"/>
      <c r="AJ1327" s="110"/>
      <c r="AK1327" s="110"/>
      <c r="AL1327" s="110"/>
      <c r="AM1327" s="110"/>
      <c r="AN1327" s="110"/>
      <c r="AO1327" s="110"/>
      <c r="AP1327" s="110"/>
      <c r="AQ1327" s="110"/>
      <c r="AR1327" s="110"/>
      <c r="AU1327" s="110"/>
      <c r="AV1327" s="110"/>
      <c r="BD1327" s="110"/>
      <c r="BE1327" s="110"/>
      <c r="BF1327" s="110"/>
      <c r="BG1327" s="110"/>
      <c r="BH1327" s="110"/>
      <c r="BI1327" s="110"/>
      <c r="BJ1327" s="110"/>
    </row>
    <row r="1328" spans="1:62">
      <c r="A1328" s="108"/>
      <c r="B1328" s="108"/>
      <c r="C1328" s="109"/>
      <c r="D1328" s="109"/>
      <c r="E1328" s="108"/>
      <c r="F1328" s="108"/>
      <c r="G1328" s="108"/>
      <c r="H1328" s="108"/>
      <c r="I1328" s="108"/>
      <c r="J1328" s="108"/>
      <c r="K1328" s="110"/>
      <c r="L1328" s="110"/>
      <c r="M1328" s="110"/>
      <c r="N1328" s="111"/>
      <c r="O1328" s="110"/>
      <c r="P1328" s="110"/>
      <c r="Q1328" s="110"/>
      <c r="R1328" s="110"/>
      <c r="S1328" s="110"/>
      <c r="U1328" s="112"/>
      <c r="V1328" s="110"/>
      <c r="W1328" s="110"/>
      <c r="X1328" s="110"/>
      <c r="Y1328" s="110"/>
      <c r="Z1328" s="110"/>
      <c r="AA1328" s="110"/>
      <c r="AB1328" s="110"/>
      <c r="AC1328" s="110"/>
      <c r="AD1328" s="110"/>
      <c r="AE1328" s="110"/>
      <c r="AF1328" s="110"/>
      <c r="AG1328" s="110"/>
      <c r="AH1328" s="110"/>
      <c r="AI1328" s="110"/>
      <c r="AJ1328" s="110"/>
      <c r="AK1328" s="110"/>
      <c r="AL1328" s="110"/>
      <c r="AM1328" s="110"/>
      <c r="AN1328" s="110"/>
      <c r="AO1328" s="110"/>
      <c r="AP1328" s="110"/>
      <c r="AQ1328" s="110"/>
      <c r="AR1328" s="110"/>
      <c r="AT1328" s="110"/>
      <c r="AU1328" s="110"/>
      <c r="AV1328" s="110"/>
      <c r="AW1328" s="112"/>
      <c r="AX1328" s="112"/>
      <c r="AZ1328" s="110"/>
      <c r="BB1328" s="110"/>
      <c r="BC1328" s="112"/>
      <c r="BD1328" s="110"/>
      <c r="BE1328" s="110"/>
      <c r="BF1328" s="110"/>
      <c r="BG1328" s="110"/>
      <c r="BH1328" s="110"/>
      <c r="BI1328" s="110"/>
      <c r="BJ1328" s="110"/>
    </row>
    <row r="1329" spans="1:62">
      <c r="A1329" s="108"/>
      <c r="B1329" s="108"/>
      <c r="C1329" s="109"/>
      <c r="D1329" s="109"/>
      <c r="E1329" s="108"/>
      <c r="F1329" s="108"/>
      <c r="G1329" s="108"/>
      <c r="H1329" s="108"/>
      <c r="I1329" s="108"/>
      <c r="J1329" s="108"/>
      <c r="K1329" s="110"/>
      <c r="L1329" s="110"/>
      <c r="M1329" s="110"/>
      <c r="N1329" s="111"/>
      <c r="O1329" s="110"/>
      <c r="P1329" s="110"/>
      <c r="Q1329" s="110"/>
      <c r="R1329" s="110"/>
      <c r="S1329" s="110"/>
      <c r="T1329" s="110"/>
      <c r="U1329" s="112"/>
      <c r="V1329" s="110"/>
      <c r="W1329" s="110"/>
      <c r="X1329" s="110"/>
      <c r="Y1329" s="110"/>
      <c r="Z1329" s="110"/>
      <c r="AA1329" s="110"/>
      <c r="AB1329" s="110"/>
      <c r="AC1329" s="110"/>
      <c r="AD1329" s="110"/>
      <c r="AF1329" s="110"/>
      <c r="AG1329" s="110"/>
      <c r="AI1329" s="110"/>
      <c r="AJ1329" s="110"/>
      <c r="AL1329" s="110"/>
      <c r="AM1329" s="110"/>
      <c r="AO1329" s="110"/>
      <c r="AP1329" s="110"/>
      <c r="AQ1329" s="110"/>
      <c r="AR1329" s="110"/>
      <c r="AV1329" s="110"/>
      <c r="AW1329" s="112"/>
      <c r="BB1329" s="110"/>
      <c r="BD1329" s="110"/>
      <c r="BE1329" s="110"/>
      <c r="BF1329" s="110"/>
      <c r="BG1329" s="110"/>
      <c r="BH1329" s="110"/>
      <c r="BI1329" s="110"/>
      <c r="BJ1329" s="110"/>
    </row>
    <row r="1330" spans="1:62">
      <c r="A1330" s="108"/>
      <c r="B1330" s="108"/>
      <c r="C1330" s="109"/>
      <c r="D1330" s="109"/>
      <c r="E1330" s="108"/>
      <c r="F1330" s="108"/>
      <c r="G1330" s="108"/>
      <c r="H1330" s="108"/>
      <c r="I1330" s="108"/>
      <c r="J1330" s="108"/>
      <c r="K1330" s="110"/>
      <c r="L1330" s="110"/>
      <c r="M1330" s="110"/>
      <c r="N1330" s="111"/>
      <c r="O1330" s="110"/>
      <c r="P1330" s="110"/>
      <c r="Q1330" s="110"/>
      <c r="R1330" s="110"/>
      <c r="S1330" s="110"/>
      <c r="T1330" s="110"/>
      <c r="V1330" s="110"/>
      <c r="W1330" s="110"/>
      <c r="X1330" s="110"/>
      <c r="Y1330" s="110"/>
      <c r="Z1330" s="110"/>
      <c r="AA1330" s="110"/>
      <c r="AB1330" s="110"/>
      <c r="AC1330" s="110"/>
      <c r="AD1330" s="110"/>
      <c r="AE1330" s="110"/>
      <c r="AF1330" s="110"/>
      <c r="AG1330" s="110"/>
      <c r="AH1330" s="110"/>
      <c r="AI1330" s="110"/>
      <c r="AJ1330" s="110"/>
      <c r="AK1330" s="110"/>
      <c r="AL1330" s="110"/>
      <c r="AM1330" s="110"/>
      <c r="AN1330" s="110"/>
      <c r="AO1330" s="110"/>
      <c r="AP1330" s="110"/>
      <c r="AQ1330" s="110"/>
      <c r="AR1330" s="110"/>
      <c r="AS1330" s="110"/>
      <c r="AT1330" s="110"/>
      <c r="AU1330" s="110"/>
      <c r="AV1330" s="110"/>
      <c r="AW1330" s="112"/>
      <c r="AY1330" s="110"/>
      <c r="BD1330" s="110"/>
      <c r="BE1330" s="110"/>
      <c r="BF1330" s="110"/>
      <c r="BG1330" s="110"/>
      <c r="BH1330" s="110"/>
      <c r="BI1330" s="110"/>
      <c r="BJ1330" s="110"/>
    </row>
    <row r="1331" spans="1:62">
      <c r="A1331" s="108"/>
      <c r="B1331" s="108"/>
      <c r="C1331" s="109"/>
      <c r="D1331" s="109"/>
      <c r="E1331" s="108"/>
      <c r="F1331" s="108"/>
      <c r="G1331" s="108"/>
      <c r="H1331" s="108"/>
      <c r="I1331" s="108"/>
      <c r="J1331" s="108"/>
      <c r="K1331" s="110"/>
      <c r="L1331" s="110"/>
      <c r="M1331" s="110"/>
      <c r="N1331" s="111"/>
      <c r="O1331" s="110"/>
      <c r="P1331" s="110"/>
      <c r="Q1331" s="110"/>
      <c r="R1331" s="110"/>
      <c r="S1331" s="110"/>
      <c r="T1331" s="110"/>
      <c r="U1331" s="112"/>
      <c r="V1331" s="110"/>
      <c r="W1331" s="110"/>
      <c r="X1331" s="110"/>
      <c r="Y1331" s="110"/>
      <c r="Z1331" s="110"/>
      <c r="AA1331" s="110"/>
      <c r="AB1331" s="110"/>
      <c r="AC1331" s="110"/>
      <c r="AD1331" s="110"/>
      <c r="AF1331" s="110"/>
      <c r="AG1331" s="110"/>
      <c r="AH1331" s="110"/>
      <c r="AI1331" s="110"/>
      <c r="AJ1331" s="110"/>
      <c r="AK1331" s="110"/>
      <c r="AL1331" s="110"/>
      <c r="AM1331" s="110"/>
      <c r="AN1331" s="110"/>
      <c r="AO1331" s="110"/>
      <c r="AP1331" s="110"/>
      <c r="AQ1331" s="110"/>
      <c r="AR1331" s="110"/>
      <c r="AS1331" s="110"/>
      <c r="AT1331" s="110"/>
      <c r="AU1331" s="110"/>
      <c r="AV1331" s="110"/>
      <c r="AY1331" s="110"/>
      <c r="AZ1331" s="110"/>
      <c r="BB1331" s="110"/>
      <c r="BE1331" s="110"/>
      <c r="BF1331" s="110"/>
      <c r="BG1331" s="110"/>
      <c r="BH1331" s="110"/>
      <c r="BI1331" s="110"/>
    </row>
    <row r="1332" spans="1:62">
      <c r="A1332" s="108"/>
      <c r="B1332" s="108"/>
      <c r="C1332" s="109"/>
      <c r="D1332" s="109"/>
      <c r="E1332" s="108"/>
      <c r="F1332" s="108"/>
      <c r="G1332" s="108"/>
      <c r="H1332" s="108"/>
      <c r="I1332" s="108"/>
      <c r="J1332" s="108"/>
      <c r="K1332" s="110"/>
      <c r="L1332" s="110"/>
      <c r="M1332" s="110"/>
      <c r="O1332" s="110"/>
      <c r="P1332" s="110"/>
      <c r="Q1332" s="110"/>
      <c r="R1332" s="110"/>
      <c r="S1332" s="110"/>
      <c r="T1332" s="110"/>
      <c r="U1332" s="112"/>
      <c r="V1332" s="110"/>
      <c r="W1332" s="110"/>
      <c r="X1332" s="110"/>
      <c r="Y1332" s="110"/>
      <c r="Z1332" s="110"/>
      <c r="AA1332" s="110"/>
      <c r="AB1332" s="110"/>
      <c r="AC1332" s="110"/>
      <c r="AD1332" s="110"/>
      <c r="AE1332" s="110"/>
      <c r="AF1332" s="110"/>
      <c r="AG1332" s="110"/>
      <c r="AH1332" s="110"/>
      <c r="AI1332" s="110"/>
      <c r="AJ1332" s="110"/>
      <c r="AK1332" s="110"/>
      <c r="AL1332" s="110"/>
      <c r="AM1332" s="110"/>
      <c r="AN1332" s="110"/>
      <c r="AO1332" s="110"/>
      <c r="AP1332" s="110"/>
      <c r="AQ1332" s="110"/>
      <c r="AR1332" s="110"/>
      <c r="AS1332" s="110"/>
      <c r="AT1332" s="110"/>
      <c r="AU1332" s="110"/>
      <c r="AV1332" s="110"/>
      <c r="AY1332" s="110"/>
      <c r="BB1332" s="110"/>
      <c r="BD1332" s="110"/>
      <c r="BE1332" s="110"/>
      <c r="BF1332" s="110"/>
      <c r="BG1332" s="110"/>
      <c r="BH1332" s="110"/>
      <c r="BI1332" s="110"/>
      <c r="BJ1332" s="110"/>
    </row>
    <row r="1333" spans="1:62">
      <c r="A1333" s="108"/>
      <c r="B1333" s="108"/>
      <c r="C1333" s="109"/>
      <c r="D1333" s="109"/>
      <c r="E1333" s="108"/>
      <c r="F1333" s="108"/>
      <c r="G1333" s="108"/>
      <c r="H1333" s="108"/>
      <c r="I1333" s="108"/>
      <c r="J1333" s="108"/>
      <c r="K1333" s="110"/>
      <c r="L1333" s="110"/>
      <c r="M1333" s="110"/>
      <c r="O1333" s="110"/>
      <c r="P1333" s="110"/>
      <c r="Q1333" s="110"/>
      <c r="R1333" s="110"/>
      <c r="S1333" s="110"/>
      <c r="T1333" s="110"/>
      <c r="U1333" s="112"/>
      <c r="V1333" s="110"/>
      <c r="W1333" s="110"/>
      <c r="X1333" s="110"/>
      <c r="Y1333" s="110"/>
      <c r="Z1333" s="110"/>
      <c r="AA1333" s="110"/>
      <c r="AB1333" s="110"/>
      <c r="AC1333" s="110"/>
      <c r="AD1333" s="110"/>
      <c r="AE1333" s="110"/>
      <c r="AF1333" s="110"/>
      <c r="AG1333" s="110"/>
      <c r="AH1333" s="110"/>
      <c r="AI1333" s="110"/>
      <c r="AJ1333" s="110"/>
      <c r="AK1333" s="110"/>
      <c r="AL1333" s="110"/>
      <c r="AM1333" s="110"/>
      <c r="AN1333" s="110"/>
      <c r="AO1333" s="110"/>
      <c r="AP1333" s="110"/>
      <c r="AQ1333" s="110"/>
      <c r="AR1333" s="110"/>
      <c r="AS1333" s="110"/>
      <c r="AT1333" s="110"/>
      <c r="AU1333" s="110"/>
      <c r="AV1333" s="110"/>
      <c r="AY1333" s="110"/>
      <c r="BD1333" s="110"/>
      <c r="BE1333" s="110"/>
      <c r="BF1333" s="110"/>
      <c r="BG1333" s="110"/>
      <c r="BH1333" s="110"/>
      <c r="BI1333" s="110"/>
      <c r="BJ1333" s="110"/>
    </row>
    <row r="1334" spans="1:62">
      <c r="A1334" s="108"/>
      <c r="B1334" s="108"/>
      <c r="C1334" s="109"/>
      <c r="D1334" s="109"/>
      <c r="E1334" s="108"/>
      <c r="F1334" s="108"/>
      <c r="G1334" s="108"/>
      <c r="H1334" s="108"/>
      <c r="I1334" s="108"/>
      <c r="J1334" s="108"/>
      <c r="K1334" s="110"/>
      <c r="L1334" s="110"/>
      <c r="M1334" s="110"/>
      <c r="N1334" s="111"/>
      <c r="O1334" s="110"/>
      <c r="P1334" s="110"/>
      <c r="Q1334" s="110"/>
      <c r="R1334" s="110"/>
      <c r="S1334" s="110"/>
      <c r="T1334" s="110"/>
      <c r="U1334" s="112"/>
      <c r="V1334" s="110"/>
      <c r="W1334" s="110"/>
      <c r="X1334" s="110"/>
      <c r="Y1334" s="110"/>
      <c r="Z1334" s="110"/>
      <c r="AA1334" s="110"/>
      <c r="AB1334" s="110"/>
      <c r="AC1334" s="110"/>
      <c r="AD1334" s="110"/>
      <c r="AF1334" s="110"/>
      <c r="AG1334" s="110"/>
      <c r="AI1334" s="110"/>
      <c r="AJ1334" s="110"/>
      <c r="AK1334" s="110"/>
      <c r="AL1334" s="110"/>
      <c r="AM1334" s="110"/>
      <c r="AN1334" s="110"/>
      <c r="AO1334" s="110"/>
      <c r="AP1334" s="110"/>
      <c r="AQ1334" s="110"/>
      <c r="AR1334" s="110"/>
      <c r="AT1334" s="110"/>
      <c r="AU1334" s="110"/>
      <c r="AV1334" s="110"/>
      <c r="AW1334" s="112"/>
      <c r="AX1334" s="112"/>
      <c r="BB1334" s="110"/>
      <c r="BC1334" s="112"/>
      <c r="BD1334" s="110"/>
      <c r="BE1334" s="110"/>
      <c r="BF1334" s="110"/>
      <c r="BG1334" s="110"/>
      <c r="BH1334" s="110"/>
      <c r="BI1334" s="110"/>
      <c r="BJ1334" s="110"/>
    </row>
    <row r="1335" spans="1:62">
      <c r="A1335" s="108"/>
      <c r="B1335" s="108"/>
      <c r="C1335" s="109"/>
      <c r="D1335" s="109"/>
      <c r="E1335" s="108"/>
      <c r="F1335" s="108"/>
      <c r="G1335" s="108"/>
      <c r="H1335" s="108"/>
      <c r="I1335" s="108"/>
      <c r="J1335" s="108"/>
      <c r="K1335" s="110"/>
      <c r="L1335" s="110"/>
      <c r="M1335" s="110"/>
      <c r="O1335" s="110"/>
      <c r="P1335" s="110"/>
      <c r="Q1335" s="110"/>
      <c r="R1335" s="110"/>
      <c r="S1335" s="110"/>
      <c r="T1335" s="110"/>
      <c r="V1335" s="110"/>
      <c r="W1335" s="110"/>
      <c r="X1335" s="110"/>
      <c r="Y1335" s="110"/>
      <c r="Z1335" s="110"/>
      <c r="AA1335" s="110"/>
      <c r="AB1335" s="110"/>
      <c r="AC1335" s="110"/>
      <c r="AD1335" s="110"/>
      <c r="AE1335" s="110"/>
      <c r="AF1335" s="110"/>
      <c r="AG1335" s="110"/>
      <c r="AH1335" s="110"/>
      <c r="AI1335" s="110"/>
      <c r="AJ1335" s="110"/>
      <c r="AK1335" s="110"/>
      <c r="AL1335" s="110"/>
      <c r="AM1335" s="110"/>
      <c r="AN1335" s="110"/>
      <c r="AO1335" s="110"/>
      <c r="AP1335" s="110"/>
      <c r="AQ1335" s="110"/>
      <c r="AR1335" s="110"/>
      <c r="AS1335" s="110"/>
      <c r="AT1335" s="110"/>
      <c r="AU1335" s="110"/>
      <c r="AV1335" s="110"/>
      <c r="AY1335" s="110"/>
      <c r="AZ1335" s="110"/>
      <c r="BD1335" s="110"/>
      <c r="BE1335" s="110"/>
      <c r="BF1335" s="110"/>
      <c r="BG1335" s="110"/>
      <c r="BH1335" s="110"/>
      <c r="BI1335" s="110"/>
      <c r="BJ1335" s="110"/>
    </row>
    <row r="1336" spans="1:62">
      <c r="A1336" s="108"/>
      <c r="B1336" s="108"/>
      <c r="C1336" s="109"/>
      <c r="D1336" s="109"/>
      <c r="E1336" s="108"/>
      <c r="F1336" s="108"/>
      <c r="G1336" s="108"/>
      <c r="H1336" s="108"/>
      <c r="I1336" s="108"/>
      <c r="J1336" s="108"/>
      <c r="K1336" s="110"/>
      <c r="L1336" s="110"/>
      <c r="M1336" s="110"/>
      <c r="N1336" s="111"/>
      <c r="O1336" s="110"/>
      <c r="P1336" s="110"/>
      <c r="Q1336" s="110"/>
      <c r="R1336" s="110"/>
      <c r="S1336" s="110"/>
      <c r="T1336" s="110"/>
      <c r="U1336" s="112"/>
      <c r="V1336" s="110"/>
      <c r="W1336" s="110"/>
      <c r="X1336" s="110"/>
      <c r="Y1336" s="110"/>
      <c r="Z1336" s="110"/>
      <c r="AA1336" s="110"/>
      <c r="AB1336" s="110"/>
      <c r="AC1336" s="110"/>
      <c r="AD1336" s="110"/>
      <c r="AE1336" s="110"/>
      <c r="AF1336" s="110"/>
      <c r="AG1336" s="110"/>
      <c r="AH1336" s="110"/>
      <c r="AI1336" s="110"/>
      <c r="AJ1336" s="110"/>
      <c r="AK1336" s="110"/>
      <c r="AL1336" s="110"/>
      <c r="AM1336" s="110"/>
      <c r="AN1336" s="110"/>
      <c r="AO1336" s="110"/>
      <c r="AP1336" s="110"/>
      <c r="AQ1336" s="110"/>
      <c r="AR1336" s="110"/>
      <c r="AS1336" s="110"/>
      <c r="AT1336" s="110"/>
      <c r="AU1336" s="110"/>
      <c r="AV1336" s="110"/>
      <c r="AW1336" s="112"/>
      <c r="AX1336" s="112"/>
      <c r="AY1336" s="110"/>
      <c r="BB1336" s="110"/>
      <c r="BC1336" s="112"/>
      <c r="BD1336" s="110"/>
      <c r="BE1336" s="110"/>
      <c r="BF1336" s="110"/>
      <c r="BG1336" s="110"/>
      <c r="BH1336" s="110"/>
      <c r="BI1336" s="110"/>
      <c r="BJ1336" s="110"/>
    </row>
    <row r="1337" spans="1:62">
      <c r="A1337" s="108"/>
      <c r="B1337" s="108"/>
      <c r="C1337" s="109"/>
      <c r="D1337" s="109"/>
      <c r="E1337" s="108"/>
      <c r="F1337" s="108"/>
      <c r="G1337" s="108"/>
      <c r="H1337" s="108"/>
      <c r="I1337" s="108"/>
      <c r="J1337" s="108"/>
      <c r="K1337" s="110"/>
      <c r="L1337" s="110"/>
      <c r="M1337" s="110"/>
      <c r="N1337" s="111"/>
      <c r="O1337" s="110"/>
      <c r="P1337" s="110"/>
      <c r="Q1337" s="110"/>
      <c r="R1337" s="110"/>
      <c r="S1337" s="110"/>
      <c r="T1337" s="110"/>
      <c r="U1337" s="112"/>
      <c r="V1337" s="110"/>
      <c r="W1337" s="110"/>
      <c r="X1337" s="110"/>
      <c r="Y1337" s="110"/>
      <c r="Z1337" s="110"/>
      <c r="AA1337" s="110"/>
      <c r="AB1337" s="110"/>
      <c r="AC1337" s="110"/>
      <c r="AD1337" s="110"/>
      <c r="AE1337" s="110"/>
      <c r="AF1337" s="110"/>
      <c r="AG1337" s="110"/>
      <c r="AH1337" s="110"/>
      <c r="AI1337" s="110"/>
      <c r="AJ1337" s="110"/>
      <c r="AK1337" s="110"/>
      <c r="AL1337" s="110"/>
      <c r="AM1337" s="110"/>
      <c r="AN1337" s="110"/>
      <c r="AO1337" s="110"/>
      <c r="AP1337" s="110"/>
      <c r="AQ1337" s="110"/>
      <c r="AR1337" s="110"/>
      <c r="AS1337" s="110"/>
      <c r="AT1337" s="110"/>
      <c r="AU1337" s="110"/>
      <c r="AV1337" s="110"/>
      <c r="AW1337" s="112"/>
      <c r="AX1337" s="112"/>
      <c r="AY1337" s="110"/>
      <c r="BC1337" s="112"/>
    </row>
    <row r="1338" spans="1:62">
      <c r="A1338" s="108"/>
      <c r="B1338" s="108"/>
      <c r="C1338" s="109"/>
      <c r="D1338" s="109"/>
      <c r="E1338" s="108"/>
      <c r="F1338" s="108"/>
      <c r="G1338" s="108"/>
      <c r="H1338" s="108"/>
      <c r="I1338" s="108"/>
      <c r="J1338" s="108"/>
      <c r="K1338" s="110"/>
      <c r="L1338" s="110"/>
      <c r="M1338" s="110"/>
      <c r="O1338" s="110"/>
      <c r="P1338" s="110"/>
      <c r="Q1338" s="110"/>
      <c r="R1338" s="110"/>
      <c r="S1338" s="110"/>
      <c r="T1338" s="110"/>
      <c r="V1338" s="110"/>
      <c r="W1338" s="110"/>
      <c r="X1338" s="110"/>
      <c r="Y1338" s="110"/>
      <c r="Z1338" s="110"/>
      <c r="AA1338" s="110"/>
      <c r="AB1338" s="110"/>
      <c r="AF1338" s="110"/>
      <c r="AG1338" s="110"/>
      <c r="AH1338" s="110"/>
      <c r="AI1338" s="110"/>
      <c r="AJ1338" s="110"/>
      <c r="AK1338" s="110"/>
      <c r="AL1338" s="110"/>
      <c r="AM1338" s="110"/>
      <c r="AN1338" s="110"/>
      <c r="AO1338" s="110"/>
      <c r="AP1338" s="110"/>
      <c r="AQ1338" s="110"/>
      <c r="AR1338" s="110"/>
      <c r="AS1338" s="110"/>
      <c r="AT1338" s="110"/>
      <c r="AU1338" s="110"/>
      <c r="AV1338" s="110"/>
      <c r="AY1338" s="110"/>
      <c r="BD1338" s="110"/>
      <c r="BE1338" s="110"/>
      <c r="BF1338" s="110"/>
      <c r="BG1338" s="110"/>
      <c r="BH1338" s="110"/>
      <c r="BI1338" s="110"/>
      <c r="BJ1338" s="110"/>
    </row>
    <row r="1339" spans="1:62">
      <c r="A1339" s="108"/>
      <c r="B1339" s="108"/>
      <c r="C1339" s="109"/>
      <c r="D1339" s="109"/>
      <c r="E1339" s="108"/>
      <c r="F1339" s="108"/>
      <c r="G1339" s="108"/>
      <c r="H1339" s="108"/>
      <c r="I1339" s="108"/>
      <c r="J1339" s="108"/>
      <c r="K1339" s="110"/>
      <c r="L1339" s="110"/>
      <c r="M1339" s="110"/>
      <c r="N1339" s="111"/>
      <c r="O1339" s="110"/>
      <c r="P1339" s="110"/>
      <c r="Q1339" s="110"/>
      <c r="R1339" s="110"/>
      <c r="S1339" s="110"/>
      <c r="T1339" s="110"/>
      <c r="V1339" s="110"/>
      <c r="W1339" s="110"/>
      <c r="X1339" s="110"/>
      <c r="Y1339" s="110"/>
      <c r="Z1339" s="110"/>
      <c r="AA1339" s="110"/>
      <c r="AB1339" s="110"/>
      <c r="AC1339" s="110"/>
      <c r="AD1339" s="110"/>
      <c r="AE1339" s="110"/>
      <c r="AF1339" s="110"/>
      <c r="AG1339" s="110"/>
      <c r="AH1339" s="110"/>
      <c r="AI1339" s="110"/>
      <c r="AJ1339" s="110"/>
      <c r="AK1339" s="110"/>
      <c r="AL1339" s="110"/>
      <c r="AM1339" s="110"/>
      <c r="AN1339" s="110"/>
      <c r="AO1339" s="110"/>
      <c r="AP1339" s="110"/>
      <c r="AQ1339" s="110"/>
      <c r="AR1339" s="110"/>
      <c r="AU1339" s="110"/>
      <c r="AV1339" s="110"/>
      <c r="BE1339" s="110"/>
      <c r="BF1339" s="110"/>
      <c r="BG1339" s="110"/>
      <c r="BH1339" s="110"/>
      <c r="BI1339" s="110"/>
    </row>
    <row r="1340" spans="1:62">
      <c r="A1340" s="108"/>
      <c r="B1340" s="108"/>
      <c r="C1340" s="109"/>
      <c r="D1340" s="109"/>
      <c r="E1340" s="108"/>
      <c r="F1340" s="108"/>
      <c r="G1340" s="108"/>
      <c r="H1340" s="108"/>
      <c r="I1340" s="108"/>
      <c r="J1340" s="108"/>
      <c r="K1340" s="110"/>
      <c r="L1340" s="110"/>
      <c r="M1340" s="110"/>
      <c r="N1340" s="111"/>
      <c r="O1340" s="110"/>
      <c r="P1340" s="110"/>
      <c r="Q1340" s="110"/>
      <c r="R1340" s="110"/>
      <c r="S1340" s="110"/>
      <c r="T1340" s="110"/>
      <c r="U1340" s="112"/>
      <c r="V1340" s="110"/>
      <c r="W1340" s="110"/>
      <c r="X1340" s="110"/>
      <c r="Y1340" s="110"/>
      <c r="Z1340" s="110"/>
      <c r="AA1340" s="110"/>
      <c r="AB1340" s="110"/>
      <c r="AC1340" s="110"/>
      <c r="AD1340" s="110"/>
      <c r="AE1340" s="110"/>
      <c r="AF1340" s="110"/>
      <c r="AG1340" s="110"/>
      <c r="AH1340" s="110"/>
      <c r="AI1340" s="110"/>
      <c r="AJ1340" s="110"/>
      <c r="AK1340" s="110"/>
      <c r="AL1340" s="110"/>
      <c r="AM1340" s="110"/>
      <c r="AN1340" s="110"/>
      <c r="AO1340" s="110"/>
      <c r="AP1340" s="110"/>
      <c r="AQ1340" s="110"/>
      <c r="AR1340" s="110"/>
      <c r="AU1340" s="110"/>
      <c r="AV1340" s="110"/>
      <c r="BD1340" s="110"/>
      <c r="BE1340" s="110"/>
      <c r="BF1340" s="110"/>
      <c r="BG1340" s="110"/>
      <c r="BH1340" s="110"/>
      <c r="BI1340" s="110"/>
      <c r="BJ1340" s="110"/>
    </row>
    <row r="1341" spans="1:62">
      <c r="A1341" s="108"/>
      <c r="B1341" s="108"/>
      <c r="C1341" s="109"/>
      <c r="D1341" s="109"/>
      <c r="E1341" s="108"/>
      <c r="F1341" s="108"/>
      <c r="G1341" s="108"/>
      <c r="H1341" s="108"/>
      <c r="I1341" s="108"/>
      <c r="J1341" s="108"/>
      <c r="K1341" s="110"/>
      <c r="L1341" s="110"/>
      <c r="M1341" s="110"/>
      <c r="N1341" s="111"/>
      <c r="O1341" s="110"/>
      <c r="P1341" s="110"/>
      <c r="Q1341" s="110"/>
      <c r="R1341" s="110"/>
      <c r="S1341" s="110"/>
      <c r="T1341" s="110"/>
      <c r="U1341" s="112"/>
      <c r="V1341" s="110"/>
      <c r="W1341" s="110"/>
      <c r="X1341" s="110"/>
      <c r="Y1341" s="110"/>
      <c r="Z1341" s="110"/>
      <c r="AA1341" s="110"/>
      <c r="AB1341" s="110"/>
      <c r="AC1341" s="110"/>
      <c r="AD1341" s="110"/>
      <c r="AE1341" s="110"/>
      <c r="AF1341" s="110"/>
      <c r="AG1341" s="110"/>
      <c r="AH1341" s="110"/>
      <c r="AI1341" s="110"/>
      <c r="AJ1341" s="110"/>
      <c r="AK1341" s="110"/>
      <c r="AL1341" s="110"/>
      <c r="AM1341" s="110"/>
      <c r="AN1341" s="110"/>
      <c r="AO1341" s="110"/>
      <c r="AP1341" s="110"/>
      <c r="AQ1341" s="110"/>
      <c r="AR1341" s="110"/>
      <c r="AS1341" s="110"/>
      <c r="AT1341" s="110"/>
      <c r="AU1341" s="110"/>
      <c r="AV1341" s="110"/>
      <c r="AY1341" s="110"/>
      <c r="BD1341" s="110"/>
      <c r="BE1341" s="110"/>
      <c r="BF1341" s="110"/>
      <c r="BG1341" s="110"/>
      <c r="BH1341" s="110"/>
      <c r="BI1341" s="110"/>
      <c r="BJ1341" s="110"/>
    </row>
    <row r="1342" spans="1:62">
      <c r="A1342" s="108"/>
      <c r="B1342" s="108"/>
      <c r="C1342" s="109"/>
      <c r="D1342" s="109"/>
      <c r="E1342" s="108"/>
      <c r="F1342" s="108"/>
      <c r="G1342" s="108"/>
      <c r="H1342" s="108"/>
      <c r="I1342" s="108"/>
      <c r="J1342" s="108"/>
      <c r="K1342" s="110"/>
      <c r="L1342" s="110"/>
      <c r="M1342" s="110"/>
      <c r="N1342" s="111"/>
      <c r="O1342" s="110"/>
      <c r="P1342" s="110"/>
      <c r="Q1342" s="110"/>
      <c r="R1342" s="110"/>
      <c r="S1342" s="110"/>
      <c r="T1342" s="110"/>
      <c r="U1342" s="112"/>
      <c r="V1342" s="110"/>
      <c r="W1342" s="110"/>
      <c r="X1342" s="110"/>
      <c r="Y1342" s="110"/>
      <c r="Z1342" s="110"/>
      <c r="AA1342" s="110"/>
      <c r="AB1342" s="110"/>
      <c r="AC1342" s="110"/>
      <c r="AD1342" s="110"/>
      <c r="AF1342" s="110"/>
      <c r="AG1342" s="110"/>
      <c r="AH1342" s="110"/>
      <c r="AI1342" s="110"/>
      <c r="AJ1342" s="110"/>
      <c r="AL1342" s="110"/>
      <c r="AM1342" s="110"/>
      <c r="AN1342" s="110"/>
      <c r="AO1342" s="110"/>
      <c r="AP1342" s="110"/>
      <c r="AQ1342" s="110"/>
      <c r="AR1342" s="110"/>
      <c r="AT1342" s="110"/>
      <c r="AU1342" s="110"/>
      <c r="AV1342" s="110"/>
      <c r="AW1342" s="112"/>
      <c r="AX1342" s="112"/>
      <c r="BA1342" s="110"/>
      <c r="BB1342" s="110"/>
      <c r="BC1342" s="112"/>
      <c r="BD1342" s="110"/>
      <c r="BE1342" s="110"/>
      <c r="BF1342" s="110"/>
      <c r="BG1342" s="110"/>
      <c r="BH1342" s="110"/>
      <c r="BI1342" s="110"/>
      <c r="BJ1342" s="110"/>
    </row>
    <row r="1343" spans="1:62">
      <c r="A1343" s="108"/>
      <c r="B1343" s="108"/>
      <c r="C1343" s="109"/>
      <c r="D1343" s="109"/>
      <c r="E1343" s="108"/>
      <c r="F1343" s="108"/>
      <c r="G1343" s="108"/>
      <c r="H1343" s="108"/>
      <c r="I1343" s="108"/>
      <c r="J1343" s="108"/>
      <c r="K1343" s="110"/>
      <c r="L1343" s="110"/>
      <c r="M1343" s="110"/>
      <c r="N1343" s="111"/>
      <c r="U1343" s="112"/>
      <c r="V1343" s="110"/>
      <c r="W1343" s="110"/>
      <c r="X1343" s="110"/>
      <c r="Y1343" s="110"/>
      <c r="Z1343" s="110"/>
      <c r="AC1343" s="110"/>
      <c r="AD1343" s="110"/>
      <c r="AE1343" s="110"/>
      <c r="AF1343" s="110"/>
      <c r="AJ1343" s="110"/>
      <c r="AK1343" s="110"/>
      <c r="AL1343" s="110"/>
      <c r="AM1343" s="110"/>
      <c r="AN1343" s="110"/>
      <c r="AO1343" s="110"/>
      <c r="AS1343" s="110"/>
      <c r="AT1343" s="110"/>
      <c r="AU1343" s="110"/>
      <c r="AV1343" s="110"/>
      <c r="AW1343" s="112"/>
      <c r="AY1343" s="110"/>
      <c r="AZ1343" s="110"/>
      <c r="BA1343" s="110"/>
      <c r="BB1343" s="110"/>
      <c r="BD1343" s="110"/>
      <c r="BE1343" s="110"/>
      <c r="BF1343" s="110"/>
      <c r="BG1343" s="110"/>
      <c r="BH1343" s="110"/>
      <c r="BI1343" s="110"/>
      <c r="BJ1343" s="110"/>
    </row>
    <row r="1344" spans="1:62">
      <c r="A1344" s="108"/>
      <c r="B1344" s="108"/>
      <c r="C1344" s="109"/>
      <c r="D1344" s="109"/>
      <c r="E1344" s="108"/>
      <c r="F1344" s="108"/>
      <c r="G1344" s="108"/>
      <c r="H1344" s="108"/>
      <c r="I1344" s="108"/>
      <c r="J1344" s="108"/>
      <c r="K1344" s="110"/>
      <c r="L1344" s="110"/>
      <c r="M1344" s="110"/>
      <c r="N1344" s="111"/>
      <c r="O1344" s="110"/>
      <c r="P1344" s="110"/>
      <c r="Q1344" s="110"/>
      <c r="R1344" s="110"/>
      <c r="S1344" s="110"/>
      <c r="T1344" s="110"/>
      <c r="U1344" s="112"/>
      <c r="V1344" s="110"/>
      <c r="W1344" s="110"/>
      <c r="X1344" s="110"/>
      <c r="Y1344" s="110"/>
      <c r="Z1344" s="110"/>
      <c r="AA1344" s="110"/>
      <c r="AB1344" s="110"/>
      <c r="AC1344" s="110"/>
      <c r="AD1344" s="110"/>
      <c r="AE1344" s="110"/>
      <c r="AF1344" s="110"/>
      <c r="AG1344" s="110"/>
      <c r="AH1344" s="110"/>
      <c r="AI1344" s="110"/>
      <c r="AJ1344" s="110"/>
      <c r="AK1344" s="110"/>
      <c r="AL1344" s="110"/>
      <c r="AM1344" s="110"/>
      <c r="AN1344" s="110"/>
      <c r="AO1344" s="110"/>
      <c r="AP1344" s="110"/>
      <c r="AQ1344" s="110"/>
      <c r="AR1344" s="110"/>
      <c r="AS1344" s="110"/>
      <c r="AT1344" s="110"/>
      <c r="AU1344" s="110"/>
      <c r="AV1344" s="110"/>
      <c r="AW1344" s="112"/>
      <c r="AY1344" s="110"/>
      <c r="BD1344" s="110"/>
      <c r="BE1344" s="110"/>
      <c r="BF1344" s="110"/>
      <c r="BG1344" s="110"/>
      <c r="BH1344" s="110"/>
      <c r="BI1344" s="110"/>
      <c r="BJ1344" s="110"/>
    </row>
    <row r="1345" spans="1:62">
      <c r="A1345" s="108"/>
      <c r="B1345" s="108"/>
      <c r="C1345" s="109"/>
      <c r="D1345" s="109"/>
      <c r="E1345" s="108"/>
      <c r="F1345" s="108"/>
      <c r="G1345" s="108"/>
      <c r="H1345" s="108"/>
      <c r="I1345" s="108"/>
      <c r="J1345" s="108"/>
      <c r="K1345" s="110"/>
      <c r="L1345" s="110"/>
      <c r="M1345" s="110"/>
      <c r="O1345" s="110"/>
      <c r="P1345" s="110"/>
      <c r="Q1345" s="110"/>
      <c r="R1345" s="110"/>
      <c r="S1345" s="110"/>
      <c r="T1345" s="110"/>
      <c r="V1345" s="110"/>
      <c r="W1345" s="110"/>
      <c r="X1345" s="110"/>
      <c r="Y1345" s="110"/>
      <c r="Z1345" s="110"/>
      <c r="AA1345" s="110"/>
      <c r="AB1345" s="110"/>
      <c r="AC1345" s="110"/>
      <c r="AD1345" s="110"/>
      <c r="AE1345" s="110"/>
      <c r="AF1345" s="110"/>
      <c r="AG1345" s="110"/>
      <c r="AH1345" s="110"/>
      <c r="AI1345" s="110"/>
      <c r="AJ1345" s="110"/>
      <c r="AK1345" s="110"/>
      <c r="AL1345" s="110"/>
      <c r="AM1345" s="110"/>
      <c r="AN1345" s="110"/>
      <c r="AO1345" s="110"/>
      <c r="AP1345" s="110"/>
      <c r="AQ1345" s="110"/>
      <c r="AR1345" s="110"/>
      <c r="AS1345" s="110"/>
      <c r="AT1345" s="110"/>
      <c r="AU1345" s="110"/>
      <c r="AV1345" s="110"/>
      <c r="AY1345" s="110"/>
      <c r="BD1345" s="110"/>
      <c r="BE1345" s="110"/>
      <c r="BF1345" s="110"/>
      <c r="BG1345" s="110"/>
      <c r="BH1345" s="110"/>
      <c r="BI1345" s="110"/>
      <c r="BJ1345" s="110"/>
    </row>
    <row r="1346" spans="1:62">
      <c r="A1346" s="108"/>
      <c r="B1346" s="108"/>
      <c r="C1346" s="109"/>
      <c r="D1346" s="109"/>
      <c r="E1346" s="108"/>
      <c r="F1346" s="108"/>
      <c r="G1346" s="108"/>
      <c r="H1346" s="108"/>
      <c r="I1346" s="108"/>
      <c r="J1346" s="108"/>
      <c r="K1346" s="110"/>
      <c r="L1346" s="110"/>
      <c r="M1346" s="110"/>
      <c r="N1346" s="111"/>
      <c r="O1346" s="110"/>
      <c r="P1346" s="110"/>
      <c r="Q1346" s="110"/>
      <c r="R1346" s="110"/>
      <c r="S1346" s="110"/>
      <c r="T1346" s="110"/>
      <c r="U1346" s="112"/>
      <c r="V1346" s="110"/>
      <c r="W1346" s="110"/>
      <c r="X1346" s="110"/>
      <c r="Y1346" s="110"/>
      <c r="Z1346" s="110"/>
      <c r="AA1346" s="110"/>
      <c r="AB1346" s="110"/>
      <c r="AF1346" s="110"/>
      <c r="AG1346" s="110"/>
      <c r="AH1346" s="110"/>
      <c r="AI1346" s="110"/>
      <c r="AJ1346" s="110"/>
      <c r="AK1346" s="110"/>
      <c r="AL1346" s="110"/>
      <c r="AM1346" s="110"/>
      <c r="AN1346" s="110"/>
      <c r="AO1346" s="110"/>
      <c r="AP1346" s="110"/>
      <c r="AQ1346" s="110"/>
      <c r="AR1346" s="110"/>
      <c r="AS1346" s="110"/>
      <c r="AT1346" s="110"/>
      <c r="AU1346" s="110"/>
      <c r="AV1346" s="110"/>
      <c r="AY1346" s="110"/>
      <c r="BD1346" s="110"/>
      <c r="BE1346" s="110"/>
      <c r="BF1346" s="110"/>
      <c r="BG1346" s="110"/>
      <c r="BH1346" s="110"/>
      <c r="BI1346" s="110"/>
      <c r="BJ1346" s="110"/>
    </row>
    <row r="1347" spans="1:62">
      <c r="A1347" s="108"/>
      <c r="B1347" s="108"/>
      <c r="C1347" s="109"/>
      <c r="D1347" s="109"/>
      <c r="E1347" s="108"/>
      <c r="F1347" s="108"/>
      <c r="G1347" s="108"/>
      <c r="H1347" s="108"/>
      <c r="I1347" s="108"/>
      <c r="J1347" s="108"/>
      <c r="K1347" s="110"/>
      <c r="L1347" s="110"/>
      <c r="M1347" s="110"/>
      <c r="N1347" s="111"/>
      <c r="O1347" s="110"/>
      <c r="P1347" s="110"/>
      <c r="Q1347" s="110"/>
      <c r="R1347" s="110"/>
      <c r="S1347" s="110"/>
      <c r="T1347" s="110"/>
      <c r="U1347" s="112"/>
      <c r="V1347" s="110"/>
      <c r="W1347" s="110"/>
      <c r="X1347" s="110"/>
      <c r="Y1347" s="110"/>
      <c r="Z1347" s="110"/>
      <c r="AA1347" s="110"/>
      <c r="AB1347" s="110"/>
      <c r="AC1347" s="110"/>
      <c r="AD1347" s="110"/>
      <c r="AE1347" s="110"/>
      <c r="AF1347" s="110"/>
      <c r="AG1347" s="110"/>
      <c r="AH1347" s="110"/>
      <c r="AI1347" s="110"/>
      <c r="AJ1347" s="110"/>
      <c r="AK1347" s="110"/>
      <c r="AL1347" s="110"/>
      <c r="AM1347" s="110"/>
      <c r="AN1347" s="110"/>
      <c r="AO1347" s="110"/>
      <c r="AP1347" s="110"/>
      <c r="AQ1347" s="110"/>
      <c r="AR1347" s="110"/>
      <c r="AT1347" s="110"/>
      <c r="AU1347" s="110"/>
      <c r="AV1347" s="110"/>
      <c r="AW1347" s="112"/>
      <c r="BD1347" s="110"/>
      <c r="BE1347" s="110"/>
      <c r="BF1347" s="110"/>
      <c r="BG1347" s="110"/>
      <c r="BH1347" s="110"/>
      <c r="BI1347" s="110"/>
      <c r="BJ1347" s="110"/>
    </row>
    <row r="1348" spans="1:62">
      <c r="A1348" s="108"/>
      <c r="B1348" s="108"/>
      <c r="C1348" s="109"/>
      <c r="D1348" s="109"/>
      <c r="E1348" s="108"/>
      <c r="F1348" s="108"/>
      <c r="G1348" s="108"/>
      <c r="H1348" s="108"/>
      <c r="I1348" s="108"/>
      <c r="J1348" s="108"/>
      <c r="K1348" s="110"/>
      <c r="L1348" s="110"/>
      <c r="M1348" s="110"/>
      <c r="N1348" s="111"/>
      <c r="O1348" s="110"/>
      <c r="P1348" s="110"/>
      <c r="Q1348" s="110"/>
      <c r="R1348" s="110"/>
      <c r="S1348" s="110"/>
      <c r="T1348" s="110"/>
      <c r="U1348" s="112"/>
      <c r="V1348" s="110"/>
      <c r="W1348" s="110"/>
      <c r="X1348" s="110"/>
      <c r="Y1348" s="110"/>
      <c r="Z1348" s="110"/>
      <c r="AA1348" s="110"/>
      <c r="AB1348" s="110"/>
      <c r="AC1348" s="110"/>
      <c r="AD1348" s="110"/>
      <c r="AE1348" s="110"/>
      <c r="AF1348" s="110"/>
      <c r="AG1348" s="110"/>
      <c r="AH1348" s="110"/>
      <c r="AI1348" s="110"/>
      <c r="AJ1348" s="110"/>
      <c r="AK1348" s="110"/>
      <c r="AL1348" s="110"/>
      <c r="AM1348" s="110"/>
      <c r="AN1348" s="110"/>
      <c r="AO1348" s="110"/>
      <c r="AP1348" s="110"/>
      <c r="AQ1348" s="110"/>
      <c r="AR1348" s="110"/>
      <c r="AT1348" s="110"/>
      <c r="AU1348" s="110"/>
      <c r="AV1348" s="110"/>
      <c r="AW1348" s="112"/>
      <c r="AZ1348" s="110"/>
      <c r="BB1348" s="110"/>
      <c r="BD1348" s="110"/>
      <c r="BE1348" s="110"/>
      <c r="BF1348" s="110"/>
      <c r="BG1348" s="110"/>
      <c r="BH1348" s="110"/>
      <c r="BI1348" s="110"/>
      <c r="BJ1348" s="110"/>
    </row>
    <row r="1349" spans="1:62">
      <c r="A1349" s="108"/>
      <c r="B1349" s="108"/>
      <c r="C1349" s="109"/>
      <c r="D1349" s="109"/>
      <c r="E1349" s="108"/>
      <c r="F1349" s="108"/>
      <c r="G1349" s="108"/>
      <c r="H1349" s="108"/>
      <c r="I1349" s="108"/>
      <c r="J1349" s="108"/>
      <c r="K1349" s="110"/>
      <c r="L1349" s="110"/>
      <c r="M1349" s="110"/>
      <c r="O1349" s="110"/>
      <c r="P1349" s="110"/>
      <c r="Q1349" s="110"/>
      <c r="R1349" s="110"/>
      <c r="S1349" s="110"/>
      <c r="T1349" s="110"/>
      <c r="AP1349" s="110"/>
      <c r="AQ1349" s="110"/>
      <c r="AR1349" s="110"/>
      <c r="AS1349" s="110"/>
      <c r="AT1349" s="110"/>
      <c r="AU1349" s="110"/>
      <c r="AV1349" s="110"/>
      <c r="AY1349" s="110"/>
      <c r="BE1349" s="110"/>
      <c r="BF1349" s="110"/>
      <c r="BG1349" s="110"/>
      <c r="BH1349" s="110"/>
      <c r="BI1349" s="110"/>
    </row>
    <row r="1350" spans="1:62">
      <c r="A1350" s="108"/>
      <c r="B1350" s="108"/>
      <c r="C1350" s="109"/>
      <c r="D1350" s="109"/>
      <c r="E1350" s="108"/>
      <c r="F1350" s="108"/>
      <c r="G1350" s="108"/>
      <c r="H1350" s="108"/>
      <c r="I1350" s="108"/>
      <c r="J1350" s="108"/>
      <c r="K1350" s="110"/>
      <c r="L1350" s="110"/>
      <c r="M1350" s="110"/>
      <c r="N1350" s="111"/>
      <c r="O1350" s="110"/>
      <c r="P1350" s="110"/>
      <c r="Q1350" s="110"/>
      <c r="R1350" s="110"/>
      <c r="S1350" s="110"/>
      <c r="T1350" s="110"/>
      <c r="U1350" s="112"/>
      <c r="V1350" s="110"/>
      <c r="W1350" s="110"/>
      <c r="X1350" s="110"/>
      <c r="Y1350" s="110"/>
      <c r="Z1350" s="110"/>
      <c r="AA1350" s="110"/>
      <c r="AB1350" s="110"/>
      <c r="AC1350" s="110"/>
      <c r="AD1350" s="110"/>
      <c r="AE1350" s="110"/>
      <c r="AF1350" s="110"/>
      <c r="AG1350" s="110"/>
      <c r="AH1350" s="110"/>
      <c r="AI1350" s="110"/>
      <c r="AJ1350" s="110"/>
      <c r="AK1350" s="110"/>
      <c r="AL1350" s="110"/>
      <c r="AM1350" s="110"/>
      <c r="AN1350" s="110"/>
      <c r="AO1350" s="110"/>
      <c r="AP1350" s="110"/>
      <c r="AQ1350" s="110"/>
      <c r="AR1350" s="110"/>
      <c r="AS1350" s="110"/>
      <c r="AT1350" s="110"/>
      <c r="AU1350" s="110"/>
      <c r="AV1350" s="110"/>
      <c r="AY1350" s="110"/>
      <c r="BD1350" s="110"/>
      <c r="BE1350" s="110"/>
      <c r="BF1350" s="110"/>
      <c r="BG1350" s="110"/>
      <c r="BH1350" s="110"/>
      <c r="BI1350" s="110"/>
      <c r="BJ1350" s="110"/>
    </row>
    <row r="1351" spans="1:62">
      <c r="A1351" s="108"/>
      <c r="B1351" s="108"/>
      <c r="C1351" s="109"/>
      <c r="D1351" s="109"/>
      <c r="E1351" s="108"/>
      <c r="F1351" s="108"/>
      <c r="G1351" s="108"/>
      <c r="H1351" s="108"/>
      <c r="I1351" s="108"/>
      <c r="J1351" s="108"/>
      <c r="K1351" s="110"/>
      <c r="L1351" s="110"/>
      <c r="M1351" s="110"/>
      <c r="O1351" s="110"/>
      <c r="P1351" s="110"/>
      <c r="Q1351" s="110"/>
      <c r="R1351" s="110"/>
      <c r="S1351" s="110"/>
      <c r="T1351" s="110"/>
      <c r="V1351" s="110"/>
      <c r="W1351" s="110"/>
      <c r="X1351" s="110"/>
      <c r="Y1351" s="110"/>
      <c r="Z1351" s="110"/>
      <c r="AA1351" s="110"/>
      <c r="AB1351" s="110"/>
      <c r="AC1351" s="110"/>
      <c r="AD1351" s="110"/>
      <c r="AE1351" s="110"/>
      <c r="AF1351" s="110"/>
      <c r="AG1351" s="110"/>
      <c r="AH1351" s="110"/>
      <c r="AI1351" s="110"/>
      <c r="AJ1351" s="110"/>
      <c r="AK1351" s="110"/>
      <c r="AL1351" s="110"/>
      <c r="AM1351" s="110"/>
      <c r="AN1351" s="110"/>
      <c r="AO1351" s="110"/>
      <c r="AP1351" s="110"/>
      <c r="AQ1351" s="110"/>
      <c r="AR1351" s="110"/>
      <c r="AS1351" s="110"/>
      <c r="AT1351" s="110"/>
      <c r="AU1351" s="110"/>
      <c r="AV1351" s="110"/>
      <c r="AW1351" s="112"/>
      <c r="AY1351" s="110"/>
      <c r="BA1351" s="110"/>
      <c r="BB1351" s="110"/>
      <c r="BD1351" s="110"/>
      <c r="BE1351" s="110"/>
      <c r="BF1351" s="110"/>
      <c r="BG1351" s="110"/>
      <c r="BH1351" s="110"/>
      <c r="BI1351" s="110"/>
      <c r="BJ1351" s="110"/>
    </row>
    <row r="1352" spans="1:62">
      <c r="A1352" s="108"/>
      <c r="B1352" s="108"/>
      <c r="C1352" s="109"/>
      <c r="D1352" s="109"/>
      <c r="E1352" s="108"/>
      <c r="F1352" s="108"/>
      <c r="G1352" s="108"/>
      <c r="H1352" s="108"/>
      <c r="I1352" s="108"/>
      <c r="J1352" s="108"/>
      <c r="K1352" s="110"/>
      <c r="L1352" s="110"/>
      <c r="M1352" s="110"/>
      <c r="O1352" s="110"/>
      <c r="P1352" s="110"/>
      <c r="Q1352" s="110"/>
      <c r="R1352" s="110"/>
      <c r="S1352" s="110"/>
      <c r="T1352" s="110"/>
      <c r="V1352" s="110"/>
      <c r="W1352" s="110"/>
      <c r="X1352" s="110"/>
      <c r="Y1352" s="110"/>
      <c r="Z1352" s="110"/>
      <c r="AA1352" s="110"/>
      <c r="AB1352" s="110"/>
      <c r="AC1352" s="110"/>
      <c r="AD1352" s="110"/>
      <c r="AE1352" s="110"/>
      <c r="AF1352" s="110"/>
      <c r="AG1352" s="110"/>
      <c r="AH1352" s="110"/>
      <c r="AI1352" s="110"/>
      <c r="AJ1352" s="110"/>
      <c r="AK1352" s="110"/>
      <c r="AL1352" s="110"/>
      <c r="AM1352" s="110"/>
      <c r="AN1352" s="110"/>
      <c r="AO1352" s="110"/>
      <c r="AP1352" s="110"/>
      <c r="AQ1352" s="110"/>
      <c r="AR1352" s="110"/>
      <c r="AS1352" s="110"/>
      <c r="AU1352" s="110"/>
      <c r="AV1352" s="110"/>
      <c r="AY1352" s="110"/>
      <c r="BD1352" s="110"/>
      <c r="BE1352" s="110"/>
      <c r="BF1352" s="110"/>
      <c r="BG1352" s="110"/>
      <c r="BH1352" s="110"/>
      <c r="BI1352" s="110"/>
      <c r="BJ1352" s="110"/>
    </row>
    <row r="1353" spans="1:62">
      <c r="A1353" s="108"/>
      <c r="B1353" s="108"/>
      <c r="C1353" s="109"/>
      <c r="D1353" s="109"/>
      <c r="E1353" s="108"/>
      <c r="F1353" s="108"/>
      <c r="G1353" s="108"/>
      <c r="H1353" s="108"/>
      <c r="I1353" s="108"/>
      <c r="J1353" s="108"/>
      <c r="K1353" s="110"/>
      <c r="L1353" s="110"/>
      <c r="M1353" s="110"/>
      <c r="N1353" s="111"/>
      <c r="O1353" s="110"/>
      <c r="P1353" s="110"/>
      <c r="Q1353" s="110"/>
      <c r="R1353" s="110"/>
      <c r="S1353" s="110"/>
      <c r="T1353" s="110"/>
      <c r="V1353" s="110"/>
      <c r="W1353" s="110"/>
      <c r="X1353" s="110"/>
      <c r="Y1353" s="110"/>
      <c r="Z1353" s="110"/>
      <c r="AA1353" s="110"/>
      <c r="AB1353" s="110"/>
      <c r="AC1353" s="110"/>
      <c r="AD1353" s="110"/>
      <c r="AE1353" s="110"/>
      <c r="AF1353" s="110"/>
      <c r="AG1353" s="110"/>
      <c r="AH1353" s="110"/>
      <c r="AI1353" s="110"/>
      <c r="AJ1353" s="110"/>
      <c r="AK1353" s="110"/>
      <c r="AL1353" s="110"/>
      <c r="AM1353" s="110"/>
      <c r="AN1353" s="110"/>
      <c r="AO1353" s="110"/>
      <c r="AP1353" s="110"/>
      <c r="AQ1353" s="110"/>
      <c r="AR1353" s="110"/>
      <c r="AS1353" s="110"/>
      <c r="AT1353" s="110"/>
      <c r="AU1353" s="110"/>
      <c r="AV1353" s="110"/>
      <c r="AW1353" s="112"/>
      <c r="AY1353" s="110"/>
    </row>
    <row r="1354" spans="1:62">
      <c r="A1354" s="108"/>
      <c r="B1354" s="108"/>
      <c r="C1354" s="109"/>
      <c r="D1354" s="109"/>
      <c r="E1354" s="108"/>
      <c r="F1354" s="108"/>
      <c r="G1354" s="108"/>
      <c r="H1354" s="108"/>
      <c r="I1354" s="108"/>
      <c r="J1354" s="108"/>
      <c r="K1354" s="110"/>
      <c r="L1354" s="110"/>
      <c r="M1354" s="110"/>
      <c r="N1354" s="111"/>
      <c r="O1354" s="110"/>
      <c r="P1354" s="110"/>
      <c r="Q1354" s="110"/>
      <c r="R1354" s="110"/>
      <c r="S1354" s="110"/>
      <c r="T1354" s="110"/>
      <c r="U1354" s="112"/>
      <c r="V1354" s="110"/>
      <c r="W1354" s="110"/>
      <c r="X1354" s="110"/>
      <c r="Y1354" s="110"/>
      <c r="Z1354" s="110"/>
      <c r="AA1354" s="110"/>
      <c r="AB1354" s="110"/>
      <c r="AC1354" s="110"/>
      <c r="AD1354" s="110"/>
      <c r="AE1354" s="110"/>
      <c r="AF1354" s="110"/>
      <c r="AG1354" s="110"/>
      <c r="AH1354" s="110"/>
      <c r="AI1354" s="110"/>
      <c r="AJ1354" s="110"/>
      <c r="AK1354" s="110"/>
      <c r="AL1354" s="110"/>
      <c r="AM1354" s="110"/>
      <c r="AN1354" s="110"/>
      <c r="AO1354" s="110"/>
      <c r="AP1354" s="110"/>
      <c r="AQ1354" s="110"/>
      <c r="AR1354" s="110"/>
      <c r="AS1354" s="110"/>
      <c r="AT1354" s="110"/>
      <c r="AU1354" s="110"/>
      <c r="AV1354" s="110"/>
      <c r="AW1354" s="112"/>
      <c r="AY1354" s="110"/>
      <c r="BE1354" s="110"/>
      <c r="BF1354" s="110"/>
      <c r="BG1354" s="110"/>
      <c r="BH1354" s="110"/>
      <c r="BI1354" s="110"/>
    </row>
    <row r="1355" spans="1:62">
      <c r="A1355" s="108"/>
      <c r="B1355" s="108"/>
      <c r="C1355" s="109"/>
      <c r="D1355" s="109"/>
      <c r="E1355" s="108"/>
      <c r="F1355" s="108"/>
      <c r="G1355" s="108"/>
      <c r="H1355" s="108"/>
      <c r="I1355" s="108"/>
      <c r="J1355" s="108"/>
      <c r="K1355" s="110"/>
      <c r="L1355" s="110"/>
      <c r="M1355" s="110"/>
      <c r="O1355" s="110"/>
      <c r="P1355" s="110"/>
      <c r="Q1355" s="110"/>
      <c r="R1355" s="110"/>
      <c r="S1355" s="110"/>
      <c r="T1355" s="110"/>
      <c r="V1355" s="110"/>
      <c r="W1355" s="110"/>
      <c r="X1355" s="110"/>
      <c r="Y1355" s="110"/>
      <c r="Z1355" s="110"/>
      <c r="AA1355" s="110"/>
      <c r="AB1355" s="110"/>
      <c r="AC1355" s="110"/>
      <c r="AD1355" s="110"/>
      <c r="AE1355" s="110"/>
      <c r="AF1355" s="110"/>
      <c r="AG1355" s="110"/>
      <c r="AH1355" s="110"/>
      <c r="AI1355" s="110"/>
      <c r="AJ1355" s="110"/>
      <c r="AK1355" s="110"/>
      <c r="AL1355" s="110"/>
      <c r="AM1355" s="110"/>
      <c r="AN1355" s="110"/>
      <c r="AO1355" s="110"/>
      <c r="AP1355" s="110"/>
      <c r="AQ1355" s="110"/>
      <c r="AR1355" s="110"/>
      <c r="AS1355" s="110"/>
      <c r="AT1355" s="110"/>
      <c r="AU1355" s="110"/>
      <c r="AV1355" s="110"/>
      <c r="AW1355" s="112"/>
      <c r="AY1355" s="110"/>
      <c r="BB1355" s="110"/>
      <c r="BD1355" s="110"/>
      <c r="BE1355" s="110"/>
      <c r="BF1355" s="110"/>
      <c r="BG1355" s="110"/>
      <c r="BH1355" s="110"/>
      <c r="BI1355" s="110"/>
      <c r="BJ1355" s="110"/>
    </row>
    <row r="1356" spans="1:62">
      <c r="A1356" s="108"/>
      <c r="B1356" s="108"/>
      <c r="C1356" s="109"/>
      <c r="D1356" s="109"/>
      <c r="E1356" s="108"/>
      <c r="F1356" s="108"/>
      <c r="G1356" s="108"/>
      <c r="H1356" s="108"/>
      <c r="I1356" s="108"/>
      <c r="J1356" s="108"/>
      <c r="K1356" s="110"/>
      <c r="L1356" s="110"/>
      <c r="M1356" s="110"/>
      <c r="N1356" s="111"/>
      <c r="O1356" s="110"/>
      <c r="P1356" s="110"/>
      <c r="Q1356" s="110"/>
      <c r="R1356" s="110"/>
      <c r="S1356" s="110"/>
      <c r="T1356" s="110"/>
      <c r="V1356" s="110"/>
      <c r="W1356" s="110"/>
      <c r="X1356" s="110"/>
      <c r="Y1356" s="110"/>
      <c r="Z1356" s="110"/>
      <c r="AA1356" s="110"/>
      <c r="AB1356" s="110"/>
      <c r="AC1356" s="110"/>
      <c r="AD1356" s="110"/>
      <c r="AE1356" s="110"/>
      <c r="AF1356" s="110"/>
      <c r="AG1356" s="110"/>
      <c r="AH1356" s="110"/>
      <c r="AI1356" s="110"/>
      <c r="AJ1356" s="110"/>
      <c r="AK1356" s="110"/>
      <c r="AL1356" s="110"/>
      <c r="AM1356" s="110"/>
      <c r="AN1356" s="110"/>
      <c r="AO1356" s="110"/>
      <c r="AP1356" s="110"/>
      <c r="AQ1356" s="110"/>
      <c r="AR1356" s="110"/>
      <c r="AS1356" s="110"/>
      <c r="AT1356" s="110"/>
      <c r="AU1356" s="110"/>
      <c r="AV1356" s="110"/>
      <c r="AW1356" s="112"/>
      <c r="AY1356" s="110"/>
      <c r="BD1356" s="110"/>
      <c r="BE1356" s="110"/>
      <c r="BF1356" s="110"/>
      <c r="BG1356" s="110"/>
      <c r="BH1356" s="110"/>
      <c r="BI1356" s="110"/>
      <c r="BJ1356" s="110"/>
    </row>
    <row r="1357" spans="1:62">
      <c r="A1357" s="108"/>
      <c r="B1357" s="108"/>
      <c r="C1357" s="109"/>
      <c r="D1357" s="109"/>
      <c r="E1357" s="108"/>
      <c r="F1357" s="108"/>
      <c r="G1357" s="108"/>
      <c r="H1357" s="108"/>
      <c r="I1357" s="108"/>
      <c r="J1357" s="108"/>
      <c r="K1357" s="110"/>
      <c r="L1357" s="110"/>
      <c r="M1357" s="110"/>
      <c r="N1357" s="111"/>
      <c r="O1357" s="110"/>
      <c r="P1357" s="110"/>
      <c r="Q1357" s="110"/>
      <c r="R1357" s="110"/>
      <c r="S1357" s="110"/>
      <c r="T1357" s="110"/>
      <c r="V1357" s="110"/>
      <c r="W1357" s="110"/>
      <c r="X1357" s="110"/>
      <c r="Y1357" s="110"/>
      <c r="Z1357" s="110"/>
      <c r="AA1357" s="110"/>
      <c r="AB1357" s="110"/>
      <c r="AC1357" s="110"/>
      <c r="AD1357" s="110"/>
      <c r="AE1357" s="110"/>
      <c r="AF1357" s="110"/>
      <c r="AG1357" s="110"/>
      <c r="AH1357" s="110"/>
      <c r="AI1357" s="110"/>
      <c r="AJ1357" s="110"/>
      <c r="AK1357" s="110"/>
      <c r="AL1357" s="110"/>
      <c r="AM1357" s="110"/>
      <c r="AN1357" s="110"/>
      <c r="AO1357" s="110"/>
      <c r="AP1357" s="110"/>
      <c r="AQ1357" s="110"/>
      <c r="AR1357" s="110"/>
      <c r="AS1357" s="110"/>
      <c r="AT1357" s="110"/>
      <c r="AU1357" s="110"/>
      <c r="AV1357" s="110"/>
      <c r="AY1357" s="110"/>
      <c r="BD1357" s="110"/>
      <c r="BE1357" s="110"/>
      <c r="BF1357" s="110"/>
      <c r="BG1357" s="110"/>
      <c r="BH1357" s="110"/>
      <c r="BI1357" s="110"/>
      <c r="BJ1357" s="110"/>
    </row>
    <row r="1358" spans="1:62">
      <c r="A1358" s="108"/>
      <c r="B1358" s="108"/>
      <c r="C1358" s="109"/>
      <c r="D1358" s="109"/>
      <c r="E1358" s="108"/>
      <c r="F1358" s="108"/>
      <c r="G1358" s="108"/>
      <c r="H1358" s="108"/>
      <c r="I1358" s="108"/>
      <c r="J1358" s="108"/>
      <c r="K1358" s="110"/>
      <c r="L1358" s="110"/>
      <c r="M1358" s="110"/>
      <c r="N1358" s="111"/>
      <c r="O1358" s="110"/>
      <c r="P1358" s="110"/>
      <c r="Q1358" s="110"/>
      <c r="R1358" s="110"/>
      <c r="S1358" s="110"/>
      <c r="T1358" s="110"/>
      <c r="V1358" s="110"/>
      <c r="W1358" s="110"/>
      <c r="X1358" s="110"/>
      <c r="Y1358" s="110"/>
      <c r="Z1358" s="110"/>
      <c r="AA1358" s="110"/>
      <c r="AB1358" s="110"/>
      <c r="AF1358" s="110"/>
      <c r="AG1358" s="110"/>
      <c r="AH1358" s="110"/>
      <c r="AI1358" s="110"/>
      <c r="AJ1358" s="110"/>
      <c r="AK1358" s="110"/>
      <c r="AL1358" s="110"/>
      <c r="AM1358" s="110"/>
      <c r="AN1358" s="110"/>
      <c r="AO1358" s="110"/>
      <c r="AP1358" s="110"/>
      <c r="AQ1358" s="110"/>
      <c r="AR1358" s="110"/>
      <c r="AS1358" s="110"/>
      <c r="AT1358" s="110"/>
      <c r="AU1358" s="110"/>
      <c r="AV1358" s="110"/>
      <c r="AY1358" s="110"/>
      <c r="BD1358" s="110"/>
      <c r="BE1358" s="110"/>
      <c r="BF1358" s="110"/>
      <c r="BG1358" s="110"/>
      <c r="BH1358" s="110"/>
      <c r="BI1358" s="110"/>
      <c r="BJ1358" s="110"/>
    </row>
    <row r="1359" spans="1:62">
      <c r="A1359" s="108"/>
      <c r="B1359" s="108"/>
      <c r="C1359" s="109"/>
      <c r="D1359" s="109"/>
      <c r="E1359" s="108"/>
      <c r="F1359" s="108"/>
      <c r="G1359" s="108"/>
      <c r="H1359" s="108"/>
      <c r="I1359" s="108"/>
      <c r="J1359" s="108"/>
      <c r="K1359" s="110"/>
      <c r="L1359" s="110"/>
      <c r="M1359" s="110"/>
      <c r="O1359" s="110"/>
      <c r="P1359" s="110"/>
      <c r="Q1359" s="110"/>
      <c r="R1359" s="110"/>
      <c r="S1359" s="110"/>
      <c r="T1359" s="110"/>
      <c r="U1359" s="112"/>
      <c r="AP1359" s="110"/>
      <c r="AQ1359" s="110"/>
      <c r="AR1359" s="110"/>
      <c r="BD1359" s="110"/>
      <c r="BE1359" s="110"/>
      <c r="BF1359" s="110"/>
      <c r="BG1359" s="110"/>
      <c r="BH1359" s="110"/>
      <c r="BI1359" s="110"/>
      <c r="BJ1359" s="110"/>
    </row>
    <row r="1360" spans="1:62">
      <c r="A1360" s="108"/>
      <c r="B1360" s="108"/>
      <c r="C1360" s="109"/>
      <c r="D1360" s="109"/>
      <c r="E1360" s="108"/>
      <c r="F1360" s="108"/>
      <c r="G1360" s="108"/>
      <c r="H1360" s="108"/>
      <c r="I1360" s="108"/>
      <c r="J1360" s="108"/>
      <c r="K1360" s="110"/>
      <c r="L1360" s="110"/>
      <c r="M1360" s="110"/>
      <c r="N1360" s="111"/>
      <c r="V1360" s="110"/>
      <c r="W1360" s="110"/>
      <c r="X1360" s="110"/>
      <c r="Y1360" s="110"/>
      <c r="Z1360" s="110"/>
      <c r="AA1360" s="110"/>
      <c r="AB1360" s="110"/>
      <c r="AC1360" s="110"/>
      <c r="AD1360" s="110"/>
      <c r="AE1360" s="110"/>
      <c r="AF1360" s="110"/>
      <c r="AG1360" s="110"/>
      <c r="AH1360" s="110"/>
      <c r="AI1360" s="110"/>
      <c r="AJ1360" s="110"/>
      <c r="AK1360" s="110"/>
      <c r="AL1360" s="110"/>
      <c r="AM1360" s="110"/>
      <c r="AN1360" s="110"/>
      <c r="AO1360" s="110"/>
      <c r="AS1360" s="110"/>
      <c r="AT1360" s="110"/>
      <c r="AU1360" s="110"/>
      <c r="AV1360" s="110"/>
      <c r="AW1360" s="112"/>
      <c r="AY1360" s="110"/>
      <c r="BB1360" s="110"/>
    </row>
    <row r="1361" spans="1:62">
      <c r="A1361" s="108"/>
      <c r="B1361" s="108"/>
      <c r="C1361" s="109"/>
      <c r="D1361" s="109"/>
      <c r="E1361" s="108"/>
      <c r="F1361" s="108"/>
      <c r="G1361" s="108"/>
      <c r="H1361" s="108"/>
      <c r="I1361" s="108"/>
      <c r="J1361" s="108"/>
      <c r="K1361" s="110"/>
      <c r="L1361" s="110"/>
      <c r="M1361" s="110"/>
      <c r="N1361" s="111"/>
      <c r="O1361" s="110"/>
      <c r="P1361" s="110"/>
      <c r="Q1361" s="110"/>
      <c r="R1361" s="110"/>
      <c r="S1361" s="110"/>
      <c r="T1361" s="110"/>
      <c r="U1361" s="112"/>
      <c r="V1361" s="110"/>
      <c r="W1361" s="110"/>
      <c r="X1361" s="110"/>
      <c r="Y1361" s="110"/>
      <c r="Z1361" s="110"/>
      <c r="AA1361" s="110"/>
      <c r="AB1361" s="110"/>
      <c r="AC1361" s="110"/>
      <c r="AD1361" s="110"/>
      <c r="AE1361" s="110"/>
      <c r="AF1361" s="110"/>
      <c r="AG1361" s="110"/>
      <c r="AH1361" s="110"/>
      <c r="AI1361" s="110"/>
      <c r="AJ1361" s="110"/>
      <c r="AK1361" s="110"/>
      <c r="AL1361" s="110"/>
      <c r="AM1361" s="110"/>
      <c r="AN1361" s="110"/>
      <c r="AO1361" s="110"/>
      <c r="AP1361" s="110"/>
      <c r="AQ1361" s="110"/>
      <c r="AR1361" s="110"/>
      <c r="AS1361" s="110"/>
      <c r="AT1361" s="110"/>
      <c r="AU1361" s="110"/>
      <c r="AV1361" s="110"/>
      <c r="AY1361" s="110"/>
      <c r="BD1361" s="110"/>
      <c r="BE1361" s="110"/>
      <c r="BF1361" s="110"/>
      <c r="BG1361" s="110"/>
      <c r="BH1361" s="110"/>
      <c r="BI1361" s="110"/>
      <c r="BJ1361" s="110"/>
    </row>
    <row r="1362" spans="1:62">
      <c r="A1362" s="108"/>
      <c r="B1362" s="108"/>
      <c r="C1362" s="109"/>
      <c r="D1362" s="109"/>
      <c r="E1362" s="108"/>
      <c r="F1362" s="108"/>
      <c r="G1362" s="108"/>
      <c r="H1362" s="108"/>
      <c r="I1362" s="108"/>
      <c r="J1362" s="108"/>
      <c r="K1362" s="110"/>
      <c r="L1362" s="110"/>
      <c r="M1362" s="110"/>
      <c r="N1362" s="111"/>
      <c r="O1362" s="110"/>
      <c r="P1362" s="110"/>
      <c r="Q1362" s="110"/>
      <c r="R1362" s="110"/>
      <c r="S1362" s="110"/>
      <c r="T1362" s="110"/>
      <c r="V1362" s="110"/>
      <c r="W1362" s="110"/>
      <c r="X1362" s="110"/>
      <c r="Y1362" s="110"/>
      <c r="Z1362" s="110"/>
      <c r="AA1362" s="110"/>
      <c r="AB1362" s="110"/>
      <c r="AC1362" s="110"/>
      <c r="AD1362" s="110"/>
      <c r="AE1362" s="110"/>
      <c r="AF1362" s="110"/>
      <c r="AG1362" s="110"/>
      <c r="AH1362" s="110"/>
      <c r="AI1362" s="110"/>
      <c r="AJ1362" s="110"/>
      <c r="AK1362" s="110"/>
      <c r="AL1362" s="110"/>
      <c r="AM1362" s="110"/>
      <c r="AN1362" s="110"/>
      <c r="AO1362" s="110"/>
      <c r="AP1362" s="110"/>
      <c r="AQ1362" s="110"/>
      <c r="AR1362" s="110"/>
      <c r="AS1362" s="110"/>
      <c r="AT1362" s="110"/>
      <c r="AU1362" s="110"/>
      <c r="AV1362" s="110"/>
      <c r="AY1362" s="110"/>
      <c r="BD1362" s="110"/>
      <c r="BE1362" s="110"/>
      <c r="BF1362" s="110"/>
      <c r="BG1362" s="110"/>
      <c r="BH1362" s="110"/>
      <c r="BI1362" s="110"/>
      <c r="BJ1362" s="110"/>
    </row>
    <row r="1363" spans="1:62">
      <c r="A1363" s="108"/>
      <c r="B1363" s="108"/>
      <c r="C1363" s="109"/>
      <c r="D1363" s="109"/>
      <c r="E1363" s="108"/>
      <c r="F1363" s="108"/>
      <c r="G1363" s="108"/>
      <c r="H1363" s="108"/>
      <c r="I1363" s="108"/>
      <c r="J1363" s="108"/>
      <c r="K1363" s="110"/>
      <c r="L1363" s="110"/>
      <c r="M1363" s="110"/>
      <c r="O1363" s="110"/>
      <c r="P1363" s="110"/>
      <c r="Q1363" s="110"/>
      <c r="R1363" s="110"/>
      <c r="S1363" s="110"/>
      <c r="T1363" s="110"/>
      <c r="U1363" s="112"/>
      <c r="AP1363" s="110"/>
      <c r="AQ1363" s="110"/>
      <c r="AR1363" s="110"/>
      <c r="AS1363" s="110"/>
      <c r="AT1363" s="110"/>
      <c r="AU1363" s="110"/>
      <c r="AY1363" s="110"/>
      <c r="BD1363" s="110"/>
      <c r="BE1363" s="110"/>
      <c r="BF1363" s="110"/>
      <c r="BG1363" s="110"/>
      <c r="BH1363" s="110"/>
      <c r="BI1363" s="110"/>
      <c r="BJ1363" s="110"/>
    </row>
    <row r="1364" spans="1:62">
      <c r="A1364" s="108"/>
      <c r="B1364" s="108"/>
      <c r="C1364" s="109"/>
      <c r="D1364" s="109"/>
      <c r="E1364" s="108"/>
      <c r="F1364" s="108"/>
      <c r="G1364" s="108"/>
      <c r="H1364" s="108"/>
      <c r="I1364" s="108"/>
      <c r="J1364" s="108"/>
      <c r="K1364" s="110"/>
      <c r="L1364" s="110"/>
      <c r="M1364" s="110"/>
      <c r="N1364" s="111"/>
      <c r="O1364" s="110"/>
      <c r="P1364" s="110"/>
      <c r="Q1364" s="110"/>
      <c r="R1364" s="110"/>
      <c r="S1364" s="110"/>
      <c r="T1364" s="110"/>
      <c r="U1364" s="112"/>
      <c r="V1364" s="110"/>
      <c r="W1364" s="110"/>
      <c r="X1364" s="110"/>
      <c r="Y1364" s="110"/>
      <c r="Z1364" s="110"/>
      <c r="AA1364" s="110"/>
      <c r="AB1364" s="110"/>
      <c r="AC1364" s="110"/>
      <c r="AD1364" s="110"/>
      <c r="AE1364" s="110"/>
      <c r="AF1364" s="110"/>
      <c r="AG1364" s="110"/>
      <c r="AH1364" s="110"/>
      <c r="AI1364" s="110"/>
      <c r="AJ1364" s="110"/>
      <c r="AK1364" s="110"/>
      <c r="AL1364" s="110"/>
      <c r="AM1364" s="110"/>
      <c r="AN1364" s="110"/>
      <c r="AO1364" s="110"/>
      <c r="AP1364" s="110"/>
      <c r="AQ1364" s="110"/>
      <c r="AR1364" s="110"/>
      <c r="AS1364" s="110"/>
      <c r="AT1364" s="110"/>
      <c r="AU1364" s="110"/>
      <c r="AV1364" s="110"/>
      <c r="AW1364" s="112"/>
      <c r="AX1364" s="112"/>
      <c r="AY1364" s="110"/>
      <c r="AZ1364" s="110"/>
      <c r="BA1364" s="110"/>
      <c r="BB1364" s="110"/>
      <c r="BC1364" s="112"/>
      <c r="BD1364" s="110"/>
      <c r="BE1364" s="110"/>
      <c r="BF1364" s="110"/>
      <c r="BG1364" s="110"/>
      <c r="BH1364" s="110"/>
      <c r="BI1364" s="110"/>
      <c r="BJ1364" s="110"/>
    </row>
    <row r="1365" spans="1:62">
      <c r="A1365" s="108"/>
      <c r="B1365" s="108"/>
      <c r="C1365" s="109"/>
      <c r="D1365" s="109"/>
      <c r="E1365" s="108"/>
      <c r="F1365" s="108"/>
      <c r="G1365" s="108"/>
      <c r="H1365" s="108"/>
      <c r="I1365" s="108"/>
      <c r="J1365" s="108"/>
      <c r="K1365" s="110"/>
      <c r="L1365" s="110"/>
      <c r="M1365" s="110"/>
      <c r="N1365" s="111"/>
      <c r="O1365" s="110"/>
      <c r="P1365" s="110"/>
      <c r="Q1365" s="110"/>
      <c r="R1365" s="110"/>
      <c r="S1365" s="110"/>
      <c r="T1365" s="110"/>
      <c r="U1365" s="112"/>
      <c r="V1365" s="110"/>
      <c r="W1365" s="110"/>
      <c r="X1365" s="110"/>
      <c r="Y1365" s="110"/>
      <c r="Z1365" s="110"/>
      <c r="AA1365" s="110"/>
      <c r="AB1365" s="110"/>
      <c r="AC1365" s="110"/>
      <c r="AD1365" s="110"/>
      <c r="AE1365" s="110"/>
      <c r="AF1365" s="110"/>
      <c r="AG1365" s="110"/>
      <c r="AH1365" s="110"/>
      <c r="AI1365" s="110"/>
      <c r="AJ1365" s="110"/>
      <c r="AK1365" s="110"/>
      <c r="AL1365" s="110"/>
      <c r="AM1365" s="110"/>
      <c r="AN1365" s="110"/>
      <c r="AO1365" s="110"/>
      <c r="AP1365" s="110"/>
      <c r="AQ1365" s="110"/>
      <c r="AR1365" s="110"/>
      <c r="AS1365" s="110"/>
      <c r="AT1365" s="110"/>
      <c r="AU1365" s="110"/>
      <c r="AV1365" s="110"/>
      <c r="AW1365" s="112"/>
      <c r="AY1365" s="110"/>
      <c r="BB1365" s="110"/>
      <c r="BD1365" s="110"/>
      <c r="BE1365" s="110"/>
      <c r="BF1365" s="110"/>
      <c r="BG1365" s="110"/>
      <c r="BH1365" s="110"/>
      <c r="BI1365" s="110"/>
      <c r="BJ1365" s="110"/>
    </row>
    <row r="1366" spans="1:62">
      <c r="A1366" s="108"/>
      <c r="B1366" s="108"/>
      <c r="C1366" s="109"/>
      <c r="D1366" s="109"/>
      <c r="E1366" s="108"/>
      <c r="F1366" s="108"/>
      <c r="G1366" s="108"/>
      <c r="H1366" s="108"/>
      <c r="I1366" s="108"/>
      <c r="J1366" s="108"/>
      <c r="K1366" s="110"/>
      <c r="L1366" s="110"/>
      <c r="M1366" s="110"/>
      <c r="N1366" s="111"/>
      <c r="O1366" s="110"/>
      <c r="P1366" s="110"/>
      <c r="Q1366" s="110"/>
      <c r="R1366" s="110"/>
      <c r="S1366" s="110"/>
      <c r="T1366" s="110"/>
      <c r="U1366" s="112"/>
      <c r="V1366" s="110"/>
      <c r="W1366" s="110"/>
      <c r="X1366" s="110"/>
      <c r="Y1366" s="110"/>
      <c r="Z1366" s="110"/>
      <c r="AA1366" s="110"/>
      <c r="AB1366" s="110"/>
      <c r="AC1366" s="110"/>
      <c r="AD1366" s="110"/>
      <c r="AE1366" s="110"/>
      <c r="AF1366" s="110"/>
      <c r="AG1366" s="110"/>
      <c r="AH1366" s="110"/>
      <c r="AI1366" s="110"/>
      <c r="AJ1366" s="110"/>
      <c r="AK1366" s="110"/>
      <c r="AL1366" s="110"/>
      <c r="AM1366" s="110"/>
      <c r="AN1366" s="110"/>
      <c r="AO1366" s="110"/>
      <c r="AP1366" s="110"/>
      <c r="AQ1366" s="110"/>
      <c r="AR1366" s="110"/>
      <c r="AU1366" s="110"/>
      <c r="AV1366" s="110"/>
      <c r="BD1366" s="110"/>
      <c r="BE1366" s="110"/>
      <c r="BF1366" s="110"/>
      <c r="BG1366" s="110"/>
      <c r="BH1366" s="110"/>
      <c r="BI1366" s="110"/>
      <c r="BJ1366" s="110"/>
    </row>
    <row r="1367" spans="1:62">
      <c r="A1367" s="108"/>
      <c r="B1367" s="108"/>
      <c r="C1367" s="109"/>
      <c r="D1367" s="109"/>
      <c r="E1367" s="108"/>
      <c r="F1367" s="108"/>
      <c r="G1367" s="108"/>
      <c r="H1367" s="108"/>
      <c r="I1367" s="108"/>
      <c r="J1367" s="108"/>
      <c r="K1367" s="110"/>
      <c r="L1367" s="110"/>
      <c r="M1367" s="110"/>
      <c r="O1367" s="110"/>
      <c r="P1367" s="110"/>
      <c r="Q1367" s="110"/>
      <c r="BD1367" s="110"/>
      <c r="BE1367" s="110"/>
      <c r="BF1367" s="110"/>
      <c r="BG1367" s="110"/>
      <c r="BH1367" s="110"/>
      <c r="BI1367" s="110"/>
      <c r="BJ1367" s="110"/>
    </row>
    <row r="1368" spans="1:62">
      <c r="A1368" s="108"/>
      <c r="B1368" s="108"/>
      <c r="C1368" s="109"/>
      <c r="D1368" s="109"/>
      <c r="E1368" s="108"/>
      <c r="F1368" s="108"/>
      <c r="G1368" s="108"/>
      <c r="H1368" s="108"/>
      <c r="I1368" s="108"/>
      <c r="J1368" s="108"/>
      <c r="K1368" s="110"/>
      <c r="L1368" s="110"/>
      <c r="M1368" s="110"/>
      <c r="N1368" s="111"/>
      <c r="O1368" s="110"/>
      <c r="P1368" s="110"/>
      <c r="Q1368" s="110"/>
      <c r="R1368" s="110"/>
      <c r="S1368" s="110"/>
      <c r="T1368" s="110"/>
      <c r="V1368" s="110"/>
      <c r="W1368" s="110"/>
      <c r="X1368" s="110"/>
      <c r="Y1368" s="110"/>
      <c r="Z1368" s="110"/>
      <c r="AA1368" s="110"/>
      <c r="AB1368" s="110"/>
      <c r="AC1368" s="110"/>
      <c r="AD1368" s="110"/>
      <c r="AE1368" s="110"/>
      <c r="AF1368" s="110"/>
      <c r="AG1368" s="110"/>
      <c r="AH1368" s="110"/>
      <c r="AI1368" s="110"/>
      <c r="AJ1368" s="110"/>
      <c r="AK1368" s="110"/>
      <c r="AL1368" s="110"/>
      <c r="AM1368" s="110"/>
      <c r="AN1368" s="110"/>
      <c r="AO1368" s="110"/>
      <c r="AP1368" s="110"/>
      <c r="AQ1368" s="110"/>
      <c r="AR1368" s="110"/>
      <c r="AT1368" s="110"/>
      <c r="AU1368" s="110"/>
      <c r="AV1368" s="110"/>
      <c r="BD1368" s="110"/>
      <c r="BE1368" s="110"/>
      <c r="BF1368" s="110"/>
      <c r="BG1368" s="110"/>
      <c r="BH1368" s="110"/>
      <c r="BI1368" s="110"/>
      <c r="BJ1368" s="110"/>
    </row>
    <row r="1369" spans="1:62">
      <c r="A1369" s="108"/>
      <c r="B1369" s="108"/>
      <c r="C1369" s="109"/>
      <c r="D1369" s="109"/>
      <c r="E1369" s="108"/>
      <c r="F1369" s="108"/>
      <c r="G1369" s="108"/>
      <c r="H1369" s="108"/>
      <c r="I1369" s="108"/>
      <c r="J1369" s="108"/>
      <c r="K1369" s="110"/>
      <c r="L1369" s="110"/>
      <c r="M1369" s="110"/>
      <c r="N1369" s="111"/>
      <c r="O1369" s="110"/>
      <c r="P1369" s="110"/>
      <c r="Q1369" s="110"/>
      <c r="R1369" s="110"/>
      <c r="S1369" s="110"/>
      <c r="T1369" s="110"/>
      <c r="U1369" s="112"/>
      <c r="V1369" s="110"/>
      <c r="W1369" s="110"/>
      <c r="X1369" s="110"/>
      <c r="Y1369" s="110"/>
      <c r="Z1369" s="110"/>
      <c r="AA1369" s="110"/>
      <c r="AB1369" s="110"/>
      <c r="AC1369" s="110"/>
      <c r="AD1369" s="110"/>
      <c r="AF1369" s="110"/>
      <c r="AG1369" s="110"/>
      <c r="AH1369" s="110"/>
      <c r="AI1369" s="110"/>
      <c r="AJ1369" s="110"/>
      <c r="AK1369" s="110"/>
      <c r="AL1369" s="110"/>
      <c r="AM1369" s="110"/>
      <c r="AN1369" s="110"/>
      <c r="AO1369" s="110"/>
      <c r="AP1369" s="110"/>
      <c r="AQ1369" s="110"/>
      <c r="AR1369" s="110"/>
      <c r="AT1369" s="110"/>
      <c r="AU1369" s="110"/>
      <c r="AV1369" s="110"/>
      <c r="BD1369" s="110"/>
      <c r="BE1369" s="110"/>
      <c r="BF1369" s="110"/>
      <c r="BG1369" s="110"/>
      <c r="BH1369" s="110"/>
      <c r="BI1369" s="110"/>
      <c r="BJ1369" s="110"/>
    </row>
    <row r="1370" spans="1:62">
      <c r="A1370" s="108"/>
      <c r="B1370" s="108"/>
      <c r="C1370" s="109"/>
      <c r="D1370" s="109"/>
      <c r="E1370" s="108"/>
      <c r="F1370" s="108"/>
      <c r="G1370" s="108"/>
      <c r="H1370" s="108"/>
      <c r="I1370" s="108"/>
      <c r="J1370" s="108"/>
      <c r="K1370" s="110"/>
      <c r="L1370" s="110"/>
      <c r="M1370" s="110"/>
      <c r="N1370" s="111"/>
      <c r="O1370" s="110"/>
      <c r="P1370" s="110"/>
      <c r="Q1370" s="110"/>
      <c r="R1370" s="110"/>
      <c r="S1370" s="110"/>
      <c r="T1370" s="110"/>
      <c r="U1370" s="112"/>
      <c r="V1370" s="110"/>
      <c r="W1370" s="110"/>
      <c r="X1370" s="110"/>
      <c r="Y1370" s="110"/>
      <c r="Z1370" s="110"/>
      <c r="AA1370" s="110"/>
      <c r="AB1370" s="110"/>
      <c r="AC1370" s="110"/>
      <c r="AD1370" s="110"/>
      <c r="AE1370" s="110"/>
      <c r="AF1370" s="110"/>
      <c r="AG1370" s="110"/>
      <c r="AH1370" s="110"/>
      <c r="AI1370" s="110"/>
      <c r="AJ1370" s="110"/>
      <c r="AK1370" s="110"/>
      <c r="AL1370" s="110"/>
      <c r="AM1370" s="110"/>
      <c r="AN1370" s="110"/>
      <c r="AO1370" s="110"/>
      <c r="AP1370" s="110"/>
      <c r="AQ1370" s="110"/>
      <c r="AR1370" s="110"/>
      <c r="AS1370" s="110"/>
      <c r="AT1370" s="110"/>
      <c r="AU1370" s="110"/>
      <c r="AV1370" s="110"/>
      <c r="AW1370" s="112"/>
      <c r="AY1370" s="110"/>
      <c r="BD1370" s="110"/>
      <c r="BE1370" s="110"/>
      <c r="BF1370" s="110"/>
      <c r="BG1370" s="110"/>
      <c r="BH1370" s="110"/>
      <c r="BI1370" s="110"/>
      <c r="BJ1370" s="110"/>
    </row>
    <row r="1371" spans="1:62">
      <c r="A1371" s="108"/>
      <c r="B1371" s="108"/>
      <c r="C1371" s="109"/>
      <c r="D1371" s="109"/>
      <c r="E1371" s="108"/>
      <c r="F1371" s="108"/>
      <c r="G1371" s="108"/>
      <c r="H1371" s="108"/>
      <c r="I1371" s="108"/>
      <c r="J1371" s="108"/>
      <c r="K1371" s="110"/>
      <c r="L1371" s="110"/>
      <c r="M1371" s="110"/>
      <c r="N1371" s="111"/>
      <c r="O1371" s="110"/>
      <c r="P1371" s="110"/>
      <c r="Q1371" s="110"/>
      <c r="R1371" s="110"/>
      <c r="S1371" s="110"/>
      <c r="T1371" s="110"/>
      <c r="U1371" s="112"/>
      <c r="V1371" s="110"/>
      <c r="W1371" s="110"/>
      <c r="X1371" s="110"/>
      <c r="Y1371" s="110"/>
      <c r="Z1371" s="110"/>
      <c r="AA1371" s="110"/>
      <c r="AB1371" s="110"/>
      <c r="AC1371" s="110"/>
      <c r="AD1371" s="110"/>
      <c r="AE1371" s="110"/>
      <c r="AF1371" s="110"/>
      <c r="AG1371" s="110"/>
      <c r="AH1371" s="110"/>
      <c r="AI1371" s="110"/>
      <c r="AJ1371" s="110"/>
      <c r="AK1371" s="110"/>
      <c r="AL1371" s="110"/>
      <c r="AM1371" s="110"/>
      <c r="AN1371" s="110"/>
      <c r="AO1371" s="110"/>
      <c r="AP1371" s="110"/>
      <c r="AQ1371" s="110"/>
      <c r="AR1371" s="110"/>
      <c r="AS1371" s="110"/>
      <c r="AT1371" s="110"/>
      <c r="AU1371" s="110"/>
      <c r="AV1371" s="110"/>
      <c r="AW1371" s="112"/>
      <c r="AY1371" s="110"/>
      <c r="AZ1371" s="110"/>
      <c r="BD1371" s="110"/>
      <c r="BE1371" s="110"/>
      <c r="BF1371" s="110"/>
      <c r="BG1371" s="110"/>
      <c r="BH1371" s="110"/>
      <c r="BI1371" s="110"/>
      <c r="BJ1371" s="110"/>
    </row>
    <row r="1372" spans="1:62">
      <c r="A1372" s="108"/>
      <c r="B1372" s="108"/>
      <c r="C1372" s="109"/>
      <c r="D1372" s="109"/>
      <c r="E1372" s="108"/>
      <c r="F1372" s="108"/>
      <c r="G1372" s="108"/>
      <c r="H1372" s="108"/>
      <c r="I1372" s="108"/>
      <c r="J1372" s="108"/>
      <c r="K1372" s="110"/>
      <c r="L1372" s="110"/>
      <c r="M1372" s="110"/>
      <c r="N1372" s="111"/>
      <c r="O1372" s="110"/>
      <c r="P1372" s="110"/>
      <c r="Q1372" s="110"/>
      <c r="R1372" s="110"/>
      <c r="S1372" s="110"/>
      <c r="T1372" s="110"/>
      <c r="U1372" s="112"/>
      <c r="V1372" s="110"/>
      <c r="W1372" s="110"/>
      <c r="X1372" s="110"/>
      <c r="Y1372" s="110"/>
      <c r="Z1372" s="110"/>
      <c r="AA1372" s="110"/>
      <c r="AB1372" s="110"/>
      <c r="AC1372" s="110"/>
      <c r="AD1372" s="110"/>
      <c r="AE1372" s="110"/>
      <c r="AF1372" s="110"/>
      <c r="AG1372" s="110"/>
      <c r="AH1372" s="110"/>
      <c r="AI1372" s="110"/>
      <c r="AJ1372" s="110"/>
      <c r="AK1372" s="110"/>
      <c r="AL1372" s="110"/>
      <c r="AP1372" s="110"/>
      <c r="AQ1372" s="110"/>
      <c r="AR1372" s="110"/>
      <c r="AS1372" s="110"/>
      <c r="AT1372" s="110"/>
      <c r="AU1372" s="110"/>
      <c r="AV1372" s="110"/>
      <c r="AW1372" s="112"/>
      <c r="AY1372" s="110"/>
      <c r="AZ1372" s="110"/>
      <c r="BA1372" s="110"/>
      <c r="BB1372" s="110"/>
      <c r="BD1372" s="110"/>
      <c r="BE1372" s="110"/>
      <c r="BF1372" s="110"/>
      <c r="BG1372" s="110"/>
      <c r="BH1372" s="110"/>
      <c r="BI1372" s="110"/>
      <c r="BJ1372" s="110"/>
    </row>
    <row r="1373" spans="1:62">
      <c r="A1373" s="108"/>
      <c r="B1373" s="108"/>
      <c r="C1373" s="109"/>
      <c r="D1373" s="109"/>
      <c r="E1373" s="108"/>
      <c r="F1373" s="108"/>
      <c r="G1373" s="108"/>
      <c r="H1373" s="108"/>
      <c r="I1373" s="108"/>
      <c r="J1373" s="108"/>
      <c r="K1373" s="110"/>
      <c r="L1373" s="110"/>
      <c r="M1373" s="110"/>
      <c r="U1373" s="112"/>
      <c r="AX1373" s="112"/>
      <c r="BC1373" s="112"/>
      <c r="BD1373" s="110"/>
      <c r="BE1373" s="110"/>
      <c r="BF1373" s="110"/>
      <c r="BG1373" s="110"/>
      <c r="BH1373" s="110"/>
      <c r="BI1373" s="110"/>
      <c r="BJ1373" s="110"/>
    </row>
    <row r="1374" spans="1:62">
      <c r="A1374" s="108"/>
      <c r="B1374" s="108"/>
      <c r="C1374" s="109"/>
      <c r="D1374" s="109"/>
      <c r="E1374" s="108"/>
      <c r="F1374" s="108"/>
      <c r="G1374" s="108"/>
      <c r="H1374" s="108"/>
      <c r="I1374" s="108"/>
      <c r="J1374" s="108"/>
      <c r="K1374" s="110"/>
      <c r="L1374" s="110"/>
      <c r="M1374" s="110"/>
      <c r="O1374" s="110"/>
      <c r="P1374" s="110"/>
      <c r="Q1374" s="110"/>
      <c r="R1374" s="110"/>
      <c r="S1374" s="110"/>
      <c r="U1374" s="112"/>
      <c r="AP1374" s="110"/>
      <c r="AQ1374" s="110"/>
      <c r="AR1374" s="110"/>
      <c r="BD1374" s="110"/>
      <c r="BE1374" s="110"/>
      <c r="BF1374" s="110"/>
      <c r="BG1374" s="110"/>
      <c r="BH1374" s="110"/>
      <c r="BI1374" s="110"/>
      <c r="BJ1374" s="110"/>
    </row>
    <row r="1375" spans="1:62">
      <c r="A1375" s="108"/>
      <c r="B1375" s="108"/>
      <c r="C1375" s="109"/>
      <c r="D1375" s="109"/>
      <c r="E1375" s="108"/>
      <c r="F1375" s="108"/>
      <c r="G1375" s="108"/>
      <c r="H1375" s="108"/>
      <c r="I1375" s="108"/>
      <c r="J1375" s="108"/>
      <c r="K1375" s="110"/>
      <c r="L1375" s="110"/>
      <c r="M1375" s="110"/>
      <c r="N1375" s="111"/>
      <c r="O1375" s="110"/>
      <c r="P1375" s="110"/>
      <c r="Q1375" s="110"/>
      <c r="R1375" s="110"/>
      <c r="S1375" s="110"/>
      <c r="T1375" s="110"/>
      <c r="U1375" s="112"/>
      <c r="V1375" s="110"/>
      <c r="W1375" s="110"/>
      <c r="X1375" s="110"/>
      <c r="Y1375" s="110"/>
      <c r="Z1375" s="110"/>
      <c r="AA1375" s="110"/>
      <c r="AB1375" s="110"/>
      <c r="AC1375" s="110"/>
      <c r="AD1375" s="110"/>
      <c r="AE1375" s="110"/>
      <c r="AF1375" s="110"/>
      <c r="AG1375" s="110"/>
      <c r="AI1375" s="110"/>
      <c r="AJ1375" s="110"/>
      <c r="AK1375" s="110"/>
      <c r="AL1375" s="110"/>
      <c r="AM1375" s="110"/>
      <c r="AN1375" s="110"/>
      <c r="AO1375" s="110"/>
      <c r="AP1375" s="110"/>
      <c r="AQ1375" s="110"/>
      <c r="AR1375" s="110"/>
      <c r="AS1375" s="110"/>
      <c r="AT1375" s="110"/>
      <c r="AU1375" s="110"/>
      <c r="AV1375" s="110"/>
      <c r="AY1375" s="110"/>
      <c r="BD1375" s="110"/>
      <c r="BE1375" s="110"/>
      <c r="BF1375" s="110"/>
      <c r="BG1375" s="110"/>
      <c r="BH1375" s="110"/>
      <c r="BI1375" s="110"/>
      <c r="BJ1375" s="110"/>
    </row>
    <row r="1376" spans="1:62">
      <c r="A1376" s="108"/>
      <c r="B1376" s="108"/>
      <c r="C1376" s="109"/>
      <c r="D1376" s="109"/>
      <c r="E1376" s="108"/>
      <c r="F1376" s="108"/>
      <c r="G1376" s="108"/>
      <c r="H1376" s="108"/>
      <c r="I1376" s="108"/>
      <c r="J1376" s="108"/>
      <c r="K1376" s="110"/>
      <c r="L1376" s="110"/>
      <c r="M1376" s="110"/>
      <c r="O1376" s="110"/>
      <c r="P1376" s="110"/>
      <c r="Q1376" s="110"/>
      <c r="R1376" s="110"/>
      <c r="S1376" s="110"/>
      <c r="T1376" s="110"/>
      <c r="U1376" s="112"/>
      <c r="AP1376" s="110"/>
      <c r="AQ1376" s="110"/>
      <c r="AR1376" s="110"/>
      <c r="BD1376" s="110"/>
      <c r="BE1376" s="110"/>
      <c r="BF1376" s="110"/>
      <c r="BG1376" s="110"/>
      <c r="BH1376" s="110"/>
      <c r="BI1376" s="110"/>
      <c r="BJ1376" s="110"/>
    </row>
    <row r="1377" spans="1:62">
      <c r="A1377" s="108"/>
      <c r="B1377" s="108"/>
      <c r="C1377" s="109"/>
      <c r="D1377" s="109"/>
      <c r="E1377" s="108"/>
      <c r="F1377" s="108"/>
      <c r="G1377" s="108"/>
      <c r="H1377" s="108"/>
      <c r="I1377" s="108"/>
      <c r="J1377" s="108"/>
      <c r="K1377" s="110"/>
      <c r="L1377" s="110"/>
      <c r="M1377" s="110"/>
      <c r="N1377" s="111"/>
      <c r="O1377" s="110"/>
      <c r="P1377" s="110"/>
      <c r="Q1377" s="110"/>
      <c r="R1377" s="110"/>
      <c r="S1377" s="110"/>
      <c r="T1377" s="110"/>
      <c r="V1377" s="110"/>
      <c r="W1377" s="110"/>
      <c r="X1377" s="110"/>
      <c r="Y1377" s="110"/>
      <c r="Z1377" s="110"/>
      <c r="AA1377" s="110"/>
      <c r="AB1377" s="110"/>
      <c r="AC1377" s="110"/>
      <c r="AD1377" s="110"/>
      <c r="AE1377" s="110"/>
      <c r="AF1377" s="110"/>
      <c r="AG1377" s="110"/>
      <c r="AH1377" s="110"/>
      <c r="AI1377" s="110"/>
      <c r="AJ1377" s="110"/>
      <c r="AK1377" s="110"/>
      <c r="AL1377" s="110"/>
      <c r="AM1377" s="110"/>
      <c r="AN1377" s="110"/>
      <c r="AO1377" s="110"/>
      <c r="AP1377" s="110"/>
      <c r="AQ1377" s="110"/>
      <c r="AR1377" s="110"/>
      <c r="AS1377" s="110"/>
      <c r="AT1377" s="110"/>
      <c r="AU1377" s="110"/>
      <c r="AV1377" s="110"/>
      <c r="AW1377" s="112"/>
      <c r="AX1377" s="112"/>
      <c r="AY1377" s="110"/>
      <c r="AZ1377" s="110"/>
      <c r="BA1377" s="110"/>
      <c r="BB1377" s="110"/>
      <c r="BC1377" s="112"/>
      <c r="BD1377" s="110"/>
      <c r="BE1377" s="110"/>
      <c r="BF1377" s="110"/>
      <c r="BG1377" s="110"/>
      <c r="BH1377" s="110"/>
      <c r="BI1377" s="110"/>
      <c r="BJ1377" s="110"/>
    </row>
    <row r="1378" spans="1:62">
      <c r="A1378" s="108"/>
      <c r="B1378" s="108"/>
      <c r="C1378" s="109"/>
      <c r="D1378" s="109"/>
      <c r="E1378" s="108"/>
      <c r="F1378" s="108"/>
      <c r="G1378" s="108"/>
      <c r="H1378" s="108"/>
      <c r="I1378" s="108"/>
      <c r="J1378" s="108"/>
      <c r="K1378" s="110"/>
      <c r="L1378" s="110"/>
      <c r="M1378" s="110"/>
      <c r="N1378" s="111"/>
      <c r="O1378" s="110"/>
      <c r="P1378" s="110"/>
      <c r="Q1378" s="110"/>
      <c r="R1378" s="110"/>
      <c r="S1378" s="110"/>
      <c r="T1378" s="110"/>
      <c r="V1378" s="110"/>
      <c r="W1378" s="110"/>
      <c r="X1378" s="110"/>
      <c r="Y1378" s="110"/>
      <c r="Z1378" s="110"/>
      <c r="AA1378" s="110"/>
      <c r="AB1378" s="110"/>
      <c r="AC1378" s="110"/>
      <c r="AD1378" s="110"/>
      <c r="AE1378" s="110"/>
      <c r="AF1378" s="110"/>
      <c r="AG1378" s="110"/>
      <c r="AH1378" s="110"/>
      <c r="AI1378" s="110"/>
      <c r="AJ1378" s="110"/>
      <c r="AK1378" s="110"/>
      <c r="AL1378" s="110"/>
      <c r="AM1378" s="110"/>
      <c r="AN1378" s="110"/>
      <c r="AO1378" s="110"/>
      <c r="AP1378" s="110"/>
      <c r="AQ1378" s="110"/>
      <c r="AR1378" s="110"/>
      <c r="AT1378" s="110"/>
      <c r="AU1378" s="110"/>
      <c r="AV1378" s="110"/>
      <c r="BB1378" s="110"/>
      <c r="BD1378" s="110"/>
      <c r="BE1378" s="110"/>
      <c r="BF1378" s="110"/>
      <c r="BG1378" s="110"/>
      <c r="BH1378" s="110"/>
      <c r="BI1378" s="110"/>
      <c r="BJ1378" s="110"/>
    </row>
    <row r="1379" spans="1:62">
      <c r="A1379" s="108"/>
      <c r="B1379" s="108"/>
      <c r="C1379" s="109"/>
      <c r="D1379" s="109"/>
      <c r="E1379" s="108"/>
      <c r="F1379" s="108"/>
      <c r="G1379" s="108"/>
      <c r="H1379" s="108"/>
      <c r="I1379" s="108"/>
      <c r="J1379" s="108"/>
      <c r="K1379" s="110"/>
      <c r="L1379" s="110"/>
      <c r="M1379" s="110"/>
      <c r="O1379" s="110"/>
      <c r="P1379" s="110"/>
      <c r="Q1379" s="110"/>
      <c r="R1379" s="110"/>
      <c r="S1379" s="110"/>
      <c r="T1379" s="110"/>
      <c r="U1379" s="112"/>
      <c r="AS1379" s="110"/>
      <c r="AW1379" s="112"/>
      <c r="AY1379" s="110"/>
      <c r="BD1379" s="110"/>
      <c r="BE1379" s="110"/>
      <c r="BF1379" s="110"/>
      <c r="BG1379" s="110"/>
      <c r="BH1379" s="110"/>
      <c r="BI1379" s="110"/>
      <c r="BJ1379" s="110"/>
    </row>
    <row r="1380" spans="1:62">
      <c r="A1380" s="108"/>
      <c r="B1380" s="108"/>
      <c r="C1380" s="109"/>
      <c r="D1380" s="109"/>
      <c r="E1380" s="108"/>
      <c r="F1380" s="108"/>
      <c r="G1380" s="108"/>
      <c r="H1380" s="108"/>
      <c r="I1380" s="108"/>
      <c r="J1380" s="108"/>
      <c r="K1380" s="110"/>
      <c r="L1380" s="110"/>
      <c r="M1380" s="110"/>
      <c r="N1380" s="111"/>
      <c r="O1380" s="110"/>
      <c r="P1380" s="110"/>
      <c r="Q1380" s="110"/>
      <c r="R1380" s="110"/>
      <c r="S1380" s="110"/>
      <c r="T1380" s="110"/>
      <c r="U1380" s="112"/>
      <c r="V1380" s="110"/>
      <c r="W1380" s="110"/>
      <c r="X1380" s="110"/>
      <c r="Y1380" s="110"/>
      <c r="Z1380" s="110"/>
      <c r="AA1380" s="110"/>
      <c r="AB1380" s="110"/>
      <c r="AC1380" s="110"/>
      <c r="AD1380" s="110"/>
      <c r="AE1380" s="110"/>
      <c r="AF1380" s="110"/>
      <c r="AG1380" s="110"/>
      <c r="AH1380" s="110"/>
      <c r="AI1380" s="110"/>
      <c r="AJ1380" s="110"/>
      <c r="AK1380" s="110"/>
      <c r="AL1380" s="110"/>
      <c r="AM1380" s="110"/>
      <c r="AN1380" s="110"/>
      <c r="AO1380" s="110"/>
      <c r="AP1380" s="110"/>
      <c r="AQ1380" s="110"/>
      <c r="AR1380" s="110"/>
      <c r="AS1380" s="110"/>
      <c r="AU1380" s="110"/>
      <c r="AV1380" s="110"/>
      <c r="AY1380" s="110"/>
    </row>
    <row r="1381" spans="1:62">
      <c r="A1381" s="108"/>
      <c r="B1381" s="108"/>
      <c r="C1381" s="109"/>
      <c r="D1381" s="109"/>
      <c r="E1381" s="108"/>
      <c r="F1381" s="108"/>
      <c r="G1381" s="108"/>
      <c r="H1381" s="108"/>
      <c r="I1381" s="108"/>
      <c r="J1381" s="108"/>
      <c r="K1381" s="110"/>
      <c r="L1381" s="110"/>
      <c r="M1381" s="110"/>
      <c r="N1381" s="111"/>
      <c r="O1381" s="110"/>
      <c r="P1381" s="110"/>
      <c r="Q1381" s="110"/>
      <c r="R1381" s="110"/>
      <c r="S1381" s="110"/>
      <c r="T1381" s="110"/>
      <c r="U1381" s="112"/>
      <c r="V1381" s="110"/>
      <c r="W1381" s="110"/>
      <c r="X1381" s="110"/>
      <c r="Y1381" s="110"/>
      <c r="Z1381" s="110"/>
      <c r="AA1381" s="110"/>
      <c r="AB1381" s="110"/>
      <c r="AC1381" s="110"/>
      <c r="AD1381" s="110"/>
      <c r="AE1381" s="110"/>
      <c r="AF1381" s="110"/>
      <c r="AG1381" s="110"/>
      <c r="AH1381" s="110"/>
      <c r="AI1381" s="110"/>
      <c r="AJ1381" s="110"/>
      <c r="AK1381" s="110"/>
      <c r="AL1381" s="110"/>
      <c r="AM1381" s="110"/>
      <c r="AN1381" s="110"/>
      <c r="AO1381" s="110"/>
      <c r="AP1381" s="110"/>
      <c r="AQ1381" s="110"/>
      <c r="AR1381" s="110"/>
      <c r="AS1381" s="110"/>
      <c r="AT1381" s="110"/>
      <c r="AU1381" s="110"/>
      <c r="AV1381" s="110"/>
      <c r="AY1381" s="110"/>
      <c r="BD1381" s="110"/>
      <c r="BE1381" s="110"/>
      <c r="BF1381" s="110"/>
      <c r="BG1381" s="110"/>
      <c r="BH1381" s="110"/>
      <c r="BI1381" s="110"/>
      <c r="BJ1381" s="110"/>
    </row>
    <row r="1382" spans="1:62">
      <c r="A1382" s="108"/>
      <c r="B1382" s="108"/>
      <c r="C1382" s="109"/>
      <c r="D1382" s="109"/>
      <c r="E1382" s="108"/>
      <c r="F1382" s="108"/>
      <c r="G1382" s="108"/>
      <c r="H1382" s="108"/>
      <c r="I1382" s="108"/>
      <c r="J1382" s="108"/>
      <c r="K1382" s="110"/>
      <c r="L1382" s="110"/>
      <c r="M1382" s="110"/>
      <c r="O1382" s="110"/>
      <c r="P1382" s="110"/>
      <c r="Q1382" s="110"/>
      <c r="R1382" s="110"/>
      <c r="S1382" s="110"/>
      <c r="T1382" s="110"/>
      <c r="U1382" s="112"/>
      <c r="AP1382" s="110"/>
      <c r="AQ1382" s="110"/>
      <c r="AR1382" s="110"/>
      <c r="BD1382" s="110"/>
      <c r="BE1382" s="110"/>
      <c r="BF1382" s="110"/>
      <c r="BG1382" s="110"/>
      <c r="BH1382" s="110"/>
      <c r="BI1382" s="110"/>
      <c r="BJ1382" s="110"/>
    </row>
    <row r="1383" spans="1:62">
      <c r="A1383" s="108"/>
      <c r="B1383" s="108"/>
      <c r="C1383" s="109"/>
      <c r="D1383" s="109"/>
      <c r="E1383" s="108"/>
      <c r="F1383" s="108"/>
      <c r="G1383" s="108"/>
      <c r="H1383" s="108"/>
      <c r="I1383" s="108"/>
      <c r="J1383" s="108"/>
      <c r="K1383" s="110"/>
      <c r="L1383" s="110"/>
      <c r="M1383" s="110"/>
      <c r="O1383" s="110"/>
      <c r="P1383" s="110"/>
      <c r="Q1383" s="110"/>
      <c r="R1383" s="110"/>
      <c r="S1383" s="110"/>
      <c r="T1383" s="110"/>
      <c r="AP1383" s="110"/>
      <c r="AQ1383" s="110"/>
      <c r="AR1383" s="110"/>
      <c r="BD1383" s="110"/>
      <c r="BE1383" s="110"/>
      <c r="BF1383" s="110"/>
      <c r="BG1383" s="110"/>
      <c r="BH1383" s="110"/>
      <c r="BI1383" s="110"/>
      <c r="BJ1383" s="110"/>
    </row>
    <row r="1384" spans="1:62">
      <c r="A1384" s="108"/>
      <c r="B1384" s="108"/>
      <c r="C1384" s="109"/>
      <c r="D1384" s="109"/>
      <c r="E1384" s="108"/>
      <c r="F1384" s="108"/>
      <c r="G1384" s="108"/>
      <c r="H1384" s="108"/>
      <c r="I1384" s="108"/>
      <c r="J1384" s="108"/>
      <c r="K1384" s="110"/>
      <c r="L1384" s="110"/>
      <c r="M1384" s="110"/>
      <c r="N1384" s="111"/>
      <c r="O1384" s="110"/>
      <c r="P1384" s="110"/>
      <c r="Q1384" s="110"/>
      <c r="R1384" s="110"/>
      <c r="S1384" s="110"/>
      <c r="T1384" s="110"/>
      <c r="V1384" s="110"/>
      <c r="W1384" s="110"/>
      <c r="X1384" s="110"/>
      <c r="Y1384" s="110"/>
      <c r="Z1384" s="110"/>
      <c r="AA1384" s="110"/>
      <c r="AB1384" s="110"/>
      <c r="AC1384" s="110"/>
      <c r="AD1384" s="110"/>
      <c r="AE1384" s="110"/>
      <c r="AF1384" s="110"/>
      <c r="AG1384" s="110"/>
      <c r="AH1384" s="110"/>
      <c r="AI1384" s="110"/>
      <c r="AJ1384" s="110"/>
      <c r="AK1384" s="110"/>
      <c r="AL1384" s="110"/>
      <c r="AM1384" s="110"/>
      <c r="AN1384" s="110"/>
      <c r="AO1384" s="110"/>
      <c r="AP1384" s="110"/>
      <c r="AQ1384" s="110"/>
      <c r="AR1384" s="110"/>
      <c r="AT1384" s="110"/>
      <c r="AU1384" s="110"/>
      <c r="AV1384" s="110"/>
      <c r="AW1384" s="112"/>
      <c r="BD1384" s="110"/>
      <c r="BE1384" s="110"/>
      <c r="BF1384" s="110"/>
      <c r="BG1384" s="110"/>
      <c r="BH1384" s="110"/>
      <c r="BI1384" s="110"/>
      <c r="BJ1384" s="110"/>
    </row>
    <row r="1385" spans="1:62">
      <c r="A1385" s="108"/>
      <c r="B1385" s="108"/>
      <c r="C1385" s="109"/>
      <c r="D1385" s="109"/>
      <c r="E1385" s="108"/>
      <c r="F1385" s="108"/>
      <c r="G1385" s="108"/>
      <c r="H1385" s="108"/>
      <c r="I1385" s="108"/>
      <c r="J1385" s="108"/>
      <c r="K1385" s="110"/>
      <c r="L1385" s="110"/>
      <c r="M1385" s="110"/>
      <c r="N1385" s="111"/>
      <c r="O1385" s="110"/>
      <c r="P1385" s="110"/>
      <c r="Q1385" s="110"/>
      <c r="R1385" s="110"/>
      <c r="S1385" s="110"/>
      <c r="T1385" s="110"/>
      <c r="U1385" s="112"/>
      <c r="V1385" s="110"/>
      <c r="W1385" s="110"/>
      <c r="X1385" s="110"/>
      <c r="Y1385" s="110"/>
      <c r="Z1385" s="110"/>
      <c r="AA1385" s="110"/>
      <c r="AB1385" s="110"/>
      <c r="AC1385" s="110"/>
      <c r="AD1385" s="110"/>
      <c r="AE1385" s="110"/>
      <c r="AF1385" s="110"/>
      <c r="AG1385" s="110"/>
      <c r="AH1385" s="110"/>
      <c r="AI1385" s="110"/>
      <c r="AJ1385" s="110"/>
      <c r="AK1385" s="110"/>
      <c r="AL1385" s="110"/>
      <c r="AM1385" s="110"/>
      <c r="AN1385" s="110"/>
      <c r="AO1385" s="110"/>
      <c r="AP1385" s="110"/>
      <c r="AQ1385" s="110"/>
      <c r="AR1385" s="110"/>
      <c r="AS1385" s="110"/>
      <c r="AT1385" s="110"/>
      <c r="AU1385" s="110"/>
      <c r="AV1385" s="110"/>
      <c r="AY1385" s="110"/>
      <c r="BD1385" s="110"/>
      <c r="BE1385" s="110"/>
      <c r="BF1385" s="110"/>
      <c r="BG1385" s="110"/>
      <c r="BH1385" s="110"/>
      <c r="BI1385" s="110"/>
      <c r="BJ1385" s="110"/>
    </row>
    <row r="1386" spans="1:62">
      <c r="A1386" s="108"/>
      <c r="B1386" s="108"/>
      <c r="C1386" s="109"/>
      <c r="D1386" s="109"/>
      <c r="E1386" s="108"/>
      <c r="F1386" s="108"/>
      <c r="G1386" s="108"/>
      <c r="H1386" s="108"/>
      <c r="I1386" s="108"/>
      <c r="J1386" s="108"/>
      <c r="K1386" s="110"/>
      <c r="L1386" s="110"/>
      <c r="M1386" s="110"/>
      <c r="N1386" s="111"/>
      <c r="O1386" s="110"/>
      <c r="P1386" s="110"/>
      <c r="Q1386" s="110"/>
      <c r="R1386" s="110"/>
      <c r="S1386" s="110"/>
      <c r="T1386" s="110"/>
      <c r="U1386" s="112"/>
      <c r="V1386" s="110"/>
      <c r="W1386" s="110"/>
      <c r="X1386" s="110"/>
      <c r="Y1386" s="110"/>
      <c r="Z1386" s="110"/>
      <c r="AF1386" s="110"/>
      <c r="AJ1386" s="110"/>
      <c r="AK1386" s="110"/>
      <c r="AL1386" s="110"/>
      <c r="AM1386" s="110"/>
      <c r="AN1386" s="110"/>
      <c r="AO1386" s="110"/>
      <c r="AP1386" s="110"/>
      <c r="AQ1386" s="110"/>
      <c r="AR1386" s="110"/>
      <c r="AS1386" s="110"/>
      <c r="AT1386" s="110"/>
      <c r="AU1386" s="110"/>
      <c r="AV1386" s="110"/>
      <c r="AW1386" s="112"/>
      <c r="AX1386" s="112"/>
      <c r="AY1386" s="110"/>
      <c r="BC1386" s="112"/>
      <c r="BD1386" s="110"/>
      <c r="BE1386" s="110"/>
      <c r="BF1386" s="110"/>
      <c r="BG1386" s="110"/>
      <c r="BH1386" s="110"/>
      <c r="BI1386" s="110"/>
      <c r="BJ1386" s="110"/>
    </row>
    <row r="1387" spans="1:62">
      <c r="A1387" s="108"/>
      <c r="B1387" s="108"/>
      <c r="C1387" s="109"/>
      <c r="D1387" s="109"/>
      <c r="E1387" s="108"/>
      <c r="F1387" s="108"/>
      <c r="G1387" s="108"/>
      <c r="H1387" s="108"/>
      <c r="I1387" s="108"/>
      <c r="J1387" s="108"/>
      <c r="K1387" s="110"/>
      <c r="L1387" s="110"/>
      <c r="M1387" s="110"/>
      <c r="N1387" s="111"/>
      <c r="O1387" s="110"/>
      <c r="P1387" s="110"/>
      <c r="Q1387" s="110"/>
      <c r="R1387" s="110"/>
      <c r="S1387" s="110"/>
      <c r="T1387" s="110"/>
      <c r="V1387" s="110"/>
      <c r="W1387" s="110"/>
      <c r="X1387" s="110"/>
      <c r="Y1387" s="110"/>
      <c r="Z1387" s="110"/>
      <c r="AA1387" s="110"/>
      <c r="AB1387" s="110"/>
      <c r="AC1387" s="110"/>
      <c r="AD1387" s="110"/>
      <c r="AF1387" s="110"/>
      <c r="AG1387" s="110"/>
      <c r="AI1387" s="110"/>
      <c r="AJ1387" s="110"/>
      <c r="AL1387" s="110"/>
      <c r="AM1387" s="110"/>
      <c r="AO1387" s="110"/>
      <c r="AP1387" s="110"/>
      <c r="AQ1387" s="110"/>
      <c r="AR1387" s="110"/>
      <c r="AV1387" s="110"/>
      <c r="BD1387" s="110"/>
      <c r="BE1387" s="110"/>
      <c r="BF1387" s="110"/>
      <c r="BG1387" s="110"/>
      <c r="BH1387" s="110"/>
      <c r="BI1387" s="110"/>
      <c r="BJ1387" s="110"/>
    </row>
    <row r="1388" spans="1:62">
      <c r="A1388" s="108"/>
      <c r="B1388" s="108"/>
      <c r="C1388" s="109"/>
      <c r="D1388" s="109"/>
      <c r="E1388" s="108"/>
      <c r="F1388" s="108"/>
      <c r="G1388" s="108"/>
      <c r="H1388" s="108"/>
      <c r="I1388" s="108"/>
      <c r="J1388" s="108"/>
      <c r="K1388" s="110"/>
      <c r="L1388" s="110"/>
      <c r="M1388" s="110"/>
      <c r="N1388" s="111"/>
      <c r="O1388" s="110"/>
      <c r="P1388" s="110"/>
      <c r="Q1388" s="110"/>
      <c r="R1388" s="110"/>
      <c r="S1388" s="110"/>
      <c r="T1388" s="110"/>
      <c r="AP1388" s="110"/>
      <c r="AQ1388" s="110"/>
      <c r="AR1388" s="110"/>
      <c r="AT1388" s="110"/>
      <c r="AU1388" s="110"/>
      <c r="AV1388" s="110"/>
      <c r="AW1388" s="112"/>
      <c r="BA1388" s="110"/>
      <c r="BD1388" s="110"/>
      <c r="BE1388" s="110"/>
      <c r="BF1388" s="110"/>
      <c r="BG1388" s="110"/>
      <c r="BH1388" s="110"/>
      <c r="BI1388" s="110"/>
      <c r="BJ1388" s="110"/>
    </row>
    <row r="1389" spans="1:62">
      <c r="A1389" s="108"/>
      <c r="B1389" s="108"/>
      <c r="C1389" s="109"/>
      <c r="D1389" s="109"/>
      <c r="E1389" s="108"/>
      <c r="F1389" s="108"/>
      <c r="G1389" s="108"/>
      <c r="H1389" s="108"/>
      <c r="I1389" s="108"/>
      <c r="J1389" s="108"/>
      <c r="K1389" s="110"/>
      <c r="L1389" s="110"/>
      <c r="M1389" s="110"/>
      <c r="N1389" s="111"/>
      <c r="O1389" s="110"/>
      <c r="P1389" s="110"/>
      <c r="Q1389" s="110"/>
      <c r="R1389" s="110"/>
      <c r="S1389" s="110"/>
      <c r="T1389" s="110"/>
      <c r="V1389" s="110"/>
      <c r="W1389" s="110"/>
      <c r="X1389" s="110"/>
      <c r="Y1389" s="110"/>
      <c r="Z1389" s="110"/>
      <c r="AA1389" s="110"/>
      <c r="AB1389" s="110"/>
      <c r="AC1389" s="110"/>
      <c r="AD1389" s="110"/>
      <c r="AE1389" s="110"/>
      <c r="AF1389" s="110"/>
      <c r="AG1389" s="110"/>
      <c r="AH1389" s="110"/>
      <c r="AI1389" s="110"/>
      <c r="AJ1389" s="110"/>
      <c r="AK1389" s="110"/>
      <c r="AL1389" s="110"/>
      <c r="AM1389" s="110"/>
      <c r="AN1389" s="110"/>
      <c r="AO1389" s="110"/>
      <c r="AP1389" s="110"/>
      <c r="AQ1389" s="110"/>
      <c r="AR1389" s="110"/>
      <c r="AV1389" s="110"/>
      <c r="AW1389" s="112"/>
      <c r="BD1389" s="110"/>
      <c r="BE1389" s="110"/>
      <c r="BF1389" s="110"/>
      <c r="BG1389" s="110"/>
      <c r="BH1389" s="110"/>
      <c r="BI1389" s="110"/>
      <c r="BJ1389" s="110"/>
    </row>
    <row r="1390" spans="1:62">
      <c r="A1390" s="108"/>
      <c r="B1390" s="108"/>
      <c r="C1390" s="109"/>
      <c r="D1390" s="109"/>
      <c r="E1390" s="108"/>
      <c r="F1390" s="108"/>
      <c r="G1390" s="108"/>
      <c r="H1390" s="108"/>
      <c r="I1390" s="108"/>
      <c r="J1390" s="108"/>
      <c r="K1390" s="110"/>
      <c r="L1390" s="110"/>
      <c r="M1390" s="110"/>
      <c r="N1390" s="111"/>
      <c r="O1390" s="110"/>
      <c r="P1390" s="110"/>
      <c r="Q1390" s="110"/>
      <c r="R1390" s="110"/>
      <c r="S1390" s="110"/>
      <c r="T1390" s="110"/>
      <c r="U1390" s="112"/>
      <c r="V1390" s="110"/>
      <c r="W1390" s="110"/>
      <c r="X1390" s="110"/>
      <c r="Y1390" s="110"/>
      <c r="Z1390" s="110"/>
      <c r="AA1390" s="110"/>
      <c r="AB1390" s="110"/>
      <c r="AC1390" s="110"/>
      <c r="AD1390" s="110"/>
      <c r="AE1390" s="110"/>
      <c r="AF1390" s="110"/>
      <c r="AG1390" s="110"/>
      <c r="AH1390" s="110"/>
      <c r="AI1390" s="110"/>
      <c r="AJ1390" s="110"/>
      <c r="AK1390" s="110"/>
      <c r="AL1390" s="110"/>
      <c r="AM1390" s="110"/>
      <c r="AN1390" s="110"/>
      <c r="AO1390" s="110"/>
      <c r="AP1390" s="110"/>
      <c r="AQ1390" s="110"/>
      <c r="AR1390" s="110"/>
      <c r="AS1390" s="110"/>
      <c r="AT1390" s="110"/>
      <c r="AU1390" s="110"/>
      <c r="AV1390" s="110"/>
      <c r="AY1390" s="110"/>
      <c r="BD1390" s="110"/>
      <c r="BE1390" s="110"/>
      <c r="BF1390" s="110"/>
      <c r="BG1390" s="110"/>
      <c r="BH1390" s="110"/>
      <c r="BI1390" s="110"/>
      <c r="BJ1390" s="110"/>
    </row>
    <row r="1391" spans="1:62">
      <c r="A1391" s="108"/>
      <c r="B1391" s="108"/>
      <c r="C1391" s="109"/>
      <c r="D1391" s="109"/>
      <c r="E1391" s="108"/>
      <c r="F1391" s="108"/>
      <c r="G1391" s="108"/>
      <c r="H1391" s="108"/>
      <c r="I1391" s="108"/>
      <c r="J1391" s="108"/>
      <c r="K1391" s="110"/>
      <c r="L1391" s="110"/>
      <c r="M1391" s="110"/>
      <c r="N1391" s="111"/>
      <c r="O1391" s="110"/>
      <c r="P1391" s="110"/>
      <c r="Q1391" s="110"/>
      <c r="R1391" s="110"/>
      <c r="S1391" s="110"/>
      <c r="T1391" s="110"/>
      <c r="V1391" s="110"/>
      <c r="W1391" s="110"/>
      <c r="X1391" s="110"/>
      <c r="Y1391" s="110"/>
      <c r="Z1391" s="110"/>
      <c r="AA1391" s="110"/>
      <c r="AB1391" s="110"/>
      <c r="AC1391" s="110"/>
      <c r="AD1391" s="110"/>
      <c r="AE1391" s="110"/>
      <c r="AF1391" s="110"/>
      <c r="AG1391" s="110"/>
      <c r="AH1391" s="110"/>
      <c r="AI1391" s="110"/>
      <c r="AJ1391" s="110"/>
      <c r="AK1391" s="110"/>
      <c r="AL1391" s="110"/>
      <c r="AM1391" s="110"/>
      <c r="AN1391" s="110"/>
      <c r="AO1391" s="110"/>
      <c r="AP1391" s="110"/>
      <c r="AQ1391" s="110"/>
      <c r="AR1391" s="110"/>
      <c r="AS1391" s="110"/>
      <c r="AT1391" s="110"/>
      <c r="AU1391" s="110"/>
      <c r="AV1391" s="110"/>
      <c r="AY1391" s="110"/>
      <c r="BD1391" s="110"/>
      <c r="BE1391" s="110"/>
      <c r="BF1391" s="110"/>
      <c r="BG1391" s="110"/>
      <c r="BH1391" s="110"/>
      <c r="BI1391" s="110"/>
      <c r="BJ1391" s="110"/>
    </row>
    <row r="1392" spans="1:62">
      <c r="A1392" s="108"/>
      <c r="B1392" s="108"/>
      <c r="C1392" s="109"/>
      <c r="D1392" s="109"/>
      <c r="E1392" s="108"/>
      <c r="F1392" s="108"/>
      <c r="G1392" s="108"/>
      <c r="H1392" s="108"/>
      <c r="I1392" s="108"/>
      <c r="J1392" s="108"/>
      <c r="K1392" s="110"/>
      <c r="L1392" s="110"/>
      <c r="M1392" s="110"/>
      <c r="N1392" s="111"/>
      <c r="O1392" s="110"/>
      <c r="P1392" s="110"/>
      <c r="Q1392" s="110"/>
      <c r="R1392" s="110"/>
      <c r="S1392" s="110"/>
      <c r="T1392" s="110"/>
      <c r="U1392" s="112"/>
      <c r="V1392" s="110"/>
      <c r="W1392" s="110"/>
      <c r="X1392" s="110"/>
      <c r="Y1392" s="110"/>
      <c r="Z1392" s="110"/>
      <c r="AA1392" s="110"/>
      <c r="AB1392" s="110"/>
      <c r="AC1392" s="110"/>
      <c r="AD1392" s="110"/>
      <c r="AF1392" s="110"/>
      <c r="AG1392" s="110"/>
      <c r="AI1392" s="110"/>
      <c r="AJ1392" s="110"/>
      <c r="AL1392" s="110"/>
      <c r="AM1392" s="110"/>
      <c r="AO1392" s="110"/>
      <c r="AP1392" s="110"/>
      <c r="AQ1392" s="110"/>
      <c r="AR1392" s="110"/>
      <c r="AV1392" s="110"/>
      <c r="AW1392" s="112"/>
      <c r="BD1392" s="110"/>
      <c r="BE1392" s="110"/>
      <c r="BF1392" s="110"/>
      <c r="BG1392" s="110"/>
      <c r="BH1392" s="110"/>
      <c r="BI1392" s="110"/>
      <c r="BJ1392" s="110"/>
    </row>
    <row r="1393" spans="1:62">
      <c r="A1393" s="108"/>
      <c r="B1393" s="108"/>
      <c r="C1393" s="109"/>
      <c r="D1393" s="109"/>
      <c r="E1393" s="108"/>
      <c r="F1393" s="108"/>
      <c r="G1393" s="108"/>
      <c r="H1393" s="108"/>
      <c r="I1393" s="108"/>
      <c r="J1393" s="108"/>
      <c r="K1393" s="110"/>
      <c r="L1393" s="110"/>
      <c r="M1393" s="110"/>
      <c r="O1393" s="110"/>
      <c r="P1393" s="110"/>
      <c r="Q1393" s="110"/>
      <c r="R1393" s="110"/>
      <c r="S1393" s="110"/>
      <c r="T1393" s="110"/>
      <c r="V1393" s="110"/>
      <c r="W1393" s="110"/>
      <c r="X1393" s="110"/>
      <c r="Y1393" s="110"/>
      <c r="Z1393" s="110"/>
      <c r="AA1393" s="110"/>
      <c r="AB1393" s="110"/>
      <c r="AC1393" s="110"/>
      <c r="AD1393" s="110"/>
      <c r="AF1393" s="110"/>
      <c r="AG1393" s="110"/>
      <c r="AH1393" s="110"/>
      <c r="AI1393" s="110"/>
      <c r="AJ1393" s="110"/>
      <c r="AK1393" s="110"/>
      <c r="AL1393" s="110"/>
      <c r="AM1393" s="110"/>
      <c r="AN1393" s="110"/>
      <c r="AO1393" s="110"/>
      <c r="AP1393" s="110"/>
      <c r="AQ1393" s="110"/>
      <c r="AR1393" s="110"/>
      <c r="AS1393" s="110"/>
      <c r="AT1393" s="110"/>
      <c r="AU1393" s="110"/>
      <c r="AV1393" s="110"/>
      <c r="AY1393" s="110"/>
      <c r="BA1393" s="110"/>
      <c r="BB1393" s="110"/>
      <c r="BD1393" s="110"/>
      <c r="BE1393" s="110"/>
      <c r="BF1393" s="110"/>
      <c r="BG1393" s="110"/>
      <c r="BH1393" s="110"/>
      <c r="BI1393" s="110"/>
      <c r="BJ1393" s="110"/>
    </row>
    <row r="1394" spans="1:62">
      <c r="A1394" s="108"/>
      <c r="B1394" s="108"/>
      <c r="C1394" s="109"/>
      <c r="D1394" s="109"/>
      <c r="E1394" s="108"/>
      <c r="F1394" s="108"/>
      <c r="G1394" s="108"/>
      <c r="H1394" s="108"/>
      <c r="I1394" s="108"/>
      <c r="J1394" s="108"/>
      <c r="K1394" s="110"/>
      <c r="L1394" s="110"/>
      <c r="M1394" s="110"/>
      <c r="O1394" s="110"/>
      <c r="P1394" s="110"/>
      <c r="Q1394" s="110"/>
      <c r="R1394" s="110"/>
      <c r="S1394" s="110"/>
      <c r="T1394" s="110"/>
      <c r="V1394" s="110"/>
      <c r="W1394" s="110"/>
      <c r="X1394" s="110"/>
      <c r="Y1394" s="110"/>
      <c r="Z1394" s="110"/>
      <c r="AA1394" s="110"/>
      <c r="AB1394" s="110"/>
      <c r="AC1394" s="110"/>
      <c r="AD1394" s="110"/>
      <c r="AF1394" s="110"/>
      <c r="AG1394" s="110"/>
      <c r="AI1394" s="110"/>
      <c r="AJ1394" s="110"/>
      <c r="AL1394" s="110"/>
      <c r="AM1394" s="110"/>
      <c r="AO1394" s="110"/>
      <c r="AP1394" s="110"/>
      <c r="AQ1394" s="110"/>
      <c r="AR1394" s="110"/>
      <c r="AV1394" s="110"/>
      <c r="BD1394" s="110"/>
      <c r="BE1394" s="110"/>
      <c r="BF1394" s="110"/>
      <c r="BG1394" s="110"/>
      <c r="BH1394" s="110"/>
      <c r="BI1394" s="110"/>
      <c r="BJ1394" s="110"/>
    </row>
    <row r="1395" spans="1:62">
      <c r="A1395" s="108"/>
      <c r="B1395" s="108"/>
      <c r="C1395" s="109"/>
      <c r="D1395" s="109"/>
      <c r="E1395" s="108"/>
      <c r="F1395" s="108"/>
      <c r="G1395" s="108"/>
      <c r="H1395" s="108"/>
      <c r="I1395" s="108"/>
      <c r="J1395" s="108"/>
      <c r="K1395" s="110"/>
      <c r="L1395" s="110"/>
      <c r="M1395" s="110"/>
      <c r="N1395" s="111"/>
      <c r="O1395" s="110"/>
      <c r="P1395" s="110"/>
      <c r="Q1395" s="110"/>
      <c r="R1395" s="110"/>
      <c r="S1395" s="110"/>
      <c r="T1395" s="110"/>
      <c r="V1395" s="110"/>
      <c r="W1395" s="110"/>
      <c r="X1395" s="110"/>
      <c r="Y1395" s="110"/>
      <c r="Z1395" s="110"/>
      <c r="AA1395" s="110"/>
      <c r="AB1395" s="110"/>
      <c r="AC1395" s="110"/>
      <c r="AD1395" s="110"/>
      <c r="AE1395" s="110"/>
      <c r="AF1395" s="110"/>
      <c r="AG1395" s="110"/>
      <c r="AH1395" s="110"/>
      <c r="AI1395" s="110"/>
      <c r="AJ1395" s="110"/>
      <c r="AK1395" s="110"/>
      <c r="AL1395" s="110"/>
      <c r="AM1395" s="110"/>
      <c r="AN1395" s="110"/>
      <c r="AO1395" s="110"/>
      <c r="AP1395" s="110"/>
      <c r="AQ1395" s="110"/>
      <c r="AR1395" s="110"/>
      <c r="AS1395" s="110"/>
      <c r="AT1395" s="110"/>
      <c r="AU1395" s="110"/>
      <c r="AV1395" s="110"/>
      <c r="AY1395" s="110"/>
      <c r="BD1395" s="110"/>
      <c r="BE1395" s="110"/>
      <c r="BF1395" s="110"/>
      <c r="BG1395" s="110"/>
      <c r="BH1395" s="110"/>
      <c r="BI1395" s="110"/>
    </row>
    <row r="1396" spans="1:62">
      <c r="A1396" s="108"/>
      <c r="B1396" s="108"/>
      <c r="C1396" s="109"/>
      <c r="D1396" s="109"/>
      <c r="E1396" s="108"/>
      <c r="F1396" s="108"/>
      <c r="G1396" s="108"/>
      <c r="H1396" s="108"/>
      <c r="I1396" s="108"/>
      <c r="J1396" s="108"/>
      <c r="K1396" s="110"/>
      <c r="L1396" s="110"/>
      <c r="M1396" s="110"/>
      <c r="N1396" s="111"/>
      <c r="O1396" s="110"/>
      <c r="P1396" s="110"/>
      <c r="Q1396" s="110"/>
      <c r="R1396" s="110"/>
      <c r="S1396" s="110"/>
      <c r="T1396" s="110"/>
      <c r="U1396" s="112"/>
      <c r="V1396" s="110"/>
      <c r="W1396" s="110"/>
      <c r="X1396" s="110"/>
      <c r="Y1396" s="110"/>
      <c r="Z1396" s="110"/>
      <c r="AA1396" s="110"/>
      <c r="AB1396" s="110"/>
      <c r="AC1396" s="110"/>
      <c r="AD1396" s="110"/>
      <c r="AE1396" s="110"/>
      <c r="AF1396" s="110"/>
      <c r="AG1396" s="110"/>
      <c r="AH1396" s="110"/>
      <c r="AI1396" s="110"/>
      <c r="AJ1396" s="110"/>
      <c r="AK1396" s="110"/>
      <c r="AL1396" s="110"/>
      <c r="AM1396" s="110"/>
      <c r="AN1396" s="110"/>
      <c r="AO1396" s="110"/>
      <c r="AP1396" s="110"/>
      <c r="AQ1396" s="110"/>
      <c r="AR1396" s="110"/>
      <c r="AT1396" s="110"/>
      <c r="AU1396" s="110"/>
      <c r="AV1396" s="110"/>
      <c r="BD1396" s="110"/>
      <c r="BE1396" s="110"/>
      <c r="BF1396" s="110"/>
      <c r="BG1396" s="110"/>
      <c r="BH1396" s="110"/>
      <c r="BI1396" s="110"/>
      <c r="BJ1396" s="110"/>
    </row>
    <row r="1397" spans="1:62">
      <c r="A1397" s="108"/>
      <c r="B1397" s="108"/>
      <c r="C1397" s="109"/>
      <c r="D1397" s="109"/>
      <c r="E1397" s="108"/>
      <c r="F1397" s="108"/>
      <c r="G1397" s="108"/>
      <c r="H1397" s="108"/>
      <c r="I1397" s="108"/>
      <c r="J1397" s="108"/>
      <c r="K1397" s="110"/>
      <c r="L1397" s="110"/>
      <c r="M1397" s="110"/>
      <c r="O1397" s="110"/>
      <c r="P1397" s="110"/>
      <c r="Q1397" s="110"/>
      <c r="R1397" s="110"/>
      <c r="S1397" s="110"/>
      <c r="T1397" s="110"/>
      <c r="U1397" s="112"/>
      <c r="V1397" s="110"/>
      <c r="W1397" s="110"/>
      <c r="X1397" s="110"/>
      <c r="Y1397" s="110"/>
      <c r="Z1397" s="110"/>
      <c r="AA1397" s="110"/>
      <c r="AB1397" s="110"/>
      <c r="AC1397" s="110"/>
      <c r="AD1397" s="110"/>
      <c r="AE1397" s="110"/>
      <c r="AF1397" s="110"/>
      <c r="AG1397" s="110"/>
      <c r="AH1397" s="110"/>
      <c r="AI1397" s="110"/>
      <c r="AJ1397" s="110"/>
      <c r="AK1397" s="110"/>
      <c r="AL1397" s="110"/>
      <c r="AM1397" s="110"/>
      <c r="AN1397" s="110"/>
      <c r="AO1397" s="110"/>
      <c r="AP1397" s="110"/>
      <c r="AQ1397" s="110"/>
      <c r="AR1397" s="110"/>
      <c r="AS1397" s="110"/>
      <c r="AT1397" s="110"/>
      <c r="AU1397" s="110"/>
      <c r="AV1397" s="110"/>
      <c r="AY1397" s="110"/>
      <c r="BD1397" s="110"/>
      <c r="BE1397" s="110"/>
      <c r="BF1397" s="110"/>
      <c r="BG1397" s="110"/>
      <c r="BH1397" s="110"/>
      <c r="BI1397" s="110"/>
      <c r="BJ1397" s="110"/>
    </row>
    <row r="1398" spans="1:62">
      <c r="A1398" s="108"/>
      <c r="B1398" s="108"/>
      <c r="C1398" s="109"/>
      <c r="D1398" s="109"/>
      <c r="E1398" s="108"/>
      <c r="F1398" s="108"/>
      <c r="G1398" s="108"/>
      <c r="H1398" s="108"/>
      <c r="I1398" s="108"/>
      <c r="J1398" s="108"/>
      <c r="K1398" s="110"/>
      <c r="L1398" s="110"/>
      <c r="M1398" s="110"/>
      <c r="O1398" s="110"/>
      <c r="P1398" s="110"/>
      <c r="Q1398" s="110"/>
      <c r="R1398" s="110"/>
      <c r="S1398" s="110"/>
      <c r="T1398" s="110"/>
      <c r="V1398" s="110"/>
      <c r="W1398" s="110"/>
      <c r="X1398" s="110"/>
      <c r="Y1398" s="110"/>
      <c r="Z1398" s="110"/>
      <c r="AA1398" s="110"/>
      <c r="AB1398" s="110"/>
      <c r="AC1398" s="110"/>
      <c r="AD1398" s="110"/>
      <c r="AE1398" s="110"/>
      <c r="AF1398" s="110"/>
      <c r="AG1398" s="110"/>
      <c r="AH1398" s="110"/>
      <c r="AI1398" s="110"/>
      <c r="AJ1398" s="110"/>
      <c r="AK1398" s="110"/>
      <c r="AL1398" s="110"/>
      <c r="AM1398" s="110"/>
      <c r="AN1398" s="110"/>
      <c r="AO1398" s="110"/>
      <c r="AP1398" s="110"/>
      <c r="AQ1398" s="110"/>
      <c r="AR1398" s="110"/>
      <c r="AS1398" s="110"/>
      <c r="AT1398" s="110"/>
      <c r="AU1398" s="110"/>
      <c r="AV1398" s="110"/>
      <c r="AY1398" s="110"/>
      <c r="BD1398" s="110"/>
      <c r="BE1398" s="110"/>
      <c r="BF1398" s="110"/>
      <c r="BG1398" s="110"/>
      <c r="BH1398" s="110"/>
      <c r="BI1398" s="110"/>
      <c r="BJ1398" s="110"/>
    </row>
    <row r="1399" spans="1:62">
      <c r="A1399" s="108"/>
      <c r="B1399" s="108"/>
      <c r="C1399" s="109"/>
      <c r="D1399" s="109"/>
      <c r="E1399" s="108"/>
      <c r="F1399" s="108"/>
      <c r="G1399" s="108"/>
      <c r="H1399" s="108"/>
      <c r="I1399" s="108"/>
      <c r="J1399" s="108"/>
      <c r="K1399" s="110"/>
      <c r="L1399" s="110"/>
      <c r="M1399" s="110"/>
      <c r="N1399" s="111"/>
      <c r="O1399" s="110"/>
      <c r="P1399" s="110"/>
      <c r="Q1399" s="110"/>
      <c r="R1399" s="110"/>
      <c r="S1399" s="110"/>
      <c r="T1399" s="110"/>
      <c r="U1399" s="112"/>
      <c r="V1399" s="110"/>
      <c r="W1399" s="110"/>
      <c r="X1399" s="110"/>
      <c r="Y1399" s="110"/>
      <c r="Z1399" s="110"/>
      <c r="AA1399" s="110"/>
      <c r="AB1399" s="110"/>
      <c r="AF1399" s="110"/>
      <c r="AG1399" s="110"/>
      <c r="AH1399" s="110"/>
      <c r="AI1399" s="110"/>
      <c r="AJ1399" s="110"/>
      <c r="AK1399" s="110"/>
      <c r="AL1399" s="110"/>
      <c r="AM1399" s="110"/>
      <c r="AN1399" s="110"/>
      <c r="AO1399" s="110"/>
      <c r="AP1399" s="110"/>
      <c r="AQ1399" s="110"/>
      <c r="AR1399" s="110"/>
      <c r="AS1399" s="110"/>
      <c r="AT1399" s="110"/>
      <c r="AU1399" s="110"/>
      <c r="AV1399" s="110"/>
      <c r="AY1399" s="110"/>
      <c r="BD1399" s="110"/>
      <c r="BE1399" s="110"/>
      <c r="BF1399" s="110"/>
      <c r="BG1399" s="110"/>
      <c r="BH1399" s="110"/>
      <c r="BI1399" s="110"/>
      <c r="BJ1399" s="110"/>
    </row>
    <row r="1400" spans="1:62">
      <c r="A1400" s="108"/>
      <c r="B1400" s="108"/>
      <c r="C1400" s="109"/>
      <c r="D1400" s="109"/>
      <c r="E1400" s="108"/>
      <c r="F1400" s="108"/>
      <c r="G1400" s="108"/>
      <c r="H1400" s="108"/>
      <c r="I1400" s="108"/>
      <c r="J1400" s="108"/>
      <c r="K1400" s="110"/>
      <c r="L1400" s="110"/>
      <c r="M1400" s="110"/>
      <c r="O1400" s="110"/>
      <c r="P1400" s="110"/>
      <c r="Q1400" s="110"/>
      <c r="R1400" s="110"/>
      <c r="S1400" s="110"/>
      <c r="T1400" s="110"/>
      <c r="U1400" s="112"/>
      <c r="V1400" s="110"/>
      <c r="W1400" s="110"/>
      <c r="X1400" s="110"/>
      <c r="Y1400" s="110"/>
      <c r="Z1400" s="110"/>
      <c r="AA1400" s="110"/>
      <c r="AB1400" s="110"/>
      <c r="AC1400" s="110"/>
      <c r="AD1400" s="110"/>
      <c r="AE1400" s="110"/>
      <c r="AF1400" s="110"/>
      <c r="AG1400" s="110"/>
      <c r="AH1400" s="110"/>
      <c r="AI1400" s="110"/>
      <c r="AJ1400" s="110"/>
      <c r="AK1400" s="110"/>
      <c r="AL1400" s="110"/>
      <c r="AM1400" s="110"/>
      <c r="AN1400" s="110"/>
      <c r="AO1400" s="110"/>
      <c r="AP1400" s="110"/>
      <c r="AQ1400" s="110"/>
      <c r="AR1400" s="110"/>
      <c r="AS1400" s="110"/>
      <c r="AT1400" s="110"/>
      <c r="AU1400" s="110"/>
      <c r="AV1400" s="110"/>
      <c r="AW1400" s="112"/>
      <c r="AY1400" s="110"/>
      <c r="BB1400" s="110"/>
      <c r="BD1400" s="110"/>
      <c r="BE1400" s="110"/>
      <c r="BF1400" s="110"/>
      <c r="BG1400" s="110"/>
      <c r="BH1400" s="110"/>
      <c r="BI1400" s="110"/>
      <c r="BJ1400" s="110"/>
    </row>
    <row r="1401" spans="1:62">
      <c r="A1401" s="108"/>
      <c r="B1401" s="108"/>
      <c r="C1401" s="109"/>
      <c r="D1401" s="109"/>
      <c r="E1401" s="108"/>
      <c r="F1401" s="108"/>
      <c r="G1401" s="108"/>
      <c r="H1401" s="108"/>
      <c r="I1401" s="108"/>
      <c r="J1401" s="108"/>
      <c r="K1401" s="110"/>
      <c r="L1401" s="110"/>
      <c r="M1401" s="110"/>
      <c r="N1401" s="111"/>
      <c r="O1401" s="110"/>
      <c r="P1401" s="110"/>
      <c r="Q1401" s="110"/>
      <c r="R1401" s="110"/>
      <c r="S1401" s="110"/>
      <c r="T1401" s="110"/>
      <c r="V1401" s="110"/>
      <c r="W1401" s="110"/>
      <c r="X1401" s="110"/>
      <c r="Y1401" s="110"/>
      <c r="Z1401" s="110"/>
      <c r="AA1401" s="110"/>
      <c r="AB1401" s="110"/>
      <c r="AC1401" s="110"/>
      <c r="AD1401" s="110"/>
      <c r="AE1401" s="110"/>
      <c r="AF1401" s="110"/>
      <c r="AG1401" s="110"/>
      <c r="AH1401" s="110"/>
      <c r="AI1401" s="110"/>
      <c r="AJ1401" s="110"/>
      <c r="AK1401" s="110"/>
      <c r="AL1401" s="110"/>
      <c r="AM1401" s="110"/>
      <c r="AN1401" s="110"/>
      <c r="AO1401" s="110"/>
      <c r="AP1401" s="110"/>
      <c r="AQ1401" s="110"/>
      <c r="AR1401" s="110"/>
      <c r="AS1401" s="110"/>
      <c r="AT1401" s="110"/>
      <c r="AU1401" s="110"/>
      <c r="AV1401" s="110"/>
      <c r="AW1401" s="112"/>
      <c r="AY1401" s="110"/>
      <c r="BD1401" s="110"/>
      <c r="BE1401" s="110"/>
      <c r="BF1401" s="110"/>
      <c r="BG1401" s="110"/>
      <c r="BH1401" s="110"/>
      <c r="BI1401" s="110"/>
      <c r="BJ1401" s="110"/>
    </row>
    <row r="1402" spans="1:62">
      <c r="A1402" s="108"/>
      <c r="B1402" s="108"/>
      <c r="C1402" s="109"/>
      <c r="D1402" s="109"/>
      <c r="E1402" s="108"/>
      <c r="F1402" s="108"/>
      <c r="G1402" s="108"/>
      <c r="H1402" s="108"/>
      <c r="I1402" s="108"/>
      <c r="J1402" s="108"/>
      <c r="K1402" s="110"/>
      <c r="L1402" s="110"/>
      <c r="M1402" s="110"/>
      <c r="N1402" s="111"/>
      <c r="O1402" s="110"/>
      <c r="P1402" s="110"/>
      <c r="Q1402" s="110"/>
      <c r="R1402" s="110"/>
      <c r="S1402" s="110"/>
      <c r="T1402" s="110"/>
      <c r="U1402" s="112"/>
      <c r="V1402" s="110"/>
      <c r="W1402" s="110"/>
      <c r="X1402" s="110"/>
      <c r="Y1402" s="110"/>
      <c r="Z1402" s="110"/>
      <c r="AA1402" s="110"/>
      <c r="AB1402" s="110"/>
      <c r="AC1402" s="110"/>
      <c r="AD1402" s="110"/>
      <c r="AF1402" s="110"/>
      <c r="AG1402" s="110"/>
      <c r="AI1402" s="110"/>
      <c r="AJ1402" s="110"/>
      <c r="AK1402" s="110"/>
      <c r="AL1402" s="110"/>
      <c r="AM1402" s="110"/>
      <c r="AN1402" s="110"/>
      <c r="AO1402" s="110"/>
      <c r="AP1402" s="110"/>
      <c r="AQ1402" s="110"/>
      <c r="AR1402" s="110"/>
      <c r="AS1402" s="110"/>
      <c r="AT1402" s="110"/>
      <c r="AU1402" s="110"/>
      <c r="AV1402" s="110"/>
      <c r="AW1402" s="112"/>
      <c r="AY1402" s="110"/>
      <c r="BA1402" s="110"/>
      <c r="BB1402" s="110"/>
      <c r="BD1402" s="110"/>
      <c r="BE1402" s="110"/>
      <c r="BF1402" s="110"/>
      <c r="BG1402" s="110"/>
      <c r="BH1402" s="110"/>
      <c r="BI1402" s="110"/>
      <c r="BJ1402" s="110"/>
    </row>
    <row r="1403" spans="1:62">
      <c r="A1403" s="108"/>
      <c r="B1403" s="108"/>
      <c r="C1403" s="109"/>
      <c r="D1403" s="109"/>
      <c r="E1403" s="108"/>
      <c r="F1403" s="108"/>
      <c r="G1403" s="108"/>
      <c r="H1403" s="108"/>
      <c r="I1403" s="108"/>
      <c r="J1403" s="108"/>
      <c r="K1403" s="110"/>
      <c r="L1403" s="110"/>
      <c r="M1403" s="110"/>
      <c r="O1403" s="110"/>
      <c r="P1403" s="110"/>
      <c r="Q1403" s="110"/>
      <c r="R1403" s="110"/>
      <c r="S1403" s="110"/>
      <c r="T1403" s="110"/>
      <c r="AP1403" s="110"/>
      <c r="AQ1403" s="110"/>
      <c r="AR1403" s="110"/>
      <c r="BD1403" s="110"/>
      <c r="BE1403" s="110"/>
      <c r="BF1403" s="110"/>
      <c r="BG1403" s="110"/>
      <c r="BH1403" s="110"/>
      <c r="BI1403" s="110"/>
      <c r="BJ1403" s="110"/>
    </row>
    <row r="1404" spans="1:62">
      <c r="A1404" s="108"/>
      <c r="B1404" s="108"/>
      <c r="C1404" s="109"/>
      <c r="D1404" s="109"/>
      <c r="E1404" s="108"/>
      <c r="F1404" s="108"/>
      <c r="G1404" s="108"/>
      <c r="H1404" s="108"/>
      <c r="I1404" s="108"/>
      <c r="J1404" s="108"/>
      <c r="K1404" s="110"/>
      <c r="L1404" s="110"/>
      <c r="M1404" s="110"/>
      <c r="N1404" s="111"/>
      <c r="O1404" s="110"/>
      <c r="P1404" s="110"/>
      <c r="Q1404" s="110"/>
      <c r="U1404" s="112"/>
      <c r="V1404" s="110"/>
      <c r="W1404" s="110"/>
      <c r="X1404" s="110"/>
      <c r="Y1404" s="110"/>
      <c r="Z1404" s="110"/>
      <c r="AA1404" s="110"/>
      <c r="AB1404" s="110"/>
      <c r="AC1404" s="110"/>
      <c r="AD1404" s="110"/>
      <c r="AF1404" s="110"/>
      <c r="AG1404" s="110"/>
      <c r="AI1404" s="110"/>
      <c r="AJ1404" s="110"/>
      <c r="AL1404" s="110"/>
      <c r="AM1404" s="110"/>
      <c r="AO1404" s="110"/>
      <c r="AS1404" s="110"/>
      <c r="AT1404" s="110"/>
      <c r="AV1404" s="110"/>
      <c r="AY1404" s="110"/>
      <c r="AZ1404" s="110"/>
      <c r="BB1404" s="110"/>
      <c r="BD1404" s="110"/>
      <c r="BE1404" s="110"/>
      <c r="BF1404" s="110"/>
      <c r="BG1404" s="110"/>
      <c r="BH1404" s="110"/>
      <c r="BI1404" s="110"/>
      <c r="BJ1404" s="110"/>
    </row>
    <row r="1405" spans="1:62">
      <c r="A1405" s="108"/>
      <c r="B1405" s="108"/>
      <c r="C1405" s="109"/>
      <c r="D1405" s="109"/>
      <c r="E1405" s="108"/>
      <c r="F1405" s="108"/>
      <c r="G1405" s="108"/>
      <c r="H1405" s="108"/>
      <c r="I1405" s="108"/>
      <c r="J1405" s="108"/>
      <c r="K1405" s="110"/>
      <c r="L1405" s="110"/>
      <c r="M1405" s="110"/>
      <c r="O1405" s="110"/>
      <c r="P1405" s="110"/>
      <c r="Q1405" s="110"/>
      <c r="R1405" s="110"/>
      <c r="S1405" s="110"/>
      <c r="T1405" s="110"/>
      <c r="U1405" s="112"/>
      <c r="V1405" s="110"/>
      <c r="W1405" s="110"/>
      <c r="X1405" s="110"/>
      <c r="Y1405" s="110"/>
      <c r="Z1405" s="110"/>
      <c r="AA1405" s="110"/>
      <c r="AB1405" s="110"/>
      <c r="AC1405" s="110"/>
      <c r="AD1405" s="110"/>
      <c r="AF1405" s="110"/>
      <c r="AG1405" s="110"/>
      <c r="AI1405" s="110"/>
      <c r="AJ1405" s="110"/>
      <c r="AL1405" s="110"/>
      <c r="AM1405" s="110"/>
      <c r="AO1405" s="110"/>
      <c r="AP1405" s="110"/>
      <c r="AQ1405" s="110"/>
      <c r="AR1405" s="110"/>
      <c r="AS1405" s="110"/>
      <c r="AT1405" s="110"/>
      <c r="AV1405" s="110"/>
      <c r="AY1405" s="110"/>
      <c r="BD1405" s="110"/>
      <c r="BE1405" s="110"/>
      <c r="BF1405" s="110"/>
      <c r="BG1405" s="110"/>
      <c r="BH1405" s="110"/>
      <c r="BI1405" s="110"/>
      <c r="BJ1405" s="110"/>
    </row>
    <row r="1406" spans="1:62">
      <c r="A1406" s="108"/>
      <c r="B1406" s="108"/>
      <c r="C1406" s="109"/>
      <c r="D1406" s="109"/>
      <c r="E1406" s="108"/>
      <c r="F1406" s="108"/>
      <c r="G1406" s="108"/>
      <c r="H1406" s="108"/>
      <c r="I1406" s="108"/>
      <c r="J1406" s="108"/>
      <c r="K1406" s="110"/>
      <c r="L1406" s="110"/>
      <c r="M1406" s="110"/>
      <c r="N1406" s="111"/>
      <c r="O1406" s="110"/>
      <c r="P1406" s="110"/>
      <c r="Q1406" s="110"/>
      <c r="R1406" s="110"/>
      <c r="S1406" s="110"/>
      <c r="T1406" s="110"/>
      <c r="V1406" s="110"/>
      <c r="W1406" s="110"/>
      <c r="X1406" s="110"/>
      <c r="Y1406" s="110"/>
      <c r="Z1406" s="110"/>
      <c r="AA1406" s="110"/>
      <c r="AB1406" s="110"/>
      <c r="AC1406" s="110"/>
      <c r="AD1406" s="110"/>
      <c r="AE1406" s="110"/>
      <c r="AF1406" s="110"/>
      <c r="AG1406" s="110"/>
      <c r="AH1406" s="110"/>
      <c r="AI1406" s="110"/>
      <c r="AJ1406" s="110"/>
      <c r="AK1406" s="110"/>
      <c r="AL1406" s="110"/>
      <c r="AM1406" s="110"/>
      <c r="AN1406" s="110"/>
      <c r="AO1406" s="110"/>
      <c r="AP1406" s="110"/>
      <c r="AQ1406" s="110"/>
      <c r="AR1406" s="110"/>
      <c r="AS1406" s="110"/>
      <c r="AT1406" s="110"/>
      <c r="AU1406" s="110"/>
      <c r="AV1406" s="110"/>
      <c r="AY1406" s="110"/>
      <c r="BD1406" s="110"/>
      <c r="BE1406" s="110"/>
      <c r="BF1406" s="110"/>
      <c r="BG1406" s="110"/>
      <c r="BH1406" s="110"/>
      <c r="BI1406" s="110"/>
      <c r="BJ1406" s="110"/>
    </row>
    <row r="1407" spans="1:62">
      <c r="A1407" s="108"/>
      <c r="B1407" s="108"/>
      <c r="C1407" s="109"/>
      <c r="D1407" s="109"/>
      <c r="E1407" s="108"/>
      <c r="F1407" s="108"/>
      <c r="G1407" s="108"/>
      <c r="H1407" s="108"/>
      <c r="I1407" s="108"/>
      <c r="J1407" s="108"/>
      <c r="K1407" s="110"/>
      <c r="L1407" s="110"/>
      <c r="M1407" s="110"/>
      <c r="N1407" s="111"/>
      <c r="O1407" s="110"/>
      <c r="P1407" s="110"/>
      <c r="Q1407" s="110"/>
      <c r="R1407" s="110"/>
      <c r="S1407" s="110"/>
      <c r="U1407" s="112"/>
      <c r="AS1407" s="110"/>
      <c r="AY1407" s="110"/>
      <c r="BD1407" s="110"/>
      <c r="BE1407" s="110"/>
      <c r="BF1407" s="110"/>
      <c r="BG1407" s="110"/>
      <c r="BH1407" s="110"/>
      <c r="BI1407" s="110"/>
      <c r="BJ1407" s="110"/>
    </row>
    <row r="1408" spans="1:62">
      <c r="A1408" s="108"/>
      <c r="B1408" s="108"/>
      <c r="C1408" s="109"/>
      <c r="D1408" s="109"/>
      <c r="E1408" s="108"/>
      <c r="F1408" s="108"/>
      <c r="G1408" s="108"/>
      <c r="H1408" s="108"/>
      <c r="I1408" s="108"/>
      <c r="J1408" s="108"/>
      <c r="K1408" s="110"/>
      <c r="L1408" s="110"/>
      <c r="M1408" s="110"/>
      <c r="N1408" s="111"/>
      <c r="O1408" s="110"/>
      <c r="P1408" s="110"/>
      <c r="Q1408" s="110"/>
      <c r="R1408" s="110"/>
      <c r="S1408" s="110"/>
      <c r="T1408" s="110"/>
      <c r="V1408" s="110"/>
      <c r="W1408" s="110"/>
      <c r="X1408" s="110"/>
      <c r="Y1408" s="110"/>
      <c r="Z1408" s="110"/>
      <c r="AA1408" s="110"/>
      <c r="AB1408" s="110"/>
      <c r="AC1408" s="110"/>
      <c r="AD1408" s="110"/>
      <c r="AE1408" s="110"/>
      <c r="AF1408" s="110"/>
      <c r="AG1408" s="110"/>
      <c r="AH1408" s="110"/>
      <c r="AI1408" s="110"/>
      <c r="AJ1408" s="110"/>
      <c r="AK1408" s="110"/>
      <c r="AL1408" s="110"/>
      <c r="AM1408" s="110"/>
      <c r="AN1408" s="110"/>
      <c r="AO1408" s="110"/>
      <c r="AP1408" s="110"/>
      <c r="AQ1408" s="110"/>
      <c r="AR1408" s="110"/>
      <c r="AU1408" s="110"/>
      <c r="AV1408" s="110"/>
      <c r="BB1408" s="110"/>
      <c r="BD1408" s="110"/>
      <c r="BE1408" s="110"/>
      <c r="BF1408" s="110"/>
      <c r="BG1408" s="110"/>
      <c r="BH1408" s="110"/>
      <c r="BI1408" s="110"/>
      <c r="BJ1408" s="110"/>
    </row>
    <row r="1409" spans="1:62">
      <c r="A1409" s="108"/>
      <c r="B1409" s="108"/>
      <c r="C1409" s="109"/>
      <c r="D1409" s="109"/>
      <c r="E1409" s="108"/>
      <c r="F1409" s="108"/>
      <c r="G1409" s="108"/>
      <c r="H1409" s="108"/>
      <c r="I1409" s="108"/>
      <c r="J1409" s="108"/>
      <c r="K1409" s="110"/>
      <c r="L1409" s="110"/>
      <c r="M1409" s="110"/>
      <c r="N1409" s="111"/>
      <c r="O1409" s="110"/>
      <c r="P1409" s="110"/>
      <c r="Q1409" s="110"/>
      <c r="R1409" s="110"/>
      <c r="S1409" s="110"/>
      <c r="T1409" s="110"/>
      <c r="U1409" s="112"/>
      <c r="V1409" s="110"/>
      <c r="W1409" s="110"/>
      <c r="X1409" s="110"/>
      <c r="Y1409" s="110"/>
      <c r="Z1409" s="110"/>
      <c r="AA1409" s="110"/>
      <c r="AB1409" s="110"/>
      <c r="AC1409" s="110"/>
      <c r="AD1409" s="110"/>
      <c r="AE1409" s="110"/>
      <c r="AF1409" s="110"/>
      <c r="AG1409" s="110"/>
      <c r="AH1409" s="110"/>
      <c r="AI1409" s="110"/>
      <c r="AJ1409" s="110"/>
      <c r="AK1409" s="110"/>
      <c r="AL1409" s="110"/>
      <c r="AM1409" s="110"/>
      <c r="AN1409" s="110"/>
      <c r="AO1409" s="110"/>
      <c r="AP1409" s="110"/>
      <c r="AQ1409" s="110"/>
      <c r="AR1409" s="110"/>
      <c r="AS1409" s="110"/>
      <c r="AT1409" s="110"/>
      <c r="AU1409" s="110"/>
      <c r="AV1409" s="110"/>
      <c r="AY1409" s="110"/>
      <c r="BB1409" s="110"/>
      <c r="BD1409" s="110"/>
      <c r="BE1409" s="110"/>
      <c r="BF1409" s="110"/>
      <c r="BG1409" s="110"/>
      <c r="BH1409" s="110"/>
      <c r="BI1409" s="110"/>
      <c r="BJ1409" s="110"/>
    </row>
    <row r="1410" spans="1:62">
      <c r="A1410" s="108"/>
      <c r="B1410" s="108"/>
      <c r="C1410" s="109"/>
      <c r="D1410" s="109"/>
      <c r="E1410" s="108"/>
      <c r="F1410" s="108"/>
      <c r="G1410" s="108"/>
      <c r="H1410" s="108"/>
      <c r="I1410" s="108"/>
      <c r="J1410" s="108"/>
      <c r="K1410" s="110"/>
      <c r="L1410" s="110"/>
      <c r="M1410" s="110"/>
      <c r="N1410" s="111"/>
      <c r="O1410" s="110"/>
      <c r="P1410" s="110"/>
      <c r="Q1410" s="110"/>
      <c r="R1410" s="110"/>
      <c r="S1410" s="110"/>
      <c r="T1410" s="110"/>
      <c r="V1410" s="110"/>
      <c r="W1410" s="110"/>
      <c r="X1410" s="110"/>
      <c r="Y1410" s="110"/>
      <c r="Z1410" s="110"/>
      <c r="AA1410" s="110"/>
      <c r="AB1410" s="110"/>
      <c r="AC1410" s="110"/>
      <c r="AD1410" s="110"/>
      <c r="AE1410" s="110"/>
      <c r="AF1410" s="110"/>
      <c r="AG1410" s="110"/>
      <c r="AH1410" s="110"/>
      <c r="AI1410" s="110"/>
      <c r="AJ1410" s="110"/>
      <c r="AK1410" s="110"/>
      <c r="AL1410" s="110"/>
      <c r="AM1410" s="110"/>
      <c r="AN1410" s="110"/>
      <c r="AO1410" s="110"/>
      <c r="AP1410" s="110"/>
      <c r="AQ1410" s="110"/>
      <c r="AR1410" s="110"/>
      <c r="AS1410" s="110"/>
      <c r="AT1410" s="110"/>
      <c r="AU1410" s="110"/>
      <c r="AV1410" s="110"/>
      <c r="AW1410" s="112"/>
      <c r="AY1410" s="110"/>
      <c r="BD1410" s="110"/>
      <c r="BE1410" s="110"/>
      <c r="BF1410" s="110"/>
      <c r="BG1410" s="110"/>
      <c r="BH1410" s="110"/>
      <c r="BI1410" s="110"/>
      <c r="BJ1410" s="110"/>
    </row>
    <row r="1411" spans="1:62">
      <c r="A1411" s="108"/>
      <c r="B1411" s="108"/>
      <c r="C1411" s="109"/>
      <c r="D1411" s="109"/>
      <c r="E1411" s="108"/>
      <c r="F1411" s="108"/>
      <c r="G1411" s="108"/>
      <c r="H1411" s="108"/>
      <c r="I1411" s="108"/>
      <c r="J1411" s="108"/>
      <c r="K1411" s="110"/>
      <c r="L1411" s="110"/>
      <c r="M1411" s="110"/>
      <c r="O1411" s="110"/>
      <c r="P1411" s="110"/>
      <c r="Q1411" s="110"/>
      <c r="R1411" s="110"/>
      <c r="S1411" s="110"/>
      <c r="T1411" s="110"/>
      <c r="U1411" s="112"/>
      <c r="AP1411" s="110"/>
      <c r="AQ1411" s="110"/>
      <c r="AR1411" s="110"/>
      <c r="AS1411" s="110"/>
      <c r="AT1411" s="110"/>
      <c r="AU1411" s="110"/>
      <c r="AY1411" s="110"/>
      <c r="BD1411" s="110"/>
      <c r="BE1411" s="110"/>
      <c r="BF1411" s="110"/>
      <c r="BG1411" s="110"/>
      <c r="BH1411" s="110"/>
      <c r="BI1411" s="110"/>
      <c r="BJ1411" s="110"/>
    </row>
    <row r="1412" spans="1:62">
      <c r="A1412" s="108"/>
      <c r="B1412" s="108"/>
      <c r="C1412" s="109"/>
      <c r="D1412" s="109"/>
      <c r="E1412" s="108"/>
      <c r="F1412" s="108"/>
      <c r="G1412" s="108"/>
      <c r="H1412" s="108"/>
      <c r="I1412" s="108"/>
      <c r="J1412" s="108"/>
      <c r="K1412" s="110"/>
      <c r="L1412" s="110"/>
      <c r="M1412" s="110"/>
      <c r="N1412" s="111"/>
      <c r="O1412" s="110"/>
      <c r="P1412" s="110"/>
      <c r="Q1412" s="110"/>
      <c r="R1412" s="110"/>
      <c r="S1412" s="110"/>
      <c r="T1412" s="110"/>
      <c r="U1412" s="112"/>
      <c r="V1412" s="110"/>
      <c r="W1412" s="110"/>
      <c r="X1412" s="110"/>
      <c r="Y1412" s="110"/>
      <c r="Z1412" s="110"/>
      <c r="AA1412" s="110"/>
      <c r="AB1412" s="110"/>
      <c r="AC1412" s="110"/>
      <c r="AD1412" s="110"/>
      <c r="AE1412" s="110"/>
      <c r="AF1412" s="110"/>
      <c r="AG1412" s="110"/>
      <c r="AH1412" s="110"/>
      <c r="AI1412" s="110"/>
      <c r="AJ1412" s="110"/>
      <c r="AK1412" s="110"/>
      <c r="AL1412" s="110"/>
      <c r="AM1412" s="110"/>
      <c r="AN1412" s="110"/>
      <c r="AO1412" s="110"/>
      <c r="AP1412" s="110"/>
      <c r="AQ1412" s="110"/>
      <c r="AR1412" s="110"/>
      <c r="AV1412" s="110"/>
      <c r="AW1412" s="112"/>
      <c r="BB1412" s="110"/>
      <c r="BD1412" s="110"/>
      <c r="BE1412" s="110"/>
      <c r="BF1412" s="110"/>
      <c r="BG1412" s="110"/>
      <c r="BH1412" s="110"/>
      <c r="BI1412" s="110"/>
      <c r="BJ1412" s="110"/>
    </row>
    <row r="1413" spans="1:62">
      <c r="A1413" s="108"/>
      <c r="B1413" s="108"/>
      <c r="C1413" s="109"/>
      <c r="D1413" s="109"/>
      <c r="E1413" s="108"/>
      <c r="F1413" s="108"/>
      <c r="G1413" s="108"/>
      <c r="H1413" s="108"/>
      <c r="I1413" s="108"/>
      <c r="J1413" s="108"/>
      <c r="K1413" s="110"/>
      <c r="L1413" s="110"/>
      <c r="M1413" s="110"/>
      <c r="O1413" s="110"/>
      <c r="P1413" s="110"/>
      <c r="Q1413" s="110"/>
      <c r="R1413" s="110"/>
      <c r="S1413" s="110"/>
      <c r="T1413" s="110"/>
      <c r="U1413" s="112"/>
      <c r="AS1413" s="110"/>
      <c r="AT1413" s="110"/>
      <c r="AU1413" s="110"/>
      <c r="AX1413" s="112"/>
      <c r="AY1413" s="110"/>
      <c r="BC1413" s="112"/>
      <c r="BD1413" s="110"/>
      <c r="BE1413" s="110"/>
      <c r="BF1413" s="110"/>
      <c r="BG1413" s="110"/>
      <c r="BH1413" s="110"/>
      <c r="BI1413" s="110"/>
      <c r="BJ1413" s="110"/>
    </row>
    <row r="1414" spans="1:62">
      <c r="A1414" s="108"/>
      <c r="B1414" s="108"/>
      <c r="C1414" s="109"/>
      <c r="D1414" s="109"/>
      <c r="E1414" s="108"/>
      <c r="F1414" s="108"/>
      <c r="G1414" s="108"/>
      <c r="H1414" s="108"/>
      <c r="I1414" s="108"/>
      <c r="J1414" s="108"/>
      <c r="K1414" s="110"/>
      <c r="L1414" s="110"/>
      <c r="M1414" s="110"/>
      <c r="O1414" s="110"/>
      <c r="P1414" s="110"/>
      <c r="Q1414" s="110"/>
      <c r="R1414" s="110"/>
      <c r="S1414" s="110"/>
      <c r="T1414" s="110"/>
      <c r="U1414" s="112"/>
      <c r="V1414" s="110"/>
      <c r="W1414" s="110"/>
      <c r="X1414" s="110"/>
      <c r="Y1414" s="110"/>
      <c r="Z1414" s="110"/>
      <c r="AA1414" s="110"/>
      <c r="AB1414" s="110"/>
      <c r="AC1414" s="110"/>
      <c r="AD1414" s="110"/>
      <c r="AE1414" s="110"/>
      <c r="AF1414" s="110"/>
      <c r="AG1414" s="110"/>
      <c r="AH1414" s="110"/>
      <c r="AI1414" s="110"/>
      <c r="AJ1414" s="110"/>
      <c r="AK1414" s="110"/>
      <c r="AL1414" s="110"/>
      <c r="AM1414" s="110"/>
      <c r="AN1414" s="110"/>
      <c r="AO1414" s="110"/>
      <c r="AP1414" s="110"/>
      <c r="AQ1414" s="110"/>
      <c r="AR1414" s="110"/>
      <c r="AS1414" s="110"/>
      <c r="AT1414" s="110"/>
      <c r="AU1414" s="110"/>
      <c r="AV1414" s="110"/>
      <c r="AW1414" s="112"/>
      <c r="AY1414" s="110"/>
      <c r="BD1414" s="110"/>
      <c r="BE1414" s="110"/>
      <c r="BF1414" s="110"/>
      <c r="BG1414" s="110"/>
      <c r="BH1414" s="110"/>
      <c r="BI1414" s="110"/>
      <c r="BJ1414" s="110"/>
    </row>
    <row r="1415" spans="1:62">
      <c r="A1415" s="108"/>
      <c r="B1415" s="108"/>
      <c r="C1415" s="109"/>
      <c r="D1415" s="109"/>
      <c r="E1415" s="108"/>
      <c r="F1415" s="108"/>
      <c r="G1415" s="108"/>
      <c r="H1415" s="108"/>
      <c r="I1415" s="108"/>
      <c r="J1415" s="108"/>
      <c r="K1415" s="110"/>
      <c r="L1415" s="110"/>
      <c r="M1415" s="110"/>
      <c r="O1415" s="110"/>
      <c r="P1415" s="110"/>
      <c r="Q1415" s="110"/>
      <c r="R1415" s="110"/>
      <c r="S1415" s="110"/>
      <c r="T1415" s="110"/>
      <c r="AP1415" s="110"/>
      <c r="AQ1415" s="110"/>
      <c r="AR1415" s="110"/>
      <c r="BE1415" s="110"/>
      <c r="BF1415" s="110"/>
      <c r="BG1415" s="110"/>
      <c r="BH1415" s="110"/>
      <c r="BI1415" s="110"/>
      <c r="BJ1415" s="110"/>
    </row>
    <row r="1416" spans="1:62">
      <c r="A1416" s="108"/>
      <c r="B1416" s="108"/>
      <c r="C1416" s="109"/>
      <c r="D1416" s="109"/>
      <c r="E1416" s="108"/>
      <c r="F1416" s="108"/>
      <c r="G1416" s="108"/>
      <c r="H1416" s="108"/>
      <c r="I1416" s="108"/>
      <c r="J1416" s="108"/>
      <c r="K1416" s="110"/>
      <c r="L1416" s="110"/>
      <c r="M1416" s="110"/>
      <c r="N1416" s="111"/>
      <c r="O1416" s="110"/>
      <c r="P1416" s="110"/>
      <c r="Q1416" s="110"/>
      <c r="R1416" s="110"/>
      <c r="S1416" s="110"/>
      <c r="T1416" s="110"/>
      <c r="U1416" s="112"/>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c r="AQ1416" s="110"/>
      <c r="AR1416" s="110"/>
      <c r="AS1416" s="110"/>
      <c r="AT1416" s="110"/>
      <c r="AU1416" s="110"/>
      <c r="AV1416" s="110"/>
      <c r="AY1416" s="110"/>
      <c r="BB1416" s="110"/>
      <c r="BD1416" s="110"/>
      <c r="BE1416" s="110"/>
      <c r="BF1416" s="110"/>
      <c r="BG1416" s="110"/>
      <c r="BH1416" s="110"/>
      <c r="BI1416" s="110"/>
      <c r="BJ1416" s="110"/>
    </row>
    <row r="1417" spans="1:62">
      <c r="A1417" s="108"/>
      <c r="B1417" s="108"/>
      <c r="C1417" s="109"/>
      <c r="D1417" s="109"/>
      <c r="E1417" s="108"/>
      <c r="F1417" s="108"/>
      <c r="G1417" s="108"/>
      <c r="H1417" s="108"/>
      <c r="I1417" s="108"/>
      <c r="J1417" s="108"/>
      <c r="K1417" s="110"/>
      <c r="L1417" s="110"/>
      <c r="M1417" s="110"/>
      <c r="N1417" s="111"/>
      <c r="O1417" s="110"/>
      <c r="P1417" s="110"/>
      <c r="Q1417" s="110"/>
      <c r="R1417" s="110"/>
      <c r="S1417" s="110"/>
      <c r="T1417" s="110"/>
      <c r="U1417" s="112"/>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c r="AQ1417" s="110"/>
      <c r="AR1417" s="110"/>
      <c r="AT1417" s="110"/>
      <c r="AU1417" s="110"/>
      <c r="AV1417" s="110"/>
      <c r="BD1417" s="110"/>
      <c r="BE1417" s="110"/>
      <c r="BF1417" s="110"/>
      <c r="BG1417" s="110"/>
      <c r="BH1417" s="110"/>
      <c r="BI1417" s="110"/>
      <c r="BJ1417" s="110"/>
    </row>
    <row r="1418" spans="1:62">
      <c r="A1418" s="108"/>
      <c r="B1418" s="108"/>
      <c r="C1418" s="109"/>
      <c r="D1418" s="109"/>
      <c r="E1418" s="108"/>
      <c r="F1418" s="108"/>
      <c r="G1418" s="108"/>
      <c r="H1418" s="108"/>
      <c r="I1418" s="108"/>
      <c r="J1418" s="108"/>
      <c r="K1418" s="110"/>
      <c r="L1418" s="110"/>
      <c r="M1418" s="110"/>
      <c r="N1418" s="111"/>
      <c r="O1418" s="110"/>
      <c r="P1418" s="110"/>
      <c r="Q1418" s="110"/>
      <c r="R1418" s="110"/>
      <c r="S1418" s="110"/>
      <c r="T1418" s="110"/>
      <c r="V1418" s="110"/>
      <c r="W1418" s="110"/>
      <c r="X1418" s="110"/>
      <c r="Y1418" s="110"/>
      <c r="Z1418" s="110"/>
      <c r="AA1418" s="110"/>
      <c r="AB1418" s="110"/>
      <c r="AC1418" s="110"/>
      <c r="AD1418" s="110"/>
      <c r="AE1418" s="110"/>
      <c r="AF1418" s="110"/>
      <c r="AG1418" s="110"/>
      <c r="AH1418" s="110"/>
      <c r="AI1418" s="110"/>
      <c r="AJ1418" s="110"/>
      <c r="AK1418" s="110"/>
      <c r="AL1418" s="110"/>
      <c r="AM1418" s="110"/>
      <c r="AN1418" s="110"/>
      <c r="AO1418" s="110"/>
      <c r="AP1418" s="110"/>
      <c r="AQ1418" s="110"/>
      <c r="AR1418" s="110"/>
      <c r="AT1418" s="110"/>
      <c r="AU1418" s="110"/>
      <c r="AV1418" s="110"/>
      <c r="AW1418" s="112"/>
      <c r="BB1418" s="110"/>
      <c r="BD1418" s="110"/>
      <c r="BE1418" s="110"/>
      <c r="BF1418" s="110"/>
      <c r="BG1418" s="110"/>
      <c r="BH1418" s="110"/>
      <c r="BI1418" s="110"/>
      <c r="BJ1418" s="110"/>
    </row>
    <row r="1419" spans="1:62">
      <c r="A1419" s="108"/>
      <c r="B1419" s="108"/>
      <c r="C1419" s="109"/>
      <c r="D1419" s="109"/>
      <c r="E1419" s="108"/>
      <c r="F1419" s="108"/>
      <c r="G1419" s="108"/>
      <c r="H1419" s="108"/>
      <c r="I1419" s="108"/>
      <c r="J1419" s="108"/>
      <c r="K1419" s="110"/>
      <c r="L1419" s="110"/>
      <c r="M1419" s="110"/>
      <c r="N1419" s="111"/>
      <c r="U1419" s="112"/>
      <c r="V1419" s="110"/>
      <c r="W1419" s="110"/>
      <c r="X1419" s="110"/>
      <c r="Y1419" s="110"/>
      <c r="Z1419" s="110"/>
      <c r="AA1419" s="110"/>
      <c r="AB1419" s="110"/>
      <c r="AC1419" s="110"/>
      <c r="AD1419" s="110"/>
      <c r="AE1419" s="110"/>
      <c r="AF1419" s="110"/>
      <c r="AG1419" s="110"/>
      <c r="AH1419" s="110"/>
      <c r="AI1419" s="110"/>
      <c r="AJ1419" s="110"/>
      <c r="AK1419" s="110"/>
      <c r="AL1419" s="110"/>
      <c r="AM1419" s="110"/>
      <c r="AN1419" s="110"/>
      <c r="AO1419" s="110"/>
      <c r="AS1419" s="110"/>
      <c r="AT1419" s="110"/>
      <c r="AU1419" s="110"/>
      <c r="AV1419" s="110"/>
      <c r="AW1419" s="112"/>
      <c r="AY1419" s="110"/>
      <c r="BD1419" s="110"/>
      <c r="BE1419" s="110"/>
      <c r="BF1419" s="110"/>
      <c r="BG1419" s="110"/>
      <c r="BH1419" s="110"/>
      <c r="BI1419" s="110"/>
      <c r="BJ1419" s="110"/>
    </row>
    <row r="1420" spans="1:62">
      <c r="A1420" s="108"/>
      <c r="B1420" s="108"/>
      <c r="C1420" s="109"/>
      <c r="D1420" s="109"/>
      <c r="E1420" s="108"/>
      <c r="F1420" s="108"/>
      <c r="G1420" s="108"/>
      <c r="H1420" s="108"/>
      <c r="I1420" s="108"/>
      <c r="J1420" s="108"/>
      <c r="K1420" s="110"/>
      <c r="L1420" s="110"/>
      <c r="M1420" s="110"/>
      <c r="N1420" s="111"/>
      <c r="O1420" s="110"/>
      <c r="P1420" s="110"/>
      <c r="Q1420" s="110"/>
      <c r="R1420" s="110"/>
      <c r="S1420" s="110"/>
      <c r="T1420" s="110"/>
      <c r="U1420" s="112"/>
      <c r="V1420" s="110"/>
      <c r="W1420" s="110"/>
      <c r="X1420" s="110"/>
      <c r="Y1420" s="110"/>
      <c r="Z1420" s="110"/>
      <c r="AA1420" s="110"/>
      <c r="AB1420" s="110"/>
      <c r="AC1420" s="110"/>
      <c r="AD1420" s="110"/>
      <c r="AE1420" s="110"/>
      <c r="AF1420" s="110"/>
      <c r="AG1420" s="110"/>
      <c r="AH1420" s="110"/>
      <c r="AI1420" s="110"/>
      <c r="AJ1420" s="110"/>
      <c r="AK1420" s="110"/>
      <c r="AL1420" s="110"/>
      <c r="AM1420" s="110"/>
      <c r="AN1420" s="110"/>
      <c r="AO1420" s="110"/>
      <c r="AP1420" s="110"/>
      <c r="AQ1420" s="110"/>
      <c r="AR1420" s="110"/>
      <c r="AS1420" s="110"/>
      <c r="AT1420" s="110"/>
      <c r="AU1420" s="110"/>
      <c r="AV1420" s="110"/>
      <c r="AX1420" s="112"/>
      <c r="AY1420" s="110"/>
      <c r="BA1420" s="110"/>
      <c r="BB1420" s="110"/>
      <c r="BC1420" s="112"/>
      <c r="BD1420" s="110"/>
      <c r="BE1420" s="110"/>
      <c r="BF1420" s="110"/>
      <c r="BG1420" s="110"/>
      <c r="BH1420" s="110"/>
      <c r="BI1420" s="110"/>
      <c r="BJ1420" s="110"/>
    </row>
    <row r="1421" spans="1:62">
      <c r="A1421" s="108"/>
      <c r="B1421" s="108"/>
      <c r="C1421" s="109"/>
      <c r="D1421" s="109"/>
      <c r="E1421" s="108"/>
      <c r="F1421" s="108"/>
      <c r="G1421" s="108"/>
      <c r="H1421" s="108"/>
      <c r="I1421" s="108"/>
      <c r="J1421" s="108"/>
      <c r="K1421" s="110"/>
      <c r="L1421" s="110"/>
      <c r="M1421" s="110"/>
      <c r="O1421" s="110"/>
      <c r="P1421" s="110"/>
      <c r="Q1421" s="110"/>
      <c r="R1421" s="110"/>
      <c r="S1421" s="110"/>
      <c r="T1421" s="110"/>
      <c r="V1421" s="110"/>
      <c r="W1421" s="110"/>
      <c r="X1421" s="110"/>
      <c r="Y1421" s="110"/>
      <c r="Z1421" s="110"/>
      <c r="AA1421" s="110"/>
      <c r="AB1421" s="110"/>
      <c r="AC1421" s="110"/>
      <c r="AD1421" s="110"/>
      <c r="AF1421" s="110"/>
      <c r="AG1421" s="110"/>
      <c r="AI1421" s="110"/>
      <c r="AJ1421" s="110"/>
      <c r="AL1421" s="110"/>
      <c r="AM1421" s="110"/>
      <c r="AO1421" s="110"/>
      <c r="AP1421" s="110"/>
      <c r="AQ1421" s="110"/>
      <c r="AR1421" s="110"/>
      <c r="AV1421" s="110"/>
      <c r="BE1421" s="110"/>
      <c r="BF1421" s="110"/>
      <c r="BG1421" s="110"/>
      <c r="BH1421" s="110"/>
      <c r="BI1421" s="110"/>
    </row>
    <row r="1422" spans="1:62">
      <c r="A1422" s="108"/>
      <c r="B1422" s="108"/>
      <c r="C1422" s="109"/>
      <c r="D1422" s="109"/>
      <c r="E1422" s="108"/>
      <c r="F1422" s="108"/>
      <c r="G1422" s="108"/>
      <c r="H1422" s="108"/>
      <c r="I1422" s="108"/>
      <c r="J1422" s="108"/>
      <c r="K1422" s="110"/>
      <c r="L1422" s="110"/>
      <c r="M1422" s="110"/>
      <c r="N1422" s="111"/>
      <c r="O1422" s="110"/>
      <c r="P1422" s="110"/>
      <c r="Q1422" s="110"/>
      <c r="R1422" s="110"/>
      <c r="S1422" s="110"/>
      <c r="T1422" s="110"/>
      <c r="V1422" s="110"/>
      <c r="W1422" s="110"/>
      <c r="X1422" s="110"/>
      <c r="Y1422" s="110"/>
      <c r="Z1422" s="110"/>
      <c r="AA1422" s="110"/>
      <c r="AB1422" s="110"/>
      <c r="AC1422" s="110"/>
      <c r="AD1422" s="110"/>
      <c r="AE1422" s="110"/>
      <c r="AF1422" s="110"/>
      <c r="AG1422" s="110"/>
      <c r="AH1422" s="110"/>
      <c r="AI1422" s="110"/>
      <c r="AJ1422" s="110"/>
      <c r="AK1422" s="110"/>
      <c r="AL1422" s="110"/>
      <c r="AM1422" s="110"/>
      <c r="AN1422" s="110"/>
      <c r="AO1422" s="110"/>
      <c r="AP1422" s="110"/>
      <c r="AQ1422" s="110"/>
      <c r="AR1422" s="110"/>
      <c r="AS1422" s="110"/>
      <c r="AT1422" s="110"/>
      <c r="AU1422" s="110"/>
      <c r="AV1422" s="110"/>
      <c r="BB1422" s="110"/>
      <c r="BD1422" s="110"/>
      <c r="BE1422" s="110"/>
      <c r="BF1422" s="110"/>
      <c r="BG1422" s="110"/>
      <c r="BH1422" s="110"/>
      <c r="BI1422" s="110"/>
      <c r="BJ1422" s="110"/>
    </row>
    <row r="1423" spans="1:62">
      <c r="A1423" s="108"/>
      <c r="B1423" s="108"/>
      <c r="C1423" s="109"/>
      <c r="D1423" s="109"/>
      <c r="E1423" s="108"/>
      <c r="F1423" s="108"/>
      <c r="G1423" s="108"/>
      <c r="H1423" s="108"/>
      <c r="I1423" s="108"/>
      <c r="J1423" s="108"/>
      <c r="K1423" s="110"/>
      <c r="L1423" s="110"/>
      <c r="M1423" s="110"/>
      <c r="N1423" s="111"/>
      <c r="O1423" s="110"/>
      <c r="P1423" s="110"/>
      <c r="Q1423" s="110"/>
      <c r="R1423" s="110"/>
      <c r="S1423" s="110"/>
      <c r="T1423" s="110"/>
      <c r="V1423" s="110"/>
      <c r="W1423" s="110"/>
      <c r="X1423" s="110"/>
      <c r="Y1423" s="110"/>
      <c r="Z1423" s="110"/>
      <c r="AA1423" s="110"/>
      <c r="AB1423" s="110"/>
      <c r="AC1423" s="110"/>
      <c r="AD1423" s="110"/>
      <c r="AE1423" s="110"/>
      <c r="AF1423" s="110"/>
      <c r="AG1423" s="110"/>
      <c r="AH1423" s="110"/>
      <c r="AI1423" s="110"/>
      <c r="AJ1423" s="110"/>
      <c r="AK1423" s="110"/>
      <c r="AL1423" s="110"/>
      <c r="AM1423" s="110"/>
      <c r="AN1423" s="110"/>
      <c r="AO1423" s="110"/>
      <c r="AP1423" s="110"/>
      <c r="AQ1423" s="110"/>
      <c r="AR1423" s="110"/>
      <c r="AS1423" s="110"/>
      <c r="AT1423" s="110"/>
      <c r="AU1423" s="110"/>
      <c r="AV1423" s="110"/>
      <c r="AY1423" s="110"/>
      <c r="BD1423" s="110"/>
      <c r="BE1423" s="110"/>
      <c r="BF1423" s="110"/>
      <c r="BG1423" s="110"/>
      <c r="BH1423" s="110"/>
      <c r="BI1423" s="110"/>
      <c r="BJ1423" s="110"/>
    </row>
    <row r="1424" spans="1:62">
      <c r="A1424" s="108"/>
      <c r="B1424" s="108"/>
      <c r="C1424" s="109"/>
      <c r="D1424" s="109"/>
      <c r="E1424" s="108"/>
      <c r="F1424" s="108"/>
      <c r="G1424" s="108"/>
      <c r="H1424" s="108"/>
      <c r="I1424" s="108"/>
      <c r="J1424" s="108"/>
      <c r="K1424" s="110"/>
      <c r="L1424" s="110"/>
      <c r="M1424" s="110"/>
      <c r="O1424" s="110"/>
      <c r="P1424" s="110"/>
      <c r="Q1424" s="110"/>
      <c r="R1424" s="110"/>
      <c r="S1424" s="110"/>
      <c r="T1424" s="110"/>
      <c r="V1424" s="110"/>
      <c r="W1424" s="110"/>
      <c r="X1424" s="110"/>
      <c r="Y1424" s="110"/>
      <c r="Z1424" s="110"/>
      <c r="AA1424" s="110"/>
      <c r="AB1424" s="110"/>
      <c r="AC1424" s="110"/>
      <c r="AD1424" s="110"/>
      <c r="AE1424" s="110"/>
      <c r="AF1424" s="110"/>
      <c r="AG1424" s="110"/>
      <c r="AH1424" s="110"/>
      <c r="AI1424" s="110"/>
      <c r="AJ1424" s="110"/>
      <c r="AK1424" s="110"/>
      <c r="AL1424" s="110"/>
      <c r="AM1424" s="110"/>
      <c r="AN1424" s="110"/>
      <c r="AO1424" s="110"/>
      <c r="AP1424" s="110"/>
      <c r="AQ1424" s="110"/>
      <c r="AR1424" s="110"/>
      <c r="AS1424" s="110"/>
      <c r="AT1424" s="110"/>
      <c r="AU1424" s="110"/>
      <c r="AV1424" s="110"/>
      <c r="AY1424" s="110"/>
      <c r="BD1424" s="110"/>
      <c r="BE1424" s="110"/>
      <c r="BF1424" s="110"/>
      <c r="BG1424" s="110"/>
      <c r="BH1424" s="110"/>
      <c r="BI1424" s="110"/>
      <c r="BJ1424" s="110"/>
    </row>
    <row r="1425" spans="1:62">
      <c r="A1425" s="108"/>
      <c r="B1425" s="108"/>
      <c r="C1425" s="109"/>
      <c r="D1425" s="109"/>
      <c r="E1425" s="108"/>
      <c r="F1425" s="108"/>
      <c r="G1425" s="108"/>
      <c r="H1425" s="108"/>
      <c r="I1425" s="108"/>
      <c r="J1425" s="108"/>
      <c r="K1425" s="110"/>
      <c r="L1425" s="110"/>
      <c r="M1425" s="110"/>
      <c r="N1425" s="111"/>
      <c r="O1425" s="110"/>
      <c r="P1425" s="110"/>
      <c r="Q1425" s="110"/>
      <c r="R1425" s="110"/>
      <c r="S1425" s="110"/>
      <c r="T1425" s="110"/>
      <c r="U1425" s="112"/>
      <c r="V1425" s="110"/>
      <c r="W1425" s="110"/>
      <c r="X1425" s="110"/>
      <c r="Y1425" s="110"/>
      <c r="Z1425" s="110"/>
      <c r="AA1425" s="110"/>
      <c r="AB1425" s="110"/>
      <c r="AC1425" s="110"/>
      <c r="AD1425" s="110"/>
      <c r="AE1425" s="110"/>
      <c r="AF1425" s="110"/>
      <c r="AG1425" s="110"/>
      <c r="AH1425" s="110"/>
      <c r="AI1425" s="110"/>
      <c r="AJ1425" s="110"/>
      <c r="AK1425" s="110"/>
      <c r="AL1425" s="110"/>
      <c r="AM1425" s="110"/>
      <c r="AN1425" s="110"/>
      <c r="AO1425" s="110"/>
      <c r="AP1425" s="110"/>
      <c r="AQ1425" s="110"/>
      <c r="AR1425" s="110"/>
      <c r="AU1425" s="110"/>
      <c r="AV1425" s="110"/>
      <c r="BD1425" s="110"/>
      <c r="BE1425" s="110"/>
      <c r="BF1425" s="110"/>
      <c r="BG1425" s="110"/>
      <c r="BH1425" s="110"/>
      <c r="BI1425" s="110"/>
      <c r="BJ1425" s="110"/>
    </row>
    <row r="1426" spans="1:62">
      <c r="A1426" s="108"/>
      <c r="B1426" s="108"/>
      <c r="C1426" s="109"/>
      <c r="D1426" s="109"/>
      <c r="E1426" s="108"/>
      <c r="F1426" s="108"/>
      <c r="G1426" s="108"/>
      <c r="H1426" s="108"/>
      <c r="I1426" s="108"/>
      <c r="J1426" s="108"/>
      <c r="K1426" s="110"/>
      <c r="L1426" s="110"/>
      <c r="M1426" s="110"/>
      <c r="O1426" s="110"/>
      <c r="P1426" s="110"/>
      <c r="Q1426" s="110"/>
      <c r="R1426" s="110"/>
      <c r="S1426" s="110"/>
      <c r="T1426" s="110"/>
      <c r="V1426" s="110"/>
      <c r="W1426" s="110"/>
      <c r="X1426" s="110"/>
      <c r="Y1426" s="110"/>
      <c r="Z1426" s="110"/>
      <c r="AA1426" s="110"/>
      <c r="AB1426" s="110"/>
      <c r="AC1426" s="110"/>
      <c r="AD1426" s="110"/>
      <c r="AE1426" s="110"/>
      <c r="AF1426" s="110"/>
      <c r="AG1426" s="110"/>
      <c r="AH1426" s="110"/>
      <c r="AI1426" s="110"/>
      <c r="AJ1426" s="110"/>
      <c r="AK1426" s="110"/>
      <c r="AL1426" s="110"/>
      <c r="AM1426" s="110"/>
      <c r="AN1426" s="110"/>
      <c r="AO1426" s="110"/>
      <c r="AP1426" s="110"/>
      <c r="AQ1426" s="110"/>
      <c r="AR1426" s="110"/>
      <c r="AT1426" s="110"/>
      <c r="AU1426" s="110"/>
      <c r="AV1426" s="110"/>
      <c r="BD1426" s="110"/>
      <c r="BE1426" s="110"/>
      <c r="BF1426" s="110"/>
      <c r="BG1426" s="110"/>
      <c r="BH1426" s="110"/>
      <c r="BI1426" s="110"/>
      <c r="BJ1426" s="110"/>
    </row>
    <row r="1427" spans="1:62">
      <c r="A1427" s="108"/>
      <c r="B1427" s="108"/>
      <c r="C1427" s="109"/>
      <c r="D1427" s="109"/>
      <c r="E1427" s="108"/>
      <c r="F1427" s="108"/>
      <c r="G1427" s="108"/>
      <c r="H1427" s="108"/>
      <c r="I1427" s="108"/>
      <c r="J1427" s="108"/>
      <c r="K1427" s="110"/>
      <c r="L1427" s="110"/>
      <c r="M1427" s="110"/>
      <c r="O1427" s="110"/>
      <c r="P1427" s="110"/>
      <c r="Q1427" s="110"/>
      <c r="R1427" s="110"/>
      <c r="S1427" s="110"/>
      <c r="T1427" s="110"/>
      <c r="AP1427" s="110"/>
      <c r="AQ1427" s="110"/>
      <c r="AR1427" s="110"/>
      <c r="BD1427" s="110"/>
      <c r="BE1427" s="110"/>
      <c r="BF1427" s="110"/>
      <c r="BG1427" s="110"/>
      <c r="BH1427" s="110"/>
      <c r="BI1427" s="110"/>
      <c r="BJ1427" s="110"/>
    </row>
    <row r="1428" spans="1:62">
      <c r="A1428" s="108"/>
      <c r="B1428" s="108"/>
      <c r="C1428" s="109"/>
      <c r="D1428" s="109"/>
      <c r="E1428" s="108"/>
      <c r="F1428" s="108"/>
      <c r="G1428" s="108"/>
      <c r="H1428" s="108"/>
      <c r="I1428" s="108"/>
      <c r="J1428" s="108"/>
      <c r="K1428" s="110"/>
      <c r="L1428" s="110"/>
      <c r="M1428" s="110"/>
      <c r="O1428" s="110"/>
      <c r="P1428" s="110"/>
      <c r="Q1428" s="110"/>
      <c r="R1428" s="110"/>
      <c r="S1428" s="110"/>
      <c r="T1428" s="110"/>
      <c r="V1428" s="110"/>
      <c r="W1428" s="110"/>
      <c r="X1428" s="110"/>
      <c r="Y1428" s="110"/>
      <c r="Z1428" s="110"/>
      <c r="AA1428" s="110"/>
      <c r="AB1428" s="110"/>
      <c r="AC1428" s="110"/>
      <c r="AD1428" s="110"/>
      <c r="AE1428" s="110"/>
      <c r="AF1428" s="110"/>
      <c r="AG1428" s="110"/>
      <c r="AH1428" s="110"/>
      <c r="AI1428" s="110"/>
      <c r="AJ1428" s="110"/>
      <c r="AK1428" s="110"/>
      <c r="AL1428" s="110"/>
      <c r="AM1428" s="110"/>
      <c r="AN1428" s="110"/>
      <c r="AO1428" s="110"/>
      <c r="AP1428" s="110"/>
      <c r="AQ1428" s="110"/>
      <c r="AR1428" s="110"/>
      <c r="AS1428" s="110"/>
      <c r="AT1428" s="110"/>
      <c r="AU1428" s="110"/>
      <c r="AV1428" s="110"/>
      <c r="AY1428" s="110"/>
      <c r="AZ1428" s="110"/>
      <c r="BA1428" s="110"/>
      <c r="BB1428" s="110"/>
    </row>
    <row r="1429" spans="1:62">
      <c r="A1429" s="108"/>
      <c r="B1429" s="108"/>
      <c r="C1429" s="109"/>
      <c r="D1429" s="109"/>
      <c r="E1429" s="108"/>
      <c r="F1429" s="108"/>
      <c r="G1429" s="108"/>
      <c r="H1429" s="108"/>
      <c r="I1429" s="108"/>
      <c r="J1429" s="108"/>
      <c r="K1429" s="110"/>
      <c r="L1429" s="110"/>
      <c r="M1429" s="110"/>
      <c r="N1429" s="111"/>
      <c r="O1429" s="110"/>
      <c r="P1429" s="110"/>
      <c r="Q1429" s="110"/>
      <c r="R1429" s="110"/>
      <c r="S1429" s="110"/>
      <c r="T1429" s="110"/>
      <c r="V1429" s="110"/>
      <c r="W1429" s="110"/>
      <c r="X1429" s="110"/>
      <c r="Y1429" s="110"/>
      <c r="Z1429" s="110"/>
      <c r="AA1429" s="110"/>
      <c r="AB1429" s="110"/>
      <c r="AC1429" s="110"/>
      <c r="AD1429" s="110"/>
      <c r="AE1429" s="110"/>
      <c r="AF1429" s="110"/>
      <c r="AG1429" s="110"/>
      <c r="AH1429" s="110"/>
      <c r="AI1429" s="110"/>
      <c r="AJ1429" s="110"/>
      <c r="AK1429" s="110"/>
      <c r="AL1429" s="110"/>
      <c r="AM1429" s="110"/>
      <c r="AN1429" s="110"/>
      <c r="AO1429" s="110"/>
      <c r="AP1429" s="110"/>
      <c r="AQ1429" s="110"/>
      <c r="AR1429" s="110"/>
      <c r="AS1429" s="110"/>
      <c r="AT1429" s="110"/>
      <c r="AU1429" s="110"/>
      <c r="AV1429" s="110"/>
      <c r="AY1429" s="110"/>
    </row>
    <row r="1430" spans="1:62">
      <c r="A1430" s="108"/>
      <c r="B1430" s="108"/>
      <c r="C1430" s="109"/>
      <c r="D1430" s="109"/>
      <c r="E1430" s="108"/>
      <c r="F1430" s="108"/>
      <c r="G1430" s="108"/>
      <c r="H1430" s="108"/>
      <c r="I1430" s="108"/>
      <c r="J1430" s="108"/>
      <c r="K1430" s="110"/>
      <c r="L1430" s="110"/>
      <c r="M1430" s="110"/>
      <c r="N1430" s="111"/>
      <c r="O1430" s="110"/>
      <c r="P1430" s="110"/>
      <c r="Q1430" s="110"/>
      <c r="R1430" s="110"/>
      <c r="S1430" s="110"/>
      <c r="T1430" s="110"/>
      <c r="U1430" s="112"/>
      <c r="V1430" s="110"/>
      <c r="W1430" s="110"/>
      <c r="X1430" s="110"/>
      <c r="Y1430" s="110"/>
      <c r="Z1430" s="110"/>
      <c r="AA1430" s="110"/>
      <c r="AB1430" s="110"/>
      <c r="AC1430" s="110"/>
      <c r="AD1430" s="110"/>
      <c r="AF1430" s="110"/>
      <c r="AG1430" s="110"/>
      <c r="AI1430" s="110"/>
      <c r="AJ1430" s="110"/>
      <c r="AL1430" s="110"/>
      <c r="AM1430" s="110"/>
      <c r="AO1430" s="110"/>
      <c r="AP1430" s="110"/>
      <c r="AQ1430" s="110"/>
      <c r="AR1430" s="110"/>
      <c r="AV1430" s="110"/>
      <c r="BB1430" s="110"/>
      <c r="BD1430" s="110"/>
      <c r="BE1430" s="110"/>
      <c r="BF1430" s="110"/>
      <c r="BG1430" s="110"/>
      <c r="BH1430" s="110"/>
      <c r="BI1430" s="110"/>
      <c r="BJ1430" s="110"/>
    </row>
    <row r="1431" spans="1:62">
      <c r="A1431" s="108"/>
      <c r="B1431" s="108"/>
      <c r="C1431" s="109"/>
      <c r="D1431" s="109"/>
      <c r="E1431" s="108"/>
      <c r="F1431" s="108"/>
      <c r="G1431" s="108"/>
      <c r="H1431" s="108"/>
      <c r="I1431" s="108"/>
      <c r="J1431" s="108"/>
      <c r="K1431" s="110"/>
      <c r="L1431" s="110"/>
      <c r="M1431" s="110"/>
      <c r="O1431" s="110"/>
      <c r="P1431" s="110"/>
      <c r="Q1431" s="110"/>
      <c r="R1431" s="110"/>
      <c r="S1431" s="110"/>
      <c r="T1431" s="110"/>
      <c r="V1431" s="110"/>
      <c r="W1431" s="110"/>
      <c r="X1431" s="110"/>
      <c r="Y1431" s="110"/>
      <c r="Z1431" s="110"/>
      <c r="AA1431" s="110"/>
      <c r="AB1431" s="110"/>
      <c r="AC1431" s="110"/>
      <c r="AD1431" s="110"/>
      <c r="AE1431" s="110"/>
      <c r="AF1431" s="110"/>
      <c r="AG1431" s="110"/>
      <c r="AH1431" s="110"/>
      <c r="AI1431" s="110"/>
      <c r="AJ1431" s="110"/>
      <c r="AK1431" s="110"/>
      <c r="AL1431" s="110"/>
      <c r="AM1431" s="110"/>
      <c r="AN1431" s="110"/>
      <c r="AO1431" s="110"/>
      <c r="AP1431" s="110"/>
      <c r="AQ1431" s="110"/>
      <c r="AR1431" s="110"/>
      <c r="AS1431" s="110"/>
      <c r="AT1431" s="110"/>
      <c r="AU1431" s="110"/>
      <c r="AV1431" s="110"/>
      <c r="AY1431" s="110"/>
      <c r="BD1431" s="110"/>
      <c r="BE1431" s="110"/>
      <c r="BF1431" s="110"/>
      <c r="BG1431" s="110"/>
      <c r="BH1431" s="110"/>
      <c r="BI1431" s="110"/>
      <c r="BJ1431" s="110"/>
    </row>
    <row r="1432" spans="1:62">
      <c r="A1432" s="108"/>
      <c r="B1432" s="108"/>
      <c r="C1432" s="109"/>
      <c r="D1432" s="109"/>
      <c r="E1432" s="108"/>
      <c r="F1432" s="108"/>
      <c r="G1432" s="108"/>
      <c r="H1432" s="108"/>
      <c r="I1432" s="108"/>
      <c r="J1432" s="108"/>
      <c r="K1432" s="110"/>
      <c r="L1432" s="110"/>
      <c r="M1432" s="110"/>
      <c r="N1432" s="111"/>
      <c r="U1432" s="112"/>
      <c r="V1432" s="110"/>
      <c r="W1432" s="110"/>
      <c r="X1432" s="110"/>
      <c r="Y1432" s="110"/>
      <c r="Z1432" s="110"/>
      <c r="AA1432" s="110"/>
      <c r="AB1432" s="110"/>
      <c r="AC1432" s="110"/>
      <c r="AD1432" s="110"/>
      <c r="AE1432" s="110"/>
      <c r="AF1432" s="110"/>
      <c r="AG1432" s="110"/>
      <c r="AH1432" s="110"/>
      <c r="AI1432" s="110"/>
      <c r="AJ1432" s="110"/>
      <c r="AK1432" s="110"/>
      <c r="AL1432" s="110"/>
      <c r="AM1432" s="110"/>
      <c r="AN1432" s="110"/>
      <c r="AO1432" s="110"/>
      <c r="AS1432" s="110"/>
      <c r="AT1432" s="110"/>
      <c r="AU1432" s="110"/>
      <c r="AV1432" s="110"/>
      <c r="AW1432" s="112"/>
      <c r="AX1432" s="112"/>
      <c r="AY1432" s="110"/>
      <c r="AZ1432" s="110"/>
      <c r="BA1432" s="110"/>
      <c r="BB1432" s="110"/>
      <c r="BC1432" s="112"/>
      <c r="BD1432" s="110"/>
      <c r="BE1432" s="110"/>
      <c r="BF1432" s="110"/>
      <c r="BG1432" s="110"/>
      <c r="BH1432" s="110"/>
      <c r="BI1432" s="110"/>
      <c r="BJ1432" s="110"/>
    </row>
    <row r="1433" spans="1:62">
      <c r="A1433" s="108"/>
      <c r="B1433" s="108"/>
      <c r="C1433" s="109"/>
      <c r="D1433" s="109"/>
      <c r="E1433" s="108"/>
      <c r="F1433" s="108"/>
      <c r="G1433" s="108"/>
      <c r="H1433" s="108"/>
      <c r="I1433" s="108"/>
      <c r="J1433" s="108"/>
      <c r="K1433" s="110"/>
      <c r="L1433" s="110"/>
      <c r="M1433" s="110"/>
      <c r="N1433" s="111"/>
      <c r="O1433" s="110"/>
      <c r="P1433" s="110"/>
      <c r="Q1433" s="110"/>
      <c r="R1433" s="110"/>
      <c r="S1433" s="110"/>
      <c r="T1433" s="110"/>
      <c r="U1433" s="112"/>
      <c r="V1433" s="110"/>
      <c r="W1433" s="110"/>
      <c r="X1433" s="110"/>
      <c r="Y1433" s="110"/>
      <c r="Z1433" s="110"/>
      <c r="AA1433" s="110"/>
      <c r="AB1433" s="110"/>
      <c r="AC1433" s="110"/>
      <c r="AD1433" s="110"/>
      <c r="AE1433" s="110"/>
      <c r="AF1433" s="110"/>
      <c r="AG1433" s="110"/>
      <c r="AH1433" s="110"/>
      <c r="AI1433" s="110"/>
      <c r="AJ1433" s="110"/>
      <c r="AK1433" s="110"/>
      <c r="AL1433" s="110"/>
      <c r="AM1433" s="110"/>
      <c r="AN1433" s="110"/>
      <c r="AO1433" s="110"/>
      <c r="AP1433" s="110"/>
      <c r="AQ1433" s="110"/>
      <c r="AR1433" s="110"/>
      <c r="AS1433" s="110"/>
      <c r="AT1433" s="110"/>
      <c r="AU1433" s="110"/>
      <c r="AV1433" s="110"/>
      <c r="AW1433" s="112"/>
      <c r="AX1433" s="112"/>
      <c r="AY1433" s="110"/>
      <c r="BB1433" s="110"/>
      <c r="BC1433" s="112"/>
      <c r="BD1433" s="110"/>
      <c r="BE1433" s="110"/>
      <c r="BF1433" s="110"/>
      <c r="BG1433" s="110"/>
      <c r="BH1433" s="110"/>
      <c r="BI1433" s="110"/>
      <c r="BJ1433" s="110"/>
    </row>
    <row r="1434" spans="1:62">
      <c r="A1434" s="108"/>
      <c r="B1434" s="108"/>
      <c r="C1434" s="109"/>
      <c r="D1434" s="109"/>
      <c r="E1434" s="108"/>
      <c r="F1434" s="108"/>
      <c r="G1434" s="108"/>
      <c r="H1434" s="108"/>
      <c r="I1434" s="108"/>
      <c r="J1434" s="108"/>
      <c r="K1434" s="110"/>
      <c r="L1434" s="110"/>
      <c r="M1434" s="110"/>
      <c r="O1434" s="110"/>
      <c r="P1434" s="110"/>
      <c r="Q1434" s="110"/>
      <c r="R1434" s="110"/>
      <c r="S1434" s="110"/>
      <c r="T1434" s="110"/>
      <c r="V1434" s="110"/>
      <c r="W1434" s="110"/>
      <c r="X1434" s="110"/>
      <c r="Y1434" s="110"/>
      <c r="Z1434" s="110"/>
      <c r="AA1434" s="110"/>
      <c r="AB1434" s="110"/>
      <c r="AF1434" s="110"/>
      <c r="AG1434" s="110"/>
      <c r="AH1434" s="110"/>
      <c r="AI1434" s="110"/>
      <c r="AJ1434" s="110"/>
      <c r="AK1434" s="110"/>
      <c r="AL1434" s="110"/>
      <c r="AM1434" s="110"/>
      <c r="AN1434" s="110"/>
      <c r="AO1434" s="110"/>
      <c r="AP1434" s="110"/>
      <c r="AQ1434" s="110"/>
      <c r="AR1434" s="110"/>
      <c r="AS1434" s="110"/>
      <c r="AT1434" s="110"/>
      <c r="AU1434" s="110"/>
      <c r="AV1434" s="110"/>
      <c r="AY1434" s="110"/>
      <c r="BD1434" s="110"/>
      <c r="BE1434" s="110"/>
      <c r="BF1434" s="110"/>
      <c r="BG1434" s="110"/>
      <c r="BH1434" s="110"/>
      <c r="BI1434" s="110"/>
      <c r="BJ1434" s="110"/>
    </row>
    <row r="1435" spans="1:62">
      <c r="A1435" s="108"/>
      <c r="B1435" s="108"/>
      <c r="C1435" s="109"/>
      <c r="D1435" s="109"/>
      <c r="E1435" s="108"/>
      <c r="F1435" s="108"/>
      <c r="G1435" s="108"/>
      <c r="H1435" s="108"/>
      <c r="I1435" s="108"/>
      <c r="J1435" s="108"/>
      <c r="K1435" s="110"/>
      <c r="L1435" s="110"/>
      <c r="M1435" s="110"/>
      <c r="N1435" s="111"/>
      <c r="O1435" s="110"/>
      <c r="P1435" s="110"/>
      <c r="Q1435" s="110"/>
      <c r="R1435" s="110"/>
      <c r="S1435" s="110"/>
      <c r="T1435" s="110"/>
      <c r="U1435" s="112"/>
      <c r="V1435" s="110"/>
      <c r="W1435" s="110"/>
      <c r="X1435" s="110"/>
      <c r="Y1435" s="110"/>
      <c r="Z1435" s="110"/>
      <c r="AA1435" s="110"/>
      <c r="AB1435" s="110"/>
      <c r="AC1435" s="110"/>
      <c r="AD1435" s="110"/>
      <c r="AE1435" s="110"/>
      <c r="AF1435" s="110"/>
      <c r="AG1435" s="110"/>
      <c r="AH1435" s="110"/>
      <c r="AI1435" s="110"/>
      <c r="AJ1435" s="110"/>
      <c r="AK1435" s="110"/>
      <c r="AL1435" s="110"/>
      <c r="AM1435" s="110"/>
      <c r="AN1435" s="110"/>
      <c r="AO1435" s="110"/>
      <c r="AU1435" s="110"/>
      <c r="AV1435" s="110"/>
      <c r="AW1435" s="112"/>
      <c r="BB1435" s="110"/>
      <c r="BD1435" s="110"/>
      <c r="BE1435" s="110"/>
      <c r="BF1435" s="110"/>
      <c r="BG1435" s="110"/>
      <c r="BH1435" s="110"/>
      <c r="BI1435" s="110"/>
      <c r="BJ1435" s="110"/>
    </row>
    <row r="1436" spans="1:62">
      <c r="A1436" s="108"/>
      <c r="B1436" s="108"/>
      <c r="C1436" s="109"/>
      <c r="D1436" s="109"/>
      <c r="E1436" s="108"/>
      <c r="F1436" s="108"/>
      <c r="G1436" s="108"/>
      <c r="H1436" s="108"/>
      <c r="I1436" s="108"/>
      <c r="J1436" s="108"/>
      <c r="K1436" s="110"/>
      <c r="L1436" s="110"/>
      <c r="M1436" s="110"/>
      <c r="N1436" s="111"/>
      <c r="O1436" s="110"/>
      <c r="P1436" s="110"/>
      <c r="Q1436" s="110"/>
      <c r="R1436" s="110"/>
      <c r="S1436" s="110"/>
      <c r="T1436" s="110"/>
      <c r="U1436" s="112"/>
      <c r="V1436" s="110"/>
      <c r="W1436" s="110"/>
      <c r="X1436" s="110"/>
      <c r="Y1436" s="110"/>
      <c r="Z1436" s="110"/>
      <c r="AA1436" s="110"/>
      <c r="AB1436" s="110"/>
      <c r="AC1436" s="110"/>
      <c r="AD1436" s="110"/>
      <c r="AE1436" s="110"/>
      <c r="AF1436" s="110"/>
      <c r="AG1436" s="110"/>
      <c r="AH1436" s="110"/>
      <c r="AI1436" s="110"/>
      <c r="AJ1436" s="110"/>
      <c r="AK1436" s="110"/>
      <c r="AL1436" s="110"/>
      <c r="AM1436" s="110"/>
      <c r="AN1436" s="110"/>
      <c r="AO1436" s="110"/>
      <c r="AP1436" s="110"/>
      <c r="AQ1436" s="110"/>
      <c r="AR1436" s="110"/>
      <c r="AS1436" s="110"/>
      <c r="AU1436" s="110"/>
      <c r="AV1436" s="110"/>
      <c r="AY1436" s="110"/>
      <c r="BA1436" s="110"/>
      <c r="BB1436" s="110"/>
      <c r="BD1436" s="110"/>
      <c r="BE1436" s="110"/>
      <c r="BF1436" s="110"/>
      <c r="BG1436" s="110"/>
      <c r="BH1436" s="110"/>
      <c r="BI1436" s="110"/>
      <c r="BJ1436" s="110"/>
    </row>
    <row r="1437" spans="1:62">
      <c r="A1437" s="108"/>
      <c r="B1437" s="108"/>
      <c r="C1437" s="109"/>
      <c r="D1437" s="109"/>
      <c r="E1437" s="108"/>
      <c r="F1437" s="108"/>
      <c r="G1437" s="108"/>
      <c r="H1437" s="108"/>
      <c r="I1437" s="108"/>
      <c r="J1437" s="108"/>
      <c r="U1437" s="112"/>
      <c r="BD1437" s="110"/>
      <c r="BE1437" s="110"/>
      <c r="BF1437" s="110"/>
      <c r="BG1437" s="110"/>
      <c r="BH1437" s="110"/>
      <c r="BI1437" s="110"/>
      <c r="BJ1437" s="110"/>
    </row>
    <row r="1438" spans="1:62">
      <c r="A1438" s="108"/>
      <c r="B1438" s="108"/>
      <c r="C1438" s="109"/>
      <c r="D1438" s="109"/>
      <c r="E1438" s="108"/>
      <c r="F1438" s="108"/>
      <c r="G1438" s="108"/>
      <c r="H1438" s="108"/>
      <c r="I1438" s="108"/>
      <c r="J1438" s="108"/>
      <c r="K1438" s="110"/>
      <c r="L1438" s="110"/>
      <c r="M1438" s="110"/>
      <c r="N1438" s="111"/>
      <c r="O1438" s="110"/>
      <c r="P1438" s="110"/>
      <c r="Q1438" s="110"/>
      <c r="R1438" s="110"/>
      <c r="S1438" s="110"/>
      <c r="T1438" s="110"/>
      <c r="U1438" s="112"/>
      <c r="V1438" s="110"/>
      <c r="W1438" s="110"/>
      <c r="X1438" s="110"/>
      <c r="Y1438" s="110"/>
      <c r="Z1438" s="110"/>
      <c r="AA1438" s="110"/>
      <c r="AB1438" s="110"/>
      <c r="AC1438" s="110"/>
      <c r="AD1438" s="110"/>
      <c r="AE1438" s="110"/>
      <c r="AF1438" s="110"/>
      <c r="AG1438" s="110"/>
      <c r="AH1438" s="110"/>
      <c r="AI1438" s="110"/>
      <c r="AJ1438" s="110"/>
      <c r="AK1438" s="110"/>
      <c r="AL1438" s="110"/>
      <c r="AM1438" s="110"/>
      <c r="AN1438" s="110"/>
      <c r="AO1438" s="110"/>
      <c r="AP1438" s="110"/>
      <c r="AQ1438" s="110"/>
      <c r="AR1438" s="110"/>
      <c r="AS1438" s="110"/>
      <c r="AT1438" s="110"/>
      <c r="AU1438" s="110"/>
      <c r="AV1438" s="110"/>
      <c r="AW1438" s="112"/>
      <c r="AY1438" s="110"/>
      <c r="BD1438" s="110"/>
      <c r="BE1438" s="110"/>
      <c r="BF1438" s="110"/>
      <c r="BG1438" s="110"/>
      <c r="BH1438" s="110"/>
      <c r="BI1438" s="110"/>
      <c r="BJ1438" s="110"/>
    </row>
    <row r="1439" spans="1:62">
      <c r="A1439" s="108"/>
      <c r="B1439" s="108"/>
      <c r="C1439" s="109"/>
      <c r="D1439" s="109"/>
      <c r="E1439" s="108"/>
      <c r="F1439" s="108"/>
      <c r="G1439" s="108"/>
      <c r="H1439" s="108"/>
      <c r="I1439" s="108"/>
      <c r="J1439" s="108"/>
      <c r="K1439" s="110"/>
      <c r="L1439" s="110"/>
      <c r="M1439" s="110"/>
      <c r="N1439" s="111"/>
      <c r="O1439" s="110"/>
      <c r="P1439" s="110"/>
      <c r="Q1439" s="110"/>
      <c r="R1439" s="110"/>
      <c r="S1439" s="110"/>
      <c r="T1439" s="110"/>
      <c r="U1439" s="112"/>
      <c r="V1439" s="110"/>
      <c r="W1439" s="110"/>
      <c r="X1439" s="110"/>
      <c r="Y1439" s="110"/>
      <c r="Z1439" s="110"/>
      <c r="AA1439" s="110"/>
      <c r="AB1439" s="110"/>
      <c r="AC1439" s="110"/>
      <c r="AD1439" s="110"/>
      <c r="AE1439" s="110"/>
      <c r="AF1439" s="110"/>
      <c r="AG1439" s="110"/>
      <c r="AH1439" s="110"/>
      <c r="AI1439" s="110"/>
      <c r="AJ1439" s="110"/>
      <c r="AK1439" s="110"/>
      <c r="AL1439" s="110"/>
      <c r="AM1439" s="110"/>
      <c r="AN1439" s="110"/>
      <c r="AO1439" s="110"/>
      <c r="AP1439" s="110"/>
      <c r="AQ1439" s="110"/>
      <c r="AR1439" s="110"/>
      <c r="AS1439" s="110"/>
      <c r="AT1439" s="110"/>
      <c r="AU1439" s="110"/>
      <c r="AV1439" s="110"/>
      <c r="AY1439" s="110"/>
      <c r="BD1439" s="110"/>
      <c r="BE1439" s="110"/>
      <c r="BF1439" s="110"/>
      <c r="BG1439" s="110"/>
      <c r="BH1439" s="110"/>
      <c r="BI1439" s="110"/>
      <c r="BJ1439" s="110"/>
    </row>
    <row r="1440" spans="1:62">
      <c r="A1440" s="108"/>
      <c r="B1440" s="108"/>
      <c r="C1440" s="109"/>
      <c r="D1440" s="109"/>
      <c r="E1440" s="108"/>
      <c r="F1440" s="108"/>
      <c r="G1440" s="108"/>
      <c r="H1440" s="108"/>
      <c r="I1440" s="108"/>
      <c r="J1440" s="108"/>
      <c r="K1440" s="110"/>
      <c r="L1440" s="110"/>
      <c r="M1440" s="110"/>
      <c r="N1440" s="111"/>
      <c r="O1440" s="110"/>
      <c r="P1440" s="110"/>
      <c r="Q1440" s="110"/>
      <c r="R1440" s="110"/>
      <c r="S1440" s="110"/>
      <c r="T1440" s="110"/>
      <c r="V1440" s="110"/>
      <c r="W1440" s="110"/>
      <c r="X1440" s="110"/>
      <c r="Y1440" s="110"/>
      <c r="Z1440" s="110"/>
      <c r="AA1440" s="110"/>
      <c r="AB1440" s="110"/>
      <c r="AF1440" s="110"/>
      <c r="AG1440" s="110"/>
      <c r="AH1440" s="110"/>
      <c r="AI1440" s="110"/>
      <c r="AJ1440" s="110"/>
      <c r="AK1440" s="110"/>
      <c r="AL1440" s="110"/>
      <c r="AM1440" s="110"/>
      <c r="AN1440" s="110"/>
      <c r="AO1440" s="110"/>
      <c r="AP1440" s="110"/>
      <c r="AQ1440" s="110"/>
      <c r="AR1440" s="110"/>
      <c r="AS1440" s="110"/>
      <c r="AT1440" s="110"/>
      <c r="AU1440" s="110"/>
      <c r="AV1440" s="110"/>
      <c r="AY1440" s="110"/>
      <c r="BD1440" s="110"/>
      <c r="BE1440" s="110"/>
      <c r="BF1440" s="110"/>
      <c r="BG1440" s="110"/>
      <c r="BH1440" s="110"/>
      <c r="BI1440" s="110"/>
      <c r="BJ1440" s="110"/>
    </row>
    <row r="1441" spans="1:62">
      <c r="A1441" s="108"/>
      <c r="B1441" s="108"/>
      <c r="C1441" s="109"/>
      <c r="D1441" s="109"/>
      <c r="E1441" s="108"/>
      <c r="F1441" s="108"/>
      <c r="G1441" s="108"/>
      <c r="H1441" s="108"/>
      <c r="I1441" s="108"/>
      <c r="J1441" s="108"/>
      <c r="K1441" s="110"/>
      <c r="L1441" s="110"/>
      <c r="M1441" s="110"/>
      <c r="N1441" s="111"/>
      <c r="O1441" s="110"/>
      <c r="P1441" s="110"/>
      <c r="Q1441" s="110"/>
      <c r="R1441" s="110"/>
      <c r="S1441" s="110"/>
      <c r="T1441" s="110"/>
      <c r="U1441" s="112"/>
      <c r="V1441" s="110"/>
      <c r="W1441" s="110"/>
      <c r="X1441" s="110"/>
      <c r="Y1441" s="110"/>
      <c r="Z1441" s="110"/>
      <c r="AA1441" s="110"/>
      <c r="AB1441" s="110"/>
      <c r="AC1441" s="110"/>
      <c r="AD1441" s="110"/>
      <c r="AE1441" s="110"/>
      <c r="AF1441" s="110"/>
      <c r="AG1441" s="110"/>
      <c r="AH1441" s="110"/>
      <c r="AI1441" s="110"/>
      <c r="AJ1441" s="110"/>
      <c r="AK1441" s="110"/>
      <c r="AL1441" s="110"/>
      <c r="AM1441" s="110"/>
      <c r="AN1441" s="110"/>
      <c r="AO1441" s="110"/>
      <c r="AP1441" s="110"/>
      <c r="AQ1441" s="110"/>
      <c r="AR1441" s="110"/>
      <c r="AS1441" s="110"/>
      <c r="AT1441" s="110"/>
      <c r="AU1441" s="110"/>
      <c r="AV1441" s="110"/>
      <c r="AY1441" s="110"/>
    </row>
    <row r="1442" spans="1:62">
      <c r="A1442" s="108"/>
      <c r="B1442" s="108"/>
      <c r="C1442" s="109"/>
      <c r="D1442" s="109"/>
      <c r="E1442" s="108"/>
      <c r="F1442" s="108"/>
      <c r="G1442" s="108"/>
      <c r="H1442" s="108"/>
      <c r="I1442" s="108"/>
      <c r="J1442" s="108"/>
      <c r="K1442" s="110"/>
      <c r="L1442" s="110"/>
      <c r="M1442" s="110"/>
      <c r="U1442" s="112"/>
      <c r="AP1442" s="110"/>
      <c r="AQ1442" s="110"/>
      <c r="AR1442" s="110"/>
      <c r="BD1442" s="110"/>
      <c r="BE1442" s="110"/>
      <c r="BF1442" s="110"/>
      <c r="BG1442" s="110"/>
      <c r="BH1442" s="110"/>
      <c r="BI1442" s="110"/>
      <c r="BJ1442" s="110"/>
    </row>
    <row r="1443" spans="1:62">
      <c r="A1443" s="108"/>
      <c r="B1443" s="108"/>
      <c r="C1443" s="109"/>
      <c r="D1443" s="109"/>
      <c r="E1443" s="108"/>
      <c r="F1443" s="108"/>
      <c r="G1443" s="108"/>
      <c r="H1443" s="108"/>
      <c r="I1443" s="108"/>
      <c r="J1443" s="108"/>
      <c r="K1443" s="110"/>
      <c r="L1443" s="110"/>
      <c r="M1443" s="110"/>
      <c r="N1443" s="111"/>
      <c r="U1443" s="112"/>
      <c r="V1443" s="110"/>
      <c r="W1443" s="110"/>
      <c r="X1443" s="110"/>
      <c r="Y1443" s="110"/>
      <c r="Z1443" s="110"/>
      <c r="AA1443" s="110"/>
      <c r="AB1443" s="110"/>
      <c r="AF1443" s="110"/>
      <c r="AG1443" s="110"/>
      <c r="AH1443" s="110"/>
      <c r="AI1443" s="110"/>
      <c r="AJ1443" s="110"/>
      <c r="AK1443" s="110"/>
      <c r="AL1443" s="110"/>
      <c r="AM1443" s="110"/>
      <c r="AN1443" s="110"/>
      <c r="AO1443" s="110"/>
      <c r="AS1443" s="110"/>
      <c r="AT1443" s="110"/>
      <c r="AU1443" s="110"/>
      <c r="AV1443" s="110"/>
      <c r="AY1443" s="110"/>
      <c r="BD1443" s="110"/>
      <c r="BE1443" s="110"/>
      <c r="BF1443" s="110"/>
      <c r="BG1443" s="110"/>
      <c r="BH1443" s="110"/>
      <c r="BI1443" s="110"/>
      <c r="BJ1443" s="110"/>
    </row>
    <row r="1444" spans="1:62">
      <c r="A1444" s="108"/>
      <c r="B1444" s="108"/>
      <c r="C1444" s="109"/>
      <c r="D1444" s="109"/>
      <c r="E1444" s="108"/>
      <c r="F1444" s="108"/>
      <c r="G1444" s="108"/>
      <c r="H1444" s="108"/>
      <c r="I1444" s="108"/>
      <c r="J1444" s="108"/>
      <c r="K1444" s="110"/>
      <c r="L1444" s="110"/>
      <c r="M1444" s="110"/>
      <c r="O1444" s="110"/>
      <c r="P1444" s="110"/>
      <c r="Q1444" s="110"/>
      <c r="R1444" s="110"/>
      <c r="S1444" s="110"/>
      <c r="T1444" s="110"/>
      <c r="V1444" s="110"/>
      <c r="W1444" s="110"/>
      <c r="X1444" s="110"/>
      <c r="Y1444" s="110"/>
      <c r="Z1444" s="110"/>
      <c r="AA1444" s="110"/>
      <c r="AB1444" s="110"/>
      <c r="AF1444" s="110"/>
      <c r="AG1444" s="110"/>
      <c r="AH1444" s="110"/>
      <c r="AI1444" s="110"/>
      <c r="AJ1444" s="110"/>
      <c r="AK1444" s="110"/>
      <c r="AL1444" s="110"/>
      <c r="AM1444" s="110"/>
      <c r="AN1444" s="110"/>
      <c r="AO1444" s="110"/>
      <c r="AP1444" s="110"/>
      <c r="AQ1444" s="110"/>
      <c r="AR1444" s="110"/>
      <c r="AS1444" s="110"/>
      <c r="AT1444" s="110"/>
      <c r="AU1444" s="110"/>
      <c r="AV1444" s="110"/>
      <c r="AW1444" s="112"/>
      <c r="AY1444" s="110"/>
      <c r="BD1444" s="110"/>
      <c r="BE1444" s="110"/>
      <c r="BF1444" s="110"/>
      <c r="BG1444" s="110"/>
      <c r="BH1444" s="110"/>
      <c r="BI1444" s="110"/>
      <c r="BJ1444" s="110"/>
    </row>
    <row r="1445" spans="1:62">
      <c r="A1445" s="108"/>
      <c r="B1445" s="108"/>
      <c r="C1445" s="109"/>
      <c r="D1445" s="109"/>
      <c r="E1445" s="108"/>
      <c r="F1445" s="108"/>
      <c r="G1445" s="108"/>
      <c r="H1445" s="108"/>
      <c r="I1445" s="108"/>
      <c r="J1445" s="108"/>
      <c r="K1445" s="110"/>
      <c r="L1445" s="110"/>
      <c r="M1445" s="110"/>
      <c r="N1445" s="111"/>
      <c r="O1445" s="110"/>
      <c r="P1445" s="110"/>
      <c r="Q1445" s="110"/>
      <c r="R1445" s="110"/>
      <c r="S1445" s="110"/>
      <c r="T1445" s="110"/>
      <c r="V1445" s="110"/>
      <c r="W1445" s="110"/>
      <c r="X1445" s="110"/>
      <c r="Y1445" s="110"/>
      <c r="Z1445" s="110"/>
      <c r="AA1445" s="110"/>
      <c r="AB1445" s="110"/>
      <c r="AC1445" s="110"/>
      <c r="AD1445" s="110"/>
      <c r="AE1445" s="110"/>
      <c r="AF1445" s="110"/>
      <c r="AG1445" s="110"/>
      <c r="AH1445" s="110"/>
      <c r="AI1445" s="110"/>
      <c r="AJ1445" s="110"/>
      <c r="AK1445" s="110"/>
      <c r="AL1445" s="110"/>
      <c r="AM1445" s="110"/>
      <c r="AN1445" s="110"/>
      <c r="AO1445" s="110"/>
      <c r="AP1445" s="110"/>
      <c r="AQ1445" s="110"/>
      <c r="AR1445" s="110"/>
      <c r="AS1445" s="110"/>
      <c r="AT1445" s="110"/>
      <c r="AU1445" s="110"/>
      <c r="AV1445" s="110"/>
      <c r="AY1445" s="110"/>
      <c r="BD1445" s="110"/>
      <c r="BE1445" s="110"/>
      <c r="BF1445" s="110"/>
      <c r="BG1445" s="110"/>
      <c r="BH1445" s="110"/>
      <c r="BI1445" s="110"/>
      <c r="BJ1445" s="110"/>
    </row>
    <row r="1446" spans="1:62">
      <c r="A1446" s="108"/>
      <c r="B1446" s="108"/>
      <c r="C1446" s="109"/>
      <c r="D1446" s="109"/>
      <c r="E1446" s="108"/>
      <c r="F1446" s="108"/>
      <c r="G1446" s="108"/>
      <c r="H1446" s="108"/>
      <c r="I1446" s="108"/>
      <c r="J1446" s="108"/>
      <c r="K1446" s="110"/>
      <c r="L1446" s="110"/>
      <c r="M1446" s="110"/>
      <c r="N1446" s="111"/>
      <c r="R1446" s="110"/>
      <c r="S1446" s="110"/>
      <c r="T1446" s="110"/>
      <c r="U1446" s="112"/>
      <c r="V1446" s="110"/>
      <c r="W1446" s="110"/>
      <c r="X1446" s="110"/>
      <c r="Y1446" s="110"/>
      <c r="Z1446" s="110"/>
      <c r="AA1446" s="110"/>
      <c r="AB1446" s="110"/>
      <c r="AC1446" s="110"/>
      <c r="AD1446" s="110"/>
      <c r="AE1446" s="110"/>
      <c r="AF1446" s="110"/>
      <c r="AG1446" s="110"/>
      <c r="AH1446" s="110"/>
      <c r="AI1446" s="110"/>
      <c r="AJ1446" s="110"/>
      <c r="AK1446" s="110"/>
      <c r="AL1446" s="110"/>
      <c r="AM1446" s="110"/>
      <c r="AN1446" s="110"/>
      <c r="AO1446" s="110"/>
      <c r="AP1446" s="110"/>
      <c r="AQ1446" s="110"/>
      <c r="AR1446" s="110"/>
      <c r="AS1446" s="110"/>
      <c r="AT1446" s="110"/>
      <c r="AU1446" s="110"/>
      <c r="AV1446" s="110"/>
      <c r="AW1446" s="112"/>
      <c r="AX1446" s="112"/>
      <c r="AY1446" s="110"/>
      <c r="BC1446" s="112"/>
      <c r="BD1446" s="110"/>
      <c r="BE1446" s="110"/>
      <c r="BF1446" s="110"/>
      <c r="BG1446" s="110"/>
      <c r="BH1446" s="110"/>
      <c r="BI1446" s="110"/>
      <c r="BJ1446" s="110"/>
    </row>
    <row r="1447" spans="1:62">
      <c r="A1447" s="108"/>
      <c r="B1447" s="108"/>
      <c r="C1447" s="109"/>
      <c r="D1447" s="109"/>
      <c r="E1447" s="108"/>
      <c r="F1447" s="108"/>
      <c r="G1447" s="108"/>
      <c r="H1447" s="108"/>
      <c r="I1447" s="108"/>
      <c r="J1447" s="108"/>
      <c r="K1447" s="110"/>
      <c r="L1447" s="110"/>
      <c r="M1447" s="110"/>
      <c r="O1447" s="110"/>
      <c r="P1447" s="110"/>
      <c r="Q1447" s="110"/>
      <c r="R1447" s="110"/>
      <c r="S1447" s="110"/>
      <c r="T1447" s="110"/>
      <c r="V1447" s="110"/>
      <c r="W1447" s="110"/>
      <c r="X1447" s="110"/>
      <c r="Y1447" s="110"/>
      <c r="Z1447" s="110"/>
      <c r="AA1447" s="110"/>
      <c r="AB1447" s="110"/>
      <c r="AC1447" s="110"/>
      <c r="AD1447" s="110"/>
      <c r="AE1447" s="110"/>
      <c r="AF1447" s="110"/>
      <c r="AG1447" s="110"/>
      <c r="AH1447" s="110"/>
      <c r="AI1447" s="110"/>
      <c r="AJ1447" s="110"/>
      <c r="AK1447" s="110"/>
      <c r="AL1447" s="110"/>
      <c r="AM1447" s="110"/>
      <c r="AN1447" s="110"/>
      <c r="AO1447" s="110"/>
      <c r="AP1447" s="110"/>
      <c r="AQ1447" s="110"/>
      <c r="AR1447" s="110"/>
      <c r="AT1447" s="110"/>
      <c r="AU1447" s="110"/>
      <c r="AV1447" s="110"/>
      <c r="BD1447" s="110"/>
      <c r="BE1447" s="110"/>
      <c r="BF1447" s="110"/>
      <c r="BG1447" s="110"/>
      <c r="BH1447" s="110"/>
      <c r="BI1447" s="110"/>
      <c r="BJ1447" s="110"/>
    </row>
    <row r="1448" spans="1:62">
      <c r="A1448" s="108"/>
      <c r="B1448" s="108"/>
      <c r="C1448" s="109"/>
      <c r="D1448" s="109"/>
      <c r="E1448" s="108"/>
      <c r="F1448" s="108"/>
      <c r="G1448" s="108"/>
      <c r="H1448" s="108"/>
      <c r="I1448" s="108"/>
      <c r="J1448" s="108"/>
      <c r="K1448" s="110"/>
      <c r="L1448" s="110"/>
      <c r="M1448" s="110"/>
      <c r="N1448" s="111"/>
      <c r="O1448" s="110"/>
      <c r="P1448" s="110"/>
      <c r="Q1448" s="110"/>
      <c r="R1448" s="110"/>
      <c r="S1448" s="110"/>
      <c r="T1448" s="110"/>
      <c r="V1448" s="110"/>
      <c r="W1448" s="110"/>
      <c r="X1448" s="110"/>
      <c r="Y1448" s="110"/>
      <c r="Z1448" s="110"/>
      <c r="AA1448" s="110"/>
      <c r="AB1448" s="110"/>
      <c r="AC1448" s="110"/>
      <c r="AD1448" s="110"/>
      <c r="AE1448" s="110"/>
      <c r="AF1448" s="110"/>
      <c r="AG1448" s="110"/>
      <c r="AH1448" s="110"/>
      <c r="AI1448" s="110"/>
      <c r="AJ1448" s="110"/>
      <c r="AK1448" s="110"/>
      <c r="AL1448" s="110"/>
      <c r="AM1448" s="110"/>
      <c r="AN1448" s="110"/>
      <c r="AO1448" s="110"/>
      <c r="AP1448" s="110"/>
      <c r="AQ1448" s="110"/>
      <c r="AR1448" s="110"/>
      <c r="AU1448" s="110"/>
      <c r="AV1448" s="110"/>
      <c r="AW1448" s="112"/>
      <c r="BB1448" s="110"/>
      <c r="BD1448" s="110"/>
      <c r="BE1448" s="110"/>
      <c r="BF1448" s="110"/>
      <c r="BG1448" s="110"/>
      <c r="BH1448" s="110"/>
      <c r="BI1448" s="110"/>
      <c r="BJ1448" s="110"/>
    </row>
    <row r="1449" spans="1:62">
      <c r="A1449" s="108"/>
      <c r="B1449" s="108"/>
      <c r="C1449" s="109"/>
      <c r="D1449" s="109"/>
      <c r="E1449" s="108"/>
      <c r="F1449" s="108"/>
      <c r="G1449" s="108"/>
      <c r="H1449" s="108"/>
      <c r="I1449" s="108"/>
      <c r="J1449" s="108"/>
      <c r="K1449" s="110"/>
      <c r="L1449" s="110"/>
      <c r="M1449" s="110"/>
      <c r="O1449" s="110"/>
      <c r="P1449" s="110"/>
      <c r="Q1449" s="110"/>
      <c r="R1449" s="110"/>
      <c r="S1449" s="110"/>
      <c r="T1449" s="110"/>
      <c r="V1449" s="110"/>
      <c r="W1449" s="110"/>
      <c r="X1449" s="110"/>
      <c r="Y1449" s="110"/>
      <c r="Z1449" s="110"/>
      <c r="AA1449" s="110"/>
      <c r="AB1449" s="110"/>
      <c r="AC1449" s="110"/>
      <c r="AD1449" s="110"/>
      <c r="AE1449" s="110"/>
      <c r="AF1449" s="110"/>
      <c r="AG1449" s="110"/>
      <c r="AH1449" s="110"/>
      <c r="AI1449" s="110"/>
      <c r="AJ1449" s="110"/>
      <c r="AK1449" s="110"/>
      <c r="AL1449" s="110"/>
      <c r="AM1449" s="110"/>
      <c r="AO1449" s="110"/>
      <c r="AP1449" s="110"/>
      <c r="AQ1449" s="110"/>
      <c r="AR1449" s="110"/>
      <c r="AS1449" s="110"/>
      <c r="AT1449" s="110"/>
      <c r="AU1449" s="110"/>
      <c r="AV1449" s="110"/>
      <c r="AW1449" s="112"/>
      <c r="AY1449" s="110"/>
      <c r="BD1449" s="110"/>
      <c r="BE1449" s="110"/>
      <c r="BF1449" s="110"/>
      <c r="BG1449" s="110"/>
      <c r="BH1449" s="110"/>
      <c r="BI1449" s="110"/>
      <c r="BJ1449" s="110"/>
    </row>
    <row r="1450" spans="1:62">
      <c r="A1450" s="108"/>
      <c r="B1450" s="108"/>
      <c r="C1450" s="109"/>
      <c r="D1450" s="109"/>
      <c r="E1450" s="108"/>
      <c r="F1450" s="108"/>
      <c r="G1450" s="108"/>
      <c r="H1450" s="108"/>
      <c r="I1450" s="108"/>
      <c r="J1450" s="108"/>
      <c r="K1450" s="110"/>
      <c r="L1450" s="110"/>
      <c r="M1450" s="110"/>
      <c r="N1450" s="111"/>
      <c r="O1450" s="110"/>
      <c r="P1450" s="110"/>
      <c r="Q1450" s="110"/>
      <c r="U1450" s="112"/>
      <c r="V1450" s="110"/>
      <c r="W1450" s="110"/>
      <c r="X1450" s="110"/>
      <c r="Y1450" s="110"/>
      <c r="Z1450" s="110"/>
      <c r="AA1450" s="110"/>
      <c r="AB1450" s="110"/>
      <c r="AC1450" s="110"/>
      <c r="AD1450" s="110"/>
      <c r="AE1450" s="110"/>
      <c r="AF1450" s="110"/>
      <c r="AG1450" s="110"/>
      <c r="AH1450" s="110"/>
      <c r="AI1450" s="110"/>
      <c r="AJ1450" s="110"/>
      <c r="AK1450" s="110"/>
      <c r="AL1450" s="110"/>
      <c r="AM1450" s="110"/>
      <c r="AN1450" s="110"/>
      <c r="AO1450" s="110"/>
      <c r="AS1450" s="110"/>
      <c r="AT1450" s="110"/>
      <c r="AU1450" s="110"/>
      <c r="AV1450" s="110"/>
      <c r="AY1450" s="110"/>
      <c r="BD1450" s="110"/>
      <c r="BE1450" s="110"/>
      <c r="BF1450" s="110"/>
      <c r="BG1450" s="110"/>
      <c r="BH1450" s="110"/>
      <c r="BI1450" s="110"/>
      <c r="BJ1450" s="110"/>
    </row>
    <row r="1451" spans="1:62">
      <c r="A1451" s="108"/>
      <c r="B1451" s="108"/>
      <c r="C1451" s="109"/>
      <c r="D1451" s="109"/>
      <c r="E1451" s="108"/>
      <c r="F1451" s="108"/>
      <c r="G1451" s="108"/>
      <c r="H1451" s="108"/>
      <c r="I1451" s="108"/>
      <c r="J1451" s="108"/>
      <c r="K1451" s="110"/>
      <c r="L1451" s="110"/>
      <c r="M1451" s="110"/>
      <c r="N1451" s="111"/>
      <c r="O1451" s="110"/>
      <c r="P1451" s="110"/>
      <c r="Q1451" s="110"/>
      <c r="R1451" s="110"/>
      <c r="S1451" s="110"/>
      <c r="T1451" s="110"/>
      <c r="U1451" s="112"/>
      <c r="V1451" s="110"/>
      <c r="W1451" s="110"/>
      <c r="X1451" s="110"/>
      <c r="Y1451" s="110"/>
      <c r="Z1451" s="110"/>
      <c r="AA1451" s="110"/>
      <c r="AB1451" s="110"/>
      <c r="AC1451" s="110"/>
      <c r="AD1451" s="110"/>
      <c r="AE1451" s="110"/>
      <c r="AF1451" s="110"/>
      <c r="AG1451" s="110"/>
      <c r="AH1451" s="110"/>
      <c r="AI1451" s="110"/>
      <c r="AJ1451" s="110"/>
      <c r="AK1451" s="110"/>
      <c r="AL1451" s="110"/>
      <c r="AM1451" s="110"/>
      <c r="AN1451" s="110"/>
      <c r="AO1451" s="110"/>
      <c r="AP1451" s="110"/>
      <c r="AQ1451" s="110"/>
      <c r="AR1451" s="110"/>
      <c r="AU1451" s="110"/>
      <c r="AV1451" s="110"/>
      <c r="BD1451" s="110"/>
      <c r="BE1451" s="110"/>
      <c r="BF1451" s="110"/>
      <c r="BG1451" s="110"/>
      <c r="BH1451" s="110"/>
      <c r="BI1451" s="110"/>
      <c r="BJ1451" s="110"/>
    </row>
    <row r="1452" spans="1:62">
      <c r="A1452" s="108"/>
      <c r="B1452" s="108"/>
      <c r="C1452" s="109"/>
      <c r="D1452" s="109"/>
      <c r="E1452" s="108"/>
      <c r="F1452" s="108"/>
      <c r="G1452" s="108"/>
      <c r="H1452" s="108"/>
      <c r="I1452" s="108"/>
      <c r="J1452" s="108"/>
      <c r="K1452" s="110"/>
      <c r="L1452" s="110"/>
      <c r="M1452" s="110"/>
      <c r="N1452" s="111"/>
      <c r="O1452" s="110"/>
      <c r="P1452" s="110"/>
      <c r="Q1452" s="110"/>
      <c r="R1452" s="110"/>
      <c r="S1452" s="110"/>
      <c r="T1452" s="110"/>
      <c r="U1452" s="112"/>
      <c r="V1452" s="110"/>
      <c r="W1452" s="110"/>
      <c r="X1452" s="110"/>
      <c r="Y1452" s="110"/>
      <c r="Z1452" s="110"/>
      <c r="AA1452" s="110"/>
      <c r="AB1452" s="110"/>
      <c r="AC1452" s="110"/>
      <c r="AD1452" s="110"/>
      <c r="AE1452" s="110"/>
      <c r="AF1452" s="110"/>
      <c r="AG1452" s="110"/>
      <c r="AH1452" s="110"/>
      <c r="AI1452" s="110"/>
      <c r="AJ1452" s="110"/>
      <c r="AK1452" s="110"/>
      <c r="AL1452" s="110"/>
      <c r="AM1452" s="110"/>
      <c r="AN1452" s="110"/>
      <c r="AO1452" s="110"/>
      <c r="AP1452" s="110"/>
      <c r="AQ1452" s="110"/>
      <c r="AR1452" s="110"/>
      <c r="AS1452" s="110"/>
      <c r="AT1452" s="110"/>
      <c r="AU1452" s="110"/>
      <c r="AV1452" s="110"/>
      <c r="AY1452" s="110"/>
      <c r="BA1452" s="110"/>
      <c r="BB1452" s="110"/>
      <c r="BE1452" s="110"/>
      <c r="BF1452" s="110"/>
      <c r="BG1452" s="110"/>
      <c r="BH1452" s="110"/>
      <c r="BI1452" s="110"/>
    </row>
    <row r="1453" spans="1:62">
      <c r="A1453" s="108"/>
      <c r="B1453" s="108"/>
      <c r="C1453" s="109"/>
      <c r="D1453" s="109"/>
      <c r="E1453" s="108"/>
      <c r="F1453" s="108"/>
      <c r="G1453" s="108"/>
      <c r="H1453" s="108"/>
      <c r="I1453" s="108"/>
      <c r="J1453" s="108"/>
      <c r="K1453" s="110"/>
      <c r="L1453" s="110"/>
      <c r="M1453" s="110"/>
      <c r="N1453" s="111"/>
      <c r="O1453" s="110"/>
      <c r="P1453" s="110"/>
      <c r="Q1453" s="110"/>
      <c r="R1453" s="110"/>
      <c r="S1453" s="110"/>
      <c r="T1453" s="110"/>
      <c r="V1453" s="110"/>
      <c r="W1453" s="110"/>
      <c r="X1453" s="110"/>
      <c r="Y1453" s="110"/>
      <c r="Z1453" s="110"/>
      <c r="AA1453" s="110"/>
      <c r="AB1453" s="110"/>
      <c r="AC1453" s="110"/>
      <c r="AD1453" s="110"/>
      <c r="AE1453" s="110"/>
      <c r="AF1453" s="110"/>
      <c r="AG1453" s="110"/>
      <c r="AH1453" s="110"/>
      <c r="AI1453" s="110"/>
      <c r="AJ1453" s="110"/>
      <c r="AK1453" s="110"/>
      <c r="AL1453" s="110"/>
      <c r="AM1453" s="110"/>
      <c r="AN1453" s="110"/>
      <c r="AO1453" s="110"/>
      <c r="AP1453" s="110"/>
      <c r="AQ1453" s="110"/>
      <c r="AR1453" s="110"/>
      <c r="AS1453" s="110"/>
      <c r="AT1453" s="110"/>
      <c r="AU1453" s="110"/>
      <c r="AV1453" s="110"/>
      <c r="AY1453" s="110"/>
      <c r="AZ1453" s="110"/>
      <c r="BA1453" s="110"/>
      <c r="BB1453" s="110"/>
      <c r="BD1453" s="110"/>
      <c r="BE1453" s="110"/>
      <c r="BF1453" s="110"/>
      <c r="BG1453" s="110"/>
      <c r="BH1453" s="110"/>
      <c r="BI1453" s="110"/>
      <c r="BJ1453" s="110"/>
    </row>
    <row r="1454" spans="1:62">
      <c r="A1454" s="108"/>
      <c r="B1454" s="108"/>
      <c r="C1454" s="109"/>
      <c r="D1454" s="109"/>
      <c r="E1454" s="108"/>
      <c r="F1454" s="108"/>
      <c r="G1454" s="108"/>
      <c r="H1454" s="108"/>
      <c r="I1454" s="108"/>
      <c r="J1454" s="108"/>
      <c r="K1454" s="110"/>
      <c r="L1454" s="110"/>
      <c r="M1454" s="110"/>
      <c r="N1454" s="111"/>
      <c r="O1454" s="110"/>
      <c r="P1454" s="110"/>
      <c r="Q1454" s="110"/>
      <c r="R1454" s="110"/>
      <c r="S1454" s="110"/>
      <c r="T1454" s="110"/>
      <c r="V1454" s="110"/>
      <c r="W1454" s="110"/>
      <c r="X1454" s="110"/>
      <c r="Y1454" s="110"/>
      <c r="Z1454" s="110"/>
      <c r="AA1454" s="110"/>
      <c r="AB1454" s="110"/>
      <c r="AC1454" s="110"/>
      <c r="AD1454" s="110"/>
      <c r="AE1454" s="110"/>
      <c r="AF1454" s="110"/>
      <c r="AG1454" s="110"/>
      <c r="AH1454" s="110"/>
      <c r="AI1454" s="110"/>
      <c r="AJ1454" s="110"/>
      <c r="AK1454" s="110"/>
      <c r="AL1454" s="110"/>
      <c r="AM1454" s="110"/>
      <c r="AN1454" s="110"/>
      <c r="AO1454" s="110"/>
      <c r="AP1454" s="110"/>
      <c r="AQ1454" s="110"/>
      <c r="AR1454" s="110"/>
      <c r="AS1454" s="110"/>
      <c r="AT1454" s="110"/>
      <c r="AU1454" s="110"/>
      <c r="AV1454" s="110"/>
      <c r="AW1454" s="112"/>
      <c r="AY1454" s="110"/>
      <c r="BB1454" s="110"/>
      <c r="BD1454" s="110"/>
      <c r="BE1454" s="110"/>
      <c r="BF1454" s="110"/>
      <c r="BG1454" s="110"/>
      <c r="BH1454" s="110"/>
      <c r="BI1454" s="110"/>
      <c r="BJ1454" s="110"/>
    </row>
    <row r="1455" spans="1:62">
      <c r="A1455" s="108"/>
      <c r="B1455" s="108"/>
      <c r="C1455" s="109"/>
      <c r="D1455" s="109"/>
      <c r="E1455" s="108"/>
      <c r="F1455" s="108"/>
      <c r="G1455" s="108"/>
      <c r="H1455" s="108"/>
      <c r="I1455" s="108"/>
      <c r="J1455" s="108"/>
      <c r="K1455" s="110"/>
      <c r="L1455" s="110"/>
      <c r="M1455" s="110"/>
      <c r="N1455" s="111"/>
      <c r="O1455" s="110"/>
      <c r="P1455" s="110"/>
      <c r="Q1455" s="110"/>
      <c r="R1455" s="110"/>
      <c r="S1455" s="110"/>
      <c r="T1455" s="110"/>
      <c r="V1455" s="110"/>
      <c r="W1455" s="110"/>
      <c r="X1455" s="110"/>
      <c r="Y1455" s="110"/>
      <c r="Z1455" s="110"/>
      <c r="AA1455" s="110"/>
      <c r="AB1455" s="110"/>
      <c r="AC1455" s="110"/>
      <c r="AD1455" s="110"/>
      <c r="AE1455" s="110"/>
      <c r="AF1455" s="110"/>
      <c r="AG1455" s="110"/>
      <c r="AH1455" s="110"/>
      <c r="AI1455" s="110"/>
      <c r="AJ1455" s="110"/>
      <c r="AK1455" s="110"/>
      <c r="AL1455" s="110"/>
      <c r="AM1455" s="110"/>
      <c r="AN1455" s="110"/>
      <c r="AO1455" s="110"/>
      <c r="AP1455" s="110"/>
      <c r="AQ1455" s="110"/>
      <c r="AR1455" s="110"/>
      <c r="AS1455" s="110"/>
      <c r="AT1455" s="110"/>
      <c r="AU1455" s="110"/>
      <c r="AV1455" s="110"/>
      <c r="AY1455" s="110"/>
      <c r="BD1455" s="110"/>
      <c r="BE1455" s="110"/>
      <c r="BF1455" s="110"/>
      <c r="BG1455" s="110"/>
      <c r="BH1455" s="110"/>
      <c r="BI1455" s="110"/>
      <c r="BJ1455" s="110"/>
    </row>
    <row r="1456" spans="1:62">
      <c r="A1456" s="108"/>
      <c r="B1456" s="108"/>
      <c r="C1456" s="109"/>
      <c r="D1456" s="109"/>
      <c r="E1456" s="108"/>
      <c r="F1456" s="108"/>
      <c r="G1456" s="108"/>
      <c r="H1456" s="108"/>
      <c r="I1456" s="108"/>
      <c r="J1456" s="108"/>
      <c r="K1456" s="110"/>
      <c r="L1456" s="110"/>
      <c r="M1456" s="110"/>
      <c r="O1456" s="110"/>
      <c r="P1456" s="110"/>
      <c r="Q1456" s="110"/>
      <c r="R1456" s="110"/>
      <c r="S1456" s="110"/>
      <c r="T1456" s="110"/>
      <c r="U1456" s="112"/>
      <c r="V1456" s="110"/>
      <c r="W1456" s="110"/>
      <c r="X1456" s="110"/>
      <c r="Y1456" s="110"/>
      <c r="Z1456" s="110"/>
      <c r="AA1456" s="110"/>
      <c r="AB1456" s="110"/>
      <c r="AC1456" s="110"/>
      <c r="AD1456" s="110"/>
      <c r="AE1456" s="110"/>
      <c r="AF1456" s="110"/>
      <c r="AG1456" s="110"/>
      <c r="AH1456" s="110"/>
      <c r="AI1456" s="110"/>
      <c r="AJ1456" s="110"/>
      <c r="AK1456" s="110"/>
      <c r="AL1456" s="110"/>
      <c r="AM1456" s="110"/>
      <c r="AN1456" s="110"/>
      <c r="AO1456" s="110"/>
      <c r="AP1456" s="110"/>
      <c r="AQ1456" s="110"/>
      <c r="AR1456" s="110"/>
      <c r="AS1456" s="110"/>
      <c r="AT1456" s="110"/>
      <c r="AU1456" s="110"/>
      <c r="AV1456" s="110"/>
      <c r="AY1456" s="110"/>
      <c r="BD1456" s="110"/>
      <c r="BE1456" s="110"/>
      <c r="BF1456" s="110"/>
      <c r="BG1456" s="110"/>
      <c r="BH1456" s="110"/>
      <c r="BI1456" s="110"/>
      <c r="BJ1456" s="110"/>
    </row>
    <row r="1457" spans="1:62">
      <c r="A1457" s="108"/>
      <c r="B1457" s="108"/>
      <c r="C1457" s="109"/>
      <c r="D1457" s="109"/>
      <c r="E1457" s="108"/>
      <c r="F1457" s="108"/>
      <c r="G1457" s="108"/>
      <c r="H1457" s="108"/>
      <c r="I1457" s="108"/>
      <c r="J1457" s="108"/>
      <c r="K1457" s="110"/>
      <c r="L1457" s="110"/>
      <c r="M1457" s="110"/>
      <c r="O1457" s="110"/>
      <c r="P1457" s="110"/>
      <c r="Q1457" s="110"/>
      <c r="R1457" s="110"/>
      <c r="S1457" s="110"/>
      <c r="T1457" s="110"/>
      <c r="V1457" s="110"/>
      <c r="W1457" s="110"/>
      <c r="X1457" s="110"/>
      <c r="Y1457" s="110"/>
      <c r="Z1457" s="110"/>
      <c r="AA1457" s="110"/>
      <c r="AB1457" s="110"/>
      <c r="AC1457" s="110"/>
      <c r="AD1457" s="110"/>
      <c r="AE1457" s="110"/>
      <c r="AF1457" s="110"/>
      <c r="AG1457" s="110"/>
      <c r="AH1457" s="110"/>
      <c r="AI1457" s="110"/>
      <c r="AJ1457" s="110"/>
      <c r="AK1457" s="110"/>
      <c r="AL1457" s="110"/>
      <c r="AM1457" s="110"/>
      <c r="AN1457" s="110"/>
      <c r="AO1457" s="110"/>
      <c r="AP1457" s="110"/>
      <c r="AQ1457" s="110"/>
      <c r="AR1457" s="110"/>
      <c r="AT1457" s="110"/>
      <c r="AU1457" s="110"/>
      <c r="AV1457" s="110"/>
      <c r="AW1457" s="112"/>
      <c r="AZ1457" s="110"/>
      <c r="BA1457" s="110"/>
      <c r="BB1457" s="110"/>
      <c r="BD1457" s="110"/>
      <c r="BE1457" s="110"/>
      <c r="BF1457" s="110"/>
      <c r="BG1457" s="110"/>
      <c r="BH1457" s="110"/>
      <c r="BI1457" s="110"/>
      <c r="BJ1457" s="110"/>
    </row>
    <row r="1458" spans="1:62">
      <c r="A1458" s="108"/>
      <c r="B1458" s="108"/>
      <c r="C1458" s="109"/>
      <c r="D1458" s="109"/>
      <c r="E1458" s="108"/>
      <c r="F1458" s="108"/>
      <c r="G1458" s="108"/>
      <c r="H1458" s="108"/>
      <c r="I1458" s="108"/>
      <c r="J1458" s="108"/>
      <c r="K1458" s="110"/>
      <c r="L1458" s="110"/>
      <c r="M1458" s="110"/>
      <c r="O1458" s="110"/>
      <c r="P1458" s="110"/>
      <c r="Q1458" s="110"/>
      <c r="R1458" s="110"/>
      <c r="S1458" s="110"/>
      <c r="T1458" s="110"/>
      <c r="V1458" s="110"/>
      <c r="W1458" s="110"/>
      <c r="X1458" s="110"/>
      <c r="Y1458" s="110"/>
      <c r="Z1458" s="110"/>
      <c r="AA1458" s="110"/>
      <c r="AB1458" s="110"/>
      <c r="AC1458" s="110"/>
      <c r="AD1458" s="110"/>
      <c r="AE1458" s="110"/>
      <c r="AF1458" s="110"/>
      <c r="AG1458" s="110"/>
      <c r="AH1458" s="110"/>
      <c r="AI1458" s="110"/>
      <c r="AJ1458" s="110"/>
      <c r="AK1458" s="110"/>
      <c r="AL1458" s="110"/>
      <c r="AM1458" s="110"/>
      <c r="AN1458" s="110"/>
      <c r="AO1458" s="110"/>
      <c r="AP1458" s="110"/>
      <c r="AQ1458" s="110"/>
      <c r="AR1458" s="110"/>
      <c r="AS1458" s="110"/>
      <c r="AT1458" s="110"/>
      <c r="AU1458" s="110"/>
      <c r="AV1458" s="110"/>
      <c r="AY1458" s="110"/>
      <c r="BD1458" s="110"/>
      <c r="BE1458" s="110"/>
      <c r="BF1458" s="110"/>
      <c r="BG1458" s="110"/>
      <c r="BH1458" s="110"/>
      <c r="BI1458" s="110"/>
      <c r="BJ1458" s="110"/>
    </row>
    <row r="1459" spans="1:62">
      <c r="A1459" s="108"/>
      <c r="B1459" s="108"/>
      <c r="C1459" s="109"/>
      <c r="D1459" s="109"/>
      <c r="E1459" s="108"/>
      <c r="F1459" s="108"/>
      <c r="G1459" s="108"/>
      <c r="H1459" s="108"/>
      <c r="I1459" s="108"/>
      <c r="J1459" s="108"/>
      <c r="K1459" s="110"/>
      <c r="L1459" s="110"/>
      <c r="M1459" s="110"/>
      <c r="N1459" s="111"/>
      <c r="O1459" s="110"/>
      <c r="P1459" s="110"/>
      <c r="Q1459" s="110"/>
      <c r="R1459" s="110"/>
      <c r="S1459" s="110"/>
      <c r="T1459" s="110"/>
      <c r="U1459" s="112"/>
      <c r="V1459" s="110"/>
      <c r="W1459" s="110"/>
      <c r="X1459" s="110"/>
      <c r="Y1459" s="110"/>
      <c r="Z1459" s="110"/>
      <c r="AA1459" s="110"/>
      <c r="AB1459" s="110"/>
      <c r="AC1459" s="110"/>
      <c r="AD1459" s="110"/>
      <c r="AE1459" s="110"/>
      <c r="AF1459" s="110"/>
      <c r="AG1459" s="110"/>
      <c r="AH1459" s="110"/>
      <c r="AI1459" s="110"/>
      <c r="AJ1459" s="110"/>
      <c r="AK1459" s="110"/>
      <c r="AL1459" s="110"/>
      <c r="AM1459" s="110"/>
      <c r="AN1459" s="110"/>
      <c r="AO1459" s="110"/>
      <c r="AP1459" s="110"/>
      <c r="AQ1459" s="110"/>
      <c r="AR1459" s="110"/>
      <c r="AS1459" s="110"/>
      <c r="AT1459" s="110"/>
      <c r="AU1459" s="110"/>
      <c r="AV1459" s="110"/>
      <c r="AY1459" s="110"/>
      <c r="BD1459" s="110"/>
      <c r="BE1459" s="110"/>
      <c r="BF1459" s="110"/>
      <c r="BG1459" s="110"/>
      <c r="BH1459" s="110"/>
      <c r="BI1459" s="110"/>
      <c r="BJ1459" s="110"/>
    </row>
    <row r="1460" spans="1:62">
      <c r="A1460" s="108"/>
      <c r="B1460" s="108"/>
      <c r="C1460" s="109"/>
      <c r="D1460" s="109"/>
      <c r="E1460" s="108"/>
      <c r="F1460" s="108"/>
      <c r="G1460" s="108"/>
      <c r="H1460" s="108"/>
      <c r="I1460" s="108"/>
      <c r="J1460" s="108"/>
      <c r="K1460" s="110"/>
      <c r="L1460" s="110"/>
      <c r="M1460" s="110"/>
      <c r="O1460" s="110"/>
      <c r="P1460" s="110"/>
      <c r="Q1460" s="110"/>
      <c r="R1460" s="110"/>
      <c r="S1460" s="110"/>
      <c r="T1460" s="110"/>
      <c r="V1460" s="110"/>
      <c r="W1460" s="110"/>
      <c r="X1460" s="110"/>
      <c r="Y1460" s="110"/>
      <c r="Z1460" s="110"/>
      <c r="AA1460" s="110"/>
      <c r="AB1460" s="110"/>
      <c r="AC1460" s="110"/>
      <c r="AD1460" s="110"/>
      <c r="AE1460" s="110"/>
      <c r="AF1460" s="110"/>
      <c r="AG1460" s="110"/>
      <c r="AH1460" s="110"/>
      <c r="AI1460" s="110"/>
      <c r="AJ1460" s="110"/>
      <c r="AK1460" s="110"/>
      <c r="AL1460" s="110"/>
      <c r="AM1460" s="110"/>
      <c r="AN1460" s="110"/>
      <c r="AO1460" s="110"/>
      <c r="AP1460" s="110"/>
      <c r="AQ1460" s="110"/>
      <c r="AR1460" s="110"/>
      <c r="AS1460" s="110"/>
      <c r="AT1460" s="110"/>
      <c r="AU1460" s="110"/>
      <c r="AV1460" s="110"/>
      <c r="AW1460" s="112"/>
      <c r="AY1460" s="110"/>
      <c r="BB1460" s="110"/>
      <c r="BD1460" s="110"/>
      <c r="BE1460" s="110"/>
      <c r="BF1460" s="110"/>
      <c r="BG1460" s="110"/>
      <c r="BH1460" s="110"/>
      <c r="BI1460" s="110"/>
      <c r="BJ1460" s="110"/>
    </row>
    <row r="1461" spans="1:62">
      <c r="A1461" s="108"/>
      <c r="B1461" s="108"/>
      <c r="C1461" s="109"/>
      <c r="D1461" s="109"/>
      <c r="E1461" s="108"/>
      <c r="F1461" s="108"/>
      <c r="G1461" s="108"/>
      <c r="H1461" s="108"/>
      <c r="I1461" s="108"/>
      <c r="J1461" s="108"/>
      <c r="K1461" s="110"/>
      <c r="L1461" s="110"/>
      <c r="M1461" s="110"/>
      <c r="N1461" s="111"/>
      <c r="O1461" s="110"/>
      <c r="P1461" s="110"/>
      <c r="Q1461" s="110"/>
      <c r="R1461" s="110"/>
      <c r="S1461" s="110"/>
      <c r="T1461" s="110"/>
      <c r="U1461" s="112"/>
      <c r="V1461" s="110"/>
      <c r="W1461" s="110"/>
      <c r="X1461" s="110"/>
      <c r="Y1461" s="110"/>
      <c r="Z1461" s="110"/>
      <c r="AA1461" s="110"/>
      <c r="AB1461" s="110"/>
      <c r="AC1461" s="110"/>
      <c r="AD1461" s="110"/>
      <c r="AF1461" s="110"/>
      <c r="AG1461" s="110"/>
      <c r="AI1461" s="110"/>
      <c r="AJ1461" s="110"/>
      <c r="AL1461" s="110"/>
      <c r="AM1461" s="110"/>
      <c r="AO1461" s="110"/>
      <c r="AV1461" s="110"/>
      <c r="AX1461" s="112"/>
      <c r="BB1461" s="110"/>
      <c r="BC1461" s="112"/>
      <c r="BD1461" s="110"/>
      <c r="BE1461" s="110"/>
      <c r="BF1461" s="110"/>
      <c r="BG1461" s="110"/>
      <c r="BH1461" s="110"/>
      <c r="BI1461" s="110"/>
      <c r="BJ1461" s="110"/>
    </row>
    <row r="1462" spans="1:62">
      <c r="A1462" s="108"/>
      <c r="B1462" s="108"/>
      <c r="C1462" s="109"/>
      <c r="D1462" s="109"/>
      <c r="E1462" s="108"/>
      <c r="F1462" s="108"/>
      <c r="G1462" s="108"/>
      <c r="H1462" s="108"/>
      <c r="I1462" s="108"/>
      <c r="J1462" s="108"/>
      <c r="K1462" s="110"/>
      <c r="L1462" s="110"/>
      <c r="M1462" s="110"/>
      <c r="O1462" s="110"/>
      <c r="P1462" s="110"/>
      <c r="Q1462" s="110"/>
      <c r="R1462" s="110"/>
      <c r="S1462" s="110"/>
      <c r="T1462" s="110"/>
      <c r="V1462" s="110"/>
      <c r="W1462" s="110"/>
      <c r="X1462" s="110"/>
      <c r="Y1462" s="110"/>
      <c r="Z1462" s="110"/>
      <c r="AA1462" s="110"/>
      <c r="AB1462" s="110"/>
      <c r="AC1462" s="110"/>
      <c r="AD1462" s="110"/>
      <c r="AE1462" s="110"/>
      <c r="AF1462" s="110"/>
      <c r="AG1462" s="110"/>
      <c r="AH1462" s="110"/>
      <c r="AI1462" s="110"/>
      <c r="AJ1462" s="110"/>
      <c r="AK1462" s="110"/>
      <c r="AL1462" s="110"/>
      <c r="AM1462" s="110"/>
      <c r="AN1462" s="110"/>
      <c r="AO1462" s="110"/>
      <c r="AP1462" s="110"/>
      <c r="AQ1462" s="110"/>
      <c r="AR1462" s="110"/>
      <c r="AS1462" s="110"/>
      <c r="AT1462" s="110"/>
      <c r="AU1462" s="110"/>
      <c r="AV1462" s="110"/>
      <c r="AY1462" s="110"/>
      <c r="BD1462" s="110"/>
      <c r="BE1462" s="110"/>
      <c r="BF1462" s="110"/>
      <c r="BG1462" s="110"/>
      <c r="BH1462" s="110"/>
      <c r="BI1462" s="110"/>
      <c r="BJ1462" s="110"/>
    </row>
    <row r="1463" spans="1:62">
      <c r="A1463" s="108"/>
      <c r="B1463" s="108"/>
      <c r="C1463" s="109"/>
      <c r="D1463" s="109"/>
      <c r="E1463" s="108"/>
      <c r="F1463" s="108"/>
      <c r="G1463" s="108"/>
      <c r="H1463" s="108"/>
      <c r="I1463" s="108"/>
      <c r="J1463" s="108"/>
      <c r="K1463" s="110"/>
      <c r="L1463" s="110"/>
      <c r="M1463" s="110"/>
      <c r="N1463" s="111"/>
      <c r="O1463" s="110"/>
      <c r="P1463" s="110"/>
      <c r="Q1463" s="110"/>
      <c r="R1463" s="110"/>
      <c r="S1463" s="110"/>
      <c r="T1463" s="110"/>
      <c r="U1463" s="112"/>
      <c r="V1463" s="110"/>
      <c r="W1463" s="110"/>
      <c r="X1463" s="110"/>
      <c r="Y1463" s="110"/>
      <c r="Z1463" s="110"/>
      <c r="AA1463" s="110"/>
      <c r="AB1463" s="110"/>
      <c r="AF1463" s="110"/>
      <c r="AG1463" s="110"/>
      <c r="AH1463" s="110"/>
      <c r="AI1463" s="110"/>
      <c r="AJ1463" s="110"/>
      <c r="AK1463" s="110"/>
      <c r="AL1463" s="110"/>
      <c r="AM1463" s="110"/>
      <c r="AN1463" s="110"/>
      <c r="AO1463" s="110"/>
      <c r="AP1463" s="110"/>
      <c r="AQ1463" s="110"/>
      <c r="AR1463" s="110"/>
      <c r="AS1463" s="110"/>
      <c r="AT1463" s="110"/>
      <c r="AU1463" s="110"/>
      <c r="AV1463" s="110"/>
      <c r="AY1463" s="110"/>
      <c r="BD1463" s="110"/>
      <c r="BE1463" s="110"/>
      <c r="BF1463" s="110"/>
      <c r="BG1463" s="110"/>
      <c r="BH1463" s="110"/>
      <c r="BI1463" s="110"/>
      <c r="BJ1463" s="110"/>
    </row>
    <row r="1464" spans="1:62">
      <c r="A1464" s="108"/>
      <c r="B1464" s="108"/>
      <c r="C1464" s="109"/>
      <c r="D1464" s="109"/>
      <c r="E1464" s="108"/>
      <c r="F1464" s="108"/>
      <c r="G1464" s="108"/>
      <c r="H1464" s="108"/>
      <c r="I1464" s="108"/>
      <c r="J1464" s="108"/>
      <c r="K1464" s="110"/>
      <c r="L1464" s="110"/>
      <c r="M1464" s="110"/>
      <c r="N1464" s="111"/>
      <c r="O1464" s="110"/>
      <c r="P1464" s="110"/>
      <c r="Q1464" s="110"/>
      <c r="R1464" s="110"/>
      <c r="S1464" s="110"/>
      <c r="T1464" s="110"/>
      <c r="U1464" s="112"/>
      <c r="V1464" s="110"/>
      <c r="W1464" s="110"/>
      <c r="X1464" s="110"/>
      <c r="Y1464" s="110"/>
      <c r="Z1464" s="110"/>
      <c r="AA1464" s="110"/>
      <c r="AB1464" s="110"/>
      <c r="AC1464" s="110"/>
      <c r="AD1464" s="110"/>
      <c r="AE1464" s="110"/>
      <c r="AF1464" s="110"/>
      <c r="AG1464" s="110"/>
      <c r="AH1464" s="110"/>
      <c r="AI1464" s="110"/>
      <c r="AJ1464" s="110"/>
      <c r="AK1464" s="110"/>
      <c r="AL1464" s="110"/>
      <c r="AM1464" s="110"/>
      <c r="AN1464" s="110"/>
      <c r="AO1464" s="110"/>
      <c r="AP1464" s="110"/>
      <c r="AQ1464" s="110"/>
      <c r="AR1464" s="110"/>
      <c r="AS1464" s="110"/>
      <c r="AT1464" s="110"/>
      <c r="AU1464" s="110"/>
      <c r="AV1464" s="110"/>
      <c r="AW1464" s="112"/>
      <c r="AY1464" s="110"/>
      <c r="BD1464" s="110"/>
      <c r="BE1464" s="110"/>
      <c r="BF1464" s="110"/>
      <c r="BG1464" s="110"/>
      <c r="BH1464" s="110"/>
      <c r="BI1464" s="110"/>
      <c r="BJ1464" s="110"/>
    </row>
    <row r="1465" spans="1:62">
      <c r="A1465" s="108"/>
      <c r="B1465" s="108"/>
      <c r="C1465" s="109"/>
      <c r="D1465" s="109"/>
      <c r="E1465" s="108"/>
      <c r="F1465" s="108"/>
      <c r="G1465" s="108"/>
      <c r="H1465" s="108"/>
      <c r="I1465" s="108"/>
      <c r="J1465" s="108"/>
      <c r="K1465" s="110"/>
      <c r="L1465" s="110"/>
      <c r="M1465" s="110"/>
      <c r="N1465" s="111"/>
      <c r="O1465" s="110"/>
      <c r="P1465" s="110"/>
      <c r="Q1465" s="110"/>
      <c r="R1465" s="110"/>
      <c r="S1465" s="110"/>
      <c r="T1465" s="110"/>
      <c r="U1465" s="112"/>
      <c r="V1465" s="110"/>
      <c r="W1465" s="110"/>
      <c r="X1465" s="110"/>
      <c r="Y1465" s="110"/>
      <c r="Z1465" s="110"/>
      <c r="AA1465" s="110"/>
      <c r="AB1465" s="110"/>
      <c r="AC1465" s="110"/>
      <c r="AD1465" s="110"/>
      <c r="AE1465" s="110"/>
      <c r="AF1465" s="110"/>
      <c r="AG1465" s="110"/>
      <c r="AH1465" s="110"/>
      <c r="AI1465" s="110"/>
      <c r="AJ1465" s="110"/>
      <c r="AK1465" s="110"/>
      <c r="AL1465" s="110"/>
      <c r="AM1465" s="110"/>
      <c r="AN1465" s="110"/>
      <c r="AO1465" s="110"/>
      <c r="AP1465" s="110"/>
      <c r="AQ1465" s="110"/>
      <c r="AR1465" s="110"/>
      <c r="AS1465" s="110"/>
      <c r="AT1465" s="110"/>
      <c r="AU1465" s="110"/>
      <c r="AV1465" s="110"/>
      <c r="AY1465" s="110"/>
      <c r="AZ1465" s="110"/>
      <c r="BE1465" s="110"/>
      <c r="BF1465" s="110"/>
      <c r="BG1465" s="110"/>
      <c r="BH1465" s="110"/>
      <c r="BI1465" s="110"/>
      <c r="BJ1465" s="110"/>
    </row>
    <row r="1466" spans="1:62">
      <c r="A1466" s="108"/>
      <c r="B1466" s="108"/>
      <c r="C1466" s="109"/>
      <c r="D1466" s="109"/>
      <c r="E1466" s="108"/>
      <c r="F1466" s="108"/>
      <c r="G1466" s="108"/>
      <c r="H1466" s="108"/>
      <c r="I1466" s="108"/>
      <c r="J1466" s="108"/>
      <c r="K1466" s="110"/>
      <c r="L1466" s="110"/>
      <c r="M1466" s="110"/>
      <c r="U1466" s="112"/>
      <c r="BD1466" s="110"/>
      <c r="BE1466" s="110"/>
      <c r="BF1466" s="110"/>
      <c r="BG1466" s="110"/>
      <c r="BH1466" s="110"/>
      <c r="BI1466" s="110"/>
      <c r="BJ1466" s="110"/>
    </row>
    <row r="1467" spans="1:62">
      <c r="A1467" s="108"/>
      <c r="B1467" s="108"/>
      <c r="C1467" s="109"/>
      <c r="D1467" s="109"/>
      <c r="E1467" s="108"/>
      <c r="F1467" s="108"/>
      <c r="G1467" s="108"/>
      <c r="H1467" s="108"/>
      <c r="I1467" s="108"/>
      <c r="J1467" s="108"/>
      <c r="K1467" s="110"/>
      <c r="L1467" s="110"/>
      <c r="M1467" s="110"/>
      <c r="N1467" s="111"/>
      <c r="O1467" s="110"/>
      <c r="P1467" s="110"/>
      <c r="Q1467" s="110"/>
      <c r="U1467" s="112"/>
      <c r="V1467" s="110"/>
      <c r="W1467" s="110"/>
      <c r="X1467" s="110"/>
      <c r="Y1467" s="110"/>
      <c r="Z1467" s="110"/>
      <c r="AA1467" s="110"/>
      <c r="AB1467" s="110"/>
      <c r="AC1467" s="110"/>
      <c r="AD1467" s="110"/>
      <c r="AF1467" s="110"/>
      <c r="AG1467" s="110"/>
      <c r="AI1467" s="110"/>
      <c r="AJ1467" s="110"/>
      <c r="AL1467" s="110"/>
      <c r="AM1467" s="110"/>
      <c r="AO1467" s="110"/>
      <c r="AV1467" s="110"/>
      <c r="AW1467" s="112"/>
      <c r="AX1467" s="112"/>
      <c r="BB1467" s="110"/>
      <c r="BC1467" s="112"/>
      <c r="BD1467" s="110"/>
      <c r="BE1467" s="110"/>
      <c r="BF1467" s="110"/>
      <c r="BG1467" s="110"/>
      <c r="BH1467" s="110"/>
      <c r="BI1467" s="110"/>
      <c r="BJ1467" s="110"/>
    </row>
    <row r="1468" spans="1:62">
      <c r="A1468" s="108"/>
      <c r="B1468" s="108"/>
      <c r="C1468" s="109"/>
      <c r="D1468" s="109"/>
      <c r="E1468" s="108"/>
      <c r="F1468" s="108"/>
      <c r="G1468" s="108"/>
      <c r="H1468" s="108"/>
      <c r="I1468" s="108"/>
      <c r="J1468" s="108"/>
      <c r="K1468" s="110"/>
      <c r="L1468" s="110"/>
      <c r="M1468" s="110"/>
      <c r="O1468" s="110"/>
      <c r="P1468" s="110"/>
      <c r="Q1468" s="110"/>
      <c r="R1468" s="110"/>
      <c r="S1468" s="110"/>
      <c r="T1468" s="110"/>
      <c r="V1468" s="110"/>
      <c r="W1468" s="110"/>
      <c r="X1468" s="110"/>
      <c r="Y1468" s="110"/>
      <c r="Z1468" s="110"/>
      <c r="AA1468" s="110"/>
      <c r="AB1468" s="110"/>
      <c r="AC1468" s="110"/>
      <c r="AD1468" s="110"/>
      <c r="AF1468" s="110"/>
      <c r="AG1468" s="110"/>
      <c r="AI1468" s="110"/>
      <c r="AJ1468" s="110"/>
      <c r="AL1468" s="110"/>
      <c r="AM1468" s="110"/>
      <c r="AO1468" s="110"/>
      <c r="AP1468" s="110"/>
      <c r="AQ1468" s="110"/>
      <c r="AR1468" s="110"/>
      <c r="AV1468" s="110"/>
      <c r="BD1468" s="110"/>
      <c r="BE1468" s="110"/>
      <c r="BF1468" s="110"/>
      <c r="BG1468" s="110"/>
      <c r="BH1468" s="110"/>
      <c r="BI1468" s="110"/>
      <c r="BJ1468" s="110"/>
    </row>
    <row r="1469" spans="1:62">
      <c r="A1469" s="108"/>
      <c r="B1469" s="108"/>
      <c r="C1469" s="109"/>
      <c r="D1469" s="109"/>
      <c r="E1469" s="108"/>
      <c r="F1469" s="108"/>
      <c r="G1469" s="108"/>
      <c r="H1469" s="108"/>
      <c r="I1469" s="108"/>
      <c r="J1469" s="108"/>
      <c r="K1469" s="110"/>
      <c r="L1469" s="110"/>
      <c r="M1469" s="110"/>
      <c r="N1469" s="111"/>
      <c r="O1469" s="110"/>
      <c r="P1469" s="110"/>
      <c r="Q1469" s="110"/>
      <c r="R1469" s="110"/>
      <c r="S1469" s="110"/>
      <c r="T1469" s="110"/>
      <c r="U1469" s="112"/>
      <c r="V1469" s="110"/>
      <c r="W1469" s="110"/>
      <c r="X1469" s="110"/>
      <c r="Y1469" s="110"/>
      <c r="Z1469" s="110"/>
      <c r="AA1469" s="110"/>
      <c r="AB1469" s="110"/>
      <c r="AC1469" s="110"/>
      <c r="AD1469" s="110"/>
      <c r="AE1469" s="110"/>
      <c r="AF1469" s="110"/>
      <c r="AG1469" s="110"/>
      <c r="AH1469" s="110"/>
      <c r="AI1469" s="110"/>
      <c r="AJ1469" s="110"/>
      <c r="AK1469" s="110"/>
      <c r="AL1469" s="110"/>
      <c r="AM1469" s="110"/>
      <c r="AN1469" s="110"/>
      <c r="AO1469" s="110"/>
      <c r="AP1469" s="110"/>
      <c r="AQ1469" s="110"/>
      <c r="AR1469" s="110"/>
      <c r="AS1469" s="110"/>
      <c r="AT1469" s="110"/>
      <c r="AU1469" s="110"/>
      <c r="AV1469" s="110"/>
      <c r="AY1469" s="110"/>
      <c r="BD1469" s="110"/>
      <c r="BE1469" s="110"/>
      <c r="BF1469" s="110"/>
      <c r="BG1469" s="110"/>
      <c r="BH1469" s="110"/>
      <c r="BI1469" s="110"/>
      <c r="BJ1469" s="110"/>
    </row>
    <row r="1470" spans="1:62">
      <c r="A1470" s="108"/>
      <c r="B1470" s="108"/>
      <c r="C1470" s="109"/>
      <c r="D1470" s="109"/>
      <c r="E1470" s="108"/>
      <c r="F1470" s="108"/>
      <c r="G1470" s="108"/>
      <c r="H1470" s="108"/>
      <c r="I1470" s="108"/>
      <c r="J1470" s="108"/>
      <c r="K1470" s="110"/>
      <c r="L1470" s="110"/>
      <c r="M1470" s="110"/>
      <c r="O1470" s="110"/>
      <c r="P1470" s="110"/>
      <c r="Q1470" s="110"/>
      <c r="R1470" s="110"/>
      <c r="S1470" s="110"/>
      <c r="T1470" s="110"/>
      <c r="V1470" s="110"/>
      <c r="W1470" s="110"/>
      <c r="X1470" s="110"/>
      <c r="Y1470" s="110"/>
      <c r="Z1470" s="110"/>
      <c r="AA1470" s="110"/>
      <c r="AB1470" s="110"/>
      <c r="AC1470" s="110"/>
      <c r="AD1470" s="110"/>
      <c r="AE1470" s="110"/>
      <c r="AF1470" s="110"/>
      <c r="AG1470" s="110"/>
      <c r="AH1470" s="110"/>
      <c r="AI1470" s="110"/>
      <c r="AJ1470" s="110"/>
      <c r="AK1470" s="110"/>
      <c r="AL1470" s="110"/>
      <c r="AM1470" s="110"/>
      <c r="AN1470" s="110"/>
      <c r="AO1470" s="110"/>
      <c r="AP1470" s="110"/>
      <c r="AQ1470" s="110"/>
      <c r="AR1470" s="110"/>
      <c r="AU1470" s="110"/>
      <c r="AV1470" s="110"/>
      <c r="BE1470" s="110"/>
      <c r="BF1470" s="110"/>
      <c r="BG1470" s="110"/>
      <c r="BH1470" s="110"/>
      <c r="BI1470" s="110"/>
    </row>
    <row r="1471" spans="1:62">
      <c r="A1471" s="108"/>
      <c r="B1471" s="108"/>
      <c r="C1471" s="109"/>
      <c r="D1471" s="109"/>
      <c r="E1471" s="108"/>
      <c r="F1471" s="108"/>
      <c r="G1471" s="108"/>
      <c r="H1471" s="108"/>
      <c r="I1471" s="108"/>
      <c r="J1471" s="108"/>
      <c r="BD1471" s="110"/>
      <c r="BE1471" s="110"/>
      <c r="BF1471" s="110"/>
      <c r="BG1471" s="110"/>
      <c r="BH1471" s="110"/>
      <c r="BI1471" s="110"/>
      <c r="BJ1471" s="110"/>
    </row>
    <row r="1472" spans="1:62">
      <c r="A1472" s="108"/>
      <c r="B1472" s="108"/>
      <c r="C1472" s="109"/>
      <c r="D1472" s="109"/>
      <c r="E1472" s="108"/>
      <c r="F1472" s="108"/>
      <c r="G1472" s="108"/>
      <c r="H1472" s="108"/>
      <c r="I1472" s="108"/>
      <c r="J1472" s="108"/>
      <c r="K1472" s="110"/>
      <c r="L1472" s="110"/>
      <c r="M1472" s="110"/>
      <c r="N1472" s="111"/>
      <c r="O1472" s="110"/>
      <c r="P1472" s="110"/>
      <c r="Q1472" s="110"/>
      <c r="R1472" s="110"/>
      <c r="S1472" s="110"/>
      <c r="T1472" s="110"/>
      <c r="V1472" s="110"/>
      <c r="W1472" s="110"/>
      <c r="X1472" s="110"/>
      <c r="Y1472" s="110"/>
      <c r="Z1472" s="110"/>
      <c r="AA1472" s="110"/>
      <c r="AB1472" s="110"/>
      <c r="AC1472" s="110"/>
      <c r="AD1472" s="110"/>
      <c r="AE1472" s="110"/>
      <c r="AF1472" s="110"/>
      <c r="AG1472" s="110"/>
      <c r="AH1472" s="110"/>
      <c r="AI1472" s="110"/>
      <c r="AJ1472" s="110"/>
      <c r="AK1472" s="110"/>
      <c r="AL1472" s="110"/>
      <c r="AM1472" s="110"/>
      <c r="AN1472" s="110"/>
      <c r="AO1472" s="110"/>
      <c r="AP1472" s="110"/>
      <c r="AQ1472" s="110"/>
      <c r="AR1472" s="110"/>
      <c r="AS1472" s="110"/>
      <c r="AT1472" s="110"/>
      <c r="AU1472" s="110"/>
      <c r="AV1472" s="110"/>
      <c r="AY1472" s="110"/>
      <c r="BD1472" s="110"/>
      <c r="BE1472" s="110"/>
      <c r="BF1472" s="110"/>
      <c r="BG1472" s="110"/>
      <c r="BH1472" s="110"/>
      <c r="BI1472" s="110"/>
      <c r="BJ1472" s="110"/>
    </row>
    <row r="1473" spans="1:62">
      <c r="A1473" s="108"/>
      <c r="B1473" s="108"/>
      <c r="C1473" s="109"/>
      <c r="D1473" s="109"/>
      <c r="E1473" s="108"/>
      <c r="F1473" s="108"/>
      <c r="G1473" s="108"/>
      <c r="H1473" s="108"/>
      <c r="I1473" s="108"/>
      <c r="J1473" s="108"/>
      <c r="K1473" s="110"/>
      <c r="L1473" s="110"/>
      <c r="M1473" s="110"/>
      <c r="O1473" s="110"/>
      <c r="P1473" s="110"/>
      <c r="Q1473" s="110"/>
      <c r="R1473" s="110"/>
      <c r="S1473" s="110"/>
      <c r="T1473" s="110"/>
      <c r="U1473" s="112"/>
      <c r="V1473" s="110"/>
      <c r="W1473" s="110"/>
      <c r="X1473" s="110"/>
      <c r="Y1473" s="110"/>
      <c r="Z1473" s="110"/>
      <c r="AA1473" s="110"/>
      <c r="AB1473" s="110"/>
      <c r="AC1473" s="110"/>
      <c r="AD1473" s="110"/>
      <c r="AE1473" s="110"/>
      <c r="AF1473" s="110"/>
      <c r="AG1473" s="110"/>
      <c r="AH1473" s="110"/>
      <c r="AI1473" s="110"/>
      <c r="AJ1473" s="110"/>
      <c r="AK1473" s="110"/>
      <c r="AL1473" s="110"/>
      <c r="AM1473" s="110"/>
      <c r="AN1473" s="110"/>
      <c r="AO1473" s="110"/>
      <c r="AP1473" s="110"/>
      <c r="AQ1473" s="110"/>
      <c r="AR1473" s="110"/>
      <c r="AS1473" s="110"/>
      <c r="AT1473" s="110"/>
      <c r="AU1473" s="110"/>
      <c r="AV1473" s="110"/>
      <c r="AY1473" s="110"/>
      <c r="BD1473" s="110"/>
      <c r="BE1473" s="110"/>
      <c r="BF1473" s="110"/>
      <c r="BG1473" s="110"/>
      <c r="BH1473" s="110"/>
      <c r="BI1473" s="110"/>
      <c r="BJ1473" s="110"/>
    </row>
    <row r="1474" spans="1:62">
      <c r="A1474" s="108"/>
      <c r="B1474" s="108"/>
      <c r="C1474" s="109"/>
      <c r="D1474" s="109"/>
      <c r="E1474" s="108"/>
      <c r="F1474" s="108"/>
      <c r="G1474" s="108"/>
      <c r="H1474" s="108"/>
      <c r="I1474" s="108"/>
      <c r="J1474" s="108"/>
      <c r="K1474" s="110"/>
      <c r="L1474" s="110"/>
      <c r="M1474" s="110"/>
      <c r="N1474" s="111"/>
      <c r="O1474" s="110"/>
      <c r="P1474" s="110"/>
      <c r="Q1474" s="110"/>
      <c r="R1474" s="110"/>
      <c r="S1474" s="110"/>
      <c r="T1474" s="110"/>
      <c r="V1474" s="110"/>
      <c r="W1474" s="110"/>
      <c r="X1474" s="110"/>
      <c r="Y1474" s="110"/>
      <c r="Z1474" s="110"/>
      <c r="AA1474" s="110"/>
      <c r="AB1474" s="110"/>
      <c r="AC1474" s="110"/>
      <c r="AD1474" s="110"/>
      <c r="AE1474" s="110"/>
      <c r="AF1474" s="110"/>
      <c r="AG1474" s="110"/>
      <c r="AH1474" s="110"/>
      <c r="AI1474" s="110"/>
      <c r="AJ1474" s="110"/>
      <c r="AK1474" s="110"/>
      <c r="AL1474" s="110"/>
      <c r="AM1474" s="110"/>
      <c r="AN1474" s="110"/>
      <c r="AO1474" s="110"/>
      <c r="AP1474" s="110"/>
      <c r="AQ1474" s="110"/>
      <c r="AR1474" s="110"/>
      <c r="AT1474" s="110"/>
      <c r="AU1474" s="110"/>
      <c r="AV1474" s="110"/>
      <c r="AW1474" s="112"/>
      <c r="BD1474" s="110"/>
      <c r="BE1474" s="110"/>
      <c r="BF1474" s="110"/>
      <c r="BG1474" s="110"/>
      <c r="BH1474" s="110"/>
      <c r="BI1474" s="110"/>
      <c r="BJ1474" s="110"/>
    </row>
    <row r="1475" spans="1:62">
      <c r="A1475" s="108"/>
      <c r="B1475" s="108"/>
      <c r="C1475" s="109"/>
      <c r="D1475" s="109"/>
      <c r="E1475" s="108"/>
      <c r="F1475" s="108"/>
      <c r="G1475" s="108"/>
      <c r="H1475" s="108"/>
      <c r="I1475" s="108"/>
      <c r="J1475" s="108"/>
      <c r="K1475" s="110"/>
      <c r="L1475" s="110"/>
      <c r="M1475" s="110"/>
      <c r="AS1475" s="110"/>
      <c r="AT1475" s="110"/>
      <c r="AU1475" s="110"/>
      <c r="AV1475" s="110"/>
      <c r="AW1475" s="112"/>
      <c r="AY1475" s="110"/>
      <c r="BD1475" s="110"/>
      <c r="BE1475" s="110"/>
      <c r="BF1475" s="110"/>
      <c r="BG1475" s="110"/>
      <c r="BH1475" s="110"/>
      <c r="BI1475" s="110"/>
      <c r="BJ1475" s="110"/>
    </row>
    <row r="1476" spans="1:62">
      <c r="A1476" s="108"/>
      <c r="B1476" s="108"/>
      <c r="C1476" s="109"/>
      <c r="D1476" s="109"/>
      <c r="E1476" s="108"/>
      <c r="F1476" s="108"/>
      <c r="G1476" s="108"/>
      <c r="H1476" s="108"/>
      <c r="I1476" s="108"/>
      <c r="J1476" s="108"/>
      <c r="K1476" s="110"/>
      <c r="L1476" s="110"/>
      <c r="M1476" s="110"/>
      <c r="N1476" s="111"/>
      <c r="O1476" s="110"/>
      <c r="P1476" s="110"/>
      <c r="Q1476" s="110"/>
      <c r="R1476" s="110"/>
      <c r="S1476" s="110"/>
      <c r="T1476" s="110"/>
      <c r="U1476" s="112"/>
      <c r="V1476" s="110"/>
      <c r="W1476" s="110"/>
      <c r="X1476" s="110"/>
      <c r="Y1476" s="110"/>
      <c r="Z1476" s="110"/>
      <c r="AA1476" s="110"/>
      <c r="AB1476" s="110"/>
      <c r="AC1476" s="110"/>
      <c r="AD1476" s="110"/>
      <c r="AE1476" s="110"/>
      <c r="AF1476" s="110"/>
      <c r="AG1476" s="110"/>
      <c r="AH1476" s="110"/>
      <c r="AI1476" s="110"/>
      <c r="AJ1476" s="110"/>
      <c r="AK1476" s="110"/>
      <c r="AL1476" s="110"/>
      <c r="AM1476" s="110"/>
      <c r="AN1476" s="110"/>
      <c r="AO1476" s="110"/>
      <c r="AP1476" s="110"/>
      <c r="AQ1476" s="110"/>
      <c r="AR1476" s="110"/>
      <c r="AS1476" s="110"/>
      <c r="AT1476" s="110"/>
      <c r="AU1476" s="110"/>
      <c r="AV1476" s="110"/>
      <c r="AW1476" s="112"/>
      <c r="AY1476" s="110"/>
      <c r="BE1476" s="110"/>
      <c r="BF1476" s="110"/>
      <c r="BG1476" s="110"/>
      <c r="BH1476" s="110"/>
      <c r="BI1476" s="110"/>
      <c r="BJ1476" s="110"/>
    </row>
    <row r="1477" spans="1:62">
      <c r="A1477" s="108"/>
      <c r="B1477" s="108"/>
      <c r="C1477" s="109"/>
      <c r="D1477" s="109"/>
      <c r="E1477" s="108"/>
      <c r="F1477" s="108"/>
      <c r="G1477" s="108"/>
      <c r="H1477" s="108"/>
      <c r="I1477" s="108"/>
      <c r="J1477" s="108"/>
      <c r="K1477" s="110"/>
      <c r="L1477" s="110"/>
      <c r="M1477" s="110"/>
      <c r="O1477" s="110"/>
      <c r="P1477" s="110"/>
      <c r="Q1477" s="110"/>
      <c r="R1477" s="110"/>
      <c r="S1477" s="110"/>
      <c r="T1477" s="110"/>
      <c r="V1477" s="110"/>
      <c r="W1477" s="110"/>
      <c r="X1477" s="110"/>
      <c r="Y1477" s="110"/>
      <c r="Z1477" s="110"/>
      <c r="AA1477" s="110"/>
      <c r="AB1477" s="110"/>
      <c r="AC1477" s="110"/>
      <c r="AD1477" s="110"/>
      <c r="AE1477" s="110"/>
      <c r="AF1477" s="110"/>
      <c r="AG1477" s="110"/>
      <c r="AH1477" s="110"/>
      <c r="AI1477" s="110"/>
      <c r="AJ1477" s="110"/>
      <c r="AK1477" s="110"/>
      <c r="AL1477" s="110"/>
      <c r="AM1477" s="110"/>
      <c r="AN1477" s="110"/>
      <c r="AO1477" s="110"/>
      <c r="AP1477" s="110"/>
      <c r="AQ1477" s="110"/>
      <c r="AR1477" s="110"/>
      <c r="AS1477" s="110"/>
      <c r="AT1477" s="110"/>
      <c r="AU1477" s="110"/>
      <c r="AV1477" s="110"/>
      <c r="AW1477" s="112"/>
      <c r="AY1477" s="110"/>
      <c r="AZ1477" s="110"/>
      <c r="BD1477" s="110"/>
      <c r="BE1477" s="110"/>
      <c r="BF1477" s="110"/>
      <c r="BG1477" s="110"/>
      <c r="BH1477" s="110"/>
      <c r="BI1477" s="110"/>
      <c r="BJ1477" s="110"/>
    </row>
    <row r="1478" spans="1:62">
      <c r="A1478" s="108"/>
      <c r="B1478" s="108"/>
      <c r="C1478" s="109"/>
      <c r="D1478" s="109"/>
      <c r="E1478" s="108"/>
      <c r="F1478" s="108"/>
      <c r="G1478" s="108"/>
      <c r="H1478" s="108"/>
      <c r="I1478" s="108"/>
      <c r="J1478" s="108"/>
      <c r="K1478" s="110"/>
      <c r="L1478" s="110"/>
      <c r="M1478" s="110"/>
      <c r="O1478" s="110"/>
      <c r="P1478" s="110"/>
      <c r="Q1478" s="110"/>
      <c r="R1478" s="110"/>
      <c r="S1478" s="110"/>
      <c r="T1478" s="110"/>
      <c r="U1478" s="112"/>
      <c r="V1478" s="110"/>
      <c r="W1478" s="110"/>
      <c r="X1478" s="110"/>
      <c r="Y1478" s="110"/>
      <c r="Z1478" s="110"/>
      <c r="AA1478" s="110"/>
      <c r="AB1478" s="110"/>
      <c r="AC1478" s="110"/>
      <c r="AD1478" s="110"/>
      <c r="AE1478" s="110"/>
      <c r="AF1478" s="110"/>
      <c r="AG1478" s="110"/>
      <c r="AH1478" s="110"/>
      <c r="AI1478" s="110"/>
      <c r="AJ1478" s="110"/>
      <c r="AK1478" s="110"/>
      <c r="AL1478" s="110"/>
      <c r="AM1478" s="110"/>
      <c r="AN1478" s="110"/>
      <c r="AO1478" s="110"/>
      <c r="AP1478" s="110"/>
      <c r="AQ1478" s="110"/>
      <c r="AR1478" s="110"/>
      <c r="AT1478" s="110"/>
      <c r="AU1478" s="110"/>
      <c r="AV1478" s="110"/>
      <c r="BD1478" s="110"/>
      <c r="BE1478" s="110"/>
      <c r="BF1478" s="110"/>
      <c r="BG1478" s="110"/>
      <c r="BH1478" s="110"/>
      <c r="BI1478" s="110"/>
      <c r="BJ1478" s="110"/>
    </row>
    <row r="1479" spans="1:62">
      <c r="A1479" s="108"/>
      <c r="B1479" s="108"/>
      <c r="C1479" s="109"/>
      <c r="D1479" s="109"/>
      <c r="E1479" s="108"/>
      <c r="F1479" s="108"/>
      <c r="G1479" s="108"/>
      <c r="H1479" s="108"/>
      <c r="I1479" s="108"/>
      <c r="J1479" s="108"/>
      <c r="K1479" s="110"/>
      <c r="L1479" s="110"/>
      <c r="M1479" s="110"/>
      <c r="N1479" s="111"/>
      <c r="O1479" s="110"/>
      <c r="P1479" s="110"/>
      <c r="Q1479" s="110"/>
      <c r="R1479" s="110"/>
      <c r="S1479" s="110"/>
      <c r="T1479" s="110"/>
      <c r="V1479" s="110"/>
      <c r="W1479" s="110"/>
      <c r="X1479" s="110"/>
      <c r="Y1479" s="110"/>
      <c r="Z1479" s="110"/>
      <c r="AA1479" s="110"/>
      <c r="AB1479" s="110"/>
      <c r="AC1479" s="110"/>
      <c r="AD1479" s="110"/>
      <c r="AE1479" s="110"/>
      <c r="AF1479" s="110"/>
      <c r="AG1479" s="110"/>
      <c r="AH1479" s="110"/>
      <c r="AI1479" s="110"/>
      <c r="AJ1479" s="110"/>
      <c r="AK1479" s="110"/>
      <c r="AL1479" s="110"/>
      <c r="AM1479" s="110"/>
      <c r="AN1479" s="110"/>
      <c r="AO1479" s="110"/>
      <c r="AP1479" s="110"/>
      <c r="AQ1479" s="110"/>
      <c r="AR1479" s="110"/>
      <c r="AS1479" s="110"/>
      <c r="AT1479" s="110"/>
      <c r="AU1479" s="110"/>
      <c r="AV1479" s="110"/>
      <c r="AW1479" s="112"/>
      <c r="AY1479" s="110"/>
      <c r="AZ1479" s="110"/>
      <c r="BA1479" s="110"/>
      <c r="BB1479" s="110"/>
      <c r="BD1479" s="110"/>
      <c r="BE1479" s="110"/>
      <c r="BF1479" s="110"/>
      <c r="BG1479" s="110"/>
      <c r="BH1479" s="110"/>
      <c r="BI1479" s="110"/>
      <c r="BJ1479" s="110"/>
    </row>
    <row r="1480" spans="1:62">
      <c r="A1480" s="108"/>
      <c r="B1480" s="108"/>
      <c r="C1480" s="109"/>
      <c r="D1480" s="109"/>
      <c r="E1480" s="108"/>
      <c r="F1480" s="108"/>
      <c r="G1480" s="108"/>
      <c r="H1480" s="108"/>
      <c r="I1480" s="108"/>
      <c r="J1480" s="108"/>
      <c r="K1480" s="110"/>
      <c r="L1480" s="110"/>
      <c r="M1480" s="110"/>
      <c r="N1480" s="111"/>
      <c r="O1480" s="110"/>
      <c r="P1480" s="110"/>
      <c r="Q1480" s="110"/>
      <c r="R1480" s="110"/>
      <c r="S1480" s="110"/>
      <c r="T1480" s="110"/>
      <c r="V1480" s="110"/>
      <c r="W1480" s="110"/>
      <c r="X1480" s="110"/>
      <c r="Y1480" s="110"/>
      <c r="Z1480" s="110"/>
      <c r="AA1480" s="110"/>
      <c r="AB1480" s="110"/>
      <c r="AC1480" s="110"/>
      <c r="AD1480" s="110"/>
      <c r="AE1480" s="110"/>
      <c r="AF1480" s="110"/>
      <c r="AG1480" s="110"/>
      <c r="AH1480" s="110"/>
      <c r="AI1480" s="110"/>
      <c r="AJ1480" s="110"/>
      <c r="AK1480" s="110"/>
      <c r="AL1480" s="110"/>
      <c r="AM1480" s="110"/>
      <c r="AN1480" s="110"/>
      <c r="AO1480" s="110"/>
      <c r="AP1480" s="110"/>
      <c r="AQ1480" s="110"/>
      <c r="AR1480" s="110"/>
      <c r="AS1480" s="110"/>
      <c r="AT1480" s="110"/>
      <c r="AU1480" s="110"/>
      <c r="AV1480" s="110"/>
      <c r="AY1480" s="110"/>
      <c r="BD1480" s="110"/>
      <c r="BE1480" s="110"/>
      <c r="BF1480" s="110"/>
      <c r="BG1480" s="110"/>
      <c r="BH1480" s="110"/>
      <c r="BI1480" s="110"/>
      <c r="BJ1480" s="110"/>
    </row>
    <row r="1481" spans="1:62">
      <c r="A1481" s="108"/>
      <c r="B1481" s="108"/>
      <c r="C1481" s="109"/>
      <c r="D1481" s="109"/>
      <c r="E1481" s="108"/>
      <c r="F1481" s="108"/>
      <c r="G1481" s="108"/>
      <c r="H1481" s="108"/>
      <c r="I1481" s="108"/>
      <c r="J1481" s="108"/>
      <c r="K1481" s="110"/>
      <c r="L1481" s="110"/>
      <c r="M1481" s="110"/>
      <c r="N1481" s="111"/>
      <c r="O1481" s="110"/>
      <c r="P1481" s="110"/>
      <c r="Q1481" s="110"/>
      <c r="R1481" s="110"/>
      <c r="S1481" s="110"/>
      <c r="T1481" s="110"/>
      <c r="V1481" s="110"/>
      <c r="W1481" s="110"/>
      <c r="X1481" s="110"/>
      <c r="Y1481" s="110"/>
      <c r="Z1481" s="110"/>
      <c r="AA1481" s="110"/>
      <c r="AB1481" s="110"/>
      <c r="AC1481" s="110"/>
      <c r="AD1481" s="110"/>
      <c r="AE1481" s="110"/>
      <c r="AF1481" s="110"/>
      <c r="AG1481" s="110"/>
      <c r="AH1481" s="110"/>
      <c r="AI1481" s="110"/>
      <c r="AJ1481" s="110"/>
      <c r="AK1481" s="110"/>
      <c r="AL1481" s="110"/>
      <c r="AM1481" s="110"/>
      <c r="AN1481" s="110"/>
      <c r="AO1481" s="110"/>
      <c r="AP1481" s="110"/>
      <c r="AQ1481" s="110"/>
      <c r="AR1481" s="110"/>
      <c r="AS1481" s="110"/>
      <c r="AT1481" s="110"/>
      <c r="AU1481" s="110"/>
      <c r="AV1481" s="110"/>
      <c r="AY1481" s="110"/>
      <c r="BD1481" s="110"/>
      <c r="BE1481" s="110"/>
      <c r="BF1481" s="110"/>
      <c r="BG1481" s="110"/>
      <c r="BH1481" s="110"/>
      <c r="BI1481" s="110"/>
      <c r="BJ1481" s="110"/>
    </row>
    <row r="1482" spans="1:62">
      <c r="A1482" s="108"/>
      <c r="B1482" s="108"/>
      <c r="C1482" s="109"/>
      <c r="D1482" s="109"/>
      <c r="E1482" s="108"/>
      <c r="F1482" s="108"/>
      <c r="G1482" s="108"/>
      <c r="H1482" s="108"/>
      <c r="I1482" s="108"/>
      <c r="J1482" s="108"/>
      <c r="K1482" s="110"/>
      <c r="L1482" s="110"/>
      <c r="M1482" s="110"/>
      <c r="N1482" s="111"/>
      <c r="O1482" s="110"/>
      <c r="P1482" s="110"/>
      <c r="Q1482" s="110"/>
      <c r="R1482" s="110"/>
      <c r="S1482" s="110"/>
      <c r="T1482" s="110"/>
      <c r="U1482" s="112"/>
      <c r="V1482" s="110"/>
      <c r="W1482" s="110"/>
      <c r="X1482" s="110"/>
      <c r="Y1482" s="110"/>
      <c r="Z1482" s="110"/>
      <c r="AA1482" s="110"/>
      <c r="AB1482" s="110"/>
      <c r="AC1482" s="110"/>
      <c r="AD1482" s="110"/>
      <c r="AE1482" s="110"/>
      <c r="AF1482" s="110"/>
      <c r="AG1482" s="110"/>
      <c r="AH1482" s="110"/>
      <c r="AI1482" s="110"/>
      <c r="AJ1482" s="110"/>
      <c r="AK1482" s="110"/>
      <c r="AL1482" s="110"/>
      <c r="AM1482" s="110"/>
      <c r="AN1482" s="110"/>
      <c r="AO1482" s="110"/>
      <c r="AP1482" s="110"/>
      <c r="AQ1482" s="110"/>
      <c r="AR1482" s="110"/>
      <c r="AS1482" s="110"/>
      <c r="AT1482" s="110"/>
      <c r="AU1482" s="110"/>
      <c r="AV1482" s="110"/>
      <c r="AW1482" s="112"/>
      <c r="AY1482" s="110"/>
      <c r="BD1482" s="110"/>
      <c r="BE1482" s="110"/>
      <c r="BF1482" s="110"/>
      <c r="BG1482" s="110"/>
      <c r="BH1482" s="110"/>
      <c r="BI1482" s="110"/>
      <c r="BJ1482" s="110"/>
    </row>
    <row r="1483" spans="1:62">
      <c r="A1483" s="108"/>
      <c r="B1483" s="108"/>
      <c r="C1483" s="109"/>
      <c r="D1483" s="109"/>
      <c r="E1483" s="108"/>
      <c r="F1483" s="108"/>
      <c r="G1483" s="108"/>
      <c r="H1483" s="108"/>
      <c r="I1483" s="108"/>
      <c r="J1483" s="108"/>
      <c r="K1483" s="110"/>
      <c r="L1483" s="110"/>
      <c r="M1483" s="110"/>
      <c r="N1483" s="111"/>
      <c r="R1483" s="110"/>
      <c r="S1483" s="110"/>
      <c r="T1483" s="110"/>
      <c r="U1483" s="112"/>
      <c r="V1483" s="110"/>
      <c r="W1483" s="110"/>
      <c r="X1483" s="110"/>
      <c r="Y1483" s="110"/>
      <c r="Z1483" s="110"/>
      <c r="AA1483" s="110"/>
      <c r="AB1483" s="110"/>
      <c r="AC1483" s="110"/>
      <c r="AD1483" s="110"/>
      <c r="AE1483" s="110"/>
      <c r="AF1483" s="110"/>
      <c r="AG1483" s="110"/>
      <c r="AH1483" s="110"/>
      <c r="AI1483" s="110"/>
      <c r="AJ1483" s="110"/>
      <c r="AK1483" s="110"/>
      <c r="AL1483" s="110"/>
      <c r="AM1483" s="110"/>
      <c r="AN1483" s="110"/>
      <c r="AO1483" s="110"/>
      <c r="AP1483" s="110"/>
      <c r="AQ1483" s="110"/>
      <c r="AR1483" s="110"/>
      <c r="AS1483" s="110"/>
      <c r="AT1483" s="110"/>
      <c r="AU1483" s="110"/>
      <c r="AV1483" s="110"/>
      <c r="AY1483" s="110"/>
      <c r="AZ1483" s="110"/>
      <c r="BA1483" s="110"/>
      <c r="BB1483" s="110"/>
      <c r="BD1483" s="110"/>
      <c r="BE1483" s="110"/>
      <c r="BF1483" s="110"/>
      <c r="BG1483" s="110"/>
      <c r="BH1483" s="110"/>
      <c r="BI1483" s="110"/>
      <c r="BJ1483" s="110"/>
    </row>
    <row r="1484" spans="1:62">
      <c r="A1484" s="108"/>
      <c r="B1484" s="108"/>
      <c r="C1484" s="109"/>
      <c r="D1484" s="109"/>
      <c r="E1484" s="108"/>
      <c r="F1484" s="108"/>
      <c r="G1484" s="108"/>
      <c r="H1484" s="108"/>
      <c r="I1484" s="108"/>
      <c r="J1484" s="108"/>
      <c r="K1484" s="110"/>
      <c r="L1484" s="110"/>
      <c r="M1484" s="110"/>
      <c r="N1484" s="111"/>
      <c r="O1484" s="110"/>
      <c r="P1484" s="110"/>
      <c r="Q1484" s="110"/>
      <c r="R1484" s="110"/>
      <c r="S1484" s="110"/>
      <c r="T1484" s="110"/>
      <c r="U1484" s="112"/>
      <c r="V1484" s="110"/>
      <c r="W1484" s="110"/>
      <c r="Y1484" s="110"/>
      <c r="AA1484" s="110"/>
      <c r="AB1484" s="110"/>
      <c r="AC1484" s="110"/>
      <c r="AD1484" s="110"/>
      <c r="AE1484" s="110"/>
      <c r="AF1484" s="110"/>
      <c r="AG1484" s="110"/>
      <c r="AH1484" s="110"/>
      <c r="AI1484" s="110"/>
      <c r="AJ1484" s="110"/>
      <c r="AK1484" s="110"/>
      <c r="AL1484" s="110"/>
      <c r="AM1484" s="110"/>
      <c r="AN1484" s="110"/>
      <c r="AO1484" s="110"/>
      <c r="AP1484" s="110"/>
      <c r="AQ1484" s="110"/>
      <c r="AR1484" s="110"/>
      <c r="AS1484" s="110"/>
      <c r="AT1484" s="110"/>
      <c r="AU1484" s="110"/>
      <c r="AV1484" s="110"/>
      <c r="AY1484" s="110"/>
      <c r="BB1484" s="110"/>
      <c r="BE1484" s="110"/>
      <c r="BF1484" s="110"/>
      <c r="BG1484" s="110"/>
      <c r="BH1484" s="110"/>
      <c r="BI1484" s="110"/>
    </row>
    <row r="1485" spans="1:62">
      <c r="A1485" s="108"/>
      <c r="B1485" s="108"/>
      <c r="C1485" s="109"/>
      <c r="D1485" s="109"/>
      <c r="E1485" s="108"/>
      <c r="F1485" s="108"/>
      <c r="G1485" s="108"/>
      <c r="H1485" s="108"/>
      <c r="I1485" s="108"/>
      <c r="J1485" s="108"/>
      <c r="K1485" s="110"/>
      <c r="L1485" s="110"/>
      <c r="M1485" s="110"/>
      <c r="O1485" s="110"/>
      <c r="P1485" s="110"/>
      <c r="Q1485" s="110"/>
      <c r="R1485" s="110"/>
      <c r="S1485" s="110"/>
      <c r="T1485" s="110"/>
      <c r="U1485" s="112"/>
      <c r="V1485" s="110"/>
      <c r="W1485" s="110"/>
      <c r="X1485" s="110"/>
      <c r="Y1485" s="110"/>
      <c r="Z1485" s="110"/>
      <c r="AA1485" s="110"/>
      <c r="AB1485" s="110"/>
      <c r="AC1485" s="110"/>
      <c r="AD1485" s="110"/>
      <c r="AE1485" s="110"/>
      <c r="AF1485" s="110"/>
      <c r="AG1485" s="110"/>
      <c r="AH1485" s="110"/>
      <c r="AI1485" s="110"/>
      <c r="AJ1485" s="110"/>
      <c r="AK1485" s="110"/>
      <c r="AL1485" s="110"/>
      <c r="AM1485" s="110"/>
      <c r="AN1485" s="110"/>
      <c r="AO1485" s="110"/>
      <c r="AP1485" s="110"/>
      <c r="AQ1485" s="110"/>
      <c r="AR1485" s="110"/>
      <c r="AS1485" s="110"/>
      <c r="AT1485" s="110"/>
      <c r="AU1485" s="110"/>
      <c r="AV1485" s="110"/>
      <c r="AW1485" s="112"/>
      <c r="AY1485" s="110"/>
      <c r="BE1485" s="110"/>
      <c r="BF1485" s="110"/>
      <c r="BG1485" s="110"/>
      <c r="BH1485" s="110"/>
      <c r="BI1485" s="110"/>
    </row>
    <row r="1486" spans="1:62">
      <c r="A1486" s="108"/>
      <c r="B1486" s="108"/>
      <c r="C1486" s="109"/>
      <c r="D1486" s="109"/>
      <c r="E1486" s="108"/>
      <c r="F1486" s="108"/>
      <c r="G1486" s="108"/>
      <c r="H1486" s="108"/>
      <c r="I1486" s="108"/>
      <c r="J1486" s="108"/>
      <c r="K1486" s="110"/>
      <c r="L1486" s="110"/>
      <c r="M1486" s="110"/>
      <c r="N1486" s="111"/>
      <c r="R1486" s="110"/>
      <c r="S1486" s="110"/>
      <c r="T1486" s="110"/>
      <c r="U1486" s="112"/>
      <c r="V1486" s="110"/>
      <c r="W1486" s="110"/>
      <c r="X1486" s="110"/>
      <c r="Y1486" s="110"/>
      <c r="Z1486" s="110"/>
      <c r="AA1486" s="110"/>
      <c r="AB1486" s="110"/>
      <c r="AC1486" s="110"/>
      <c r="AD1486" s="110"/>
      <c r="AE1486" s="110"/>
      <c r="AF1486" s="110"/>
      <c r="AG1486" s="110"/>
      <c r="AH1486" s="110"/>
      <c r="AI1486" s="110"/>
      <c r="AJ1486" s="110"/>
      <c r="AK1486" s="110"/>
      <c r="AL1486" s="110"/>
      <c r="AM1486" s="110"/>
      <c r="AN1486" s="110"/>
      <c r="AO1486" s="110"/>
      <c r="AP1486" s="110"/>
      <c r="AQ1486" s="110"/>
      <c r="AR1486" s="110"/>
      <c r="AS1486" s="110"/>
      <c r="AT1486" s="110"/>
      <c r="AU1486" s="110"/>
      <c r="AV1486" s="110"/>
      <c r="AW1486" s="112"/>
      <c r="AY1486" s="110"/>
      <c r="BB1486" s="110"/>
      <c r="BE1486" s="110"/>
      <c r="BF1486" s="110"/>
      <c r="BG1486" s="110"/>
      <c r="BH1486" s="110"/>
      <c r="BI1486" s="110"/>
    </row>
    <row r="1487" spans="1:62">
      <c r="A1487" s="108"/>
      <c r="B1487" s="108"/>
      <c r="C1487" s="109"/>
      <c r="D1487" s="109"/>
      <c r="E1487" s="108"/>
      <c r="F1487" s="108"/>
      <c r="G1487" s="108"/>
      <c r="H1487" s="108"/>
      <c r="I1487" s="108"/>
      <c r="J1487" s="108"/>
      <c r="K1487" s="110"/>
      <c r="L1487" s="110"/>
      <c r="M1487" s="110"/>
      <c r="N1487" s="111"/>
      <c r="O1487" s="110"/>
      <c r="P1487" s="110"/>
      <c r="Q1487" s="110"/>
      <c r="R1487" s="110"/>
      <c r="S1487" s="110"/>
      <c r="T1487" s="110"/>
      <c r="V1487" s="110"/>
      <c r="W1487" s="110"/>
      <c r="X1487" s="110"/>
      <c r="Y1487" s="110"/>
      <c r="Z1487" s="110"/>
      <c r="AA1487" s="110"/>
      <c r="AB1487" s="110"/>
      <c r="AC1487" s="110"/>
      <c r="AD1487" s="110"/>
      <c r="AE1487" s="110"/>
      <c r="AF1487" s="110"/>
      <c r="AG1487" s="110"/>
      <c r="AH1487" s="110"/>
      <c r="AI1487" s="110"/>
      <c r="AJ1487" s="110"/>
      <c r="AK1487" s="110"/>
      <c r="AL1487" s="110"/>
      <c r="AM1487" s="110"/>
      <c r="AN1487" s="110"/>
      <c r="AO1487" s="110"/>
      <c r="AP1487" s="110"/>
      <c r="AQ1487" s="110"/>
      <c r="AR1487" s="110"/>
      <c r="AT1487" s="110"/>
      <c r="AU1487" s="110"/>
      <c r="AV1487" s="110"/>
      <c r="BB1487" s="110"/>
      <c r="BD1487" s="110"/>
      <c r="BE1487" s="110"/>
      <c r="BF1487" s="110"/>
      <c r="BG1487" s="110"/>
      <c r="BH1487" s="110"/>
      <c r="BI1487" s="110"/>
      <c r="BJ1487" s="110"/>
    </row>
    <row r="1488" spans="1:62">
      <c r="A1488" s="108"/>
      <c r="B1488" s="108"/>
      <c r="C1488" s="109"/>
      <c r="D1488" s="109"/>
      <c r="E1488" s="108"/>
      <c r="F1488" s="108"/>
      <c r="G1488" s="108"/>
      <c r="H1488" s="108"/>
      <c r="I1488" s="108"/>
      <c r="J1488" s="108"/>
      <c r="K1488" s="110"/>
      <c r="L1488" s="110"/>
      <c r="M1488" s="110"/>
      <c r="N1488" s="111"/>
      <c r="O1488" s="110"/>
      <c r="P1488" s="110"/>
      <c r="Q1488" s="110"/>
      <c r="R1488" s="110"/>
      <c r="S1488" s="110"/>
      <c r="T1488" s="110"/>
      <c r="V1488" s="110"/>
      <c r="W1488" s="110"/>
      <c r="X1488" s="110"/>
      <c r="Y1488" s="110"/>
      <c r="Z1488" s="110"/>
      <c r="AA1488" s="110"/>
      <c r="AB1488" s="110"/>
      <c r="AC1488" s="110"/>
      <c r="AD1488" s="110"/>
      <c r="AE1488" s="110"/>
      <c r="AF1488" s="110"/>
      <c r="AG1488" s="110"/>
      <c r="AH1488" s="110"/>
      <c r="AI1488" s="110"/>
      <c r="AJ1488" s="110"/>
      <c r="AK1488" s="110"/>
      <c r="AL1488" s="110"/>
      <c r="AM1488" s="110"/>
      <c r="AN1488" s="110"/>
      <c r="AO1488" s="110"/>
      <c r="AP1488" s="110"/>
      <c r="AQ1488" s="110"/>
      <c r="AR1488" s="110"/>
      <c r="AT1488" s="110"/>
      <c r="AU1488" s="110"/>
      <c r="AV1488" s="110"/>
      <c r="BD1488" s="110"/>
      <c r="BE1488" s="110"/>
      <c r="BF1488" s="110"/>
      <c r="BG1488" s="110"/>
      <c r="BH1488" s="110"/>
      <c r="BI1488" s="110"/>
      <c r="BJ1488" s="110"/>
    </row>
    <row r="1489" spans="1:62">
      <c r="A1489" s="108"/>
      <c r="B1489" s="108"/>
      <c r="C1489" s="109"/>
      <c r="D1489" s="109"/>
      <c r="E1489" s="108"/>
      <c r="F1489" s="108"/>
      <c r="G1489" s="108"/>
      <c r="H1489" s="108"/>
      <c r="I1489" s="108"/>
      <c r="J1489" s="108"/>
      <c r="K1489" s="110"/>
      <c r="L1489" s="110"/>
      <c r="M1489" s="110"/>
      <c r="O1489" s="110"/>
      <c r="P1489" s="110"/>
      <c r="Q1489" s="110"/>
      <c r="R1489" s="110"/>
      <c r="S1489" s="110"/>
      <c r="T1489" s="110"/>
      <c r="U1489" s="112"/>
      <c r="AP1489" s="110"/>
      <c r="AQ1489" s="110"/>
      <c r="AR1489" s="110"/>
      <c r="BD1489" s="110"/>
      <c r="BE1489" s="110"/>
      <c r="BF1489" s="110"/>
      <c r="BG1489" s="110"/>
      <c r="BH1489" s="110"/>
      <c r="BI1489" s="110"/>
      <c r="BJ1489" s="110"/>
    </row>
    <row r="1490" spans="1:62">
      <c r="A1490" s="108"/>
      <c r="B1490" s="108"/>
      <c r="C1490" s="109"/>
      <c r="D1490" s="109"/>
      <c r="E1490" s="108"/>
      <c r="F1490" s="108"/>
      <c r="G1490" s="108"/>
      <c r="H1490" s="108"/>
      <c r="I1490" s="108"/>
      <c r="J1490" s="108"/>
      <c r="K1490" s="110"/>
      <c r="L1490" s="110"/>
      <c r="M1490" s="110"/>
      <c r="O1490" s="110"/>
      <c r="P1490" s="110"/>
      <c r="Q1490" s="110"/>
      <c r="R1490" s="110"/>
      <c r="S1490" s="110"/>
      <c r="T1490" s="110"/>
      <c r="U1490" s="112"/>
      <c r="V1490" s="110"/>
      <c r="W1490" s="110"/>
      <c r="X1490" s="110"/>
      <c r="Y1490" s="110"/>
      <c r="Z1490" s="110"/>
      <c r="AA1490" s="110"/>
      <c r="AB1490" s="110"/>
      <c r="AC1490" s="110"/>
      <c r="AD1490" s="110"/>
      <c r="AE1490" s="110"/>
      <c r="AF1490" s="110"/>
      <c r="AG1490" s="110"/>
      <c r="AH1490" s="110"/>
      <c r="AI1490" s="110"/>
      <c r="AJ1490" s="110"/>
      <c r="AK1490" s="110"/>
      <c r="AL1490" s="110"/>
      <c r="AM1490" s="110"/>
      <c r="AN1490" s="110"/>
      <c r="AO1490" s="110"/>
      <c r="AP1490" s="110"/>
      <c r="AQ1490" s="110"/>
      <c r="AR1490" s="110"/>
      <c r="AS1490" s="110"/>
      <c r="AT1490" s="110"/>
      <c r="AU1490" s="110"/>
      <c r="AV1490" s="110"/>
      <c r="AY1490" s="110"/>
      <c r="BD1490" s="110"/>
      <c r="BE1490" s="110"/>
      <c r="BF1490" s="110"/>
      <c r="BG1490" s="110"/>
      <c r="BH1490" s="110"/>
      <c r="BI1490" s="110"/>
      <c r="BJ1490" s="110"/>
    </row>
    <row r="1491" spans="1:62">
      <c r="A1491" s="108"/>
      <c r="B1491" s="108"/>
      <c r="C1491" s="109"/>
      <c r="D1491" s="109"/>
      <c r="E1491" s="108"/>
      <c r="F1491" s="108"/>
      <c r="G1491" s="108"/>
      <c r="H1491" s="108"/>
      <c r="I1491" s="108"/>
      <c r="J1491" s="108"/>
      <c r="K1491" s="110"/>
      <c r="L1491" s="110"/>
      <c r="M1491" s="110"/>
      <c r="O1491" s="110"/>
      <c r="P1491" s="110"/>
      <c r="Q1491" s="110"/>
      <c r="R1491" s="110"/>
      <c r="S1491" s="110"/>
      <c r="T1491" s="110"/>
      <c r="V1491" s="110"/>
      <c r="W1491" s="110"/>
      <c r="X1491" s="110"/>
      <c r="Y1491" s="110"/>
      <c r="Z1491" s="110"/>
      <c r="AA1491" s="110"/>
      <c r="AB1491" s="110"/>
      <c r="AC1491" s="110"/>
      <c r="AD1491" s="110"/>
      <c r="AE1491" s="110"/>
      <c r="AF1491" s="110"/>
      <c r="AG1491" s="110"/>
      <c r="AH1491" s="110"/>
      <c r="AI1491" s="110"/>
      <c r="AJ1491" s="110"/>
      <c r="AK1491" s="110"/>
      <c r="AL1491" s="110"/>
      <c r="AM1491" s="110"/>
      <c r="AN1491" s="110"/>
      <c r="AO1491" s="110"/>
      <c r="AP1491" s="110"/>
      <c r="AQ1491" s="110"/>
      <c r="AR1491" s="110"/>
      <c r="AU1491" s="110"/>
      <c r="AV1491" s="110"/>
      <c r="BB1491" s="110"/>
      <c r="BD1491" s="110"/>
      <c r="BE1491" s="110"/>
      <c r="BF1491" s="110"/>
      <c r="BG1491" s="110"/>
      <c r="BH1491" s="110"/>
      <c r="BI1491" s="110"/>
      <c r="BJ1491" s="110"/>
    </row>
    <row r="1492" spans="1:62">
      <c r="A1492" s="108"/>
      <c r="B1492" s="108"/>
      <c r="C1492" s="109"/>
      <c r="D1492" s="109"/>
      <c r="E1492" s="108"/>
      <c r="F1492" s="108"/>
      <c r="G1492" s="108"/>
      <c r="H1492" s="108"/>
      <c r="I1492" s="108"/>
      <c r="J1492" s="108"/>
      <c r="K1492" s="110"/>
      <c r="L1492" s="110"/>
      <c r="M1492" s="110"/>
      <c r="O1492" s="110"/>
      <c r="P1492" s="110"/>
      <c r="Q1492" s="110"/>
      <c r="R1492" s="110"/>
      <c r="S1492" s="110"/>
      <c r="T1492" s="110"/>
      <c r="U1492" s="112"/>
      <c r="V1492" s="110"/>
      <c r="W1492" s="110"/>
      <c r="X1492" s="110"/>
      <c r="Y1492" s="110"/>
      <c r="Z1492" s="110"/>
      <c r="AA1492" s="110"/>
      <c r="AB1492" s="110"/>
      <c r="AC1492" s="110"/>
      <c r="AD1492" s="110"/>
      <c r="AE1492" s="110"/>
      <c r="AF1492" s="110"/>
      <c r="AG1492" s="110"/>
      <c r="AH1492" s="110"/>
      <c r="AI1492" s="110"/>
      <c r="AJ1492" s="110"/>
      <c r="AK1492" s="110"/>
      <c r="AL1492" s="110"/>
      <c r="AM1492" s="110"/>
      <c r="AN1492" s="110"/>
      <c r="AO1492" s="110"/>
      <c r="AP1492" s="110"/>
      <c r="AQ1492" s="110"/>
      <c r="AR1492" s="110"/>
      <c r="AT1492" s="110"/>
      <c r="AU1492" s="110"/>
      <c r="AV1492" s="110"/>
    </row>
    <row r="1493" spans="1:62">
      <c r="A1493" s="108"/>
      <c r="B1493" s="108"/>
      <c r="C1493" s="109"/>
      <c r="D1493" s="109"/>
      <c r="E1493" s="108"/>
      <c r="F1493" s="108"/>
      <c r="G1493" s="108"/>
      <c r="H1493" s="108"/>
      <c r="I1493" s="108"/>
      <c r="J1493" s="108"/>
      <c r="K1493" s="110"/>
      <c r="L1493" s="110"/>
      <c r="M1493" s="110"/>
      <c r="N1493" s="111"/>
      <c r="O1493" s="110"/>
      <c r="P1493" s="110"/>
      <c r="Q1493" s="110"/>
      <c r="R1493" s="110"/>
      <c r="S1493" s="110"/>
      <c r="T1493" s="110"/>
      <c r="U1493" s="112"/>
      <c r="V1493" s="110"/>
      <c r="W1493" s="110"/>
      <c r="X1493" s="110"/>
      <c r="Y1493" s="110"/>
      <c r="Z1493" s="110"/>
      <c r="AA1493" s="110"/>
      <c r="AB1493" s="110"/>
      <c r="AF1493" s="110"/>
      <c r="AG1493" s="110"/>
      <c r="AH1493" s="110"/>
      <c r="AI1493" s="110"/>
      <c r="AJ1493" s="110"/>
      <c r="AK1493" s="110"/>
      <c r="AL1493" s="110"/>
      <c r="AM1493" s="110"/>
      <c r="AN1493" s="110"/>
      <c r="AO1493" s="110"/>
      <c r="AP1493" s="110"/>
      <c r="AQ1493" s="110"/>
      <c r="AR1493" s="110"/>
      <c r="AT1493" s="110"/>
      <c r="AU1493" s="110"/>
      <c r="AV1493" s="110"/>
      <c r="BD1493" s="110"/>
      <c r="BE1493" s="110"/>
      <c r="BF1493" s="110"/>
      <c r="BG1493" s="110"/>
      <c r="BH1493" s="110"/>
      <c r="BI1493" s="110"/>
      <c r="BJ1493" s="110"/>
    </row>
    <row r="1494" spans="1:62">
      <c r="A1494" s="108"/>
      <c r="B1494" s="108"/>
      <c r="C1494" s="109"/>
      <c r="D1494" s="109"/>
      <c r="E1494" s="108"/>
      <c r="F1494" s="108"/>
      <c r="G1494" s="108"/>
      <c r="H1494" s="108"/>
      <c r="I1494" s="108"/>
      <c r="J1494" s="108"/>
      <c r="K1494" s="110"/>
      <c r="L1494" s="110"/>
      <c r="M1494" s="110"/>
      <c r="O1494" s="110"/>
      <c r="P1494" s="110"/>
      <c r="Q1494" s="110"/>
      <c r="R1494" s="110"/>
      <c r="S1494" s="110"/>
      <c r="T1494" s="110"/>
      <c r="V1494" s="110"/>
      <c r="W1494" s="110"/>
      <c r="X1494" s="110"/>
      <c r="Y1494" s="110"/>
      <c r="Z1494" s="110"/>
      <c r="AA1494" s="110"/>
      <c r="AB1494" s="110"/>
      <c r="AF1494" s="110"/>
      <c r="AG1494" s="110"/>
      <c r="AI1494" s="110"/>
      <c r="AJ1494" s="110"/>
      <c r="AL1494" s="110"/>
      <c r="AM1494" s="110"/>
      <c r="AO1494" s="110"/>
      <c r="AP1494" s="110"/>
      <c r="AQ1494" s="110"/>
      <c r="AR1494" s="110"/>
      <c r="AV1494" s="110"/>
      <c r="BE1494" s="110"/>
      <c r="BF1494" s="110"/>
      <c r="BG1494" s="110"/>
      <c r="BH1494" s="110"/>
      <c r="BI1494" s="110"/>
    </row>
    <row r="1495" spans="1:62">
      <c r="A1495" s="108"/>
      <c r="B1495" s="108"/>
      <c r="C1495" s="109"/>
      <c r="D1495" s="109"/>
      <c r="E1495" s="108"/>
      <c r="F1495" s="108"/>
      <c r="G1495" s="108"/>
      <c r="H1495" s="108"/>
      <c r="I1495" s="108"/>
      <c r="J1495" s="108"/>
      <c r="K1495" s="110"/>
      <c r="L1495" s="110"/>
      <c r="M1495" s="110"/>
      <c r="N1495" s="111"/>
      <c r="O1495" s="110"/>
      <c r="P1495" s="110"/>
      <c r="Q1495" s="110"/>
      <c r="R1495" s="110"/>
      <c r="S1495" s="110"/>
      <c r="T1495" s="110"/>
      <c r="V1495" s="110"/>
      <c r="W1495" s="110"/>
      <c r="X1495" s="110"/>
      <c r="Y1495" s="110"/>
      <c r="Z1495" s="110"/>
      <c r="AA1495" s="110"/>
      <c r="AB1495" s="110"/>
      <c r="AC1495" s="110"/>
      <c r="AD1495" s="110"/>
      <c r="AE1495" s="110"/>
      <c r="AF1495" s="110"/>
      <c r="AG1495" s="110"/>
      <c r="AH1495" s="110"/>
      <c r="AI1495" s="110"/>
      <c r="AJ1495" s="110"/>
      <c r="AK1495" s="110"/>
      <c r="AL1495" s="110"/>
      <c r="AM1495" s="110"/>
      <c r="AN1495" s="110"/>
      <c r="AO1495" s="110"/>
      <c r="AP1495" s="110"/>
      <c r="AQ1495" s="110"/>
      <c r="AR1495" s="110"/>
      <c r="AT1495" s="110"/>
      <c r="AU1495" s="110"/>
      <c r="AV1495" s="110"/>
      <c r="AW1495" s="112"/>
      <c r="AX1495" s="112"/>
      <c r="BC1495" s="112"/>
      <c r="BD1495" s="110"/>
      <c r="BE1495" s="110"/>
      <c r="BF1495" s="110"/>
      <c r="BG1495" s="110"/>
      <c r="BH1495" s="110"/>
      <c r="BI1495" s="110"/>
      <c r="BJ1495" s="110"/>
    </row>
    <row r="1496" spans="1:62">
      <c r="A1496" s="108"/>
      <c r="B1496" s="108"/>
      <c r="C1496" s="109"/>
      <c r="D1496" s="109"/>
      <c r="E1496" s="108"/>
      <c r="F1496" s="108"/>
      <c r="G1496" s="108"/>
      <c r="H1496" s="108"/>
      <c r="I1496" s="108"/>
      <c r="J1496" s="108"/>
      <c r="K1496" s="110"/>
      <c r="L1496" s="110"/>
      <c r="M1496" s="110"/>
      <c r="N1496" s="111"/>
      <c r="O1496" s="110"/>
      <c r="P1496" s="110"/>
      <c r="Q1496" s="110"/>
      <c r="R1496" s="110"/>
      <c r="S1496" s="110"/>
      <c r="T1496" s="110"/>
      <c r="V1496" s="110"/>
      <c r="W1496" s="110"/>
      <c r="X1496" s="110"/>
      <c r="Y1496" s="110"/>
      <c r="Z1496" s="110"/>
      <c r="AA1496" s="110"/>
      <c r="AB1496" s="110"/>
      <c r="AC1496" s="110"/>
      <c r="AD1496" s="110"/>
      <c r="AE1496" s="110"/>
      <c r="AF1496" s="110"/>
      <c r="AG1496" s="110"/>
      <c r="AH1496" s="110"/>
      <c r="AI1496" s="110"/>
      <c r="AJ1496" s="110"/>
      <c r="AK1496" s="110"/>
      <c r="AL1496" s="110"/>
      <c r="AM1496" s="110"/>
      <c r="AN1496" s="110"/>
      <c r="AO1496" s="110"/>
      <c r="AP1496" s="110"/>
      <c r="AQ1496" s="110"/>
      <c r="AR1496" s="110"/>
      <c r="AS1496" s="110"/>
      <c r="AT1496" s="110"/>
      <c r="AU1496" s="110"/>
      <c r="AV1496" s="110"/>
      <c r="AW1496" s="112"/>
      <c r="AY1496" s="110"/>
      <c r="AZ1496" s="110"/>
      <c r="BA1496" s="110"/>
      <c r="BB1496" s="110"/>
      <c r="BD1496" s="110"/>
      <c r="BE1496" s="110"/>
      <c r="BF1496" s="110"/>
      <c r="BG1496" s="110"/>
      <c r="BH1496" s="110"/>
      <c r="BI1496" s="110"/>
      <c r="BJ1496" s="110"/>
    </row>
    <row r="1497" spans="1:62">
      <c r="A1497" s="108"/>
      <c r="B1497" s="108"/>
      <c r="C1497" s="109"/>
      <c r="D1497" s="109"/>
      <c r="E1497" s="108"/>
      <c r="F1497" s="108"/>
      <c r="G1497" s="108"/>
      <c r="H1497" s="108"/>
      <c r="I1497" s="108"/>
      <c r="J1497" s="108"/>
      <c r="K1497" s="110"/>
      <c r="L1497" s="110"/>
      <c r="M1497" s="110"/>
      <c r="O1497" s="110"/>
      <c r="P1497" s="110"/>
      <c r="Q1497" s="110"/>
      <c r="R1497" s="110"/>
      <c r="S1497" s="110"/>
      <c r="T1497" s="110"/>
      <c r="V1497" s="110"/>
      <c r="W1497" s="110"/>
      <c r="X1497" s="110"/>
      <c r="Y1497" s="110"/>
      <c r="Z1497" s="110"/>
      <c r="AA1497" s="110"/>
      <c r="AB1497" s="110"/>
      <c r="AC1497" s="110"/>
      <c r="AD1497" s="110"/>
      <c r="AF1497" s="110"/>
      <c r="AG1497" s="110"/>
      <c r="AI1497" s="110"/>
      <c r="AJ1497" s="110"/>
      <c r="AL1497" s="110"/>
      <c r="AM1497" s="110"/>
      <c r="AO1497" s="110"/>
      <c r="AP1497" s="110"/>
      <c r="AQ1497" s="110"/>
      <c r="AR1497" s="110"/>
      <c r="AV1497" s="110"/>
    </row>
    <row r="1498" spans="1:62">
      <c r="A1498" s="108"/>
      <c r="B1498" s="108"/>
      <c r="C1498" s="109"/>
      <c r="D1498" s="109"/>
      <c r="E1498" s="108"/>
      <c r="F1498" s="108"/>
      <c r="G1498" s="108"/>
      <c r="H1498" s="108"/>
      <c r="I1498" s="108"/>
      <c r="J1498" s="108"/>
      <c r="K1498" s="110"/>
      <c r="L1498" s="110"/>
      <c r="M1498" s="110"/>
      <c r="O1498" s="110"/>
      <c r="P1498" s="110"/>
      <c r="Q1498" s="110"/>
      <c r="R1498" s="110"/>
      <c r="S1498" s="110"/>
      <c r="T1498" s="110"/>
      <c r="U1498" s="112"/>
      <c r="V1498" s="110"/>
      <c r="W1498" s="110"/>
      <c r="X1498" s="110"/>
      <c r="Y1498" s="110"/>
      <c r="Z1498" s="110"/>
      <c r="AA1498" s="110"/>
      <c r="AB1498" s="110"/>
      <c r="AC1498" s="110"/>
      <c r="AD1498" s="110"/>
      <c r="AF1498" s="110"/>
      <c r="AG1498" s="110"/>
      <c r="AI1498" s="110"/>
      <c r="AJ1498" s="110"/>
      <c r="AL1498" s="110"/>
      <c r="AM1498" s="110"/>
      <c r="AO1498" s="110"/>
      <c r="AP1498" s="110"/>
      <c r="AQ1498" s="110"/>
      <c r="AR1498" s="110"/>
      <c r="AV1498" s="110"/>
    </row>
    <row r="1499" spans="1:62">
      <c r="A1499" s="108"/>
      <c r="B1499" s="108"/>
      <c r="C1499" s="109"/>
      <c r="D1499" s="109"/>
      <c r="E1499" s="108"/>
      <c r="F1499" s="108"/>
      <c r="G1499" s="108"/>
      <c r="H1499" s="108"/>
      <c r="I1499" s="108"/>
      <c r="J1499" s="108"/>
      <c r="K1499" s="110"/>
      <c r="L1499" s="110"/>
      <c r="M1499" s="110"/>
      <c r="N1499" s="111"/>
      <c r="O1499" s="110"/>
      <c r="P1499" s="110"/>
      <c r="Q1499" s="110"/>
      <c r="R1499" s="110"/>
      <c r="S1499" s="110"/>
      <c r="T1499" s="110"/>
      <c r="V1499" s="110"/>
      <c r="W1499" s="110"/>
      <c r="X1499" s="110"/>
      <c r="Y1499" s="110"/>
      <c r="Z1499" s="110"/>
      <c r="AA1499" s="110"/>
      <c r="AB1499" s="110"/>
      <c r="AC1499" s="110"/>
      <c r="AD1499" s="110"/>
      <c r="AE1499" s="110"/>
      <c r="AF1499" s="110"/>
      <c r="AG1499" s="110"/>
      <c r="AH1499" s="110"/>
      <c r="AI1499" s="110"/>
      <c r="AJ1499" s="110"/>
      <c r="AK1499" s="110"/>
      <c r="AL1499" s="110"/>
      <c r="AM1499" s="110"/>
      <c r="AN1499" s="110"/>
      <c r="AO1499" s="110"/>
      <c r="AP1499" s="110"/>
      <c r="AQ1499" s="110"/>
      <c r="AR1499" s="110"/>
      <c r="AS1499" s="110"/>
      <c r="AT1499" s="110"/>
      <c r="AU1499" s="110"/>
      <c r="AV1499" s="110"/>
      <c r="AW1499" s="112"/>
      <c r="AY1499" s="110"/>
      <c r="AZ1499" s="110"/>
      <c r="BD1499" s="110"/>
      <c r="BE1499" s="110"/>
      <c r="BF1499" s="110"/>
      <c r="BG1499" s="110"/>
      <c r="BH1499" s="110"/>
      <c r="BI1499" s="110"/>
      <c r="BJ1499" s="110"/>
    </row>
    <row r="1500" spans="1:62">
      <c r="A1500" s="108"/>
      <c r="B1500" s="108"/>
      <c r="C1500" s="109"/>
      <c r="D1500" s="109"/>
      <c r="E1500" s="108"/>
      <c r="F1500" s="108"/>
      <c r="G1500" s="108"/>
      <c r="H1500" s="108"/>
      <c r="I1500" s="108"/>
      <c r="J1500" s="108"/>
      <c r="K1500" s="110"/>
      <c r="L1500" s="110"/>
      <c r="M1500" s="110"/>
      <c r="N1500" s="111"/>
      <c r="O1500" s="110"/>
      <c r="P1500" s="110"/>
      <c r="Q1500" s="110"/>
      <c r="R1500" s="110"/>
      <c r="S1500" s="110"/>
      <c r="T1500" s="110"/>
      <c r="V1500" s="110"/>
      <c r="W1500" s="110"/>
      <c r="X1500" s="110"/>
      <c r="Y1500" s="110"/>
      <c r="Z1500" s="110"/>
      <c r="AA1500" s="110"/>
      <c r="AB1500" s="110"/>
      <c r="AC1500" s="110"/>
      <c r="AD1500" s="110"/>
      <c r="AE1500" s="110"/>
      <c r="AF1500" s="110"/>
      <c r="AG1500" s="110"/>
      <c r="AH1500" s="110"/>
      <c r="AI1500" s="110"/>
      <c r="AJ1500" s="110"/>
      <c r="AK1500" s="110"/>
      <c r="AL1500" s="110"/>
      <c r="AM1500" s="110"/>
      <c r="AN1500" s="110"/>
      <c r="AO1500" s="110"/>
      <c r="AP1500" s="110"/>
      <c r="AQ1500" s="110"/>
      <c r="AR1500" s="110"/>
      <c r="AS1500" s="110"/>
      <c r="AT1500" s="110"/>
      <c r="AU1500" s="110"/>
      <c r="AV1500" s="110"/>
      <c r="AY1500" s="110"/>
      <c r="BE1500" s="110"/>
      <c r="BF1500" s="110"/>
      <c r="BG1500" s="110"/>
      <c r="BH1500" s="110"/>
      <c r="BI1500" s="110"/>
    </row>
    <row r="1501" spans="1:62">
      <c r="A1501" s="108"/>
      <c r="B1501" s="108"/>
      <c r="C1501" s="109"/>
      <c r="D1501" s="109"/>
      <c r="E1501" s="108"/>
      <c r="F1501" s="108"/>
      <c r="G1501" s="108"/>
      <c r="H1501" s="108"/>
      <c r="I1501" s="108"/>
      <c r="J1501" s="108"/>
      <c r="K1501" s="110"/>
      <c r="L1501" s="110"/>
      <c r="M1501" s="110"/>
      <c r="O1501" s="110"/>
      <c r="P1501" s="110"/>
      <c r="Q1501" s="110"/>
      <c r="R1501" s="110"/>
      <c r="S1501" s="110"/>
      <c r="T1501" s="110"/>
      <c r="V1501" s="110"/>
      <c r="W1501" s="110"/>
      <c r="X1501" s="110"/>
      <c r="Y1501" s="110"/>
      <c r="Z1501" s="110"/>
      <c r="AA1501" s="110"/>
      <c r="AB1501" s="110"/>
      <c r="AC1501" s="110"/>
      <c r="AD1501" s="110"/>
      <c r="AE1501" s="110"/>
      <c r="AF1501" s="110"/>
      <c r="AG1501" s="110"/>
      <c r="AH1501" s="110"/>
      <c r="AI1501" s="110"/>
      <c r="AJ1501" s="110"/>
      <c r="AK1501" s="110"/>
      <c r="AL1501" s="110"/>
      <c r="AM1501" s="110"/>
      <c r="AN1501" s="110"/>
      <c r="AO1501" s="110"/>
      <c r="AP1501" s="110"/>
      <c r="AQ1501" s="110"/>
      <c r="AR1501" s="110"/>
      <c r="AS1501" s="110"/>
      <c r="AT1501" s="110"/>
      <c r="AU1501" s="110"/>
      <c r="AV1501" s="110"/>
      <c r="AW1501" s="112"/>
      <c r="AY1501" s="110"/>
      <c r="BB1501" s="110"/>
      <c r="BE1501" s="110"/>
      <c r="BF1501" s="110"/>
      <c r="BG1501" s="110"/>
      <c r="BH1501" s="110"/>
      <c r="BI1501" s="110"/>
    </row>
    <row r="1502" spans="1:62">
      <c r="A1502" s="108"/>
      <c r="B1502" s="108"/>
      <c r="C1502" s="109"/>
      <c r="D1502" s="109"/>
      <c r="E1502" s="108"/>
      <c r="F1502" s="108"/>
      <c r="G1502" s="108"/>
      <c r="H1502" s="108"/>
      <c r="I1502" s="108"/>
      <c r="J1502" s="108"/>
      <c r="K1502" s="110"/>
      <c r="L1502" s="110"/>
      <c r="M1502" s="110"/>
      <c r="N1502" s="111"/>
      <c r="O1502" s="110"/>
      <c r="P1502" s="110"/>
      <c r="Q1502" s="110"/>
      <c r="R1502" s="110"/>
      <c r="S1502" s="110"/>
      <c r="T1502" s="110"/>
      <c r="U1502" s="112"/>
      <c r="V1502" s="110"/>
      <c r="W1502" s="110"/>
      <c r="X1502" s="110"/>
      <c r="Y1502" s="110"/>
      <c r="Z1502" s="110"/>
      <c r="AA1502" s="110"/>
      <c r="AB1502" s="110"/>
      <c r="AC1502" s="110"/>
      <c r="AD1502" s="110"/>
      <c r="AE1502" s="110"/>
      <c r="AF1502" s="110"/>
      <c r="AG1502" s="110"/>
      <c r="AH1502" s="110"/>
      <c r="AI1502" s="110"/>
      <c r="AJ1502" s="110"/>
      <c r="AK1502" s="110"/>
      <c r="AL1502" s="110"/>
      <c r="AM1502" s="110"/>
      <c r="AN1502" s="110"/>
      <c r="AO1502" s="110"/>
      <c r="AP1502" s="110"/>
      <c r="AQ1502" s="110"/>
      <c r="AR1502" s="110"/>
      <c r="AS1502" s="110"/>
      <c r="AT1502" s="110"/>
      <c r="AU1502" s="110"/>
      <c r="AV1502" s="110"/>
      <c r="AW1502" s="112"/>
      <c r="AY1502" s="110"/>
      <c r="BB1502" s="110"/>
      <c r="BD1502" s="110"/>
      <c r="BE1502" s="110"/>
      <c r="BF1502" s="110"/>
      <c r="BG1502" s="110"/>
      <c r="BH1502" s="110"/>
      <c r="BI1502" s="110"/>
      <c r="BJ1502" s="110"/>
    </row>
    <row r="1503" spans="1:62">
      <c r="A1503" s="108"/>
      <c r="B1503" s="108"/>
      <c r="C1503" s="109"/>
      <c r="D1503" s="109"/>
      <c r="E1503" s="108"/>
      <c r="F1503" s="108"/>
      <c r="G1503" s="108"/>
      <c r="H1503" s="108"/>
      <c r="I1503" s="108"/>
      <c r="J1503" s="108"/>
      <c r="K1503" s="110"/>
      <c r="L1503" s="110"/>
      <c r="M1503" s="110"/>
      <c r="O1503" s="110"/>
      <c r="P1503" s="110"/>
      <c r="Q1503" s="110"/>
      <c r="R1503" s="110"/>
      <c r="S1503" s="110"/>
      <c r="T1503" s="110"/>
      <c r="V1503" s="110"/>
      <c r="W1503" s="110"/>
      <c r="X1503" s="110"/>
      <c r="Y1503" s="110"/>
      <c r="Z1503" s="110"/>
      <c r="AA1503" s="110"/>
      <c r="AB1503" s="110"/>
      <c r="AF1503" s="110"/>
      <c r="AG1503" s="110"/>
      <c r="AH1503" s="110"/>
      <c r="AI1503" s="110"/>
      <c r="AJ1503" s="110"/>
      <c r="AK1503" s="110"/>
      <c r="AL1503" s="110"/>
      <c r="AM1503" s="110"/>
      <c r="AN1503" s="110"/>
      <c r="AO1503" s="110"/>
      <c r="AP1503" s="110"/>
      <c r="AQ1503" s="110"/>
      <c r="AR1503" s="110"/>
      <c r="AS1503" s="110"/>
      <c r="AT1503" s="110"/>
      <c r="AU1503" s="110"/>
      <c r="AV1503" s="110"/>
      <c r="AY1503" s="110"/>
      <c r="BD1503" s="110"/>
      <c r="BE1503" s="110"/>
      <c r="BF1503" s="110"/>
      <c r="BG1503" s="110"/>
      <c r="BH1503" s="110"/>
      <c r="BI1503" s="110"/>
      <c r="BJ1503" s="110"/>
    </row>
    <row r="1504" spans="1:62">
      <c r="A1504" s="108"/>
      <c r="B1504" s="108"/>
      <c r="C1504" s="109"/>
      <c r="D1504" s="109"/>
      <c r="E1504" s="108"/>
      <c r="F1504" s="108"/>
      <c r="G1504" s="108"/>
      <c r="H1504" s="108"/>
      <c r="I1504" s="108"/>
      <c r="J1504" s="108"/>
      <c r="K1504" s="110"/>
      <c r="L1504" s="110"/>
      <c r="M1504" s="110"/>
      <c r="N1504" s="111"/>
      <c r="O1504" s="110"/>
      <c r="P1504" s="110"/>
      <c r="Q1504" s="110"/>
      <c r="R1504" s="110"/>
      <c r="S1504" s="110"/>
      <c r="T1504" s="110"/>
      <c r="U1504" s="112"/>
      <c r="V1504" s="110"/>
      <c r="W1504" s="110"/>
      <c r="X1504" s="110"/>
      <c r="Y1504" s="110"/>
      <c r="Z1504" s="110"/>
      <c r="AA1504" s="110"/>
      <c r="AB1504" s="110"/>
      <c r="AC1504" s="110"/>
      <c r="AD1504" s="110"/>
      <c r="AE1504" s="110"/>
      <c r="AF1504" s="110"/>
      <c r="AG1504" s="110"/>
      <c r="AH1504" s="110"/>
      <c r="AI1504" s="110"/>
      <c r="AJ1504" s="110"/>
      <c r="AK1504" s="110"/>
      <c r="AL1504" s="110"/>
      <c r="AM1504" s="110"/>
      <c r="AN1504" s="110"/>
      <c r="AO1504" s="110"/>
      <c r="AP1504" s="110"/>
      <c r="AQ1504" s="110"/>
      <c r="AR1504" s="110"/>
      <c r="AS1504" s="110"/>
      <c r="AT1504" s="110"/>
      <c r="AU1504" s="110"/>
      <c r="AV1504" s="110"/>
      <c r="AY1504" s="110"/>
      <c r="BD1504" s="110"/>
      <c r="BE1504" s="110"/>
      <c r="BF1504" s="110"/>
      <c r="BG1504" s="110"/>
      <c r="BH1504" s="110"/>
      <c r="BI1504" s="110"/>
      <c r="BJ1504" s="110"/>
    </row>
    <row r="1505" spans="1:62">
      <c r="A1505" s="108"/>
      <c r="B1505" s="108"/>
      <c r="C1505" s="109"/>
      <c r="D1505" s="109"/>
      <c r="E1505" s="108"/>
      <c r="F1505" s="108"/>
      <c r="G1505" s="108"/>
      <c r="H1505" s="108"/>
      <c r="I1505" s="108"/>
      <c r="J1505" s="108"/>
      <c r="K1505" s="110"/>
      <c r="L1505" s="110"/>
      <c r="M1505" s="110"/>
      <c r="O1505" s="110"/>
      <c r="P1505" s="110"/>
      <c r="Q1505" s="110"/>
      <c r="R1505" s="110"/>
      <c r="S1505" s="110"/>
      <c r="T1505" s="110"/>
      <c r="U1505" s="112"/>
      <c r="V1505" s="110"/>
      <c r="W1505" s="110"/>
      <c r="X1505" s="110"/>
      <c r="Y1505" s="110"/>
      <c r="Z1505" s="110"/>
      <c r="AA1505" s="110"/>
      <c r="AB1505" s="110"/>
      <c r="AC1505" s="110"/>
      <c r="AD1505" s="110"/>
      <c r="AE1505" s="110"/>
      <c r="AF1505" s="110"/>
      <c r="AG1505" s="110"/>
      <c r="AH1505" s="110"/>
      <c r="AI1505" s="110"/>
      <c r="AJ1505" s="110"/>
      <c r="AK1505" s="110"/>
      <c r="AL1505" s="110"/>
      <c r="AM1505" s="110"/>
      <c r="AN1505" s="110"/>
      <c r="AO1505" s="110"/>
      <c r="AP1505" s="110"/>
      <c r="AQ1505" s="110"/>
      <c r="AR1505" s="110"/>
      <c r="AS1505" s="110"/>
      <c r="AT1505" s="110"/>
      <c r="AU1505" s="110"/>
      <c r="AV1505" s="110"/>
      <c r="AY1505" s="110"/>
      <c r="BD1505" s="110"/>
      <c r="BE1505" s="110"/>
      <c r="BF1505" s="110"/>
      <c r="BG1505" s="110"/>
      <c r="BH1505" s="110"/>
      <c r="BI1505" s="110"/>
      <c r="BJ1505" s="110"/>
    </row>
    <row r="1506" spans="1:62">
      <c r="A1506" s="108"/>
      <c r="B1506" s="108"/>
      <c r="C1506" s="109"/>
      <c r="D1506" s="109"/>
      <c r="E1506" s="108"/>
      <c r="F1506" s="108"/>
      <c r="G1506" s="108"/>
      <c r="H1506" s="108"/>
      <c r="I1506" s="108"/>
      <c r="J1506" s="108"/>
      <c r="K1506" s="110"/>
      <c r="L1506" s="110"/>
      <c r="M1506" s="110"/>
      <c r="O1506" s="110"/>
      <c r="P1506" s="110"/>
      <c r="Q1506" s="110"/>
      <c r="R1506" s="110"/>
      <c r="S1506" s="110"/>
      <c r="T1506" s="110"/>
      <c r="U1506" s="112"/>
      <c r="V1506" s="110"/>
      <c r="W1506" s="110"/>
      <c r="X1506" s="110"/>
      <c r="Y1506" s="110"/>
      <c r="Z1506" s="110"/>
      <c r="AA1506" s="110"/>
      <c r="AB1506" s="110"/>
      <c r="AC1506" s="110"/>
      <c r="AD1506" s="110"/>
      <c r="AE1506" s="110"/>
      <c r="AF1506" s="110"/>
      <c r="AG1506" s="110"/>
      <c r="AH1506" s="110"/>
      <c r="AI1506" s="110"/>
      <c r="AJ1506" s="110"/>
      <c r="AK1506" s="110"/>
      <c r="AL1506" s="110"/>
      <c r="AM1506" s="110"/>
      <c r="AN1506" s="110"/>
      <c r="AO1506" s="110"/>
      <c r="AP1506" s="110"/>
      <c r="AQ1506" s="110"/>
      <c r="AR1506" s="110"/>
      <c r="AS1506" s="110"/>
      <c r="AT1506" s="110"/>
      <c r="AU1506" s="110"/>
      <c r="AV1506" s="110"/>
      <c r="AY1506" s="110"/>
      <c r="BD1506" s="110"/>
      <c r="BE1506" s="110"/>
      <c r="BF1506" s="110"/>
      <c r="BG1506" s="110"/>
      <c r="BH1506" s="110"/>
      <c r="BI1506" s="110"/>
      <c r="BJ1506" s="110"/>
    </row>
    <row r="1507" spans="1:62">
      <c r="A1507" s="108"/>
      <c r="B1507" s="108"/>
      <c r="C1507" s="109"/>
      <c r="D1507" s="109"/>
      <c r="E1507" s="108"/>
      <c r="F1507" s="108"/>
      <c r="G1507" s="108"/>
      <c r="H1507" s="108"/>
      <c r="I1507" s="108"/>
      <c r="J1507" s="108"/>
      <c r="K1507" s="110"/>
      <c r="L1507" s="110"/>
      <c r="M1507" s="110"/>
      <c r="N1507" s="111"/>
      <c r="O1507" s="110"/>
      <c r="P1507" s="110"/>
      <c r="Q1507" s="110"/>
      <c r="R1507" s="110"/>
      <c r="S1507" s="110"/>
      <c r="T1507" s="110"/>
      <c r="V1507" s="110"/>
      <c r="W1507" s="110"/>
      <c r="X1507" s="110"/>
      <c r="Y1507" s="110"/>
      <c r="Z1507" s="110"/>
      <c r="AA1507" s="110"/>
      <c r="AB1507" s="110"/>
      <c r="AF1507" s="110"/>
      <c r="AG1507" s="110"/>
      <c r="AH1507" s="110"/>
      <c r="AI1507" s="110"/>
      <c r="AJ1507" s="110"/>
      <c r="AK1507" s="110"/>
      <c r="AL1507" s="110"/>
      <c r="AM1507" s="110"/>
      <c r="AN1507" s="110"/>
      <c r="AO1507" s="110"/>
      <c r="AP1507" s="110"/>
      <c r="AQ1507" s="110"/>
      <c r="AR1507" s="110"/>
      <c r="AS1507" s="110"/>
      <c r="AT1507" s="110"/>
      <c r="AU1507" s="110"/>
      <c r="AV1507" s="110"/>
      <c r="AY1507" s="110"/>
    </row>
    <row r="1508" spans="1:62">
      <c r="A1508" s="108"/>
      <c r="B1508" s="108"/>
      <c r="C1508" s="109"/>
      <c r="D1508" s="109"/>
      <c r="E1508" s="108"/>
      <c r="F1508" s="108"/>
      <c r="G1508" s="108"/>
      <c r="H1508" s="108"/>
      <c r="I1508" s="108"/>
      <c r="J1508" s="108"/>
      <c r="K1508" s="110"/>
      <c r="L1508" s="110"/>
      <c r="M1508" s="110"/>
      <c r="U1508" s="112"/>
      <c r="BD1508" s="110"/>
      <c r="BE1508" s="110"/>
      <c r="BF1508" s="110"/>
      <c r="BG1508" s="110"/>
      <c r="BH1508" s="110"/>
      <c r="BI1508" s="110"/>
      <c r="BJ1508" s="110"/>
    </row>
    <row r="1509" spans="1:62">
      <c r="A1509" s="108"/>
      <c r="B1509" s="108"/>
      <c r="C1509" s="109"/>
      <c r="D1509" s="109"/>
      <c r="E1509" s="108"/>
      <c r="F1509" s="108"/>
      <c r="G1509" s="108"/>
      <c r="H1509" s="108"/>
      <c r="I1509" s="108"/>
      <c r="J1509" s="108"/>
      <c r="K1509" s="110"/>
      <c r="L1509" s="110"/>
      <c r="M1509" s="110"/>
      <c r="O1509" s="110"/>
      <c r="P1509" s="110"/>
      <c r="Q1509" s="110"/>
      <c r="R1509" s="110"/>
      <c r="S1509" s="110"/>
      <c r="T1509" s="110"/>
      <c r="V1509" s="110"/>
      <c r="W1509" s="110"/>
      <c r="X1509" s="110"/>
      <c r="Y1509" s="110"/>
      <c r="Z1509" s="110"/>
      <c r="AA1509" s="110"/>
      <c r="AB1509" s="110"/>
      <c r="AC1509" s="110"/>
      <c r="AD1509" s="110"/>
      <c r="AE1509" s="110"/>
      <c r="AF1509" s="110"/>
      <c r="AG1509" s="110"/>
      <c r="AH1509" s="110"/>
      <c r="AI1509" s="110"/>
      <c r="AJ1509" s="110"/>
      <c r="AK1509" s="110"/>
      <c r="AL1509" s="110"/>
      <c r="AM1509" s="110"/>
      <c r="AN1509" s="110"/>
      <c r="AO1509" s="110"/>
      <c r="AP1509" s="110"/>
      <c r="AQ1509" s="110"/>
      <c r="AR1509" s="110"/>
      <c r="AS1509" s="110"/>
      <c r="AT1509" s="110"/>
      <c r="AU1509" s="110"/>
      <c r="AV1509" s="110"/>
      <c r="AY1509" s="110"/>
    </row>
    <row r="1510" spans="1:62">
      <c r="A1510" s="108"/>
      <c r="B1510" s="108"/>
      <c r="C1510" s="109"/>
      <c r="D1510" s="109"/>
      <c r="E1510" s="108"/>
      <c r="F1510" s="108"/>
      <c r="G1510" s="108"/>
      <c r="H1510" s="108"/>
      <c r="I1510" s="108"/>
      <c r="J1510" s="108"/>
      <c r="K1510" s="110"/>
      <c r="L1510" s="110"/>
      <c r="M1510" s="110"/>
      <c r="N1510" s="111"/>
      <c r="O1510" s="110"/>
      <c r="P1510" s="110"/>
      <c r="Q1510" s="110"/>
      <c r="R1510" s="110"/>
      <c r="S1510" s="110"/>
      <c r="T1510" s="110"/>
      <c r="U1510" s="112"/>
      <c r="V1510" s="110"/>
      <c r="W1510" s="110"/>
      <c r="X1510" s="110"/>
      <c r="Y1510" s="110"/>
      <c r="Z1510" s="110"/>
      <c r="AA1510" s="110"/>
      <c r="AB1510" s="110"/>
      <c r="AC1510" s="110"/>
      <c r="AD1510" s="110"/>
      <c r="AE1510" s="110"/>
      <c r="AF1510" s="110"/>
      <c r="AG1510" s="110"/>
      <c r="AH1510" s="110"/>
      <c r="AI1510" s="110"/>
      <c r="AJ1510" s="110"/>
      <c r="AK1510" s="110"/>
      <c r="AL1510" s="110"/>
      <c r="AM1510" s="110"/>
      <c r="AN1510" s="110"/>
      <c r="AO1510" s="110"/>
      <c r="AP1510" s="110"/>
      <c r="AQ1510" s="110"/>
      <c r="AR1510" s="110"/>
      <c r="AT1510" s="110"/>
      <c r="AU1510" s="110"/>
      <c r="AV1510" s="110"/>
      <c r="AW1510" s="112"/>
      <c r="BD1510" s="110"/>
      <c r="BE1510" s="110"/>
      <c r="BF1510" s="110"/>
      <c r="BG1510" s="110"/>
      <c r="BH1510" s="110"/>
      <c r="BI1510" s="110"/>
      <c r="BJ1510" s="110"/>
    </row>
    <row r="1511" spans="1:62">
      <c r="A1511" s="108"/>
      <c r="B1511" s="108"/>
      <c r="C1511" s="109"/>
      <c r="D1511" s="109"/>
      <c r="E1511" s="108"/>
      <c r="F1511" s="108"/>
      <c r="G1511" s="108"/>
      <c r="H1511" s="108"/>
      <c r="I1511" s="108"/>
      <c r="J1511" s="108"/>
      <c r="K1511" s="110"/>
      <c r="L1511" s="110"/>
      <c r="M1511" s="110"/>
      <c r="O1511" s="110"/>
      <c r="P1511" s="110"/>
      <c r="Q1511" s="110"/>
      <c r="R1511" s="110"/>
      <c r="S1511" s="110"/>
      <c r="T1511" s="110"/>
      <c r="V1511" s="110"/>
      <c r="W1511" s="110"/>
      <c r="X1511" s="110"/>
      <c r="Y1511" s="110"/>
      <c r="Z1511" s="110"/>
      <c r="AA1511" s="110"/>
      <c r="AB1511" s="110"/>
      <c r="AF1511" s="110"/>
      <c r="AG1511" s="110"/>
      <c r="AH1511" s="110"/>
      <c r="AI1511" s="110"/>
      <c r="AJ1511" s="110"/>
      <c r="AK1511" s="110"/>
      <c r="AL1511" s="110"/>
      <c r="AM1511" s="110"/>
      <c r="AN1511" s="110"/>
      <c r="AO1511" s="110"/>
      <c r="AP1511" s="110"/>
      <c r="AQ1511" s="110"/>
      <c r="AR1511" s="110"/>
      <c r="AU1511" s="110"/>
      <c r="AV1511" s="110"/>
      <c r="AX1511" s="112"/>
      <c r="BC1511" s="112"/>
      <c r="BD1511" s="110"/>
      <c r="BE1511" s="110"/>
      <c r="BF1511" s="110"/>
      <c r="BG1511" s="110"/>
      <c r="BH1511" s="110"/>
      <c r="BI1511" s="110"/>
      <c r="BJ1511" s="110"/>
    </row>
    <row r="1512" spans="1:62">
      <c r="A1512" s="108"/>
      <c r="B1512" s="108"/>
      <c r="C1512" s="109"/>
      <c r="D1512" s="109"/>
      <c r="E1512" s="108"/>
      <c r="F1512" s="108"/>
      <c r="G1512" s="108"/>
      <c r="H1512" s="108"/>
      <c r="I1512" s="108"/>
      <c r="J1512" s="108"/>
      <c r="K1512" s="110"/>
      <c r="L1512" s="110"/>
      <c r="M1512" s="110"/>
      <c r="O1512" s="110"/>
      <c r="P1512" s="110"/>
      <c r="Q1512" s="110"/>
      <c r="R1512" s="110"/>
      <c r="S1512" s="110"/>
      <c r="AP1512" s="110"/>
      <c r="AQ1512" s="110"/>
      <c r="AR1512" s="110"/>
      <c r="AS1512" s="110"/>
      <c r="AT1512" s="110"/>
      <c r="AX1512" s="112"/>
      <c r="AY1512" s="110"/>
      <c r="BC1512" s="112"/>
      <c r="BD1512" s="110"/>
      <c r="BE1512" s="110"/>
      <c r="BF1512" s="110"/>
      <c r="BG1512" s="110"/>
      <c r="BH1512" s="110"/>
      <c r="BI1512" s="110"/>
      <c r="BJ1512" s="110"/>
    </row>
    <row r="1513" spans="1:62">
      <c r="A1513" s="108"/>
      <c r="B1513" s="108"/>
      <c r="C1513" s="109"/>
      <c r="D1513" s="109"/>
      <c r="E1513" s="108"/>
      <c r="F1513" s="108"/>
      <c r="G1513" s="108"/>
      <c r="H1513" s="108"/>
      <c r="I1513" s="108"/>
      <c r="J1513" s="108"/>
      <c r="K1513" s="110"/>
      <c r="L1513" s="110"/>
      <c r="M1513" s="110"/>
      <c r="N1513" s="111"/>
      <c r="O1513" s="110"/>
      <c r="P1513" s="110"/>
      <c r="Q1513" s="110"/>
      <c r="R1513" s="110"/>
      <c r="S1513" s="110"/>
      <c r="T1513" s="110"/>
      <c r="U1513" s="112"/>
      <c r="V1513" s="110"/>
      <c r="W1513" s="110"/>
      <c r="Y1513" s="110"/>
      <c r="AA1513" s="110"/>
      <c r="AB1513" s="110"/>
      <c r="AC1513" s="110"/>
      <c r="AD1513" s="110"/>
      <c r="AE1513" s="110"/>
      <c r="AF1513" s="110"/>
      <c r="AG1513" s="110"/>
      <c r="AH1513" s="110"/>
      <c r="AI1513" s="110"/>
      <c r="AJ1513" s="110"/>
      <c r="AK1513" s="110"/>
      <c r="AL1513" s="110"/>
      <c r="AM1513" s="110"/>
      <c r="AN1513" s="110"/>
      <c r="AO1513" s="110"/>
      <c r="AP1513" s="110"/>
      <c r="AQ1513" s="110"/>
      <c r="AR1513" s="110"/>
      <c r="AS1513" s="110"/>
      <c r="AT1513" s="110"/>
      <c r="AU1513" s="110"/>
      <c r="AV1513" s="110"/>
      <c r="AW1513" s="112"/>
      <c r="AY1513" s="110"/>
      <c r="BD1513" s="110"/>
      <c r="BE1513" s="110"/>
      <c r="BF1513" s="110"/>
      <c r="BG1513" s="110"/>
      <c r="BH1513" s="110"/>
      <c r="BI1513" s="110"/>
      <c r="BJ1513" s="110"/>
    </row>
    <row r="1514" spans="1:62">
      <c r="A1514" s="108"/>
      <c r="B1514" s="108"/>
      <c r="C1514" s="109"/>
      <c r="D1514" s="109"/>
      <c r="E1514" s="108"/>
      <c r="F1514" s="108"/>
      <c r="G1514" s="108"/>
      <c r="H1514" s="108"/>
      <c r="I1514" s="108"/>
      <c r="J1514" s="108"/>
      <c r="K1514" s="110"/>
      <c r="L1514" s="110"/>
      <c r="M1514" s="110"/>
      <c r="N1514" s="111"/>
      <c r="O1514" s="110"/>
      <c r="P1514" s="110"/>
      <c r="Q1514" s="110"/>
      <c r="R1514" s="110"/>
      <c r="S1514" s="110"/>
      <c r="T1514" s="110"/>
      <c r="V1514" s="110"/>
      <c r="W1514" s="110"/>
      <c r="X1514" s="110"/>
      <c r="Y1514" s="110"/>
      <c r="Z1514" s="110"/>
      <c r="AA1514" s="110"/>
      <c r="AB1514" s="110"/>
      <c r="AC1514" s="110"/>
      <c r="AD1514" s="110"/>
      <c r="AE1514" s="110"/>
      <c r="AF1514" s="110"/>
      <c r="AG1514" s="110"/>
      <c r="AH1514" s="110"/>
      <c r="AI1514" s="110"/>
      <c r="AJ1514" s="110"/>
      <c r="AK1514" s="110"/>
      <c r="AL1514" s="110"/>
      <c r="AM1514" s="110"/>
      <c r="AN1514" s="110"/>
      <c r="AO1514" s="110"/>
      <c r="AP1514" s="110"/>
      <c r="AQ1514" s="110"/>
      <c r="AR1514" s="110"/>
      <c r="AS1514" s="110"/>
      <c r="AT1514" s="110"/>
      <c r="AU1514" s="110"/>
      <c r="AV1514" s="110"/>
      <c r="AY1514" s="110"/>
      <c r="BD1514" s="110"/>
      <c r="BE1514" s="110"/>
      <c r="BF1514" s="110"/>
      <c r="BG1514" s="110"/>
      <c r="BH1514" s="110"/>
      <c r="BI1514" s="110"/>
      <c r="BJ1514" s="110"/>
    </row>
    <row r="1515" spans="1:62">
      <c r="A1515" s="108"/>
      <c r="B1515" s="108"/>
      <c r="C1515" s="109"/>
      <c r="D1515" s="109"/>
      <c r="E1515" s="108"/>
      <c r="F1515" s="108"/>
      <c r="G1515" s="108"/>
      <c r="H1515" s="108"/>
      <c r="I1515" s="108"/>
      <c r="J1515" s="108"/>
      <c r="K1515" s="110"/>
      <c r="L1515" s="110"/>
      <c r="M1515" s="110"/>
      <c r="N1515" s="111"/>
      <c r="O1515" s="110"/>
      <c r="P1515" s="110"/>
      <c r="Q1515" s="110"/>
      <c r="R1515" s="110"/>
      <c r="S1515" s="110"/>
      <c r="T1515" s="110"/>
      <c r="U1515" s="112"/>
      <c r="V1515" s="110"/>
      <c r="W1515" s="110"/>
      <c r="X1515" s="110"/>
      <c r="Y1515" s="110"/>
      <c r="Z1515" s="110"/>
      <c r="AA1515" s="110"/>
      <c r="AB1515" s="110"/>
      <c r="AC1515" s="110"/>
      <c r="AD1515" s="110"/>
      <c r="AE1515" s="110"/>
      <c r="AF1515" s="110"/>
      <c r="AG1515" s="110"/>
      <c r="AH1515" s="110"/>
      <c r="AI1515" s="110"/>
      <c r="AJ1515" s="110"/>
      <c r="AK1515" s="110"/>
      <c r="AL1515" s="110"/>
      <c r="AM1515" s="110"/>
      <c r="AN1515" s="110"/>
      <c r="AO1515" s="110"/>
      <c r="AP1515" s="110"/>
      <c r="AQ1515" s="110"/>
      <c r="AR1515" s="110"/>
      <c r="AT1515" s="110"/>
      <c r="AU1515" s="110"/>
      <c r="AV1515" s="110"/>
      <c r="AW1515" s="112"/>
      <c r="AZ1515" s="110"/>
      <c r="BB1515" s="110"/>
      <c r="BD1515" s="110"/>
      <c r="BE1515" s="110"/>
      <c r="BF1515" s="110"/>
      <c r="BG1515" s="110"/>
      <c r="BH1515" s="110"/>
      <c r="BI1515" s="110"/>
      <c r="BJ1515" s="110"/>
    </row>
    <row r="1516" spans="1:62">
      <c r="A1516" s="108"/>
      <c r="B1516" s="108"/>
      <c r="C1516" s="109"/>
      <c r="D1516" s="109"/>
      <c r="E1516" s="108"/>
      <c r="F1516" s="108"/>
      <c r="G1516" s="108"/>
      <c r="H1516" s="108"/>
      <c r="I1516" s="108"/>
      <c r="J1516" s="108"/>
      <c r="K1516" s="110"/>
      <c r="L1516" s="110"/>
      <c r="M1516" s="110"/>
      <c r="N1516" s="111"/>
      <c r="R1516" s="110"/>
      <c r="S1516" s="110"/>
      <c r="T1516" s="110"/>
      <c r="U1516" s="112"/>
      <c r="V1516" s="110"/>
      <c r="W1516" s="110"/>
      <c r="X1516" s="110"/>
      <c r="Y1516" s="110"/>
      <c r="Z1516" s="110"/>
      <c r="AA1516" s="110"/>
      <c r="AB1516" s="110"/>
      <c r="AC1516" s="110"/>
      <c r="AD1516" s="110"/>
      <c r="AE1516" s="110"/>
      <c r="AF1516" s="110"/>
      <c r="AG1516" s="110"/>
      <c r="AH1516" s="110"/>
      <c r="AI1516" s="110"/>
      <c r="AJ1516" s="110"/>
      <c r="AK1516" s="110"/>
      <c r="AL1516" s="110"/>
      <c r="AM1516" s="110"/>
      <c r="AN1516" s="110"/>
      <c r="AO1516" s="110"/>
      <c r="AP1516" s="110"/>
      <c r="AQ1516" s="110"/>
      <c r="AR1516" s="110"/>
      <c r="AS1516" s="110"/>
      <c r="AU1516" s="110"/>
      <c r="AV1516" s="110"/>
      <c r="AW1516" s="112"/>
      <c r="AX1516" s="112"/>
      <c r="AY1516" s="110"/>
      <c r="BB1516" s="110"/>
      <c r="BC1516" s="112"/>
      <c r="BD1516" s="110"/>
      <c r="BE1516" s="110"/>
      <c r="BF1516" s="110"/>
      <c r="BG1516" s="110"/>
      <c r="BH1516" s="110"/>
      <c r="BI1516" s="110"/>
      <c r="BJ1516" s="110"/>
    </row>
    <row r="1517" spans="1:62">
      <c r="A1517" s="108"/>
      <c r="B1517" s="108"/>
      <c r="C1517" s="109"/>
      <c r="D1517" s="109"/>
      <c r="E1517" s="108"/>
      <c r="F1517" s="108"/>
      <c r="G1517" s="108"/>
      <c r="H1517" s="108"/>
      <c r="I1517" s="108"/>
      <c r="J1517" s="108"/>
      <c r="K1517" s="110"/>
      <c r="L1517" s="110"/>
      <c r="M1517" s="110"/>
      <c r="N1517" s="111"/>
      <c r="O1517" s="110"/>
      <c r="P1517" s="110"/>
      <c r="Q1517" s="110"/>
      <c r="R1517" s="110"/>
      <c r="S1517" s="110"/>
      <c r="T1517" s="110"/>
      <c r="AP1517" s="110"/>
      <c r="AQ1517" s="110"/>
      <c r="AR1517" s="110"/>
      <c r="AS1517" s="110"/>
      <c r="AT1517" s="110"/>
      <c r="AU1517" s="110"/>
      <c r="AV1517" s="110"/>
      <c r="AY1517" s="110"/>
      <c r="BB1517" s="110"/>
      <c r="BD1517" s="110"/>
      <c r="BE1517" s="110"/>
      <c r="BF1517" s="110"/>
      <c r="BG1517" s="110"/>
      <c r="BH1517" s="110"/>
      <c r="BI1517" s="110"/>
      <c r="BJ1517" s="110"/>
    </row>
    <row r="1518" spans="1:62">
      <c r="A1518" s="108"/>
      <c r="B1518" s="108"/>
      <c r="C1518" s="109"/>
      <c r="D1518" s="109"/>
      <c r="E1518" s="108"/>
      <c r="F1518" s="108"/>
      <c r="G1518" s="108"/>
      <c r="H1518" s="108"/>
      <c r="I1518" s="108"/>
      <c r="J1518" s="108"/>
      <c r="K1518" s="110"/>
      <c r="L1518" s="110"/>
      <c r="M1518" s="110"/>
      <c r="N1518" s="111"/>
      <c r="O1518" s="110"/>
      <c r="P1518" s="110"/>
      <c r="Q1518" s="110"/>
      <c r="R1518" s="110"/>
      <c r="S1518" s="110"/>
      <c r="T1518" s="110"/>
      <c r="V1518" s="110"/>
      <c r="W1518" s="110"/>
      <c r="X1518" s="110"/>
      <c r="Y1518" s="110"/>
      <c r="Z1518" s="110"/>
      <c r="AA1518" s="110"/>
      <c r="AB1518" s="110"/>
      <c r="AC1518" s="110"/>
      <c r="AD1518" s="110"/>
      <c r="AE1518" s="110"/>
      <c r="AF1518" s="110"/>
      <c r="AG1518" s="110"/>
      <c r="AH1518" s="110"/>
      <c r="AI1518" s="110"/>
      <c r="AJ1518" s="110"/>
      <c r="AK1518" s="110"/>
      <c r="AL1518" s="110"/>
      <c r="AM1518" s="110"/>
      <c r="AN1518" s="110"/>
      <c r="AO1518" s="110"/>
      <c r="AP1518" s="110"/>
      <c r="AQ1518" s="110"/>
      <c r="AR1518" s="110"/>
      <c r="AS1518" s="110"/>
      <c r="AT1518" s="110"/>
      <c r="AU1518" s="110"/>
      <c r="AV1518" s="110"/>
      <c r="AW1518" s="112"/>
      <c r="AY1518" s="110"/>
    </row>
    <row r="1519" spans="1:62">
      <c r="A1519" s="108"/>
      <c r="B1519" s="108"/>
      <c r="C1519" s="109"/>
      <c r="D1519" s="109"/>
      <c r="E1519" s="108"/>
      <c r="F1519" s="108"/>
      <c r="G1519" s="108"/>
      <c r="H1519" s="108"/>
      <c r="I1519" s="108"/>
      <c r="J1519" s="108"/>
      <c r="K1519" s="110"/>
      <c r="L1519" s="110"/>
      <c r="M1519" s="110"/>
      <c r="N1519" s="111"/>
      <c r="O1519" s="110"/>
      <c r="P1519" s="110"/>
      <c r="Q1519" s="110"/>
      <c r="R1519" s="110"/>
      <c r="S1519" s="110"/>
      <c r="T1519" s="110"/>
      <c r="V1519" s="110"/>
      <c r="W1519" s="110"/>
      <c r="X1519" s="110"/>
      <c r="Y1519" s="110"/>
      <c r="Z1519" s="110"/>
      <c r="AA1519" s="110"/>
      <c r="AB1519" s="110"/>
      <c r="AC1519" s="110"/>
      <c r="AD1519" s="110"/>
      <c r="AE1519" s="110"/>
      <c r="AF1519" s="110"/>
      <c r="AG1519" s="110"/>
      <c r="AH1519" s="110"/>
      <c r="AI1519" s="110"/>
      <c r="AJ1519" s="110"/>
      <c r="AK1519" s="110"/>
      <c r="AL1519" s="110"/>
      <c r="AM1519" s="110"/>
      <c r="AN1519" s="110"/>
      <c r="AO1519" s="110"/>
      <c r="AP1519" s="110"/>
      <c r="AQ1519" s="110"/>
      <c r="AR1519" s="110"/>
      <c r="AS1519" s="110"/>
      <c r="AT1519" s="110"/>
      <c r="AU1519" s="110"/>
      <c r="AV1519" s="110"/>
      <c r="AY1519" s="110"/>
      <c r="BD1519" s="110"/>
      <c r="BE1519" s="110"/>
      <c r="BF1519" s="110"/>
      <c r="BG1519" s="110"/>
      <c r="BH1519" s="110"/>
      <c r="BI1519" s="110"/>
      <c r="BJ1519" s="110"/>
    </row>
    <row r="1520" spans="1:62">
      <c r="A1520" s="108"/>
      <c r="B1520" s="108"/>
      <c r="C1520" s="109"/>
      <c r="D1520" s="109"/>
      <c r="E1520" s="108"/>
      <c r="F1520" s="108"/>
      <c r="G1520" s="108"/>
      <c r="H1520" s="108"/>
      <c r="I1520" s="108"/>
      <c r="J1520" s="108"/>
      <c r="K1520" s="110"/>
      <c r="L1520" s="110"/>
      <c r="M1520" s="110"/>
      <c r="N1520" s="111"/>
      <c r="O1520" s="110"/>
      <c r="P1520" s="110"/>
      <c r="Q1520" s="110"/>
      <c r="R1520" s="110"/>
      <c r="S1520" s="110"/>
      <c r="T1520" s="110"/>
      <c r="V1520" s="110"/>
      <c r="W1520" s="110"/>
      <c r="X1520" s="110"/>
      <c r="Y1520" s="110"/>
      <c r="Z1520" s="110"/>
      <c r="AA1520" s="110"/>
      <c r="AB1520" s="110"/>
      <c r="AC1520" s="110"/>
      <c r="AD1520" s="110"/>
      <c r="AE1520" s="110"/>
      <c r="AF1520" s="110"/>
      <c r="AG1520" s="110"/>
      <c r="AH1520" s="110"/>
      <c r="AI1520" s="110"/>
      <c r="AJ1520" s="110"/>
      <c r="AK1520" s="110"/>
      <c r="AL1520" s="110"/>
      <c r="AM1520" s="110"/>
      <c r="AN1520" s="110"/>
      <c r="AO1520" s="110"/>
      <c r="AP1520" s="110"/>
      <c r="AQ1520" s="110"/>
      <c r="AR1520" s="110"/>
      <c r="AS1520" s="110"/>
      <c r="AT1520" s="110"/>
      <c r="AU1520" s="110"/>
      <c r="AV1520" s="110"/>
      <c r="AY1520" s="110"/>
      <c r="BD1520" s="110"/>
      <c r="BE1520" s="110"/>
      <c r="BF1520" s="110"/>
      <c r="BG1520" s="110"/>
      <c r="BH1520" s="110"/>
      <c r="BI1520" s="110"/>
      <c r="BJ1520" s="110"/>
    </row>
    <row r="1521" spans="1:62">
      <c r="A1521" s="108"/>
      <c r="B1521" s="108"/>
      <c r="C1521" s="109"/>
      <c r="D1521" s="109"/>
      <c r="E1521" s="108"/>
      <c r="F1521" s="108"/>
      <c r="G1521" s="108"/>
      <c r="H1521" s="108"/>
      <c r="I1521" s="108"/>
      <c r="J1521" s="108"/>
      <c r="K1521" s="110"/>
      <c r="L1521" s="110"/>
      <c r="M1521" s="110"/>
      <c r="N1521" s="111"/>
      <c r="O1521" s="110"/>
      <c r="P1521" s="110"/>
      <c r="Q1521" s="110"/>
      <c r="R1521" s="110"/>
      <c r="S1521" s="110"/>
      <c r="T1521" s="110"/>
      <c r="U1521" s="112"/>
      <c r="V1521" s="110"/>
      <c r="W1521" s="110"/>
      <c r="X1521" s="110"/>
      <c r="Y1521" s="110"/>
      <c r="Z1521" s="110"/>
      <c r="AA1521" s="110"/>
      <c r="AB1521" s="110"/>
      <c r="AC1521" s="110"/>
      <c r="AD1521" s="110"/>
      <c r="AE1521" s="110"/>
      <c r="AF1521" s="110"/>
      <c r="AG1521" s="110"/>
      <c r="AI1521" s="110"/>
      <c r="AJ1521" s="110"/>
      <c r="AK1521" s="110"/>
      <c r="AL1521" s="110"/>
      <c r="AM1521" s="110"/>
      <c r="AN1521" s="110"/>
      <c r="AO1521" s="110"/>
      <c r="AP1521" s="110"/>
      <c r="AQ1521" s="110"/>
      <c r="AR1521" s="110"/>
      <c r="AT1521" s="110"/>
      <c r="AU1521" s="110"/>
      <c r="AV1521" s="110"/>
      <c r="AW1521" s="112"/>
      <c r="BD1521" s="110"/>
      <c r="BE1521" s="110"/>
      <c r="BF1521" s="110"/>
      <c r="BG1521" s="110"/>
      <c r="BH1521" s="110"/>
      <c r="BI1521" s="110"/>
      <c r="BJ1521" s="110"/>
    </row>
    <row r="1522" spans="1:62">
      <c r="A1522" s="108"/>
      <c r="B1522" s="108"/>
      <c r="C1522" s="109"/>
      <c r="D1522" s="109"/>
      <c r="E1522" s="108"/>
      <c r="F1522" s="108"/>
      <c r="G1522" s="108"/>
      <c r="H1522" s="108"/>
      <c r="I1522" s="108"/>
      <c r="J1522" s="108"/>
      <c r="K1522" s="110"/>
      <c r="L1522" s="110"/>
      <c r="M1522" s="110"/>
      <c r="O1522" s="110"/>
      <c r="P1522" s="110"/>
      <c r="Q1522" s="110"/>
      <c r="R1522" s="110"/>
      <c r="S1522" s="110"/>
      <c r="T1522" s="110"/>
      <c r="U1522" s="112"/>
      <c r="V1522" s="110"/>
      <c r="W1522" s="110"/>
      <c r="X1522" s="110"/>
      <c r="Y1522" s="110"/>
      <c r="Z1522" s="110"/>
      <c r="AA1522" s="110"/>
      <c r="AB1522" s="110"/>
      <c r="AC1522" s="110"/>
      <c r="AD1522" s="110"/>
      <c r="AE1522" s="110"/>
      <c r="AF1522" s="110"/>
      <c r="AG1522" s="110"/>
      <c r="AH1522" s="110"/>
      <c r="AI1522" s="110"/>
      <c r="AJ1522" s="110"/>
      <c r="AK1522" s="110"/>
      <c r="AL1522" s="110"/>
      <c r="AM1522" s="110"/>
      <c r="AN1522" s="110"/>
      <c r="AO1522" s="110"/>
      <c r="AP1522" s="110"/>
      <c r="AQ1522" s="110"/>
      <c r="AR1522" s="110"/>
      <c r="AS1522" s="110"/>
      <c r="AT1522" s="110"/>
      <c r="AU1522" s="110"/>
      <c r="AV1522" s="110"/>
      <c r="AW1522" s="112"/>
      <c r="AX1522" s="112"/>
      <c r="AY1522" s="110"/>
      <c r="BC1522" s="112"/>
      <c r="BD1522" s="110"/>
      <c r="BE1522" s="110"/>
      <c r="BF1522" s="110"/>
      <c r="BG1522" s="110"/>
      <c r="BH1522" s="110"/>
      <c r="BI1522" s="110"/>
      <c r="BJ1522" s="110"/>
    </row>
    <row r="1523" spans="1:62">
      <c r="A1523" s="108"/>
      <c r="B1523" s="108"/>
      <c r="C1523" s="109"/>
      <c r="D1523" s="109"/>
      <c r="E1523" s="108"/>
      <c r="F1523" s="108"/>
      <c r="G1523" s="108"/>
      <c r="H1523" s="108"/>
      <c r="I1523" s="108"/>
      <c r="J1523" s="108"/>
      <c r="K1523" s="110"/>
      <c r="L1523" s="110"/>
      <c r="M1523" s="110"/>
      <c r="O1523" s="110"/>
      <c r="P1523" s="110"/>
      <c r="Q1523" s="110"/>
      <c r="R1523" s="110"/>
      <c r="S1523" s="110"/>
      <c r="T1523" s="110"/>
      <c r="V1523" s="110"/>
      <c r="W1523" s="110"/>
      <c r="X1523" s="110"/>
      <c r="Y1523" s="110"/>
      <c r="Z1523" s="110"/>
      <c r="AA1523" s="110"/>
      <c r="AB1523" s="110"/>
      <c r="AC1523" s="110"/>
      <c r="AD1523" s="110"/>
      <c r="AE1523" s="110"/>
      <c r="AF1523" s="110"/>
      <c r="AG1523" s="110"/>
      <c r="AH1523" s="110"/>
      <c r="AI1523" s="110"/>
      <c r="AJ1523" s="110"/>
      <c r="AK1523" s="110"/>
      <c r="AL1523" s="110"/>
      <c r="AM1523" s="110"/>
      <c r="AN1523" s="110"/>
      <c r="AO1523" s="110"/>
      <c r="AP1523" s="110"/>
      <c r="AQ1523" s="110"/>
      <c r="AR1523" s="110"/>
      <c r="AS1523" s="110"/>
      <c r="AT1523" s="110"/>
      <c r="AU1523" s="110"/>
      <c r="AV1523" s="110"/>
      <c r="AW1523" s="112"/>
      <c r="AY1523" s="110"/>
      <c r="BD1523" s="110"/>
      <c r="BE1523" s="110"/>
      <c r="BF1523" s="110"/>
      <c r="BG1523" s="110"/>
      <c r="BH1523" s="110"/>
      <c r="BI1523" s="110"/>
      <c r="BJ1523" s="110"/>
    </row>
    <row r="1524" spans="1:62">
      <c r="A1524" s="108"/>
      <c r="B1524" s="108"/>
      <c r="C1524" s="109"/>
      <c r="D1524" s="109"/>
      <c r="E1524" s="108"/>
      <c r="F1524" s="108"/>
      <c r="G1524" s="108"/>
      <c r="H1524" s="108"/>
      <c r="I1524" s="108"/>
      <c r="J1524" s="108"/>
      <c r="K1524" s="110"/>
      <c r="L1524" s="110"/>
      <c r="M1524" s="110"/>
      <c r="N1524" s="111"/>
      <c r="O1524" s="110"/>
      <c r="P1524" s="110"/>
      <c r="Q1524" s="110"/>
      <c r="R1524" s="110"/>
      <c r="S1524" s="110"/>
      <c r="T1524" s="110"/>
      <c r="U1524" s="112"/>
      <c r="V1524" s="110"/>
      <c r="W1524" s="110"/>
      <c r="X1524" s="110"/>
      <c r="Y1524" s="110"/>
      <c r="Z1524" s="110"/>
      <c r="AA1524" s="110"/>
      <c r="AB1524" s="110"/>
      <c r="AC1524" s="110"/>
      <c r="AD1524" s="110"/>
      <c r="AE1524" s="110"/>
      <c r="AF1524" s="110"/>
      <c r="AG1524" s="110"/>
      <c r="AH1524" s="110"/>
      <c r="AI1524" s="110"/>
      <c r="AJ1524" s="110"/>
      <c r="AK1524" s="110"/>
      <c r="AL1524" s="110"/>
      <c r="AM1524" s="110"/>
      <c r="AN1524" s="110"/>
      <c r="AO1524" s="110"/>
      <c r="AP1524" s="110"/>
      <c r="AQ1524" s="110"/>
      <c r="AR1524" s="110"/>
      <c r="AS1524" s="110"/>
      <c r="AT1524" s="110"/>
      <c r="AU1524" s="110"/>
      <c r="AV1524" s="110"/>
      <c r="AY1524" s="110"/>
      <c r="AZ1524" s="110"/>
      <c r="BA1524" s="110"/>
      <c r="BB1524" s="110"/>
      <c r="BD1524" s="110"/>
      <c r="BE1524" s="110"/>
      <c r="BF1524" s="110"/>
      <c r="BG1524" s="110"/>
      <c r="BH1524" s="110"/>
      <c r="BI1524" s="110"/>
      <c r="BJ1524" s="110"/>
    </row>
    <row r="1525" spans="1:62">
      <c r="A1525" s="108"/>
      <c r="B1525" s="108"/>
      <c r="C1525" s="109"/>
      <c r="D1525" s="109"/>
      <c r="E1525" s="108"/>
      <c r="F1525" s="108"/>
      <c r="G1525" s="108"/>
      <c r="H1525" s="108"/>
      <c r="I1525" s="108"/>
      <c r="J1525" s="108"/>
      <c r="K1525" s="110"/>
      <c r="L1525" s="110"/>
      <c r="M1525" s="110"/>
      <c r="N1525" s="111"/>
      <c r="O1525" s="110"/>
      <c r="P1525" s="110"/>
      <c r="Q1525" s="110"/>
      <c r="R1525" s="110"/>
      <c r="S1525" s="110"/>
      <c r="T1525" s="110"/>
      <c r="U1525" s="112"/>
      <c r="V1525" s="110"/>
      <c r="W1525" s="110"/>
      <c r="X1525" s="110"/>
      <c r="Y1525" s="110"/>
      <c r="Z1525" s="110"/>
      <c r="AA1525" s="110"/>
      <c r="AB1525" s="110"/>
      <c r="AC1525" s="110"/>
      <c r="AD1525" s="110"/>
      <c r="AE1525" s="110"/>
      <c r="AF1525" s="110"/>
      <c r="AG1525" s="110"/>
      <c r="AH1525" s="110"/>
      <c r="AI1525" s="110"/>
      <c r="AJ1525" s="110"/>
      <c r="AK1525" s="110"/>
      <c r="AL1525" s="110"/>
      <c r="AM1525" s="110"/>
      <c r="AN1525" s="110"/>
      <c r="AO1525" s="110"/>
      <c r="AP1525" s="110"/>
      <c r="AQ1525" s="110"/>
      <c r="AR1525" s="110"/>
      <c r="AS1525" s="110"/>
      <c r="AT1525" s="110"/>
      <c r="AU1525" s="110"/>
      <c r="AV1525" s="110"/>
      <c r="AW1525" s="112"/>
      <c r="AX1525" s="112"/>
      <c r="AY1525" s="110"/>
      <c r="BB1525" s="110"/>
      <c r="BC1525" s="112"/>
      <c r="BD1525" s="110"/>
      <c r="BE1525" s="110"/>
      <c r="BF1525" s="110"/>
      <c r="BG1525" s="110"/>
      <c r="BH1525" s="110"/>
      <c r="BI1525" s="110"/>
      <c r="BJ1525" s="110"/>
    </row>
    <row r="1526" spans="1:62">
      <c r="A1526" s="108"/>
      <c r="B1526" s="108"/>
      <c r="C1526" s="109"/>
      <c r="D1526" s="109"/>
      <c r="E1526" s="108"/>
      <c r="F1526" s="108"/>
      <c r="G1526" s="108"/>
      <c r="H1526" s="108"/>
      <c r="I1526" s="108"/>
      <c r="J1526" s="108"/>
      <c r="K1526" s="110"/>
      <c r="L1526" s="110"/>
      <c r="M1526" s="110"/>
      <c r="N1526" s="111"/>
      <c r="AS1526" s="110"/>
      <c r="AV1526" s="110"/>
      <c r="AY1526" s="110"/>
      <c r="BD1526" s="110"/>
      <c r="BE1526" s="110"/>
      <c r="BF1526" s="110"/>
      <c r="BG1526" s="110"/>
      <c r="BH1526" s="110"/>
      <c r="BI1526" s="110"/>
      <c r="BJ1526" s="110"/>
    </row>
    <row r="1527" spans="1:62">
      <c r="A1527" s="108"/>
      <c r="B1527" s="108"/>
      <c r="C1527" s="109"/>
      <c r="D1527" s="109"/>
      <c r="E1527" s="108"/>
      <c r="F1527" s="108"/>
      <c r="G1527" s="108"/>
      <c r="H1527" s="108"/>
      <c r="I1527" s="108"/>
      <c r="J1527" s="108"/>
      <c r="K1527" s="110"/>
      <c r="L1527" s="110"/>
      <c r="M1527" s="110"/>
      <c r="O1527" s="110"/>
      <c r="P1527" s="110"/>
      <c r="Q1527" s="110"/>
      <c r="R1527" s="110"/>
      <c r="S1527" s="110"/>
      <c r="T1527" s="110"/>
      <c r="U1527" s="112"/>
      <c r="V1527" s="110"/>
      <c r="W1527" s="110"/>
      <c r="X1527" s="110"/>
      <c r="Y1527" s="110"/>
      <c r="Z1527" s="110"/>
      <c r="AA1527" s="110"/>
      <c r="AB1527" s="110"/>
      <c r="AC1527" s="110"/>
      <c r="AD1527" s="110"/>
      <c r="AE1527" s="110"/>
      <c r="AF1527" s="110"/>
      <c r="AG1527" s="110"/>
      <c r="AH1527" s="110"/>
      <c r="AI1527" s="110"/>
      <c r="AJ1527" s="110"/>
      <c r="AK1527" s="110"/>
      <c r="AL1527" s="110"/>
      <c r="AM1527" s="110"/>
      <c r="AN1527" s="110"/>
      <c r="AO1527" s="110"/>
      <c r="AP1527" s="110"/>
      <c r="AQ1527" s="110"/>
      <c r="AR1527" s="110"/>
      <c r="AS1527" s="110"/>
      <c r="AT1527" s="110"/>
      <c r="AU1527" s="110"/>
      <c r="AV1527" s="110"/>
      <c r="AY1527" s="110"/>
      <c r="BD1527" s="110"/>
      <c r="BE1527" s="110"/>
      <c r="BF1527" s="110"/>
      <c r="BG1527" s="110"/>
      <c r="BH1527" s="110"/>
      <c r="BI1527" s="110"/>
      <c r="BJ1527" s="110"/>
    </row>
    <row r="1528" spans="1:62">
      <c r="A1528" s="108"/>
      <c r="B1528" s="108"/>
      <c r="C1528" s="109"/>
      <c r="D1528" s="109"/>
      <c r="E1528" s="108"/>
      <c r="F1528" s="108"/>
      <c r="G1528" s="108"/>
      <c r="H1528" s="108"/>
      <c r="I1528" s="108"/>
      <c r="J1528" s="108"/>
      <c r="K1528" s="110"/>
      <c r="L1528" s="110"/>
      <c r="M1528" s="110"/>
      <c r="N1528" s="111"/>
      <c r="O1528" s="110"/>
      <c r="P1528" s="110"/>
      <c r="Q1528" s="110"/>
      <c r="R1528" s="110"/>
      <c r="S1528" s="110"/>
      <c r="T1528" s="110"/>
      <c r="U1528" s="112"/>
      <c r="V1528" s="110"/>
      <c r="W1528" s="110"/>
      <c r="X1528" s="110"/>
      <c r="Y1528" s="110"/>
      <c r="Z1528" s="110"/>
      <c r="AA1528" s="110"/>
      <c r="AB1528" s="110"/>
      <c r="AC1528" s="110"/>
      <c r="AD1528" s="110"/>
      <c r="AF1528" s="110"/>
      <c r="AG1528" s="110"/>
      <c r="AH1528" s="110"/>
      <c r="AI1528" s="110"/>
      <c r="AJ1528" s="110"/>
      <c r="AK1528" s="110"/>
      <c r="AL1528" s="110"/>
      <c r="AM1528" s="110"/>
      <c r="AN1528" s="110"/>
      <c r="AO1528" s="110"/>
      <c r="AP1528" s="110"/>
      <c r="AQ1528" s="110"/>
      <c r="AR1528" s="110"/>
      <c r="AS1528" s="110"/>
      <c r="AU1528" s="110"/>
      <c r="AV1528" s="110"/>
      <c r="AY1528" s="110"/>
      <c r="BA1528" s="110"/>
    </row>
    <row r="1529" spans="1:62">
      <c r="A1529" s="108"/>
      <c r="B1529" s="108"/>
      <c r="C1529" s="109"/>
      <c r="D1529" s="109"/>
      <c r="E1529" s="108"/>
      <c r="F1529" s="108"/>
      <c r="G1529" s="108"/>
      <c r="H1529" s="108"/>
      <c r="I1529" s="108"/>
      <c r="J1529" s="108"/>
      <c r="K1529" s="110"/>
      <c r="L1529" s="110"/>
      <c r="M1529" s="110"/>
      <c r="O1529" s="110"/>
      <c r="P1529" s="110"/>
      <c r="Q1529" s="110"/>
      <c r="R1529" s="110"/>
      <c r="S1529" s="110"/>
      <c r="T1529" s="110"/>
      <c r="V1529" s="110"/>
      <c r="W1529" s="110"/>
      <c r="X1529" s="110"/>
      <c r="Y1529" s="110"/>
      <c r="Z1529" s="110"/>
      <c r="AA1529" s="110"/>
      <c r="AB1529" s="110"/>
      <c r="AC1529" s="110"/>
      <c r="AD1529" s="110"/>
      <c r="AE1529" s="110"/>
      <c r="AF1529" s="110"/>
      <c r="AG1529" s="110"/>
      <c r="AH1529" s="110"/>
      <c r="AI1529" s="110"/>
      <c r="AJ1529" s="110"/>
      <c r="AK1529" s="110"/>
      <c r="AL1529" s="110"/>
      <c r="AM1529" s="110"/>
      <c r="AN1529" s="110"/>
      <c r="AO1529" s="110"/>
      <c r="AP1529" s="110"/>
      <c r="AQ1529" s="110"/>
      <c r="AR1529" s="110"/>
      <c r="AT1529" s="110"/>
      <c r="AU1529" s="110"/>
      <c r="AV1529" s="110"/>
    </row>
    <row r="1530" spans="1:62">
      <c r="A1530" s="108"/>
      <c r="B1530" s="108"/>
      <c r="C1530" s="109"/>
      <c r="D1530" s="109"/>
      <c r="E1530" s="108"/>
      <c r="F1530" s="108"/>
      <c r="G1530" s="108"/>
      <c r="H1530" s="108"/>
      <c r="I1530" s="108"/>
      <c r="J1530" s="108"/>
      <c r="K1530" s="110"/>
      <c r="L1530" s="110"/>
      <c r="M1530" s="110"/>
      <c r="N1530" s="111"/>
      <c r="O1530" s="110"/>
      <c r="P1530" s="110"/>
      <c r="Q1530" s="110"/>
      <c r="R1530" s="110"/>
      <c r="S1530" s="110"/>
      <c r="T1530" s="110"/>
      <c r="V1530" s="110"/>
      <c r="W1530" s="110"/>
      <c r="X1530" s="110"/>
      <c r="Y1530" s="110"/>
      <c r="Z1530" s="110"/>
      <c r="AA1530" s="110"/>
      <c r="AB1530" s="110"/>
      <c r="AC1530" s="110"/>
      <c r="AD1530" s="110"/>
      <c r="AE1530" s="110"/>
      <c r="AF1530" s="110"/>
      <c r="AG1530" s="110"/>
      <c r="AH1530" s="110"/>
      <c r="AI1530" s="110"/>
      <c r="AJ1530" s="110"/>
      <c r="AK1530" s="110"/>
      <c r="AL1530" s="110"/>
      <c r="AM1530" s="110"/>
      <c r="AN1530" s="110"/>
      <c r="AO1530" s="110"/>
      <c r="AP1530" s="110"/>
      <c r="AQ1530" s="110"/>
      <c r="AR1530" s="110"/>
      <c r="AS1530" s="110"/>
      <c r="AT1530" s="110"/>
      <c r="AU1530" s="110"/>
      <c r="AV1530" s="110"/>
      <c r="AY1530" s="110"/>
      <c r="BD1530" s="110"/>
      <c r="BE1530" s="110"/>
      <c r="BF1530" s="110"/>
      <c r="BG1530" s="110"/>
      <c r="BH1530" s="110"/>
      <c r="BI1530" s="110"/>
      <c r="BJ1530" s="110"/>
    </row>
    <row r="1531" spans="1:62">
      <c r="A1531" s="108"/>
      <c r="B1531" s="108"/>
      <c r="C1531" s="109"/>
      <c r="D1531" s="109"/>
      <c r="E1531" s="108"/>
      <c r="F1531" s="108"/>
      <c r="G1531" s="108"/>
      <c r="H1531" s="108"/>
      <c r="I1531" s="108"/>
      <c r="J1531" s="108"/>
      <c r="K1531" s="110"/>
      <c r="L1531" s="110"/>
      <c r="M1531" s="110"/>
      <c r="O1531" s="110"/>
      <c r="P1531" s="110"/>
      <c r="Q1531" s="110"/>
      <c r="R1531" s="110"/>
      <c r="S1531" s="110"/>
      <c r="T1531" s="110"/>
      <c r="V1531" s="110"/>
      <c r="W1531" s="110"/>
      <c r="X1531" s="110"/>
      <c r="Y1531" s="110"/>
      <c r="Z1531" s="110"/>
      <c r="AA1531" s="110"/>
      <c r="AB1531" s="110"/>
      <c r="AC1531" s="110"/>
      <c r="AD1531" s="110"/>
      <c r="AE1531" s="110"/>
      <c r="AF1531" s="110"/>
      <c r="AG1531" s="110"/>
      <c r="AH1531" s="110"/>
      <c r="AI1531" s="110"/>
      <c r="AJ1531" s="110"/>
      <c r="AK1531" s="110"/>
      <c r="AL1531" s="110"/>
      <c r="AM1531" s="110"/>
      <c r="AO1531" s="110"/>
      <c r="AP1531" s="110"/>
      <c r="AQ1531" s="110"/>
      <c r="AR1531" s="110"/>
      <c r="AS1531" s="110"/>
      <c r="AT1531" s="110"/>
      <c r="AU1531" s="110"/>
      <c r="AV1531" s="110"/>
      <c r="AY1531" s="110"/>
      <c r="AZ1531" s="110"/>
      <c r="BA1531" s="110"/>
      <c r="BB1531" s="110"/>
      <c r="BD1531" s="110"/>
      <c r="BE1531" s="110"/>
      <c r="BF1531" s="110"/>
      <c r="BG1531" s="110"/>
      <c r="BH1531" s="110"/>
      <c r="BI1531" s="110"/>
      <c r="BJ1531" s="110"/>
    </row>
    <row r="1532" spans="1:62">
      <c r="A1532" s="108"/>
      <c r="B1532" s="108"/>
      <c r="C1532" s="109"/>
      <c r="D1532" s="109"/>
      <c r="E1532" s="108"/>
      <c r="F1532" s="108"/>
      <c r="G1532" s="108"/>
      <c r="H1532" s="108"/>
      <c r="I1532" s="108"/>
      <c r="J1532" s="108"/>
      <c r="BD1532" s="110"/>
      <c r="BE1532" s="110"/>
      <c r="BF1532" s="110"/>
      <c r="BG1532" s="110"/>
      <c r="BH1532" s="110"/>
      <c r="BI1532" s="110"/>
      <c r="BJ1532" s="110"/>
    </row>
    <row r="1533" spans="1:62">
      <c r="A1533" s="108"/>
      <c r="B1533" s="108"/>
      <c r="C1533" s="109"/>
      <c r="D1533" s="109"/>
      <c r="E1533" s="108"/>
      <c r="F1533" s="108"/>
      <c r="G1533" s="108"/>
      <c r="H1533" s="108"/>
      <c r="I1533" s="108"/>
      <c r="J1533" s="108"/>
      <c r="K1533" s="110"/>
      <c r="L1533" s="110"/>
      <c r="M1533" s="110"/>
      <c r="N1533" s="111"/>
      <c r="R1533" s="110"/>
      <c r="S1533" s="110"/>
      <c r="T1533" s="110"/>
      <c r="U1533" s="112"/>
      <c r="V1533" s="110"/>
      <c r="W1533" s="110"/>
      <c r="X1533" s="110"/>
      <c r="Y1533" s="110"/>
      <c r="Z1533" s="110"/>
      <c r="AA1533" s="110"/>
      <c r="AB1533" s="110"/>
      <c r="AC1533" s="110"/>
      <c r="AD1533" s="110"/>
      <c r="AE1533" s="110"/>
      <c r="AF1533" s="110"/>
      <c r="AG1533" s="110"/>
      <c r="AH1533" s="110"/>
      <c r="AI1533" s="110"/>
      <c r="AJ1533" s="110"/>
      <c r="AK1533" s="110"/>
      <c r="AL1533" s="110"/>
      <c r="AM1533" s="110"/>
      <c r="AN1533" s="110"/>
      <c r="AO1533" s="110"/>
      <c r="AP1533" s="110"/>
      <c r="AQ1533" s="110"/>
      <c r="AR1533" s="110"/>
      <c r="AS1533" s="110"/>
      <c r="AT1533" s="110"/>
      <c r="AU1533" s="110"/>
      <c r="AV1533" s="110"/>
      <c r="AY1533" s="110"/>
      <c r="BA1533" s="110"/>
      <c r="BB1533" s="110"/>
      <c r="BD1533" s="110"/>
      <c r="BE1533" s="110"/>
      <c r="BF1533" s="110"/>
      <c r="BG1533" s="110"/>
      <c r="BH1533" s="110"/>
      <c r="BI1533" s="110"/>
      <c r="BJ1533" s="110"/>
    </row>
    <row r="1534" spans="1:62">
      <c r="A1534" s="108"/>
      <c r="B1534" s="108"/>
      <c r="C1534" s="109"/>
      <c r="D1534" s="109"/>
      <c r="E1534" s="108"/>
      <c r="F1534" s="108"/>
      <c r="G1534" s="108"/>
      <c r="H1534" s="108"/>
      <c r="I1534" s="108"/>
      <c r="J1534" s="108"/>
      <c r="K1534" s="110"/>
      <c r="L1534" s="110"/>
      <c r="M1534" s="110"/>
      <c r="N1534" s="111"/>
      <c r="O1534" s="110"/>
      <c r="P1534" s="110"/>
      <c r="Q1534" s="110"/>
      <c r="R1534" s="110"/>
      <c r="S1534" s="110"/>
      <c r="T1534" s="110"/>
      <c r="U1534" s="112"/>
      <c r="V1534" s="110"/>
      <c r="W1534" s="110"/>
      <c r="X1534" s="110"/>
      <c r="Y1534" s="110"/>
      <c r="Z1534" s="110"/>
      <c r="AA1534" s="110"/>
      <c r="AB1534" s="110"/>
      <c r="AC1534" s="110"/>
      <c r="AD1534" s="110"/>
      <c r="AE1534" s="110"/>
      <c r="AF1534" s="110"/>
      <c r="AG1534" s="110"/>
      <c r="AH1534" s="110"/>
      <c r="AI1534" s="110"/>
      <c r="AJ1534" s="110"/>
      <c r="AK1534" s="110"/>
      <c r="AL1534" s="110"/>
      <c r="AM1534" s="110"/>
      <c r="AN1534" s="110"/>
      <c r="AO1534" s="110"/>
      <c r="AP1534" s="110"/>
      <c r="AQ1534" s="110"/>
      <c r="AR1534" s="110"/>
      <c r="AS1534" s="110"/>
      <c r="AT1534" s="110"/>
      <c r="AU1534" s="110"/>
      <c r="AV1534" s="110"/>
      <c r="AX1534" s="112"/>
      <c r="AY1534" s="110"/>
      <c r="BC1534" s="112"/>
      <c r="BD1534" s="110"/>
      <c r="BE1534" s="110"/>
      <c r="BF1534" s="110"/>
      <c r="BG1534" s="110"/>
      <c r="BH1534" s="110"/>
      <c r="BI1534" s="110"/>
      <c r="BJ1534" s="110"/>
    </row>
    <row r="1535" spans="1:62">
      <c r="A1535" s="108"/>
      <c r="B1535" s="108"/>
      <c r="C1535" s="109"/>
      <c r="D1535" s="109"/>
      <c r="E1535" s="108"/>
      <c r="F1535" s="108"/>
      <c r="G1535" s="108"/>
      <c r="H1535" s="108"/>
      <c r="I1535" s="108"/>
      <c r="J1535" s="108"/>
      <c r="K1535" s="110"/>
      <c r="L1535" s="110"/>
      <c r="M1535" s="110"/>
      <c r="N1535" s="111"/>
      <c r="O1535" s="110"/>
      <c r="P1535" s="110"/>
      <c r="Q1535" s="110"/>
      <c r="R1535" s="110"/>
      <c r="S1535" s="110"/>
      <c r="T1535" s="110"/>
      <c r="V1535" s="110"/>
      <c r="W1535" s="110"/>
      <c r="X1535" s="110"/>
      <c r="Y1535" s="110"/>
      <c r="Z1535" s="110"/>
      <c r="AA1535" s="110"/>
      <c r="AB1535" s="110"/>
      <c r="AC1535" s="110"/>
      <c r="AD1535" s="110"/>
      <c r="AE1535" s="110"/>
      <c r="AF1535" s="110"/>
      <c r="AG1535" s="110"/>
      <c r="AH1535" s="110"/>
      <c r="AI1535" s="110"/>
      <c r="AJ1535" s="110"/>
      <c r="AK1535" s="110"/>
      <c r="AL1535" s="110"/>
      <c r="AM1535" s="110"/>
      <c r="AN1535" s="110"/>
      <c r="AO1535" s="110"/>
      <c r="AP1535" s="110"/>
      <c r="AQ1535" s="110"/>
      <c r="AR1535" s="110"/>
      <c r="AU1535" s="110"/>
      <c r="AV1535" s="110"/>
      <c r="BA1535" s="110"/>
    </row>
    <row r="1536" spans="1:62">
      <c r="A1536" s="108"/>
      <c r="B1536" s="108"/>
      <c r="C1536" s="109"/>
      <c r="D1536" s="109"/>
      <c r="E1536" s="108"/>
      <c r="F1536" s="108"/>
      <c r="G1536" s="108"/>
      <c r="H1536" s="108"/>
      <c r="I1536" s="108"/>
      <c r="J1536" s="108"/>
      <c r="K1536" s="110"/>
      <c r="L1536" s="110"/>
      <c r="M1536" s="110"/>
      <c r="N1536" s="111"/>
      <c r="O1536" s="110"/>
      <c r="P1536" s="110"/>
      <c r="Q1536" s="110"/>
      <c r="R1536" s="110"/>
      <c r="S1536" s="110"/>
      <c r="T1536" s="110"/>
      <c r="U1536" s="112"/>
      <c r="V1536" s="110"/>
      <c r="W1536" s="110"/>
      <c r="X1536" s="110"/>
      <c r="Y1536" s="110"/>
      <c r="Z1536" s="110"/>
      <c r="AA1536" s="110"/>
      <c r="AB1536" s="110"/>
      <c r="AC1536" s="110"/>
      <c r="AD1536" s="110"/>
      <c r="AE1536" s="110"/>
      <c r="AF1536" s="110"/>
      <c r="AG1536" s="110"/>
      <c r="AH1536" s="110"/>
      <c r="AI1536" s="110"/>
      <c r="AJ1536" s="110"/>
      <c r="AK1536" s="110"/>
      <c r="AL1536" s="110"/>
      <c r="AM1536" s="110"/>
      <c r="AN1536" s="110"/>
      <c r="AO1536" s="110"/>
      <c r="AP1536" s="110"/>
      <c r="AQ1536" s="110"/>
      <c r="AR1536" s="110"/>
      <c r="AU1536" s="110"/>
      <c r="AV1536" s="110"/>
      <c r="AW1536" s="112"/>
      <c r="AX1536" s="112"/>
      <c r="BB1536" s="110"/>
      <c r="BC1536" s="112"/>
      <c r="BD1536" s="110"/>
      <c r="BE1536" s="110"/>
      <c r="BF1536" s="110"/>
      <c r="BG1536" s="110"/>
      <c r="BH1536" s="110"/>
      <c r="BI1536" s="110"/>
      <c r="BJ1536" s="110"/>
    </row>
    <row r="1537" spans="1:62">
      <c r="A1537" s="108"/>
      <c r="B1537" s="108"/>
      <c r="C1537" s="109"/>
      <c r="D1537" s="109"/>
      <c r="E1537" s="108"/>
      <c r="F1537" s="108"/>
      <c r="G1537" s="108"/>
      <c r="H1537" s="108"/>
      <c r="I1537" s="108"/>
      <c r="J1537" s="108"/>
      <c r="K1537" s="110"/>
      <c r="L1537" s="110"/>
      <c r="M1537" s="110"/>
      <c r="N1537" s="111"/>
      <c r="O1537" s="110"/>
      <c r="P1537" s="110"/>
      <c r="Q1537" s="110"/>
      <c r="R1537" s="110"/>
      <c r="S1537" s="110"/>
      <c r="T1537" s="110"/>
      <c r="V1537" s="110"/>
      <c r="W1537" s="110"/>
      <c r="X1537" s="110"/>
      <c r="Y1537" s="110"/>
      <c r="Z1537" s="110"/>
      <c r="AA1537" s="110"/>
      <c r="AB1537" s="110"/>
      <c r="AC1537" s="110"/>
      <c r="AD1537" s="110"/>
      <c r="AE1537" s="110"/>
      <c r="AF1537" s="110"/>
      <c r="AG1537" s="110"/>
      <c r="AH1537" s="110"/>
      <c r="AI1537" s="110"/>
      <c r="AJ1537" s="110"/>
      <c r="AK1537" s="110"/>
      <c r="AL1537" s="110"/>
      <c r="AM1537" s="110"/>
      <c r="AN1537" s="110"/>
      <c r="AO1537" s="110"/>
      <c r="AP1537" s="110"/>
      <c r="AQ1537" s="110"/>
      <c r="AR1537" s="110"/>
      <c r="AS1537" s="110"/>
      <c r="AT1537" s="110"/>
      <c r="AU1537" s="110"/>
      <c r="AV1537" s="110"/>
      <c r="AY1537" s="110"/>
      <c r="AZ1537" s="110"/>
      <c r="BA1537" s="110"/>
      <c r="BB1537" s="110"/>
      <c r="BD1537" s="110"/>
      <c r="BE1537" s="110"/>
      <c r="BF1537" s="110"/>
      <c r="BG1537" s="110"/>
      <c r="BH1537" s="110"/>
      <c r="BI1537" s="110"/>
      <c r="BJ1537" s="110"/>
    </row>
    <row r="1538" spans="1:62">
      <c r="A1538" s="108"/>
      <c r="B1538" s="108"/>
      <c r="C1538" s="109"/>
      <c r="D1538" s="109"/>
      <c r="E1538" s="108"/>
      <c r="F1538" s="108"/>
      <c r="G1538" s="108"/>
      <c r="H1538" s="108"/>
      <c r="I1538" s="108"/>
      <c r="J1538" s="108"/>
      <c r="K1538" s="110"/>
      <c r="L1538" s="110"/>
      <c r="M1538" s="110"/>
      <c r="N1538" s="111"/>
      <c r="O1538" s="110"/>
      <c r="P1538" s="110"/>
      <c r="Q1538" s="110"/>
      <c r="R1538" s="110"/>
      <c r="S1538" s="110"/>
      <c r="T1538" s="110"/>
      <c r="V1538" s="110"/>
      <c r="W1538" s="110"/>
      <c r="X1538" s="110"/>
      <c r="Y1538" s="110"/>
      <c r="Z1538" s="110"/>
      <c r="AA1538" s="110"/>
      <c r="AB1538" s="110"/>
      <c r="AC1538" s="110"/>
      <c r="AD1538" s="110"/>
      <c r="AE1538" s="110"/>
      <c r="AF1538" s="110"/>
      <c r="AG1538" s="110"/>
      <c r="AH1538" s="110"/>
      <c r="AI1538" s="110"/>
      <c r="AJ1538" s="110"/>
      <c r="AK1538" s="110"/>
      <c r="AL1538" s="110"/>
      <c r="AM1538" s="110"/>
      <c r="AN1538" s="110"/>
      <c r="AO1538" s="110"/>
      <c r="AP1538" s="110"/>
      <c r="AQ1538" s="110"/>
      <c r="AR1538" s="110"/>
      <c r="AS1538" s="110"/>
      <c r="AT1538" s="110"/>
      <c r="AU1538" s="110"/>
      <c r="AV1538" s="110"/>
      <c r="AY1538" s="110"/>
      <c r="BD1538" s="110"/>
      <c r="BE1538" s="110"/>
      <c r="BF1538" s="110"/>
      <c r="BG1538" s="110"/>
      <c r="BH1538" s="110"/>
      <c r="BI1538" s="110"/>
      <c r="BJ1538" s="110"/>
    </row>
    <row r="1539" spans="1:62">
      <c r="A1539" s="108"/>
      <c r="B1539" s="108"/>
      <c r="C1539" s="109"/>
      <c r="D1539" s="109"/>
      <c r="E1539" s="108"/>
      <c r="F1539" s="108"/>
      <c r="G1539" s="108"/>
      <c r="H1539" s="108"/>
      <c r="I1539" s="108"/>
      <c r="J1539" s="108"/>
      <c r="K1539" s="110"/>
      <c r="L1539" s="110"/>
      <c r="M1539" s="110"/>
      <c r="N1539" s="111"/>
      <c r="O1539" s="110"/>
      <c r="P1539" s="110"/>
      <c r="Q1539" s="110"/>
      <c r="R1539" s="110"/>
      <c r="S1539" s="110"/>
      <c r="T1539" s="110"/>
      <c r="V1539" s="110"/>
      <c r="W1539" s="110"/>
      <c r="X1539" s="110"/>
      <c r="Y1539" s="110"/>
      <c r="Z1539" s="110"/>
      <c r="AA1539" s="110"/>
      <c r="AB1539" s="110"/>
      <c r="AC1539" s="110"/>
      <c r="AD1539" s="110"/>
      <c r="AE1539" s="110"/>
      <c r="AF1539" s="110"/>
      <c r="AG1539" s="110"/>
      <c r="AH1539" s="110"/>
      <c r="AI1539" s="110"/>
      <c r="AJ1539" s="110"/>
      <c r="AK1539" s="110"/>
      <c r="AL1539" s="110"/>
      <c r="AM1539" s="110"/>
      <c r="AN1539" s="110"/>
      <c r="AO1539" s="110"/>
      <c r="AP1539" s="110"/>
      <c r="AQ1539" s="110"/>
      <c r="AR1539" s="110"/>
      <c r="AS1539" s="110"/>
      <c r="AT1539" s="110"/>
      <c r="AU1539" s="110"/>
      <c r="AV1539" s="110"/>
      <c r="AY1539" s="110"/>
      <c r="BB1539" s="110"/>
    </row>
    <row r="1540" spans="1:62">
      <c r="A1540" s="108"/>
      <c r="B1540" s="108"/>
      <c r="C1540" s="109"/>
      <c r="D1540" s="109"/>
      <c r="E1540" s="108"/>
      <c r="F1540" s="108"/>
      <c r="G1540" s="108"/>
      <c r="H1540" s="108"/>
      <c r="I1540" s="108"/>
      <c r="J1540" s="108"/>
      <c r="K1540" s="110"/>
      <c r="L1540" s="110"/>
      <c r="M1540" s="110"/>
      <c r="O1540" s="110"/>
      <c r="P1540" s="110"/>
      <c r="Q1540" s="110"/>
      <c r="R1540" s="110"/>
      <c r="S1540" s="110"/>
      <c r="T1540" s="110"/>
      <c r="V1540" s="110"/>
      <c r="W1540" s="110"/>
      <c r="X1540" s="110"/>
      <c r="Y1540" s="110"/>
      <c r="Z1540" s="110"/>
      <c r="AA1540" s="110"/>
      <c r="AB1540" s="110"/>
      <c r="AC1540" s="110"/>
      <c r="AD1540" s="110"/>
      <c r="AE1540" s="110"/>
      <c r="AF1540" s="110"/>
      <c r="AG1540" s="110"/>
      <c r="AH1540" s="110"/>
      <c r="AI1540" s="110"/>
      <c r="AJ1540" s="110"/>
      <c r="AK1540" s="110"/>
      <c r="AL1540" s="110"/>
      <c r="AM1540" s="110"/>
      <c r="AN1540" s="110"/>
      <c r="AO1540" s="110"/>
      <c r="AP1540" s="110"/>
      <c r="AQ1540" s="110"/>
      <c r="AR1540" s="110"/>
      <c r="AT1540" s="110"/>
      <c r="AU1540" s="110"/>
      <c r="AV1540" s="110"/>
      <c r="BD1540" s="110"/>
      <c r="BE1540" s="110"/>
      <c r="BF1540" s="110"/>
      <c r="BG1540" s="110"/>
      <c r="BH1540" s="110"/>
      <c r="BI1540" s="110"/>
      <c r="BJ1540" s="110"/>
    </row>
    <row r="1541" spans="1:62">
      <c r="A1541" s="108"/>
      <c r="B1541" s="108"/>
      <c r="C1541" s="109"/>
      <c r="D1541" s="109"/>
      <c r="E1541" s="108"/>
      <c r="F1541" s="108"/>
      <c r="G1541" s="108"/>
      <c r="H1541" s="108"/>
      <c r="I1541" s="108"/>
      <c r="J1541" s="108"/>
      <c r="K1541" s="110"/>
      <c r="L1541" s="110"/>
      <c r="M1541" s="110"/>
      <c r="N1541" s="111"/>
      <c r="R1541" s="110"/>
      <c r="S1541" s="110"/>
      <c r="T1541" s="110"/>
      <c r="U1541" s="112"/>
      <c r="V1541" s="110"/>
      <c r="W1541" s="110"/>
      <c r="X1541" s="110"/>
      <c r="Y1541" s="110"/>
      <c r="Z1541" s="110"/>
      <c r="AA1541" s="110"/>
      <c r="AB1541" s="110"/>
      <c r="AC1541" s="110"/>
      <c r="AD1541" s="110"/>
      <c r="AE1541" s="110"/>
      <c r="AF1541" s="110"/>
      <c r="AG1541" s="110"/>
      <c r="AH1541" s="110"/>
      <c r="AI1541" s="110"/>
      <c r="AJ1541" s="110"/>
      <c r="AK1541" s="110"/>
      <c r="AL1541" s="110"/>
      <c r="AM1541" s="110"/>
      <c r="AN1541" s="110"/>
      <c r="AO1541" s="110"/>
      <c r="AP1541" s="110"/>
      <c r="AQ1541" s="110"/>
      <c r="AR1541" s="110"/>
      <c r="AS1541" s="110"/>
      <c r="AT1541" s="110"/>
      <c r="AU1541" s="110"/>
      <c r="AV1541" s="110"/>
      <c r="AW1541" s="112"/>
      <c r="AX1541" s="112"/>
      <c r="AY1541" s="110"/>
      <c r="AZ1541" s="110"/>
      <c r="BA1541" s="110"/>
      <c r="BB1541" s="110"/>
      <c r="BC1541" s="112"/>
      <c r="BD1541" s="110"/>
      <c r="BE1541" s="110"/>
      <c r="BF1541" s="110"/>
      <c r="BG1541" s="110"/>
      <c r="BH1541" s="110"/>
      <c r="BI1541" s="110"/>
      <c r="BJ1541" s="110"/>
    </row>
    <row r="1542" spans="1:62">
      <c r="A1542" s="108"/>
      <c r="B1542" s="108"/>
      <c r="C1542" s="109"/>
      <c r="D1542" s="109"/>
      <c r="E1542" s="108"/>
      <c r="F1542" s="108"/>
      <c r="G1542" s="108"/>
      <c r="H1542" s="108"/>
      <c r="I1542" s="108"/>
      <c r="J1542" s="108"/>
      <c r="K1542" s="110"/>
      <c r="L1542" s="110"/>
      <c r="M1542" s="110"/>
      <c r="N1542" s="111"/>
      <c r="O1542" s="110"/>
      <c r="P1542" s="110"/>
      <c r="Q1542" s="110"/>
      <c r="R1542" s="110"/>
      <c r="S1542" s="110"/>
      <c r="T1542" s="110"/>
      <c r="V1542" s="110"/>
      <c r="W1542" s="110"/>
      <c r="X1542" s="110"/>
      <c r="Y1542" s="110"/>
      <c r="Z1542" s="110"/>
      <c r="AA1542" s="110"/>
      <c r="AB1542" s="110"/>
      <c r="AC1542" s="110"/>
      <c r="AD1542" s="110"/>
      <c r="AE1542" s="110"/>
      <c r="AF1542" s="110"/>
      <c r="AG1542" s="110"/>
      <c r="AH1542" s="110"/>
      <c r="AI1542" s="110"/>
      <c r="AJ1542" s="110"/>
      <c r="AK1542" s="110"/>
      <c r="AL1542" s="110"/>
      <c r="AM1542" s="110"/>
      <c r="AN1542" s="110"/>
      <c r="AO1542" s="110"/>
      <c r="AP1542" s="110"/>
      <c r="AQ1542" s="110"/>
      <c r="AR1542" s="110"/>
      <c r="AS1542" s="110"/>
      <c r="AT1542" s="110"/>
      <c r="AU1542" s="110"/>
      <c r="AV1542" s="110"/>
      <c r="AY1542" s="110"/>
      <c r="BB1542" s="110"/>
      <c r="BD1542" s="110"/>
      <c r="BE1542" s="110"/>
      <c r="BF1542" s="110"/>
      <c r="BG1542" s="110"/>
      <c r="BH1542" s="110"/>
      <c r="BI1542" s="110"/>
      <c r="BJ1542" s="110"/>
    </row>
    <row r="1543" spans="1:62">
      <c r="A1543" s="108"/>
      <c r="B1543" s="108"/>
      <c r="C1543" s="109"/>
      <c r="D1543" s="109"/>
      <c r="E1543" s="108"/>
      <c r="F1543" s="108"/>
      <c r="G1543" s="108"/>
      <c r="H1543" s="108"/>
      <c r="I1543" s="108"/>
      <c r="J1543" s="108"/>
      <c r="K1543" s="110"/>
      <c r="L1543" s="110"/>
      <c r="M1543" s="110"/>
      <c r="N1543" s="111"/>
      <c r="O1543" s="110"/>
      <c r="P1543" s="110"/>
      <c r="Q1543" s="110"/>
      <c r="R1543" s="110"/>
      <c r="S1543" s="110"/>
      <c r="T1543" s="110"/>
      <c r="V1543" s="110"/>
      <c r="W1543" s="110"/>
      <c r="X1543" s="110"/>
      <c r="Y1543" s="110"/>
      <c r="Z1543" s="110"/>
      <c r="AA1543" s="110"/>
      <c r="AB1543" s="110"/>
      <c r="AC1543" s="110"/>
      <c r="AD1543" s="110"/>
      <c r="AE1543" s="110"/>
      <c r="AF1543" s="110"/>
      <c r="AG1543" s="110"/>
      <c r="AH1543" s="110"/>
      <c r="AI1543" s="110"/>
      <c r="AJ1543" s="110"/>
      <c r="AK1543" s="110"/>
      <c r="AL1543" s="110"/>
      <c r="AM1543" s="110"/>
      <c r="AN1543" s="110"/>
      <c r="AO1543" s="110"/>
      <c r="AP1543" s="110"/>
      <c r="AQ1543" s="110"/>
      <c r="AR1543" s="110"/>
      <c r="AS1543" s="110"/>
      <c r="AT1543" s="110"/>
      <c r="AU1543" s="110"/>
      <c r="AV1543" s="110"/>
      <c r="AW1543" s="112"/>
      <c r="AY1543" s="110"/>
      <c r="BD1543" s="110"/>
      <c r="BE1543" s="110"/>
      <c r="BF1543" s="110"/>
      <c r="BG1543" s="110"/>
      <c r="BH1543" s="110"/>
      <c r="BI1543" s="110"/>
      <c r="BJ1543" s="110"/>
    </row>
    <row r="1544" spans="1:62">
      <c r="A1544" s="108"/>
      <c r="B1544" s="108"/>
      <c r="C1544" s="109"/>
      <c r="D1544" s="109"/>
      <c r="E1544" s="108"/>
      <c r="F1544" s="108"/>
      <c r="G1544" s="108"/>
      <c r="H1544" s="108"/>
      <c r="I1544" s="108"/>
      <c r="J1544" s="108"/>
      <c r="K1544" s="110"/>
      <c r="L1544" s="110"/>
      <c r="M1544" s="110"/>
      <c r="O1544" s="110"/>
      <c r="P1544" s="110"/>
      <c r="Q1544" s="110"/>
      <c r="R1544" s="110"/>
      <c r="S1544" s="110"/>
      <c r="T1544" s="110"/>
      <c r="V1544" s="110"/>
      <c r="W1544" s="110"/>
      <c r="X1544" s="110"/>
      <c r="Y1544" s="110"/>
      <c r="Z1544" s="110"/>
      <c r="AA1544" s="110"/>
      <c r="AB1544" s="110"/>
      <c r="AC1544" s="110"/>
      <c r="AD1544" s="110"/>
      <c r="AE1544" s="110"/>
      <c r="AF1544" s="110"/>
      <c r="AG1544" s="110"/>
      <c r="AH1544" s="110"/>
      <c r="AI1544" s="110"/>
      <c r="AJ1544" s="110"/>
      <c r="AK1544" s="110"/>
      <c r="AL1544" s="110"/>
      <c r="AM1544" s="110"/>
      <c r="AN1544" s="110"/>
      <c r="AO1544" s="110"/>
      <c r="AP1544" s="110"/>
      <c r="AQ1544" s="110"/>
      <c r="AR1544" s="110"/>
      <c r="AS1544" s="110"/>
      <c r="AT1544" s="110"/>
      <c r="AU1544" s="110"/>
      <c r="AV1544" s="110"/>
      <c r="AY1544" s="110"/>
      <c r="BD1544" s="110"/>
      <c r="BE1544" s="110"/>
      <c r="BF1544" s="110"/>
      <c r="BG1544" s="110"/>
      <c r="BH1544" s="110"/>
      <c r="BI1544" s="110"/>
      <c r="BJ1544" s="110"/>
    </row>
    <row r="1545" spans="1:62">
      <c r="A1545" s="108"/>
      <c r="B1545" s="108"/>
      <c r="C1545" s="109"/>
      <c r="D1545" s="109"/>
      <c r="E1545" s="108"/>
      <c r="F1545" s="108"/>
      <c r="G1545" s="108"/>
      <c r="H1545" s="108"/>
      <c r="I1545" s="108"/>
      <c r="J1545" s="108"/>
      <c r="K1545" s="110"/>
      <c r="L1545" s="110"/>
      <c r="M1545" s="110"/>
      <c r="O1545" s="110"/>
      <c r="P1545" s="110"/>
      <c r="Q1545" s="110"/>
      <c r="R1545" s="110"/>
      <c r="S1545" s="110"/>
      <c r="T1545" s="110"/>
      <c r="U1545" s="112"/>
      <c r="AP1545" s="110"/>
      <c r="AQ1545" s="110"/>
      <c r="AR1545" s="110"/>
      <c r="BD1545" s="110"/>
      <c r="BE1545" s="110"/>
      <c r="BF1545" s="110"/>
      <c r="BG1545" s="110"/>
      <c r="BH1545" s="110"/>
      <c r="BI1545" s="110"/>
      <c r="BJ1545" s="110"/>
    </row>
    <row r="1546" spans="1:62">
      <c r="A1546" s="108"/>
      <c r="B1546" s="108"/>
      <c r="C1546" s="109"/>
      <c r="D1546" s="109"/>
      <c r="E1546" s="108"/>
      <c r="F1546" s="108"/>
      <c r="G1546" s="108"/>
      <c r="H1546" s="108"/>
      <c r="I1546" s="108"/>
      <c r="J1546" s="108"/>
      <c r="K1546" s="110"/>
      <c r="L1546" s="110"/>
      <c r="M1546" s="110"/>
      <c r="N1546" s="111"/>
      <c r="U1546" s="112"/>
      <c r="V1546" s="110"/>
      <c r="W1546" s="110"/>
      <c r="X1546" s="110"/>
      <c r="Y1546" s="110"/>
      <c r="Z1546" s="110"/>
      <c r="AA1546" s="110"/>
      <c r="AB1546" s="110"/>
      <c r="AC1546" s="110"/>
      <c r="AD1546" s="110"/>
      <c r="AE1546" s="110"/>
      <c r="AF1546" s="110"/>
      <c r="AG1546" s="110"/>
      <c r="AH1546" s="110"/>
      <c r="AI1546" s="110"/>
      <c r="AJ1546" s="110"/>
      <c r="AK1546" s="110"/>
      <c r="AL1546" s="110"/>
      <c r="AM1546" s="110"/>
      <c r="AN1546" s="110"/>
      <c r="AO1546" s="110"/>
      <c r="AV1546" s="110"/>
      <c r="AW1546" s="112"/>
      <c r="BD1546" s="110"/>
      <c r="BE1546" s="110"/>
      <c r="BF1546" s="110"/>
      <c r="BG1546" s="110"/>
      <c r="BH1546" s="110"/>
      <c r="BI1546" s="110"/>
      <c r="BJ1546" s="110"/>
    </row>
    <row r="1547" spans="1:62">
      <c r="A1547" s="108"/>
      <c r="B1547" s="108"/>
      <c r="C1547" s="109"/>
      <c r="D1547" s="109"/>
      <c r="E1547" s="108"/>
      <c r="F1547" s="108"/>
      <c r="G1547" s="108"/>
      <c r="H1547" s="108"/>
      <c r="I1547" s="108"/>
      <c r="J1547" s="108"/>
      <c r="K1547" s="110"/>
      <c r="L1547" s="110"/>
      <c r="M1547" s="110"/>
      <c r="O1547" s="110"/>
      <c r="P1547" s="110"/>
      <c r="Q1547" s="110"/>
      <c r="R1547" s="110"/>
      <c r="S1547" s="110"/>
      <c r="T1547" s="110"/>
      <c r="V1547" s="110"/>
      <c r="W1547" s="110"/>
      <c r="X1547" s="110"/>
      <c r="Y1547" s="110"/>
      <c r="Z1547" s="110"/>
      <c r="AA1547" s="110"/>
      <c r="AB1547" s="110"/>
      <c r="AC1547" s="110"/>
      <c r="AD1547" s="110"/>
      <c r="AE1547" s="110"/>
      <c r="AF1547" s="110"/>
      <c r="AG1547" s="110"/>
      <c r="AH1547" s="110"/>
      <c r="AI1547" s="110"/>
      <c r="AJ1547" s="110"/>
      <c r="AK1547" s="110"/>
      <c r="AL1547" s="110"/>
      <c r="AM1547" s="110"/>
      <c r="AN1547" s="110"/>
      <c r="AO1547" s="110"/>
      <c r="AP1547" s="110"/>
      <c r="AQ1547" s="110"/>
      <c r="AR1547" s="110"/>
      <c r="AT1547" s="110"/>
      <c r="AU1547" s="110"/>
      <c r="AV1547" s="110"/>
      <c r="AW1547" s="112"/>
      <c r="BE1547" s="110"/>
      <c r="BF1547" s="110"/>
      <c r="BG1547" s="110"/>
      <c r="BH1547" s="110"/>
      <c r="BI1547" s="110"/>
    </row>
    <row r="1548" spans="1:62">
      <c r="A1548" s="108"/>
      <c r="B1548" s="108"/>
      <c r="C1548" s="109"/>
      <c r="D1548" s="109"/>
      <c r="E1548" s="108"/>
      <c r="F1548" s="108"/>
      <c r="G1548" s="108"/>
      <c r="H1548" s="108"/>
      <c r="I1548" s="108"/>
      <c r="J1548" s="108"/>
      <c r="K1548" s="110"/>
      <c r="L1548" s="110"/>
      <c r="M1548" s="110"/>
      <c r="N1548" s="111"/>
      <c r="O1548" s="110"/>
      <c r="P1548" s="110"/>
      <c r="Q1548" s="110"/>
      <c r="R1548" s="110"/>
      <c r="S1548" s="110"/>
      <c r="T1548" s="110"/>
      <c r="U1548" s="112"/>
      <c r="V1548" s="110"/>
      <c r="W1548" s="110"/>
      <c r="X1548" s="110"/>
      <c r="Y1548" s="110"/>
      <c r="Z1548" s="110"/>
      <c r="AA1548" s="110"/>
      <c r="AB1548" s="110"/>
      <c r="AC1548" s="110"/>
      <c r="AD1548" s="110"/>
      <c r="AE1548" s="110"/>
      <c r="AF1548" s="110"/>
      <c r="AG1548" s="110"/>
      <c r="AH1548" s="110"/>
      <c r="AI1548" s="110"/>
      <c r="AJ1548" s="110"/>
      <c r="AK1548" s="110"/>
      <c r="AL1548" s="110"/>
      <c r="AM1548" s="110"/>
      <c r="AN1548" s="110"/>
      <c r="AO1548" s="110"/>
      <c r="AP1548" s="110"/>
      <c r="AQ1548" s="110"/>
      <c r="AR1548" s="110"/>
      <c r="AS1548" s="110"/>
      <c r="AT1548" s="110"/>
      <c r="AU1548" s="110"/>
      <c r="AV1548" s="110"/>
      <c r="AY1548" s="110"/>
      <c r="BD1548" s="110"/>
      <c r="BE1548" s="110"/>
      <c r="BF1548" s="110"/>
      <c r="BG1548" s="110"/>
      <c r="BH1548" s="110"/>
      <c r="BI1548" s="110"/>
      <c r="BJ1548" s="110"/>
    </row>
    <row r="1549" spans="1:62">
      <c r="A1549" s="108"/>
      <c r="B1549" s="108"/>
      <c r="C1549" s="109"/>
      <c r="D1549" s="109"/>
      <c r="E1549" s="108"/>
      <c r="F1549" s="108"/>
      <c r="G1549" s="108"/>
      <c r="H1549" s="108"/>
      <c r="I1549" s="108"/>
      <c r="J1549" s="108"/>
      <c r="K1549" s="110"/>
      <c r="L1549" s="110"/>
      <c r="M1549" s="110"/>
      <c r="O1549" s="110"/>
      <c r="P1549" s="110"/>
      <c r="Q1549" s="110"/>
      <c r="R1549" s="110"/>
      <c r="S1549" s="110"/>
      <c r="T1549" s="110"/>
      <c r="V1549" s="110"/>
      <c r="W1549" s="110"/>
      <c r="X1549" s="110"/>
      <c r="Y1549" s="110"/>
      <c r="Z1549" s="110"/>
      <c r="AA1549" s="110"/>
      <c r="AB1549" s="110"/>
      <c r="AC1549" s="110"/>
      <c r="AD1549" s="110"/>
      <c r="AE1549" s="110"/>
      <c r="AF1549" s="110"/>
      <c r="AG1549" s="110"/>
      <c r="AH1549" s="110"/>
      <c r="AI1549" s="110"/>
      <c r="AJ1549" s="110"/>
      <c r="AK1549" s="110"/>
      <c r="AL1549" s="110"/>
      <c r="AM1549" s="110"/>
      <c r="AN1549" s="110"/>
      <c r="AO1549" s="110"/>
      <c r="AP1549" s="110"/>
      <c r="AQ1549" s="110"/>
      <c r="AR1549" s="110"/>
      <c r="AT1549" s="110"/>
      <c r="AU1549" s="110"/>
      <c r="AV1549" s="110"/>
      <c r="BB1549" s="110"/>
      <c r="BD1549" s="110"/>
      <c r="BE1549" s="110"/>
      <c r="BF1549" s="110"/>
      <c r="BG1549" s="110"/>
      <c r="BH1549" s="110"/>
      <c r="BI1549" s="110"/>
      <c r="BJ1549" s="110"/>
    </row>
    <row r="1550" spans="1:62">
      <c r="A1550" s="108"/>
      <c r="B1550" s="108"/>
      <c r="C1550" s="109"/>
      <c r="D1550" s="109"/>
      <c r="E1550" s="108"/>
      <c r="F1550" s="108"/>
      <c r="G1550" s="108"/>
      <c r="H1550" s="108"/>
      <c r="I1550" s="108"/>
      <c r="J1550" s="108"/>
      <c r="K1550" s="110"/>
      <c r="L1550" s="110"/>
      <c r="M1550" s="110"/>
      <c r="O1550" s="110"/>
      <c r="P1550" s="110"/>
      <c r="Q1550" s="110"/>
      <c r="R1550" s="110"/>
      <c r="S1550" s="110"/>
      <c r="T1550" s="110"/>
      <c r="V1550" s="110"/>
      <c r="W1550" s="110"/>
      <c r="X1550" s="110"/>
      <c r="Y1550" s="110"/>
      <c r="Z1550" s="110"/>
      <c r="AA1550" s="110"/>
      <c r="AB1550" s="110"/>
      <c r="AC1550" s="110"/>
      <c r="AD1550" s="110"/>
      <c r="AF1550" s="110"/>
      <c r="AG1550" s="110"/>
      <c r="AH1550" s="110"/>
      <c r="AI1550" s="110"/>
      <c r="AJ1550" s="110"/>
      <c r="AK1550" s="110"/>
      <c r="AL1550" s="110"/>
      <c r="AM1550" s="110"/>
      <c r="AN1550" s="110"/>
      <c r="AO1550" s="110"/>
      <c r="AP1550" s="110"/>
      <c r="AQ1550" s="110"/>
      <c r="AR1550" s="110"/>
      <c r="AS1550" s="110"/>
      <c r="AT1550" s="110"/>
      <c r="AU1550" s="110"/>
      <c r="AV1550" s="110"/>
      <c r="AY1550" s="110"/>
      <c r="BB1550" s="110"/>
      <c r="BD1550" s="110"/>
      <c r="BE1550" s="110"/>
      <c r="BF1550" s="110"/>
      <c r="BG1550" s="110"/>
      <c r="BH1550" s="110"/>
      <c r="BI1550" s="110"/>
      <c r="BJ1550" s="110"/>
    </row>
    <row r="1551" spans="1:62">
      <c r="A1551" s="108"/>
      <c r="B1551" s="108"/>
      <c r="C1551" s="109"/>
      <c r="D1551" s="109"/>
      <c r="E1551" s="108"/>
      <c r="F1551" s="108"/>
      <c r="G1551" s="108"/>
      <c r="H1551" s="108"/>
      <c r="I1551" s="108"/>
      <c r="J1551" s="108"/>
      <c r="K1551" s="110"/>
      <c r="L1551" s="110"/>
      <c r="M1551" s="110"/>
      <c r="N1551" s="111"/>
      <c r="O1551" s="110"/>
      <c r="P1551" s="110"/>
      <c r="Q1551" s="110"/>
      <c r="R1551" s="110"/>
      <c r="S1551" s="110"/>
      <c r="T1551" s="110"/>
      <c r="U1551" s="112"/>
      <c r="V1551" s="110"/>
      <c r="W1551" s="110"/>
      <c r="X1551" s="110"/>
      <c r="Y1551" s="110"/>
      <c r="Z1551" s="110"/>
      <c r="AA1551" s="110"/>
      <c r="AB1551" s="110"/>
      <c r="AC1551" s="110"/>
      <c r="AD1551" s="110"/>
      <c r="AE1551" s="110"/>
      <c r="AF1551" s="110"/>
      <c r="AG1551" s="110"/>
      <c r="AH1551" s="110"/>
      <c r="AI1551" s="110"/>
      <c r="AJ1551" s="110"/>
      <c r="AK1551" s="110"/>
      <c r="AL1551" s="110"/>
      <c r="AM1551" s="110"/>
      <c r="AN1551" s="110"/>
      <c r="AO1551" s="110"/>
      <c r="AP1551" s="110"/>
      <c r="AQ1551" s="110"/>
      <c r="AR1551" s="110"/>
      <c r="AS1551" s="110"/>
      <c r="AT1551" s="110"/>
      <c r="AU1551" s="110"/>
      <c r="AV1551" s="110"/>
      <c r="AW1551" s="112"/>
      <c r="AY1551" s="110"/>
      <c r="BD1551" s="110"/>
      <c r="BE1551" s="110"/>
      <c r="BF1551" s="110"/>
      <c r="BG1551" s="110"/>
      <c r="BH1551" s="110"/>
      <c r="BI1551" s="110"/>
      <c r="BJ1551" s="110"/>
    </row>
    <row r="1552" spans="1:62">
      <c r="A1552" s="108"/>
      <c r="B1552" s="108"/>
      <c r="C1552" s="109"/>
      <c r="D1552" s="109"/>
      <c r="E1552" s="108"/>
      <c r="F1552" s="108"/>
      <c r="G1552" s="108"/>
      <c r="H1552" s="108"/>
      <c r="I1552" s="108"/>
      <c r="J1552" s="108"/>
      <c r="K1552" s="110"/>
      <c r="L1552" s="110"/>
      <c r="M1552" s="110"/>
      <c r="N1552" s="111"/>
      <c r="O1552" s="110"/>
      <c r="P1552" s="110"/>
      <c r="Q1552" s="110"/>
      <c r="R1552" s="110"/>
      <c r="S1552" s="110"/>
      <c r="T1552" s="110"/>
      <c r="V1552" s="110"/>
      <c r="W1552" s="110"/>
      <c r="X1552" s="110"/>
      <c r="Y1552" s="110"/>
      <c r="Z1552" s="110"/>
      <c r="AA1552" s="110"/>
      <c r="AB1552" s="110"/>
      <c r="AC1552" s="110"/>
      <c r="AD1552" s="110"/>
      <c r="AE1552" s="110"/>
      <c r="AF1552" s="110"/>
      <c r="AG1552" s="110"/>
      <c r="AH1552" s="110"/>
      <c r="AI1552" s="110"/>
      <c r="AJ1552" s="110"/>
      <c r="AK1552" s="110"/>
      <c r="AL1552" s="110"/>
      <c r="AM1552" s="110"/>
      <c r="AN1552" s="110"/>
      <c r="AO1552" s="110"/>
      <c r="AP1552" s="110"/>
      <c r="AQ1552" s="110"/>
      <c r="AR1552" s="110"/>
      <c r="AS1552" s="110"/>
      <c r="AT1552" s="110"/>
      <c r="AU1552" s="110"/>
      <c r="AV1552" s="110"/>
      <c r="AY1552" s="110"/>
      <c r="AZ1552" s="110"/>
      <c r="BA1552" s="110"/>
      <c r="BD1552" s="110"/>
      <c r="BE1552" s="110"/>
      <c r="BF1552" s="110"/>
      <c r="BG1552" s="110"/>
      <c r="BH1552" s="110"/>
      <c r="BI1552" s="110"/>
      <c r="BJ1552" s="110"/>
    </row>
    <row r="1553" spans="1:62">
      <c r="A1553" s="108"/>
      <c r="B1553" s="108"/>
      <c r="C1553" s="109"/>
      <c r="D1553" s="109"/>
      <c r="E1553" s="108"/>
      <c r="F1553" s="108"/>
      <c r="G1553" s="108"/>
      <c r="H1553" s="108"/>
      <c r="I1553" s="108"/>
      <c r="J1553" s="108"/>
      <c r="K1553" s="110"/>
      <c r="L1553" s="110"/>
      <c r="M1553" s="110"/>
      <c r="O1553" s="110"/>
      <c r="P1553" s="110"/>
      <c r="Q1553" s="110"/>
      <c r="R1553" s="110"/>
      <c r="S1553" s="110"/>
      <c r="T1553" s="110"/>
      <c r="V1553" s="110"/>
      <c r="W1553" s="110"/>
      <c r="X1553" s="110"/>
      <c r="Y1553" s="110"/>
      <c r="Z1553" s="110"/>
      <c r="AA1553" s="110"/>
      <c r="AB1553" s="110"/>
      <c r="AC1553" s="110"/>
      <c r="AD1553" s="110"/>
      <c r="AE1553" s="110"/>
      <c r="AF1553" s="110"/>
      <c r="AG1553" s="110"/>
      <c r="AH1553" s="110"/>
      <c r="AI1553" s="110"/>
      <c r="AJ1553" s="110"/>
      <c r="AK1553" s="110"/>
      <c r="AL1553" s="110"/>
      <c r="AM1553" s="110"/>
      <c r="AN1553" s="110"/>
      <c r="AO1553" s="110"/>
      <c r="AP1553" s="110"/>
      <c r="AQ1553" s="110"/>
      <c r="AR1553" s="110"/>
      <c r="AU1553" s="110"/>
      <c r="AV1553" s="110"/>
      <c r="BD1553" s="110"/>
      <c r="BE1553" s="110"/>
      <c r="BF1553" s="110"/>
      <c r="BG1553" s="110"/>
      <c r="BH1553" s="110"/>
      <c r="BI1553" s="110"/>
      <c r="BJ1553" s="110"/>
    </row>
    <row r="1554" spans="1:62">
      <c r="A1554" s="108"/>
      <c r="B1554" s="108"/>
      <c r="C1554" s="109"/>
      <c r="D1554" s="109"/>
      <c r="E1554" s="108"/>
      <c r="F1554" s="108"/>
      <c r="G1554" s="108"/>
      <c r="H1554" s="108"/>
      <c r="I1554" s="108"/>
      <c r="J1554" s="108"/>
      <c r="K1554" s="110"/>
      <c r="L1554" s="110"/>
      <c r="M1554" s="110"/>
      <c r="O1554" s="110"/>
      <c r="P1554" s="110"/>
      <c r="Q1554" s="110"/>
      <c r="R1554" s="110"/>
      <c r="S1554" s="110"/>
      <c r="T1554" s="110"/>
      <c r="U1554" s="112"/>
      <c r="V1554" s="110"/>
      <c r="W1554" s="110"/>
      <c r="X1554" s="110"/>
      <c r="Y1554" s="110"/>
      <c r="Z1554" s="110"/>
      <c r="AA1554" s="110"/>
      <c r="AB1554" s="110"/>
      <c r="AC1554" s="110"/>
      <c r="AD1554" s="110"/>
      <c r="AE1554" s="110"/>
      <c r="AF1554" s="110"/>
      <c r="AG1554" s="110"/>
      <c r="AH1554" s="110"/>
      <c r="AI1554" s="110"/>
      <c r="AJ1554" s="110"/>
      <c r="AK1554" s="110"/>
      <c r="AL1554" s="110"/>
      <c r="AM1554" s="110"/>
      <c r="AN1554" s="110"/>
      <c r="AO1554" s="110"/>
      <c r="AP1554" s="110"/>
      <c r="AQ1554" s="110"/>
      <c r="AR1554" s="110"/>
      <c r="AS1554" s="110"/>
      <c r="AT1554" s="110"/>
      <c r="AU1554" s="110"/>
      <c r="AV1554" s="110"/>
      <c r="AY1554" s="110"/>
      <c r="BD1554" s="110"/>
      <c r="BE1554" s="110"/>
      <c r="BF1554" s="110"/>
      <c r="BG1554" s="110"/>
      <c r="BH1554" s="110"/>
      <c r="BI1554" s="110"/>
      <c r="BJ1554" s="110"/>
    </row>
    <row r="1555" spans="1:62">
      <c r="A1555" s="108"/>
      <c r="B1555" s="108"/>
      <c r="C1555" s="109"/>
      <c r="D1555" s="109"/>
      <c r="E1555" s="108"/>
      <c r="F1555" s="108"/>
      <c r="G1555" s="108"/>
      <c r="H1555" s="108"/>
      <c r="I1555" s="108"/>
      <c r="J1555" s="108"/>
      <c r="K1555" s="110"/>
      <c r="L1555" s="110"/>
      <c r="M1555" s="110"/>
      <c r="N1555" s="111"/>
      <c r="O1555" s="110"/>
      <c r="P1555" s="110"/>
      <c r="Q1555" s="110"/>
      <c r="R1555" s="110"/>
      <c r="S1555" s="110"/>
      <c r="T1555" s="110"/>
      <c r="V1555" s="110"/>
      <c r="W1555" s="110"/>
      <c r="X1555" s="110"/>
      <c r="Y1555" s="110"/>
      <c r="Z1555" s="110"/>
      <c r="AA1555" s="110"/>
      <c r="AB1555" s="110"/>
      <c r="AC1555" s="110"/>
      <c r="AD1555" s="110"/>
      <c r="AE1555" s="110"/>
      <c r="AF1555" s="110"/>
      <c r="AG1555" s="110"/>
      <c r="AH1555" s="110"/>
      <c r="AI1555" s="110"/>
      <c r="AJ1555" s="110"/>
      <c r="AK1555" s="110"/>
      <c r="AL1555" s="110"/>
      <c r="AM1555" s="110"/>
      <c r="AN1555" s="110"/>
      <c r="AO1555" s="110"/>
      <c r="AP1555" s="110"/>
      <c r="AQ1555" s="110"/>
      <c r="AR1555" s="110"/>
      <c r="AS1555" s="110"/>
      <c r="AT1555" s="110"/>
      <c r="AU1555" s="110"/>
      <c r="AV1555" s="110"/>
      <c r="AW1555" s="112"/>
      <c r="AX1555" s="112"/>
      <c r="AY1555" s="110"/>
      <c r="BC1555" s="112"/>
    </row>
    <row r="1556" spans="1:62">
      <c r="A1556" s="108"/>
      <c r="B1556" s="108"/>
      <c r="C1556" s="109"/>
      <c r="D1556" s="109"/>
      <c r="E1556" s="108"/>
      <c r="F1556" s="108"/>
      <c r="G1556" s="108"/>
      <c r="H1556" s="108"/>
      <c r="I1556" s="108"/>
      <c r="J1556" s="108"/>
      <c r="K1556" s="110"/>
      <c r="L1556" s="110"/>
      <c r="M1556" s="110"/>
      <c r="N1556" s="111"/>
      <c r="O1556" s="110"/>
      <c r="P1556" s="110"/>
      <c r="Q1556" s="110"/>
      <c r="R1556" s="110"/>
      <c r="S1556" s="110"/>
      <c r="T1556" s="110"/>
      <c r="V1556" s="110"/>
      <c r="W1556" s="110"/>
      <c r="X1556" s="110"/>
      <c r="Y1556" s="110"/>
      <c r="Z1556" s="110"/>
      <c r="AA1556" s="110"/>
      <c r="AB1556" s="110"/>
      <c r="AC1556" s="110"/>
      <c r="AD1556" s="110"/>
      <c r="AE1556" s="110"/>
      <c r="AF1556" s="110"/>
      <c r="AG1556" s="110"/>
      <c r="AH1556" s="110"/>
      <c r="AI1556" s="110"/>
      <c r="AJ1556" s="110"/>
      <c r="AK1556" s="110"/>
      <c r="AL1556" s="110"/>
      <c r="AM1556" s="110"/>
      <c r="AN1556" s="110"/>
      <c r="AO1556" s="110"/>
      <c r="AP1556" s="110"/>
      <c r="AQ1556" s="110"/>
      <c r="AR1556" s="110"/>
      <c r="AS1556" s="110"/>
      <c r="AT1556" s="110"/>
      <c r="AU1556" s="110"/>
      <c r="AV1556" s="110"/>
      <c r="AY1556" s="110"/>
      <c r="BD1556" s="110"/>
      <c r="BE1556" s="110"/>
      <c r="BF1556" s="110"/>
      <c r="BG1556" s="110"/>
      <c r="BH1556" s="110"/>
      <c r="BI1556" s="110"/>
      <c r="BJ1556" s="110"/>
    </row>
    <row r="1557" spans="1:62">
      <c r="A1557" s="108"/>
      <c r="B1557" s="108"/>
      <c r="C1557" s="109"/>
      <c r="D1557" s="109"/>
      <c r="E1557" s="108"/>
      <c r="F1557" s="108"/>
      <c r="G1557" s="108"/>
      <c r="H1557" s="108"/>
      <c r="I1557" s="108"/>
      <c r="J1557" s="108"/>
      <c r="K1557" s="110"/>
      <c r="L1557" s="110"/>
      <c r="M1557" s="110"/>
      <c r="R1557" s="110"/>
      <c r="S1557" s="110"/>
      <c r="T1557" s="110"/>
      <c r="U1557" s="112"/>
      <c r="V1557" s="110"/>
      <c r="W1557" s="110"/>
      <c r="X1557" s="110"/>
      <c r="Y1557" s="110"/>
      <c r="Z1557" s="110"/>
      <c r="AA1557" s="110"/>
      <c r="AB1557" s="110"/>
      <c r="AF1557" s="110"/>
      <c r="AG1557" s="110"/>
      <c r="AH1557" s="110"/>
      <c r="AI1557" s="110"/>
      <c r="AJ1557" s="110"/>
      <c r="AK1557" s="110"/>
      <c r="AL1557" s="110"/>
      <c r="AM1557" s="110"/>
      <c r="AN1557" s="110"/>
      <c r="AO1557" s="110"/>
      <c r="AP1557" s="110"/>
      <c r="AQ1557" s="110"/>
      <c r="AR1557" s="110"/>
      <c r="AS1557" s="110"/>
      <c r="AT1557" s="110"/>
      <c r="AU1557" s="110"/>
      <c r="AV1557" s="110"/>
      <c r="AW1557" s="112"/>
      <c r="AX1557" s="112"/>
      <c r="AY1557" s="110"/>
      <c r="BC1557" s="112"/>
      <c r="BD1557" s="110"/>
      <c r="BE1557" s="110"/>
      <c r="BF1557" s="110"/>
      <c r="BG1557" s="110"/>
      <c r="BH1557" s="110"/>
      <c r="BI1557" s="110"/>
      <c r="BJ1557" s="110"/>
    </row>
    <row r="1558" spans="1:62">
      <c r="A1558" s="108"/>
      <c r="B1558" s="108"/>
      <c r="C1558" s="109"/>
      <c r="D1558" s="109"/>
      <c r="E1558" s="108"/>
      <c r="F1558" s="108"/>
      <c r="G1558" s="108"/>
      <c r="H1558" s="108"/>
      <c r="I1558" s="108"/>
      <c r="J1558" s="108"/>
      <c r="K1558" s="110"/>
      <c r="L1558" s="110"/>
      <c r="M1558" s="110"/>
      <c r="O1558" s="110"/>
      <c r="P1558" s="110"/>
      <c r="Q1558" s="110"/>
      <c r="R1558" s="110"/>
      <c r="S1558" s="110"/>
      <c r="T1558" s="110"/>
      <c r="AP1558" s="110"/>
      <c r="AQ1558" s="110"/>
      <c r="AR1558" s="110"/>
      <c r="BD1558" s="110"/>
      <c r="BE1558" s="110"/>
      <c r="BF1558" s="110"/>
      <c r="BG1558" s="110"/>
      <c r="BH1558" s="110"/>
      <c r="BI1558" s="110"/>
      <c r="BJ1558" s="110"/>
    </row>
    <row r="1559" spans="1:62">
      <c r="A1559" s="108"/>
      <c r="B1559" s="108"/>
      <c r="C1559" s="109"/>
      <c r="D1559" s="109"/>
      <c r="E1559" s="108"/>
      <c r="F1559" s="108"/>
      <c r="G1559" s="108"/>
      <c r="H1559" s="108"/>
      <c r="I1559" s="108"/>
      <c r="J1559" s="108"/>
      <c r="K1559" s="110"/>
      <c r="L1559" s="110"/>
      <c r="M1559" s="110"/>
      <c r="N1559" s="111"/>
      <c r="O1559" s="110"/>
      <c r="P1559" s="110"/>
      <c r="Q1559" s="110"/>
      <c r="R1559" s="110"/>
      <c r="S1559" s="110"/>
      <c r="T1559" s="110"/>
      <c r="V1559" s="110"/>
      <c r="W1559" s="110"/>
      <c r="X1559" s="110"/>
      <c r="Y1559" s="110"/>
      <c r="Z1559" s="110"/>
      <c r="AA1559" s="110"/>
      <c r="AB1559" s="110"/>
      <c r="AC1559" s="110"/>
      <c r="AD1559" s="110"/>
      <c r="AF1559" s="110"/>
      <c r="AG1559" s="110"/>
      <c r="AI1559" s="110"/>
      <c r="AJ1559" s="110"/>
      <c r="AK1559" s="110"/>
      <c r="AL1559" s="110"/>
      <c r="AM1559" s="110"/>
      <c r="AN1559" s="110"/>
      <c r="AO1559" s="110"/>
      <c r="AP1559" s="110"/>
      <c r="AQ1559" s="110"/>
      <c r="AR1559" s="110"/>
      <c r="AT1559" s="110"/>
      <c r="AV1559" s="110"/>
      <c r="BD1559" s="110"/>
      <c r="BE1559" s="110"/>
      <c r="BF1559" s="110"/>
      <c r="BG1559" s="110"/>
      <c r="BH1559" s="110"/>
      <c r="BI1559" s="110"/>
      <c r="BJ1559" s="110"/>
    </row>
    <row r="1560" spans="1:62">
      <c r="A1560" s="108"/>
      <c r="B1560" s="108"/>
      <c r="C1560" s="109"/>
      <c r="D1560" s="109"/>
      <c r="E1560" s="108"/>
      <c r="F1560" s="108"/>
      <c r="G1560" s="108"/>
      <c r="H1560" s="108"/>
      <c r="I1560" s="108"/>
      <c r="J1560" s="108"/>
      <c r="K1560" s="110"/>
      <c r="L1560" s="110"/>
      <c r="M1560" s="110"/>
      <c r="N1560" s="111"/>
      <c r="O1560" s="110"/>
      <c r="P1560" s="110"/>
      <c r="R1560" s="110"/>
      <c r="S1560" s="110"/>
      <c r="T1560" s="110"/>
      <c r="U1560" s="112"/>
      <c r="V1560" s="110"/>
      <c r="W1560" s="110"/>
      <c r="X1560" s="110"/>
      <c r="Y1560" s="110"/>
      <c r="Z1560" s="110"/>
      <c r="AA1560" s="110"/>
      <c r="AB1560" s="110"/>
      <c r="AC1560" s="110"/>
      <c r="AD1560" s="110"/>
      <c r="AE1560" s="110"/>
      <c r="AF1560" s="110"/>
      <c r="AG1560" s="110"/>
      <c r="AH1560" s="110"/>
      <c r="AI1560" s="110"/>
      <c r="AJ1560" s="110"/>
      <c r="AK1560" s="110"/>
      <c r="AL1560" s="110"/>
      <c r="AM1560" s="110"/>
      <c r="AN1560" s="110"/>
      <c r="AO1560" s="110"/>
      <c r="AP1560" s="110"/>
      <c r="AQ1560" s="110"/>
      <c r="AR1560" s="110"/>
      <c r="AS1560" s="110"/>
      <c r="AT1560" s="110"/>
      <c r="AU1560" s="110"/>
      <c r="AV1560" s="110"/>
      <c r="AW1560" s="112"/>
      <c r="AY1560" s="110"/>
      <c r="BD1560" s="110"/>
      <c r="BE1560" s="110"/>
      <c r="BF1560" s="110"/>
      <c r="BG1560" s="110"/>
      <c r="BH1560" s="110"/>
      <c r="BI1560" s="110"/>
      <c r="BJ1560" s="110"/>
    </row>
    <row r="1561" spans="1:62">
      <c r="A1561" s="108"/>
      <c r="B1561" s="108"/>
      <c r="C1561" s="109"/>
      <c r="D1561" s="109"/>
      <c r="E1561" s="108"/>
      <c r="F1561" s="108"/>
      <c r="G1561" s="108"/>
      <c r="H1561" s="108"/>
      <c r="I1561" s="108"/>
      <c r="J1561" s="108"/>
      <c r="K1561" s="110"/>
      <c r="L1561" s="110"/>
      <c r="M1561" s="110"/>
      <c r="O1561" s="110"/>
      <c r="P1561" s="110"/>
      <c r="Q1561" s="110"/>
      <c r="R1561" s="110"/>
      <c r="S1561" s="110"/>
      <c r="T1561" s="110"/>
      <c r="V1561" s="110"/>
      <c r="W1561" s="110"/>
      <c r="X1561" s="110"/>
      <c r="Y1561" s="110"/>
      <c r="Z1561" s="110"/>
      <c r="AA1561" s="110"/>
      <c r="AB1561" s="110"/>
      <c r="AC1561" s="110"/>
      <c r="AD1561" s="110"/>
      <c r="AE1561" s="110"/>
      <c r="AF1561" s="110"/>
      <c r="AG1561" s="110"/>
      <c r="AH1561" s="110"/>
      <c r="AI1561" s="110"/>
      <c r="AJ1561" s="110"/>
      <c r="AK1561" s="110"/>
      <c r="AL1561" s="110"/>
      <c r="AM1561" s="110"/>
      <c r="AN1561" s="110"/>
      <c r="AO1561" s="110"/>
      <c r="AP1561" s="110"/>
      <c r="AQ1561" s="110"/>
      <c r="AR1561" s="110"/>
      <c r="AS1561" s="110"/>
      <c r="AT1561" s="110"/>
      <c r="AU1561" s="110"/>
      <c r="AV1561" s="110"/>
      <c r="AY1561" s="110"/>
      <c r="BD1561" s="110"/>
      <c r="BE1561" s="110"/>
      <c r="BF1561" s="110"/>
      <c r="BG1561" s="110"/>
      <c r="BH1561" s="110"/>
      <c r="BI1561" s="110"/>
      <c r="BJ1561" s="110"/>
    </row>
    <row r="1562" spans="1:62">
      <c r="A1562" s="108"/>
      <c r="B1562" s="108"/>
      <c r="C1562" s="109"/>
      <c r="D1562" s="109"/>
      <c r="E1562" s="108"/>
      <c r="F1562" s="108"/>
      <c r="G1562" s="108"/>
      <c r="H1562" s="108"/>
      <c r="I1562" s="108"/>
      <c r="J1562" s="108"/>
      <c r="K1562" s="110"/>
      <c r="L1562" s="110"/>
      <c r="M1562" s="110"/>
      <c r="O1562" s="110"/>
      <c r="P1562" s="110"/>
      <c r="Q1562" s="110"/>
      <c r="R1562" s="110"/>
      <c r="S1562" s="110"/>
      <c r="T1562" s="110"/>
      <c r="U1562" s="112"/>
      <c r="V1562" s="110"/>
      <c r="W1562" s="110"/>
      <c r="X1562" s="110"/>
      <c r="Y1562" s="110"/>
      <c r="Z1562" s="110"/>
      <c r="AA1562" s="110"/>
      <c r="AB1562" s="110"/>
      <c r="AC1562" s="110"/>
      <c r="AD1562" s="110"/>
      <c r="AE1562" s="110"/>
      <c r="AF1562" s="110"/>
      <c r="AG1562" s="110"/>
      <c r="AH1562" s="110"/>
      <c r="AI1562" s="110"/>
      <c r="AJ1562" s="110"/>
      <c r="AL1562" s="110"/>
      <c r="AM1562" s="110"/>
      <c r="AO1562" s="110"/>
      <c r="AP1562" s="110"/>
      <c r="AQ1562" s="110"/>
      <c r="AR1562" s="110"/>
      <c r="AV1562" s="110"/>
      <c r="BD1562" s="110"/>
      <c r="BE1562" s="110"/>
      <c r="BF1562" s="110"/>
      <c r="BG1562" s="110"/>
      <c r="BH1562" s="110"/>
      <c r="BI1562" s="110"/>
      <c r="BJ1562" s="110"/>
    </row>
    <row r="1563" spans="1:62">
      <c r="A1563" s="108"/>
      <c r="B1563" s="108"/>
      <c r="C1563" s="109"/>
      <c r="D1563" s="109"/>
      <c r="E1563" s="108"/>
      <c r="F1563" s="108"/>
      <c r="G1563" s="108"/>
      <c r="H1563" s="108"/>
      <c r="I1563" s="108"/>
      <c r="J1563" s="108"/>
      <c r="K1563" s="110"/>
      <c r="L1563" s="110"/>
      <c r="M1563" s="110"/>
      <c r="O1563" s="110"/>
      <c r="P1563" s="110"/>
      <c r="Q1563" s="110"/>
      <c r="R1563" s="110"/>
      <c r="S1563" s="110"/>
      <c r="T1563" s="110"/>
      <c r="U1563" s="112"/>
      <c r="V1563" s="110"/>
      <c r="W1563" s="110"/>
      <c r="X1563" s="110"/>
      <c r="Y1563" s="110"/>
      <c r="Z1563" s="110"/>
      <c r="AA1563" s="110"/>
      <c r="AB1563" s="110"/>
      <c r="AC1563" s="110"/>
      <c r="AD1563" s="110"/>
      <c r="AF1563" s="110"/>
      <c r="AG1563" s="110"/>
      <c r="AI1563" s="110"/>
      <c r="AJ1563" s="110"/>
      <c r="AL1563" s="110"/>
      <c r="AM1563" s="110"/>
      <c r="AO1563" s="110"/>
      <c r="AP1563" s="110"/>
      <c r="AQ1563" s="110"/>
      <c r="AR1563" s="110"/>
      <c r="AV1563" s="110"/>
      <c r="AW1563" s="112"/>
      <c r="BB1563" s="110"/>
      <c r="BE1563" s="110"/>
      <c r="BF1563" s="110"/>
      <c r="BG1563" s="110"/>
      <c r="BH1563" s="110"/>
      <c r="BI1563" s="110"/>
      <c r="BJ1563" s="110"/>
    </row>
    <row r="1564" spans="1:62">
      <c r="A1564" s="108"/>
      <c r="B1564" s="108"/>
      <c r="C1564" s="109"/>
      <c r="D1564" s="109"/>
      <c r="E1564" s="108"/>
      <c r="F1564" s="108"/>
      <c r="G1564" s="108"/>
      <c r="H1564" s="108"/>
      <c r="I1564" s="108"/>
      <c r="J1564" s="108"/>
      <c r="K1564" s="110"/>
      <c r="L1564" s="110"/>
      <c r="M1564" s="110"/>
      <c r="N1564" s="111"/>
      <c r="O1564" s="110"/>
      <c r="P1564" s="110"/>
      <c r="Q1564" s="110"/>
      <c r="R1564" s="110"/>
      <c r="S1564" s="110"/>
      <c r="T1564" s="110"/>
      <c r="U1564" s="112"/>
      <c r="V1564" s="110"/>
      <c r="W1564" s="110"/>
      <c r="X1564" s="110"/>
      <c r="Y1564" s="110"/>
      <c r="Z1564" s="110"/>
      <c r="AA1564" s="110"/>
      <c r="AB1564" s="110"/>
      <c r="AC1564" s="110"/>
      <c r="AD1564" s="110"/>
      <c r="AE1564" s="110"/>
      <c r="AF1564" s="110"/>
      <c r="AG1564" s="110"/>
      <c r="AH1564" s="110"/>
      <c r="AI1564" s="110"/>
      <c r="AJ1564" s="110"/>
      <c r="AK1564" s="110"/>
      <c r="AL1564" s="110"/>
      <c r="AM1564" s="110"/>
      <c r="AN1564" s="110"/>
      <c r="AO1564" s="110"/>
      <c r="AP1564" s="110"/>
      <c r="AQ1564" s="110"/>
      <c r="AR1564" s="110"/>
      <c r="AS1564" s="110"/>
      <c r="AT1564" s="110"/>
      <c r="AU1564" s="110"/>
      <c r="AV1564" s="110"/>
      <c r="AY1564" s="110"/>
      <c r="BD1564" s="110"/>
      <c r="BE1564" s="110"/>
      <c r="BF1564" s="110"/>
      <c r="BG1564" s="110"/>
      <c r="BH1564" s="110"/>
      <c r="BI1564" s="110"/>
      <c r="BJ1564" s="110"/>
    </row>
    <row r="1565" spans="1:62">
      <c r="A1565" s="108"/>
      <c r="B1565" s="108"/>
      <c r="C1565" s="109"/>
      <c r="D1565" s="109"/>
      <c r="E1565" s="108"/>
      <c r="F1565" s="108"/>
      <c r="G1565" s="108"/>
      <c r="H1565" s="108"/>
      <c r="I1565" s="108"/>
      <c r="J1565" s="108"/>
      <c r="K1565" s="110"/>
      <c r="L1565" s="110"/>
      <c r="M1565" s="110"/>
      <c r="N1565" s="111"/>
      <c r="O1565" s="110"/>
      <c r="P1565" s="110"/>
      <c r="Q1565" s="110"/>
      <c r="U1565" s="112"/>
      <c r="V1565" s="110"/>
      <c r="W1565" s="110"/>
      <c r="X1565" s="110"/>
      <c r="Y1565" s="110"/>
      <c r="Z1565" s="110"/>
      <c r="AA1565" s="110"/>
      <c r="AB1565" s="110"/>
      <c r="AC1565" s="110"/>
      <c r="AD1565" s="110"/>
      <c r="AE1565" s="110"/>
      <c r="AF1565" s="110"/>
      <c r="AG1565" s="110"/>
      <c r="AH1565" s="110"/>
      <c r="AI1565" s="110"/>
      <c r="AJ1565" s="110"/>
      <c r="AK1565" s="110"/>
      <c r="AL1565" s="110"/>
      <c r="AM1565" s="110"/>
      <c r="AN1565" s="110"/>
      <c r="AO1565" s="110"/>
      <c r="AP1565" s="110"/>
      <c r="AQ1565" s="110"/>
      <c r="AR1565" s="110"/>
      <c r="AS1565" s="110"/>
      <c r="AT1565" s="110"/>
      <c r="AU1565" s="110"/>
      <c r="AV1565" s="110"/>
      <c r="AY1565" s="110"/>
      <c r="AZ1565" s="110"/>
      <c r="BB1565" s="110"/>
      <c r="BD1565" s="110"/>
      <c r="BE1565" s="110"/>
      <c r="BF1565" s="110"/>
      <c r="BG1565" s="110"/>
      <c r="BH1565" s="110"/>
      <c r="BI1565" s="110"/>
      <c r="BJ1565" s="110"/>
    </row>
    <row r="1566" spans="1:62">
      <c r="A1566" s="108"/>
      <c r="B1566" s="108"/>
      <c r="C1566" s="109"/>
      <c r="D1566" s="109"/>
      <c r="E1566" s="108"/>
      <c r="F1566" s="108"/>
      <c r="G1566" s="108"/>
      <c r="H1566" s="108"/>
      <c r="I1566" s="108"/>
      <c r="J1566" s="108"/>
      <c r="K1566" s="110"/>
      <c r="L1566" s="110"/>
      <c r="M1566" s="110"/>
      <c r="N1566" s="111"/>
      <c r="O1566" s="110"/>
      <c r="P1566" s="110"/>
      <c r="Q1566" s="110"/>
      <c r="R1566" s="110"/>
      <c r="S1566" s="110"/>
      <c r="T1566" s="110"/>
      <c r="U1566" s="112"/>
      <c r="V1566" s="110"/>
      <c r="W1566" s="110"/>
      <c r="X1566" s="110"/>
      <c r="Y1566" s="110"/>
      <c r="Z1566" s="110"/>
      <c r="AA1566" s="110"/>
      <c r="AB1566" s="110"/>
      <c r="AC1566" s="110"/>
      <c r="AD1566" s="110"/>
      <c r="AF1566" s="110"/>
      <c r="AG1566" s="110"/>
      <c r="AI1566" s="110"/>
      <c r="AJ1566" s="110"/>
      <c r="AL1566" s="110"/>
      <c r="AM1566" s="110"/>
      <c r="AO1566" s="110"/>
      <c r="AP1566" s="110"/>
      <c r="AQ1566" s="110"/>
      <c r="AR1566" s="110"/>
      <c r="AV1566" s="110"/>
      <c r="AX1566" s="112"/>
      <c r="BC1566" s="112"/>
      <c r="BD1566" s="110"/>
      <c r="BE1566" s="110"/>
      <c r="BF1566" s="110"/>
      <c r="BG1566" s="110"/>
      <c r="BH1566" s="110"/>
      <c r="BI1566" s="110"/>
      <c r="BJ1566" s="110"/>
    </row>
    <row r="1567" spans="1:62">
      <c r="A1567" s="108"/>
      <c r="B1567" s="108"/>
      <c r="C1567" s="109"/>
      <c r="D1567" s="109"/>
      <c r="E1567" s="108"/>
      <c r="F1567" s="108"/>
      <c r="G1567" s="108"/>
      <c r="H1567" s="108"/>
      <c r="I1567" s="108"/>
      <c r="J1567" s="108"/>
      <c r="K1567" s="110"/>
      <c r="L1567" s="110"/>
      <c r="M1567" s="110"/>
      <c r="N1567" s="111"/>
      <c r="O1567" s="110"/>
      <c r="P1567" s="110"/>
      <c r="Q1567" s="110"/>
      <c r="R1567" s="110"/>
      <c r="S1567" s="110"/>
      <c r="T1567" s="110"/>
      <c r="U1567" s="112"/>
      <c r="V1567" s="110"/>
      <c r="W1567" s="110"/>
      <c r="X1567" s="110"/>
      <c r="Y1567" s="110"/>
      <c r="Z1567" s="110"/>
      <c r="AA1567" s="110"/>
      <c r="AB1567" s="110"/>
      <c r="AC1567" s="110"/>
      <c r="AD1567" s="110"/>
      <c r="AF1567" s="110"/>
      <c r="AG1567" s="110"/>
      <c r="AI1567" s="110"/>
      <c r="AJ1567" s="110"/>
      <c r="AL1567" s="110"/>
      <c r="AM1567" s="110"/>
      <c r="AO1567" s="110"/>
      <c r="AP1567" s="110"/>
      <c r="AQ1567" s="110"/>
      <c r="AR1567" s="110"/>
      <c r="AV1567" s="110"/>
      <c r="AW1567" s="112"/>
      <c r="BD1567" s="110"/>
      <c r="BE1567" s="110"/>
      <c r="BF1567" s="110"/>
      <c r="BG1567" s="110"/>
      <c r="BH1567" s="110"/>
      <c r="BI1567" s="110"/>
      <c r="BJ1567" s="110"/>
    </row>
    <row r="1568" spans="1:62">
      <c r="A1568" s="108"/>
      <c r="B1568" s="108"/>
      <c r="C1568" s="109"/>
      <c r="D1568" s="109"/>
      <c r="E1568" s="108"/>
      <c r="F1568" s="108"/>
      <c r="G1568" s="108"/>
      <c r="H1568" s="108"/>
      <c r="I1568" s="108"/>
      <c r="J1568" s="108"/>
      <c r="K1568" s="110"/>
      <c r="L1568" s="110"/>
      <c r="M1568" s="110"/>
      <c r="N1568" s="111"/>
      <c r="O1568" s="110"/>
      <c r="P1568" s="110"/>
      <c r="Q1568" s="110"/>
      <c r="R1568" s="110"/>
      <c r="S1568" s="110"/>
      <c r="T1568" s="110"/>
      <c r="V1568" s="110"/>
      <c r="W1568" s="110"/>
      <c r="X1568" s="110"/>
      <c r="Y1568" s="110"/>
      <c r="Z1568" s="110"/>
      <c r="AA1568" s="110"/>
      <c r="AB1568" s="110"/>
      <c r="AC1568" s="110"/>
      <c r="AD1568" s="110"/>
      <c r="AE1568" s="110"/>
      <c r="AF1568" s="110"/>
      <c r="AG1568" s="110"/>
      <c r="AH1568" s="110"/>
      <c r="AI1568" s="110"/>
      <c r="AJ1568" s="110"/>
      <c r="AK1568" s="110"/>
      <c r="AL1568" s="110"/>
      <c r="AM1568" s="110"/>
      <c r="AN1568" s="110"/>
      <c r="AO1568" s="110"/>
      <c r="AP1568" s="110"/>
      <c r="AQ1568" s="110"/>
      <c r="AR1568" s="110"/>
      <c r="AV1568" s="110"/>
      <c r="BB1568" s="110"/>
      <c r="BD1568" s="110"/>
      <c r="BE1568" s="110"/>
      <c r="BF1568" s="110"/>
      <c r="BG1568" s="110"/>
      <c r="BH1568" s="110"/>
      <c r="BI1568" s="110"/>
      <c r="BJ1568" s="110"/>
    </row>
    <row r="1569" spans="1:62">
      <c r="A1569" s="108"/>
      <c r="B1569" s="108"/>
      <c r="C1569" s="109"/>
      <c r="D1569" s="109"/>
      <c r="E1569" s="108"/>
      <c r="F1569" s="108"/>
      <c r="G1569" s="108"/>
      <c r="H1569" s="108"/>
      <c r="I1569" s="108"/>
      <c r="J1569" s="108"/>
      <c r="K1569" s="110"/>
      <c r="L1569" s="110"/>
      <c r="M1569" s="110"/>
      <c r="N1569" s="111"/>
      <c r="O1569" s="110"/>
      <c r="P1569" s="110"/>
      <c r="Q1569" s="110"/>
      <c r="R1569" s="110"/>
      <c r="S1569" s="110"/>
      <c r="T1569" s="110"/>
      <c r="U1569" s="112"/>
      <c r="V1569" s="110"/>
      <c r="W1569" s="110"/>
      <c r="X1569" s="110"/>
      <c r="Y1569" s="110"/>
      <c r="Z1569" s="110"/>
      <c r="AA1569" s="110"/>
      <c r="AB1569" s="110"/>
      <c r="AC1569" s="110"/>
      <c r="AD1569" s="110"/>
      <c r="AE1569" s="110"/>
      <c r="AF1569" s="110"/>
      <c r="AG1569" s="110"/>
      <c r="AH1569" s="110"/>
      <c r="AI1569" s="110"/>
      <c r="AJ1569" s="110"/>
      <c r="AK1569" s="110"/>
      <c r="AL1569" s="110"/>
      <c r="AM1569" s="110"/>
      <c r="AN1569" s="110"/>
      <c r="AO1569" s="110"/>
      <c r="AP1569" s="110"/>
      <c r="AQ1569" s="110"/>
      <c r="AR1569" s="110"/>
      <c r="AS1569" s="110"/>
      <c r="AT1569" s="110"/>
      <c r="AU1569" s="110"/>
      <c r="AV1569" s="110"/>
      <c r="AX1569" s="112"/>
      <c r="AY1569" s="110"/>
      <c r="AZ1569" s="110"/>
      <c r="BA1569" s="110"/>
      <c r="BB1569" s="110"/>
      <c r="BC1569" s="112"/>
      <c r="BD1569" s="110"/>
      <c r="BE1569" s="110"/>
      <c r="BF1569" s="110"/>
      <c r="BG1569" s="110"/>
      <c r="BH1569" s="110"/>
      <c r="BI1569" s="110"/>
      <c r="BJ1569" s="110"/>
    </row>
    <row r="1570" spans="1:62">
      <c r="A1570" s="108"/>
      <c r="B1570" s="108"/>
      <c r="C1570" s="109"/>
      <c r="D1570" s="109"/>
      <c r="E1570" s="108"/>
      <c r="F1570" s="108"/>
      <c r="G1570" s="108"/>
      <c r="H1570" s="108"/>
      <c r="I1570" s="108"/>
      <c r="J1570" s="108"/>
      <c r="K1570" s="110"/>
      <c r="L1570" s="110"/>
      <c r="M1570" s="110"/>
      <c r="N1570" s="111"/>
      <c r="O1570" s="110"/>
      <c r="P1570" s="110"/>
      <c r="Q1570" s="110"/>
      <c r="R1570" s="110"/>
      <c r="S1570" s="110"/>
      <c r="T1570" s="110"/>
      <c r="U1570" s="112"/>
      <c r="V1570" s="110"/>
      <c r="W1570" s="110"/>
      <c r="Y1570" s="110"/>
      <c r="AA1570" s="110"/>
      <c r="AB1570" s="110"/>
      <c r="AC1570" s="110"/>
      <c r="AD1570" s="110"/>
      <c r="AE1570" s="110"/>
      <c r="AF1570" s="110"/>
      <c r="AG1570" s="110"/>
      <c r="AH1570" s="110"/>
      <c r="AI1570" s="110"/>
      <c r="AJ1570" s="110"/>
      <c r="AK1570" s="110"/>
      <c r="AL1570" s="110"/>
      <c r="AM1570" s="110"/>
      <c r="AN1570" s="110"/>
      <c r="AO1570" s="110"/>
      <c r="AP1570" s="110"/>
      <c r="AQ1570" s="110"/>
      <c r="AR1570" s="110"/>
      <c r="AS1570" s="110"/>
      <c r="AT1570" s="110"/>
      <c r="AU1570" s="110"/>
      <c r="AV1570" s="110"/>
      <c r="AY1570" s="110"/>
      <c r="AZ1570" s="110"/>
      <c r="BA1570" s="110"/>
      <c r="BB1570" s="110"/>
      <c r="BD1570" s="110"/>
      <c r="BE1570" s="110"/>
      <c r="BF1570" s="110"/>
      <c r="BG1570" s="110"/>
      <c r="BH1570" s="110"/>
      <c r="BI1570" s="110"/>
      <c r="BJ1570" s="110"/>
    </row>
    <row r="1571" spans="1:62">
      <c r="A1571" s="108"/>
      <c r="B1571" s="108"/>
      <c r="C1571" s="109"/>
      <c r="D1571" s="109"/>
      <c r="E1571" s="108"/>
      <c r="F1571" s="108"/>
      <c r="G1571" s="108"/>
      <c r="H1571" s="108"/>
      <c r="I1571" s="108"/>
      <c r="J1571" s="108"/>
      <c r="K1571" s="110"/>
      <c r="L1571" s="110"/>
      <c r="M1571" s="110"/>
      <c r="N1571" s="111"/>
      <c r="O1571" s="110"/>
      <c r="P1571" s="110"/>
      <c r="Q1571" s="110"/>
      <c r="R1571" s="110"/>
      <c r="S1571" s="110"/>
      <c r="T1571" s="110"/>
      <c r="U1571" s="112"/>
      <c r="V1571" s="110"/>
      <c r="W1571" s="110"/>
      <c r="X1571" s="110"/>
      <c r="Y1571" s="110"/>
      <c r="Z1571" s="110"/>
      <c r="AA1571" s="110"/>
      <c r="AB1571" s="110"/>
      <c r="AC1571" s="110"/>
      <c r="AD1571" s="110"/>
      <c r="AE1571" s="110"/>
      <c r="AF1571" s="110"/>
      <c r="AG1571" s="110"/>
      <c r="AH1571" s="110"/>
      <c r="AI1571" s="110"/>
      <c r="AJ1571" s="110"/>
      <c r="AK1571" s="110"/>
      <c r="AL1571" s="110"/>
      <c r="AM1571" s="110"/>
      <c r="AN1571" s="110"/>
      <c r="AO1571" s="110"/>
      <c r="AP1571" s="110"/>
      <c r="AQ1571" s="110"/>
      <c r="AR1571" s="110"/>
      <c r="AS1571" s="110"/>
      <c r="AT1571" s="110"/>
      <c r="AU1571" s="110"/>
      <c r="AV1571" s="110"/>
      <c r="AY1571" s="110"/>
      <c r="BD1571" s="110"/>
      <c r="BE1571" s="110"/>
      <c r="BF1571" s="110"/>
      <c r="BG1571" s="110"/>
      <c r="BH1571" s="110"/>
      <c r="BI1571" s="110"/>
      <c r="BJ1571" s="110"/>
    </row>
    <row r="1572" spans="1:62">
      <c r="A1572" s="108"/>
      <c r="B1572" s="108"/>
      <c r="C1572" s="109"/>
      <c r="D1572" s="109"/>
      <c r="E1572" s="108"/>
      <c r="F1572" s="108"/>
      <c r="G1572" s="108"/>
      <c r="H1572" s="108"/>
      <c r="I1572" s="108"/>
      <c r="J1572" s="108"/>
      <c r="K1572" s="110"/>
      <c r="L1572" s="110"/>
      <c r="M1572" s="110"/>
      <c r="O1572" s="110"/>
      <c r="P1572" s="110"/>
      <c r="Q1572" s="110"/>
      <c r="R1572" s="110"/>
      <c r="S1572" s="110"/>
      <c r="T1572" s="110"/>
      <c r="U1572" s="112"/>
      <c r="V1572" s="110"/>
      <c r="W1572" s="110"/>
      <c r="X1572" s="110"/>
      <c r="Y1572" s="110"/>
      <c r="Z1572" s="110"/>
      <c r="AA1572" s="110"/>
      <c r="AB1572" s="110"/>
      <c r="AC1572" s="110"/>
      <c r="AD1572" s="110"/>
      <c r="AE1572" s="110"/>
      <c r="AF1572" s="110"/>
      <c r="AG1572" s="110"/>
      <c r="AH1572" s="110"/>
      <c r="AI1572" s="110"/>
      <c r="AJ1572" s="110"/>
      <c r="AK1572" s="110"/>
      <c r="AL1572" s="110"/>
      <c r="AM1572" s="110"/>
      <c r="AN1572" s="110"/>
      <c r="AO1572" s="110"/>
      <c r="AP1572" s="110"/>
      <c r="AQ1572" s="110"/>
      <c r="AR1572" s="110"/>
      <c r="AS1572" s="110"/>
      <c r="AT1572" s="110"/>
      <c r="AU1572" s="110"/>
      <c r="AV1572" s="110"/>
      <c r="AY1572" s="110"/>
      <c r="BD1572" s="110"/>
      <c r="BE1572" s="110"/>
      <c r="BF1572" s="110"/>
      <c r="BG1572" s="110"/>
      <c r="BH1572" s="110"/>
      <c r="BI1572" s="110"/>
      <c r="BJ1572" s="110"/>
    </row>
    <row r="1573" spans="1:62">
      <c r="A1573" s="108"/>
      <c r="B1573" s="108"/>
      <c r="C1573" s="109"/>
      <c r="D1573" s="109"/>
      <c r="E1573" s="108"/>
      <c r="F1573" s="108"/>
      <c r="G1573" s="108"/>
      <c r="H1573" s="108"/>
      <c r="I1573" s="108"/>
      <c r="J1573" s="108"/>
      <c r="K1573" s="110"/>
      <c r="L1573" s="110"/>
      <c r="M1573" s="110"/>
      <c r="N1573" s="111"/>
      <c r="O1573" s="110"/>
      <c r="P1573" s="110"/>
      <c r="Q1573" s="110"/>
      <c r="U1573" s="112"/>
      <c r="V1573" s="110"/>
      <c r="W1573" s="110"/>
      <c r="X1573" s="110"/>
      <c r="Y1573" s="110"/>
      <c r="Z1573" s="110"/>
      <c r="AA1573" s="110"/>
      <c r="AB1573" s="110"/>
      <c r="AC1573" s="110"/>
      <c r="AD1573" s="110"/>
      <c r="AE1573" s="110"/>
      <c r="AF1573" s="110"/>
      <c r="AG1573" s="110"/>
      <c r="AH1573" s="110"/>
      <c r="AI1573" s="110"/>
      <c r="AJ1573" s="110"/>
      <c r="AK1573" s="110"/>
      <c r="AL1573" s="110"/>
      <c r="AM1573" s="110"/>
      <c r="AN1573" s="110"/>
      <c r="AO1573" s="110"/>
      <c r="AS1573" s="110"/>
      <c r="AT1573" s="110"/>
      <c r="AU1573" s="110"/>
      <c r="AV1573" s="110"/>
      <c r="AY1573" s="110"/>
      <c r="BD1573" s="110"/>
      <c r="BE1573" s="110"/>
      <c r="BF1573" s="110"/>
      <c r="BG1573" s="110"/>
      <c r="BH1573" s="110"/>
      <c r="BI1573" s="110"/>
      <c r="BJ1573" s="110"/>
    </row>
    <row r="1574" spans="1:62">
      <c r="A1574" s="108"/>
      <c r="B1574" s="108"/>
      <c r="C1574" s="109"/>
      <c r="D1574" s="109"/>
      <c r="E1574" s="108"/>
      <c r="F1574" s="108"/>
      <c r="G1574" s="108"/>
      <c r="H1574" s="108"/>
      <c r="I1574" s="108"/>
      <c r="J1574" s="108"/>
      <c r="K1574" s="110"/>
      <c r="L1574" s="110"/>
      <c r="M1574" s="110"/>
      <c r="N1574" s="111"/>
      <c r="O1574" s="110"/>
      <c r="P1574" s="110"/>
      <c r="Q1574" s="110"/>
      <c r="R1574" s="110"/>
      <c r="S1574" s="110"/>
      <c r="T1574" s="110"/>
      <c r="U1574" s="112"/>
      <c r="V1574" s="110"/>
      <c r="W1574" s="110"/>
      <c r="X1574" s="110"/>
      <c r="Y1574" s="110"/>
      <c r="Z1574" s="110"/>
      <c r="AA1574" s="110"/>
      <c r="AB1574" s="110"/>
      <c r="AF1574" s="110"/>
      <c r="AG1574" s="110"/>
      <c r="AH1574" s="110"/>
      <c r="AI1574" s="110"/>
      <c r="AJ1574" s="110"/>
      <c r="AK1574" s="110"/>
      <c r="AL1574" s="110"/>
      <c r="AM1574" s="110"/>
      <c r="AN1574" s="110"/>
      <c r="AO1574" s="110"/>
      <c r="AP1574" s="110"/>
      <c r="AQ1574" s="110"/>
      <c r="AR1574" s="110"/>
      <c r="AS1574" s="110"/>
      <c r="AT1574" s="110"/>
      <c r="AU1574" s="110"/>
      <c r="AV1574" s="110"/>
      <c r="AY1574" s="110"/>
      <c r="BD1574" s="110"/>
      <c r="BE1574" s="110"/>
      <c r="BF1574" s="110"/>
      <c r="BG1574" s="110"/>
      <c r="BH1574" s="110"/>
      <c r="BI1574" s="110"/>
      <c r="BJ1574" s="110"/>
    </row>
    <row r="1575" spans="1:62">
      <c r="A1575" s="108"/>
      <c r="B1575" s="108"/>
      <c r="C1575" s="109"/>
      <c r="D1575" s="109"/>
      <c r="E1575" s="108"/>
      <c r="F1575" s="108"/>
      <c r="G1575" s="108"/>
      <c r="H1575" s="108"/>
      <c r="I1575" s="108"/>
      <c r="J1575" s="108"/>
      <c r="K1575" s="110"/>
      <c r="L1575" s="110"/>
      <c r="M1575" s="110"/>
      <c r="N1575" s="111"/>
      <c r="O1575" s="110"/>
      <c r="P1575" s="110"/>
      <c r="Q1575" s="110"/>
      <c r="R1575" s="110"/>
      <c r="S1575" s="110"/>
      <c r="T1575" s="110"/>
      <c r="V1575" s="110"/>
      <c r="W1575" s="110"/>
      <c r="X1575" s="110"/>
      <c r="Y1575" s="110"/>
      <c r="Z1575" s="110"/>
      <c r="AA1575" s="110"/>
      <c r="AB1575" s="110"/>
      <c r="AC1575" s="110"/>
      <c r="AD1575" s="110"/>
      <c r="AE1575" s="110"/>
      <c r="AF1575" s="110"/>
      <c r="AG1575" s="110"/>
      <c r="AH1575" s="110"/>
      <c r="AI1575" s="110"/>
      <c r="AJ1575" s="110"/>
      <c r="AK1575" s="110"/>
      <c r="AL1575" s="110"/>
      <c r="AM1575" s="110"/>
      <c r="AN1575" s="110"/>
      <c r="AO1575" s="110"/>
      <c r="AP1575" s="110"/>
      <c r="AQ1575" s="110"/>
      <c r="AR1575" s="110"/>
      <c r="AS1575" s="110"/>
      <c r="AT1575" s="110"/>
      <c r="AU1575" s="110"/>
      <c r="AV1575" s="110"/>
      <c r="AW1575" s="112"/>
      <c r="AY1575" s="110"/>
      <c r="BD1575" s="110"/>
      <c r="BE1575" s="110"/>
      <c r="BF1575" s="110"/>
      <c r="BG1575" s="110"/>
      <c r="BH1575" s="110"/>
      <c r="BI1575" s="110"/>
      <c r="BJ1575" s="110"/>
    </row>
    <row r="1576" spans="1:62">
      <c r="A1576" s="108"/>
      <c r="B1576" s="108"/>
      <c r="C1576" s="109"/>
      <c r="D1576" s="109"/>
      <c r="E1576" s="108"/>
      <c r="F1576" s="108"/>
      <c r="G1576" s="108"/>
      <c r="H1576" s="108"/>
      <c r="I1576" s="108"/>
      <c r="J1576" s="108"/>
      <c r="K1576" s="110"/>
      <c r="L1576" s="110"/>
      <c r="M1576" s="110"/>
      <c r="O1576" s="110"/>
      <c r="P1576" s="110"/>
      <c r="Q1576" s="110"/>
      <c r="R1576" s="110"/>
      <c r="S1576" s="110"/>
      <c r="T1576" s="110"/>
      <c r="U1576" s="112"/>
      <c r="V1576" s="110"/>
      <c r="W1576" s="110"/>
      <c r="X1576" s="110"/>
      <c r="Y1576" s="110"/>
      <c r="Z1576" s="110"/>
      <c r="AA1576" s="110"/>
      <c r="AB1576" s="110"/>
      <c r="AC1576" s="110"/>
      <c r="AD1576" s="110"/>
      <c r="AE1576" s="110"/>
      <c r="AF1576" s="110"/>
      <c r="AG1576" s="110"/>
      <c r="AH1576" s="110"/>
      <c r="AI1576" s="110"/>
      <c r="AJ1576" s="110"/>
      <c r="AK1576" s="110"/>
      <c r="AL1576" s="110"/>
      <c r="AM1576" s="110"/>
      <c r="AN1576" s="110"/>
      <c r="AO1576" s="110"/>
      <c r="AP1576" s="110"/>
      <c r="AQ1576" s="110"/>
      <c r="AR1576" s="110"/>
      <c r="AS1576" s="110"/>
      <c r="AT1576" s="110"/>
      <c r="AU1576" s="110"/>
      <c r="AV1576" s="110"/>
      <c r="AY1576" s="110"/>
      <c r="AZ1576" s="110"/>
      <c r="BA1576" s="110"/>
      <c r="BB1576" s="110"/>
      <c r="BD1576" s="110"/>
      <c r="BE1576" s="110"/>
      <c r="BF1576" s="110"/>
      <c r="BG1576" s="110"/>
      <c r="BH1576" s="110"/>
      <c r="BI1576" s="110"/>
      <c r="BJ1576" s="110"/>
    </row>
    <row r="1577" spans="1:62">
      <c r="A1577" s="108"/>
      <c r="B1577" s="108"/>
      <c r="C1577" s="109"/>
      <c r="D1577" s="109"/>
      <c r="E1577" s="108"/>
      <c r="F1577" s="108"/>
      <c r="G1577" s="108"/>
      <c r="H1577" s="108"/>
      <c r="I1577" s="108"/>
      <c r="J1577" s="108"/>
      <c r="K1577" s="110"/>
      <c r="L1577" s="110"/>
      <c r="M1577" s="110"/>
      <c r="N1577" s="111"/>
      <c r="O1577" s="110"/>
      <c r="P1577" s="110"/>
      <c r="Q1577" s="110"/>
      <c r="R1577" s="110"/>
      <c r="S1577" s="110"/>
      <c r="T1577" s="110"/>
      <c r="V1577" s="110"/>
      <c r="W1577" s="110"/>
      <c r="X1577" s="110"/>
      <c r="Y1577" s="110"/>
      <c r="Z1577" s="110"/>
      <c r="AA1577" s="110"/>
      <c r="AB1577" s="110"/>
      <c r="AC1577" s="110"/>
      <c r="AD1577" s="110"/>
      <c r="AE1577" s="110"/>
      <c r="AF1577" s="110"/>
      <c r="AG1577" s="110"/>
      <c r="AH1577" s="110"/>
      <c r="AI1577" s="110"/>
      <c r="AJ1577" s="110"/>
      <c r="AK1577" s="110"/>
      <c r="AL1577" s="110"/>
      <c r="AM1577" s="110"/>
      <c r="AN1577" s="110"/>
      <c r="AO1577" s="110"/>
      <c r="AP1577" s="110"/>
      <c r="AQ1577" s="110"/>
      <c r="AR1577" s="110"/>
      <c r="AS1577" s="110"/>
      <c r="AT1577" s="110"/>
      <c r="AU1577" s="110"/>
      <c r="AV1577" s="110"/>
      <c r="AW1577" s="112"/>
      <c r="AY1577" s="110"/>
      <c r="BA1577" s="110"/>
      <c r="BE1577" s="110"/>
      <c r="BF1577" s="110"/>
      <c r="BG1577" s="110"/>
      <c r="BH1577" s="110"/>
      <c r="BI1577" s="110"/>
    </row>
    <row r="1578" spans="1:62">
      <c r="A1578" s="108"/>
      <c r="B1578" s="108"/>
      <c r="C1578" s="109"/>
      <c r="D1578" s="109"/>
      <c r="E1578" s="108"/>
      <c r="F1578" s="108"/>
      <c r="G1578" s="108"/>
      <c r="H1578" s="108"/>
      <c r="I1578" s="108"/>
      <c r="J1578" s="108"/>
      <c r="K1578" s="110"/>
      <c r="L1578" s="110"/>
      <c r="M1578" s="110"/>
      <c r="N1578" s="111"/>
      <c r="O1578" s="110"/>
      <c r="P1578" s="110"/>
      <c r="Q1578" s="110"/>
      <c r="R1578" s="110"/>
      <c r="S1578" s="110"/>
      <c r="T1578" s="110"/>
      <c r="V1578" s="110"/>
      <c r="W1578" s="110"/>
      <c r="X1578" s="110"/>
      <c r="Y1578" s="110"/>
      <c r="Z1578" s="110"/>
      <c r="AA1578" s="110"/>
      <c r="AB1578" s="110"/>
      <c r="AC1578" s="110"/>
      <c r="AD1578" s="110"/>
      <c r="AE1578" s="110"/>
      <c r="AF1578" s="110"/>
      <c r="AG1578" s="110"/>
      <c r="AH1578" s="110"/>
      <c r="AI1578" s="110"/>
      <c r="AJ1578" s="110"/>
      <c r="AK1578" s="110"/>
      <c r="AL1578" s="110"/>
      <c r="AM1578" s="110"/>
      <c r="AN1578" s="110"/>
      <c r="AO1578" s="110"/>
      <c r="AP1578" s="110"/>
      <c r="AQ1578" s="110"/>
      <c r="AR1578" s="110"/>
      <c r="AS1578" s="110"/>
      <c r="AT1578" s="110"/>
      <c r="AU1578" s="110"/>
      <c r="AV1578" s="110"/>
      <c r="AW1578" s="112"/>
      <c r="AY1578" s="110"/>
      <c r="BD1578" s="110"/>
      <c r="BE1578" s="110"/>
      <c r="BF1578" s="110"/>
      <c r="BG1578" s="110"/>
      <c r="BH1578" s="110"/>
      <c r="BI1578" s="110"/>
      <c r="BJ1578" s="110"/>
    </row>
    <row r="1579" spans="1:62">
      <c r="A1579" s="108"/>
      <c r="B1579" s="108"/>
      <c r="C1579" s="109"/>
      <c r="D1579" s="109"/>
      <c r="E1579" s="108"/>
      <c r="F1579" s="108"/>
      <c r="G1579" s="108"/>
      <c r="H1579" s="108"/>
      <c r="I1579" s="108"/>
      <c r="J1579" s="108"/>
      <c r="K1579" s="110"/>
      <c r="L1579" s="110"/>
      <c r="M1579" s="110"/>
      <c r="O1579" s="110"/>
      <c r="P1579" s="110"/>
      <c r="Q1579" s="110"/>
      <c r="V1579" s="110"/>
      <c r="W1579" s="110"/>
      <c r="X1579" s="110"/>
      <c r="Y1579" s="110"/>
      <c r="Z1579" s="110"/>
      <c r="AA1579" s="110"/>
      <c r="AB1579" s="110"/>
      <c r="AC1579" s="110"/>
      <c r="AD1579" s="110"/>
      <c r="AE1579" s="110"/>
      <c r="AF1579" s="110"/>
      <c r="AG1579" s="110"/>
      <c r="AH1579" s="110"/>
      <c r="AI1579" s="110"/>
      <c r="AJ1579" s="110"/>
      <c r="AK1579" s="110"/>
      <c r="AL1579" s="110"/>
      <c r="AM1579" s="110"/>
      <c r="AN1579" s="110"/>
      <c r="AO1579" s="110"/>
      <c r="AP1579" s="110"/>
      <c r="AQ1579" s="110"/>
      <c r="AR1579" s="110"/>
      <c r="AS1579" s="110"/>
      <c r="AT1579" s="110"/>
      <c r="AU1579" s="110"/>
      <c r="AV1579" s="110"/>
      <c r="AY1579" s="110"/>
      <c r="BD1579" s="110"/>
      <c r="BE1579" s="110"/>
      <c r="BF1579" s="110"/>
      <c r="BG1579" s="110"/>
      <c r="BH1579" s="110"/>
      <c r="BI1579" s="110"/>
      <c r="BJ1579" s="110"/>
    </row>
    <row r="1580" spans="1:62">
      <c r="A1580" s="108"/>
      <c r="B1580" s="108"/>
      <c r="C1580" s="109"/>
      <c r="D1580" s="109"/>
      <c r="E1580" s="108"/>
      <c r="F1580" s="108"/>
      <c r="G1580" s="108"/>
      <c r="H1580" s="108"/>
      <c r="I1580" s="108"/>
      <c r="J1580" s="108"/>
      <c r="K1580" s="110"/>
      <c r="L1580" s="110"/>
      <c r="M1580" s="110"/>
      <c r="O1580" s="110"/>
      <c r="P1580" s="110"/>
      <c r="Q1580" s="110"/>
      <c r="R1580" s="110"/>
      <c r="S1580" s="110"/>
      <c r="T1580" s="110"/>
      <c r="V1580" s="110"/>
      <c r="W1580" s="110"/>
      <c r="X1580" s="110"/>
      <c r="Y1580" s="110"/>
      <c r="Z1580" s="110"/>
      <c r="AA1580" s="110"/>
      <c r="AB1580" s="110"/>
      <c r="AC1580" s="110"/>
      <c r="AD1580" s="110"/>
      <c r="AE1580" s="110"/>
      <c r="AF1580" s="110"/>
      <c r="AG1580" s="110"/>
      <c r="AH1580" s="110"/>
      <c r="AI1580" s="110"/>
      <c r="AJ1580" s="110"/>
      <c r="AK1580" s="110"/>
      <c r="AL1580" s="110"/>
      <c r="AM1580" s="110"/>
      <c r="AN1580" s="110"/>
      <c r="AO1580" s="110"/>
      <c r="AP1580" s="110"/>
      <c r="AQ1580" s="110"/>
      <c r="AR1580" s="110"/>
      <c r="AS1580" s="110"/>
      <c r="AT1580" s="110"/>
      <c r="AU1580" s="110"/>
      <c r="AV1580" s="110"/>
      <c r="AY1580" s="110"/>
      <c r="BD1580" s="110"/>
      <c r="BE1580" s="110"/>
      <c r="BF1580" s="110"/>
      <c r="BG1580" s="110"/>
      <c r="BH1580" s="110"/>
      <c r="BI1580" s="110"/>
      <c r="BJ1580" s="110"/>
    </row>
    <row r="1581" spans="1:62">
      <c r="A1581" s="108"/>
      <c r="B1581" s="108"/>
      <c r="C1581" s="109"/>
      <c r="D1581" s="109"/>
      <c r="E1581" s="108"/>
      <c r="F1581" s="108"/>
      <c r="G1581" s="108"/>
      <c r="H1581" s="108"/>
      <c r="I1581" s="108"/>
      <c r="J1581" s="108"/>
      <c r="K1581" s="110"/>
      <c r="L1581" s="110"/>
      <c r="M1581" s="110"/>
      <c r="N1581" s="111"/>
      <c r="O1581" s="110"/>
      <c r="P1581" s="110"/>
      <c r="Q1581" s="110"/>
      <c r="R1581" s="110"/>
      <c r="S1581" s="110"/>
      <c r="T1581" s="110"/>
      <c r="V1581" s="110"/>
      <c r="W1581" s="110"/>
      <c r="X1581" s="110"/>
      <c r="Y1581" s="110"/>
      <c r="Z1581" s="110"/>
      <c r="AA1581" s="110"/>
      <c r="AB1581" s="110"/>
      <c r="AC1581" s="110"/>
      <c r="AD1581" s="110"/>
      <c r="AE1581" s="110"/>
      <c r="AF1581" s="110"/>
      <c r="AG1581" s="110"/>
      <c r="AH1581" s="110"/>
      <c r="AI1581" s="110"/>
      <c r="AJ1581" s="110"/>
      <c r="AK1581" s="110"/>
      <c r="AL1581" s="110"/>
      <c r="AM1581" s="110"/>
      <c r="AN1581" s="110"/>
      <c r="AO1581" s="110"/>
      <c r="AP1581" s="110"/>
      <c r="AQ1581" s="110"/>
      <c r="AR1581" s="110"/>
      <c r="AS1581" s="110"/>
      <c r="AT1581" s="110"/>
      <c r="AU1581" s="110"/>
      <c r="AV1581" s="110"/>
      <c r="AW1581" s="112"/>
      <c r="AY1581" s="110"/>
      <c r="BB1581" s="110"/>
    </row>
    <row r="1582" spans="1:62">
      <c r="A1582" s="108"/>
      <c r="B1582" s="108"/>
      <c r="C1582" s="109"/>
      <c r="D1582" s="109"/>
      <c r="E1582" s="108"/>
      <c r="F1582" s="108"/>
      <c r="G1582" s="108"/>
      <c r="H1582" s="108"/>
      <c r="I1582" s="108"/>
      <c r="J1582" s="108"/>
      <c r="K1582" s="110"/>
      <c r="L1582" s="110"/>
      <c r="M1582" s="110"/>
      <c r="N1582" s="111"/>
      <c r="O1582" s="110"/>
      <c r="P1582" s="110"/>
      <c r="Q1582" s="110"/>
      <c r="R1582" s="110"/>
      <c r="S1582" s="110"/>
      <c r="T1582" s="110"/>
      <c r="V1582" s="110"/>
      <c r="W1582" s="110"/>
      <c r="X1582" s="110"/>
      <c r="Y1582" s="110"/>
      <c r="Z1582" s="110"/>
      <c r="AA1582" s="110"/>
      <c r="AB1582" s="110"/>
      <c r="AF1582" s="110"/>
      <c r="AG1582" s="110"/>
      <c r="AH1582" s="110"/>
      <c r="AI1582" s="110"/>
      <c r="AJ1582" s="110"/>
      <c r="AK1582" s="110"/>
      <c r="AL1582" s="110"/>
      <c r="AM1582" s="110"/>
      <c r="AN1582" s="110"/>
      <c r="AO1582" s="110"/>
      <c r="AP1582" s="110"/>
      <c r="AQ1582" s="110"/>
      <c r="AR1582" s="110"/>
      <c r="AS1582" s="110"/>
      <c r="AT1582" s="110"/>
      <c r="AU1582" s="110"/>
      <c r="AV1582" s="110"/>
      <c r="AY1582" s="110"/>
      <c r="BB1582" s="110"/>
      <c r="BD1582" s="110"/>
      <c r="BE1582" s="110"/>
      <c r="BF1582" s="110"/>
      <c r="BG1582" s="110"/>
      <c r="BH1582" s="110"/>
      <c r="BI1582" s="110"/>
      <c r="BJ1582" s="110"/>
    </row>
    <row r="1583" spans="1:62">
      <c r="A1583" s="108"/>
      <c r="B1583" s="108"/>
      <c r="C1583" s="109"/>
      <c r="D1583" s="109"/>
      <c r="E1583" s="108"/>
      <c r="F1583" s="108"/>
      <c r="G1583" s="108"/>
      <c r="H1583" s="108"/>
      <c r="I1583" s="108"/>
      <c r="J1583" s="108"/>
      <c r="K1583" s="110"/>
      <c r="L1583" s="110"/>
      <c r="M1583" s="110"/>
      <c r="O1583" s="110"/>
      <c r="P1583" s="110"/>
      <c r="Q1583" s="110"/>
      <c r="R1583" s="110"/>
      <c r="S1583" s="110"/>
      <c r="T1583" s="110"/>
      <c r="U1583" s="112"/>
      <c r="AP1583" s="110"/>
      <c r="AQ1583" s="110"/>
      <c r="AR1583" s="110"/>
      <c r="AS1583" s="110"/>
      <c r="AT1583" s="110"/>
      <c r="AU1583" s="110"/>
      <c r="AY1583" s="110"/>
      <c r="BD1583" s="110"/>
      <c r="BE1583" s="110"/>
      <c r="BF1583" s="110"/>
      <c r="BG1583" s="110"/>
      <c r="BH1583" s="110"/>
      <c r="BI1583" s="110"/>
      <c r="BJ1583" s="110"/>
    </row>
    <row r="1584" spans="1:62">
      <c r="A1584" s="108"/>
      <c r="B1584" s="108"/>
      <c r="C1584" s="109"/>
      <c r="D1584" s="109"/>
      <c r="E1584" s="108"/>
      <c r="F1584" s="108"/>
      <c r="G1584" s="108"/>
      <c r="H1584" s="108"/>
      <c r="I1584" s="108"/>
      <c r="J1584" s="108"/>
      <c r="K1584" s="110"/>
      <c r="L1584" s="110"/>
      <c r="M1584" s="110"/>
      <c r="N1584" s="111"/>
      <c r="O1584" s="110"/>
      <c r="P1584" s="110"/>
      <c r="Q1584" s="110"/>
      <c r="R1584" s="110"/>
      <c r="S1584" s="110"/>
      <c r="T1584" s="110"/>
      <c r="U1584" s="112"/>
      <c r="V1584" s="110"/>
      <c r="W1584" s="110"/>
      <c r="X1584" s="110"/>
      <c r="Y1584" s="110"/>
      <c r="Z1584" s="110"/>
      <c r="AA1584" s="110"/>
      <c r="AB1584" s="110"/>
      <c r="AC1584" s="110"/>
      <c r="AD1584" s="110"/>
      <c r="AF1584" s="110"/>
      <c r="AG1584" s="110"/>
      <c r="AH1584" s="110"/>
      <c r="AI1584" s="110"/>
      <c r="AJ1584" s="110"/>
      <c r="AK1584" s="110"/>
      <c r="AL1584" s="110"/>
      <c r="AM1584" s="110"/>
      <c r="AN1584" s="110"/>
      <c r="AO1584" s="110"/>
      <c r="AP1584" s="110"/>
      <c r="AQ1584" s="110"/>
      <c r="AR1584" s="110"/>
      <c r="AS1584" s="110"/>
      <c r="AT1584" s="110"/>
      <c r="AU1584" s="110"/>
      <c r="AV1584" s="110"/>
      <c r="AW1584" s="112"/>
      <c r="AY1584" s="110"/>
      <c r="BA1584" s="110"/>
      <c r="BB1584" s="110"/>
      <c r="BD1584" s="110"/>
      <c r="BE1584" s="110"/>
      <c r="BF1584" s="110"/>
      <c r="BG1584" s="110"/>
      <c r="BH1584" s="110"/>
      <c r="BI1584" s="110"/>
      <c r="BJ1584" s="110"/>
    </row>
    <row r="1585" spans="1:62">
      <c r="A1585" s="108"/>
      <c r="B1585" s="108"/>
      <c r="C1585" s="109"/>
      <c r="D1585" s="109"/>
      <c r="E1585" s="108"/>
      <c r="F1585" s="108"/>
      <c r="G1585" s="108"/>
      <c r="H1585" s="108"/>
      <c r="I1585" s="108"/>
      <c r="J1585" s="108"/>
      <c r="K1585" s="110"/>
      <c r="L1585" s="110"/>
      <c r="M1585" s="110"/>
      <c r="O1585" s="110"/>
      <c r="P1585" s="110"/>
      <c r="Q1585" s="110"/>
      <c r="R1585" s="110"/>
      <c r="S1585" s="110"/>
      <c r="T1585" s="110"/>
      <c r="U1585" s="112"/>
      <c r="AP1585" s="110"/>
      <c r="AQ1585" s="110"/>
      <c r="AR1585" s="110"/>
      <c r="BD1585" s="110"/>
      <c r="BE1585" s="110"/>
      <c r="BF1585" s="110"/>
      <c r="BG1585" s="110"/>
      <c r="BH1585" s="110"/>
      <c r="BI1585" s="110"/>
      <c r="BJ1585" s="110"/>
    </row>
    <row r="1586" spans="1:62">
      <c r="A1586" s="108"/>
      <c r="B1586" s="108"/>
      <c r="C1586" s="109"/>
      <c r="D1586" s="109"/>
      <c r="E1586" s="108"/>
      <c r="F1586" s="108"/>
      <c r="G1586" s="108"/>
      <c r="H1586" s="108"/>
      <c r="I1586" s="108"/>
      <c r="J1586" s="108"/>
      <c r="K1586" s="110"/>
      <c r="L1586" s="110"/>
      <c r="M1586" s="110"/>
      <c r="R1586" s="110"/>
      <c r="S1586" s="110"/>
      <c r="T1586" s="110"/>
      <c r="U1586" s="112"/>
      <c r="V1586" s="110"/>
      <c r="W1586" s="110"/>
      <c r="X1586" s="110"/>
      <c r="Y1586" s="110"/>
      <c r="Z1586" s="110"/>
      <c r="AA1586" s="110"/>
      <c r="AB1586" s="110"/>
      <c r="AC1586" s="110"/>
      <c r="AD1586" s="110"/>
      <c r="AF1586" s="110"/>
      <c r="AG1586" s="110"/>
      <c r="AI1586" s="110"/>
      <c r="AJ1586" s="110"/>
      <c r="AL1586" s="110"/>
      <c r="AM1586" s="110"/>
      <c r="AO1586" s="110"/>
      <c r="AP1586" s="110"/>
      <c r="AQ1586" s="110"/>
      <c r="AR1586" s="110"/>
      <c r="AV1586" s="110"/>
      <c r="BD1586" s="110"/>
      <c r="BE1586" s="110"/>
      <c r="BF1586" s="110"/>
      <c r="BG1586" s="110"/>
      <c r="BH1586" s="110"/>
      <c r="BI1586" s="110"/>
      <c r="BJ1586" s="110"/>
    </row>
    <row r="1587" spans="1:62">
      <c r="A1587" s="108"/>
      <c r="B1587" s="108"/>
      <c r="C1587" s="109"/>
      <c r="D1587" s="109"/>
      <c r="E1587" s="108"/>
      <c r="F1587" s="108"/>
      <c r="G1587" s="108"/>
      <c r="H1587" s="108"/>
      <c r="I1587" s="108"/>
      <c r="J1587" s="108"/>
      <c r="K1587" s="110"/>
      <c r="L1587" s="110"/>
      <c r="M1587" s="110"/>
      <c r="N1587" s="111"/>
      <c r="O1587" s="110"/>
      <c r="P1587" s="110"/>
      <c r="Q1587" s="110"/>
      <c r="R1587" s="110"/>
      <c r="S1587" s="110"/>
      <c r="T1587" s="110"/>
      <c r="U1587" s="112"/>
      <c r="V1587" s="110"/>
      <c r="W1587" s="110"/>
      <c r="X1587" s="110"/>
      <c r="Y1587" s="110"/>
      <c r="Z1587" s="110"/>
      <c r="AA1587" s="110"/>
      <c r="AB1587" s="110"/>
      <c r="AC1587" s="110"/>
      <c r="AD1587" s="110"/>
      <c r="AE1587" s="110"/>
      <c r="AF1587" s="110"/>
      <c r="AG1587" s="110"/>
      <c r="AH1587" s="110"/>
      <c r="AI1587" s="110"/>
      <c r="AJ1587" s="110"/>
      <c r="AK1587" s="110"/>
      <c r="AL1587" s="110"/>
      <c r="AM1587" s="110"/>
      <c r="AN1587" s="110"/>
      <c r="AO1587" s="110"/>
      <c r="AP1587" s="110"/>
      <c r="AQ1587" s="110"/>
      <c r="AR1587" s="110"/>
      <c r="AS1587" s="110"/>
      <c r="AT1587" s="110"/>
      <c r="AU1587" s="110"/>
      <c r="AV1587" s="110"/>
      <c r="AY1587" s="110"/>
      <c r="BD1587" s="110"/>
      <c r="BE1587" s="110"/>
      <c r="BF1587" s="110"/>
      <c r="BG1587" s="110"/>
      <c r="BH1587" s="110"/>
      <c r="BI1587" s="110"/>
      <c r="BJ1587" s="110"/>
    </row>
    <row r="1588" spans="1:62">
      <c r="A1588" s="108"/>
      <c r="B1588" s="108"/>
      <c r="C1588" s="109"/>
      <c r="D1588" s="109"/>
      <c r="E1588" s="108"/>
      <c r="F1588" s="108"/>
      <c r="G1588" s="108"/>
      <c r="H1588" s="108"/>
      <c r="I1588" s="108"/>
      <c r="J1588" s="108"/>
      <c r="K1588" s="110"/>
      <c r="L1588" s="110"/>
      <c r="M1588" s="110"/>
      <c r="N1588" s="111"/>
      <c r="O1588" s="110"/>
      <c r="P1588" s="110"/>
      <c r="Q1588" s="110"/>
      <c r="R1588" s="110"/>
      <c r="S1588" s="110"/>
      <c r="T1588" s="110"/>
      <c r="U1588" s="112"/>
      <c r="V1588" s="110"/>
      <c r="W1588" s="110"/>
      <c r="X1588" s="110"/>
      <c r="Y1588" s="110"/>
      <c r="Z1588" s="110"/>
      <c r="AA1588" s="110"/>
      <c r="AB1588" s="110"/>
      <c r="AF1588" s="110"/>
      <c r="AG1588" s="110"/>
      <c r="AH1588" s="110"/>
      <c r="AI1588" s="110"/>
      <c r="AJ1588" s="110"/>
      <c r="AK1588" s="110"/>
      <c r="AL1588" s="110"/>
      <c r="AM1588" s="110"/>
      <c r="AN1588" s="110"/>
      <c r="AO1588" s="110"/>
      <c r="AP1588" s="110"/>
      <c r="AQ1588" s="110"/>
      <c r="AR1588" s="110"/>
      <c r="AT1588" s="110"/>
      <c r="AU1588" s="110"/>
      <c r="AV1588" s="110"/>
      <c r="BD1588" s="110"/>
      <c r="BE1588" s="110"/>
      <c r="BF1588" s="110"/>
      <c r="BG1588" s="110"/>
      <c r="BH1588" s="110"/>
      <c r="BI1588" s="110"/>
      <c r="BJ1588" s="110"/>
    </row>
    <row r="1589" spans="1:62">
      <c r="A1589" s="108"/>
      <c r="B1589" s="108"/>
      <c r="C1589" s="109"/>
      <c r="D1589" s="109"/>
      <c r="E1589" s="108"/>
      <c r="F1589" s="108"/>
      <c r="G1589" s="108"/>
      <c r="H1589" s="108"/>
      <c r="I1589" s="108"/>
      <c r="J1589" s="108"/>
      <c r="K1589" s="110"/>
      <c r="L1589" s="110"/>
      <c r="M1589" s="110"/>
      <c r="O1589" s="110"/>
      <c r="P1589" s="110"/>
      <c r="Q1589" s="110"/>
      <c r="R1589" s="110"/>
      <c r="S1589" s="110"/>
      <c r="T1589" s="110"/>
      <c r="U1589" s="112"/>
      <c r="V1589" s="110"/>
      <c r="W1589" s="110"/>
      <c r="X1589" s="110"/>
      <c r="Y1589" s="110"/>
      <c r="Z1589" s="110"/>
      <c r="AA1589" s="110"/>
      <c r="AB1589" s="110"/>
      <c r="AC1589" s="110"/>
      <c r="AD1589" s="110"/>
      <c r="AE1589" s="110"/>
      <c r="AF1589" s="110"/>
      <c r="AG1589" s="110"/>
      <c r="AH1589" s="110"/>
      <c r="AI1589" s="110"/>
      <c r="AJ1589" s="110"/>
      <c r="AK1589" s="110"/>
      <c r="AL1589" s="110"/>
      <c r="AM1589" s="110"/>
      <c r="AN1589" s="110"/>
      <c r="AO1589" s="110"/>
      <c r="AP1589" s="110"/>
      <c r="AQ1589" s="110"/>
      <c r="AR1589" s="110"/>
      <c r="AS1589" s="110"/>
      <c r="AT1589" s="110"/>
      <c r="AU1589" s="110"/>
      <c r="AV1589" s="110"/>
      <c r="AY1589" s="110"/>
      <c r="BD1589" s="110"/>
      <c r="BE1589" s="110"/>
      <c r="BF1589" s="110"/>
      <c r="BG1589" s="110"/>
      <c r="BH1589" s="110"/>
      <c r="BI1589" s="110"/>
      <c r="BJ1589" s="110"/>
    </row>
    <row r="1590" spans="1:62">
      <c r="A1590" s="108"/>
      <c r="B1590" s="108"/>
      <c r="C1590" s="109"/>
      <c r="D1590" s="109"/>
      <c r="E1590" s="108"/>
      <c r="F1590" s="108"/>
      <c r="G1590" s="108"/>
      <c r="H1590" s="108"/>
      <c r="I1590" s="108"/>
      <c r="J1590" s="108"/>
      <c r="K1590" s="110"/>
      <c r="L1590" s="110"/>
      <c r="M1590" s="110"/>
      <c r="N1590" s="111"/>
      <c r="O1590" s="110"/>
      <c r="P1590" s="110"/>
      <c r="Q1590" s="110"/>
      <c r="R1590" s="110"/>
      <c r="S1590" s="110"/>
      <c r="T1590" s="110"/>
      <c r="U1590" s="112"/>
      <c r="V1590" s="110"/>
      <c r="W1590" s="110"/>
      <c r="X1590" s="110"/>
      <c r="Y1590" s="110"/>
      <c r="Z1590" s="110"/>
      <c r="AA1590" s="110"/>
      <c r="AB1590" s="110"/>
      <c r="AC1590" s="110"/>
      <c r="AD1590" s="110"/>
      <c r="AE1590" s="110"/>
      <c r="AF1590" s="110"/>
      <c r="AG1590" s="110"/>
      <c r="AH1590" s="110"/>
      <c r="AI1590" s="110"/>
      <c r="AJ1590" s="110"/>
      <c r="AK1590" s="110"/>
      <c r="AL1590" s="110"/>
      <c r="AM1590" s="110"/>
      <c r="AN1590" s="110"/>
      <c r="AO1590" s="110"/>
      <c r="AP1590" s="110"/>
      <c r="AQ1590" s="110"/>
      <c r="AR1590" s="110"/>
      <c r="AS1590" s="110"/>
      <c r="AT1590" s="110"/>
      <c r="AU1590" s="110"/>
      <c r="AV1590" s="110"/>
      <c r="AY1590" s="110"/>
      <c r="AZ1590" s="110"/>
      <c r="BD1590" s="110"/>
      <c r="BE1590" s="110"/>
      <c r="BF1590" s="110"/>
      <c r="BG1590" s="110"/>
      <c r="BH1590" s="110"/>
      <c r="BI1590" s="110"/>
      <c r="BJ1590" s="110"/>
    </row>
    <row r="1591" spans="1:62">
      <c r="A1591" s="108"/>
      <c r="B1591" s="108"/>
      <c r="C1591" s="109"/>
      <c r="D1591" s="109"/>
      <c r="E1591" s="108"/>
      <c r="F1591" s="108"/>
      <c r="G1591" s="108"/>
      <c r="H1591" s="108"/>
      <c r="I1591" s="108"/>
      <c r="J1591" s="108"/>
      <c r="K1591" s="110"/>
      <c r="L1591" s="110"/>
      <c r="M1591" s="110"/>
      <c r="N1591" s="111"/>
      <c r="O1591" s="110"/>
      <c r="P1591" s="110"/>
      <c r="Q1591" s="110"/>
      <c r="R1591" s="110"/>
      <c r="S1591" s="110"/>
      <c r="T1591" s="110"/>
      <c r="U1591" s="112"/>
      <c r="V1591" s="110"/>
      <c r="W1591" s="110"/>
      <c r="X1591" s="110"/>
      <c r="Y1591" s="110"/>
      <c r="Z1591" s="110"/>
      <c r="AA1591" s="110"/>
      <c r="AB1591" s="110"/>
      <c r="AC1591" s="110"/>
      <c r="AD1591" s="110"/>
      <c r="AE1591" s="110"/>
      <c r="AF1591" s="110"/>
      <c r="AG1591" s="110"/>
      <c r="AH1591" s="110"/>
      <c r="AI1591" s="110"/>
      <c r="AJ1591" s="110"/>
      <c r="AK1591" s="110"/>
      <c r="AL1591" s="110"/>
      <c r="AM1591" s="110"/>
      <c r="AN1591" s="110"/>
      <c r="AO1591" s="110"/>
      <c r="AP1591" s="110"/>
      <c r="AQ1591" s="110"/>
      <c r="AR1591" s="110"/>
      <c r="AS1591" s="110"/>
      <c r="AT1591" s="110"/>
      <c r="AU1591" s="110"/>
      <c r="AV1591" s="110"/>
      <c r="AW1591" s="112"/>
      <c r="AY1591" s="110"/>
      <c r="BB1591" s="110"/>
      <c r="BE1591" s="110"/>
      <c r="BF1591" s="110"/>
      <c r="BG1591" s="110"/>
      <c r="BH1591" s="110"/>
      <c r="BI1591" s="110"/>
    </row>
    <row r="1592" spans="1:62">
      <c r="A1592" s="108"/>
      <c r="B1592" s="108"/>
      <c r="C1592" s="109"/>
      <c r="D1592" s="109"/>
      <c r="E1592" s="108"/>
      <c r="F1592" s="108"/>
      <c r="G1592" s="108"/>
      <c r="H1592" s="108"/>
      <c r="I1592" s="108"/>
      <c r="J1592" s="108"/>
      <c r="K1592" s="110"/>
      <c r="L1592" s="110"/>
      <c r="M1592" s="110"/>
      <c r="N1592" s="111"/>
      <c r="O1592" s="110"/>
      <c r="P1592" s="110"/>
      <c r="Q1592" s="110"/>
      <c r="R1592" s="110"/>
      <c r="S1592" s="110"/>
      <c r="T1592" s="110"/>
      <c r="U1592" s="112"/>
      <c r="V1592" s="110"/>
      <c r="W1592" s="110"/>
      <c r="X1592" s="110"/>
      <c r="Y1592" s="110"/>
      <c r="Z1592" s="110"/>
      <c r="AA1592" s="110"/>
      <c r="AB1592" s="110"/>
      <c r="AC1592" s="110"/>
      <c r="AD1592" s="110"/>
      <c r="AE1592" s="110"/>
      <c r="AF1592" s="110"/>
      <c r="AG1592" s="110"/>
      <c r="AH1592" s="110"/>
      <c r="AI1592" s="110"/>
      <c r="AJ1592" s="110"/>
      <c r="AK1592" s="110"/>
      <c r="AL1592" s="110"/>
      <c r="AM1592" s="110"/>
      <c r="AN1592" s="110"/>
      <c r="AO1592" s="110"/>
      <c r="AP1592" s="110"/>
      <c r="AQ1592" s="110"/>
      <c r="AR1592" s="110"/>
      <c r="AS1592" s="110"/>
      <c r="AT1592" s="110"/>
      <c r="AU1592" s="110"/>
      <c r="AV1592" s="110"/>
      <c r="AY1592" s="110"/>
      <c r="BD1592" s="110"/>
      <c r="BE1592" s="110"/>
      <c r="BF1592" s="110"/>
      <c r="BG1592" s="110"/>
      <c r="BH1592" s="110"/>
      <c r="BI1592" s="110"/>
      <c r="BJ1592" s="110"/>
    </row>
    <row r="1593" spans="1:62">
      <c r="A1593" s="108"/>
      <c r="B1593" s="108"/>
      <c r="C1593" s="109"/>
      <c r="D1593" s="109"/>
      <c r="E1593" s="108"/>
      <c r="F1593" s="108"/>
      <c r="G1593" s="108"/>
      <c r="H1593" s="108"/>
      <c r="I1593" s="108"/>
      <c r="J1593" s="108"/>
      <c r="K1593" s="110"/>
      <c r="L1593" s="110"/>
      <c r="M1593" s="110"/>
      <c r="O1593" s="110"/>
      <c r="P1593" s="110"/>
      <c r="Q1593" s="110"/>
      <c r="R1593" s="110"/>
      <c r="S1593" s="110"/>
      <c r="T1593" s="110"/>
      <c r="V1593" s="110"/>
      <c r="W1593" s="110"/>
      <c r="X1593" s="110"/>
      <c r="Y1593" s="110"/>
      <c r="Z1593" s="110"/>
      <c r="AA1593" s="110"/>
      <c r="AB1593" s="110"/>
      <c r="AC1593" s="110"/>
      <c r="AD1593" s="110"/>
      <c r="AF1593" s="110"/>
      <c r="AG1593" s="110"/>
      <c r="AH1593" s="110"/>
      <c r="AI1593" s="110"/>
      <c r="AJ1593" s="110"/>
      <c r="AK1593" s="110"/>
      <c r="AL1593" s="110"/>
      <c r="AM1593" s="110"/>
      <c r="AN1593" s="110"/>
      <c r="AO1593" s="110"/>
      <c r="AP1593" s="110"/>
      <c r="AQ1593" s="110"/>
      <c r="AR1593" s="110"/>
      <c r="AS1593" s="110"/>
      <c r="AT1593" s="110"/>
      <c r="AU1593" s="110"/>
      <c r="AV1593" s="110"/>
      <c r="AW1593" s="112"/>
      <c r="AY1593" s="110"/>
      <c r="BB1593" s="110"/>
      <c r="BD1593" s="110"/>
      <c r="BE1593" s="110"/>
      <c r="BF1593" s="110"/>
      <c r="BG1593" s="110"/>
      <c r="BH1593" s="110"/>
      <c r="BI1593" s="110"/>
      <c r="BJ1593" s="110"/>
    </row>
    <row r="1594" spans="1:62">
      <c r="A1594" s="108"/>
      <c r="B1594" s="108"/>
      <c r="C1594" s="109"/>
      <c r="D1594" s="109"/>
      <c r="E1594" s="108"/>
      <c r="F1594" s="108"/>
      <c r="G1594" s="108"/>
      <c r="H1594" s="108"/>
      <c r="I1594" s="108"/>
      <c r="J1594" s="108"/>
      <c r="K1594" s="110"/>
      <c r="L1594" s="110"/>
      <c r="M1594" s="110"/>
      <c r="N1594" s="111"/>
      <c r="O1594" s="110"/>
      <c r="P1594" s="110"/>
      <c r="Q1594" s="110"/>
      <c r="U1594" s="112"/>
      <c r="V1594" s="110"/>
      <c r="W1594" s="110"/>
      <c r="X1594" s="110"/>
      <c r="Y1594" s="110"/>
      <c r="Z1594" s="110"/>
      <c r="AA1594" s="110"/>
      <c r="AB1594" s="110"/>
      <c r="AC1594" s="110"/>
      <c r="AD1594" s="110"/>
      <c r="AE1594" s="110"/>
      <c r="AF1594" s="110"/>
      <c r="AG1594" s="110"/>
      <c r="AH1594" s="110"/>
      <c r="AI1594" s="110"/>
      <c r="AJ1594" s="110"/>
      <c r="AK1594" s="110"/>
      <c r="AL1594" s="110"/>
      <c r="AM1594" s="110"/>
      <c r="AN1594" s="110"/>
      <c r="AO1594" s="110"/>
      <c r="AS1594" s="110"/>
      <c r="AT1594" s="110"/>
      <c r="AU1594" s="110"/>
      <c r="AV1594" s="110"/>
      <c r="AY1594" s="110"/>
      <c r="BD1594" s="110"/>
      <c r="BE1594" s="110"/>
      <c r="BF1594" s="110"/>
      <c r="BG1594" s="110"/>
      <c r="BH1594" s="110"/>
      <c r="BI1594" s="110"/>
      <c r="BJ1594" s="110"/>
    </row>
    <row r="1595" spans="1:62">
      <c r="A1595" s="108"/>
      <c r="B1595" s="108"/>
      <c r="C1595" s="109"/>
      <c r="D1595" s="109"/>
      <c r="E1595" s="108"/>
      <c r="F1595" s="108"/>
      <c r="G1595" s="108"/>
      <c r="H1595" s="108"/>
      <c r="I1595" s="108"/>
      <c r="J1595" s="108"/>
      <c r="K1595" s="110"/>
      <c r="L1595" s="110"/>
      <c r="M1595" s="110"/>
      <c r="N1595" s="111"/>
      <c r="O1595" s="110"/>
      <c r="P1595" s="110"/>
      <c r="Q1595" s="110"/>
      <c r="R1595" s="110"/>
      <c r="S1595" s="110"/>
      <c r="T1595" s="110"/>
      <c r="U1595" s="112"/>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Y1595" s="110"/>
      <c r="BD1595" s="110"/>
      <c r="BE1595" s="110"/>
      <c r="BF1595" s="110"/>
      <c r="BG1595" s="110"/>
      <c r="BH1595" s="110"/>
      <c r="BI1595" s="110"/>
      <c r="BJ1595" s="110"/>
    </row>
    <row r="1596" spans="1:62">
      <c r="A1596" s="108"/>
      <c r="B1596" s="108"/>
      <c r="C1596" s="109"/>
      <c r="D1596" s="109"/>
      <c r="E1596" s="108"/>
      <c r="F1596" s="108"/>
      <c r="G1596" s="108"/>
      <c r="H1596" s="108"/>
      <c r="I1596" s="108"/>
      <c r="J1596" s="108"/>
      <c r="K1596" s="110"/>
      <c r="L1596" s="110"/>
      <c r="M1596" s="110"/>
      <c r="O1596" s="110"/>
      <c r="P1596" s="110"/>
      <c r="Q1596" s="110"/>
      <c r="R1596" s="110"/>
      <c r="S1596" s="110"/>
      <c r="T1596" s="110"/>
      <c r="U1596" s="112"/>
      <c r="AP1596" s="110"/>
      <c r="AQ1596" s="110"/>
      <c r="AR1596" s="110"/>
      <c r="AS1596" s="110"/>
      <c r="AY1596" s="110"/>
      <c r="BD1596" s="110"/>
      <c r="BE1596" s="110"/>
      <c r="BF1596" s="110"/>
      <c r="BG1596" s="110"/>
      <c r="BH1596" s="110"/>
      <c r="BI1596" s="110"/>
      <c r="BJ1596" s="110"/>
    </row>
    <row r="1597" spans="1:62">
      <c r="A1597" s="108"/>
      <c r="B1597" s="108"/>
      <c r="C1597" s="109"/>
      <c r="D1597" s="109"/>
      <c r="E1597" s="108"/>
      <c r="F1597" s="108"/>
      <c r="G1597" s="108"/>
      <c r="H1597" s="108"/>
      <c r="I1597" s="108"/>
      <c r="J1597" s="108"/>
      <c r="K1597" s="110"/>
      <c r="L1597" s="110"/>
      <c r="M1597" s="110"/>
      <c r="O1597" s="110"/>
      <c r="P1597" s="110"/>
      <c r="Q1597" s="110"/>
      <c r="R1597" s="110"/>
      <c r="S1597" s="110"/>
      <c r="T1597" s="110"/>
      <c r="V1597" s="110"/>
      <c r="W1597" s="110"/>
      <c r="X1597" s="110"/>
      <c r="Y1597" s="110"/>
      <c r="Z1597" s="110"/>
      <c r="AA1597" s="110"/>
      <c r="AB1597" s="110"/>
      <c r="AC1597" s="110"/>
      <c r="AD1597" s="110"/>
      <c r="AE1597" s="110"/>
      <c r="AF1597" s="110"/>
      <c r="AG1597" s="110"/>
      <c r="AH1597" s="110"/>
      <c r="AI1597" s="110"/>
      <c r="AJ1597" s="110"/>
      <c r="AK1597" s="110"/>
      <c r="AL1597" s="110"/>
      <c r="AM1597" s="110"/>
      <c r="AN1597" s="110"/>
      <c r="AO1597" s="110"/>
      <c r="AP1597" s="110"/>
      <c r="AQ1597" s="110"/>
      <c r="AR1597" s="110"/>
      <c r="AS1597" s="110"/>
      <c r="AT1597" s="110"/>
      <c r="AU1597" s="110"/>
      <c r="AV1597" s="110"/>
      <c r="AW1597" s="112"/>
      <c r="AY1597" s="110"/>
      <c r="BB1597" s="110"/>
      <c r="BE1597" s="110"/>
      <c r="BF1597" s="110"/>
      <c r="BG1597" s="110"/>
      <c r="BH1597" s="110"/>
      <c r="BI1597" s="110"/>
    </row>
    <row r="1598" spans="1:62">
      <c r="A1598" s="108"/>
      <c r="B1598" s="108"/>
      <c r="C1598" s="109"/>
      <c r="D1598" s="109"/>
      <c r="E1598" s="108"/>
      <c r="F1598" s="108"/>
      <c r="G1598" s="108"/>
      <c r="H1598" s="108"/>
      <c r="I1598" s="108"/>
      <c r="J1598" s="108"/>
      <c r="K1598" s="110"/>
      <c r="L1598" s="110"/>
      <c r="M1598" s="110"/>
      <c r="O1598" s="110"/>
      <c r="P1598" s="110"/>
      <c r="Q1598" s="110"/>
      <c r="R1598" s="110"/>
      <c r="S1598" s="110"/>
      <c r="T1598" s="110"/>
      <c r="U1598" s="112"/>
      <c r="V1598" s="110"/>
      <c r="W1598" s="110"/>
      <c r="X1598" s="110"/>
      <c r="Y1598" s="110"/>
      <c r="Z1598" s="110"/>
      <c r="AA1598" s="110"/>
      <c r="AB1598" s="110"/>
      <c r="AC1598" s="110"/>
      <c r="AD1598" s="110"/>
      <c r="AE1598" s="110"/>
      <c r="AF1598" s="110"/>
      <c r="AG1598" s="110"/>
      <c r="AH1598" s="110"/>
      <c r="AI1598" s="110"/>
      <c r="AJ1598" s="110"/>
      <c r="AK1598" s="110"/>
      <c r="AL1598" s="110"/>
      <c r="AM1598" s="110"/>
      <c r="AN1598" s="110"/>
      <c r="AO1598" s="110"/>
      <c r="AP1598" s="110"/>
      <c r="AQ1598" s="110"/>
      <c r="AR1598" s="110"/>
      <c r="AS1598" s="110"/>
      <c r="AT1598" s="110"/>
      <c r="AU1598" s="110"/>
      <c r="AV1598" s="110"/>
      <c r="AY1598" s="110"/>
      <c r="AZ1598" s="110"/>
      <c r="BA1598" s="110"/>
      <c r="BB1598" s="110"/>
      <c r="BE1598" s="110"/>
      <c r="BF1598" s="110"/>
      <c r="BG1598" s="110"/>
      <c r="BH1598" s="110"/>
      <c r="BI1598" s="110"/>
    </row>
    <row r="1599" spans="1:62">
      <c r="A1599" s="108"/>
      <c r="B1599" s="108"/>
      <c r="C1599" s="109"/>
      <c r="D1599" s="109"/>
      <c r="E1599" s="108"/>
      <c r="F1599" s="108"/>
      <c r="G1599" s="108"/>
      <c r="H1599" s="108"/>
      <c r="I1599" s="108"/>
      <c r="J1599" s="108"/>
      <c r="K1599" s="110"/>
      <c r="L1599" s="110"/>
      <c r="M1599" s="110"/>
      <c r="N1599" s="111"/>
      <c r="O1599" s="110"/>
      <c r="P1599" s="110"/>
      <c r="Q1599" s="110"/>
      <c r="R1599" s="110"/>
      <c r="S1599" s="110"/>
      <c r="T1599" s="110"/>
      <c r="U1599" s="112"/>
      <c r="V1599" s="110"/>
      <c r="W1599" s="110"/>
      <c r="X1599" s="110"/>
      <c r="Y1599" s="110"/>
      <c r="Z1599" s="110"/>
      <c r="AA1599" s="110"/>
      <c r="AB1599" s="110"/>
      <c r="AC1599" s="110"/>
      <c r="AD1599" s="110"/>
      <c r="AF1599" s="110"/>
      <c r="AG1599" s="110"/>
      <c r="AI1599" s="110"/>
      <c r="AJ1599" s="110"/>
      <c r="AL1599" s="110"/>
      <c r="AM1599" s="110"/>
      <c r="AO1599" s="110"/>
      <c r="AP1599" s="110"/>
      <c r="AQ1599" s="110"/>
      <c r="AR1599" s="110"/>
      <c r="AV1599" s="110"/>
      <c r="AX1599" s="112"/>
      <c r="BC1599" s="112"/>
    </row>
    <row r="1600" spans="1:62">
      <c r="A1600" s="108"/>
      <c r="B1600" s="108"/>
      <c r="C1600" s="109"/>
      <c r="D1600" s="109"/>
      <c r="E1600" s="108"/>
      <c r="F1600" s="108"/>
      <c r="G1600" s="108"/>
      <c r="H1600" s="108"/>
      <c r="I1600" s="108"/>
      <c r="J1600" s="108"/>
      <c r="K1600" s="110"/>
      <c r="L1600" s="110"/>
      <c r="M1600" s="110"/>
      <c r="N1600" s="111"/>
      <c r="O1600" s="110"/>
      <c r="P1600" s="110"/>
      <c r="Q1600" s="110"/>
      <c r="R1600" s="110"/>
      <c r="S1600" s="110"/>
      <c r="T1600" s="110"/>
      <c r="V1600" s="110"/>
      <c r="W1600" s="110"/>
      <c r="X1600" s="110"/>
      <c r="Y1600" s="110"/>
      <c r="Z1600" s="110"/>
      <c r="AA1600" s="110"/>
      <c r="AB1600" s="110"/>
      <c r="AC1600" s="110"/>
      <c r="AD1600" s="110"/>
      <c r="AE1600" s="110"/>
      <c r="AF1600" s="110"/>
      <c r="AG1600" s="110"/>
      <c r="AH1600" s="110"/>
      <c r="AI1600" s="110"/>
      <c r="AJ1600" s="110"/>
      <c r="AK1600" s="110"/>
      <c r="AL1600" s="110"/>
      <c r="AM1600" s="110"/>
      <c r="AN1600" s="110"/>
      <c r="AO1600" s="110"/>
      <c r="AP1600" s="110"/>
      <c r="AQ1600" s="110"/>
      <c r="AR1600" s="110"/>
      <c r="AT1600" s="110"/>
      <c r="AU1600" s="110"/>
      <c r="AV1600" s="110"/>
      <c r="AW1600" s="112"/>
      <c r="BD1600" s="110"/>
      <c r="BE1600" s="110"/>
      <c r="BF1600" s="110"/>
      <c r="BG1600" s="110"/>
      <c r="BH1600" s="110"/>
      <c r="BI1600" s="110"/>
      <c r="BJ1600" s="110"/>
    </row>
    <row r="1601" spans="1:62">
      <c r="A1601" s="108"/>
      <c r="B1601" s="108"/>
      <c r="C1601" s="109"/>
      <c r="D1601" s="109"/>
      <c r="E1601" s="108"/>
      <c r="F1601" s="108"/>
      <c r="G1601" s="108"/>
      <c r="H1601" s="108"/>
      <c r="I1601" s="108"/>
      <c r="J1601" s="108"/>
      <c r="K1601" s="110"/>
      <c r="L1601" s="110"/>
      <c r="M1601" s="110"/>
      <c r="N1601" s="111"/>
      <c r="O1601" s="110"/>
      <c r="P1601" s="110"/>
      <c r="Q1601" s="110"/>
      <c r="R1601" s="110"/>
      <c r="S1601" s="110"/>
      <c r="T1601" s="110"/>
      <c r="U1601" s="112"/>
      <c r="V1601" s="110"/>
      <c r="W1601" s="110"/>
      <c r="X1601" s="110"/>
      <c r="Y1601" s="110"/>
      <c r="Z1601" s="110"/>
      <c r="AA1601" s="110"/>
      <c r="AB1601" s="110"/>
      <c r="AC1601" s="110"/>
      <c r="AD1601" s="110"/>
      <c r="AE1601" s="110"/>
      <c r="AF1601" s="110"/>
      <c r="AG1601" s="110"/>
      <c r="AH1601" s="110"/>
      <c r="AI1601" s="110"/>
      <c r="AJ1601" s="110"/>
      <c r="AK1601" s="110"/>
      <c r="AL1601" s="110"/>
      <c r="AM1601" s="110"/>
      <c r="AN1601" s="110"/>
      <c r="AO1601" s="110"/>
      <c r="AP1601" s="110"/>
      <c r="AQ1601" s="110"/>
      <c r="AR1601" s="110"/>
      <c r="AS1601" s="110"/>
      <c r="AT1601" s="110"/>
      <c r="AU1601" s="110"/>
      <c r="AV1601" s="110"/>
      <c r="AY1601" s="110"/>
      <c r="BD1601" s="110"/>
      <c r="BE1601" s="110"/>
      <c r="BF1601" s="110"/>
      <c r="BG1601" s="110"/>
      <c r="BH1601" s="110"/>
      <c r="BI1601" s="110"/>
      <c r="BJ1601" s="110"/>
    </row>
    <row r="1602" spans="1:62">
      <c r="A1602" s="108"/>
      <c r="B1602" s="108"/>
      <c r="C1602" s="109"/>
      <c r="D1602" s="109"/>
      <c r="E1602" s="108"/>
      <c r="F1602" s="108"/>
      <c r="G1602" s="108"/>
      <c r="H1602" s="108"/>
      <c r="I1602" s="108"/>
      <c r="J1602" s="108"/>
      <c r="K1602" s="110"/>
      <c r="L1602" s="110"/>
      <c r="M1602" s="110"/>
      <c r="N1602" s="111"/>
      <c r="O1602" s="110"/>
      <c r="P1602" s="110"/>
      <c r="Q1602" s="110"/>
      <c r="R1602" s="110"/>
      <c r="S1602" s="110"/>
      <c r="T1602" s="110"/>
      <c r="V1602" s="110"/>
      <c r="W1602" s="110"/>
      <c r="X1602" s="110"/>
      <c r="Y1602" s="110"/>
      <c r="Z1602" s="110"/>
      <c r="AA1602" s="110"/>
      <c r="AB1602" s="110"/>
      <c r="AC1602" s="110"/>
      <c r="AD1602" s="110"/>
      <c r="AE1602" s="110"/>
      <c r="AF1602" s="110"/>
      <c r="AG1602" s="110"/>
      <c r="AH1602" s="110"/>
      <c r="AI1602" s="110"/>
      <c r="AJ1602" s="110"/>
      <c r="AK1602" s="110"/>
      <c r="AL1602" s="110"/>
      <c r="AM1602" s="110"/>
      <c r="AN1602" s="110"/>
      <c r="AO1602" s="110"/>
      <c r="AP1602" s="110"/>
      <c r="AQ1602" s="110"/>
      <c r="AR1602" s="110"/>
      <c r="AT1602" s="110"/>
      <c r="AU1602" s="110"/>
      <c r="AV1602" s="110"/>
      <c r="BD1602" s="110"/>
      <c r="BE1602" s="110"/>
      <c r="BF1602" s="110"/>
      <c r="BG1602" s="110"/>
      <c r="BH1602" s="110"/>
      <c r="BI1602" s="110"/>
      <c r="BJ1602" s="110"/>
    </row>
    <row r="1603" spans="1:62">
      <c r="A1603" s="108"/>
      <c r="B1603" s="108"/>
      <c r="C1603" s="109"/>
      <c r="D1603" s="109"/>
      <c r="E1603" s="108"/>
      <c r="F1603" s="108"/>
      <c r="G1603" s="108"/>
      <c r="H1603" s="108"/>
      <c r="I1603" s="108"/>
      <c r="J1603" s="108"/>
      <c r="K1603" s="110"/>
      <c r="L1603" s="110"/>
      <c r="M1603" s="110"/>
      <c r="N1603" s="111"/>
      <c r="O1603" s="110"/>
      <c r="P1603" s="110"/>
      <c r="Q1603" s="110"/>
      <c r="R1603" s="110"/>
      <c r="S1603" s="110"/>
      <c r="T1603" s="110"/>
      <c r="U1603" s="112"/>
      <c r="V1603" s="110"/>
      <c r="W1603" s="110"/>
      <c r="X1603" s="110"/>
      <c r="Y1603" s="110"/>
      <c r="Z1603" s="110"/>
      <c r="AA1603" s="110"/>
      <c r="AB1603" s="110"/>
      <c r="AC1603" s="110"/>
      <c r="AD1603" s="110"/>
      <c r="AE1603" s="110"/>
      <c r="AF1603" s="110"/>
      <c r="AG1603" s="110"/>
      <c r="AH1603" s="110"/>
      <c r="AI1603" s="110"/>
      <c r="AJ1603" s="110"/>
      <c r="AK1603" s="110"/>
      <c r="AL1603" s="110"/>
      <c r="AM1603" s="110"/>
      <c r="AN1603" s="110"/>
      <c r="AO1603" s="110"/>
      <c r="AP1603" s="110"/>
      <c r="AQ1603" s="110"/>
      <c r="AR1603" s="110"/>
      <c r="AU1603" s="110"/>
      <c r="AV1603" s="110"/>
      <c r="BD1603" s="110"/>
      <c r="BE1603" s="110"/>
      <c r="BF1603" s="110"/>
      <c r="BG1603" s="110"/>
      <c r="BH1603" s="110"/>
      <c r="BI1603" s="110"/>
      <c r="BJ1603" s="110"/>
    </row>
    <row r="1604" spans="1:62">
      <c r="A1604" s="108"/>
      <c r="B1604" s="108"/>
      <c r="C1604" s="109"/>
      <c r="D1604" s="109"/>
      <c r="E1604" s="108"/>
      <c r="F1604" s="108"/>
      <c r="G1604" s="108"/>
      <c r="H1604" s="108"/>
      <c r="I1604" s="108"/>
      <c r="J1604" s="108"/>
      <c r="K1604" s="110"/>
      <c r="L1604" s="110"/>
      <c r="M1604" s="110"/>
      <c r="N1604" s="111"/>
      <c r="O1604" s="110"/>
      <c r="P1604" s="110"/>
      <c r="Q1604" s="110"/>
      <c r="R1604" s="110"/>
      <c r="S1604" s="110"/>
      <c r="T1604" s="110"/>
      <c r="U1604" s="112"/>
      <c r="V1604" s="110"/>
      <c r="W1604" s="110"/>
      <c r="X1604" s="110"/>
      <c r="Y1604" s="110"/>
      <c r="Z1604" s="110"/>
      <c r="AA1604" s="110"/>
      <c r="AB1604" s="110"/>
      <c r="AC1604" s="110"/>
      <c r="AD1604" s="110"/>
      <c r="AE1604" s="110"/>
      <c r="AF1604" s="110"/>
      <c r="AG1604" s="110"/>
      <c r="AH1604" s="110"/>
      <c r="AI1604" s="110"/>
      <c r="AJ1604" s="110"/>
      <c r="AK1604" s="110"/>
      <c r="AL1604" s="110"/>
      <c r="AM1604" s="110"/>
      <c r="AN1604" s="110"/>
      <c r="AO1604" s="110"/>
      <c r="AP1604" s="110"/>
      <c r="AQ1604" s="110"/>
      <c r="AR1604" s="110"/>
      <c r="AS1604" s="110"/>
      <c r="AT1604" s="110"/>
      <c r="AU1604" s="110"/>
      <c r="AV1604" s="110"/>
      <c r="AY1604" s="110"/>
      <c r="BD1604" s="110"/>
      <c r="BE1604" s="110"/>
      <c r="BF1604" s="110"/>
      <c r="BG1604" s="110"/>
      <c r="BH1604" s="110"/>
      <c r="BI1604" s="110"/>
      <c r="BJ1604" s="110"/>
    </row>
    <row r="1605" spans="1:62">
      <c r="A1605" s="108"/>
      <c r="B1605" s="108"/>
      <c r="C1605" s="109"/>
      <c r="D1605" s="109"/>
      <c r="E1605" s="108"/>
      <c r="F1605" s="108"/>
      <c r="G1605" s="108"/>
      <c r="H1605" s="108"/>
      <c r="I1605" s="108"/>
      <c r="J1605" s="108"/>
      <c r="K1605" s="110"/>
      <c r="L1605" s="110"/>
      <c r="M1605" s="110"/>
      <c r="N1605" s="111"/>
      <c r="O1605" s="110"/>
      <c r="P1605" s="110"/>
      <c r="Q1605" s="110"/>
      <c r="R1605" s="110"/>
      <c r="S1605" s="110"/>
      <c r="T1605" s="110"/>
      <c r="U1605" s="112"/>
      <c r="V1605" s="110"/>
      <c r="W1605" s="110"/>
      <c r="X1605" s="110"/>
      <c r="Y1605" s="110"/>
      <c r="Z1605" s="110"/>
      <c r="AA1605" s="110"/>
      <c r="AB1605" s="110"/>
      <c r="AC1605" s="110"/>
      <c r="AD1605" s="110"/>
      <c r="AE1605" s="110"/>
      <c r="AF1605" s="110"/>
      <c r="AG1605" s="110"/>
      <c r="AH1605" s="110"/>
      <c r="AI1605" s="110"/>
      <c r="AJ1605" s="110"/>
      <c r="AK1605" s="110"/>
      <c r="AL1605" s="110"/>
      <c r="AM1605" s="110"/>
      <c r="AN1605" s="110"/>
      <c r="AO1605" s="110"/>
      <c r="AP1605" s="110"/>
      <c r="AQ1605" s="110"/>
      <c r="AR1605" s="110"/>
      <c r="AS1605" s="110"/>
      <c r="AT1605" s="110"/>
      <c r="AU1605" s="110"/>
      <c r="AV1605" s="110"/>
      <c r="AW1605" s="112"/>
      <c r="AY1605" s="110"/>
      <c r="BB1605" s="110"/>
      <c r="BD1605" s="110"/>
      <c r="BE1605" s="110"/>
      <c r="BF1605" s="110"/>
      <c r="BG1605" s="110"/>
      <c r="BH1605" s="110"/>
      <c r="BI1605" s="110"/>
      <c r="BJ1605" s="110"/>
    </row>
    <row r="1606" spans="1:62">
      <c r="A1606" s="108"/>
      <c r="B1606" s="108"/>
      <c r="C1606" s="109"/>
      <c r="D1606" s="109"/>
      <c r="E1606" s="108"/>
      <c r="F1606" s="108"/>
      <c r="G1606" s="108"/>
      <c r="H1606" s="108"/>
      <c r="I1606" s="108"/>
      <c r="J1606" s="108"/>
      <c r="K1606" s="110"/>
      <c r="L1606" s="110"/>
      <c r="M1606" s="110"/>
      <c r="O1606" s="110"/>
      <c r="P1606" s="110"/>
      <c r="Q1606" s="110"/>
      <c r="R1606" s="110"/>
      <c r="S1606" s="110"/>
      <c r="T1606" s="110"/>
      <c r="V1606" s="110"/>
      <c r="W1606" s="110"/>
      <c r="X1606" s="110"/>
      <c r="Y1606" s="110"/>
      <c r="Z1606" s="110"/>
      <c r="AA1606" s="110"/>
      <c r="AB1606" s="110"/>
      <c r="AC1606" s="110"/>
      <c r="AD1606" s="110"/>
      <c r="AE1606" s="110"/>
      <c r="AF1606" s="110"/>
      <c r="AG1606" s="110"/>
      <c r="AH1606" s="110"/>
      <c r="AI1606" s="110"/>
      <c r="AJ1606" s="110"/>
      <c r="AK1606" s="110"/>
      <c r="AL1606" s="110"/>
      <c r="AM1606" s="110"/>
      <c r="AN1606" s="110"/>
      <c r="AO1606" s="110"/>
      <c r="AP1606" s="110"/>
      <c r="AQ1606" s="110"/>
      <c r="AR1606" s="110"/>
      <c r="AS1606" s="110"/>
      <c r="AT1606" s="110"/>
      <c r="AU1606" s="110"/>
      <c r="AV1606" s="110"/>
      <c r="AY1606" s="110"/>
      <c r="AZ1606" s="110"/>
      <c r="BD1606" s="110"/>
      <c r="BE1606" s="110"/>
      <c r="BF1606" s="110"/>
      <c r="BG1606" s="110"/>
      <c r="BH1606" s="110"/>
      <c r="BI1606" s="110"/>
      <c r="BJ1606" s="110"/>
    </row>
    <row r="1607" spans="1:62">
      <c r="A1607" s="108"/>
      <c r="B1607" s="108"/>
      <c r="C1607" s="109"/>
      <c r="D1607" s="109"/>
      <c r="E1607" s="108"/>
      <c r="F1607" s="108"/>
      <c r="G1607" s="108"/>
      <c r="H1607" s="108"/>
      <c r="I1607" s="108"/>
      <c r="J1607" s="108"/>
      <c r="K1607" s="110"/>
      <c r="L1607" s="110"/>
      <c r="M1607" s="110"/>
      <c r="O1607" s="110"/>
      <c r="P1607" s="110"/>
      <c r="Q1607" s="110"/>
      <c r="R1607" s="110"/>
      <c r="S1607" s="110"/>
      <c r="T1607" s="110"/>
      <c r="V1607" s="110"/>
      <c r="W1607" s="110"/>
      <c r="X1607" s="110"/>
      <c r="Y1607" s="110"/>
      <c r="Z1607" s="110"/>
      <c r="AA1607" s="110"/>
      <c r="AB1607" s="110"/>
      <c r="AC1607" s="110"/>
      <c r="AD1607" s="110"/>
      <c r="AE1607" s="110"/>
      <c r="AF1607" s="110"/>
      <c r="AG1607" s="110"/>
      <c r="AH1607" s="110"/>
      <c r="AI1607" s="110"/>
      <c r="AJ1607" s="110"/>
      <c r="AK1607" s="110"/>
      <c r="AL1607" s="110"/>
      <c r="AM1607" s="110"/>
      <c r="AN1607" s="110"/>
      <c r="AO1607" s="110"/>
      <c r="AP1607" s="110"/>
      <c r="AQ1607" s="110"/>
      <c r="AR1607" s="110"/>
      <c r="AS1607" s="110"/>
      <c r="AT1607" s="110"/>
      <c r="AU1607" s="110"/>
      <c r="AV1607" s="110"/>
      <c r="AY1607" s="110"/>
      <c r="BD1607" s="110"/>
      <c r="BE1607" s="110"/>
      <c r="BF1607" s="110"/>
      <c r="BG1607" s="110"/>
      <c r="BH1607" s="110"/>
      <c r="BI1607" s="110"/>
      <c r="BJ1607" s="110"/>
    </row>
    <row r="1608" spans="1:62">
      <c r="A1608" s="108"/>
      <c r="B1608" s="108"/>
      <c r="C1608" s="109"/>
      <c r="D1608" s="109"/>
      <c r="E1608" s="108"/>
      <c r="F1608" s="108"/>
      <c r="G1608" s="108"/>
      <c r="H1608" s="108"/>
      <c r="I1608" s="108"/>
      <c r="J1608" s="108"/>
      <c r="K1608" s="110"/>
      <c r="L1608" s="110"/>
      <c r="M1608" s="110"/>
      <c r="O1608" s="110"/>
      <c r="P1608" s="110"/>
      <c r="Q1608" s="110"/>
      <c r="R1608" s="110"/>
      <c r="S1608" s="110"/>
      <c r="T1608" s="110"/>
      <c r="V1608" s="110"/>
      <c r="W1608" s="110"/>
      <c r="X1608" s="110"/>
      <c r="Y1608" s="110"/>
      <c r="Z1608" s="110"/>
      <c r="AA1608" s="110"/>
      <c r="AB1608" s="110"/>
      <c r="AC1608" s="110"/>
      <c r="AD1608" s="110"/>
      <c r="AE1608" s="110"/>
      <c r="AF1608" s="110"/>
      <c r="AG1608" s="110"/>
      <c r="AH1608" s="110"/>
      <c r="AI1608" s="110"/>
      <c r="AJ1608" s="110"/>
      <c r="AK1608" s="110"/>
      <c r="AL1608" s="110"/>
      <c r="AM1608" s="110"/>
      <c r="AN1608" s="110"/>
      <c r="AO1608" s="110"/>
      <c r="AP1608" s="110"/>
      <c r="AQ1608" s="110"/>
      <c r="AR1608" s="110"/>
      <c r="AS1608" s="110"/>
      <c r="AT1608" s="110"/>
      <c r="AU1608" s="110"/>
      <c r="AV1608" s="110"/>
      <c r="AY1608" s="110"/>
      <c r="BD1608" s="110"/>
      <c r="BE1608" s="110"/>
      <c r="BF1608" s="110"/>
      <c r="BG1608" s="110"/>
      <c r="BH1608" s="110"/>
      <c r="BI1608" s="110"/>
      <c r="BJ1608" s="110"/>
    </row>
    <row r="1609" spans="1:62">
      <c r="A1609" s="108"/>
      <c r="B1609" s="108"/>
      <c r="C1609" s="109"/>
      <c r="D1609" s="109"/>
      <c r="E1609" s="108"/>
      <c r="F1609" s="108"/>
      <c r="G1609" s="108"/>
      <c r="H1609" s="108"/>
      <c r="I1609" s="108"/>
      <c r="J1609" s="108"/>
      <c r="K1609" s="110"/>
      <c r="L1609" s="110"/>
      <c r="M1609" s="110"/>
      <c r="O1609" s="110"/>
      <c r="P1609" s="110"/>
      <c r="Q1609" s="110"/>
      <c r="R1609" s="110"/>
      <c r="S1609" s="110"/>
      <c r="T1609" s="110"/>
      <c r="V1609" s="110"/>
      <c r="W1609" s="110"/>
      <c r="X1609" s="110"/>
      <c r="Y1609" s="110"/>
      <c r="Z1609" s="110"/>
      <c r="AA1609" s="110"/>
      <c r="AB1609" s="110"/>
      <c r="AC1609" s="110"/>
      <c r="AD1609" s="110"/>
      <c r="AE1609" s="110"/>
      <c r="AF1609" s="110"/>
      <c r="AG1609" s="110"/>
      <c r="AH1609" s="110"/>
      <c r="AI1609" s="110"/>
      <c r="AJ1609" s="110"/>
      <c r="AK1609" s="110"/>
      <c r="AL1609" s="110"/>
      <c r="AM1609" s="110"/>
      <c r="AN1609" s="110"/>
      <c r="AO1609" s="110"/>
      <c r="AP1609" s="110"/>
      <c r="AQ1609" s="110"/>
      <c r="AR1609" s="110"/>
      <c r="AS1609" s="110"/>
      <c r="AT1609" s="110"/>
      <c r="AU1609" s="110"/>
      <c r="AV1609" s="110"/>
      <c r="AY1609" s="110"/>
      <c r="BD1609" s="110"/>
      <c r="BE1609" s="110"/>
      <c r="BF1609" s="110"/>
      <c r="BG1609" s="110"/>
      <c r="BH1609" s="110"/>
      <c r="BI1609" s="110"/>
      <c r="BJ1609" s="110"/>
    </row>
    <row r="1610" spans="1:62">
      <c r="A1610" s="108"/>
      <c r="B1610" s="108"/>
      <c r="C1610" s="109"/>
      <c r="D1610" s="109"/>
      <c r="E1610" s="108"/>
      <c r="F1610" s="108"/>
      <c r="G1610" s="108"/>
      <c r="H1610" s="108"/>
      <c r="I1610" s="108"/>
      <c r="J1610" s="108"/>
      <c r="K1610" s="110"/>
      <c r="L1610" s="110"/>
      <c r="M1610" s="110"/>
      <c r="N1610" s="111"/>
      <c r="O1610" s="110"/>
      <c r="P1610" s="110"/>
      <c r="Q1610" s="110"/>
      <c r="R1610" s="110"/>
      <c r="S1610" s="110"/>
      <c r="T1610" s="110"/>
      <c r="U1610" s="112"/>
      <c r="V1610" s="110"/>
      <c r="W1610" s="110"/>
      <c r="X1610" s="110"/>
      <c r="Y1610" s="110"/>
      <c r="Z1610" s="110"/>
      <c r="AA1610" s="110"/>
      <c r="AB1610" s="110"/>
      <c r="AC1610" s="110"/>
      <c r="AD1610" s="110"/>
      <c r="AE1610" s="110"/>
      <c r="AF1610" s="110"/>
      <c r="AG1610" s="110"/>
      <c r="AH1610" s="110"/>
      <c r="AI1610" s="110"/>
      <c r="AJ1610" s="110"/>
      <c r="AK1610" s="110"/>
      <c r="AL1610" s="110"/>
      <c r="AM1610" s="110"/>
      <c r="AN1610" s="110"/>
      <c r="AO1610" s="110"/>
      <c r="AP1610" s="110"/>
      <c r="AQ1610" s="110"/>
      <c r="AR1610" s="110"/>
      <c r="AS1610" s="110"/>
      <c r="AT1610" s="110"/>
      <c r="AU1610" s="110"/>
      <c r="AV1610" s="110"/>
      <c r="AW1610" s="112"/>
      <c r="AY1610" s="110"/>
      <c r="AZ1610" s="110"/>
      <c r="BA1610" s="110"/>
      <c r="BB1610" s="110"/>
      <c r="BD1610" s="110"/>
      <c r="BE1610" s="110"/>
      <c r="BF1610" s="110"/>
      <c r="BG1610" s="110"/>
      <c r="BH1610" s="110"/>
      <c r="BI1610" s="110"/>
      <c r="BJ1610" s="110"/>
    </row>
    <row r="1611" spans="1:62">
      <c r="A1611" s="108"/>
      <c r="B1611" s="108"/>
      <c r="C1611" s="109"/>
      <c r="D1611" s="109"/>
      <c r="E1611" s="108"/>
      <c r="F1611" s="108"/>
      <c r="G1611" s="108"/>
      <c r="H1611" s="108"/>
      <c r="I1611" s="108"/>
      <c r="J1611" s="108"/>
      <c r="K1611" s="110"/>
      <c r="L1611" s="110"/>
      <c r="M1611" s="110"/>
      <c r="N1611" s="111"/>
      <c r="O1611" s="110"/>
      <c r="P1611" s="110"/>
      <c r="Q1611" s="110"/>
      <c r="R1611" s="110"/>
      <c r="S1611" s="110"/>
      <c r="T1611" s="110"/>
      <c r="U1611" s="112"/>
      <c r="V1611" s="110"/>
      <c r="W1611" s="110"/>
      <c r="X1611" s="110"/>
      <c r="Y1611" s="110"/>
      <c r="Z1611" s="110"/>
      <c r="AA1611" s="110"/>
      <c r="AB1611" s="110"/>
      <c r="AC1611" s="110"/>
      <c r="AD1611" s="110"/>
      <c r="AE1611" s="110"/>
      <c r="AF1611" s="110"/>
      <c r="AG1611" s="110"/>
      <c r="AH1611" s="110"/>
      <c r="AI1611" s="110"/>
      <c r="AJ1611" s="110"/>
      <c r="AK1611" s="110"/>
      <c r="AL1611" s="110"/>
      <c r="AM1611" s="110"/>
      <c r="AN1611" s="110"/>
      <c r="AO1611" s="110"/>
      <c r="AP1611" s="110"/>
      <c r="AQ1611" s="110"/>
      <c r="AR1611" s="110"/>
      <c r="AS1611" s="110"/>
      <c r="AT1611" s="110"/>
      <c r="AU1611" s="110"/>
      <c r="AV1611" s="110"/>
      <c r="AW1611" s="112"/>
      <c r="AX1611" s="112"/>
      <c r="AY1611" s="110"/>
      <c r="AZ1611" s="110"/>
      <c r="BB1611" s="110"/>
      <c r="BC1611" s="112"/>
      <c r="BD1611" s="110"/>
      <c r="BE1611" s="110"/>
      <c r="BF1611" s="110"/>
      <c r="BG1611" s="110"/>
      <c r="BH1611" s="110"/>
      <c r="BI1611" s="110"/>
      <c r="BJ1611" s="110"/>
    </row>
    <row r="1612" spans="1:62">
      <c r="A1612" s="108"/>
      <c r="B1612" s="108"/>
      <c r="C1612" s="109"/>
      <c r="D1612" s="109"/>
      <c r="E1612" s="108"/>
      <c r="F1612" s="108"/>
      <c r="G1612" s="108"/>
      <c r="H1612" s="108"/>
      <c r="I1612" s="108"/>
      <c r="J1612" s="108"/>
      <c r="K1612" s="110"/>
      <c r="L1612" s="110"/>
      <c r="M1612" s="110"/>
      <c r="O1612" s="110"/>
      <c r="P1612" s="110"/>
      <c r="Q1612" s="110"/>
      <c r="R1612" s="110"/>
      <c r="S1612" s="110"/>
      <c r="T1612" s="110"/>
      <c r="U1612" s="112"/>
      <c r="AP1612" s="110"/>
      <c r="AQ1612" s="110"/>
      <c r="AR1612" s="110"/>
      <c r="BD1612" s="110"/>
      <c r="BE1612" s="110"/>
      <c r="BF1612" s="110"/>
      <c r="BG1612" s="110"/>
      <c r="BH1612" s="110"/>
      <c r="BI1612" s="110"/>
      <c r="BJ1612" s="110"/>
    </row>
    <row r="1613" spans="1:62">
      <c r="A1613" s="108"/>
      <c r="B1613" s="108"/>
      <c r="C1613" s="109"/>
      <c r="D1613" s="109"/>
      <c r="E1613" s="108"/>
      <c r="F1613" s="108"/>
      <c r="G1613" s="108"/>
      <c r="H1613" s="108"/>
      <c r="I1613" s="108"/>
      <c r="J1613" s="108"/>
      <c r="K1613" s="110"/>
      <c r="L1613" s="110"/>
      <c r="M1613" s="110"/>
      <c r="O1613" s="110"/>
      <c r="P1613" s="110"/>
      <c r="Q1613" s="110"/>
      <c r="R1613" s="110"/>
      <c r="S1613" s="110"/>
      <c r="T1613" s="110"/>
      <c r="U1613" s="112"/>
      <c r="V1613" s="110"/>
      <c r="W1613" s="110"/>
      <c r="X1613" s="110"/>
      <c r="Y1613" s="110"/>
      <c r="Z1613" s="110"/>
      <c r="AA1613" s="110"/>
      <c r="AB1613" s="110"/>
      <c r="AC1613" s="110"/>
      <c r="AD1613" s="110"/>
      <c r="AE1613" s="110"/>
      <c r="AF1613" s="110"/>
      <c r="AG1613" s="110"/>
      <c r="AH1613" s="110"/>
      <c r="AI1613" s="110"/>
      <c r="AJ1613" s="110"/>
      <c r="AK1613" s="110"/>
      <c r="AL1613" s="110"/>
      <c r="AM1613" s="110"/>
      <c r="AN1613" s="110"/>
      <c r="AO1613" s="110"/>
      <c r="AP1613" s="110"/>
      <c r="AQ1613" s="110"/>
      <c r="AR1613" s="110"/>
      <c r="AS1613" s="110"/>
      <c r="AT1613" s="110"/>
      <c r="AU1613" s="110"/>
      <c r="AV1613" s="110"/>
      <c r="AY1613" s="110"/>
      <c r="BD1613" s="110"/>
      <c r="BE1613" s="110"/>
      <c r="BF1613" s="110"/>
      <c r="BG1613" s="110"/>
      <c r="BH1613" s="110"/>
      <c r="BI1613" s="110"/>
      <c r="BJ1613" s="110"/>
    </row>
    <row r="1614" spans="1:62">
      <c r="A1614" s="108"/>
      <c r="B1614" s="108"/>
      <c r="C1614" s="109"/>
      <c r="D1614" s="109"/>
      <c r="E1614" s="108"/>
      <c r="F1614" s="108"/>
      <c r="G1614" s="108"/>
      <c r="H1614" s="108"/>
      <c r="I1614" s="108"/>
      <c r="J1614" s="108"/>
      <c r="K1614" s="110"/>
      <c r="L1614" s="110"/>
      <c r="M1614" s="110"/>
      <c r="N1614" s="111"/>
      <c r="O1614" s="110"/>
      <c r="P1614" s="110"/>
      <c r="Q1614" s="110"/>
      <c r="R1614" s="110"/>
      <c r="S1614" s="110"/>
      <c r="T1614" s="110"/>
      <c r="V1614" s="110"/>
      <c r="W1614" s="110"/>
      <c r="X1614" s="110"/>
      <c r="Y1614" s="110"/>
      <c r="Z1614" s="110"/>
      <c r="AA1614" s="110"/>
      <c r="AB1614" s="110"/>
      <c r="AC1614" s="110"/>
      <c r="AD1614" s="110"/>
      <c r="AE1614" s="110"/>
      <c r="AF1614" s="110"/>
      <c r="AG1614" s="110"/>
      <c r="AH1614" s="110"/>
      <c r="AI1614" s="110"/>
      <c r="AJ1614" s="110"/>
      <c r="AK1614" s="110"/>
      <c r="AL1614" s="110"/>
      <c r="AM1614" s="110"/>
      <c r="AN1614" s="110"/>
      <c r="AO1614" s="110"/>
      <c r="AP1614" s="110"/>
      <c r="AQ1614" s="110"/>
      <c r="AR1614" s="110"/>
      <c r="AU1614" s="110"/>
      <c r="AV1614" s="110"/>
      <c r="AW1614" s="112"/>
      <c r="BD1614" s="110"/>
      <c r="BE1614" s="110"/>
      <c r="BF1614" s="110"/>
      <c r="BG1614" s="110"/>
      <c r="BH1614" s="110"/>
      <c r="BI1614" s="110"/>
      <c r="BJ1614" s="110"/>
    </row>
    <row r="1615" spans="1:62">
      <c r="A1615" s="108"/>
      <c r="B1615" s="108"/>
      <c r="C1615" s="109"/>
      <c r="D1615" s="109"/>
      <c r="E1615" s="108"/>
      <c r="F1615" s="108"/>
      <c r="G1615" s="108"/>
      <c r="H1615" s="108"/>
      <c r="I1615" s="108"/>
      <c r="J1615" s="108"/>
      <c r="K1615" s="110"/>
      <c r="L1615" s="110"/>
      <c r="M1615" s="110"/>
      <c r="N1615" s="111"/>
      <c r="O1615" s="110"/>
      <c r="P1615" s="110"/>
      <c r="Q1615" s="110"/>
      <c r="R1615" s="110"/>
      <c r="S1615" s="110"/>
      <c r="T1615" s="110"/>
      <c r="U1615" s="112"/>
      <c r="V1615" s="110"/>
      <c r="W1615" s="110"/>
      <c r="X1615" s="110"/>
      <c r="Y1615" s="110"/>
      <c r="Z1615" s="110"/>
      <c r="AA1615" s="110"/>
      <c r="AB1615" s="110"/>
      <c r="AC1615" s="110"/>
      <c r="AD1615" s="110"/>
      <c r="AE1615" s="110"/>
      <c r="AF1615" s="110"/>
      <c r="AG1615" s="110"/>
      <c r="AH1615" s="110"/>
      <c r="AI1615" s="110"/>
      <c r="AJ1615" s="110"/>
      <c r="AK1615" s="110"/>
      <c r="AL1615" s="110"/>
      <c r="AM1615" s="110"/>
      <c r="AN1615" s="110"/>
      <c r="AO1615" s="110"/>
      <c r="AP1615" s="110"/>
      <c r="AQ1615" s="110"/>
      <c r="AR1615" s="110"/>
      <c r="AS1615" s="110"/>
      <c r="AT1615" s="110"/>
      <c r="AU1615" s="110"/>
      <c r="AV1615" s="110"/>
      <c r="AW1615" s="112"/>
      <c r="AY1615" s="110"/>
      <c r="BB1615" s="110"/>
      <c r="BD1615" s="110"/>
      <c r="BE1615" s="110"/>
      <c r="BF1615" s="110"/>
      <c r="BG1615" s="110"/>
      <c r="BH1615" s="110"/>
      <c r="BI1615" s="110"/>
      <c r="BJ1615" s="110"/>
    </row>
    <row r="1616" spans="1:62">
      <c r="A1616" s="108"/>
      <c r="B1616" s="108"/>
      <c r="C1616" s="109"/>
      <c r="D1616" s="109"/>
      <c r="E1616" s="108"/>
      <c r="F1616" s="108"/>
      <c r="G1616" s="108"/>
      <c r="H1616" s="108"/>
      <c r="I1616" s="108"/>
      <c r="J1616" s="108"/>
      <c r="K1616" s="110"/>
      <c r="L1616" s="110"/>
      <c r="M1616" s="110"/>
      <c r="O1616" s="110"/>
      <c r="P1616" s="110"/>
      <c r="Q1616" s="110"/>
      <c r="R1616" s="110"/>
      <c r="S1616" s="110"/>
      <c r="T1616" s="110"/>
      <c r="V1616" s="110"/>
      <c r="W1616" s="110"/>
      <c r="X1616" s="110"/>
      <c r="Y1616" s="110"/>
      <c r="Z1616" s="110"/>
      <c r="AA1616" s="110"/>
      <c r="AB1616" s="110"/>
      <c r="AC1616" s="110"/>
      <c r="AD1616" s="110"/>
      <c r="AE1616" s="110"/>
      <c r="AF1616" s="110"/>
      <c r="AG1616" s="110"/>
      <c r="AH1616" s="110"/>
      <c r="AI1616" s="110"/>
      <c r="AJ1616" s="110"/>
      <c r="AK1616" s="110"/>
      <c r="AL1616" s="110"/>
      <c r="AM1616" s="110"/>
      <c r="AN1616" s="110"/>
      <c r="AO1616" s="110"/>
      <c r="AP1616" s="110"/>
      <c r="AQ1616" s="110"/>
      <c r="AR1616" s="110"/>
      <c r="AS1616" s="110"/>
      <c r="AT1616" s="110"/>
      <c r="AU1616" s="110"/>
      <c r="AV1616" s="110"/>
      <c r="AY1616" s="110"/>
      <c r="BD1616" s="110"/>
      <c r="BE1616" s="110"/>
      <c r="BF1616" s="110"/>
      <c r="BG1616" s="110"/>
      <c r="BH1616" s="110"/>
      <c r="BI1616" s="110"/>
      <c r="BJ1616" s="110"/>
    </row>
    <row r="1617" spans="1:62">
      <c r="A1617" s="108"/>
      <c r="B1617" s="108"/>
      <c r="C1617" s="109"/>
      <c r="D1617" s="109"/>
      <c r="E1617" s="108"/>
      <c r="F1617" s="108"/>
      <c r="G1617" s="108"/>
      <c r="H1617" s="108"/>
      <c r="I1617" s="108"/>
      <c r="J1617" s="108"/>
      <c r="K1617" s="110"/>
      <c r="L1617" s="110"/>
      <c r="M1617" s="110"/>
      <c r="N1617" s="111"/>
      <c r="O1617" s="110"/>
      <c r="P1617" s="110"/>
      <c r="Q1617" s="110"/>
      <c r="U1617" s="112"/>
      <c r="V1617" s="110"/>
      <c r="W1617" s="110"/>
      <c r="X1617" s="110"/>
      <c r="Y1617" s="110"/>
      <c r="Z1617" s="110"/>
      <c r="AA1617" s="110"/>
      <c r="AB1617" s="110"/>
      <c r="AC1617" s="110"/>
      <c r="AD1617" s="110"/>
      <c r="AE1617" s="110"/>
      <c r="AF1617" s="110"/>
      <c r="AG1617" s="110"/>
      <c r="AH1617" s="110"/>
      <c r="AI1617" s="110"/>
      <c r="AJ1617" s="110"/>
      <c r="AK1617" s="110"/>
      <c r="AL1617" s="110"/>
      <c r="AM1617" s="110"/>
      <c r="AN1617" s="110"/>
      <c r="AO1617" s="110"/>
      <c r="AP1617" s="110"/>
      <c r="AQ1617" s="110"/>
      <c r="AR1617" s="110"/>
      <c r="AS1617" s="110"/>
      <c r="AU1617" s="110"/>
      <c r="AV1617" s="110"/>
      <c r="AW1617" s="112"/>
      <c r="AY1617" s="110"/>
      <c r="BB1617" s="110"/>
      <c r="BD1617" s="110"/>
      <c r="BE1617" s="110"/>
      <c r="BF1617" s="110"/>
      <c r="BG1617" s="110"/>
      <c r="BH1617" s="110"/>
      <c r="BI1617" s="110"/>
      <c r="BJ1617" s="110"/>
    </row>
    <row r="1618" spans="1:62">
      <c r="A1618" s="108"/>
      <c r="B1618" s="108"/>
      <c r="C1618" s="109"/>
      <c r="D1618" s="109"/>
      <c r="E1618" s="108"/>
      <c r="F1618" s="108"/>
      <c r="G1618" s="108"/>
      <c r="H1618" s="108"/>
      <c r="I1618" s="108"/>
      <c r="J1618" s="108"/>
      <c r="K1618" s="110"/>
      <c r="L1618" s="110"/>
      <c r="M1618" s="110"/>
      <c r="O1618" s="110"/>
      <c r="P1618" s="110"/>
      <c r="Q1618" s="110"/>
      <c r="R1618" s="110"/>
      <c r="S1618" s="110"/>
      <c r="T1618" s="110"/>
      <c r="V1618" s="110"/>
      <c r="W1618" s="110"/>
      <c r="X1618" s="110"/>
      <c r="Y1618" s="110"/>
      <c r="Z1618" s="110"/>
      <c r="AA1618" s="110"/>
      <c r="AB1618" s="110"/>
      <c r="AC1618" s="110"/>
      <c r="AD1618" s="110"/>
      <c r="AE1618" s="110"/>
      <c r="AF1618" s="110"/>
      <c r="AG1618" s="110"/>
      <c r="AH1618" s="110"/>
      <c r="AI1618" s="110"/>
      <c r="AJ1618" s="110"/>
      <c r="AK1618" s="110"/>
      <c r="AL1618" s="110"/>
      <c r="AM1618" s="110"/>
      <c r="AN1618" s="110"/>
      <c r="AO1618" s="110"/>
      <c r="AP1618" s="110"/>
      <c r="AQ1618" s="110"/>
      <c r="AR1618" s="110"/>
      <c r="AS1618" s="110"/>
      <c r="AT1618" s="110"/>
      <c r="AU1618" s="110"/>
      <c r="AV1618" s="110"/>
      <c r="AY1618" s="110"/>
      <c r="BD1618" s="110"/>
      <c r="BE1618" s="110"/>
      <c r="BF1618" s="110"/>
      <c r="BG1618" s="110"/>
      <c r="BH1618" s="110"/>
      <c r="BI1618" s="110"/>
      <c r="BJ1618" s="110"/>
    </row>
    <row r="1619" spans="1:62">
      <c r="A1619" s="108"/>
      <c r="B1619" s="108"/>
      <c r="C1619" s="109"/>
      <c r="D1619" s="109"/>
      <c r="E1619" s="108"/>
      <c r="F1619" s="108"/>
      <c r="G1619" s="108"/>
      <c r="H1619" s="108"/>
      <c r="I1619" s="108"/>
      <c r="J1619" s="108"/>
      <c r="K1619" s="110"/>
      <c r="L1619" s="110"/>
      <c r="M1619" s="110"/>
      <c r="O1619" s="110"/>
      <c r="P1619" s="110"/>
      <c r="Q1619" s="110"/>
      <c r="BD1619" s="110"/>
      <c r="BE1619" s="110"/>
      <c r="BF1619" s="110"/>
      <c r="BG1619" s="110"/>
      <c r="BH1619" s="110"/>
      <c r="BI1619" s="110"/>
      <c r="BJ1619" s="110"/>
    </row>
    <row r="1620" spans="1:62">
      <c r="A1620" s="108"/>
      <c r="B1620" s="108"/>
      <c r="C1620" s="109"/>
      <c r="D1620" s="109"/>
      <c r="E1620" s="108"/>
      <c r="F1620" s="108"/>
      <c r="G1620" s="108"/>
      <c r="H1620" s="108"/>
      <c r="I1620" s="108"/>
      <c r="J1620" s="108"/>
      <c r="K1620" s="110"/>
      <c r="L1620" s="110"/>
      <c r="M1620" s="110"/>
      <c r="N1620" s="111"/>
      <c r="O1620" s="110"/>
      <c r="P1620" s="110"/>
      <c r="Q1620" s="110"/>
      <c r="R1620" s="110"/>
      <c r="S1620" s="110"/>
      <c r="T1620" s="110"/>
      <c r="U1620" s="112"/>
      <c r="V1620" s="110"/>
      <c r="W1620" s="110"/>
      <c r="X1620" s="110"/>
      <c r="Y1620" s="110"/>
      <c r="Z1620" s="110"/>
      <c r="AA1620" s="110"/>
      <c r="AB1620" s="110"/>
      <c r="AC1620" s="110"/>
      <c r="AD1620" s="110"/>
      <c r="AE1620" s="110"/>
      <c r="AF1620" s="110"/>
      <c r="AG1620" s="110"/>
      <c r="AH1620" s="110"/>
      <c r="AI1620" s="110"/>
      <c r="AJ1620" s="110"/>
      <c r="AK1620" s="110"/>
      <c r="AL1620" s="110"/>
      <c r="AM1620" s="110"/>
      <c r="AN1620" s="110"/>
      <c r="AO1620" s="110"/>
      <c r="AP1620" s="110"/>
      <c r="AQ1620" s="110"/>
      <c r="AR1620" s="110"/>
      <c r="AS1620" s="110"/>
      <c r="AT1620" s="110"/>
      <c r="AU1620" s="110"/>
      <c r="AV1620" s="110"/>
      <c r="AY1620" s="110"/>
      <c r="BA1620" s="110"/>
      <c r="BB1620" s="110"/>
      <c r="BD1620" s="110"/>
      <c r="BE1620" s="110"/>
      <c r="BF1620" s="110"/>
      <c r="BG1620" s="110"/>
      <c r="BH1620" s="110"/>
      <c r="BI1620" s="110"/>
      <c r="BJ1620" s="110"/>
    </row>
    <row r="1621" spans="1:62">
      <c r="A1621" s="108"/>
      <c r="B1621" s="108"/>
      <c r="C1621" s="109"/>
      <c r="D1621" s="109"/>
      <c r="E1621" s="108"/>
      <c r="F1621" s="108"/>
      <c r="G1621" s="108"/>
      <c r="H1621" s="108"/>
      <c r="I1621" s="108"/>
      <c r="J1621" s="108"/>
      <c r="K1621" s="110"/>
      <c r="L1621" s="110"/>
      <c r="M1621" s="110"/>
      <c r="N1621" s="111"/>
      <c r="O1621" s="110"/>
      <c r="P1621" s="110"/>
      <c r="Q1621" s="110"/>
      <c r="R1621" s="110"/>
      <c r="S1621" s="110"/>
      <c r="T1621" s="110"/>
      <c r="V1621" s="110"/>
      <c r="W1621" s="110"/>
      <c r="X1621" s="110"/>
      <c r="Y1621" s="110"/>
      <c r="Z1621" s="110"/>
      <c r="AA1621" s="110"/>
      <c r="AB1621" s="110"/>
      <c r="AC1621" s="110"/>
      <c r="AD1621" s="110"/>
      <c r="AE1621" s="110"/>
      <c r="AF1621" s="110"/>
      <c r="AG1621" s="110"/>
      <c r="AH1621" s="110"/>
      <c r="AI1621" s="110"/>
      <c r="AJ1621" s="110"/>
      <c r="AK1621" s="110"/>
      <c r="AL1621" s="110"/>
      <c r="AM1621" s="110"/>
      <c r="AN1621" s="110"/>
      <c r="AO1621" s="110"/>
      <c r="AP1621" s="110"/>
      <c r="AQ1621" s="110"/>
      <c r="AR1621" s="110"/>
      <c r="AS1621" s="110"/>
      <c r="AT1621" s="110"/>
      <c r="AU1621" s="110"/>
      <c r="AV1621" s="110"/>
      <c r="AW1621" s="112"/>
      <c r="AY1621" s="110"/>
      <c r="BD1621" s="110"/>
      <c r="BE1621" s="110"/>
      <c r="BF1621" s="110"/>
      <c r="BG1621" s="110"/>
      <c r="BH1621" s="110"/>
      <c r="BI1621" s="110"/>
      <c r="BJ1621" s="110"/>
    </row>
    <row r="1622" spans="1:62">
      <c r="A1622" s="108"/>
      <c r="B1622" s="108"/>
      <c r="C1622" s="109"/>
      <c r="D1622" s="109"/>
      <c r="E1622" s="108"/>
      <c r="F1622" s="108"/>
      <c r="G1622" s="108"/>
      <c r="H1622" s="108"/>
      <c r="I1622" s="108"/>
      <c r="J1622" s="108"/>
      <c r="K1622" s="110"/>
      <c r="L1622" s="110"/>
      <c r="M1622" s="110"/>
      <c r="N1622" s="111"/>
      <c r="O1622" s="110"/>
      <c r="P1622" s="110"/>
      <c r="Q1622" s="110"/>
      <c r="R1622" s="110"/>
      <c r="S1622" s="110"/>
      <c r="T1622" s="110"/>
      <c r="V1622" s="110"/>
      <c r="W1622" s="110"/>
      <c r="X1622" s="110"/>
      <c r="Y1622" s="110"/>
      <c r="Z1622" s="110"/>
      <c r="AA1622" s="110"/>
      <c r="AB1622" s="110"/>
      <c r="AC1622" s="110"/>
      <c r="AD1622" s="110"/>
      <c r="AE1622" s="110"/>
      <c r="AF1622" s="110"/>
      <c r="AG1622" s="110"/>
      <c r="AH1622" s="110"/>
      <c r="AI1622" s="110"/>
      <c r="AJ1622" s="110"/>
      <c r="AK1622" s="110"/>
      <c r="AL1622" s="110"/>
      <c r="AM1622" s="110"/>
      <c r="AN1622" s="110"/>
      <c r="AO1622" s="110"/>
      <c r="AP1622" s="110"/>
      <c r="AQ1622" s="110"/>
      <c r="AR1622" s="110"/>
      <c r="AS1622" s="110"/>
      <c r="AT1622" s="110"/>
      <c r="AU1622" s="110"/>
      <c r="AV1622" s="110"/>
      <c r="AY1622" s="110"/>
      <c r="AZ1622" s="110"/>
      <c r="BA1622" s="110"/>
      <c r="BB1622" s="110"/>
      <c r="BD1622" s="110"/>
      <c r="BE1622" s="110"/>
      <c r="BF1622" s="110"/>
      <c r="BG1622" s="110"/>
      <c r="BH1622" s="110"/>
      <c r="BI1622" s="110"/>
      <c r="BJ1622" s="110"/>
    </row>
    <row r="1623" spans="1:62">
      <c r="A1623" s="108"/>
      <c r="B1623" s="108"/>
      <c r="C1623" s="109"/>
      <c r="D1623" s="109"/>
      <c r="E1623" s="108"/>
      <c r="F1623" s="108"/>
      <c r="G1623" s="108"/>
      <c r="H1623" s="108"/>
      <c r="I1623" s="108"/>
      <c r="J1623" s="108"/>
      <c r="K1623" s="110"/>
      <c r="L1623" s="110"/>
      <c r="M1623" s="110"/>
      <c r="O1623" s="110"/>
      <c r="P1623" s="110"/>
      <c r="Q1623" s="110"/>
      <c r="R1623" s="110"/>
      <c r="S1623" s="110"/>
      <c r="T1623" s="110"/>
      <c r="V1623" s="110"/>
      <c r="W1623" s="110"/>
      <c r="X1623" s="110"/>
      <c r="Y1623" s="110"/>
      <c r="Z1623" s="110"/>
      <c r="AA1623" s="110"/>
      <c r="AB1623" s="110"/>
      <c r="AC1623" s="110"/>
      <c r="AD1623" s="110"/>
      <c r="AF1623" s="110"/>
      <c r="AG1623" s="110"/>
      <c r="AI1623" s="110"/>
      <c r="AJ1623" s="110"/>
      <c r="AL1623" s="110"/>
      <c r="AM1623" s="110"/>
      <c r="AO1623" s="110"/>
      <c r="AP1623" s="110"/>
      <c r="AQ1623" s="110"/>
      <c r="AR1623" s="110"/>
      <c r="AV1623" s="110"/>
      <c r="BD1623" s="110"/>
      <c r="BE1623" s="110"/>
      <c r="BF1623" s="110"/>
      <c r="BG1623" s="110"/>
      <c r="BH1623" s="110"/>
      <c r="BI1623" s="110"/>
      <c r="BJ1623" s="110"/>
    </row>
    <row r="1624" spans="1:62">
      <c r="A1624" s="108"/>
      <c r="B1624" s="108"/>
      <c r="C1624" s="109"/>
      <c r="D1624" s="109"/>
      <c r="E1624" s="108"/>
      <c r="F1624" s="108"/>
      <c r="G1624" s="108"/>
      <c r="H1624" s="108"/>
      <c r="I1624" s="108"/>
      <c r="J1624" s="108"/>
      <c r="K1624" s="110"/>
      <c r="L1624" s="110"/>
      <c r="M1624" s="110"/>
      <c r="N1624" s="111"/>
      <c r="O1624" s="110"/>
      <c r="P1624" s="110"/>
      <c r="Q1624" s="110"/>
      <c r="R1624" s="110"/>
      <c r="S1624" s="110"/>
      <c r="T1624" s="110"/>
      <c r="U1624" s="112"/>
      <c r="V1624" s="110"/>
      <c r="W1624" s="110"/>
      <c r="X1624" s="110"/>
      <c r="Y1624" s="110"/>
      <c r="Z1624" s="110"/>
      <c r="AA1624" s="110"/>
      <c r="AB1624" s="110"/>
      <c r="AC1624" s="110"/>
      <c r="AD1624" s="110"/>
      <c r="AE1624" s="110"/>
      <c r="AF1624" s="110"/>
      <c r="AG1624" s="110"/>
      <c r="AH1624" s="110"/>
      <c r="AI1624" s="110"/>
      <c r="AJ1624" s="110"/>
      <c r="AK1624" s="110"/>
      <c r="AL1624" s="110"/>
      <c r="AM1624" s="110"/>
      <c r="AN1624" s="110"/>
      <c r="AO1624" s="110"/>
      <c r="AP1624" s="110"/>
      <c r="AQ1624" s="110"/>
      <c r="AR1624" s="110"/>
      <c r="AT1624" s="110"/>
      <c r="AU1624" s="110"/>
      <c r="AV1624" s="110"/>
      <c r="AW1624" s="112"/>
      <c r="BB1624" s="110"/>
      <c r="BD1624" s="110"/>
      <c r="BE1624" s="110"/>
    </row>
    <row r="1625" spans="1:62">
      <c r="A1625" s="108"/>
      <c r="B1625" s="108"/>
      <c r="C1625" s="109"/>
      <c r="D1625" s="109"/>
      <c r="E1625" s="108"/>
      <c r="F1625" s="108"/>
      <c r="G1625" s="108"/>
      <c r="H1625" s="108"/>
      <c r="I1625" s="108"/>
      <c r="J1625" s="108"/>
      <c r="K1625" s="110"/>
      <c r="L1625" s="110"/>
      <c r="M1625" s="110"/>
      <c r="N1625" s="111"/>
      <c r="O1625" s="110"/>
      <c r="P1625" s="110"/>
      <c r="Q1625" s="110"/>
      <c r="U1625" s="112"/>
      <c r="V1625" s="110"/>
      <c r="W1625" s="110"/>
      <c r="X1625" s="110"/>
      <c r="Y1625" s="110"/>
      <c r="Z1625" s="110"/>
      <c r="AA1625" s="110"/>
      <c r="AB1625" s="110"/>
      <c r="AC1625" s="110"/>
      <c r="AD1625" s="110"/>
      <c r="AE1625" s="110"/>
      <c r="AF1625" s="110"/>
      <c r="AG1625" s="110"/>
      <c r="AH1625" s="110"/>
      <c r="AI1625" s="110"/>
      <c r="AJ1625" s="110"/>
      <c r="AK1625" s="110"/>
      <c r="AL1625" s="110"/>
      <c r="AM1625" s="110"/>
      <c r="AN1625" s="110"/>
      <c r="AO1625" s="110"/>
      <c r="AS1625" s="110"/>
      <c r="AT1625" s="110"/>
      <c r="AU1625" s="110"/>
      <c r="AV1625" s="110"/>
      <c r="AW1625" s="112"/>
      <c r="AY1625" s="110"/>
      <c r="BD1625" s="110"/>
      <c r="BE1625" s="110"/>
      <c r="BF1625" s="110"/>
      <c r="BG1625" s="110"/>
      <c r="BH1625" s="110"/>
      <c r="BI1625" s="110"/>
      <c r="BJ1625" s="110"/>
    </row>
    <row r="1626" spans="1:62">
      <c r="A1626" s="108"/>
      <c r="B1626" s="108"/>
      <c r="C1626" s="109"/>
      <c r="D1626" s="109"/>
      <c r="E1626" s="108"/>
      <c r="F1626" s="108"/>
      <c r="G1626" s="108"/>
      <c r="H1626" s="108"/>
      <c r="I1626" s="108"/>
      <c r="J1626" s="108"/>
      <c r="K1626" s="110"/>
      <c r="L1626" s="110"/>
      <c r="M1626" s="110"/>
      <c r="O1626" s="110"/>
      <c r="P1626" s="110"/>
      <c r="Q1626" s="110"/>
      <c r="R1626" s="110"/>
      <c r="S1626" s="110"/>
      <c r="T1626" s="110"/>
      <c r="U1626" s="112"/>
      <c r="V1626" s="110"/>
      <c r="W1626" s="110"/>
      <c r="X1626" s="110"/>
      <c r="Y1626" s="110"/>
      <c r="Z1626" s="110"/>
      <c r="AA1626" s="110"/>
      <c r="AB1626" s="110"/>
      <c r="AC1626" s="110"/>
      <c r="AD1626" s="110"/>
      <c r="AE1626" s="110"/>
      <c r="AF1626" s="110"/>
      <c r="AG1626" s="110"/>
      <c r="AH1626" s="110"/>
      <c r="AI1626" s="110"/>
      <c r="AJ1626" s="110"/>
      <c r="AK1626" s="110"/>
      <c r="AL1626" s="110"/>
      <c r="AM1626" s="110"/>
      <c r="AN1626" s="110"/>
      <c r="AO1626" s="110"/>
      <c r="AP1626" s="110"/>
      <c r="AQ1626" s="110"/>
      <c r="AR1626" s="110"/>
      <c r="AS1626" s="110"/>
      <c r="AT1626" s="110"/>
      <c r="AU1626" s="110"/>
      <c r="AV1626" s="110"/>
      <c r="AW1626" s="112"/>
      <c r="AY1626" s="110"/>
      <c r="AZ1626" s="110"/>
      <c r="BB1626" s="110"/>
      <c r="BD1626" s="110"/>
      <c r="BE1626" s="110"/>
      <c r="BF1626" s="110"/>
      <c r="BG1626" s="110"/>
      <c r="BH1626" s="110"/>
      <c r="BI1626" s="110"/>
      <c r="BJ1626" s="110"/>
    </row>
    <row r="1627" spans="1:62">
      <c r="A1627" s="108"/>
      <c r="B1627" s="108"/>
      <c r="C1627" s="109"/>
      <c r="D1627" s="109"/>
      <c r="E1627" s="108"/>
      <c r="F1627" s="108"/>
      <c r="G1627" s="108"/>
      <c r="H1627" s="108"/>
      <c r="I1627" s="108"/>
      <c r="J1627" s="108"/>
      <c r="K1627" s="110"/>
      <c r="L1627" s="110"/>
      <c r="M1627" s="110"/>
      <c r="N1627" s="111"/>
      <c r="R1627" s="110"/>
      <c r="S1627" s="110"/>
      <c r="T1627" s="110"/>
      <c r="U1627" s="112"/>
      <c r="V1627" s="110"/>
      <c r="W1627" s="110"/>
      <c r="X1627" s="110"/>
      <c r="Y1627" s="110"/>
      <c r="Z1627" s="110"/>
      <c r="AA1627" s="110"/>
      <c r="AB1627" s="110"/>
      <c r="AF1627" s="110"/>
      <c r="AG1627" s="110"/>
      <c r="AH1627" s="110"/>
      <c r="AI1627" s="110"/>
      <c r="AJ1627" s="110"/>
      <c r="AK1627" s="110"/>
      <c r="AL1627" s="110"/>
      <c r="AM1627" s="110"/>
      <c r="AN1627" s="110"/>
      <c r="AO1627" s="110"/>
      <c r="AP1627" s="110"/>
      <c r="AQ1627" s="110"/>
      <c r="AR1627" s="110"/>
      <c r="AS1627" s="110"/>
      <c r="AT1627" s="110"/>
      <c r="AU1627" s="110"/>
      <c r="AV1627" s="110"/>
      <c r="AY1627" s="110"/>
      <c r="BD1627" s="110"/>
      <c r="BE1627" s="110"/>
      <c r="BF1627" s="110"/>
      <c r="BG1627" s="110"/>
      <c r="BH1627" s="110"/>
      <c r="BI1627" s="110"/>
      <c r="BJ1627" s="110"/>
    </row>
    <row r="1628" spans="1:62">
      <c r="A1628" s="108"/>
      <c r="B1628" s="108"/>
      <c r="C1628" s="109"/>
      <c r="D1628" s="109"/>
      <c r="E1628" s="108"/>
      <c r="F1628" s="108"/>
      <c r="G1628" s="108"/>
      <c r="H1628" s="108"/>
      <c r="I1628" s="108"/>
      <c r="J1628" s="108"/>
      <c r="K1628" s="110"/>
      <c r="L1628" s="110"/>
      <c r="M1628" s="110"/>
      <c r="N1628" s="111"/>
      <c r="O1628" s="110"/>
      <c r="P1628" s="110"/>
      <c r="Q1628" s="110"/>
      <c r="R1628" s="110"/>
      <c r="S1628" s="110"/>
      <c r="T1628" s="110"/>
      <c r="U1628" s="112"/>
      <c r="V1628" s="110"/>
      <c r="W1628" s="110"/>
      <c r="X1628" s="110"/>
      <c r="Y1628" s="110"/>
      <c r="Z1628" s="110"/>
      <c r="AA1628" s="110"/>
      <c r="AB1628" s="110"/>
      <c r="AC1628" s="110"/>
      <c r="AD1628" s="110"/>
      <c r="AE1628" s="110"/>
      <c r="AF1628" s="110"/>
      <c r="AG1628" s="110"/>
      <c r="AH1628" s="110"/>
      <c r="AI1628" s="110"/>
      <c r="AJ1628" s="110"/>
      <c r="AK1628" s="110"/>
      <c r="AL1628" s="110"/>
      <c r="AM1628" s="110"/>
      <c r="AN1628" s="110"/>
      <c r="AO1628" s="110"/>
      <c r="AP1628" s="110"/>
      <c r="AQ1628" s="110"/>
      <c r="AR1628" s="110"/>
      <c r="AS1628" s="110"/>
      <c r="AT1628" s="110"/>
      <c r="AU1628" s="110"/>
      <c r="AV1628" s="110"/>
      <c r="AW1628" s="112"/>
      <c r="AY1628" s="110"/>
      <c r="BB1628" s="110"/>
      <c r="BD1628" s="110"/>
      <c r="BE1628" s="110"/>
      <c r="BF1628" s="110"/>
      <c r="BG1628" s="110"/>
      <c r="BH1628" s="110"/>
      <c r="BI1628" s="110"/>
      <c r="BJ1628" s="110"/>
    </row>
    <row r="1629" spans="1:62">
      <c r="A1629" s="108"/>
      <c r="B1629" s="108"/>
      <c r="C1629" s="109"/>
      <c r="D1629" s="109"/>
      <c r="E1629" s="108"/>
      <c r="F1629" s="108"/>
      <c r="G1629" s="108"/>
      <c r="H1629" s="108"/>
      <c r="I1629" s="108"/>
      <c r="J1629" s="108"/>
      <c r="K1629" s="110"/>
      <c r="L1629" s="110"/>
      <c r="M1629" s="110"/>
      <c r="O1629" s="110"/>
      <c r="P1629" s="110"/>
      <c r="Q1629" s="110"/>
      <c r="R1629" s="110"/>
      <c r="S1629" s="110"/>
      <c r="T1629" s="110"/>
      <c r="V1629" s="110"/>
      <c r="W1629" s="110"/>
      <c r="X1629" s="110"/>
      <c r="Y1629" s="110"/>
      <c r="Z1629" s="110"/>
      <c r="AA1629" s="110"/>
      <c r="AB1629" s="110"/>
      <c r="AC1629" s="110"/>
      <c r="AD1629" s="110"/>
      <c r="AE1629" s="110"/>
      <c r="AF1629" s="110"/>
      <c r="AG1629" s="110"/>
      <c r="AH1629" s="110"/>
      <c r="AI1629" s="110"/>
      <c r="AJ1629" s="110"/>
      <c r="AK1629" s="110"/>
      <c r="AL1629" s="110"/>
      <c r="AM1629" s="110"/>
      <c r="AN1629" s="110"/>
      <c r="AO1629" s="110"/>
      <c r="AP1629" s="110"/>
      <c r="AQ1629" s="110"/>
      <c r="AR1629" s="110"/>
      <c r="AS1629" s="110"/>
      <c r="AT1629" s="110"/>
      <c r="AU1629" s="110"/>
      <c r="AV1629" s="110"/>
      <c r="AW1629" s="112"/>
      <c r="AY1629" s="110"/>
      <c r="BD1629" s="110"/>
      <c r="BE1629" s="110"/>
      <c r="BF1629" s="110"/>
      <c r="BG1629" s="110"/>
      <c r="BH1629" s="110"/>
      <c r="BI1629" s="110"/>
      <c r="BJ1629" s="110"/>
    </row>
    <row r="1630" spans="1:62">
      <c r="A1630" s="108"/>
      <c r="B1630" s="108"/>
      <c r="C1630" s="109"/>
      <c r="D1630" s="109"/>
      <c r="E1630" s="108"/>
      <c r="F1630" s="108"/>
      <c r="G1630" s="108"/>
      <c r="H1630" s="108"/>
      <c r="I1630" s="108"/>
      <c r="J1630" s="108"/>
      <c r="K1630" s="110"/>
      <c r="L1630" s="110"/>
      <c r="M1630" s="110"/>
      <c r="O1630" s="110"/>
      <c r="P1630" s="110"/>
      <c r="Q1630" s="110"/>
      <c r="R1630" s="110"/>
      <c r="S1630" s="110"/>
      <c r="T1630" s="110"/>
      <c r="U1630" s="112"/>
      <c r="V1630" s="110"/>
      <c r="W1630" s="110"/>
      <c r="X1630" s="110"/>
      <c r="Y1630" s="110"/>
      <c r="Z1630" s="110"/>
      <c r="AA1630" s="110"/>
      <c r="AB1630" s="110"/>
      <c r="AC1630" s="110"/>
      <c r="AD1630" s="110"/>
      <c r="AE1630" s="110"/>
      <c r="AF1630" s="110"/>
      <c r="AG1630" s="110"/>
      <c r="AH1630" s="110"/>
      <c r="AI1630" s="110"/>
      <c r="AJ1630" s="110"/>
      <c r="AK1630" s="110"/>
      <c r="AL1630" s="110"/>
      <c r="AM1630" s="110"/>
      <c r="AN1630" s="110"/>
      <c r="AO1630" s="110"/>
      <c r="AP1630" s="110"/>
      <c r="AQ1630" s="110"/>
      <c r="AR1630" s="110"/>
      <c r="AS1630" s="110"/>
      <c r="AT1630" s="110"/>
      <c r="AU1630" s="110"/>
      <c r="AV1630" s="110"/>
      <c r="AW1630" s="112"/>
      <c r="AY1630" s="110"/>
      <c r="BD1630" s="110"/>
      <c r="BE1630" s="110"/>
      <c r="BF1630" s="110"/>
      <c r="BG1630" s="110"/>
      <c r="BH1630" s="110"/>
      <c r="BI1630" s="110"/>
      <c r="BJ1630" s="110"/>
    </row>
    <row r="1631" spans="1:62">
      <c r="A1631" s="108"/>
      <c r="B1631" s="108"/>
      <c r="C1631" s="109"/>
      <c r="D1631" s="109"/>
      <c r="E1631" s="108"/>
      <c r="F1631" s="108"/>
      <c r="G1631" s="108"/>
      <c r="H1631" s="108"/>
      <c r="I1631" s="108"/>
      <c r="J1631" s="108"/>
      <c r="K1631" s="110"/>
      <c r="L1631" s="110"/>
      <c r="M1631" s="110"/>
      <c r="N1631" s="111"/>
      <c r="O1631" s="110"/>
      <c r="P1631" s="110"/>
      <c r="Q1631" s="110"/>
      <c r="R1631" s="110"/>
      <c r="S1631" s="110"/>
      <c r="T1631" s="110"/>
      <c r="U1631" s="112"/>
      <c r="V1631" s="110"/>
      <c r="W1631" s="110"/>
      <c r="X1631" s="110"/>
      <c r="Y1631" s="110"/>
      <c r="Z1631" s="110"/>
      <c r="AA1631" s="110"/>
      <c r="AB1631" s="110"/>
      <c r="AC1631" s="110"/>
      <c r="AD1631" s="110"/>
      <c r="AE1631" s="110"/>
      <c r="AF1631" s="110"/>
      <c r="AG1631" s="110"/>
      <c r="AH1631" s="110"/>
      <c r="AI1631" s="110"/>
      <c r="AJ1631" s="110"/>
      <c r="AK1631" s="110"/>
      <c r="AL1631" s="110"/>
      <c r="AM1631" s="110"/>
      <c r="AN1631" s="110"/>
      <c r="AO1631" s="110"/>
      <c r="AP1631" s="110"/>
      <c r="AQ1631" s="110"/>
      <c r="AR1631" s="110"/>
      <c r="AS1631" s="110"/>
      <c r="AT1631" s="110"/>
      <c r="AU1631" s="110"/>
      <c r="AV1631" s="110"/>
      <c r="AW1631" s="112"/>
      <c r="AY1631" s="110"/>
      <c r="BD1631" s="110"/>
      <c r="BE1631" s="110"/>
      <c r="BF1631" s="110"/>
      <c r="BG1631" s="110"/>
      <c r="BH1631" s="110"/>
      <c r="BI1631" s="110"/>
      <c r="BJ1631" s="110"/>
    </row>
    <row r="1632" spans="1:62">
      <c r="A1632" s="108"/>
      <c r="B1632" s="108"/>
      <c r="C1632" s="109"/>
      <c r="D1632" s="109"/>
      <c r="E1632" s="108"/>
      <c r="F1632" s="108"/>
      <c r="G1632" s="108"/>
      <c r="H1632" s="108"/>
      <c r="I1632" s="108"/>
      <c r="J1632" s="108"/>
      <c r="K1632" s="110"/>
      <c r="L1632" s="110"/>
      <c r="M1632" s="110"/>
      <c r="N1632" s="111"/>
      <c r="O1632" s="110"/>
      <c r="P1632" s="110"/>
      <c r="Q1632" s="110"/>
      <c r="U1632" s="112"/>
      <c r="V1632" s="110"/>
      <c r="W1632" s="110"/>
      <c r="X1632" s="110"/>
      <c r="Y1632" s="110"/>
      <c r="Z1632" s="110"/>
      <c r="AA1632" s="110"/>
      <c r="AB1632" s="110"/>
      <c r="AC1632" s="110"/>
      <c r="AD1632" s="110"/>
      <c r="AE1632" s="110"/>
      <c r="AF1632" s="110"/>
      <c r="AG1632" s="110"/>
      <c r="AH1632" s="110"/>
      <c r="AI1632" s="110"/>
      <c r="AJ1632" s="110"/>
      <c r="AK1632" s="110"/>
      <c r="AL1632" s="110"/>
      <c r="AM1632" s="110"/>
      <c r="AN1632" s="110"/>
      <c r="AO1632" s="110"/>
      <c r="AS1632" s="110"/>
      <c r="AT1632" s="110"/>
      <c r="AU1632" s="110"/>
      <c r="AV1632" s="110"/>
      <c r="AW1632" s="112"/>
      <c r="AY1632" s="110"/>
      <c r="BA1632" s="110"/>
      <c r="BB1632" s="110"/>
      <c r="BD1632" s="110"/>
      <c r="BE1632" s="110"/>
      <c r="BF1632" s="110"/>
      <c r="BG1632" s="110"/>
      <c r="BH1632" s="110"/>
      <c r="BI1632" s="110"/>
      <c r="BJ1632" s="110"/>
    </row>
    <row r="1633" spans="1:62">
      <c r="A1633" s="108"/>
      <c r="B1633" s="108"/>
      <c r="C1633" s="109"/>
      <c r="D1633" s="109"/>
      <c r="E1633" s="108"/>
      <c r="F1633" s="108"/>
      <c r="G1633" s="108"/>
      <c r="H1633" s="108"/>
      <c r="I1633" s="108"/>
      <c r="J1633" s="108"/>
      <c r="K1633" s="110"/>
      <c r="L1633" s="110"/>
      <c r="M1633" s="110"/>
      <c r="O1633" s="110"/>
      <c r="P1633" s="110"/>
      <c r="Q1633" s="110"/>
      <c r="R1633" s="110"/>
      <c r="S1633" s="110"/>
      <c r="T1633" s="110"/>
      <c r="V1633" s="110"/>
      <c r="W1633" s="110"/>
      <c r="X1633" s="110"/>
      <c r="Y1633" s="110"/>
      <c r="Z1633" s="110"/>
      <c r="AA1633" s="110"/>
      <c r="AB1633" s="110"/>
      <c r="AC1633" s="110"/>
      <c r="AD1633" s="110"/>
      <c r="AF1633" s="110"/>
      <c r="AG1633" s="110"/>
      <c r="AI1633" s="110"/>
      <c r="AJ1633" s="110"/>
      <c r="AL1633" s="110"/>
      <c r="AM1633" s="110"/>
      <c r="AO1633" s="110"/>
      <c r="AP1633" s="110"/>
      <c r="AQ1633" s="110"/>
      <c r="AR1633" s="110"/>
      <c r="AV1633" s="110"/>
      <c r="BB1633" s="110"/>
      <c r="BD1633" s="110"/>
      <c r="BE1633" s="110"/>
      <c r="BF1633" s="110"/>
      <c r="BG1633" s="110"/>
      <c r="BH1633" s="110"/>
      <c r="BI1633" s="110"/>
      <c r="BJ1633" s="110"/>
    </row>
    <row r="1634" spans="1:62">
      <c r="A1634" s="108"/>
      <c r="B1634" s="108"/>
      <c r="C1634" s="109"/>
      <c r="D1634" s="109"/>
      <c r="E1634" s="108"/>
      <c r="F1634" s="108"/>
      <c r="G1634" s="108"/>
      <c r="H1634" s="108"/>
      <c r="I1634" s="108"/>
      <c r="J1634" s="108"/>
      <c r="K1634" s="110"/>
      <c r="L1634" s="110"/>
      <c r="M1634" s="110"/>
      <c r="N1634" s="111"/>
      <c r="O1634" s="110"/>
      <c r="P1634" s="110"/>
      <c r="Q1634" s="110"/>
      <c r="R1634" s="110"/>
      <c r="S1634" s="110"/>
      <c r="T1634" s="110"/>
      <c r="V1634" s="110"/>
      <c r="W1634" s="110"/>
      <c r="X1634" s="110"/>
      <c r="Y1634" s="110"/>
      <c r="Z1634" s="110"/>
      <c r="AA1634" s="110"/>
      <c r="AB1634" s="110"/>
      <c r="AC1634" s="110"/>
      <c r="AD1634" s="110"/>
      <c r="AE1634" s="110"/>
      <c r="AF1634" s="110"/>
      <c r="AG1634" s="110"/>
      <c r="AH1634" s="110"/>
      <c r="AI1634" s="110"/>
      <c r="AJ1634" s="110"/>
      <c r="AK1634" s="110"/>
      <c r="AL1634" s="110"/>
      <c r="AM1634" s="110"/>
      <c r="AN1634" s="110"/>
      <c r="AO1634" s="110"/>
      <c r="AP1634" s="110"/>
      <c r="AQ1634" s="110"/>
      <c r="AR1634" s="110"/>
      <c r="AS1634" s="110"/>
      <c r="AT1634" s="110"/>
      <c r="AU1634" s="110"/>
      <c r="AV1634" s="110"/>
      <c r="AY1634" s="110"/>
      <c r="BD1634" s="110"/>
      <c r="BE1634" s="110"/>
      <c r="BF1634" s="110"/>
      <c r="BG1634" s="110"/>
      <c r="BH1634" s="110"/>
      <c r="BI1634" s="110"/>
      <c r="BJ1634" s="110"/>
    </row>
    <row r="1635" spans="1:62">
      <c r="A1635" s="108"/>
      <c r="B1635" s="108"/>
      <c r="C1635" s="109"/>
      <c r="D1635" s="109"/>
      <c r="E1635" s="108"/>
      <c r="F1635" s="108"/>
      <c r="G1635" s="108"/>
      <c r="H1635" s="108"/>
      <c r="I1635" s="108"/>
      <c r="J1635" s="108"/>
      <c r="K1635" s="110"/>
      <c r="L1635" s="110"/>
      <c r="M1635" s="110"/>
      <c r="N1635" s="111"/>
      <c r="O1635" s="110"/>
      <c r="P1635" s="110"/>
      <c r="Q1635" s="110"/>
      <c r="R1635" s="110"/>
      <c r="S1635" s="110"/>
      <c r="T1635" s="110"/>
      <c r="U1635" s="112"/>
      <c r="V1635" s="110"/>
      <c r="W1635" s="110"/>
      <c r="X1635" s="110"/>
      <c r="Y1635" s="110"/>
      <c r="Z1635" s="110"/>
      <c r="AA1635" s="110"/>
      <c r="AB1635" s="110"/>
      <c r="AC1635" s="110"/>
      <c r="AD1635" s="110"/>
      <c r="AE1635" s="110"/>
      <c r="AF1635" s="110"/>
      <c r="AG1635" s="110"/>
      <c r="AH1635" s="110"/>
      <c r="AI1635" s="110"/>
      <c r="AJ1635" s="110"/>
      <c r="AK1635" s="110"/>
      <c r="AL1635" s="110"/>
      <c r="AM1635" s="110"/>
      <c r="AN1635" s="110"/>
      <c r="AO1635" s="110"/>
      <c r="AP1635" s="110"/>
      <c r="AQ1635" s="110"/>
      <c r="AR1635" s="110"/>
      <c r="AS1635" s="110"/>
      <c r="AT1635" s="110"/>
      <c r="AU1635" s="110"/>
      <c r="AV1635" s="110"/>
      <c r="AY1635" s="110"/>
      <c r="BD1635" s="110"/>
      <c r="BE1635" s="110"/>
      <c r="BF1635" s="110"/>
      <c r="BG1635" s="110"/>
      <c r="BH1635" s="110"/>
      <c r="BI1635" s="110"/>
      <c r="BJ1635" s="110"/>
    </row>
    <row r="1636" spans="1:62">
      <c r="A1636" s="108"/>
      <c r="B1636" s="108"/>
      <c r="C1636" s="109"/>
      <c r="D1636" s="109"/>
      <c r="E1636" s="108"/>
      <c r="F1636" s="108"/>
      <c r="G1636" s="108"/>
      <c r="H1636" s="108"/>
      <c r="I1636" s="108"/>
      <c r="J1636" s="108"/>
      <c r="K1636" s="110"/>
      <c r="L1636" s="110"/>
      <c r="M1636" s="110"/>
      <c r="O1636" s="110"/>
      <c r="P1636" s="110"/>
      <c r="Q1636" s="110"/>
      <c r="R1636" s="110"/>
      <c r="S1636" s="110"/>
      <c r="T1636" s="110"/>
      <c r="V1636" s="110"/>
      <c r="W1636" s="110"/>
      <c r="X1636" s="110"/>
      <c r="Y1636" s="110"/>
      <c r="Z1636" s="110"/>
      <c r="AA1636" s="110"/>
      <c r="AB1636" s="110"/>
      <c r="AC1636" s="110"/>
      <c r="AD1636" s="110"/>
      <c r="AE1636" s="110"/>
      <c r="AF1636" s="110"/>
      <c r="AG1636" s="110"/>
      <c r="AH1636" s="110"/>
      <c r="AI1636" s="110"/>
      <c r="AJ1636" s="110"/>
      <c r="AK1636" s="110"/>
      <c r="AL1636" s="110"/>
      <c r="AM1636" s="110"/>
      <c r="AN1636" s="110"/>
      <c r="AO1636" s="110"/>
      <c r="AP1636" s="110"/>
      <c r="AQ1636" s="110"/>
      <c r="AR1636" s="110"/>
      <c r="AS1636" s="110"/>
      <c r="AT1636" s="110"/>
      <c r="AU1636" s="110"/>
      <c r="AV1636" s="110"/>
      <c r="AY1636" s="110"/>
      <c r="BD1636" s="110"/>
      <c r="BE1636" s="110"/>
      <c r="BF1636" s="110"/>
      <c r="BG1636" s="110"/>
      <c r="BH1636" s="110"/>
      <c r="BI1636" s="110"/>
      <c r="BJ1636" s="110"/>
    </row>
    <row r="1637" spans="1:62">
      <c r="A1637" s="108"/>
      <c r="B1637" s="108"/>
      <c r="C1637" s="109"/>
      <c r="D1637" s="109"/>
      <c r="E1637" s="108"/>
      <c r="F1637" s="108"/>
      <c r="G1637" s="108"/>
      <c r="H1637" s="108"/>
      <c r="I1637" s="108"/>
      <c r="J1637" s="108"/>
      <c r="K1637" s="110"/>
      <c r="L1637" s="110"/>
      <c r="M1637" s="110"/>
      <c r="N1637" s="111"/>
      <c r="O1637" s="110"/>
      <c r="P1637" s="110"/>
      <c r="Q1637" s="110"/>
      <c r="R1637" s="110"/>
      <c r="S1637" s="110"/>
      <c r="T1637" s="110"/>
      <c r="V1637" s="110"/>
      <c r="W1637" s="110"/>
      <c r="X1637" s="110"/>
      <c r="Y1637" s="110"/>
      <c r="Z1637" s="110"/>
      <c r="AA1637" s="110"/>
      <c r="AB1637" s="110"/>
      <c r="AC1637" s="110"/>
      <c r="AD1637" s="110"/>
      <c r="AE1637" s="110"/>
      <c r="AF1637" s="110"/>
      <c r="AG1637" s="110"/>
      <c r="AH1637" s="110"/>
      <c r="AI1637" s="110"/>
      <c r="AJ1637" s="110"/>
      <c r="AK1637" s="110"/>
      <c r="AL1637" s="110"/>
      <c r="AM1637" s="110"/>
      <c r="AN1637" s="110"/>
      <c r="AO1637" s="110"/>
      <c r="AP1637" s="110"/>
      <c r="AQ1637" s="110"/>
      <c r="AR1637" s="110"/>
      <c r="AS1637" s="110"/>
      <c r="AT1637" s="110"/>
      <c r="AU1637" s="110"/>
      <c r="AV1637" s="110"/>
      <c r="AY1637" s="110"/>
      <c r="BD1637" s="110"/>
      <c r="BE1637" s="110"/>
      <c r="BF1637" s="110"/>
      <c r="BG1637" s="110"/>
      <c r="BH1637" s="110"/>
      <c r="BI1637" s="110"/>
      <c r="BJ1637" s="110"/>
    </row>
    <row r="1638" spans="1:62">
      <c r="A1638" s="108"/>
      <c r="B1638" s="108"/>
      <c r="C1638" s="109"/>
      <c r="D1638" s="109"/>
      <c r="E1638" s="108"/>
      <c r="F1638" s="108"/>
      <c r="G1638" s="108"/>
      <c r="H1638" s="108"/>
      <c r="I1638" s="108"/>
      <c r="J1638" s="108"/>
      <c r="K1638" s="110"/>
      <c r="L1638" s="110"/>
      <c r="M1638" s="110"/>
      <c r="N1638" s="111"/>
      <c r="O1638" s="110"/>
      <c r="P1638" s="110"/>
      <c r="Q1638" s="110"/>
      <c r="R1638" s="110"/>
      <c r="S1638" s="110"/>
      <c r="T1638" s="110"/>
      <c r="U1638" s="112"/>
      <c r="V1638" s="110"/>
      <c r="W1638" s="110"/>
      <c r="X1638" s="110"/>
      <c r="Y1638" s="110"/>
      <c r="Z1638" s="110"/>
      <c r="AA1638" s="110"/>
      <c r="AB1638" s="110"/>
      <c r="AC1638" s="110"/>
      <c r="AD1638" s="110"/>
      <c r="AE1638" s="110"/>
      <c r="AF1638" s="110"/>
      <c r="AG1638" s="110"/>
      <c r="AH1638" s="110"/>
      <c r="AI1638" s="110"/>
      <c r="AJ1638" s="110"/>
      <c r="AK1638" s="110"/>
      <c r="AL1638" s="110"/>
      <c r="AM1638" s="110"/>
      <c r="AN1638" s="110"/>
      <c r="AO1638" s="110"/>
      <c r="AP1638" s="110"/>
      <c r="AQ1638" s="110"/>
      <c r="AR1638" s="110"/>
      <c r="AU1638" s="110"/>
      <c r="AV1638" s="110"/>
      <c r="AW1638" s="112"/>
      <c r="BB1638" s="110"/>
      <c r="BD1638" s="110"/>
      <c r="BE1638" s="110"/>
      <c r="BF1638" s="110"/>
      <c r="BG1638" s="110"/>
      <c r="BH1638" s="110"/>
      <c r="BI1638" s="110"/>
      <c r="BJ1638" s="110"/>
    </row>
    <row r="1639" spans="1:62">
      <c r="A1639" s="108"/>
      <c r="B1639" s="108"/>
      <c r="C1639" s="109"/>
      <c r="D1639" s="109"/>
      <c r="E1639" s="108"/>
      <c r="F1639" s="108"/>
      <c r="G1639" s="108"/>
      <c r="H1639" s="108"/>
      <c r="I1639" s="108"/>
      <c r="J1639" s="108"/>
      <c r="K1639" s="110"/>
      <c r="L1639" s="110"/>
      <c r="M1639" s="110"/>
      <c r="O1639" s="110"/>
      <c r="P1639" s="110"/>
      <c r="Q1639" s="110"/>
      <c r="R1639" s="110"/>
      <c r="S1639" s="110"/>
      <c r="T1639" s="110"/>
      <c r="V1639" s="110"/>
      <c r="W1639" s="110"/>
      <c r="X1639" s="110"/>
      <c r="Y1639" s="110"/>
      <c r="Z1639" s="110"/>
      <c r="AA1639" s="110"/>
      <c r="AB1639" s="110"/>
      <c r="AC1639" s="110"/>
      <c r="AD1639" s="110"/>
      <c r="AE1639" s="110"/>
      <c r="AF1639" s="110"/>
      <c r="AG1639" s="110"/>
      <c r="AH1639" s="110"/>
      <c r="AI1639" s="110"/>
      <c r="AJ1639" s="110"/>
      <c r="AK1639" s="110"/>
      <c r="AL1639" s="110"/>
      <c r="AM1639" s="110"/>
      <c r="AN1639" s="110"/>
      <c r="AO1639" s="110"/>
      <c r="AP1639" s="110"/>
      <c r="AQ1639" s="110"/>
      <c r="AR1639" s="110"/>
      <c r="AS1639" s="110"/>
      <c r="AT1639" s="110"/>
      <c r="AU1639" s="110"/>
      <c r="AV1639" s="110"/>
      <c r="AY1639" s="110"/>
      <c r="BD1639" s="110"/>
      <c r="BE1639" s="110"/>
      <c r="BF1639" s="110"/>
      <c r="BG1639" s="110"/>
      <c r="BH1639" s="110"/>
      <c r="BI1639" s="110"/>
      <c r="BJ1639" s="110"/>
    </row>
    <row r="1640" spans="1:62">
      <c r="A1640" s="108"/>
      <c r="B1640" s="108"/>
      <c r="C1640" s="109"/>
      <c r="D1640" s="109"/>
      <c r="E1640" s="108"/>
      <c r="F1640" s="108"/>
      <c r="G1640" s="108"/>
      <c r="H1640" s="108"/>
      <c r="I1640" s="108"/>
      <c r="J1640" s="108"/>
      <c r="K1640" s="110"/>
      <c r="L1640" s="110"/>
      <c r="M1640" s="110"/>
      <c r="O1640" s="110"/>
      <c r="P1640" s="110"/>
      <c r="Q1640" s="110"/>
      <c r="U1640" s="112"/>
      <c r="V1640" s="110"/>
      <c r="W1640" s="110"/>
      <c r="X1640" s="110"/>
      <c r="Y1640" s="110"/>
      <c r="Z1640" s="110"/>
      <c r="AA1640" s="110"/>
      <c r="AB1640" s="110"/>
      <c r="AC1640" s="110"/>
      <c r="AD1640" s="110"/>
      <c r="AE1640" s="110"/>
      <c r="AF1640" s="110"/>
      <c r="AG1640" s="110"/>
      <c r="AH1640" s="110"/>
      <c r="AI1640" s="110"/>
      <c r="AJ1640" s="110"/>
      <c r="AK1640" s="110"/>
      <c r="AL1640" s="110"/>
      <c r="AM1640" s="110"/>
      <c r="AN1640" s="110"/>
      <c r="AO1640" s="110"/>
      <c r="AS1640" s="110"/>
      <c r="AT1640" s="110"/>
      <c r="AU1640" s="110"/>
      <c r="AV1640" s="110"/>
      <c r="AW1640" s="112"/>
      <c r="AX1640" s="112"/>
      <c r="AY1640" s="110"/>
      <c r="BB1640" s="110"/>
      <c r="BC1640" s="112"/>
    </row>
    <row r="1641" spans="1:62">
      <c r="A1641" s="108"/>
      <c r="B1641" s="108"/>
      <c r="C1641" s="109"/>
      <c r="D1641" s="109"/>
      <c r="E1641" s="108"/>
      <c r="F1641" s="108"/>
      <c r="G1641" s="108"/>
      <c r="H1641" s="108"/>
      <c r="I1641" s="108"/>
      <c r="J1641" s="108"/>
      <c r="K1641" s="110"/>
      <c r="L1641" s="110"/>
      <c r="M1641" s="110"/>
      <c r="O1641" s="110"/>
      <c r="P1641" s="110"/>
      <c r="Q1641" s="110"/>
      <c r="R1641" s="110"/>
      <c r="S1641" s="110"/>
      <c r="T1641" s="110"/>
      <c r="V1641" s="110"/>
      <c r="W1641" s="110"/>
      <c r="X1641" s="110"/>
      <c r="Y1641" s="110"/>
      <c r="Z1641" s="110"/>
      <c r="AA1641" s="110"/>
      <c r="AB1641" s="110"/>
      <c r="AC1641" s="110"/>
      <c r="AD1641" s="110"/>
      <c r="AE1641" s="110"/>
      <c r="AF1641" s="110"/>
      <c r="AG1641" s="110"/>
      <c r="AH1641" s="110"/>
      <c r="AI1641" s="110"/>
      <c r="AJ1641" s="110"/>
      <c r="AK1641" s="110"/>
      <c r="AL1641" s="110"/>
      <c r="AM1641" s="110"/>
      <c r="AN1641" s="110"/>
      <c r="AO1641" s="110"/>
      <c r="AP1641" s="110"/>
      <c r="AQ1641" s="110"/>
      <c r="AR1641" s="110"/>
      <c r="AS1641" s="110"/>
      <c r="AT1641" s="110"/>
      <c r="AU1641" s="110"/>
      <c r="AV1641" s="110"/>
      <c r="AY1641" s="110"/>
      <c r="BB1641" s="110"/>
    </row>
    <row r="1642" spans="1:62">
      <c r="A1642" s="108"/>
      <c r="B1642" s="108"/>
      <c r="C1642" s="109"/>
      <c r="D1642" s="109"/>
      <c r="E1642" s="108"/>
      <c r="F1642" s="108"/>
      <c r="G1642" s="108"/>
      <c r="H1642" s="108"/>
      <c r="I1642" s="108"/>
      <c r="J1642" s="108"/>
      <c r="K1642" s="110"/>
      <c r="L1642" s="110"/>
      <c r="M1642" s="110"/>
      <c r="O1642" s="110"/>
      <c r="P1642" s="110"/>
      <c r="Q1642" s="110"/>
      <c r="R1642" s="110"/>
      <c r="S1642" s="110"/>
      <c r="T1642" s="110"/>
      <c r="U1642" s="112"/>
      <c r="V1642" s="110"/>
      <c r="W1642" s="110"/>
      <c r="X1642" s="110"/>
      <c r="Y1642" s="110"/>
      <c r="Z1642" s="110"/>
      <c r="AA1642" s="110"/>
      <c r="AB1642" s="110"/>
      <c r="AC1642" s="110"/>
      <c r="AD1642" s="110"/>
      <c r="AE1642" s="110"/>
      <c r="AF1642" s="110"/>
      <c r="AG1642" s="110"/>
      <c r="AH1642" s="110"/>
      <c r="AI1642" s="110"/>
      <c r="AJ1642" s="110"/>
      <c r="AK1642" s="110"/>
      <c r="AL1642" s="110"/>
      <c r="AM1642" s="110"/>
      <c r="AN1642" s="110"/>
      <c r="AO1642" s="110"/>
      <c r="AP1642" s="110"/>
      <c r="AQ1642" s="110"/>
      <c r="AR1642" s="110"/>
      <c r="AT1642" s="110"/>
      <c r="AU1642" s="110"/>
      <c r="AV1642" s="110"/>
      <c r="BD1642" s="110"/>
      <c r="BE1642" s="110"/>
      <c r="BF1642" s="110"/>
      <c r="BG1642" s="110"/>
      <c r="BH1642" s="110"/>
      <c r="BI1642" s="110"/>
      <c r="BJ1642" s="110"/>
    </row>
    <row r="1643" spans="1:62">
      <c r="A1643" s="108"/>
      <c r="B1643" s="108"/>
      <c r="C1643" s="109"/>
      <c r="D1643" s="109"/>
      <c r="E1643" s="108"/>
      <c r="F1643" s="108"/>
      <c r="G1643" s="108"/>
      <c r="H1643" s="108"/>
      <c r="I1643" s="108"/>
      <c r="J1643" s="108"/>
      <c r="K1643" s="110"/>
      <c r="L1643" s="110"/>
      <c r="M1643" s="110"/>
      <c r="N1643" s="111"/>
      <c r="O1643" s="110"/>
      <c r="P1643" s="110"/>
      <c r="Q1643" s="110"/>
      <c r="R1643" s="110"/>
      <c r="S1643" s="110"/>
      <c r="T1643" s="110"/>
      <c r="U1643" s="112"/>
      <c r="V1643" s="110"/>
      <c r="W1643" s="110"/>
      <c r="X1643" s="110"/>
      <c r="Y1643" s="110"/>
      <c r="Z1643" s="110"/>
      <c r="AA1643" s="110"/>
      <c r="AB1643" s="110"/>
      <c r="AC1643" s="110"/>
      <c r="AD1643" s="110"/>
      <c r="AE1643" s="110"/>
      <c r="AF1643" s="110"/>
      <c r="AG1643" s="110"/>
      <c r="AH1643" s="110"/>
      <c r="AI1643" s="110"/>
      <c r="AJ1643" s="110"/>
      <c r="AK1643" s="110"/>
      <c r="AL1643" s="110"/>
      <c r="AM1643" s="110"/>
      <c r="AN1643" s="110"/>
      <c r="AO1643" s="110"/>
      <c r="AP1643" s="110"/>
      <c r="AQ1643" s="110"/>
      <c r="AR1643" s="110"/>
      <c r="AS1643" s="110"/>
      <c r="AT1643" s="110"/>
      <c r="AU1643" s="110"/>
      <c r="AV1643" s="110"/>
      <c r="AW1643" s="112"/>
      <c r="AY1643" s="110"/>
      <c r="AZ1643" s="110"/>
      <c r="BB1643" s="110"/>
      <c r="BD1643" s="110"/>
      <c r="BE1643" s="110"/>
      <c r="BF1643" s="110"/>
      <c r="BG1643" s="110"/>
      <c r="BH1643" s="110"/>
      <c r="BI1643" s="110"/>
      <c r="BJ1643" s="110"/>
    </row>
    <row r="1644" spans="1:62">
      <c r="A1644" s="108"/>
      <c r="B1644" s="108"/>
      <c r="C1644" s="109"/>
      <c r="D1644" s="109"/>
      <c r="E1644" s="108"/>
      <c r="F1644" s="108"/>
      <c r="G1644" s="108"/>
      <c r="H1644" s="108"/>
      <c r="I1644" s="108"/>
      <c r="J1644" s="108"/>
      <c r="K1644" s="110"/>
      <c r="L1644" s="110"/>
      <c r="M1644" s="110"/>
      <c r="N1644" s="111"/>
      <c r="O1644" s="110"/>
      <c r="P1644" s="110"/>
      <c r="Q1644" s="110"/>
      <c r="R1644" s="110"/>
      <c r="S1644" s="110"/>
      <c r="T1644" s="110"/>
      <c r="U1644" s="112"/>
      <c r="V1644" s="110"/>
      <c r="W1644" s="110"/>
      <c r="X1644" s="110"/>
      <c r="Y1644" s="110"/>
      <c r="Z1644" s="110"/>
      <c r="AA1644" s="110"/>
      <c r="AB1644" s="110"/>
      <c r="AC1644" s="110"/>
      <c r="AD1644" s="110"/>
      <c r="AE1644" s="110"/>
      <c r="AF1644" s="110"/>
      <c r="AG1644" s="110"/>
      <c r="AH1644" s="110"/>
      <c r="AI1644" s="110"/>
      <c r="AJ1644" s="110"/>
      <c r="AK1644" s="110"/>
      <c r="AL1644" s="110"/>
      <c r="AM1644" s="110"/>
      <c r="AN1644" s="110"/>
      <c r="AO1644" s="110"/>
      <c r="AP1644" s="110"/>
      <c r="AQ1644" s="110"/>
      <c r="AR1644" s="110"/>
      <c r="AT1644" s="110"/>
      <c r="AU1644" s="110"/>
      <c r="AV1644" s="110"/>
      <c r="AW1644" s="112"/>
      <c r="BD1644" s="110"/>
      <c r="BE1644" s="110"/>
      <c r="BF1644" s="110"/>
      <c r="BG1644" s="110"/>
      <c r="BH1644" s="110"/>
      <c r="BI1644" s="110"/>
      <c r="BJ1644" s="110"/>
    </row>
    <row r="1645" spans="1:62">
      <c r="A1645" s="108"/>
      <c r="B1645" s="108"/>
      <c r="C1645" s="109"/>
      <c r="D1645" s="109"/>
      <c r="E1645" s="108"/>
      <c r="F1645" s="108"/>
      <c r="G1645" s="108"/>
      <c r="H1645" s="108"/>
      <c r="I1645" s="108"/>
      <c r="J1645" s="108"/>
      <c r="K1645" s="110"/>
      <c r="L1645" s="110"/>
      <c r="M1645" s="110"/>
      <c r="N1645" s="111"/>
      <c r="O1645" s="110"/>
      <c r="P1645" s="110"/>
      <c r="Q1645" s="110"/>
      <c r="R1645" s="110"/>
      <c r="S1645" s="110"/>
      <c r="T1645" s="110"/>
      <c r="V1645" s="110"/>
      <c r="W1645" s="110"/>
      <c r="X1645" s="110"/>
      <c r="Y1645" s="110"/>
      <c r="Z1645" s="110"/>
      <c r="AA1645" s="110"/>
      <c r="AB1645" s="110"/>
      <c r="AC1645" s="110"/>
      <c r="AD1645" s="110"/>
      <c r="AE1645" s="110"/>
      <c r="AF1645" s="110"/>
      <c r="AG1645" s="110"/>
      <c r="AH1645" s="110"/>
      <c r="AI1645" s="110"/>
      <c r="AJ1645" s="110"/>
      <c r="AK1645" s="110"/>
      <c r="AL1645" s="110"/>
      <c r="AM1645" s="110"/>
      <c r="AN1645" s="110"/>
      <c r="AO1645" s="110"/>
      <c r="AP1645" s="110"/>
      <c r="AQ1645" s="110"/>
      <c r="AR1645" s="110"/>
      <c r="AS1645" s="110"/>
      <c r="AT1645" s="110"/>
      <c r="AU1645" s="110"/>
      <c r="AV1645" s="110"/>
      <c r="AW1645" s="112"/>
      <c r="AY1645" s="110"/>
      <c r="BB1645" s="110"/>
      <c r="BD1645" s="110"/>
      <c r="BE1645" s="110"/>
      <c r="BF1645" s="110"/>
      <c r="BG1645" s="110"/>
      <c r="BH1645" s="110"/>
      <c r="BI1645" s="110"/>
      <c r="BJ1645" s="110"/>
    </row>
    <row r="1646" spans="1:62">
      <c r="A1646" s="108"/>
      <c r="B1646" s="108"/>
      <c r="C1646" s="109"/>
      <c r="D1646" s="109"/>
      <c r="E1646" s="108"/>
      <c r="F1646" s="108"/>
      <c r="G1646" s="108"/>
      <c r="H1646" s="108"/>
      <c r="I1646" s="108"/>
      <c r="J1646" s="108"/>
      <c r="K1646" s="110"/>
      <c r="L1646" s="110"/>
      <c r="M1646" s="110"/>
      <c r="O1646" s="110"/>
      <c r="P1646" s="110"/>
      <c r="Q1646" s="110"/>
      <c r="R1646" s="110"/>
      <c r="S1646" s="110"/>
      <c r="T1646" s="110"/>
      <c r="V1646" s="110"/>
      <c r="W1646" s="110"/>
      <c r="X1646" s="110"/>
      <c r="Y1646" s="110"/>
      <c r="Z1646" s="110"/>
      <c r="AA1646" s="110"/>
      <c r="AB1646" s="110"/>
      <c r="AC1646" s="110"/>
      <c r="AD1646" s="110"/>
      <c r="AE1646" s="110"/>
      <c r="AF1646" s="110"/>
      <c r="AG1646" s="110"/>
      <c r="AH1646" s="110"/>
      <c r="AI1646" s="110"/>
      <c r="AJ1646" s="110"/>
      <c r="AK1646" s="110"/>
      <c r="AL1646" s="110"/>
      <c r="AM1646" s="110"/>
      <c r="AN1646" s="110"/>
      <c r="AO1646" s="110"/>
      <c r="AP1646" s="110"/>
      <c r="AQ1646" s="110"/>
      <c r="AR1646" s="110"/>
      <c r="AS1646" s="110"/>
      <c r="AT1646" s="110"/>
      <c r="AU1646" s="110"/>
      <c r="AV1646" s="110"/>
      <c r="AW1646" s="112"/>
      <c r="AY1646" s="110"/>
      <c r="BD1646" s="110"/>
      <c r="BE1646" s="110"/>
      <c r="BF1646" s="110"/>
      <c r="BG1646" s="110"/>
      <c r="BH1646" s="110"/>
      <c r="BI1646" s="110"/>
      <c r="BJ1646" s="110"/>
    </row>
    <row r="1647" spans="1:62">
      <c r="A1647" s="108"/>
      <c r="B1647" s="108"/>
      <c r="C1647" s="109"/>
      <c r="D1647" s="109"/>
      <c r="E1647" s="108"/>
      <c r="F1647" s="108"/>
      <c r="G1647" s="108"/>
      <c r="H1647" s="108"/>
      <c r="I1647" s="108"/>
      <c r="J1647" s="108"/>
      <c r="K1647" s="110"/>
      <c r="L1647" s="110"/>
      <c r="M1647" s="110"/>
      <c r="N1647" s="111"/>
      <c r="O1647" s="110"/>
      <c r="P1647" s="110"/>
      <c r="Q1647" s="110"/>
      <c r="U1647" s="112"/>
      <c r="V1647" s="110"/>
      <c r="W1647" s="110"/>
      <c r="X1647" s="110"/>
      <c r="Y1647" s="110"/>
      <c r="Z1647" s="110"/>
      <c r="AA1647" s="110"/>
      <c r="AB1647" s="110"/>
      <c r="AC1647" s="110"/>
      <c r="AD1647" s="110"/>
      <c r="AE1647" s="110"/>
      <c r="AF1647" s="110"/>
      <c r="AG1647" s="110"/>
      <c r="AH1647" s="110"/>
      <c r="AI1647" s="110"/>
      <c r="AJ1647" s="110"/>
      <c r="AK1647" s="110"/>
      <c r="AL1647" s="110"/>
      <c r="AM1647" s="110"/>
      <c r="AN1647" s="110"/>
      <c r="AO1647" s="110"/>
      <c r="AU1647" s="110"/>
      <c r="AV1647" s="110"/>
      <c r="AW1647" s="112"/>
      <c r="BB1647" s="110"/>
      <c r="BD1647" s="110"/>
      <c r="BE1647" s="110"/>
      <c r="BF1647" s="110"/>
      <c r="BG1647" s="110"/>
      <c r="BH1647" s="110"/>
      <c r="BI1647" s="110"/>
      <c r="BJ1647" s="110"/>
    </row>
    <row r="1648" spans="1:62">
      <c r="A1648" s="108"/>
      <c r="B1648" s="108"/>
      <c r="C1648" s="109"/>
      <c r="D1648" s="109"/>
      <c r="E1648" s="108"/>
      <c r="F1648" s="108"/>
      <c r="G1648" s="108"/>
      <c r="H1648" s="108"/>
      <c r="I1648" s="108"/>
      <c r="J1648" s="108"/>
      <c r="K1648" s="110"/>
      <c r="L1648" s="110"/>
      <c r="M1648" s="110"/>
      <c r="O1648" s="110"/>
      <c r="P1648" s="110"/>
      <c r="Q1648" s="110"/>
      <c r="R1648" s="110"/>
      <c r="S1648" s="110"/>
      <c r="T1648" s="110"/>
      <c r="V1648" s="110"/>
      <c r="W1648" s="110"/>
      <c r="X1648" s="110"/>
      <c r="Y1648" s="110"/>
      <c r="Z1648" s="110"/>
      <c r="AA1648" s="110"/>
      <c r="AB1648" s="110"/>
      <c r="AC1648" s="110"/>
      <c r="AD1648" s="110"/>
      <c r="AE1648" s="110"/>
      <c r="AF1648" s="110"/>
      <c r="AG1648" s="110"/>
      <c r="AH1648" s="110"/>
      <c r="AI1648" s="110"/>
      <c r="AJ1648" s="110"/>
      <c r="AK1648" s="110"/>
      <c r="AL1648" s="110"/>
      <c r="AM1648" s="110"/>
      <c r="AN1648" s="110"/>
      <c r="AO1648" s="110"/>
      <c r="AP1648" s="110"/>
      <c r="AQ1648" s="110"/>
      <c r="AR1648" s="110"/>
      <c r="AS1648" s="110"/>
      <c r="AT1648" s="110"/>
      <c r="AU1648" s="110"/>
      <c r="AV1648" s="110"/>
      <c r="AY1648" s="110"/>
      <c r="BD1648" s="110"/>
      <c r="BE1648" s="110"/>
      <c r="BF1648" s="110"/>
      <c r="BG1648" s="110"/>
      <c r="BH1648" s="110"/>
      <c r="BI1648" s="110"/>
      <c r="BJ1648" s="110"/>
    </row>
    <row r="1649" spans="1:62">
      <c r="A1649" s="108"/>
      <c r="B1649" s="108"/>
      <c r="C1649" s="109"/>
      <c r="D1649" s="109"/>
      <c r="E1649" s="108"/>
      <c r="F1649" s="108"/>
      <c r="G1649" s="108"/>
      <c r="H1649" s="108"/>
      <c r="I1649" s="108"/>
      <c r="J1649" s="108"/>
      <c r="K1649" s="110"/>
      <c r="L1649" s="110"/>
      <c r="M1649" s="110"/>
      <c r="N1649" s="111"/>
      <c r="O1649" s="110"/>
      <c r="P1649" s="110"/>
      <c r="Q1649" s="110"/>
      <c r="R1649" s="110"/>
      <c r="S1649" s="110"/>
      <c r="T1649" s="110"/>
      <c r="V1649" s="110"/>
      <c r="W1649" s="110"/>
      <c r="X1649" s="110"/>
      <c r="Y1649" s="110"/>
      <c r="Z1649" s="110"/>
      <c r="AA1649" s="110"/>
      <c r="AB1649" s="110"/>
      <c r="AC1649" s="110"/>
      <c r="AD1649" s="110"/>
      <c r="AF1649" s="110"/>
      <c r="AG1649" s="110"/>
      <c r="AI1649" s="110"/>
      <c r="AJ1649" s="110"/>
      <c r="AL1649" s="110"/>
      <c r="AM1649" s="110"/>
      <c r="AO1649" s="110"/>
      <c r="AP1649" s="110"/>
      <c r="AQ1649" s="110"/>
      <c r="AR1649" s="110"/>
      <c r="AT1649" s="110"/>
      <c r="AU1649" s="110"/>
      <c r="AV1649" s="110"/>
      <c r="BD1649" s="110"/>
      <c r="BE1649" s="110"/>
      <c r="BF1649" s="110"/>
      <c r="BG1649" s="110"/>
      <c r="BH1649" s="110"/>
      <c r="BI1649" s="110"/>
      <c r="BJ1649" s="110"/>
    </row>
    <row r="1650" spans="1:62">
      <c r="A1650" s="108"/>
      <c r="B1650" s="108"/>
      <c r="C1650" s="109"/>
      <c r="D1650" s="109"/>
      <c r="E1650" s="108"/>
      <c r="F1650" s="108"/>
      <c r="G1650" s="108"/>
      <c r="H1650" s="108"/>
      <c r="I1650" s="108"/>
      <c r="J1650" s="108"/>
      <c r="K1650" s="110"/>
      <c r="L1650" s="110"/>
      <c r="M1650" s="110"/>
      <c r="O1650" s="110"/>
      <c r="P1650" s="110"/>
      <c r="Q1650" s="110"/>
      <c r="R1650" s="110"/>
      <c r="S1650" s="110"/>
      <c r="T1650" s="110"/>
      <c r="V1650" s="110"/>
      <c r="W1650" s="110"/>
      <c r="X1650" s="110"/>
      <c r="Y1650" s="110"/>
      <c r="Z1650" s="110"/>
      <c r="AA1650" s="110"/>
      <c r="AB1650" s="110"/>
      <c r="AC1650" s="110"/>
      <c r="AD1650" s="110"/>
      <c r="AE1650" s="110"/>
      <c r="AF1650" s="110"/>
      <c r="AG1650" s="110"/>
      <c r="AH1650" s="110"/>
      <c r="AI1650" s="110"/>
      <c r="AJ1650" s="110"/>
      <c r="AK1650" s="110"/>
      <c r="AL1650" s="110"/>
      <c r="AM1650" s="110"/>
      <c r="AN1650" s="110"/>
      <c r="AO1650" s="110"/>
      <c r="AP1650" s="110"/>
      <c r="AQ1650" s="110"/>
      <c r="AR1650" s="110"/>
      <c r="AS1650" s="110"/>
      <c r="AT1650" s="110"/>
      <c r="AU1650" s="110"/>
      <c r="AV1650" s="110"/>
      <c r="AY1650" s="110"/>
      <c r="AZ1650" s="110"/>
      <c r="BA1650" s="110"/>
      <c r="BB1650" s="110"/>
      <c r="BD1650" s="110"/>
      <c r="BE1650" s="110"/>
      <c r="BF1650" s="110"/>
      <c r="BG1650" s="110"/>
      <c r="BH1650" s="110"/>
      <c r="BI1650" s="110"/>
      <c r="BJ1650" s="110"/>
    </row>
    <row r="1651" spans="1:62">
      <c r="A1651" s="108"/>
      <c r="B1651" s="108"/>
      <c r="C1651" s="109"/>
      <c r="D1651" s="109"/>
      <c r="E1651" s="108"/>
      <c r="F1651" s="108"/>
      <c r="G1651" s="108"/>
      <c r="H1651" s="108"/>
      <c r="I1651" s="108"/>
      <c r="J1651" s="108"/>
      <c r="K1651" s="110"/>
      <c r="L1651" s="110"/>
      <c r="M1651" s="110"/>
      <c r="O1651" s="110"/>
      <c r="P1651" s="110"/>
      <c r="Q1651" s="110"/>
      <c r="R1651" s="110"/>
      <c r="S1651" s="110"/>
      <c r="T1651" s="110"/>
      <c r="U1651" s="112"/>
      <c r="V1651" s="110"/>
      <c r="W1651" s="110"/>
      <c r="X1651" s="110"/>
      <c r="Y1651" s="110"/>
      <c r="Z1651" s="110"/>
      <c r="AA1651" s="110"/>
      <c r="AB1651" s="110"/>
      <c r="AF1651" s="110"/>
      <c r="AG1651" s="110"/>
      <c r="AH1651" s="110"/>
      <c r="AI1651" s="110"/>
      <c r="AJ1651" s="110"/>
      <c r="AK1651" s="110"/>
      <c r="AL1651" s="110"/>
      <c r="AM1651" s="110"/>
      <c r="AN1651" s="110"/>
      <c r="AO1651" s="110"/>
      <c r="AP1651" s="110"/>
      <c r="AQ1651" s="110"/>
      <c r="AR1651" s="110"/>
      <c r="AS1651" s="110"/>
      <c r="AT1651" s="110"/>
      <c r="AU1651" s="110"/>
      <c r="AV1651" s="110"/>
      <c r="AY1651" s="110"/>
      <c r="BD1651" s="110"/>
      <c r="BE1651" s="110"/>
      <c r="BF1651" s="110"/>
      <c r="BG1651" s="110"/>
      <c r="BH1651" s="110"/>
      <c r="BI1651" s="110"/>
      <c r="BJ1651" s="110"/>
    </row>
    <row r="1652" spans="1:62">
      <c r="A1652" s="108"/>
      <c r="B1652" s="108"/>
      <c r="C1652" s="109"/>
      <c r="D1652" s="109"/>
      <c r="E1652" s="108"/>
      <c r="F1652" s="108"/>
      <c r="G1652" s="108"/>
      <c r="H1652" s="108"/>
      <c r="I1652" s="108"/>
      <c r="J1652" s="108"/>
      <c r="K1652" s="110"/>
      <c r="L1652" s="110"/>
      <c r="M1652" s="110"/>
      <c r="O1652" s="110"/>
      <c r="P1652" s="110"/>
      <c r="Q1652" s="110"/>
      <c r="R1652" s="110"/>
      <c r="S1652" s="110"/>
      <c r="T1652" s="110"/>
      <c r="AP1652" s="110"/>
      <c r="AQ1652" s="110"/>
      <c r="AR1652" s="110"/>
      <c r="BD1652" s="110"/>
      <c r="BE1652" s="110"/>
      <c r="BF1652" s="110"/>
      <c r="BG1652" s="110"/>
      <c r="BH1652" s="110"/>
      <c r="BI1652" s="110"/>
      <c r="BJ1652" s="110"/>
    </row>
    <row r="1653" spans="1:62">
      <c r="A1653" s="108"/>
      <c r="B1653" s="108"/>
      <c r="C1653" s="109"/>
      <c r="D1653" s="109"/>
      <c r="E1653" s="108"/>
      <c r="F1653" s="108"/>
      <c r="G1653" s="108"/>
      <c r="H1653" s="108"/>
      <c r="I1653" s="108"/>
      <c r="J1653" s="108"/>
      <c r="K1653" s="110"/>
      <c r="L1653" s="110"/>
      <c r="M1653" s="110"/>
      <c r="N1653" s="111"/>
      <c r="O1653" s="110"/>
      <c r="P1653" s="110"/>
      <c r="Q1653" s="110"/>
      <c r="R1653" s="110"/>
      <c r="S1653" s="110"/>
      <c r="T1653" s="110"/>
      <c r="U1653" s="112"/>
      <c r="V1653" s="110"/>
      <c r="W1653" s="110"/>
      <c r="X1653" s="110"/>
      <c r="Y1653" s="110"/>
      <c r="Z1653" s="110"/>
      <c r="AA1653" s="110"/>
      <c r="AB1653" s="110"/>
      <c r="AC1653" s="110"/>
      <c r="AD1653" s="110"/>
      <c r="AE1653" s="110"/>
      <c r="AF1653" s="110"/>
      <c r="AG1653" s="110"/>
      <c r="AH1653" s="110"/>
      <c r="AI1653" s="110"/>
      <c r="AJ1653" s="110"/>
      <c r="AK1653" s="110"/>
      <c r="AL1653" s="110"/>
      <c r="AM1653" s="110"/>
      <c r="AN1653" s="110"/>
      <c r="AO1653" s="110"/>
      <c r="AP1653" s="110"/>
      <c r="AQ1653" s="110"/>
      <c r="AR1653" s="110"/>
      <c r="AS1653" s="110"/>
      <c r="AT1653" s="110"/>
      <c r="AU1653" s="110"/>
      <c r="AV1653" s="110"/>
      <c r="AY1653" s="110"/>
      <c r="BB1653" s="110"/>
      <c r="BD1653" s="110"/>
      <c r="BE1653" s="110"/>
      <c r="BF1653" s="110"/>
      <c r="BG1653" s="110"/>
      <c r="BH1653" s="110"/>
      <c r="BI1653" s="110"/>
      <c r="BJ1653" s="110"/>
    </row>
    <row r="1654" spans="1:62">
      <c r="A1654" s="108"/>
      <c r="B1654" s="108"/>
      <c r="C1654" s="109"/>
      <c r="D1654" s="109"/>
      <c r="E1654" s="108"/>
      <c r="F1654" s="108"/>
      <c r="G1654" s="108"/>
      <c r="H1654" s="108"/>
      <c r="I1654" s="108"/>
      <c r="J1654" s="108"/>
      <c r="K1654" s="110"/>
      <c r="L1654" s="110"/>
      <c r="M1654" s="110"/>
      <c r="N1654" s="111"/>
      <c r="O1654" s="110"/>
      <c r="P1654" s="110"/>
      <c r="Q1654" s="110"/>
      <c r="R1654" s="110"/>
      <c r="S1654" s="110"/>
      <c r="T1654" s="110"/>
      <c r="U1654" s="112"/>
      <c r="V1654" s="110"/>
      <c r="W1654" s="110"/>
      <c r="X1654" s="110"/>
      <c r="Y1654" s="110"/>
      <c r="Z1654" s="110"/>
      <c r="AA1654" s="110"/>
      <c r="AB1654" s="110"/>
      <c r="AC1654" s="110"/>
      <c r="AD1654" s="110"/>
      <c r="AE1654" s="110"/>
      <c r="AF1654" s="110"/>
      <c r="AG1654" s="110"/>
      <c r="AH1654" s="110"/>
      <c r="AI1654" s="110"/>
      <c r="AJ1654" s="110"/>
      <c r="AK1654" s="110"/>
      <c r="AL1654" s="110"/>
      <c r="AM1654" s="110"/>
      <c r="AN1654" s="110"/>
      <c r="AO1654" s="110"/>
      <c r="AP1654" s="110"/>
      <c r="AQ1654" s="110"/>
      <c r="AR1654" s="110"/>
      <c r="AS1654" s="110"/>
      <c r="AT1654" s="110"/>
      <c r="AU1654" s="110"/>
      <c r="AV1654" s="110"/>
      <c r="AW1654" s="112"/>
      <c r="AY1654" s="110"/>
      <c r="BD1654" s="110"/>
      <c r="BE1654" s="110"/>
      <c r="BF1654" s="110"/>
      <c r="BG1654" s="110"/>
      <c r="BH1654" s="110"/>
      <c r="BI1654" s="110"/>
      <c r="BJ1654" s="110"/>
    </row>
    <row r="1655" spans="1:62">
      <c r="A1655" s="108"/>
      <c r="B1655" s="108"/>
      <c r="C1655" s="109"/>
      <c r="D1655" s="109"/>
      <c r="E1655" s="108"/>
      <c r="F1655" s="108"/>
      <c r="G1655" s="108"/>
      <c r="H1655" s="108"/>
      <c r="I1655" s="108"/>
      <c r="J1655" s="108"/>
      <c r="K1655" s="110"/>
      <c r="L1655" s="110"/>
      <c r="M1655" s="110"/>
      <c r="O1655" s="110"/>
      <c r="P1655" s="110"/>
      <c r="Q1655" s="110"/>
      <c r="R1655" s="110"/>
      <c r="S1655" s="110"/>
      <c r="T1655" s="110"/>
      <c r="U1655" s="112"/>
      <c r="V1655" s="110"/>
      <c r="W1655" s="110"/>
      <c r="X1655" s="110"/>
      <c r="Y1655" s="110"/>
      <c r="Z1655" s="110"/>
      <c r="AA1655" s="110"/>
      <c r="AB1655" s="110"/>
      <c r="AF1655" s="110"/>
      <c r="AG1655" s="110"/>
      <c r="AH1655" s="110"/>
      <c r="AI1655" s="110"/>
      <c r="AJ1655" s="110"/>
      <c r="AK1655" s="110"/>
      <c r="AL1655" s="110"/>
      <c r="AM1655" s="110"/>
      <c r="AN1655" s="110"/>
      <c r="AO1655" s="110"/>
      <c r="AP1655" s="110"/>
      <c r="AQ1655" s="110"/>
      <c r="AR1655" s="110"/>
      <c r="AS1655" s="110"/>
      <c r="AT1655" s="110"/>
      <c r="AU1655" s="110"/>
      <c r="AV1655" s="110"/>
      <c r="AY1655" s="110"/>
      <c r="BD1655" s="110"/>
      <c r="BE1655" s="110"/>
      <c r="BF1655" s="110"/>
      <c r="BG1655" s="110"/>
      <c r="BH1655" s="110"/>
      <c r="BI1655" s="110"/>
      <c r="BJ1655" s="110"/>
    </row>
    <row r="1656" spans="1:62">
      <c r="A1656" s="108"/>
      <c r="B1656" s="108"/>
      <c r="C1656" s="109"/>
      <c r="D1656" s="109"/>
      <c r="E1656" s="108"/>
      <c r="F1656" s="108"/>
      <c r="G1656" s="108"/>
      <c r="H1656" s="108"/>
      <c r="I1656" s="108"/>
      <c r="J1656" s="108"/>
      <c r="K1656" s="110"/>
      <c r="L1656" s="110"/>
      <c r="M1656" s="110"/>
      <c r="O1656" s="110"/>
      <c r="P1656" s="110"/>
      <c r="Q1656" s="110"/>
      <c r="R1656" s="110"/>
      <c r="S1656" s="110"/>
      <c r="T1656" s="110"/>
      <c r="U1656" s="112"/>
      <c r="AP1656" s="110"/>
      <c r="AQ1656" s="110"/>
      <c r="AR1656" s="110"/>
      <c r="AS1656" s="110"/>
      <c r="AY1656" s="110"/>
      <c r="BD1656" s="110"/>
      <c r="BE1656" s="110"/>
      <c r="BF1656" s="110"/>
      <c r="BG1656" s="110"/>
      <c r="BH1656" s="110"/>
      <c r="BI1656" s="110"/>
      <c r="BJ1656" s="110"/>
    </row>
    <row r="1657" spans="1:62">
      <c r="A1657" s="108"/>
      <c r="B1657" s="108"/>
      <c r="C1657" s="109"/>
      <c r="D1657" s="109"/>
      <c r="E1657" s="108"/>
      <c r="F1657" s="108"/>
      <c r="G1657" s="108"/>
      <c r="H1657" s="108"/>
      <c r="I1657" s="108"/>
      <c r="J1657" s="108"/>
      <c r="K1657" s="110"/>
      <c r="L1657" s="110"/>
      <c r="M1657" s="110"/>
      <c r="N1657" s="111"/>
      <c r="O1657" s="110"/>
      <c r="P1657" s="110"/>
      <c r="Q1657" s="110"/>
      <c r="R1657" s="110"/>
      <c r="S1657" s="110"/>
      <c r="T1657" s="110"/>
      <c r="U1657" s="112"/>
      <c r="V1657" s="110"/>
      <c r="W1657" s="110"/>
      <c r="X1657" s="110"/>
      <c r="Y1657" s="110"/>
      <c r="Z1657" s="110"/>
      <c r="AA1657" s="110"/>
      <c r="AB1657" s="110"/>
      <c r="AC1657" s="110"/>
      <c r="AD1657" s="110"/>
      <c r="AE1657" s="110"/>
      <c r="AF1657" s="110"/>
      <c r="AG1657" s="110"/>
      <c r="AH1657" s="110"/>
      <c r="AI1657" s="110"/>
      <c r="AJ1657" s="110"/>
      <c r="AK1657" s="110"/>
      <c r="AL1657" s="110"/>
      <c r="AM1657" s="110"/>
      <c r="AN1657" s="110"/>
      <c r="AO1657" s="110"/>
      <c r="AP1657" s="110"/>
      <c r="AQ1657" s="110"/>
      <c r="AR1657" s="110"/>
      <c r="AS1657" s="110"/>
      <c r="AT1657" s="110"/>
      <c r="AU1657" s="110"/>
      <c r="AV1657" s="110"/>
      <c r="AW1657" s="112"/>
      <c r="AY1657" s="110"/>
      <c r="BD1657" s="110"/>
      <c r="BE1657" s="110"/>
      <c r="BF1657" s="110"/>
      <c r="BG1657" s="110"/>
      <c r="BH1657" s="110"/>
      <c r="BI1657" s="110"/>
      <c r="BJ1657" s="110"/>
    </row>
    <row r="1658" spans="1:62">
      <c r="A1658" s="108"/>
      <c r="B1658" s="108"/>
      <c r="C1658" s="109"/>
      <c r="D1658" s="109"/>
      <c r="E1658" s="108"/>
      <c r="F1658" s="108"/>
      <c r="G1658" s="108"/>
      <c r="H1658" s="108"/>
      <c r="I1658" s="108"/>
      <c r="J1658" s="108"/>
      <c r="K1658" s="110"/>
      <c r="L1658" s="110"/>
      <c r="M1658" s="110"/>
      <c r="O1658" s="110"/>
      <c r="P1658" s="110"/>
      <c r="Q1658" s="110"/>
      <c r="R1658" s="110"/>
      <c r="S1658" s="110"/>
      <c r="T1658" s="110"/>
      <c r="U1658" s="112"/>
      <c r="AP1658" s="110"/>
      <c r="AQ1658" s="110"/>
      <c r="AR1658" s="110"/>
      <c r="BD1658" s="110"/>
      <c r="BE1658" s="110"/>
      <c r="BF1658" s="110"/>
      <c r="BG1658" s="110"/>
      <c r="BH1658" s="110"/>
      <c r="BI1658" s="110"/>
      <c r="BJ1658" s="110"/>
    </row>
    <row r="1659" spans="1:62">
      <c r="A1659" s="108"/>
      <c r="B1659" s="108"/>
      <c r="C1659" s="109"/>
      <c r="D1659" s="109"/>
      <c r="E1659" s="108"/>
      <c r="F1659" s="108"/>
      <c r="G1659" s="108"/>
      <c r="H1659" s="108"/>
      <c r="I1659" s="108"/>
      <c r="J1659" s="108"/>
      <c r="K1659" s="110"/>
      <c r="L1659" s="110"/>
      <c r="M1659" s="110"/>
      <c r="O1659" s="110"/>
      <c r="P1659" s="110"/>
      <c r="Q1659" s="110"/>
      <c r="R1659" s="110"/>
      <c r="S1659" s="110"/>
      <c r="T1659" s="110"/>
      <c r="V1659" s="110"/>
      <c r="W1659" s="110"/>
      <c r="X1659" s="110"/>
      <c r="Y1659" s="110"/>
      <c r="Z1659" s="110"/>
      <c r="AA1659" s="110"/>
      <c r="AB1659" s="110"/>
      <c r="AC1659" s="110"/>
      <c r="AD1659" s="110"/>
      <c r="AE1659" s="110"/>
      <c r="AF1659" s="110"/>
      <c r="AG1659" s="110"/>
      <c r="AH1659" s="110"/>
      <c r="AI1659" s="110"/>
      <c r="AJ1659" s="110"/>
      <c r="AK1659" s="110"/>
      <c r="AL1659" s="110"/>
      <c r="AM1659" s="110"/>
      <c r="AN1659" s="110"/>
      <c r="AO1659" s="110"/>
      <c r="AP1659" s="110"/>
      <c r="AQ1659" s="110"/>
      <c r="AR1659" s="110"/>
      <c r="AT1659" s="110"/>
      <c r="AU1659" s="110"/>
      <c r="AV1659" s="110"/>
      <c r="AW1659" s="112"/>
      <c r="BB1659" s="110"/>
      <c r="BD1659" s="110"/>
      <c r="BE1659" s="110"/>
      <c r="BF1659" s="110"/>
      <c r="BG1659" s="110"/>
      <c r="BH1659" s="110"/>
      <c r="BI1659" s="110"/>
      <c r="BJ1659" s="110"/>
    </row>
    <row r="1660" spans="1:62">
      <c r="A1660" s="108"/>
      <c r="B1660" s="108"/>
      <c r="C1660" s="109"/>
      <c r="D1660" s="109"/>
      <c r="E1660" s="108"/>
      <c r="F1660" s="108"/>
      <c r="G1660" s="108"/>
      <c r="H1660" s="108"/>
      <c r="I1660" s="108"/>
      <c r="J1660" s="108"/>
      <c r="K1660" s="110"/>
      <c r="L1660" s="110"/>
      <c r="M1660" s="110"/>
      <c r="O1660" s="110"/>
      <c r="P1660" s="110"/>
      <c r="Q1660" s="110"/>
      <c r="R1660" s="110"/>
      <c r="S1660" s="110"/>
      <c r="T1660" s="110"/>
      <c r="V1660" s="110"/>
      <c r="W1660" s="110"/>
      <c r="X1660" s="110"/>
      <c r="Y1660" s="110"/>
      <c r="Z1660" s="110"/>
      <c r="AA1660" s="110"/>
      <c r="AB1660" s="110"/>
      <c r="AC1660" s="110"/>
      <c r="AD1660" s="110"/>
      <c r="AE1660" s="110"/>
      <c r="AF1660" s="110"/>
      <c r="AG1660" s="110"/>
      <c r="AH1660" s="110"/>
      <c r="AI1660" s="110"/>
      <c r="AJ1660" s="110"/>
      <c r="AK1660" s="110"/>
      <c r="AL1660" s="110"/>
      <c r="AM1660" s="110"/>
      <c r="AN1660" s="110"/>
      <c r="AO1660" s="110"/>
      <c r="AP1660" s="110"/>
      <c r="AQ1660" s="110"/>
      <c r="AR1660" s="110"/>
      <c r="AT1660" s="110"/>
      <c r="AU1660" s="110"/>
      <c r="AV1660" s="110"/>
      <c r="AW1660" s="112"/>
      <c r="AZ1660" s="110"/>
      <c r="BA1660" s="110"/>
      <c r="BB1660" s="110"/>
      <c r="BD1660" s="110"/>
      <c r="BE1660" s="110"/>
      <c r="BF1660" s="110"/>
      <c r="BG1660" s="110"/>
      <c r="BH1660" s="110"/>
      <c r="BI1660" s="110"/>
      <c r="BJ1660" s="110"/>
    </row>
    <row r="1661" spans="1:62">
      <c r="A1661" s="108"/>
      <c r="B1661" s="108"/>
      <c r="C1661" s="109"/>
      <c r="D1661" s="109"/>
      <c r="E1661" s="108"/>
      <c r="F1661" s="108"/>
      <c r="G1661" s="108"/>
      <c r="H1661" s="108"/>
      <c r="I1661" s="108"/>
      <c r="J1661" s="108"/>
      <c r="K1661" s="110"/>
      <c r="L1661" s="110"/>
      <c r="M1661" s="110"/>
      <c r="O1661" s="110"/>
      <c r="P1661" s="110"/>
      <c r="Q1661" s="110"/>
      <c r="R1661" s="110"/>
      <c r="S1661" s="110"/>
      <c r="T1661" s="110"/>
      <c r="U1661" s="112"/>
      <c r="V1661" s="110"/>
      <c r="W1661" s="110"/>
      <c r="X1661" s="110"/>
      <c r="Y1661" s="110"/>
      <c r="Z1661" s="110"/>
      <c r="AA1661" s="110"/>
      <c r="AB1661" s="110"/>
      <c r="AC1661" s="110"/>
      <c r="AD1661" s="110"/>
      <c r="AF1661" s="110"/>
      <c r="AG1661" s="110"/>
      <c r="AI1661" s="110"/>
      <c r="AJ1661" s="110"/>
      <c r="AL1661" s="110"/>
      <c r="AM1661" s="110"/>
      <c r="AO1661" s="110"/>
      <c r="AP1661" s="110"/>
      <c r="AQ1661" s="110"/>
      <c r="AR1661" s="110"/>
      <c r="AV1661" s="110"/>
      <c r="BD1661" s="110"/>
      <c r="BE1661" s="110"/>
      <c r="BF1661" s="110"/>
      <c r="BG1661" s="110"/>
      <c r="BH1661" s="110"/>
      <c r="BI1661" s="110"/>
      <c r="BJ1661" s="110"/>
    </row>
    <row r="1662" spans="1:62">
      <c r="A1662" s="108"/>
      <c r="B1662" s="108"/>
      <c r="C1662" s="109"/>
      <c r="D1662" s="109"/>
      <c r="E1662" s="108"/>
      <c r="F1662" s="108"/>
      <c r="G1662" s="108"/>
      <c r="H1662" s="108"/>
      <c r="I1662" s="108"/>
      <c r="J1662" s="108"/>
      <c r="K1662" s="110"/>
      <c r="L1662" s="110"/>
      <c r="M1662" s="110"/>
      <c r="N1662" s="111"/>
      <c r="O1662" s="110"/>
      <c r="P1662" s="110"/>
      <c r="Q1662" s="110"/>
      <c r="R1662" s="110"/>
      <c r="S1662" s="110"/>
      <c r="T1662" s="110"/>
      <c r="V1662" s="110"/>
      <c r="W1662" s="110"/>
      <c r="X1662" s="110"/>
      <c r="Y1662" s="110"/>
      <c r="Z1662" s="110"/>
      <c r="AA1662" s="110"/>
      <c r="AB1662" s="110"/>
      <c r="AF1662" s="110"/>
      <c r="AG1662" s="110"/>
      <c r="AI1662" s="110"/>
      <c r="AJ1662" s="110"/>
      <c r="AL1662" s="110"/>
      <c r="AM1662" s="110"/>
      <c r="AO1662" s="110"/>
      <c r="AP1662" s="110"/>
      <c r="AQ1662" s="110"/>
      <c r="AR1662" s="110"/>
      <c r="AV1662" s="110"/>
      <c r="BD1662" s="110"/>
      <c r="BE1662" s="110"/>
      <c r="BF1662" s="110"/>
      <c r="BG1662" s="110"/>
      <c r="BH1662" s="110"/>
      <c r="BI1662" s="110"/>
      <c r="BJ1662" s="110"/>
    </row>
    <row r="1663" spans="1:62">
      <c r="A1663" s="108"/>
      <c r="B1663" s="108"/>
      <c r="C1663" s="109"/>
      <c r="D1663" s="109"/>
      <c r="E1663" s="108"/>
      <c r="F1663" s="108"/>
      <c r="G1663" s="108"/>
      <c r="H1663" s="108"/>
      <c r="I1663" s="108"/>
      <c r="J1663" s="108"/>
      <c r="K1663" s="110"/>
      <c r="L1663" s="110"/>
      <c r="M1663" s="110"/>
      <c r="O1663" s="110"/>
      <c r="P1663" s="110"/>
      <c r="Q1663" s="110"/>
      <c r="R1663" s="110"/>
      <c r="S1663" s="110"/>
      <c r="T1663" s="110"/>
      <c r="U1663" s="112"/>
      <c r="V1663" s="110"/>
      <c r="W1663" s="110"/>
      <c r="X1663" s="110"/>
      <c r="Y1663" s="110"/>
      <c r="Z1663" s="110"/>
      <c r="AA1663" s="110"/>
      <c r="AB1663" s="110"/>
      <c r="AC1663" s="110"/>
      <c r="AD1663" s="110"/>
      <c r="AF1663" s="110"/>
      <c r="AG1663" s="110"/>
      <c r="AI1663" s="110"/>
      <c r="AJ1663" s="110"/>
      <c r="AL1663" s="110"/>
      <c r="AM1663" s="110"/>
      <c r="AO1663" s="110"/>
      <c r="AP1663" s="110"/>
      <c r="AQ1663" s="110"/>
      <c r="AR1663" s="110"/>
      <c r="AV1663" s="110"/>
      <c r="AW1663" s="112"/>
      <c r="AX1663" s="112"/>
      <c r="BB1663" s="110"/>
      <c r="BC1663" s="112"/>
      <c r="BD1663" s="110"/>
      <c r="BE1663" s="110"/>
      <c r="BF1663" s="110"/>
      <c r="BG1663" s="110"/>
      <c r="BH1663" s="110"/>
      <c r="BI1663" s="110"/>
      <c r="BJ1663" s="110"/>
    </row>
    <row r="1664" spans="1:62">
      <c r="A1664" s="108"/>
      <c r="B1664" s="108"/>
      <c r="C1664" s="109"/>
      <c r="D1664" s="109"/>
      <c r="E1664" s="108"/>
      <c r="F1664" s="108"/>
      <c r="G1664" s="108"/>
      <c r="H1664" s="108"/>
      <c r="I1664" s="108"/>
      <c r="J1664" s="108"/>
      <c r="K1664" s="110"/>
      <c r="L1664" s="110"/>
      <c r="M1664" s="110"/>
      <c r="N1664" s="111"/>
      <c r="O1664" s="110"/>
      <c r="P1664" s="110"/>
      <c r="Q1664" s="110"/>
      <c r="R1664" s="110"/>
      <c r="S1664" s="110"/>
      <c r="T1664" s="110"/>
      <c r="U1664" s="112"/>
      <c r="V1664" s="110"/>
      <c r="W1664" s="110"/>
      <c r="X1664" s="110"/>
      <c r="Y1664" s="110"/>
      <c r="Z1664" s="110"/>
      <c r="AA1664" s="110"/>
      <c r="AB1664" s="110"/>
      <c r="AC1664" s="110"/>
      <c r="AD1664" s="110"/>
      <c r="AE1664" s="110"/>
      <c r="AF1664" s="110"/>
      <c r="AG1664" s="110"/>
      <c r="AH1664" s="110"/>
      <c r="AI1664" s="110"/>
      <c r="AJ1664" s="110"/>
      <c r="AK1664" s="110"/>
      <c r="AL1664" s="110"/>
      <c r="AM1664" s="110"/>
      <c r="AN1664" s="110"/>
      <c r="AO1664" s="110"/>
      <c r="AP1664" s="110"/>
      <c r="AQ1664" s="110"/>
      <c r="AR1664" s="110"/>
      <c r="AU1664" s="110"/>
      <c r="AV1664" s="110"/>
      <c r="AW1664" s="112"/>
      <c r="BD1664" s="110"/>
      <c r="BE1664" s="110"/>
      <c r="BF1664" s="110"/>
      <c r="BG1664" s="110"/>
      <c r="BH1664" s="110"/>
      <c r="BI1664" s="110"/>
      <c r="BJ1664" s="110"/>
    </row>
    <row r="1665" spans="1:62">
      <c r="A1665" s="108"/>
      <c r="B1665" s="108"/>
      <c r="C1665" s="109"/>
      <c r="D1665" s="109"/>
      <c r="E1665" s="108"/>
      <c r="F1665" s="108"/>
      <c r="G1665" s="108"/>
      <c r="H1665" s="108"/>
      <c r="I1665" s="108"/>
      <c r="J1665" s="108"/>
      <c r="K1665" s="110"/>
      <c r="L1665" s="110"/>
      <c r="M1665" s="110"/>
      <c r="N1665" s="111"/>
      <c r="O1665" s="110"/>
      <c r="P1665" s="110"/>
      <c r="Q1665" s="110"/>
      <c r="R1665" s="110"/>
      <c r="S1665" s="110"/>
      <c r="T1665" s="110"/>
      <c r="U1665" s="112"/>
      <c r="V1665" s="110"/>
      <c r="W1665" s="110"/>
      <c r="X1665" s="110"/>
      <c r="Y1665" s="110"/>
      <c r="Z1665" s="110"/>
      <c r="AA1665" s="110"/>
      <c r="AB1665" s="110"/>
      <c r="AC1665" s="110"/>
      <c r="AD1665" s="110"/>
      <c r="AE1665" s="110"/>
      <c r="AF1665" s="110"/>
      <c r="AG1665" s="110"/>
      <c r="AH1665" s="110"/>
      <c r="AI1665" s="110"/>
      <c r="AJ1665" s="110"/>
      <c r="AK1665" s="110"/>
      <c r="AL1665" s="110"/>
      <c r="AM1665" s="110"/>
      <c r="AN1665" s="110"/>
      <c r="AO1665" s="110"/>
      <c r="AP1665" s="110"/>
      <c r="AQ1665" s="110"/>
      <c r="AR1665" s="110"/>
      <c r="AU1665" s="110"/>
      <c r="AV1665" s="110"/>
      <c r="BD1665" s="110"/>
      <c r="BE1665" s="110"/>
      <c r="BF1665" s="110"/>
      <c r="BG1665" s="110"/>
      <c r="BH1665" s="110"/>
      <c r="BI1665" s="110"/>
      <c r="BJ1665" s="110"/>
    </row>
    <row r="1666" spans="1:62">
      <c r="A1666" s="108"/>
      <c r="B1666" s="108"/>
      <c r="C1666" s="109"/>
      <c r="D1666" s="109"/>
      <c r="E1666" s="108"/>
      <c r="F1666" s="108"/>
      <c r="G1666" s="108"/>
      <c r="H1666" s="108"/>
      <c r="I1666" s="108"/>
      <c r="J1666" s="108"/>
      <c r="K1666" s="110"/>
      <c r="L1666" s="110"/>
      <c r="M1666" s="110"/>
      <c r="N1666" s="111"/>
      <c r="O1666" s="110"/>
      <c r="P1666" s="110"/>
      <c r="Q1666" s="110"/>
      <c r="R1666" s="110"/>
      <c r="S1666" s="110"/>
      <c r="T1666" s="110"/>
      <c r="U1666" s="112"/>
      <c r="V1666" s="110"/>
      <c r="W1666" s="110"/>
      <c r="X1666" s="110"/>
      <c r="Y1666" s="110"/>
      <c r="Z1666" s="110"/>
      <c r="AA1666" s="110"/>
      <c r="AB1666" s="110"/>
      <c r="AC1666" s="110"/>
      <c r="AD1666" s="110"/>
      <c r="AE1666" s="110"/>
      <c r="AF1666" s="110"/>
      <c r="AG1666" s="110"/>
      <c r="AH1666" s="110"/>
      <c r="AI1666" s="110"/>
      <c r="AJ1666" s="110"/>
      <c r="AK1666" s="110"/>
      <c r="AL1666" s="110"/>
      <c r="AM1666" s="110"/>
      <c r="AN1666" s="110"/>
      <c r="AO1666" s="110"/>
      <c r="AP1666" s="110"/>
      <c r="AQ1666" s="110"/>
      <c r="AR1666" s="110"/>
      <c r="AU1666" s="110"/>
      <c r="AV1666" s="110"/>
      <c r="BB1666" s="110"/>
      <c r="BD1666" s="110"/>
      <c r="BE1666" s="110"/>
      <c r="BF1666" s="110"/>
      <c r="BG1666" s="110"/>
      <c r="BH1666" s="110"/>
      <c r="BI1666" s="110"/>
      <c r="BJ1666" s="110"/>
    </row>
    <row r="1667" spans="1:62">
      <c r="A1667" s="108"/>
      <c r="B1667" s="108"/>
      <c r="C1667" s="109"/>
      <c r="D1667" s="109"/>
      <c r="E1667" s="108"/>
      <c r="F1667" s="108"/>
      <c r="G1667" s="108"/>
      <c r="H1667" s="108"/>
      <c r="I1667" s="108"/>
      <c r="J1667" s="108"/>
      <c r="K1667" s="110"/>
      <c r="L1667" s="110"/>
      <c r="M1667" s="110"/>
      <c r="O1667" s="110"/>
      <c r="P1667" s="110"/>
      <c r="Q1667" s="110"/>
      <c r="R1667" s="110"/>
      <c r="S1667" s="110"/>
      <c r="T1667" s="110"/>
      <c r="U1667" s="112"/>
      <c r="AP1667" s="110"/>
      <c r="AQ1667" s="110"/>
      <c r="AR1667" s="110"/>
      <c r="BD1667" s="110"/>
      <c r="BE1667" s="110"/>
      <c r="BF1667" s="110"/>
      <c r="BG1667" s="110"/>
      <c r="BH1667" s="110"/>
      <c r="BI1667" s="110"/>
      <c r="BJ1667" s="110"/>
    </row>
    <row r="1668" spans="1:62">
      <c r="A1668" s="108"/>
      <c r="B1668" s="108"/>
      <c r="C1668" s="109"/>
      <c r="D1668" s="109"/>
      <c r="E1668" s="108"/>
      <c r="F1668" s="108"/>
      <c r="G1668" s="108"/>
      <c r="H1668" s="108"/>
      <c r="I1668" s="108"/>
      <c r="J1668" s="108"/>
      <c r="K1668" s="110"/>
      <c r="L1668" s="110"/>
      <c r="M1668" s="110"/>
      <c r="N1668" s="111"/>
      <c r="O1668" s="110"/>
      <c r="P1668" s="110"/>
      <c r="Q1668" s="110"/>
      <c r="R1668" s="110"/>
      <c r="S1668" s="110"/>
      <c r="T1668" s="110"/>
      <c r="V1668" s="110"/>
      <c r="W1668" s="110"/>
      <c r="X1668" s="110"/>
      <c r="Y1668" s="110"/>
      <c r="Z1668" s="110"/>
      <c r="AA1668" s="110"/>
      <c r="AB1668" s="110"/>
      <c r="AC1668" s="110"/>
      <c r="AD1668" s="110"/>
      <c r="AE1668" s="110"/>
      <c r="AF1668" s="110"/>
      <c r="AG1668" s="110"/>
      <c r="AH1668" s="110"/>
      <c r="AI1668" s="110"/>
      <c r="AJ1668" s="110"/>
      <c r="AK1668" s="110"/>
      <c r="AL1668" s="110"/>
      <c r="AM1668" s="110"/>
      <c r="AN1668" s="110"/>
      <c r="AO1668" s="110"/>
      <c r="AP1668" s="110"/>
      <c r="AQ1668" s="110"/>
      <c r="AR1668" s="110"/>
      <c r="AU1668" s="110"/>
      <c r="AV1668" s="110"/>
      <c r="BB1668" s="110"/>
      <c r="BD1668" s="110"/>
      <c r="BE1668" s="110"/>
      <c r="BF1668" s="110"/>
      <c r="BG1668" s="110"/>
      <c r="BH1668" s="110"/>
      <c r="BI1668" s="110"/>
      <c r="BJ1668" s="110"/>
    </row>
    <row r="1669" spans="1:62">
      <c r="A1669" s="108"/>
      <c r="B1669" s="108"/>
      <c r="C1669" s="109"/>
      <c r="D1669" s="109"/>
      <c r="E1669" s="108"/>
      <c r="F1669" s="108"/>
      <c r="G1669" s="108"/>
      <c r="H1669" s="108"/>
      <c r="I1669" s="108"/>
      <c r="J1669" s="108"/>
      <c r="K1669" s="110"/>
      <c r="L1669" s="110"/>
      <c r="M1669" s="110"/>
      <c r="N1669" s="111"/>
      <c r="O1669" s="110"/>
      <c r="P1669" s="110"/>
      <c r="Q1669" s="110"/>
      <c r="R1669" s="110"/>
      <c r="S1669" s="110"/>
      <c r="T1669" s="110"/>
      <c r="V1669" s="110"/>
      <c r="W1669" s="110"/>
      <c r="X1669" s="110"/>
      <c r="Y1669" s="110"/>
      <c r="Z1669" s="110"/>
      <c r="AA1669" s="110"/>
      <c r="AB1669" s="110"/>
      <c r="AC1669" s="110"/>
      <c r="AD1669" s="110"/>
      <c r="AE1669" s="110"/>
      <c r="AF1669" s="110"/>
      <c r="AG1669" s="110"/>
      <c r="AH1669" s="110"/>
      <c r="AI1669" s="110"/>
      <c r="AJ1669" s="110"/>
      <c r="AK1669" s="110"/>
      <c r="AL1669" s="110"/>
      <c r="AM1669" s="110"/>
      <c r="AN1669" s="110"/>
      <c r="AO1669" s="110"/>
      <c r="AP1669" s="110"/>
      <c r="AQ1669" s="110"/>
      <c r="AR1669" s="110"/>
      <c r="AT1669" s="110"/>
      <c r="AU1669" s="110"/>
      <c r="AV1669" s="110"/>
      <c r="BD1669" s="110"/>
      <c r="BE1669" s="110"/>
      <c r="BF1669" s="110"/>
      <c r="BG1669" s="110"/>
      <c r="BH1669" s="110"/>
      <c r="BI1669" s="110"/>
      <c r="BJ1669" s="110"/>
    </row>
    <row r="1670" spans="1:62">
      <c r="A1670" s="108"/>
      <c r="B1670" s="108"/>
      <c r="C1670" s="109"/>
      <c r="D1670" s="109"/>
      <c r="E1670" s="108"/>
      <c r="F1670" s="108"/>
      <c r="G1670" s="108"/>
      <c r="H1670" s="108"/>
      <c r="I1670" s="108"/>
      <c r="J1670" s="108"/>
      <c r="K1670" s="110"/>
      <c r="L1670" s="110"/>
      <c r="M1670" s="110"/>
      <c r="O1670" s="110"/>
      <c r="P1670" s="110"/>
      <c r="Q1670" s="110"/>
      <c r="R1670" s="110"/>
      <c r="S1670" s="110"/>
      <c r="T1670" s="110"/>
      <c r="U1670" s="112"/>
      <c r="V1670" s="110"/>
      <c r="W1670" s="110"/>
      <c r="X1670" s="110"/>
      <c r="Y1670" s="110"/>
      <c r="Z1670" s="110"/>
      <c r="AA1670" s="110"/>
      <c r="AB1670" s="110"/>
      <c r="AF1670" s="110"/>
      <c r="AG1670" s="110"/>
      <c r="AH1670" s="110"/>
      <c r="AI1670" s="110"/>
      <c r="AJ1670" s="110"/>
      <c r="AK1670" s="110"/>
      <c r="AL1670" s="110"/>
      <c r="AM1670" s="110"/>
      <c r="AN1670" s="110"/>
      <c r="AO1670" s="110"/>
      <c r="AP1670" s="110"/>
      <c r="AQ1670" s="110"/>
      <c r="AR1670" s="110"/>
      <c r="AS1670" s="110"/>
      <c r="AT1670" s="110"/>
      <c r="AU1670" s="110"/>
      <c r="AV1670" s="110"/>
      <c r="AW1670" s="112"/>
      <c r="AY1670" s="110"/>
      <c r="BD1670" s="110"/>
      <c r="BE1670" s="110"/>
      <c r="BF1670" s="110"/>
      <c r="BG1670" s="110"/>
      <c r="BH1670" s="110"/>
      <c r="BI1670" s="110"/>
      <c r="BJ1670" s="110"/>
    </row>
    <row r="1671" spans="1:62">
      <c r="A1671" s="108"/>
      <c r="B1671" s="108"/>
      <c r="C1671" s="109"/>
      <c r="D1671" s="109"/>
      <c r="E1671" s="108"/>
      <c r="F1671" s="108"/>
      <c r="G1671" s="108"/>
      <c r="H1671" s="108"/>
      <c r="I1671" s="108"/>
      <c r="J1671" s="108"/>
      <c r="K1671" s="110"/>
      <c r="L1671" s="110"/>
      <c r="M1671" s="110"/>
      <c r="O1671" s="110"/>
      <c r="P1671" s="110"/>
      <c r="Q1671" s="110"/>
      <c r="R1671" s="110"/>
      <c r="S1671" s="110"/>
      <c r="T1671" s="110"/>
      <c r="U1671" s="112"/>
      <c r="V1671" s="110"/>
      <c r="W1671" s="110"/>
      <c r="X1671" s="110"/>
      <c r="Y1671" s="110"/>
      <c r="Z1671" s="110"/>
      <c r="AA1671" s="110"/>
      <c r="AB1671" s="110"/>
      <c r="AC1671" s="110"/>
      <c r="AD1671" s="110"/>
      <c r="AE1671" s="110"/>
      <c r="AF1671" s="110"/>
      <c r="AG1671" s="110"/>
      <c r="AH1671" s="110"/>
      <c r="AI1671" s="110"/>
      <c r="AJ1671" s="110"/>
      <c r="AK1671" s="110"/>
      <c r="AL1671" s="110"/>
      <c r="AM1671" s="110"/>
      <c r="AN1671" s="110"/>
      <c r="AO1671" s="110"/>
      <c r="AP1671" s="110"/>
      <c r="AQ1671" s="110"/>
      <c r="AR1671" s="110"/>
      <c r="AS1671" s="110"/>
      <c r="AT1671" s="110"/>
      <c r="AU1671" s="110"/>
      <c r="AV1671" s="110"/>
      <c r="AY1671" s="110"/>
      <c r="BD1671" s="110"/>
      <c r="BE1671" s="110"/>
      <c r="BF1671" s="110"/>
      <c r="BG1671" s="110"/>
      <c r="BH1671" s="110"/>
      <c r="BI1671" s="110"/>
      <c r="BJ1671" s="110"/>
    </row>
    <row r="1672" spans="1:62">
      <c r="A1672" s="108"/>
      <c r="B1672" s="108"/>
      <c r="C1672" s="109"/>
      <c r="D1672" s="109"/>
      <c r="E1672" s="108"/>
      <c r="F1672" s="108"/>
      <c r="G1672" s="108"/>
      <c r="H1672" s="108"/>
      <c r="I1672" s="108"/>
      <c r="J1672" s="108"/>
      <c r="K1672" s="110"/>
      <c r="L1672" s="110"/>
      <c r="M1672" s="110"/>
      <c r="N1672" s="111"/>
      <c r="O1672" s="110"/>
      <c r="P1672" s="110"/>
      <c r="Q1672" s="110"/>
      <c r="R1672" s="110"/>
      <c r="S1672" s="110"/>
      <c r="T1672" s="110"/>
      <c r="V1672" s="110"/>
      <c r="W1672" s="110"/>
      <c r="X1672" s="110"/>
      <c r="Y1672" s="110"/>
      <c r="Z1672" s="110"/>
      <c r="AA1672" s="110"/>
      <c r="AB1672" s="110"/>
      <c r="AC1672" s="110"/>
      <c r="AD1672" s="110"/>
      <c r="AE1672" s="110"/>
      <c r="AF1672" s="110"/>
      <c r="AG1672" s="110"/>
      <c r="AH1672" s="110"/>
      <c r="AI1672" s="110"/>
      <c r="AJ1672" s="110"/>
      <c r="AK1672" s="110"/>
      <c r="AL1672" s="110"/>
      <c r="AM1672" s="110"/>
      <c r="AN1672" s="110"/>
      <c r="AO1672" s="110"/>
      <c r="AP1672" s="110"/>
      <c r="AQ1672" s="110"/>
      <c r="AR1672" s="110"/>
      <c r="AS1672" s="110"/>
      <c r="AT1672" s="110"/>
      <c r="AU1672" s="110"/>
      <c r="AV1672" s="110"/>
      <c r="AY1672" s="110"/>
      <c r="BD1672" s="110"/>
      <c r="BE1672" s="110"/>
      <c r="BF1672" s="110"/>
      <c r="BG1672" s="110"/>
      <c r="BH1672" s="110"/>
      <c r="BI1672" s="110"/>
      <c r="BJ1672" s="110"/>
    </row>
    <row r="1673" spans="1:62">
      <c r="A1673" s="108"/>
      <c r="B1673" s="108"/>
      <c r="C1673" s="109"/>
      <c r="D1673" s="109"/>
      <c r="E1673" s="108"/>
      <c r="F1673" s="108"/>
      <c r="G1673" s="108"/>
      <c r="H1673" s="108"/>
      <c r="I1673" s="108"/>
      <c r="J1673" s="108"/>
      <c r="K1673" s="110"/>
      <c r="L1673" s="110"/>
      <c r="M1673" s="110"/>
      <c r="O1673" s="110"/>
      <c r="P1673" s="110"/>
      <c r="Q1673" s="110"/>
      <c r="R1673" s="110"/>
      <c r="S1673" s="110"/>
      <c r="T1673" s="110"/>
      <c r="V1673" s="110"/>
      <c r="W1673" s="110"/>
      <c r="X1673" s="110"/>
      <c r="Y1673" s="110"/>
      <c r="Z1673" s="110"/>
      <c r="AA1673" s="110"/>
      <c r="AB1673" s="110"/>
      <c r="AC1673" s="110"/>
      <c r="AD1673" s="110"/>
      <c r="AE1673" s="110"/>
      <c r="AF1673" s="110"/>
      <c r="AG1673" s="110"/>
      <c r="AH1673" s="110"/>
      <c r="AI1673" s="110"/>
      <c r="AJ1673" s="110"/>
      <c r="AK1673" s="110"/>
      <c r="AL1673" s="110"/>
      <c r="AM1673" s="110"/>
      <c r="AN1673" s="110"/>
      <c r="AO1673" s="110"/>
      <c r="AP1673" s="110"/>
      <c r="AQ1673" s="110"/>
      <c r="AR1673" s="110"/>
      <c r="AS1673" s="110"/>
      <c r="AT1673" s="110"/>
      <c r="AU1673" s="110"/>
      <c r="AV1673" s="110"/>
      <c r="AY1673" s="110"/>
      <c r="BD1673" s="110"/>
      <c r="BE1673" s="110"/>
      <c r="BF1673" s="110"/>
      <c r="BG1673" s="110"/>
      <c r="BH1673" s="110"/>
      <c r="BI1673" s="110"/>
      <c r="BJ1673" s="110"/>
    </row>
    <row r="1674" spans="1:62">
      <c r="A1674" s="108"/>
      <c r="B1674" s="108"/>
      <c r="C1674" s="109"/>
      <c r="D1674" s="109"/>
      <c r="E1674" s="108"/>
      <c r="F1674" s="108"/>
      <c r="G1674" s="108"/>
      <c r="H1674" s="108"/>
      <c r="I1674" s="108"/>
      <c r="J1674" s="108"/>
      <c r="K1674" s="110"/>
      <c r="L1674" s="110"/>
      <c r="M1674" s="110"/>
      <c r="O1674" s="110"/>
      <c r="P1674" s="110"/>
      <c r="Q1674" s="110"/>
      <c r="R1674" s="110"/>
      <c r="S1674" s="110"/>
      <c r="T1674" s="110"/>
      <c r="V1674" s="110"/>
      <c r="W1674" s="110"/>
      <c r="X1674" s="110"/>
      <c r="Y1674" s="110"/>
      <c r="Z1674" s="110"/>
      <c r="AA1674" s="110"/>
      <c r="AB1674" s="110"/>
      <c r="AC1674" s="110"/>
      <c r="AD1674" s="110"/>
      <c r="AE1674" s="110"/>
      <c r="AF1674" s="110"/>
      <c r="AG1674" s="110"/>
      <c r="AH1674" s="110"/>
      <c r="AI1674" s="110"/>
      <c r="AJ1674" s="110"/>
      <c r="AK1674" s="110"/>
      <c r="AL1674" s="110"/>
      <c r="AM1674" s="110"/>
      <c r="AN1674" s="110"/>
      <c r="AO1674" s="110"/>
      <c r="AP1674" s="110"/>
      <c r="AQ1674" s="110"/>
      <c r="AR1674" s="110"/>
      <c r="AS1674" s="110"/>
      <c r="AT1674" s="110"/>
      <c r="AU1674" s="110"/>
      <c r="AV1674" s="110"/>
      <c r="AY1674" s="110"/>
      <c r="BD1674" s="110"/>
      <c r="BE1674" s="110"/>
      <c r="BF1674" s="110"/>
      <c r="BG1674" s="110"/>
      <c r="BH1674" s="110"/>
      <c r="BI1674" s="110"/>
      <c r="BJ1674" s="110"/>
    </row>
    <row r="1675" spans="1:62">
      <c r="A1675" s="108"/>
      <c r="B1675" s="108"/>
      <c r="C1675" s="109"/>
      <c r="D1675" s="109"/>
      <c r="E1675" s="108"/>
      <c r="F1675" s="108"/>
      <c r="G1675" s="108"/>
      <c r="H1675" s="108"/>
      <c r="I1675" s="108"/>
      <c r="J1675" s="108"/>
      <c r="K1675" s="110"/>
      <c r="L1675" s="110"/>
      <c r="M1675" s="110"/>
      <c r="N1675" s="111"/>
      <c r="O1675" s="110"/>
      <c r="P1675" s="110"/>
      <c r="Q1675" s="110"/>
      <c r="R1675" s="110"/>
      <c r="S1675" s="110"/>
      <c r="T1675" s="110"/>
      <c r="U1675" s="112"/>
      <c r="V1675" s="110"/>
      <c r="W1675" s="110"/>
      <c r="X1675" s="110"/>
      <c r="Y1675" s="110"/>
      <c r="Z1675" s="110"/>
      <c r="AA1675" s="110"/>
      <c r="AB1675" s="110"/>
      <c r="AC1675" s="110"/>
      <c r="AD1675" s="110"/>
      <c r="AF1675" s="110"/>
      <c r="AG1675" s="110"/>
      <c r="AI1675" s="110"/>
      <c r="AJ1675" s="110"/>
      <c r="AL1675" s="110"/>
      <c r="AM1675" s="110"/>
      <c r="AO1675" s="110"/>
      <c r="AP1675" s="110"/>
      <c r="AQ1675" s="110"/>
      <c r="AR1675" s="110"/>
      <c r="AV1675" s="110"/>
      <c r="AW1675" s="112"/>
      <c r="BB1675" s="110"/>
      <c r="BD1675" s="110"/>
      <c r="BE1675" s="110"/>
      <c r="BF1675" s="110"/>
      <c r="BG1675" s="110"/>
      <c r="BH1675" s="110"/>
      <c r="BI1675" s="110"/>
      <c r="BJ1675" s="110"/>
    </row>
    <row r="1676" spans="1:62">
      <c r="A1676" s="108"/>
      <c r="B1676" s="108"/>
      <c r="C1676" s="109"/>
      <c r="D1676" s="109"/>
      <c r="E1676" s="108"/>
      <c r="F1676" s="108"/>
      <c r="G1676" s="108"/>
      <c r="H1676" s="108"/>
      <c r="I1676" s="108"/>
      <c r="J1676" s="108"/>
      <c r="K1676" s="110"/>
      <c r="L1676" s="110"/>
      <c r="M1676" s="110"/>
      <c r="N1676" s="111"/>
      <c r="O1676" s="110"/>
      <c r="P1676" s="110"/>
      <c r="Q1676" s="110"/>
      <c r="R1676" s="110"/>
      <c r="S1676" s="110"/>
      <c r="T1676" s="110"/>
      <c r="U1676" s="112"/>
      <c r="V1676" s="110"/>
      <c r="W1676" s="110"/>
      <c r="X1676" s="110"/>
      <c r="Y1676" s="110"/>
      <c r="Z1676" s="110"/>
      <c r="AA1676" s="110"/>
      <c r="AB1676" s="110"/>
      <c r="AC1676" s="110"/>
      <c r="AD1676" s="110"/>
      <c r="AE1676" s="110"/>
      <c r="AF1676" s="110"/>
      <c r="AG1676" s="110"/>
      <c r="AH1676" s="110"/>
      <c r="AI1676" s="110"/>
      <c r="AJ1676" s="110"/>
      <c r="AK1676" s="110"/>
      <c r="AL1676" s="110"/>
      <c r="AM1676" s="110"/>
      <c r="AN1676" s="110"/>
      <c r="AO1676" s="110"/>
      <c r="AP1676" s="110"/>
      <c r="AQ1676" s="110"/>
      <c r="AR1676" s="110"/>
      <c r="AU1676" s="110"/>
      <c r="AV1676" s="110"/>
      <c r="BD1676" s="110"/>
      <c r="BE1676" s="110"/>
      <c r="BF1676" s="110"/>
      <c r="BG1676" s="110"/>
      <c r="BH1676" s="110"/>
      <c r="BI1676" s="110"/>
      <c r="BJ1676" s="110"/>
    </row>
    <row r="1677" spans="1:62">
      <c r="A1677" s="108"/>
      <c r="B1677" s="108"/>
      <c r="C1677" s="109"/>
      <c r="D1677" s="109"/>
      <c r="E1677" s="108"/>
      <c r="F1677" s="108"/>
      <c r="G1677" s="108"/>
      <c r="H1677" s="108"/>
      <c r="I1677" s="108"/>
      <c r="J1677" s="108"/>
      <c r="K1677" s="110"/>
      <c r="L1677" s="110"/>
      <c r="M1677" s="110"/>
      <c r="N1677" s="111"/>
      <c r="O1677" s="110"/>
      <c r="P1677" s="110"/>
      <c r="Q1677" s="110"/>
      <c r="R1677" s="110"/>
      <c r="S1677" s="110"/>
      <c r="T1677" s="110"/>
      <c r="U1677" s="112"/>
      <c r="V1677" s="110"/>
      <c r="W1677" s="110"/>
      <c r="X1677" s="110"/>
      <c r="Y1677" s="110"/>
      <c r="Z1677" s="110"/>
      <c r="AA1677" s="110"/>
      <c r="AB1677" s="110"/>
      <c r="AC1677" s="110"/>
      <c r="AD1677" s="110"/>
      <c r="AE1677" s="110"/>
      <c r="AF1677" s="110"/>
      <c r="AG1677" s="110"/>
      <c r="AH1677" s="110"/>
      <c r="AI1677" s="110"/>
      <c r="AJ1677" s="110"/>
      <c r="AK1677" s="110"/>
      <c r="AL1677" s="110"/>
      <c r="AM1677" s="110"/>
      <c r="AN1677" s="110"/>
      <c r="AO1677" s="110"/>
      <c r="AP1677" s="110"/>
      <c r="AQ1677" s="110"/>
      <c r="AR1677" s="110"/>
      <c r="AT1677" s="110"/>
      <c r="AU1677" s="110"/>
      <c r="AV1677" s="110"/>
      <c r="AW1677" s="112"/>
      <c r="BD1677" s="110"/>
      <c r="BE1677" s="110"/>
      <c r="BF1677" s="110"/>
      <c r="BG1677" s="110"/>
      <c r="BH1677" s="110"/>
      <c r="BI1677" s="110"/>
      <c r="BJ1677" s="110"/>
    </row>
    <row r="1678" spans="1:62">
      <c r="A1678" s="108"/>
      <c r="B1678" s="108"/>
      <c r="C1678" s="109"/>
      <c r="D1678" s="109"/>
      <c r="E1678" s="108"/>
      <c r="F1678" s="108"/>
      <c r="G1678" s="108"/>
      <c r="H1678" s="108"/>
      <c r="I1678" s="108"/>
      <c r="J1678" s="108"/>
      <c r="K1678" s="110"/>
      <c r="L1678" s="110"/>
      <c r="M1678" s="110"/>
      <c r="N1678" s="111"/>
      <c r="O1678" s="110"/>
      <c r="P1678" s="110"/>
      <c r="Q1678" s="110"/>
      <c r="R1678" s="110"/>
      <c r="S1678" s="110"/>
      <c r="T1678" s="110"/>
      <c r="U1678" s="112"/>
      <c r="V1678" s="110"/>
      <c r="W1678" s="110"/>
      <c r="X1678" s="110"/>
      <c r="Y1678" s="110"/>
      <c r="Z1678" s="110"/>
      <c r="AA1678" s="110"/>
      <c r="AB1678" s="110"/>
      <c r="AC1678" s="110"/>
      <c r="AD1678" s="110"/>
      <c r="AE1678" s="110"/>
      <c r="AF1678" s="110"/>
      <c r="AG1678" s="110"/>
      <c r="AH1678" s="110"/>
      <c r="AI1678" s="110"/>
      <c r="AJ1678" s="110"/>
      <c r="AK1678" s="110"/>
      <c r="AL1678" s="110"/>
      <c r="AM1678" s="110"/>
      <c r="AN1678" s="110"/>
      <c r="AO1678" s="110"/>
      <c r="AP1678" s="110"/>
      <c r="AQ1678" s="110"/>
      <c r="AR1678" s="110"/>
      <c r="AS1678" s="110"/>
      <c r="AT1678" s="110"/>
      <c r="AU1678" s="110"/>
      <c r="AV1678" s="110"/>
      <c r="AY1678" s="110"/>
      <c r="AZ1678" s="110"/>
      <c r="BA1678" s="110"/>
      <c r="BB1678" s="110"/>
      <c r="BD1678" s="110"/>
      <c r="BE1678" s="110"/>
      <c r="BF1678" s="110"/>
      <c r="BG1678" s="110"/>
      <c r="BH1678" s="110"/>
      <c r="BI1678" s="110"/>
      <c r="BJ1678" s="110"/>
    </row>
    <row r="1679" spans="1:62">
      <c r="A1679" s="108"/>
      <c r="B1679" s="108"/>
      <c r="C1679" s="109"/>
      <c r="D1679" s="109"/>
      <c r="E1679" s="108"/>
      <c r="F1679" s="108"/>
      <c r="G1679" s="108"/>
      <c r="H1679" s="108"/>
      <c r="I1679" s="108"/>
      <c r="J1679" s="108"/>
      <c r="K1679" s="110"/>
      <c r="L1679" s="110"/>
      <c r="M1679" s="110"/>
      <c r="O1679" s="110"/>
      <c r="P1679" s="110"/>
      <c r="Q1679" s="110"/>
      <c r="R1679" s="110"/>
      <c r="S1679" s="110"/>
      <c r="T1679" s="110"/>
      <c r="U1679" s="112"/>
      <c r="AP1679" s="110"/>
      <c r="AQ1679" s="110"/>
      <c r="AR1679" s="110"/>
      <c r="BD1679" s="110"/>
      <c r="BE1679" s="110"/>
      <c r="BF1679" s="110"/>
      <c r="BG1679" s="110"/>
      <c r="BH1679" s="110"/>
      <c r="BI1679" s="110"/>
      <c r="BJ1679" s="110"/>
    </row>
    <row r="1680" spans="1:62">
      <c r="A1680" s="108"/>
      <c r="B1680" s="108"/>
      <c r="C1680" s="109"/>
      <c r="D1680" s="109"/>
      <c r="E1680" s="108"/>
      <c r="F1680" s="108"/>
      <c r="G1680" s="108"/>
      <c r="H1680" s="108"/>
      <c r="I1680" s="108"/>
      <c r="J1680" s="108"/>
      <c r="K1680" s="110"/>
      <c r="L1680" s="110"/>
      <c r="M1680" s="110"/>
      <c r="N1680" s="111"/>
      <c r="O1680" s="110"/>
      <c r="P1680" s="110"/>
      <c r="Q1680" s="110"/>
      <c r="R1680" s="110"/>
      <c r="S1680" s="110"/>
      <c r="T1680" s="110"/>
      <c r="V1680" s="110"/>
      <c r="W1680" s="110"/>
      <c r="X1680" s="110"/>
      <c r="Y1680" s="110"/>
      <c r="Z1680" s="110"/>
      <c r="AA1680" s="110"/>
      <c r="AB1680" s="110"/>
      <c r="AC1680" s="110"/>
      <c r="AD1680" s="110"/>
      <c r="AE1680" s="110"/>
      <c r="AF1680" s="110"/>
      <c r="AG1680" s="110"/>
      <c r="AH1680" s="110"/>
      <c r="AI1680" s="110"/>
      <c r="AJ1680" s="110"/>
      <c r="AK1680" s="110"/>
      <c r="AL1680" s="110"/>
      <c r="AM1680" s="110"/>
      <c r="AN1680" s="110"/>
      <c r="AO1680" s="110"/>
      <c r="AP1680" s="110"/>
      <c r="AQ1680" s="110"/>
      <c r="AR1680" s="110"/>
      <c r="AS1680" s="110"/>
      <c r="AT1680" s="110"/>
      <c r="AU1680" s="110"/>
      <c r="AV1680" s="110"/>
      <c r="AY1680" s="110"/>
      <c r="BD1680" s="110"/>
      <c r="BE1680" s="110"/>
      <c r="BF1680" s="110"/>
      <c r="BG1680" s="110"/>
      <c r="BH1680" s="110"/>
      <c r="BI1680" s="110"/>
      <c r="BJ1680" s="110"/>
    </row>
    <row r="1681" spans="1:62">
      <c r="A1681" s="108"/>
      <c r="B1681" s="108"/>
      <c r="C1681" s="109"/>
      <c r="D1681" s="109"/>
      <c r="E1681" s="108"/>
      <c r="F1681" s="108"/>
      <c r="G1681" s="108"/>
      <c r="H1681" s="108"/>
      <c r="I1681" s="108"/>
      <c r="J1681" s="108"/>
      <c r="K1681" s="110"/>
      <c r="L1681" s="110"/>
      <c r="M1681" s="110"/>
      <c r="N1681" s="111"/>
      <c r="O1681" s="110"/>
      <c r="P1681" s="110"/>
      <c r="Q1681" s="110"/>
      <c r="V1681" s="110"/>
      <c r="W1681" s="110"/>
      <c r="X1681" s="110"/>
      <c r="Y1681" s="110"/>
      <c r="Z1681" s="110"/>
      <c r="AA1681" s="110"/>
      <c r="AB1681" s="110"/>
      <c r="AC1681" s="110"/>
      <c r="AD1681" s="110"/>
      <c r="AE1681" s="110"/>
      <c r="AF1681" s="110"/>
      <c r="AG1681" s="110"/>
      <c r="AH1681" s="110"/>
      <c r="AI1681" s="110"/>
      <c r="AJ1681" s="110"/>
      <c r="AK1681" s="110"/>
      <c r="AL1681" s="110"/>
      <c r="AM1681" s="110"/>
      <c r="AN1681" s="110"/>
      <c r="AO1681" s="110"/>
      <c r="AP1681" s="110"/>
      <c r="AQ1681" s="110"/>
      <c r="AR1681" s="110"/>
      <c r="AS1681" s="110"/>
      <c r="AT1681" s="110"/>
      <c r="AU1681" s="110"/>
      <c r="AV1681" s="110"/>
      <c r="AW1681" s="112"/>
      <c r="AY1681" s="110"/>
      <c r="AZ1681" s="110"/>
      <c r="BA1681" s="110"/>
      <c r="BB1681" s="110"/>
      <c r="BD1681" s="110"/>
      <c r="BE1681" s="110"/>
      <c r="BF1681" s="110"/>
      <c r="BG1681" s="110"/>
      <c r="BH1681" s="110"/>
      <c r="BI1681" s="110"/>
      <c r="BJ1681" s="110"/>
    </row>
    <row r="1682" spans="1:62">
      <c r="A1682" s="108"/>
      <c r="B1682" s="108"/>
      <c r="C1682" s="109"/>
      <c r="D1682" s="109"/>
      <c r="E1682" s="108"/>
      <c r="F1682" s="108"/>
      <c r="G1682" s="108"/>
      <c r="H1682" s="108"/>
      <c r="I1682" s="108"/>
      <c r="J1682" s="108"/>
      <c r="K1682" s="110"/>
      <c r="L1682" s="110"/>
      <c r="M1682" s="110"/>
      <c r="O1682" s="110"/>
      <c r="P1682" s="110"/>
      <c r="Q1682" s="110"/>
      <c r="R1682" s="110"/>
      <c r="S1682" s="110"/>
      <c r="T1682" s="110"/>
      <c r="U1682" s="112"/>
      <c r="V1682" s="110"/>
      <c r="W1682" s="110"/>
      <c r="X1682" s="110"/>
      <c r="Y1682" s="110"/>
      <c r="Z1682" s="110"/>
      <c r="AA1682" s="110"/>
      <c r="AB1682" s="110"/>
      <c r="AC1682" s="110"/>
      <c r="AD1682" s="110"/>
      <c r="AE1682" s="110"/>
      <c r="AF1682" s="110"/>
      <c r="AG1682" s="110"/>
      <c r="AI1682" s="110"/>
      <c r="AJ1682" s="110"/>
      <c r="AK1682" s="110"/>
      <c r="AL1682" s="110"/>
      <c r="AM1682" s="110"/>
      <c r="AN1682" s="110"/>
      <c r="AO1682" s="110"/>
      <c r="AP1682" s="110"/>
      <c r="AQ1682" s="110"/>
      <c r="AR1682" s="110"/>
      <c r="AT1682" s="110"/>
      <c r="AU1682" s="110"/>
      <c r="AV1682" s="110"/>
      <c r="AW1682" s="112"/>
      <c r="AY1682" s="110"/>
      <c r="BD1682" s="110"/>
      <c r="BE1682" s="110"/>
      <c r="BF1682" s="110"/>
      <c r="BG1682" s="110"/>
      <c r="BH1682" s="110"/>
      <c r="BI1682" s="110"/>
      <c r="BJ1682" s="110"/>
    </row>
    <row r="1683" spans="1:62">
      <c r="A1683" s="108"/>
      <c r="B1683" s="108"/>
      <c r="C1683" s="109"/>
      <c r="D1683" s="109"/>
      <c r="E1683" s="108"/>
      <c r="F1683" s="108"/>
      <c r="G1683" s="108"/>
      <c r="H1683" s="108"/>
      <c r="I1683" s="108"/>
      <c r="J1683" s="108"/>
      <c r="K1683" s="110"/>
      <c r="L1683" s="110"/>
      <c r="M1683" s="110"/>
      <c r="N1683" s="111"/>
      <c r="O1683" s="110"/>
      <c r="P1683" s="110"/>
      <c r="Q1683" s="110"/>
      <c r="R1683" s="110"/>
      <c r="S1683" s="110"/>
      <c r="T1683" s="110"/>
      <c r="U1683" s="112"/>
      <c r="V1683" s="110"/>
      <c r="W1683" s="110"/>
      <c r="X1683" s="110"/>
      <c r="Y1683" s="110"/>
      <c r="Z1683" s="110"/>
      <c r="AA1683" s="110"/>
      <c r="AB1683" s="110"/>
      <c r="AC1683" s="110"/>
      <c r="AD1683" s="110"/>
      <c r="AE1683" s="110"/>
      <c r="AF1683" s="110"/>
      <c r="AG1683" s="110"/>
      <c r="AH1683" s="110"/>
      <c r="AI1683" s="110"/>
      <c r="AJ1683" s="110"/>
      <c r="AK1683" s="110"/>
      <c r="AL1683" s="110"/>
      <c r="AM1683" s="110"/>
      <c r="AN1683" s="110"/>
      <c r="AO1683" s="110"/>
      <c r="AP1683" s="110"/>
      <c r="AQ1683" s="110"/>
      <c r="AR1683" s="110"/>
      <c r="AU1683" s="110"/>
      <c r="AV1683" s="110"/>
      <c r="BD1683" s="110"/>
      <c r="BE1683" s="110"/>
      <c r="BF1683" s="110"/>
      <c r="BG1683" s="110"/>
      <c r="BH1683" s="110"/>
      <c r="BI1683" s="110"/>
      <c r="BJ1683" s="110"/>
    </row>
    <row r="1684" spans="1:62">
      <c r="A1684" s="108"/>
      <c r="B1684" s="108"/>
      <c r="C1684" s="109"/>
      <c r="D1684" s="109"/>
      <c r="E1684" s="108"/>
      <c r="F1684" s="108"/>
      <c r="G1684" s="108"/>
      <c r="H1684" s="108"/>
      <c r="I1684" s="108"/>
      <c r="J1684" s="108"/>
      <c r="K1684" s="110"/>
      <c r="L1684" s="110"/>
      <c r="M1684" s="110"/>
      <c r="O1684" s="110"/>
      <c r="P1684" s="110"/>
      <c r="Q1684" s="110"/>
      <c r="R1684" s="110"/>
      <c r="S1684" s="110"/>
      <c r="T1684" s="110"/>
      <c r="V1684" s="110"/>
      <c r="W1684" s="110"/>
      <c r="X1684" s="110"/>
      <c r="Y1684" s="110"/>
      <c r="Z1684" s="110"/>
      <c r="AA1684" s="110"/>
      <c r="AB1684" s="110"/>
      <c r="AF1684" s="110"/>
      <c r="AG1684" s="110"/>
      <c r="AH1684" s="110"/>
      <c r="AI1684" s="110"/>
      <c r="AJ1684" s="110"/>
      <c r="AK1684" s="110"/>
      <c r="AL1684" s="110"/>
      <c r="AM1684" s="110"/>
      <c r="AN1684" s="110"/>
      <c r="AO1684" s="110"/>
      <c r="AP1684" s="110"/>
      <c r="AQ1684" s="110"/>
      <c r="AR1684" s="110"/>
      <c r="AS1684" s="110"/>
      <c r="AT1684" s="110"/>
      <c r="AU1684" s="110"/>
      <c r="AV1684" s="110"/>
      <c r="AY1684" s="110"/>
    </row>
    <row r="1685" spans="1:62">
      <c r="A1685" s="108"/>
      <c r="B1685" s="108"/>
      <c r="C1685" s="109"/>
      <c r="D1685" s="109"/>
      <c r="E1685" s="108"/>
      <c r="F1685" s="108"/>
      <c r="G1685" s="108"/>
      <c r="H1685" s="108"/>
      <c r="I1685" s="108"/>
      <c r="J1685" s="108"/>
      <c r="K1685" s="110"/>
      <c r="L1685" s="110"/>
      <c r="M1685" s="110"/>
      <c r="N1685" s="111"/>
      <c r="O1685" s="110"/>
      <c r="P1685" s="110"/>
      <c r="Q1685" s="110"/>
      <c r="R1685" s="110"/>
      <c r="S1685" s="110"/>
      <c r="T1685" s="110"/>
      <c r="U1685" s="112"/>
      <c r="V1685" s="110"/>
      <c r="W1685" s="110"/>
      <c r="X1685" s="110"/>
      <c r="Y1685" s="110"/>
      <c r="Z1685" s="110"/>
      <c r="AA1685" s="110"/>
      <c r="AB1685" s="110"/>
      <c r="AC1685" s="110"/>
      <c r="AD1685" s="110"/>
      <c r="AE1685" s="110"/>
      <c r="AF1685" s="110"/>
      <c r="AG1685" s="110"/>
      <c r="AH1685" s="110"/>
      <c r="AI1685" s="110"/>
      <c r="AJ1685" s="110"/>
      <c r="AK1685" s="110"/>
      <c r="AL1685" s="110"/>
      <c r="AM1685" s="110"/>
      <c r="AN1685" s="110"/>
      <c r="AO1685" s="110"/>
      <c r="AP1685" s="110"/>
      <c r="AQ1685" s="110"/>
      <c r="AR1685" s="110"/>
      <c r="AS1685" s="110"/>
      <c r="AT1685" s="110"/>
      <c r="AU1685" s="110"/>
      <c r="AV1685" s="110"/>
      <c r="AW1685" s="112"/>
      <c r="AY1685" s="110"/>
      <c r="AZ1685" s="110"/>
      <c r="BA1685" s="110"/>
      <c r="BB1685" s="110"/>
      <c r="BD1685" s="110"/>
      <c r="BE1685" s="110"/>
      <c r="BF1685" s="110"/>
      <c r="BG1685" s="110"/>
      <c r="BH1685" s="110"/>
      <c r="BI1685" s="110"/>
      <c r="BJ1685" s="110"/>
    </row>
    <row r="1686" spans="1:62">
      <c r="A1686" s="108"/>
      <c r="B1686" s="108"/>
      <c r="C1686" s="109"/>
      <c r="D1686" s="109"/>
      <c r="E1686" s="108"/>
      <c r="F1686" s="108"/>
      <c r="G1686" s="108"/>
      <c r="H1686" s="108"/>
      <c r="I1686" s="108"/>
      <c r="J1686" s="108"/>
      <c r="K1686" s="110"/>
      <c r="L1686" s="110"/>
      <c r="M1686" s="110"/>
      <c r="O1686" s="110"/>
      <c r="P1686" s="110"/>
      <c r="Q1686" s="110"/>
      <c r="R1686" s="110"/>
      <c r="S1686" s="110"/>
      <c r="T1686" s="110"/>
      <c r="U1686" s="112"/>
      <c r="V1686" s="110"/>
      <c r="W1686" s="110"/>
      <c r="X1686" s="110"/>
      <c r="Y1686" s="110"/>
      <c r="Z1686" s="110"/>
      <c r="AA1686" s="110"/>
      <c r="AB1686" s="110"/>
      <c r="AC1686" s="110"/>
      <c r="AD1686" s="110"/>
      <c r="AE1686" s="110"/>
      <c r="AF1686" s="110"/>
      <c r="AG1686" s="110"/>
      <c r="AH1686" s="110"/>
      <c r="AI1686" s="110"/>
      <c r="AJ1686" s="110"/>
      <c r="AK1686" s="110"/>
      <c r="AL1686" s="110"/>
      <c r="AM1686" s="110"/>
      <c r="AN1686" s="110"/>
      <c r="AO1686" s="110"/>
      <c r="AP1686" s="110"/>
      <c r="AQ1686" s="110"/>
      <c r="AR1686" s="110"/>
      <c r="AS1686" s="110"/>
      <c r="AT1686" s="110"/>
      <c r="AU1686" s="110"/>
      <c r="AV1686" s="110"/>
      <c r="AY1686" s="110"/>
      <c r="BB1686" s="110"/>
      <c r="BD1686" s="110"/>
      <c r="BE1686" s="110"/>
      <c r="BF1686" s="110"/>
      <c r="BG1686" s="110"/>
      <c r="BH1686" s="110"/>
      <c r="BI1686" s="110"/>
      <c r="BJ1686" s="110"/>
    </row>
    <row r="1687" spans="1:62">
      <c r="A1687" s="108"/>
      <c r="B1687" s="108"/>
      <c r="C1687" s="109"/>
      <c r="D1687" s="109"/>
      <c r="E1687" s="108"/>
      <c r="F1687" s="108"/>
      <c r="G1687" s="108"/>
      <c r="H1687" s="108"/>
      <c r="I1687" s="108"/>
      <c r="J1687" s="108"/>
      <c r="K1687" s="110"/>
      <c r="L1687" s="110"/>
      <c r="M1687" s="110"/>
      <c r="N1687" s="111"/>
      <c r="O1687" s="110"/>
      <c r="P1687" s="110"/>
      <c r="Q1687" s="110"/>
      <c r="R1687" s="110"/>
      <c r="S1687" s="110"/>
      <c r="T1687" s="110"/>
      <c r="U1687" s="112"/>
      <c r="V1687" s="110"/>
      <c r="W1687" s="110"/>
      <c r="X1687" s="110"/>
      <c r="Y1687" s="110"/>
      <c r="Z1687" s="110"/>
      <c r="AA1687" s="110"/>
      <c r="AB1687" s="110"/>
      <c r="AC1687" s="110"/>
      <c r="AD1687" s="110"/>
      <c r="AE1687" s="110"/>
      <c r="AF1687" s="110"/>
      <c r="AG1687" s="110"/>
      <c r="AH1687" s="110"/>
      <c r="AI1687" s="110"/>
      <c r="AJ1687" s="110"/>
      <c r="AK1687" s="110"/>
      <c r="AL1687" s="110"/>
      <c r="AM1687" s="110"/>
      <c r="AN1687" s="110"/>
      <c r="AO1687" s="110"/>
      <c r="AP1687" s="110"/>
      <c r="AQ1687" s="110"/>
      <c r="AR1687" s="110"/>
      <c r="AU1687" s="110"/>
      <c r="AV1687" s="110"/>
      <c r="BD1687" s="110"/>
      <c r="BE1687" s="110"/>
      <c r="BF1687" s="110"/>
      <c r="BG1687" s="110"/>
      <c r="BH1687" s="110"/>
      <c r="BI1687" s="110"/>
      <c r="BJ1687" s="110"/>
    </row>
    <row r="1688" spans="1:62">
      <c r="A1688" s="108"/>
      <c r="B1688" s="108"/>
      <c r="C1688" s="109"/>
      <c r="D1688" s="109"/>
      <c r="E1688" s="108"/>
      <c r="F1688" s="108"/>
      <c r="G1688" s="108"/>
      <c r="H1688" s="108"/>
      <c r="I1688" s="108"/>
      <c r="J1688" s="108"/>
      <c r="K1688" s="110"/>
      <c r="L1688" s="110"/>
      <c r="M1688" s="110"/>
      <c r="N1688" s="111"/>
      <c r="O1688" s="110"/>
      <c r="P1688" s="110"/>
      <c r="Q1688" s="110"/>
      <c r="R1688" s="110"/>
      <c r="S1688" s="110"/>
      <c r="T1688" s="110"/>
      <c r="U1688" s="112"/>
      <c r="V1688" s="110"/>
      <c r="W1688" s="110"/>
      <c r="X1688" s="110"/>
      <c r="Y1688" s="110"/>
      <c r="Z1688" s="110"/>
      <c r="AA1688" s="110"/>
      <c r="AB1688" s="110"/>
      <c r="AC1688" s="110"/>
      <c r="AD1688" s="110"/>
      <c r="AE1688" s="110"/>
      <c r="AF1688" s="110"/>
      <c r="AG1688" s="110"/>
      <c r="AH1688" s="110"/>
      <c r="AI1688" s="110"/>
      <c r="AJ1688" s="110"/>
      <c r="AK1688" s="110"/>
      <c r="AL1688" s="110"/>
      <c r="AM1688" s="110"/>
      <c r="AN1688" s="110"/>
      <c r="AO1688" s="110"/>
      <c r="AP1688" s="110"/>
      <c r="AQ1688" s="110"/>
      <c r="AR1688" s="110"/>
      <c r="AS1688" s="110"/>
      <c r="AT1688" s="110"/>
      <c r="AU1688" s="110"/>
      <c r="AV1688" s="110"/>
      <c r="AW1688" s="112"/>
      <c r="AY1688" s="110"/>
      <c r="BD1688" s="110"/>
      <c r="BE1688" s="110"/>
      <c r="BF1688" s="110"/>
      <c r="BG1688" s="110"/>
      <c r="BH1688" s="110"/>
      <c r="BI1688" s="110"/>
      <c r="BJ1688" s="110"/>
    </row>
    <row r="1689" spans="1:62">
      <c r="A1689" s="108"/>
      <c r="B1689" s="108"/>
      <c r="C1689" s="109"/>
      <c r="D1689" s="109"/>
      <c r="E1689" s="108"/>
      <c r="F1689" s="108"/>
      <c r="G1689" s="108"/>
      <c r="H1689" s="108"/>
      <c r="I1689" s="108"/>
      <c r="J1689" s="108"/>
      <c r="K1689" s="110"/>
      <c r="L1689" s="110"/>
      <c r="M1689" s="110"/>
      <c r="N1689" s="111"/>
      <c r="O1689" s="110"/>
      <c r="P1689" s="110"/>
      <c r="Q1689" s="110"/>
      <c r="R1689" s="110"/>
      <c r="S1689" s="110"/>
      <c r="T1689" s="110"/>
      <c r="V1689" s="110"/>
      <c r="W1689" s="110"/>
      <c r="X1689" s="110"/>
      <c r="Y1689" s="110"/>
      <c r="Z1689" s="110"/>
      <c r="AA1689" s="110"/>
      <c r="AB1689" s="110"/>
      <c r="AC1689" s="110"/>
      <c r="AD1689" s="110"/>
      <c r="AE1689" s="110"/>
      <c r="AF1689" s="110"/>
      <c r="AG1689" s="110"/>
      <c r="AH1689" s="110"/>
      <c r="AI1689" s="110"/>
      <c r="AJ1689" s="110"/>
      <c r="AK1689" s="110"/>
      <c r="AL1689" s="110"/>
      <c r="AM1689" s="110"/>
      <c r="AN1689" s="110"/>
      <c r="AO1689" s="110"/>
      <c r="AP1689" s="110"/>
      <c r="AQ1689" s="110"/>
      <c r="AR1689" s="110"/>
      <c r="AV1689" s="110"/>
      <c r="AW1689" s="112"/>
      <c r="BD1689" s="110"/>
      <c r="BE1689" s="110"/>
      <c r="BF1689" s="110"/>
      <c r="BG1689" s="110"/>
      <c r="BH1689" s="110"/>
      <c r="BI1689" s="110"/>
      <c r="BJ1689" s="110"/>
    </row>
    <row r="1690" spans="1:62">
      <c r="A1690" s="108"/>
      <c r="B1690" s="108"/>
      <c r="C1690" s="109"/>
      <c r="D1690" s="109"/>
      <c r="E1690" s="108"/>
      <c r="F1690" s="108"/>
      <c r="G1690" s="108"/>
      <c r="H1690" s="108"/>
      <c r="I1690" s="108"/>
      <c r="J1690" s="108"/>
      <c r="K1690" s="110"/>
      <c r="L1690" s="110"/>
      <c r="M1690" s="110"/>
      <c r="O1690" s="110"/>
      <c r="P1690" s="110"/>
      <c r="Q1690" s="110"/>
      <c r="R1690" s="110"/>
      <c r="S1690" s="110"/>
      <c r="T1690" s="110"/>
      <c r="V1690" s="110"/>
      <c r="W1690" s="110"/>
      <c r="X1690" s="110"/>
      <c r="Y1690" s="110"/>
      <c r="Z1690" s="110"/>
      <c r="AA1690" s="110"/>
      <c r="AB1690" s="110"/>
      <c r="AC1690" s="110"/>
      <c r="AD1690" s="110"/>
      <c r="AE1690" s="110"/>
      <c r="AF1690" s="110"/>
      <c r="AG1690" s="110"/>
      <c r="AH1690" s="110"/>
      <c r="AI1690" s="110"/>
      <c r="AJ1690" s="110"/>
      <c r="AK1690" s="110"/>
      <c r="AL1690" s="110"/>
      <c r="AM1690" s="110"/>
      <c r="AN1690" s="110"/>
      <c r="AO1690" s="110"/>
      <c r="AP1690" s="110"/>
      <c r="AQ1690" s="110"/>
      <c r="AR1690" s="110"/>
      <c r="AU1690" s="110"/>
      <c r="AV1690" s="110"/>
      <c r="BD1690" s="110"/>
      <c r="BE1690" s="110"/>
      <c r="BF1690" s="110"/>
      <c r="BG1690" s="110"/>
      <c r="BH1690" s="110"/>
      <c r="BI1690" s="110"/>
      <c r="BJ1690" s="110"/>
    </row>
    <row r="1691" spans="1:62">
      <c r="A1691" s="108"/>
      <c r="B1691" s="108"/>
      <c r="C1691" s="109"/>
      <c r="D1691" s="109"/>
      <c r="E1691" s="108"/>
      <c r="F1691" s="108"/>
      <c r="G1691" s="108"/>
      <c r="H1691" s="108"/>
      <c r="I1691" s="108"/>
      <c r="J1691" s="108"/>
      <c r="K1691" s="110"/>
      <c r="L1691" s="110"/>
      <c r="M1691" s="110"/>
      <c r="O1691" s="110"/>
      <c r="P1691" s="110"/>
      <c r="Q1691" s="110"/>
      <c r="R1691" s="110"/>
      <c r="S1691" s="110"/>
      <c r="T1691" s="110"/>
      <c r="V1691" s="110"/>
      <c r="W1691" s="110"/>
      <c r="X1691" s="110"/>
      <c r="Y1691" s="110"/>
      <c r="Z1691" s="110"/>
      <c r="AA1691" s="110"/>
      <c r="AB1691" s="110"/>
      <c r="AC1691" s="110"/>
      <c r="AD1691" s="110"/>
      <c r="AF1691" s="110"/>
      <c r="AG1691" s="110"/>
      <c r="AI1691" s="110"/>
      <c r="AJ1691" s="110"/>
      <c r="AK1691" s="110"/>
      <c r="AL1691" s="110"/>
      <c r="AM1691" s="110"/>
      <c r="AN1691" s="110"/>
      <c r="AO1691" s="110"/>
      <c r="AP1691" s="110"/>
      <c r="AQ1691" s="110"/>
      <c r="AR1691" s="110"/>
      <c r="AS1691" s="110"/>
      <c r="AV1691" s="110"/>
      <c r="AY1691" s="110"/>
      <c r="BB1691" s="110"/>
      <c r="BD1691" s="110"/>
      <c r="BE1691" s="110"/>
      <c r="BF1691" s="110"/>
      <c r="BG1691" s="110"/>
      <c r="BH1691" s="110"/>
      <c r="BI1691" s="110"/>
      <c r="BJ1691" s="110"/>
    </row>
    <row r="1692" spans="1:62">
      <c r="A1692" s="108"/>
      <c r="B1692" s="108"/>
      <c r="C1692" s="109"/>
      <c r="D1692" s="109"/>
      <c r="E1692" s="108"/>
      <c r="F1692" s="108"/>
      <c r="G1692" s="108"/>
      <c r="H1692" s="108"/>
      <c r="I1692" s="108"/>
      <c r="J1692" s="108"/>
      <c r="K1692" s="110"/>
      <c r="L1692" s="110"/>
      <c r="M1692" s="110"/>
      <c r="N1692" s="111"/>
      <c r="O1692" s="110"/>
      <c r="P1692" s="110"/>
      <c r="Q1692" s="110"/>
      <c r="R1692" s="110"/>
      <c r="S1692" s="110"/>
      <c r="AP1692" s="110"/>
      <c r="AQ1692" s="110"/>
      <c r="AR1692" s="110"/>
      <c r="AS1692" s="110"/>
      <c r="AT1692" s="110"/>
      <c r="AU1692" s="110"/>
      <c r="AV1692" s="110"/>
      <c r="AW1692" s="112"/>
      <c r="AY1692" s="110"/>
      <c r="BD1692" s="110"/>
      <c r="BE1692" s="110"/>
      <c r="BF1692" s="110"/>
      <c r="BG1692" s="110"/>
      <c r="BH1692" s="110"/>
      <c r="BI1692" s="110"/>
      <c r="BJ1692" s="110"/>
    </row>
    <row r="1693" spans="1:62">
      <c r="A1693" s="108"/>
      <c r="B1693" s="108"/>
      <c r="C1693" s="109"/>
      <c r="D1693" s="109"/>
      <c r="E1693" s="108"/>
      <c r="F1693" s="108"/>
      <c r="G1693" s="108"/>
      <c r="H1693" s="108"/>
      <c r="I1693" s="108"/>
      <c r="J1693" s="108"/>
      <c r="K1693" s="110"/>
      <c r="L1693" s="110"/>
      <c r="M1693" s="110"/>
      <c r="N1693" s="111"/>
      <c r="O1693" s="110"/>
      <c r="P1693" s="110"/>
      <c r="Q1693" s="110"/>
      <c r="R1693" s="110"/>
      <c r="S1693" s="110"/>
      <c r="T1693" s="110"/>
      <c r="V1693" s="110"/>
      <c r="W1693" s="110"/>
      <c r="X1693" s="110"/>
      <c r="Y1693" s="110"/>
      <c r="Z1693" s="110"/>
      <c r="AA1693" s="110"/>
      <c r="AB1693" s="110"/>
      <c r="AC1693" s="110"/>
      <c r="AD1693" s="110"/>
      <c r="AE1693" s="110"/>
      <c r="AF1693" s="110"/>
      <c r="AG1693" s="110"/>
      <c r="AH1693" s="110"/>
      <c r="AI1693" s="110"/>
      <c r="AJ1693" s="110"/>
      <c r="AK1693" s="110"/>
      <c r="AL1693" s="110"/>
      <c r="AM1693" s="110"/>
      <c r="AN1693" s="110"/>
      <c r="AO1693" s="110"/>
      <c r="AP1693" s="110"/>
      <c r="AQ1693" s="110"/>
      <c r="AR1693" s="110"/>
      <c r="AS1693" s="110"/>
      <c r="AT1693" s="110"/>
      <c r="AU1693" s="110"/>
      <c r="AV1693" s="110"/>
      <c r="AW1693" s="112"/>
      <c r="AY1693" s="110"/>
    </row>
    <row r="1694" spans="1:62">
      <c r="A1694" s="108"/>
      <c r="B1694" s="108"/>
      <c r="C1694" s="109"/>
      <c r="D1694" s="109"/>
      <c r="E1694" s="108"/>
      <c r="F1694" s="108"/>
      <c r="G1694" s="108"/>
      <c r="H1694" s="108"/>
      <c r="I1694" s="108"/>
      <c r="J1694" s="108"/>
      <c r="K1694" s="110"/>
      <c r="L1694" s="110"/>
      <c r="M1694" s="110"/>
      <c r="N1694" s="111"/>
      <c r="O1694" s="110"/>
      <c r="P1694" s="110"/>
      <c r="Q1694" s="110"/>
      <c r="R1694" s="110"/>
      <c r="S1694" s="110"/>
      <c r="T1694" s="110"/>
      <c r="U1694" s="112"/>
      <c r="V1694" s="110"/>
      <c r="W1694" s="110"/>
      <c r="X1694" s="110"/>
      <c r="Y1694" s="110"/>
      <c r="Z1694" s="110"/>
      <c r="AA1694" s="110"/>
      <c r="AB1694" s="110"/>
      <c r="AC1694" s="110"/>
      <c r="AD1694" s="110"/>
      <c r="AE1694" s="110"/>
      <c r="AF1694" s="110"/>
      <c r="AG1694" s="110"/>
      <c r="AH1694" s="110"/>
      <c r="AI1694" s="110"/>
      <c r="AJ1694" s="110"/>
      <c r="AK1694" s="110"/>
      <c r="AL1694" s="110"/>
      <c r="AM1694" s="110"/>
      <c r="AN1694" s="110"/>
      <c r="AO1694" s="110"/>
      <c r="AP1694" s="110"/>
      <c r="AQ1694" s="110"/>
      <c r="AR1694" s="110"/>
      <c r="AU1694" s="110"/>
      <c r="AV1694" s="110"/>
      <c r="BD1694" s="110"/>
      <c r="BE1694" s="110"/>
      <c r="BF1694" s="110"/>
      <c r="BG1694" s="110"/>
      <c r="BH1694" s="110"/>
      <c r="BI1694" s="110"/>
      <c r="BJ1694" s="110"/>
    </row>
    <row r="1695" spans="1:62">
      <c r="A1695" s="108"/>
      <c r="B1695" s="108"/>
      <c r="C1695" s="109"/>
      <c r="D1695" s="109"/>
      <c r="E1695" s="108"/>
      <c r="F1695" s="108"/>
      <c r="G1695" s="108"/>
      <c r="H1695" s="108"/>
      <c r="I1695" s="108"/>
      <c r="J1695" s="108"/>
      <c r="K1695" s="110"/>
      <c r="L1695" s="110"/>
      <c r="M1695" s="110"/>
      <c r="N1695" s="111"/>
      <c r="U1695" s="112"/>
      <c r="V1695" s="110"/>
      <c r="W1695" s="110"/>
      <c r="X1695" s="110"/>
      <c r="Y1695" s="110"/>
      <c r="Z1695" s="110"/>
      <c r="AA1695" s="110"/>
      <c r="AB1695" s="110"/>
      <c r="AC1695" s="110"/>
      <c r="AD1695" s="110"/>
      <c r="AF1695" s="110"/>
      <c r="AG1695" s="110"/>
      <c r="AI1695" s="110"/>
      <c r="AJ1695" s="110"/>
      <c r="AL1695" s="110"/>
      <c r="AM1695" s="110"/>
      <c r="AO1695" s="110"/>
      <c r="AV1695" s="110"/>
      <c r="AW1695" s="112"/>
      <c r="BB1695" s="110"/>
      <c r="BD1695" s="110"/>
      <c r="BE1695" s="110"/>
      <c r="BF1695" s="110"/>
      <c r="BG1695" s="110"/>
      <c r="BH1695" s="110"/>
      <c r="BI1695" s="110"/>
      <c r="BJ1695" s="110"/>
    </row>
    <row r="1696" spans="1:62">
      <c r="A1696" s="108"/>
      <c r="B1696" s="108"/>
      <c r="C1696" s="109"/>
      <c r="D1696" s="109"/>
      <c r="E1696" s="108"/>
      <c r="F1696" s="108"/>
      <c r="G1696" s="108"/>
      <c r="H1696" s="108"/>
      <c r="I1696" s="108"/>
      <c r="J1696" s="108"/>
      <c r="K1696" s="110"/>
      <c r="L1696" s="110"/>
      <c r="M1696" s="110"/>
      <c r="N1696" s="111"/>
      <c r="O1696" s="110"/>
      <c r="P1696" s="110"/>
      <c r="Q1696" s="110"/>
      <c r="R1696" s="110"/>
      <c r="S1696" s="110"/>
      <c r="T1696" s="110"/>
      <c r="U1696" s="112"/>
      <c r="V1696" s="110"/>
      <c r="W1696" s="110"/>
      <c r="X1696" s="110"/>
      <c r="Y1696" s="110"/>
      <c r="Z1696" s="110"/>
      <c r="AA1696" s="110"/>
      <c r="AB1696" s="110"/>
      <c r="AC1696" s="110"/>
      <c r="AD1696" s="110"/>
      <c r="AE1696" s="110"/>
      <c r="AF1696" s="110"/>
      <c r="AG1696" s="110"/>
      <c r="AH1696" s="110"/>
      <c r="AI1696" s="110"/>
      <c r="AJ1696" s="110"/>
      <c r="AK1696" s="110"/>
      <c r="AL1696" s="110"/>
      <c r="AM1696" s="110"/>
      <c r="AN1696" s="110"/>
      <c r="AO1696" s="110"/>
      <c r="AS1696" s="110"/>
      <c r="AT1696" s="110"/>
      <c r="AU1696" s="110"/>
      <c r="AV1696" s="110"/>
      <c r="AW1696" s="112"/>
      <c r="AY1696" s="110"/>
      <c r="BB1696" s="110"/>
      <c r="BD1696" s="110"/>
      <c r="BE1696" s="110"/>
      <c r="BF1696" s="110"/>
      <c r="BG1696" s="110"/>
      <c r="BH1696" s="110"/>
      <c r="BI1696" s="110"/>
      <c r="BJ1696" s="110"/>
    </row>
    <row r="1697" spans="1:62">
      <c r="A1697" s="108"/>
      <c r="B1697" s="108"/>
      <c r="C1697" s="109"/>
      <c r="D1697" s="109"/>
      <c r="E1697" s="108"/>
      <c r="F1697" s="108"/>
      <c r="G1697" s="108"/>
      <c r="H1697" s="108"/>
      <c r="I1697" s="108"/>
      <c r="J1697" s="108"/>
      <c r="K1697" s="110"/>
      <c r="L1697" s="110"/>
      <c r="M1697" s="110"/>
      <c r="N1697" s="111"/>
      <c r="O1697" s="110"/>
      <c r="P1697" s="110"/>
      <c r="Q1697" s="110"/>
      <c r="R1697" s="110"/>
      <c r="S1697" s="110"/>
      <c r="T1697" s="110"/>
      <c r="U1697" s="112"/>
      <c r="V1697" s="110"/>
      <c r="W1697" s="110"/>
      <c r="X1697" s="110"/>
      <c r="Y1697" s="110"/>
      <c r="Z1697" s="110"/>
      <c r="AA1697" s="110"/>
      <c r="AB1697" s="110"/>
      <c r="AC1697" s="110"/>
      <c r="AD1697" s="110"/>
      <c r="AE1697" s="110"/>
      <c r="AF1697" s="110"/>
      <c r="AG1697" s="110"/>
      <c r="AH1697" s="110"/>
      <c r="AI1697" s="110"/>
      <c r="AJ1697" s="110"/>
      <c r="AK1697" s="110"/>
      <c r="AL1697" s="110"/>
      <c r="AM1697" s="110"/>
      <c r="AN1697" s="110"/>
      <c r="AO1697" s="110"/>
      <c r="AP1697" s="110"/>
      <c r="AQ1697" s="110"/>
      <c r="AR1697" s="110"/>
      <c r="AT1697" s="110"/>
      <c r="AU1697" s="110"/>
      <c r="AV1697" s="110"/>
      <c r="BB1697" s="110"/>
      <c r="BD1697" s="110"/>
      <c r="BE1697" s="110"/>
      <c r="BF1697" s="110"/>
      <c r="BG1697" s="110"/>
      <c r="BH1697" s="110"/>
      <c r="BI1697" s="110"/>
      <c r="BJ1697" s="110"/>
    </row>
    <row r="1698" spans="1:62">
      <c r="A1698" s="108"/>
      <c r="B1698" s="108"/>
      <c r="C1698" s="109"/>
      <c r="D1698" s="109"/>
      <c r="E1698" s="108"/>
      <c r="F1698" s="108"/>
      <c r="G1698" s="108"/>
      <c r="H1698" s="108"/>
      <c r="I1698" s="108"/>
      <c r="J1698" s="108"/>
      <c r="K1698" s="110"/>
      <c r="L1698" s="110"/>
      <c r="M1698" s="110"/>
      <c r="N1698" s="111"/>
      <c r="O1698" s="110"/>
      <c r="P1698" s="110"/>
      <c r="Q1698" s="110"/>
      <c r="R1698" s="110"/>
      <c r="S1698" s="110"/>
      <c r="T1698" s="110"/>
      <c r="U1698" s="112"/>
      <c r="V1698" s="110"/>
      <c r="W1698" s="110"/>
      <c r="X1698" s="110"/>
      <c r="Y1698" s="110"/>
      <c r="Z1698" s="110"/>
      <c r="AA1698" s="110"/>
      <c r="AB1698" s="110"/>
      <c r="AC1698" s="110"/>
      <c r="AD1698" s="110"/>
      <c r="AE1698" s="110"/>
      <c r="AF1698" s="110"/>
      <c r="AG1698" s="110"/>
      <c r="AH1698" s="110"/>
      <c r="AI1698" s="110"/>
      <c r="AJ1698" s="110"/>
      <c r="AK1698" s="110"/>
      <c r="AL1698" s="110"/>
      <c r="AM1698" s="110"/>
      <c r="AN1698" s="110"/>
      <c r="AO1698" s="110"/>
      <c r="AP1698" s="110"/>
      <c r="AQ1698" s="110"/>
      <c r="AR1698" s="110"/>
      <c r="AS1698" s="110"/>
      <c r="AT1698" s="110"/>
      <c r="AU1698" s="110"/>
      <c r="AV1698" s="110"/>
      <c r="AW1698" s="112"/>
      <c r="AX1698" s="112"/>
      <c r="AY1698" s="110"/>
      <c r="BC1698" s="112"/>
      <c r="BD1698" s="110"/>
      <c r="BE1698" s="110"/>
      <c r="BF1698" s="110"/>
      <c r="BG1698" s="110"/>
      <c r="BH1698" s="110"/>
      <c r="BI1698" s="110"/>
      <c r="BJ1698" s="110"/>
    </row>
    <row r="1699" spans="1:62">
      <c r="A1699" s="108"/>
      <c r="B1699" s="108"/>
      <c r="C1699" s="109"/>
      <c r="D1699" s="109"/>
      <c r="E1699" s="108"/>
      <c r="F1699" s="108"/>
      <c r="G1699" s="108"/>
      <c r="H1699" s="108"/>
      <c r="I1699" s="108"/>
      <c r="J1699" s="108"/>
      <c r="K1699" s="110"/>
      <c r="L1699" s="110"/>
      <c r="M1699" s="110"/>
      <c r="N1699" s="111"/>
      <c r="U1699" s="112"/>
      <c r="V1699" s="110"/>
      <c r="W1699" s="110"/>
      <c r="X1699" s="110"/>
      <c r="Y1699" s="110"/>
      <c r="Z1699" s="110"/>
      <c r="AA1699" s="110"/>
      <c r="AB1699" s="110"/>
      <c r="AC1699" s="110"/>
      <c r="AD1699" s="110"/>
      <c r="AE1699" s="110"/>
      <c r="AF1699" s="110"/>
      <c r="AG1699" s="110"/>
      <c r="AH1699" s="110"/>
      <c r="AI1699" s="110"/>
      <c r="AJ1699" s="110"/>
      <c r="AK1699" s="110"/>
      <c r="AL1699" s="110"/>
      <c r="AM1699" s="110"/>
      <c r="AN1699" s="110"/>
      <c r="AO1699" s="110"/>
      <c r="AS1699" s="110"/>
      <c r="AT1699" s="110"/>
      <c r="AU1699" s="110"/>
      <c r="AV1699" s="110"/>
      <c r="AY1699" s="110"/>
      <c r="BB1699" s="110"/>
      <c r="BD1699" s="110"/>
      <c r="BE1699" s="110"/>
      <c r="BF1699" s="110"/>
      <c r="BG1699" s="110"/>
      <c r="BH1699" s="110"/>
      <c r="BI1699" s="110"/>
      <c r="BJ1699" s="110"/>
    </row>
    <row r="1700" spans="1:62">
      <c r="A1700" s="108"/>
      <c r="B1700" s="108"/>
      <c r="C1700" s="109"/>
      <c r="D1700" s="109"/>
      <c r="E1700" s="108"/>
      <c r="F1700" s="108"/>
      <c r="G1700" s="108"/>
      <c r="H1700" s="108"/>
      <c r="I1700" s="108"/>
      <c r="J1700" s="108"/>
      <c r="K1700" s="110"/>
      <c r="L1700" s="110"/>
      <c r="M1700" s="110"/>
      <c r="N1700" s="111"/>
      <c r="O1700" s="110"/>
      <c r="P1700" s="110"/>
      <c r="Q1700" s="110"/>
      <c r="V1700" s="110"/>
      <c r="W1700" s="110"/>
      <c r="X1700" s="110"/>
      <c r="Y1700" s="110"/>
      <c r="Z1700" s="110"/>
      <c r="AA1700" s="110"/>
      <c r="AB1700" s="110"/>
      <c r="AC1700" s="110"/>
      <c r="AD1700" s="110"/>
      <c r="AE1700" s="110"/>
      <c r="AF1700" s="110"/>
      <c r="AG1700" s="110"/>
      <c r="AH1700" s="110"/>
      <c r="AI1700" s="110"/>
      <c r="AJ1700" s="110"/>
      <c r="AK1700" s="110"/>
      <c r="AL1700" s="110"/>
      <c r="AM1700" s="110"/>
      <c r="AN1700" s="110"/>
      <c r="AO1700" s="110"/>
      <c r="AP1700" s="110"/>
      <c r="AQ1700" s="110"/>
      <c r="AR1700" s="110"/>
      <c r="AV1700" s="110"/>
      <c r="AW1700" s="112"/>
      <c r="AX1700" s="112"/>
      <c r="BB1700" s="110"/>
      <c r="BC1700" s="112"/>
      <c r="BD1700" s="110"/>
      <c r="BE1700" s="110"/>
      <c r="BF1700" s="110"/>
      <c r="BG1700" s="110"/>
      <c r="BH1700" s="110"/>
      <c r="BI1700" s="110"/>
      <c r="BJ1700" s="110"/>
    </row>
    <row r="1701" spans="1:62">
      <c r="A1701" s="108"/>
      <c r="B1701" s="108"/>
      <c r="C1701" s="109"/>
      <c r="D1701" s="109"/>
      <c r="E1701" s="108"/>
      <c r="F1701" s="108"/>
      <c r="G1701" s="108"/>
      <c r="H1701" s="108"/>
      <c r="I1701" s="108"/>
      <c r="J1701" s="108"/>
      <c r="K1701" s="110"/>
      <c r="L1701" s="110"/>
      <c r="M1701" s="110"/>
      <c r="O1701" s="110"/>
      <c r="P1701" s="110"/>
      <c r="Q1701" s="110"/>
      <c r="V1701" s="110"/>
      <c r="W1701" s="110"/>
      <c r="X1701" s="110"/>
      <c r="Y1701" s="110"/>
      <c r="Z1701" s="110"/>
      <c r="AA1701" s="110"/>
      <c r="AB1701" s="110"/>
      <c r="AC1701" s="110"/>
      <c r="AD1701" s="110"/>
      <c r="AE1701" s="110"/>
      <c r="AF1701" s="110"/>
      <c r="AG1701" s="110"/>
      <c r="AH1701" s="110"/>
      <c r="AI1701" s="110"/>
      <c r="AJ1701" s="110"/>
      <c r="AK1701" s="110"/>
      <c r="AL1701" s="110"/>
      <c r="AM1701" s="110"/>
      <c r="AN1701" s="110"/>
      <c r="AO1701" s="110"/>
      <c r="AS1701" s="110"/>
      <c r="AT1701" s="110"/>
      <c r="AU1701" s="110"/>
      <c r="AV1701" s="110"/>
      <c r="AY1701" s="110"/>
      <c r="BD1701" s="110"/>
      <c r="BE1701" s="110"/>
      <c r="BF1701" s="110"/>
      <c r="BG1701" s="110"/>
      <c r="BH1701" s="110"/>
      <c r="BI1701" s="110"/>
      <c r="BJ1701" s="110"/>
    </row>
    <row r="1702" spans="1:62">
      <c r="A1702" s="108"/>
      <c r="B1702" s="108"/>
      <c r="C1702" s="109"/>
      <c r="D1702" s="109"/>
      <c r="E1702" s="108"/>
      <c r="F1702" s="108"/>
      <c r="G1702" s="108"/>
      <c r="H1702" s="108"/>
      <c r="I1702" s="108"/>
      <c r="J1702" s="108"/>
      <c r="K1702" s="110"/>
      <c r="L1702" s="110"/>
      <c r="M1702" s="110"/>
      <c r="N1702" s="111"/>
      <c r="O1702" s="110"/>
      <c r="P1702" s="110"/>
      <c r="Q1702" s="110"/>
      <c r="R1702" s="110"/>
      <c r="S1702" s="110"/>
      <c r="T1702" s="110"/>
      <c r="U1702" s="112"/>
      <c r="V1702" s="110"/>
      <c r="W1702" s="110"/>
      <c r="X1702" s="110"/>
      <c r="Y1702" s="110"/>
      <c r="Z1702" s="110"/>
      <c r="AA1702" s="110"/>
      <c r="AB1702" s="110"/>
      <c r="AC1702" s="110"/>
      <c r="AD1702" s="110"/>
      <c r="AE1702" s="110"/>
      <c r="AF1702" s="110"/>
      <c r="AG1702" s="110"/>
      <c r="AH1702" s="110"/>
      <c r="AI1702" s="110"/>
      <c r="AJ1702" s="110"/>
      <c r="AK1702" s="110"/>
      <c r="AL1702" s="110"/>
      <c r="AM1702" s="110"/>
      <c r="AN1702" s="110"/>
      <c r="AO1702" s="110"/>
      <c r="AP1702" s="110"/>
      <c r="AQ1702" s="110"/>
      <c r="AR1702" s="110"/>
      <c r="AT1702" s="110"/>
      <c r="AU1702" s="110"/>
      <c r="AV1702" s="110"/>
      <c r="BA1702" s="110"/>
      <c r="BB1702" s="110"/>
      <c r="BD1702" s="110"/>
      <c r="BE1702" s="110"/>
      <c r="BF1702" s="110"/>
      <c r="BG1702" s="110"/>
      <c r="BH1702" s="110"/>
      <c r="BI1702" s="110"/>
      <c r="BJ1702" s="110"/>
    </row>
    <row r="1703" spans="1:62">
      <c r="A1703" s="108"/>
      <c r="B1703" s="108"/>
      <c r="C1703" s="109"/>
      <c r="D1703" s="109"/>
      <c r="E1703" s="108"/>
      <c r="F1703" s="108"/>
      <c r="G1703" s="108"/>
      <c r="H1703" s="108"/>
      <c r="I1703" s="108"/>
      <c r="J1703" s="108"/>
      <c r="K1703" s="110"/>
      <c r="L1703" s="110"/>
      <c r="M1703" s="110"/>
      <c r="N1703" s="111"/>
      <c r="O1703" s="110"/>
      <c r="P1703" s="110"/>
      <c r="Q1703" s="110"/>
      <c r="R1703" s="110"/>
      <c r="S1703" s="110"/>
      <c r="T1703" s="110"/>
      <c r="V1703" s="110"/>
      <c r="W1703" s="110"/>
      <c r="X1703" s="110"/>
      <c r="Y1703" s="110"/>
      <c r="Z1703" s="110"/>
      <c r="AA1703" s="110"/>
      <c r="AB1703" s="110"/>
      <c r="AC1703" s="110"/>
      <c r="AD1703" s="110"/>
      <c r="AE1703" s="110"/>
      <c r="AF1703" s="110"/>
      <c r="AG1703" s="110"/>
      <c r="AH1703" s="110"/>
      <c r="AI1703" s="110"/>
      <c r="AJ1703" s="110"/>
      <c r="AK1703" s="110"/>
      <c r="AL1703" s="110"/>
      <c r="AM1703" s="110"/>
      <c r="AN1703" s="110"/>
      <c r="AO1703" s="110"/>
      <c r="AP1703" s="110"/>
      <c r="AQ1703" s="110"/>
      <c r="AR1703" s="110"/>
      <c r="AS1703" s="110"/>
      <c r="AT1703" s="110"/>
      <c r="AU1703" s="110"/>
      <c r="AV1703" s="110"/>
      <c r="AW1703" s="112"/>
      <c r="AX1703" s="112"/>
      <c r="AY1703" s="110"/>
      <c r="BB1703" s="110"/>
      <c r="BC1703" s="112"/>
      <c r="BD1703" s="110"/>
      <c r="BE1703" s="110"/>
      <c r="BF1703" s="110"/>
      <c r="BG1703" s="110"/>
      <c r="BH1703" s="110"/>
      <c r="BI1703" s="110"/>
      <c r="BJ1703" s="110"/>
    </row>
    <row r="1704" spans="1:62">
      <c r="A1704" s="108"/>
      <c r="B1704" s="108"/>
      <c r="C1704" s="109"/>
      <c r="D1704" s="109"/>
      <c r="E1704" s="108"/>
      <c r="F1704" s="108"/>
      <c r="G1704" s="108"/>
      <c r="H1704" s="108"/>
      <c r="I1704" s="108"/>
      <c r="J1704" s="108"/>
      <c r="K1704" s="110"/>
      <c r="L1704" s="110"/>
      <c r="M1704" s="110"/>
      <c r="N1704" s="111"/>
      <c r="O1704" s="110"/>
      <c r="P1704" s="110"/>
      <c r="Q1704" s="110"/>
      <c r="R1704" s="110"/>
      <c r="S1704" s="110"/>
      <c r="T1704" s="110"/>
      <c r="U1704" s="112"/>
      <c r="V1704" s="110"/>
      <c r="W1704" s="110"/>
      <c r="X1704" s="110"/>
      <c r="Y1704" s="110"/>
      <c r="Z1704" s="110"/>
      <c r="AA1704" s="110"/>
      <c r="AB1704" s="110"/>
      <c r="AC1704" s="110"/>
      <c r="AD1704" s="110"/>
      <c r="AE1704" s="110"/>
      <c r="AF1704" s="110"/>
      <c r="AG1704" s="110"/>
      <c r="AH1704" s="110"/>
      <c r="AI1704" s="110"/>
      <c r="AJ1704" s="110"/>
      <c r="AK1704" s="110"/>
      <c r="AL1704" s="110"/>
      <c r="AM1704" s="110"/>
      <c r="AN1704" s="110"/>
      <c r="AO1704" s="110"/>
      <c r="AP1704" s="110"/>
      <c r="AQ1704" s="110"/>
      <c r="AR1704" s="110"/>
      <c r="AS1704" s="110"/>
      <c r="AT1704" s="110"/>
      <c r="AU1704" s="110"/>
      <c r="AV1704" s="110"/>
      <c r="AW1704" s="112"/>
      <c r="AX1704" s="112"/>
      <c r="AY1704" s="110"/>
      <c r="BA1704" s="110"/>
      <c r="BB1704" s="110"/>
      <c r="BC1704" s="112"/>
      <c r="BD1704" s="110"/>
      <c r="BE1704" s="110"/>
      <c r="BF1704" s="110"/>
      <c r="BG1704" s="110"/>
      <c r="BH1704" s="110"/>
      <c r="BI1704" s="110"/>
      <c r="BJ1704" s="110"/>
    </row>
    <row r="1705" spans="1:62">
      <c r="A1705" s="108"/>
      <c r="B1705" s="108"/>
      <c r="C1705" s="109"/>
      <c r="D1705" s="109"/>
      <c r="E1705" s="108"/>
      <c r="F1705" s="108"/>
      <c r="G1705" s="108"/>
      <c r="H1705" s="108"/>
      <c r="I1705" s="108"/>
      <c r="J1705" s="108"/>
      <c r="K1705" s="110"/>
      <c r="L1705" s="110"/>
      <c r="M1705" s="110"/>
      <c r="N1705" s="111"/>
      <c r="U1705" s="112"/>
      <c r="V1705" s="110"/>
      <c r="W1705" s="110"/>
      <c r="X1705" s="110"/>
      <c r="Y1705" s="110"/>
      <c r="Z1705" s="110"/>
      <c r="AA1705" s="110"/>
      <c r="AB1705" s="110"/>
      <c r="AC1705" s="110"/>
      <c r="AD1705" s="110"/>
      <c r="AE1705" s="110"/>
      <c r="AF1705" s="110"/>
      <c r="AG1705" s="110"/>
      <c r="AH1705" s="110"/>
      <c r="AI1705" s="110"/>
      <c r="AJ1705" s="110"/>
      <c r="AK1705" s="110"/>
      <c r="AL1705" s="110"/>
      <c r="AM1705" s="110"/>
      <c r="AN1705" s="110"/>
      <c r="AO1705" s="110"/>
      <c r="AU1705" s="110"/>
      <c r="AV1705" s="110"/>
      <c r="AW1705" s="112"/>
      <c r="AX1705" s="112"/>
      <c r="BB1705" s="110"/>
      <c r="BC1705" s="112"/>
      <c r="BD1705" s="110"/>
      <c r="BE1705" s="110"/>
      <c r="BF1705" s="110"/>
      <c r="BG1705" s="110"/>
      <c r="BH1705" s="110"/>
      <c r="BI1705" s="110"/>
      <c r="BJ1705" s="110"/>
    </row>
    <row r="1706" spans="1:62">
      <c r="A1706" s="108"/>
      <c r="B1706" s="108"/>
      <c r="C1706" s="109"/>
      <c r="D1706" s="109"/>
      <c r="E1706" s="108"/>
      <c r="F1706" s="108"/>
      <c r="G1706" s="108"/>
      <c r="H1706" s="108"/>
      <c r="I1706" s="108"/>
      <c r="J1706" s="108"/>
      <c r="K1706" s="110"/>
      <c r="L1706" s="110"/>
      <c r="M1706" s="110"/>
      <c r="N1706" s="111"/>
      <c r="U1706" s="112"/>
    </row>
    <row r="1707" spans="1:62">
      <c r="A1707" s="108"/>
      <c r="B1707" s="108"/>
      <c r="C1707" s="109"/>
      <c r="D1707" s="109"/>
      <c r="E1707" s="108"/>
      <c r="F1707" s="108"/>
      <c r="G1707" s="108"/>
      <c r="H1707" s="108"/>
      <c r="I1707" s="108"/>
      <c r="J1707" s="108"/>
      <c r="K1707" s="110"/>
      <c r="L1707" s="110"/>
      <c r="M1707" s="110"/>
      <c r="O1707" s="110"/>
      <c r="P1707" s="110"/>
      <c r="Q1707" s="110"/>
      <c r="R1707" s="110"/>
      <c r="S1707" s="110"/>
      <c r="T1707" s="110"/>
      <c r="V1707" s="110"/>
      <c r="W1707" s="110"/>
      <c r="X1707" s="110"/>
      <c r="Y1707" s="110"/>
      <c r="Z1707" s="110"/>
      <c r="AA1707" s="110"/>
      <c r="AB1707" s="110"/>
      <c r="AC1707" s="110"/>
      <c r="AD1707" s="110"/>
      <c r="AE1707" s="110"/>
      <c r="AF1707" s="110"/>
      <c r="AG1707" s="110"/>
      <c r="AH1707" s="110"/>
      <c r="AI1707" s="110"/>
      <c r="AJ1707" s="110"/>
      <c r="AK1707" s="110"/>
      <c r="AL1707" s="110"/>
      <c r="AM1707" s="110"/>
      <c r="AN1707" s="110"/>
      <c r="AO1707" s="110"/>
      <c r="AP1707" s="110"/>
      <c r="AQ1707" s="110"/>
      <c r="AR1707" s="110"/>
      <c r="AS1707" s="110"/>
      <c r="AT1707" s="110"/>
      <c r="AU1707" s="110"/>
      <c r="AV1707" s="110"/>
      <c r="AW1707" s="112"/>
      <c r="AX1707" s="112"/>
      <c r="AY1707" s="110"/>
      <c r="BC1707" s="112"/>
      <c r="BD1707" s="110"/>
      <c r="BE1707" s="110"/>
      <c r="BF1707" s="110"/>
      <c r="BG1707" s="110"/>
      <c r="BH1707" s="110"/>
      <c r="BI1707" s="110"/>
      <c r="BJ1707" s="110"/>
    </row>
    <row r="1708" spans="1:62">
      <c r="A1708" s="108"/>
      <c r="B1708" s="108"/>
      <c r="C1708" s="109"/>
      <c r="D1708" s="109"/>
      <c r="E1708" s="108"/>
      <c r="F1708" s="108"/>
      <c r="G1708" s="108"/>
      <c r="H1708" s="108"/>
      <c r="I1708" s="108"/>
      <c r="J1708" s="108"/>
      <c r="K1708" s="110"/>
      <c r="L1708" s="110"/>
      <c r="M1708" s="110"/>
      <c r="N1708" s="111"/>
      <c r="O1708" s="110"/>
      <c r="P1708" s="110"/>
      <c r="Q1708" s="110"/>
      <c r="R1708" s="110"/>
      <c r="S1708" s="110"/>
      <c r="T1708" s="110"/>
      <c r="U1708" s="112"/>
      <c r="V1708" s="110"/>
      <c r="W1708" s="110"/>
      <c r="X1708" s="110"/>
      <c r="Y1708" s="110"/>
      <c r="Z1708" s="110"/>
      <c r="AA1708" s="110"/>
      <c r="AB1708" s="110"/>
      <c r="AC1708" s="110"/>
      <c r="AD1708" s="110"/>
      <c r="AE1708" s="110"/>
      <c r="AF1708" s="110"/>
      <c r="AG1708" s="110"/>
      <c r="AH1708" s="110"/>
      <c r="AI1708" s="110"/>
      <c r="AJ1708" s="110"/>
      <c r="AK1708" s="110"/>
      <c r="AL1708" s="110"/>
      <c r="AM1708" s="110"/>
      <c r="AN1708" s="110"/>
      <c r="AO1708" s="110"/>
      <c r="AP1708" s="110"/>
      <c r="AQ1708" s="110"/>
      <c r="AR1708" s="110"/>
      <c r="AT1708" s="110"/>
      <c r="AU1708" s="110"/>
      <c r="AV1708" s="110"/>
      <c r="AW1708" s="112"/>
      <c r="BD1708" s="110"/>
      <c r="BE1708" s="110"/>
      <c r="BF1708" s="110"/>
      <c r="BG1708" s="110"/>
      <c r="BH1708" s="110"/>
      <c r="BI1708" s="110"/>
      <c r="BJ1708" s="110"/>
    </row>
    <row r="1709" spans="1:62">
      <c r="A1709" s="108"/>
      <c r="B1709" s="108"/>
      <c r="C1709" s="109"/>
      <c r="D1709" s="109"/>
      <c r="E1709" s="108"/>
      <c r="F1709" s="108"/>
      <c r="G1709" s="108"/>
      <c r="H1709" s="108"/>
      <c r="I1709" s="108"/>
      <c r="J1709" s="108"/>
      <c r="K1709" s="110"/>
      <c r="L1709" s="110"/>
      <c r="M1709" s="110"/>
      <c r="N1709" s="111"/>
      <c r="O1709" s="110"/>
      <c r="P1709" s="110"/>
      <c r="Q1709" s="110"/>
      <c r="R1709" s="110"/>
      <c r="S1709" s="110"/>
      <c r="T1709" s="110"/>
      <c r="U1709" s="112"/>
      <c r="V1709" s="110"/>
      <c r="W1709" s="110"/>
      <c r="X1709" s="110"/>
      <c r="Y1709" s="110"/>
      <c r="Z1709" s="110"/>
      <c r="AA1709" s="110"/>
      <c r="AB1709" s="110"/>
      <c r="AC1709" s="110"/>
      <c r="AD1709" s="110"/>
      <c r="AE1709" s="110"/>
      <c r="AF1709" s="110"/>
      <c r="AG1709" s="110"/>
      <c r="AH1709" s="110"/>
      <c r="AI1709" s="110"/>
      <c r="AJ1709" s="110"/>
      <c r="AK1709" s="110"/>
      <c r="AL1709" s="110"/>
      <c r="AM1709" s="110"/>
      <c r="AN1709" s="110"/>
      <c r="AO1709" s="110"/>
      <c r="AP1709" s="110"/>
      <c r="AQ1709" s="110"/>
      <c r="AR1709" s="110"/>
      <c r="AS1709" s="110"/>
      <c r="AT1709" s="110"/>
      <c r="AU1709" s="110"/>
      <c r="AV1709" s="110"/>
      <c r="AW1709" s="112"/>
      <c r="AX1709" s="112"/>
      <c r="AY1709" s="110"/>
      <c r="BB1709" s="110"/>
      <c r="BC1709" s="112"/>
      <c r="BD1709" s="110"/>
      <c r="BE1709" s="110"/>
      <c r="BF1709" s="110"/>
      <c r="BG1709" s="110"/>
      <c r="BH1709" s="110"/>
      <c r="BI1709" s="110"/>
      <c r="BJ1709" s="110"/>
    </row>
    <row r="1710" spans="1:62">
      <c r="A1710" s="108"/>
      <c r="B1710" s="108"/>
      <c r="C1710" s="109"/>
      <c r="D1710" s="109"/>
      <c r="E1710" s="108"/>
      <c r="F1710" s="108"/>
      <c r="G1710" s="108"/>
      <c r="H1710" s="108"/>
      <c r="I1710" s="108"/>
      <c r="J1710" s="108"/>
      <c r="K1710" s="110"/>
      <c r="L1710" s="110"/>
      <c r="M1710" s="110"/>
      <c r="O1710" s="110"/>
      <c r="P1710" s="110"/>
      <c r="Q1710" s="110"/>
      <c r="R1710" s="110"/>
      <c r="S1710" s="110"/>
      <c r="T1710" s="110"/>
      <c r="V1710" s="110"/>
      <c r="W1710" s="110"/>
      <c r="X1710" s="110"/>
      <c r="Y1710" s="110"/>
      <c r="Z1710" s="110"/>
      <c r="AA1710" s="110"/>
      <c r="AB1710" s="110"/>
      <c r="AC1710" s="110"/>
      <c r="AD1710" s="110"/>
      <c r="AE1710" s="110"/>
      <c r="AF1710" s="110"/>
      <c r="AG1710" s="110"/>
      <c r="AH1710" s="110"/>
      <c r="AI1710" s="110"/>
      <c r="AJ1710" s="110"/>
      <c r="AK1710" s="110"/>
      <c r="AL1710" s="110"/>
      <c r="AM1710" s="110"/>
      <c r="AN1710" s="110"/>
      <c r="AO1710" s="110"/>
      <c r="AP1710" s="110"/>
      <c r="AQ1710" s="110"/>
      <c r="AR1710" s="110"/>
      <c r="AS1710" s="110"/>
      <c r="AT1710" s="110"/>
      <c r="AU1710" s="110"/>
      <c r="AV1710" s="110"/>
      <c r="AX1710" s="112"/>
      <c r="AY1710" s="110"/>
      <c r="BC1710" s="112"/>
      <c r="BD1710" s="110"/>
      <c r="BE1710" s="110"/>
      <c r="BF1710" s="110"/>
      <c r="BG1710" s="110"/>
      <c r="BH1710" s="110"/>
      <c r="BI1710" s="110"/>
      <c r="BJ1710" s="110"/>
    </row>
    <row r="1711" spans="1:62">
      <c r="A1711" s="108"/>
      <c r="B1711" s="108"/>
      <c r="C1711" s="109"/>
      <c r="D1711" s="109"/>
      <c r="E1711" s="108"/>
      <c r="F1711" s="108"/>
      <c r="G1711" s="108"/>
      <c r="H1711" s="108"/>
      <c r="I1711" s="108"/>
      <c r="J1711" s="108"/>
      <c r="K1711" s="110"/>
      <c r="L1711" s="110"/>
      <c r="M1711" s="110"/>
      <c r="N1711" s="111"/>
      <c r="O1711" s="110"/>
      <c r="P1711" s="110"/>
      <c r="Q1711" s="110"/>
      <c r="R1711" s="110"/>
      <c r="S1711" s="110"/>
      <c r="T1711" s="110"/>
      <c r="U1711" s="112"/>
      <c r="V1711" s="110"/>
      <c r="W1711" s="110"/>
      <c r="X1711" s="110"/>
      <c r="Y1711" s="110"/>
      <c r="Z1711" s="110"/>
      <c r="AA1711" s="110"/>
      <c r="AB1711" s="110"/>
      <c r="AC1711" s="110"/>
      <c r="AD1711" s="110"/>
      <c r="AE1711" s="110"/>
      <c r="AF1711" s="110"/>
      <c r="AG1711" s="110"/>
      <c r="AH1711" s="110"/>
      <c r="AI1711" s="110"/>
      <c r="AJ1711" s="110"/>
      <c r="AK1711" s="110"/>
      <c r="AL1711" s="110"/>
      <c r="AM1711" s="110"/>
      <c r="AN1711" s="110"/>
      <c r="AO1711" s="110"/>
      <c r="AP1711" s="110"/>
      <c r="AQ1711" s="110"/>
      <c r="AR1711" s="110"/>
      <c r="AS1711" s="110"/>
      <c r="AT1711" s="110"/>
      <c r="AU1711" s="110"/>
      <c r="AV1711" s="110"/>
      <c r="AY1711" s="110"/>
      <c r="BD1711" s="110"/>
      <c r="BE1711" s="110"/>
      <c r="BF1711" s="110"/>
      <c r="BG1711" s="110"/>
      <c r="BH1711" s="110"/>
      <c r="BI1711" s="110"/>
      <c r="BJ1711" s="110"/>
    </row>
    <row r="1712" spans="1:62">
      <c r="A1712" s="108"/>
      <c r="B1712" s="108"/>
      <c r="C1712" s="109"/>
      <c r="D1712" s="109"/>
      <c r="E1712" s="108"/>
      <c r="F1712" s="108"/>
      <c r="G1712" s="108"/>
      <c r="H1712" s="108"/>
      <c r="I1712" s="108"/>
      <c r="J1712" s="108"/>
      <c r="K1712" s="110"/>
      <c r="L1712" s="110"/>
      <c r="M1712" s="110"/>
      <c r="N1712" s="111"/>
      <c r="O1712" s="110"/>
      <c r="P1712" s="110"/>
      <c r="Q1712" s="110"/>
      <c r="R1712" s="110"/>
      <c r="S1712" s="110"/>
      <c r="T1712" s="110"/>
      <c r="V1712" s="110"/>
      <c r="W1712" s="110"/>
      <c r="X1712" s="110"/>
      <c r="Y1712" s="110"/>
      <c r="Z1712" s="110"/>
      <c r="AA1712" s="110"/>
      <c r="AB1712" s="110"/>
      <c r="AC1712" s="110"/>
      <c r="AD1712" s="110"/>
      <c r="AE1712" s="110"/>
      <c r="AF1712" s="110"/>
      <c r="AG1712" s="110"/>
      <c r="AH1712" s="110"/>
      <c r="AI1712" s="110"/>
      <c r="AJ1712" s="110"/>
      <c r="AK1712" s="110"/>
      <c r="AL1712" s="110"/>
      <c r="AM1712" s="110"/>
      <c r="AO1712" s="110"/>
      <c r="AP1712" s="110"/>
      <c r="AQ1712" s="110"/>
      <c r="AR1712" s="110"/>
      <c r="AU1712" s="110"/>
      <c r="AV1712" s="110"/>
      <c r="AW1712" s="112"/>
      <c r="AX1712" s="112"/>
      <c r="BC1712" s="112"/>
      <c r="BD1712" s="110"/>
      <c r="BE1712" s="110"/>
      <c r="BF1712" s="110"/>
      <c r="BG1712" s="110"/>
      <c r="BH1712" s="110"/>
      <c r="BI1712" s="110"/>
      <c r="BJ1712" s="110"/>
    </row>
    <row r="1713" spans="1:62">
      <c r="A1713" s="108"/>
      <c r="B1713" s="108"/>
      <c r="C1713" s="109"/>
      <c r="D1713" s="109"/>
      <c r="E1713" s="108"/>
      <c r="F1713" s="108"/>
      <c r="G1713" s="108"/>
      <c r="H1713" s="108"/>
      <c r="I1713" s="108"/>
      <c r="J1713" s="108"/>
      <c r="K1713" s="110"/>
      <c r="L1713" s="110"/>
      <c r="M1713" s="110"/>
      <c r="O1713" s="110"/>
      <c r="P1713" s="110"/>
      <c r="Q1713" s="110"/>
      <c r="R1713" s="110"/>
      <c r="S1713" s="110"/>
      <c r="T1713" s="110"/>
      <c r="V1713" s="110"/>
      <c r="W1713" s="110"/>
      <c r="X1713" s="110"/>
      <c r="Y1713" s="110"/>
      <c r="Z1713" s="110"/>
      <c r="AA1713" s="110"/>
      <c r="AB1713" s="110"/>
      <c r="AC1713" s="110"/>
      <c r="AD1713" s="110"/>
      <c r="AE1713" s="110"/>
      <c r="AF1713" s="110"/>
      <c r="AG1713" s="110"/>
      <c r="AH1713" s="110"/>
      <c r="AI1713" s="110"/>
      <c r="AJ1713" s="110"/>
      <c r="AK1713" s="110"/>
      <c r="AL1713" s="110"/>
      <c r="AM1713" s="110"/>
      <c r="AN1713" s="110"/>
      <c r="AO1713" s="110"/>
      <c r="AP1713" s="110"/>
      <c r="AQ1713" s="110"/>
      <c r="AR1713" s="110"/>
      <c r="AS1713" s="110"/>
      <c r="AU1713" s="110"/>
      <c r="AV1713" s="110"/>
      <c r="AY1713" s="110"/>
      <c r="BE1713" s="110"/>
      <c r="BF1713" s="110"/>
      <c r="BG1713" s="110"/>
      <c r="BH1713" s="110"/>
      <c r="BI1713" s="110"/>
    </row>
    <row r="1714" spans="1:62">
      <c r="A1714" s="108"/>
      <c r="B1714" s="108"/>
      <c r="C1714" s="109"/>
      <c r="D1714" s="109"/>
      <c r="E1714" s="108"/>
      <c r="F1714" s="108"/>
      <c r="G1714" s="108"/>
      <c r="H1714" s="108"/>
      <c r="I1714" s="108"/>
      <c r="J1714" s="108"/>
      <c r="K1714" s="110"/>
      <c r="L1714" s="110"/>
      <c r="M1714" s="110"/>
      <c r="O1714" s="110"/>
      <c r="P1714" s="110"/>
      <c r="Q1714" s="110"/>
      <c r="R1714" s="110"/>
      <c r="S1714" s="110"/>
      <c r="T1714" s="110"/>
      <c r="V1714" s="110"/>
      <c r="W1714" s="110"/>
      <c r="X1714" s="110"/>
      <c r="Y1714" s="110"/>
      <c r="Z1714" s="110"/>
      <c r="AA1714" s="110"/>
      <c r="AB1714" s="110"/>
      <c r="AC1714" s="110"/>
      <c r="AD1714" s="110"/>
      <c r="AE1714" s="110"/>
      <c r="AF1714" s="110"/>
      <c r="AG1714" s="110"/>
      <c r="AH1714" s="110"/>
      <c r="AI1714" s="110"/>
      <c r="AJ1714" s="110"/>
      <c r="AK1714" s="110"/>
      <c r="AL1714" s="110"/>
      <c r="AM1714" s="110"/>
      <c r="AN1714" s="110"/>
      <c r="AO1714" s="110"/>
      <c r="AP1714" s="110"/>
      <c r="AQ1714" s="110"/>
      <c r="AR1714" s="110"/>
      <c r="AS1714" s="110"/>
      <c r="AT1714" s="110"/>
      <c r="AU1714" s="110"/>
      <c r="AV1714" s="110"/>
      <c r="AY1714" s="110"/>
      <c r="BD1714" s="110"/>
      <c r="BE1714" s="110"/>
      <c r="BF1714" s="110"/>
      <c r="BG1714" s="110"/>
      <c r="BH1714" s="110"/>
      <c r="BI1714" s="110"/>
      <c r="BJ1714" s="110"/>
    </row>
    <row r="1715" spans="1:62">
      <c r="A1715" s="108"/>
      <c r="B1715" s="108"/>
      <c r="C1715" s="109"/>
      <c r="D1715" s="109"/>
      <c r="E1715" s="108"/>
      <c r="F1715" s="108"/>
      <c r="G1715" s="108"/>
      <c r="H1715" s="108"/>
      <c r="I1715" s="108"/>
      <c r="J1715" s="108"/>
      <c r="K1715" s="110"/>
      <c r="L1715" s="110"/>
      <c r="M1715" s="110"/>
      <c r="N1715" s="111"/>
      <c r="O1715" s="110"/>
      <c r="P1715" s="110"/>
      <c r="Q1715" s="110"/>
      <c r="R1715" s="110"/>
      <c r="S1715" s="110"/>
      <c r="T1715" s="110"/>
      <c r="U1715" s="112"/>
      <c r="V1715" s="110"/>
      <c r="W1715" s="110"/>
      <c r="X1715" s="110"/>
      <c r="Y1715" s="110"/>
      <c r="Z1715" s="110"/>
      <c r="AA1715" s="110"/>
      <c r="AB1715" s="110"/>
      <c r="AC1715" s="110"/>
      <c r="AD1715" s="110"/>
      <c r="AE1715" s="110"/>
      <c r="AF1715" s="110"/>
      <c r="AG1715" s="110"/>
      <c r="AH1715" s="110"/>
      <c r="AI1715" s="110"/>
      <c r="AJ1715" s="110"/>
      <c r="AK1715" s="110"/>
      <c r="AL1715" s="110"/>
      <c r="AM1715" s="110"/>
      <c r="AN1715" s="110"/>
      <c r="AO1715" s="110"/>
      <c r="AP1715" s="110"/>
      <c r="AQ1715" s="110"/>
      <c r="AR1715" s="110"/>
      <c r="AS1715" s="110"/>
      <c r="AT1715" s="110"/>
      <c r="AU1715" s="110"/>
      <c r="AV1715" s="110"/>
      <c r="AX1715" s="112"/>
      <c r="AY1715" s="110"/>
      <c r="BC1715" s="112"/>
      <c r="BD1715" s="110"/>
      <c r="BE1715" s="110"/>
      <c r="BF1715" s="110"/>
      <c r="BG1715" s="110"/>
      <c r="BH1715" s="110"/>
      <c r="BI1715" s="110"/>
      <c r="BJ1715" s="110"/>
    </row>
    <row r="1716" spans="1:62">
      <c r="A1716" s="108"/>
      <c r="B1716" s="108"/>
      <c r="C1716" s="109"/>
      <c r="D1716" s="109"/>
      <c r="E1716" s="108"/>
      <c r="F1716" s="108"/>
      <c r="G1716" s="108"/>
      <c r="H1716" s="108"/>
      <c r="I1716" s="108"/>
      <c r="J1716" s="108"/>
      <c r="K1716" s="110"/>
      <c r="L1716" s="110"/>
      <c r="M1716" s="110"/>
      <c r="N1716" s="111"/>
      <c r="O1716" s="110"/>
      <c r="P1716" s="110"/>
      <c r="Q1716" s="110"/>
      <c r="R1716" s="110"/>
      <c r="S1716" s="110"/>
      <c r="T1716" s="110"/>
      <c r="U1716" s="112"/>
      <c r="V1716" s="110"/>
      <c r="W1716" s="110"/>
      <c r="X1716" s="110"/>
      <c r="Y1716" s="110"/>
      <c r="Z1716" s="110"/>
      <c r="AA1716" s="110"/>
      <c r="AB1716" s="110"/>
      <c r="AC1716" s="110"/>
      <c r="AD1716" s="110"/>
      <c r="AE1716" s="110"/>
      <c r="AF1716" s="110"/>
      <c r="AG1716" s="110"/>
      <c r="AH1716" s="110"/>
      <c r="AI1716" s="110"/>
      <c r="AJ1716" s="110"/>
      <c r="AK1716" s="110"/>
      <c r="AL1716" s="110"/>
      <c r="AM1716" s="110"/>
      <c r="AN1716" s="110"/>
      <c r="AO1716" s="110"/>
      <c r="AP1716" s="110"/>
      <c r="AQ1716" s="110"/>
      <c r="AR1716" s="110"/>
      <c r="AS1716" s="110"/>
      <c r="AT1716" s="110"/>
      <c r="AU1716" s="110"/>
      <c r="AV1716" s="110"/>
      <c r="AX1716" s="112"/>
      <c r="AY1716" s="110"/>
      <c r="BC1716" s="112"/>
      <c r="BD1716" s="110"/>
      <c r="BE1716" s="110"/>
      <c r="BF1716" s="110"/>
      <c r="BG1716" s="110"/>
      <c r="BH1716" s="110"/>
      <c r="BI1716" s="110"/>
      <c r="BJ1716" s="110"/>
    </row>
    <row r="1717" spans="1:62">
      <c r="A1717" s="108"/>
      <c r="B1717" s="108"/>
      <c r="C1717" s="109"/>
      <c r="D1717" s="109"/>
      <c r="E1717" s="108"/>
      <c r="F1717" s="108"/>
      <c r="G1717" s="108"/>
      <c r="H1717" s="108"/>
      <c r="I1717" s="108"/>
      <c r="J1717" s="108"/>
      <c r="K1717" s="110"/>
      <c r="L1717" s="110"/>
      <c r="M1717" s="110"/>
      <c r="N1717" s="111"/>
      <c r="O1717" s="110"/>
      <c r="P1717" s="110"/>
      <c r="Q1717" s="110"/>
      <c r="R1717" s="110"/>
      <c r="S1717" s="110"/>
      <c r="T1717" s="110"/>
      <c r="U1717" s="112"/>
      <c r="V1717" s="110"/>
      <c r="W1717" s="110"/>
      <c r="X1717" s="110"/>
      <c r="Y1717" s="110"/>
      <c r="Z1717" s="110"/>
      <c r="AA1717" s="110"/>
      <c r="AB1717" s="110"/>
      <c r="AC1717" s="110"/>
      <c r="AD1717" s="110"/>
      <c r="AE1717" s="110"/>
      <c r="AF1717" s="110"/>
      <c r="AG1717" s="110"/>
      <c r="AH1717" s="110"/>
      <c r="AI1717" s="110"/>
      <c r="AJ1717" s="110"/>
      <c r="AK1717" s="110"/>
      <c r="AL1717" s="110"/>
      <c r="AM1717" s="110"/>
      <c r="AN1717" s="110"/>
      <c r="AO1717" s="110"/>
      <c r="AP1717" s="110"/>
      <c r="AQ1717" s="110"/>
      <c r="AR1717" s="110"/>
      <c r="AS1717" s="110"/>
      <c r="AT1717" s="110"/>
      <c r="AU1717" s="110"/>
      <c r="AV1717" s="110"/>
      <c r="AW1717" s="112"/>
      <c r="AX1717" s="112"/>
      <c r="AY1717" s="110"/>
      <c r="AZ1717" s="110"/>
      <c r="BA1717" s="110"/>
      <c r="BC1717" s="112"/>
      <c r="BD1717" s="110"/>
      <c r="BE1717" s="110"/>
      <c r="BF1717" s="110"/>
      <c r="BG1717" s="110"/>
      <c r="BH1717" s="110"/>
      <c r="BI1717" s="110"/>
      <c r="BJ1717" s="110"/>
    </row>
    <row r="1718" spans="1:62">
      <c r="A1718" s="108"/>
      <c r="B1718" s="108"/>
      <c r="C1718" s="109"/>
      <c r="D1718" s="109"/>
      <c r="E1718" s="108"/>
      <c r="F1718" s="108"/>
      <c r="G1718" s="108"/>
      <c r="H1718" s="108"/>
      <c r="I1718" s="108"/>
      <c r="J1718" s="108"/>
      <c r="K1718" s="110"/>
      <c r="L1718" s="110"/>
      <c r="M1718" s="110"/>
      <c r="N1718" s="111"/>
      <c r="O1718" s="110"/>
      <c r="P1718" s="110"/>
      <c r="Q1718" s="110"/>
      <c r="R1718" s="110"/>
      <c r="S1718" s="110"/>
      <c r="T1718" s="110"/>
      <c r="U1718" s="112"/>
      <c r="V1718" s="110"/>
      <c r="W1718" s="110"/>
      <c r="X1718" s="110"/>
      <c r="Y1718" s="110"/>
      <c r="Z1718" s="110"/>
      <c r="AA1718" s="110"/>
      <c r="AB1718" s="110"/>
      <c r="AC1718" s="110"/>
      <c r="AD1718" s="110"/>
      <c r="AE1718" s="110"/>
      <c r="AF1718" s="110"/>
      <c r="AG1718" s="110"/>
      <c r="AH1718" s="110"/>
      <c r="AI1718" s="110"/>
      <c r="AJ1718" s="110"/>
      <c r="AK1718" s="110"/>
      <c r="AL1718" s="110"/>
      <c r="AM1718" s="110"/>
      <c r="AN1718" s="110"/>
      <c r="AO1718" s="110"/>
      <c r="AP1718" s="110"/>
      <c r="AQ1718" s="110"/>
      <c r="AR1718" s="110"/>
      <c r="AS1718" s="110"/>
      <c r="AT1718" s="110"/>
      <c r="AU1718" s="110"/>
      <c r="AV1718" s="110"/>
      <c r="AX1718" s="112"/>
      <c r="AY1718" s="110"/>
      <c r="BC1718" s="112"/>
      <c r="BE1718" s="110"/>
      <c r="BF1718" s="110"/>
      <c r="BG1718" s="110"/>
      <c r="BH1718" s="110"/>
      <c r="BI1718" s="110"/>
    </row>
    <row r="1719" spans="1:62">
      <c r="A1719" s="108"/>
      <c r="B1719" s="108"/>
      <c r="C1719" s="109"/>
      <c r="D1719" s="109"/>
      <c r="E1719" s="108"/>
      <c r="F1719" s="108"/>
      <c r="G1719" s="108"/>
      <c r="H1719" s="108"/>
      <c r="I1719" s="108"/>
      <c r="J1719" s="108"/>
      <c r="K1719" s="110"/>
      <c r="L1719" s="110"/>
      <c r="M1719" s="110"/>
      <c r="O1719" s="110"/>
      <c r="P1719" s="110"/>
      <c r="Q1719" s="110"/>
      <c r="R1719" s="110"/>
      <c r="S1719" s="110"/>
      <c r="T1719" s="110"/>
      <c r="U1719" s="112"/>
      <c r="V1719" s="110"/>
      <c r="W1719" s="110"/>
      <c r="X1719" s="110"/>
      <c r="Y1719" s="110"/>
      <c r="Z1719" s="110"/>
      <c r="AA1719" s="110"/>
      <c r="AB1719" s="110"/>
      <c r="AF1719" s="110"/>
      <c r="AG1719" s="110"/>
      <c r="AH1719" s="110"/>
      <c r="AI1719" s="110"/>
      <c r="AJ1719" s="110"/>
      <c r="AK1719" s="110"/>
      <c r="AL1719" s="110"/>
      <c r="AM1719" s="110"/>
      <c r="AN1719" s="110"/>
      <c r="AO1719" s="110"/>
      <c r="AP1719" s="110"/>
      <c r="AQ1719" s="110"/>
      <c r="AR1719" s="110"/>
      <c r="AT1719" s="110"/>
      <c r="AU1719" s="110"/>
      <c r="AV1719" s="110"/>
    </row>
    <row r="1720" spans="1:62">
      <c r="A1720" s="108"/>
      <c r="B1720" s="108"/>
      <c r="C1720" s="109"/>
      <c r="D1720" s="109"/>
      <c r="E1720" s="108"/>
      <c r="F1720" s="108"/>
      <c r="G1720" s="108"/>
      <c r="H1720" s="108"/>
      <c r="I1720" s="108"/>
      <c r="J1720" s="108"/>
      <c r="K1720" s="110"/>
      <c r="L1720" s="110"/>
      <c r="M1720" s="110"/>
      <c r="N1720" s="111"/>
      <c r="O1720" s="110"/>
      <c r="P1720" s="110"/>
      <c r="Q1720" s="110"/>
      <c r="R1720" s="110"/>
      <c r="S1720" s="110"/>
      <c r="T1720" s="110"/>
      <c r="U1720" s="112"/>
      <c r="V1720" s="110"/>
      <c r="W1720" s="110"/>
      <c r="X1720" s="110"/>
      <c r="Y1720" s="110"/>
      <c r="Z1720" s="110"/>
      <c r="AA1720" s="110"/>
      <c r="AB1720" s="110"/>
      <c r="AC1720" s="110"/>
      <c r="AD1720" s="110"/>
      <c r="AE1720" s="110"/>
      <c r="AF1720" s="110"/>
      <c r="AG1720" s="110"/>
      <c r="AH1720" s="110"/>
      <c r="AI1720" s="110"/>
      <c r="AJ1720" s="110"/>
      <c r="AK1720" s="110"/>
      <c r="AL1720" s="110"/>
      <c r="AM1720" s="110"/>
      <c r="AN1720" s="110"/>
      <c r="AO1720" s="110"/>
      <c r="AP1720" s="110"/>
      <c r="AQ1720" s="110"/>
      <c r="AR1720" s="110"/>
      <c r="AS1720" s="110"/>
      <c r="AT1720" s="110"/>
      <c r="AU1720" s="110"/>
      <c r="AV1720" s="110"/>
      <c r="AY1720" s="110"/>
      <c r="BD1720" s="110"/>
      <c r="BE1720" s="110"/>
      <c r="BF1720" s="110"/>
      <c r="BG1720" s="110"/>
      <c r="BH1720" s="110"/>
      <c r="BI1720" s="110"/>
      <c r="BJ1720" s="110"/>
    </row>
    <row r="1721" spans="1:62">
      <c r="A1721" s="108"/>
      <c r="B1721" s="108"/>
      <c r="C1721" s="109"/>
      <c r="D1721" s="109"/>
      <c r="E1721" s="108"/>
      <c r="F1721" s="108"/>
      <c r="G1721" s="108"/>
      <c r="H1721" s="108"/>
      <c r="I1721" s="108"/>
      <c r="J1721" s="108"/>
      <c r="K1721" s="110"/>
      <c r="L1721" s="110"/>
      <c r="M1721" s="110"/>
      <c r="O1721" s="110"/>
      <c r="P1721" s="110"/>
      <c r="Q1721" s="110"/>
      <c r="R1721" s="110"/>
      <c r="S1721" s="110"/>
      <c r="T1721" s="110"/>
      <c r="V1721" s="110"/>
      <c r="W1721" s="110"/>
      <c r="X1721" s="110"/>
      <c r="Y1721" s="110"/>
      <c r="Z1721" s="110"/>
      <c r="AA1721" s="110"/>
      <c r="AB1721" s="110"/>
      <c r="AC1721" s="110"/>
      <c r="AD1721" s="110"/>
      <c r="AE1721" s="110"/>
      <c r="AF1721" s="110"/>
      <c r="AG1721" s="110"/>
      <c r="AH1721" s="110"/>
      <c r="AI1721" s="110"/>
      <c r="AJ1721" s="110"/>
      <c r="AK1721" s="110"/>
      <c r="AL1721" s="110"/>
      <c r="AM1721" s="110"/>
      <c r="AN1721" s="110"/>
      <c r="AO1721" s="110"/>
      <c r="AP1721" s="110"/>
      <c r="AQ1721" s="110"/>
      <c r="AR1721" s="110"/>
      <c r="AS1721" s="110"/>
      <c r="AU1721" s="110"/>
      <c r="AV1721" s="110"/>
      <c r="AY1721" s="110"/>
    </row>
    <row r="1722" spans="1:62">
      <c r="A1722" s="108"/>
      <c r="B1722" s="108"/>
      <c r="C1722" s="109"/>
      <c r="D1722" s="109"/>
      <c r="E1722" s="108"/>
      <c r="F1722" s="108"/>
      <c r="G1722" s="108"/>
      <c r="H1722" s="108"/>
      <c r="I1722" s="108"/>
      <c r="J1722" s="108"/>
      <c r="K1722" s="110"/>
      <c r="L1722" s="110"/>
      <c r="M1722" s="110"/>
      <c r="N1722" s="111"/>
      <c r="O1722" s="110"/>
      <c r="P1722" s="110"/>
      <c r="Q1722" s="110"/>
      <c r="R1722" s="110"/>
      <c r="S1722" s="110"/>
      <c r="T1722" s="110"/>
      <c r="U1722" s="112"/>
      <c r="V1722" s="110"/>
      <c r="W1722" s="110"/>
      <c r="X1722" s="110"/>
      <c r="Y1722" s="110"/>
      <c r="Z1722" s="110"/>
      <c r="AA1722" s="110"/>
      <c r="AB1722" s="110"/>
      <c r="AC1722" s="110"/>
      <c r="AD1722" s="110"/>
      <c r="AE1722" s="110"/>
      <c r="AF1722" s="110"/>
      <c r="AG1722" s="110"/>
      <c r="AH1722" s="110"/>
      <c r="AI1722" s="110"/>
      <c r="AJ1722" s="110"/>
      <c r="AK1722" s="110"/>
      <c r="AL1722" s="110"/>
      <c r="AM1722" s="110"/>
      <c r="AN1722" s="110"/>
      <c r="AO1722" s="110"/>
      <c r="AP1722" s="110"/>
      <c r="AQ1722" s="110"/>
      <c r="AR1722" s="110"/>
      <c r="AU1722" s="110"/>
      <c r="AV1722" s="110"/>
    </row>
    <row r="1723" spans="1:62">
      <c r="A1723" s="108"/>
      <c r="B1723" s="108"/>
      <c r="C1723" s="109"/>
      <c r="D1723" s="109"/>
      <c r="E1723" s="108"/>
      <c r="F1723" s="108"/>
      <c r="G1723" s="108"/>
      <c r="H1723" s="108"/>
      <c r="I1723" s="108"/>
      <c r="J1723" s="108"/>
      <c r="K1723" s="110"/>
      <c r="L1723" s="110"/>
      <c r="M1723" s="110"/>
      <c r="N1723" s="111"/>
      <c r="O1723" s="110"/>
      <c r="P1723" s="110"/>
      <c r="Q1723" s="110"/>
      <c r="R1723" s="110"/>
      <c r="S1723" s="110"/>
      <c r="T1723" s="110"/>
      <c r="U1723" s="112"/>
      <c r="V1723" s="110"/>
      <c r="W1723" s="110"/>
      <c r="X1723" s="110"/>
      <c r="Y1723" s="110"/>
      <c r="Z1723" s="110"/>
      <c r="AA1723" s="110"/>
      <c r="AB1723" s="110"/>
      <c r="AC1723" s="110"/>
      <c r="AD1723" s="110"/>
      <c r="AE1723" s="110"/>
      <c r="AF1723" s="110"/>
      <c r="AG1723" s="110"/>
      <c r="AH1723" s="110"/>
      <c r="AI1723" s="110"/>
      <c r="AJ1723" s="110"/>
      <c r="AK1723" s="110"/>
      <c r="AL1723" s="110"/>
      <c r="AM1723" s="110"/>
      <c r="AN1723" s="110"/>
      <c r="AO1723" s="110"/>
      <c r="AP1723" s="110"/>
      <c r="AQ1723" s="110"/>
      <c r="AR1723" s="110"/>
      <c r="AS1723" s="110"/>
      <c r="AT1723" s="110"/>
      <c r="AU1723" s="110"/>
      <c r="AV1723" s="110"/>
      <c r="AW1723" s="112"/>
      <c r="AY1723" s="110"/>
      <c r="BD1723" s="110"/>
      <c r="BE1723" s="110"/>
      <c r="BF1723" s="110"/>
      <c r="BG1723" s="110"/>
      <c r="BH1723" s="110"/>
      <c r="BI1723" s="110"/>
      <c r="BJ1723" s="110"/>
    </row>
    <row r="1724" spans="1:62">
      <c r="A1724" s="108"/>
      <c r="B1724" s="108"/>
      <c r="C1724" s="109"/>
      <c r="D1724" s="109"/>
      <c r="E1724" s="108"/>
      <c r="F1724" s="108"/>
      <c r="G1724" s="108"/>
      <c r="H1724" s="108"/>
      <c r="I1724" s="108"/>
      <c r="J1724" s="108"/>
      <c r="K1724" s="110"/>
      <c r="L1724" s="110"/>
      <c r="M1724" s="110"/>
      <c r="O1724" s="110"/>
      <c r="P1724" s="110"/>
      <c r="Q1724" s="110"/>
      <c r="R1724" s="110"/>
      <c r="S1724" s="110"/>
      <c r="T1724" s="110"/>
      <c r="V1724" s="110"/>
      <c r="W1724" s="110"/>
      <c r="X1724" s="110"/>
      <c r="Y1724" s="110"/>
      <c r="Z1724" s="110"/>
      <c r="AA1724" s="110"/>
      <c r="AB1724" s="110"/>
      <c r="AC1724" s="110"/>
      <c r="AD1724" s="110"/>
      <c r="AE1724" s="110"/>
      <c r="AF1724" s="110"/>
      <c r="AG1724" s="110"/>
      <c r="AH1724" s="110"/>
      <c r="AI1724" s="110"/>
      <c r="AJ1724" s="110"/>
      <c r="AK1724" s="110"/>
      <c r="AL1724" s="110"/>
      <c r="AM1724" s="110"/>
      <c r="AN1724" s="110"/>
      <c r="AO1724" s="110"/>
      <c r="AP1724" s="110"/>
      <c r="AQ1724" s="110"/>
      <c r="AR1724" s="110"/>
      <c r="AS1724" s="110"/>
      <c r="AT1724" s="110"/>
      <c r="AU1724" s="110"/>
      <c r="AV1724" s="110"/>
      <c r="AW1724" s="112"/>
      <c r="AY1724" s="110"/>
      <c r="BD1724" s="110"/>
      <c r="BE1724" s="110"/>
      <c r="BF1724" s="110"/>
      <c r="BG1724" s="110"/>
      <c r="BH1724" s="110"/>
      <c r="BI1724" s="110"/>
      <c r="BJ1724" s="110"/>
    </row>
    <row r="1725" spans="1:62">
      <c r="A1725" s="108"/>
      <c r="B1725" s="108"/>
      <c r="C1725" s="109"/>
      <c r="D1725" s="109"/>
      <c r="E1725" s="108"/>
      <c r="F1725" s="108"/>
      <c r="G1725" s="108"/>
      <c r="H1725" s="108"/>
      <c r="I1725" s="108"/>
      <c r="J1725" s="108"/>
      <c r="K1725" s="110"/>
      <c r="L1725" s="110"/>
      <c r="M1725" s="110"/>
      <c r="O1725" s="110"/>
      <c r="P1725" s="110"/>
      <c r="Q1725" s="110"/>
      <c r="R1725" s="110"/>
      <c r="S1725" s="110"/>
      <c r="T1725" s="110"/>
      <c r="U1725" s="112"/>
      <c r="AP1725" s="110"/>
      <c r="AQ1725" s="110"/>
      <c r="AR1725" s="110"/>
      <c r="AS1725" s="110"/>
      <c r="AT1725" s="110"/>
      <c r="AY1725" s="110"/>
      <c r="BD1725" s="110"/>
      <c r="BE1725" s="110"/>
      <c r="BF1725" s="110"/>
      <c r="BG1725" s="110"/>
      <c r="BH1725" s="110"/>
      <c r="BI1725" s="110"/>
      <c r="BJ1725" s="110"/>
    </row>
    <row r="1726" spans="1:62">
      <c r="A1726" s="108"/>
      <c r="B1726" s="108"/>
      <c r="C1726" s="109"/>
      <c r="D1726" s="109"/>
      <c r="E1726" s="108"/>
      <c r="F1726" s="108"/>
      <c r="G1726" s="108"/>
      <c r="H1726" s="108"/>
      <c r="I1726" s="108"/>
      <c r="J1726" s="108"/>
      <c r="K1726" s="110"/>
      <c r="L1726" s="110"/>
      <c r="M1726" s="110"/>
      <c r="N1726" s="111"/>
      <c r="O1726" s="110"/>
      <c r="P1726" s="110"/>
      <c r="Q1726" s="110"/>
      <c r="R1726" s="110"/>
      <c r="S1726" s="110"/>
      <c r="T1726" s="110"/>
      <c r="V1726" s="110"/>
      <c r="W1726" s="110"/>
      <c r="X1726" s="110"/>
      <c r="Y1726" s="110"/>
      <c r="Z1726" s="110"/>
      <c r="AA1726" s="110"/>
      <c r="AB1726" s="110"/>
      <c r="AC1726" s="110"/>
      <c r="AD1726" s="110"/>
      <c r="AE1726" s="110"/>
      <c r="AF1726" s="110"/>
      <c r="AG1726" s="110"/>
      <c r="AH1726" s="110"/>
      <c r="AI1726" s="110"/>
      <c r="AJ1726" s="110"/>
      <c r="AK1726" s="110"/>
      <c r="AL1726" s="110"/>
      <c r="AM1726" s="110"/>
      <c r="AN1726" s="110"/>
      <c r="AO1726" s="110"/>
      <c r="AP1726" s="110"/>
      <c r="AQ1726" s="110"/>
      <c r="AR1726" s="110"/>
      <c r="AS1726" s="110"/>
      <c r="AT1726" s="110"/>
      <c r="AU1726" s="110"/>
      <c r="AV1726" s="110"/>
      <c r="AY1726" s="110"/>
      <c r="BE1726" s="110"/>
      <c r="BF1726" s="110"/>
      <c r="BG1726" s="110"/>
      <c r="BH1726" s="110"/>
      <c r="BI1726" s="110"/>
    </row>
    <row r="1727" spans="1:62">
      <c r="A1727" s="108"/>
      <c r="B1727" s="108"/>
      <c r="C1727" s="109"/>
      <c r="D1727" s="109"/>
      <c r="E1727" s="108"/>
      <c r="F1727" s="108"/>
      <c r="G1727" s="108"/>
      <c r="H1727" s="108"/>
      <c r="I1727" s="108"/>
      <c r="J1727" s="108"/>
      <c r="K1727" s="110"/>
      <c r="L1727" s="110"/>
      <c r="M1727" s="110"/>
      <c r="O1727" s="110"/>
      <c r="P1727" s="110"/>
      <c r="Q1727" s="110"/>
      <c r="R1727" s="110"/>
      <c r="S1727" s="110"/>
      <c r="T1727" s="110"/>
      <c r="U1727" s="112"/>
      <c r="V1727" s="110"/>
      <c r="W1727" s="110"/>
      <c r="X1727" s="110"/>
      <c r="Y1727" s="110"/>
      <c r="Z1727" s="110"/>
      <c r="AA1727" s="110"/>
      <c r="AB1727" s="110"/>
      <c r="AC1727" s="110"/>
      <c r="AD1727" s="110"/>
      <c r="AE1727" s="110"/>
      <c r="AF1727" s="110"/>
      <c r="AG1727" s="110"/>
      <c r="AH1727" s="110"/>
      <c r="AI1727" s="110"/>
      <c r="AJ1727" s="110"/>
      <c r="AK1727" s="110"/>
      <c r="AL1727" s="110"/>
      <c r="AM1727" s="110"/>
      <c r="AN1727" s="110"/>
      <c r="AO1727" s="110"/>
      <c r="AP1727" s="110"/>
      <c r="AQ1727" s="110"/>
      <c r="AR1727" s="110"/>
      <c r="AS1727" s="110"/>
      <c r="AT1727" s="110"/>
      <c r="AU1727" s="110"/>
      <c r="AV1727" s="110"/>
      <c r="AW1727" s="112"/>
      <c r="AX1727" s="112"/>
      <c r="AY1727" s="110"/>
      <c r="BB1727" s="110"/>
      <c r="BC1727" s="112"/>
      <c r="BD1727" s="110"/>
      <c r="BE1727" s="110"/>
      <c r="BF1727" s="110"/>
      <c r="BG1727" s="110"/>
      <c r="BH1727" s="110"/>
      <c r="BI1727" s="110"/>
      <c r="BJ1727" s="110"/>
    </row>
    <row r="1728" spans="1:62">
      <c r="A1728" s="108"/>
      <c r="B1728" s="108"/>
      <c r="C1728" s="109"/>
      <c r="D1728" s="109"/>
      <c r="E1728" s="108"/>
      <c r="F1728" s="108"/>
      <c r="G1728" s="108"/>
      <c r="H1728" s="108"/>
      <c r="I1728" s="108"/>
      <c r="J1728" s="108"/>
      <c r="K1728" s="110"/>
      <c r="L1728" s="110"/>
      <c r="M1728" s="110"/>
      <c r="O1728" s="110"/>
      <c r="P1728" s="110"/>
      <c r="Q1728" s="110"/>
      <c r="R1728" s="110"/>
      <c r="S1728" s="110"/>
      <c r="T1728" s="110"/>
      <c r="U1728" s="112"/>
      <c r="V1728" s="110"/>
      <c r="W1728" s="110"/>
      <c r="X1728" s="110"/>
      <c r="Y1728" s="110"/>
      <c r="Z1728" s="110"/>
      <c r="AA1728" s="110"/>
      <c r="AB1728" s="110"/>
      <c r="AC1728" s="110"/>
      <c r="AD1728" s="110"/>
      <c r="AE1728" s="110"/>
      <c r="AF1728" s="110"/>
      <c r="AG1728" s="110"/>
      <c r="AH1728" s="110"/>
      <c r="AI1728" s="110"/>
      <c r="AJ1728" s="110"/>
      <c r="AK1728" s="110"/>
      <c r="AL1728" s="110"/>
      <c r="AM1728" s="110"/>
      <c r="AN1728" s="110"/>
      <c r="AO1728" s="110"/>
      <c r="AP1728" s="110"/>
      <c r="AQ1728" s="110"/>
      <c r="AR1728" s="110"/>
      <c r="AT1728" s="110"/>
      <c r="AU1728" s="110"/>
      <c r="AV1728" s="110"/>
      <c r="AW1728" s="112"/>
      <c r="AZ1728" s="110"/>
      <c r="BA1728" s="110"/>
      <c r="BB1728" s="110"/>
      <c r="BD1728" s="110"/>
      <c r="BE1728" s="110"/>
      <c r="BF1728" s="110"/>
      <c r="BG1728" s="110"/>
      <c r="BH1728" s="110"/>
      <c r="BI1728" s="110"/>
      <c r="BJ1728" s="110"/>
    </row>
    <row r="1729" spans="1:62">
      <c r="A1729" s="108"/>
      <c r="B1729" s="108"/>
      <c r="C1729" s="109"/>
      <c r="D1729" s="109"/>
      <c r="E1729" s="108"/>
      <c r="F1729" s="108"/>
      <c r="G1729" s="108"/>
      <c r="H1729" s="108"/>
      <c r="I1729" s="108"/>
      <c r="J1729" s="108"/>
      <c r="K1729" s="110"/>
      <c r="L1729" s="110"/>
      <c r="M1729" s="110"/>
      <c r="N1729" s="111"/>
      <c r="O1729" s="110"/>
      <c r="P1729" s="110"/>
      <c r="Q1729" s="110"/>
      <c r="R1729" s="110"/>
      <c r="S1729" s="110"/>
      <c r="T1729" s="110"/>
      <c r="U1729" s="112"/>
      <c r="V1729" s="110"/>
      <c r="W1729" s="110"/>
      <c r="X1729" s="110"/>
      <c r="Y1729" s="110"/>
      <c r="Z1729" s="110"/>
      <c r="AA1729" s="110"/>
      <c r="AB1729" s="110"/>
      <c r="AC1729" s="110"/>
      <c r="AD1729" s="110"/>
      <c r="AE1729" s="110"/>
      <c r="AF1729" s="110"/>
      <c r="AG1729" s="110"/>
      <c r="AH1729" s="110"/>
      <c r="AI1729" s="110"/>
      <c r="AJ1729" s="110"/>
      <c r="AK1729" s="110"/>
      <c r="AL1729" s="110"/>
      <c r="AM1729" s="110"/>
      <c r="AN1729" s="110"/>
      <c r="AO1729" s="110"/>
      <c r="AP1729" s="110"/>
      <c r="AQ1729" s="110"/>
      <c r="AR1729" s="110"/>
      <c r="AS1729" s="110"/>
      <c r="AT1729" s="110"/>
      <c r="AU1729" s="110"/>
      <c r="AV1729" s="110"/>
      <c r="AY1729" s="110"/>
      <c r="BD1729" s="110"/>
      <c r="BE1729" s="110"/>
      <c r="BF1729" s="110"/>
      <c r="BG1729" s="110"/>
      <c r="BH1729" s="110"/>
      <c r="BI1729" s="110"/>
      <c r="BJ1729" s="110"/>
    </row>
    <row r="1730" spans="1:62">
      <c r="A1730" s="108"/>
      <c r="B1730" s="108"/>
      <c r="C1730" s="109"/>
      <c r="D1730" s="109"/>
      <c r="E1730" s="108"/>
      <c r="F1730" s="108"/>
      <c r="G1730" s="108"/>
      <c r="H1730" s="108"/>
      <c r="I1730" s="108"/>
      <c r="J1730" s="108"/>
      <c r="K1730" s="110"/>
      <c r="L1730" s="110"/>
      <c r="M1730" s="110"/>
      <c r="N1730" s="111"/>
      <c r="R1730" s="110"/>
      <c r="S1730" s="110"/>
      <c r="T1730" s="110"/>
      <c r="U1730" s="112"/>
      <c r="V1730" s="110"/>
      <c r="W1730" s="110"/>
      <c r="X1730" s="110"/>
      <c r="Y1730" s="110"/>
      <c r="Z1730" s="110"/>
      <c r="AC1730" s="110"/>
      <c r="AD1730" s="110"/>
      <c r="AF1730" s="110"/>
      <c r="AJ1730" s="110"/>
      <c r="AL1730" s="110"/>
      <c r="AM1730" s="110"/>
      <c r="AO1730" s="110"/>
      <c r="AP1730" s="110"/>
      <c r="AQ1730" s="110"/>
      <c r="AR1730" s="110"/>
      <c r="AV1730" s="110"/>
      <c r="BB1730" s="110"/>
      <c r="BD1730" s="110"/>
      <c r="BE1730" s="110"/>
      <c r="BF1730" s="110"/>
      <c r="BG1730" s="110"/>
      <c r="BH1730" s="110"/>
      <c r="BI1730" s="110"/>
      <c r="BJ1730" s="110"/>
    </row>
    <row r="1731" spans="1:62">
      <c r="A1731" s="108"/>
      <c r="B1731" s="108"/>
      <c r="C1731" s="109"/>
      <c r="D1731" s="109"/>
      <c r="E1731" s="108"/>
      <c r="F1731" s="108"/>
      <c r="G1731" s="108"/>
      <c r="H1731" s="108"/>
      <c r="I1731" s="108"/>
      <c r="J1731" s="108"/>
      <c r="K1731" s="110"/>
      <c r="L1731" s="110"/>
      <c r="M1731" s="110"/>
      <c r="N1731" s="111"/>
      <c r="U1731" s="112"/>
      <c r="V1731" s="110"/>
      <c r="W1731" s="110"/>
      <c r="X1731" s="110"/>
      <c r="Y1731" s="110"/>
      <c r="Z1731" s="110"/>
      <c r="AA1731" s="110"/>
      <c r="AB1731" s="110"/>
      <c r="AC1731" s="110"/>
      <c r="AD1731" s="110"/>
      <c r="AF1731" s="110"/>
      <c r="AG1731" s="110"/>
      <c r="AI1731" s="110"/>
      <c r="AJ1731" s="110"/>
      <c r="AK1731" s="110"/>
      <c r="AL1731" s="110"/>
      <c r="AM1731" s="110"/>
      <c r="AN1731" s="110"/>
      <c r="AO1731" s="110"/>
      <c r="AV1731" s="110"/>
      <c r="BB1731" s="110"/>
      <c r="BD1731" s="110"/>
      <c r="BE1731" s="110"/>
      <c r="BF1731" s="110"/>
      <c r="BG1731" s="110"/>
      <c r="BH1731" s="110"/>
      <c r="BI1731" s="110"/>
      <c r="BJ1731" s="110"/>
    </row>
    <row r="1732" spans="1:62">
      <c r="A1732" s="108"/>
      <c r="B1732" s="108"/>
      <c r="C1732" s="109"/>
      <c r="D1732" s="109"/>
      <c r="E1732" s="108"/>
      <c r="F1732" s="108"/>
      <c r="G1732" s="108"/>
      <c r="H1732" s="108"/>
      <c r="I1732" s="108"/>
      <c r="J1732" s="108"/>
      <c r="K1732" s="110"/>
      <c r="L1732" s="110"/>
      <c r="M1732" s="110"/>
      <c r="O1732" s="110"/>
      <c r="P1732" s="110"/>
      <c r="Q1732" s="110"/>
      <c r="R1732" s="110"/>
      <c r="S1732" s="110"/>
      <c r="T1732" s="110"/>
      <c r="U1732" s="112"/>
      <c r="V1732" s="110"/>
      <c r="W1732" s="110"/>
      <c r="X1732" s="110"/>
      <c r="Y1732" s="110"/>
      <c r="Z1732" s="110"/>
      <c r="AA1732" s="110"/>
      <c r="AB1732" s="110"/>
      <c r="AC1732" s="110"/>
      <c r="AD1732" s="110"/>
      <c r="AE1732" s="110"/>
      <c r="AF1732" s="110"/>
      <c r="AG1732" s="110"/>
      <c r="AH1732" s="110"/>
      <c r="AI1732" s="110"/>
      <c r="AJ1732" s="110"/>
      <c r="AK1732" s="110"/>
      <c r="AL1732" s="110"/>
      <c r="AM1732" s="110"/>
      <c r="AN1732" s="110"/>
      <c r="AO1732" s="110"/>
      <c r="AP1732" s="110"/>
      <c r="AQ1732" s="110"/>
      <c r="AR1732" s="110"/>
      <c r="AT1732" s="110"/>
      <c r="AU1732" s="110"/>
      <c r="AV1732" s="110"/>
      <c r="BD1732" s="110"/>
      <c r="BE1732" s="110"/>
      <c r="BF1732" s="110"/>
      <c r="BG1732" s="110"/>
      <c r="BH1732" s="110"/>
      <c r="BI1732" s="110"/>
      <c r="BJ1732" s="110"/>
    </row>
    <row r="1733" spans="1:62">
      <c r="A1733" s="108"/>
      <c r="B1733" s="108"/>
      <c r="C1733" s="109"/>
      <c r="D1733" s="109"/>
      <c r="E1733" s="108"/>
      <c r="F1733" s="108"/>
      <c r="G1733" s="108"/>
      <c r="H1733" s="108"/>
      <c r="I1733" s="108"/>
      <c r="J1733" s="108"/>
      <c r="K1733" s="110"/>
      <c r="L1733" s="110"/>
      <c r="M1733" s="110"/>
      <c r="O1733" s="110"/>
      <c r="P1733" s="110"/>
      <c r="Q1733" s="110"/>
      <c r="R1733" s="110"/>
      <c r="S1733" s="110"/>
      <c r="T1733" s="110"/>
      <c r="V1733" s="110"/>
      <c r="W1733" s="110"/>
      <c r="X1733" s="110"/>
      <c r="Y1733" s="110"/>
      <c r="Z1733" s="110"/>
      <c r="AA1733" s="110"/>
      <c r="AB1733" s="110"/>
      <c r="AC1733" s="110"/>
      <c r="AD1733" s="110"/>
      <c r="AE1733" s="110"/>
      <c r="AF1733" s="110"/>
      <c r="AG1733" s="110"/>
      <c r="AH1733" s="110"/>
      <c r="AI1733" s="110"/>
      <c r="AJ1733" s="110"/>
      <c r="AK1733" s="110"/>
      <c r="AL1733" s="110"/>
      <c r="AM1733" s="110"/>
      <c r="AN1733" s="110"/>
      <c r="AO1733" s="110"/>
      <c r="AP1733" s="110"/>
      <c r="AQ1733" s="110"/>
      <c r="AR1733" s="110"/>
      <c r="AS1733" s="110"/>
      <c r="AT1733" s="110"/>
      <c r="AU1733" s="110"/>
      <c r="AV1733" s="110"/>
      <c r="AY1733" s="110"/>
      <c r="AZ1733" s="110"/>
      <c r="BB1733" s="110"/>
      <c r="BD1733" s="110"/>
      <c r="BE1733" s="110"/>
      <c r="BF1733" s="110"/>
      <c r="BG1733" s="110"/>
      <c r="BH1733" s="110"/>
      <c r="BI1733" s="110"/>
      <c r="BJ1733" s="110"/>
    </row>
    <row r="1734" spans="1:62">
      <c r="A1734" s="108"/>
      <c r="B1734" s="108"/>
      <c r="C1734" s="109"/>
      <c r="D1734" s="109"/>
      <c r="E1734" s="108"/>
      <c r="F1734" s="108"/>
      <c r="G1734" s="108"/>
      <c r="H1734" s="108"/>
      <c r="I1734" s="108"/>
      <c r="J1734" s="108"/>
      <c r="K1734" s="110"/>
      <c r="L1734" s="110"/>
      <c r="M1734" s="110"/>
      <c r="N1734" s="111"/>
      <c r="O1734" s="110"/>
      <c r="P1734" s="110"/>
      <c r="Q1734" s="110"/>
      <c r="R1734" s="110"/>
      <c r="S1734" s="110"/>
      <c r="T1734" s="110"/>
      <c r="U1734" s="112"/>
      <c r="V1734" s="110"/>
      <c r="W1734" s="110"/>
      <c r="X1734" s="110"/>
      <c r="Y1734" s="110"/>
      <c r="Z1734" s="110"/>
      <c r="AA1734" s="110"/>
      <c r="AB1734" s="110"/>
      <c r="AC1734" s="110"/>
      <c r="AD1734" s="110"/>
      <c r="AE1734" s="110"/>
      <c r="AF1734" s="110"/>
      <c r="AG1734" s="110"/>
      <c r="AH1734" s="110"/>
      <c r="AI1734" s="110"/>
      <c r="AJ1734" s="110"/>
      <c r="AK1734" s="110"/>
      <c r="AL1734" s="110"/>
      <c r="AM1734" s="110"/>
      <c r="AN1734" s="110"/>
      <c r="AO1734" s="110"/>
      <c r="AP1734" s="110"/>
      <c r="AQ1734" s="110"/>
      <c r="AR1734" s="110"/>
      <c r="AS1734" s="110"/>
      <c r="AT1734" s="110"/>
      <c r="AU1734" s="110"/>
      <c r="AV1734" s="110"/>
      <c r="AW1734" s="112"/>
      <c r="AX1734" s="112"/>
      <c r="AY1734" s="110"/>
      <c r="BC1734" s="112"/>
      <c r="BD1734" s="110"/>
      <c r="BE1734" s="110"/>
      <c r="BF1734" s="110"/>
      <c r="BG1734" s="110"/>
      <c r="BH1734" s="110"/>
      <c r="BI1734" s="110"/>
      <c r="BJ1734" s="110"/>
    </row>
    <row r="1735" spans="1:62">
      <c r="A1735" s="108"/>
      <c r="B1735" s="108"/>
      <c r="C1735" s="109"/>
      <c r="D1735" s="109"/>
      <c r="E1735" s="108"/>
      <c r="F1735" s="108"/>
      <c r="G1735" s="108"/>
      <c r="H1735" s="108"/>
      <c r="I1735" s="108"/>
      <c r="J1735" s="108"/>
      <c r="K1735" s="110"/>
      <c r="L1735" s="110"/>
      <c r="M1735" s="110"/>
      <c r="N1735" s="111"/>
      <c r="O1735" s="110"/>
      <c r="P1735" s="110"/>
      <c r="Q1735" s="110"/>
      <c r="R1735" s="110"/>
      <c r="S1735" s="110"/>
      <c r="T1735" s="110"/>
      <c r="U1735" s="112"/>
      <c r="V1735" s="110"/>
      <c r="W1735" s="110"/>
      <c r="X1735" s="110"/>
      <c r="Y1735" s="110"/>
      <c r="Z1735" s="110"/>
      <c r="AA1735" s="110"/>
      <c r="AB1735" s="110"/>
      <c r="AC1735" s="110"/>
      <c r="AD1735" s="110"/>
      <c r="AE1735" s="110"/>
      <c r="AF1735" s="110"/>
      <c r="AG1735" s="110"/>
      <c r="AH1735" s="110"/>
      <c r="AI1735" s="110"/>
      <c r="AJ1735" s="110"/>
      <c r="AK1735" s="110"/>
      <c r="AL1735" s="110"/>
      <c r="AM1735" s="110"/>
      <c r="AN1735" s="110"/>
      <c r="AO1735" s="110"/>
      <c r="AP1735" s="110"/>
      <c r="AQ1735" s="110"/>
      <c r="AR1735" s="110"/>
      <c r="AU1735" s="110"/>
      <c r="AV1735" s="110"/>
      <c r="BD1735" s="110"/>
      <c r="BE1735" s="110"/>
      <c r="BF1735" s="110"/>
      <c r="BG1735" s="110"/>
      <c r="BH1735" s="110"/>
      <c r="BI1735" s="110"/>
      <c r="BJ1735" s="110"/>
    </row>
    <row r="1736" spans="1:62">
      <c r="A1736" s="108"/>
      <c r="B1736" s="108"/>
      <c r="C1736" s="109"/>
      <c r="D1736" s="109"/>
      <c r="E1736" s="108"/>
      <c r="F1736" s="108"/>
      <c r="G1736" s="108"/>
      <c r="H1736" s="108"/>
      <c r="I1736" s="108"/>
      <c r="J1736" s="108"/>
      <c r="K1736" s="110"/>
      <c r="L1736" s="110"/>
      <c r="M1736" s="110"/>
      <c r="N1736" s="111"/>
      <c r="O1736" s="110"/>
      <c r="P1736" s="110"/>
      <c r="Q1736" s="110"/>
      <c r="R1736" s="110"/>
      <c r="S1736" s="110"/>
      <c r="T1736" s="110"/>
      <c r="U1736" s="112"/>
      <c r="V1736" s="110"/>
      <c r="W1736" s="110"/>
      <c r="X1736" s="110"/>
      <c r="Y1736" s="110"/>
      <c r="Z1736" s="110"/>
      <c r="AA1736" s="110"/>
      <c r="AB1736" s="110"/>
      <c r="AC1736" s="110"/>
      <c r="AD1736" s="110"/>
      <c r="AE1736" s="110"/>
      <c r="AF1736" s="110"/>
      <c r="AG1736" s="110"/>
      <c r="AH1736" s="110"/>
      <c r="AI1736" s="110"/>
      <c r="AJ1736" s="110"/>
      <c r="AK1736" s="110"/>
      <c r="AL1736" s="110"/>
      <c r="AM1736" s="110"/>
      <c r="AN1736" s="110"/>
      <c r="AO1736" s="110"/>
      <c r="AP1736" s="110"/>
      <c r="AQ1736" s="110"/>
      <c r="AR1736" s="110"/>
      <c r="AS1736" s="110"/>
      <c r="AT1736" s="110"/>
      <c r="AU1736" s="110"/>
      <c r="AV1736" s="110"/>
      <c r="AW1736" s="112"/>
      <c r="AY1736" s="110"/>
      <c r="BD1736" s="110"/>
      <c r="BE1736" s="110"/>
      <c r="BF1736" s="110"/>
      <c r="BG1736" s="110"/>
      <c r="BH1736" s="110"/>
      <c r="BI1736" s="110"/>
      <c r="BJ1736" s="110"/>
    </row>
    <row r="1737" spans="1:62">
      <c r="A1737" s="108"/>
      <c r="B1737" s="108"/>
      <c r="C1737" s="109"/>
      <c r="D1737" s="109"/>
      <c r="E1737" s="108"/>
      <c r="F1737" s="108"/>
      <c r="G1737" s="108"/>
      <c r="H1737" s="108"/>
      <c r="I1737" s="108"/>
      <c r="J1737" s="108"/>
      <c r="K1737" s="110"/>
      <c r="L1737" s="110"/>
      <c r="M1737" s="110"/>
      <c r="N1737" s="111"/>
      <c r="O1737" s="110"/>
      <c r="P1737" s="110"/>
      <c r="Q1737" s="110"/>
      <c r="R1737" s="110"/>
      <c r="S1737" s="110"/>
      <c r="T1737" s="110"/>
      <c r="U1737" s="112"/>
      <c r="V1737" s="110"/>
      <c r="W1737" s="110"/>
      <c r="X1737" s="110"/>
      <c r="Y1737" s="110"/>
      <c r="Z1737" s="110"/>
      <c r="AA1737" s="110"/>
      <c r="AB1737" s="110"/>
      <c r="AC1737" s="110"/>
      <c r="AD1737" s="110"/>
      <c r="AE1737" s="110"/>
      <c r="AF1737" s="110"/>
      <c r="AG1737" s="110"/>
      <c r="AH1737" s="110"/>
      <c r="AI1737" s="110"/>
      <c r="AJ1737" s="110"/>
      <c r="AK1737" s="110"/>
      <c r="AL1737" s="110"/>
      <c r="AM1737" s="110"/>
      <c r="AN1737" s="110"/>
      <c r="AO1737" s="110"/>
      <c r="AP1737" s="110"/>
      <c r="AQ1737" s="110"/>
      <c r="AR1737" s="110"/>
      <c r="AS1737" s="110"/>
      <c r="AT1737" s="110"/>
      <c r="AU1737" s="110"/>
      <c r="AV1737" s="110"/>
      <c r="AY1737" s="110"/>
      <c r="BD1737" s="110"/>
      <c r="BE1737" s="110"/>
      <c r="BF1737" s="110"/>
      <c r="BG1737" s="110"/>
      <c r="BH1737" s="110"/>
      <c r="BI1737" s="110"/>
      <c r="BJ1737" s="110"/>
    </row>
    <row r="1738" spans="1:62">
      <c r="A1738" s="108"/>
      <c r="B1738" s="108"/>
      <c r="C1738" s="109"/>
      <c r="D1738" s="109"/>
      <c r="E1738" s="108"/>
      <c r="F1738" s="108"/>
      <c r="G1738" s="108"/>
      <c r="H1738" s="108"/>
      <c r="I1738" s="108"/>
      <c r="J1738" s="108"/>
      <c r="K1738" s="110"/>
      <c r="L1738" s="110"/>
      <c r="M1738" s="110"/>
      <c r="O1738" s="110"/>
      <c r="P1738" s="110"/>
      <c r="Q1738" s="110"/>
      <c r="R1738" s="110"/>
      <c r="S1738" s="110"/>
      <c r="T1738" s="110"/>
      <c r="U1738" s="112"/>
      <c r="V1738" s="110"/>
      <c r="W1738" s="110"/>
      <c r="X1738" s="110"/>
      <c r="Y1738" s="110"/>
      <c r="Z1738" s="110"/>
      <c r="AA1738" s="110"/>
      <c r="AB1738" s="110"/>
      <c r="AC1738" s="110"/>
      <c r="AD1738" s="110"/>
      <c r="AE1738" s="110"/>
      <c r="AF1738" s="110"/>
      <c r="AG1738" s="110"/>
      <c r="AH1738" s="110"/>
      <c r="AI1738" s="110"/>
      <c r="AJ1738" s="110"/>
      <c r="AK1738" s="110"/>
      <c r="AL1738" s="110"/>
      <c r="AM1738" s="110"/>
      <c r="AN1738" s="110"/>
      <c r="AO1738" s="110"/>
      <c r="AP1738" s="110"/>
      <c r="AQ1738" s="110"/>
      <c r="AR1738" s="110"/>
      <c r="AS1738" s="110"/>
      <c r="AT1738" s="110"/>
      <c r="AU1738" s="110"/>
      <c r="AV1738" s="110"/>
      <c r="AY1738" s="110"/>
      <c r="BD1738" s="110"/>
      <c r="BE1738" s="110"/>
      <c r="BF1738" s="110"/>
      <c r="BG1738" s="110"/>
      <c r="BH1738" s="110"/>
      <c r="BI1738" s="110"/>
      <c r="BJ1738" s="110"/>
    </row>
    <row r="1739" spans="1:62">
      <c r="A1739" s="108"/>
      <c r="B1739" s="108"/>
      <c r="C1739" s="109"/>
      <c r="D1739" s="109"/>
      <c r="E1739" s="108"/>
      <c r="F1739" s="108"/>
      <c r="G1739" s="108"/>
      <c r="H1739" s="108"/>
      <c r="I1739" s="108"/>
      <c r="J1739" s="108"/>
      <c r="K1739" s="110"/>
      <c r="L1739" s="110"/>
      <c r="M1739" s="110"/>
      <c r="N1739" s="111"/>
      <c r="O1739" s="110"/>
      <c r="P1739" s="110"/>
      <c r="Q1739" s="110"/>
      <c r="R1739" s="110"/>
      <c r="S1739" s="110"/>
      <c r="T1739" s="110"/>
      <c r="U1739" s="112"/>
      <c r="V1739" s="110"/>
      <c r="W1739" s="110"/>
      <c r="X1739" s="110"/>
      <c r="Y1739" s="110"/>
      <c r="Z1739" s="110"/>
      <c r="AA1739" s="110"/>
      <c r="AB1739" s="110"/>
      <c r="AC1739" s="110"/>
      <c r="AD1739" s="110"/>
      <c r="AE1739" s="110"/>
      <c r="AF1739" s="110"/>
      <c r="AG1739" s="110"/>
      <c r="AH1739" s="110"/>
      <c r="AI1739" s="110"/>
      <c r="AJ1739" s="110"/>
      <c r="AK1739" s="110"/>
      <c r="AL1739" s="110"/>
      <c r="AM1739" s="110"/>
      <c r="AN1739" s="110"/>
      <c r="AO1739" s="110"/>
      <c r="AP1739" s="110"/>
      <c r="AQ1739" s="110"/>
      <c r="AR1739" s="110"/>
      <c r="AS1739" s="110"/>
      <c r="AT1739" s="110"/>
      <c r="AU1739" s="110"/>
      <c r="AV1739" s="110"/>
      <c r="AY1739" s="110"/>
      <c r="BD1739" s="110"/>
      <c r="BE1739" s="110"/>
      <c r="BF1739" s="110"/>
      <c r="BG1739" s="110"/>
      <c r="BH1739" s="110"/>
      <c r="BI1739" s="110"/>
      <c r="BJ1739" s="110"/>
    </row>
    <row r="1740" spans="1:62">
      <c r="A1740" s="108"/>
      <c r="B1740" s="108"/>
      <c r="C1740" s="109"/>
      <c r="D1740" s="109"/>
      <c r="E1740" s="108"/>
      <c r="F1740" s="108"/>
      <c r="G1740" s="108"/>
      <c r="H1740" s="108"/>
      <c r="I1740" s="108"/>
      <c r="J1740" s="108"/>
      <c r="K1740" s="110"/>
      <c r="L1740" s="110"/>
      <c r="M1740" s="110"/>
      <c r="N1740" s="111"/>
      <c r="O1740" s="110"/>
      <c r="P1740" s="110"/>
      <c r="Q1740" s="110"/>
      <c r="R1740" s="110"/>
      <c r="S1740" s="110"/>
      <c r="T1740" s="110"/>
      <c r="V1740" s="110"/>
      <c r="W1740" s="110"/>
      <c r="X1740" s="110"/>
      <c r="Y1740" s="110"/>
      <c r="Z1740" s="110"/>
      <c r="AA1740" s="110"/>
      <c r="AB1740" s="110"/>
      <c r="AF1740" s="110"/>
      <c r="AG1740" s="110"/>
      <c r="AH1740" s="110"/>
      <c r="AI1740" s="110"/>
      <c r="AJ1740" s="110"/>
      <c r="AK1740" s="110"/>
      <c r="AL1740" s="110"/>
      <c r="AM1740" s="110"/>
      <c r="AN1740" s="110"/>
      <c r="AO1740" s="110"/>
      <c r="AP1740" s="110"/>
      <c r="AQ1740" s="110"/>
      <c r="AR1740" s="110"/>
      <c r="AS1740" s="110"/>
      <c r="AT1740" s="110"/>
      <c r="AU1740" s="110"/>
      <c r="AV1740" s="110"/>
      <c r="AY1740" s="110"/>
      <c r="BD1740" s="110"/>
      <c r="BE1740" s="110"/>
      <c r="BF1740" s="110"/>
      <c r="BG1740" s="110"/>
      <c r="BH1740" s="110"/>
      <c r="BI1740" s="110"/>
      <c r="BJ1740" s="110"/>
    </row>
    <row r="1741" spans="1:62">
      <c r="A1741" s="108"/>
      <c r="B1741" s="108"/>
      <c r="C1741" s="109"/>
      <c r="D1741" s="109"/>
      <c r="E1741" s="108"/>
      <c r="F1741" s="108"/>
      <c r="G1741" s="108"/>
      <c r="H1741" s="108"/>
      <c r="I1741" s="108"/>
      <c r="J1741" s="108"/>
      <c r="K1741" s="110"/>
      <c r="L1741" s="110"/>
      <c r="M1741" s="110"/>
      <c r="N1741" s="111"/>
      <c r="O1741" s="110"/>
      <c r="P1741" s="110"/>
      <c r="Q1741" s="110"/>
      <c r="R1741" s="110"/>
      <c r="S1741" s="110"/>
      <c r="T1741" s="110"/>
      <c r="V1741" s="110"/>
      <c r="W1741" s="110"/>
      <c r="X1741" s="110"/>
      <c r="Y1741" s="110"/>
      <c r="Z1741" s="110"/>
      <c r="AA1741" s="110"/>
      <c r="AB1741" s="110"/>
      <c r="AC1741" s="110"/>
      <c r="AD1741" s="110"/>
      <c r="AE1741" s="110"/>
      <c r="AF1741" s="110"/>
      <c r="AG1741" s="110"/>
      <c r="AI1741" s="110"/>
      <c r="AJ1741" s="110"/>
      <c r="AK1741" s="110"/>
      <c r="AL1741" s="110"/>
      <c r="AM1741" s="110"/>
      <c r="AN1741" s="110"/>
      <c r="AO1741" s="110"/>
      <c r="AP1741" s="110"/>
      <c r="AQ1741" s="110"/>
      <c r="AR1741" s="110"/>
      <c r="AS1741" s="110"/>
      <c r="AT1741" s="110"/>
      <c r="AU1741" s="110"/>
      <c r="AV1741" s="110"/>
      <c r="AW1741" s="112"/>
      <c r="AY1741" s="110"/>
      <c r="BD1741" s="110"/>
      <c r="BE1741" s="110"/>
      <c r="BF1741" s="110"/>
      <c r="BG1741" s="110"/>
      <c r="BH1741" s="110"/>
      <c r="BI1741" s="110"/>
      <c r="BJ1741" s="110"/>
    </row>
    <row r="1742" spans="1:62">
      <c r="A1742" s="108"/>
      <c r="B1742" s="108"/>
      <c r="C1742" s="109"/>
      <c r="D1742" s="109"/>
      <c r="E1742" s="108"/>
      <c r="F1742" s="108"/>
      <c r="G1742" s="108"/>
      <c r="H1742" s="108"/>
      <c r="I1742" s="108"/>
      <c r="J1742" s="108"/>
      <c r="K1742" s="110"/>
      <c r="L1742" s="110"/>
      <c r="M1742" s="110"/>
      <c r="N1742" s="111"/>
      <c r="O1742" s="110"/>
      <c r="P1742" s="110"/>
      <c r="Q1742" s="110"/>
      <c r="R1742" s="110"/>
      <c r="S1742" s="110"/>
      <c r="T1742" s="110"/>
      <c r="V1742" s="110"/>
      <c r="W1742" s="110"/>
      <c r="X1742" s="110"/>
      <c r="Y1742" s="110"/>
      <c r="Z1742" s="110"/>
      <c r="AA1742" s="110"/>
      <c r="AB1742" s="110"/>
      <c r="AF1742" s="110"/>
      <c r="AG1742" s="110"/>
      <c r="AH1742" s="110"/>
      <c r="AI1742" s="110"/>
      <c r="AJ1742" s="110"/>
      <c r="AK1742" s="110"/>
      <c r="AL1742" s="110"/>
      <c r="AM1742" s="110"/>
      <c r="AN1742" s="110"/>
      <c r="AO1742" s="110"/>
      <c r="AP1742" s="110"/>
      <c r="AQ1742" s="110"/>
      <c r="AR1742" s="110"/>
      <c r="AS1742" s="110"/>
      <c r="AT1742" s="110"/>
      <c r="AU1742" s="110"/>
      <c r="AV1742" s="110"/>
      <c r="AY1742" s="110"/>
      <c r="BD1742" s="110"/>
      <c r="BE1742" s="110"/>
      <c r="BF1742" s="110"/>
      <c r="BG1742" s="110"/>
      <c r="BH1742" s="110"/>
      <c r="BI1742" s="110"/>
      <c r="BJ1742" s="110"/>
    </row>
    <row r="1743" spans="1:62">
      <c r="A1743" s="108"/>
      <c r="B1743" s="108"/>
      <c r="C1743" s="109"/>
      <c r="D1743" s="109"/>
      <c r="E1743" s="108"/>
      <c r="F1743" s="108"/>
      <c r="G1743" s="108"/>
      <c r="H1743" s="108"/>
      <c r="I1743" s="108"/>
      <c r="J1743" s="108"/>
      <c r="K1743" s="110"/>
      <c r="L1743" s="110"/>
      <c r="M1743" s="110"/>
      <c r="N1743" s="111"/>
      <c r="O1743" s="110"/>
      <c r="P1743" s="110"/>
      <c r="Q1743" s="110"/>
      <c r="R1743" s="110"/>
      <c r="S1743" s="110"/>
      <c r="T1743" s="110"/>
      <c r="U1743" s="112"/>
      <c r="V1743" s="110"/>
      <c r="W1743" s="110"/>
      <c r="X1743" s="110"/>
      <c r="Y1743" s="110"/>
      <c r="Z1743" s="110"/>
      <c r="AA1743" s="110"/>
      <c r="AB1743" s="110"/>
      <c r="AC1743" s="110"/>
      <c r="AD1743" s="110"/>
      <c r="AE1743" s="110"/>
      <c r="AF1743" s="110"/>
      <c r="AG1743" s="110"/>
      <c r="AH1743" s="110"/>
      <c r="AI1743" s="110"/>
      <c r="AJ1743" s="110"/>
      <c r="AK1743" s="110"/>
      <c r="AL1743" s="110"/>
      <c r="AM1743" s="110"/>
      <c r="AN1743" s="110"/>
      <c r="AO1743" s="110"/>
      <c r="AP1743" s="110"/>
      <c r="AQ1743" s="110"/>
      <c r="AR1743" s="110"/>
      <c r="AU1743" s="110"/>
      <c r="AV1743" s="110"/>
      <c r="BB1743" s="110"/>
    </row>
    <row r="1744" spans="1:62">
      <c r="A1744" s="108"/>
      <c r="B1744" s="108"/>
      <c r="C1744" s="109"/>
      <c r="D1744" s="109"/>
      <c r="E1744" s="108"/>
      <c r="F1744" s="108"/>
      <c r="G1744" s="108"/>
      <c r="H1744" s="108"/>
      <c r="I1744" s="108"/>
      <c r="J1744" s="108"/>
      <c r="K1744" s="110"/>
      <c r="L1744" s="110"/>
      <c r="M1744" s="110"/>
      <c r="N1744" s="111"/>
      <c r="O1744" s="110"/>
      <c r="P1744" s="110"/>
      <c r="Q1744" s="110"/>
      <c r="R1744" s="110"/>
      <c r="S1744" s="110"/>
      <c r="T1744" s="110"/>
      <c r="U1744" s="112"/>
      <c r="V1744" s="110"/>
      <c r="W1744" s="110"/>
      <c r="X1744" s="110"/>
      <c r="Y1744" s="110"/>
      <c r="Z1744" s="110"/>
      <c r="AA1744" s="110"/>
      <c r="AB1744" s="110"/>
      <c r="AC1744" s="110"/>
      <c r="AD1744" s="110"/>
      <c r="AE1744" s="110"/>
      <c r="AF1744" s="110"/>
      <c r="AG1744" s="110"/>
      <c r="AH1744" s="110"/>
      <c r="AI1744" s="110"/>
      <c r="AJ1744" s="110"/>
      <c r="AK1744" s="110"/>
      <c r="AL1744" s="110"/>
      <c r="AM1744" s="110"/>
      <c r="AN1744" s="110"/>
      <c r="AO1744" s="110"/>
      <c r="AP1744" s="110"/>
      <c r="AQ1744" s="110"/>
      <c r="AR1744" s="110"/>
      <c r="AS1744" s="110"/>
      <c r="AT1744" s="110"/>
      <c r="AU1744" s="110"/>
      <c r="AV1744" s="110"/>
      <c r="AW1744" s="112"/>
      <c r="AY1744" s="110"/>
      <c r="BE1744" s="110"/>
      <c r="BF1744" s="110"/>
      <c r="BG1744" s="110"/>
      <c r="BH1744" s="110"/>
      <c r="BI1744" s="110"/>
    </row>
    <row r="1745" spans="1:62">
      <c r="A1745" s="108"/>
      <c r="B1745" s="108"/>
      <c r="C1745" s="109"/>
      <c r="D1745" s="109"/>
      <c r="E1745" s="108"/>
      <c r="F1745" s="108"/>
      <c r="G1745" s="108"/>
      <c r="H1745" s="108"/>
      <c r="I1745" s="108"/>
      <c r="J1745" s="108"/>
      <c r="K1745" s="110"/>
      <c r="L1745" s="110"/>
      <c r="M1745" s="110"/>
      <c r="N1745" s="111"/>
      <c r="O1745" s="110"/>
      <c r="P1745" s="110"/>
      <c r="Q1745" s="110"/>
      <c r="R1745" s="110"/>
      <c r="S1745" s="110"/>
      <c r="T1745" s="110"/>
      <c r="U1745" s="112"/>
      <c r="V1745" s="110"/>
      <c r="W1745" s="110"/>
      <c r="X1745" s="110"/>
      <c r="Z1745" s="110"/>
      <c r="AP1745" s="110"/>
      <c r="AQ1745" s="110"/>
      <c r="AR1745" s="110"/>
      <c r="AV1745" s="110"/>
      <c r="AW1745" s="112"/>
      <c r="BB1745" s="110"/>
      <c r="BD1745" s="110"/>
      <c r="BE1745" s="110"/>
      <c r="BF1745" s="110"/>
      <c r="BG1745" s="110"/>
      <c r="BH1745" s="110"/>
      <c r="BI1745" s="110"/>
      <c r="BJ1745" s="110"/>
    </row>
    <row r="1746" spans="1:62">
      <c r="A1746" s="108"/>
      <c r="B1746" s="108"/>
      <c r="C1746" s="109"/>
      <c r="D1746" s="109"/>
      <c r="E1746" s="108"/>
      <c r="F1746" s="108"/>
      <c r="G1746" s="108"/>
      <c r="H1746" s="108"/>
      <c r="I1746" s="108"/>
      <c r="J1746" s="108"/>
      <c r="K1746" s="110"/>
      <c r="L1746" s="110"/>
      <c r="M1746" s="110"/>
      <c r="N1746" s="111"/>
      <c r="O1746" s="110"/>
      <c r="P1746" s="110"/>
      <c r="Q1746" s="110"/>
      <c r="R1746" s="110"/>
      <c r="S1746" s="110"/>
      <c r="T1746" s="110"/>
      <c r="U1746" s="112"/>
      <c r="V1746" s="110"/>
      <c r="W1746" s="110"/>
      <c r="X1746" s="110"/>
      <c r="Y1746" s="110"/>
      <c r="Z1746" s="110"/>
      <c r="AA1746" s="110"/>
      <c r="AB1746" s="110"/>
      <c r="AC1746" s="110"/>
      <c r="AD1746" s="110"/>
      <c r="AE1746" s="110"/>
      <c r="AF1746" s="110"/>
      <c r="AG1746" s="110"/>
      <c r="AH1746" s="110"/>
      <c r="AI1746" s="110"/>
      <c r="AJ1746" s="110"/>
      <c r="AK1746" s="110"/>
      <c r="AL1746" s="110"/>
      <c r="AM1746" s="110"/>
      <c r="AN1746" s="110"/>
      <c r="AO1746" s="110"/>
      <c r="AP1746" s="110"/>
      <c r="AQ1746" s="110"/>
      <c r="AR1746" s="110"/>
      <c r="AS1746" s="110"/>
      <c r="AT1746" s="110"/>
      <c r="AU1746" s="110"/>
      <c r="AV1746" s="110"/>
      <c r="AY1746" s="110"/>
      <c r="AZ1746" s="110"/>
      <c r="BD1746" s="110"/>
      <c r="BE1746" s="110"/>
      <c r="BF1746" s="110"/>
      <c r="BG1746" s="110"/>
      <c r="BH1746" s="110"/>
      <c r="BI1746" s="110"/>
      <c r="BJ1746" s="110"/>
    </row>
    <row r="1747" spans="1:62">
      <c r="A1747" s="108"/>
      <c r="B1747" s="108"/>
      <c r="C1747" s="109"/>
      <c r="D1747" s="109"/>
      <c r="E1747" s="108"/>
      <c r="F1747" s="108"/>
      <c r="G1747" s="108"/>
      <c r="H1747" s="108"/>
      <c r="I1747" s="108"/>
      <c r="J1747" s="108"/>
      <c r="K1747" s="110"/>
      <c r="L1747" s="110"/>
      <c r="M1747" s="110"/>
      <c r="N1747" s="111"/>
      <c r="O1747" s="110"/>
      <c r="P1747" s="110"/>
      <c r="Q1747" s="110"/>
      <c r="U1747" s="112"/>
      <c r="AT1747" s="110"/>
      <c r="AU1747" s="110"/>
      <c r="AV1747" s="110"/>
      <c r="AW1747" s="112"/>
      <c r="AX1747" s="112"/>
      <c r="AY1747" s="110"/>
      <c r="BA1747" s="110"/>
      <c r="BB1747" s="110"/>
      <c r="BC1747" s="112"/>
      <c r="BD1747" s="110"/>
      <c r="BE1747" s="110"/>
      <c r="BF1747" s="110"/>
      <c r="BG1747" s="110"/>
      <c r="BH1747" s="110"/>
      <c r="BI1747" s="110"/>
      <c r="BJ1747" s="110"/>
    </row>
    <row r="1748" spans="1:62">
      <c r="A1748" s="108"/>
      <c r="B1748" s="108"/>
      <c r="C1748" s="109"/>
      <c r="D1748" s="109"/>
      <c r="E1748" s="108"/>
      <c r="F1748" s="108"/>
      <c r="G1748" s="108"/>
      <c r="H1748" s="108"/>
      <c r="I1748" s="108"/>
      <c r="J1748" s="108"/>
      <c r="K1748" s="110"/>
      <c r="L1748" s="110"/>
      <c r="M1748" s="110"/>
      <c r="N1748" s="111"/>
      <c r="O1748" s="110"/>
      <c r="P1748" s="110"/>
      <c r="Q1748" s="110"/>
      <c r="R1748" s="110"/>
      <c r="S1748" s="110"/>
      <c r="T1748" s="110"/>
      <c r="U1748" s="112"/>
      <c r="V1748" s="110"/>
      <c r="W1748" s="110"/>
      <c r="X1748" s="110"/>
      <c r="Y1748" s="110"/>
      <c r="Z1748" s="110"/>
      <c r="AA1748" s="110"/>
      <c r="AB1748" s="110"/>
      <c r="AC1748" s="110"/>
      <c r="AD1748" s="110"/>
      <c r="AE1748" s="110"/>
      <c r="AF1748" s="110"/>
      <c r="AG1748" s="110"/>
      <c r="AH1748" s="110"/>
      <c r="AI1748" s="110"/>
      <c r="AJ1748" s="110"/>
      <c r="AK1748" s="110"/>
      <c r="AL1748" s="110"/>
      <c r="AM1748" s="110"/>
      <c r="AN1748" s="110"/>
      <c r="AO1748" s="110"/>
      <c r="AP1748" s="110"/>
      <c r="AQ1748" s="110"/>
      <c r="AR1748" s="110"/>
      <c r="AS1748" s="110"/>
      <c r="AT1748" s="110"/>
      <c r="AU1748" s="110"/>
      <c r="AV1748" s="110"/>
      <c r="AY1748" s="110"/>
      <c r="AZ1748" s="110"/>
      <c r="BA1748" s="110"/>
      <c r="BB1748" s="110"/>
      <c r="BD1748" s="110"/>
      <c r="BE1748" s="110"/>
      <c r="BF1748" s="110"/>
      <c r="BG1748" s="110"/>
      <c r="BH1748" s="110"/>
      <c r="BI1748" s="110"/>
      <c r="BJ1748" s="110"/>
    </row>
    <row r="1749" spans="1:62">
      <c r="A1749" s="108"/>
      <c r="B1749" s="108"/>
      <c r="C1749" s="109"/>
      <c r="D1749" s="109"/>
      <c r="E1749" s="108"/>
      <c r="F1749" s="108"/>
      <c r="G1749" s="108"/>
      <c r="H1749" s="108"/>
      <c r="I1749" s="108"/>
      <c r="J1749" s="108"/>
      <c r="K1749" s="110"/>
      <c r="L1749" s="110"/>
      <c r="M1749" s="110"/>
      <c r="O1749" s="110"/>
      <c r="P1749" s="110"/>
      <c r="Q1749" s="110"/>
      <c r="R1749" s="110"/>
      <c r="S1749" s="110"/>
      <c r="T1749" s="110"/>
      <c r="V1749" s="110"/>
      <c r="W1749" s="110"/>
      <c r="X1749" s="110"/>
      <c r="Y1749" s="110"/>
      <c r="Z1749" s="110"/>
      <c r="AA1749" s="110"/>
      <c r="AB1749" s="110"/>
      <c r="AC1749" s="110"/>
      <c r="AD1749" s="110"/>
      <c r="AE1749" s="110"/>
      <c r="AF1749" s="110"/>
      <c r="AG1749" s="110"/>
      <c r="AH1749" s="110"/>
      <c r="AI1749" s="110"/>
      <c r="AJ1749" s="110"/>
      <c r="AK1749" s="110"/>
      <c r="AL1749" s="110"/>
      <c r="AM1749" s="110"/>
      <c r="AN1749" s="110"/>
      <c r="AO1749" s="110"/>
      <c r="AP1749" s="110"/>
      <c r="AQ1749" s="110"/>
      <c r="AR1749" s="110"/>
      <c r="AT1749" s="110"/>
      <c r="AU1749" s="110"/>
      <c r="AV1749" s="110"/>
      <c r="BD1749" s="110"/>
      <c r="BE1749" s="110"/>
      <c r="BF1749" s="110"/>
      <c r="BG1749" s="110"/>
      <c r="BH1749" s="110"/>
      <c r="BI1749" s="110"/>
      <c r="BJ1749" s="110"/>
    </row>
    <row r="1750" spans="1:62">
      <c r="A1750" s="108"/>
      <c r="B1750" s="108"/>
      <c r="C1750" s="109"/>
      <c r="D1750" s="109"/>
      <c r="E1750" s="108"/>
      <c r="F1750" s="108"/>
      <c r="G1750" s="108"/>
      <c r="H1750" s="108"/>
      <c r="I1750" s="108"/>
      <c r="J1750" s="108"/>
      <c r="K1750" s="110"/>
      <c r="L1750" s="110"/>
      <c r="M1750" s="110"/>
      <c r="O1750" s="110"/>
      <c r="P1750" s="110"/>
      <c r="Q1750" s="110"/>
      <c r="R1750" s="110"/>
      <c r="S1750" s="110"/>
      <c r="T1750" s="110"/>
      <c r="U1750" s="112"/>
      <c r="AP1750" s="110"/>
      <c r="AQ1750" s="110"/>
      <c r="AR1750" s="110"/>
      <c r="BE1750" s="110"/>
      <c r="BF1750" s="110"/>
      <c r="BG1750" s="110"/>
      <c r="BH1750" s="110"/>
      <c r="BI1750" s="110"/>
    </row>
    <row r="1751" spans="1:62">
      <c r="A1751" s="108"/>
      <c r="B1751" s="108"/>
      <c r="C1751" s="109"/>
      <c r="D1751" s="109"/>
      <c r="E1751" s="108"/>
      <c r="F1751" s="108"/>
      <c r="G1751" s="108"/>
      <c r="H1751" s="108"/>
      <c r="I1751" s="108"/>
      <c r="J1751" s="108"/>
      <c r="K1751" s="110"/>
      <c r="L1751" s="110"/>
      <c r="M1751" s="110"/>
      <c r="N1751" s="111"/>
      <c r="O1751" s="110"/>
      <c r="P1751" s="110"/>
      <c r="Q1751" s="110"/>
      <c r="R1751" s="110"/>
      <c r="S1751" s="110"/>
      <c r="T1751" s="110"/>
      <c r="U1751" s="112"/>
      <c r="V1751" s="110"/>
      <c r="W1751" s="110"/>
      <c r="X1751" s="110"/>
      <c r="Y1751" s="110"/>
      <c r="Z1751" s="110"/>
      <c r="AA1751" s="110"/>
      <c r="AB1751" s="110"/>
      <c r="AC1751" s="110"/>
      <c r="AD1751" s="110"/>
      <c r="AE1751" s="110"/>
      <c r="AF1751" s="110"/>
      <c r="AG1751" s="110"/>
      <c r="AH1751" s="110"/>
      <c r="AI1751" s="110"/>
      <c r="AJ1751" s="110"/>
      <c r="AK1751" s="110"/>
      <c r="AL1751" s="110"/>
      <c r="AM1751" s="110"/>
      <c r="AN1751" s="110"/>
      <c r="AO1751" s="110"/>
      <c r="AP1751" s="110"/>
      <c r="AQ1751" s="110"/>
      <c r="AR1751" s="110"/>
      <c r="AS1751" s="110"/>
      <c r="AT1751" s="110"/>
      <c r="AU1751" s="110"/>
      <c r="AV1751" s="110"/>
      <c r="AY1751" s="110"/>
      <c r="BD1751" s="110"/>
      <c r="BE1751" s="110"/>
      <c r="BF1751" s="110"/>
      <c r="BG1751" s="110"/>
      <c r="BH1751" s="110"/>
      <c r="BI1751" s="110"/>
      <c r="BJ1751" s="110"/>
    </row>
    <row r="1752" spans="1:62">
      <c r="A1752" s="108"/>
      <c r="B1752" s="108"/>
      <c r="C1752" s="109"/>
      <c r="D1752" s="109"/>
      <c r="E1752" s="108"/>
      <c r="F1752" s="108"/>
      <c r="G1752" s="108"/>
      <c r="H1752" s="108"/>
      <c r="I1752" s="108"/>
      <c r="J1752" s="108"/>
      <c r="K1752" s="110"/>
      <c r="L1752" s="110"/>
      <c r="M1752" s="110"/>
      <c r="N1752" s="111"/>
      <c r="O1752" s="110"/>
      <c r="P1752" s="110"/>
      <c r="Q1752" s="110"/>
      <c r="R1752" s="110"/>
      <c r="S1752" s="110"/>
      <c r="T1752" s="110"/>
      <c r="V1752" s="110"/>
      <c r="W1752" s="110"/>
      <c r="X1752" s="110"/>
      <c r="Y1752" s="110"/>
      <c r="Z1752" s="110"/>
      <c r="AA1752" s="110"/>
      <c r="AB1752" s="110"/>
      <c r="AC1752" s="110"/>
      <c r="AD1752" s="110"/>
      <c r="AE1752" s="110"/>
      <c r="AF1752" s="110"/>
      <c r="AG1752" s="110"/>
      <c r="AH1752" s="110"/>
      <c r="AI1752" s="110"/>
      <c r="AJ1752" s="110"/>
      <c r="AK1752" s="110"/>
      <c r="AL1752" s="110"/>
      <c r="AM1752" s="110"/>
      <c r="AN1752" s="110"/>
      <c r="AO1752" s="110"/>
      <c r="AP1752" s="110"/>
      <c r="AQ1752" s="110"/>
      <c r="AR1752" s="110"/>
      <c r="AS1752" s="110"/>
      <c r="AT1752" s="110"/>
      <c r="AU1752" s="110"/>
      <c r="AV1752" s="110"/>
      <c r="AW1752" s="112"/>
      <c r="AY1752" s="110"/>
      <c r="BD1752" s="110"/>
      <c r="BE1752" s="110"/>
      <c r="BF1752" s="110"/>
      <c r="BG1752" s="110"/>
      <c r="BH1752" s="110"/>
      <c r="BI1752" s="110"/>
      <c r="BJ1752" s="110"/>
    </row>
    <row r="1753" spans="1:62">
      <c r="A1753" s="108"/>
      <c r="B1753" s="108"/>
      <c r="C1753" s="109"/>
      <c r="D1753" s="109"/>
      <c r="E1753" s="108"/>
      <c r="F1753" s="108"/>
      <c r="G1753" s="108"/>
      <c r="H1753" s="108"/>
      <c r="I1753" s="108"/>
      <c r="J1753" s="108"/>
      <c r="K1753" s="110"/>
      <c r="L1753" s="110"/>
      <c r="M1753" s="110"/>
      <c r="N1753" s="111"/>
      <c r="O1753" s="110"/>
      <c r="P1753" s="110"/>
      <c r="Q1753" s="110"/>
      <c r="R1753" s="110"/>
      <c r="S1753" s="110"/>
      <c r="T1753" s="110"/>
      <c r="V1753" s="110"/>
      <c r="W1753" s="110"/>
      <c r="X1753" s="110"/>
      <c r="Y1753" s="110"/>
      <c r="Z1753" s="110"/>
      <c r="AA1753" s="110"/>
      <c r="AB1753" s="110"/>
      <c r="AC1753" s="110"/>
      <c r="AD1753" s="110"/>
      <c r="AE1753" s="110"/>
      <c r="AF1753" s="110"/>
      <c r="AG1753" s="110"/>
      <c r="AH1753" s="110"/>
      <c r="AI1753" s="110"/>
      <c r="AJ1753" s="110"/>
      <c r="AK1753" s="110"/>
      <c r="AL1753" s="110"/>
      <c r="AM1753" s="110"/>
      <c r="AN1753" s="110"/>
      <c r="AO1753" s="110"/>
      <c r="AP1753" s="110"/>
      <c r="AQ1753" s="110"/>
      <c r="AR1753" s="110"/>
      <c r="AS1753" s="110"/>
      <c r="AT1753" s="110"/>
      <c r="AU1753" s="110"/>
      <c r="AV1753" s="110"/>
      <c r="AW1753" s="112"/>
      <c r="AY1753" s="110"/>
      <c r="BD1753" s="110"/>
      <c r="BE1753" s="110"/>
      <c r="BF1753" s="110"/>
      <c r="BG1753" s="110"/>
      <c r="BH1753" s="110"/>
      <c r="BI1753" s="110"/>
      <c r="BJ1753" s="110"/>
    </row>
    <row r="1754" spans="1:62">
      <c r="A1754" s="108"/>
      <c r="B1754" s="108"/>
      <c r="C1754" s="109"/>
      <c r="D1754" s="109"/>
      <c r="E1754" s="108"/>
      <c r="F1754" s="108"/>
      <c r="G1754" s="108"/>
      <c r="H1754" s="108"/>
      <c r="I1754" s="108"/>
      <c r="J1754" s="108"/>
      <c r="K1754" s="110"/>
      <c r="L1754" s="110"/>
      <c r="M1754" s="110"/>
      <c r="N1754" s="111"/>
      <c r="O1754" s="110"/>
      <c r="P1754" s="110"/>
      <c r="Q1754" s="110"/>
      <c r="R1754" s="110"/>
      <c r="S1754" s="110"/>
      <c r="T1754" s="110"/>
      <c r="U1754" s="112"/>
      <c r="V1754" s="110"/>
      <c r="W1754" s="110"/>
      <c r="X1754" s="110"/>
      <c r="Y1754" s="110"/>
      <c r="Z1754" s="110"/>
      <c r="AA1754" s="110"/>
      <c r="AB1754" s="110"/>
      <c r="AC1754" s="110"/>
      <c r="AD1754" s="110"/>
      <c r="AE1754" s="110"/>
      <c r="AF1754" s="110"/>
      <c r="AG1754" s="110"/>
      <c r="AH1754" s="110"/>
      <c r="AI1754" s="110"/>
      <c r="AJ1754" s="110"/>
      <c r="AK1754" s="110"/>
      <c r="AL1754" s="110"/>
      <c r="AM1754" s="110"/>
      <c r="AN1754" s="110"/>
      <c r="AO1754" s="110"/>
      <c r="AP1754" s="110"/>
      <c r="AQ1754" s="110"/>
      <c r="AR1754" s="110"/>
      <c r="AS1754" s="110"/>
      <c r="AT1754" s="110"/>
      <c r="AU1754" s="110"/>
      <c r="AV1754" s="110"/>
      <c r="AY1754" s="110"/>
      <c r="BD1754" s="110"/>
      <c r="BE1754" s="110"/>
      <c r="BF1754" s="110"/>
      <c r="BG1754" s="110"/>
      <c r="BH1754" s="110"/>
      <c r="BI1754" s="110"/>
      <c r="BJ1754" s="110"/>
    </row>
    <row r="1755" spans="1:62">
      <c r="A1755" s="108"/>
      <c r="B1755" s="108"/>
      <c r="C1755" s="109"/>
      <c r="D1755" s="109"/>
      <c r="E1755" s="108"/>
      <c r="F1755" s="108"/>
      <c r="G1755" s="108"/>
      <c r="H1755" s="108"/>
      <c r="I1755" s="108"/>
      <c r="J1755" s="108"/>
      <c r="K1755" s="110"/>
      <c r="L1755" s="110"/>
      <c r="M1755" s="110"/>
      <c r="N1755" s="111"/>
      <c r="O1755" s="110"/>
      <c r="P1755" s="110"/>
      <c r="Q1755" s="110"/>
      <c r="R1755" s="110"/>
      <c r="S1755" s="110"/>
      <c r="T1755" s="110"/>
      <c r="U1755" s="112"/>
      <c r="V1755" s="110"/>
      <c r="W1755" s="110"/>
      <c r="X1755" s="110"/>
      <c r="Y1755" s="110"/>
      <c r="Z1755" s="110"/>
      <c r="AA1755" s="110"/>
      <c r="AB1755" s="110"/>
      <c r="AC1755" s="110"/>
      <c r="AD1755" s="110"/>
      <c r="AE1755" s="110"/>
      <c r="AF1755" s="110"/>
      <c r="AG1755" s="110"/>
      <c r="AH1755" s="110"/>
      <c r="AI1755" s="110"/>
      <c r="AJ1755" s="110"/>
      <c r="AK1755" s="110"/>
      <c r="AL1755" s="110"/>
      <c r="AM1755" s="110"/>
      <c r="AN1755" s="110"/>
      <c r="AO1755" s="110"/>
      <c r="AP1755" s="110"/>
      <c r="AQ1755" s="110"/>
      <c r="AR1755" s="110"/>
      <c r="AV1755" s="110"/>
      <c r="AW1755" s="112"/>
      <c r="BE1755" s="110"/>
      <c r="BF1755" s="110"/>
      <c r="BG1755" s="110"/>
      <c r="BH1755" s="110"/>
      <c r="BI1755" s="110"/>
    </row>
    <row r="1756" spans="1:62">
      <c r="A1756" s="108"/>
      <c r="B1756" s="108"/>
      <c r="C1756" s="109"/>
      <c r="D1756" s="109"/>
      <c r="E1756" s="108"/>
      <c r="F1756" s="108"/>
      <c r="G1756" s="108"/>
      <c r="H1756" s="108"/>
      <c r="I1756" s="108"/>
      <c r="J1756" s="108"/>
      <c r="K1756" s="110"/>
      <c r="L1756" s="110"/>
      <c r="M1756" s="110"/>
      <c r="O1756" s="110"/>
      <c r="P1756" s="110"/>
      <c r="Q1756" s="110"/>
      <c r="R1756" s="110"/>
      <c r="S1756" s="110"/>
      <c r="T1756" s="110"/>
      <c r="V1756" s="110"/>
      <c r="W1756" s="110"/>
      <c r="X1756" s="110"/>
      <c r="Y1756" s="110"/>
      <c r="Z1756" s="110"/>
      <c r="AA1756" s="110"/>
      <c r="AB1756" s="110"/>
      <c r="AF1756" s="110"/>
      <c r="AG1756" s="110"/>
      <c r="AH1756" s="110"/>
      <c r="AI1756" s="110"/>
      <c r="AJ1756" s="110"/>
      <c r="AK1756" s="110"/>
      <c r="AL1756" s="110"/>
      <c r="AM1756" s="110"/>
      <c r="AN1756" s="110"/>
      <c r="AO1756" s="110"/>
      <c r="AP1756" s="110"/>
      <c r="AQ1756" s="110"/>
      <c r="AR1756" s="110"/>
      <c r="AU1756" s="110"/>
      <c r="AV1756" s="110"/>
      <c r="BE1756" s="110"/>
      <c r="BF1756" s="110"/>
      <c r="BG1756" s="110"/>
      <c r="BH1756" s="110"/>
      <c r="BI1756" s="110"/>
    </row>
    <row r="1757" spans="1:62">
      <c r="A1757" s="108"/>
      <c r="B1757" s="108"/>
      <c r="C1757" s="109"/>
      <c r="D1757" s="109"/>
      <c r="E1757" s="108"/>
      <c r="F1757" s="108"/>
      <c r="G1757" s="108"/>
      <c r="H1757" s="108"/>
      <c r="I1757" s="108"/>
      <c r="J1757" s="108"/>
      <c r="K1757" s="110"/>
      <c r="L1757" s="110"/>
      <c r="M1757" s="110"/>
      <c r="N1757" s="111"/>
      <c r="O1757" s="110"/>
      <c r="P1757" s="110"/>
      <c r="Q1757" s="110"/>
      <c r="R1757" s="110"/>
      <c r="S1757" s="110"/>
      <c r="T1757" s="110"/>
      <c r="V1757" s="110"/>
      <c r="W1757" s="110"/>
      <c r="X1757" s="110"/>
      <c r="Y1757" s="110"/>
      <c r="Z1757" s="110"/>
      <c r="AA1757" s="110"/>
      <c r="AB1757" s="110"/>
      <c r="AC1757" s="110"/>
      <c r="AD1757" s="110"/>
      <c r="AE1757" s="110"/>
      <c r="AF1757" s="110"/>
      <c r="AG1757" s="110"/>
      <c r="AH1757" s="110"/>
      <c r="AI1757" s="110"/>
      <c r="AJ1757" s="110"/>
      <c r="AK1757" s="110"/>
      <c r="AL1757" s="110"/>
      <c r="AM1757" s="110"/>
      <c r="AN1757" s="110"/>
      <c r="AO1757" s="110"/>
      <c r="AP1757" s="110"/>
      <c r="AQ1757" s="110"/>
      <c r="AR1757" s="110"/>
      <c r="AS1757" s="110"/>
      <c r="AT1757" s="110"/>
      <c r="AU1757" s="110"/>
      <c r="AV1757" s="110"/>
      <c r="AW1757" s="112"/>
      <c r="AY1757" s="110"/>
      <c r="BD1757" s="110"/>
      <c r="BE1757" s="110"/>
      <c r="BF1757" s="110"/>
      <c r="BG1757" s="110"/>
      <c r="BH1757" s="110"/>
      <c r="BI1757" s="110"/>
      <c r="BJ1757" s="110"/>
    </row>
    <row r="1758" spans="1:62">
      <c r="A1758" s="108"/>
      <c r="B1758" s="108"/>
      <c r="C1758" s="109"/>
      <c r="D1758" s="109"/>
      <c r="E1758" s="108"/>
      <c r="F1758" s="108"/>
      <c r="G1758" s="108"/>
      <c r="H1758" s="108"/>
      <c r="I1758" s="108"/>
      <c r="J1758" s="108"/>
      <c r="K1758" s="110"/>
      <c r="L1758" s="110"/>
      <c r="M1758" s="110"/>
      <c r="N1758" s="111"/>
      <c r="O1758" s="110"/>
      <c r="P1758" s="110"/>
      <c r="Q1758" s="110"/>
      <c r="R1758" s="110"/>
      <c r="S1758" s="110"/>
      <c r="T1758" s="110"/>
      <c r="V1758" s="110"/>
      <c r="W1758" s="110"/>
      <c r="X1758" s="110"/>
      <c r="Y1758" s="110"/>
      <c r="Z1758" s="110"/>
      <c r="AA1758" s="110"/>
      <c r="AB1758" s="110"/>
      <c r="AC1758" s="110"/>
      <c r="AD1758" s="110"/>
      <c r="AE1758" s="110"/>
      <c r="AF1758" s="110"/>
      <c r="AG1758" s="110"/>
      <c r="AI1758" s="110"/>
      <c r="AJ1758" s="110"/>
      <c r="AK1758" s="110"/>
      <c r="AL1758" s="110"/>
      <c r="AM1758" s="110"/>
      <c r="AN1758" s="110"/>
      <c r="AO1758" s="110"/>
      <c r="AP1758" s="110"/>
      <c r="AQ1758" s="110"/>
      <c r="AR1758" s="110"/>
      <c r="AS1758" s="110"/>
      <c r="AT1758" s="110"/>
      <c r="AU1758" s="110"/>
      <c r="AV1758" s="110"/>
      <c r="AW1758" s="112"/>
      <c r="AY1758" s="110"/>
      <c r="BD1758" s="110"/>
      <c r="BE1758" s="110"/>
      <c r="BF1758" s="110"/>
      <c r="BG1758" s="110"/>
      <c r="BH1758" s="110"/>
      <c r="BI1758" s="110"/>
      <c r="BJ1758" s="110"/>
    </row>
    <row r="1759" spans="1:62">
      <c r="A1759" s="108"/>
      <c r="B1759" s="108"/>
      <c r="C1759" s="109"/>
      <c r="D1759" s="109"/>
      <c r="E1759" s="108"/>
      <c r="F1759" s="108"/>
      <c r="G1759" s="108"/>
      <c r="H1759" s="108"/>
      <c r="I1759" s="108"/>
      <c r="J1759" s="108"/>
      <c r="K1759" s="110"/>
      <c r="L1759" s="110"/>
      <c r="M1759" s="110"/>
      <c r="O1759" s="110"/>
      <c r="P1759" s="110"/>
      <c r="Q1759" s="110"/>
      <c r="R1759" s="110"/>
      <c r="S1759" s="110"/>
      <c r="T1759" s="110"/>
      <c r="U1759" s="112"/>
      <c r="AP1759" s="110"/>
      <c r="AQ1759" s="110"/>
      <c r="AR1759" s="110"/>
      <c r="BD1759" s="110"/>
      <c r="BE1759" s="110"/>
      <c r="BF1759" s="110"/>
      <c r="BG1759" s="110"/>
      <c r="BH1759" s="110"/>
      <c r="BI1759" s="110"/>
      <c r="BJ1759" s="110"/>
    </row>
    <row r="1760" spans="1:62">
      <c r="A1760" s="108"/>
      <c r="B1760" s="108"/>
      <c r="C1760" s="109"/>
      <c r="D1760" s="109"/>
      <c r="E1760" s="108"/>
      <c r="F1760" s="108"/>
      <c r="G1760" s="108"/>
      <c r="H1760" s="108"/>
      <c r="I1760" s="108"/>
      <c r="J1760" s="108"/>
      <c r="K1760" s="110"/>
      <c r="L1760" s="110"/>
      <c r="M1760" s="110"/>
      <c r="N1760" s="111"/>
      <c r="O1760" s="110"/>
      <c r="P1760" s="110"/>
      <c r="Q1760" s="110"/>
      <c r="R1760" s="110"/>
      <c r="S1760" s="110"/>
      <c r="T1760" s="110"/>
      <c r="U1760" s="112"/>
      <c r="V1760" s="110"/>
      <c r="W1760" s="110"/>
      <c r="X1760" s="110"/>
      <c r="Y1760" s="110"/>
      <c r="Z1760" s="110"/>
      <c r="AA1760" s="110"/>
      <c r="AB1760" s="110"/>
      <c r="AC1760" s="110"/>
      <c r="AD1760" s="110"/>
      <c r="AE1760" s="110"/>
      <c r="AF1760" s="110"/>
      <c r="AG1760" s="110"/>
      <c r="AH1760" s="110"/>
      <c r="AI1760" s="110"/>
      <c r="AJ1760" s="110"/>
      <c r="AK1760" s="110"/>
      <c r="AL1760" s="110"/>
      <c r="AM1760" s="110"/>
      <c r="AN1760" s="110"/>
      <c r="AO1760" s="110"/>
      <c r="AP1760" s="110"/>
      <c r="AQ1760" s="110"/>
      <c r="AR1760" s="110"/>
      <c r="AU1760" s="110"/>
      <c r="AV1760" s="110"/>
      <c r="BB1760" s="110"/>
      <c r="BD1760" s="110"/>
      <c r="BE1760" s="110"/>
      <c r="BF1760" s="110"/>
      <c r="BG1760" s="110"/>
      <c r="BH1760" s="110"/>
      <c r="BI1760" s="110"/>
      <c r="BJ1760" s="110"/>
    </row>
    <row r="1761" spans="1:62">
      <c r="A1761" s="108"/>
      <c r="B1761" s="108"/>
      <c r="C1761" s="109"/>
      <c r="D1761" s="109"/>
      <c r="E1761" s="108"/>
      <c r="F1761" s="108"/>
      <c r="G1761" s="108"/>
      <c r="H1761" s="108"/>
      <c r="I1761" s="108"/>
      <c r="J1761" s="108"/>
      <c r="K1761" s="110"/>
      <c r="L1761" s="110"/>
      <c r="M1761" s="110"/>
      <c r="N1761" s="111"/>
      <c r="O1761" s="110"/>
      <c r="P1761" s="110"/>
      <c r="Q1761" s="110"/>
      <c r="R1761" s="110"/>
      <c r="S1761" s="110"/>
      <c r="T1761" s="110"/>
      <c r="V1761" s="110"/>
      <c r="W1761" s="110"/>
      <c r="X1761" s="110"/>
      <c r="Y1761" s="110"/>
      <c r="Z1761" s="110"/>
      <c r="AA1761" s="110"/>
      <c r="AB1761" s="110"/>
      <c r="AC1761" s="110"/>
      <c r="AD1761" s="110"/>
      <c r="AE1761" s="110"/>
      <c r="AF1761" s="110"/>
      <c r="AG1761" s="110"/>
      <c r="AH1761" s="110"/>
      <c r="AI1761" s="110"/>
      <c r="AJ1761" s="110"/>
      <c r="AK1761" s="110"/>
      <c r="AL1761" s="110"/>
      <c r="AM1761" s="110"/>
      <c r="AN1761" s="110"/>
      <c r="AO1761" s="110"/>
      <c r="AP1761" s="110"/>
      <c r="AQ1761" s="110"/>
      <c r="AR1761" s="110"/>
      <c r="AS1761" s="110"/>
      <c r="AT1761" s="110"/>
      <c r="AU1761" s="110"/>
      <c r="AV1761" s="110"/>
      <c r="AY1761" s="110"/>
      <c r="AZ1761" s="110"/>
      <c r="BB1761" s="110"/>
      <c r="BD1761" s="110"/>
      <c r="BE1761" s="110"/>
      <c r="BF1761" s="110"/>
      <c r="BG1761" s="110"/>
      <c r="BH1761" s="110"/>
      <c r="BI1761" s="110"/>
      <c r="BJ1761" s="110"/>
    </row>
    <row r="1762" spans="1:62">
      <c r="A1762" s="108"/>
      <c r="B1762" s="108"/>
      <c r="C1762" s="109"/>
      <c r="D1762" s="109"/>
      <c r="E1762" s="108"/>
      <c r="F1762" s="108"/>
      <c r="G1762" s="108"/>
      <c r="H1762" s="108"/>
      <c r="I1762" s="108"/>
      <c r="J1762" s="108"/>
      <c r="K1762" s="110"/>
      <c r="L1762" s="110"/>
      <c r="M1762" s="110"/>
      <c r="N1762" s="111"/>
      <c r="O1762" s="110"/>
      <c r="P1762" s="110"/>
      <c r="Q1762" s="110"/>
      <c r="U1762" s="112"/>
      <c r="V1762" s="110"/>
      <c r="W1762" s="110"/>
      <c r="X1762" s="110"/>
      <c r="Y1762" s="110"/>
      <c r="Z1762" s="110"/>
      <c r="AA1762" s="110"/>
      <c r="AB1762" s="110"/>
      <c r="AC1762" s="110"/>
      <c r="AD1762" s="110"/>
      <c r="AE1762" s="110"/>
      <c r="AF1762" s="110"/>
      <c r="AG1762" s="110"/>
      <c r="AH1762" s="110"/>
      <c r="AI1762" s="110"/>
      <c r="AJ1762" s="110"/>
      <c r="AK1762" s="110"/>
      <c r="AL1762" s="110"/>
      <c r="AM1762" s="110"/>
      <c r="AN1762" s="110"/>
      <c r="AO1762" s="110"/>
      <c r="AP1762" s="110"/>
      <c r="AQ1762" s="110"/>
      <c r="AR1762" s="110"/>
      <c r="AS1762" s="110"/>
      <c r="AT1762" s="110"/>
      <c r="AU1762" s="110"/>
      <c r="AV1762" s="110"/>
      <c r="AW1762" s="112"/>
      <c r="AX1762" s="112"/>
      <c r="AY1762" s="110"/>
      <c r="BA1762" s="110"/>
      <c r="BB1762" s="110"/>
      <c r="BC1762" s="112"/>
      <c r="BD1762" s="110"/>
      <c r="BE1762" s="110"/>
      <c r="BF1762" s="110"/>
      <c r="BG1762" s="110"/>
      <c r="BH1762" s="110"/>
      <c r="BI1762" s="110"/>
      <c r="BJ1762" s="110"/>
    </row>
    <row r="1763" spans="1:62">
      <c r="A1763" s="108"/>
      <c r="B1763" s="108"/>
      <c r="C1763" s="109"/>
      <c r="D1763" s="109"/>
      <c r="E1763" s="108"/>
      <c r="F1763" s="108"/>
      <c r="G1763" s="108"/>
      <c r="H1763" s="108"/>
      <c r="I1763" s="108"/>
      <c r="J1763" s="108"/>
      <c r="K1763" s="110"/>
      <c r="L1763" s="110"/>
      <c r="M1763" s="110"/>
      <c r="N1763" s="111"/>
      <c r="O1763" s="110"/>
      <c r="P1763" s="110"/>
      <c r="Q1763" s="110"/>
      <c r="R1763" s="110"/>
      <c r="S1763" s="110"/>
      <c r="T1763" s="110"/>
      <c r="U1763" s="112"/>
      <c r="V1763" s="110"/>
      <c r="W1763" s="110"/>
      <c r="Y1763" s="110"/>
      <c r="AA1763" s="110"/>
      <c r="AB1763" s="110"/>
      <c r="AF1763" s="110"/>
      <c r="AG1763" s="110"/>
      <c r="AH1763" s="110"/>
      <c r="AI1763" s="110"/>
      <c r="AJ1763" s="110"/>
      <c r="AK1763" s="110"/>
      <c r="AL1763" s="110"/>
      <c r="AM1763" s="110"/>
      <c r="AN1763" s="110"/>
      <c r="AO1763" s="110"/>
      <c r="AP1763" s="110"/>
      <c r="AQ1763" s="110"/>
      <c r="AR1763" s="110"/>
      <c r="AS1763" s="110"/>
      <c r="AT1763" s="110"/>
      <c r="AU1763" s="110"/>
      <c r="AV1763" s="110"/>
      <c r="AY1763" s="110"/>
      <c r="BD1763" s="110"/>
      <c r="BE1763" s="110"/>
      <c r="BF1763" s="110"/>
      <c r="BG1763" s="110"/>
      <c r="BH1763" s="110"/>
      <c r="BI1763" s="110"/>
      <c r="BJ1763" s="110"/>
    </row>
    <row r="1764" spans="1:62">
      <c r="A1764" s="108"/>
      <c r="B1764" s="108"/>
      <c r="C1764" s="109"/>
      <c r="D1764" s="109"/>
      <c r="E1764" s="108"/>
      <c r="F1764" s="108"/>
      <c r="G1764" s="108"/>
      <c r="H1764" s="108"/>
      <c r="I1764" s="108"/>
      <c r="J1764" s="108"/>
      <c r="K1764" s="110"/>
      <c r="L1764" s="110"/>
      <c r="M1764" s="110"/>
      <c r="N1764" s="111"/>
      <c r="O1764" s="110"/>
      <c r="P1764" s="110"/>
      <c r="Q1764" s="110"/>
      <c r="R1764" s="110"/>
      <c r="S1764" s="110"/>
      <c r="T1764" s="110"/>
      <c r="V1764" s="110"/>
      <c r="W1764" s="110"/>
      <c r="X1764" s="110"/>
      <c r="Y1764" s="110"/>
      <c r="Z1764" s="110"/>
      <c r="AA1764" s="110"/>
      <c r="AB1764" s="110"/>
      <c r="AC1764" s="110"/>
      <c r="AD1764" s="110"/>
      <c r="AF1764" s="110"/>
      <c r="AG1764" s="110"/>
      <c r="AI1764" s="110"/>
      <c r="AJ1764" s="110"/>
      <c r="AL1764" s="110"/>
      <c r="AM1764" s="110"/>
      <c r="AO1764" s="110"/>
      <c r="AP1764" s="110"/>
      <c r="AQ1764" s="110"/>
      <c r="AR1764" s="110"/>
      <c r="AV1764" s="110"/>
      <c r="BD1764" s="110"/>
      <c r="BE1764" s="110"/>
      <c r="BF1764" s="110"/>
      <c r="BG1764" s="110"/>
      <c r="BH1764" s="110"/>
      <c r="BI1764" s="110"/>
      <c r="BJ1764" s="110"/>
    </row>
    <row r="1765" spans="1:62">
      <c r="A1765" s="108"/>
      <c r="B1765" s="108"/>
      <c r="C1765" s="109"/>
      <c r="D1765" s="109"/>
      <c r="E1765" s="108"/>
      <c r="F1765" s="108"/>
      <c r="G1765" s="108"/>
      <c r="H1765" s="108"/>
      <c r="I1765" s="108"/>
      <c r="J1765" s="108"/>
      <c r="K1765" s="110"/>
      <c r="L1765" s="110"/>
      <c r="M1765" s="110"/>
      <c r="N1765" s="111"/>
      <c r="O1765" s="110"/>
      <c r="P1765" s="110"/>
      <c r="Q1765" s="110"/>
      <c r="R1765" s="110"/>
      <c r="S1765" s="110"/>
      <c r="T1765" s="110"/>
      <c r="U1765" s="112"/>
      <c r="V1765" s="110"/>
      <c r="W1765" s="110"/>
      <c r="X1765" s="110"/>
      <c r="Y1765" s="110"/>
      <c r="Z1765" s="110"/>
      <c r="AA1765" s="110"/>
      <c r="AB1765" s="110"/>
      <c r="AC1765" s="110"/>
      <c r="AD1765" s="110"/>
      <c r="AE1765" s="110"/>
      <c r="AF1765" s="110"/>
      <c r="AG1765" s="110"/>
      <c r="AH1765" s="110"/>
      <c r="AI1765" s="110"/>
      <c r="AJ1765" s="110"/>
      <c r="AK1765" s="110"/>
      <c r="AL1765" s="110"/>
      <c r="AM1765" s="110"/>
      <c r="AN1765" s="110"/>
      <c r="AO1765" s="110"/>
      <c r="AP1765" s="110"/>
      <c r="AQ1765" s="110"/>
      <c r="AR1765" s="110"/>
      <c r="AS1765" s="110"/>
      <c r="AT1765" s="110"/>
      <c r="AU1765" s="110"/>
      <c r="AV1765" s="110"/>
      <c r="AW1765" s="112"/>
      <c r="AY1765" s="110"/>
      <c r="BD1765" s="110"/>
      <c r="BE1765" s="110"/>
      <c r="BF1765" s="110"/>
      <c r="BG1765" s="110"/>
      <c r="BH1765" s="110"/>
      <c r="BI1765" s="110"/>
      <c r="BJ1765" s="110"/>
    </row>
    <row r="1766" spans="1:62">
      <c r="A1766" s="108"/>
      <c r="B1766" s="108"/>
      <c r="C1766" s="109"/>
      <c r="D1766" s="109"/>
      <c r="E1766" s="108"/>
      <c r="F1766" s="108"/>
      <c r="G1766" s="108"/>
      <c r="H1766" s="108"/>
      <c r="I1766" s="108"/>
      <c r="J1766" s="108"/>
      <c r="K1766" s="110"/>
      <c r="L1766" s="110"/>
      <c r="M1766" s="110"/>
      <c r="N1766" s="111"/>
      <c r="O1766" s="110"/>
      <c r="P1766" s="110"/>
      <c r="Q1766" s="110"/>
      <c r="R1766" s="110"/>
      <c r="S1766" s="110"/>
      <c r="T1766" s="110"/>
      <c r="V1766" s="110"/>
      <c r="W1766" s="110"/>
      <c r="X1766" s="110"/>
      <c r="Y1766" s="110"/>
      <c r="Z1766" s="110"/>
      <c r="AA1766" s="110"/>
      <c r="AB1766" s="110"/>
      <c r="AC1766" s="110"/>
      <c r="AD1766" s="110"/>
      <c r="AE1766" s="110"/>
      <c r="AF1766" s="110"/>
      <c r="AG1766" s="110"/>
      <c r="AH1766" s="110"/>
      <c r="AI1766" s="110"/>
      <c r="AJ1766" s="110"/>
      <c r="AK1766" s="110"/>
      <c r="AL1766" s="110"/>
      <c r="AM1766" s="110"/>
      <c r="AN1766" s="110"/>
      <c r="AO1766" s="110"/>
      <c r="AP1766" s="110"/>
      <c r="AQ1766" s="110"/>
      <c r="AR1766" s="110"/>
      <c r="AS1766" s="110"/>
      <c r="AT1766" s="110"/>
      <c r="AU1766" s="110"/>
      <c r="AV1766" s="110"/>
      <c r="AY1766" s="110"/>
      <c r="BD1766" s="110"/>
      <c r="BE1766" s="110"/>
      <c r="BF1766" s="110"/>
      <c r="BG1766" s="110"/>
      <c r="BH1766" s="110"/>
      <c r="BI1766" s="110"/>
      <c r="BJ1766" s="110"/>
    </row>
    <row r="1767" spans="1:62">
      <c r="A1767" s="108"/>
      <c r="B1767" s="108"/>
      <c r="C1767" s="109"/>
      <c r="D1767" s="109"/>
      <c r="E1767" s="108"/>
      <c r="F1767" s="108"/>
      <c r="G1767" s="108"/>
      <c r="H1767" s="108"/>
      <c r="I1767" s="108"/>
      <c r="J1767" s="108"/>
      <c r="K1767" s="110"/>
      <c r="L1767" s="110"/>
      <c r="M1767" s="110"/>
      <c r="N1767" s="111"/>
      <c r="O1767" s="110"/>
      <c r="P1767" s="110"/>
      <c r="Q1767" s="110"/>
      <c r="R1767" s="110"/>
      <c r="S1767" s="110"/>
      <c r="T1767" s="110"/>
      <c r="U1767" s="112"/>
      <c r="V1767" s="110"/>
      <c r="W1767" s="110"/>
      <c r="X1767" s="110"/>
      <c r="Y1767" s="110"/>
      <c r="Z1767" s="110"/>
      <c r="AA1767" s="110"/>
      <c r="AB1767" s="110"/>
      <c r="AC1767" s="110"/>
      <c r="AD1767" s="110"/>
      <c r="AE1767" s="110"/>
      <c r="AF1767" s="110"/>
      <c r="AG1767" s="110"/>
      <c r="AI1767" s="110"/>
      <c r="AJ1767" s="110"/>
      <c r="AK1767" s="110"/>
      <c r="AL1767" s="110"/>
      <c r="AM1767" s="110"/>
      <c r="AN1767" s="110"/>
      <c r="AO1767" s="110"/>
      <c r="AP1767" s="110"/>
      <c r="AQ1767" s="110"/>
      <c r="AR1767" s="110"/>
      <c r="AS1767" s="110"/>
      <c r="AT1767" s="110"/>
      <c r="AU1767" s="110"/>
      <c r="AV1767" s="110"/>
      <c r="AY1767" s="110"/>
      <c r="BB1767" s="110"/>
      <c r="BD1767" s="110"/>
      <c r="BE1767" s="110"/>
      <c r="BF1767" s="110"/>
      <c r="BG1767" s="110"/>
      <c r="BH1767" s="110"/>
      <c r="BI1767" s="110"/>
      <c r="BJ1767" s="110"/>
    </row>
    <row r="1768" spans="1:62">
      <c r="A1768" s="108"/>
      <c r="B1768" s="108"/>
      <c r="C1768" s="109"/>
      <c r="D1768" s="109"/>
      <c r="E1768" s="108"/>
      <c r="F1768" s="108"/>
      <c r="G1768" s="108"/>
      <c r="H1768" s="108"/>
      <c r="I1768" s="108"/>
      <c r="J1768" s="108"/>
      <c r="K1768" s="110"/>
      <c r="L1768" s="110"/>
      <c r="M1768" s="110"/>
      <c r="N1768" s="111"/>
      <c r="O1768" s="110"/>
      <c r="P1768" s="110"/>
      <c r="Q1768" s="110"/>
      <c r="R1768" s="110"/>
      <c r="S1768" s="110"/>
      <c r="T1768" s="110"/>
      <c r="U1768" s="112"/>
      <c r="V1768" s="110"/>
      <c r="W1768" s="110"/>
      <c r="X1768" s="110"/>
      <c r="Y1768" s="110"/>
      <c r="Z1768" s="110"/>
      <c r="AA1768" s="110"/>
      <c r="AB1768" s="110"/>
      <c r="AC1768" s="110"/>
      <c r="AD1768" s="110"/>
      <c r="AE1768" s="110"/>
      <c r="AF1768" s="110"/>
      <c r="AG1768" s="110"/>
      <c r="AH1768" s="110"/>
      <c r="AI1768" s="110"/>
      <c r="AJ1768" s="110"/>
      <c r="AK1768" s="110"/>
      <c r="AL1768" s="110"/>
      <c r="AM1768" s="110"/>
      <c r="AN1768" s="110"/>
      <c r="AO1768" s="110"/>
      <c r="AP1768" s="110"/>
      <c r="AQ1768" s="110"/>
      <c r="AR1768" s="110"/>
      <c r="AS1768" s="110"/>
      <c r="AT1768" s="110"/>
      <c r="AU1768" s="110"/>
      <c r="AV1768" s="110"/>
      <c r="AW1768" s="112"/>
      <c r="AY1768" s="110"/>
      <c r="BD1768" s="110"/>
      <c r="BE1768" s="110"/>
      <c r="BF1768" s="110"/>
      <c r="BG1768" s="110"/>
      <c r="BH1768" s="110"/>
      <c r="BI1768" s="110"/>
      <c r="BJ1768" s="110"/>
    </row>
    <row r="1769" spans="1:62">
      <c r="A1769" s="108"/>
      <c r="B1769" s="108"/>
      <c r="C1769" s="109"/>
      <c r="D1769" s="109"/>
      <c r="E1769" s="108"/>
      <c r="F1769" s="108"/>
      <c r="G1769" s="108"/>
      <c r="H1769" s="108"/>
      <c r="I1769" s="108"/>
      <c r="J1769" s="108"/>
      <c r="K1769" s="110"/>
      <c r="L1769" s="110"/>
      <c r="M1769" s="110"/>
      <c r="O1769" s="110"/>
      <c r="P1769" s="110"/>
      <c r="Q1769" s="110"/>
      <c r="R1769" s="110"/>
      <c r="S1769" s="110"/>
      <c r="T1769" s="110"/>
      <c r="V1769" s="110"/>
      <c r="W1769" s="110"/>
      <c r="X1769" s="110"/>
      <c r="Y1769" s="110"/>
      <c r="Z1769" s="110"/>
      <c r="AA1769" s="110"/>
      <c r="AB1769" s="110"/>
      <c r="AC1769" s="110"/>
      <c r="AD1769" s="110"/>
      <c r="AE1769" s="110"/>
      <c r="AF1769" s="110"/>
      <c r="AG1769" s="110"/>
      <c r="AH1769" s="110"/>
      <c r="AI1769" s="110"/>
      <c r="AJ1769" s="110"/>
      <c r="AK1769" s="110"/>
      <c r="AL1769" s="110"/>
      <c r="AM1769" s="110"/>
      <c r="AN1769" s="110"/>
      <c r="AO1769" s="110"/>
      <c r="AP1769" s="110"/>
      <c r="AQ1769" s="110"/>
      <c r="AR1769" s="110"/>
      <c r="AS1769" s="110"/>
      <c r="AT1769" s="110"/>
      <c r="AU1769" s="110"/>
      <c r="AV1769" s="110"/>
      <c r="AY1769" s="110"/>
      <c r="BD1769" s="110"/>
      <c r="BE1769" s="110"/>
      <c r="BF1769" s="110"/>
      <c r="BG1769" s="110"/>
      <c r="BH1769" s="110"/>
      <c r="BI1769" s="110"/>
      <c r="BJ1769" s="110"/>
    </row>
    <row r="1770" spans="1:62">
      <c r="A1770" s="108"/>
      <c r="B1770" s="108"/>
      <c r="C1770" s="109"/>
      <c r="D1770" s="109"/>
      <c r="E1770" s="108"/>
      <c r="F1770" s="108"/>
      <c r="G1770" s="108"/>
      <c r="H1770" s="108"/>
      <c r="I1770" s="108"/>
      <c r="J1770" s="108"/>
      <c r="K1770" s="110"/>
      <c r="L1770" s="110"/>
      <c r="M1770" s="110"/>
      <c r="N1770" s="111"/>
      <c r="O1770" s="110"/>
      <c r="P1770" s="110"/>
      <c r="Q1770" s="110"/>
      <c r="R1770" s="110"/>
      <c r="S1770" s="110"/>
      <c r="T1770" s="110"/>
      <c r="V1770" s="110"/>
      <c r="W1770" s="110"/>
      <c r="X1770" s="110"/>
      <c r="Y1770" s="110"/>
      <c r="Z1770" s="110"/>
      <c r="AA1770" s="110"/>
      <c r="AB1770" s="110"/>
      <c r="AC1770" s="110"/>
      <c r="AD1770" s="110"/>
      <c r="AE1770" s="110"/>
      <c r="AF1770" s="110"/>
      <c r="AG1770" s="110"/>
      <c r="AH1770" s="110"/>
      <c r="AI1770" s="110"/>
      <c r="AJ1770" s="110"/>
      <c r="AK1770" s="110"/>
      <c r="AL1770" s="110"/>
      <c r="AM1770" s="110"/>
      <c r="AN1770" s="110"/>
      <c r="AO1770" s="110"/>
      <c r="AP1770" s="110"/>
      <c r="AQ1770" s="110"/>
      <c r="AR1770" s="110"/>
      <c r="AS1770" s="110"/>
      <c r="AT1770" s="110"/>
      <c r="AU1770" s="110"/>
      <c r="AV1770" s="110"/>
      <c r="AY1770" s="110"/>
      <c r="BD1770" s="110"/>
      <c r="BE1770" s="110"/>
      <c r="BF1770" s="110"/>
      <c r="BG1770" s="110"/>
      <c r="BH1770" s="110"/>
      <c r="BI1770" s="110"/>
      <c r="BJ1770" s="110"/>
    </row>
    <row r="1771" spans="1:62">
      <c r="A1771" s="108"/>
      <c r="B1771" s="108"/>
      <c r="C1771" s="109"/>
      <c r="D1771" s="109"/>
      <c r="E1771" s="108"/>
      <c r="F1771" s="108"/>
      <c r="G1771" s="108"/>
      <c r="H1771" s="108"/>
      <c r="I1771" s="108"/>
      <c r="J1771" s="108"/>
      <c r="K1771" s="110"/>
      <c r="L1771" s="110"/>
      <c r="M1771" s="110"/>
      <c r="N1771" s="111"/>
      <c r="O1771" s="110"/>
      <c r="P1771" s="110"/>
      <c r="Q1771" s="110"/>
      <c r="R1771" s="110"/>
      <c r="S1771" s="110"/>
      <c r="T1771" s="110"/>
      <c r="U1771" s="112"/>
      <c r="V1771" s="110"/>
      <c r="W1771" s="110"/>
      <c r="X1771" s="110"/>
      <c r="Y1771" s="110"/>
      <c r="Z1771" s="110"/>
      <c r="AA1771" s="110"/>
      <c r="AB1771" s="110"/>
      <c r="AC1771" s="110"/>
      <c r="AD1771" s="110"/>
      <c r="AF1771" s="110"/>
      <c r="AG1771" s="110"/>
      <c r="AI1771" s="110"/>
      <c r="AJ1771" s="110"/>
      <c r="AK1771" s="110"/>
      <c r="AL1771" s="110"/>
      <c r="AM1771" s="110"/>
      <c r="AN1771" s="110"/>
      <c r="AO1771" s="110"/>
      <c r="AP1771" s="110"/>
      <c r="AQ1771" s="110"/>
      <c r="AR1771" s="110"/>
      <c r="AV1771" s="110"/>
      <c r="AW1771" s="112"/>
      <c r="BD1771" s="110"/>
      <c r="BE1771" s="110"/>
      <c r="BF1771" s="110"/>
      <c r="BG1771" s="110"/>
      <c r="BH1771" s="110"/>
      <c r="BI1771" s="110"/>
      <c r="BJ1771" s="110"/>
    </row>
    <row r="1772" spans="1:62">
      <c r="A1772" s="108"/>
      <c r="B1772" s="108"/>
      <c r="C1772" s="109"/>
      <c r="D1772" s="109"/>
      <c r="E1772" s="108"/>
      <c r="F1772" s="108"/>
      <c r="G1772" s="108"/>
      <c r="H1772" s="108"/>
      <c r="I1772" s="108"/>
      <c r="J1772" s="108"/>
      <c r="K1772" s="110"/>
      <c r="L1772" s="110"/>
      <c r="M1772" s="110"/>
      <c r="O1772" s="110"/>
      <c r="P1772" s="110"/>
      <c r="Q1772" s="110"/>
      <c r="R1772" s="110"/>
      <c r="S1772" s="110"/>
      <c r="T1772" s="110"/>
      <c r="AP1772" s="110"/>
      <c r="AQ1772" s="110"/>
      <c r="AR1772" s="110"/>
      <c r="BD1772" s="110"/>
      <c r="BE1772" s="110"/>
      <c r="BF1772" s="110"/>
      <c r="BG1772" s="110"/>
      <c r="BH1772" s="110"/>
      <c r="BI1772" s="110"/>
      <c r="BJ1772" s="110"/>
    </row>
    <row r="1773" spans="1:62">
      <c r="A1773" s="108"/>
      <c r="B1773" s="108"/>
      <c r="C1773" s="109"/>
      <c r="D1773" s="109"/>
      <c r="E1773" s="108"/>
      <c r="F1773" s="108"/>
      <c r="G1773" s="108"/>
      <c r="H1773" s="108"/>
      <c r="I1773" s="108"/>
      <c r="J1773" s="108"/>
      <c r="K1773" s="110"/>
      <c r="L1773" s="110"/>
      <c r="M1773" s="110"/>
      <c r="N1773" s="111"/>
      <c r="O1773" s="110"/>
      <c r="P1773" s="110"/>
      <c r="Q1773" s="110"/>
      <c r="R1773" s="110"/>
      <c r="S1773" s="110"/>
      <c r="T1773" s="110"/>
      <c r="V1773" s="110"/>
      <c r="W1773" s="110"/>
      <c r="X1773" s="110"/>
      <c r="Y1773" s="110"/>
      <c r="Z1773" s="110"/>
      <c r="AA1773" s="110"/>
      <c r="AB1773" s="110"/>
      <c r="AC1773" s="110"/>
      <c r="AD1773" s="110"/>
      <c r="AE1773" s="110"/>
      <c r="AF1773" s="110"/>
      <c r="AG1773" s="110"/>
      <c r="AH1773" s="110"/>
      <c r="AI1773" s="110"/>
      <c r="AJ1773" s="110"/>
      <c r="AK1773" s="110"/>
      <c r="AL1773" s="110"/>
      <c r="AM1773" s="110"/>
      <c r="AN1773" s="110"/>
      <c r="AO1773" s="110"/>
      <c r="AP1773" s="110"/>
      <c r="AQ1773" s="110"/>
      <c r="AR1773" s="110"/>
      <c r="AS1773" s="110"/>
      <c r="AT1773" s="110"/>
      <c r="AU1773" s="110"/>
      <c r="AV1773" s="110"/>
      <c r="AY1773" s="110"/>
      <c r="BD1773" s="110"/>
      <c r="BE1773" s="110"/>
      <c r="BF1773" s="110"/>
      <c r="BG1773" s="110"/>
      <c r="BH1773" s="110"/>
      <c r="BI1773" s="110"/>
      <c r="BJ1773" s="110"/>
    </row>
    <row r="1774" spans="1:62">
      <c r="A1774" s="108"/>
      <c r="B1774" s="108"/>
      <c r="C1774" s="109"/>
      <c r="D1774" s="109"/>
      <c r="E1774" s="108"/>
      <c r="F1774" s="108"/>
      <c r="G1774" s="108"/>
      <c r="H1774" s="108"/>
      <c r="I1774" s="108"/>
      <c r="J1774" s="108"/>
      <c r="K1774" s="110"/>
      <c r="L1774" s="110"/>
      <c r="M1774" s="110"/>
      <c r="N1774" s="111"/>
      <c r="O1774" s="110"/>
      <c r="P1774" s="110"/>
      <c r="Q1774" s="110"/>
      <c r="R1774" s="110"/>
      <c r="S1774" s="110"/>
      <c r="T1774" s="110"/>
      <c r="U1774" s="112"/>
      <c r="V1774" s="110"/>
      <c r="W1774" s="110"/>
      <c r="X1774" s="110"/>
      <c r="Y1774" s="110"/>
      <c r="Z1774" s="110"/>
      <c r="AA1774" s="110"/>
      <c r="AB1774" s="110"/>
      <c r="AC1774" s="110"/>
      <c r="AD1774" s="110"/>
      <c r="AE1774" s="110"/>
      <c r="AF1774" s="110"/>
      <c r="AG1774" s="110"/>
      <c r="AH1774" s="110"/>
      <c r="AI1774" s="110"/>
      <c r="AJ1774" s="110"/>
      <c r="AK1774" s="110"/>
      <c r="AL1774" s="110"/>
      <c r="AM1774" s="110"/>
      <c r="AN1774" s="110"/>
      <c r="AO1774" s="110"/>
      <c r="AP1774" s="110"/>
      <c r="AQ1774" s="110"/>
      <c r="AR1774" s="110"/>
      <c r="AS1774" s="110"/>
      <c r="AT1774" s="110"/>
      <c r="AU1774" s="110"/>
      <c r="AV1774" s="110"/>
      <c r="AW1774" s="112"/>
      <c r="AY1774" s="110"/>
      <c r="BB1774" s="110"/>
      <c r="BD1774" s="110"/>
      <c r="BE1774" s="110"/>
      <c r="BF1774" s="110"/>
      <c r="BG1774" s="110"/>
      <c r="BH1774" s="110"/>
      <c r="BI1774" s="110"/>
      <c r="BJ1774" s="110"/>
    </row>
    <row r="1775" spans="1:62">
      <c r="A1775" s="108"/>
      <c r="B1775" s="108"/>
      <c r="C1775" s="109"/>
      <c r="D1775" s="109"/>
      <c r="E1775" s="108"/>
      <c r="F1775" s="108"/>
      <c r="G1775" s="108"/>
      <c r="H1775" s="108"/>
      <c r="I1775" s="108"/>
      <c r="J1775" s="108"/>
      <c r="K1775" s="110"/>
      <c r="L1775" s="110"/>
      <c r="M1775" s="110"/>
      <c r="O1775" s="110"/>
      <c r="P1775" s="110"/>
      <c r="Q1775" s="110"/>
      <c r="R1775" s="110"/>
      <c r="S1775" s="110"/>
      <c r="T1775" s="110"/>
      <c r="V1775" s="110"/>
      <c r="W1775" s="110"/>
      <c r="X1775" s="110"/>
      <c r="Y1775" s="110"/>
      <c r="Z1775" s="110"/>
      <c r="AA1775" s="110"/>
      <c r="AB1775" s="110"/>
      <c r="AC1775" s="110"/>
      <c r="AD1775" s="110"/>
      <c r="AE1775" s="110"/>
      <c r="AF1775" s="110"/>
      <c r="AG1775" s="110"/>
      <c r="AH1775" s="110"/>
      <c r="AI1775" s="110"/>
      <c r="AJ1775" s="110"/>
      <c r="AK1775" s="110"/>
      <c r="AL1775" s="110"/>
      <c r="AM1775" s="110"/>
      <c r="AN1775" s="110"/>
      <c r="AO1775" s="110"/>
      <c r="AP1775" s="110"/>
      <c r="AQ1775" s="110"/>
      <c r="AR1775" s="110"/>
      <c r="AS1775" s="110"/>
      <c r="AT1775" s="110"/>
      <c r="AU1775" s="110"/>
      <c r="AV1775" s="110"/>
      <c r="AY1775" s="110"/>
    </row>
    <row r="1776" spans="1:62">
      <c r="A1776" s="108"/>
      <c r="B1776" s="108"/>
      <c r="C1776" s="109"/>
      <c r="D1776" s="109"/>
      <c r="E1776" s="108"/>
      <c r="F1776" s="108"/>
      <c r="G1776" s="108"/>
      <c r="H1776" s="108"/>
      <c r="I1776" s="108"/>
      <c r="J1776" s="108"/>
      <c r="K1776" s="110"/>
      <c r="L1776" s="110"/>
      <c r="M1776" s="110"/>
      <c r="N1776" s="111"/>
      <c r="O1776" s="110"/>
      <c r="P1776" s="110"/>
      <c r="Q1776" s="110"/>
      <c r="R1776" s="110"/>
      <c r="S1776" s="110"/>
      <c r="T1776" s="110"/>
      <c r="U1776" s="112"/>
      <c r="V1776" s="110"/>
      <c r="W1776" s="110"/>
      <c r="X1776" s="110"/>
      <c r="Y1776" s="110"/>
      <c r="Z1776" s="110"/>
      <c r="AA1776" s="110"/>
      <c r="AB1776" s="110"/>
      <c r="AC1776" s="110"/>
      <c r="AD1776" s="110"/>
      <c r="AE1776" s="110"/>
      <c r="AF1776" s="110"/>
      <c r="AG1776" s="110"/>
      <c r="AH1776" s="110"/>
      <c r="AI1776" s="110"/>
      <c r="AJ1776" s="110"/>
      <c r="AK1776" s="110"/>
      <c r="AL1776" s="110"/>
      <c r="AM1776" s="110"/>
      <c r="AN1776" s="110"/>
      <c r="AO1776" s="110"/>
      <c r="AP1776" s="110"/>
      <c r="AQ1776" s="110"/>
      <c r="AR1776" s="110"/>
      <c r="AS1776" s="110"/>
      <c r="AT1776" s="110"/>
      <c r="AU1776" s="110"/>
      <c r="AV1776" s="110"/>
      <c r="AX1776" s="112"/>
      <c r="AY1776" s="110"/>
      <c r="BC1776" s="112"/>
    </row>
    <row r="1777" spans="1:62">
      <c r="A1777" s="108"/>
      <c r="B1777" s="108"/>
      <c r="C1777" s="109"/>
      <c r="D1777" s="109"/>
      <c r="E1777" s="108"/>
      <c r="F1777" s="108"/>
      <c r="G1777" s="108"/>
      <c r="H1777" s="108"/>
      <c r="I1777" s="108"/>
      <c r="J1777" s="108"/>
      <c r="K1777" s="110"/>
      <c r="L1777" s="110"/>
      <c r="M1777" s="110"/>
      <c r="N1777" s="111"/>
      <c r="O1777" s="110"/>
      <c r="P1777" s="110"/>
      <c r="Q1777" s="110"/>
      <c r="R1777" s="110"/>
      <c r="S1777" s="110"/>
      <c r="T1777" s="110"/>
      <c r="U1777" s="112"/>
      <c r="V1777" s="110"/>
      <c r="W1777" s="110"/>
      <c r="X1777" s="110"/>
      <c r="Y1777" s="110"/>
      <c r="Z1777" s="110"/>
      <c r="AA1777" s="110"/>
      <c r="AB1777" s="110"/>
      <c r="AC1777" s="110"/>
      <c r="AD1777" s="110"/>
      <c r="AE1777" s="110"/>
      <c r="AF1777" s="110"/>
      <c r="AG1777" s="110"/>
      <c r="AH1777" s="110"/>
      <c r="AI1777" s="110"/>
      <c r="AJ1777" s="110"/>
      <c r="AK1777" s="110"/>
      <c r="AL1777" s="110"/>
      <c r="AM1777" s="110"/>
      <c r="AN1777" s="110"/>
      <c r="AO1777" s="110"/>
      <c r="AP1777" s="110"/>
      <c r="AQ1777" s="110"/>
      <c r="AR1777" s="110"/>
      <c r="AT1777" s="110"/>
      <c r="AU1777" s="110"/>
      <c r="AV1777" s="110"/>
      <c r="AW1777" s="112"/>
      <c r="AZ1777" s="110"/>
      <c r="BA1777" s="110"/>
      <c r="BB1777" s="110"/>
      <c r="BD1777" s="110"/>
      <c r="BE1777" s="110"/>
      <c r="BF1777" s="110"/>
      <c r="BG1777" s="110"/>
      <c r="BH1777" s="110"/>
      <c r="BI1777" s="110"/>
      <c r="BJ1777" s="110"/>
    </row>
    <row r="1778" spans="1:62">
      <c r="A1778" s="108"/>
      <c r="B1778" s="108"/>
      <c r="C1778" s="109"/>
      <c r="D1778" s="109"/>
      <c r="E1778" s="108"/>
      <c r="F1778" s="108"/>
      <c r="G1778" s="108"/>
      <c r="H1778" s="108"/>
      <c r="I1778" s="108"/>
      <c r="J1778" s="108"/>
      <c r="K1778" s="110"/>
      <c r="L1778" s="110"/>
      <c r="M1778" s="110"/>
      <c r="N1778" s="111"/>
      <c r="O1778" s="110"/>
      <c r="P1778" s="110"/>
      <c r="Q1778" s="110"/>
      <c r="R1778" s="110"/>
      <c r="S1778" s="110"/>
      <c r="T1778" s="110"/>
      <c r="V1778" s="110"/>
      <c r="W1778" s="110"/>
      <c r="X1778" s="110"/>
      <c r="Y1778" s="110"/>
      <c r="Z1778" s="110"/>
      <c r="AA1778" s="110"/>
      <c r="AB1778" s="110"/>
      <c r="AC1778" s="110"/>
      <c r="AD1778" s="110"/>
      <c r="AE1778" s="110"/>
      <c r="AF1778" s="110"/>
      <c r="AG1778" s="110"/>
      <c r="AH1778" s="110"/>
      <c r="AI1778" s="110"/>
      <c r="AJ1778" s="110"/>
      <c r="AK1778" s="110"/>
      <c r="AL1778" s="110"/>
      <c r="AM1778" s="110"/>
      <c r="AN1778" s="110"/>
      <c r="AO1778" s="110"/>
      <c r="AP1778" s="110"/>
      <c r="AQ1778" s="110"/>
      <c r="AR1778" s="110"/>
      <c r="AS1778" s="110"/>
      <c r="AT1778" s="110"/>
      <c r="AU1778" s="110"/>
      <c r="AV1778" s="110"/>
      <c r="AY1778" s="110"/>
      <c r="BD1778" s="110"/>
      <c r="BE1778" s="110"/>
      <c r="BF1778" s="110"/>
      <c r="BG1778" s="110"/>
      <c r="BH1778" s="110"/>
      <c r="BI1778" s="110"/>
      <c r="BJ1778" s="110"/>
    </row>
    <row r="1779" spans="1:62">
      <c r="A1779" s="108"/>
      <c r="B1779" s="108"/>
      <c r="C1779" s="109"/>
      <c r="D1779" s="109"/>
      <c r="E1779" s="108"/>
      <c r="F1779" s="108"/>
      <c r="G1779" s="108"/>
      <c r="H1779" s="108"/>
      <c r="I1779" s="108"/>
      <c r="J1779" s="108"/>
      <c r="K1779" s="110"/>
      <c r="L1779" s="110"/>
      <c r="M1779" s="110"/>
      <c r="N1779" s="111"/>
      <c r="V1779" s="110"/>
      <c r="W1779" s="110"/>
      <c r="AC1779" s="110"/>
      <c r="AD1779" s="110"/>
      <c r="AM1779" s="110"/>
      <c r="AN1779" s="110"/>
      <c r="AO1779" s="110"/>
      <c r="AS1779" s="110"/>
      <c r="AT1779" s="110"/>
      <c r="AU1779" s="110"/>
      <c r="AV1779" s="110"/>
      <c r="AW1779" s="112"/>
      <c r="AY1779" s="110"/>
      <c r="BD1779" s="110"/>
      <c r="BE1779" s="110"/>
      <c r="BF1779" s="110"/>
      <c r="BG1779" s="110"/>
      <c r="BH1779" s="110"/>
      <c r="BI1779" s="110"/>
      <c r="BJ1779" s="110"/>
    </row>
    <row r="1780" spans="1:62">
      <c r="A1780" s="108"/>
      <c r="B1780" s="108"/>
      <c r="C1780" s="109"/>
      <c r="D1780" s="109"/>
      <c r="E1780" s="108"/>
      <c r="F1780" s="108"/>
      <c r="G1780" s="108"/>
      <c r="H1780" s="108"/>
      <c r="I1780" s="108"/>
      <c r="J1780" s="108"/>
      <c r="K1780" s="110"/>
      <c r="L1780" s="110"/>
      <c r="M1780" s="110"/>
      <c r="N1780" s="111"/>
      <c r="O1780" s="110"/>
      <c r="P1780" s="110"/>
      <c r="Q1780" s="110"/>
      <c r="R1780" s="110"/>
      <c r="S1780" s="110"/>
      <c r="T1780" s="110"/>
      <c r="U1780" s="112"/>
      <c r="V1780" s="110"/>
      <c r="W1780" s="110"/>
      <c r="X1780" s="110"/>
      <c r="Y1780" s="110"/>
      <c r="Z1780" s="110"/>
      <c r="AA1780" s="110"/>
      <c r="AB1780" s="110"/>
      <c r="AC1780" s="110"/>
      <c r="AD1780" s="110"/>
      <c r="AE1780" s="110"/>
      <c r="AF1780" s="110"/>
      <c r="AG1780" s="110"/>
      <c r="AH1780" s="110"/>
      <c r="AI1780" s="110"/>
      <c r="AJ1780" s="110"/>
      <c r="AK1780" s="110"/>
      <c r="AL1780" s="110"/>
      <c r="AM1780" s="110"/>
      <c r="AN1780" s="110"/>
      <c r="AO1780" s="110"/>
      <c r="AP1780" s="110"/>
      <c r="AQ1780" s="110"/>
      <c r="AR1780" s="110"/>
      <c r="AT1780" s="110"/>
      <c r="AU1780" s="110"/>
      <c r="AV1780" s="110"/>
      <c r="BD1780" s="110"/>
      <c r="BE1780" s="110"/>
      <c r="BF1780" s="110"/>
      <c r="BG1780" s="110"/>
      <c r="BH1780" s="110"/>
      <c r="BI1780" s="110"/>
      <c r="BJ1780" s="110"/>
    </row>
    <row r="1781" spans="1:62">
      <c r="A1781" s="108"/>
      <c r="B1781" s="108"/>
      <c r="C1781" s="109"/>
      <c r="D1781" s="109"/>
      <c r="E1781" s="108"/>
      <c r="F1781" s="108"/>
      <c r="G1781" s="108"/>
      <c r="H1781" s="108"/>
      <c r="I1781" s="108"/>
      <c r="J1781" s="108"/>
      <c r="K1781" s="110"/>
      <c r="L1781" s="110"/>
      <c r="M1781" s="110"/>
      <c r="N1781" s="111"/>
      <c r="O1781" s="110"/>
      <c r="P1781" s="110"/>
      <c r="Q1781" s="110"/>
      <c r="R1781" s="110"/>
      <c r="S1781" s="110"/>
      <c r="T1781" s="110"/>
      <c r="U1781" s="112"/>
      <c r="V1781" s="110"/>
      <c r="W1781" s="110"/>
      <c r="X1781" s="110"/>
      <c r="Y1781" s="110"/>
      <c r="Z1781" s="110"/>
      <c r="AA1781" s="110"/>
      <c r="AB1781" s="110"/>
      <c r="AC1781" s="110"/>
      <c r="AD1781" s="110"/>
      <c r="AE1781" s="110"/>
      <c r="AF1781" s="110"/>
      <c r="AG1781" s="110"/>
      <c r="AH1781" s="110"/>
      <c r="AI1781" s="110"/>
      <c r="AJ1781" s="110"/>
      <c r="AK1781" s="110"/>
      <c r="AL1781" s="110"/>
      <c r="AM1781" s="110"/>
      <c r="AN1781" s="110"/>
      <c r="AO1781" s="110"/>
      <c r="AP1781" s="110"/>
      <c r="AQ1781" s="110"/>
      <c r="AR1781" s="110"/>
      <c r="AS1781" s="110"/>
      <c r="AT1781" s="110"/>
      <c r="AU1781" s="110"/>
      <c r="AV1781" s="110"/>
      <c r="AY1781" s="110"/>
      <c r="BD1781" s="110"/>
      <c r="BE1781" s="110"/>
      <c r="BF1781" s="110"/>
      <c r="BG1781" s="110"/>
      <c r="BH1781" s="110"/>
      <c r="BI1781" s="110"/>
      <c r="BJ1781" s="110"/>
    </row>
    <row r="1782" spans="1:62">
      <c r="A1782" s="108"/>
      <c r="B1782" s="108"/>
      <c r="C1782" s="109"/>
      <c r="D1782" s="109"/>
      <c r="E1782" s="108"/>
      <c r="F1782" s="108"/>
      <c r="G1782" s="108"/>
      <c r="H1782" s="108"/>
      <c r="I1782" s="108"/>
      <c r="J1782" s="108"/>
      <c r="K1782" s="110"/>
      <c r="L1782" s="110"/>
      <c r="M1782" s="110"/>
      <c r="N1782" s="111"/>
      <c r="O1782" s="110"/>
      <c r="P1782" s="110"/>
      <c r="Q1782" s="110"/>
      <c r="R1782" s="110"/>
      <c r="S1782" s="110"/>
      <c r="T1782" s="110"/>
      <c r="V1782" s="110"/>
      <c r="W1782" s="110"/>
      <c r="X1782" s="110"/>
      <c r="Y1782" s="110"/>
      <c r="Z1782" s="110"/>
      <c r="AA1782" s="110"/>
      <c r="AB1782" s="110"/>
      <c r="AC1782" s="110"/>
      <c r="AD1782" s="110"/>
      <c r="AE1782" s="110"/>
      <c r="AF1782" s="110"/>
      <c r="AG1782" s="110"/>
      <c r="AH1782" s="110"/>
      <c r="AI1782" s="110"/>
      <c r="AJ1782" s="110"/>
      <c r="AK1782" s="110"/>
      <c r="AL1782" s="110"/>
      <c r="AM1782" s="110"/>
      <c r="AN1782" s="110"/>
      <c r="AO1782" s="110"/>
      <c r="AP1782" s="110"/>
      <c r="AQ1782" s="110"/>
      <c r="AR1782" s="110"/>
      <c r="AT1782" s="110"/>
      <c r="AU1782" s="110"/>
      <c r="AV1782" s="110"/>
      <c r="BB1782" s="110"/>
      <c r="BD1782" s="110"/>
      <c r="BE1782" s="110"/>
      <c r="BF1782" s="110"/>
      <c r="BG1782" s="110"/>
      <c r="BH1782" s="110"/>
      <c r="BI1782" s="110"/>
      <c r="BJ1782" s="110"/>
    </row>
    <row r="1783" spans="1:62">
      <c r="A1783" s="108"/>
      <c r="B1783" s="108"/>
      <c r="C1783" s="109"/>
      <c r="D1783" s="109"/>
      <c r="E1783" s="108"/>
      <c r="F1783" s="108"/>
      <c r="G1783" s="108"/>
      <c r="H1783" s="108"/>
      <c r="I1783" s="108"/>
      <c r="J1783" s="108"/>
      <c r="K1783" s="110"/>
      <c r="L1783" s="110"/>
      <c r="M1783" s="110"/>
      <c r="N1783" s="111"/>
      <c r="O1783" s="110"/>
      <c r="P1783" s="110"/>
      <c r="Q1783" s="110"/>
      <c r="R1783" s="110"/>
      <c r="S1783" s="110"/>
      <c r="T1783" s="110"/>
      <c r="U1783" s="112"/>
      <c r="V1783" s="110"/>
      <c r="W1783" s="110"/>
      <c r="X1783" s="110"/>
      <c r="Y1783" s="110"/>
      <c r="Z1783" s="110"/>
      <c r="AA1783" s="110"/>
      <c r="AB1783" s="110"/>
      <c r="AC1783" s="110"/>
      <c r="AD1783" s="110"/>
      <c r="AF1783" s="110"/>
      <c r="AG1783" s="110"/>
      <c r="AI1783" s="110"/>
      <c r="AJ1783" s="110"/>
      <c r="AL1783" s="110"/>
      <c r="AM1783" s="110"/>
      <c r="AO1783" s="110"/>
      <c r="AP1783" s="110"/>
      <c r="AQ1783" s="110"/>
      <c r="AR1783" s="110"/>
      <c r="AV1783" s="110"/>
      <c r="BD1783" s="110"/>
      <c r="BE1783" s="110"/>
      <c r="BF1783" s="110"/>
      <c r="BG1783" s="110"/>
      <c r="BH1783" s="110"/>
      <c r="BI1783" s="110"/>
      <c r="BJ1783" s="110"/>
    </row>
    <row r="1784" spans="1:62">
      <c r="A1784" s="108"/>
      <c r="B1784" s="108"/>
      <c r="C1784" s="109"/>
      <c r="D1784" s="109"/>
      <c r="E1784" s="108"/>
      <c r="F1784" s="108"/>
      <c r="G1784" s="108"/>
      <c r="H1784" s="108"/>
      <c r="I1784" s="108"/>
      <c r="J1784" s="108"/>
      <c r="K1784" s="110"/>
      <c r="L1784" s="110"/>
      <c r="M1784" s="110"/>
      <c r="N1784" s="111"/>
      <c r="O1784" s="110"/>
      <c r="P1784" s="110"/>
      <c r="Q1784" s="110"/>
      <c r="R1784" s="110"/>
      <c r="S1784" s="110"/>
      <c r="T1784" s="110"/>
      <c r="U1784" s="112"/>
      <c r="V1784" s="110"/>
      <c r="W1784" s="110"/>
      <c r="X1784" s="110"/>
      <c r="Y1784" s="110"/>
      <c r="Z1784" s="110"/>
      <c r="AA1784" s="110"/>
      <c r="AB1784" s="110"/>
      <c r="AC1784" s="110"/>
      <c r="AD1784" s="110"/>
      <c r="AE1784" s="110"/>
      <c r="AF1784" s="110"/>
      <c r="AG1784" s="110"/>
      <c r="AH1784" s="110"/>
      <c r="AI1784" s="110"/>
      <c r="AJ1784" s="110"/>
      <c r="AK1784" s="110"/>
      <c r="AL1784" s="110"/>
      <c r="AM1784" s="110"/>
      <c r="AN1784" s="110"/>
      <c r="AO1784" s="110"/>
      <c r="AP1784" s="110"/>
      <c r="AQ1784" s="110"/>
      <c r="AR1784" s="110"/>
      <c r="AS1784" s="110"/>
      <c r="AT1784" s="110"/>
      <c r="AU1784" s="110"/>
      <c r="AV1784" s="110"/>
      <c r="AW1784" s="112"/>
      <c r="AY1784" s="110"/>
      <c r="AZ1784" s="110"/>
      <c r="BB1784" s="110"/>
      <c r="BD1784" s="110"/>
      <c r="BE1784" s="110"/>
      <c r="BF1784" s="110"/>
      <c r="BG1784" s="110"/>
      <c r="BH1784" s="110"/>
      <c r="BI1784" s="110"/>
      <c r="BJ1784" s="110"/>
    </row>
    <row r="1785" spans="1:62">
      <c r="A1785" s="108"/>
      <c r="B1785" s="108"/>
      <c r="C1785" s="109"/>
      <c r="D1785" s="109"/>
      <c r="E1785" s="108"/>
      <c r="F1785" s="108"/>
      <c r="G1785" s="108"/>
      <c r="H1785" s="108"/>
      <c r="I1785" s="108"/>
      <c r="J1785" s="108"/>
      <c r="K1785" s="110"/>
      <c r="L1785" s="110"/>
      <c r="M1785" s="110"/>
      <c r="N1785" s="111"/>
      <c r="O1785" s="110"/>
      <c r="P1785" s="110"/>
      <c r="Q1785" s="110"/>
      <c r="R1785" s="110"/>
      <c r="S1785" s="110"/>
      <c r="T1785" s="110"/>
      <c r="U1785" s="112"/>
      <c r="V1785" s="110"/>
      <c r="W1785" s="110"/>
      <c r="X1785" s="110"/>
      <c r="Y1785" s="110"/>
      <c r="Z1785" s="110"/>
      <c r="AA1785" s="110"/>
      <c r="AB1785" s="110"/>
      <c r="AC1785" s="110"/>
      <c r="AD1785" s="110"/>
      <c r="AE1785" s="110"/>
      <c r="AF1785" s="110"/>
      <c r="AG1785" s="110"/>
      <c r="AH1785" s="110"/>
      <c r="AI1785" s="110"/>
      <c r="AJ1785" s="110"/>
      <c r="AK1785" s="110"/>
      <c r="AL1785" s="110"/>
      <c r="AM1785" s="110"/>
      <c r="AN1785" s="110"/>
      <c r="AO1785" s="110"/>
      <c r="AP1785" s="110"/>
      <c r="AQ1785" s="110"/>
      <c r="AR1785" s="110"/>
      <c r="AT1785" s="110"/>
      <c r="AU1785" s="110"/>
      <c r="AV1785" s="110"/>
      <c r="AY1785" s="110"/>
      <c r="BB1785" s="110"/>
    </row>
    <row r="1786" spans="1:62">
      <c r="A1786" s="108"/>
      <c r="B1786" s="108"/>
      <c r="C1786" s="109"/>
      <c r="D1786" s="109"/>
      <c r="E1786" s="108"/>
      <c r="F1786" s="108"/>
      <c r="G1786" s="108"/>
      <c r="H1786" s="108"/>
      <c r="I1786" s="108"/>
      <c r="J1786" s="108"/>
      <c r="K1786" s="110"/>
      <c r="L1786" s="110"/>
      <c r="M1786" s="110"/>
      <c r="O1786" s="110"/>
      <c r="P1786" s="110"/>
      <c r="Q1786" s="110"/>
      <c r="R1786" s="110"/>
      <c r="S1786" s="110"/>
      <c r="T1786" s="110"/>
      <c r="AP1786" s="110"/>
      <c r="AQ1786" s="110"/>
      <c r="AR1786" s="110"/>
      <c r="BD1786" s="110"/>
      <c r="BE1786" s="110"/>
      <c r="BF1786" s="110"/>
      <c r="BG1786" s="110"/>
      <c r="BH1786" s="110"/>
      <c r="BI1786" s="110"/>
      <c r="BJ1786" s="110"/>
    </row>
    <row r="1787" spans="1:62">
      <c r="A1787" s="108"/>
      <c r="B1787" s="108"/>
      <c r="C1787" s="109"/>
      <c r="D1787" s="109"/>
      <c r="E1787" s="108"/>
      <c r="F1787" s="108"/>
      <c r="G1787" s="108"/>
      <c r="H1787" s="108"/>
      <c r="I1787" s="108"/>
      <c r="J1787" s="108"/>
      <c r="K1787" s="110"/>
      <c r="L1787" s="110"/>
      <c r="M1787" s="110"/>
      <c r="O1787" s="110"/>
      <c r="P1787" s="110"/>
      <c r="Q1787" s="110"/>
      <c r="R1787" s="110"/>
      <c r="S1787" s="110"/>
      <c r="T1787" s="110"/>
      <c r="AS1787" s="110"/>
      <c r="AT1787" s="110"/>
      <c r="AU1787" s="110"/>
      <c r="AV1787" s="110"/>
      <c r="BD1787" s="110"/>
      <c r="BE1787" s="110"/>
      <c r="BF1787" s="110"/>
      <c r="BG1787" s="110"/>
      <c r="BH1787" s="110"/>
      <c r="BI1787" s="110"/>
      <c r="BJ1787" s="110"/>
    </row>
    <row r="1788" spans="1:62">
      <c r="A1788" s="108"/>
      <c r="B1788" s="108"/>
      <c r="C1788" s="109"/>
      <c r="D1788" s="109"/>
      <c r="E1788" s="108"/>
      <c r="F1788" s="108"/>
      <c r="G1788" s="108"/>
      <c r="H1788" s="108"/>
      <c r="I1788" s="108"/>
      <c r="J1788" s="108"/>
      <c r="K1788" s="110"/>
      <c r="L1788" s="110"/>
      <c r="M1788" s="110"/>
      <c r="N1788" s="111"/>
      <c r="R1788" s="110"/>
      <c r="S1788" s="110"/>
      <c r="T1788" s="110"/>
      <c r="U1788" s="112"/>
      <c r="V1788" s="110"/>
      <c r="W1788" s="110"/>
      <c r="X1788" s="110"/>
      <c r="Y1788" s="110"/>
      <c r="Z1788" s="110"/>
      <c r="AA1788" s="110"/>
      <c r="AB1788" s="110"/>
      <c r="AC1788" s="110"/>
      <c r="AD1788" s="110"/>
      <c r="AE1788" s="110"/>
      <c r="AF1788" s="110"/>
      <c r="AG1788" s="110"/>
      <c r="AH1788" s="110"/>
      <c r="AI1788" s="110"/>
      <c r="AJ1788" s="110"/>
      <c r="AK1788" s="110"/>
      <c r="AL1788" s="110"/>
      <c r="AM1788" s="110"/>
      <c r="AN1788" s="110"/>
      <c r="AO1788" s="110"/>
      <c r="AP1788" s="110"/>
      <c r="AQ1788" s="110"/>
      <c r="AR1788" s="110"/>
      <c r="AS1788" s="110"/>
      <c r="AT1788" s="110"/>
      <c r="AU1788" s="110"/>
      <c r="AV1788" s="110"/>
      <c r="AW1788" s="112"/>
      <c r="AY1788" s="110"/>
      <c r="BA1788" s="110"/>
      <c r="BB1788" s="110"/>
      <c r="BD1788" s="110"/>
      <c r="BE1788" s="110"/>
      <c r="BF1788" s="110"/>
      <c r="BG1788" s="110"/>
      <c r="BH1788" s="110"/>
      <c r="BI1788" s="110"/>
      <c r="BJ1788" s="110"/>
    </row>
    <row r="1789" spans="1:62">
      <c r="A1789" s="108"/>
      <c r="B1789" s="108"/>
      <c r="C1789" s="109"/>
      <c r="D1789" s="109"/>
      <c r="E1789" s="108"/>
      <c r="F1789" s="108"/>
      <c r="G1789" s="108"/>
      <c r="H1789" s="108"/>
      <c r="I1789" s="108"/>
      <c r="J1789" s="108"/>
      <c r="K1789" s="110"/>
      <c r="L1789" s="110"/>
      <c r="M1789" s="110"/>
      <c r="N1789" s="111"/>
      <c r="O1789" s="110"/>
      <c r="P1789" s="110"/>
      <c r="Q1789" s="110"/>
      <c r="R1789" s="110"/>
      <c r="S1789" s="110"/>
      <c r="T1789" s="110"/>
      <c r="U1789" s="112"/>
      <c r="V1789" s="110"/>
      <c r="W1789" s="110"/>
      <c r="X1789" s="110"/>
      <c r="Y1789" s="110"/>
      <c r="Z1789" s="110"/>
      <c r="AA1789" s="110"/>
      <c r="AB1789" s="110"/>
      <c r="AC1789" s="110"/>
      <c r="AD1789" s="110"/>
      <c r="AE1789" s="110"/>
      <c r="AF1789" s="110"/>
      <c r="AG1789" s="110"/>
      <c r="AH1789" s="110"/>
      <c r="AI1789" s="110"/>
      <c r="AJ1789" s="110"/>
      <c r="AK1789" s="110"/>
      <c r="AL1789" s="110"/>
      <c r="AM1789" s="110"/>
      <c r="AN1789" s="110"/>
      <c r="AO1789" s="110"/>
      <c r="AP1789" s="110"/>
      <c r="AQ1789" s="110"/>
      <c r="AR1789" s="110"/>
      <c r="AS1789" s="110"/>
      <c r="AT1789" s="110"/>
      <c r="AU1789" s="110"/>
      <c r="AV1789" s="110"/>
      <c r="AX1789" s="112"/>
      <c r="AY1789" s="110"/>
      <c r="AZ1789" s="110"/>
      <c r="BA1789" s="110"/>
      <c r="BB1789" s="110"/>
      <c r="BC1789" s="112"/>
      <c r="BD1789" s="110"/>
      <c r="BE1789" s="110"/>
      <c r="BF1789" s="110"/>
      <c r="BG1789" s="110"/>
      <c r="BH1789" s="110"/>
      <c r="BI1789" s="110"/>
      <c r="BJ1789" s="110"/>
    </row>
    <row r="1790" spans="1:62">
      <c r="A1790" s="108"/>
      <c r="B1790" s="108"/>
      <c r="C1790" s="109"/>
      <c r="D1790" s="109"/>
      <c r="E1790" s="108"/>
      <c r="F1790" s="108"/>
      <c r="G1790" s="108"/>
      <c r="H1790" s="108"/>
      <c r="I1790" s="108"/>
      <c r="J1790" s="108"/>
      <c r="K1790" s="110"/>
      <c r="L1790" s="110"/>
      <c r="M1790" s="110"/>
      <c r="N1790" s="111"/>
      <c r="O1790" s="110"/>
      <c r="P1790" s="110"/>
      <c r="Q1790" s="110"/>
      <c r="R1790" s="110"/>
      <c r="S1790" s="110"/>
      <c r="T1790" s="110"/>
      <c r="U1790" s="112"/>
      <c r="V1790" s="110"/>
      <c r="W1790" s="110"/>
      <c r="X1790" s="110"/>
      <c r="Y1790" s="110"/>
      <c r="Z1790" s="110"/>
      <c r="AA1790" s="110"/>
      <c r="AB1790" s="110"/>
      <c r="AC1790" s="110"/>
      <c r="AD1790" s="110"/>
      <c r="AE1790" s="110"/>
      <c r="AF1790" s="110"/>
      <c r="AG1790" s="110"/>
      <c r="AH1790" s="110"/>
      <c r="AI1790" s="110"/>
      <c r="AJ1790" s="110"/>
      <c r="AK1790" s="110"/>
      <c r="AL1790" s="110"/>
      <c r="AM1790" s="110"/>
      <c r="AN1790" s="110"/>
      <c r="AO1790" s="110"/>
      <c r="AP1790" s="110"/>
      <c r="AQ1790" s="110"/>
      <c r="AR1790" s="110"/>
      <c r="AS1790" s="110"/>
      <c r="AT1790" s="110"/>
      <c r="AU1790" s="110"/>
      <c r="AV1790" s="110"/>
      <c r="AY1790" s="110"/>
      <c r="BB1790" s="110"/>
      <c r="BD1790" s="110"/>
      <c r="BE1790" s="110"/>
      <c r="BF1790" s="110"/>
      <c r="BG1790" s="110"/>
      <c r="BH1790" s="110"/>
      <c r="BI1790" s="110"/>
      <c r="BJ1790" s="110"/>
    </row>
    <row r="1791" spans="1:62">
      <c r="A1791" s="108"/>
      <c r="B1791" s="108"/>
      <c r="C1791" s="109"/>
      <c r="D1791" s="109"/>
      <c r="E1791" s="108"/>
      <c r="F1791" s="108"/>
      <c r="G1791" s="108"/>
      <c r="H1791" s="108"/>
      <c r="I1791" s="108"/>
      <c r="J1791" s="108"/>
      <c r="K1791" s="110"/>
      <c r="L1791" s="110"/>
      <c r="M1791" s="110"/>
      <c r="N1791" s="111"/>
      <c r="O1791" s="110"/>
      <c r="P1791" s="110"/>
      <c r="Q1791" s="110"/>
      <c r="R1791" s="110"/>
      <c r="S1791" s="110"/>
      <c r="T1791" s="110"/>
      <c r="U1791" s="112"/>
      <c r="V1791" s="110"/>
      <c r="W1791" s="110"/>
      <c r="X1791" s="110"/>
      <c r="Y1791" s="110"/>
      <c r="Z1791" s="110"/>
      <c r="AA1791" s="110"/>
      <c r="AB1791" s="110"/>
      <c r="AC1791" s="110"/>
      <c r="AD1791" s="110"/>
      <c r="AE1791" s="110"/>
      <c r="AF1791" s="110"/>
      <c r="AG1791" s="110"/>
      <c r="AH1791" s="110"/>
      <c r="AI1791" s="110"/>
      <c r="AJ1791" s="110"/>
      <c r="AK1791" s="110"/>
      <c r="AL1791" s="110"/>
      <c r="AM1791" s="110"/>
      <c r="AN1791" s="110"/>
      <c r="AO1791" s="110"/>
      <c r="AP1791" s="110"/>
      <c r="AQ1791" s="110"/>
      <c r="AR1791" s="110"/>
      <c r="AS1791" s="110"/>
      <c r="AT1791" s="110"/>
      <c r="AU1791" s="110"/>
      <c r="AV1791" s="110"/>
      <c r="AW1791" s="112"/>
      <c r="AX1791" s="112"/>
      <c r="AY1791" s="110"/>
      <c r="BC1791" s="112"/>
      <c r="BD1791" s="110"/>
      <c r="BE1791" s="110"/>
      <c r="BF1791" s="110"/>
      <c r="BG1791" s="110"/>
      <c r="BH1791" s="110"/>
      <c r="BI1791" s="110"/>
      <c r="BJ1791" s="110"/>
    </row>
    <row r="1792" spans="1:62">
      <c r="A1792" s="108"/>
      <c r="B1792" s="108"/>
      <c r="C1792" s="109"/>
      <c r="D1792" s="109"/>
      <c r="E1792" s="108"/>
      <c r="F1792" s="108"/>
      <c r="G1792" s="108"/>
      <c r="H1792" s="108"/>
      <c r="I1792" s="108"/>
      <c r="J1792" s="108"/>
      <c r="K1792" s="110"/>
      <c r="L1792" s="110"/>
      <c r="M1792" s="110"/>
      <c r="O1792" s="110"/>
      <c r="P1792" s="110"/>
      <c r="Q1792" s="110"/>
      <c r="R1792" s="110"/>
      <c r="S1792" s="110"/>
      <c r="T1792" s="110"/>
      <c r="U1792" s="112"/>
      <c r="V1792" s="110"/>
      <c r="W1792" s="110"/>
      <c r="X1792" s="110"/>
      <c r="Y1792" s="110"/>
      <c r="Z1792" s="110"/>
      <c r="AA1792" s="110"/>
      <c r="AB1792" s="110"/>
      <c r="AC1792" s="110"/>
      <c r="AD1792" s="110"/>
      <c r="AE1792" s="110"/>
      <c r="AF1792" s="110"/>
      <c r="AG1792" s="110"/>
      <c r="AH1792" s="110"/>
      <c r="AI1792" s="110"/>
      <c r="AJ1792" s="110"/>
      <c r="AK1792" s="110"/>
      <c r="AL1792" s="110"/>
      <c r="AM1792" s="110"/>
      <c r="AN1792" s="110"/>
      <c r="AO1792" s="110"/>
      <c r="AP1792" s="110"/>
      <c r="AQ1792" s="110"/>
      <c r="AR1792" s="110"/>
      <c r="AU1792" s="110"/>
      <c r="AV1792" s="110"/>
      <c r="BB1792" s="110"/>
      <c r="BD1792" s="110"/>
      <c r="BE1792" s="110"/>
      <c r="BF1792" s="110"/>
      <c r="BG1792" s="110"/>
      <c r="BH1792" s="110"/>
      <c r="BI1792" s="110"/>
      <c r="BJ1792" s="110"/>
    </row>
    <row r="1793" spans="1:62">
      <c r="A1793" s="108"/>
      <c r="B1793" s="108"/>
      <c r="C1793" s="109"/>
      <c r="D1793" s="109"/>
      <c r="E1793" s="108"/>
      <c r="F1793" s="108"/>
      <c r="G1793" s="108"/>
      <c r="H1793" s="108"/>
      <c r="I1793" s="108"/>
      <c r="J1793" s="108"/>
      <c r="K1793" s="110"/>
      <c r="L1793" s="110"/>
      <c r="M1793" s="110"/>
      <c r="O1793" s="110"/>
      <c r="P1793" s="110"/>
      <c r="Q1793" s="110"/>
      <c r="R1793" s="110"/>
      <c r="S1793" s="110"/>
      <c r="T1793" s="110"/>
      <c r="U1793" s="112"/>
      <c r="V1793" s="110"/>
      <c r="W1793" s="110"/>
      <c r="X1793" s="110"/>
      <c r="Y1793" s="110"/>
      <c r="Z1793" s="110"/>
      <c r="AA1793" s="110"/>
      <c r="AB1793" s="110"/>
      <c r="AC1793" s="110"/>
      <c r="AD1793" s="110"/>
      <c r="AE1793" s="110"/>
      <c r="AF1793" s="110"/>
      <c r="AG1793" s="110"/>
      <c r="AH1793" s="110"/>
      <c r="AI1793" s="110"/>
      <c r="AJ1793" s="110"/>
      <c r="AK1793" s="110"/>
      <c r="AL1793" s="110"/>
      <c r="AM1793" s="110"/>
      <c r="AN1793" s="110"/>
      <c r="AO1793" s="110"/>
      <c r="AP1793" s="110"/>
      <c r="AQ1793" s="110"/>
      <c r="AR1793" s="110"/>
      <c r="AS1793" s="110"/>
      <c r="AT1793" s="110"/>
      <c r="AU1793" s="110"/>
      <c r="AV1793" s="110"/>
      <c r="AY1793" s="110"/>
      <c r="BD1793" s="110"/>
      <c r="BE1793" s="110"/>
      <c r="BF1793" s="110"/>
      <c r="BG1793" s="110"/>
      <c r="BH1793" s="110"/>
      <c r="BI1793" s="110"/>
      <c r="BJ1793" s="110"/>
    </row>
    <row r="1794" spans="1:62">
      <c r="A1794" s="108"/>
      <c r="B1794" s="108"/>
      <c r="C1794" s="109"/>
      <c r="D1794" s="109"/>
      <c r="E1794" s="108"/>
      <c r="F1794" s="108"/>
      <c r="G1794" s="108"/>
      <c r="H1794" s="108"/>
      <c r="I1794" s="108"/>
      <c r="J1794" s="108"/>
      <c r="K1794" s="110"/>
      <c r="L1794" s="110"/>
      <c r="M1794" s="110"/>
      <c r="N1794" s="111"/>
      <c r="O1794" s="110"/>
      <c r="P1794" s="110"/>
      <c r="Q1794" s="110"/>
      <c r="R1794" s="110"/>
      <c r="S1794" s="110"/>
      <c r="T1794" s="110"/>
      <c r="U1794" s="112"/>
      <c r="V1794" s="110"/>
      <c r="W1794" s="110"/>
      <c r="X1794" s="110"/>
      <c r="Y1794" s="110"/>
      <c r="Z1794" s="110"/>
      <c r="AA1794" s="110"/>
      <c r="AB1794" s="110"/>
      <c r="AC1794" s="110"/>
      <c r="AD1794" s="110"/>
      <c r="AE1794" s="110"/>
      <c r="AF1794" s="110"/>
      <c r="AG1794" s="110"/>
      <c r="AH1794" s="110"/>
      <c r="AI1794" s="110"/>
      <c r="AJ1794" s="110"/>
      <c r="AK1794" s="110"/>
      <c r="AL1794" s="110"/>
      <c r="AM1794" s="110"/>
      <c r="AN1794" s="110"/>
      <c r="AO1794" s="110"/>
      <c r="AP1794" s="110"/>
      <c r="AQ1794" s="110"/>
      <c r="AR1794" s="110"/>
      <c r="AS1794" s="110"/>
      <c r="AT1794" s="110"/>
      <c r="AU1794" s="110"/>
      <c r="AV1794" s="110"/>
      <c r="AW1794" s="112"/>
      <c r="AY1794" s="110"/>
      <c r="BB1794" s="110"/>
      <c r="BD1794" s="110"/>
      <c r="BE1794" s="110"/>
      <c r="BF1794" s="110"/>
      <c r="BG1794" s="110"/>
      <c r="BH1794" s="110"/>
      <c r="BI1794" s="110"/>
      <c r="BJ1794" s="110"/>
    </row>
    <row r="1795" spans="1:62">
      <c r="A1795" s="108"/>
      <c r="B1795" s="108"/>
      <c r="C1795" s="109"/>
      <c r="D1795" s="109"/>
      <c r="E1795" s="108"/>
      <c r="F1795" s="108"/>
      <c r="G1795" s="108"/>
      <c r="H1795" s="108"/>
      <c r="I1795" s="108"/>
      <c r="J1795" s="108"/>
      <c r="K1795" s="110"/>
      <c r="L1795" s="110"/>
      <c r="M1795" s="110"/>
      <c r="O1795" s="110"/>
      <c r="P1795" s="110"/>
      <c r="Q1795" s="110"/>
      <c r="R1795" s="110"/>
      <c r="S1795" s="110"/>
      <c r="T1795" s="110"/>
      <c r="V1795" s="110"/>
      <c r="W1795" s="110"/>
      <c r="X1795" s="110"/>
      <c r="Y1795" s="110"/>
      <c r="Z1795" s="110"/>
      <c r="AA1795" s="110"/>
      <c r="AB1795" s="110"/>
      <c r="AC1795" s="110"/>
      <c r="AD1795" s="110"/>
      <c r="AE1795" s="110"/>
      <c r="AF1795" s="110"/>
      <c r="AG1795" s="110"/>
      <c r="AH1795" s="110"/>
      <c r="AI1795" s="110"/>
      <c r="AJ1795" s="110"/>
      <c r="AK1795" s="110"/>
      <c r="AL1795" s="110"/>
      <c r="AM1795" s="110"/>
      <c r="AN1795" s="110"/>
      <c r="AO1795" s="110"/>
      <c r="AP1795" s="110"/>
      <c r="AQ1795" s="110"/>
      <c r="AR1795" s="110"/>
      <c r="AT1795" s="110"/>
      <c r="AU1795" s="110"/>
      <c r="AV1795" s="110"/>
      <c r="BD1795" s="110"/>
      <c r="BE1795" s="110"/>
      <c r="BF1795" s="110"/>
      <c r="BG1795" s="110"/>
      <c r="BH1795" s="110"/>
      <c r="BI1795" s="110"/>
      <c r="BJ1795" s="110"/>
    </row>
    <row r="1796" spans="1:62">
      <c r="A1796" s="108"/>
      <c r="B1796" s="108"/>
      <c r="C1796" s="109"/>
      <c r="D1796" s="109"/>
      <c r="E1796" s="108"/>
      <c r="F1796" s="108"/>
      <c r="G1796" s="108"/>
      <c r="H1796" s="108"/>
      <c r="I1796" s="108"/>
      <c r="J1796" s="108"/>
      <c r="K1796" s="110"/>
      <c r="L1796" s="110"/>
      <c r="M1796" s="110"/>
      <c r="O1796" s="110"/>
      <c r="P1796" s="110"/>
      <c r="Q1796" s="110"/>
      <c r="R1796" s="110"/>
      <c r="S1796" s="110"/>
      <c r="T1796" s="110"/>
      <c r="U1796" s="112"/>
      <c r="V1796" s="110"/>
      <c r="W1796" s="110"/>
      <c r="X1796" s="110"/>
      <c r="Y1796" s="110"/>
      <c r="Z1796" s="110"/>
      <c r="AA1796" s="110"/>
      <c r="AB1796" s="110"/>
      <c r="AC1796" s="110"/>
      <c r="AD1796" s="110"/>
      <c r="AF1796" s="110"/>
      <c r="AG1796" s="110"/>
      <c r="AI1796" s="110"/>
      <c r="AJ1796" s="110"/>
      <c r="AL1796" s="110"/>
      <c r="AM1796" s="110"/>
      <c r="AO1796" s="110"/>
      <c r="AP1796" s="110"/>
      <c r="AQ1796" s="110"/>
      <c r="AR1796" s="110"/>
      <c r="AV1796" s="110"/>
      <c r="BD1796" s="110"/>
      <c r="BE1796" s="110"/>
      <c r="BF1796" s="110"/>
      <c r="BG1796" s="110"/>
      <c r="BH1796" s="110"/>
      <c r="BI1796" s="110"/>
      <c r="BJ1796" s="110"/>
    </row>
    <row r="1797" spans="1:62">
      <c r="A1797" s="108"/>
      <c r="B1797" s="108"/>
      <c r="C1797" s="109"/>
      <c r="D1797" s="109"/>
      <c r="E1797" s="108"/>
      <c r="F1797" s="108"/>
      <c r="G1797" s="108"/>
      <c r="H1797" s="108"/>
      <c r="I1797" s="108"/>
      <c r="J1797" s="108"/>
      <c r="K1797" s="110"/>
      <c r="L1797" s="110"/>
      <c r="M1797" s="110"/>
      <c r="N1797" s="111"/>
      <c r="O1797" s="110"/>
      <c r="P1797" s="110"/>
      <c r="Q1797" s="110"/>
      <c r="R1797" s="110"/>
      <c r="S1797" s="110"/>
      <c r="T1797" s="110"/>
      <c r="U1797" s="112"/>
      <c r="V1797" s="110"/>
      <c r="W1797" s="110"/>
      <c r="X1797" s="110"/>
      <c r="Y1797" s="110"/>
      <c r="Z1797" s="110"/>
      <c r="AA1797" s="110"/>
      <c r="AB1797" s="110"/>
      <c r="AC1797" s="110"/>
      <c r="AD1797" s="110"/>
      <c r="AF1797" s="110"/>
      <c r="AG1797" s="110"/>
      <c r="AI1797" s="110"/>
      <c r="AJ1797" s="110"/>
      <c r="AL1797" s="110"/>
      <c r="AM1797" s="110"/>
      <c r="AO1797" s="110"/>
      <c r="AP1797" s="110"/>
      <c r="AQ1797" s="110"/>
      <c r="AR1797" s="110"/>
      <c r="AV1797" s="110"/>
      <c r="AW1797" s="112"/>
      <c r="BB1797" s="110"/>
      <c r="BE1797" s="110"/>
      <c r="BF1797" s="110"/>
      <c r="BG1797" s="110"/>
      <c r="BH1797" s="110"/>
      <c r="BI1797" s="110"/>
    </row>
    <row r="1798" spans="1:62">
      <c r="A1798" s="108"/>
      <c r="B1798" s="108"/>
      <c r="C1798" s="109"/>
      <c r="D1798" s="109"/>
      <c r="E1798" s="108"/>
      <c r="F1798" s="108"/>
      <c r="G1798" s="108"/>
      <c r="H1798" s="108"/>
      <c r="I1798" s="108"/>
      <c r="J1798" s="108"/>
      <c r="K1798" s="110"/>
      <c r="L1798" s="110"/>
      <c r="M1798" s="110"/>
      <c r="N1798" s="111"/>
      <c r="O1798" s="110"/>
      <c r="P1798" s="110"/>
      <c r="Q1798" s="110"/>
      <c r="R1798" s="110"/>
      <c r="S1798" s="110"/>
      <c r="T1798" s="110"/>
      <c r="V1798" s="110"/>
      <c r="W1798" s="110"/>
      <c r="X1798" s="110"/>
      <c r="Y1798" s="110"/>
      <c r="Z1798" s="110"/>
      <c r="AA1798" s="110"/>
      <c r="AB1798" s="110"/>
      <c r="AC1798" s="110"/>
      <c r="AD1798" s="110"/>
      <c r="AE1798" s="110"/>
      <c r="AF1798" s="110"/>
      <c r="AG1798" s="110"/>
      <c r="AH1798" s="110"/>
      <c r="AI1798" s="110"/>
      <c r="AJ1798" s="110"/>
      <c r="AK1798" s="110"/>
      <c r="AL1798" s="110"/>
      <c r="AM1798" s="110"/>
      <c r="AN1798" s="110"/>
      <c r="AO1798" s="110"/>
      <c r="AP1798" s="110"/>
      <c r="AQ1798" s="110"/>
      <c r="AR1798" s="110"/>
      <c r="AS1798" s="110"/>
      <c r="AT1798" s="110"/>
      <c r="AU1798" s="110"/>
      <c r="AV1798" s="110"/>
      <c r="AY1798" s="110"/>
      <c r="BD1798" s="110"/>
      <c r="BE1798" s="110"/>
      <c r="BF1798" s="110"/>
      <c r="BG1798" s="110"/>
      <c r="BH1798" s="110"/>
      <c r="BI1798" s="110"/>
      <c r="BJ1798" s="110"/>
    </row>
    <row r="1799" spans="1:62">
      <c r="A1799" s="108"/>
      <c r="B1799" s="108"/>
      <c r="C1799" s="109"/>
      <c r="D1799" s="109"/>
      <c r="E1799" s="108"/>
      <c r="F1799" s="108"/>
      <c r="G1799" s="108"/>
      <c r="H1799" s="108"/>
      <c r="I1799" s="108"/>
      <c r="J1799" s="108"/>
      <c r="K1799" s="110"/>
      <c r="L1799" s="110"/>
      <c r="M1799" s="110"/>
      <c r="N1799" s="111"/>
      <c r="O1799" s="110"/>
      <c r="P1799" s="110"/>
      <c r="Q1799" s="110"/>
      <c r="R1799" s="110"/>
      <c r="S1799" s="110"/>
      <c r="T1799" s="110"/>
      <c r="U1799" s="112"/>
      <c r="V1799" s="110"/>
      <c r="W1799" s="110"/>
      <c r="X1799" s="110"/>
      <c r="Y1799" s="110"/>
      <c r="Z1799" s="110"/>
      <c r="AA1799" s="110"/>
      <c r="AB1799" s="110"/>
      <c r="AC1799" s="110"/>
      <c r="AD1799" s="110"/>
      <c r="AE1799" s="110"/>
      <c r="AF1799" s="110"/>
      <c r="AG1799" s="110"/>
      <c r="AH1799" s="110"/>
      <c r="AI1799" s="110"/>
      <c r="AJ1799" s="110"/>
      <c r="AK1799" s="110"/>
      <c r="AL1799" s="110"/>
      <c r="AM1799" s="110"/>
      <c r="AN1799" s="110"/>
      <c r="AO1799" s="110"/>
      <c r="AP1799" s="110"/>
      <c r="AQ1799" s="110"/>
      <c r="AR1799" s="110"/>
      <c r="AS1799" s="110"/>
      <c r="AT1799" s="110"/>
      <c r="AU1799" s="110"/>
      <c r="AV1799" s="110"/>
      <c r="AY1799" s="110"/>
      <c r="BD1799" s="110"/>
      <c r="BE1799" s="110"/>
      <c r="BF1799" s="110"/>
      <c r="BG1799" s="110"/>
      <c r="BH1799" s="110"/>
      <c r="BI1799" s="110"/>
      <c r="BJ1799" s="110"/>
    </row>
    <row r="1800" spans="1:62">
      <c r="A1800" s="108"/>
      <c r="B1800" s="108"/>
      <c r="C1800" s="109"/>
      <c r="D1800" s="109"/>
      <c r="E1800" s="108"/>
      <c r="F1800" s="108"/>
      <c r="G1800" s="108"/>
      <c r="H1800" s="108"/>
      <c r="I1800" s="108"/>
      <c r="J1800" s="108"/>
      <c r="K1800" s="110"/>
      <c r="L1800" s="110"/>
      <c r="M1800" s="110"/>
      <c r="N1800" s="111"/>
      <c r="O1800" s="110"/>
      <c r="P1800" s="110"/>
      <c r="Q1800" s="110"/>
      <c r="R1800" s="110"/>
      <c r="S1800" s="110"/>
      <c r="T1800" s="110"/>
      <c r="V1800" s="110"/>
      <c r="W1800" s="110"/>
      <c r="X1800" s="110"/>
      <c r="Y1800" s="110"/>
      <c r="Z1800" s="110"/>
      <c r="AA1800" s="110"/>
      <c r="AB1800" s="110"/>
      <c r="AC1800" s="110"/>
      <c r="AD1800" s="110"/>
      <c r="AE1800" s="110"/>
      <c r="AF1800" s="110"/>
      <c r="AG1800" s="110"/>
      <c r="AH1800" s="110"/>
      <c r="AI1800" s="110"/>
      <c r="AJ1800" s="110"/>
      <c r="AK1800" s="110"/>
      <c r="AL1800" s="110"/>
      <c r="AM1800" s="110"/>
      <c r="AN1800" s="110"/>
      <c r="AO1800" s="110"/>
      <c r="AP1800" s="110"/>
      <c r="AQ1800" s="110"/>
      <c r="AR1800" s="110"/>
      <c r="AS1800" s="110"/>
      <c r="AT1800" s="110"/>
      <c r="AU1800" s="110"/>
      <c r="AV1800" s="110"/>
      <c r="AW1800" s="112"/>
      <c r="AY1800" s="110"/>
      <c r="BD1800" s="110"/>
      <c r="BE1800" s="110"/>
      <c r="BF1800" s="110"/>
      <c r="BG1800" s="110"/>
      <c r="BH1800" s="110"/>
      <c r="BI1800" s="110"/>
      <c r="BJ1800" s="110"/>
    </row>
    <row r="1801" spans="1:62">
      <c r="A1801" s="108"/>
      <c r="B1801" s="108"/>
      <c r="C1801" s="109"/>
      <c r="D1801" s="109"/>
      <c r="E1801" s="108"/>
      <c r="F1801" s="108"/>
      <c r="G1801" s="108"/>
      <c r="H1801" s="108"/>
      <c r="I1801" s="108"/>
      <c r="J1801" s="108"/>
      <c r="K1801" s="110"/>
      <c r="L1801" s="110"/>
      <c r="M1801" s="110"/>
      <c r="N1801" s="111"/>
      <c r="O1801" s="110"/>
      <c r="P1801" s="110"/>
      <c r="Q1801" s="110"/>
      <c r="R1801" s="110"/>
      <c r="S1801" s="110"/>
      <c r="T1801" s="110"/>
      <c r="U1801" s="112"/>
      <c r="V1801" s="110"/>
      <c r="W1801" s="110"/>
      <c r="X1801" s="110"/>
      <c r="Y1801" s="110"/>
      <c r="Z1801" s="110"/>
      <c r="AA1801" s="110"/>
      <c r="AB1801" s="110"/>
      <c r="AF1801" s="110"/>
      <c r="AG1801" s="110"/>
      <c r="AH1801" s="110"/>
      <c r="AI1801" s="110"/>
      <c r="AJ1801" s="110"/>
      <c r="AK1801" s="110"/>
      <c r="AL1801" s="110"/>
      <c r="AM1801" s="110"/>
      <c r="AN1801" s="110"/>
      <c r="AO1801" s="110"/>
      <c r="AP1801" s="110"/>
      <c r="AQ1801" s="110"/>
      <c r="AR1801" s="110"/>
      <c r="AS1801" s="110"/>
      <c r="AT1801" s="110"/>
      <c r="AU1801" s="110"/>
      <c r="AV1801" s="110"/>
      <c r="AW1801" s="112"/>
      <c r="AY1801" s="110"/>
      <c r="BD1801" s="110"/>
      <c r="BE1801" s="110"/>
      <c r="BF1801" s="110"/>
      <c r="BG1801" s="110"/>
      <c r="BH1801" s="110"/>
      <c r="BI1801" s="110"/>
      <c r="BJ1801" s="110"/>
    </row>
    <row r="1802" spans="1:62">
      <c r="A1802" s="108"/>
      <c r="B1802" s="108"/>
      <c r="C1802" s="109"/>
      <c r="D1802" s="109"/>
      <c r="E1802" s="108"/>
      <c r="F1802" s="108"/>
      <c r="G1802" s="108"/>
      <c r="H1802" s="108"/>
      <c r="I1802" s="108"/>
      <c r="J1802" s="108"/>
      <c r="K1802" s="110"/>
      <c r="L1802" s="110"/>
      <c r="M1802" s="110"/>
      <c r="N1802" s="111"/>
      <c r="O1802" s="110"/>
      <c r="P1802" s="110"/>
      <c r="Q1802" s="110"/>
      <c r="R1802" s="110"/>
      <c r="S1802" s="110"/>
      <c r="T1802" s="110"/>
      <c r="V1802" s="110"/>
      <c r="W1802" s="110"/>
      <c r="X1802" s="110"/>
      <c r="Y1802" s="110"/>
      <c r="Z1802" s="110"/>
      <c r="AA1802" s="110"/>
      <c r="AB1802" s="110"/>
      <c r="AC1802" s="110"/>
      <c r="AD1802" s="110"/>
      <c r="AF1802" s="110"/>
      <c r="AG1802" s="110"/>
      <c r="AI1802" s="110"/>
      <c r="AJ1802" s="110"/>
      <c r="AL1802" s="110"/>
      <c r="AM1802" s="110"/>
      <c r="AO1802" s="110"/>
      <c r="AP1802" s="110"/>
      <c r="AQ1802" s="110"/>
      <c r="AR1802" s="110"/>
      <c r="AV1802" s="110"/>
      <c r="AW1802" s="112"/>
      <c r="BB1802" s="110"/>
      <c r="BD1802" s="110"/>
      <c r="BE1802" s="110"/>
      <c r="BF1802" s="110"/>
      <c r="BG1802" s="110"/>
      <c r="BH1802" s="110"/>
      <c r="BI1802" s="110"/>
      <c r="BJ1802" s="110"/>
    </row>
    <row r="1803" spans="1:62">
      <c r="A1803" s="108"/>
      <c r="B1803" s="108"/>
      <c r="C1803" s="109"/>
      <c r="D1803" s="109"/>
      <c r="E1803" s="108"/>
      <c r="F1803" s="108"/>
      <c r="G1803" s="108"/>
      <c r="H1803" s="108"/>
      <c r="I1803" s="108"/>
      <c r="J1803" s="108"/>
      <c r="K1803" s="110"/>
      <c r="L1803" s="110"/>
      <c r="M1803" s="110"/>
      <c r="O1803" s="110"/>
      <c r="P1803" s="110"/>
      <c r="Q1803" s="110"/>
      <c r="R1803" s="110"/>
      <c r="S1803" s="110"/>
      <c r="T1803" s="110"/>
      <c r="V1803" s="110"/>
      <c r="W1803" s="110"/>
      <c r="X1803" s="110"/>
      <c r="Y1803" s="110"/>
      <c r="Z1803" s="110"/>
      <c r="AA1803" s="110"/>
      <c r="AB1803" s="110"/>
      <c r="AC1803" s="110"/>
      <c r="AD1803" s="110"/>
      <c r="AE1803" s="110"/>
      <c r="AF1803" s="110"/>
      <c r="AG1803" s="110"/>
      <c r="AH1803" s="110"/>
      <c r="AI1803" s="110"/>
      <c r="AJ1803" s="110"/>
      <c r="AK1803" s="110"/>
      <c r="AL1803" s="110"/>
      <c r="AM1803" s="110"/>
      <c r="AN1803" s="110"/>
      <c r="AO1803" s="110"/>
      <c r="AP1803" s="110"/>
      <c r="AQ1803" s="110"/>
      <c r="AR1803" s="110"/>
      <c r="AS1803" s="110"/>
      <c r="AT1803" s="110"/>
      <c r="AU1803" s="110"/>
      <c r="AV1803" s="110"/>
      <c r="AW1803" s="112"/>
      <c r="AY1803" s="110"/>
      <c r="BD1803" s="110"/>
      <c r="BE1803" s="110"/>
      <c r="BF1803" s="110"/>
      <c r="BG1803" s="110"/>
      <c r="BH1803" s="110"/>
      <c r="BI1803" s="110"/>
      <c r="BJ1803" s="110"/>
    </row>
    <row r="1804" spans="1:62">
      <c r="A1804" s="108"/>
      <c r="B1804" s="108"/>
      <c r="C1804" s="109"/>
      <c r="D1804" s="109"/>
      <c r="E1804" s="108"/>
      <c r="F1804" s="108"/>
      <c r="G1804" s="108"/>
      <c r="H1804" s="108"/>
      <c r="I1804" s="108"/>
      <c r="J1804" s="108"/>
      <c r="K1804" s="110"/>
      <c r="L1804" s="110"/>
      <c r="M1804" s="110"/>
      <c r="N1804" s="111"/>
      <c r="O1804" s="110"/>
      <c r="P1804" s="110"/>
      <c r="Q1804" s="110"/>
      <c r="R1804" s="110"/>
      <c r="S1804" s="110"/>
      <c r="T1804" s="110"/>
      <c r="U1804" s="112"/>
      <c r="V1804" s="110"/>
      <c r="W1804" s="110"/>
      <c r="X1804" s="110"/>
      <c r="Y1804" s="110"/>
      <c r="Z1804" s="110"/>
      <c r="AA1804" s="110"/>
      <c r="AB1804" s="110"/>
      <c r="AC1804" s="110"/>
      <c r="AD1804" s="110"/>
      <c r="AE1804" s="110"/>
      <c r="AF1804" s="110"/>
      <c r="AG1804" s="110"/>
      <c r="AH1804" s="110"/>
      <c r="AI1804" s="110"/>
      <c r="AJ1804" s="110"/>
      <c r="AK1804" s="110"/>
      <c r="AL1804" s="110"/>
      <c r="AM1804" s="110"/>
      <c r="AN1804" s="110"/>
      <c r="AO1804" s="110"/>
      <c r="AP1804" s="110"/>
      <c r="AQ1804" s="110"/>
      <c r="AR1804" s="110"/>
      <c r="AU1804" s="110"/>
      <c r="AV1804" s="110"/>
      <c r="AW1804" s="112"/>
      <c r="BD1804" s="110"/>
      <c r="BE1804" s="110"/>
      <c r="BF1804" s="110"/>
      <c r="BG1804" s="110"/>
      <c r="BH1804" s="110"/>
      <c r="BI1804" s="110"/>
      <c r="BJ1804" s="110"/>
    </row>
    <row r="1805" spans="1:62">
      <c r="A1805" s="108"/>
      <c r="B1805" s="108"/>
      <c r="C1805" s="109"/>
      <c r="D1805" s="109"/>
      <c r="E1805" s="108"/>
      <c r="F1805" s="108"/>
      <c r="G1805" s="108"/>
      <c r="H1805" s="108"/>
      <c r="I1805" s="108"/>
      <c r="J1805" s="108"/>
      <c r="K1805" s="110"/>
      <c r="L1805" s="110"/>
      <c r="M1805" s="110"/>
      <c r="N1805" s="111"/>
      <c r="O1805" s="110"/>
      <c r="P1805" s="110"/>
      <c r="Q1805" s="110"/>
      <c r="R1805" s="110"/>
      <c r="S1805" s="110"/>
      <c r="T1805" s="110"/>
      <c r="U1805" s="112"/>
      <c r="V1805" s="110"/>
      <c r="W1805" s="110"/>
      <c r="X1805" s="110"/>
      <c r="Y1805" s="110"/>
      <c r="Z1805" s="110"/>
      <c r="AA1805" s="110"/>
      <c r="AB1805" s="110"/>
      <c r="AC1805" s="110"/>
      <c r="AD1805" s="110"/>
      <c r="AE1805" s="110"/>
      <c r="AF1805" s="110"/>
      <c r="AG1805" s="110"/>
      <c r="AH1805" s="110"/>
      <c r="AI1805" s="110"/>
      <c r="AJ1805" s="110"/>
      <c r="AK1805" s="110"/>
      <c r="AL1805" s="110"/>
      <c r="AM1805" s="110"/>
      <c r="AO1805" s="110"/>
      <c r="AP1805" s="110"/>
      <c r="AQ1805" s="110"/>
      <c r="AR1805" s="110"/>
      <c r="AS1805" s="110"/>
      <c r="AT1805" s="110"/>
      <c r="AU1805" s="110"/>
      <c r="AV1805" s="110"/>
      <c r="AW1805" s="112"/>
      <c r="AX1805" s="112"/>
      <c r="AY1805" s="110"/>
      <c r="BB1805" s="110"/>
      <c r="BC1805" s="112"/>
      <c r="BD1805" s="110"/>
      <c r="BE1805" s="110"/>
      <c r="BF1805" s="110"/>
      <c r="BG1805" s="110"/>
      <c r="BH1805" s="110"/>
      <c r="BI1805" s="110"/>
      <c r="BJ1805" s="110"/>
    </row>
    <row r="1806" spans="1:62">
      <c r="A1806" s="108"/>
      <c r="B1806" s="108"/>
      <c r="C1806" s="109"/>
      <c r="D1806" s="109"/>
      <c r="E1806" s="108"/>
      <c r="F1806" s="108"/>
      <c r="G1806" s="108"/>
      <c r="H1806" s="108"/>
      <c r="I1806" s="108"/>
      <c r="J1806" s="108"/>
      <c r="K1806" s="110"/>
      <c r="L1806" s="110"/>
      <c r="M1806" s="110"/>
      <c r="N1806" s="111"/>
      <c r="O1806" s="110"/>
      <c r="P1806" s="110"/>
      <c r="Q1806" s="110"/>
      <c r="R1806" s="110"/>
      <c r="S1806" s="110"/>
      <c r="T1806" s="110"/>
      <c r="V1806" s="110"/>
      <c r="W1806" s="110"/>
      <c r="X1806" s="110"/>
      <c r="Y1806" s="110"/>
      <c r="Z1806" s="110"/>
      <c r="AA1806" s="110"/>
      <c r="AB1806" s="110"/>
      <c r="AC1806" s="110"/>
      <c r="AD1806" s="110"/>
      <c r="AE1806" s="110"/>
      <c r="AF1806" s="110"/>
      <c r="AG1806" s="110"/>
      <c r="AI1806" s="110"/>
      <c r="AJ1806" s="110"/>
      <c r="AK1806" s="110"/>
      <c r="AL1806" s="110"/>
      <c r="AM1806" s="110"/>
      <c r="AN1806" s="110"/>
      <c r="AO1806" s="110"/>
      <c r="AP1806" s="110"/>
      <c r="AQ1806" s="110"/>
      <c r="AR1806" s="110"/>
      <c r="AS1806" s="110"/>
      <c r="AT1806" s="110"/>
      <c r="AU1806" s="110"/>
      <c r="AV1806" s="110"/>
      <c r="AW1806" s="112"/>
      <c r="AX1806" s="112"/>
      <c r="AY1806" s="110"/>
      <c r="BC1806" s="112"/>
      <c r="BD1806" s="110"/>
      <c r="BE1806" s="110"/>
      <c r="BF1806" s="110"/>
      <c r="BG1806" s="110"/>
      <c r="BH1806" s="110"/>
      <c r="BI1806" s="110"/>
      <c r="BJ1806" s="110"/>
    </row>
    <row r="1807" spans="1:62">
      <c r="A1807" s="108"/>
      <c r="B1807" s="108"/>
      <c r="C1807" s="109"/>
      <c r="D1807" s="109"/>
      <c r="E1807" s="108"/>
      <c r="F1807" s="108"/>
      <c r="G1807" s="108"/>
      <c r="H1807" s="108"/>
      <c r="I1807" s="108"/>
      <c r="J1807" s="108"/>
      <c r="K1807" s="110"/>
      <c r="L1807" s="110"/>
      <c r="M1807" s="110"/>
      <c r="N1807" s="111"/>
      <c r="O1807" s="110"/>
      <c r="P1807" s="110"/>
      <c r="Q1807" s="110"/>
      <c r="R1807" s="110"/>
      <c r="S1807" s="110"/>
      <c r="T1807" s="110"/>
      <c r="V1807" s="110"/>
      <c r="W1807" s="110"/>
      <c r="X1807" s="110"/>
      <c r="Y1807" s="110"/>
      <c r="Z1807" s="110"/>
      <c r="AA1807" s="110"/>
      <c r="AB1807" s="110"/>
      <c r="AC1807" s="110"/>
      <c r="AD1807" s="110"/>
      <c r="AE1807" s="110"/>
      <c r="AF1807" s="110"/>
      <c r="AG1807" s="110"/>
      <c r="AH1807" s="110"/>
      <c r="AI1807" s="110"/>
      <c r="AJ1807" s="110"/>
      <c r="AK1807" s="110"/>
      <c r="AL1807" s="110"/>
      <c r="AM1807" s="110"/>
      <c r="AN1807" s="110"/>
      <c r="AO1807" s="110"/>
      <c r="AP1807" s="110"/>
      <c r="AQ1807" s="110"/>
      <c r="AR1807" s="110"/>
      <c r="AT1807" s="110"/>
      <c r="AU1807" s="110"/>
      <c r="AV1807" s="110"/>
      <c r="AW1807" s="112"/>
      <c r="BD1807" s="110"/>
      <c r="BE1807" s="110"/>
      <c r="BF1807" s="110"/>
      <c r="BG1807" s="110"/>
      <c r="BH1807" s="110"/>
      <c r="BI1807" s="110"/>
      <c r="BJ1807" s="110"/>
    </row>
    <row r="1808" spans="1:62">
      <c r="A1808" s="108"/>
      <c r="B1808" s="108"/>
      <c r="C1808" s="109"/>
      <c r="D1808" s="109"/>
      <c r="E1808" s="108"/>
      <c r="F1808" s="108"/>
      <c r="G1808" s="108"/>
      <c r="H1808" s="108"/>
      <c r="I1808" s="108"/>
      <c r="J1808" s="108"/>
      <c r="K1808" s="110"/>
      <c r="L1808" s="110"/>
      <c r="M1808" s="110"/>
      <c r="O1808" s="110"/>
      <c r="P1808" s="110"/>
      <c r="Q1808" s="110"/>
      <c r="R1808" s="110"/>
      <c r="S1808" s="110"/>
      <c r="T1808" s="110"/>
      <c r="AP1808" s="110"/>
      <c r="AQ1808" s="110"/>
      <c r="AR1808" s="110"/>
      <c r="AS1808" s="110"/>
      <c r="AT1808" s="110"/>
      <c r="AU1808" s="110"/>
      <c r="AX1808" s="112"/>
      <c r="AY1808" s="110"/>
      <c r="BA1808" s="110"/>
      <c r="BC1808" s="112"/>
      <c r="BD1808" s="110"/>
      <c r="BE1808" s="110"/>
      <c r="BF1808" s="110"/>
      <c r="BG1808" s="110"/>
      <c r="BH1808" s="110"/>
      <c r="BI1808" s="110"/>
      <c r="BJ1808" s="110"/>
    </row>
    <row r="1809" spans="1:62">
      <c r="A1809" s="108"/>
      <c r="B1809" s="108"/>
      <c r="C1809" s="109"/>
      <c r="D1809" s="109"/>
      <c r="E1809" s="108"/>
      <c r="F1809" s="108"/>
      <c r="G1809" s="108"/>
      <c r="H1809" s="108"/>
      <c r="I1809" s="108"/>
      <c r="J1809" s="108"/>
      <c r="K1809" s="110"/>
      <c r="L1809" s="110"/>
      <c r="M1809" s="110"/>
      <c r="N1809" s="111"/>
      <c r="O1809" s="110"/>
      <c r="P1809" s="110"/>
      <c r="Q1809" s="110"/>
      <c r="R1809" s="110"/>
      <c r="S1809" s="110"/>
      <c r="T1809" s="110"/>
      <c r="V1809" s="110"/>
      <c r="W1809" s="110"/>
      <c r="X1809" s="110"/>
      <c r="Y1809" s="110"/>
      <c r="Z1809" s="110"/>
      <c r="AA1809" s="110"/>
      <c r="AB1809" s="110"/>
      <c r="AC1809" s="110"/>
      <c r="AD1809" s="110"/>
      <c r="AE1809" s="110"/>
      <c r="AF1809" s="110"/>
      <c r="AG1809" s="110"/>
      <c r="AH1809" s="110"/>
      <c r="AI1809" s="110"/>
      <c r="AJ1809" s="110"/>
      <c r="AK1809" s="110"/>
      <c r="AL1809" s="110"/>
      <c r="AM1809" s="110"/>
      <c r="AN1809" s="110"/>
      <c r="AO1809" s="110"/>
      <c r="AP1809" s="110"/>
      <c r="AQ1809" s="110"/>
      <c r="AR1809" s="110"/>
      <c r="AS1809" s="110"/>
      <c r="AT1809" s="110"/>
      <c r="AU1809" s="110"/>
      <c r="AV1809" s="110"/>
      <c r="AY1809" s="110"/>
      <c r="BD1809" s="110"/>
      <c r="BE1809" s="110"/>
      <c r="BF1809" s="110"/>
      <c r="BG1809" s="110"/>
      <c r="BH1809" s="110"/>
      <c r="BI1809" s="110"/>
      <c r="BJ1809" s="110"/>
    </row>
    <row r="1810" spans="1:62">
      <c r="A1810" s="108"/>
      <c r="B1810" s="108"/>
      <c r="C1810" s="109"/>
      <c r="D1810" s="109"/>
      <c r="E1810" s="108"/>
      <c r="F1810" s="108"/>
      <c r="G1810" s="108"/>
      <c r="H1810" s="108"/>
      <c r="I1810" s="108"/>
      <c r="J1810" s="108"/>
      <c r="K1810" s="110"/>
      <c r="L1810" s="110"/>
      <c r="M1810" s="110"/>
      <c r="N1810" s="111"/>
      <c r="O1810" s="110"/>
      <c r="P1810" s="110"/>
      <c r="Q1810" s="110"/>
      <c r="R1810" s="110"/>
      <c r="S1810" s="110"/>
      <c r="T1810" s="110"/>
      <c r="U1810" s="112"/>
      <c r="V1810" s="110"/>
      <c r="W1810" s="110"/>
      <c r="X1810" s="110"/>
      <c r="Y1810" s="110"/>
      <c r="Z1810" s="110"/>
      <c r="AA1810" s="110"/>
      <c r="AB1810" s="110"/>
      <c r="AC1810" s="110"/>
      <c r="AD1810" s="110"/>
      <c r="AE1810" s="110"/>
      <c r="AF1810" s="110"/>
      <c r="AG1810" s="110"/>
      <c r="AH1810" s="110"/>
      <c r="AI1810" s="110"/>
      <c r="AJ1810" s="110"/>
      <c r="AK1810" s="110"/>
      <c r="AL1810" s="110"/>
      <c r="AM1810" s="110"/>
      <c r="AN1810" s="110"/>
      <c r="AO1810" s="110"/>
      <c r="AP1810" s="110"/>
      <c r="AQ1810" s="110"/>
      <c r="AR1810" s="110"/>
      <c r="AS1810" s="110"/>
      <c r="AT1810" s="110"/>
      <c r="AU1810" s="110"/>
      <c r="AV1810" s="110"/>
      <c r="AW1810" s="112"/>
      <c r="AX1810" s="112"/>
      <c r="AY1810" s="110"/>
      <c r="AZ1810" s="110"/>
      <c r="BB1810" s="110"/>
      <c r="BC1810" s="112"/>
      <c r="BD1810" s="110"/>
      <c r="BE1810" s="110"/>
      <c r="BF1810" s="110"/>
      <c r="BG1810" s="110"/>
      <c r="BH1810" s="110"/>
      <c r="BI1810" s="110"/>
      <c r="BJ1810" s="110"/>
    </row>
    <row r="1811" spans="1:62">
      <c r="A1811" s="108"/>
      <c r="B1811" s="108"/>
      <c r="C1811" s="109"/>
      <c r="D1811" s="109"/>
      <c r="E1811" s="108"/>
      <c r="F1811" s="108"/>
      <c r="G1811" s="108"/>
      <c r="H1811" s="108"/>
      <c r="I1811" s="108"/>
      <c r="J1811" s="108"/>
      <c r="K1811" s="110"/>
      <c r="L1811" s="110"/>
      <c r="M1811" s="110"/>
      <c r="N1811" s="111"/>
      <c r="O1811" s="110"/>
      <c r="P1811" s="110"/>
      <c r="Q1811" s="110"/>
      <c r="R1811" s="110"/>
      <c r="S1811" s="110"/>
      <c r="T1811" s="110"/>
      <c r="U1811" s="112"/>
      <c r="V1811" s="110"/>
      <c r="W1811" s="110"/>
      <c r="X1811" s="110"/>
      <c r="Y1811" s="110"/>
      <c r="Z1811" s="110"/>
      <c r="AA1811" s="110"/>
      <c r="AB1811" s="110"/>
      <c r="AC1811" s="110"/>
      <c r="AD1811" s="110"/>
      <c r="AE1811" s="110"/>
      <c r="AF1811" s="110"/>
      <c r="AG1811" s="110"/>
      <c r="AH1811" s="110"/>
      <c r="AI1811" s="110"/>
      <c r="AJ1811" s="110"/>
      <c r="AK1811" s="110"/>
      <c r="AL1811" s="110"/>
      <c r="AM1811" s="110"/>
      <c r="AN1811" s="110"/>
      <c r="AO1811" s="110"/>
      <c r="AP1811" s="110"/>
      <c r="AQ1811" s="110"/>
      <c r="AR1811" s="110"/>
      <c r="AT1811" s="110"/>
      <c r="AU1811" s="110"/>
      <c r="AV1811" s="110"/>
      <c r="AW1811" s="112"/>
      <c r="AZ1811" s="110"/>
      <c r="BA1811" s="110"/>
      <c r="BB1811" s="110"/>
      <c r="BD1811" s="110"/>
      <c r="BE1811" s="110"/>
      <c r="BF1811" s="110"/>
      <c r="BG1811" s="110"/>
      <c r="BH1811" s="110"/>
      <c r="BI1811" s="110"/>
      <c r="BJ1811" s="110"/>
    </row>
    <row r="1812" spans="1:62">
      <c r="A1812" s="108"/>
      <c r="B1812" s="108"/>
      <c r="C1812" s="109"/>
      <c r="D1812" s="109"/>
      <c r="E1812" s="108"/>
      <c r="F1812" s="108"/>
      <c r="G1812" s="108"/>
      <c r="H1812" s="108"/>
      <c r="I1812" s="108"/>
      <c r="J1812" s="108"/>
      <c r="K1812" s="110"/>
      <c r="L1812" s="110"/>
      <c r="M1812" s="110"/>
      <c r="N1812" s="111"/>
      <c r="O1812" s="110"/>
      <c r="P1812" s="110"/>
      <c r="Q1812" s="110"/>
      <c r="R1812" s="110"/>
      <c r="S1812" s="110"/>
      <c r="T1812" s="110"/>
      <c r="U1812" s="112"/>
      <c r="V1812" s="110"/>
      <c r="W1812" s="110"/>
      <c r="X1812" s="110"/>
      <c r="Y1812" s="110"/>
      <c r="Z1812" s="110"/>
      <c r="AA1812" s="110"/>
      <c r="AB1812" s="110"/>
      <c r="AC1812" s="110"/>
      <c r="AD1812" s="110"/>
      <c r="AE1812" s="110"/>
      <c r="AF1812" s="110"/>
      <c r="AG1812" s="110"/>
      <c r="AH1812" s="110"/>
      <c r="AI1812" s="110"/>
      <c r="AJ1812" s="110"/>
      <c r="AK1812" s="110"/>
      <c r="AL1812" s="110"/>
      <c r="AM1812" s="110"/>
      <c r="AN1812" s="110"/>
      <c r="AO1812" s="110"/>
      <c r="AP1812" s="110"/>
      <c r="AQ1812" s="110"/>
      <c r="AR1812" s="110"/>
      <c r="AU1812" s="110"/>
      <c r="AV1812" s="110"/>
      <c r="BB1812" s="110"/>
      <c r="BD1812" s="110"/>
      <c r="BE1812" s="110"/>
      <c r="BF1812" s="110"/>
      <c r="BG1812" s="110"/>
      <c r="BH1812" s="110"/>
      <c r="BI1812" s="110"/>
      <c r="BJ1812" s="110"/>
    </row>
    <row r="1813" spans="1:62">
      <c r="A1813" s="108"/>
      <c r="B1813" s="108"/>
      <c r="C1813" s="109"/>
      <c r="D1813" s="109"/>
      <c r="E1813" s="108"/>
      <c r="F1813" s="108"/>
      <c r="G1813" s="108"/>
      <c r="H1813" s="108"/>
      <c r="I1813" s="108"/>
      <c r="J1813" s="108"/>
      <c r="K1813" s="110"/>
      <c r="L1813" s="110"/>
      <c r="M1813" s="110"/>
      <c r="N1813" s="111"/>
      <c r="O1813" s="110"/>
      <c r="P1813" s="110"/>
      <c r="Q1813" s="110"/>
      <c r="R1813" s="110"/>
      <c r="S1813" s="110"/>
      <c r="T1813" s="110"/>
      <c r="V1813" s="110"/>
      <c r="W1813" s="110"/>
      <c r="X1813" s="110"/>
      <c r="Y1813" s="110"/>
      <c r="Z1813" s="110"/>
      <c r="AA1813" s="110"/>
      <c r="AB1813" s="110"/>
      <c r="AF1813" s="110"/>
      <c r="AG1813" s="110"/>
      <c r="AI1813" s="110"/>
      <c r="AJ1813" s="110"/>
      <c r="AL1813" s="110"/>
      <c r="AM1813" s="110"/>
      <c r="AO1813" s="110"/>
      <c r="AP1813" s="110"/>
      <c r="AQ1813" s="110"/>
      <c r="AR1813" s="110"/>
      <c r="AV1813" s="110"/>
      <c r="BD1813" s="110"/>
      <c r="BE1813" s="110"/>
      <c r="BF1813" s="110"/>
      <c r="BG1813" s="110"/>
      <c r="BH1813" s="110"/>
      <c r="BI1813" s="110"/>
      <c r="BJ1813" s="110"/>
    </row>
    <row r="1814" spans="1:62">
      <c r="A1814" s="108"/>
      <c r="B1814" s="108"/>
      <c r="C1814" s="109"/>
      <c r="D1814" s="109"/>
      <c r="E1814" s="108"/>
      <c r="F1814" s="108"/>
      <c r="G1814" s="108"/>
      <c r="H1814" s="108"/>
      <c r="I1814" s="108"/>
      <c r="J1814" s="108"/>
      <c r="K1814" s="110"/>
      <c r="L1814" s="110"/>
      <c r="M1814" s="110"/>
      <c r="N1814" s="111"/>
      <c r="O1814" s="110"/>
      <c r="P1814" s="110"/>
      <c r="Q1814" s="110"/>
      <c r="R1814" s="110"/>
      <c r="S1814" s="110"/>
      <c r="T1814" s="110"/>
      <c r="U1814" s="112"/>
      <c r="V1814" s="110"/>
      <c r="W1814" s="110"/>
      <c r="X1814" s="110"/>
      <c r="Y1814" s="110"/>
      <c r="Z1814" s="110"/>
      <c r="AA1814" s="110"/>
      <c r="AB1814" s="110"/>
      <c r="AC1814" s="110"/>
      <c r="AD1814" s="110"/>
      <c r="AE1814" s="110"/>
      <c r="AF1814" s="110"/>
      <c r="AG1814" s="110"/>
      <c r="AH1814" s="110"/>
      <c r="AI1814" s="110"/>
      <c r="AJ1814" s="110"/>
      <c r="AK1814" s="110"/>
      <c r="AL1814" s="110"/>
      <c r="AM1814" s="110"/>
      <c r="AN1814" s="110"/>
      <c r="AO1814" s="110"/>
      <c r="AP1814" s="110"/>
      <c r="AQ1814" s="110"/>
      <c r="AR1814" s="110"/>
      <c r="AS1814" s="110"/>
      <c r="AT1814" s="110"/>
      <c r="AU1814" s="110"/>
      <c r="AV1814" s="110"/>
      <c r="AW1814" s="112"/>
      <c r="AY1814" s="110"/>
      <c r="BD1814" s="110"/>
      <c r="BE1814" s="110"/>
      <c r="BF1814" s="110"/>
      <c r="BG1814" s="110"/>
      <c r="BH1814" s="110"/>
      <c r="BI1814" s="110"/>
      <c r="BJ1814" s="110"/>
    </row>
    <row r="1815" spans="1:62">
      <c r="A1815" s="108"/>
      <c r="B1815" s="108"/>
      <c r="C1815" s="109"/>
      <c r="D1815" s="109"/>
      <c r="E1815" s="108"/>
      <c r="F1815" s="108"/>
      <c r="G1815" s="108"/>
      <c r="H1815" s="108"/>
      <c r="I1815" s="108"/>
      <c r="J1815" s="108"/>
      <c r="K1815" s="110"/>
      <c r="L1815" s="110"/>
      <c r="M1815" s="110"/>
      <c r="O1815" s="110"/>
      <c r="P1815" s="110"/>
      <c r="Q1815" s="110"/>
      <c r="R1815" s="110"/>
      <c r="S1815" s="110"/>
      <c r="T1815" s="110"/>
      <c r="U1815" s="112"/>
      <c r="AP1815" s="110"/>
      <c r="AQ1815" s="110"/>
      <c r="AR1815" s="110"/>
      <c r="BD1815" s="110"/>
      <c r="BE1815" s="110"/>
      <c r="BF1815" s="110"/>
      <c r="BG1815" s="110"/>
      <c r="BH1815" s="110"/>
      <c r="BI1815" s="110"/>
      <c r="BJ1815" s="110"/>
    </row>
    <row r="1816" spans="1:62">
      <c r="A1816" s="108"/>
      <c r="B1816" s="108"/>
      <c r="C1816" s="109"/>
      <c r="D1816" s="109"/>
      <c r="E1816" s="108"/>
      <c r="F1816" s="108"/>
      <c r="G1816" s="108"/>
      <c r="H1816" s="108"/>
      <c r="I1816" s="108"/>
      <c r="J1816" s="108"/>
      <c r="K1816" s="110"/>
      <c r="L1816" s="110"/>
      <c r="M1816" s="110"/>
      <c r="N1816" s="111"/>
      <c r="O1816" s="110"/>
      <c r="P1816" s="110"/>
      <c r="Q1816" s="110"/>
      <c r="R1816" s="110"/>
      <c r="S1816" s="110"/>
      <c r="T1816" s="110"/>
      <c r="V1816" s="110"/>
      <c r="W1816" s="110"/>
      <c r="X1816" s="110"/>
      <c r="Y1816" s="110"/>
      <c r="Z1816" s="110"/>
      <c r="AA1816" s="110"/>
      <c r="AB1816" s="110"/>
      <c r="AC1816" s="110"/>
      <c r="AD1816" s="110"/>
      <c r="AE1816" s="110"/>
      <c r="AF1816" s="110"/>
      <c r="AG1816" s="110"/>
      <c r="AH1816" s="110"/>
      <c r="AI1816" s="110"/>
      <c r="AJ1816" s="110"/>
      <c r="AK1816" s="110"/>
      <c r="AL1816" s="110"/>
      <c r="AM1816" s="110"/>
      <c r="AN1816" s="110"/>
      <c r="AO1816" s="110"/>
      <c r="AP1816" s="110"/>
      <c r="AQ1816" s="110"/>
      <c r="AR1816" s="110"/>
      <c r="AS1816" s="110"/>
      <c r="AT1816" s="110"/>
      <c r="AU1816" s="110"/>
      <c r="AV1816" s="110"/>
      <c r="AY1816" s="110"/>
      <c r="BD1816" s="110"/>
      <c r="BE1816" s="110"/>
      <c r="BF1816" s="110"/>
      <c r="BG1816" s="110"/>
      <c r="BH1816" s="110"/>
      <c r="BI1816" s="110"/>
      <c r="BJ1816" s="110"/>
    </row>
    <row r="1817" spans="1:62">
      <c r="A1817" s="108"/>
      <c r="B1817" s="108"/>
      <c r="C1817" s="109"/>
      <c r="D1817" s="109"/>
      <c r="E1817" s="108"/>
      <c r="F1817" s="108"/>
      <c r="G1817" s="108"/>
      <c r="H1817" s="108"/>
      <c r="I1817" s="108"/>
      <c r="J1817" s="108"/>
      <c r="K1817" s="110"/>
      <c r="L1817" s="110"/>
      <c r="M1817" s="110"/>
      <c r="N1817" s="111"/>
      <c r="O1817" s="110"/>
      <c r="P1817" s="110"/>
      <c r="Q1817" s="110"/>
      <c r="R1817" s="110"/>
      <c r="S1817" s="110"/>
      <c r="T1817" s="110"/>
      <c r="V1817" s="110"/>
      <c r="W1817" s="110"/>
      <c r="X1817" s="110"/>
      <c r="Y1817" s="110"/>
      <c r="Z1817" s="110"/>
      <c r="AA1817" s="110"/>
      <c r="AB1817" s="110"/>
      <c r="AF1817" s="110"/>
      <c r="AG1817" s="110"/>
      <c r="AH1817" s="110"/>
      <c r="AI1817" s="110"/>
      <c r="AJ1817" s="110"/>
      <c r="AK1817" s="110"/>
      <c r="AL1817" s="110"/>
      <c r="AM1817" s="110"/>
      <c r="AN1817" s="110"/>
      <c r="AO1817" s="110"/>
      <c r="AP1817" s="110"/>
      <c r="AQ1817" s="110"/>
      <c r="AR1817" s="110"/>
      <c r="AV1817" s="110"/>
      <c r="BD1817" s="110"/>
      <c r="BE1817" s="110"/>
      <c r="BF1817" s="110"/>
      <c r="BG1817" s="110"/>
      <c r="BH1817" s="110"/>
      <c r="BI1817" s="110"/>
      <c r="BJ1817" s="110"/>
    </row>
    <row r="1818" spans="1:62">
      <c r="A1818" s="108"/>
      <c r="B1818" s="108"/>
      <c r="C1818" s="109"/>
      <c r="D1818" s="109"/>
      <c r="E1818" s="108"/>
      <c r="F1818" s="108"/>
      <c r="G1818" s="108"/>
      <c r="H1818" s="108"/>
      <c r="I1818" s="108"/>
      <c r="J1818" s="108"/>
      <c r="K1818" s="110"/>
      <c r="L1818" s="110"/>
      <c r="M1818" s="110"/>
      <c r="O1818" s="110"/>
      <c r="P1818" s="110"/>
      <c r="Q1818" s="110"/>
      <c r="R1818" s="110"/>
      <c r="S1818" s="110"/>
      <c r="T1818" s="110"/>
      <c r="U1818" s="112"/>
      <c r="AP1818" s="110"/>
      <c r="AQ1818" s="110"/>
      <c r="AR1818" s="110"/>
      <c r="AT1818" s="110"/>
      <c r="AV1818" s="110"/>
      <c r="AZ1818" s="110"/>
      <c r="BD1818" s="110"/>
      <c r="BE1818" s="110"/>
      <c r="BF1818" s="110"/>
      <c r="BG1818" s="110"/>
      <c r="BH1818" s="110"/>
      <c r="BI1818" s="110"/>
      <c r="BJ1818" s="110"/>
    </row>
    <row r="1819" spans="1:62">
      <c r="A1819" s="108"/>
      <c r="B1819" s="108"/>
      <c r="C1819" s="109"/>
      <c r="D1819" s="109"/>
      <c r="E1819" s="108"/>
      <c r="F1819" s="108"/>
      <c r="G1819" s="108"/>
      <c r="H1819" s="108"/>
      <c r="I1819" s="108"/>
      <c r="J1819" s="108"/>
      <c r="K1819" s="110"/>
      <c r="L1819" s="110"/>
      <c r="M1819" s="110"/>
      <c r="N1819" s="111"/>
      <c r="AW1819" s="112"/>
      <c r="BD1819" s="110"/>
      <c r="BE1819" s="110"/>
      <c r="BF1819" s="110"/>
      <c r="BG1819" s="110"/>
      <c r="BH1819" s="110"/>
      <c r="BI1819" s="110"/>
      <c r="BJ1819" s="110"/>
    </row>
    <row r="1820" spans="1:62">
      <c r="A1820" s="108"/>
      <c r="B1820" s="108"/>
      <c r="C1820" s="109"/>
      <c r="D1820" s="109"/>
      <c r="E1820" s="108"/>
      <c r="F1820" s="108"/>
      <c r="G1820" s="108"/>
      <c r="H1820" s="108"/>
      <c r="I1820" s="108"/>
      <c r="J1820" s="108"/>
      <c r="K1820" s="110"/>
      <c r="L1820" s="110"/>
      <c r="M1820" s="110"/>
      <c r="N1820" s="111"/>
      <c r="O1820" s="110"/>
      <c r="P1820" s="110"/>
      <c r="Q1820" s="110"/>
      <c r="R1820" s="110"/>
      <c r="S1820" s="110"/>
      <c r="T1820" s="110"/>
      <c r="V1820" s="110"/>
      <c r="W1820" s="110"/>
      <c r="X1820" s="110"/>
      <c r="Y1820" s="110"/>
      <c r="Z1820" s="110"/>
      <c r="AA1820" s="110"/>
      <c r="AB1820" s="110"/>
      <c r="AF1820" s="110"/>
      <c r="AG1820" s="110"/>
      <c r="AH1820" s="110"/>
      <c r="AI1820" s="110"/>
      <c r="AJ1820" s="110"/>
      <c r="AK1820" s="110"/>
      <c r="AL1820" s="110"/>
      <c r="AM1820" s="110"/>
      <c r="AN1820" s="110"/>
      <c r="AO1820" s="110"/>
      <c r="AP1820" s="110"/>
      <c r="AQ1820" s="110"/>
      <c r="AR1820" s="110"/>
      <c r="AS1820" s="110"/>
      <c r="AT1820" s="110"/>
      <c r="AU1820" s="110"/>
      <c r="AV1820" s="110"/>
      <c r="AY1820" s="110"/>
      <c r="BD1820" s="110"/>
      <c r="BE1820" s="110"/>
      <c r="BF1820" s="110"/>
      <c r="BG1820" s="110"/>
      <c r="BH1820" s="110"/>
      <c r="BI1820" s="110"/>
      <c r="BJ1820" s="110"/>
    </row>
    <row r="1821" spans="1:62">
      <c r="A1821" s="108"/>
      <c r="B1821" s="108"/>
      <c r="C1821" s="109"/>
      <c r="D1821" s="109"/>
      <c r="E1821" s="108"/>
      <c r="F1821" s="108"/>
      <c r="G1821" s="108"/>
      <c r="H1821" s="108"/>
      <c r="I1821" s="108"/>
      <c r="J1821" s="108"/>
      <c r="K1821" s="110"/>
      <c r="L1821" s="110"/>
      <c r="M1821" s="110"/>
      <c r="O1821" s="110"/>
      <c r="P1821" s="110"/>
      <c r="Q1821" s="110"/>
      <c r="R1821" s="110"/>
      <c r="S1821" s="110"/>
      <c r="T1821" s="110"/>
      <c r="V1821" s="110"/>
      <c r="W1821" s="110"/>
      <c r="X1821" s="110"/>
      <c r="Y1821" s="110"/>
      <c r="Z1821" s="110"/>
      <c r="AA1821" s="110"/>
      <c r="AB1821" s="110"/>
      <c r="AC1821" s="110"/>
      <c r="AD1821" s="110"/>
      <c r="AE1821" s="110"/>
      <c r="AF1821" s="110"/>
      <c r="AG1821" s="110"/>
      <c r="AH1821" s="110"/>
      <c r="AI1821" s="110"/>
      <c r="AJ1821" s="110"/>
      <c r="AK1821" s="110"/>
      <c r="AL1821" s="110"/>
      <c r="AM1821" s="110"/>
      <c r="AN1821" s="110"/>
      <c r="AO1821" s="110"/>
      <c r="AP1821" s="110"/>
      <c r="AQ1821" s="110"/>
      <c r="AR1821" s="110"/>
      <c r="AS1821" s="110"/>
      <c r="AT1821" s="110"/>
      <c r="AU1821" s="110"/>
      <c r="AV1821" s="110"/>
      <c r="AY1821" s="110"/>
      <c r="BD1821" s="110"/>
      <c r="BE1821" s="110"/>
      <c r="BF1821" s="110"/>
      <c r="BG1821" s="110"/>
      <c r="BH1821" s="110"/>
      <c r="BI1821" s="110"/>
      <c r="BJ1821" s="110"/>
    </row>
    <row r="1822" spans="1:62">
      <c r="A1822" s="108"/>
      <c r="B1822" s="108"/>
      <c r="C1822" s="109"/>
      <c r="D1822" s="109"/>
      <c r="E1822" s="108"/>
      <c r="F1822" s="108"/>
      <c r="G1822" s="108"/>
      <c r="H1822" s="108"/>
      <c r="I1822" s="108"/>
      <c r="J1822" s="108"/>
      <c r="K1822" s="110"/>
      <c r="L1822" s="110"/>
      <c r="M1822" s="110"/>
      <c r="O1822" s="110"/>
      <c r="P1822" s="110"/>
      <c r="Q1822" s="110"/>
      <c r="R1822" s="110"/>
      <c r="S1822" s="110"/>
      <c r="T1822" s="110"/>
      <c r="V1822" s="110"/>
      <c r="W1822" s="110"/>
      <c r="X1822" s="110"/>
      <c r="Y1822" s="110"/>
      <c r="Z1822" s="110"/>
      <c r="AA1822" s="110"/>
      <c r="AB1822" s="110"/>
      <c r="AF1822" s="110"/>
      <c r="AG1822" s="110"/>
      <c r="AH1822" s="110"/>
      <c r="AI1822" s="110"/>
      <c r="AJ1822" s="110"/>
      <c r="AK1822" s="110"/>
      <c r="AL1822" s="110"/>
      <c r="AM1822" s="110"/>
      <c r="AN1822" s="110"/>
      <c r="AO1822" s="110"/>
      <c r="AP1822" s="110"/>
      <c r="AQ1822" s="110"/>
      <c r="AR1822" s="110"/>
      <c r="AS1822" s="110"/>
      <c r="AT1822" s="110"/>
      <c r="AU1822" s="110"/>
      <c r="AV1822" s="110"/>
      <c r="AY1822" s="110"/>
      <c r="BD1822" s="110"/>
      <c r="BE1822" s="110"/>
      <c r="BF1822" s="110"/>
      <c r="BG1822" s="110"/>
      <c r="BH1822" s="110"/>
      <c r="BI1822" s="110"/>
      <c r="BJ1822" s="110"/>
    </row>
    <row r="1823" spans="1:62">
      <c r="A1823" s="108"/>
      <c r="B1823" s="108"/>
      <c r="C1823" s="109"/>
      <c r="D1823" s="109"/>
      <c r="E1823" s="108"/>
      <c r="F1823" s="108"/>
      <c r="G1823" s="108"/>
      <c r="H1823" s="108"/>
      <c r="I1823" s="108"/>
      <c r="J1823" s="108"/>
      <c r="K1823" s="110"/>
      <c r="L1823" s="110"/>
      <c r="M1823" s="110"/>
      <c r="O1823" s="110"/>
      <c r="P1823" s="110"/>
      <c r="Q1823" s="110"/>
      <c r="R1823" s="110"/>
      <c r="S1823" s="110"/>
      <c r="T1823" s="110"/>
      <c r="V1823" s="110"/>
      <c r="W1823" s="110"/>
      <c r="X1823" s="110"/>
      <c r="Y1823" s="110"/>
      <c r="Z1823" s="110"/>
      <c r="AA1823" s="110"/>
      <c r="AB1823" s="110"/>
      <c r="AF1823" s="110"/>
      <c r="AG1823" s="110"/>
      <c r="AH1823" s="110"/>
      <c r="AI1823" s="110"/>
      <c r="AJ1823" s="110"/>
      <c r="AK1823" s="110"/>
      <c r="AL1823" s="110"/>
      <c r="AM1823" s="110"/>
      <c r="AN1823" s="110"/>
      <c r="AO1823" s="110"/>
      <c r="AP1823" s="110"/>
      <c r="AQ1823" s="110"/>
      <c r="AR1823" s="110"/>
      <c r="AT1823" s="110"/>
      <c r="AU1823" s="110"/>
      <c r="AV1823" s="110"/>
      <c r="BD1823" s="110"/>
      <c r="BE1823" s="110"/>
      <c r="BF1823" s="110"/>
      <c r="BG1823" s="110"/>
      <c r="BH1823" s="110"/>
      <c r="BI1823" s="110"/>
      <c r="BJ1823" s="110"/>
    </row>
    <row r="1824" spans="1:62">
      <c r="A1824" s="108"/>
      <c r="B1824" s="108"/>
      <c r="C1824" s="109"/>
      <c r="D1824" s="109"/>
      <c r="E1824" s="108"/>
      <c r="F1824" s="108"/>
      <c r="G1824" s="108"/>
      <c r="H1824" s="108"/>
      <c r="I1824" s="108"/>
      <c r="J1824" s="108"/>
      <c r="K1824" s="110"/>
      <c r="L1824" s="110"/>
      <c r="M1824" s="110"/>
      <c r="O1824" s="110"/>
      <c r="P1824" s="110"/>
      <c r="Q1824" s="110"/>
      <c r="R1824" s="110"/>
      <c r="S1824" s="110"/>
      <c r="T1824" s="110"/>
      <c r="AP1824" s="110"/>
      <c r="AQ1824" s="110"/>
      <c r="AR1824" s="110"/>
      <c r="BD1824" s="110"/>
      <c r="BE1824" s="110"/>
      <c r="BF1824" s="110"/>
      <c r="BG1824" s="110"/>
      <c r="BH1824" s="110"/>
      <c r="BI1824" s="110"/>
      <c r="BJ1824" s="110"/>
    </row>
    <row r="1825" spans="1:62">
      <c r="A1825" s="108"/>
      <c r="B1825" s="108"/>
      <c r="C1825" s="109"/>
      <c r="D1825" s="109"/>
      <c r="E1825" s="108"/>
      <c r="F1825" s="108"/>
      <c r="G1825" s="108"/>
      <c r="H1825" s="108"/>
      <c r="I1825" s="108"/>
      <c r="J1825" s="108"/>
      <c r="K1825" s="110"/>
      <c r="L1825" s="110"/>
      <c r="M1825" s="110"/>
      <c r="O1825" s="110"/>
      <c r="P1825" s="110"/>
      <c r="Q1825" s="110"/>
      <c r="R1825" s="110"/>
      <c r="S1825" s="110"/>
      <c r="T1825" s="110"/>
      <c r="V1825" s="110"/>
      <c r="W1825" s="110"/>
      <c r="X1825" s="110"/>
      <c r="Y1825" s="110"/>
      <c r="Z1825" s="110"/>
      <c r="AA1825" s="110"/>
      <c r="AB1825" s="110"/>
      <c r="AC1825" s="110"/>
      <c r="AD1825" s="110"/>
      <c r="AE1825" s="110"/>
      <c r="AF1825" s="110"/>
      <c r="AG1825" s="110"/>
      <c r="AH1825" s="110"/>
      <c r="AI1825" s="110"/>
      <c r="AJ1825" s="110"/>
      <c r="AK1825" s="110"/>
      <c r="AL1825" s="110"/>
      <c r="AM1825" s="110"/>
      <c r="AN1825" s="110"/>
      <c r="AO1825" s="110"/>
      <c r="AP1825" s="110"/>
      <c r="AQ1825" s="110"/>
      <c r="AR1825" s="110"/>
      <c r="AS1825" s="110"/>
      <c r="AT1825" s="110"/>
      <c r="AU1825" s="110"/>
      <c r="AV1825" s="110"/>
      <c r="AW1825" s="112"/>
      <c r="AY1825" s="110"/>
      <c r="AZ1825" s="110"/>
      <c r="BA1825" s="110"/>
      <c r="BB1825" s="110"/>
      <c r="BE1825" s="110"/>
      <c r="BF1825" s="110"/>
      <c r="BG1825" s="110"/>
      <c r="BH1825" s="110"/>
      <c r="BI1825" s="110"/>
      <c r="BJ1825" s="110"/>
    </row>
    <row r="1826" spans="1:62">
      <c r="A1826" s="108"/>
      <c r="B1826" s="108"/>
      <c r="C1826" s="109"/>
      <c r="D1826" s="109"/>
      <c r="E1826" s="108"/>
      <c r="F1826" s="108"/>
      <c r="G1826" s="108"/>
      <c r="H1826" s="108"/>
      <c r="I1826" s="108"/>
      <c r="J1826" s="108"/>
      <c r="K1826" s="110"/>
      <c r="L1826" s="110"/>
      <c r="M1826" s="110"/>
      <c r="O1826" s="110"/>
      <c r="P1826" s="110"/>
      <c r="Q1826" s="110"/>
      <c r="R1826" s="110"/>
      <c r="S1826" s="110"/>
      <c r="T1826" s="110"/>
      <c r="V1826" s="110"/>
      <c r="W1826" s="110"/>
      <c r="X1826" s="110"/>
      <c r="Y1826" s="110"/>
      <c r="Z1826" s="110"/>
      <c r="AA1826" s="110"/>
      <c r="AB1826" s="110"/>
      <c r="AC1826" s="110"/>
      <c r="AD1826" s="110"/>
      <c r="AF1826" s="110"/>
      <c r="AG1826" s="110"/>
      <c r="AI1826" s="110"/>
      <c r="AJ1826" s="110"/>
      <c r="AL1826" s="110"/>
      <c r="AM1826" s="110"/>
      <c r="AO1826" s="110"/>
      <c r="AP1826" s="110"/>
      <c r="AQ1826" s="110"/>
      <c r="AR1826" s="110"/>
      <c r="AV1826" s="110"/>
      <c r="AW1826" s="112"/>
      <c r="BD1826" s="110"/>
      <c r="BE1826" s="110"/>
      <c r="BF1826" s="110"/>
      <c r="BG1826" s="110"/>
      <c r="BH1826" s="110"/>
      <c r="BI1826" s="110"/>
      <c r="BJ1826" s="110"/>
    </row>
    <row r="1827" spans="1:62">
      <c r="A1827" s="108"/>
      <c r="B1827" s="108"/>
      <c r="C1827" s="109"/>
      <c r="D1827" s="109"/>
      <c r="E1827" s="108"/>
      <c r="F1827" s="108"/>
      <c r="G1827" s="108"/>
      <c r="H1827" s="108"/>
      <c r="I1827" s="108"/>
      <c r="J1827" s="108"/>
      <c r="K1827" s="110"/>
      <c r="L1827" s="110"/>
      <c r="M1827" s="110"/>
      <c r="O1827" s="110"/>
      <c r="P1827" s="110"/>
      <c r="Q1827" s="110"/>
      <c r="R1827" s="110"/>
      <c r="S1827" s="110"/>
      <c r="T1827" s="110"/>
      <c r="AP1827" s="110"/>
      <c r="AQ1827" s="110"/>
      <c r="AR1827" s="110"/>
      <c r="BD1827" s="110"/>
      <c r="BE1827" s="110"/>
      <c r="BF1827" s="110"/>
      <c r="BG1827" s="110"/>
      <c r="BH1827" s="110"/>
      <c r="BI1827" s="110"/>
      <c r="BJ1827" s="110"/>
    </row>
    <row r="1828" spans="1:62">
      <c r="A1828" s="108"/>
      <c r="B1828" s="108"/>
      <c r="C1828" s="109"/>
      <c r="D1828" s="109"/>
      <c r="E1828" s="108"/>
      <c r="F1828" s="108"/>
      <c r="G1828" s="108"/>
      <c r="H1828" s="108"/>
      <c r="I1828" s="108"/>
      <c r="J1828" s="108"/>
      <c r="K1828" s="110"/>
      <c r="L1828" s="110"/>
      <c r="M1828" s="110"/>
      <c r="N1828" s="111"/>
      <c r="O1828" s="110"/>
      <c r="P1828" s="110"/>
      <c r="Q1828" s="110"/>
      <c r="R1828" s="110"/>
      <c r="S1828" s="110"/>
      <c r="T1828" s="110"/>
      <c r="V1828" s="110"/>
      <c r="W1828" s="110"/>
      <c r="X1828" s="110"/>
      <c r="Y1828" s="110"/>
      <c r="Z1828" s="110"/>
      <c r="AA1828" s="110"/>
      <c r="AB1828" s="110"/>
      <c r="AC1828" s="110"/>
      <c r="AD1828" s="110"/>
      <c r="AE1828" s="110"/>
      <c r="AF1828" s="110"/>
      <c r="AG1828" s="110"/>
      <c r="AH1828" s="110"/>
      <c r="AI1828" s="110"/>
      <c r="AJ1828" s="110"/>
      <c r="AK1828" s="110"/>
      <c r="AL1828" s="110"/>
      <c r="AM1828" s="110"/>
      <c r="AN1828" s="110"/>
      <c r="AO1828" s="110"/>
      <c r="AP1828" s="110"/>
      <c r="AQ1828" s="110"/>
      <c r="AR1828" s="110"/>
      <c r="AS1828" s="110"/>
      <c r="AT1828" s="110"/>
      <c r="AU1828" s="110"/>
      <c r="AV1828" s="110"/>
      <c r="AY1828" s="110"/>
      <c r="BD1828" s="110"/>
      <c r="BE1828" s="110"/>
      <c r="BF1828" s="110"/>
      <c r="BG1828" s="110"/>
      <c r="BH1828" s="110"/>
      <c r="BI1828" s="110"/>
      <c r="BJ1828" s="110"/>
    </row>
    <row r="1829" spans="1:62">
      <c r="A1829" s="108"/>
      <c r="B1829" s="108"/>
      <c r="C1829" s="109"/>
      <c r="D1829" s="109"/>
      <c r="E1829" s="108"/>
      <c r="F1829" s="108"/>
      <c r="G1829" s="108"/>
      <c r="H1829" s="108"/>
      <c r="I1829" s="108"/>
      <c r="J1829" s="108"/>
      <c r="K1829" s="110"/>
      <c r="L1829" s="110"/>
      <c r="M1829" s="110"/>
      <c r="N1829" s="111"/>
      <c r="O1829" s="110"/>
      <c r="P1829" s="110"/>
      <c r="Q1829" s="110"/>
      <c r="R1829" s="110"/>
      <c r="S1829" s="110"/>
      <c r="T1829" s="110"/>
      <c r="V1829" s="110"/>
      <c r="W1829" s="110"/>
      <c r="X1829" s="110"/>
      <c r="Y1829" s="110"/>
      <c r="Z1829" s="110"/>
      <c r="AA1829" s="110"/>
      <c r="AB1829" s="110"/>
      <c r="AC1829" s="110"/>
      <c r="AD1829" s="110"/>
      <c r="AE1829" s="110"/>
      <c r="AF1829" s="110"/>
      <c r="AG1829" s="110"/>
      <c r="AH1829" s="110"/>
      <c r="AI1829" s="110"/>
      <c r="AJ1829" s="110"/>
      <c r="AK1829" s="110"/>
      <c r="AL1829" s="110"/>
      <c r="AM1829" s="110"/>
      <c r="AN1829" s="110"/>
      <c r="AO1829" s="110"/>
      <c r="AP1829" s="110"/>
      <c r="AQ1829" s="110"/>
      <c r="AR1829" s="110"/>
      <c r="AS1829" s="110"/>
      <c r="AT1829" s="110"/>
      <c r="AU1829" s="110"/>
      <c r="AV1829" s="110"/>
      <c r="AY1829" s="110"/>
      <c r="BD1829" s="110"/>
      <c r="BE1829" s="110"/>
      <c r="BF1829" s="110"/>
      <c r="BG1829" s="110"/>
      <c r="BH1829" s="110"/>
      <c r="BI1829" s="110"/>
      <c r="BJ1829" s="110"/>
    </row>
    <row r="1830" spans="1:62">
      <c r="A1830" s="108"/>
      <c r="B1830" s="108"/>
      <c r="C1830" s="109"/>
      <c r="D1830" s="109"/>
      <c r="E1830" s="108"/>
      <c r="F1830" s="108"/>
      <c r="G1830" s="108"/>
      <c r="H1830" s="108"/>
      <c r="I1830" s="108"/>
      <c r="J1830" s="108"/>
      <c r="K1830" s="110"/>
      <c r="L1830" s="110"/>
      <c r="M1830" s="110"/>
      <c r="N1830" s="111"/>
      <c r="O1830" s="110"/>
      <c r="P1830" s="110"/>
      <c r="Q1830" s="110"/>
      <c r="R1830" s="110"/>
      <c r="S1830" s="110"/>
      <c r="T1830" s="110"/>
      <c r="U1830" s="112"/>
      <c r="V1830" s="110"/>
      <c r="W1830" s="110"/>
      <c r="X1830" s="110"/>
      <c r="Y1830" s="110"/>
      <c r="Z1830" s="110"/>
      <c r="AA1830" s="110"/>
      <c r="AB1830" s="110"/>
      <c r="AC1830" s="110"/>
      <c r="AD1830" s="110"/>
      <c r="AE1830" s="110"/>
      <c r="AF1830" s="110"/>
      <c r="AG1830" s="110"/>
      <c r="AI1830" s="110"/>
      <c r="AJ1830" s="110"/>
      <c r="AK1830" s="110"/>
      <c r="AL1830" s="110"/>
      <c r="AM1830" s="110"/>
      <c r="AN1830" s="110"/>
      <c r="AO1830" s="110"/>
      <c r="AP1830" s="110"/>
      <c r="AQ1830" s="110"/>
      <c r="AR1830" s="110"/>
      <c r="AS1830" s="110"/>
      <c r="AT1830" s="110"/>
      <c r="AU1830" s="110"/>
      <c r="AV1830" s="110"/>
      <c r="AW1830" s="112"/>
      <c r="AX1830" s="112"/>
      <c r="AY1830" s="110"/>
      <c r="AZ1830" s="110"/>
      <c r="BB1830" s="110"/>
      <c r="BC1830" s="112"/>
      <c r="BE1830" s="110"/>
      <c r="BF1830" s="110"/>
      <c r="BG1830" s="110"/>
      <c r="BH1830" s="110"/>
      <c r="BI1830" s="110"/>
    </row>
    <row r="1831" spans="1:62">
      <c r="A1831" s="108"/>
      <c r="B1831" s="108"/>
      <c r="C1831" s="109"/>
      <c r="D1831" s="109"/>
      <c r="E1831" s="108"/>
      <c r="F1831" s="108"/>
      <c r="G1831" s="108"/>
      <c r="H1831" s="108"/>
      <c r="I1831" s="108"/>
      <c r="J1831" s="108"/>
      <c r="K1831" s="110"/>
      <c r="L1831" s="110"/>
      <c r="M1831" s="110"/>
      <c r="N1831" s="111"/>
      <c r="O1831" s="110"/>
      <c r="P1831" s="110"/>
      <c r="Q1831" s="110"/>
      <c r="R1831" s="110"/>
      <c r="S1831" s="110"/>
      <c r="T1831" s="110"/>
      <c r="V1831" s="110"/>
      <c r="W1831" s="110"/>
      <c r="X1831" s="110"/>
      <c r="Y1831" s="110"/>
      <c r="Z1831" s="110"/>
      <c r="AA1831" s="110"/>
      <c r="AB1831" s="110"/>
      <c r="AF1831" s="110"/>
      <c r="AG1831" s="110"/>
      <c r="AH1831" s="110"/>
      <c r="AI1831" s="110"/>
      <c r="AJ1831" s="110"/>
      <c r="AK1831" s="110"/>
      <c r="AL1831" s="110"/>
      <c r="AM1831" s="110"/>
      <c r="AN1831" s="110"/>
      <c r="AO1831" s="110"/>
      <c r="AP1831" s="110"/>
      <c r="AQ1831" s="110"/>
      <c r="AR1831" s="110"/>
      <c r="AS1831" s="110"/>
      <c r="AT1831" s="110"/>
      <c r="AU1831" s="110"/>
      <c r="AV1831" s="110"/>
      <c r="AY1831" s="110"/>
      <c r="BE1831" s="110"/>
      <c r="BF1831" s="110"/>
      <c r="BG1831" s="110"/>
      <c r="BH1831" s="110"/>
      <c r="BI1831" s="110"/>
      <c r="BJ1831" s="110"/>
    </row>
    <row r="1832" spans="1:62">
      <c r="A1832" s="108"/>
      <c r="B1832" s="108"/>
      <c r="C1832" s="109"/>
      <c r="D1832" s="109"/>
      <c r="E1832" s="108"/>
      <c r="F1832" s="108"/>
      <c r="G1832" s="108"/>
      <c r="H1832" s="108"/>
      <c r="I1832" s="108"/>
      <c r="J1832" s="108"/>
      <c r="K1832" s="110"/>
      <c r="L1832" s="110"/>
      <c r="M1832" s="110"/>
      <c r="O1832" s="110"/>
      <c r="P1832" s="110"/>
      <c r="Q1832" s="110"/>
      <c r="R1832" s="110"/>
      <c r="S1832" s="110"/>
      <c r="T1832" s="110"/>
      <c r="V1832" s="110"/>
      <c r="W1832" s="110"/>
      <c r="X1832" s="110"/>
      <c r="Y1832" s="110"/>
      <c r="Z1832" s="110"/>
      <c r="AA1832" s="110"/>
      <c r="AB1832" s="110"/>
      <c r="AC1832" s="110"/>
      <c r="AD1832" s="110"/>
      <c r="AE1832" s="110"/>
      <c r="AF1832" s="110"/>
      <c r="AG1832" s="110"/>
      <c r="AH1832" s="110"/>
      <c r="AI1832" s="110"/>
      <c r="AJ1832" s="110"/>
      <c r="AK1832" s="110"/>
      <c r="AL1832" s="110"/>
      <c r="AM1832" s="110"/>
      <c r="AN1832" s="110"/>
      <c r="AO1832" s="110"/>
      <c r="AP1832" s="110"/>
      <c r="AQ1832" s="110"/>
      <c r="AR1832" s="110"/>
      <c r="AS1832" s="110"/>
      <c r="AT1832" s="110"/>
      <c r="AU1832" s="110"/>
      <c r="AV1832" s="110"/>
      <c r="AY1832" s="110"/>
    </row>
    <row r="1833" spans="1:62">
      <c r="A1833" s="108"/>
      <c r="B1833" s="108"/>
      <c r="C1833" s="109"/>
      <c r="D1833" s="109"/>
      <c r="E1833" s="108"/>
      <c r="F1833" s="108"/>
      <c r="G1833" s="108"/>
      <c r="H1833" s="108"/>
      <c r="I1833" s="108"/>
      <c r="J1833" s="108"/>
      <c r="K1833" s="110"/>
      <c r="L1833" s="110"/>
      <c r="M1833" s="110"/>
      <c r="O1833" s="110"/>
      <c r="P1833" s="110"/>
      <c r="Q1833" s="110"/>
      <c r="R1833" s="110"/>
      <c r="S1833" s="110"/>
      <c r="T1833" s="110"/>
      <c r="V1833" s="110"/>
      <c r="W1833" s="110"/>
      <c r="X1833" s="110"/>
      <c r="Y1833" s="110"/>
      <c r="Z1833" s="110"/>
      <c r="AA1833" s="110"/>
      <c r="AB1833" s="110"/>
      <c r="AC1833" s="110"/>
      <c r="AD1833" s="110"/>
      <c r="AE1833" s="110"/>
      <c r="AF1833" s="110"/>
      <c r="AG1833" s="110"/>
      <c r="AH1833" s="110"/>
      <c r="AI1833" s="110"/>
      <c r="AJ1833" s="110"/>
      <c r="AK1833" s="110"/>
      <c r="AL1833" s="110"/>
      <c r="AM1833" s="110"/>
      <c r="AN1833" s="110"/>
      <c r="AO1833" s="110"/>
      <c r="AP1833" s="110"/>
      <c r="AQ1833" s="110"/>
      <c r="AR1833" s="110"/>
      <c r="AS1833" s="110"/>
      <c r="AT1833" s="110"/>
      <c r="AU1833" s="110"/>
      <c r="AV1833" s="110"/>
      <c r="AY1833" s="110"/>
      <c r="BD1833" s="110"/>
      <c r="BE1833" s="110"/>
      <c r="BF1833" s="110"/>
      <c r="BG1833" s="110"/>
      <c r="BH1833" s="110"/>
      <c r="BI1833" s="110"/>
      <c r="BJ1833" s="110"/>
    </row>
    <row r="1834" spans="1:62">
      <c r="A1834" s="108"/>
      <c r="B1834" s="108"/>
      <c r="C1834" s="109"/>
      <c r="D1834" s="109"/>
      <c r="E1834" s="108"/>
      <c r="F1834" s="108"/>
      <c r="G1834" s="108"/>
      <c r="H1834" s="108"/>
      <c r="I1834" s="108"/>
      <c r="J1834" s="108"/>
      <c r="K1834" s="110"/>
      <c r="L1834" s="110"/>
      <c r="M1834" s="110"/>
      <c r="N1834" s="111"/>
      <c r="O1834" s="110"/>
      <c r="P1834" s="110"/>
      <c r="Q1834" s="110"/>
      <c r="R1834" s="110"/>
      <c r="S1834" s="110"/>
      <c r="T1834" s="110"/>
      <c r="U1834" s="112"/>
      <c r="V1834" s="110"/>
      <c r="W1834" s="110"/>
      <c r="X1834" s="110"/>
      <c r="Y1834" s="110"/>
      <c r="Z1834" s="110"/>
      <c r="AA1834" s="110"/>
      <c r="AB1834" s="110"/>
      <c r="AC1834" s="110"/>
      <c r="AD1834" s="110"/>
      <c r="AF1834" s="110"/>
      <c r="AG1834" s="110"/>
      <c r="AI1834" s="110"/>
      <c r="AJ1834" s="110"/>
      <c r="AL1834" s="110"/>
      <c r="AM1834" s="110"/>
      <c r="AO1834" s="110"/>
      <c r="AP1834" s="110"/>
      <c r="AQ1834" s="110"/>
      <c r="AR1834" s="110"/>
      <c r="AV1834" s="110"/>
      <c r="BD1834" s="110"/>
      <c r="BE1834" s="110"/>
      <c r="BF1834" s="110"/>
      <c r="BG1834" s="110"/>
      <c r="BH1834" s="110"/>
      <c r="BI1834" s="110"/>
      <c r="BJ1834" s="110"/>
    </row>
    <row r="1835" spans="1:62">
      <c r="A1835" s="108"/>
      <c r="B1835" s="108"/>
      <c r="C1835" s="109"/>
      <c r="D1835" s="109"/>
      <c r="E1835" s="108"/>
      <c r="F1835" s="108"/>
      <c r="G1835" s="108"/>
      <c r="H1835" s="108"/>
      <c r="I1835" s="108"/>
      <c r="J1835" s="108"/>
      <c r="K1835" s="110"/>
      <c r="L1835" s="110"/>
      <c r="M1835" s="110"/>
      <c r="N1835" s="111"/>
      <c r="O1835" s="110"/>
      <c r="P1835" s="110"/>
      <c r="R1835" s="110"/>
      <c r="S1835" s="110"/>
      <c r="T1835" s="110"/>
      <c r="U1835" s="112"/>
      <c r="V1835" s="110"/>
      <c r="W1835" s="110"/>
      <c r="X1835" s="110"/>
      <c r="Y1835" s="110"/>
      <c r="Z1835" s="110"/>
      <c r="AA1835" s="110"/>
      <c r="AB1835" s="110"/>
      <c r="AC1835" s="110"/>
      <c r="AD1835" s="110"/>
      <c r="AE1835" s="110"/>
      <c r="AF1835" s="110"/>
      <c r="AG1835" s="110"/>
      <c r="AH1835" s="110"/>
      <c r="AI1835" s="110"/>
      <c r="AJ1835" s="110"/>
      <c r="AK1835" s="110"/>
      <c r="AL1835" s="110"/>
      <c r="AM1835" s="110"/>
      <c r="AN1835" s="110"/>
      <c r="AO1835" s="110"/>
      <c r="AP1835" s="110"/>
      <c r="AQ1835" s="110"/>
      <c r="AR1835" s="110"/>
      <c r="AS1835" s="110"/>
      <c r="AT1835" s="110"/>
      <c r="AU1835" s="110"/>
      <c r="AV1835" s="110"/>
      <c r="AW1835" s="112"/>
      <c r="AY1835" s="110"/>
    </row>
    <row r="1836" spans="1:62">
      <c r="A1836" s="108"/>
      <c r="B1836" s="108"/>
      <c r="C1836" s="109"/>
      <c r="D1836" s="109"/>
      <c r="E1836" s="108"/>
      <c r="F1836" s="108"/>
      <c r="G1836" s="108"/>
      <c r="H1836" s="108"/>
      <c r="I1836" s="108"/>
      <c r="J1836" s="108"/>
      <c r="K1836" s="110"/>
      <c r="L1836" s="110"/>
      <c r="M1836" s="110"/>
      <c r="N1836" s="111"/>
      <c r="O1836" s="110"/>
      <c r="P1836" s="110"/>
      <c r="Q1836" s="110"/>
      <c r="R1836" s="110"/>
      <c r="S1836" s="110"/>
      <c r="T1836" s="110"/>
      <c r="U1836" s="112"/>
      <c r="V1836" s="110"/>
      <c r="W1836" s="110"/>
      <c r="X1836" s="110"/>
      <c r="Y1836" s="110"/>
      <c r="Z1836" s="110"/>
      <c r="AA1836" s="110"/>
      <c r="AB1836" s="110"/>
      <c r="AC1836" s="110"/>
      <c r="AD1836" s="110"/>
      <c r="AE1836" s="110"/>
      <c r="AF1836" s="110"/>
      <c r="AG1836" s="110"/>
      <c r="AH1836" s="110"/>
      <c r="AI1836" s="110"/>
      <c r="AJ1836" s="110"/>
      <c r="AK1836" s="110"/>
      <c r="AL1836" s="110"/>
      <c r="AM1836" s="110"/>
      <c r="AN1836" s="110"/>
      <c r="AO1836" s="110"/>
      <c r="AP1836" s="110"/>
      <c r="AQ1836" s="110"/>
      <c r="AR1836" s="110"/>
      <c r="AT1836" s="110"/>
      <c r="AU1836" s="110"/>
      <c r="AV1836" s="110"/>
      <c r="AX1836" s="112"/>
      <c r="AY1836" s="110"/>
      <c r="BC1836" s="112"/>
      <c r="BD1836" s="110"/>
      <c r="BE1836" s="110"/>
      <c r="BF1836" s="110"/>
      <c r="BG1836" s="110"/>
      <c r="BH1836" s="110"/>
      <c r="BI1836" s="110"/>
      <c r="BJ1836" s="110"/>
    </row>
    <row r="1837" spans="1:62">
      <c r="A1837" s="108"/>
      <c r="B1837" s="108"/>
      <c r="C1837" s="109"/>
      <c r="D1837" s="109"/>
      <c r="E1837" s="108"/>
      <c r="F1837" s="108"/>
      <c r="G1837" s="108"/>
      <c r="H1837" s="108"/>
      <c r="I1837" s="108"/>
      <c r="J1837" s="108"/>
      <c r="K1837" s="110"/>
      <c r="L1837" s="110"/>
      <c r="M1837" s="110"/>
      <c r="O1837" s="110"/>
      <c r="P1837" s="110"/>
      <c r="Q1837" s="110"/>
      <c r="R1837" s="110"/>
      <c r="S1837" s="110"/>
      <c r="T1837" s="110"/>
      <c r="U1837" s="112"/>
      <c r="V1837" s="110"/>
      <c r="W1837" s="110"/>
      <c r="X1837" s="110"/>
      <c r="Y1837" s="110"/>
      <c r="Z1837" s="110"/>
      <c r="AA1837" s="110"/>
      <c r="AB1837" s="110"/>
      <c r="AC1837" s="110"/>
      <c r="AD1837" s="110"/>
      <c r="AE1837" s="110"/>
      <c r="AF1837" s="110"/>
      <c r="AG1837" s="110"/>
      <c r="AH1837" s="110"/>
      <c r="AI1837" s="110"/>
      <c r="AJ1837" s="110"/>
      <c r="AK1837" s="110"/>
      <c r="AL1837" s="110"/>
      <c r="AM1837" s="110"/>
      <c r="AN1837" s="110"/>
      <c r="AO1837" s="110"/>
      <c r="AP1837" s="110"/>
      <c r="AQ1837" s="110"/>
      <c r="AR1837" s="110"/>
      <c r="AS1837" s="110"/>
      <c r="AT1837" s="110"/>
      <c r="AU1837" s="110"/>
      <c r="AV1837" s="110"/>
      <c r="AY1837" s="110"/>
      <c r="BD1837" s="110"/>
      <c r="BE1837" s="110"/>
      <c r="BF1837" s="110"/>
      <c r="BG1837" s="110"/>
      <c r="BH1837" s="110"/>
      <c r="BI1837" s="110"/>
      <c r="BJ1837" s="110"/>
    </row>
    <row r="1838" spans="1:62">
      <c r="A1838" s="108"/>
      <c r="B1838" s="108"/>
      <c r="C1838" s="109"/>
      <c r="D1838" s="109"/>
      <c r="E1838" s="108"/>
      <c r="F1838" s="108"/>
      <c r="G1838" s="108"/>
      <c r="H1838" s="108"/>
      <c r="I1838" s="108"/>
      <c r="J1838" s="108"/>
      <c r="K1838" s="110"/>
      <c r="L1838" s="110"/>
      <c r="M1838" s="110"/>
      <c r="N1838" s="111"/>
      <c r="O1838" s="110"/>
      <c r="P1838" s="110"/>
      <c r="Q1838" s="110"/>
      <c r="R1838" s="110"/>
      <c r="S1838" s="110"/>
      <c r="T1838" s="110"/>
      <c r="U1838" s="112"/>
      <c r="V1838" s="110"/>
      <c r="W1838" s="110"/>
      <c r="X1838" s="110"/>
      <c r="Y1838" s="110"/>
      <c r="Z1838" s="110"/>
      <c r="AA1838" s="110"/>
      <c r="AB1838" s="110"/>
      <c r="AC1838" s="110"/>
      <c r="AD1838" s="110"/>
      <c r="AE1838" s="110"/>
      <c r="AF1838" s="110"/>
      <c r="AG1838" s="110"/>
      <c r="AH1838" s="110"/>
      <c r="AI1838" s="110"/>
      <c r="AJ1838" s="110"/>
      <c r="AK1838" s="110"/>
      <c r="AL1838" s="110"/>
      <c r="AM1838" s="110"/>
      <c r="AN1838" s="110"/>
      <c r="AO1838" s="110"/>
      <c r="AP1838" s="110"/>
      <c r="AQ1838" s="110"/>
      <c r="AR1838" s="110"/>
      <c r="AS1838" s="110"/>
      <c r="AT1838" s="110"/>
      <c r="AU1838" s="110"/>
      <c r="AV1838" s="110"/>
      <c r="AY1838" s="110"/>
      <c r="BD1838" s="110"/>
      <c r="BE1838" s="110"/>
      <c r="BF1838" s="110"/>
      <c r="BG1838" s="110"/>
      <c r="BH1838" s="110"/>
      <c r="BI1838" s="110"/>
      <c r="BJ1838" s="110"/>
    </row>
    <row r="1839" spans="1:62">
      <c r="A1839" s="108"/>
      <c r="B1839" s="108"/>
      <c r="C1839" s="109"/>
      <c r="D1839" s="109"/>
      <c r="E1839" s="108"/>
      <c r="F1839" s="108"/>
      <c r="G1839" s="108"/>
      <c r="H1839" s="108"/>
      <c r="I1839" s="108"/>
      <c r="J1839" s="108"/>
      <c r="K1839" s="110"/>
      <c r="L1839" s="110"/>
      <c r="M1839" s="110"/>
      <c r="N1839" s="111"/>
      <c r="O1839" s="110"/>
      <c r="P1839" s="110"/>
      <c r="Q1839" s="110"/>
      <c r="R1839" s="110"/>
      <c r="S1839" s="110"/>
      <c r="T1839" s="110"/>
      <c r="U1839" s="112"/>
      <c r="V1839" s="110"/>
      <c r="W1839" s="110"/>
      <c r="X1839" s="110"/>
      <c r="Y1839" s="110"/>
      <c r="Z1839" s="110"/>
      <c r="AA1839" s="110"/>
      <c r="AB1839" s="110"/>
      <c r="AC1839" s="110"/>
      <c r="AD1839" s="110"/>
      <c r="AE1839" s="110"/>
      <c r="AF1839" s="110"/>
      <c r="AG1839" s="110"/>
      <c r="AH1839" s="110"/>
      <c r="AI1839" s="110"/>
      <c r="AJ1839" s="110"/>
      <c r="AK1839" s="110"/>
      <c r="AL1839" s="110"/>
      <c r="AM1839" s="110"/>
      <c r="AN1839" s="110"/>
      <c r="AO1839" s="110"/>
      <c r="AP1839" s="110"/>
      <c r="AQ1839" s="110"/>
      <c r="AR1839" s="110"/>
      <c r="AT1839" s="110"/>
      <c r="AU1839" s="110"/>
      <c r="AV1839" s="110"/>
      <c r="AW1839" s="112"/>
      <c r="BB1839" s="110"/>
      <c r="BD1839" s="110"/>
      <c r="BE1839" s="110"/>
      <c r="BF1839" s="110"/>
      <c r="BG1839" s="110"/>
      <c r="BH1839" s="110"/>
      <c r="BI1839" s="110"/>
      <c r="BJ1839" s="110"/>
    </row>
    <row r="1840" spans="1:62">
      <c r="A1840" s="108"/>
      <c r="B1840" s="108"/>
      <c r="C1840" s="109"/>
      <c r="D1840" s="109"/>
      <c r="E1840" s="108"/>
      <c r="F1840" s="108"/>
      <c r="G1840" s="108"/>
      <c r="H1840" s="108"/>
      <c r="I1840" s="108"/>
      <c r="J1840" s="108"/>
      <c r="K1840" s="110"/>
      <c r="L1840" s="110"/>
      <c r="M1840" s="110"/>
      <c r="O1840" s="110"/>
      <c r="P1840" s="110"/>
      <c r="Q1840" s="110"/>
      <c r="R1840" s="110"/>
      <c r="S1840" s="110"/>
      <c r="T1840" s="110"/>
      <c r="V1840" s="110"/>
      <c r="W1840" s="110"/>
      <c r="X1840" s="110"/>
      <c r="Y1840" s="110"/>
      <c r="Z1840" s="110"/>
      <c r="AA1840" s="110"/>
      <c r="AB1840" s="110"/>
      <c r="AC1840" s="110"/>
      <c r="AD1840" s="110"/>
      <c r="AE1840" s="110"/>
      <c r="AF1840" s="110"/>
      <c r="AG1840" s="110"/>
      <c r="AH1840" s="110"/>
      <c r="AI1840" s="110"/>
      <c r="AJ1840" s="110"/>
      <c r="AK1840" s="110"/>
      <c r="AL1840" s="110"/>
      <c r="AM1840" s="110"/>
      <c r="AN1840" s="110"/>
      <c r="AO1840" s="110"/>
      <c r="AP1840" s="110"/>
      <c r="AQ1840" s="110"/>
      <c r="AR1840" s="110"/>
      <c r="AS1840" s="110"/>
      <c r="AT1840" s="110"/>
      <c r="AU1840" s="110"/>
      <c r="AV1840" s="110"/>
      <c r="AY1840" s="110"/>
      <c r="BA1840" s="110"/>
      <c r="BB1840" s="110"/>
      <c r="BD1840" s="110"/>
      <c r="BE1840" s="110"/>
      <c r="BF1840" s="110"/>
      <c r="BG1840" s="110"/>
      <c r="BH1840" s="110"/>
      <c r="BI1840" s="110"/>
      <c r="BJ1840" s="110"/>
    </row>
    <row r="1841" spans="1:62">
      <c r="A1841" s="108"/>
      <c r="B1841" s="108"/>
      <c r="C1841" s="109"/>
      <c r="D1841" s="109"/>
      <c r="E1841" s="108"/>
      <c r="F1841" s="108"/>
      <c r="G1841" s="108"/>
      <c r="H1841" s="108"/>
      <c r="I1841" s="108"/>
      <c r="J1841" s="108"/>
      <c r="K1841" s="110"/>
      <c r="L1841" s="110"/>
      <c r="M1841" s="110"/>
      <c r="N1841" s="111"/>
      <c r="O1841" s="110"/>
      <c r="P1841" s="110"/>
      <c r="Q1841" s="110"/>
      <c r="R1841" s="110"/>
      <c r="S1841" s="110"/>
      <c r="T1841" s="110"/>
      <c r="U1841" s="112"/>
      <c r="V1841" s="110"/>
      <c r="W1841" s="110"/>
      <c r="X1841" s="110"/>
      <c r="Y1841" s="110"/>
      <c r="Z1841" s="110"/>
      <c r="AA1841" s="110"/>
      <c r="AB1841" s="110"/>
      <c r="AC1841" s="110"/>
      <c r="AD1841" s="110"/>
      <c r="AE1841" s="110"/>
      <c r="AF1841" s="110"/>
      <c r="AG1841" s="110"/>
      <c r="AH1841" s="110"/>
      <c r="AI1841" s="110"/>
      <c r="AJ1841" s="110"/>
      <c r="AK1841" s="110"/>
      <c r="AL1841" s="110"/>
      <c r="AM1841" s="110"/>
      <c r="AN1841" s="110"/>
      <c r="AO1841" s="110"/>
      <c r="AP1841" s="110"/>
      <c r="AQ1841" s="110"/>
      <c r="AR1841" s="110"/>
      <c r="AS1841" s="110"/>
      <c r="AT1841" s="110"/>
      <c r="AU1841" s="110"/>
      <c r="AV1841" s="110"/>
      <c r="AY1841" s="110"/>
      <c r="BD1841" s="110"/>
      <c r="BE1841" s="110"/>
      <c r="BF1841" s="110"/>
      <c r="BG1841" s="110"/>
      <c r="BH1841" s="110"/>
      <c r="BI1841" s="110"/>
      <c r="BJ1841" s="110"/>
    </row>
    <row r="1842" spans="1:62">
      <c r="A1842" s="108"/>
      <c r="B1842" s="108"/>
      <c r="C1842" s="109"/>
      <c r="D1842" s="109"/>
      <c r="E1842" s="108"/>
      <c r="F1842" s="108"/>
      <c r="G1842" s="108"/>
      <c r="H1842" s="108"/>
      <c r="I1842" s="108"/>
      <c r="J1842" s="108"/>
      <c r="K1842" s="110"/>
      <c r="L1842" s="110"/>
      <c r="M1842" s="110"/>
      <c r="N1842" s="111"/>
      <c r="O1842" s="110"/>
      <c r="P1842" s="110"/>
      <c r="Q1842" s="110"/>
      <c r="R1842" s="110"/>
      <c r="S1842" s="110"/>
      <c r="T1842" s="110"/>
      <c r="U1842" s="112"/>
      <c r="V1842" s="110"/>
      <c r="W1842" s="110"/>
      <c r="X1842" s="110"/>
      <c r="Y1842" s="110"/>
      <c r="Z1842" s="110"/>
      <c r="AA1842" s="110"/>
      <c r="AB1842" s="110"/>
      <c r="AC1842" s="110"/>
      <c r="AD1842" s="110"/>
      <c r="AE1842" s="110"/>
      <c r="AF1842" s="110"/>
      <c r="AG1842" s="110"/>
      <c r="AH1842" s="110"/>
      <c r="AI1842" s="110"/>
      <c r="AJ1842" s="110"/>
      <c r="AK1842" s="110"/>
      <c r="AL1842" s="110"/>
      <c r="AM1842" s="110"/>
      <c r="AN1842" s="110"/>
      <c r="AO1842" s="110"/>
      <c r="AP1842" s="110"/>
      <c r="AQ1842" s="110"/>
      <c r="AR1842" s="110"/>
      <c r="AS1842" s="110"/>
      <c r="AT1842" s="110"/>
      <c r="AU1842" s="110"/>
      <c r="AV1842" s="110"/>
      <c r="AW1842" s="112"/>
      <c r="AY1842" s="110"/>
      <c r="BD1842" s="110"/>
      <c r="BE1842" s="110"/>
      <c r="BF1842" s="110"/>
      <c r="BG1842" s="110"/>
      <c r="BH1842" s="110"/>
      <c r="BI1842" s="110"/>
      <c r="BJ1842" s="110"/>
    </row>
    <row r="1843" spans="1:62">
      <c r="A1843" s="108"/>
      <c r="B1843" s="108"/>
      <c r="C1843" s="109"/>
      <c r="D1843" s="109"/>
      <c r="E1843" s="108"/>
      <c r="F1843" s="108"/>
      <c r="G1843" s="108"/>
      <c r="H1843" s="108"/>
      <c r="I1843" s="108"/>
      <c r="J1843" s="108"/>
      <c r="K1843" s="110"/>
      <c r="L1843" s="110"/>
      <c r="M1843" s="110"/>
      <c r="O1843" s="110"/>
      <c r="P1843" s="110"/>
      <c r="Q1843" s="110"/>
      <c r="R1843" s="110"/>
      <c r="S1843" s="110"/>
      <c r="T1843" s="110"/>
      <c r="U1843" s="112"/>
      <c r="V1843" s="110"/>
      <c r="W1843" s="110"/>
      <c r="X1843" s="110"/>
      <c r="Y1843" s="110"/>
      <c r="Z1843" s="110"/>
      <c r="AA1843" s="110"/>
      <c r="AB1843" s="110"/>
      <c r="AC1843" s="110"/>
      <c r="AD1843" s="110"/>
      <c r="AE1843" s="110"/>
      <c r="AF1843" s="110"/>
      <c r="AG1843" s="110"/>
      <c r="AH1843" s="110"/>
      <c r="AI1843" s="110"/>
      <c r="AJ1843" s="110"/>
      <c r="AK1843" s="110"/>
      <c r="AL1843" s="110"/>
      <c r="AM1843" s="110"/>
      <c r="AN1843" s="110"/>
      <c r="AO1843" s="110"/>
      <c r="AP1843" s="110"/>
      <c r="AQ1843" s="110"/>
      <c r="AR1843" s="110"/>
      <c r="AS1843" s="110"/>
      <c r="AT1843" s="110"/>
      <c r="AU1843" s="110"/>
      <c r="AV1843" s="110"/>
      <c r="AY1843" s="110"/>
      <c r="BB1843" s="110"/>
      <c r="BD1843" s="110"/>
      <c r="BE1843" s="110"/>
      <c r="BF1843" s="110"/>
      <c r="BG1843" s="110"/>
      <c r="BH1843" s="110"/>
      <c r="BI1843" s="110"/>
      <c r="BJ1843" s="110"/>
    </row>
    <row r="1844" spans="1:62">
      <c r="A1844" s="108"/>
      <c r="B1844" s="108"/>
      <c r="C1844" s="109"/>
      <c r="D1844" s="109"/>
      <c r="E1844" s="108"/>
      <c r="F1844" s="108"/>
      <c r="G1844" s="108"/>
      <c r="H1844" s="108"/>
      <c r="I1844" s="108"/>
      <c r="J1844" s="108"/>
      <c r="K1844" s="110"/>
      <c r="L1844" s="110"/>
      <c r="M1844" s="110"/>
      <c r="O1844" s="110"/>
      <c r="P1844" s="110"/>
      <c r="Q1844" s="110"/>
      <c r="R1844" s="110"/>
      <c r="S1844" s="110"/>
      <c r="T1844" s="110"/>
      <c r="V1844" s="110"/>
      <c r="W1844" s="110"/>
      <c r="X1844" s="110"/>
      <c r="Y1844" s="110"/>
      <c r="Z1844" s="110"/>
      <c r="AA1844" s="110"/>
      <c r="AB1844" s="110"/>
      <c r="AF1844" s="110"/>
      <c r="AG1844" s="110"/>
      <c r="AH1844" s="110"/>
      <c r="AI1844" s="110"/>
      <c r="AJ1844" s="110"/>
      <c r="AK1844" s="110"/>
      <c r="AL1844" s="110"/>
      <c r="AM1844" s="110"/>
      <c r="AN1844" s="110"/>
      <c r="AO1844" s="110"/>
      <c r="AP1844" s="110"/>
      <c r="AQ1844" s="110"/>
      <c r="AR1844" s="110"/>
      <c r="AS1844" s="110"/>
      <c r="AT1844" s="110"/>
      <c r="AU1844" s="110"/>
      <c r="AV1844" s="110"/>
      <c r="AW1844" s="112"/>
      <c r="AY1844" s="110"/>
      <c r="BD1844" s="110"/>
      <c r="BE1844" s="110"/>
      <c r="BF1844" s="110"/>
      <c r="BG1844" s="110"/>
      <c r="BH1844" s="110"/>
      <c r="BI1844" s="110"/>
      <c r="BJ1844" s="110"/>
    </row>
    <row r="1845" spans="1:62">
      <c r="A1845" s="108"/>
      <c r="B1845" s="108"/>
      <c r="C1845" s="109"/>
      <c r="D1845" s="109"/>
      <c r="E1845" s="108"/>
      <c r="F1845" s="108"/>
      <c r="G1845" s="108"/>
      <c r="H1845" s="108"/>
      <c r="I1845" s="108"/>
      <c r="J1845" s="108"/>
      <c r="K1845" s="110"/>
      <c r="L1845" s="110"/>
      <c r="M1845" s="110"/>
      <c r="N1845" s="111"/>
      <c r="O1845" s="110"/>
      <c r="P1845" s="110"/>
      <c r="Q1845" s="110"/>
      <c r="R1845" s="110"/>
      <c r="S1845" s="110"/>
      <c r="T1845" s="110"/>
      <c r="U1845" s="112"/>
      <c r="V1845" s="110"/>
      <c r="W1845" s="110"/>
      <c r="X1845" s="110"/>
      <c r="Y1845" s="110"/>
      <c r="Z1845" s="110"/>
      <c r="AA1845" s="110"/>
      <c r="AB1845" s="110"/>
      <c r="AC1845" s="110"/>
      <c r="AD1845" s="110"/>
      <c r="AF1845" s="110"/>
      <c r="AG1845" s="110"/>
      <c r="AI1845" s="110"/>
      <c r="AJ1845" s="110"/>
      <c r="AL1845" s="110"/>
      <c r="AM1845" s="110"/>
      <c r="AO1845" s="110"/>
      <c r="AP1845" s="110"/>
      <c r="AQ1845" s="110"/>
      <c r="AR1845" s="110"/>
      <c r="AV1845" s="110"/>
      <c r="BD1845" s="110"/>
      <c r="BE1845" s="110"/>
      <c r="BF1845" s="110"/>
      <c r="BG1845" s="110"/>
      <c r="BH1845" s="110"/>
      <c r="BI1845" s="110"/>
      <c r="BJ1845" s="110"/>
    </row>
    <row r="1846" spans="1:62">
      <c r="A1846" s="108"/>
      <c r="B1846" s="108"/>
      <c r="C1846" s="109"/>
      <c r="D1846" s="109"/>
      <c r="E1846" s="108"/>
      <c r="F1846" s="108"/>
      <c r="G1846" s="108"/>
      <c r="H1846" s="108"/>
      <c r="I1846" s="108"/>
      <c r="J1846" s="108"/>
      <c r="K1846" s="110"/>
      <c r="L1846" s="110"/>
      <c r="M1846" s="110"/>
      <c r="N1846" s="111"/>
      <c r="O1846" s="110"/>
      <c r="P1846" s="110"/>
      <c r="Q1846" s="110"/>
      <c r="R1846" s="110"/>
      <c r="S1846" s="110"/>
      <c r="T1846" s="110"/>
      <c r="V1846" s="110"/>
      <c r="W1846" s="110"/>
      <c r="X1846" s="110"/>
      <c r="Y1846" s="110"/>
      <c r="Z1846" s="110"/>
      <c r="AA1846" s="110"/>
      <c r="AB1846" s="110"/>
      <c r="AC1846" s="110"/>
      <c r="AD1846" s="110"/>
      <c r="AE1846" s="110"/>
      <c r="AF1846" s="110"/>
      <c r="AG1846" s="110"/>
      <c r="AH1846" s="110"/>
      <c r="AI1846" s="110"/>
      <c r="AJ1846" s="110"/>
      <c r="AK1846" s="110"/>
      <c r="AL1846" s="110"/>
      <c r="AM1846" s="110"/>
      <c r="AN1846" s="110"/>
      <c r="AO1846" s="110"/>
      <c r="AP1846" s="110"/>
      <c r="AQ1846" s="110"/>
      <c r="AR1846" s="110"/>
      <c r="AT1846" s="110"/>
      <c r="AU1846" s="110"/>
      <c r="AV1846" s="110"/>
    </row>
    <row r="1847" spans="1:62">
      <c r="A1847" s="108"/>
      <c r="B1847" s="108"/>
      <c r="C1847" s="109"/>
      <c r="D1847" s="109"/>
      <c r="E1847" s="108"/>
      <c r="F1847" s="108"/>
      <c r="G1847" s="108"/>
      <c r="H1847" s="108"/>
      <c r="I1847" s="108"/>
      <c r="J1847" s="108"/>
      <c r="K1847" s="110"/>
      <c r="L1847" s="110"/>
      <c r="M1847" s="110"/>
      <c r="N1847" s="111"/>
      <c r="O1847" s="110"/>
      <c r="P1847" s="110"/>
      <c r="Q1847" s="110"/>
      <c r="R1847" s="110"/>
      <c r="S1847" s="110"/>
      <c r="T1847" s="110"/>
      <c r="U1847" s="112"/>
      <c r="V1847" s="110"/>
      <c r="W1847" s="110"/>
      <c r="X1847" s="110"/>
      <c r="Y1847" s="110"/>
      <c r="Z1847" s="110"/>
      <c r="AA1847" s="110"/>
      <c r="AB1847" s="110"/>
      <c r="AC1847" s="110"/>
      <c r="AD1847" s="110"/>
      <c r="AF1847" s="110"/>
      <c r="AG1847" s="110"/>
      <c r="AH1847" s="110"/>
      <c r="AI1847" s="110"/>
      <c r="AJ1847" s="110"/>
      <c r="AK1847" s="110"/>
      <c r="AL1847" s="110"/>
      <c r="AM1847" s="110"/>
      <c r="AN1847" s="110"/>
      <c r="AO1847" s="110"/>
      <c r="AP1847" s="110"/>
      <c r="AQ1847" s="110"/>
      <c r="AR1847" s="110"/>
      <c r="AS1847" s="110"/>
      <c r="AT1847" s="110"/>
      <c r="AU1847" s="110"/>
      <c r="AV1847" s="110"/>
      <c r="AW1847" s="112"/>
      <c r="AY1847" s="110"/>
      <c r="AZ1847" s="110"/>
      <c r="BA1847" s="110"/>
      <c r="BB1847" s="110"/>
      <c r="BD1847" s="110"/>
      <c r="BE1847" s="110"/>
      <c r="BF1847" s="110"/>
      <c r="BG1847" s="110"/>
      <c r="BH1847" s="110"/>
      <c r="BI1847" s="110"/>
      <c r="BJ1847" s="110"/>
    </row>
    <row r="1848" spans="1:62">
      <c r="A1848" s="108"/>
      <c r="B1848" s="108"/>
      <c r="C1848" s="109"/>
      <c r="D1848" s="109"/>
      <c r="E1848" s="108"/>
      <c r="F1848" s="108"/>
      <c r="G1848" s="108"/>
      <c r="H1848" s="108"/>
      <c r="I1848" s="108"/>
      <c r="J1848" s="108"/>
      <c r="K1848" s="110"/>
      <c r="L1848" s="110"/>
      <c r="M1848" s="110"/>
      <c r="N1848" s="111"/>
      <c r="O1848" s="110"/>
      <c r="P1848" s="110"/>
      <c r="Q1848" s="110"/>
      <c r="R1848" s="110"/>
      <c r="S1848" s="110"/>
      <c r="T1848" s="110"/>
      <c r="V1848" s="110"/>
      <c r="W1848" s="110"/>
      <c r="X1848" s="110"/>
      <c r="Y1848" s="110"/>
      <c r="Z1848" s="110"/>
      <c r="AA1848" s="110"/>
      <c r="AB1848" s="110"/>
      <c r="AC1848" s="110"/>
      <c r="AD1848" s="110"/>
      <c r="AE1848" s="110"/>
      <c r="AF1848" s="110"/>
      <c r="AG1848" s="110"/>
      <c r="AH1848" s="110"/>
      <c r="AI1848" s="110"/>
      <c r="AJ1848" s="110"/>
      <c r="AL1848" s="110"/>
      <c r="AM1848" s="110"/>
      <c r="AN1848" s="110"/>
      <c r="AO1848" s="110"/>
      <c r="AP1848" s="110"/>
      <c r="AQ1848" s="110"/>
      <c r="AR1848" s="110"/>
      <c r="AS1848" s="110"/>
      <c r="AT1848" s="110"/>
      <c r="AU1848" s="110"/>
      <c r="AV1848" s="110"/>
      <c r="AW1848" s="112"/>
      <c r="AY1848" s="110"/>
      <c r="AZ1848" s="110"/>
      <c r="BA1848" s="110"/>
      <c r="BB1848" s="110"/>
      <c r="BD1848" s="110"/>
      <c r="BE1848" s="110"/>
      <c r="BF1848" s="110"/>
      <c r="BG1848" s="110"/>
      <c r="BH1848" s="110"/>
      <c r="BI1848" s="110"/>
      <c r="BJ1848" s="110"/>
    </row>
    <row r="1849" spans="1:62">
      <c r="A1849" s="108"/>
      <c r="B1849" s="108"/>
      <c r="C1849" s="109"/>
      <c r="D1849" s="109"/>
      <c r="E1849" s="108"/>
      <c r="F1849" s="108"/>
      <c r="G1849" s="108"/>
      <c r="H1849" s="108"/>
      <c r="I1849" s="108"/>
      <c r="J1849" s="108"/>
      <c r="K1849" s="110"/>
      <c r="L1849" s="110"/>
      <c r="M1849" s="110"/>
      <c r="N1849" s="111"/>
      <c r="O1849" s="110"/>
      <c r="P1849" s="110"/>
      <c r="Q1849" s="110"/>
      <c r="R1849" s="110"/>
      <c r="S1849" s="110"/>
      <c r="T1849" s="110"/>
      <c r="U1849" s="112"/>
      <c r="V1849" s="110"/>
      <c r="W1849" s="110"/>
      <c r="X1849" s="110"/>
      <c r="Y1849" s="110"/>
      <c r="Z1849" s="110"/>
      <c r="AA1849" s="110"/>
      <c r="AB1849" s="110"/>
      <c r="AC1849" s="110"/>
      <c r="AD1849" s="110"/>
      <c r="AE1849" s="110"/>
      <c r="AF1849" s="110"/>
      <c r="AG1849" s="110"/>
      <c r="AH1849" s="110"/>
      <c r="AI1849" s="110"/>
      <c r="AJ1849" s="110"/>
      <c r="AK1849" s="110"/>
      <c r="AL1849" s="110"/>
      <c r="AM1849" s="110"/>
      <c r="AN1849" s="110"/>
      <c r="AO1849" s="110"/>
      <c r="AP1849" s="110"/>
      <c r="AQ1849" s="110"/>
      <c r="AR1849" s="110"/>
      <c r="AS1849" s="110"/>
      <c r="AT1849" s="110"/>
      <c r="AU1849" s="110"/>
      <c r="AV1849" s="110"/>
      <c r="AY1849" s="110"/>
      <c r="BB1849" s="110"/>
      <c r="BD1849" s="110"/>
      <c r="BE1849" s="110"/>
      <c r="BF1849" s="110"/>
      <c r="BG1849" s="110"/>
      <c r="BH1849" s="110"/>
      <c r="BI1849" s="110"/>
      <c r="BJ1849" s="110"/>
    </row>
    <row r="1850" spans="1:62">
      <c r="A1850" s="108"/>
      <c r="B1850" s="108"/>
      <c r="C1850" s="109"/>
      <c r="D1850" s="109"/>
      <c r="E1850" s="108"/>
      <c r="F1850" s="108"/>
      <c r="G1850" s="108"/>
      <c r="H1850" s="108"/>
      <c r="I1850" s="108"/>
      <c r="J1850" s="108"/>
      <c r="K1850" s="110"/>
      <c r="L1850" s="110"/>
      <c r="M1850" s="110"/>
      <c r="N1850" s="111"/>
      <c r="O1850" s="110"/>
      <c r="P1850" s="110"/>
      <c r="Q1850" s="110"/>
      <c r="R1850" s="110"/>
      <c r="S1850" s="110"/>
      <c r="T1850" s="110"/>
      <c r="U1850" s="112"/>
      <c r="V1850" s="110"/>
      <c r="W1850" s="110"/>
      <c r="X1850" s="110"/>
      <c r="Y1850" s="110"/>
      <c r="Z1850" s="110"/>
      <c r="AA1850" s="110"/>
      <c r="AB1850" s="110"/>
      <c r="AC1850" s="110"/>
      <c r="AD1850" s="110"/>
      <c r="AE1850" s="110"/>
      <c r="AF1850" s="110"/>
      <c r="AG1850" s="110"/>
      <c r="AH1850" s="110"/>
      <c r="AI1850" s="110"/>
      <c r="AJ1850" s="110"/>
      <c r="AK1850" s="110"/>
      <c r="AL1850" s="110"/>
      <c r="AM1850" s="110"/>
      <c r="AN1850" s="110"/>
      <c r="AO1850" s="110"/>
      <c r="AP1850" s="110"/>
      <c r="AQ1850" s="110"/>
      <c r="AR1850" s="110"/>
      <c r="AS1850" s="110"/>
      <c r="AT1850" s="110"/>
      <c r="AU1850" s="110"/>
      <c r="AV1850" s="110"/>
      <c r="AY1850" s="110"/>
      <c r="AZ1850" s="110"/>
      <c r="BA1850" s="110"/>
      <c r="BB1850" s="110"/>
      <c r="BD1850" s="110"/>
      <c r="BE1850" s="110"/>
      <c r="BF1850" s="110"/>
      <c r="BG1850" s="110"/>
      <c r="BH1850" s="110"/>
      <c r="BI1850" s="110"/>
      <c r="BJ1850" s="110"/>
    </row>
    <row r="1851" spans="1:62">
      <c r="A1851" s="108"/>
      <c r="B1851" s="108"/>
      <c r="C1851" s="109"/>
      <c r="D1851" s="109"/>
      <c r="E1851" s="108"/>
      <c r="F1851" s="108"/>
      <c r="G1851" s="108"/>
      <c r="H1851" s="108"/>
      <c r="I1851" s="108"/>
      <c r="J1851" s="108"/>
      <c r="K1851" s="110"/>
      <c r="L1851" s="110"/>
      <c r="M1851" s="110"/>
      <c r="O1851" s="110"/>
      <c r="P1851" s="110"/>
      <c r="Q1851" s="110"/>
      <c r="R1851" s="110"/>
      <c r="S1851" s="110"/>
      <c r="T1851" s="110"/>
      <c r="U1851" s="112"/>
      <c r="AP1851" s="110"/>
      <c r="AQ1851" s="110"/>
      <c r="AR1851" s="110"/>
      <c r="AS1851" s="110"/>
      <c r="AT1851" s="110"/>
      <c r="AU1851" s="110"/>
      <c r="AX1851" s="112"/>
      <c r="AY1851" s="110"/>
      <c r="BC1851" s="112"/>
      <c r="BE1851" s="110"/>
      <c r="BF1851" s="110"/>
      <c r="BG1851" s="110"/>
      <c r="BH1851" s="110"/>
      <c r="BI1851" s="110"/>
    </row>
    <row r="1852" spans="1:62">
      <c r="A1852" s="108"/>
      <c r="B1852" s="108"/>
      <c r="C1852" s="109"/>
      <c r="D1852" s="109"/>
      <c r="E1852" s="108"/>
      <c r="F1852" s="108"/>
      <c r="G1852" s="108"/>
      <c r="H1852" s="108"/>
      <c r="I1852" s="108"/>
      <c r="J1852" s="108"/>
      <c r="K1852" s="110"/>
      <c r="L1852" s="110"/>
      <c r="M1852" s="110"/>
      <c r="O1852" s="110"/>
      <c r="P1852" s="110"/>
      <c r="Q1852" s="110"/>
      <c r="R1852" s="110"/>
      <c r="S1852" s="110"/>
      <c r="T1852" s="110"/>
      <c r="AP1852" s="110"/>
      <c r="AQ1852" s="110"/>
      <c r="AR1852" s="110"/>
      <c r="BD1852" s="110"/>
      <c r="BE1852" s="110"/>
      <c r="BF1852" s="110"/>
      <c r="BG1852" s="110"/>
      <c r="BH1852" s="110"/>
      <c r="BI1852" s="110"/>
      <c r="BJ1852" s="110"/>
    </row>
    <row r="1853" spans="1:62">
      <c r="A1853" s="108"/>
      <c r="B1853" s="108"/>
      <c r="C1853" s="109"/>
      <c r="D1853" s="109"/>
      <c r="E1853" s="108"/>
      <c r="F1853" s="108"/>
      <c r="G1853" s="108"/>
      <c r="H1853" s="108"/>
      <c r="I1853" s="108"/>
      <c r="J1853" s="108"/>
      <c r="K1853" s="110"/>
      <c r="L1853" s="110"/>
      <c r="M1853" s="110"/>
      <c r="N1853" s="111"/>
      <c r="O1853" s="110"/>
      <c r="P1853" s="110"/>
      <c r="Q1853" s="110"/>
      <c r="R1853" s="110"/>
      <c r="S1853" s="110"/>
      <c r="T1853" s="110"/>
      <c r="U1853" s="112"/>
      <c r="V1853" s="110"/>
      <c r="W1853" s="110"/>
      <c r="X1853" s="110"/>
      <c r="Y1853" s="110"/>
      <c r="Z1853" s="110"/>
      <c r="AA1853" s="110"/>
      <c r="AB1853" s="110"/>
      <c r="AC1853" s="110"/>
      <c r="AD1853" s="110"/>
      <c r="AE1853" s="110"/>
      <c r="AF1853" s="110"/>
      <c r="AG1853" s="110"/>
      <c r="AH1853" s="110"/>
      <c r="AI1853" s="110"/>
      <c r="AJ1853" s="110"/>
      <c r="AK1853" s="110"/>
      <c r="AL1853" s="110"/>
      <c r="AM1853" s="110"/>
      <c r="AN1853" s="110"/>
      <c r="AO1853" s="110"/>
      <c r="AP1853" s="110"/>
      <c r="AQ1853" s="110"/>
      <c r="AR1853" s="110"/>
      <c r="AT1853" s="110"/>
      <c r="AU1853" s="110"/>
      <c r="AV1853" s="110"/>
      <c r="BB1853" s="110"/>
      <c r="BD1853" s="110"/>
      <c r="BE1853" s="110"/>
      <c r="BF1853" s="110"/>
      <c r="BG1853" s="110"/>
      <c r="BH1853" s="110"/>
      <c r="BI1853" s="110"/>
      <c r="BJ1853" s="110"/>
    </row>
    <row r="1854" spans="1:62">
      <c r="A1854" s="108"/>
      <c r="B1854" s="108"/>
      <c r="C1854" s="109"/>
      <c r="D1854" s="109"/>
      <c r="E1854" s="108"/>
      <c r="F1854" s="108"/>
      <c r="G1854" s="108"/>
      <c r="H1854" s="108"/>
      <c r="I1854" s="108"/>
      <c r="J1854" s="108"/>
      <c r="K1854" s="110"/>
      <c r="L1854" s="110"/>
      <c r="M1854" s="110"/>
      <c r="O1854" s="110"/>
      <c r="P1854" s="110"/>
      <c r="Q1854" s="110"/>
      <c r="R1854" s="110"/>
      <c r="S1854" s="110"/>
      <c r="T1854" s="110"/>
      <c r="V1854" s="110"/>
      <c r="W1854" s="110"/>
      <c r="X1854" s="110"/>
      <c r="Y1854" s="110"/>
      <c r="Z1854" s="110"/>
      <c r="AA1854" s="110"/>
      <c r="AB1854" s="110"/>
      <c r="AC1854" s="110"/>
      <c r="AD1854" s="110"/>
      <c r="AE1854" s="110"/>
      <c r="AF1854" s="110"/>
      <c r="AG1854" s="110"/>
      <c r="AH1854" s="110"/>
      <c r="AI1854" s="110"/>
      <c r="AJ1854" s="110"/>
      <c r="AK1854" s="110"/>
      <c r="AL1854" s="110"/>
      <c r="AM1854" s="110"/>
      <c r="AN1854" s="110"/>
      <c r="AO1854" s="110"/>
      <c r="AP1854" s="110"/>
      <c r="AQ1854" s="110"/>
      <c r="AR1854" s="110"/>
      <c r="AU1854" s="110"/>
      <c r="AV1854" s="110"/>
      <c r="BD1854" s="110"/>
      <c r="BE1854" s="110"/>
      <c r="BF1854" s="110"/>
      <c r="BG1854" s="110"/>
      <c r="BH1854" s="110"/>
      <c r="BI1854" s="110"/>
      <c r="BJ1854" s="110"/>
    </row>
    <row r="1855" spans="1:62">
      <c r="A1855" s="108"/>
      <c r="B1855" s="108"/>
      <c r="C1855" s="109"/>
      <c r="D1855" s="109"/>
      <c r="E1855" s="108"/>
      <c r="F1855" s="108"/>
      <c r="G1855" s="108"/>
      <c r="H1855" s="108"/>
      <c r="I1855" s="108"/>
      <c r="J1855" s="108"/>
      <c r="K1855" s="110"/>
      <c r="L1855" s="110"/>
      <c r="M1855" s="110"/>
      <c r="N1855" s="111"/>
      <c r="O1855" s="110"/>
      <c r="P1855" s="110"/>
      <c r="Q1855" s="110"/>
      <c r="R1855" s="110"/>
      <c r="S1855" s="110"/>
      <c r="T1855" s="110"/>
      <c r="V1855" s="110"/>
      <c r="W1855" s="110"/>
      <c r="X1855" s="110"/>
      <c r="Y1855" s="110"/>
      <c r="Z1855" s="110"/>
      <c r="AA1855" s="110"/>
      <c r="AB1855" s="110"/>
      <c r="AC1855" s="110"/>
      <c r="AD1855" s="110"/>
      <c r="AE1855" s="110"/>
      <c r="AF1855" s="110"/>
      <c r="AG1855" s="110"/>
      <c r="AH1855" s="110"/>
      <c r="AI1855" s="110"/>
      <c r="AJ1855" s="110"/>
      <c r="AK1855" s="110"/>
      <c r="AL1855" s="110"/>
      <c r="AM1855" s="110"/>
      <c r="AN1855" s="110"/>
      <c r="AO1855" s="110"/>
      <c r="AP1855" s="110"/>
      <c r="AQ1855" s="110"/>
      <c r="AR1855" s="110"/>
      <c r="AS1855" s="110"/>
      <c r="AT1855" s="110"/>
      <c r="AU1855" s="110"/>
      <c r="AV1855" s="110"/>
      <c r="AY1855" s="110"/>
      <c r="BD1855" s="110"/>
      <c r="BE1855" s="110"/>
      <c r="BF1855" s="110"/>
      <c r="BG1855" s="110"/>
      <c r="BH1855" s="110"/>
      <c r="BI1855" s="110"/>
      <c r="BJ1855" s="110"/>
    </row>
    <row r="1856" spans="1:62">
      <c r="A1856" s="108"/>
      <c r="B1856" s="108"/>
      <c r="C1856" s="109"/>
      <c r="D1856" s="109"/>
      <c r="E1856" s="108"/>
      <c r="F1856" s="108"/>
      <c r="G1856" s="108"/>
      <c r="H1856" s="108"/>
      <c r="I1856" s="108"/>
      <c r="J1856" s="108"/>
      <c r="K1856" s="110"/>
      <c r="L1856" s="110"/>
      <c r="M1856" s="110"/>
      <c r="O1856" s="110"/>
      <c r="P1856" s="110"/>
      <c r="Q1856" s="110"/>
      <c r="R1856" s="110"/>
      <c r="S1856" s="110"/>
      <c r="T1856" s="110"/>
      <c r="U1856" s="112"/>
      <c r="AP1856" s="110"/>
      <c r="AQ1856" s="110"/>
      <c r="AR1856" s="110"/>
      <c r="AS1856" s="110"/>
      <c r="AT1856" s="110"/>
      <c r="AU1856" s="110"/>
      <c r="AY1856" s="110"/>
      <c r="BD1856" s="110"/>
      <c r="BE1856" s="110"/>
      <c r="BF1856" s="110"/>
      <c r="BG1856" s="110"/>
      <c r="BH1856" s="110"/>
      <c r="BI1856" s="110"/>
      <c r="BJ1856" s="110"/>
    </row>
    <row r="1857" spans="1:62">
      <c r="A1857" s="108"/>
      <c r="B1857" s="108"/>
      <c r="C1857" s="109"/>
      <c r="D1857" s="109"/>
      <c r="E1857" s="108"/>
      <c r="F1857" s="108"/>
      <c r="G1857" s="108"/>
      <c r="H1857" s="108"/>
      <c r="I1857" s="108"/>
      <c r="J1857" s="108"/>
      <c r="K1857" s="110"/>
      <c r="L1857" s="110"/>
      <c r="M1857" s="110"/>
      <c r="N1857" s="111"/>
      <c r="O1857" s="110"/>
      <c r="P1857" s="110"/>
      <c r="Q1857" s="110"/>
      <c r="R1857" s="110"/>
      <c r="S1857" s="110"/>
      <c r="T1857" s="110"/>
      <c r="U1857" s="112"/>
      <c r="V1857" s="110"/>
      <c r="W1857" s="110"/>
      <c r="X1857" s="110"/>
      <c r="Y1857" s="110"/>
      <c r="Z1857" s="110"/>
      <c r="AA1857" s="110"/>
      <c r="AB1857" s="110"/>
      <c r="AC1857" s="110"/>
      <c r="AD1857" s="110"/>
      <c r="AE1857" s="110"/>
      <c r="AF1857" s="110"/>
      <c r="AG1857" s="110"/>
      <c r="AH1857" s="110"/>
      <c r="AI1857" s="110"/>
      <c r="AJ1857" s="110"/>
      <c r="AK1857" s="110"/>
      <c r="AL1857" s="110"/>
      <c r="AM1857" s="110"/>
      <c r="AN1857" s="110"/>
      <c r="AO1857" s="110"/>
      <c r="AP1857" s="110"/>
      <c r="AQ1857" s="110"/>
      <c r="AR1857" s="110"/>
      <c r="AS1857" s="110"/>
      <c r="AT1857" s="110"/>
      <c r="AU1857" s="110"/>
      <c r="AV1857" s="110"/>
      <c r="AW1857" s="112"/>
      <c r="AY1857" s="110"/>
      <c r="AZ1857" s="110"/>
      <c r="BA1857" s="110"/>
      <c r="BB1857" s="110"/>
      <c r="BD1857" s="110"/>
      <c r="BE1857" s="110"/>
      <c r="BF1857" s="110"/>
      <c r="BG1857" s="110"/>
      <c r="BH1857" s="110"/>
      <c r="BI1857" s="110"/>
      <c r="BJ1857" s="110"/>
    </row>
    <row r="1858" spans="1:62">
      <c r="A1858" s="108"/>
      <c r="B1858" s="108"/>
      <c r="C1858" s="109"/>
      <c r="D1858" s="109"/>
      <c r="E1858" s="108"/>
      <c r="F1858" s="108"/>
      <c r="G1858" s="108"/>
      <c r="H1858" s="108"/>
      <c r="I1858" s="108"/>
      <c r="J1858" s="108"/>
      <c r="K1858" s="110"/>
      <c r="L1858" s="110"/>
      <c r="M1858" s="110"/>
      <c r="O1858" s="110"/>
      <c r="P1858" s="110"/>
      <c r="Q1858" s="110"/>
      <c r="R1858" s="110"/>
      <c r="S1858" s="110"/>
      <c r="T1858" s="110"/>
      <c r="V1858" s="110"/>
      <c r="W1858" s="110"/>
      <c r="X1858" s="110"/>
      <c r="Y1858" s="110"/>
      <c r="Z1858" s="110"/>
      <c r="AA1858" s="110"/>
      <c r="AB1858" s="110"/>
      <c r="AC1858" s="110"/>
      <c r="AD1858" s="110"/>
      <c r="AE1858" s="110"/>
      <c r="AF1858" s="110"/>
      <c r="AG1858" s="110"/>
      <c r="AH1858" s="110"/>
      <c r="AI1858" s="110"/>
      <c r="AJ1858" s="110"/>
      <c r="AK1858" s="110"/>
      <c r="AL1858" s="110"/>
      <c r="AM1858" s="110"/>
      <c r="AN1858" s="110"/>
      <c r="AO1858" s="110"/>
      <c r="AP1858" s="110"/>
      <c r="AQ1858" s="110"/>
      <c r="AR1858" s="110"/>
      <c r="AS1858" s="110"/>
      <c r="AT1858" s="110"/>
      <c r="AU1858" s="110"/>
      <c r="AV1858" s="110"/>
      <c r="AY1858" s="110"/>
      <c r="AZ1858" s="110"/>
      <c r="BA1858" s="110"/>
      <c r="BB1858" s="110"/>
      <c r="BD1858" s="110"/>
      <c r="BE1858" s="110"/>
      <c r="BF1858" s="110"/>
      <c r="BG1858" s="110"/>
      <c r="BH1858" s="110"/>
      <c r="BI1858" s="110"/>
      <c r="BJ1858" s="110"/>
    </row>
    <row r="1859" spans="1:62">
      <c r="A1859" s="108"/>
      <c r="B1859" s="108"/>
      <c r="C1859" s="109"/>
      <c r="D1859" s="109"/>
      <c r="E1859" s="108"/>
      <c r="F1859" s="108"/>
      <c r="G1859" s="108"/>
      <c r="H1859" s="108"/>
      <c r="I1859" s="108"/>
      <c r="J1859" s="108"/>
      <c r="K1859" s="110"/>
      <c r="L1859" s="110"/>
      <c r="M1859" s="110"/>
      <c r="N1859" s="111"/>
      <c r="O1859" s="110"/>
      <c r="P1859" s="110"/>
      <c r="Q1859" s="110"/>
      <c r="R1859" s="110"/>
      <c r="S1859" s="110"/>
      <c r="T1859" s="110"/>
      <c r="V1859" s="110"/>
      <c r="W1859" s="110"/>
      <c r="X1859" s="110"/>
      <c r="Y1859" s="110"/>
      <c r="Z1859" s="110"/>
      <c r="AA1859" s="110"/>
      <c r="AB1859" s="110"/>
      <c r="AC1859" s="110"/>
      <c r="AD1859" s="110"/>
      <c r="AE1859" s="110"/>
      <c r="AF1859" s="110"/>
      <c r="AG1859" s="110"/>
      <c r="AH1859" s="110"/>
      <c r="AI1859" s="110"/>
      <c r="AJ1859" s="110"/>
      <c r="AK1859" s="110"/>
      <c r="AL1859" s="110"/>
      <c r="AM1859" s="110"/>
      <c r="AN1859" s="110"/>
      <c r="AO1859" s="110"/>
      <c r="AP1859" s="110"/>
      <c r="AQ1859" s="110"/>
      <c r="AR1859" s="110"/>
      <c r="AS1859" s="110"/>
      <c r="AT1859" s="110"/>
      <c r="AV1859" s="110"/>
      <c r="AY1859" s="110"/>
      <c r="BD1859" s="110"/>
      <c r="BE1859" s="110"/>
      <c r="BF1859" s="110"/>
      <c r="BG1859" s="110"/>
      <c r="BH1859" s="110"/>
      <c r="BI1859" s="110"/>
      <c r="BJ1859" s="110"/>
    </row>
    <row r="1860" spans="1:62">
      <c r="A1860" s="108"/>
      <c r="B1860" s="108"/>
      <c r="C1860" s="109"/>
      <c r="D1860" s="109"/>
      <c r="E1860" s="108"/>
      <c r="F1860" s="108"/>
      <c r="G1860" s="108"/>
      <c r="H1860" s="108"/>
      <c r="I1860" s="108"/>
      <c r="J1860" s="108"/>
      <c r="K1860" s="110"/>
      <c r="L1860" s="110"/>
      <c r="M1860" s="110"/>
      <c r="O1860" s="110"/>
      <c r="P1860" s="110"/>
      <c r="Q1860" s="110"/>
      <c r="R1860" s="110"/>
      <c r="S1860" s="110"/>
      <c r="T1860" s="110"/>
      <c r="V1860" s="110"/>
      <c r="W1860" s="110"/>
      <c r="X1860" s="110"/>
      <c r="Y1860" s="110"/>
      <c r="Z1860" s="110"/>
      <c r="AA1860" s="110"/>
      <c r="AB1860" s="110"/>
      <c r="AC1860" s="110"/>
      <c r="AD1860" s="110"/>
      <c r="AE1860" s="110"/>
      <c r="AF1860" s="110"/>
      <c r="AG1860" s="110"/>
      <c r="AH1860" s="110"/>
      <c r="AI1860" s="110"/>
      <c r="AJ1860" s="110"/>
      <c r="AK1860" s="110"/>
      <c r="AL1860" s="110"/>
      <c r="AM1860" s="110"/>
      <c r="AN1860" s="110"/>
      <c r="AO1860" s="110"/>
      <c r="AP1860" s="110"/>
      <c r="AQ1860" s="110"/>
      <c r="AR1860" s="110"/>
      <c r="AS1860" s="110"/>
      <c r="AT1860" s="110"/>
      <c r="AU1860" s="110"/>
      <c r="AV1860" s="110"/>
      <c r="AY1860" s="110"/>
      <c r="BE1860" s="110"/>
      <c r="BF1860" s="110"/>
      <c r="BG1860" s="110"/>
      <c r="BH1860" s="110"/>
      <c r="BI1860" s="110"/>
    </row>
    <row r="1861" spans="1:62">
      <c r="A1861" s="108"/>
      <c r="B1861" s="108"/>
      <c r="C1861" s="109"/>
      <c r="D1861" s="109"/>
      <c r="E1861" s="108"/>
      <c r="F1861" s="108"/>
      <c r="G1861" s="108"/>
      <c r="H1861" s="108"/>
      <c r="I1861" s="108"/>
      <c r="J1861" s="108"/>
      <c r="K1861" s="110"/>
      <c r="L1861" s="110"/>
      <c r="M1861" s="110"/>
      <c r="O1861" s="110"/>
      <c r="P1861" s="110"/>
      <c r="Q1861" s="110"/>
      <c r="R1861" s="110"/>
      <c r="S1861" s="110"/>
      <c r="T1861" s="110"/>
      <c r="V1861" s="110"/>
      <c r="W1861" s="110"/>
      <c r="X1861" s="110"/>
      <c r="Y1861" s="110"/>
      <c r="Z1861" s="110"/>
      <c r="AA1861" s="110"/>
      <c r="AB1861" s="110"/>
      <c r="AC1861" s="110"/>
      <c r="AD1861" s="110"/>
      <c r="AE1861" s="110"/>
      <c r="AF1861" s="110"/>
      <c r="AG1861" s="110"/>
      <c r="AH1861" s="110"/>
      <c r="AI1861" s="110"/>
      <c r="AJ1861" s="110"/>
      <c r="AK1861" s="110"/>
      <c r="AL1861" s="110"/>
      <c r="AM1861" s="110"/>
      <c r="AN1861" s="110"/>
      <c r="AO1861" s="110"/>
      <c r="AP1861" s="110"/>
      <c r="AQ1861" s="110"/>
      <c r="AR1861" s="110"/>
      <c r="AS1861" s="110"/>
      <c r="AT1861" s="110"/>
      <c r="AU1861" s="110"/>
      <c r="AV1861" s="110"/>
      <c r="AW1861" s="112"/>
      <c r="AY1861" s="110"/>
      <c r="BA1861" s="110"/>
      <c r="BB1861" s="110"/>
      <c r="BE1861" s="110"/>
      <c r="BF1861" s="110"/>
      <c r="BG1861" s="110"/>
      <c r="BH1861" s="110"/>
      <c r="BI1861" s="110"/>
    </row>
    <row r="1862" spans="1:62">
      <c r="A1862" s="108"/>
      <c r="B1862" s="108"/>
      <c r="C1862" s="109"/>
      <c r="D1862" s="109"/>
      <c r="E1862" s="108"/>
      <c r="F1862" s="108"/>
      <c r="G1862" s="108"/>
      <c r="H1862" s="108"/>
      <c r="I1862" s="108"/>
      <c r="J1862" s="108"/>
      <c r="K1862" s="110"/>
      <c r="L1862" s="110"/>
      <c r="M1862" s="110"/>
      <c r="N1862" s="111"/>
      <c r="O1862" s="110"/>
      <c r="P1862" s="110"/>
      <c r="Q1862" s="110"/>
      <c r="R1862" s="110"/>
      <c r="S1862" s="110"/>
      <c r="T1862" s="110"/>
      <c r="U1862" s="112"/>
      <c r="V1862" s="110"/>
      <c r="W1862" s="110"/>
      <c r="X1862" s="110"/>
      <c r="Y1862" s="110"/>
      <c r="Z1862" s="110"/>
      <c r="AA1862" s="110"/>
      <c r="AB1862" s="110"/>
      <c r="AC1862" s="110"/>
      <c r="AD1862" s="110"/>
      <c r="AE1862" s="110"/>
      <c r="AF1862" s="110"/>
      <c r="AG1862" s="110"/>
      <c r="AH1862" s="110"/>
      <c r="AI1862" s="110"/>
      <c r="AJ1862" s="110"/>
      <c r="AK1862" s="110"/>
      <c r="AL1862" s="110"/>
      <c r="AM1862" s="110"/>
      <c r="AN1862" s="110"/>
      <c r="AO1862" s="110"/>
      <c r="AP1862" s="110"/>
      <c r="AQ1862" s="110"/>
      <c r="AR1862" s="110"/>
      <c r="AS1862" s="110"/>
      <c r="AT1862" s="110"/>
      <c r="AU1862" s="110"/>
      <c r="AV1862" s="110"/>
      <c r="AY1862" s="110"/>
      <c r="BD1862" s="110"/>
      <c r="BE1862" s="110"/>
      <c r="BF1862" s="110"/>
      <c r="BG1862" s="110"/>
      <c r="BH1862" s="110"/>
      <c r="BI1862" s="110"/>
      <c r="BJ1862" s="110"/>
    </row>
    <row r="1863" spans="1:62">
      <c r="A1863" s="108"/>
      <c r="B1863" s="108"/>
      <c r="C1863" s="109"/>
      <c r="D1863" s="109"/>
      <c r="E1863" s="108"/>
      <c r="F1863" s="108"/>
      <c r="G1863" s="108"/>
      <c r="H1863" s="108"/>
      <c r="I1863" s="108"/>
      <c r="J1863" s="108"/>
      <c r="K1863" s="110"/>
      <c r="L1863" s="110"/>
      <c r="M1863" s="110"/>
      <c r="O1863" s="110"/>
      <c r="P1863" s="110"/>
      <c r="Q1863" s="110"/>
      <c r="R1863" s="110"/>
      <c r="S1863" s="110"/>
      <c r="T1863" s="110"/>
      <c r="V1863" s="110"/>
      <c r="W1863" s="110"/>
      <c r="X1863" s="110"/>
      <c r="Y1863" s="110"/>
      <c r="Z1863" s="110"/>
      <c r="AA1863" s="110"/>
      <c r="AB1863" s="110"/>
      <c r="AC1863" s="110"/>
      <c r="AD1863" s="110"/>
      <c r="AE1863" s="110"/>
      <c r="AF1863" s="110"/>
      <c r="AG1863" s="110"/>
      <c r="AI1863" s="110"/>
      <c r="AJ1863" s="110"/>
      <c r="AK1863" s="110"/>
      <c r="AL1863" s="110"/>
      <c r="AM1863" s="110"/>
      <c r="AN1863" s="110"/>
      <c r="AO1863" s="110"/>
      <c r="AP1863" s="110"/>
      <c r="AQ1863" s="110"/>
      <c r="AR1863" s="110"/>
      <c r="AT1863" s="110"/>
      <c r="AU1863" s="110"/>
      <c r="AV1863" s="110"/>
      <c r="AZ1863" s="110"/>
      <c r="BA1863" s="110"/>
      <c r="BB1863" s="110"/>
      <c r="BD1863" s="110"/>
      <c r="BE1863" s="110"/>
      <c r="BF1863" s="110"/>
      <c r="BG1863" s="110"/>
      <c r="BH1863" s="110"/>
      <c r="BI1863" s="110"/>
      <c r="BJ1863" s="110"/>
    </row>
    <row r="1864" spans="1:62">
      <c r="A1864" s="108"/>
      <c r="B1864" s="108"/>
      <c r="C1864" s="109"/>
      <c r="D1864" s="109"/>
      <c r="E1864" s="108"/>
      <c r="F1864" s="108"/>
      <c r="G1864" s="108"/>
      <c r="H1864" s="108"/>
      <c r="I1864" s="108"/>
      <c r="J1864" s="108"/>
      <c r="K1864" s="110"/>
      <c r="L1864" s="110"/>
      <c r="M1864" s="110"/>
      <c r="N1864" s="111"/>
      <c r="V1864" s="110"/>
      <c r="W1864" s="110"/>
      <c r="X1864" s="110"/>
      <c r="Y1864" s="110"/>
      <c r="Z1864" s="110"/>
      <c r="AC1864" s="110"/>
      <c r="AD1864" s="110"/>
      <c r="AE1864" s="110"/>
      <c r="AF1864" s="110"/>
      <c r="AJ1864" s="110"/>
      <c r="AK1864" s="110"/>
      <c r="AL1864" s="110"/>
      <c r="AM1864" s="110"/>
      <c r="AN1864" s="110"/>
      <c r="AO1864" s="110"/>
      <c r="AT1864" s="110"/>
      <c r="AU1864" s="110"/>
      <c r="AV1864" s="110"/>
      <c r="AW1864" s="112"/>
      <c r="BD1864" s="110"/>
      <c r="BE1864" s="110"/>
      <c r="BF1864" s="110"/>
      <c r="BG1864" s="110"/>
      <c r="BH1864" s="110"/>
      <c r="BI1864" s="110"/>
      <c r="BJ1864" s="110"/>
    </row>
    <row r="1865" spans="1:62">
      <c r="A1865" s="108"/>
      <c r="B1865" s="108"/>
      <c r="C1865" s="109"/>
      <c r="D1865" s="109"/>
      <c r="E1865" s="108"/>
      <c r="F1865" s="108"/>
      <c r="G1865" s="108"/>
      <c r="H1865" s="108"/>
      <c r="I1865" s="108"/>
      <c r="J1865" s="108"/>
      <c r="K1865" s="110"/>
      <c r="L1865" s="110"/>
      <c r="M1865" s="110"/>
      <c r="N1865" s="111"/>
      <c r="O1865" s="110"/>
      <c r="P1865" s="110"/>
      <c r="Q1865" s="110"/>
      <c r="R1865" s="110"/>
      <c r="S1865" s="110"/>
      <c r="T1865" s="110"/>
      <c r="V1865" s="110"/>
      <c r="W1865" s="110"/>
      <c r="X1865" s="110"/>
      <c r="Y1865" s="110"/>
      <c r="Z1865" s="110"/>
      <c r="AA1865" s="110"/>
      <c r="AB1865" s="110"/>
      <c r="AC1865" s="110"/>
      <c r="AD1865" s="110"/>
      <c r="AF1865" s="110"/>
      <c r="AG1865" s="110"/>
      <c r="AI1865" s="110"/>
      <c r="AJ1865" s="110"/>
      <c r="AL1865" s="110"/>
      <c r="AM1865" s="110"/>
      <c r="AO1865" s="110"/>
      <c r="AP1865" s="110"/>
      <c r="AQ1865" s="110"/>
      <c r="AR1865" s="110"/>
      <c r="AV1865" s="110"/>
      <c r="AW1865" s="112"/>
      <c r="BB1865" s="110"/>
      <c r="BD1865" s="110"/>
      <c r="BE1865" s="110"/>
      <c r="BF1865" s="110"/>
      <c r="BG1865" s="110"/>
      <c r="BH1865" s="110"/>
      <c r="BI1865" s="110"/>
      <c r="BJ1865" s="110"/>
    </row>
    <row r="1866" spans="1:62">
      <c r="A1866" s="108"/>
      <c r="B1866" s="108"/>
      <c r="C1866" s="109"/>
      <c r="D1866" s="109"/>
      <c r="E1866" s="108"/>
      <c r="F1866" s="108"/>
      <c r="G1866" s="108"/>
      <c r="H1866" s="108"/>
      <c r="I1866" s="108"/>
      <c r="J1866" s="108"/>
      <c r="K1866" s="110"/>
      <c r="L1866" s="110"/>
      <c r="M1866" s="110"/>
      <c r="O1866" s="110"/>
      <c r="P1866" s="110"/>
      <c r="Q1866" s="110"/>
      <c r="R1866" s="110"/>
      <c r="S1866" s="110"/>
      <c r="T1866" s="110"/>
      <c r="V1866" s="110"/>
      <c r="W1866" s="110"/>
      <c r="X1866" s="110"/>
      <c r="Y1866" s="110"/>
      <c r="Z1866" s="110"/>
      <c r="AA1866" s="110"/>
      <c r="AB1866" s="110"/>
      <c r="AC1866" s="110"/>
      <c r="AD1866" s="110"/>
      <c r="AE1866" s="110"/>
      <c r="AF1866" s="110"/>
      <c r="AG1866" s="110"/>
      <c r="AH1866" s="110"/>
      <c r="AI1866" s="110"/>
      <c r="AJ1866" s="110"/>
      <c r="AK1866" s="110"/>
      <c r="AL1866" s="110"/>
      <c r="AM1866" s="110"/>
      <c r="AN1866" s="110"/>
      <c r="AO1866" s="110"/>
      <c r="AP1866" s="110"/>
      <c r="AQ1866" s="110"/>
      <c r="AR1866" s="110"/>
      <c r="AS1866" s="110"/>
      <c r="AT1866" s="110"/>
      <c r="AU1866" s="110"/>
      <c r="AV1866" s="110"/>
      <c r="AY1866" s="110"/>
      <c r="BD1866" s="110"/>
      <c r="BE1866" s="110"/>
      <c r="BF1866" s="110"/>
      <c r="BG1866" s="110"/>
      <c r="BH1866" s="110"/>
      <c r="BI1866" s="110"/>
      <c r="BJ1866" s="110"/>
    </row>
    <row r="1867" spans="1:62">
      <c r="A1867" s="108"/>
      <c r="B1867" s="108"/>
      <c r="C1867" s="109"/>
      <c r="D1867" s="109"/>
      <c r="E1867" s="108"/>
      <c r="F1867" s="108"/>
      <c r="G1867" s="108"/>
      <c r="H1867" s="108"/>
      <c r="I1867" s="108"/>
      <c r="J1867" s="108"/>
      <c r="K1867" s="110"/>
      <c r="L1867" s="110"/>
      <c r="M1867" s="110"/>
      <c r="N1867" s="111"/>
      <c r="O1867" s="110"/>
      <c r="P1867" s="110"/>
      <c r="Q1867" s="110"/>
      <c r="R1867" s="110"/>
      <c r="S1867" s="110"/>
      <c r="T1867" s="110"/>
      <c r="U1867" s="112"/>
      <c r="V1867" s="110"/>
      <c r="W1867" s="110"/>
      <c r="X1867" s="110"/>
      <c r="Y1867" s="110"/>
      <c r="Z1867" s="110"/>
      <c r="AA1867" s="110"/>
      <c r="AB1867" s="110"/>
      <c r="AC1867" s="110"/>
      <c r="AD1867" s="110"/>
      <c r="AE1867" s="110"/>
      <c r="AF1867" s="110"/>
      <c r="AG1867" s="110"/>
      <c r="AH1867" s="110"/>
      <c r="AI1867" s="110"/>
      <c r="AJ1867" s="110"/>
      <c r="AK1867" s="110"/>
      <c r="AL1867" s="110"/>
      <c r="AM1867" s="110"/>
      <c r="AN1867" s="110"/>
      <c r="AO1867" s="110"/>
      <c r="AP1867" s="110"/>
      <c r="AQ1867" s="110"/>
      <c r="AR1867" s="110"/>
      <c r="AT1867" s="110"/>
      <c r="AU1867" s="110"/>
      <c r="AV1867" s="110"/>
      <c r="AW1867" s="112"/>
      <c r="AX1867" s="112"/>
      <c r="AZ1867" s="110"/>
      <c r="BA1867" s="110"/>
      <c r="BB1867" s="110"/>
      <c r="BC1867" s="112"/>
      <c r="BD1867" s="110"/>
      <c r="BE1867" s="110"/>
      <c r="BF1867" s="110"/>
      <c r="BG1867" s="110"/>
      <c r="BH1867" s="110"/>
      <c r="BI1867" s="110"/>
      <c r="BJ1867" s="110"/>
    </row>
    <row r="1868" spans="1:62">
      <c r="A1868" s="108"/>
      <c r="B1868" s="108"/>
      <c r="C1868" s="109"/>
      <c r="D1868" s="109"/>
      <c r="E1868" s="108"/>
      <c r="F1868" s="108"/>
      <c r="G1868" s="108"/>
      <c r="H1868" s="108"/>
      <c r="I1868" s="108"/>
      <c r="J1868" s="108"/>
      <c r="K1868" s="110"/>
      <c r="L1868" s="110"/>
      <c r="M1868" s="110"/>
      <c r="O1868" s="110"/>
      <c r="P1868" s="110"/>
      <c r="Q1868" s="110"/>
      <c r="R1868" s="110"/>
      <c r="S1868" s="110"/>
      <c r="T1868" s="110"/>
      <c r="U1868" s="112"/>
      <c r="V1868" s="110"/>
      <c r="W1868" s="110"/>
      <c r="X1868" s="110"/>
      <c r="Y1868" s="110"/>
      <c r="Z1868" s="110"/>
      <c r="AA1868" s="110"/>
      <c r="AB1868" s="110"/>
      <c r="AC1868" s="110"/>
      <c r="AD1868" s="110"/>
      <c r="AF1868" s="110"/>
      <c r="AG1868" s="110"/>
      <c r="AI1868" s="110"/>
      <c r="AJ1868" s="110"/>
      <c r="AL1868" s="110"/>
      <c r="AM1868" s="110"/>
      <c r="AO1868" s="110"/>
      <c r="AP1868" s="110"/>
      <c r="AQ1868" s="110"/>
      <c r="AR1868" s="110"/>
      <c r="AS1868" s="110"/>
      <c r="AT1868" s="110"/>
      <c r="AV1868" s="110"/>
      <c r="AW1868" s="112"/>
      <c r="AY1868" s="110"/>
      <c r="BD1868" s="110"/>
      <c r="BE1868" s="110"/>
      <c r="BF1868" s="110"/>
      <c r="BG1868" s="110"/>
      <c r="BH1868" s="110"/>
      <c r="BI1868" s="110"/>
      <c r="BJ1868" s="110"/>
    </row>
    <row r="1869" spans="1:62">
      <c r="A1869" s="108"/>
      <c r="B1869" s="108"/>
      <c r="C1869" s="109"/>
      <c r="D1869" s="109"/>
      <c r="E1869" s="108"/>
      <c r="F1869" s="108"/>
      <c r="G1869" s="108"/>
      <c r="H1869" s="108"/>
      <c r="I1869" s="108"/>
      <c r="J1869" s="108"/>
      <c r="K1869" s="110"/>
      <c r="L1869" s="110"/>
      <c r="M1869" s="110"/>
      <c r="N1869" s="111"/>
      <c r="O1869" s="110"/>
      <c r="P1869" s="110"/>
      <c r="Q1869" s="110"/>
      <c r="R1869" s="110"/>
      <c r="S1869" s="110"/>
      <c r="T1869" s="110"/>
      <c r="V1869" s="110"/>
      <c r="W1869" s="110"/>
      <c r="X1869" s="110"/>
      <c r="Y1869" s="110"/>
      <c r="Z1869" s="110"/>
      <c r="AA1869" s="110"/>
      <c r="AB1869" s="110"/>
      <c r="AC1869" s="110"/>
      <c r="AD1869" s="110"/>
      <c r="AE1869" s="110"/>
      <c r="AF1869" s="110"/>
      <c r="AG1869" s="110"/>
      <c r="AH1869" s="110"/>
      <c r="AI1869" s="110"/>
      <c r="AJ1869" s="110"/>
      <c r="AK1869" s="110"/>
      <c r="AL1869" s="110"/>
      <c r="AM1869" s="110"/>
      <c r="AN1869" s="110"/>
      <c r="AO1869" s="110"/>
      <c r="AP1869" s="110"/>
      <c r="AQ1869" s="110"/>
      <c r="AR1869" s="110"/>
      <c r="AV1869" s="110"/>
    </row>
    <row r="1870" spans="1:62">
      <c r="A1870" s="108"/>
      <c r="B1870" s="108"/>
      <c r="C1870" s="109"/>
      <c r="D1870" s="109"/>
      <c r="E1870" s="108"/>
      <c r="F1870" s="108"/>
      <c r="G1870" s="108"/>
      <c r="H1870" s="108"/>
      <c r="I1870" s="108"/>
      <c r="J1870" s="108"/>
      <c r="K1870" s="110"/>
      <c r="L1870" s="110"/>
      <c r="M1870" s="110"/>
      <c r="O1870" s="110"/>
      <c r="P1870" s="110"/>
      <c r="Q1870" s="110"/>
      <c r="R1870" s="110"/>
      <c r="S1870" s="110"/>
      <c r="T1870" s="110"/>
      <c r="V1870" s="110"/>
      <c r="W1870" s="110"/>
      <c r="X1870" s="110"/>
      <c r="Z1870" s="110"/>
      <c r="AP1870" s="110"/>
      <c r="AQ1870" s="110"/>
      <c r="AR1870" s="110"/>
      <c r="AS1870" s="110"/>
      <c r="AT1870" s="110"/>
      <c r="AU1870" s="110"/>
      <c r="AV1870" s="110"/>
      <c r="AY1870" s="110"/>
      <c r="AZ1870" s="110"/>
      <c r="BA1870" s="110"/>
      <c r="BB1870" s="110"/>
      <c r="BD1870" s="110"/>
      <c r="BE1870" s="110"/>
      <c r="BF1870" s="110"/>
      <c r="BG1870" s="110"/>
      <c r="BH1870" s="110"/>
      <c r="BI1870" s="110"/>
      <c r="BJ1870" s="110"/>
    </row>
    <row r="1871" spans="1:62">
      <c r="A1871" s="108"/>
      <c r="B1871" s="108"/>
      <c r="C1871" s="109"/>
      <c r="D1871" s="109"/>
      <c r="E1871" s="108"/>
      <c r="F1871" s="108"/>
      <c r="G1871" s="108"/>
      <c r="H1871" s="108"/>
      <c r="I1871" s="108"/>
      <c r="J1871" s="108"/>
      <c r="K1871" s="110"/>
      <c r="L1871" s="110"/>
      <c r="M1871" s="110"/>
      <c r="N1871" s="111"/>
      <c r="O1871" s="110"/>
      <c r="P1871" s="110"/>
      <c r="Q1871" s="110"/>
      <c r="R1871" s="110"/>
      <c r="S1871" s="110"/>
      <c r="T1871" s="110"/>
      <c r="U1871" s="112"/>
      <c r="V1871" s="110"/>
      <c r="W1871" s="110"/>
      <c r="X1871" s="110"/>
      <c r="Y1871" s="110"/>
      <c r="Z1871" s="110"/>
      <c r="AA1871" s="110"/>
      <c r="AB1871" s="110"/>
      <c r="AC1871" s="110"/>
      <c r="AD1871" s="110"/>
      <c r="AE1871" s="110"/>
      <c r="AF1871" s="110"/>
      <c r="AG1871" s="110"/>
      <c r="AH1871" s="110"/>
      <c r="AI1871" s="110"/>
      <c r="AJ1871" s="110"/>
      <c r="AK1871" s="110"/>
      <c r="AL1871" s="110"/>
      <c r="AM1871" s="110"/>
      <c r="AN1871" s="110"/>
      <c r="AO1871" s="110"/>
      <c r="AP1871" s="110"/>
      <c r="AQ1871" s="110"/>
      <c r="AR1871" s="110"/>
      <c r="AS1871" s="110"/>
      <c r="AT1871" s="110"/>
      <c r="AU1871" s="110"/>
      <c r="AV1871" s="110"/>
      <c r="AY1871" s="110"/>
    </row>
    <row r="1872" spans="1:62">
      <c r="A1872" s="108"/>
      <c r="B1872" s="108"/>
      <c r="C1872" s="109"/>
      <c r="D1872" s="109"/>
      <c r="E1872" s="108"/>
      <c r="F1872" s="108"/>
      <c r="G1872" s="108"/>
      <c r="H1872" s="108"/>
      <c r="I1872" s="108"/>
      <c r="J1872" s="108"/>
      <c r="K1872" s="110"/>
      <c r="L1872" s="110"/>
      <c r="M1872" s="110"/>
      <c r="O1872" s="110"/>
      <c r="P1872" s="110"/>
      <c r="Q1872" s="110"/>
      <c r="R1872" s="110"/>
      <c r="S1872" s="110"/>
      <c r="T1872" s="110"/>
      <c r="U1872" s="112"/>
      <c r="V1872" s="110"/>
      <c r="W1872" s="110"/>
      <c r="X1872" s="110"/>
      <c r="Y1872" s="110"/>
      <c r="Z1872" s="110"/>
      <c r="AA1872" s="110"/>
      <c r="AB1872" s="110"/>
      <c r="AC1872" s="110"/>
      <c r="AD1872" s="110"/>
      <c r="AE1872" s="110"/>
      <c r="AF1872" s="110"/>
      <c r="AG1872" s="110"/>
      <c r="AH1872" s="110"/>
      <c r="AI1872" s="110"/>
      <c r="AJ1872" s="110"/>
      <c r="AK1872" s="110"/>
      <c r="AL1872" s="110"/>
      <c r="AM1872" s="110"/>
      <c r="AN1872" s="110"/>
      <c r="AO1872" s="110"/>
      <c r="AP1872" s="110"/>
      <c r="AQ1872" s="110"/>
      <c r="AR1872" s="110"/>
      <c r="AS1872" s="110"/>
      <c r="AT1872" s="110"/>
      <c r="AU1872" s="110"/>
      <c r="AV1872" s="110"/>
      <c r="AY1872" s="110"/>
      <c r="BD1872" s="110"/>
      <c r="BE1872" s="110"/>
      <c r="BF1872" s="110"/>
      <c r="BG1872" s="110"/>
      <c r="BH1872" s="110"/>
      <c r="BI1872" s="110"/>
      <c r="BJ1872" s="110"/>
    </row>
    <row r="1873" spans="1:62">
      <c r="A1873" s="108"/>
      <c r="B1873" s="108"/>
      <c r="C1873" s="109"/>
      <c r="D1873" s="109"/>
      <c r="E1873" s="108"/>
      <c r="F1873" s="108"/>
      <c r="G1873" s="108"/>
      <c r="H1873" s="108"/>
      <c r="I1873" s="108"/>
      <c r="J1873" s="108"/>
      <c r="K1873" s="110"/>
      <c r="L1873" s="110"/>
      <c r="M1873" s="110"/>
      <c r="O1873" s="110"/>
      <c r="P1873" s="110"/>
      <c r="Q1873" s="110"/>
      <c r="R1873" s="110"/>
      <c r="S1873" s="110"/>
      <c r="T1873" s="110"/>
      <c r="U1873" s="112"/>
      <c r="V1873" s="110"/>
      <c r="W1873" s="110"/>
      <c r="X1873" s="110"/>
      <c r="Y1873" s="110"/>
      <c r="Z1873" s="110"/>
      <c r="AA1873" s="110"/>
      <c r="AB1873" s="110"/>
      <c r="AC1873" s="110"/>
      <c r="AD1873" s="110"/>
      <c r="AF1873" s="110"/>
      <c r="AG1873" s="110"/>
      <c r="AI1873" s="110"/>
      <c r="AJ1873" s="110"/>
      <c r="AL1873" s="110"/>
      <c r="AM1873" s="110"/>
      <c r="AO1873" s="110"/>
      <c r="AP1873" s="110"/>
      <c r="AQ1873" s="110"/>
      <c r="AR1873" s="110"/>
      <c r="AV1873" s="110"/>
      <c r="AW1873" s="112"/>
      <c r="BB1873" s="110"/>
      <c r="BD1873" s="110"/>
      <c r="BE1873" s="110"/>
      <c r="BF1873" s="110"/>
      <c r="BG1873" s="110"/>
      <c r="BH1873" s="110"/>
      <c r="BI1873" s="110"/>
      <c r="BJ1873" s="110"/>
    </row>
    <row r="1874" spans="1:62">
      <c r="A1874" s="108"/>
      <c r="B1874" s="108"/>
      <c r="C1874" s="109"/>
      <c r="D1874" s="109"/>
      <c r="E1874" s="108"/>
      <c r="F1874" s="108"/>
      <c r="G1874" s="108"/>
      <c r="H1874" s="108"/>
      <c r="I1874" s="108"/>
      <c r="J1874" s="108"/>
      <c r="K1874" s="110"/>
      <c r="L1874" s="110"/>
      <c r="M1874" s="110"/>
      <c r="N1874" s="111"/>
      <c r="O1874" s="110"/>
      <c r="P1874" s="110"/>
      <c r="Q1874" s="110"/>
      <c r="U1874" s="112"/>
      <c r="V1874" s="110"/>
      <c r="W1874" s="110"/>
      <c r="X1874" s="110"/>
      <c r="Y1874" s="110"/>
      <c r="Z1874" s="110"/>
      <c r="AA1874" s="110"/>
      <c r="AB1874" s="110"/>
      <c r="AC1874" s="110"/>
      <c r="AD1874" s="110"/>
      <c r="AE1874" s="110"/>
      <c r="AF1874" s="110"/>
      <c r="AG1874" s="110"/>
      <c r="AH1874" s="110"/>
      <c r="AI1874" s="110"/>
      <c r="AJ1874" s="110"/>
      <c r="AK1874" s="110"/>
      <c r="AL1874" s="110"/>
      <c r="AM1874" s="110"/>
      <c r="AN1874" s="110"/>
      <c r="AO1874" s="110"/>
      <c r="AP1874" s="110"/>
      <c r="AQ1874" s="110"/>
      <c r="AR1874" s="110"/>
      <c r="AS1874" s="110"/>
      <c r="AT1874" s="110"/>
      <c r="AU1874" s="110"/>
      <c r="AV1874" s="110"/>
      <c r="AY1874" s="110"/>
      <c r="BD1874" s="110"/>
      <c r="BE1874" s="110"/>
      <c r="BF1874" s="110"/>
      <c r="BG1874" s="110"/>
      <c r="BH1874" s="110"/>
      <c r="BI1874" s="110"/>
      <c r="BJ1874" s="110"/>
    </row>
    <row r="1875" spans="1:62">
      <c r="A1875" s="108"/>
      <c r="B1875" s="108"/>
      <c r="C1875" s="109"/>
      <c r="D1875" s="109"/>
      <c r="E1875" s="108"/>
      <c r="F1875" s="108"/>
      <c r="G1875" s="108"/>
      <c r="H1875" s="108"/>
      <c r="I1875" s="108"/>
      <c r="J1875" s="108"/>
      <c r="K1875" s="110"/>
      <c r="L1875" s="110"/>
      <c r="M1875" s="110"/>
      <c r="N1875" s="111"/>
      <c r="O1875" s="110"/>
      <c r="P1875" s="110"/>
      <c r="Q1875" s="110"/>
      <c r="R1875" s="110"/>
      <c r="S1875" s="110"/>
      <c r="T1875" s="110"/>
      <c r="U1875" s="112"/>
      <c r="V1875" s="110"/>
      <c r="W1875" s="110"/>
      <c r="X1875" s="110"/>
      <c r="Y1875" s="110"/>
      <c r="Z1875" s="110"/>
      <c r="AA1875" s="110"/>
      <c r="AB1875" s="110"/>
      <c r="AC1875" s="110"/>
      <c r="AD1875" s="110"/>
      <c r="AE1875" s="110"/>
      <c r="AF1875" s="110"/>
      <c r="AG1875" s="110"/>
      <c r="AH1875" s="110"/>
      <c r="AI1875" s="110"/>
      <c r="AJ1875" s="110"/>
      <c r="AK1875" s="110"/>
      <c r="AL1875" s="110"/>
      <c r="AM1875" s="110"/>
      <c r="AN1875" s="110"/>
      <c r="AO1875" s="110"/>
      <c r="AP1875" s="110"/>
      <c r="AQ1875" s="110"/>
      <c r="AR1875" s="110"/>
      <c r="AS1875" s="110"/>
      <c r="AT1875" s="110"/>
      <c r="AU1875" s="110"/>
      <c r="AV1875" s="110"/>
      <c r="AY1875" s="110"/>
      <c r="BD1875" s="110"/>
      <c r="BE1875" s="110"/>
      <c r="BF1875" s="110"/>
      <c r="BG1875" s="110"/>
      <c r="BH1875" s="110"/>
      <c r="BI1875" s="110"/>
      <c r="BJ1875" s="110"/>
    </row>
    <row r="1876" spans="1:62">
      <c r="A1876" s="108"/>
      <c r="B1876" s="108"/>
      <c r="C1876" s="109"/>
      <c r="D1876" s="109"/>
      <c r="E1876" s="108"/>
      <c r="F1876" s="108"/>
      <c r="G1876" s="108"/>
      <c r="H1876" s="108"/>
      <c r="I1876" s="108"/>
      <c r="J1876" s="108"/>
      <c r="K1876" s="110"/>
      <c r="L1876" s="110"/>
      <c r="M1876" s="110"/>
      <c r="O1876" s="110"/>
      <c r="P1876" s="110"/>
      <c r="Q1876" s="110"/>
      <c r="R1876" s="110"/>
      <c r="S1876" s="110"/>
      <c r="T1876" s="110"/>
      <c r="V1876" s="110"/>
      <c r="W1876" s="110"/>
      <c r="X1876" s="110"/>
      <c r="Y1876" s="110"/>
      <c r="Z1876" s="110"/>
      <c r="AA1876" s="110"/>
      <c r="AB1876" s="110"/>
      <c r="AF1876" s="110"/>
      <c r="AG1876" s="110"/>
      <c r="AH1876" s="110"/>
      <c r="AI1876" s="110"/>
      <c r="AJ1876" s="110"/>
      <c r="AK1876" s="110"/>
      <c r="AL1876" s="110"/>
      <c r="AM1876" s="110"/>
      <c r="AN1876" s="110"/>
      <c r="AO1876" s="110"/>
      <c r="AP1876" s="110"/>
      <c r="AQ1876" s="110"/>
      <c r="AR1876" s="110"/>
      <c r="AS1876" s="110"/>
      <c r="AT1876" s="110"/>
      <c r="AU1876" s="110"/>
      <c r="AV1876" s="110"/>
      <c r="AY1876" s="110"/>
      <c r="BD1876" s="110"/>
      <c r="BE1876" s="110"/>
      <c r="BF1876" s="110"/>
      <c r="BG1876" s="110"/>
      <c r="BH1876" s="110"/>
      <c r="BI1876" s="110"/>
      <c r="BJ1876" s="110"/>
    </row>
    <row r="1877" spans="1:62">
      <c r="A1877" s="108"/>
      <c r="B1877" s="108"/>
      <c r="C1877" s="109"/>
      <c r="D1877" s="109"/>
      <c r="E1877" s="108"/>
      <c r="F1877" s="108"/>
      <c r="G1877" s="108"/>
      <c r="H1877" s="108"/>
      <c r="I1877" s="108"/>
      <c r="J1877" s="108"/>
      <c r="K1877" s="110"/>
      <c r="L1877" s="110"/>
      <c r="M1877" s="110"/>
      <c r="N1877" s="111"/>
      <c r="O1877" s="110"/>
      <c r="P1877" s="110"/>
      <c r="Q1877" s="110"/>
      <c r="R1877" s="110"/>
      <c r="S1877" s="110"/>
      <c r="T1877" s="110"/>
      <c r="V1877" s="110"/>
      <c r="W1877" s="110"/>
      <c r="X1877" s="110"/>
      <c r="Y1877" s="110"/>
      <c r="Z1877" s="110"/>
      <c r="AA1877" s="110"/>
      <c r="AB1877" s="110"/>
      <c r="AF1877" s="110"/>
      <c r="AG1877" s="110"/>
      <c r="AH1877" s="110"/>
      <c r="AI1877" s="110"/>
      <c r="AJ1877" s="110"/>
      <c r="AK1877" s="110"/>
      <c r="AL1877" s="110"/>
      <c r="AM1877" s="110"/>
      <c r="AN1877" s="110"/>
      <c r="AO1877" s="110"/>
      <c r="AP1877" s="110"/>
      <c r="AQ1877" s="110"/>
      <c r="AR1877" s="110"/>
      <c r="AS1877" s="110"/>
      <c r="AU1877" s="110"/>
      <c r="AV1877" s="110"/>
      <c r="AW1877" s="112"/>
      <c r="AY1877" s="110"/>
      <c r="BD1877" s="110"/>
      <c r="BE1877" s="110"/>
      <c r="BF1877" s="110"/>
      <c r="BG1877" s="110"/>
      <c r="BH1877" s="110"/>
      <c r="BI1877" s="110"/>
      <c r="BJ1877" s="110"/>
    </row>
    <row r="1878" spans="1:62">
      <c r="A1878" s="108"/>
      <c r="B1878" s="108"/>
      <c r="C1878" s="109"/>
      <c r="D1878" s="109"/>
      <c r="E1878" s="108"/>
      <c r="F1878" s="108"/>
      <c r="G1878" s="108"/>
      <c r="H1878" s="108"/>
      <c r="I1878" s="108"/>
      <c r="J1878" s="108"/>
      <c r="K1878" s="110"/>
      <c r="L1878" s="110"/>
      <c r="M1878" s="110"/>
      <c r="O1878" s="110"/>
      <c r="P1878" s="110"/>
      <c r="Q1878" s="110"/>
      <c r="R1878" s="110"/>
      <c r="S1878" s="110"/>
      <c r="T1878" s="110"/>
      <c r="V1878" s="110"/>
      <c r="W1878" s="110"/>
      <c r="X1878" s="110"/>
      <c r="Y1878" s="110"/>
      <c r="Z1878" s="110"/>
      <c r="AA1878" s="110"/>
      <c r="AB1878" s="110"/>
      <c r="AF1878" s="110"/>
      <c r="AG1878" s="110"/>
      <c r="AH1878" s="110"/>
      <c r="AI1878" s="110"/>
      <c r="AJ1878" s="110"/>
      <c r="AK1878" s="110"/>
      <c r="AL1878" s="110"/>
      <c r="AM1878" s="110"/>
      <c r="AN1878" s="110"/>
      <c r="AO1878" s="110"/>
      <c r="AP1878" s="110"/>
      <c r="AQ1878" s="110"/>
      <c r="AR1878" s="110"/>
      <c r="AS1878" s="110"/>
      <c r="AT1878" s="110"/>
      <c r="AU1878" s="110"/>
      <c r="AV1878" s="110"/>
      <c r="AY1878" s="110"/>
      <c r="BD1878" s="110"/>
      <c r="BE1878" s="110"/>
      <c r="BF1878" s="110"/>
      <c r="BG1878" s="110"/>
      <c r="BH1878" s="110"/>
      <c r="BI1878" s="110"/>
      <c r="BJ1878" s="110"/>
    </row>
    <row r="1879" spans="1:62">
      <c r="A1879" s="108"/>
      <c r="B1879" s="108"/>
      <c r="C1879" s="109"/>
      <c r="D1879" s="109"/>
      <c r="E1879" s="108"/>
      <c r="F1879" s="108"/>
      <c r="G1879" s="108"/>
      <c r="H1879" s="108"/>
      <c r="I1879" s="108"/>
      <c r="J1879" s="108"/>
      <c r="K1879" s="110"/>
      <c r="L1879" s="110"/>
      <c r="M1879" s="110"/>
      <c r="O1879" s="110"/>
      <c r="P1879" s="110"/>
      <c r="Q1879" s="110"/>
      <c r="R1879" s="110"/>
      <c r="S1879" s="110"/>
      <c r="T1879" s="110"/>
      <c r="U1879" s="112"/>
      <c r="AP1879" s="110"/>
      <c r="AQ1879" s="110"/>
      <c r="AR1879" s="110"/>
      <c r="AS1879" s="110"/>
      <c r="AT1879" s="110"/>
      <c r="AU1879" s="110"/>
      <c r="AY1879" s="110"/>
      <c r="AZ1879" s="110"/>
      <c r="BA1879" s="110"/>
      <c r="BD1879" s="110"/>
      <c r="BE1879" s="110"/>
      <c r="BF1879" s="110"/>
      <c r="BG1879" s="110"/>
      <c r="BH1879" s="110"/>
      <c r="BI1879" s="110"/>
      <c r="BJ1879" s="110"/>
    </row>
    <row r="1880" spans="1:62">
      <c r="A1880" s="108"/>
      <c r="B1880" s="108"/>
      <c r="C1880" s="109"/>
      <c r="D1880" s="109"/>
      <c r="E1880" s="108"/>
      <c r="F1880" s="108"/>
      <c r="G1880" s="108"/>
      <c r="H1880" s="108"/>
      <c r="I1880" s="108"/>
      <c r="J1880" s="108"/>
      <c r="K1880" s="110"/>
      <c r="L1880" s="110"/>
      <c r="M1880" s="110"/>
      <c r="O1880" s="110"/>
      <c r="P1880" s="110"/>
      <c r="Q1880" s="110"/>
      <c r="R1880" s="110"/>
      <c r="S1880" s="110"/>
      <c r="T1880" s="110"/>
      <c r="U1880" s="112"/>
      <c r="AP1880" s="110"/>
      <c r="AQ1880" s="110"/>
      <c r="AR1880" s="110"/>
      <c r="BD1880" s="110"/>
      <c r="BE1880" s="110"/>
      <c r="BF1880" s="110"/>
      <c r="BG1880" s="110"/>
      <c r="BH1880" s="110"/>
      <c r="BI1880" s="110"/>
      <c r="BJ1880" s="110"/>
    </row>
    <row r="1881" spans="1:62">
      <c r="A1881" s="108"/>
      <c r="B1881" s="108"/>
      <c r="C1881" s="109"/>
      <c r="D1881" s="109"/>
      <c r="E1881" s="108"/>
      <c r="F1881" s="108"/>
      <c r="G1881" s="108"/>
      <c r="H1881" s="108"/>
      <c r="I1881" s="108"/>
      <c r="J1881" s="108"/>
      <c r="K1881" s="110"/>
      <c r="L1881" s="110"/>
      <c r="M1881" s="110"/>
      <c r="O1881" s="110"/>
      <c r="P1881" s="110"/>
      <c r="Q1881" s="110"/>
      <c r="R1881" s="110"/>
      <c r="S1881" s="110"/>
      <c r="T1881" s="110"/>
      <c r="U1881" s="112"/>
      <c r="V1881" s="110"/>
      <c r="W1881" s="110"/>
      <c r="X1881" s="110"/>
      <c r="Y1881" s="110"/>
      <c r="Z1881" s="110"/>
      <c r="AA1881" s="110"/>
      <c r="AB1881" s="110"/>
      <c r="AC1881" s="110"/>
      <c r="AD1881" s="110"/>
      <c r="AE1881" s="110"/>
      <c r="AF1881" s="110"/>
      <c r="AG1881" s="110"/>
      <c r="AH1881" s="110"/>
      <c r="AI1881" s="110"/>
      <c r="AJ1881" s="110"/>
      <c r="AK1881" s="110"/>
      <c r="AL1881" s="110"/>
      <c r="AM1881" s="110"/>
      <c r="AN1881" s="110"/>
      <c r="AO1881" s="110"/>
      <c r="AP1881" s="110"/>
      <c r="AQ1881" s="110"/>
      <c r="AR1881" s="110"/>
      <c r="AV1881" s="110"/>
      <c r="AW1881" s="112"/>
      <c r="BB1881" s="110"/>
      <c r="BD1881" s="110"/>
      <c r="BE1881" s="110"/>
      <c r="BF1881" s="110"/>
      <c r="BG1881" s="110"/>
      <c r="BH1881" s="110"/>
      <c r="BI1881" s="110"/>
      <c r="BJ1881" s="110"/>
    </row>
    <row r="1882" spans="1:62">
      <c r="A1882" s="108"/>
      <c r="B1882" s="108"/>
      <c r="C1882" s="109"/>
      <c r="D1882" s="109"/>
      <c r="E1882" s="108"/>
      <c r="F1882" s="108"/>
      <c r="G1882" s="108"/>
      <c r="H1882" s="108"/>
      <c r="I1882" s="108"/>
      <c r="J1882" s="108"/>
      <c r="K1882" s="110"/>
      <c r="L1882" s="110"/>
      <c r="M1882" s="110"/>
      <c r="N1882" s="111"/>
      <c r="O1882" s="110"/>
      <c r="P1882" s="110"/>
      <c r="Q1882" s="110"/>
      <c r="R1882" s="110"/>
      <c r="S1882" s="110"/>
      <c r="T1882" s="110"/>
      <c r="U1882" s="112"/>
      <c r="V1882" s="110"/>
      <c r="W1882" s="110"/>
      <c r="X1882" s="110"/>
      <c r="Y1882" s="110"/>
      <c r="Z1882" s="110"/>
      <c r="AA1882" s="110"/>
      <c r="AB1882" s="110"/>
      <c r="AC1882" s="110"/>
      <c r="AD1882" s="110"/>
      <c r="AE1882" s="110"/>
      <c r="AF1882" s="110"/>
      <c r="AG1882" s="110"/>
      <c r="AH1882" s="110"/>
      <c r="AI1882" s="110"/>
      <c r="AJ1882" s="110"/>
      <c r="AK1882" s="110"/>
      <c r="AL1882" s="110"/>
      <c r="AM1882" s="110"/>
      <c r="AN1882" s="110"/>
      <c r="AO1882" s="110"/>
      <c r="AP1882" s="110"/>
      <c r="AQ1882" s="110"/>
      <c r="AR1882" s="110"/>
      <c r="AS1882" s="110"/>
      <c r="AT1882" s="110"/>
      <c r="AU1882" s="110"/>
      <c r="AV1882" s="110"/>
      <c r="AY1882" s="110"/>
      <c r="BD1882" s="110"/>
      <c r="BE1882" s="110"/>
      <c r="BF1882" s="110"/>
      <c r="BG1882" s="110"/>
      <c r="BH1882" s="110"/>
      <c r="BI1882" s="110"/>
      <c r="BJ1882" s="110"/>
    </row>
    <row r="1883" spans="1:62">
      <c r="A1883" s="108"/>
      <c r="B1883" s="108"/>
      <c r="C1883" s="109"/>
      <c r="D1883" s="109"/>
      <c r="E1883" s="108"/>
      <c r="F1883" s="108"/>
      <c r="G1883" s="108"/>
      <c r="H1883" s="108"/>
      <c r="I1883" s="108"/>
      <c r="J1883" s="108"/>
      <c r="K1883" s="110"/>
      <c r="L1883" s="110"/>
      <c r="M1883" s="110"/>
      <c r="O1883" s="110"/>
      <c r="P1883" s="110"/>
      <c r="Q1883" s="110"/>
      <c r="R1883" s="110"/>
      <c r="S1883" s="110"/>
      <c r="T1883" s="110"/>
      <c r="V1883" s="110"/>
      <c r="W1883" s="110"/>
      <c r="X1883" s="110"/>
      <c r="Y1883" s="110"/>
      <c r="Z1883" s="110"/>
      <c r="AA1883" s="110"/>
      <c r="AB1883" s="110"/>
      <c r="AC1883" s="110"/>
      <c r="AD1883" s="110"/>
      <c r="AE1883" s="110"/>
      <c r="AF1883" s="110"/>
      <c r="AG1883" s="110"/>
      <c r="AH1883" s="110"/>
      <c r="AI1883" s="110"/>
      <c r="AJ1883" s="110"/>
      <c r="AK1883" s="110"/>
      <c r="AL1883" s="110"/>
      <c r="AM1883" s="110"/>
      <c r="AN1883" s="110"/>
      <c r="AO1883" s="110"/>
      <c r="AP1883" s="110"/>
      <c r="AQ1883" s="110"/>
      <c r="AR1883" s="110"/>
      <c r="AT1883" s="110"/>
      <c r="AU1883" s="110"/>
      <c r="AV1883" s="110"/>
      <c r="BD1883" s="110"/>
      <c r="BE1883" s="110"/>
      <c r="BF1883" s="110"/>
      <c r="BG1883" s="110"/>
      <c r="BH1883" s="110"/>
      <c r="BI1883" s="110"/>
      <c r="BJ1883" s="110"/>
    </row>
    <row r="1884" spans="1:62">
      <c r="A1884" s="108"/>
      <c r="B1884" s="108"/>
      <c r="C1884" s="109"/>
      <c r="D1884" s="109"/>
      <c r="E1884" s="108"/>
      <c r="F1884" s="108"/>
      <c r="G1884" s="108"/>
      <c r="H1884" s="108"/>
      <c r="I1884" s="108"/>
      <c r="J1884" s="108"/>
      <c r="K1884" s="110"/>
      <c r="L1884" s="110"/>
      <c r="M1884" s="110"/>
      <c r="N1884" s="111"/>
      <c r="O1884" s="110"/>
      <c r="P1884" s="110"/>
      <c r="Q1884" s="110"/>
      <c r="R1884" s="110"/>
      <c r="S1884" s="110"/>
      <c r="T1884" s="110"/>
      <c r="U1884" s="112"/>
      <c r="V1884" s="110"/>
      <c r="W1884" s="110"/>
      <c r="X1884" s="110"/>
      <c r="Y1884" s="110"/>
      <c r="Z1884" s="110"/>
      <c r="AA1884" s="110"/>
      <c r="AB1884" s="110"/>
      <c r="AC1884" s="110"/>
      <c r="AD1884" s="110"/>
      <c r="AE1884" s="110"/>
      <c r="AF1884" s="110"/>
      <c r="AG1884" s="110"/>
      <c r="AH1884" s="110"/>
      <c r="AI1884" s="110"/>
      <c r="AJ1884" s="110"/>
      <c r="AK1884" s="110"/>
      <c r="AL1884" s="110"/>
      <c r="AM1884" s="110"/>
      <c r="AN1884" s="110"/>
      <c r="AO1884" s="110"/>
      <c r="AP1884" s="110"/>
      <c r="AQ1884" s="110"/>
      <c r="AR1884" s="110"/>
      <c r="AS1884" s="110"/>
      <c r="AT1884" s="110"/>
      <c r="AU1884" s="110"/>
      <c r="AV1884" s="110"/>
      <c r="AW1884" s="112"/>
      <c r="AY1884" s="110"/>
      <c r="BB1884" s="110"/>
      <c r="BD1884" s="110"/>
      <c r="BE1884" s="110"/>
      <c r="BF1884" s="110"/>
      <c r="BG1884" s="110"/>
      <c r="BH1884" s="110"/>
      <c r="BI1884" s="110"/>
      <c r="BJ1884" s="110"/>
    </row>
    <row r="1885" spans="1:62">
      <c r="A1885" s="108"/>
      <c r="B1885" s="108"/>
      <c r="C1885" s="109"/>
      <c r="D1885" s="109"/>
      <c r="E1885" s="108"/>
      <c r="F1885" s="108"/>
      <c r="G1885" s="108"/>
      <c r="H1885" s="108"/>
      <c r="I1885" s="108"/>
      <c r="J1885" s="108"/>
      <c r="K1885" s="110"/>
      <c r="L1885" s="110"/>
      <c r="M1885" s="110"/>
      <c r="N1885" s="111"/>
      <c r="O1885" s="110"/>
      <c r="P1885" s="110"/>
      <c r="Q1885" s="110"/>
      <c r="R1885" s="110"/>
      <c r="S1885" s="110"/>
      <c r="T1885" s="110"/>
      <c r="V1885" s="110"/>
      <c r="W1885" s="110"/>
      <c r="X1885" s="110"/>
      <c r="Y1885" s="110"/>
      <c r="Z1885" s="110"/>
      <c r="AA1885" s="110"/>
      <c r="AB1885" s="110"/>
      <c r="AC1885" s="110"/>
      <c r="AD1885" s="110"/>
      <c r="AE1885" s="110"/>
      <c r="AF1885" s="110"/>
      <c r="AG1885" s="110"/>
      <c r="AH1885" s="110"/>
      <c r="AI1885" s="110"/>
      <c r="AJ1885" s="110"/>
      <c r="AK1885" s="110"/>
      <c r="AL1885" s="110"/>
      <c r="AM1885" s="110"/>
      <c r="AN1885" s="110"/>
      <c r="AO1885" s="110"/>
      <c r="AP1885" s="110"/>
      <c r="AQ1885" s="110"/>
      <c r="AR1885" s="110"/>
      <c r="AU1885" s="110"/>
      <c r="AV1885" s="110"/>
      <c r="AW1885" s="112"/>
      <c r="BD1885" s="110"/>
      <c r="BE1885" s="110"/>
      <c r="BF1885" s="110"/>
      <c r="BG1885" s="110"/>
      <c r="BH1885" s="110"/>
      <c r="BI1885" s="110"/>
      <c r="BJ1885" s="110"/>
    </row>
    <row r="1886" spans="1:62">
      <c r="A1886" s="108"/>
      <c r="B1886" s="108"/>
      <c r="C1886" s="109"/>
      <c r="D1886" s="109"/>
      <c r="E1886" s="108"/>
      <c r="F1886" s="108"/>
      <c r="G1886" s="108"/>
      <c r="H1886" s="108"/>
      <c r="I1886" s="108"/>
      <c r="J1886" s="108"/>
      <c r="K1886" s="110"/>
      <c r="L1886" s="110"/>
      <c r="M1886" s="110"/>
      <c r="O1886" s="110"/>
      <c r="P1886" s="110"/>
      <c r="Q1886" s="110"/>
      <c r="R1886" s="110"/>
      <c r="S1886" s="110"/>
      <c r="T1886" s="110"/>
      <c r="AP1886" s="110"/>
      <c r="AQ1886" s="110"/>
      <c r="AR1886" s="110"/>
      <c r="BD1886" s="110"/>
      <c r="BE1886" s="110"/>
      <c r="BF1886" s="110"/>
      <c r="BG1886" s="110"/>
      <c r="BH1886" s="110"/>
      <c r="BI1886" s="110"/>
      <c r="BJ1886" s="110"/>
    </row>
    <row r="1887" spans="1:62">
      <c r="A1887" s="108"/>
      <c r="B1887" s="108"/>
      <c r="C1887" s="109"/>
      <c r="D1887" s="109"/>
      <c r="E1887" s="108"/>
      <c r="F1887" s="108"/>
      <c r="G1887" s="108"/>
      <c r="H1887" s="108"/>
      <c r="I1887" s="108"/>
      <c r="J1887" s="108"/>
      <c r="K1887" s="110"/>
      <c r="L1887" s="110"/>
      <c r="M1887" s="110"/>
      <c r="N1887" s="111"/>
      <c r="O1887" s="110"/>
      <c r="P1887" s="110"/>
      <c r="Q1887" s="110"/>
      <c r="R1887" s="110"/>
      <c r="S1887" s="110"/>
      <c r="T1887" s="110"/>
      <c r="AP1887" s="110"/>
      <c r="AQ1887" s="110"/>
      <c r="AR1887" s="110"/>
      <c r="AV1887" s="110"/>
      <c r="BD1887" s="110"/>
      <c r="BE1887" s="110"/>
      <c r="BF1887" s="110"/>
      <c r="BG1887" s="110"/>
      <c r="BH1887" s="110"/>
      <c r="BI1887" s="110"/>
      <c r="BJ1887" s="110"/>
    </row>
    <row r="1888" spans="1:62">
      <c r="A1888" s="108"/>
      <c r="B1888" s="108"/>
      <c r="C1888" s="109"/>
      <c r="D1888" s="109"/>
      <c r="E1888" s="108"/>
      <c r="F1888" s="108"/>
      <c r="G1888" s="108"/>
      <c r="H1888" s="108"/>
      <c r="I1888" s="108"/>
      <c r="J1888" s="108"/>
      <c r="K1888" s="110"/>
      <c r="L1888" s="110"/>
      <c r="M1888" s="110"/>
      <c r="N1888" s="111"/>
      <c r="O1888" s="110"/>
      <c r="P1888" s="110"/>
      <c r="Q1888" s="110"/>
      <c r="R1888" s="110"/>
      <c r="S1888" s="110"/>
      <c r="T1888" s="110"/>
      <c r="U1888" s="112"/>
      <c r="V1888" s="110"/>
      <c r="W1888" s="110"/>
      <c r="X1888" s="110"/>
      <c r="Y1888" s="110"/>
      <c r="Z1888" s="110"/>
      <c r="AA1888" s="110"/>
      <c r="AB1888" s="110"/>
      <c r="AC1888" s="110"/>
      <c r="AD1888" s="110"/>
      <c r="AE1888" s="110"/>
      <c r="AF1888" s="110"/>
      <c r="AG1888" s="110"/>
      <c r="AH1888" s="110"/>
      <c r="AI1888" s="110"/>
      <c r="AJ1888" s="110"/>
      <c r="AK1888" s="110"/>
      <c r="AL1888" s="110"/>
      <c r="AM1888" s="110"/>
      <c r="AN1888" s="110"/>
      <c r="AO1888" s="110"/>
      <c r="AP1888" s="110"/>
      <c r="AQ1888" s="110"/>
      <c r="AR1888" s="110"/>
      <c r="AT1888" s="110"/>
      <c r="AU1888" s="110"/>
      <c r="AV1888" s="110"/>
      <c r="AZ1888" s="110"/>
      <c r="BA1888" s="110"/>
      <c r="BD1888" s="110"/>
      <c r="BE1888" s="110"/>
      <c r="BF1888" s="110"/>
      <c r="BG1888" s="110"/>
      <c r="BH1888" s="110"/>
      <c r="BI1888" s="110"/>
      <c r="BJ1888" s="110"/>
    </row>
    <row r="1889" spans="1:62">
      <c r="A1889" s="108"/>
      <c r="B1889" s="108"/>
      <c r="C1889" s="109"/>
      <c r="D1889" s="109"/>
      <c r="E1889" s="108"/>
      <c r="F1889" s="108"/>
      <c r="G1889" s="108"/>
      <c r="H1889" s="108"/>
      <c r="I1889" s="108"/>
      <c r="J1889" s="108"/>
      <c r="K1889" s="110"/>
      <c r="L1889" s="110"/>
      <c r="M1889" s="110"/>
      <c r="N1889" s="111"/>
      <c r="O1889" s="110"/>
      <c r="P1889" s="110"/>
      <c r="Q1889" s="110"/>
      <c r="R1889" s="110"/>
      <c r="S1889" s="110"/>
      <c r="T1889" s="110"/>
      <c r="U1889" s="112"/>
      <c r="V1889" s="110"/>
      <c r="W1889" s="110"/>
      <c r="X1889" s="110"/>
      <c r="Y1889" s="110"/>
      <c r="Z1889" s="110"/>
      <c r="AA1889" s="110"/>
      <c r="AB1889" s="110"/>
      <c r="AC1889" s="110"/>
      <c r="AD1889" s="110"/>
      <c r="AE1889" s="110"/>
      <c r="AF1889" s="110"/>
      <c r="AG1889" s="110"/>
      <c r="AH1889" s="110"/>
      <c r="AI1889" s="110"/>
      <c r="AJ1889" s="110"/>
      <c r="AK1889" s="110"/>
      <c r="AL1889" s="110"/>
      <c r="AM1889" s="110"/>
      <c r="AN1889" s="110"/>
      <c r="AO1889" s="110"/>
      <c r="AP1889" s="110"/>
      <c r="AQ1889" s="110"/>
      <c r="AR1889" s="110"/>
      <c r="AS1889" s="110"/>
      <c r="AT1889" s="110"/>
      <c r="AU1889" s="110"/>
      <c r="AV1889" s="110"/>
      <c r="AY1889" s="110"/>
      <c r="BB1889" s="110"/>
      <c r="BD1889" s="110"/>
      <c r="BE1889" s="110"/>
      <c r="BF1889" s="110"/>
      <c r="BG1889" s="110"/>
      <c r="BH1889" s="110"/>
      <c r="BI1889" s="110"/>
      <c r="BJ1889" s="110"/>
    </row>
    <row r="1890" spans="1:62">
      <c r="A1890" s="108"/>
      <c r="B1890" s="108"/>
      <c r="C1890" s="109"/>
      <c r="D1890" s="109"/>
      <c r="E1890" s="108"/>
      <c r="F1890" s="108"/>
      <c r="G1890" s="108"/>
      <c r="H1890" s="108"/>
      <c r="I1890" s="108"/>
      <c r="J1890" s="108"/>
      <c r="K1890" s="110"/>
      <c r="L1890" s="110"/>
      <c r="M1890" s="110"/>
      <c r="O1890" s="110"/>
      <c r="P1890" s="110"/>
      <c r="Q1890" s="110"/>
      <c r="R1890" s="110"/>
      <c r="S1890" s="110"/>
      <c r="T1890" s="110"/>
      <c r="V1890" s="110"/>
      <c r="W1890" s="110"/>
      <c r="X1890" s="110"/>
      <c r="Y1890" s="110"/>
      <c r="Z1890" s="110"/>
      <c r="AA1890" s="110"/>
      <c r="AB1890" s="110"/>
      <c r="AC1890" s="110"/>
      <c r="AD1890" s="110"/>
      <c r="AE1890" s="110"/>
      <c r="AF1890" s="110"/>
      <c r="AG1890" s="110"/>
      <c r="AH1890" s="110"/>
      <c r="AI1890" s="110"/>
      <c r="AJ1890" s="110"/>
      <c r="AK1890" s="110"/>
      <c r="AL1890" s="110"/>
      <c r="AM1890" s="110"/>
      <c r="AN1890" s="110"/>
      <c r="AO1890" s="110"/>
      <c r="AP1890" s="110"/>
      <c r="AQ1890" s="110"/>
      <c r="AR1890" s="110"/>
      <c r="AS1890" s="110"/>
      <c r="AT1890" s="110"/>
      <c r="AU1890" s="110"/>
      <c r="AV1890" s="110"/>
      <c r="AY1890" s="110"/>
      <c r="BB1890" s="110"/>
      <c r="BD1890" s="110"/>
      <c r="BE1890" s="110"/>
      <c r="BF1890" s="110"/>
      <c r="BG1890" s="110"/>
      <c r="BH1890" s="110"/>
      <c r="BI1890" s="110"/>
      <c r="BJ1890" s="110"/>
    </row>
    <row r="1891" spans="1:62">
      <c r="A1891" s="108"/>
      <c r="B1891" s="108"/>
      <c r="C1891" s="109"/>
      <c r="D1891" s="109"/>
      <c r="E1891" s="108"/>
      <c r="F1891" s="108"/>
      <c r="G1891" s="108"/>
      <c r="H1891" s="108"/>
      <c r="I1891" s="108"/>
      <c r="J1891" s="108"/>
      <c r="K1891" s="110"/>
      <c r="L1891" s="110"/>
      <c r="M1891" s="110"/>
      <c r="O1891" s="110"/>
      <c r="P1891" s="110"/>
      <c r="Q1891" s="110"/>
      <c r="R1891" s="110"/>
      <c r="S1891" s="110"/>
      <c r="T1891" s="110"/>
      <c r="V1891" s="110"/>
      <c r="W1891" s="110"/>
      <c r="X1891" s="110"/>
      <c r="Y1891" s="110"/>
      <c r="Z1891" s="110"/>
      <c r="AA1891" s="110"/>
      <c r="AB1891" s="110"/>
      <c r="AC1891" s="110"/>
      <c r="AD1891" s="110"/>
      <c r="AE1891" s="110"/>
      <c r="AF1891" s="110"/>
      <c r="AG1891" s="110"/>
      <c r="AH1891" s="110"/>
      <c r="AI1891" s="110"/>
      <c r="AJ1891" s="110"/>
      <c r="AK1891" s="110"/>
      <c r="AL1891" s="110"/>
      <c r="AM1891" s="110"/>
      <c r="AN1891" s="110"/>
      <c r="AO1891" s="110"/>
      <c r="AP1891" s="110"/>
      <c r="AQ1891" s="110"/>
      <c r="AR1891" s="110"/>
      <c r="AU1891" s="110"/>
      <c r="AV1891" s="110"/>
      <c r="BB1891" s="110"/>
      <c r="BD1891" s="110"/>
      <c r="BE1891" s="110"/>
      <c r="BF1891" s="110"/>
      <c r="BG1891" s="110"/>
      <c r="BH1891" s="110"/>
      <c r="BI1891" s="110"/>
      <c r="BJ1891" s="110"/>
    </row>
    <row r="1892" spans="1:62">
      <c r="A1892" s="108"/>
      <c r="B1892" s="108"/>
      <c r="C1892" s="109"/>
      <c r="D1892" s="109"/>
      <c r="E1892" s="108"/>
      <c r="F1892" s="108"/>
      <c r="G1892" s="108"/>
      <c r="H1892" s="108"/>
      <c r="I1892" s="108"/>
      <c r="J1892" s="108"/>
      <c r="K1892" s="110"/>
      <c r="L1892" s="110"/>
      <c r="M1892" s="110"/>
      <c r="O1892" s="110"/>
      <c r="P1892" s="110"/>
      <c r="Q1892" s="110"/>
      <c r="R1892" s="110"/>
      <c r="S1892" s="110"/>
      <c r="T1892" s="110"/>
      <c r="V1892" s="110"/>
      <c r="W1892" s="110"/>
      <c r="X1892" s="110"/>
      <c r="Y1892" s="110"/>
      <c r="Z1892" s="110"/>
      <c r="AA1892" s="110"/>
      <c r="AB1892" s="110"/>
      <c r="AC1892" s="110"/>
      <c r="AD1892" s="110"/>
      <c r="AE1892" s="110"/>
      <c r="AF1892" s="110"/>
      <c r="AG1892" s="110"/>
      <c r="AH1892" s="110"/>
      <c r="AI1892" s="110"/>
      <c r="AJ1892" s="110"/>
      <c r="AK1892" s="110"/>
      <c r="AL1892" s="110"/>
      <c r="AM1892" s="110"/>
      <c r="AN1892" s="110"/>
      <c r="AO1892" s="110"/>
      <c r="AP1892" s="110"/>
      <c r="AQ1892" s="110"/>
      <c r="AR1892" s="110"/>
      <c r="AS1892" s="110"/>
      <c r="AT1892" s="110"/>
      <c r="AU1892" s="110"/>
      <c r="AV1892" s="110"/>
      <c r="AY1892" s="110"/>
      <c r="AZ1892" s="110"/>
      <c r="BA1892" s="110"/>
      <c r="BD1892" s="110"/>
      <c r="BE1892" s="110"/>
      <c r="BF1892" s="110"/>
      <c r="BG1892" s="110"/>
      <c r="BH1892" s="110"/>
      <c r="BI1892" s="110"/>
      <c r="BJ1892" s="110"/>
    </row>
    <row r="1893" spans="1:62">
      <c r="A1893" s="108"/>
      <c r="B1893" s="108"/>
      <c r="C1893" s="109"/>
      <c r="D1893" s="109"/>
      <c r="E1893" s="108"/>
      <c r="F1893" s="108"/>
      <c r="G1893" s="108"/>
      <c r="H1893" s="108"/>
      <c r="I1893" s="108"/>
      <c r="J1893" s="108"/>
      <c r="K1893" s="110"/>
      <c r="L1893" s="110"/>
      <c r="M1893" s="110"/>
      <c r="N1893" s="111"/>
      <c r="O1893" s="110"/>
      <c r="P1893" s="110"/>
      <c r="Q1893" s="110"/>
      <c r="R1893" s="110"/>
      <c r="S1893" s="110"/>
      <c r="T1893" s="110"/>
      <c r="U1893" s="112"/>
      <c r="V1893" s="110"/>
      <c r="W1893" s="110"/>
      <c r="X1893" s="110"/>
      <c r="Y1893" s="110"/>
      <c r="Z1893" s="110"/>
      <c r="AA1893" s="110"/>
      <c r="AB1893" s="110"/>
      <c r="AF1893" s="110"/>
      <c r="AG1893" s="110"/>
      <c r="AH1893" s="110"/>
      <c r="AI1893" s="110"/>
      <c r="AJ1893" s="110"/>
      <c r="AK1893" s="110"/>
      <c r="AL1893" s="110"/>
      <c r="AM1893" s="110"/>
      <c r="AN1893" s="110"/>
      <c r="AO1893" s="110"/>
      <c r="AP1893" s="110"/>
      <c r="AQ1893" s="110"/>
      <c r="AR1893" s="110"/>
      <c r="AS1893" s="110"/>
      <c r="AT1893" s="110"/>
      <c r="AU1893" s="110"/>
      <c r="AV1893" s="110"/>
      <c r="AY1893" s="110"/>
      <c r="BD1893" s="110"/>
      <c r="BE1893" s="110"/>
      <c r="BF1893" s="110"/>
      <c r="BG1893" s="110"/>
      <c r="BH1893" s="110"/>
      <c r="BI1893" s="110"/>
      <c r="BJ1893" s="110"/>
    </row>
    <row r="1894" spans="1:62">
      <c r="A1894" s="108"/>
      <c r="B1894" s="108"/>
      <c r="C1894" s="109"/>
      <c r="D1894" s="109"/>
      <c r="E1894" s="108"/>
      <c r="F1894" s="108"/>
      <c r="G1894" s="108"/>
      <c r="H1894" s="108"/>
      <c r="I1894" s="108"/>
      <c r="J1894" s="108"/>
      <c r="K1894" s="110"/>
      <c r="L1894" s="110"/>
      <c r="M1894" s="110"/>
      <c r="N1894" s="111"/>
      <c r="O1894" s="110"/>
      <c r="P1894" s="110"/>
      <c r="Q1894" s="110"/>
      <c r="R1894" s="110"/>
      <c r="S1894" s="110"/>
      <c r="T1894" s="110"/>
      <c r="U1894" s="112"/>
      <c r="V1894" s="110"/>
      <c r="W1894" s="110"/>
      <c r="X1894" s="110"/>
      <c r="Y1894" s="110"/>
      <c r="Z1894" s="110"/>
      <c r="AA1894" s="110"/>
      <c r="AB1894" s="110"/>
      <c r="AC1894" s="110"/>
      <c r="AD1894" s="110"/>
      <c r="AE1894" s="110"/>
      <c r="AF1894" s="110"/>
      <c r="AG1894" s="110"/>
      <c r="AH1894" s="110"/>
      <c r="AI1894" s="110"/>
      <c r="AJ1894" s="110"/>
      <c r="AK1894" s="110"/>
      <c r="AL1894" s="110"/>
      <c r="AM1894" s="110"/>
      <c r="AN1894" s="110"/>
      <c r="AO1894" s="110"/>
      <c r="AP1894" s="110"/>
      <c r="AQ1894" s="110"/>
      <c r="AR1894" s="110"/>
      <c r="AS1894" s="110"/>
      <c r="AT1894" s="110"/>
      <c r="AU1894" s="110"/>
      <c r="AV1894" s="110"/>
      <c r="AY1894" s="110"/>
      <c r="AZ1894" s="110"/>
      <c r="BD1894" s="110"/>
      <c r="BE1894" s="110"/>
      <c r="BF1894" s="110"/>
      <c r="BG1894" s="110"/>
      <c r="BH1894" s="110"/>
      <c r="BI1894" s="110"/>
      <c r="BJ1894" s="110"/>
    </row>
    <row r="1895" spans="1:62">
      <c r="A1895" s="108"/>
      <c r="B1895" s="108"/>
      <c r="C1895" s="109"/>
      <c r="D1895" s="109"/>
      <c r="E1895" s="108"/>
      <c r="F1895" s="108"/>
      <c r="G1895" s="108"/>
      <c r="H1895" s="108"/>
      <c r="I1895" s="108"/>
      <c r="J1895" s="108"/>
      <c r="K1895" s="110"/>
      <c r="L1895" s="110"/>
      <c r="M1895" s="110"/>
      <c r="N1895" s="111"/>
      <c r="O1895" s="110"/>
      <c r="P1895" s="110"/>
      <c r="Q1895" s="110"/>
      <c r="R1895" s="110"/>
      <c r="S1895" s="110"/>
      <c r="T1895" s="110"/>
      <c r="U1895" s="112"/>
      <c r="V1895" s="110"/>
      <c r="W1895" s="110"/>
      <c r="X1895" s="110"/>
      <c r="Y1895" s="110"/>
      <c r="Z1895" s="110"/>
      <c r="AA1895" s="110"/>
      <c r="AB1895" s="110"/>
      <c r="AC1895" s="110"/>
      <c r="AD1895" s="110"/>
      <c r="AE1895" s="110"/>
      <c r="AF1895" s="110"/>
      <c r="AG1895" s="110"/>
      <c r="AH1895" s="110"/>
      <c r="AI1895" s="110"/>
      <c r="AJ1895" s="110"/>
      <c r="AK1895" s="110"/>
      <c r="AL1895" s="110"/>
      <c r="AM1895" s="110"/>
      <c r="AN1895" s="110"/>
      <c r="AO1895" s="110"/>
      <c r="AP1895" s="110"/>
      <c r="AQ1895" s="110"/>
      <c r="AR1895" s="110"/>
      <c r="AS1895" s="110"/>
      <c r="AT1895" s="110"/>
      <c r="AU1895" s="110"/>
      <c r="AV1895" s="110"/>
      <c r="AY1895" s="110"/>
      <c r="BD1895" s="110"/>
      <c r="BE1895" s="110"/>
      <c r="BF1895" s="110"/>
      <c r="BG1895" s="110"/>
      <c r="BH1895" s="110"/>
      <c r="BI1895" s="110"/>
      <c r="BJ1895" s="110"/>
    </row>
    <row r="1896" spans="1:62">
      <c r="A1896" s="108"/>
      <c r="B1896" s="108"/>
      <c r="C1896" s="109"/>
      <c r="D1896" s="109"/>
      <c r="E1896" s="108"/>
      <c r="F1896" s="108"/>
      <c r="G1896" s="108"/>
      <c r="H1896" s="108"/>
      <c r="I1896" s="108"/>
      <c r="J1896" s="108"/>
      <c r="K1896" s="110"/>
      <c r="L1896" s="110"/>
      <c r="M1896" s="110"/>
      <c r="N1896" s="111"/>
      <c r="O1896" s="110"/>
      <c r="P1896" s="110"/>
      <c r="Q1896" s="110"/>
      <c r="R1896" s="110"/>
      <c r="S1896" s="110"/>
      <c r="T1896" s="110"/>
      <c r="U1896" s="112"/>
      <c r="V1896" s="110"/>
      <c r="W1896" s="110"/>
      <c r="X1896" s="110"/>
      <c r="Y1896" s="110"/>
      <c r="Z1896" s="110"/>
      <c r="AA1896" s="110"/>
      <c r="AB1896" s="110"/>
      <c r="AC1896" s="110"/>
      <c r="AD1896" s="110"/>
      <c r="AE1896" s="110"/>
      <c r="AF1896" s="110"/>
      <c r="AG1896" s="110"/>
      <c r="AH1896" s="110"/>
      <c r="AI1896" s="110"/>
      <c r="AJ1896" s="110"/>
      <c r="AK1896" s="110"/>
      <c r="AL1896" s="110"/>
      <c r="AM1896" s="110"/>
      <c r="AN1896" s="110"/>
      <c r="AO1896" s="110"/>
      <c r="AP1896" s="110"/>
      <c r="AQ1896" s="110"/>
      <c r="AR1896" s="110"/>
      <c r="AS1896" s="110"/>
      <c r="AT1896" s="110"/>
      <c r="AU1896" s="110"/>
      <c r="AV1896" s="110"/>
      <c r="AW1896" s="112"/>
      <c r="AY1896" s="110"/>
      <c r="BD1896" s="110"/>
      <c r="BE1896" s="110"/>
      <c r="BF1896" s="110"/>
      <c r="BG1896" s="110"/>
      <c r="BH1896" s="110"/>
      <c r="BI1896" s="110"/>
      <c r="BJ1896" s="110"/>
    </row>
    <row r="1897" spans="1:62">
      <c r="A1897" s="108"/>
      <c r="B1897" s="108"/>
      <c r="C1897" s="109"/>
      <c r="D1897" s="109"/>
      <c r="E1897" s="108"/>
      <c r="F1897" s="108"/>
      <c r="G1897" s="108"/>
      <c r="H1897" s="108"/>
      <c r="I1897" s="108"/>
      <c r="J1897" s="108"/>
      <c r="K1897" s="110"/>
      <c r="L1897" s="110"/>
      <c r="M1897" s="110"/>
      <c r="N1897" s="111"/>
      <c r="O1897" s="110"/>
      <c r="P1897" s="110"/>
      <c r="Q1897" s="110"/>
      <c r="R1897" s="110"/>
      <c r="S1897" s="110"/>
      <c r="T1897" s="110"/>
      <c r="V1897" s="110"/>
      <c r="W1897" s="110"/>
      <c r="X1897" s="110"/>
      <c r="Y1897" s="110"/>
      <c r="Z1897" s="110"/>
      <c r="AA1897" s="110"/>
      <c r="AB1897" s="110"/>
      <c r="AC1897" s="110"/>
      <c r="AD1897" s="110"/>
      <c r="AE1897" s="110"/>
      <c r="AF1897" s="110"/>
      <c r="AG1897" s="110"/>
      <c r="AH1897" s="110"/>
      <c r="AI1897" s="110"/>
      <c r="AJ1897" s="110"/>
      <c r="AK1897" s="110"/>
      <c r="AL1897" s="110"/>
      <c r="AM1897" s="110"/>
      <c r="AN1897" s="110"/>
      <c r="AO1897" s="110"/>
      <c r="AP1897" s="110"/>
      <c r="AQ1897" s="110"/>
      <c r="AR1897" s="110"/>
      <c r="AS1897" s="110"/>
      <c r="AT1897" s="110"/>
      <c r="AU1897" s="110"/>
      <c r="AV1897" s="110"/>
      <c r="AY1897" s="110"/>
      <c r="BD1897" s="110"/>
      <c r="BE1897" s="110"/>
      <c r="BF1897" s="110"/>
      <c r="BG1897" s="110"/>
      <c r="BH1897" s="110"/>
      <c r="BI1897" s="110"/>
      <c r="BJ1897" s="110"/>
    </row>
    <row r="1898" spans="1:62">
      <c r="A1898" s="108"/>
      <c r="B1898" s="108"/>
      <c r="C1898" s="109"/>
      <c r="D1898" s="109"/>
      <c r="E1898" s="108"/>
      <c r="F1898" s="108"/>
      <c r="G1898" s="108"/>
      <c r="H1898" s="108"/>
      <c r="I1898" s="108"/>
      <c r="J1898" s="108"/>
      <c r="K1898" s="110"/>
      <c r="L1898" s="110"/>
      <c r="M1898" s="110"/>
      <c r="N1898" s="111"/>
      <c r="O1898" s="110"/>
      <c r="P1898" s="110"/>
      <c r="Q1898" s="110"/>
      <c r="R1898" s="110"/>
      <c r="S1898" s="110"/>
      <c r="T1898" s="110"/>
      <c r="U1898" s="112"/>
      <c r="V1898" s="110"/>
      <c r="W1898" s="110"/>
      <c r="X1898" s="110"/>
      <c r="Y1898" s="110"/>
      <c r="Z1898" s="110"/>
      <c r="AA1898" s="110"/>
      <c r="AB1898" s="110"/>
      <c r="AC1898" s="110"/>
      <c r="AD1898" s="110"/>
      <c r="AE1898" s="110"/>
      <c r="AF1898" s="110"/>
      <c r="AG1898" s="110"/>
      <c r="AH1898" s="110"/>
      <c r="AI1898" s="110"/>
      <c r="AJ1898" s="110"/>
      <c r="AK1898" s="110"/>
      <c r="AL1898" s="110"/>
      <c r="AM1898" s="110"/>
      <c r="AN1898" s="110"/>
      <c r="AO1898" s="110"/>
      <c r="AP1898" s="110"/>
      <c r="AQ1898" s="110"/>
      <c r="AR1898" s="110"/>
      <c r="AS1898" s="110"/>
      <c r="AT1898" s="110"/>
      <c r="AU1898" s="110"/>
      <c r="AV1898" s="110"/>
      <c r="AW1898" s="112"/>
      <c r="AY1898" s="110"/>
      <c r="BD1898" s="110"/>
      <c r="BE1898" s="110"/>
      <c r="BF1898" s="110"/>
      <c r="BG1898" s="110"/>
      <c r="BH1898" s="110"/>
      <c r="BI1898" s="110"/>
      <c r="BJ1898" s="110"/>
    </row>
    <row r="1899" spans="1:62">
      <c r="A1899" s="108"/>
      <c r="B1899" s="108"/>
      <c r="C1899" s="109"/>
      <c r="D1899" s="109"/>
      <c r="E1899" s="108"/>
      <c r="F1899" s="108"/>
      <c r="G1899" s="108"/>
      <c r="H1899" s="108"/>
      <c r="I1899" s="108"/>
      <c r="J1899" s="108"/>
      <c r="K1899" s="110"/>
      <c r="L1899" s="110"/>
      <c r="M1899" s="110"/>
      <c r="N1899" s="111"/>
      <c r="O1899" s="110"/>
      <c r="P1899" s="110"/>
      <c r="Q1899" s="110"/>
      <c r="R1899" s="110"/>
      <c r="S1899" s="110"/>
      <c r="T1899" s="110"/>
      <c r="V1899" s="110"/>
      <c r="W1899" s="110"/>
      <c r="X1899" s="110"/>
      <c r="Y1899" s="110"/>
      <c r="Z1899" s="110"/>
      <c r="AA1899" s="110"/>
      <c r="AB1899" s="110"/>
      <c r="AC1899" s="110"/>
      <c r="AD1899" s="110"/>
      <c r="AE1899" s="110"/>
      <c r="AF1899" s="110"/>
      <c r="AG1899" s="110"/>
      <c r="AH1899" s="110"/>
      <c r="AI1899" s="110"/>
      <c r="AJ1899" s="110"/>
      <c r="AK1899" s="110"/>
      <c r="AL1899" s="110"/>
      <c r="AM1899" s="110"/>
      <c r="AN1899" s="110"/>
      <c r="AO1899" s="110"/>
      <c r="AP1899" s="110"/>
      <c r="AQ1899" s="110"/>
      <c r="AR1899" s="110"/>
      <c r="AS1899" s="110"/>
      <c r="AT1899" s="110"/>
      <c r="AU1899" s="110"/>
      <c r="AV1899" s="110"/>
      <c r="AW1899" s="112"/>
      <c r="AY1899" s="110"/>
      <c r="BD1899" s="110"/>
      <c r="BE1899" s="110"/>
      <c r="BF1899" s="110"/>
      <c r="BG1899" s="110"/>
      <c r="BH1899" s="110"/>
      <c r="BI1899" s="110"/>
      <c r="BJ1899" s="110"/>
    </row>
    <row r="1900" spans="1:62">
      <c r="A1900" s="108"/>
      <c r="B1900" s="108"/>
      <c r="C1900" s="109"/>
      <c r="D1900" s="109"/>
      <c r="E1900" s="108"/>
      <c r="F1900" s="108"/>
      <c r="G1900" s="108"/>
      <c r="H1900" s="108"/>
      <c r="I1900" s="108"/>
      <c r="J1900" s="108"/>
      <c r="K1900" s="110"/>
      <c r="L1900" s="110"/>
      <c r="M1900" s="110"/>
      <c r="N1900" s="111"/>
      <c r="O1900" s="110"/>
      <c r="P1900" s="110"/>
      <c r="Q1900" s="110"/>
      <c r="R1900" s="110"/>
      <c r="S1900" s="110"/>
      <c r="T1900" s="110"/>
      <c r="V1900" s="110"/>
      <c r="W1900" s="110"/>
      <c r="X1900" s="110"/>
      <c r="Y1900" s="110"/>
      <c r="Z1900" s="110"/>
      <c r="AA1900" s="110"/>
      <c r="AB1900" s="110"/>
      <c r="AC1900" s="110"/>
      <c r="AD1900" s="110"/>
      <c r="AE1900" s="110"/>
      <c r="AF1900" s="110"/>
      <c r="AG1900" s="110"/>
      <c r="AH1900" s="110"/>
      <c r="AI1900" s="110"/>
      <c r="AJ1900" s="110"/>
      <c r="AK1900" s="110"/>
      <c r="AL1900" s="110"/>
      <c r="AM1900" s="110"/>
      <c r="AN1900" s="110"/>
      <c r="AO1900" s="110"/>
      <c r="AP1900" s="110"/>
      <c r="AQ1900" s="110"/>
      <c r="AR1900" s="110"/>
      <c r="AS1900" s="110"/>
      <c r="AT1900" s="110"/>
      <c r="AU1900" s="110"/>
      <c r="AV1900" s="110"/>
      <c r="AW1900" s="112"/>
      <c r="AY1900" s="110"/>
      <c r="BD1900" s="110"/>
      <c r="BE1900" s="110"/>
      <c r="BF1900" s="110"/>
      <c r="BG1900" s="110"/>
      <c r="BH1900" s="110"/>
      <c r="BI1900" s="110"/>
      <c r="BJ1900" s="110"/>
    </row>
    <row r="1901" spans="1:62">
      <c r="A1901" s="108"/>
      <c r="B1901" s="108"/>
      <c r="C1901" s="109"/>
      <c r="D1901" s="109"/>
      <c r="E1901" s="108"/>
      <c r="F1901" s="108"/>
      <c r="G1901" s="108"/>
      <c r="H1901" s="108"/>
      <c r="I1901" s="108"/>
      <c r="J1901" s="108"/>
      <c r="K1901" s="110"/>
      <c r="L1901" s="110"/>
      <c r="M1901" s="110"/>
      <c r="N1901" s="111"/>
      <c r="O1901" s="110"/>
      <c r="P1901" s="110"/>
      <c r="Q1901" s="110"/>
      <c r="R1901" s="110"/>
      <c r="S1901" s="110"/>
      <c r="T1901" s="110"/>
      <c r="U1901" s="112"/>
      <c r="V1901" s="110"/>
      <c r="W1901" s="110"/>
      <c r="X1901" s="110"/>
      <c r="Y1901" s="110"/>
      <c r="Z1901" s="110"/>
      <c r="AA1901" s="110"/>
      <c r="AB1901" s="110"/>
      <c r="AC1901" s="110"/>
      <c r="AD1901" s="110"/>
      <c r="AF1901" s="110"/>
      <c r="AG1901" s="110"/>
      <c r="AI1901" s="110"/>
      <c r="AJ1901" s="110"/>
      <c r="AL1901" s="110"/>
      <c r="AM1901" s="110"/>
      <c r="AO1901" s="110"/>
      <c r="AP1901" s="110"/>
      <c r="AQ1901" s="110"/>
      <c r="AR1901" s="110"/>
      <c r="AV1901" s="110"/>
      <c r="AW1901" s="112"/>
      <c r="BE1901" s="110"/>
      <c r="BF1901" s="110"/>
      <c r="BG1901" s="110"/>
      <c r="BH1901" s="110"/>
      <c r="BI1901" s="110"/>
    </row>
    <row r="1902" spans="1:62">
      <c r="A1902" s="108"/>
      <c r="B1902" s="108"/>
      <c r="C1902" s="109"/>
      <c r="D1902" s="109"/>
      <c r="E1902" s="108"/>
      <c r="F1902" s="108"/>
      <c r="G1902" s="108"/>
      <c r="H1902" s="108"/>
      <c r="I1902" s="108"/>
      <c r="J1902" s="108"/>
      <c r="K1902" s="110"/>
      <c r="L1902" s="110"/>
      <c r="M1902" s="110"/>
      <c r="N1902" s="111"/>
      <c r="O1902" s="110"/>
      <c r="P1902" s="110"/>
      <c r="Q1902" s="110"/>
      <c r="R1902" s="110"/>
      <c r="S1902" s="110"/>
      <c r="T1902" s="110"/>
      <c r="U1902" s="112"/>
      <c r="V1902" s="110"/>
      <c r="W1902" s="110"/>
      <c r="X1902" s="110"/>
      <c r="Y1902" s="110"/>
      <c r="Z1902" s="110"/>
      <c r="AA1902" s="110"/>
      <c r="AB1902" s="110"/>
      <c r="AC1902" s="110"/>
      <c r="AD1902" s="110"/>
      <c r="AF1902" s="110"/>
      <c r="AG1902" s="110"/>
      <c r="AI1902" s="110"/>
      <c r="AJ1902" s="110"/>
      <c r="AL1902" s="110"/>
      <c r="AM1902" s="110"/>
      <c r="AO1902" s="110"/>
      <c r="AP1902" s="110"/>
      <c r="AQ1902" s="110"/>
      <c r="AR1902" s="110"/>
      <c r="AV1902" s="110"/>
      <c r="AW1902" s="112"/>
      <c r="AX1902" s="112"/>
      <c r="BB1902" s="110"/>
      <c r="BC1902" s="112"/>
      <c r="BD1902" s="110"/>
      <c r="BE1902" s="110"/>
      <c r="BF1902" s="110"/>
      <c r="BG1902" s="110"/>
      <c r="BH1902" s="110"/>
      <c r="BI1902" s="110"/>
      <c r="BJ1902" s="110"/>
    </row>
    <row r="1903" spans="1:62">
      <c r="A1903" s="108"/>
      <c r="B1903" s="108"/>
      <c r="C1903" s="109"/>
      <c r="D1903" s="109"/>
      <c r="E1903" s="108"/>
      <c r="F1903" s="108"/>
      <c r="G1903" s="108"/>
      <c r="H1903" s="108"/>
      <c r="I1903" s="108"/>
      <c r="J1903" s="108"/>
      <c r="K1903" s="110"/>
      <c r="L1903" s="110"/>
      <c r="M1903" s="110"/>
      <c r="U1903" s="112"/>
      <c r="BD1903" s="110"/>
      <c r="BE1903" s="110"/>
      <c r="BF1903" s="110"/>
      <c r="BG1903" s="110"/>
      <c r="BH1903" s="110"/>
      <c r="BI1903" s="110"/>
      <c r="BJ1903" s="110"/>
    </row>
    <row r="1904" spans="1:62">
      <c r="A1904" s="108"/>
      <c r="B1904" s="108"/>
      <c r="C1904" s="109"/>
      <c r="D1904" s="109"/>
      <c r="E1904" s="108"/>
      <c r="F1904" s="108"/>
      <c r="G1904" s="108"/>
      <c r="H1904" s="108"/>
      <c r="I1904" s="108"/>
      <c r="J1904" s="108"/>
      <c r="K1904" s="110"/>
      <c r="L1904" s="110"/>
      <c r="M1904" s="110"/>
      <c r="O1904" s="110"/>
      <c r="P1904" s="110"/>
      <c r="Q1904" s="110"/>
      <c r="R1904" s="110"/>
      <c r="S1904" s="110"/>
      <c r="T1904" s="110"/>
      <c r="V1904" s="110"/>
      <c r="W1904" s="110"/>
      <c r="X1904" s="110"/>
      <c r="Y1904" s="110"/>
      <c r="Z1904" s="110"/>
      <c r="AA1904" s="110"/>
      <c r="AB1904" s="110"/>
      <c r="AF1904" s="110"/>
      <c r="AG1904" s="110"/>
      <c r="AH1904" s="110"/>
      <c r="AI1904" s="110"/>
      <c r="AJ1904" s="110"/>
      <c r="AK1904" s="110"/>
      <c r="AL1904" s="110"/>
      <c r="AM1904" s="110"/>
      <c r="AN1904" s="110"/>
      <c r="AO1904" s="110"/>
      <c r="AP1904" s="110"/>
      <c r="AQ1904" s="110"/>
      <c r="AR1904" s="110"/>
      <c r="AS1904" s="110"/>
      <c r="AT1904" s="110"/>
      <c r="AU1904" s="110"/>
      <c r="AV1904" s="110"/>
      <c r="AY1904" s="110"/>
      <c r="BE1904" s="110"/>
      <c r="BF1904" s="110"/>
      <c r="BG1904" s="110"/>
      <c r="BH1904" s="110"/>
      <c r="BI1904" s="110"/>
    </row>
    <row r="1905" spans="1:62">
      <c r="A1905" s="108"/>
      <c r="B1905" s="108"/>
      <c r="C1905" s="109"/>
      <c r="D1905" s="109"/>
      <c r="E1905" s="108"/>
      <c r="F1905" s="108"/>
      <c r="G1905" s="108"/>
      <c r="H1905" s="108"/>
      <c r="I1905" s="108"/>
      <c r="J1905" s="108"/>
      <c r="K1905" s="110"/>
      <c r="L1905" s="110"/>
      <c r="M1905" s="110"/>
      <c r="N1905" s="111"/>
      <c r="O1905" s="110"/>
      <c r="P1905" s="110"/>
      <c r="Q1905" s="110"/>
      <c r="R1905" s="110"/>
      <c r="S1905" s="110"/>
      <c r="T1905" s="110"/>
      <c r="U1905" s="112"/>
      <c r="V1905" s="110"/>
      <c r="W1905" s="110"/>
      <c r="X1905" s="110"/>
      <c r="Y1905" s="110"/>
      <c r="Z1905" s="110"/>
      <c r="AA1905" s="110"/>
      <c r="AB1905" s="110"/>
      <c r="AC1905" s="110"/>
      <c r="AD1905" s="110"/>
      <c r="AE1905" s="110"/>
      <c r="AF1905" s="110"/>
      <c r="AG1905" s="110"/>
      <c r="AH1905" s="110"/>
      <c r="AI1905" s="110"/>
      <c r="AJ1905" s="110"/>
      <c r="AK1905" s="110"/>
      <c r="AL1905" s="110"/>
      <c r="AM1905" s="110"/>
      <c r="AN1905" s="110"/>
      <c r="AO1905" s="110"/>
      <c r="AP1905" s="110"/>
      <c r="AQ1905" s="110"/>
      <c r="AR1905" s="110"/>
      <c r="AS1905" s="110"/>
      <c r="AT1905" s="110"/>
      <c r="AU1905" s="110"/>
      <c r="AV1905" s="110"/>
      <c r="AY1905" s="110"/>
      <c r="BD1905" s="110"/>
      <c r="BE1905" s="110"/>
      <c r="BF1905" s="110"/>
      <c r="BG1905" s="110"/>
      <c r="BH1905" s="110"/>
      <c r="BI1905" s="110"/>
      <c r="BJ1905" s="110"/>
    </row>
    <row r="1906" spans="1:62">
      <c r="A1906" s="108"/>
      <c r="B1906" s="108"/>
      <c r="C1906" s="109"/>
      <c r="D1906" s="109"/>
      <c r="E1906" s="108"/>
      <c r="F1906" s="108"/>
      <c r="G1906" s="108"/>
      <c r="H1906" s="108"/>
      <c r="I1906" s="108"/>
      <c r="J1906" s="108"/>
      <c r="K1906" s="110"/>
      <c r="L1906" s="110"/>
      <c r="M1906" s="110"/>
      <c r="N1906" s="111"/>
      <c r="O1906" s="110"/>
      <c r="P1906" s="110"/>
      <c r="Q1906" s="110"/>
      <c r="R1906" s="110"/>
      <c r="S1906" s="110"/>
      <c r="T1906" s="110"/>
      <c r="V1906" s="110"/>
      <c r="W1906" s="110"/>
      <c r="X1906" s="110"/>
      <c r="Y1906" s="110"/>
      <c r="Z1906" s="110"/>
      <c r="AA1906" s="110"/>
      <c r="AB1906" s="110"/>
      <c r="AC1906" s="110"/>
      <c r="AD1906" s="110"/>
      <c r="AE1906" s="110"/>
      <c r="AF1906" s="110"/>
      <c r="AG1906" s="110"/>
      <c r="AH1906" s="110"/>
      <c r="AI1906" s="110"/>
      <c r="AJ1906" s="110"/>
      <c r="AK1906" s="110"/>
      <c r="AL1906" s="110"/>
      <c r="AM1906" s="110"/>
      <c r="AN1906" s="110"/>
      <c r="AO1906" s="110"/>
      <c r="AP1906" s="110"/>
      <c r="AQ1906" s="110"/>
      <c r="AR1906" s="110"/>
      <c r="AS1906" s="110"/>
      <c r="AT1906" s="110"/>
      <c r="AU1906" s="110"/>
      <c r="AV1906" s="110"/>
      <c r="AY1906" s="110"/>
      <c r="BD1906" s="110"/>
      <c r="BE1906" s="110"/>
      <c r="BF1906" s="110"/>
      <c r="BG1906" s="110"/>
      <c r="BH1906" s="110"/>
      <c r="BI1906" s="110"/>
      <c r="BJ1906" s="110"/>
    </row>
    <row r="1907" spans="1:62">
      <c r="A1907" s="108"/>
      <c r="B1907" s="108"/>
      <c r="C1907" s="109"/>
      <c r="D1907" s="109"/>
      <c r="E1907" s="108"/>
      <c r="F1907" s="108"/>
      <c r="G1907" s="108"/>
      <c r="H1907" s="108"/>
      <c r="I1907" s="108"/>
      <c r="J1907" s="108"/>
      <c r="K1907" s="110"/>
      <c r="L1907" s="110"/>
      <c r="M1907" s="110"/>
      <c r="N1907" s="111"/>
      <c r="O1907" s="110"/>
      <c r="P1907" s="110"/>
      <c r="Q1907" s="110"/>
      <c r="R1907" s="110"/>
      <c r="S1907" s="110"/>
      <c r="T1907" s="110"/>
      <c r="V1907" s="110"/>
      <c r="W1907" s="110"/>
      <c r="X1907" s="110"/>
      <c r="Y1907" s="110"/>
      <c r="Z1907" s="110"/>
      <c r="AA1907" s="110"/>
      <c r="AB1907" s="110"/>
      <c r="AC1907" s="110"/>
      <c r="AD1907" s="110"/>
      <c r="AE1907" s="110"/>
      <c r="AF1907" s="110"/>
      <c r="AG1907" s="110"/>
      <c r="AH1907" s="110"/>
      <c r="AI1907" s="110"/>
      <c r="AJ1907" s="110"/>
      <c r="AK1907" s="110"/>
      <c r="AL1907" s="110"/>
      <c r="AM1907" s="110"/>
      <c r="AO1907" s="110"/>
      <c r="AP1907" s="110"/>
      <c r="AQ1907" s="110"/>
      <c r="AR1907" s="110"/>
      <c r="AS1907" s="110"/>
      <c r="AT1907" s="110"/>
      <c r="AU1907" s="110"/>
      <c r="AV1907" s="110"/>
      <c r="AW1907" s="112"/>
      <c r="AX1907" s="112"/>
      <c r="AY1907" s="110"/>
      <c r="BB1907" s="110"/>
      <c r="BC1907" s="112"/>
    </row>
    <row r="1908" spans="1:62">
      <c r="A1908" s="108"/>
      <c r="B1908" s="108"/>
      <c r="C1908" s="109"/>
      <c r="D1908" s="109"/>
      <c r="E1908" s="108"/>
      <c r="F1908" s="108"/>
      <c r="G1908" s="108"/>
      <c r="H1908" s="108"/>
      <c r="I1908" s="108"/>
      <c r="J1908" s="108"/>
      <c r="K1908" s="110"/>
      <c r="L1908" s="110"/>
      <c r="M1908" s="110"/>
      <c r="O1908" s="110"/>
      <c r="P1908" s="110"/>
      <c r="Q1908" s="110"/>
      <c r="R1908" s="110"/>
      <c r="S1908" s="110"/>
      <c r="T1908" s="110"/>
      <c r="V1908" s="110"/>
      <c r="W1908" s="110"/>
      <c r="X1908" s="110"/>
      <c r="Y1908" s="110"/>
      <c r="Z1908" s="110"/>
      <c r="AA1908" s="110"/>
      <c r="AB1908" s="110"/>
      <c r="AC1908" s="110"/>
      <c r="AD1908" s="110"/>
      <c r="AF1908" s="110"/>
      <c r="AG1908" s="110"/>
      <c r="AI1908" s="110"/>
      <c r="AJ1908" s="110"/>
      <c r="AL1908" s="110"/>
      <c r="AM1908" s="110"/>
      <c r="AO1908" s="110"/>
      <c r="AP1908" s="110"/>
      <c r="AQ1908" s="110"/>
      <c r="AR1908" s="110"/>
      <c r="AV1908" s="110"/>
      <c r="BB1908" s="110"/>
    </row>
    <row r="1909" spans="1:62">
      <c r="A1909" s="108"/>
      <c r="B1909" s="108"/>
      <c r="C1909" s="109"/>
      <c r="D1909" s="109"/>
      <c r="E1909" s="108"/>
      <c r="F1909" s="108"/>
      <c r="G1909" s="108"/>
      <c r="H1909" s="108"/>
      <c r="I1909" s="108"/>
      <c r="J1909" s="108"/>
      <c r="K1909" s="110"/>
      <c r="L1909" s="110"/>
      <c r="M1909" s="110"/>
      <c r="N1909" s="111"/>
      <c r="O1909" s="110"/>
      <c r="P1909" s="110"/>
      <c r="Q1909" s="110"/>
      <c r="R1909" s="110"/>
      <c r="S1909" s="110"/>
      <c r="T1909" s="110"/>
      <c r="U1909" s="112"/>
      <c r="AP1909" s="110"/>
      <c r="AQ1909" s="110"/>
      <c r="AR1909" s="110"/>
      <c r="AS1909" s="110"/>
      <c r="AT1909" s="110"/>
      <c r="AU1909" s="110"/>
      <c r="AV1909" s="110"/>
      <c r="AY1909" s="110"/>
      <c r="BD1909" s="110"/>
      <c r="BE1909" s="110"/>
      <c r="BF1909" s="110"/>
      <c r="BG1909" s="110"/>
      <c r="BH1909" s="110"/>
      <c r="BI1909" s="110"/>
      <c r="BJ1909" s="110"/>
    </row>
    <row r="1910" spans="1:62">
      <c r="A1910" s="108"/>
      <c r="B1910" s="108"/>
      <c r="C1910" s="109"/>
      <c r="D1910" s="109"/>
      <c r="E1910" s="108"/>
      <c r="F1910" s="108"/>
      <c r="G1910" s="108"/>
      <c r="H1910" s="108"/>
      <c r="I1910" s="108"/>
      <c r="J1910" s="108"/>
      <c r="K1910" s="110"/>
      <c r="L1910" s="110"/>
      <c r="M1910" s="110"/>
      <c r="N1910" s="111"/>
      <c r="O1910" s="110"/>
      <c r="P1910" s="110"/>
      <c r="Q1910" s="110"/>
      <c r="R1910" s="110"/>
      <c r="S1910" s="110"/>
      <c r="T1910" s="110"/>
      <c r="U1910" s="112"/>
      <c r="V1910" s="110"/>
      <c r="W1910" s="110"/>
      <c r="X1910" s="110"/>
      <c r="Y1910" s="110"/>
      <c r="Z1910" s="110"/>
      <c r="AA1910" s="110"/>
      <c r="AB1910" s="110"/>
      <c r="AC1910" s="110"/>
      <c r="AD1910" s="110"/>
      <c r="AF1910" s="110"/>
      <c r="AG1910" s="110"/>
      <c r="AH1910" s="110"/>
      <c r="AI1910" s="110"/>
      <c r="AJ1910" s="110"/>
      <c r="AK1910" s="110"/>
      <c r="AL1910" s="110"/>
      <c r="AM1910" s="110"/>
      <c r="AN1910" s="110"/>
      <c r="AO1910" s="110"/>
      <c r="AP1910" s="110"/>
      <c r="AQ1910" s="110"/>
      <c r="AR1910" s="110"/>
      <c r="AV1910" s="110"/>
      <c r="AW1910" s="112"/>
      <c r="AX1910" s="112"/>
      <c r="BB1910" s="110"/>
      <c r="BC1910" s="112"/>
      <c r="BD1910" s="110"/>
      <c r="BE1910" s="110"/>
      <c r="BF1910" s="110"/>
      <c r="BG1910" s="110"/>
      <c r="BH1910" s="110"/>
      <c r="BI1910" s="110"/>
      <c r="BJ1910" s="110"/>
    </row>
    <row r="1911" spans="1:62">
      <c r="A1911" s="108"/>
      <c r="B1911" s="108"/>
      <c r="C1911" s="109"/>
      <c r="D1911" s="109"/>
      <c r="E1911" s="108"/>
      <c r="F1911" s="108"/>
      <c r="G1911" s="108"/>
      <c r="H1911" s="108"/>
      <c r="I1911" s="108"/>
      <c r="J1911" s="108"/>
      <c r="K1911" s="110"/>
      <c r="L1911" s="110"/>
      <c r="M1911" s="110"/>
      <c r="N1911" s="111"/>
      <c r="O1911" s="110"/>
      <c r="P1911" s="110"/>
      <c r="Q1911" s="110"/>
      <c r="R1911" s="110"/>
      <c r="S1911" s="110"/>
      <c r="T1911" s="110"/>
      <c r="U1911" s="112"/>
      <c r="V1911" s="110"/>
      <c r="W1911" s="110"/>
      <c r="X1911" s="110"/>
      <c r="Y1911" s="110"/>
      <c r="Z1911" s="110"/>
      <c r="AA1911" s="110"/>
      <c r="AB1911" s="110"/>
      <c r="AC1911" s="110"/>
      <c r="AD1911" s="110"/>
      <c r="AE1911" s="110"/>
      <c r="AF1911" s="110"/>
      <c r="AG1911" s="110"/>
      <c r="AH1911" s="110"/>
      <c r="AI1911" s="110"/>
      <c r="AJ1911" s="110"/>
      <c r="AK1911" s="110"/>
      <c r="AL1911" s="110"/>
      <c r="AM1911" s="110"/>
      <c r="AN1911" s="110"/>
      <c r="AO1911" s="110"/>
      <c r="AP1911" s="110"/>
      <c r="AQ1911" s="110"/>
      <c r="AR1911" s="110"/>
      <c r="AS1911" s="110"/>
      <c r="AT1911" s="110"/>
      <c r="AU1911" s="110"/>
      <c r="AV1911" s="110"/>
      <c r="AW1911" s="112"/>
      <c r="AY1911" s="110"/>
      <c r="BD1911" s="110"/>
      <c r="BE1911" s="110"/>
      <c r="BF1911" s="110"/>
      <c r="BG1911" s="110"/>
      <c r="BH1911" s="110"/>
      <c r="BI1911" s="110"/>
      <c r="BJ1911" s="110"/>
    </row>
    <row r="1912" spans="1:62">
      <c r="A1912" s="108"/>
      <c r="B1912" s="108"/>
      <c r="C1912" s="109"/>
      <c r="D1912" s="109"/>
      <c r="E1912" s="108"/>
      <c r="F1912" s="108"/>
      <c r="G1912" s="108"/>
      <c r="H1912" s="108"/>
      <c r="I1912" s="108"/>
      <c r="J1912" s="108"/>
      <c r="K1912" s="110"/>
      <c r="L1912" s="110"/>
      <c r="M1912" s="110"/>
      <c r="N1912" s="111"/>
      <c r="O1912" s="110"/>
      <c r="P1912" s="110"/>
      <c r="Q1912" s="110"/>
      <c r="R1912" s="110"/>
      <c r="S1912" s="110"/>
      <c r="T1912" s="110"/>
      <c r="U1912" s="112"/>
      <c r="V1912" s="110"/>
      <c r="W1912" s="110"/>
      <c r="X1912" s="110"/>
      <c r="Y1912" s="110"/>
      <c r="Z1912" s="110"/>
      <c r="AA1912" s="110"/>
      <c r="AB1912" s="110"/>
      <c r="AC1912" s="110"/>
      <c r="AD1912" s="110"/>
      <c r="AE1912" s="110"/>
      <c r="AF1912" s="110"/>
      <c r="AG1912" s="110"/>
      <c r="AH1912" s="110"/>
      <c r="AI1912" s="110"/>
      <c r="AJ1912" s="110"/>
      <c r="AK1912" s="110"/>
      <c r="AL1912" s="110"/>
      <c r="AM1912" s="110"/>
      <c r="AN1912" s="110"/>
      <c r="AO1912" s="110"/>
      <c r="AP1912" s="110"/>
      <c r="AQ1912" s="110"/>
      <c r="AR1912" s="110"/>
      <c r="AS1912" s="110"/>
      <c r="AT1912" s="110"/>
      <c r="AU1912" s="110"/>
      <c r="AV1912" s="110"/>
      <c r="AW1912" s="112"/>
      <c r="AY1912" s="110"/>
      <c r="AZ1912" s="110"/>
      <c r="BD1912" s="110"/>
      <c r="BE1912" s="110"/>
      <c r="BF1912" s="110"/>
      <c r="BG1912" s="110"/>
      <c r="BH1912" s="110"/>
      <c r="BI1912" s="110"/>
      <c r="BJ1912" s="110"/>
    </row>
    <row r="1913" spans="1:62">
      <c r="A1913" s="108"/>
      <c r="B1913" s="108"/>
      <c r="C1913" s="109"/>
      <c r="D1913" s="109"/>
      <c r="E1913" s="108"/>
      <c r="F1913" s="108"/>
      <c r="G1913" s="108"/>
      <c r="H1913" s="108"/>
      <c r="I1913" s="108"/>
      <c r="J1913" s="108"/>
      <c r="K1913" s="110"/>
      <c r="L1913" s="110"/>
      <c r="M1913" s="110"/>
      <c r="N1913" s="111"/>
      <c r="O1913" s="110"/>
      <c r="P1913" s="110"/>
      <c r="Q1913" s="110"/>
      <c r="R1913" s="110"/>
      <c r="S1913" s="110"/>
      <c r="T1913" s="110"/>
      <c r="U1913" s="112"/>
      <c r="V1913" s="110"/>
      <c r="W1913" s="110"/>
      <c r="X1913" s="110"/>
      <c r="Y1913" s="110"/>
      <c r="Z1913" s="110"/>
      <c r="AA1913" s="110"/>
      <c r="AB1913" s="110"/>
      <c r="AC1913" s="110"/>
      <c r="AD1913" s="110"/>
      <c r="AE1913" s="110"/>
      <c r="AF1913" s="110"/>
      <c r="AG1913" s="110"/>
      <c r="AH1913" s="110"/>
      <c r="AI1913" s="110"/>
      <c r="AJ1913" s="110"/>
      <c r="AK1913" s="110"/>
      <c r="AL1913" s="110"/>
      <c r="AM1913" s="110"/>
      <c r="AN1913" s="110"/>
      <c r="AO1913" s="110"/>
      <c r="AP1913" s="110"/>
      <c r="AQ1913" s="110"/>
      <c r="AR1913" s="110"/>
      <c r="AS1913" s="110"/>
      <c r="AT1913" s="110"/>
      <c r="AU1913" s="110"/>
      <c r="AV1913" s="110"/>
      <c r="AW1913" s="112"/>
      <c r="AY1913" s="110"/>
    </row>
    <row r="1914" spans="1:62">
      <c r="A1914" s="108"/>
      <c r="B1914" s="108"/>
      <c r="C1914" s="109"/>
      <c r="D1914" s="109"/>
      <c r="E1914" s="108"/>
      <c r="F1914" s="108"/>
      <c r="G1914" s="108"/>
      <c r="H1914" s="108"/>
      <c r="I1914" s="108"/>
      <c r="J1914" s="108"/>
      <c r="K1914" s="110"/>
      <c r="L1914" s="110"/>
      <c r="M1914" s="110"/>
      <c r="N1914" s="111"/>
      <c r="O1914" s="110"/>
      <c r="P1914" s="110"/>
      <c r="Q1914" s="110"/>
      <c r="R1914" s="110"/>
      <c r="S1914" s="110"/>
      <c r="T1914" s="110"/>
      <c r="U1914" s="112"/>
      <c r="V1914" s="110"/>
      <c r="W1914" s="110"/>
      <c r="X1914" s="110"/>
      <c r="Y1914" s="110"/>
      <c r="Z1914" s="110"/>
      <c r="AA1914" s="110"/>
      <c r="AB1914" s="110"/>
      <c r="AC1914" s="110"/>
      <c r="AD1914" s="110"/>
      <c r="AE1914" s="110"/>
      <c r="AF1914" s="110"/>
      <c r="AG1914" s="110"/>
      <c r="AH1914" s="110"/>
      <c r="AI1914" s="110"/>
      <c r="AJ1914" s="110"/>
      <c r="AK1914" s="110"/>
      <c r="AL1914" s="110"/>
      <c r="AM1914" s="110"/>
      <c r="AN1914" s="110"/>
      <c r="AO1914" s="110"/>
      <c r="AP1914" s="110"/>
      <c r="AQ1914" s="110"/>
      <c r="AR1914" s="110"/>
      <c r="AS1914" s="110"/>
      <c r="AT1914" s="110"/>
      <c r="AU1914" s="110"/>
      <c r="AV1914" s="110"/>
      <c r="AW1914" s="112"/>
      <c r="AY1914" s="110"/>
    </row>
    <row r="1915" spans="1:62">
      <c r="A1915" s="108"/>
      <c r="B1915" s="108"/>
      <c r="C1915" s="109"/>
      <c r="D1915" s="109"/>
      <c r="E1915" s="108"/>
      <c r="F1915" s="108"/>
      <c r="G1915" s="108"/>
      <c r="H1915" s="108"/>
      <c r="I1915" s="108"/>
      <c r="J1915" s="108"/>
      <c r="K1915" s="110"/>
      <c r="L1915" s="110"/>
      <c r="M1915" s="110"/>
      <c r="N1915" s="111"/>
      <c r="U1915" s="112"/>
      <c r="V1915" s="110"/>
      <c r="W1915" s="110"/>
      <c r="X1915" s="110"/>
      <c r="Y1915" s="110"/>
      <c r="Z1915" s="110"/>
      <c r="AA1915" s="110"/>
      <c r="AB1915" s="110"/>
      <c r="AC1915" s="110"/>
      <c r="AD1915" s="110"/>
      <c r="AE1915" s="110"/>
      <c r="AF1915" s="110"/>
      <c r="AG1915" s="110"/>
      <c r="AH1915" s="110"/>
      <c r="AI1915" s="110"/>
      <c r="AJ1915" s="110"/>
      <c r="AK1915" s="110"/>
      <c r="AL1915" s="110"/>
      <c r="AM1915" s="110"/>
      <c r="AN1915" s="110"/>
      <c r="AO1915" s="110"/>
      <c r="AS1915" s="110"/>
      <c r="AT1915" s="110"/>
      <c r="AU1915" s="110"/>
      <c r="AV1915" s="110"/>
      <c r="AW1915" s="112"/>
      <c r="AY1915" s="110"/>
      <c r="BE1915" s="110"/>
      <c r="BF1915" s="110"/>
      <c r="BG1915" s="110"/>
      <c r="BH1915" s="110"/>
      <c r="BI1915" s="110"/>
    </row>
    <row r="1916" spans="1:62">
      <c r="A1916" s="108"/>
      <c r="B1916" s="108"/>
      <c r="C1916" s="109"/>
      <c r="D1916" s="109"/>
      <c r="E1916" s="108"/>
      <c r="F1916" s="108"/>
      <c r="G1916" s="108"/>
      <c r="H1916" s="108"/>
      <c r="I1916" s="108"/>
      <c r="J1916" s="108"/>
      <c r="K1916" s="110"/>
      <c r="L1916" s="110"/>
      <c r="M1916" s="110"/>
      <c r="O1916" s="110"/>
      <c r="P1916" s="110"/>
      <c r="Q1916" s="110"/>
      <c r="R1916" s="110"/>
      <c r="S1916" s="110"/>
      <c r="T1916" s="110"/>
      <c r="U1916" s="112"/>
      <c r="V1916" s="110"/>
      <c r="W1916" s="110"/>
      <c r="X1916" s="110"/>
      <c r="Y1916" s="110"/>
      <c r="Z1916" s="110"/>
      <c r="AA1916" s="110"/>
      <c r="AB1916" s="110"/>
      <c r="AC1916" s="110"/>
      <c r="AD1916" s="110"/>
      <c r="AE1916" s="110"/>
      <c r="AF1916" s="110"/>
      <c r="AG1916" s="110"/>
      <c r="AH1916" s="110"/>
      <c r="AI1916" s="110"/>
      <c r="AJ1916" s="110"/>
      <c r="AK1916" s="110"/>
      <c r="AL1916" s="110"/>
      <c r="AM1916" s="110"/>
      <c r="AN1916" s="110"/>
      <c r="AO1916" s="110"/>
      <c r="AP1916" s="110"/>
      <c r="AQ1916" s="110"/>
      <c r="AR1916" s="110"/>
      <c r="AS1916" s="110"/>
      <c r="AT1916" s="110"/>
      <c r="AU1916" s="110"/>
      <c r="AV1916" s="110"/>
      <c r="AW1916" s="112"/>
      <c r="AY1916" s="110"/>
    </row>
    <row r="1917" spans="1:62">
      <c r="A1917" s="108"/>
      <c r="B1917" s="108"/>
      <c r="C1917" s="109"/>
      <c r="D1917" s="109"/>
      <c r="E1917" s="108"/>
      <c r="F1917" s="108"/>
      <c r="G1917" s="108"/>
      <c r="H1917" s="108"/>
      <c r="I1917" s="108"/>
      <c r="J1917" s="108"/>
      <c r="K1917" s="110"/>
      <c r="L1917" s="110"/>
      <c r="M1917" s="110"/>
      <c r="O1917" s="110"/>
      <c r="P1917" s="110"/>
      <c r="Q1917" s="110"/>
      <c r="R1917" s="110"/>
      <c r="S1917" s="110"/>
      <c r="T1917" s="110"/>
      <c r="V1917" s="110"/>
      <c r="W1917" s="110"/>
      <c r="X1917" s="110"/>
      <c r="Y1917" s="110"/>
      <c r="Z1917" s="110"/>
      <c r="AA1917" s="110"/>
      <c r="AB1917" s="110"/>
      <c r="AC1917" s="110"/>
      <c r="AD1917" s="110"/>
      <c r="AE1917" s="110"/>
      <c r="AF1917" s="110"/>
      <c r="AG1917" s="110"/>
      <c r="AH1917" s="110"/>
      <c r="AI1917" s="110"/>
      <c r="AJ1917" s="110"/>
      <c r="AK1917" s="110"/>
      <c r="AL1917" s="110"/>
      <c r="AM1917" s="110"/>
      <c r="AN1917" s="110"/>
      <c r="AO1917" s="110"/>
      <c r="AP1917" s="110"/>
      <c r="AQ1917" s="110"/>
      <c r="AR1917" s="110"/>
      <c r="AS1917" s="110"/>
      <c r="AT1917" s="110"/>
      <c r="AU1917" s="110"/>
      <c r="AV1917" s="110"/>
      <c r="AY1917" s="110"/>
      <c r="BD1917" s="110"/>
      <c r="BE1917" s="110"/>
      <c r="BF1917" s="110"/>
      <c r="BG1917" s="110"/>
      <c r="BH1917" s="110"/>
      <c r="BI1917" s="110"/>
      <c r="BJ1917" s="110"/>
    </row>
    <row r="1918" spans="1:62">
      <c r="A1918" s="108"/>
      <c r="B1918" s="108"/>
      <c r="C1918" s="109"/>
      <c r="D1918" s="109"/>
      <c r="E1918" s="108"/>
      <c r="F1918" s="108"/>
      <c r="G1918" s="108"/>
      <c r="H1918" s="108"/>
      <c r="I1918" s="108"/>
      <c r="J1918" s="108"/>
      <c r="K1918" s="110"/>
      <c r="L1918" s="110"/>
      <c r="M1918" s="110"/>
      <c r="N1918" s="111"/>
      <c r="O1918" s="110"/>
      <c r="P1918" s="110"/>
      <c r="Q1918" s="110"/>
      <c r="R1918" s="110"/>
      <c r="S1918" s="110"/>
      <c r="T1918" s="110"/>
      <c r="U1918" s="112"/>
      <c r="V1918" s="110"/>
      <c r="W1918" s="110"/>
      <c r="X1918" s="110"/>
      <c r="Y1918" s="110"/>
      <c r="Z1918" s="110"/>
      <c r="AA1918" s="110"/>
      <c r="AB1918" s="110"/>
      <c r="AC1918" s="110"/>
      <c r="AD1918" s="110"/>
      <c r="AE1918" s="110"/>
      <c r="AF1918" s="110"/>
      <c r="AG1918" s="110"/>
      <c r="AH1918" s="110"/>
      <c r="AI1918" s="110"/>
      <c r="AJ1918" s="110"/>
      <c r="AK1918" s="110"/>
      <c r="AL1918" s="110"/>
      <c r="AM1918" s="110"/>
      <c r="AN1918" s="110"/>
      <c r="AO1918" s="110"/>
      <c r="AP1918" s="110"/>
      <c r="AQ1918" s="110"/>
      <c r="AR1918" s="110"/>
      <c r="AS1918" s="110"/>
      <c r="AT1918" s="110"/>
      <c r="AU1918" s="110"/>
      <c r="AV1918" s="110"/>
      <c r="AY1918" s="110"/>
      <c r="BD1918" s="110"/>
      <c r="BE1918" s="110"/>
      <c r="BF1918" s="110"/>
      <c r="BG1918" s="110"/>
      <c r="BH1918" s="110"/>
      <c r="BI1918" s="110"/>
      <c r="BJ1918" s="110"/>
    </row>
    <row r="1919" spans="1:62">
      <c r="A1919" s="108"/>
      <c r="B1919" s="108"/>
      <c r="C1919" s="109"/>
      <c r="D1919" s="109"/>
      <c r="E1919" s="108"/>
      <c r="F1919" s="108"/>
      <c r="G1919" s="108"/>
      <c r="H1919" s="108"/>
      <c r="I1919" s="108"/>
      <c r="J1919" s="108"/>
      <c r="K1919" s="110"/>
      <c r="L1919" s="110"/>
      <c r="M1919" s="110"/>
      <c r="O1919" s="110"/>
      <c r="P1919" s="110"/>
      <c r="Q1919" s="110"/>
      <c r="BD1919" s="110"/>
      <c r="BE1919" s="110"/>
      <c r="BF1919" s="110"/>
      <c r="BG1919" s="110"/>
      <c r="BH1919" s="110"/>
      <c r="BI1919" s="110"/>
      <c r="BJ1919" s="110"/>
    </row>
    <row r="1920" spans="1:62">
      <c r="A1920" s="108"/>
      <c r="B1920" s="108"/>
      <c r="C1920" s="109"/>
      <c r="D1920" s="109"/>
      <c r="E1920" s="108"/>
      <c r="F1920" s="108"/>
      <c r="G1920" s="108"/>
      <c r="H1920" s="108"/>
      <c r="I1920" s="108"/>
      <c r="J1920" s="108"/>
      <c r="K1920" s="110"/>
      <c r="L1920" s="110"/>
      <c r="M1920" s="110"/>
      <c r="N1920" s="111"/>
      <c r="O1920" s="110"/>
      <c r="P1920" s="110"/>
      <c r="Q1920" s="110"/>
      <c r="R1920" s="110"/>
      <c r="S1920" s="110"/>
      <c r="T1920" s="110"/>
      <c r="U1920" s="112"/>
      <c r="V1920" s="110"/>
      <c r="W1920" s="110"/>
      <c r="X1920" s="110"/>
      <c r="Y1920" s="110"/>
      <c r="Z1920" s="110"/>
      <c r="AA1920" s="110"/>
      <c r="AB1920" s="110"/>
      <c r="AC1920" s="110"/>
      <c r="AD1920" s="110"/>
      <c r="AE1920" s="110"/>
      <c r="AF1920" s="110"/>
      <c r="AG1920" s="110"/>
      <c r="AH1920" s="110"/>
      <c r="AI1920" s="110"/>
      <c r="AJ1920" s="110"/>
      <c r="AK1920" s="110"/>
      <c r="AL1920" s="110"/>
      <c r="AM1920" s="110"/>
      <c r="AN1920" s="110"/>
      <c r="AO1920" s="110"/>
      <c r="AP1920" s="110"/>
      <c r="AQ1920" s="110"/>
      <c r="AR1920" s="110"/>
      <c r="AS1920" s="110"/>
      <c r="AT1920" s="110"/>
      <c r="AU1920" s="110"/>
      <c r="AV1920" s="110"/>
      <c r="AW1920" s="112"/>
      <c r="AY1920" s="110"/>
      <c r="AZ1920" s="110"/>
      <c r="BD1920" s="110"/>
      <c r="BE1920" s="110"/>
      <c r="BF1920" s="110"/>
      <c r="BG1920" s="110"/>
      <c r="BH1920" s="110"/>
      <c r="BI1920" s="110"/>
      <c r="BJ1920" s="110"/>
    </row>
    <row r="1921" spans="1:62">
      <c r="A1921" s="108"/>
      <c r="B1921" s="108"/>
      <c r="C1921" s="109"/>
      <c r="D1921" s="109"/>
      <c r="E1921" s="108"/>
      <c r="F1921" s="108"/>
      <c r="G1921" s="108"/>
      <c r="H1921" s="108"/>
      <c r="I1921" s="108"/>
      <c r="J1921" s="108"/>
      <c r="K1921" s="110"/>
      <c r="L1921" s="110"/>
      <c r="M1921" s="110"/>
      <c r="N1921" s="111"/>
      <c r="O1921" s="110"/>
      <c r="P1921" s="110"/>
      <c r="Q1921" s="110"/>
      <c r="U1921" s="112"/>
      <c r="V1921" s="110"/>
      <c r="W1921" s="110"/>
      <c r="X1921" s="110"/>
      <c r="Y1921" s="110"/>
      <c r="Z1921" s="110"/>
      <c r="AA1921" s="110"/>
      <c r="AB1921" s="110"/>
      <c r="AC1921" s="110"/>
      <c r="AD1921" s="110"/>
      <c r="AE1921" s="110"/>
      <c r="AF1921" s="110"/>
      <c r="AG1921" s="110"/>
      <c r="AH1921" s="110"/>
      <c r="AI1921" s="110"/>
      <c r="AJ1921" s="110"/>
      <c r="AK1921" s="110"/>
      <c r="AL1921" s="110"/>
      <c r="AM1921" s="110"/>
      <c r="AN1921" s="110"/>
      <c r="AO1921" s="110"/>
      <c r="AS1921" s="110"/>
      <c r="AT1921" s="110"/>
      <c r="AU1921" s="110"/>
      <c r="AV1921" s="110"/>
      <c r="AW1921" s="112"/>
      <c r="AY1921" s="110"/>
      <c r="AZ1921" s="110"/>
      <c r="BB1921" s="110"/>
      <c r="BD1921" s="110"/>
      <c r="BE1921" s="110"/>
      <c r="BF1921" s="110"/>
      <c r="BG1921" s="110"/>
      <c r="BH1921" s="110"/>
      <c r="BI1921" s="110"/>
      <c r="BJ1921" s="110"/>
    </row>
    <row r="1922" spans="1:62">
      <c r="A1922" s="108"/>
      <c r="B1922" s="108"/>
      <c r="C1922" s="109"/>
      <c r="D1922" s="109"/>
      <c r="E1922" s="108"/>
      <c r="F1922" s="108"/>
      <c r="G1922" s="108"/>
      <c r="H1922" s="108"/>
      <c r="I1922" s="108"/>
      <c r="J1922" s="108"/>
      <c r="K1922" s="110"/>
      <c r="L1922" s="110"/>
      <c r="M1922" s="110"/>
      <c r="N1922" s="111"/>
      <c r="O1922" s="110"/>
      <c r="P1922" s="110"/>
      <c r="Q1922" s="110"/>
      <c r="R1922" s="110"/>
      <c r="S1922" s="110"/>
      <c r="T1922" s="110"/>
      <c r="U1922" s="112"/>
      <c r="V1922" s="110"/>
      <c r="W1922" s="110"/>
      <c r="X1922" s="110"/>
      <c r="Y1922" s="110"/>
      <c r="Z1922" s="110"/>
      <c r="AA1922" s="110"/>
      <c r="AB1922" s="110"/>
      <c r="AC1922" s="110"/>
      <c r="AD1922" s="110"/>
      <c r="AE1922" s="110"/>
      <c r="AF1922" s="110"/>
      <c r="AG1922" s="110"/>
      <c r="AH1922" s="110"/>
      <c r="AI1922" s="110"/>
      <c r="AJ1922" s="110"/>
      <c r="AK1922" s="110"/>
      <c r="AL1922" s="110"/>
      <c r="AM1922" s="110"/>
      <c r="AN1922" s="110"/>
      <c r="AO1922" s="110"/>
      <c r="AP1922" s="110"/>
      <c r="AQ1922" s="110"/>
      <c r="AR1922" s="110"/>
      <c r="AS1922" s="110"/>
      <c r="AU1922" s="110"/>
      <c r="AV1922" s="110"/>
      <c r="AW1922" s="112"/>
      <c r="AY1922" s="110"/>
      <c r="BA1922" s="110"/>
      <c r="BB1922" s="110"/>
      <c r="BD1922" s="110"/>
      <c r="BE1922" s="110"/>
      <c r="BF1922" s="110"/>
      <c r="BG1922" s="110"/>
      <c r="BH1922" s="110"/>
      <c r="BI1922" s="110"/>
      <c r="BJ1922" s="110"/>
    </row>
    <row r="1923" spans="1:62">
      <c r="A1923" s="108"/>
      <c r="B1923" s="108"/>
      <c r="C1923" s="109"/>
      <c r="D1923" s="109"/>
      <c r="E1923" s="108"/>
      <c r="F1923" s="108"/>
      <c r="G1923" s="108"/>
      <c r="H1923" s="108"/>
      <c r="I1923" s="108"/>
      <c r="J1923" s="108"/>
      <c r="K1923" s="110"/>
      <c r="L1923" s="110"/>
      <c r="M1923" s="110"/>
      <c r="N1923" s="111"/>
      <c r="O1923" s="110"/>
      <c r="P1923" s="110"/>
      <c r="Q1923" s="110"/>
      <c r="R1923" s="110"/>
      <c r="S1923" s="110"/>
      <c r="T1923" s="110"/>
      <c r="U1923" s="112"/>
      <c r="V1923" s="110"/>
      <c r="W1923" s="110"/>
      <c r="X1923" s="110"/>
      <c r="Y1923" s="110"/>
      <c r="Z1923" s="110"/>
      <c r="AA1923" s="110"/>
      <c r="AB1923" s="110"/>
      <c r="AC1923" s="110"/>
      <c r="AD1923" s="110"/>
      <c r="AE1923" s="110"/>
      <c r="AF1923" s="110"/>
      <c r="AG1923" s="110"/>
      <c r="AH1923" s="110"/>
      <c r="AI1923" s="110"/>
      <c r="AJ1923" s="110"/>
      <c r="AK1923" s="110"/>
      <c r="AL1923" s="110"/>
      <c r="AM1923" s="110"/>
      <c r="AN1923" s="110"/>
      <c r="AO1923" s="110"/>
      <c r="AP1923" s="110"/>
      <c r="AQ1923" s="110"/>
      <c r="AR1923" s="110"/>
      <c r="AS1923" s="110"/>
      <c r="AT1923" s="110"/>
      <c r="AU1923" s="110"/>
      <c r="AV1923" s="110"/>
      <c r="AW1923" s="112"/>
      <c r="AX1923" s="112"/>
      <c r="AY1923" s="110"/>
      <c r="AZ1923" s="110"/>
      <c r="BA1923" s="110"/>
      <c r="BB1923" s="110"/>
      <c r="BC1923" s="112"/>
      <c r="BD1923" s="110"/>
      <c r="BE1923" s="110"/>
      <c r="BF1923" s="110"/>
      <c r="BG1923" s="110"/>
      <c r="BH1923" s="110"/>
      <c r="BI1923" s="110"/>
      <c r="BJ1923" s="110"/>
    </row>
    <row r="1924" spans="1:62">
      <c r="A1924" s="108"/>
      <c r="B1924" s="108"/>
      <c r="C1924" s="109"/>
      <c r="D1924" s="109"/>
      <c r="E1924" s="108"/>
      <c r="F1924" s="108"/>
      <c r="G1924" s="108"/>
      <c r="H1924" s="108"/>
      <c r="I1924" s="108"/>
      <c r="J1924" s="108"/>
      <c r="K1924" s="110"/>
      <c r="L1924" s="110"/>
      <c r="M1924" s="110"/>
      <c r="O1924" s="110"/>
      <c r="P1924" s="110"/>
      <c r="Q1924" s="110"/>
      <c r="R1924" s="110"/>
      <c r="S1924" s="110"/>
      <c r="T1924" s="110"/>
      <c r="U1924" s="112"/>
      <c r="V1924" s="110"/>
      <c r="W1924" s="110"/>
      <c r="X1924" s="110"/>
      <c r="Y1924" s="110"/>
      <c r="Z1924" s="110"/>
      <c r="AA1924" s="110"/>
      <c r="AB1924" s="110"/>
      <c r="AF1924" s="110"/>
      <c r="AG1924" s="110"/>
      <c r="AH1924" s="110"/>
      <c r="AI1924" s="110"/>
      <c r="AJ1924" s="110"/>
      <c r="AK1924" s="110"/>
      <c r="AL1924" s="110"/>
      <c r="AM1924" s="110"/>
      <c r="AN1924" s="110"/>
      <c r="AO1924" s="110"/>
      <c r="AP1924" s="110"/>
      <c r="AQ1924" s="110"/>
      <c r="AR1924" s="110"/>
      <c r="AS1924" s="110"/>
      <c r="AT1924" s="110"/>
      <c r="AU1924" s="110"/>
      <c r="AV1924" s="110"/>
      <c r="AY1924" s="110"/>
      <c r="BD1924" s="110"/>
      <c r="BE1924" s="110"/>
      <c r="BF1924" s="110"/>
      <c r="BG1924" s="110"/>
      <c r="BH1924" s="110"/>
      <c r="BI1924" s="110"/>
      <c r="BJ1924" s="110"/>
    </row>
    <row r="1925" spans="1:62">
      <c r="A1925" s="108"/>
      <c r="B1925" s="108"/>
      <c r="C1925" s="109"/>
      <c r="D1925" s="109"/>
      <c r="E1925" s="108"/>
      <c r="F1925" s="108"/>
      <c r="G1925" s="108"/>
      <c r="H1925" s="108"/>
      <c r="I1925" s="108"/>
      <c r="J1925" s="108"/>
      <c r="K1925" s="110"/>
      <c r="L1925" s="110"/>
      <c r="M1925" s="110"/>
      <c r="AT1925" s="110"/>
      <c r="AU1925" s="110"/>
      <c r="AV1925" s="110"/>
      <c r="AY1925" s="110"/>
      <c r="BD1925" s="110"/>
      <c r="BE1925" s="110"/>
      <c r="BF1925" s="110"/>
      <c r="BG1925" s="110"/>
      <c r="BH1925" s="110"/>
      <c r="BI1925" s="110"/>
      <c r="BJ1925" s="110"/>
    </row>
    <row r="1926" spans="1:62">
      <c r="A1926" s="108"/>
      <c r="B1926" s="108"/>
      <c r="C1926" s="109"/>
      <c r="D1926" s="109"/>
      <c r="E1926" s="108"/>
      <c r="F1926" s="108"/>
      <c r="G1926" s="108"/>
      <c r="H1926" s="108"/>
      <c r="I1926" s="108"/>
      <c r="J1926" s="108"/>
      <c r="K1926" s="110"/>
      <c r="L1926" s="110"/>
      <c r="M1926" s="110"/>
      <c r="N1926" s="111"/>
      <c r="O1926" s="110"/>
      <c r="P1926" s="110"/>
      <c r="Q1926" s="110"/>
      <c r="R1926" s="110"/>
      <c r="S1926" s="110"/>
      <c r="T1926" s="110"/>
      <c r="U1926" s="112"/>
      <c r="V1926" s="110"/>
      <c r="W1926" s="110"/>
      <c r="X1926" s="110"/>
      <c r="Y1926" s="110"/>
      <c r="Z1926" s="110"/>
      <c r="AA1926" s="110"/>
      <c r="AB1926" s="110"/>
      <c r="AC1926" s="110"/>
      <c r="AD1926" s="110"/>
      <c r="AE1926" s="110"/>
      <c r="AF1926" s="110"/>
      <c r="AG1926" s="110"/>
      <c r="AH1926" s="110"/>
      <c r="AI1926" s="110"/>
      <c r="AJ1926" s="110"/>
      <c r="AK1926" s="110"/>
      <c r="AL1926" s="110"/>
      <c r="AM1926" s="110"/>
      <c r="AN1926" s="110"/>
      <c r="AO1926" s="110"/>
      <c r="AP1926" s="110"/>
      <c r="AQ1926" s="110"/>
      <c r="AR1926" s="110"/>
      <c r="AS1926" s="110"/>
      <c r="AT1926" s="110"/>
      <c r="AU1926" s="110"/>
      <c r="AV1926" s="110"/>
      <c r="AY1926" s="110"/>
      <c r="BD1926" s="110"/>
      <c r="BE1926" s="110"/>
      <c r="BF1926" s="110"/>
      <c r="BG1926" s="110"/>
      <c r="BH1926" s="110"/>
      <c r="BI1926" s="110"/>
      <c r="BJ1926" s="110"/>
    </row>
    <row r="1927" spans="1:62">
      <c r="A1927" s="108"/>
      <c r="B1927" s="108"/>
      <c r="C1927" s="109"/>
      <c r="D1927" s="109"/>
      <c r="E1927" s="108"/>
      <c r="F1927" s="108"/>
      <c r="G1927" s="108"/>
      <c r="H1927" s="108"/>
      <c r="I1927" s="108"/>
      <c r="J1927" s="108"/>
      <c r="K1927" s="110"/>
      <c r="L1927" s="110"/>
      <c r="M1927" s="110"/>
      <c r="N1927" s="111"/>
      <c r="O1927" s="110"/>
      <c r="P1927" s="110"/>
      <c r="Q1927" s="110"/>
      <c r="R1927" s="110"/>
      <c r="S1927" s="110"/>
      <c r="T1927" s="110"/>
      <c r="U1927" s="112"/>
      <c r="V1927" s="110"/>
      <c r="W1927" s="110"/>
      <c r="X1927" s="110"/>
      <c r="Y1927" s="110"/>
      <c r="Z1927" s="110"/>
      <c r="AA1927" s="110"/>
      <c r="AB1927" s="110"/>
      <c r="AC1927" s="110"/>
      <c r="AD1927" s="110"/>
      <c r="AE1927" s="110"/>
      <c r="AF1927" s="110"/>
      <c r="AG1927" s="110"/>
      <c r="AH1927" s="110"/>
      <c r="AI1927" s="110"/>
      <c r="AJ1927" s="110"/>
      <c r="AK1927" s="110"/>
      <c r="AL1927" s="110"/>
      <c r="AM1927" s="110"/>
      <c r="AN1927" s="110"/>
      <c r="AO1927" s="110"/>
      <c r="AP1927" s="110"/>
      <c r="AQ1927" s="110"/>
      <c r="AR1927" s="110"/>
      <c r="AS1927" s="110"/>
      <c r="AT1927" s="110"/>
      <c r="AU1927" s="110"/>
      <c r="AV1927" s="110"/>
      <c r="AY1927" s="110"/>
      <c r="BD1927" s="110"/>
      <c r="BE1927" s="110"/>
      <c r="BF1927" s="110"/>
      <c r="BG1927" s="110"/>
      <c r="BH1927" s="110"/>
      <c r="BI1927" s="110"/>
      <c r="BJ1927" s="110"/>
    </row>
    <row r="1928" spans="1:62">
      <c r="A1928" s="108"/>
      <c r="B1928" s="108"/>
      <c r="C1928" s="109"/>
      <c r="D1928" s="109"/>
      <c r="E1928" s="108"/>
      <c r="F1928" s="108"/>
      <c r="G1928" s="108"/>
      <c r="H1928" s="108"/>
      <c r="I1928" s="108"/>
      <c r="J1928" s="108"/>
      <c r="K1928" s="110"/>
      <c r="L1928" s="110"/>
      <c r="M1928" s="110"/>
      <c r="N1928" s="111"/>
      <c r="O1928" s="110"/>
      <c r="P1928" s="110"/>
      <c r="Q1928" s="110"/>
      <c r="R1928" s="110"/>
      <c r="S1928" s="110"/>
      <c r="T1928" s="110"/>
      <c r="U1928" s="112"/>
      <c r="V1928" s="110"/>
      <c r="W1928" s="110"/>
      <c r="X1928" s="110"/>
      <c r="Y1928" s="110"/>
      <c r="Z1928" s="110"/>
      <c r="AA1928" s="110"/>
      <c r="AB1928" s="110"/>
      <c r="AC1928" s="110"/>
      <c r="AD1928" s="110"/>
      <c r="AE1928" s="110"/>
      <c r="AF1928" s="110"/>
      <c r="AG1928" s="110"/>
      <c r="AH1928" s="110"/>
      <c r="AI1928" s="110"/>
      <c r="AJ1928" s="110"/>
      <c r="AK1928" s="110"/>
      <c r="AL1928" s="110"/>
      <c r="AM1928" s="110"/>
      <c r="AN1928" s="110"/>
      <c r="AO1928" s="110"/>
      <c r="AP1928" s="110"/>
      <c r="AQ1928" s="110"/>
      <c r="AR1928" s="110"/>
      <c r="AT1928" s="110"/>
      <c r="AU1928" s="110"/>
      <c r="AV1928" s="110"/>
      <c r="BD1928" s="110"/>
      <c r="BE1928" s="110"/>
      <c r="BF1928" s="110"/>
      <c r="BG1928" s="110"/>
      <c r="BH1928" s="110"/>
      <c r="BI1928" s="110"/>
      <c r="BJ1928" s="110"/>
    </row>
    <row r="1929" spans="1:62">
      <c r="A1929" s="108"/>
      <c r="B1929" s="108"/>
      <c r="C1929" s="109"/>
      <c r="D1929" s="109"/>
      <c r="E1929" s="108"/>
      <c r="F1929" s="108"/>
      <c r="G1929" s="108"/>
      <c r="H1929" s="108"/>
      <c r="I1929" s="108"/>
      <c r="J1929" s="108"/>
      <c r="K1929" s="110"/>
      <c r="L1929" s="110"/>
      <c r="M1929" s="110"/>
      <c r="O1929" s="110"/>
      <c r="P1929" s="110"/>
      <c r="Q1929" s="110"/>
      <c r="R1929" s="110"/>
      <c r="S1929" s="110"/>
      <c r="T1929" s="110"/>
      <c r="V1929" s="110"/>
      <c r="W1929" s="110"/>
      <c r="X1929" s="110"/>
      <c r="Y1929" s="110"/>
      <c r="Z1929" s="110"/>
      <c r="AA1929" s="110"/>
      <c r="AB1929" s="110"/>
      <c r="AC1929" s="110"/>
      <c r="AD1929" s="110"/>
      <c r="AE1929" s="110"/>
      <c r="AF1929" s="110"/>
      <c r="AG1929" s="110"/>
      <c r="AH1929" s="110"/>
      <c r="AI1929" s="110"/>
      <c r="AJ1929" s="110"/>
      <c r="AK1929" s="110"/>
      <c r="AL1929" s="110"/>
      <c r="AM1929" s="110"/>
      <c r="AN1929" s="110"/>
      <c r="AO1929" s="110"/>
      <c r="AP1929" s="110"/>
      <c r="AQ1929" s="110"/>
      <c r="AR1929" s="110"/>
      <c r="AS1929" s="110"/>
      <c r="AT1929" s="110"/>
      <c r="AU1929" s="110"/>
      <c r="AV1929" s="110"/>
      <c r="AY1929" s="110"/>
      <c r="BD1929" s="110"/>
      <c r="BE1929" s="110"/>
      <c r="BF1929" s="110"/>
      <c r="BG1929" s="110"/>
      <c r="BH1929" s="110"/>
      <c r="BI1929" s="110"/>
      <c r="BJ1929" s="110"/>
    </row>
    <row r="1930" spans="1:62">
      <c r="A1930" s="108"/>
      <c r="B1930" s="108"/>
      <c r="C1930" s="109"/>
      <c r="D1930" s="109"/>
      <c r="E1930" s="108"/>
      <c r="F1930" s="108"/>
      <c r="G1930" s="108"/>
      <c r="H1930" s="108"/>
      <c r="I1930" s="108"/>
      <c r="J1930" s="108"/>
      <c r="K1930" s="110"/>
      <c r="L1930" s="110"/>
      <c r="M1930" s="110"/>
      <c r="O1930" s="110"/>
      <c r="P1930" s="110"/>
      <c r="Q1930" s="110"/>
      <c r="R1930" s="110"/>
      <c r="S1930" s="110"/>
      <c r="T1930" s="110"/>
      <c r="V1930" s="110"/>
      <c r="W1930" s="110"/>
      <c r="X1930" s="110"/>
      <c r="Y1930" s="110"/>
      <c r="Z1930" s="110"/>
      <c r="AA1930" s="110"/>
      <c r="AB1930" s="110"/>
      <c r="AC1930" s="110"/>
      <c r="AD1930" s="110"/>
      <c r="AE1930" s="110"/>
      <c r="AF1930" s="110"/>
      <c r="AG1930" s="110"/>
      <c r="AH1930" s="110"/>
      <c r="AI1930" s="110"/>
      <c r="AJ1930" s="110"/>
      <c r="AK1930" s="110"/>
      <c r="AL1930" s="110"/>
      <c r="AM1930" s="110"/>
      <c r="AN1930" s="110"/>
      <c r="AO1930" s="110"/>
      <c r="AP1930" s="110"/>
      <c r="AQ1930" s="110"/>
      <c r="AR1930" s="110"/>
      <c r="AU1930" s="110"/>
      <c r="AV1930" s="110"/>
      <c r="BD1930" s="110"/>
      <c r="BE1930" s="110"/>
      <c r="BF1930" s="110"/>
      <c r="BG1930" s="110"/>
      <c r="BH1930" s="110"/>
      <c r="BI1930" s="110"/>
      <c r="BJ1930" s="110"/>
    </row>
    <row r="1931" spans="1:62">
      <c r="A1931" s="108"/>
      <c r="B1931" s="108"/>
      <c r="C1931" s="109"/>
      <c r="D1931" s="109"/>
      <c r="E1931" s="108"/>
      <c r="F1931" s="108"/>
      <c r="G1931" s="108"/>
      <c r="H1931" s="108"/>
      <c r="I1931" s="108"/>
      <c r="J1931" s="108"/>
      <c r="K1931" s="110"/>
      <c r="L1931" s="110"/>
      <c r="M1931" s="110"/>
      <c r="N1931" s="111"/>
      <c r="O1931" s="110"/>
      <c r="P1931" s="110"/>
      <c r="Q1931" s="110"/>
      <c r="R1931" s="110"/>
      <c r="S1931" s="110"/>
      <c r="T1931" s="110"/>
      <c r="U1931" s="112"/>
      <c r="V1931" s="110"/>
      <c r="W1931" s="110"/>
      <c r="X1931" s="110"/>
      <c r="Y1931" s="110"/>
      <c r="Z1931" s="110"/>
      <c r="AA1931" s="110"/>
      <c r="AB1931" s="110"/>
      <c r="AC1931" s="110"/>
      <c r="AD1931" s="110"/>
      <c r="AE1931" s="110"/>
      <c r="AF1931" s="110"/>
      <c r="AG1931" s="110"/>
      <c r="AH1931" s="110"/>
      <c r="AI1931" s="110"/>
      <c r="AJ1931" s="110"/>
      <c r="AK1931" s="110"/>
      <c r="AL1931" s="110"/>
      <c r="AM1931" s="110"/>
      <c r="AN1931" s="110"/>
      <c r="AO1931" s="110"/>
      <c r="AP1931" s="110"/>
      <c r="AQ1931" s="110"/>
      <c r="AR1931" s="110"/>
      <c r="AS1931" s="110"/>
      <c r="AT1931" s="110"/>
      <c r="AU1931" s="110"/>
      <c r="AV1931" s="110"/>
      <c r="AY1931" s="110"/>
      <c r="BD1931" s="110"/>
      <c r="BE1931" s="110"/>
      <c r="BF1931" s="110"/>
      <c r="BG1931" s="110"/>
      <c r="BH1931" s="110"/>
      <c r="BI1931" s="110"/>
      <c r="BJ1931" s="110"/>
    </row>
    <row r="1932" spans="1:62">
      <c r="A1932" s="108"/>
      <c r="B1932" s="108"/>
      <c r="C1932" s="109"/>
      <c r="D1932" s="109"/>
      <c r="E1932" s="108"/>
      <c r="F1932" s="108"/>
      <c r="G1932" s="108"/>
      <c r="H1932" s="108"/>
      <c r="I1932" s="108"/>
      <c r="J1932" s="108"/>
      <c r="K1932" s="110"/>
      <c r="L1932" s="110"/>
      <c r="M1932" s="110"/>
      <c r="N1932" s="111"/>
      <c r="O1932" s="110"/>
      <c r="P1932" s="110"/>
      <c r="Q1932" s="110"/>
      <c r="R1932" s="110"/>
      <c r="S1932" s="110"/>
      <c r="T1932" s="110"/>
      <c r="U1932" s="112"/>
      <c r="V1932" s="110"/>
      <c r="W1932" s="110"/>
      <c r="X1932" s="110"/>
      <c r="Y1932" s="110"/>
      <c r="Z1932" s="110"/>
      <c r="AA1932" s="110"/>
      <c r="AB1932" s="110"/>
      <c r="AC1932" s="110"/>
      <c r="AD1932" s="110"/>
      <c r="AE1932" s="110"/>
      <c r="AF1932" s="110"/>
      <c r="AG1932" s="110"/>
      <c r="AH1932" s="110"/>
      <c r="AI1932" s="110"/>
      <c r="AJ1932" s="110"/>
      <c r="AK1932" s="110"/>
      <c r="AL1932" s="110"/>
      <c r="AM1932" s="110"/>
      <c r="AN1932" s="110"/>
      <c r="AO1932" s="110"/>
      <c r="AS1932" s="110"/>
      <c r="AT1932" s="110"/>
      <c r="AU1932" s="110"/>
      <c r="AV1932" s="110"/>
      <c r="AY1932" s="110"/>
      <c r="AZ1932" s="110"/>
      <c r="BA1932" s="110"/>
      <c r="BD1932" s="110"/>
      <c r="BE1932" s="110"/>
      <c r="BF1932" s="110"/>
      <c r="BG1932" s="110"/>
      <c r="BH1932" s="110"/>
      <c r="BI1932" s="110"/>
      <c r="BJ1932" s="110"/>
    </row>
    <row r="1933" spans="1:62">
      <c r="A1933" s="108"/>
      <c r="B1933" s="108"/>
      <c r="C1933" s="109"/>
      <c r="D1933" s="109"/>
      <c r="E1933" s="108"/>
      <c r="F1933" s="108"/>
      <c r="G1933" s="108"/>
      <c r="H1933" s="108"/>
      <c r="I1933" s="108"/>
      <c r="J1933" s="108"/>
      <c r="K1933" s="110"/>
      <c r="L1933" s="110"/>
      <c r="M1933" s="110"/>
      <c r="N1933" s="111"/>
      <c r="O1933" s="110"/>
      <c r="P1933" s="110"/>
      <c r="Q1933" s="110"/>
      <c r="R1933" s="110"/>
      <c r="S1933" s="110"/>
      <c r="T1933" s="110"/>
      <c r="U1933" s="112"/>
      <c r="V1933" s="110"/>
      <c r="W1933" s="110"/>
      <c r="Y1933" s="110"/>
      <c r="AA1933" s="110"/>
      <c r="AB1933" s="110"/>
      <c r="AC1933" s="110"/>
      <c r="AD1933" s="110"/>
      <c r="AE1933" s="110"/>
      <c r="AF1933" s="110"/>
      <c r="AG1933" s="110"/>
      <c r="AH1933" s="110"/>
      <c r="AI1933" s="110"/>
      <c r="AJ1933" s="110"/>
      <c r="AK1933" s="110"/>
      <c r="AL1933" s="110"/>
      <c r="AM1933" s="110"/>
      <c r="AN1933" s="110"/>
      <c r="AO1933" s="110"/>
      <c r="AP1933" s="110"/>
      <c r="AQ1933" s="110"/>
      <c r="AR1933" s="110"/>
      <c r="AS1933" s="110"/>
      <c r="AT1933" s="110"/>
      <c r="AU1933" s="110"/>
      <c r="AV1933" s="110"/>
      <c r="AY1933" s="110"/>
      <c r="AZ1933" s="110"/>
    </row>
    <row r="1934" spans="1:62">
      <c r="A1934" s="108"/>
      <c r="B1934" s="108"/>
      <c r="C1934" s="109"/>
      <c r="D1934" s="109"/>
      <c r="E1934" s="108"/>
      <c r="F1934" s="108"/>
      <c r="G1934" s="108"/>
      <c r="H1934" s="108"/>
      <c r="I1934" s="108"/>
      <c r="J1934" s="108"/>
      <c r="K1934" s="110"/>
      <c r="L1934" s="110"/>
      <c r="M1934" s="110"/>
      <c r="N1934" s="111"/>
      <c r="O1934" s="110"/>
      <c r="P1934" s="110"/>
      <c r="Q1934" s="110"/>
      <c r="R1934" s="110"/>
      <c r="S1934" s="110"/>
      <c r="T1934" s="110"/>
      <c r="U1934" s="112"/>
      <c r="V1934" s="110"/>
      <c r="W1934" s="110"/>
      <c r="X1934" s="110"/>
      <c r="Y1934" s="110"/>
      <c r="Z1934" s="110"/>
      <c r="AA1934" s="110"/>
      <c r="AB1934" s="110"/>
      <c r="AC1934" s="110"/>
      <c r="AD1934" s="110"/>
      <c r="AE1934" s="110"/>
      <c r="AF1934" s="110"/>
      <c r="AG1934" s="110"/>
      <c r="AH1934" s="110"/>
      <c r="AI1934" s="110"/>
      <c r="AJ1934" s="110"/>
      <c r="AK1934" s="110"/>
      <c r="AL1934" s="110"/>
      <c r="AM1934" s="110"/>
      <c r="AN1934" s="110"/>
      <c r="AO1934" s="110"/>
      <c r="AP1934" s="110"/>
      <c r="AQ1934" s="110"/>
      <c r="AR1934" s="110"/>
      <c r="AT1934" s="110"/>
      <c r="AU1934" s="110"/>
      <c r="AV1934" s="110"/>
      <c r="AW1934" s="112"/>
      <c r="BD1934" s="110"/>
      <c r="BE1934" s="110"/>
      <c r="BF1934" s="110"/>
      <c r="BG1934" s="110"/>
      <c r="BH1934" s="110"/>
      <c r="BI1934" s="110"/>
      <c r="BJ1934" s="110"/>
    </row>
    <row r="1935" spans="1:62">
      <c r="A1935" s="108"/>
      <c r="B1935" s="108"/>
      <c r="C1935" s="109"/>
      <c r="D1935" s="109"/>
      <c r="E1935" s="108"/>
      <c r="F1935" s="108"/>
      <c r="G1935" s="108"/>
      <c r="H1935" s="108"/>
      <c r="I1935" s="108"/>
      <c r="J1935" s="108"/>
      <c r="K1935" s="110"/>
      <c r="L1935" s="110"/>
      <c r="M1935" s="110"/>
      <c r="O1935" s="110"/>
      <c r="P1935" s="110"/>
      <c r="Q1935" s="110"/>
      <c r="R1935" s="110"/>
      <c r="S1935" s="110"/>
      <c r="T1935" s="110"/>
      <c r="V1935" s="110"/>
      <c r="W1935" s="110"/>
      <c r="X1935" s="110"/>
      <c r="Y1935" s="110"/>
      <c r="Z1935" s="110"/>
      <c r="AA1935" s="110"/>
      <c r="AB1935" s="110"/>
      <c r="AC1935" s="110"/>
      <c r="AD1935" s="110"/>
      <c r="AE1935" s="110"/>
      <c r="AF1935" s="110"/>
      <c r="AG1935" s="110"/>
      <c r="AH1935" s="110"/>
      <c r="AI1935" s="110"/>
      <c r="AJ1935" s="110"/>
      <c r="AK1935" s="110"/>
      <c r="AL1935" s="110"/>
      <c r="AM1935" s="110"/>
      <c r="AN1935" s="110"/>
      <c r="AO1935" s="110"/>
      <c r="AP1935" s="110"/>
      <c r="AQ1935" s="110"/>
      <c r="AR1935" s="110"/>
      <c r="AS1935" s="110"/>
      <c r="AT1935" s="110"/>
      <c r="AU1935" s="110"/>
      <c r="AV1935" s="110"/>
      <c r="AY1935" s="110"/>
      <c r="BD1935" s="110"/>
      <c r="BE1935" s="110"/>
      <c r="BF1935" s="110"/>
      <c r="BG1935" s="110"/>
      <c r="BH1935" s="110"/>
      <c r="BI1935" s="110"/>
      <c r="BJ1935" s="110"/>
    </row>
    <row r="1936" spans="1:62">
      <c r="A1936" s="108"/>
      <c r="B1936" s="108"/>
      <c r="C1936" s="109"/>
      <c r="D1936" s="109"/>
      <c r="E1936" s="108"/>
      <c r="F1936" s="108"/>
      <c r="G1936" s="108"/>
      <c r="H1936" s="108"/>
      <c r="I1936" s="108"/>
      <c r="J1936" s="108"/>
      <c r="K1936" s="110"/>
      <c r="L1936" s="110"/>
      <c r="M1936" s="110"/>
      <c r="N1936" s="111"/>
      <c r="O1936" s="110"/>
      <c r="P1936" s="110"/>
      <c r="Q1936" s="110"/>
      <c r="U1936" s="112"/>
      <c r="V1936" s="110"/>
      <c r="W1936" s="110"/>
      <c r="X1936" s="110"/>
      <c r="Y1936" s="110"/>
      <c r="Z1936" s="110"/>
      <c r="AA1936" s="110"/>
      <c r="AB1936" s="110"/>
      <c r="AC1936" s="110"/>
      <c r="AD1936" s="110"/>
      <c r="AE1936" s="110"/>
      <c r="AF1936" s="110"/>
      <c r="AG1936" s="110"/>
      <c r="AH1936" s="110"/>
      <c r="AI1936" s="110"/>
      <c r="AJ1936" s="110"/>
      <c r="AK1936" s="110"/>
      <c r="AL1936" s="110"/>
      <c r="AM1936" s="110"/>
      <c r="AN1936" s="110"/>
      <c r="AO1936" s="110"/>
      <c r="AP1936" s="110"/>
      <c r="AQ1936" s="110"/>
      <c r="AR1936" s="110"/>
      <c r="AS1936" s="110"/>
      <c r="AT1936" s="110"/>
      <c r="AU1936" s="110"/>
      <c r="AV1936" s="110"/>
      <c r="AW1936" s="112"/>
      <c r="AY1936" s="110"/>
      <c r="AZ1936" s="110"/>
      <c r="BA1936" s="110"/>
      <c r="BB1936" s="110"/>
      <c r="BD1936" s="110"/>
      <c r="BE1936" s="110"/>
      <c r="BF1936" s="110"/>
      <c r="BG1936" s="110"/>
      <c r="BH1936" s="110"/>
      <c r="BI1936" s="110"/>
      <c r="BJ1936" s="110"/>
    </row>
    <row r="1937" spans="1:62">
      <c r="A1937" s="108"/>
      <c r="B1937" s="108"/>
      <c r="C1937" s="109"/>
      <c r="D1937" s="109"/>
      <c r="E1937" s="108"/>
      <c r="F1937" s="108"/>
      <c r="G1937" s="108"/>
      <c r="H1937" s="108"/>
      <c r="I1937" s="108"/>
      <c r="J1937" s="108"/>
      <c r="K1937" s="110"/>
      <c r="L1937" s="110"/>
      <c r="M1937" s="110"/>
      <c r="N1937" s="111"/>
      <c r="O1937" s="110"/>
      <c r="P1937" s="110"/>
      <c r="Q1937" s="110"/>
      <c r="R1937" s="110"/>
      <c r="S1937" s="110"/>
      <c r="T1937" s="110"/>
      <c r="U1937" s="112"/>
      <c r="V1937" s="110"/>
      <c r="W1937" s="110"/>
      <c r="X1937" s="110"/>
      <c r="Y1937" s="110"/>
      <c r="Z1937" s="110"/>
      <c r="AA1937" s="110"/>
      <c r="AB1937" s="110"/>
      <c r="AC1937" s="110"/>
      <c r="AD1937" s="110"/>
      <c r="AE1937" s="110"/>
      <c r="AF1937" s="110"/>
      <c r="AG1937" s="110"/>
      <c r="AH1937" s="110"/>
      <c r="AI1937" s="110"/>
      <c r="AJ1937" s="110"/>
      <c r="AK1937" s="110"/>
      <c r="AL1937" s="110"/>
      <c r="AM1937" s="110"/>
      <c r="AN1937" s="110"/>
      <c r="AO1937" s="110"/>
      <c r="AP1937" s="110"/>
      <c r="AQ1937" s="110"/>
      <c r="AR1937" s="110"/>
      <c r="AS1937" s="110"/>
      <c r="AT1937" s="110"/>
      <c r="AU1937" s="110"/>
      <c r="AV1937" s="110"/>
      <c r="AY1937" s="110"/>
    </row>
    <row r="1938" spans="1:62">
      <c r="A1938" s="108"/>
      <c r="B1938" s="108"/>
      <c r="C1938" s="109"/>
      <c r="D1938" s="109"/>
      <c r="E1938" s="108"/>
      <c r="F1938" s="108"/>
      <c r="G1938" s="108"/>
      <c r="H1938" s="108"/>
      <c r="I1938" s="108"/>
      <c r="J1938" s="108"/>
      <c r="K1938" s="110"/>
      <c r="L1938" s="110"/>
      <c r="M1938" s="110"/>
      <c r="N1938" s="111"/>
      <c r="O1938" s="110"/>
      <c r="P1938" s="110"/>
      <c r="Q1938" s="110"/>
      <c r="R1938" s="110"/>
      <c r="S1938" s="110"/>
      <c r="T1938" s="110"/>
      <c r="U1938" s="112"/>
      <c r="AP1938" s="110"/>
      <c r="AQ1938" s="110"/>
      <c r="AR1938" s="110"/>
      <c r="AS1938" s="110"/>
      <c r="AT1938" s="110"/>
      <c r="AU1938" s="110"/>
      <c r="AV1938" s="110"/>
      <c r="AW1938" s="112"/>
      <c r="BD1938" s="110"/>
      <c r="BE1938" s="110"/>
      <c r="BF1938" s="110"/>
      <c r="BG1938" s="110"/>
      <c r="BH1938" s="110"/>
      <c r="BI1938" s="110"/>
      <c r="BJ1938" s="110"/>
    </row>
    <row r="1939" spans="1:62">
      <c r="A1939" s="108"/>
      <c r="B1939" s="108"/>
      <c r="C1939" s="109"/>
      <c r="D1939" s="109"/>
      <c r="E1939" s="108"/>
      <c r="F1939" s="108"/>
      <c r="G1939" s="108"/>
      <c r="H1939" s="108"/>
      <c r="I1939" s="108"/>
      <c r="J1939" s="108"/>
      <c r="K1939" s="110"/>
      <c r="L1939" s="110"/>
      <c r="M1939" s="110"/>
      <c r="N1939" s="111"/>
      <c r="O1939" s="110"/>
      <c r="P1939" s="110"/>
      <c r="Q1939" s="110"/>
      <c r="R1939" s="110"/>
      <c r="S1939" s="110"/>
      <c r="T1939" s="110"/>
      <c r="V1939" s="110"/>
      <c r="W1939" s="110"/>
      <c r="X1939" s="110"/>
      <c r="Y1939" s="110"/>
      <c r="Z1939" s="110"/>
      <c r="AA1939" s="110"/>
      <c r="AB1939" s="110"/>
      <c r="AC1939" s="110"/>
      <c r="AD1939" s="110"/>
      <c r="AE1939" s="110"/>
      <c r="AF1939" s="110"/>
      <c r="AG1939" s="110"/>
      <c r="AH1939" s="110"/>
      <c r="AI1939" s="110"/>
      <c r="AJ1939" s="110"/>
      <c r="AK1939" s="110"/>
      <c r="AL1939" s="110"/>
      <c r="AM1939" s="110"/>
      <c r="AN1939" s="110"/>
      <c r="AO1939" s="110"/>
      <c r="AP1939" s="110"/>
      <c r="AQ1939" s="110"/>
      <c r="AR1939" s="110"/>
      <c r="AS1939" s="110"/>
      <c r="AT1939" s="110"/>
      <c r="AU1939" s="110"/>
      <c r="AV1939" s="110"/>
      <c r="AW1939" s="112"/>
      <c r="AY1939" s="110"/>
      <c r="BD1939" s="110"/>
      <c r="BE1939" s="110"/>
      <c r="BF1939" s="110"/>
      <c r="BG1939" s="110"/>
      <c r="BH1939" s="110"/>
      <c r="BI1939" s="110"/>
      <c r="BJ1939" s="110"/>
    </row>
    <row r="1940" spans="1:62">
      <c r="A1940" s="108"/>
      <c r="B1940" s="108"/>
      <c r="C1940" s="109"/>
      <c r="D1940" s="109"/>
      <c r="E1940" s="108"/>
      <c r="F1940" s="108"/>
      <c r="G1940" s="108"/>
      <c r="H1940" s="108"/>
      <c r="I1940" s="108"/>
      <c r="J1940" s="108"/>
      <c r="K1940" s="110"/>
      <c r="L1940" s="110"/>
      <c r="M1940" s="110"/>
      <c r="O1940" s="110"/>
      <c r="P1940" s="110"/>
      <c r="Q1940" s="110"/>
      <c r="R1940" s="110"/>
      <c r="S1940" s="110"/>
      <c r="T1940" s="110"/>
      <c r="AP1940" s="110"/>
      <c r="AQ1940" s="110"/>
      <c r="AR1940" s="110"/>
      <c r="BD1940" s="110"/>
      <c r="BE1940" s="110"/>
      <c r="BF1940" s="110"/>
      <c r="BG1940" s="110"/>
      <c r="BH1940" s="110"/>
      <c r="BI1940" s="110"/>
      <c r="BJ1940" s="110"/>
    </row>
    <row r="1941" spans="1:62">
      <c r="A1941" s="108"/>
      <c r="B1941" s="108"/>
      <c r="C1941" s="109"/>
      <c r="D1941" s="109"/>
      <c r="E1941" s="108"/>
      <c r="F1941" s="108"/>
      <c r="G1941" s="108"/>
      <c r="H1941" s="108"/>
      <c r="I1941" s="108"/>
      <c r="J1941" s="108"/>
      <c r="K1941" s="110"/>
      <c r="L1941" s="110"/>
      <c r="M1941" s="110"/>
      <c r="N1941" s="111"/>
      <c r="O1941" s="110"/>
      <c r="P1941" s="110"/>
      <c r="Q1941" s="110"/>
      <c r="R1941" s="110"/>
      <c r="S1941" s="110"/>
      <c r="T1941" s="110"/>
      <c r="V1941" s="110"/>
      <c r="W1941" s="110"/>
      <c r="X1941" s="110"/>
      <c r="Y1941" s="110"/>
      <c r="Z1941" s="110"/>
      <c r="AA1941" s="110"/>
      <c r="AB1941" s="110"/>
      <c r="AC1941" s="110"/>
      <c r="AD1941" s="110"/>
      <c r="AE1941" s="110"/>
      <c r="AF1941" s="110"/>
      <c r="AG1941" s="110"/>
      <c r="AH1941" s="110"/>
      <c r="AI1941" s="110"/>
      <c r="AJ1941" s="110"/>
      <c r="AK1941" s="110"/>
      <c r="AL1941" s="110"/>
      <c r="AM1941" s="110"/>
      <c r="AN1941" s="110"/>
      <c r="AO1941" s="110"/>
      <c r="AP1941" s="110"/>
      <c r="AQ1941" s="110"/>
      <c r="AR1941" s="110"/>
      <c r="AS1941" s="110"/>
      <c r="AT1941" s="110"/>
      <c r="AU1941" s="110"/>
      <c r="AV1941" s="110"/>
      <c r="AW1941" s="112"/>
      <c r="AY1941" s="110"/>
      <c r="BE1941" s="110"/>
      <c r="BF1941" s="110"/>
      <c r="BG1941" s="110"/>
      <c r="BH1941" s="110"/>
      <c r="BI1941" s="110"/>
    </row>
    <row r="1942" spans="1:62">
      <c r="A1942" s="108"/>
      <c r="B1942" s="108"/>
      <c r="C1942" s="109"/>
      <c r="D1942" s="109"/>
      <c r="E1942" s="108"/>
      <c r="F1942" s="108"/>
      <c r="G1942" s="108"/>
      <c r="H1942" s="108"/>
      <c r="I1942" s="108"/>
      <c r="J1942" s="108"/>
      <c r="K1942" s="110"/>
      <c r="L1942" s="110"/>
      <c r="M1942" s="110"/>
      <c r="O1942" s="110"/>
      <c r="P1942" s="110"/>
      <c r="Q1942" s="110"/>
      <c r="R1942" s="110"/>
      <c r="S1942" s="110"/>
      <c r="T1942" s="110"/>
      <c r="U1942" s="112"/>
      <c r="V1942" s="110"/>
      <c r="W1942" s="110"/>
      <c r="X1942" s="110"/>
      <c r="Y1942" s="110"/>
      <c r="Z1942" s="110"/>
      <c r="AA1942" s="110"/>
      <c r="AB1942" s="110"/>
      <c r="AC1942" s="110"/>
      <c r="AD1942" s="110"/>
      <c r="AF1942" s="110"/>
      <c r="AG1942" s="110"/>
      <c r="AI1942" s="110"/>
      <c r="AJ1942" s="110"/>
      <c r="AL1942" s="110"/>
      <c r="AM1942" s="110"/>
      <c r="AO1942" s="110"/>
      <c r="AP1942" s="110"/>
      <c r="AQ1942" s="110"/>
      <c r="AR1942" s="110"/>
      <c r="AV1942" s="110"/>
      <c r="BB1942" s="110"/>
      <c r="BD1942" s="110"/>
      <c r="BE1942" s="110"/>
      <c r="BF1942" s="110"/>
      <c r="BG1942" s="110"/>
      <c r="BH1942" s="110"/>
      <c r="BI1942" s="110"/>
      <c r="BJ1942" s="110"/>
    </row>
    <row r="1943" spans="1:62">
      <c r="A1943" s="108"/>
      <c r="B1943" s="108"/>
      <c r="C1943" s="109"/>
      <c r="D1943" s="109"/>
      <c r="E1943" s="108"/>
      <c r="F1943" s="108"/>
      <c r="G1943" s="108"/>
      <c r="H1943" s="108"/>
      <c r="I1943" s="108"/>
      <c r="J1943" s="108"/>
      <c r="K1943" s="110"/>
      <c r="L1943" s="110"/>
      <c r="M1943" s="110"/>
      <c r="N1943" s="111"/>
      <c r="O1943" s="110"/>
      <c r="P1943" s="110"/>
      <c r="Q1943" s="110"/>
      <c r="R1943" s="110"/>
      <c r="S1943" s="110"/>
      <c r="T1943" s="110"/>
      <c r="V1943" s="110"/>
      <c r="W1943" s="110"/>
      <c r="X1943" s="110"/>
      <c r="Y1943" s="110"/>
      <c r="Z1943" s="110"/>
      <c r="AA1943" s="110"/>
      <c r="AB1943" s="110"/>
      <c r="AC1943" s="110"/>
      <c r="AD1943" s="110"/>
      <c r="AE1943" s="110"/>
      <c r="AF1943" s="110"/>
      <c r="AG1943" s="110"/>
      <c r="AH1943" s="110"/>
      <c r="AI1943" s="110"/>
      <c r="AJ1943" s="110"/>
      <c r="AK1943" s="110"/>
      <c r="AL1943" s="110"/>
      <c r="AM1943" s="110"/>
      <c r="AN1943" s="110"/>
      <c r="AO1943" s="110"/>
      <c r="AP1943" s="110"/>
      <c r="AQ1943" s="110"/>
      <c r="AR1943" s="110"/>
      <c r="AV1943" s="110"/>
      <c r="AW1943" s="112"/>
      <c r="BB1943" s="110"/>
    </row>
    <row r="1944" spans="1:62">
      <c r="A1944" s="108"/>
      <c r="B1944" s="108"/>
      <c r="C1944" s="109"/>
      <c r="D1944" s="109"/>
      <c r="E1944" s="108"/>
      <c r="F1944" s="108"/>
      <c r="G1944" s="108"/>
      <c r="H1944" s="108"/>
      <c r="I1944" s="108"/>
      <c r="J1944" s="108"/>
      <c r="K1944" s="110"/>
      <c r="L1944" s="110"/>
      <c r="M1944" s="110"/>
      <c r="O1944" s="110"/>
      <c r="P1944" s="110"/>
      <c r="Q1944" s="110"/>
      <c r="R1944" s="110"/>
      <c r="S1944" s="110"/>
      <c r="T1944" s="110"/>
      <c r="V1944" s="110"/>
      <c r="W1944" s="110"/>
      <c r="X1944" s="110"/>
      <c r="Y1944" s="110"/>
      <c r="Z1944" s="110"/>
      <c r="AA1944" s="110"/>
      <c r="AB1944" s="110"/>
      <c r="AC1944" s="110"/>
      <c r="AD1944" s="110"/>
      <c r="AE1944" s="110"/>
      <c r="AF1944" s="110"/>
      <c r="AG1944" s="110"/>
      <c r="AH1944" s="110"/>
      <c r="AI1944" s="110"/>
      <c r="AJ1944" s="110"/>
      <c r="AK1944" s="110"/>
      <c r="AL1944" s="110"/>
      <c r="AM1944" s="110"/>
      <c r="AN1944" s="110"/>
      <c r="AO1944" s="110"/>
      <c r="AP1944" s="110"/>
      <c r="AQ1944" s="110"/>
      <c r="AR1944" s="110"/>
      <c r="AS1944" s="110"/>
      <c r="AT1944" s="110"/>
      <c r="AU1944" s="110"/>
      <c r="AV1944" s="110"/>
      <c r="AY1944" s="110"/>
      <c r="BB1944" s="110"/>
      <c r="BD1944" s="110"/>
      <c r="BE1944" s="110"/>
      <c r="BF1944" s="110"/>
      <c r="BG1944" s="110"/>
      <c r="BH1944" s="110"/>
      <c r="BI1944" s="110"/>
      <c r="BJ1944" s="110"/>
    </row>
    <row r="1945" spans="1:62">
      <c r="A1945" s="108"/>
      <c r="B1945" s="108"/>
      <c r="C1945" s="109"/>
      <c r="D1945" s="109"/>
      <c r="E1945" s="108"/>
      <c r="F1945" s="108"/>
      <c r="G1945" s="108"/>
      <c r="H1945" s="108"/>
      <c r="I1945" s="108"/>
      <c r="J1945" s="108"/>
      <c r="K1945" s="110"/>
      <c r="L1945" s="110"/>
      <c r="M1945" s="110"/>
      <c r="N1945" s="111"/>
      <c r="O1945" s="110"/>
      <c r="P1945" s="110"/>
      <c r="Q1945" s="110"/>
      <c r="R1945" s="110"/>
      <c r="S1945" s="110"/>
      <c r="T1945" s="110"/>
      <c r="U1945" s="112"/>
      <c r="V1945" s="110"/>
      <c r="W1945" s="110"/>
      <c r="X1945" s="110"/>
      <c r="Y1945" s="110"/>
      <c r="Z1945" s="110"/>
      <c r="AA1945" s="110"/>
      <c r="AB1945" s="110"/>
      <c r="AC1945" s="110"/>
      <c r="AD1945" s="110"/>
      <c r="AF1945" s="110"/>
      <c r="AG1945" s="110"/>
      <c r="AI1945" s="110"/>
      <c r="AJ1945" s="110"/>
      <c r="AL1945" s="110"/>
      <c r="AM1945" s="110"/>
      <c r="AO1945" s="110"/>
      <c r="AP1945" s="110"/>
      <c r="AQ1945" s="110"/>
      <c r="AR1945" s="110"/>
      <c r="AV1945" s="110"/>
    </row>
    <row r="1946" spans="1:62">
      <c r="A1946" s="108"/>
      <c r="B1946" s="108"/>
      <c r="C1946" s="109"/>
      <c r="D1946" s="109"/>
      <c r="E1946" s="108"/>
      <c r="F1946" s="108"/>
      <c r="G1946" s="108"/>
      <c r="H1946" s="108"/>
      <c r="I1946" s="108"/>
      <c r="J1946" s="108"/>
      <c r="K1946" s="110"/>
      <c r="L1946" s="110"/>
      <c r="M1946" s="110"/>
      <c r="O1946" s="110"/>
      <c r="P1946" s="110"/>
      <c r="Q1946" s="110"/>
      <c r="R1946" s="110"/>
      <c r="S1946" s="110"/>
      <c r="T1946" s="110"/>
      <c r="U1946" s="112"/>
      <c r="AP1946" s="110"/>
      <c r="AQ1946" s="110"/>
      <c r="AR1946" s="110"/>
      <c r="AS1946" s="110"/>
      <c r="AT1946" s="110"/>
      <c r="AY1946" s="110"/>
    </row>
    <row r="1947" spans="1:62">
      <c r="A1947" s="108"/>
      <c r="B1947" s="108"/>
      <c r="C1947" s="109"/>
      <c r="D1947" s="109"/>
      <c r="E1947" s="108"/>
      <c r="F1947" s="108"/>
      <c r="G1947" s="108"/>
      <c r="H1947" s="108"/>
      <c r="I1947" s="108"/>
      <c r="J1947" s="108"/>
      <c r="K1947" s="110"/>
      <c r="L1947" s="110"/>
      <c r="M1947" s="110"/>
      <c r="N1947" s="111"/>
      <c r="O1947" s="110"/>
      <c r="P1947" s="110"/>
      <c r="Q1947" s="110"/>
      <c r="R1947" s="110"/>
      <c r="S1947" s="110"/>
      <c r="T1947" s="110"/>
      <c r="U1947" s="112"/>
      <c r="V1947" s="110"/>
      <c r="W1947" s="110"/>
      <c r="X1947" s="110"/>
      <c r="Y1947" s="110"/>
      <c r="Z1947" s="110"/>
      <c r="AA1947" s="110"/>
      <c r="AB1947" s="110"/>
      <c r="AC1947" s="110"/>
      <c r="AD1947" s="110"/>
      <c r="AE1947" s="110"/>
      <c r="AF1947" s="110"/>
      <c r="AG1947" s="110"/>
      <c r="AH1947" s="110"/>
      <c r="AI1947" s="110"/>
      <c r="AJ1947" s="110"/>
      <c r="AL1947" s="110"/>
      <c r="AM1947" s="110"/>
      <c r="AN1947" s="110"/>
      <c r="AO1947" s="110"/>
      <c r="AP1947" s="110"/>
      <c r="AQ1947" s="110"/>
      <c r="AR1947" s="110"/>
      <c r="AS1947" s="110"/>
      <c r="AT1947" s="110"/>
      <c r="AU1947" s="110"/>
      <c r="AV1947" s="110"/>
      <c r="AW1947" s="112"/>
      <c r="AY1947" s="110"/>
      <c r="AZ1947" s="110"/>
      <c r="BA1947" s="110"/>
      <c r="BB1947" s="110"/>
      <c r="BD1947" s="110"/>
      <c r="BE1947" s="110"/>
      <c r="BF1947" s="110"/>
      <c r="BG1947" s="110"/>
      <c r="BH1947" s="110"/>
      <c r="BI1947" s="110"/>
      <c r="BJ1947" s="110"/>
    </row>
    <row r="1948" spans="1:62">
      <c r="A1948" s="108"/>
      <c r="B1948" s="108"/>
      <c r="C1948" s="109"/>
      <c r="D1948" s="109"/>
      <c r="E1948" s="108"/>
      <c r="F1948" s="108"/>
      <c r="G1948" s="108"/>
      <c r="H1948" s="108"/>
      <c r="I1948" s="108"/>
      <c r="J1948" s="108"/>
      <c r="K1948" s="110"/>
      <c r="L1948" s="110"/>
      <c r="M1948" s="110"/>
      <c r="O1948" s="110"/>
      <c r="P1948" s="110"/>
      <c r="Q1948" s="110"/>
      <c r="R1948" s="110"/>
      <c r="S1948" s="110"/>
      <c r="T1948" s="110"/>
      <c r="V1948" s="110"/>
      <c r="W1948" s="110"/>
      <c r="X1948" s="110"/>
      <c r="Y1948" s="110"/>
      <c r="Z1948" s="110"/>
      <c r="AA1948" s="110"/>
      <c r="AB1948" s="110"/>
      <c r="AC1948" s="110"/>
      <c r="AD1948" s="110"/>
      <c r="AE1948" s="110"/>
      <c r="AF1948" s="110"/>
      <c r="AG1948" s="110"/>
      <c r="AH1948" s="110"/>
      <c r="AI1948" s="110"/>
      <c r="AJ1948" s="110"/>
      <c r="AK1948" s="110"/>
      <c r="AL1948" s="110"/>
      <c r="AM1948" s="110"/>
      <c r="AN1948" s="110"/>
      <c r="AO1948" s="110"/>
      <c r="AP1948" s="110"/>
      <c r="AQ1948" s="110"/>
      <c r="AR1948" s="110"/>
      <c r="AS1948" s="110"/>
      <c r="AT1948" s="110"/>
      <c r="AU1948" s="110"/>
      <c r="AV1948" s="110"/>
      <c r="AY1948" s="110"/>
      <c r="BE1948" s="110"/>
      <c r="BF1948" s="110"/>
      <c r="BG1948" s="110"/>
      <c r="BH1948" s="110"/>
      <c r="BI1948" s="110"/>
    </row>
    <row r="1949" spans="1:62">
      <c r="A1949" s="108"/>
      <c r="B1949" s="108"/>
      <c r="C1949" s="109"/>
      <c r="D1949" s="109"/>
      <c r="E1949" s="108"/>
      <c r="F1949" s="108"/>
      <c r="G1949" s="108"/>
      <c r="H1949" s="108"/>
      <c r="I1949" s="108"/>
      <c r="J1949" s="108"/>
      <c r="K1949" s="110"/>
      <c r="L1949" s="110"/>
      <c r="M1949" s="110"/>
      <c r="N1949" s="111"/>
      <c r="O1949" s="110"/>
      <c r="P1949" s="110"/>
      <c r="Q1949" s="110"/>
      <c r="R1949" s="110"/>
      <c r="S1949" s="110"/>
      <c r="T1949" s="110"/>
      <c r="V1949" s="110"/>
      <c r="W1949" s="110"/>
      <c r="X1949" s="110"/>
      <c r="Y1949" s="110"/>
      <c r="Z1949" s="110"/>
      <c r="AA1949" s="110"/>
      <c r="AB1949" s="110"/>
      <c r="AC1949" s="110"/>
      <c r="AD1949" s="110"/>
      <c r="AE1949" s="110"/>
      <c r="AF1949" s="110"/>
      <c r="AG1949" s="110"/>
      <c r="AH1949" s="110"/>
      <c r="AI1949" s="110"/>
      <c r="AJ1949" s="110"/>
      <c r="AK1949" s="110"/>
      <c r="AL1949" s="110"/>
      <c r="AM1949" s="110"/>
      <c r="AN1949" s="110"/>
      <c r="AO1949" s="110"/>
      <c r="AP1949" s="110"/>
      <c r="AQ1949" s="110"/>
      <c r="AR1949" s="110"/>
      <c r="AS1949" s="110"/>
      <c r="AT1949" s="110"/>
      <c r="AU1949" s="110"/>
      <c r="AV1949" s="110"/>
      <c r="AW1949" s="112"/>
      <c r="AY1949" s="110"/>
      <c r="BD1949" s="110"/>
      <c r="BE1949" s="110"/>
      <c r="BF1949" s="110"/>
      <c r="BG1949" s="110"/>
      <c r="BH1949" s="110"/>
      <c r="BI1949" s="110"/>
      <c r="BJ1949" s="110"/>
    </row>
    <row r="1950" spans="1:62">
      <c r="A1950" s="108"/>
      <c r="B1950" s="108"/>
      <c r="C1950" s="109"/>
      <c r="D1950" s="109"/>
      <c r="E1950" s="108"/>
      <c r="F1950" s="108"/>
      <c r="G1950" s="108"/>
      <c r="H1950" s="108"/>
      <c r="I1950" s="108"/>
      <c r="J1950" s="108"/>
      <c r="K1950" s="110"/>
      <c r="L1950" s="110"/>
      <c r="M1950" s="110"/>
      <c r="N1950" s="111"/>
      <c r="O1950" s="110"/>
      <c r="P1950" s="110"/>
      <c r="Q1950" s="110"/>
      <c r="R1950" s="110"/>
      <c r="S1950" s="110"/>
      <c r="T1950" s="110"/>
      <c r="V1950" s="110"/>
      <c r="W1950" s="110"/>
      <c r="X1950" s="110"/>
      <c r="Y1950" s="110"/>
      <c r="Z1950" s="110"/>
      <c r="AA1950" s="110"/>
      <c r="AB1950" s="110"/>
      <c r="AC1950" s="110"/>
      <c r="AD1950" s="110"/>
      <c r="AE1950" s="110"/>
      <c r="AF1950" s="110"/>
      <c r="AG1950" s="110"/>
      <c r="AH1950" s="110"/>
      <c r="AI1950" s="110"/>
      <c r="AJ1950" s="110"/>
      <c r="AK1950" s="110"/>
      <c r="AL1950" s="110"/>
      <c r="AM1950" s="110"/>
      <c r="AN1950" s="110"/>
      <c r="AO1950" s="110"/>
      <c r="AP1950" s="110"/>
      <c r="AQ1950" s="110"/>
      <c r="AR1950" s="110"/>
      <c r="AS1950" s="110"/>
      <c r="AT1950" s="110"/>
      <c r="AU1950" s="110"/>
      <c r="AV1950" s="110"/>
      <c r="AW1950" s="112"/>
      <c r="AY1950" s="110"/>
      <c r="BB1950" s="110"/>
      <c r="BE1950" s="110"/>
      <c r="BF1950" s="110"/>
      <c r="BG1950" s="110"/>
      <c r="BH1950" s="110"/>
      <c r="BI1950" s="110"/>
    </row>
    <row r="1951" spans="1:62">
      <c r="A1951" s="108"/>
      <c r="B1951" s="108"/>
      <c r="C1951" s="109"/>
      <c r="D1951" s="109"/>
      <c r="E1951" s="108"/>
      <c r="F1951" s="108"/>
      <c r="G1951" s="108"/>
      <c r="H1951" s="108"/>
      <c r="I1951" s="108"/>
      <c r="J1951" s="108"/>
      <c r="K1951" s="110"/>
      <c r="L1951" s="110"/>
      <c r="M1951" s="110"/>
      <c r="N1951" s="111"/>
      <c r="O1951" s="110"/>
      <c r="P1951" s="110"/>
      <c r="Q1951" s="110"/>
      <c r="R1951" s="110"/>
      <c r="S1951" s="110"/>
      <c r="T1951" s="110"/>
      <c r="V1951" s="110"/>
      <c r="W1951" s="110"/>
      <c r="X1951" s="110"/>
      <c r="Y1951" s="110"/>
      <c r="Z1951" s="110"/>
      <c r="AA1951" s="110"/>
      <c r="AB1951" s="110"/>
      <c r="AF1951" s="110"/>
      <c r="AG1951" s="110"/>
      <c r="AH1951" s="110"/>
      <c r="AI1951" s="110"/>
      <c r="AJ1951" s="110"/>
      <c r="AK1951" s="110"/>
      <c r="AL1951" s="110"/>
      <c r="AM1951" s="110"/>
      <c r="AN1951" s="110"/>
      <c r="AO1951" s="110"/>
      <c r="AP1951" s="110"/>
      <c r="AQ1951" s="110"/>
      <c r="AR1951" s="110"/>
      <c r="AS1951" s="110"/>
      <c r="AT1951" s="110"/>
      <c r="AU1951" s="110"/>
      <c r="AV1951" s="110"/>
      <c r="AY1951" s="110"/>
      <c r="BE1951" s="110"/>
      <c r="BF1951" s="110"/>
      <c r="BG1951" s="110"/>
      <c r="BH1951" s="110"/>
      <c r="BI1951" s="110"/>
    </row>
    <row r="1952" spans="1:62">
      <c r="A1952" s="108"/>
      <c r="B1952" s="108"/>
      <c r="C1952" s="109"/>
      <c r="D1952" s="109"/>
      <c r="E1952" s="108"/>
      <c r="F1952" s="108"/>
      <c r="G1952" s="108"/>
      <c r="H1952" s="108"/>
      <c r="I1952" s="108"/>
      <c r="J1952" s="108"/>
      <c r="K1952" s="110"/>
      <c r="L1952" s="110"/>
      <c r="M1952" s="110"/>
      <c r="N1952" s="111"/>
      <c r="O1952" s="110"/>
      <c r="P1952" s="110"/>
      <c r="Q1952" s="110"/>
      <c r="R1952" s="110"/>
      <c r="S1952" s="110"/>
      <c r="T1952" s="110"/>
      <c r="U1952" s="112"/>
      <c r="V1952" s="110"/>
      <c r="W1952" s="110"/>
      <c r="X1952" s="110"/>
      <c r="Y1952" s="110"/>
      <c r="Z1952" s="110"/>
      <c r="AA1952" s="110"/>
      <c r="AB1952" s="110"/>
      <c r="AC1952" s="110"/>
      <c r="AD1952" s="110"/>
      <c r="AE1952" s="110"/>
      <c r="AF1952" s="110"/>
      <c r="AG1952" s="110"/>
      <c r="AH1952" s="110"/>
      <c r="AI1952" s="110"/>
      <c r="AJ1952" s="110"/>
      <c r="AK1952" s="110"/>
      <c r="AL1952" s="110"/>
      <c r="AM1952" s="110"/>
      <c r="AN1952" s="110"/>
      <c r="AO1952" s="110"/>
      <c r="AP1952" s="110"/>
      <c r="AQ1952" s="110"/>
      <c r="AR1952" s="110"/>
      <c r="AS1952" s="110"/>
      <c r="AT1952" s="110"/>
      <c r="AU1952" s="110"/>
      <c r="AV1952" s="110"/>
      <c r="AY1952" s="110"/>
      <c r="BB1952" s="110"/>
      <c r="BD1952" s="110"/>
      <c r="BE1952" s="110"/>
      <c r="BF1952" s="110"/>
      <c r="BG1952" s="110"/>
      <c r="BH1952" s="110"/>
      <c r="BI1952" s="110"/>
      <c r="BJ1952" s="110"/>
    </row>
    <row r="1953" spans="1:62">
      <c r="A1953" s="108"/>
      <c r="B1953" s="108"/>
      <c r="C1953" s="109"/>
      <c r="D1953" s="109"/>
      <c r="E1953" s="108"/>
      <c r="F1953" s="108"/>
      <c r="G1953" s="108"/>
      <c r="H1953" s="108"/>
      <c r="I1953" s="108"/>
      <c r="J1953" s="108"/>
      <c r="K1953" s="110"/>
      <c r="L1953" s="110"/>
      <c r="M1953" s="110"/>
      <c r="N1953" s="111"/>
      <c r="O1953" s="110"/>
      <c r="P1953" s="110"/>
      <c r="Q1953" s="110"/>
      <c r="R1953" s="110"/>
      <c r="S1953" s="110"/>
      <c r="T1953" s="110"/>
      <c r="U1953" s="112"/>
      <c r="V1953" s="110"/>
      <c r="W1953" s="110"/>
      <c r="X1953" s="110"/>
      <c r="Y1953" s="110"/>
      <c r="Z1953" s="110"/>
      <c r="AA1953" s="110"/>
      <c r="AB1953" s="110"/>
      <c r="AC1953" s="110"/>
      <c r="AD1953" s="110"/>
      <c r="AE1953" s="110"/>
      <c r="AF1953" s="110"/>
      <c r="AG1953" s="110"/>
      <c r="AH1953" s="110"/>
      <c r="AI1953" s="110"/>
      <c r="AJ1953" s="110"/>
      <c r="AK1953" s="110"/>
      <c r="AL1953" s="110"/>
      <c r="AM1953" s="110"/>
      <c r="AN1953" s="110"/>
      <c r="AO1953" s="110"/>
      <c r="AP1953" s="110"/>
      <c r="AQ1953" s="110"/>
      <c r="AR1953" s="110"/>
      <c r="AS1953" s="110"/>
      <c r="AT1953" s="110"/>
      <c r="AU1953" s="110"/>
      <c r="AV1953" s="110"/>
      <c r="AX1953" s="112"/>
      <c r="AY1953" s="110"/>
      <c r="BC1953" s="112"/>
      <c r="BD1953" s="110"/>
      <c r="BE1953" s="110"/>
      <c r="BF1953" s="110"/>
      <c r="BG1953" s="110"/>
      <c r="BH1953" s="110"/>
      <c r="BI1953" s="110"/>
      <c r="BJ1953" s="110"/>
    </row>
    <row r="1954" spans="1:62">
      <c r="A1954" s="108"/>
      <c r="B1954" s="108"/>
      <c r="C1954" s="109"/>
      <c r="D1954" s="109"/>
      <c r="E1954" s="108"/>
      <c r="F1954" s="108"/>
      <c r="G1954" s="108"/>
      <c r="H1954" s="108"/>
      <c r="I1954" s="108"/>
      <c r="J1954" s="108"/>
      <c r="K1954" s="110"/>
      <c r="L1954" s="110"/>
      <c r="M1954" s="110"/>
      <c r="O1954" s="110"/>
      <c r="P1954" s="110"/>
      <c r="Q1954" s="110"/>
      <c r="R1954" s="110"/>
      <c r="S1954" s="110"/>
      <c r="T1954" s="110"/>
      <c r="U1954" s="112"/>
      <c r="V1954" s="110"/>
      <c r="W1954" s="110"/>
      <c r="X1954" s="110"/>
      <c r="Y1954" s="110"/>
      <c r="Z1954" s="110"/>
      <c r="AA1954" s="110"/>
      <c r="AB1954" s="110"/>
      <c r="AC1954" s="110"/>
      <c r="AD1954" s="110"/>
      <c r="AE1954" s="110"/>
      <c r="AF1954" s="110"/>
      <c r="AG1954" s="110"/>
      <c r="AH1954" s="110"/>
      <c r="AI1954" s="110"/>
      <c r="AJ1954" s="110"/>
      <c r="AK1954" s="110"/>
      <c r="AL1954" s="110"/>
      <c r="AM1954" s="110"/>
      <c r="AN1954" s="110"/>
      <c r="AO1954" s="110"/>
      <c r="AP1954" s="110"/>
      <c r="AQ1954" s="110"/>
      <c r="AR1954" s="110"/>
      <c r="AS1954" s="110"/>
      <c r="AT1954" s="110"/>
      <c r="AU1954" s="110"/>
      <c r="AV1954" s="110"/>
      <c r="AY1954" s="110"/>
      <c r="BB1954" s="110"/>
      <c r="BD1954" s="110"/>
      <c r="BE1954" s="110"/>
      <c r="BF1954" s="110"/>
      <c r="BG1954" s="110"/>
      <c r="BH1954" s="110"/>
      <c r="BI1954" s="110"/>
      <c r="BJ1954" s="110"/>
    </row>
    <row r="1955" spans="1:62">
      <c r="A1955" s="108"/>
      <c r="B1955" s="108"/>
      <c r="C1955" s="109"/>
      <c r="D1955" s="109"/>
      <c r="E1955" s="108"/>
      <c r="F1955" s="108"/>
      <c r="G1955" s="108"/>
      <c r="H1955" s="108"/>
      <c r="I1955" s="108"/>
      <c r="J1955" s="108"/>
      <c r="K1955" s="110"/>
      <c r="L1955" s="110"/>
      <c r="M1955" s="110"/>
      <c r="N1955" s="111"/>
      <c r="O1955" s="110"/>
      <c r="P1955" s="110"/>
      <c r="Q1955" s="110"/>
      <c r="R1955" s="110"/>
      <c r="S1955" s="110"/>
      <c r="T1955" s="110"/>
      <c r="U1955" s="112"/>
      <c r="V1955" s="110"/>
      <c r="W1955" s="110"/>
      <c r="X1955" s="110"/>
      <c r="Y1955" s="110"/>
      <c r="Z1955" s="110"/>
      <c r="AA1955" s="110"/>
      <c r="AB1955" s="110"/>
      <c r="AC1955" s="110"/>
      <c r="AD1955" s="110"/>
      <c r="AE1955" s="110"/>
      <c r="AF1955" s="110"/>
      <c r="AG1955" s="110"/>
      <c r="AH1955" s="110"/>
      <c r="AI1955" s="110"/>
      <c r="AJ1955" s="110"/>
      <c r="AK1955" s="110"/>
      <c r="AL1955" s="110"/>
      <c r="AM1955" s="110"/>
      <c r="AN1955" s="110"/>
      <c r="AO1955" s="110"/>
      <c r="AP1955" s="110"/>
      <c r="AQ1955" s="110"/>
      <c r="AR1955" s="110"/>
      <c r="AS1955" s="110"/>
      <c r="AT1955" s="110"/>
      <c r="AU1955" s="110"/>
      <c r="AV1955" s="110"/>
      <c r="AW1955" s="112"/>
      <c r="AY1955" s="110"/>
      <c r="BD1955" s="110"/>
      <c r="BE1955" s="110"/>
      <c r="BF1955" s="110"/>
      <c r="BG1955" s="110"/>
      <c r="BH1955" s="110"/>
      <c r="BI1955" s="110"/>
      <c r="BJ1955" s="110"/>
    </row>
    <row r="1956" spans="1:62">
      <c r="A1956" s="108"/>
      <c r="B1956" s="108"/>
      <c r="C1956" s="109"/>
      <c r="D1956" s="109"/>
      <c r="E1956" s="108"/>
      <c r="F1956" s="108"/>
      <c r="G1956" s="108"/>
      <c r="H1956" s="108"/>
      <c r="I1956" s="108"/>
      <c r="J1956" s="108"/>
      <c r="K1956" s="110"/>
      <c r="L1956" s="110"/>
      <c r="M1956" s="110"/>
      <c r="N1956" s="111"/>
      <c r="O1956" s="110"/>
      <c r="P1956" s="110"/>
      <c r="Q1956" s="110"/>
      <c r="R1956" s="110"/>
      <c r="S1956" s="110"/>
      <c r="T1956" s="110"/>
      <c r="U1956" s="112"/>
      <c r="V1956" s="110"/>
      <c r="W1956" s="110"/>
      <c r="X1956" s="110"/>
      <c r="Y1956" s="110"/>
      <c r="Z1956" s="110"/>
      <c r="AA1956" s="110"/>
      <c r="AB1956" s="110"/>
      <c r="AC1956" s="110"/>
      <c r="AD1956" s="110"/>
      <c r="AE1956" s="110"/>
      <c r="AF1956" s="110"/>
      <c r="AG1956" s="110"/>
      <c r="AH1956" s="110"/>
      <c r="AI1956" s="110"/>
      <c r="AJ1956" s="110"/>
      <c r="AK1956" s="110"/>
      <c r="AL1956" s="110"/>
      <c r="AM1956" s="110"/>
      <c r="AN1956" s="110"/>
      <c r="AO1956" s="110"/>
      <c r="AP1956" s="110"/>
      <c r="AQ1956" s="110"/>
      <c r="AR1956" s="110"/>
      <c r="AS1956" s="110"/>
      <c r="AT1956" s="110"/>
      <c r="AU1956" s="110"/>
      <c r="AV1956" s="110"/>
      <c r="AW1956" s="112"/>
      <c r="AY1956" s="110"/>
      <c r="BD1956" s="110"/>
      <c r="BE1956" s="110"/>
      <c r="BF1956" s="110"/>
      <c r="BG1956" s="110"/>
      <c r="BH1956" s="110"/>
      <c r="BI1956" s="110"/>
      <c r="BJ1956" s="110"/>
    </row>
    <row r="1957" spans="1:62">
      <c r="A1957" s="108"/>
      <c r="B1957" s="108"/>
      <c r="C1957" s="109"/>
      <c r="D1957" s="109"/>
      <c r="E1957" s="108"/>
      <c r="F1957" s="108"/>
      <c r="G1957" s="108"/>
      <c r="H1957" s="108"/>
      <c r="I1957" s="108"/>
      <c r="J1957" s="108"/>
      <c r="K1957" s="110"/>
      <c r="L1957" s="110"/>
      <c r="M1957" s="110"/>
      <c r="U1957" s="112"/>
      <c r="BD1957" s="110"/>
      <c r="BE1957" s="110"/>
      <c r="BF1957" s="110"/>
      <c r="BG1957" s="110"/>
      <c r="BH1957" s="110"/>
      <c r="BI1957" s="110"/>
      <c r="BJ1957" s="110"/>
    </row>
    <row r="1958" spans="1:62">
      <c r="A1958" s="108"/>
      <c r="B1958" s="108"/>
      <c r="C1958" s="109"/>
      <c r="D1958" s="109"/>
      <c r="E1958" s="108"/>
      <c r="F1958" s="108"/>
      <c r="G1958" s="108"/>
      <c r="H1958" s="108"/>
      <c r="I1958" s="108"/>
      <c r="J1958" s="108"/>
      <c r="K1958" s="110"/>
      <c r="L1958" s="110"/>
      <c r="M1958" s="110"/>
      <c r="O1958" s="110"/>
      <c r="P1958" s="110"/>
      <c r="Q1958" s="110"/>
      <c r="R1958" s="110"/>
      <c r="S1958" s="110"/>
      <c r="T1958" s="110"/>
      <c r="V1958" s="110"/>
      <c r="W1958" s="110"/>
      <c r="X1958" s="110"/>
      <c r="Y1958" s="110"/>
      <c r="Z1958" s="110"/>
      <c r="AA1958" s="110"/>
      <c r="AB1958" s="110"/>
      <c r="AC1958" s="110"/>
      <c r="AD1958" s="110"/>
      <c r="AE1958" s="110"/>
      <c r="AF1958" s="110"/>
      <c r="AG1958" s="110"/>
      <c r="AH1958" s="110"/>
      <c r="AI1958" s="110"/>
      <c r="AJ1958" s="110"/>
      <c r="AK1958" s="110"/>
      <c r="AL1958" s="110"/>
      <c r="AM1958" s="110"/>
      <c r="AN1958" s="110"/>
      <c r="AO1958" s="110"/>
      <c r="AP1958" s="110"/>
      <c r="AQ1958" s="110"/>
      <c r="AR1958" s="110"/>
      <c r="AS1958" s="110"/>
      <c r="AT1958" s="110"/>
      <c r="AU1958" s="110"/>
      <c r="AV1958" s="110"/>
      <c r="AY1958" s="110"/>
      <c r="BD1958" s="110"/>
      <c r="BE1958" s="110"/>
      <c r="BF1958" s="110"/>
      <c r="BG1958" s="110"/>
      <c r="BH1958" s="110"/>
      <c r="BI1958" s="110"/>
      <c r="BJ1958" s="110"/>
    </row>
    <row r="1959" spans="1:62">
      <c r="A1959" s="108"/>
      <c r="B1959" s="108"/>
      <c r="C1959" s="109"/>
      <c r="D1959" s="109"/>
      <c r="E1959" s="108"/>
      <c r="F1959" s="108"/>
      <c r="G1959" s="108"/>
      <c r="H1959" s="108"/>
      <c r="I1959" s="108"/>
      <c r="J1959" s="108"/>
      <c r="K1959" s="110"/>
      <c r="L1959" s="110"/>
      <c r="M1959" s="110"/>
      <c r="N1959" s="111"/>
      <c r="O1959" s="110"/>
      <c r="P1959" s="110"/>
      <c r="Q1959" s="110"/>
      <c r="R1959" s="110"/>
      <c r="S1959" s="110"/>
      <c r="T1959" s="110"/>
      <c r="V1959" s="110"/>
      <c r="W1959" s="110"/>
      <c r="X1959" s="110"/>
      <c r="Y1959" s="110"/>
      <c r="Z1959" s="110"/>
      <c r="AA1959" s="110"/>
      <c r="AB1959" s="110"/>
      <c r="AC1959" s="110"/>
      <c r="AD1959" s="110"/>
      <c r="AE1959" s="110"/>
      <c r="AF1959" s="110"/>
      <c r="AG1959" s="110"/>
      <c r="AH1959" s="110"/>
      <c r="AI1959" s="110"/>
      <c r="AJ1959" s="110"/>
      <c r="AK1959" s="110"/>
      <c r="AL1959" s="110"/>
      <c r="AM1959" s="110"/>
      <c r="AN1959" s="110"/>
      <c r="AO1959" s="110"/>
      <c r="AP1959" s="110"/>
      <c r="AQ1959" s="110"/>
      <c r="AR1959" s="110"/>
      <c r="AS1959" s="110"/>
      <c r="AT1959" s="110"/>
      <c r="AU1959" s="110"/>
      <c r="AV1959" s="110"/>
      <c r="AY1959" s="110"/>
      <c r="BD1959" s="110"/>
      <c r="BE1959" s="110"/>
      <c r="BF1959" s="110"/>
      <c r="BG1959" s="110"/>
      <c r="BH1959" s="110"/>
      <c r="BI1959" s="110"/>
      <c r="BJ1959" s="110"/>
    </row>
    <row r="1960" spans="1:62">
      <c r="A1960" s="108"/>
      <c r="B1960" s="108"/>
      <c r="C1960" s="109"/>
      <c r="D1960" s="109"/>
      <c r="E1960" s="108"/>
      <c r="F1960" s="108"/>
      <c r="G1960" s="108"/>
      <c r="H1960" s="108"/>
      <c r="I1960" s="108"/>
      <c r="J1960" s="108"/>
      <c r="K1960" s="110"/>
      <c r="L1960" s="110"/>
      <c r="M1960" s="110"/>
      <c r="O1960" s="110"/>
      <c r="P1960" s="110"/>
      <c r="Q1960" s="110"/>
      <c r="R1960" s="110"/>
      <c r="S1960" s="110"/>
      <c r="T1960" s="110"/>
      <c r="V1960" s="110"/>
      <c r="W1960" s="110"/>
      <c r="X1960" s="110"/>
      <c r="Y1960" s="110"/>
      <c r="Z1960" s="110"/>
      <c r="AA1960" s="110"/>
      <c r="AB1960" s="110"/>
      <c r="AC1960" s="110"/>
      <c r="AD1960" s="110"/>
      <c r="AE1960" s="110"/>
      <c r="AF1960" s="110"/>
      <c r="AG1960" s="110"/>
      <c r="AH1960" s="110"/>
      <c r="AI1960" s="110"/>
      <c r="AJ1960" s="110"/>
      <c r="AK1960" s="110"/>
      <c r="AL1960" s="110"/>
      <c r="AM1960" s="110"/>
      <c r="AN1960" s="110"/>
      <c r="AO1960" s="110"/>
      <c r="AP1960" s="110"/>
      <c r="AQ1960" s="110"/>
      <c r="AR1960" s="110"/>
      <c r="AS1960" s="110"/>
      <c r="AT1960" s="110"/>
      <c r="AU1960" s="110"/>
      <c r="AV1960" s="110"/>
      <c r="AW1960" s="112"/>
      <c r="AY1960" s="110"/>
      <c r="AZ1960" s="110"/>
      <c r="BA1960" s="110"/>
      <c r="BB1960" s="110"/>
      <c r="BD1960" s="110"/>
      <c r="BE1960" s="110"/>
      <c r="BF1960" s="110"/>
      <c r="BG1960" s="110"/>
      <c r="BH1960" s="110"/>
      <c r="BI1960" s="110"/>
      <c r="BJ1960" s="110"/>
    </row>
    <row r="1961" spans="1:62">
      <c r="A1961" s="108"/>
      <c r="B1961" s="108"/>
      <c r="C1961" s="109"/>
      <c r="D1961" s="109"/>
      <c r="E1961" s="108"/>
      <c r="F1961" s="108"/>
      <c r="G1961" s="108"/>
      <c r="H1961" s="108"/>
      <c r="I1961" s="108"/>
      <c r="J1961" s="108"/>
      <c r="K1961" s="110"/>
      <c r="L1961" s="110"/>
      <c r="M1961" s="110"/>
      <c r="O1961" s="110"/>
      <c r="P1961" s="110"/>
      <c r="Q1961" s="110"/>
      <c r="R1961" s="110"/>
      <c r="S1961" s="110"/>
      <c r="T1961" s="110"/>
      <c r="V1961" s="110"/>
      <c r="W1961" s="110"/>
      <c r="X1961" s="110"/>
      <c r="Y1961" s="110"/>
      <c r="Z1961" s="110"/>
      <c r="AA1961" s="110"/>
      <c r="AB1961" s="110"/>
      <c r="AC1961" s="110"/>
      <c r="AD1961" s="110"/>
      <c r="AE1961" s="110"/>
      <c r="AF1961" s="110"/>
      <c r="AG1961" s="110"/>
      <c r="AH1961" s="110"/>
      <c r="AI1961" s="110"/>
      <c r="AJ1961" s="110"/>
      <c r="AK1961" s="110"/>
      <c r="AL1961" s="110"/>
      <c r="AM1961" s="110"/>
      <c r="AN1961" s="110"/>
      <c r="AO1961" s="110"/>
      <c r="AP1961" s="110"/>
      <c r="AQ1961" s="110"/>
      <c r="AR1961" s="110"/>
      <c r="AU1961" s="110"/>
      <c r="AV1961" s="110"/>
      <c r="BD1961" s="110"/>
      <c r="BE1961" s="110"/>
      <c r="BF1961" s="110"/>
      <c r="BG1961" s="110"/>
      <c r="BH1961" s="110"/>
      <c r="BI1961" s="110"/>
      <c r="BJ1961" s="110"/>
    </row>
    <row r="1962" spans="1:62">
      <c r="A1962" s="108"/>
      <c r="B1962" s="108"/>
      <c r="C1962" s="109"/>
      <c r="D1962" s="109"/>
      <c r="E1962" s="108"/>
      <c r="F1962" s="108"/>
      <c r="G1962" s="108"/>
      <c r="H1962" s="108"/>
      <c r="I1962" s="108"/>
      <c r="J1962" s="108"/>
      <c r="K1962" s="110"/>
      <c r="L1962" s="110"/>
      <c r="M1962" s="110"/>
      <c r="N1962" s="111"/>
      <c r="O1962" s="110"/>
      <c r="P1962" s="110"/>
      <c r="Q1962" s="110"/>
      <c r="R1962" s="110"/>
      <c r="S1962" s="110"/>
      <c r="T1962" s="110"/>
      <c r="U1962" s="112"/>
      <c r="V1962" s="110"/>
      <c r="W1962" s="110"/>
      <c r="X1962" s="110"/>
      <c r="Y1962" s="110"/>
      <c r="Z1962" s="110"/>
      <c r="AA1962" s="110"/>
      <c r="AB1962" s="110"/>
      <c r="AC1962" s="110"/>
      <c r="AD1962" s="110"/>
      <c r="AE1962" s="110"/>
      <c r="AF1962" s="110"/>
      <c r="AG1962" s="110"/>
      <c r="AH1962" s="110"/>
      <c r="AI1962" s="110"/>
      <c r="AJ1962" s="110"/>
      <c r="AK1962" s="110"/>
      <c r="AL1962" s="110"/>
      <c r="AM1962" s="110"/>
      <c r="AN1962" s="110"/>
      <c r="AO1962" s="110"/>
      <c r="AP1962" s="110"/>
      <c r="AQ1962" s="110"/>
      <c r="AR1962" s="110"/>
      <c r="AS1962" s="110"/>
      <c r="AT1962" s="110"/>
      <c r="AU1962" s="110"/>
      <c r="AV1962" s="110"/>
      <c r="AW1962" s="112"/>
      <c r="AY1962" s="110"/>
      <c r="BD1962" s="110"/>
      <c r="BE1962" s="110"/>
      <c r="BF1962" s="110"/>
      <c r="BG1962" s="110"/>
      <c r="BH1962" s="110"/>
      <c r="BI1962" s="110"/>
      <c r="BJ1962" s="110"/>
    </row>
    <row r="1963" spans="1:62">
      <c r="A1963" s="108"/>
      <c r="B1963" s="108"/>
      <c r="C1963" s="109"/>
      <c r="D1963" s="109"/>
      <c r="E1963" s="108"/>
      <c r="F1963" s="108"/>
      <c r="G1963" s="108"/>
      <c r="H1963" s="108"/>
      <c r="I1963" s="108"/>
      <c r="J1963" s="108"/>
      <c r="K1963" s="110"/>
      <c r="L1963" s="110"/>
      <c r="M1963" s="110"/>
      <c r="N1963" s="111"/>
      <c r="O1963" s="110"/>
      <c r="P1963" s="110"/>
      <c r="Q1963" s="110"/>
      <c r="R1963" s="110"/>
      <c r="S1963" s="110"/>
      <c r="T1963" s="110"/>
      <c r="U1963" s="112"/>
      <c r="V1963" s="110"/>
      <c r="W1963" s="110"/>
      <c r="X1963" s="110"/>
      <c r="Y1963" s="110"/>
      <c r="Z1963" s="110"/>
      <c r="AA1963" s="110"/>
      <c r="AB1963" s="110"/>
      <c r="AC1963" s="110"/>
      <c r="AD1963" s="110"/>
      <c r="AE1963" s="110"/>
      <c r="AF1963" s="110"/>
      <c r="AG1963" s="110"/>
      <c r="AH1963" s="110"/>
      <c r="AI1963" s="110"/>
      <c r="AJ1963" s="110"/>
      <c r="AK1963" s="110"/>
      <c r="AL1963" s="110"/>
      <c r="AM1963" s="110"/>
      <c r="AN1963" s="110"/>
      <c r="AO1963" s="110"/>
      <c r="AP1963" s="110"/>
      <c r="AQ1963" s="110"/>
      <c r="AR1963" s="110"/>
      <c r="AS1963" s="110"/>
      <c r="AT1963" s="110"/>
      <c r="AU1963" s="110"/>
      <c r="AV1963" s="110"/>
      <c r="AW1963" s="112"/>
      <c r="AY1963" s="110"/>
      <c r="BD1963" s="110"/>
      <c r="BE1963" s="110"/>
      <c r="BF1963" s="110"/>
      <c r="BG1963" s="110"/>
      <c r="BH1963" s="110"/>
      <c r="BI1963" s="110"/>
      <c r="BJ1963" s="110"/>
    </row>
    <row r="1964" spans="1:62">
      <c r="A1964" s="108"/>
      <c r="B1964" s="108"/>
      <c r="C1964" s="109"/>
      <c r="D1964" s="109"/>
      <c r="E1964" s="108"/>
      <c r="F1964" s="108"/>
      <c r="G1964" s="108"/>
      <c r="H1964" s="108"/>
      <c r="I1964" s="108"/>
      <c r="J1964" s="108"/>
      <c r="K1964" s="110"/>
      <c r="L1964" s="110"/>
      <c r="M1964" s="110"/>
      <c r="N1964" s="111"/>
      <c r="O1964" s="110"/>
      <c r="P1964" s="110"/>
      <c r="Q1964" s="110"/>
      <c r="R1964" s="110"/>
      <c r="S1964" s="110"/>
      <c r="T1964" s="110"/>
      <c r="U1964" s="112"/>
      <c r="V1964" s="110"/>
      <c r="W1964" s="110"/>
      <c r="X1964" s="110"/>
      <c r="Y1964" s="110"/>
      <c r="Z1964" s="110"/>
      <c r="AA1964" s="110"/>
      <c r="AB1964" s="110"/>
      <c r="AC1964" s="110"/>
      <c r="AD1964" s="110"/>
      <c r="AE1964" s="110"/>
      <c r="AF1964" s="110"/>
      <c r="AG1964" s="110"/>
      <c r="AH1964" s="110"/>
      <c r="AI1964" s="110"/>
      <c r="AJ1964" s="110"/>
      <c r="AK1964" s="110"/>
      <c r="AL1964" s="110"/>
      <c r="AM1964" s="110"/>
      <c r="AN1964" s="110"/>
      <c r="AO1964" s="110"/>
      <c r="AP1964" s="110"/>
      <c r="AQ1964" s="110"/>
      <c r="AR1964" s="110"/>
      <c r="AV1964" s="110"/>
      <c r="AW1964" s="112"/>
      <c r="AX1964" s="112"/>
      <c r="BC1964" s="112"/>
      <c r="BD1964" s="110"/>
      <c r="BE1964" s="110"/>
      <c r="BF1964" s="110"/>
      <c r="BG1964" s="110"/>
      <c r="BH1964" s="110"/>
      <c r="BI1964" s="110"/>
      <c r="BJ1964" s="110"/>
    </row>
    <row r="1965" spans="1:62">
      <c r="A1965" s="108"/>
      <c r="B1965" s="108"/>
      <c r="C1965" s="109"/>
      <c r="D1965" s="109"/>
      <c r="E1965" s="108"/>
      <c r="F1965" s="108"/>
      <c r="G1965" s="108"/>
      <c r="H1965" s="108"/>
      <c r="I1965" s="108"/>
      <c r="J1965" s="108"/>
      <c r="K1965" s="110"/>
      <c r="L1965" s="110"/>
      <c r="M1965" s="110"/>
      <c r="N1965" s="111"/>
      <c r="O1965" s="110"/>
      <c r="P1965" s="110"/>
      <c r="Q1965" s="110"/>
      <c r="R1965" s="110"/>
      <c r="S1965" s="110"/>
      <c r="T1965" s="110"/>
      <c r="U1965" s="112"/>
      <c r="V1965" s="110"/>
      <c r="W1965" s="110"/>
      <c r="X1965" s="110"/>
      <c r="Y1965" s="110"/>
      <c r="Z1965" s="110"/>
      <c r="AA1965" s="110"/>
      <c r="AB1965" s="110"/>
      <c r="AC1965" s="110"/>
      <c r="AD1965" s="110"/>
      <c r="AE1965" s="110"/>
      <c r="AF1965" s="110"/>
      <c r="AG1965" s="110"/>
      <c r="AH1965" s="110"/>
      <c r="AI1965" s="110"/>
      <c r="AJ1965" s="110"/>
      <c r="AK1965" s="110"/>
      <c r="AL1965" s="110"/>
      <c r="AM1965" s="110"/>
      <c r="AN1965" s="110"/>
      <c r="AO1965" s="110"/>
      <c r="AP1965" s="110"/>
      <c r="AQ1965" s="110"/>
      <c r="AR1965" s="110"/>
      <c r="AS1965" s="110"/>
      <c r="AU1965" s="110"/>
      <c r="AV1965" s="110"/>
      <c r="AW1965" s="112"/>
      <c r="AY1965" s="110"/>
      <c r="BA1965" s="110"/>
      <c r="BB1965" s="110"/>
      <c r="BD1965" s="110"/>
      <c r="BE1965" s="110"/>
      <c r="BF1965" s="110"/>
      <c r="BG1965" s="110"/>
      <c r="BH1965" s="110"/>
      <c r="BI1965" s="110"/>
      <c r="BJ1965" s="110"/>
    </row>
    <row r="1966" spans="1:62">
      <c r="A1966" s="108"/>
      <c r="B1966" s="108"/>
      <c r="C1966" s="109"/>
      <c r="D1966" s="109"/>
      <c r="E1966" s="108"/>
      <c r="F1966" s="108"/>
      <c r="G1966" s="108"/>
      <c r="H1966" s="108"/>
      <c r="I1966" s="108"/>
      <c r="J1966" s="108"/>
      <c r="K1966" s="110"/>
      <c r="L1966" s="110"/>
      <c r="M1966" s="110"/>
      <c r="N1966" s="111"/>
      <c r="O1966" s="110"/>
      <c r="P1966" s="110"/>
      <c r="Q1966" s="110"/>
      <c r="R1966" s="110"/>
      <c r="S1966" s="110"/>
      <c r="T1966" s="110"/>
      <c r="U1966" s="112"/>
      <c r="V1966" s="110"/>
      <c r="W1966" s="110"/>
      <c r="X1966" s="110"/>
      <c r="Y1966" s="110"/>
      <c r="Z1966" s="110"/>
      <c r="AA1966" s="110"/>
      <c r="AB1966" s="110"/>
      <c r="AC1966" s="110"/>
      <c r="AD1966" s="110"/>
      <c r="AE1966" s="110"/>
      <c r="AF1966" s="110"/>
      <c r="AG1966" s="110"/>
      <c r="AH1966" s="110"/>
      <c r="AI1966" s="110"/>
      <c r="AJ1966" s="110"/>
      <c r="AK1966" s="110"/>
      <c r="AL1966" s="110"/>
      <c r="AM1966" s="110"/>
      <c r="AN1966" s="110"/>
      <c r="AO1966" s="110"/>
      <c r="AP1966" s="110"/>
      <c r="AQ1966" s="110"/>
      <c r="AR1966" s="110"/>
      <c r="AS1966" s="110"/>
      <c r="AT1966" s="110"/>
      <c r="AU1966" s="110"/>
      <c r="AV1966" s="110"/>
      <c r="AY1966" s="110"/>
      <c r="BB1966" s="110"/>
      <c r="BD1966" s="110"/>
      <c r="BE1966" s="110"/>
      <c r="BF1966" s="110"/>
      <c r="BG1966" s="110"/>
      <c r="BH1966" s="110"/>
      <c r="BI1966" s="110"/>
      <c r="BJ1966" s="110"/>
    </row>
    <row r="1967" spans="1:62">
      <c r="A1967" s="108"/>
      <c r="B1967" s="108"/>
      <c r="C1967" s="109"/>
      <c r="D1967" s="109"/>
      <c r="E1967" s="108"/>
      <c r="F1967" s="108"/>
      <c r="G1967" s="108"/>
      <c r="H1967" s="108"/>
      <c r="I1967" s="108"/>
      <c r="J1967" s="108"/>
      <c r="K1967" s="110"/>
      <c r="L1967" s="110"/>
      <c r="M1967" s="110"/>
      <c r="O1967" s="110"/>
      <c r="P1967" s="110"/>
      <c r="Q1967" s="110"/>
      <c r="R1967" s="110"/>
      <c r="S1967" s="110"/>
      <c r="T1967" s="110"/>
      <c r="V1967" s="110"/>
      <c r="W1967" s="110"/>
      <c r="X1967" s="110"/>
      <c r="Y1967" s="110"/>
      <c r="Z1967" s="110"/>
      <c r="AA1967" s="110"/>
      <c r="AB1967" s="110"/>
      <c r="AC1967" s="110"/>
      <c r="AD1967" s="110"/>
      <c r="AF1967" s="110"/>
      <c r="AG1967" s="110"/>
      <c r="AI1967" s="110"/>
      <c r="AJ1967" s="110"/>
      <c r="AL1967" s="110"/>
      <c r="AM1967" s="110"/>
      <c r="AO1967" s="110"/>
      <c r="AP1967" s="110"/>
      <c r="AQ1967" s="110"/>
      <c r="AR1967" s="110"/>
      <c r="AV1967" s="110"/>
      <c r="BD1967" s="110"/>
      <c r="BE1967" s="110"/>
      <c r="BF1967" s="110"/>
      <c r="BG1967" s="110"/>
      <c r="BH1967" s="110"/>
      <c r="BI1967" s="110"/>
      <c r="BJ1967" s="110"/>
    </row>
    <row r="1968" spans="1:62">
      <c r="A1968" s="108"/>
      <c r="B1968" s="108"/>
      <c r="C1968" s="109"/>
      <c r="D1968" s="109"/>
      <c r="E1968" s="108"/>
      <c r="F1968" s="108"/>
      <c r="G1968" s="108"/>
      <c r="H1968" s="108"/>
      <c r="I1968" s="108"/>
      <c r="J1968" s="108"/>
      <c r="K1968" s="110"/>
      <c r="L1968" s="110"/>
      <c r="M1968" s="110"/>
      <c r="N1968" s="111"/>
      <c r="O1968" s="110"/>
      <c r="P1968" s="110"/>
      <c r="Q1968" s="110"/>
      <c r="R1968" s="110"/>
      <c r="S1968" s="110"/>
      <c r="T1968" s="110"/>
      <c r="V1968" s="110"/>
      <c r="W1968" s="110"/>
      <c r="X1968" s="110"/>
      <c r="Y1968" s="110"/>
      <c r="Z1968" s="110"/>
      <c r="AA1968" s="110"/>
      <c r="AB1968" s="110"/>
      <c r="AC1968" s="110"/>
      <c r="AD1968" s="110"/>
      <c r="AE1968" s="110"/>
      <c r="AF1968" s="110"/>
      <c r="AG1968" s="110"/>
      <c r="AH1968" s="110"/>
      <c r="AI1968" s="110"/>
      <c r="AJ1968" s="110"/>
      <c r="AK1968" s="110"/>
      <c r="AL1968" s="110"/>
      <c r="AM1968" s="110"/>
      <c r="AN1968" s="110"/>
      <c r="AO1968" s="110"/>
      <c r="AP1968" s="110"/>
      <c r="AQ1968" s="110"/>
      <c r="AR1968" s="110"/>
      <c r="AS1968" s="110"/>
      <c r="AT1968" s="110"/>
      <c r="AU1968" s="110"/>
      <c r="AV1968" s="110"/>
      <c r="AW1968" s="112"/>
      <c r="AX1968" s="112"/>
      <c r="AY1968" s="110"/>
      <c r="BB1968" s="110"/>
      <c r="BC1968" s="112"/>
      <c r="BD1968" s="110"/>
      <c r="BE1968" s="110"/>
      <c r="BF1968" s="110"/>
      <c r="BG1968" s="110"/>
      <c r="BH1968" s="110"/>
      <c r="BI1968" s="110"/>
      <c r="BJ1968" s="110"/>
    </row>
    <row r="1969" spans="1:62">
      <c r="A1969" s="108"/>
      <c r="B1969" s="108"/>
      <c r="C1969" s="109"/>
      <c r="D1969" s="109"/>
      <c r="E1969" s="108"/>
      <c r="F1969" s="108"/>
      <c r="G1969" s="108"/>
      <c r="H1969" s="108"/>
      <c r="I1969" s="108"/>
      <c r="J1969" s="108"/>
      <c r="K1969" s="110"/>
      <c r="L1969" s="110"/>
      <c r="M1969" s="110"/>
      <c r="N1969" s="111"/>
      <c r="O1969" s="110"/>
      <c r="P1969" s="110"/>
      <c r="Q1969" s="110"/>
      <c r="R1969" s="110"/>
      <c r="S1969" s="110"/>
      <c r="T1969" s="110"/>
      <c r="U1969" s="112"/>
      <c r="AP1969" s="110"/>
      <c r="AQ1969" s="110"/>
      <c r="AR1969" s="110"/>
      <c r="AS1969" s="110"/>
      <c r="AT1969" s="110"/>
      <c r="AU1969" s="110"/>
      <c r="AW1969" s="112"/>
      <c r="AY1969" s="110"/>
      <c r="AZ1969" s="110"/>
      <c r="BB1969" s="110"/>
      <c r="BD1969" s="110"/>
      <c r="BE1969" s="110"/>
      <c r="BF1969" s="110"/>
      <c r="BG1969" s="110"/>
      <c r="BH1969" s="110"/>
      <c r="BI1969" s="110"/>
      <c r="BJ1969" s="110"/>
    </row>
    <row r="1970" spans="1:62">
      <c r="A1970" s="108"/>
      <c r="B1970" s="108"/>
      <c r="C1970" s="109"/>
      <c r="D1970" s="109"/>
      <c r="E1970" s="108"/>
      <c r="F1970" s="108"/>
      <c r="G1970" s="108"/>
      <c r="H1970" s="108"/>
      <c r="I1970" s="108"/>
      <c r="J1970" s="108"/>
      <c r="K1970" s="110"/>
      <c r="L1970" s="110"/>
      <c r="M1970" s="110"/>
      <c r="N1970" s="111"/>
      <c r="O1970" s="110"/>
      <c r="P1970" s="110"/>
      <c r="Q1970" s="110"/>
      <c r="R1970" s="110"/>
      <c r="S1970" s="110"/>
      <c r="T1970" s="110"/>
      <c r="U1970" s="112"/>
      <c r="V1970" s="110"/>
      <c r="W1970" s="110"/>
      <c r="X1970" s="110"/>
      <c r="Y1970" s="110"/>
      <c r="Z1970" s="110"/>
      <c r="AA1970" s="110"/>
      <c r="AB1970" s="110"/>
      <c r="AC1970" s="110"/>
      <c r="AD1970" s="110"/>
      <c r="AE1970" s="110"/>
      <c r="AF1970" s="110"/>
      <c r="AG1970" s="110"/>
      <c r="AH1970" s="110"/>
      <c r="AI1970" s="110"/>
      <c r="AJ1970" s="110"/>
      <c r="AK1970" s="110"/>
      <c r="AL1970" s="110"/>
      <c r="AM1970" s="110"/>
      <c r="AN1970" s="110"/>
      <c r="AO1970" s="110"/>
      <c r="AP1970" s="110"/>
      <c r="AQ1970" s="110"/>
      <c r="AR1970" s="110"/>
      <c r="AS1970" s="110"/>
      <c r="AT1970" s="110"/>
      <c r="AU1970" s="110"/>
      <c r="AV1970" s="110"/>
      <c r="AX1970" s="112"/>
      <c r="AY1970" s="110"/>
      <c r="BC1970" s="112"/>
      <c r="BD1970" s="110"/>
      <c r="BE1970" s="110"/>
      <c r="BF1970" s="110"/>
      <c r="BG1970" s="110"/>
      <c r="BH1970" s="110"/>
      <c r="BI1970" s="110"/>
      <c r="BJ1970" s="110"/>
    </row>
    <row r="1971" spans="1:62">
      <c r="A1971" s="108"/>
      <c r="B1971" s="108"/>
      <c r="C1971" s="109"/>
      <c r="D1971" s="109"/>
      <c r="E1971" s="108"/>
      <c r="F1971" s="108"/>
      <c r="G1971" s="108"/>
      <c r="H1971" s="108"/>
      <c r="I1971" s="108"/>
      <c r="J1971" s="108"/>
      <c r="K1971" s="110"/>
      <c r="L1971" s="110"/>
      <c r="M1971" s="110"/>
      <c r="N1971" s="111"/>
      <c r="O1971" s="110"/>
      <c r="P1971" s="110"/>
      <c r="Q1971" s="110"/>
      <c r="R1971" s="110"/>
      <c r="S1971" s="110"/>
      <c r="T1971" s="110"/>
      <c r="V1971" s="110"/>
      <c r="W1971" s="110"/>
      <c r="X1971" s="110"/>
      <c r="Y1971" s="110"/>
      <c r="Z1971" s="110"/>
      <c r="AA1971" s="110"/>
      <c r="AB1971" s="110"/>
      <c r="AF1971" s="110"/>
      <c r="AG1971" s="110"/>
      <c r="AH1971" s="110"/>
      <c r="AI1971" s="110"/>
      <c r="AJ1971" s="110"/>
      <c r="AK1971" s="110"/>
      <c r="AL1971" s="110"/>
      <c r="AM1971" s="110"/>
      <c r="AN1971" s="110"/>
      <c r="AO1971" s="110"/>
      <c r="AP1971" s="110"/>
      <c r="AQ1971" s="110"/>
      <c r="AR1971" s="110"/>
      <c r="AU1971" s="110"/>
      <c r="AV1971" s="110"/>
      <c r="BD1971" s="110"/>
      <c r="BE1971" s="110"/>
      <c r="BF1971" s="110"/>
      <c r="BG1971" s="110"/>
      <c r="BH1971" s="110"/>
      <c r="BI1971" s="110"/>
      <c r="BJ1971" s="110"/>
    </row>
    <row r="1972" spans="1:62">
      <c r="A1972" s="108"/>
      <c r="B1972" s="108"/>
      <c r="C1972" s="109"/>
      <c r="D1972" s="109"/>
      <c r="E1972" s="108"/>
      <c r="F1972" s="108"/>
      <c r="G1972" s="108"/>
      <c r="H1972" s="108"/>
      <c r="I1972" s="108"/>
      <c r="J1972" s="108"/>
      <c r="K1972" s="110"/>
      <c r="L1972" s="110"/>
      <c r="M1972" s="110"/>
      <c r="N1972" s="111"/>
      <c r="O1972" s="110"/>
      <c r="P1972" s="110"/>
      <c r="Q1972" s="110"/>
      <c r="R1972" s="110"/>
      <c r="S1972" s="110"/>
      <c r="T1972" s="110"/>
      <c r="V1972" s="110"/>
      <c r="W1972" s="110"/>
      <c r="X1972" s="110"/>
      <c r="Y1972" s="110"/>
      <c r="Z1972" s="110"/>
      <c r="AA1972" s="110"/>
      <c r="AB1972" s="110"/>
      <c r="AC1972" s="110"/>
      <c r="AD1972" s="110"/>
      <c r="AE1972" s="110"/>
      <c r="AF1972" s="110"/>
      <c r="AG1972" s="110"/>
      <c r="AH1972" s="110"/>
      <c r="AI1972" s="110"/>
      <c r="AJ1972" s="110"/>
      <c r="AK1972" s="110"/>
      <c r="AL1972" s="110"/>
      <c r="AM1972" s="110"/>
      <c r="AN1972" s="110"/>
      <c r="AO1972" s="110"/>
      <c r="AP1972" s="110"/>
      <c r="AQ1972" s="110"/>
      <c r="AR1972" s="110"/>
      <c r="AT1972" s="110"/>
      <c r="AU1972" s="110"/>
      <c r="AV1972" s="110"/>
      <c r="BD1972" s="110"/>
      <c r="BE1972" s="110"/>
      <c r="BF1972" s="110"/>
      <c r="BG1972" s="110"/>
      <c r="BH1972" s="110"/>
      <c r="BI1972" s="110"/>
      <c r="BJ1972" s="110"/>
    </row>
    <row r="1973" spans="1:62">
      <c r="A1973" s="108"/>
      <c r="B1973" s="108"/>
      <c r="C1973" s="109"/>
      <c r="D1973" s="109"/>
      <c r="E1973" s="108"/>
      <c r="F1973" s="108"/>
      <c r="G1973" s="108"/>
      <c r="H1973" s="108"/>
      <c r="I1973" s="108"/>
      <c r="J1973" s="108"/>
      <c r="K1973" s="110"/>
      <c r="L1973" s="110"/>
      <c r="M1973" s="110"/>
      <c r="N1973" s="111"/>
      <c r="O1973" s="110"/>
      <c r="P1973" s="110"/>
      <c r="Q1973" s="110"/>
      <c r="R1973" s="110"/>
      <c r="S1973" s="110"/>
      <c r="T1973" s="110"/>
      <c r="U1973" s="112"/>
      <c r="V1973" s="110"/>
      <c r="W1973" s="110"/>
      <c r="X1973" s="110"/>
      <c r="Y1973" s="110"/>
      <c r="Z1973" s="110"/>
      <c r="AA1973" s="110"/>
      <c r="AB1973" s="110"/>
      <c r="AC1973" s="110"/>
      <c r="AD1973" s="110"/>
      <c r="AE1973" s="110"/>
      <c r="AF1973" s="110"/>
      <c r="AG1973" s="110"/>
      <c r="AH1973" s="110"/>
      <c r="AI1973" s="110"/>
      <c r="AJ1973" s="110"/>
      <c r="AK1973" s="110"/>
      <c r="AL1973" s="110"/>
      <c r="AM1973" s="110"/>
      <c r="AN1973" s="110"/>
      <c r="AO1973" s="110"/>
      <c r="AP1973" s="110"/>
      <c r="AQ1973" s="110"/>
      <c r="AR1973" s="110"/>
      <c r="AS1973" s="110"/>
      <c r="AT1973" s="110"/>
      <c r="AU1973" s="110"/>
      <c r="AV1973" s="110"/>
      <c r="AW1973" s="112"/>
      <c r="AY1973" s="110"/>
      <c r="BB1973" s="110"/>
      <c r="BD1973" s="110"/>
      <c r="BE1973" s="110"/>
      <c r="BF1973" s="110"/>
      <c r="BG1973" s="110"/>
      <c r="BH1973" s="110"/>
      <c r="BI1973" s="110"/>
      <c r="BJ1973" s="110"/>
    </row>
    <row r="1974" spans="1:62">
      <c r="A1974" s="108"/>
      <c r="B1974" s="108"/>
      <c r="C1974" s="109"/>
      <c r="D1974" s="109"/>
      <c r="E1974" s="108"/>
      <c r="F1974" s="108"/>
      <c r="G1974" s="108"/>
      <c r="H1974" s="108"/>
      <c r="I1974" s="108"/>
      <c r="J1974" s="108"/>
      <c r="K1974" s="110"/>
      <c r="L1974" s="110"/>
      <c r="M1974" s="110"/>
      <c r="N1974" s="111"/>
      <c r="O1974" s="110"/>
      <c r="P1974" s="110"/>
      <c r="Q1974" s="110"/>
      <c r="R1974" s="110"/>
      <c r="S1974" s="110"/>
      <c r="T1974" s="110"/>
      <c r="U1974" s="112"/>
      <c r="V1974" s="110"/>
      <c r="W1974" s="110"/>
      <c r="X1974" s="110"/>
      <c r="Y1974" s="110"/>
      <c r="Z1974" s="110"/>
      <c r="AA1974" s="110"/>
      <c r="AB1974" s="110"/>
      <c r="AC1974" s="110"/>
      <c r="AD1974" s="110"/>
      <c r="AE1974" s="110"/>
      <c r="AF1974" s="110"/>
      <c r="AG1974" s="110"/>
      <c r="AH1974" s="110"/>
      <c r="AI1974" s="110"/>
      <c r="AJ1974" s="110"/>
      <c r="AK1974" s="110"/>
      <c r="AL1974" s="110"/>
      <c r="AM1974" s="110"/>
      <c r="AN1974" s="110"/>
      <c r="AO1974" s="110"/>
      <c r="AP1974" s="110"/>
      <c r="AQ1974" s="110"/>
      <c r="AR1974" s="110"/>
      <c r="AS1974" s="110"/>
      <c r="AT1974" s="110"/>
      <c r="AU1974" s="110"/>
      <c r="AV1974" s="110"/>
      <c r="AW1974" s="112"/>
      <c r="AY1974" s="110"/>
      <c r="AZ1974" s="110"/>
      <c r="BA1974" s="110"/>
      <c r="BB1974" s="110"/>
      <c r="BD1974" s="110"/>
      <c r="BE1974" s="110"/>
      <c r="BF1974" s="110"/>
      <c r="BG1974" s="110"/>
      <c r="BH1974" s="110"/>
      <c r="BI1974" s="110"/>
      <c r="BJ1974" s="110"/>
    </row>
    <row r="1975" spans="1:62">
      <c r="A1975" s="108"/>
      <c r="B1975" s="108"/>
      <c r="C1975" s="109"/>
      <c r="D1975" s="109"/>
      <c r="E1975" s="108"/>
      <c r="F1975" s="108"/>
      <c r="G1975" s="108"/>
      <c r="H1975" s="108"/>
      <c r="I1975" s="108"/>
      <c r="J1975" s="108"/>
      <c r="K1975" s="110"/>
      <c r="L1975" s="110"/>
      <c r="M1975" s="110"/>
      <c r="O1975" s="110"/>
      <c r="P1975" s="110"/>
      <c r="Q1975" s="110"/>
      <c r="R1975" s="110"/>
      <c r="S1975" s="110"/>
      <c r="T1975" s="110"/>
      <c r="V1975" s="110"/>
      <c r="W1975" s="110"/>
      <c r="X1975" s="110"/>
      <c r="Y1975" s="110"/>
      <c r="Z1975" s="110"/>
      <c r="AA1975" s="110"/>
      <c r="AB1975" s="110"/>
      <c r="AC1975" s="110"/>
      <c r="AD1975" s="110"/>
      <c r="AE1975" s="110"/>
      <c r="AF1975" s="110"/>
      <c r="AG1975" s="110"/>
      <c r="AH1975" s="110"/>
      <c r="AI1975" s="110"/>
      <c r="AJ1975" s="110"/>
      <c r="AK1975" s="110"/>
      <c r="AL1975" s="110"/>
      <c r="AM1975" s="110"/>
      <c r="AN1975" s="110"/>
      <c r="AO1975" s="110"/>
      <c r="AP1975" s="110"/>
      <c r="AQ1975" s="110"/>
      <c r="AR1975" s="110"/>
      <c r="AS1975" s="110"/>
      <c r="AT1975" s="110"/>
      <c r="AU1975" s="110"/>
      <c r="AV1975" s="110"/>
      <c r="AY1975" s="110"/>
      <c r="BB1975" s="110"/>
      <c r="BD1975" s="110"/>
      <c r="BE1975" s="110"/>
      <c r="BF1975" s="110"/>
      <c r="BG1975" s="110"/>
      <c r="BH1975" s="110"/>
      <c r="BI1975" s="110"/>
      <c r="BJ1975" s="110"/>
    </row>
    <row r="1976" spans="1:62">
      <c r="A1976" s="108"/>
      <c r="B1976" s="108"/>
      <c r="C1976" s="109"/>
      <c r="D1976" s="109"/>
      <c r="E1976" s="108"/>
      <c r="F1976" s="108"/>
      <c r="G1976" s="108"/>
      <c r="H1976" s="108"/>
      <c r="I1976" s="108"/>
      <c r="J1976" s="108"/>
      <c r="K1976" s="110"/>
      <c r="L1976" s="110"/>
      <c r="M1976" s="110"/>
      <c r="N1976" s="111"/>
      <c r="O1976" s="110"/>
      <c r="P1976" s="110"/>
      <c r="Q1976" s="110"/>
      <c r="R1976" s="110"/>
      <c r="S1976" s="110"/>
      <c r="T1976" s="110"/>
      <c r="V1976" s="110"/>
      <c r="W1976" s="110"/>
      <c r="X1976" s="110"/>
      <c r="Y1976" s="110"/>
      <c r="Z1976" s="110"/>
      <c r="AA1976" s="110"/>
      <c r="AB1976" s="110"/>
      <c r="AC1976" s="110"/>
      <c r="AD1976" s="110"/>
      <c r="AE1976" s="110"/>
      <c r="AF1976" s="110"/>
      <c r="AG1976" s="110"/>
      <c r="AH1976" s="110"/>
      <c r="AI1976" s="110"/>
      <c r="AJ1976" s="110"/>
      <c r="AK1976" s="110"/>
      <c r="AL1976" s="110"/>
      <c r="AM1976" s="110"/>
      <c r="AN1976" s="110"/>
      <c r="AO1976" s="110"/>
      <c r="AP1976" s="110"/>
      <c r="AQ1976" s="110"/>
      <c r="AR1976" s="110"/>
      <c r="AS1976" s="110"/>
      <c r="AT1976" s="110"/>
      <c r="AU1976" s="110"/>
      <c r="AV1976" s="110"/>
      <c r="AW1976" s="112"/>
      <c r="AY1976" s="110"/>
      <c r="BD1976" s="110"/>
      <c r="BE1976" s="110"/>
      <c r="BF1976" s="110"/>
      <c r="BG1976" s="110"/>
      <c r="BH1976" s="110"/>
      <c r="BI1976" s="110"/>
      <c r="BJ1976" s="110"/>
    </row>
    <row r="1977" spans="1:62">
      <c r="A1977" s="108"/>
      <c r="B1977" s="108"/>
      <c r="C1977" s="109"/>
      <c r="D1977" s="109"/>
      <c r="E1977" s="108"/>
      <c r="F1977" s="108"/>
      <c r="G1977" s="108"/>
      <c r="H1977" s="108"/>
      <c r="I1977" s="108"/>
      <c r="J1977" s="108"/>
      <c r="K1977" s="110"/>
      <c r="L1977" s="110"/>
      <c r="M1977" s="110"/>
      <c r="N1977" s="111"/>
      <c r="O1977" s="110"/>
      <c r="P1977" s="110"/>
      <c r="Q1977" s="110"/>
      <c r="R1977" s="110"/>
      <c r="S1977" s="110"/>
      <c r="T1977" s="110"/>
      <c r="V1977" s="110"/>
      <c r="W1977" s="110"/>
      <c r="X1977" s="110"/>
      <c r="Y1977" s="110"/>
      <c r="Z1977" s="110"/>
      <c r="AA1977" s="110"/>
      <c r="AB1977" s="110"/>
      <c r="AC1977" s="110"/>
      <c r="AD1977" s="110"/>
      <c r="AE1977" s="110"/>
      <c r="AF1977" s="110"/>
      <c r="AG1977" s="110"/>
      <c r="AH1977" s="110"/>
      <c r="AI1977" s="110"/>
      <c r="AJ1977" s="110"/>
      <c r="AK1977" s="110"/>
      <c r="AL1977" s="110"/>
      <c r="AM1977" s="110"/>
      <c r="AN1977" s="110"/>
      <c r="AO1977" s="110"/>
      <c r="AP1977" s="110"/>
      <c r="AQ1977" s="110"/>
      <c r="AR1977" s="110"/>
      <c r="AU1977" s="110"/>
      <c r="AV1977" s="110"/>
      <c r="AW1977" s="112"/>
      <c r="BD1977" s="110"/>
      <c r="BE1977" s="110"/>
      <c r="BF1977" s="110"/>
      <c r="BG1977" s="110"/>
      <c r="BH1977" s="110"/>
      <c r="BI1977" s="110"/>
      <c r="BJ1977" s="110"/>
    </row>
    <row r="1978" spans="1:62">
      <c r="A1978" s="108"/>
      <c r="B1978" s="108"/>
      <c r="C1978" s="109"/>
      <c r="D1978" s="109"/>
      <c r="E1978" s="108"/>
      <c r="F1978" s="108"/>
      <c r="G1978" s="108"/>
      <c r="H1978" s="108"/>
      <c r="I1978" s="108"/>
      <c r="J1978" s="108"/>
      <c r="K1978" s="110"/>
      <c r="L1978" s="110"/>
      <c r="M1978" s="110"/>
      <c r="N1978" s="111"/>
      <c r="O1978" s="110"/>
      <c r="P1978" s="110"/>
      <c r="Q1978" s="110"/>
      <c r="R1978" s="110"/>
      <c r="S1978" s="110"/>
      <c r="T1978" s="110"/>
      <c r="V1978" s="110"/>
      <c r="W1978" s="110"/>
      <c r="X1978" s="110"/>
      <c r="Y1978" s="110"/>
      <c r="Z1978" s="110"/>
      <c r="AA1978" s="110"/>
      <c r="AB1978" s="110"/>
      <c r="AC1978" s="110"/>
      <c r="AD1978" s="110"/>
      <c r="AE1978" s="110"/>
      <c r="AF1978" s="110"/>
      <c r="AG1978" s="110"/>
      <c r="AH1978" s="110"/>
      <c r="AI1978" s="110"/>
      <c r="AJ1978" s="110"/>
      <c r="AK1978" s="110"/>
      <c r="AL1978" s="110"/>
      <c r="AM1978" s="110"/>
      <c r="AN1978" s="110"/>
      <c r="AO1978" s="110"/>
      <c r="AP1978" s="110"/>
      <c r="AQ1978" s="110"/>
      <c r="AR1978" s="110"/>
      <c r="AS1978" s="110"/>
      <c r="AT1978" s="110"/>
      <c r="AU1978" s="110"/>
      <c r="AV1978" s="110"/>
      <c r="AY1978" s="110"/>
      <c r="BD1978" s="110"/>
      <c r="BE1978" s="110"/>
      <c r="BF1978" s="110"/>
      <c r="BG1978" s="110"/>
      <c r="BH1978" s="110"/>
      <c r="BI1978" s="110"/>
      <c r="BJ1978" s="110"/>
    </row>
    <row r="1979" spans="1:62">
      <c r="A1979" s="108"/>
      <c r="B1979" s="108"/>
      <c r="C1979" s="109"/>
      <c r="D1979" s="109"/>
      <c r="E1979" s="108"/>
      <c r="F1979" s="108"/>
      <c r="G1979" s="108"/>
      <c r="H1979" s="108"/>
      <c r="I1979" s="108"/>
      <c r="J1979" s="108"/>
      <c r="K1979" s="110"/>
      <c r="L1979" s="110"/>
      <c r="M1979" s="110"/>
      <c r="N1979" s="111"/>
      <c r="O1979" s="110"/>
      <c r="P1979" s="110"/>
      <c r="Q1979" s="110"/>
      <c r="R1979" s="110"/>
      <c r="S1979" s="110"/>
      <c r="T1979" s="110"/>
      <c r="U1979" s="112"/>
      <c r="V1979" s="110"/>
      <c r="W1979" s="110"/>
      <c r="X1979" s="110"/>
      <c r="Y1979" s="110"/>
      <c r="Z1979" s="110"/>
      <c r="AA1979" s="110"/>
      <c r="AB1979" s="110"/>
      <c r="AC1979" s="110"/>
      <c r="AD1979" s="110"/>
      <c r="AE1979" s="110"/>
      <c r="AF1979" s="110"/>
      <c r="AG1979" s="110"/>
      <c r="AI1979" s="110"/>
      <c r="AJ1979" s="110"/>
      <c r="AK1979" s="110"/>
      <c r="AL1979" s="110"/>
      <c r="AM1979" s="110"/>
      <c r="AN1979" s="110"/>
      <c r="AO1979" s="110"/>
      <c r="AP1979" s="110"/>
      <c r="AQ1979" s="110"/>
      <c r="AR1979" s="110"/>
      <c r="AS1979" s="110"/>
      <c r="AT1979" s="110"/>
      <c r="AU1979" s="110"/>
      <c r="AV1979" s="110"/>
      <c r="AW1979" s="112"/>
      <c r="AX1979" s="112"/>
      <c r="AY1979" s="110"/>
      <c r="BC1979" s="112"/>
      <c r="BD1979" s="110"/>
      <c r="BE1979" s="110"/>
      <c r="BF1979" s="110"/>
      <c r="BG1979" s="110"/>
      <c r="BH1979" s="110"/>
      <c r="BI1979" s="110"/>
    </row>
    <row r="1980" spans="1:62">
      <c r="A1980" s="108"/>
      <c r="B1980" s="108"/>
      <c r="C1980" s="109"/>
      <c r="D1980" s="109"/>
      <c r="E1980" s="108"/>
      <c r="F1980" s="108"/>
      <c r="G1980" s="108"/>
      <c r="H1980" s="108"/>
      <c r="I1980" s="108"/>
      <c r="J1980" s="108"/>
      <c r="K1980" s="110"/>
      <c r="L1980" s="110"/>
      <c r="M1980" s="110"/>
      <c r="N1980" s="111"/>
      <c r="O1980" s="110"/>
      <c r="P1980" s="110"/>
      <c r="Q1980" s="110"/>
      <c r="R1980" s="110"/>
      <c r="S1980" s="110"/>
      <c r="T1980" s="110"/>
      <c r="U1980" s="112"/>
      <c r="V1980" s="110"/>
      <c r="W1980" s="110"/>
      <c r="X1980" s="110"/>
      <c r="Y1980" s="110"/>
      <c r="Z1980" s="110"/>
      <c r="AA1980" s="110"/>
      <c r="AB1980" s="110"/>
      <c r="AC1980" s="110"/>
      <c r="AD1980" s="110"/>
      <c r="AF1980" s="110"/>
      <c r="AG1980" s="110"/>
      <c r="AH1980" s="110"/>
      <c r="AI1980" s="110"/>
      <c r="AJ1980" s="110"/>
      <c r="AK1980" s="110"/>
      <c r="AL1980" s="110"/>
      <c r="AM1980" s="110"/>
      <c r="AN1980" s="110"/>
      <c r="AO1980" s="110"/>
      <c r="AP1980" s="110"/>
      <c r="AQ1980" s="110"/>
      <c r="AR1980" s="110"/>
      <c r="AS1980" s="110"/>
      <c r="AT1980" s="110"/>
      <c r="AU1980" s="110"/>
      <c r="AV1980" s="110"/>
      <c r="AW1980" s="112"/>
      <c r="AY1980" s="110"/>
    </row>
    <row r="1981" spans="1:62">
      <c r="A1981" s="108"/>
      <c r="B1981" s="108"/>
      <c r="C1981" s="109"/>
      <c r="D1981" s="109"/>
      <c r="E1981" s="108"/>
      <c r="F1981" s="108"/>
      <c r="G1981" s="108"/>
      <c r="H1981" s="108"/>
      <c r="I1981" s="108"/>
      <c r="J1981" s="108"/>
      <c r="K1981" s="110"/>
      <c r="L1981" s="110"/>
      <c r="M1981" s="110"/>
      <c r="N1981" s="111"/>
      <c r="O1981" s="110"/>
      <c r="P1981" s="110"/>
      <c r="Q1981" s="110"/>
      <c r="R1981" s="110"/>
      <c r="S1981" s="110"/>
      <c r="T1981" s="110"/>
      <c r="U1981" s="112"/>
      <c r="V1981" s="110"/>
      <c r="W1981" s="110"/>
      <c r="X1981" s="110"/>
      <c r="Y1981" s="110"/>
      <c r="Z1981" s="110"/>
      <c r="AA1981" s="110"/>
      <c r="AB1981" s="110"/>
      <c r="AC1981" s="110"/>
      <c r="AD1981" s="110"/>
      <c r="AF1981" s="110"/>
      <c r="AG1981" s="110"/>
      <c r="AI1981" s="110"/>
      <c r="AJ1981" s="110"/>
      <c r="AK1981" s="110"/>
      <c r="AL1981" s="110"/>
      <c r="AM1981" s="110"/>
      <c r="AN1981" s="110"/>
      <c r="AO1981" s="110"/>
      <c r="AP1981" s="110"/>
      <c r="AQ1981" s="110"/>
      <c r="AR1981" s="110"/>
      <c r="AS1981" s="110"/>
      <c r="AT1981" s="110"/>
      <c r="AV1981" s="110"/>
      <c r="AW1981" s="112"/>
      <c r="AX1981" s="112"/>
      <c r="AY1981" s="110"/>
      <c r="BB1981" s="110"/>
      <c r="BC1981" s="112"/>
      <c r="BE1981" s="110"/>
      <c r="BF1981" s="110"/>
      <c r="BG1981" s="110"/>
      <c r="BH1981" s="110"/>
      <c r="BI1981" s="110"/>
    </row>
    <row r="1982" spans="1:62">
      <c r="A1982" s="108"/>
      <c r="B1982" s="108"/>
      <c r="C1982" s="109"/>
      <c r="D1982" s="109"/>
      <c r="E1982" s="108"/>
      <c r="F1982" s="108"/>
      <c r="G1982" s="108"/>
      <c r="H1982" s="108"/>
      <c r="I1982" s="108"/>
      <c r="J1982" s="108"/>
      <c r="K1982" s="110"/>
      <c r="L1982" s="110"/>
      <c r="M1982" s="110"/>
      <c r="N1982" s="111"/>
      <c r="O1982" s="110"/>
      <c r="P1982" s="110"/>
      <c r="Q1982" s="110"/>
      <c r="R1982" s="110"/>
      <c r="S1982" s="110"/>
      <c r="T1982" s="110"/>
      <c r="V1982" s="110"/>
      <c r="W1982" s="110"/>
      <c r="X1982" s="110"/>
      <c r="Y1982" s="110"/>
      <c r="Z1982" s="110"/>
      <c r="AA1982" s="110"/>
      <c r="AB1982" s="110"/>
      <c r="AC1982" s="110"/>
      <c r="AD1982" s="110"/>
      <c r="AE1982" s="110"/>
      <c r="AF1982" s="110"/>
      <c r="AG1982" s="110"/>
      <c r="AH1982" s="110"/>
      <c r="AI1982" s="110"/>
      <c r="AJ1982" s="110"/>
      <c r="AK1982" s="110"/>
      <c r="AL1982" s="110"/>
      <c r="AM1982" s="110"/>
      <c r="AN1982" s="110"/>
      <c r="AO1982" s="110"/>
      <c r="AP1982" s="110"/>
      <c r="AQ1982" s="110"/>
      <c r="AR1982" s="110"/>
      <c r="AT1982" s="110"/>
      <c r="AU1982" s="110"/>
      <c r="AV1982" s="110"/>
      <c r="BD1982" s="110"/>
      <c r="BE1982" s="110"/>
      <c r="BF1982" s="110"/>
      <c r="BG1982" s="110"/>
      <c r="BH1982" s="110"/>
      <c r="BI1982" s="110"/>
      <c r="BJ1982" s="110"/>
    </row>
    <row r="1983" spans="1:62">
      <c r="A1983" s="108"/>
      <c r="B1983" s="108"/>
      <c r="C1983" s="109"/>
      <c r="D1983" s="109"/>
      <c r="E1983" s="108"/>
      <c r="F1983" s="108"/>
      <c r="G1983" s="108"/>
      <c r="H1983" s="108"/>
      <c r="I1983" s="108"/>
      <c r="J1983" s="108"/>
      <c r="K1983" s="110"/>
      <c r="L1983" s="110"/>
      <c r="M1983" s="110"/>
      <c r="N1983" s="111"/>
      <c r="O1983" s="110"/>
      <c r="P1983" s="110"/>
      <c r="Q1983" s="110"/>
      <c r="R1983" s="110"/>
      <c r="S1983" s="110"/>
      <c r="T1983" s="110"/>
      <c r="V1983" s="110"/>
      <c r="W1983" s="110"/>
      <c r="X1983" s="110"/>
      <c r="Y1983" s="110"/>
      <c r="Z1983" s="110"/>
      <c r="AA1983" s="110"/>
      <c r="AB1983" s="110"/>
      <c r="AC1983" s="110"/>
      <c r="AD1983" s="110"/>
      <c r="AE1983" s="110"/>
      <c r="AF1983" s="110"/>
      <c r="AG1983" s="110"/>
      <c r="AH1983" s="110"/>
      <c r="AI1983" s="110"/>
      <c r="AJ1983" s="110"/>
      <c r="AK1983" s="110"/>
      <c r="AL1983" s="110"/>
      <c r="AM1983" s="110"/>
      <c r="AN1983" s="110"/>
      <c r="AO1983" s="110"/>
      <c r="AP1983" s="110"/>
      <c r="AQ1983" s="110"/>
      <c r="AR1983" s="110"/>
      <c r="AS1983" s="110"/>
      <c r="AT1983" s="110"/>
      <c r="AU1983" s="110"/>
      <c r="AV1983" s="110"/>
      <c r="AY1983" s="110"/>
      <c r="BD1983" s="110"/>
      <c r="BE1983" s="110"/>
      <c r="BF1983" s="110"/>
      <c r="BG1983" s="110"/>
      <c r="BH1983" s="110"/>
      <c r="BI1983" s="110"/>
      <c r="BJ1983" s="110"/>
    </row>
    <row r="1984" spans="1:62">
      <c r="A1984" s="108"/>
      <c r="B1984" s="108"/>
      <c r="C1984" s="109"/>
      <c r="D1984" s="109"/>
      <c r="E1984" s="108"/>
      <c r="F1984" s="108"/>
      <c r="G1984" s="108"/>
      <c r="H1984" s="108"/>
      <c r="I1984" s="108"/>
      <c r="J1984" s="108"/>
      <c r="K1984" s="110"/>
      <c r="L1984" s="110"/>
      <c r="M1984" s="110"/>
      <c r="N1984" s="111"/>
      <c r="O1984" s="110"/>
      <c r="P1984" s="110"/>
      <c r="Q1984" s="110"/>
      <c r="R1984" s="110"/>
      <c r="S1984" s="110"/>
      <c r="T1984" s="110"/>
      <c r="V1984" s="110"/>
      <c r="W1984" s="110"/>
      <c r="X1984" s="110"/>
      <c r="Y1984" s="110"/>
      <c r="Z1984" s="110"/>
      <c r="AA1984" s="110"/>
      <c r="AB1984" s="110"/>
      <c r="AC1984" s="110"/>
      <c r="AD1984" s="110"/>
      <c r="AF1984" s="110"/>
      <c r="AG1984" s="110"/>
      <c r="AI1984" s="110"/>
      <c r="AJ1984" s="110"/>
      <c r="AL1984" s="110"/>
      <c r="AM1984" s="110"/>
      <c r="AO1984" s="110"/>
      <c r="AP1984" s="110"/>
      <c r="AQ1984" s="110"/>
      <c r="AR1984" s="110"/>
      <c r="AV1984" s="110"/>
      <c r="BD1984" s="110"/>
      <c r="BE1984" s="110"/>
      <c r="BF1984" s="110"/>
      <c r="BG1984" s="110"/>
      <c r="BH1984" s="110"/>
      <c r="BI1984" s="110"/>
      <c r="BJ1984" s="110"/>
    </row>
    <row r="1985" spans="1:62">
      <c r="A1985" s="108"/>
      <c r="B1985" s="108"/>
      <c r="C1985" s="109"/>
      <c r="D1985" s="109"/>
      <c r="E1985" s="108"/>
      <c r="F1985" s="108"/>
      <c r="G1985" s="108"/>
      <c r="H1985" s="108"/>
      <c r="I1985" s="108"/>
      <c r="J1985" s="108"/>
      <c r="K1985" s="110"/>
      <c r="L1985" s="110"/>
      <c r="M1985" s="110"/>
      <c r="O1985" s="110"/>
      <c r="P1985" s="110"/>
      <c r="Q1985" s="110"/>
      <c r="R1985" s="110"/>
      <c r="S1985" s="110"/>
      <c r="T1985" s="110"/>
      <c r="V1985" s="110"/>
      <c r="W1985" s="110"/>
      <c r="X1985" s="110"/>
      <c r="Y1985" s="110"/>
      <c r="Z1985" s="110"/>
      <c r="AA1985" s="110"/>
      <c r="AB1985" s="110"/>
      <c r="AC1985" s="110"/>
      <c r="AD1985" s="110"/>
      <c r="AE1985" s="110"/>
      <c r="AF1985" s="110"/>
      <c r="AG1985" s="110"/>
      <c r="AH1985" s="110"/>
      <c r="AI1985" s="110"/>
      <c r="AJ1985" s="110"/>
      <c r="AK1985" s="110"/>
      <c r="AL1985" s="110"/>
      <c r="AM1985" s="110"/>
      <c r="AN1985" s="110"/>
      <c r="AO1985" s="110"/>
      <c r="AP1985" s="110"/>
      <c r="AQ1985" s="110"/>
      <c r="AR1985" s="110"/>
      <c r="AU1985" s="110"/>
      <c r="AV1985" s="110"/>
      <c r="BD1985" s="110"/>
      <c r="BE1985" s="110"/>
      <c r="BF1985" s="110"/>
      <c r="BG1985" s="110"/>
      <c r="BH1985" s="110"/>
      <c r="BI1985" s="110"/>
      <c r="BJ1985" s="110"/>
    </row>
    <row r="1986" spans="1:62">
      <c r="A1986" s="108"/>
      <c r="B1986" s="108"/>
      <c r="C1986" s="109"/>
      <c r="D1986" s="109"/>
      <c r="E1986" s="108"/>
      <c r="F1986" s="108"/>
      <c r="G1986" s="108"/>
      <c r="H1986" s="108"/>
      <c r="I1986" s="108"/>
      <c r="J1986" s="108"/>
      <c r="K1986" s="110"/>
      <c r="L1986" s="110"/>
      <c r="M1986" s="110"/>
      <c r="N1986" s="111"/>
      <c r="O1986" s="110"/>
      <c r="P1986" s="110"/>
      <c r="Q1986" s="110"/>
      <c r="R1986" s="110"/>
      <c r="S1986" s="110"/>
      <c r="T1986" s="110"/>
      <c r="U1986" s="112"/>
      <c r="V1986" s="110"/>
      <c r="W1986" s="110"/>
      <c r="X1986" s="110"/>
      <c r="Y1986" s="110"/>
      <c r="Z1986" s="110"/>
      <c r="AA1986" s="110"/>
      <c r="AB1986" s="110"/>
      <c r="AC1986" s="110"/>
      <c r="AD1986" s="110"/>
      <c r="AE1986" s="110"/>
      <c r="AF1986" s="110"/>
      <c r="AG1986" s="110"/>
      <c r="AH1986" s="110"/>
      <c r="AI1986" s="110"/>
      <c r="AJ1986" s="110"/>
      <c r="AK1986" s="110"/>
      <c r="AL1986" s="110"/>
      <c r="AM1986" s="110"/>
      <c r="AN1986" s="110"/>
      <c r="AO1986" s="110"/>
      <c r="AP1986" s="110"/>
      <c r="AQ1986" s="110"/>
      <c r="AR1986" s="110"/>
      <c r="AS1986" s="110"/>
      <c r="AT1986" s="110"/>
      <c r="AU1986" s="110"/>
      <c r="AV1986" s="110"/>
      <c r="AW1986" s="112"/>
      <c r="AY1986" s="110"/>
      <c r="BB1986" s="110"/>
      <c r="BD1986" s="110"/>
      <c r="BE1986" s="110"/>
      <c r="BF1986" s="110"/>
      <c r="BG1986" s="110"/>
      <c r="BH1986" s="110"/>
      <c r="BI1986" s="110"/>
      <c r="BJ1986" s="110"/>
    </row>
    <row r="1987" spans="1:62">
      <c r="A1987" s="108"/>
      <c r="B1987" s="108"/>
      <c r="C1987" s="109"/>
      <c r="D1987" s="109"/>
      <c r="E1987" s="108"/>
      <c r="F1987" s="108"/>
      <c r="G1987" s="108"/>
      <c r="H1987" s="108"/>
      <c r="I1987" s="108"/>
      <c r="J1987" s="108"/>
      <c r="K1987" s="110"/>
      <c r="L1987" s="110"/>
      <c r="M1987" s="110"/>
      <c r="O1987" s="110"/>
      <c r="P1987" s="110"/>
      <c r="Q1987" s="110"/>
      <c r="U1987" s="112"/>
      <c r="BD1987" s="110"/>
      <c r="BE1987" s="110"/>
      <c r="BF1987" s="110"/>
      <c r="BG1987" s="110"/>
      <c r="BH1987" s="110"/>
      <c r="BI1987" s="110"/>
      <c r="BJ1987" s="110"/>
    </row>
    <row r="1988" spans="1:62">
      <c r="A1988" s="108"/>
      <c r="B1988" s="108"/>
      <c r="C1988" s="109"/>
      <c r="D1988" s="109"/>
      <c r="E1988" s="108"/>
      <c r="F1988" s="108"/>
      <c r="G1988" s="108"/>
      <c r="H1988" s="108"/>
      <c r="I1988" s="108"/>
      <c r="J1988" s="108"/>
      <c r="K1988" s="110"/>
      <c r="L1988" s="110"/>
      <c r="M1988" s="110"/>
      <c r="N1988" s="111"/>
      <c r="O1988" s="110"/>
      <c r="P1988" s="110"/>
      <c r="Q1988" s="110"/>
      <c r="R1988" s="110"/>
      <c r="S1988" s="110"/>
      <c r="T1988" s="110"/>
      <c r="U1988" s="112"/>
      <c r="V1988" s="110"/>
      <c r="W1988" s="110"/>
      <c r="X1988" s="110"/>
      <c r="Y1988" s="110"/>
      <c r="Z1988" s="110"/>
      <c r="AA1988" s="110"/>
      <c r="AB1988" s="110"/>
      <c r="AC1988" s="110"/>
      <c r="AD1988" s="110"/>
      <c r="AE1988" s="110"/>
      <c r="AF1988" s="110"/>
      <c r="AG1988" s="110"/>
      <c r="AH1988" s="110"/>
      <c r="AI1988" s="110"/>
      <c r="AJ1988" s="110"/>
      <c r="AK1988" s="110"/>
      <c r="AL1988" s="110"/>
      <c r="AM1988" s="110"/>
      <c r="AN1988" s="110"/>
      <c r="AO1988" s="110"/>
      <c r="AP1988" s="110"/>
      <c r="AQ1988" s="110"/>
      <c r="AR1988" s="110"/>
      <c r="AS1988" s="110"/>
      <c r="AT1988" s="110"/>
      <c r="AU1988" s="110"/>
      <c r="AV1988" s="110"/>
      <c r="AY1988" s="110"/>
      <c r="BB1988" s="110"/>
    </row>
    <row r="1989" spans="1:62">
      <c r="A1989" s="108"/>
      <c r="B1989" s="108"/>
      <c r="C1989" s="109"/>
      <c r="D1989" s="109"/>
      <c r="E1989" s="108"/>
      <c r="F1989" s="108"/>
      <c r="G1989" s="108"/>
      <c r="H1989" s="108"/>
      <c r="I1989" s="108"/>
      <c r="J1989" s="108"/>
      <c r="K1989" s="110"/>
      <c r="L1989" s="110"/>
      <c r="M1989" s="110"/>
      <c r="O1989" s="110"/>
      <c r="P1989" s="110"/>
      <c r="Q1989" s="110"/>
      <c r="R1989" s="110"/>
      <c r="S1989" s="110"/>
      <c r="T1989" s="110"/>
      <c r="U1989" s="112"/>
      <c r="AP1989" s="110"/>
      <c r="AQ1989" s="110"/>
      <c r="AR1989" s="110"/>
      <c r="BD1989" s="110"/>
      <c r="BE1989" s="110"/>
      <c r="BF1989" s="110"/>
      <c r="BG1989" s="110"/>
      <c r="BH1989" s="110"/>
      <c r="BI1989" s="110"/>
      <c r="BJ1989" s="110"/>
    </row>
    <row r="1990" spans="1:62">
      <c r="A1990" s="108"/>
      <c r="B1990" s="108"/>
      <c r="C1990" s="109"/>
      <c r="D1990" s="109"/>
      <c r="E1990" s="108"/>
      <c r="F1990" s="108"/>
      <c r="G1990" s="108"/>
      <c r="H1990" s="108"/>
      <c r="I1990" s="108"/>
      <c r="J1990" s="108"/>
      <c r="K1990" s="110"/>
      <c r="L1990" s="110"/>
      <c r="M1990" s="110"/>
      <c r="O1990" s="110"/>
      <c r="P1990" s="110"/>
      <c r="Q1990" s="110"/>
      <c r="R1990" s="110"/>
      <c r="S1990" s="110"/>
      <c r="T1990" s="110"/>
      <c r="U1990" s="112"/>
      <c r="V1990" s="110"/>
      <c r="W1990" s="110"/>
      <c r="X1990" s="110"/>
      <c r="Y1990" s="110"/>
      <c r="Z1990" s="110"/>
      <c r="AA1990" s="110"/>
      <c r="AB1990" s="110"/>
      <c r="AC1990" s="110"/>
      <c r="AD1990" s="110"/>
      <c r="AE1990" s="110"/>
      <c r="AF1990" s="110"/>
      <c r="AG1990" s="110"/>
      <c r="AH1990" s="110"/>
      <c r="AI1990" s="110"/>
      <c r="AJ1990" s="110"/>
      <c r="AK1990" s="110"/>
      <c r="AL1990" s="110"/>
      <c r="AM1990" s="110"/>
      <c r="AN1990" s="110"/>
      <c r="AO1990" s="110"/>
      <c r="AP1990" s="110"/>
      <c r="AQ1990" s="110"/>
      <c r="AR1990" s="110"/>
      <c r="AS1990" s="110"/>
      <c r="AT1990" s="110"/>
      <c r="AU1990" s="110"/>
      <c r="AV1990" s="110"/>
      <c r="AY1990" s="110"/>
      <c r="BD1990" s="110"/>
      <c r="BE1990" s="110"/>
      <c r="BF1990" s="110"/>
      <c r="BG1990" s="110"/>
      <c r="BH1990" s="110"/>
      <c r="BI1990" s="110"/>
      <c r="BJ1990" s="110"/>
    </row>
    <row r="1991" spans="1:62">
      <c r="A1991" s="108"/>
      <c r="B1991" s="108"/>
      <c r="C1991" s="109"/>
      <c r="D1991" s="109"/>
      <c r="E1991" s="108"/>
      <c r="F1991" s="108"/>
      <c r="G1991" s="108"/>
      <c r="H1991" s="108"/>
      <c r="I1991" s="108"/>
      <c r="J1991" s="108"/>
      <c r="K1991" s="110"/>
      <c r="L1991" s="110"/>
      <c r="M1991" s="110"/>
      <c r="N1991" s="111"/>
      <c r="O1991" s="110"/>
      <c r="P1991" s="110"/>
      <c r="Q1991" s="110"/>
      <c r="R1991" s="110"/>
      <c r="S1991" s="110"/>
      <c r="T1991" s="110"/>
      <c r="V1991" s="110"/>
      <c r="W1991" s="110"/>
      <c r="X1991" s="110"/>
      <c r="Y1991" s="110"/>
      <c r="Z1991" s="110"/>
      <c r="AA1991" s="110"/>
      <c r="AB1991" s="110"/>
      <c r="AC1991" s="110"/>
      <c r="AD1991" s="110"/>
      <c r="AE1991" s="110"/>
      <c r="AF1991" s="110"/>
      <c r="AG1991" s="110"/>
      <c r="AH1991" s="110"/>
      <c r="AI1991" s="110"/>
      <c r="AJ1991" s="110"/>
      <c r="AK1991" s="110"/>
      <c r="AL1991" s="110"/>
      <c r="AM1991" s="110"/>
      <c r="AN1991" s="110"/>
      <c r="AO1991" s="110"/>
      <c r="AP1991" s="110"/>
      <c r="AQ1991" s="110"/>
      <c r="AR1991" s="110"/>
      <c r="AS1991" s="110"/>
      <c r="AT1991" s="110"/>
      <c r="AU1991" s="110"/>
      <c r="AV1991" s="110"/>
      <c r="AW1991" s="112"/>
      <c r="AX1991" s="112"/>
      <c r="AY1991" s="110"/>
      <c r="AZ1991" s="110"/>
      <c r="BA1991" s="110"/>
      <c r="BB1991" s="110"/>
      <c r="BC1991" s="112"/>
      <c r="BD1991" s="110"/>
      <c r="BE1991" s="110"/>
      <c r="BF1991" s="110"/>
      <c r="BG1991" s="110"/>
      <c r="BH1991" s="110"/>
      <c r="BI1991" s="110"/>
      <c r="BJ1991" s="110"/>
    </row>
    <row r="1992" spans="1:62">
      <c r="A1992" s="108"/>
      <c r="B1992" s="108"/>
      <c r="C1992" s="109"/>
      <c r="D1992" s="109"/>
      <c r="E1992" s="108"/>
      <c r="F1992" s="108"/>
      <c r="G1992" s="108"/>
      <c r="H1992" s="108"/>
      <c r="I1992" s="108"/>
      <c r="J1992" s="108"/>
      <c r="K1992" s="110"/>
      <c r="L1992" s="110"/>
      <c r="M1992" s="110"/>
      <c r="N1992" s="111"/>
      <c r="O1992" s="110"/>
      <c r="P1992" s="110"/>
      <c r="Q1992" s="110"/>
      <c r="R1992" s="110"/>
      <c r="S1992" s="110"/>
      <c r="T1992" s="110"/>
      <c r="V1992" s="110"/>
      <c r="W1992" s="110"/>
      <c r="X1992" s="110"/>
      <c r="Y1992" s="110"/>
      <c r="Z1992" s="110"/>
      <c r="AA1992" s="110"/>
      <c r="AB1992" s="110"/>
      <c r="AC1992" s="110"/>
      <c r="AD1992" s="110"/>
      <c r="AE1992" s="110"/>
      <c r="AF1992" s="110"/>
      <c r="AG1992" s="110"/>
      <c r="AH1992" s="110"/>
      <c r="AI1992" s="110"/>
      <c r="AJ1992" s="110"/>
      <c r="AK1992" s="110"/>
      <c r="AL1992" s="110"/>
      <c r="AM1992" s="110"/>
      <c r="AN1992" s="110"/>
      <c r="AO1992" s="110"/>
      <c r="AP1992" s="110"/>
      <c r="AQ1992" s="110"/>
      <c r="AR1992" s="110"/>
      <c r="AS1992" s="110"/>
      <c r="AT1992" s="110"/>
      <c r="AU1992" s="110"/>
      <c r="AV1992" s="110"/>
      <c r="AW1992" s="112"/>
      <c r="AY1992" s="110"/>
      <c r="BD1992" s="110"/>
      <c r="BE1992" s="110"/>
      <c r="BF1992" s="110"/>
      <c r="BG1992" s="110"/>
      <c r="BH1992" s="110"/>
      <c r="BI1992" s="110"/>
      <c r="BJ1992" s="110"/>
    </row>
    <row r="1993" spans="1:62">
      <c r="A1993" s="108"/>
      <c r="B1993" s="108"/>
      <c r="C1993" s="109"/>
      <c r="D1993" s="109"/>
      <c r="E1993" s="108"/>
      <c r="F1993" s="108"/>
      <c r="G1993" s="108"/>
      <c r="H1993" s="108"/>
      <c r="I1993" s="108"/>
      <c r="J1993" s="108"/>
      <c r="K1993" s="110"/>
      <c r="L1993" s="110"/>
      <c r="M1993" s="110"/>
      <c r="N1993" s="111"/>
      <c r="O1993" s="110"/>
      <c r="P1993" s="110"/>
      <c r="Q1993" s="110"/>
      <c r="R1993" s="110"/>
      <c r="S1993" s="110"/>
      <c r="T1993" s="110"/>
      <c r="U1993" s="112"/>
      <c r="V1993" s="110"/>
      <c r="W1993" s="110"/>
      <c r="X1993" s="110"/>
      <c r="Y1993" s="110"/>
      <c r="Z1993" s="110"/>
      <c r="AA1993" s="110"/>
      <c r="AB1993" s="110"/>
      <c r="AC1993" s="110"/>
      <c r="AD1993" s="110"/>
      <c r="AF1993" s="110"/>
      <c r="AG1993" s="110"/>
      <c r="AI1993" s="110"/>
      <c r="AJ1993" s="110"/>
      <c r="AL1993" s="110"/>
      <c r="AM1993" s="110"/>
      <c r="AO1993" s="110"/>
      <c r="AP1993" s="110"/>
      <c r="AQ1993" s="110"/>
      <c r="AR1993" s="110"/>
      <c r="AV1993" s="110"/>
      <c r="BD1993" s="110"/>
      <c r="BE1993" s="110"/>
      <c r="BF1993" s="110"/>
      <c r="BG1993" s="110"/>
      <c r="BH1993" s="110"/>
      <c r="BI1993" s="110"/>
      <c r="BJ1993" s="110"/>
    </row>
    <row r="1994" spans="1:62">
      <c r="A1994" s="108"/>
      <c r="B1994" s="108"/>
      <c r="C1994" s="109"/>
      <c r="D1994" s="109"/>
      <c r="E1994" s="108"/>
      <c r="F1994" s="108"/>
      <c r="G1994" s="108"/>
      <c r="H1994" s="108"/>
      <c r="I1994" s="108"/>
      <c r="J1994" s="108"/>
      <c r="K1994" s="110"/>
      <c r="L1994" s="110"/>
      <c r="M1994" s="110"/>
      <c r="O1994" s="110"/>
      <c r="P1994" s="110"/>
      <c r="Q1994" s="110"/>
      <c r="R1994" s="110"/>
      <c r="S1994" s="110"/>
      <c r="T1994" s="110"/>
      <c r="V1994" s="110"/>
      <c r="W1994" s="110"/>
      <c r="X1994" s="110"/>
      <c r="Y1994" s="110"/>
      <c r="Z1994" s="110"/>
      <c r="AA1994" s="110"/>
      <c r="AB1994" s="110"/>
      <c r="AC1994" s="110"/>
      <c r="AD1994" s="110"/>
      <c r="AE1994" s="110"/>
      <c r="AF1994" s="110"/>
      <c r="AG1994" s="110"/>
      <c r="AH1994" s="110"/>
      <c r="AI1994" s="110"/>
      <c r="AJ1994" s="110"/>
      <c r="AK1994" s="110"/>
      <c r="AL1994" s="110"/>
      <c r="AM1994" s="110"/>
      <c r="AN1994" s="110"/>
      <c r="AO1994" s="110"/>
      <c r="AP1994" s="110"/>
      <c r="AQ1994" s="110"/>
      <c r="AR1994" s="110"/>
      <c r="AS1994" s="110"/>
      <c r="AT1994" s="110"/>
      <c r="AU1994" s="110"/>
      <c r="AV1994" s="110"/>
      <c r="AY1994" s="110"/>
      <c r="BB1994" s="110"/>
      <c r="BD1994" s="110"/>
      <c r="BE1994" s="110"/>
      <c r="BF1994" s="110"/>
      <c r="BG1994" s="110"/>
      <c r="BH1994" s="110"/>
      <c r="BI1994" s="110"/>
      <c r="BJ1994" s="110"/>
    </row>
    <row r="1995" spans="1:62">
      <c r="A1995" s="108"/>
      <c r="B1995" s="108"/>
      <c r="C1995" s="109"/>
      <c r="D1995" s="109"/>
      <c r="E1995" s="108"/>
      <c r="F1995" s="108"/>
      <c r="G1995" s="108"/>
      <c r="H1995" s="108"/>
      <c r="I1995" s="108"/>
      <c r="J1995" s="108"/>
      <c r="K1995" s="110"/>
      <c r="L1995" s="110"/>
      <c r="M1995" s="110"/>
      <c r="N1995" s="111"/>
      <c r="O1995" s="110"/>
      <c r="P1995" s="110"/>
      <c r="Q1995" s="110"/>
      <c r="R1995" s="110"/>
      <c r="S1995" s="110"/>
      <c r="T1995" s="110"/>
      <c r="U1995" s="112"/>
      <c r="V1995" s="110"/>
      <c r="W1995" s="110"/>
      <c r="X1995" s="110"/>
      <c r="Y1995" s="110"/>
      <c r="Z1995" s="110"/>
      <c r="AA1995" s="110"/>
      <c r="AB1995" s="110"/>
      <c r="AF1995" s="110"/>
      <c r="AG1995" s="110"/>
      <c r="AH1995" s="110"/>
      <c r="AI1995" s="110"/>
      <c r="AJ1995" s="110"/>
      <c r="AK1995" s="110"/>
      <c r="AL1995" s="110"/>
      <c r="AM1995" s="110"/>
      <c r="AN1995" s="110"/>
      <c r="AO1995" s="110"/>
      <c r="AP1995" s="110"/>
      <c r="AQ1995" s="110"/>
      <c r="AR1995" s="110"/>
      <c r="AS1995" s="110"/>
      <c r="AT1995" s="110"/>
      <c r="AU1995" s="110"/>
      <c r="AV1995" s="110"/>
      <c r="AY1995" s="110"/>
      <c r="BD1995" s="110"/>
      <c r="BE1995" s="110"/>
      <c r="BF1995" s="110"/>
      <c r="BG1995" s="110"/>
      <c r="BH1995" s="110"/>
      <c r="BI1995" s="110"/>
      <c r="BJ1995" s="110"/>
    </row>
    <row r="1996" spans="1:62">
      <c r="A1996" s="108"/>
      <c r="B1996" s="108"/>
      <c r="C1996" s="109"/>
      <c r="D1996" s="109"/>
      <c r="E1996" s="108"/>
      <c r="F1996" s="108"/>
      <c r="G1996" s="108"/>
      <c r="H1996" s="108"/>
      <c r="I1996" s="108"/>
      <c r="J1996" s="108"/>
      <c r="K1996" s="110"/>
      <c r="L1996" s="110"/>
      <c r="M1996" s="110"/>
      <c r="O1996" s="110"/>
      <c r="P1996" s="110"/>
      <c r="Q1996" s="110"/>
      <c r="R1996" s="110"/>
      <c r="S1996" s="110"/>
      <c r="T1996" s="110"/>
      <c r="V1996" s="110"/>
      <c r="W1996" s="110"/>
      <c r="X1996" s="110"/>
      <c r="Y1996" s="110"/>
      <c r="Z1996" s="110"/>
      <c r="AA1996" s="110"/>
      <c r="AB1996" s="110"/>
      <c r="AC1996" s="110"/>
      <c r="AD1996" s="110"/>
      <c r="AE1996" s="110"/>
      <c r="AF1996" s="110"/>
      <c r="AG1996" s="110"/>
      <c r="AH1996" s="110"/>
      <c r="AI1996" s="110"/>
      <c r="AJ1996" s="110"/>
      <c r="AK1996" s="110"/>
      <c r="AL1996" s="110"/>
      <c r="AM1996" s="110"/>
      <c r="AN1996" s="110"/>
      <c r="AO1996" s="110"/>
      <c r="AP1996" s="110"/>
      <c r="AQ1996" s="110"/>
      <c r="AR1996" s="110"/>
      <c r="AT1996" s="110"/>
      <c r="AU1996" s="110"/>
      <c r="AV1996" s="110"/>
      <c r="AW1996" s="112"/>
      <c r="BD1996" s="110"/>
      <c r="BE1996" s="110"/>
      <c r="BF1996" s="110"/>
      <c r="BG1996" s="110"/>
      <c r="BH1996" s="110"/>
      <c r="BI1996" s="110"/>
      <c r="BJ1996" s="110"/>
    </row>
    <row r="1997" spans="1:62">
      <c r="A1997" s="108"/>
      <c r="B1997" s="108"/>
      <c r="C1997" s="109"/>
      <c r="D1997" s="109"/>
      <c r="E1997" s="108"/>
      <c r="F1997" s="108"/>
      <c r="G1997" s="108"/>
      <c r="H1997" s="108"/>
      <c r="I1997" s="108"/>
      <c r="J1997" s="108"/>
      <c r="K1997" s="110"/>
      <c r="L1997" s="110"/>
      <c r="M1997" s="110"/>
      <c r="N1997" s="111"/>
      <c r="O1997" s="110"/>
      <c r="P1997" s="110"/>
      <c r="Q1997" s="110"/>
      <c r="R1997" s="110"/>
      <c r="S1997" s="110"/>
      <c r="T1997" s="110"/>
      <c r="U1997" s="112"/>
      <c r="V1997" s="110"/>
      <c r="W1997" s="110"/>
      <c r="X1997" s="110"/>
      <c r="Y1997" s="110"/>
      <c r="Z1997" s="110"/>
      <c r="AA1997" s="110"/>
      <c r="AB1997" s="110"/>
      <c r="AC1997" s="110"/>
      <c r="AD1997" s="110"/>
      <c r="AE1997" s="110"/>
      <c r="AF1997" s="110"/>
      <c r="AG1997" s="110"/>
      <c r="AH1997" s="110"/>
      <c r="AI1997" s="110"/>
      <c r="AJ1997" s="110"/>
      <c r="AK1997" s="110"/>
      <c r="AL1997" s="110"/>
      <c r="AM1997" s="110"/>
      <c r="AN1997" s="110"/>
      <c r="AO1997" s="110"/>
      <c r="AP1997" s="110"/>
      <c r="AQ1997" s="110"/>
      <c r="AR1997" s="110"/>
      <c r="AS1997" s="110"/>
      <c r="AT1997" s="110"/>
      <c r="AU1997" s="110"/>
      <c r="AV1997" s="110"/>
      <c r="AW1997" s="112"/>
      <c r="AY1997" s="110"/>
      <c r="BD1997" s="110"/>
      <c r="BE1997" s="110"/>
      <c r="BF1997" s="110"/>
      <c r="BG1997" s="110"/>
      <c r="BH1997" s="110"/>
      <c r="BI1997" s="110"/>
      <c r="BJ1997" s="110"/>
    </row>
    <row r="1998" spans="1:62">
      <c r="A1998" s="108"/>
      <c r="B1998" s="108"/>
      <c r="C1998" s="109"/>
      <c r="D1998" s="109"/>
      <c r="E1998" s="108"/>
      <c r="F1998" s="108"/>
      <c r="G1998" s="108"/>
      <c r="H1998" s="108"/>
      <c r="I1998" s="108"/>
      <c r="J1998" s="108"/>
      <c r="K1998" s="110"/>
      <c r="L1998" s="110"/>
      <c r="M1998" s="110"/>
      <c r="N1998" s="111"/>
      <c r="O1998" s="110"/>
      <c r="P1998" s="110"/>
      <c r="Q1998" s="110"/>
      <c r="R1998" s="110"/>
      <c r="S1998" s="110"/>
      <c r="T1998" s="110"/>
      <c r="U1998" s="112"/>
      <c r="V1998" s="110"/>
      <c r="W1998" s="110"/>
      <c r="X1998" s="110"/>
      <c r="Y1998" s="110"/>
      <c r="Z1998" s="110"/>
      <c r="AA1998" s="110"/>
      <c r="AB1998" s="110"/>
      <c r="AC1998" s="110"/>
      <c r="AD1998" s="110"/>
      <c r="AE1998" s="110"/>
      <c r="AF1998" s="110"/>
      <c r="AG1998" s="110"/>
      <c r="AH1998" s="110"/>
      <c r="AI1998" s="110"/>
      <c r="AJ1998" s="110"/>
      <c r="AK1998" s="110"/>
      <c r="AL1998" s="110"/>
      <c r="AM1998" s="110"/>
      <c r="AN1998" s="110"/>
      <c r="AO1998" s="110"/>
      <c r="AP1998" s="110"/>
      <c r="AQ1998" s="110"/>
      <c r="AR1998" s="110"/>
      <c r="AS1998" s="110"/>
      <c r="AU1998" s="110"/>
      <c r="AV1998" s="110"/>
      <c r="AY1998" s="110"/>
      <c r="BE1998" s="110"/>
      <c r="BF1998" s="110"/>
      <c r="BG1998" s="110"/>
      <c r="BH1998" s="110"/>
      <c r="BI1998" s="110"/>
    </row>
    <row r="1999" spans="1:62">
      <c r="A1999" s="108"/>
      <c r="B1999" s="108"/>
      <c r="C1999" s="109"/>
      <c r="D1999" s="109"/>
      <c r="E1999" s="108"/>
      <c r="F1999" s="108"/>
      <c r="G1999" s="108"/>
      <c r="H1999" s="108"/>
      <c r="I1999" s="108"/>
      <c r="J1999" s="108"/>
      <c r="K1999" s="110"/>
      <c r="L1999" s="110"/>
      <c r="M1999" s="110"/>
      <c r="N1999" s="111"/>
      <c r="O1999" s="110"/>
      <c r="P1999" s="110"/>
      <c r="Q1999" s="110"/>
      <c r="R1999" s="110"/>
      <c r="S1999" s="110"/>
      <c r="T1999" s="110"/>
      <c r="U1999" s="112"/>
      <c r="V1999" s="110"/>
      <c r="W1999" s="110"/>
      <c r="X1999" s="110"/>
      <c r="Y1999" s="110"/>
      <c r="Z1999" s="110"/>
      <c r="AA1999" s="110"/>
      <c r="AB1999" s="110"/>
      <c r="AC1999" s="110"/>
      <c r="AD1999" s="110"/>
      <c r="AE1999" s="110"/>
      <c r="AF1999" s="110"/>
      <c r="AG1999" s="110"/>
      <c r="AH1999" s="110"/>
      <c r="AI1999" s="110"/>
      <c r="AJ1999" s="110"/>
      <c r="AK1999" s="110"/>
      <c r="AL1999" s="110"/>
      <c r="AM1999" s="110"/>
      <c r="AN1999" s="110"/>
      <c r="AO1999" s="110"/>
      <c r="AP1999" s="110"/>
      <c r="AQ1999" s="110"/>
      <c r="AR1999" s="110"/>
      <c r="AS1999" s="110"/>
      <c r="AT1999" s="110"/>
      <c r="AU1999" s="110"/>
      <c r="AV1999" s="110"/>
      <c r="AX1999" s="112"/>
      <c r="AY1999" s="110"/>
      <c r="BC1999" s="112"/>
      <c r="BD1999" s="110"/>
      <c r="BE1999" s="110"/>
      <c r="BF1999" s="110"/>
      <c r="BG1999" s="110"/>
      <c r="BH1999" s="110"/>
      <c r="BI1999" s="110"/>
      <c r="BJ1999" s="110"/>
    </row>
    <row r="2000" spans="1:62">
      <c r="A2000" s="108"/>
      <c r="B2000" s="108"/>
      <c r="C2000" s="109"/>
      <c r="D2000" s="109"/>
      <c r="E2000" s="108"/>
      <c r="F2000" s="108"/>
      <c r="G2000" s="108"/>
      <c r="H2000" s="108"/>
      <c r="I2000" s="108"/>
      <c r="J2000" s="108"/>
      <c r="K2000" s="110"/>
      <c r="L2000" s="110"/>
      <c r="M2000" s="110"/>
      <c r="N2000" s="111"/>
      <c r="O2000" s="110"/>
      <c r="P2000" s="110"/>
      <c r="Q2000" s="110"/>
      <c r="R2000" s="110"/>
      <c r="S2000" s="110"/>
      <c r="T2000" s="110"/>
      <c r="U2000" s="112"/>
      <c r="V2000" s="110"/>
      <c r="W2000" s="110"/>
      <c r="X2000" s="110"/>
      <c r="Y2000" s="110"/>
      <c r="Z2000" s="110"/>
      <c r="AA2000" s="110"/>
      <c r="AB2000" s="110"/>
      <c r="AC2000" s="110"/>
      <c r="AD2000" s="110"/>
      <c r="AE2000" s="110"/>
      <c r="AF2000" s="110"/>
      <c r="AG2000" s="110"/>
      <c r="AH2000" s="110"/>
      <c r="AI2000" s="110"/>
      <c r="AJ2000" s="110"/>
      <c r="AK2000" s="110"/>
      <c r="AL2000" s="110"/>
      <c r="AM2000" s="110"/>
      <c r="AN2000" s="110"/>
      <c r="AO2000" s="110"/>
      <c r="AP2000" s="110"/>
      <c r="AQ2000" s="110"/>
      <c r="AR2000" s="110"/>
      <c r="AU2000" s="110"/>
      <c r="AV2000" s="110"/>
      <c r="BB2000" s="110"/>
      <c r="BD2000" s="110"/>
      <c r="BE2000" s="110"/>
      <c r="BF2000" s="110"/>
      <c r="BG2000" s="110"/>
      <c r="BH2000" s="110"/>
      <c r="BI2000" s="110"/>
      <c r="BJ2000" s="110"/>
    </row>
    <row r="2001" spans="1:62">
      <c r="A2001" s="108"/>
      <c r="B2001" s="108"/>
      <c r="C2001" s="109"/>
      <c r="D2001" s="109"/>
      <c r="E2001" s="108"/>
      <c r="F2001" s="108"/>
      <c r="G2001" s="108"/>
      <c r="H2001" s="108"/>
      <c r="I2001" s="108"/>
      <c r="J2001" s="108"/>
      <c r="K2001" s="110"/>
      <c r="L2001" s="110"/>
      <c r="M2001" s="110"/>
      <c r="N2001" s="111"/>
      <c r="O2001" s="110"/>
      <c r="P2001" s="110"/>
      <c r="Q2001" s="110"/>
      <c r="R2001" s="110"/>
      <c r="S2001" s="110"/>
      <c r="T2001" s="110"/>
      <c r="U2001" s="112"/>
      <c r="V2001" s="110"/>
      <c r="W2001" s="110"/>
      <c r="X2001" s="110"/>
      <c r="Y2001" s="110"/>
      <c r="Z2001" s="110"/>
      <c r="AA2001" s="110"/>
      <c r="AB2001" s="110"/>
      <c r="AC2001" s="110"/>
      <c r="AD2001" s="110"/>
      <c r="AE2001" s="110"/>
      <c r="AF2001" s="110"/>
      <c r="AG2001" s="110"/>
      <c r="AH2001" s="110"/>
      <c r="AI2001" s="110"/>
      <c r="AJ2001" s="110"/>
      <c r="AK2001" s="110"/>
      <c r="AL2001" s="110"/>
      <c r="AM2001" s="110"/>
      <c r="AN2001" s="110"/>
      <c r="AO2001" s="110"/>
      <c r="AP2001" s="110"/>
      <c r="AQ2001" s="110"/>
      <c r="AR2001" s="110"/>
      <c r="AS2001" s="110"/>
      <c r="AT2001" s="110"/>
      <c r="AU2001" s="110"/>
      <c r="AV2001" s="110"/>
      <c r="AY2001" s="110"/>
      <c r="AZ2001" s="110"/>
      <c r="BA2001" s="110"/>
      <c r="BB2001" s="110"/>
      <c r="BD2001" s="110"/>
      <c r="BE2001" s="110"/>
      <c r="BF2001" s="110"/>
      <c r="BG2001" s="110"/>
      <c r="BH2001" s="110"/>
      <c r="BI2001" s="110"/>
      <c r="BJ2001" s="110"/>
    </row>
    <row r="2002" spans="1:62">
      <c r="A2002" s="108"/>
      <c r="B2002" s="108"/>
      <c r="C2002" s="109"/>
      <c r="D2002" s="109"/>
      <c r="E2002" s="108"/>
      <c r="F2002" s="108"/>
      <c r="G2002" s="108"/>
      <c r="H2002" s="108"/>
      <c r="I2002" s="108"/>
      <c r="J2002" s="108"/>
      <c r="K2002" s="110"/>
      <c r="L2002" s="110"/>
      <c r="M2002" s="110"/>
      <c r="O2002" s="110"/>
      <c r="P2002" s="110"/>
      <c r="Q2002" s="110"/>
      <c r="BD2002" s="110"/>
      <c r="BE2002" s="110"/>
      <c r="BF2002" s="110"/>
      <c r="BG2002" s="110"/>
      <c r="BH2002" s="110"/>
      <c r="BI2002" s="110"/>
      <c r="BJ2002" s="110"/>
    </row>
    <row r="2003" spans="1:62">
      <c r="A2003" s="108"/>
      <c r="B2003" s="108"/>
      <c r="C2003" s="109"/>
      <c r="D2003" s="109"/>
      <c r="E2003" s="108"/>
      <c r="F2003" s="108"/>
      <c r="G2003" s="108"/>
      <c r="H2003" s="108"/>
      <c r="I2003" s="108"/>
      <c r="J2003" s="108"/>
      <c r="K2003" s="110"/>
      <c r="L2003" s="110"/>
      <c r="M2003" s="110"/>
      <c r="N2003" s="111"/>
      <c r="O2003" s="110"/>
      <c r="P2003" s="110"/>
      <c r="Q2003" s="110"/>
      <c r="R2003" s="110"/>
      <c r="S2003" s="110"/>
      <c r="T2003" s="110"/>
      <c r="V2003" s="110"/>
      <c r="W2003" s="110"/>
      <c r="X2003" s="110"/>
      <c r="Y2003" s="110"/>
      <c r="Z2003" s="110"/>
      <c r="AA2003" s="110"/>
      <c r="AB2003" s="110"/>
      <c r="AC2003" s="110"/>
      <c r="AD2003" s="110"/>
      <c r="AE2003" s="110"/>
      <c r="AF2003" s="110"/>
      <c r="AG2003" s="110"/>
      <c r="AH2003" s="110"/>
      <c r="AI2003" s="110"/>
      <c r="AJ2003" s="110"/>
      <c r="AK2003" s="110"/>
      <c r="AL2003" s="110"/>
      <c r="AM2003" s="110"/>
      <c r="AN2003" s="110"/>
      <c r="AO2003" s="110"/>
      <c r="AP2003" s="110"/>
      <c r="AQ2003" s="110"/>
      <c r="AR2003" s="110"/>
      <c r="AS2003" s="110"/>
      <c r="AT2003" s="110"/>
      <c r="AU2003" s="110"/>
      <c r="AV2003" s="110"/>
      <c r="AY2003" s="110"/>
      <c r="BB2003" s="110"/>
      <c r="BD2003" s="110"/>
      <c r="BE2003" s="110"/>
      <c r="BF2003" s="110"/>
      <c r="BG2003" s="110"/>
      <c r="BH2003" s="110"/>
      <c r="BI2003" s="110"/>
      <c r="BJ2003" s="110"/>
    </row>
    <row r="2004" spans="1:62">
      <c r="A2004" s="108"/>
      <c r="B2004" s="108"/>
      <c r="C2004" s="109"/>
      <c r="D2004" s="109"/>
      <c r="E2004" s="108"/>
      <c r="F2004" s="108"/>
      <c r="G2004" s="108"/>
      <c r="H2004" s="108"/>
      <c r="I2004" s="108"/>
      <c r="J2004" s="108"/>
      <c r="K2004" s="110"/>
      <c r="L2004" s="110"/>
      <c r="M2004" s="110"/>
      <c r="N2004" s="111"/>
      <c r="O2004" s="110"/>
      <c r="P2004" s="110"/>
      <c r="Q2004" s="110"/>
      <c r="R2004" s="110"/>
      <c r="S2004" s="110"/>
      <c r="T2004" s="110"/>
      <c r="V2004" s="110"/>
      <c r="W2004" s="110"/>
      <c r="X2004" s="110"/>
      <c r="Y2004" s="110"/>
      <c r="Z2004" s="110"/>
      <c r="AA2004" s="110"/>
      <c r="AB2004" s="110"/>
      <c r="AC2004" s="110"/>
      <c r="AD2004" s="110"/>
      <c r="AE2004" s="110"/>
      <c r="AF2004" s="110"/>
      <c r="AG2004" s="110"/>
      <c r="AH2004" s="110"/>
      <c r="AI2004" s="110"/>
      <c r="AJ2004" s="110"/>
      <c r="AK2004" s="110"/>
      <c r="AL2004" s="110"/>
      <c r="AM2004" s="110"/>
      <c r="AN2004" s="110"/>
      <c r="AO2004" s="110"/>
      <c r="AP2004" s="110"/>
      <c r="AQ2004" s="110"/>
      <c r="AR2004" s="110"/>
      <c r="AU2004" s="110"/>
      <c r="AV2004" s="110"/>
      <c r="AW2004" s="112"/>
      <c r="BB2004" s="110"/>
      <c r="BD2004" s="110"/>
      <c r="BE2004" s="110"/>
      <c r="BF2004" s="110"/>
      <c r="BG2004" s="110"/>
      <c r="BH2004" s="110"/>
      <c r="BI2004" s="110"/>
      <c r="BJ2004" s="110"/>
    </row>
    <row r="2005" spans="1:62">
      <c r="A2005" s="108"/>
      <c r="B2005" s="108"/>
      <c r="C2005" s="109"/>
      <c r="D2005" s="109"/>
      <c r="E2005" s="108"/>
      <c r="F2005" s="108"/>
      <c r="G2005" s="108"/>
      <c r="H2005" s="108"/>
      <c r="I2005" s="108"/>
      <c r="J2005" s="108"/>
      <c r="K2005" s="110"/>
      <c r="L2005" s="110"/>
      <c r="M2005" s="110"/>
      <c r="N2005" s="111"/>
      <c r="O2005" s="110"/>
      <c r="P2005" s="110"/>
      <c r="Q2005" s="110"/>
      <c r="R2005" s="110"/>
      <c r="S2005" s="110"/>
      <c r="T2005" s="110"/>
      <c r="U2005" s="112"/>
      <c r="V2005" s="110"/>
      <c r="W2005" s="110"/>
      <c r="X2005" s="110"/>
      <c r="Y2005" s="110"/>
      <c r="Z2005" s="110"/>
      <c r="AA2005" s="110"/>
      <c r="AB2005" s="110"/>
      <c r="AC2005" s="110"/>
      <c r="AD2005" s="110"/>
      <c r="AE2005" s="110"/>
      <c r="AF2005" s="110"/>
      <c r="AG2005" s="110"/>
      <c r="AH2005" s="110"/>
      <c r="AI2005" s="110"/>
      <c r="AJ2005" s="110"/>
      <c r="AK2005" s="110"/>
      <c r="AL2005" s="110"/>
      <c r="AM2005" s="110"/>
      <c r="AN2005" s="110"/>
      <c r="AO2005" s="110"/>
      <c r="AP2005" s="110"/>
      <c r="AQ2005" s="110"/>
      <c r="AR2005" s="110"/>
      <c r="AS2005" s="110"/>
      <c r="AT2005" s="110"/>
      <c r="AU2005" s="110"/>
      <c r="AV2005" s="110"/>
      <c r="AW2005" s="112"/>
      <c r="AY2005" s="110"/>
      <c r="BD2005" s="110"/>
      <c r="BE2005" s="110"/>
      <c r="BF2005" s="110"/>
      <c r="BG2005" s="110"/>
      <c r="BH2005" s="110"/>
      <c r="BI2005" s="110"/>
      <c r="BJ2005" s="110"/>
    </row>
    <row r="2006" spans="1:62">
      <c r="A2006" s="108"/>
      <c r="B2006" s="108"/>
      <c r="C2006" s="109"/>
      <c r="D2006" s="109"/>
      <c r="E2006" s="108"/>
      <c r="F2006" s="108"/>
      <c r="G2006" s="108"/>
      <c r="H2006" s="108"/>
      <c r="I2006" s="108"/>
      <c r="J2006" s="108"/>
      <c r="K2006" s="110"/>
      <c r="L2006" s="110"/>
      <c r="M2006" s="110"/>
      <c r="N2006" s="111"/>
      <c r="O2006" s="110"/>
      <c r="P2006" s="110"/>
      <c r="Q2006" s="110"/>
      <c r="R2006" s="110"/>
      <c r="S2006" s="110"/>
      <c r="T2006" s="110"/>
      <c r="U2006" s="112"/>
      <c r="V2006" s="110"/>
      <c r="W2006" s="110"/>
      <c r="X2006" s="110"/>
      <c r="Y2006" s="110"/>
      <c r="Z2006" s="110"/>
      <c r="AA2006" s="110"/>
      <c r="AB2006" s="110"/>
      <c r="AC2006" s="110"/>
      <c r="AD2006" s="110"/>
      <c r="AE2006" s="110"/>
      <c r="AF2006" s="110"/>
      <c r="AG2006" s="110"/>
      <c r="AH2006" s="110"/>
      <c r="AI2006" s="110"/>
      <c r="AJ2006" s="110"/>
      <c r="AK2006" s="110"/>
      <c r="AL2006" s="110"/>
      <c r="AM2006" s="110"/>
      <c r="AN2006" s="110"/>
      <c r="AO2006" s="110"/>
      <c r="AP2006" s="110"/>
      <c r="AQ2006" s="110"/>
      <c r="AR2006" s="110"/>
      <c r="AS2006" s="110"/>
      <c r="AT2006" s="110"/>
      <c r="AU2006" s="110"/>
      <c r="AV2006" s="110"/>
      <c r="AW2006" s="112"/>
      <c r="AY2006" s="110"/>
      <c r="BB2006" s="110"/>
      <c r="BD2006" s="110"/>
      <c r="BE2006" s="110"/>
      <c r="BF2006" s="110"/>
      <c r="BG2006" s="110"/>
      <c r="BH2006" s="110"/>
      <c r="BI2006" s="110"/>
      <c r="BJ2006" s="110"/>
    </row>
    <row r="2007" spans="1:62">
      <c r="A2007" s="108"/>
      <c r="B2007" s="108"/>
      <c r="C2007" s="109"/>
      <c r="D2007" s="109"/>
      <c r="E2007" s="108"/>
      <c r="F2007" s="108"/>
      <c r="G2007" s="108"/>
      <c r="H2007" s="108"/>
      <c r="I2007" s="108"/>
      <c r="J2007" s="108"/>
      <c r="K2007" s="110"/>
      <c r="L2007" s="110"/>
      <c r="M2007" s="110"/>
      <c r="N2007" s="111"/>
      <c r="O2007" s="110"/>
      <c r="P2007" s="110"/>
      <c r="Q2007" s="110"/>
      <c r="R2007" s="110"/>
      <c r="S2007" s="110"/>
      <c r="T2007" s="110"/>
      <c r="U2007" s="112"/>
      <c r="V2007" s="110"/>
      <c r="W2007" s="110"/>
      <c r="X2007" s="110"/>
      <c r="Y2007" s="110"/>
      <c r="Z2007" s="110"/>
      <c r="AA2007" s="110"/>
      <c r="AB2007" s="110"/>
      <c r="AC2007" s="110"/>
      <c r="AD2007" s="110"/>
      <c r="AF2007" s="110"/>
      <c r="AG2007" s="110"/>
      <c r="AI2007" s="110"/>
      <c r="AJ2007" s="110"/>
      <c r="AL2007" s="110"/>
      <c r="AM2007" s="110"/>
      <c r="AO2007" s="110"/>
      <c r="AP2007" s="110"/>
      <c r="AQ2007" s="110"/>
      <c r="AR2007" s="110"/>
      <c r="AV2007" s="110"/>
      <c r="BD2007" s="110"/>
      <c r="BE2007" s="110"/>
      <c r="BF2007" s="110"/>
      <c r="BG2007" s="110"/>
      <c r="BH2007" s="110"/>
      <c r="BI2007" s="110"/>
      <c r="BJ2007" s="110"/>
    </row>
    <row r="2008" spans="1:62">
      <c r="A2008" s="108"/>
      <c r="B2008" s="108"/>
      <c r="C2008" s="109"/>
      <c r="D2008" s="109"/>
      <c r="E2008" s="108"/>
      <c r="F2008" s="108"/>
      <c r="G2008" s="108"/>
      <c r="H2008" s="108"/>
      <c r="I2008" s="108"/>
      <c r="J2008" s="108"/>
      <c r="K2008" s="110"/>
      <c r="L2008" s="110"/>
      <c r="M2008" s="110"/>
      <c r="N2008" s="111"/>
      <c r="O2008" s="110"/>
      <c r="P2008" s="110"/>
      <c r="Q2008" s="110"/>
      <c r="R2008" s="110"/>
      <c r="S2008" s="110"/>
      <c r="T2008" s="110"/>
      <c r="U2008" s="112"/>
      <c r="V2008" s="110"/>
      <c r="W2008" s="110"/>
      <c r="X2008" s="110"/>
      <c r="Y2008" s="110"/>
      <c r="Z2008" s="110"/>
      <c r="AA2008" s="110"/>
      <c r="AB2008" s="110"/>
      <c r="AC2008" s="110"/>
      <c r="AD2008" s="110"/>
      <c r="AE2008" s="110"/>
      <c r="AF2008" s="110"/>
      <c r="AG2008" s="110"/>
      <c r="AH2008" s="110"/>
      <c r="AI2008" s="110"/>
      <c r="AJ2008" s="110"/>
      <c r="AK2008" s="110"/>
      <c r="AL2008" s="110"/>
      <c r="AM2008" s="110"/>
      <c r="AN2008" s="110"/>
      <c r="AO2008" s="110"/>
      <c r="AP2008" s="110"/>
      <c r="AQ2008" s="110"/>
      <c r="AR2008" s="110"/>
      <c r="AS2008" s="110"/>
      <c r="AT2008" s="110"/>
      <c r="AU2008" s="110"/>
      <c r="AV2008" s="110"/>
      <c r="AY2008" s="110"/>
      <c r="BD2008" s="110"/>
      <c r="BE2008" s="110"/>
      <c r="BF2008" s="110"/>
      <c r="BG2008" s="110"/>
      <c r="BH2008" s="110"/>
      <c r="BI2008" s="110"/>
      <c r="BJ2008" s="110"/>
    </row>
    <row r="2009" spans="1:62">
      <c r="A2009" s="108"/>
      <c r="B2009" s="108"/>
      <c r="C2009" s="109"/>
      <c r="D2009" s="109"/>
      <c r="E2009" s="108"/>
      <c r="F2009" s="108"/>
      <c r="G2009" s="108"/>
      <c r="H2009" s="108"/>
      <c r="I2009" s="108"/>
      <c r="J2009" s="108"/>
      <c r="K2009" s="110"/>
      <c r="L2009" s="110"/>
      <c r="M2009" s="110"/>
      <c r="N2009" s="111"/>
      <c r="O2009" s="110"/>
      <c r="P2009" s="110"/>
      <c r="Q2009" s="110"/>
      <c r="R2009" s="110"/>
      <c r="S2009" s="110"/>
      <c r="T2009" s="110"/>
      <c r="V2009" s="110"/>
      <c r="W2009" s="110"/>
      <c r="X2009" s="110"/>
      <c r="Y2009" s="110"/>
      <c r="Z2009" s="110"/>
      <c r="AA2009" s="110"/>
      <c r="AB2009" s="110"/>
      <c r="AC2009" s="110"/>
      <c r="AD2009" s="110"/>
      <c r="AE2009" s="110"/>
      <c r="AF2009" s="110"/>
      <c r="AG2009" s="110"/>
      <c r="AH2009" s="110"/>
      <c r="AI2009" s="110"/>
      <c r="AJ2009" s="110"/>
      <c r="AK2009" s="110"/>
      <c r="AL2009" s="110"/>
      <c r="AM2009" s="110"/>
      <c r="AN2009" s="110"/>
      <c r="AO2009" s="110"/>
      <c r="AP2009" s="110"/>
      <c r="AQ2009" s="110"/>
      <c r="AR2009" s="110"/>
      <c r="AS2009" s="110"/>
      <c r="AT2009" s="110"/>
      <c r="AU2009" s="110"/>
      <c r="AV2009" s="110"/>
      <c r="AY2009" s="110"/>
      <c r="BD2009" s="110"/>
      <c r="BE2009" s="110"/>
      <c r="BF2009" s="110"/>
      <c r="BG2009" s="110"/>
      <c r="BH2009" s="110"/>
      <c r="BI2009" s="110"/>
      <c r="BJ2009" s="110"/>
    </row>
    <row r="2010" spans="1:62">
      <c r="A2010" s="108"/>
      <c r="B2010" s="108"/>
      <c r="C2010" s="109"/>
      <c r="D2010" s="109"/>
      <c r="E2010" s="108"/>
      <c r="F2010" s="108"/>
      <c r="G2010" s="108"/>
      <c r="H2010" s="108"/>
      <c r="I2010" s="108"/>
      <c r="J2010" s="108"/>
      <c r="K2010" s="110"/>
      <c r="L2010" s="110"/>
      <c r="M2010" s="110"/>
      <c r="O2010" s="110"/>
      <c r="P2010" s="110"/>
      <c r="Q2010" s="110"/>
      <c r="R2010" s="110"/>
      <c r="S2010" s="110"/>
      <c r="T2010" s="110"/>
      <c r="V2010" s="110"/>
      <c r="W2010" s="110"/>
      <c r="X2010" s="110"/>
      <c r="Y2010" s="110"/>
      <c r="Z2010" s="110"/>
      <c r="AA2010" s="110"/>
      <c r="AB2010" s="110"/>
      <c r="AC2010" s="110"/>
      <c r="AD2010" s="110"/>
      <c r="AE2010" s="110"/>
      <c r="AF2010" s="110"/>
      <c r="AG2010" s="110"/>
      <c r="AH2010" s="110"/>
      <c r="AI2010" s="110"/>
      <c r="AJ2010" s="110"/>
      <c r="AK2010" s="110"/>
      <c r="AL2010" s="110"/>
      <c r="AM2010" s="110"/>
      <c r="AN2010" s="110"/>
      <c r="AO2010" s="110"/>
      <c r="AP2010" s="110"/>
      <c r="AQ2010" s="110"/>
      <c r="AR2010" s="110"/>
      <c r="AU2010" s="110"/>
      <c r="AV2010" s="110"/>
    </row>
    <row r="2011" spans="1:62">
      <c r="A2011" s="108"/>
      <c r="B2011" s="108"/>
      <c r="C2011" s="109"/>
      <c r="D2011" s="109"/>
      <c r="E2011" s="108"/>
      <c r="F2011" s="108"/>
      <c r="G2011" s="108"/>
      <c r="H2011" s="108"/>
      <c r="I2011" s="108"/>
      <c r="J2011" s="108"/>
      <c r="K2011" s="110"/>
      <c r="L2011" s="110"/>
      <c r="M2011" s="110"/>
      <c r="N2011" s="111"/>
      <c r="U2011" s="112"/>
      <c r="V2011" s="110"/>
      <c r="W2011" s="110"/>
      <c r="X2011" s="110"/>
      <c r="Y2011" s="110"/>
      <c r="Z2011" s="110"/>
      <c r="AA2011" s="110"/>
      <c r="AB2011" s="110"/>
      <c r="AC2011" s="110"/>
      <c r="AD2011" s="110"/>
      <c r="AF2011" s="110"/>
      <c r="AG2011" s="110"/>
      <c r="AH2011" s="110"/>
      <c r="AI2011" s="110"/>
      <c r="AJ2011" s="110"/>
      <c r="AL2011" s="110"/>
      <c r="AM2011" s="110"/>
      <c r="AO2011" s="110"/>
      <c r="AV2011" s="110"/>
      <c r="AX2011" s="112"/>
      <c r="BC2011" s="112"/>
    </row>
    <row r="2012" spans="1:62">
      <c r="A2012" s="108"/>
      <c r="B2012" s="108"/>
      <c r="C2012" s="109"/>
      <c r="D2012" s="109"/>
      <c r="E2012" s="108"/>
      <c r="F2012" s="108"/>
      <c r="G2012" s="108"/>
      <c r="H2012" s="108"/>
      <c r="I2012" s="108"/>
      <c r="J2012" s="108"/>
      <c r="K2012" s="110"/>
      <c r="L2012" s="110"/>
      <c r="M2012" s="110"/>
      <c r="N2012" s="111"/>
      <c r="O2012" s="110"/>
      <c r="P2012" s="110"/>
      <c r="Q2012" s="110"/>
      <c r="R2012" s="110"/>
      <c r="S2012" s="110"/>
      <c r="T2012" s="110"/>
      <c r="U2012" s="112"/>
      <c r="V2012" s="110"/>
      <c r="W2012" s="110"/>
      <c r="X2012" s="110"/>
      <c r="Y2012" s="110"/>
      <c r="Z2012" s="110"/>
      <c r="AA2012" s="110"/>
      <c r="AB2012" s="110"/>
      <c r="AF2012" s="110"/>
      <c r="AG2012" s="110"/>
      <c r="AI2012" s="110"/>
      <c r="AJ2012" s="110"/>
      <c r="AL2012" s="110"/>
      <c r="AM2012" s="110"/>
      <c r="AO2012" s="110"/>
      <c r="AP2012" s="110"/>
      <c r="AQ2012" s="110"/>
      <c r="AR2012" s="110"/>
      <c r="AV2012" s="110"/>
      <c r="BD2012" s="110"/>
      <c r="BE2012" s="110"/>
      <c r="BF2012" s="110"/>
      <c r="BG2012" s="110"/>
      <c r="BH2012" s="110"/>
      <c r="BI2012" s="110"/>
    </row>
    <row r="2013" spans="1:62">
      <c r="A2013" s="108"/>
      <c r="B2013" s="108"/>
      <c r="C2013" s="109"/>
      <c r="D2013" s="109"/>
      <c r="E2013" s="108"/>
      <c r="F2013" s="108"/>
      <c r="G2013" s="108"/>
      <c r="H2013" s="108"/>
      <c r="I2013" s="108"/>
      <c r="J2013" s="108"/>
      <c r="K2013" s="110"/>
      <c r="L2013" s="110"/>
      <c r="M2013" s="110"/>
      <c r="O2013" s="110"/>
      <c r="P2013" s="110"/>
      <c r="Q2013" s="110"/>
      <c r="R2013" s="110"/>
      <c r="S2013" s="110"/>
      <c r="T2013" s="110"/>
      <c r="V2013" s="110"/>
      <c r="W2013" s="110"/>
      <c r="X2013" s="110"/>
      <c r="Y2013" s="110"/>
      <c r="Z2013" s="110"/>
      <c r="AA2013" s="110"/>
      <c r="AB2013" s="110"/>
      <c r="AC2013" s="110"/>
      <c r="AD2013" s="110"/>
      <c r="AE2013" s="110"/>
      <c r="AF2013" s="110"/>
      <c r="AG2013" s="110"/>
      <c r="AH2013" s="110"/>
      <c r="AI2013" s="110"/>
      <c r="AJ2013" s="110"/>
      <c r="AK2013" s="110"/>
      <c r="AL2013" s="110"/>
      <c r="AM2013" s="110"/>
      <c r="AN2013" s="110"/>
      <c r="AO2013" s="110"/>
      <c r="AP2013" s="110"/>
      <c r="AQ2013" s="110"/>
      <c r="AR2013" s="110"/>
      <c r="AS2013" s="110"/>
      <c r="AT2013" s="110"/>
      <c r="AU2013" s="110"/>
      <c r="AV2013" s="110"/>
      <c r="AY2013" s="110"/>
      <c r="BD2013" s="110"/>
      <c r="BE2013" s="110"/>
      <c r="BF2013" s="110"/>
      <c r="BG2013" s="110"/>
      <c r="BH2013" s="110"/>
      <c r="BI2013" s="110"/>
    </row>
    <row r="2014" spans="1:62">
      <c r="A2014" s="108"/>
      <c r="B2014" s="108"/>
      <c r="C2014" s="109"/>
      <c r="D2014" s="109"/>
      <c r="E2014" s="108"/>
      <c r="F2014" s="108"/>
      <c r="G2014" s="108"/>
      <c r="H2014" s="108"/>
      <c r="I2014" s="108"/>
      <c r="J2014" s="108"/>
      <c r="K2014" s="110"/>
      <c r="L2014" s="110"/>
      <c r="M2014" s="110"/>
      <c r="U2014" s="112"/>
      <c r="V2014" s="110"/>
      <c r="W2014" s="110"/>
      <c r="X2014" s="110"/>
      <c r="Y2014" s="110"/>
      <c r="Z2014" s="110"/>
      <c r="AA2014" s="110"/>
      <c r="AB2014" s="110"/>
      <c r="AC2014" s="110"/>
      <c r="AD2014" s="110"/>
      <c r="AE2014" s="110"/>
      <c r="AF2014" s="110"/>
      <c r="AG2014" s="110"/>
      <c r="AH2014" s="110"/>
      <c r="AI2014" s="110"/>
      <c r="AJ2014" s="110"/>
      <c r="AK2014" s="110"/>
      <c r="AL2014" s="110"/>
      <c r="AM2014" s="110"/>
      <c r="AN2014" s="110"/>
      <c r="AO2014" s="110"/>
      <c r="AT2014" s="110"/>
      <c r="AU2014" s="110"/>
      <c r="AV2014" s="110"/>
      <c r="BB2014" s="110"/>
      <c r="BD2014" s="110"/>
      <c r="BE2014" s="110"/>
      <c r="BF2014" s="110"/>
      <c r="BG2014" s="110"/>
      <c r="BH2014" s="110"/>
      <c r="BI2014" s="110"/>
      <c r="BJ2014" s="110"/>
    </row>
    <row r="2015" spans="1:62">
      <c r="A2015" s="108"/>
      <c r="B2015" s="108"/>
      <c r="C2015" s="109"/>
      <c r="D2015" s="109"/>
      <c r="E2015" s="108"/>
      <c r="F2015" s="108"/>
      <c r="G2015" s="108"/>
      <c r="H2015" s="108"/>
      <c r="I2015" s="108"/>
      <c r="J2015" s="108"/>
      <c r="K2015" s="110"/>
      <c r="L2015" s="110"/>
      <c r="M2015" s="110"/>
      <c r="U2015" s="112"/>
      <c r="V2015" s="110"/>
      <c r="W2015" s="110"/>
      <c r="X2015" s="110"/>
      <c r="Y2015" s="110"/>
      <c r="Z2015" s="110"/>
      <c r="AA2015" s="110"/>
      <c r="AB2015" s="110"/>
      <c r="AC2015" s="110"/>
      <c r="AD2015" s="110"/>
      <c r="AF2015" s="110"/>
      <c r="AG2015" s="110"/>
      <c r="AI2015" s="110"/>
      <c r="AJ2015" s="110"/>
      <c r="AL2015" s="110"/>
      <c r="AM2015" s="110"/>
      <c r="AO2015" s="110"/>
      <c r="AW2015" s="112"/>
      <c r="BE2015" s="110"/>
      <c r="BF2015" s="110"/>
      <c r="BG2015" s="110"/>
      <c r="BH2015" s="110"/>
      <c r="BI2015" s="110"/>
    </row>
    <row r="2016" spans="1:62">
      <c r="A2016" s="108"/>
      <c r="B2016" s="108"/>
      <c r="C2016" s="109"/>
      <c r="D2016" s="109"/>
      <c r="E2016" s="108"/>
      <c r="F2016" s="108"/>
      <c r="G2016" s="108"/>
      <c r="H2016" s="108"/>
      <c r="I2016" s="108"/>
      <c r="J2016" s="108"/>
      <c r="K2016" s="110"/>
      <c r="L2016" s="110"/>
      <c r="M2016" s="110"/>
      <c r="O2016" s="110"/>
      <c r="P2016" s="110"/>
      <c r="Q2016" s="110"/>
      <c r="R2016" s="110"/>
      <c r="S2016" s="110"/>
      <c r="T2016" s="110"/>
      <c r="U2016" s="112"/>
      <c r="V2016" s="110"/>
      <c r="W2016" s="110"/>
      <c r="X2016" s="110"/>
      <c r="Y2016" s="110"/>
      <c r="Z2016" s="110"/>
      <c r="AA2016" s="110"/>
      <c r="AB2016" s="110"/>
      <c r="AC2016" s="110"/>
      <c r="AD2016" s="110"/>
      <c r="AE2016" s="110"/>
      <c r="AF2016" s="110"/>
      <c r="AG2016" s="110"/>
      <c r="AH2016" s="110"/>
      <c r="AI2016" s="110"/>
      <c r="AJ2016" s="110"/>
      <c r="AK2016" s="110"/>
      <c r="AL2016" s="110"/>
      <c r="AM2016" s="110"/>
      <c r="AN2016" s="110"/>
      <c r="AO2016" s="110"/>
      <c r="AP2016" s="110"/>
      <c r="AQ2016" s="110"/>
      <c r="AR2016" s="110"/>
      <c r="AS2016" s="110"/>
      <c r="AT2016" s="110"/>
      <c r="AU2016" s="110"/>
      <c r="AV2016" s="110"/>
      <c r="AY2016" s="110"/>
      <c r="BD2016" s="110"/>
      <c r="BE2016" s="110"/>
      <c r="BF2016" s="110"/>
      <c r="BG2016" s="110"/>
      <c r="BH2016" s="110"/>
      <c r="BI2016" s="110"/>
      <c r="BJ2016" s="110"/>
    </row>
    <row r="2017" spans="1:62">
      <c r="A2017" s="108"/>
      <c r="B2017" s="108"/>
      <c r="C2017" s="109"/>
      <c r="D2017" s="109"/>
      <c r="E2017" s="108"/>
      <c r="F2017" s="108"/>
      <c r="G2017" s="108"/>
      <c r="H2017" s="108"/>
      <c r="I2017" s="108"/>
      <c r="J2017" s="108"/>
      <c r="K2017" s="110"/>
      <c r="L2017" s="110"/>
      <c r="M2017" s="110"/>
      <c r="O2017" s="110"/>
      <c r="P2017" s="110"/>
      <c r="Q2017" s="110"/>
      <c r="R2017" s="110"/>
      <c r="S2017" s="110"/>
      <c r="T2017" s="110"/>
      <c r="U2017" s="112"/>
      <c r="AP2017" s="110"/>
      <c r="AQ2017" s="110"/>
      <c r="AR2017" s="110"/>
      <c r="BD2017" s="110"/>
      <c r="BE2017" s="110"/>
      <c r="BF2017" s="110"/>
      <c r="BG2017" s="110"/>
      <c r="BH2017" s="110"/>
      <c r="BI2017" s="110"/>
      <c r="BJ2017" s="110"/>
    </row>
    <row r="2018" spans="1:62">
      <c r="A2018" s="108"/>
      <c r="B2018" s="108"/>
      <c r="C2018" s="109"/>
      <c r="D2018" s="109"/>
      <c r="E2018" s="108"/>
      <c r="F2018" s="108"/>
      <c r="G2018" s="108"/>
      <c r="H2018" s="108"/>
      <c r="I2018" s="108"/>
      <c r="J2018" s="108"/>
      <c r="K2018" s="110"/>
      <c r="L2018" s="110"/>
      <c r="M2018" s="110"/>
      <c r="O2018" s="110"/>
      <c r="P2018" s="110"/>
      <c r="Q2018" s="110"/>
      <c r="R2018" s="110"/>
      <c r="S2018" s="110"/>
      <c r="T2018" s="110"/>
      <c r="U2018" s="112"/>
      <c r="AP2018" s="110"/>
      <c r="AQ2018" s="110"/>
      <c r="AR2018" s="110"/>
      <c r="BD2018" s="110"/>
      <c r="BE2018" s="110"/>
      <c r="BF2018" s="110"/>
      <c r="BG2018" s="110"/>
      <c r="BH2018" s="110"/>
      <c r="BI2018" s="110"/>
      <c r="BJ2018" s="110"/>
    </row>
    <row r="2019" spans="1:62">
      <c r="A2019" s="108"/>
      <c r="B2019" s="108"/>
      <c r="C2019" s="109"/>
      <c r="D2019" s="109"/>
      <c r="E2019" s="108"/>
      <c r="F2019" s="108"/>
      <c r="G2019" s="108"/>
      <c r="H2019" s="108"/>
      <c r="I2019" s="108"/>
      <c r="J2019" s="108"/>
      <c r="K2019" s="110"/>
      <c r="L2019" s="110"/>
      <c r="M2019" s="110"/>
      <c r="N2019" s="111"/>
      <c r="R2019" s="110"/>
      <c r="S2019" s="110"/>
      <c r="T2019" s="110"/>
      <c r="V2019" s="110"/>
      <c r="W2019" s="110"/>
      <c r="X2019" s="110"/>
      <c r="Y2019" s="110"/>
      <c r="Z2019" s="110"/>
      <c r="AA2019" s="110"/>
      <c r="AB2019" s="110"/>
      <c r="AC2019" s="110"/>
      <c r="AD2019" s="110"/>
      <c r="AE2019" s="110"/>
      <c r="AF2019" s="110"/>
      <c r="AG2019" s="110"/>
      <c r="AH2019" s="110"/>
      <c r="AI2019" s="110"/>
      <c r="AJ2019" s="110"/>
      <c r="AK2019" s="110"/>
      <c r="AL2019" s="110"/>
      <c r="AM2019" s="110"/>
      <c r="AN2019" s="110"/>
      <c r="AO2019" s="110"/>
      <c r="AP2019" s="110"/>
      <c r="AQ2019" s="110"/>
      <c r="AR2019" s="110"/>
      <c r="AS2019" s="110"/>
      <c r="AT2019" s="110"/>
      <c r="AU2019" s="110"/>
      <c r="AV2019" s="110"/>
      <c r="AY2019" s="110"/>
      <c r="AZ2019" s="110"/>
      <c r="BA2019" s="110"/>
      <c r="BB2019" s="110"/>
      <c r="BD2019" s="110"/>
      <c r="BE2019" s="110"/>
      <c r="BF2019" s="110"/>
      <c r="BG2019" s="110"/>
      <c r="BH2019" s="110"/>
      <c r="BI2019" s="110"/>
      <c r="BJ2019" s="110"/>
    </row>
    <row r="2020" spans="1:62">
      <c r="A2020" s="108"/>
      <c r="B2020" s="108"/>
      <c r="C2020" s="109"/>
      <c r="D2020" s="109"/>
      <c r="E2020" s="108"/>
      <c r="F2020" s="108"/>
      <c r="G2020" s="108"/>
      <c r="H2020" s="108"/>
      <c r="I2020" s="108"/>
      <c r="J2020" s="108"/>
      <c r="K2020" s="110"/>
      <c r="L2020" s="110"/>
      <c r="M2020" s="110"/>
      <c r="N2020" s="111"/>
      <c r="O2020" s="110"/>
      <c r="P2020" s="110"/>
      <c r="Q2020" s="110"/>
      <c r="R2020" s="110"/>
      <c r="S2020" s="110"/>
      <c r="T2020" s="110"/>
      <c r="U2020" s="112"/>
      <c r="V2020" s="110"/>
      <c r="W2020" s="110"/>
      <c r="X2020" s="110"/>
      <c r="Y2020" s="110"/>
      <c r="Z2020" s="110"/>
      <c r="AA2020" s="110"/>
      <c r="AB2020" s="110"/>
      <c r="AC2020" s="110"/>
      <c r="AD2020" s="110"/>
      <c r="AE2020" s="110"/>
      <c r="AF2020" s="110"/>
      <c r="AG2020" s="110"/>
      <c r="AH2020" s="110"/>
      <c r="AI2020" s="110"/>
      <c r="AJ2020" s="110"/>
      <c r="AK2020" s="110"/>
      <c r="AL2020" s="110"/>
      <c r="AM2020" s="110"/>
      <c r="AN2020" s="110"/>
      <c r="AO2020" s="110"/>
      <c r="AP2020" s="110"/>
      <c r="AQ2020" s="110"/>
      <c r="AR2020" s="110"/>
      <c r="AS2020" s="110"/>
      <c r="AT2020" s="110"/>
      <c r="AU2020" s="110"/>
      <c r="AV2020" s="110"/>
      <c r="AW2020" s="112"/>
      <c r="AY2020" s="110"/>
      <c r="BB2020" s="110"/>
      <c r="BE2020" s="110"/>
      <c r="BF2020" s="110"/>
      <c r="BG2020" s="110"/>
      <c r="BH2020" s="110"/>
      <c r="BI2020" s="110"/>
    </row>
    <row r="2021" spans="1:62">
      <c r="A2021" s="108"/>
      <c r="B2021" s="108"/>
      <c r="C2021" s="109"/>
      <c r="D2021" s="109"/>
      <c r="E2021" s="108"/>
      <c r="F2021" s="108"/>
      <c r="G2021" s="108"/>
      <c r="H2021" s="108"/>
      <c r="I2021" s="108"/>
      <c r="J2021" s="108"/>
      <c r="K2021" s="110"/>
      <c r="L2021" s="110"/>
      <c r="M2021" s="110"/>
      <c r="N2021" s="111"/>
      <c r="O2021" s="110"/>
      <c r="P2021" s="110"/>
      <c r="Q2021" s="110"/>
      <c r="R2021" s="110"/>
      <c r="S2021" s="110"/>
      <c r="T2021" s="110"/>
      <c r="U2021" s="112"/>
      <c r="V2021" s="110"/>
      <c r="W2021" s="110"/>
      <c r="X2021" s="110"/>
      <c r="Y2021" s="110"/>
      <c r="Z2021" s="110"/>
      <c r="AA2021" s="110"/>
      <c r="AB2021" s="110"/>
      <c r="AC2021" s="110"/>
      <c r="AD2021" s="110"/>
      <c r="AE2021" s="110"/>
      <c r="AF2021" s="110"/>
      <c r="AG2021" s="110"/>
      <c r="AH2021" s="110"/>
      <c r="AI2021" s="110"/>
      <c r="AJ2021" s="110"/>
      <c r="AK2021" s="110"/>
      <c r="AL2021" s="110"/>
      <c r="AM2021" s="110"/>
      <c r="AN2021" s="110"/>
      <c r="AO2021" s="110"/>
      <c r="AP2021" s="110"/>
      <c r="AQ2021" s="110"/>
      <c r="AR2021" s="110"/>
      <c r="AS2021" s="110"/>
      <c r="AT2021" s="110"/>
      <c r="AU2021" s="110"/>
      <c r="AV2021" s="110"/>
      <c r="AW2021" s="112"/>
      <c r="AY2021" s="110"/>
      <c r="BD2021" s="110"/>
      <c r="BE2021" s="110"/>
      <c r="BF2021" s="110"/>
      <c r="BG2021" s="110"/>
      <c r="BH2021" s="110"/>
      <c r="BI2021" s="110"/>
      <c r="BJ2021" s="110"/>
    </row>
    <row r="2022" spans="1:62">
      <c r="A2022" s="108"/>
      <c r="B2022" s="108"/>
      <c r="C2022" s="109"/>
      <c r="D2022" s="109"/>
      <c r="E2022" s="108"/>
      <c r="F2022" s="108"/>
      <c r="G2022" s="108"/>
      <c r="H2022" s="108"/>
      <c r="I2022" s="108"/>
      <c r="J2022" s="108"/>
      <c r="K2022" s="110"/>
      <c r="L2022" s="110"/>
      <c r="M2022" s="110"/>
      <c r="O2022" s="110"/>
      <c r="P2022" s="110"/>
      <c r="Q2022" s="110"/>
      <c r="R2022" s="110"/>
      <c r="S2022" s="110"/>
      <c r="T2022" s="110"/>
      <c r="U2022" s="112"/>
      <c r="V2022" s="110"/>
      <c r="W2022" s="110"/>
      <c r="X2022" s="110"/>
      <c r="Y2022" s="110"/>
      <c r="Z2022" s="110"/>
      <c r="AA2022" s="110"/>
      <c r="AB2022" s="110"/>
      <c r="AC2022" s="110"/>
      <c r="AD2022" s="110"/>
      <c r="AE2022" s="110"/>
      <c r="AF2022" s="110"/>
      <c r="AG2022" s="110"/>
      <c r="AH2022" s="110"/>
      <c r="AI2022" s="110"/>
      <c r="AJ2022" s="110"/>
      <c r="AK2022" s="110"/>
      <c r="AL2022" s="110"/>
      <c r="AM2022" s="110"/>
      <c r="AN2022" s="110"/>
      <c r="AO2022" s="110"/>
      <c r="AP2022" s="110"/>
      <c r="AQ2022" s="110"/>
      <c r="AR2022" s="110"/>
      <c r="AS2022" s="110"/>
      <c r="AT2022" s="110"/>
      <c r="AU2022" s="110"/>
      <c r="AV2022" s="110"/>
      <c r="AY2022" s="110"/>
      <c r="BD2022" s="110"/>
      <c r="BE2022" s="110"/>
      <c r="BF2022" s="110"/>
      <c r="BG2022" s="110"/>
      <c r="BH2022" s="110"/>
      <c r="BI2022" s="110"/>
      <c r="BJ2022" s="110"/>
    </row>
    <row r="2023" spans="1:62">
      <c r="A2023" s="108"/>
      <c r="B2023" s="108"/>
      <c r="C2023" s="109"/>
      <c r="D2023" s="109"/>
      <c r="E2023" s="108"/>
      <c r="F2023" s="108"/>
      <c r="G2023" s="108"/>
      <c r="H2023" s="108"/>
      <c r="I2023" s="108"/>
      <c r="J2023" s="108"/>
      <c r="K2023" s="110"/>
      <c r="L2023" s="110"/>
      <c r="M2023" s="110"/>
      <c r="O2023" s="110"/>
      <c r="P2023" s="110"/>
      <c r="Q2023" s="110"/>
      <c r="R2023" s="110"/>
      <c r="S2023" s="110"/>
      <c r="T2023" s="110"/>
      <c r="U2023" s="112"/>
      <c r="AP2023" s="110"/>
      <c r="AQ2023" s="110"/>
      <c r="AR2023" s="110"/>
      <c r="BD2023" s="110"/>
      <c r="BE2023" s="110"/>
      <c r="BF2023" s="110"/>
      <c r="BG2023" s="110"/>
      <c r="BH2023" s="110"/>
      <c r="BI2023" s="110"/>
      <c r="BJ2023" s="110"/>
    </row>
    <row r="2024" spans="1:62">
      <c r="A2024" s="108"/>
      <c r="B2024" s="108"/>
      <c r="C2024" s="109"/>
      <c r="D2024" s="109"/>
      <c r="E2024" s="108"/>
      <c r="F2024" s="108"/>
      <c r="G2024" s="108"/>
      <c r="H2024" s="108"/>
      <c r="I2024" s="108"/>
      <c r="J2024" s="108"/>
      <c r="K2024" s="110"/>
      <c r="L2024" s="110"/>
      <c r="M2024" s="110"/>
      <c r="N2024" s="111"/>
      <c r="O2024" s="110"/>
      <c r="P2024" s="110"/>
      <c r="Q2024" s="110"/>
      <c r="R2024" s="110"/>
      <c r="S2024" s="110"/>
      <c r="T2024" s="110"/>
      <c r="U2024" s="112"/>
      <c r="V2024" s="110"/>
      <c r="W2024" s="110"/>
      <c r="X2024" s="110"/>
      <c r="Y2024" s="110"/>
      <c r="Z2024" s="110"/>
      <c r="AA2024" s="110"/>
      <c r="AB2024" s="110"/>
      <c r="AC2024" s="110"/>
      <c r="AD2024" s="110"/>
      <c r="AE2024" s="110"/>
      <c r="AF2024" s="110"/>
      <c r="AG2024" s="110"/>
      <c r="AH2024" s="110"/>
      <c r="AI2024" s="110"/>
      <c r="AJ2024" s="110"/>
      <c r="AK2024" s="110"/>
      <c r="AL2024" s="110"/>
      <c r="AM2024" s="110"/>
      <c r="AN2024" s="110"/>
      <c r="AO2024" s="110"/>
      <c r="AP2024" s="110"/>
      <c r="AQ2024" s="110"/>
      <c r="AR2024" s="110"/>
      <c r="AS2024" s="110"/>
      <c r="AT2024" s="110"/>
      <c r="AU2024" s="110"/>
      <c r="AV2024" s="110"/>
      <c r="AY2024" s="110"/>
      <c r="BD2024" s="110"/>
      <c r="BE2024" s="110"/>
      <c r="BF2024" s="110"/>
      <c r="BG2024" s="110"/>
      <c r="BH2024" s="110"/>
      <c r="BI2024" s="110"/>
      <c r="BJ2024" s="110"/>
    </row>
    <row r="2025" spans="1:62">
      <c r="A2025" s="108"/>
      <c r="B2025" s="108"/>
      <c r="C2025" s="109"/>
      <c r="D2025" s="109"/>
      <c r="E2025" s="108"/>
      <c r="F2025" s="108"/>
      <c r="G2025" s="108"/>
      <c r="H2025" s="108"/>
      <c r="I2025" s="108"/>
      <c r="J2025" s="108"/>
      <c r="K2025" s="110"/>
      <c r="L2025" s="110"/>
      <c r="M2025" s="110"/>
      <c r="N2025" s="111"/>
      <c r="O2025" s="110"/>
      <c r="P2025" s="110"/>
      <c r="Q2025" s="110"/>
      <c r="R2025" s="110"/>
      <c r="S2025" s="110"/>
      <c r="T2025" s="110"/>
      <c r="U2025" s="112"/>
      <c r="V2025" s="110"/>
      <c r="W2025" s="110"/>
      <c r="X2025" s="110"/>
      <c r="Y2025" s="110"/>
      <c r="Z2025" s="110"/>
      <c r="AA2025" s="110"/>
      <c r="AB2025" s="110"/>
      <c r="AC2025" s="110"/>
      <c r="AD2025" s="110"/>
      <c r="AF2025" s="110"/>
      <c r="AG2025" s="110"/>
      <c r="AI2025" s="110"/>
      <c r="AJ2025" s="110"/>
      <c r="AK2025" s="110"/>
      <c r="AL2025" s="110"/>
      <c r="AM2025" s="110"/>
      <c r="AN2025" s="110"/>
      <c r="AO2025" s="110"/>
      <c r="AP2025" s="110"/>
      <c r="AQ2025" s="110"/>
      <c r="AR2025" s="110"/>
      <c r="AV2025" s="110"/>
      <c r="AW2025" s="112"/>
      <c r="BB2025" s="110"/>
      <c r="BD2025" s="110"/>
      <c r="BE2025" s="110"/>
      <c r="BF2025" s="110"/>
      <c r="BG2025" s="110"/>
      <c r="BH2025" s="110"/>
      <c r="BI2025" s="110"/>
      <c r="BJ2025" s="110"/>
    </row>
    <row r="2026" spans="1:62">
      <c r="A2026" s="108"/>
      <c r="B2026" s="108"/>
      <c r="C2026" s="109"/>
      <c r="D2026" s="109"/>
      <c r="E2026" s="108"/>
      <c r="F2026" s="108"/>
      <c r="G2026" s="108"/>
      <c r="H2026" s="108"/>
      <c r="I2026" s="108"/>
      <c r="J2026" s="108"/>
      <c r="K2026" s="110"/>
      <c r="L2026" s="110"/>
      <c r="M2026" s="110"/>
      <c r="O2026" s="110"/>
      <c r="P2026" s="110"/>
      <c r="Q2026" s="110"/>
      <c r="R2026" s="110"/>
      <c r="S2026" s="110"/>
      <c r="T2026" s="110"/>
      <c r="U2026" s="112"/>
      <c r="V2026" s="110"/>
      <c r="W2026" s="110"/>
      <c r="X2026" s="110"/>
      <c r="Y2026" s="110"/>
      <c r="Z2026" s="110"/>
      <c r="AA2026" s="110"/>
      <c r="AB2026" s="110"/>
      <c r="AC2026" s="110"/>
      <c r="AD2026" s="110"/>
      <c r="AE2026" s="110"/>
      <c r="AF2026" s="110"/>
      <c r="AG2026" s="110"/>
      <c r="AH2026" s="110"/>
      <c r="AI2026" s="110"/>
      <c r="AJ2026" s="110"/>
      <c r="AK2026" s="110"/>
      <c r="AL2026" s="110"/>
      <c r="AM2026" s="110"/>
      <c r="AN2026" s="110"/>
      <c r="AO2026" s="110"/>
      <c r="AP2026" s="110"/>
      <c r="AQ2026" s="110"/>
      <c r="AR2026" s="110"/>
      <c r="AU2026" s="110"/>
      <c r="AV2026" s="110"/>
      <c r="AW2026" s="112"/>
      <c r="BD2026" s="110"/>
      <c r="BE2026" s="110"/>
      <c r="BF2026" s="110"/>
      <c r="BG2026" s="110"/>
      <c r="BH2026" s="110"/>
      <c r="BI2026" s="110"/>
      <c r="BJ2026" s="110"/>
    </row>
    <row r="2027" spans="1:62">
      <c r="A2027" s="108"/>
      <c r="B2027" s="108"/>
      <c r="C2027" s="109"/>
      <c r="D2027" s="109"/>
      <c r="E2027" s="108"/>
      <c r="F2027" s="108"/>
      <c r="G2027" s="108"/>
      <c r="H2027" s="108"/>
      <c r="I2027" s="108"/>
      <c r="J2027" s="108"/>
      <c r="K2027" s="110"/>
      <c r="L2027" s="110"/>
      <c r="M2027" s="110"/>
      <c r="N2027" s="111"/>
      <c r="O2027" s="110"/>
      <c r="P2027" s="110"/>
      <c r="Q2027" s="110"/>
      <c r="R2027" s="110"/>
      <c r="S2027" s="110"/>
      <c r="T2027" s="110"/>
      <c r="U2027" s="112"/>
      <c r="V2027" s="110"/>
      <c r="W2027" s="110"/>
      <c r="X2027" s="110"/>
      <c r="Y2027" s="110"/>
      <c r="Z2027" s="110"/>
      <c r="AA2027" s="110"/>
      <c r="AB2027" s="110"/>
      <c r="AF2027" s="110"/>
      <c r="AG2027" s="110"/>
      <c r="AH2027" s="110"/>
      <c r="AI2027" s="110"/>
      <c r="AJ2027" s="110"/>
      <c r="AK2027" s="110"/>
      <c r="AL2027" s="110"/>
      <c r="AM2027" s="110"/>
      <c r="AN2027" s="110"/>
      <c r="AO2027" s="110"/>
      <c r="AP2027" s="110"/>
      <c r="AQ2027" s="110"/>
      <c r="AR2027" s="110"/>
      <c r="AS2027" s="110"/>
      <c r="AT2027" s="110"/>
      <c r="AU2027" s="110"/>
      <c r="AV2027" s="110"/>
      <c r="AY2027" s="110"/>
      <c r="BD2027" s="110"/>
      <c r="BE2027" s="110"/>
      <c r="BF2027" s="110"/>
      <c r="BG2027" s="110"/>
      <c r="BH2027" s="110"/>
      <c r="BI2027" s="110"/>
      <c r="BJ2027" s="110"/>
    </row>
    <row r="2028" spans="1:62">
      <c r="A2028" s="108"/>
      <c r="B2028" s="108"/>
      <c r="C2028" s="109"/>
      <c r="D2028" s="109"/>
      <c r="E2028" s="108"/>
      <c r="F2028" s="108"/>
      <c r="G2028" s="108"/>
      <c r="H2028" s="108"/>
      <c r="I2028" s="108"/>
      <c r="J2028" s="108"/>
      <c r="K2028" s="110"/>
      <c r="L2028" s="110"/>
      <c r="M2028" s="110"/>
      <c r="N2028" s="111"/>
      <c r="O2028" s="110"/>
      <c r="P2028" s="110"/>
      <c r="Q2028" s="110"/>
      <c r="R2028" s="110"/>
      <c r="S2028" s="110"/>
      <c r="T2028" s="110"/>
      <c r="U2028" s="112"/>
      <c r="V2028" s="110"/>
      <c r="W2028" s="110"/>
      <c r="X2028" s="110"/>
      <c r="Y2028" s="110"/>
      <c r="Z2028" s="110"/>
      <c r="AA2028" s="110"/>
      <c r="AB2028" s="110"/>
      <c r="AC2028" s="110"/>
      <c r="AD2028" s="110"/>
      <c r="AE2028" s="110"/>
      <c r="AF2028" s="110"/>
      <c r="AG2028" s="110"/>
      <c r="AH2028" s="110"/>
      <c r="AI2028" s="110"/>
      <c r="AJ2028" s="110"/>
      <c r="AK2028" s="110"/>
      <c r="AL2028" s="110"/>
      <c r="AM2028" s="110"/>
      <c r="AN2028" s="110"/>
      <c r="AO2028" s="110"/>
      <c r="AP2028" s="110"/>
      <c r="AQ2028" s="110"/>
      <c r="AR2028" s="110"/>
      <c r="AS2028" s="110"/>
      <c r="AT2028" s="110"/>
      <c r="AU2028" s="110"/>
      <c r="AV2028" s="110"/>
      <c r="AW2028" s="112"/>
      <c r="AX2028" s="112"/>
      <c r="AY2028" s="110"/>
      <c r="BC2028" s="112"/>
      <c r="BD2028" s="110"/>
      <c r="BE2028" s="110"/>
      <c r="BF2028" s="110"/>
      <c r="BG2028" s="110"/>
      <c r="BH2028" s="110"/>
      <c r="BI2028" s="110"/>
      <c r="BJ2028" s="110"/>
    </row>
    <row r="2029" spans="1:62">
      <c r="A2029" s="108"/>
      <c r="B2029" s="108"/>
      <c r="C2029" s="109"/>
      <c r="D2029" s="109"/>
      <c r="E2029" s="108"/>
      <c r="F2029" s="108"/>
      <c r="G2029" s="108"/>
      <c r="H2029" s="108"/>
      <c r="I2029" s="108"/>
      <c r="J2029" s="108"/>
      <c r="K2029" s="110"/>
      <c r="L2029" s="110"/>
      <c r="M2029" s="110"/>
      <c r="O2029" s="110"/>
      <c r="P2029" s="110"/>
      <c r="Q2029" s="110"/>
      <c r="R2029" s="110"/>
      <c r="S2029" s="110"/>
      <c r="T2029" s="110"/>
      <c r="V2029" s="110"/>
      <c r="W2029" s="110"/>
      <c r="X2029" s="110"/>
      <c r="Y2029" s="110"/>
      <c r="Z2029" s="110"/>
      <c r="AA2029" s="110"/>
      <c r="AB2029" s="110"/>
      <c r="AC2029" s="110"/>
      <c r="AD2029" s="110"/>
      <c r="AE2029" s="110"/>
      <c r="AF2029" s="110"/>
      <c r="AG2029" s="110"/>
      <c r="AH2029" s="110"/>
      <c r="AI2029" s="110"/>
      <c r="AJ2029" s="110"/>
      <c r="AK2029" s="110"/>
      <c r="AL2029" s="110"/>
      <c r="AM2029" s="110"/>
      <c r="AN2029" s="110"/>
      <c r="AO2029" s="110"/>
      <c r="AP2029" s="110"/>
      <c r="AQ2029" s="110"/>
      <c r="AR2029" s="110"/>
      <c r="AS2029" s="110"/>
      <c r="AT2029" s="110"/>
      <c r="AU2029" s="110"/>
      <c r="AV2029" s="110"/>
      <c r="AY2029" s="110"/>
      <c r="BD2029" s="110"/>
      <c r="BE2029" s="110"/>
      <c r="BF2029" s="110"/>
      <c r="BG2029" s="110"/>
      <c r="BH2029" s="110"/>
      <c r="BI2029" s="110"/>
      <c r="BJ2029" s="110"/>
    </row>
    <row r="2030" spans="1:62">
      <c r="A2030" s="108"/>
      <c r="B2030" s="108"/>
      <c r="C2030" s="109"/>
      <c r="D2030" s="109"/>
      <c r="E2030" s="108"/>
      <c r="F2030" s="108"/>
      <c r="G2030" s="108"/>
      <c r="H2030" s="108"/>
      <c r="I2030" s="108"/>
      <c r="J2030" s="108"/>
      <c r="K2030" s="110"/>
      <c r="L2030" s="110"/>
      <c r="M2030" s="110"/>
      <c r="N2030" s="111"/>
      <c r="O2030" s="110"/>
      <c r="P2030" s="110"/>
      <c r="Q2030" s="110"/>
      <c r="R2030" s="110"/>
      <c r="S2030" s="110"/>
      <c r="T2030" s="110"/>
      <c r="U2030" s="112"/>
      <c r="V2030" s="110"/>
      <c r="W2030" s="110"/>
      <c r="X2030" s="110"/>
      <c r="Y2030" s="110"/>
      <c r="Z2030" s="110"/>
      <c r="AA2030" s="110"/>
      <c r="AB2030" s="110"/>
      <c r="AC2030" s="110"/>
      <c r="AD2030" s="110"/>
      <c r="AF2030" s="110"/>
      <c r="AG2030" s="110"/>
      <c r="AH2030" s="110"/>
      <c r="AI2030" s="110"/>
      <c r="AJ2030" s="110"/>
      <c r="AK2030" s="110"/>
      <c r="AL2030" s="110"/>
      <c r="AM2030" s="110"/>
      <c r="AN2030" s="110"/>
      <c r="AO2030" s="110"/>
      <c r="AP2030" s="110"/>
      <c r="AQ2030" s="110"/>
      <c r="AR2030" s="110"/>
      <c r="AS2030" s="110"/>
      <c r="AT2030" s="110"/>
      <c r="AU2030" s="110"/>
      <c r="AV2030" s="110"/>
      <c r="AW2030" s="112"/>
      <c r="AY2030" s="110"/>
      <c r="BB2030" s="110"/>
      <c r="BD2030" s="110"/>
      <c r="BE2030" s="110"/>
      <c r="BF2030" s="110"/>
      <c r="BG2030" s="110"/>
      <c r="BH2030" s="110"/>
      <c r="BI2030" s="110"/>
      <c r="BJ2030" s="110"/>
    </row>
    <row r="2031" spans="1:62">
      <c r="A2031" s="108"/>
      <c r="B2031" s="108"/>
      <c r="C2031" s="109"/>
      <c r="D2031" s="109"/>
      <c r="E2031" s="108"/>
      <c r="F2031" s="108"/>
      <c r="G2031" s="108"/>
      <c r="H2031" s="108"/>
      <c r="I2031" s="108"/>
      <c r="J2031" s="108"/>
      <c r="K2031" s="110"/>
      <c r="L2031" s="110"/>
      <c r="M2031" s="110"/>
      <c r="N2031" s="111"/>
      <c r="O2031" s="110"/>
      <c r="P2031" s="110"/>
      <c r="Q2031" s="110"/>
      <c r="R2031" s="110"/>
      <c r="S2031" s="110"/>
      <c r="T2031" s="110"/>
      <c r="V2031" s="110"/>
      <c r="W2031" s="110"/>
      <c r="X2031" s="110"/>
      <c r="Y2031" s="110"/>
      <c r="Z2031" s="110"/>
      <c r="AA2031" s="110"/>
      <c r="AB2031" s="110"/>
      <c r="AC2031" s="110"/>
      <c r="AD2031" s="110"/>
      <c r="AE2031" s="110"/>
      <c r="AF2031" s="110"/>
      <c r="AG2031" s="110"/>
      <c r="AH2031" s="110"/>
      <c r="AI2031" s="110"/>
      <c r="AJ2031" s="110"/>
      <c r="AK2031" s="110"/>
      <c r="AL2031" s="110"/>
      <c r="AM2031" s="110"/>
      <c r="AN2031" s="110"/>
      <c r="AO2031" s="110"/>
      <c r="AP2031" s="110"/>
      <c r="AQ2031" s="110"/>
      <c r="AR2031" s="110"/>
      <c r="AU2031" s="110"/>
      <c r="AV2031" s="110"/>
      <c r="AW2031" s="112"/>
      <c r="AZ2031" s="110"/>
      <c r="BB2031" s="110"/>
      <c r="BE2031" s="110"/>
      <c r="BF2031" s="110"/>
      <c r="BG2031" s="110"/>
      <c r="BH2031" s="110"/>
      <c r="BI2031" s="110"/>
    </row>
    <row r="2032" spans="1:62">
      <c r="A2032" s="108"/>
      <c r="B2032" s="108"/>
      <c r="C2032" s="109"/>
      <c r="D2032" s="109"/>
      <c r="E2032" s="108"/>
      <c r="F2032" s="108"/>
      <c r="G2032" s="108"/>
      <c r="H2032" s="108"/>
      <c r="I2032" s="108"/>
      <c r="J2032" s="108"/>
      <c r="K2032" s="110"/>
      <c r="L2032" s="110"/>
      <c r="M2032" s="110"/>
      <c r="O2032" s="110"/>
      <c r="P2032" s="110"/>
      <c r="Q2032" s="110"/>
      <c r="R2032" s="110"/>
      <c r="S2032" s="110"/>
      <c r="T2032" s="110"/>
      <c r="V2032" s="110"/>
      <c r="W2032" s="110"/>
      <c r="X2032" s="110"/>
      <c r="Y2032" s="110"/>
      <c r="Z2032" s="110"/>
      <c r="AA2032" s="110"/>
      <c r="AB2032" s="110"/>
      <c r="AC2032" s="110"/>
      <c r="AD2032" s="110"/>
      <c r="AF2032" s="110"/>
      <c r="AG2032" s="110"/>
      <c r="AI2032" s="110"/>
      <c r="AJ2032" s="110"/>
      <c r="AL2032" s="110"/>
      <c r="AM2032" s="110"/>
      <c r="AO2032" s="110"/>
      <c r="AP2032" s="110"/>
      <c r="AQ2032" s="110"/>
      <c r="AR2032" s="110"/>
      <c r="AV2032" s="110"/>
      <c r="BE2032" s="110"/>
      <c r="BF2032" s="110"/>
      <c r="BG2032" s="110"/>
      <c r="BH2032" s="110"/>
      <c r="BI2032" s="110"/>
    </row>
    <row r="2033" spans="1:62">
      <c r="A2033" s="108"/>
      <c r="B2033" s="108"/>
      <c r="C2033" s="109"/>
      <c r="D2033" s="109"/>
      <c r="E2033" s="108"/>
      <c r="F2033" s="108"/>
      <c r="G2033" s="108"/>
      <c r="H2033" s="108"/>
      <c r="I2033" s="108"/>
      <c r="J2033" s="108"/>
      <c r="K2033" s="110"/>
      <c r="L2033" s="110"/>
      <c r="M2033" s="110"/>
      <c r="O2033" s="110"/>
      <c r="P2033" s="110"/>
      <c r="Q2033" s="110"/>
      <c r="R2033" s="110"/>
      <c r="S2033" s="110"/>
      <c r="T2033" s="110"/>
      <c r="V2033" s="110"/>
      <c r="W2033" s="110"/>
      <c r="X2033" s="110"/>
      <c r="Y2033" s="110"/>
      <c r="Z2033" s="110"/>
      <c r="AA2033" s="110"/>
      <c r="AB2033" s="110"/>
      <c r="AF2033" s="110"/>
      <c r="AG2033" s="110"/>
      <c r="AH2033" s="110"/>
      <c r="AI2033" s="110"/>
      <c r="AJ2033" s="110"/>
      <c r="AK2033" s="110"/>
      <c r="AL2033" s="110"/>
      <c r="AM2033" s="110"/>
      <c r="AN2033" s="110"/>
      <c r="AO2033" s="110"/>
      <c r="AP2033" s="110"/>
      <c r="AQ2033" s="110"/>
      <c r="AR2033" s="110"/>
      <c r="AT2033" s="110"/>
      <c r="AU2033" s="110"/>
      <c r="AV2033" s="110"/>
      <c r="BD2033" s="110"/>
      <c r="BE2033" s="110"/>
      <c r="BF2033" s="110"/>
      <c r="BG2033" s="110"/>
      <c r="BH2033" s="110"/>
      <c r="BI2033" s="110"/>
      <c r="BJ2033" s="110"/>
    </row>
    <row r="2034" spans="1:62">
      <c r="A2034" s="108"/>
      <c r="B2034" s="108"/>
      <c r="C2034" s="109"/>
      <c r="D2034" s="109"/>
      <c r="E2034" s="108"/>
      <c r="F2034" s="108"/>
      <c r="G2034" s="108"/>
      <c r="H2034" s="108"/>
      <c r="I2034" s="108"/>
      <c r="J2034" s="108"/>
      <c r="K2034" s="110"/>
      <c r="L2034" s="110"/>
      <c r="M2034" s="110"/>
      <c r="O2034" s="110"/>
      <c r="P2034" s="110"/>
      <c r="Q2034" s="110"/>
      <c r="R2034" s="110"/>
      <c r="S2034" s="110"/>
      <c r="T2034" s="110"/>
      <c r="V2034" s="110"/>
      <c r="W2034" s="110"/>
      <c r="X2034" s="110"/>
      <c r="Y2034" s="110"/>
      <c r="Z2034" s="110"/>
      <c r="AA2034" s="110"/>
      <c r="AB2034" s="110"/>
      <c r="AF2034" s="110"/>
      <c r="AG2034" s="110"/>
      <c r="AI2034" s="110"/>
      <c r="AJ2034" s="110"/>
      <c r="AL2034" s="110"/>
      <c r="AM2034" s="110"/>
      <c r="AO2034" s="110"/>
      <c r="AP2034" s="110"/>
      <c r="AQ2034" s="110"/>
      <c r="AR2034" s="110"/>
      <c r="AV2034" s="110"/>
      <c r="BB2034" s="110"/>
      <c r="BD2034" s="110"/>
      <c r="BE2034" s="110"/>
      <c r="BF2034" s="110"/>
      <c r="BG2034" s="110"/>
      <c r="BH2034" s="110"/>
      <c r="BI2034" s="110"/>
      <c r="BJ2034" s="110"/>
    </row>
    <row r="2035" spans="1:62">
      <c r="A2035" s="108"/>
      <c r="B2035" s="108"/>
      <c r="C2035" s="109"/>
      <c r="D2035" s="109"/>
      <c r="E2035" s="108"/>
      <c r="F2035" s="108"/>
      <c r="G2035" s="108"/>
      <c r="H2035" s="108"/>
      <c r="I2035" s="108"/>
      <c r="J2035" s="108"/>
      <c r="K2035" s="110"/>
      <c r="L2035" s="110"/>
      <c r="M2035" s="110"/>
      <c r="O2035" s="110"/>
      <c r="P2035" s="110"/>
      <c r="Q2035" s="110"/>
      <c r="R2035" s="110"/>
      <c r="S2035" s="110"/>
      <c r="T2035" s="110"/>
      <c r="V2035" s="110"/>
      <c r="W2035" s="110"/>
      <c r="X2035" s="110"/>
      <c r="Y2035" s="110"/>
      <c r="Z2035" s="110"/>
      <c r="AA2035" s="110"/>
      <c r="AB2035" s="110"/>
      <c r="AC2035" s="110"/>
      <c r="AD2035" s="110"/>
      <c r="AE2035" s="110"/>
      <c r="AF2035" s="110"/>
      <c r="AG2035" s="110"/>
      <c r="AH2035" s="110"/>
      <c r="AI2035" s="110"/>
      <c r="AJ2035" s="110"/>
      <c r="AK2035" s="110"/>
      <c r="AL2035" s="110"/>
      <c r="AM2035" s="110"/>
      <c r="AN2035" s="110"/>
      <c r="AO2035" s="110"/>
      <c r="AP2035" s="110"/>
      <c r="AQ2035" s="110"/>
      <c r="AR2035" s="110"/>
      <c r="AS2035" s="110"/>
      <c r="AT2035" s="110"/>
      <c r="AU2035" s="110"/>
      <c r="AV2035" s="110"/>
      <c r="BB2035" s="110"/>
      <c r="BE2035" s="110"/>
      <c r="BF2035" s="110"/>
      <c r="BG2035" s="110"/>
      <c r="BH2035" s="110"/>
      <c r="BI2035" s="110"/>
    </row>
    <row r="2036" spans="1:62">
      <c r="A2036" s="108"/>
      <c r="B2036" s="108"/>
      <c r="C2036" s="109"/>
      <c r="D2036" s="109"/>
      <c r="E2036" s="108"/>
      <c r="F2036" s="108"/>
      <c r="G2036" s="108"/>
      <c r="H2036" s="108"/>
      <c r="I2036" s="108"/>
      <c r="J2036" s="108"/>
      <c r="K2036" s="110"/>
      <c r="L2036" s="110"/>
      <c r="M2036" s="110"/>
      <c r="O2036" s="110"/>
      <c r="P2036" s="110"/>
      <c r="Q2036" s="110"/>
      <c r="R2036" s="110"/>
      <c r="S2036" s="110"/>
      <c r="T2036" s="110"/>
      <c r="V2036" s="110"/>
      <c r="W2036" s="110"/>
      <c r="X2036" s="110"/>
      <c r="Y2036" s="110"/>
      <c r="Z2036" s="110"/>
      <c r="AA2036" s="110"/>
      <c r="AB2036" s="110"/>
      <c r="AF2036" s="110"/>
      <c r="AG2036" s="110"/>
      <c r="AH2036" s="110"/>
      <c r="AI2036" s="110"/>
      <c r="AJ2036" s="110"/>
      <c r="AK2036" s="110"/>
      <c r="AL2036" s="110"/>
      <c r="AM2036" s="110"/>
      <c r="AN2036" s="110"/>
      <c r="AO2036" s="110"/>
      <c r="AP2036" s="110"/>
      <c r="AQ2036" s="110"/>
      <c r="AR2036" s="110"/>
      <c r="AS2036" s="110"/>
      <c r="AT2036" s="110"/>
      <c r="AU2036" s="110"/>
      <c r="AV2036" s="110"/>
      <c r="AY2036" s="110"/>
      <c r="BB2036" s="110"/>
      <c r="BD2036" s="110"/>
      <c r="BE2036" s="110"/>
      <c r="BF2036" s="110"/>
      <c r="BG2036" s="110"/>
      <c r="BH2036" s="110"/>
      <c r="BI2036" s="110"/>
      <c r="BJ2036" s="110"/>
    </row>
    <row r="2037" spans="1:62">
      <c r="A2037" s="108"/>
      <c r="B2037" s="108"/>
      <c r="C2037" s="109"/>
      <c r="D2037" s="109"/>
      <c r="E2037" s="108"/>
      <c r="F2037" s="108"/>
      <c r="G2037" s="108"/>
      <c r="H2037" s="108"/>
      <c r="I2037" s="108"/>
      <c r="J2037" s="108"/>
      <c r="K2037" s="110"/>
      <c r="L2037" s="110"/>
      <c r="M2037" s="110"/>
      <c r="N2037" s="111"/>
      <c r="O2037" s="110"/>
      <c r="P2037" s="110"/>
      <c r="Q2037" s="110"/>
      <c r="R2037" s="110"/>
      <c r="S2037" s="110"/>
      <c r="T2037" s="110"/>
      <c r="U2037" s="112"/>
      <c r="V2037" s="110"/>
      <c r="W2037" s="110"/>
      <c r="X2037" s="110"/>
      <c r="Y2037" s="110"/>
      <c r="Z2037" s="110"/>
      <c r="AA2037" s="110"/>
      <c r="AB2037" s="110"/>
      <c r="AC2037" s="110"/>
      <c r="AD2037" s="110"/>
      <c r="AE2037" s="110"/>
      <c r="AF2037" s="110"/>
      <c r="AG2037" s="110"/>
      <c r="AH2037" s="110"/>
      <c r="AI2037" s="110"/>
      <c r="AJ2037" s="110"/>
      <c r="AK2037" s="110"/>
      <c r="AL2037" s="110"/>
      <c r="AM2037" s="110"/>
      <c r="AN2037" s="110"/>
      <c r="AO2037" s="110"/>
      <c r="AP2037" s="110"/>
      <c r="AQ2037" s="110"/>
      <c r="AR2037" s="110"/>
      <c r="AS2037" s="110"/>
      <c r="AT2037" s="110"/>
      <c r="AU2037" s="110"/>
      <c r="AV2037" s="110"/>
      <c r="AY2037" s="110"/>
      <c r="BE2037" s="110"/>
      <c r="BF2037" s="110"/>
      <c r="BG2037" s="110"/>
      <c r="BH2037" s="110"/>
      <c r="BI2037" s="110"/>
    </row>
    <row r="2038" spans="1:62">
      <c r="A2038" s="108"/>
      <c r="B2038" s="108"/>
      <c r="C2038" s="109"/>
      <c r="D2038" s="109"/>
      <c r="E2038" s="108"/>
      <c r="F2038" s="108"/>
      <c r="G2038" s="108"/>
      <c r="H2038" s="108"/>
      <c r="I2038" s="108"/>
      <c r="J2038" s="108"/>
      <c r="K2038" s="110"/>
      <c r="L2038" s="110"/>
      <c r="M2038" s="110"/>
      <c r="N2038" s="111"/>
      <c r="O2038" s="110"/>
      <c r="P2038" s="110"/>
      <c r="Q2038" s="110"/>
      <c r="R2038" s="110"/>
      <c r="S2038" s="110"/>
      <c r="T2038" s="110"/>
      <c r="V2038" s="110"/>
      <c r="W2038" s="110"/>
      <c r="X2038" s="110"/>
      <c r="Y2038" s="110"/>
      <c r="Z2038" s="110"/>
      <c r="AA2038" s="110"/>
      <c r="AB2038" s="110"/>
      <c r="AC2038" s="110"/>
      <c r="AD2038" s="110"/>
      <c r="AE2038" s="110"/>
      <c r="AF2038" s="110"/>
      <c r="AG2038" s="110"/>
      <c r="AH2038" s="110"/>
      <c r="AI2038" s="110"/>
      <c r="AJ2038" s="110"/>
      <c r="AK2038" s="110"/>
      <c r="AL2038" s="110"/>
      <c r="AM2038" s="110"/>
      <c r="AN2038" s="110"/>
      <c r="AO2038" s="110"/>
      <c r="AP2038" s="110"/>
      <c r="AQ2038" s="110"/>
      <c r="AR2038" s="110"/>
      <c r="AT2038" s="110"/>
      <c r="AU2038" s="110"/>
      <c r="AV2038" s="110"/>
      <c r="AW2038" s="112"/>
      <c r="BB2038" s="110"/>
      <c r="BD2038" s="110"/>
      <c r="BE2038" s="110"/>
      <c r="BF2038" s="110"/>
      <c r="BG2038" s="110"/>
      <c r="BH2038" s="110"/>
      <c r="BI2038" s="110"/>
      <c r="BJ2038" s="110"/>
    </row>
    <row r="2039" spans="1:62">
      <c r="A2039" s="108"/>
      <c r="B2039" s="108"/>
      <c r="C2039" s="109"/>
      <c r="D2039" s="109"/>
      <c r="E2039" s="108"/>
      <c r="F2039" s="108"/>
      <c r="G2039" s="108"/>
      <c r="H2039" s="108"/>
      <c r="I2039" s="108"/>
      <c r="J2039" s="108"/>
      <c r="K2039" s="110"/>
      <c r="L2039" s="110"/>
      <c r="M2039" s="110"/>
      <c r="O2039" s="110"/>
      <c r="P2039" s="110"/>
      <c r="Q2039" s="110"/>
      <c r="R2039" s="110"/>
      <c r="S2039" s="110"/>
      <c r="T2039" s="110"/>
      <c r="U2039" s="112"/>
      <c r="V2039" s="110"/>
      <c r="W2039" s="110"/>
      <c r="X2039" s="110"/>
      <c r="Y2039" s="110"/>
      <c r="Z2039" s="110"/>
      <c r="AA2039" s="110"/>
      <c r="AB2039" s="110"/>
      <c r="AC2039" s="110"/>
      <c r="AD2039" s="110"/>
      <c r="AE2039" s="110"/>
      <c r="AF2039" s="110"/>
      <c r="AG2039" s="110"/>
      <c r="AH2039" s="110"/>
      <c r="AI2039" s="110"/>
      <c r="AJ2039" s="110"/>
      <c r="AK2039" s="110"/>
      <c r="AL2039" s="110"/>
      <c r="AM2039" s="110"/>
      <c r="AN2039" s="110"/>
      <c r="AO2039" s="110"/>
      <c r="AP2039" s="110"/>
      <c r="AQ2039" s="110"/>
      <c r="AR2039" s="110"/>
      <c r="AU2039" s="110"/>
      <c r="AV2039" s="110"/>
      <c r="BD2039" s="110"/>
      <c r="BE2039" s="110"/>
      <c r="BF2039" s="110"/>
      <c r="BG2039" s="110"/>
      <c r="BH2039" s="110"/>
      <c r="BI2039" s="110"/>
      <c r="BJ2039" s="110"/>
    </row>
    <row r="2040" spans="1:62">
      <c r="A2040" s="108"/>
      <c r="B2040" s="108"/>
      <c r="C2040" s="109"/>
      <c r="D2040" s="109"/>
      <c r="E2040" s="108"/>
      <c r="F2040" s="108"/>
      <c r="G2040" s="108"/>
      <c r="H2040" s="108"/>
      <c r="I2040" s="108"/>
      <c r="J2040" s="108"/>
      <c r="K2040" s="110"/>
      <c r="L2040" s="110"/>
      <c r="M2040" s="110"/>
      <c r="N2040" s="111"/>
      <c r="O2040" s="110"/>
      <c r="P2040" s="110"/>
      <c r="Q2040" s="110"/>
      <c r="R2040" s="110"/>
      <c r="S2040" s="110"/>
      <c r="T2040" s="110"/>
      <c r="U2040" s="112"/>
      <c r="V2040" s="110"/>
      <c r="W2040" s="110"/>
      <c r="X2040" s="110"/>
      <c r="Y2040" s="110"/>
      <c r="Z2040" s="110"/>
      <c r="AA2040" s="110"/>
      <c r="AB2040" s="110"/>
      <c r="AC2040" s="110"/>
      <c r="AD2040" s="110"/>
      <c r="AE2040" s="110"/>
      <c r="AF2040" s="110"/>
      <c r="AG2040" s="110"/>
      <c r="AH2040" s="110"/>
      <c r="AI2040" s="110"/>
      <c r="AJ2040" s="110"/>
      <c r="AK2040" s="110"/>
      <c r="AL2040" s="110"/>
      <c r="AM2040" s="110"/>
      <c r="AN2040" s="110"/>
      <c r="AO2040" s="110"/>
      <c r="AP2040" s="110"/>
      <c r="AQ2040" s="110"/>
      <c r="AR2040" s="110"/>
      <c r="AS2040" s="110"/>
      <c r="AT2040" s="110"/>
      <c r="AU2040" s="110"/>
      <c r="AV2040" s="110"/>
      <c r="AW2040" s="112"/>
      <c r="AX2040" s="112"/>
      <c r="AY2040" s="110"/>
      <c r="AZ2040" s="110"/>
      <c r="BA2040" s="110"/>
      <c r="BB2040" s="110"/>
      <c r="BC2040" s="112"/>
      <c r="BD2040" s="110"/>
      <c r="BE2040" s="110"/>
      <c r="BF2040" s="110"/>
      <c r="BG2040" s="110"/>
      <c r="BH2040" s="110"/>
      <c r="BI2040" s="110"/>
      <c r="BJ2040" s="110"/>
    </row>
    <row r="2041" spans="1:62">
      <c r="A2041" s="108"/>
      <c r="B2041" s="108"/>
      <c r="C2041" s="109"/>
      <c r="D2041" s="109"/>
      <c r="E2041" s="108"/>
      <c r="F2041" s="108"/>
      <c r="G2041" s="108"/>
      <c r="H2041" s="108"/>
      <c r="I2041" s="108"/>
      <c r="J2041" s="108"/>
      <c r="K2041" s="110"/>
      <c r="L2041" s="110"/>
      <c r="M2041" s="110"/>
      <c r="N2041" s="111"/>
      <c r="O2041" s="110"/>
      <c r="P2041" s="110"/>
      <c r="Q2041" s="110"/>
      <c r="R2041" s="110"/>
      <c r="S2041" s="110"/>
      <c r="T2041" s="110"/>
      <c r="U2041" s="112"/>
      <c r="V2041" s="110"/>
      <c r="W2041" s="110"/>
      <c r="X2041" s="110"/>
      <c r="Y2041" s="110"/>
      <c r="Z2041" s="110"/>
      <c r="AA2041" s="110"/>
      <c r="AB2041" s="110"/>
      <c r="AC2041" s="110"/>
      <c r="AD2041" s="110"/>
      <c r="AE2041" s="110"/>
      <c r="AF2041" s="110"/>
      <c r="AG2041" s="110"/>
      <c r="AH2041" s="110"/>
      <c r="AI2041" s="110"/>
      <c r="AJ2041" s="110"/>
      <c r="AK2041" s="110"/>
      <c r="AL2041" s="110"/>
      <c r="AM2041" s="110"/>
      <c r="AN2041" s="110"/>
      <c r="AO2041" s="110"/>
      <c r="AP2041" s="110"/>
      <c r="AQ2041" s="110"/>
      <c r="AR2041" s="110"/>
      <c r="AS2041" s="110"/>
      <c r="AT2041" s="110"/>
      <c r="AU2041" s="110"/>
      <c r="AV2041" s="110"/>
      <c r="AW2041" s="112"/>
      <c r="AY2041" s="110"/>
      <c r="BD2041" s="110"/>
      <c r="BE2041" s="110"/>
      <c r="BF2041" s="110"/>
      <c r="BG2041" s="110"/>
      <c r="BH2041" s="110"/>
      <c r="BI2041" s="110"/>
      <c r="BJ2041" s="110"/>
    </row>
    <row r="2042" spans="1:62">
      <c r="A2042" s="108"/>
      <c r="B2042" s="108"/>
      <c r="C2042" s="109"/>
      <c r="D2042" s="109"/>
      <c r="E2042" s="108"/>
      <c r="F2042" s="108"/>
      <c r="G2042" s="108"/>
      <c r="H2042" s="108"/>
      <c r="I2042" s="108"/>
      <c r="J2042" s="108"/>
      <c r="K2042" s="110"/>
      <c r="L2042" s="110"/>
      <c r="M2042" s="110"/>
      <c r="N2042" s="111"/>
      <c r="O2042" s="110"/>
      <c r="P2042" s="110"/>
      <c r="Q2042" s="110"/>
      <c r="R2042" s="110"/>
      <c r="S2042" s="110"/>
      <c r="T2042" s="110"/>
      <c r="U2042" s="112"/>
      <c r="V2042" s="110"/>
      <c r="W2042" s="110"/>
      <c r="X2042" s="110"/>
      <c r="Y2042" s="110"/>
      <c r="Z2042" s="110"/>
      <c r="AA2042" s="110"/>
      <c r="AB2042" s="110"/>
      <c r="AC2042" s="110"/>
      <c r="AD2042" s="110"/>
      <c r="AE2042" s="110"/>
      <c r="AF2042" s="110"/>
      <c r="AG2042" s="110"/>
      <c r="AH2042" s="110"/>
      <c r="AI2042" s="110"/>
      <c r="AJ2042" s="110"/>
      <c r="AK2042" s="110"/>
      <c r="AL2042" s="110"/>
      <c r="AM2042" s="110"/>
      <c r="AN2042" s="110"/>
      <c r="AO2042" s="110"/>
      <c r="AP2042" s="110"/>
      <c r="AQ2042" s="110"/>
      <c r="AR2042" s="110"/>
      <c r="AS2042" s="110"/>
      <c r="AT2042" s="110"/>
      <c r="AU2042" s="110"/>
      <c r="AV2042" s="110"/>
      <c r="AW2042" s="112"/>
      <c r="AY2042" s="110"/>
      <c r="AZ2042" s="110"/>
      <c r="BB2042" s="110"/>
      <c r="BD2042" s="110"/>
      <c r="BE2042" s="110"/>
      <c r="BF2042" s="110"/>
      <c r="BG2042" s="110"/>
      <c r="BH2042" s="110"/>
      <c r="BI2042" s="110"/>
      <c r="BJ2042" s="110"/>
    </row>
    <row r="2043" spans="1:62">
      <c r="A2043" s="108"/>
      <c r="B2043" s="108"/>
      <c r="C2043" s="109"/>
      <c r="D2043" s="109"/>
      <c r="E2043" s="108"/>
      <c r="F2043" s="108"/>
      <c r="G2043" s="108"/>
      <c r="H2043" s="108"/>
      <c r="I2043" s="108"/>
      <c r="J2043" s="108"/>
      <c r="K2043" s="110"/>
      <c r="L2043" s="110"/>
      <c r="M2043" s="110"/>
      <c r="N2043" s="111"/>
      <c r="O2043" s="110"/>
      <c r="P2043" s="110"/>
      <c r="Q2043" s="110"/>
      <c r="R2043" s="110"/>
      <c r="S2043" s="110"/>
      <c r="T2043" s="110"/>
      <c r="U2043" s="112"/>
      <c r="V2043" s="110"/>
      <c r="W2043" s="110"/>
      <c r="X2043" s="110"/>
      <c r="Y2043" s="110"/>
      <c r="Z2043" s="110"/>
      <c r="AA2043" s="110"/>
      <c r="AB2043" s="110"/>
      <c r="AC2043" s="110"/>
      <c r="AD2043" s="110"/>
      <c r="AE2043" s="110"/>
      <c r="AF2043" s="110"/>
      <c r="AG2043" s="110"/>
      <c r="AH2043" s="110"/>
      <c r="AI2043" s="110"/>
      <c r="AJ2043" s="110"/>
      <c r="AK2043" s="110"/>
      <c r="AL2043" s="110"/>
      <c r="AM2043" s="110"/>
      <c r="AN2043" s="110"/>
      <c r="AO2043" s="110"/>
      <c r="AP2043" s="110"/>
      <c r="AQ2043" s="110"/>
      <c r="AR2043" s="110"/>
      <c r="AS2043" s="110"/>
      <c r="AU2043" s="110"/>
      <c r="AV2043" s="110"/>
      <c r="AW2043" s="112"/>
      <c r="AX2043" s="112"/>
      <c r="AY2043" s="110"/>
      <c r="BA2043" s="110"/>
      <c r="BB2043" s="110"/>
      <c r="BC2043" s="112"/>
      <c r="BD2043" s="110"/>
      <c r="BE2043" s="110"/>
      <c r="BF2043" s="110"/>
      <c r="BG2043" s="110"/>
      <c r="BH2043" s="110"/>
      <c r="BI2043" s="110"/>
      <c r="BJ2043" s="110"/>
    </row>
    <row r="2044" spans="1:62">
      <c r="A2044" s="108"/>
      <c r="B2044" s="108"/>
      <c r="C2044" s="109"/>
      <c r="D2044" s="109"/>
      <c r="E2044" s="108"/>
      <c r="F2044" s="108"/>
      <c r="G2044" s="108"/>
      <c r="H2044" s="108"/>
      <c r="I2044" s="108"/>
      <c r="J2044" s="108"/>
      <c r="K2044" s="110"/>
      <c r="L2044" s="110"/>
      <c r="M2044" s="110"/>
      <c r="O2044" s="110"/>
      <c r="P2044" s="110"/>
      <c r="Q2044" s="110"/>
      <c r="R2044" s="110"/>
      <c r="S2044" s="110"/>
      <c r="T2044" s="110"/>
      <c r="V2044" s="110"/>
      <c r="W2044" s="110"/>
      <c r="X2044" s="110"/>
      <c r="Y2044" s="110"/>
      <c r="Z2044" s="110"/>
      <c r="AA2044" s="110"/>
      <c r="AB2044" s="110"/>
      <c r="AC2044" s="110"/>
      <c r="AD2044" s="110"/>
      <c r="AE2044" s="110"/>
      <c r="AF2044" s="110"/>
      <c r="AG2044" s="110"/>
      <c r="AH2044" s="110"/>
      <c r="AI2044" s="110"/>
      <c r="AJ2044" s="110"/>
      <c r="AK2044" s="110"/>
      <c r="AL2044" s="110"/>
      <c r="AM2044" s="110"/>
      <c r="AN2044" s="110"/>
      <c r="AO2044" s="110"/>
      <c r="AP2044" s="110"/>
      <c r="AQ2044" s="110"/>
      <c r="AR2044" s="110"/>
      <c r="AS2044" s="110"/>
      <c r="AT2044" s="110"/>
      <c r="AU2044" s="110"/>
      <c r="AV2044" s="110"/>
      <c r="AY2044" s="110"/>
      <c r="BD2044" s="110"/>
      <c r="BE2044" s="110"/>
      <c r="BF2044" s="110"/>
      <c r="BG2044" s="110"/>
      <c r="BH2044" s="110"/>
      <c r="BI2044" s="110"/>
      <c r="BJ2044" s="110"/>
    </row>
    <row r="2045" spans="1:62">
      <c r="A2045" s="108"/>
      <c r="B2045" s="108"/>
      <c r="C2045" s="109"/>
      <c r="D2045" s="109"/>
      <c r="E2045" s="108"/>
      <c r="F2045" s="108"/>
      <c r="G2045" s="108"/>
      <c r="H2045" s="108"/>
      <c r="I2045" s="108"/>
      <c r="J2045" s="108"/>
      <c r="K2045" s="110"/>
      <c r="L2045" s="110"/>
      <c r="M2045" s="110"/>
      <c r="O2045" s="110"/>
      <c r="P2045" s="110"/>
      <c r="Q2045" s="110"/>
      <c r="R2045" s="110"/>
      <c r="S2045" s="110"/>
      <c r="T2045" s="110"/>
      <c r="U2045" s="112"/>
      <c r="V2045" s="110"/>
      <c r="W2045" s="110"/>
      <c r="X2045" s="110"/>
      <c r="Y2045" s="110"/>
      <c r="Z2045" s="110"/>
      <c r="AA2045" s="110"/>
      <c r="AB2045" s="110"/>
      <c r="AC2045" s="110"/>
      <c r="AD2045" s="110"/>
      <c r="AE2045" s="110"/>
      <c r="AF2045" s="110"/>
      <c r="AG2045" s="110"/>
      <c r="AH2045" s="110"/>
      <c r="AI2045" s="110"/>
      <c r="AJ2045" s="110"/>
      <c r="AK2045" s="110"/>
      <c r="AL2045" s="110"/>
      <c r="AM2045" s="110"/>
      <c r="AN2045" s="110"/>
      <c r="AO2045" s="110"/>
      <c r="AP2045" s="110"/>
      <c r="AQ2045" s="110"/>
      <c r="AR2045" s="110"/>
      <c r="AS2045" s="110"/>
      <c r="AT2045" s="110"/>
      <c r="AU2045" s="110"/>
      <c r="AV2045" s="110"/>
      <c r="AW2045" s="112"/>
      <c r="AX2045" s="112"/>
      <c r="AY2045" s="110"/>
      <c r="BC2045" s="112"/>
      <c r="BD2045" s="110"/>
      <c r="BE2045" s="110"/>
      <c r="BF2045" s="110"/>
      <c r="BG2045" s="110"/>
      <c r="BH2045" s="110"/>
      <c r="BI2045" s="110"/>
      <c r="BJ2045" s="110"/>
    </row>
    <row r="2046" spans="1:62">
      <c r="A2046" s="108"/>
      <c r="B2046" s="108"/>
      <c r="C2046" s="109"/>
      <c r="D2046" s="109"/>
      <c r="E2046" s="108"/>
      <c r="F2046" s="108"/>
      <c r="G2046" s="108"/>
      <c r="H2046" s="108"/>
      <c r="I2046" s="108"/>
      <c r="J2046" s="108"/>
      <c r="K2046" s="110"/>
      <c r="L2046" s="110"/>
      <c r="M2046" s="110"/>
      <c r="O2046" s="110"/>
      <c r="P2046" s="110"/>
      <c r="Q2046" s="110"/>
      <c r="R2046" s="110"/>
      <c r="S2046" s="110"/>
      <c r="T2046" s="110"/>
      <c r="AP2046" s="110"/>
      <c r="AQ2046" s="110"/>
      <c r="AR2046" s="110"/>
      <c r="AT2046" s="110"/>
      <c r="BD2046" s="110"/>
      <c r="BE2046" s="110"/>
      <c r="BF2046" s="110"/>
      <c r="BG2046" s="110"/>
      <c r="BH2046" s="110"/>
      <c r="BI2046" s="110"/>
      <c r="BJ2046" s="110"/>
    </row>
    <row r="2047" spans="1:62">
      <c r="A2047" s="108"/>
      <c r="B2047" s="108"/>
      <c r="C2047" s="109"/>
      <c r="D2047" s="109"/>
      <c r="E2047" s="108"/>
      <c r="F2047" s="108"/>
      <c r="G2047" s="108"/>
      <c r="H2047" s="108"/>
      <c r="I2047" s="108"/>
      <c r="J2047" s="108"/>
      <c r="K2047" s="110"/>
      <c r="L2047" s="110"/>
      <c r="M2047" s="110"/>
      <c r="N2047" s="111"/>
      <c r="O2047" s="110"/>
      <c r="P2047" s="110"/>
      <c r="Q2047" s="110"/>
      <c r="R2047" s="110"/>
      <c r="S2047" s="110"/>
      <c r="T2047" s="110"/>
      <c r="V2047" s="110"/>
      <c r="W2047" s="110"/>
      <c r="X2047" s="110"/>
      <c r="Y2047" s="110"/>
      <c r="Z2047" s="110"/>
      <c r="AA2047" s="110"/>
      <c r="AB2047" s="110"/>
      <c r="AC2047" s="110"/>
      <c r="AD2047" s="110"/>
      <c r="AE2047" s="110"/>
      <c r="AF2047" s="110"/>
      <c r="AG2047" s="110"/>
      <c r="AH2047" s="110"/>
      <c r="AI2047" s="110"/>
      <c r="AJ2047" s="110"/>
      <c r="AK2047" s="110"/>
      <c r="AL2047" s="110"/>
      <c r="AM2047" s="110"/>
      <c r="AN2047" s="110"/>
      <c r="AO2047" s="110"/>
      <c r="AP2047" s="110"/>
      <c r="AQ2047" s="110"/>
      <c r="AR2047" s="110"/>
      <c r="AS2047" s="110"/>
      <c r="AT2047" s="110"/>
      <c r="AU2047" s="110"/>
      <c r="AV2047" s="110"/>
      <c r="AW2047" s="112"/>
      <c r="AY2047" s="110"/>
      <c r="AZ2047" s="110"/>
      <c r="BA2047" s="110"/>
      <c r="BB2047" s="110"/>
      <c r="BD2047" s="110"/>
      <c r="BE2047" s="110"/>
      <c r="BF2047" s="110"/>
      <c r="BG2047" s="110"/>
      <c r="BH2047" s="110"/>
      <c r="BI2047" s="110"/>
      <c r="BJ2047" s="110"/>
    </row>
    <row r="2048" spans="1:62">
      <c r="A2048" s="108"/>
      <c r="B2048" s="108"/>
      <c r="C2048" s="109"/>
      <c r="D2048" s="109"/>
      <c r="E2048" s="108"/>
      <c r="F2048" s="108"/>
      <c r="G2048" s="108"/>
      <c r="H2048" s="108"/>
      <c r="I2048" s="108"/>
      <c r="J2048" s="108"/>
      <c r="K2048" s="110"/>
      <c r="L2048" s="110"/>
      <c r="M2048" s="110"/>
      <c r="V2048" s="110"/>
      <c r="W2048" s="110"/>
      <c r="X2048" s="110"/>
      <c r="Y2048" s="110"/>
      <c r="Z2048" s="110"/>
      <c r="AA2048" s="110"/>
      <c r="AB2048" s="110"/>
      <c r="AC2048" s="110"/>
      <c r="AD2048" s="110"/>
      <c r="AE2048" s="110"/>
      <c r="AF2048" s="110"/>
      <c r="AG2048" s="110"/>
      <c r="AH2048" s="110"/>
      <c r="AI2048" s="110"/>
      <c r="AJ2048" s="110"/>
      <c r="AK2048" s="110"/>
      <c r="AL2048" s="110"/>
      <c r="AM2048" s="110"/>
      <c r="AN2048" s="110"/>
      <c r="AO2048" s="110"/>
      <c r="AU2048" s="110"/>
      <c r="AV2048" s="110"/>
      <c r="AW2048" s="112"/>
      <c r="BB2048" s="110"/>
      <c r="BD2048" s="110"/>
      <c r="BE2048" s="110"/>
      <c r="BF2048" s="110"/>
      <c r="BG2048" s="110"/>
      <c r="BH2048" s="110"/>
      <c r="BI2048" s="110"/>
      <c r="BJ2048" s="110"/>
    </row>
    <row r="2049" spans="1:62">
      <c r="A2049" s="108"/>
      <c r="B2049" s="108"/>
      <c r="C2049" s="109"/>
      <c r="D2049" s="109"/>
      <c r="E2049" s="108"/>
      <c r="F2049" s="108"/>
      <c r="G2049" s="108"/>
      <c r="H2049" s="108"/>
      <c r="I2049" s="108"/>
      <c r="J2049" s="108"/>
      <c r="K2049" s="110"/>
      <c r="L2049" s="110"/>
      <c r="M2049" s="110"/>
      <c r="N2049" s="111"/>
      <c r="O2049" s="110"/>
      <c r="P2049" s="110"/>
      <c r="Q2049" s="110"/>
      <c r="R2049" s="110"/>
      <c r="S2049" s="110"/>
      <c r="T2049" s="110"/>
      <c r="V2049" s="110"/>
      <c r="W2049" s="110"/>
      <c r="X2049" s="110"/>
      <c r="Y2049" s="110"/>
      <c r="Z2049" s="110"/>
      <c r="AA2049" s="110"/>
      <c r="AB2049" s="110"/>
      <c r="AC2049" s="110"/>
      <c r="AD2049" s="110"/>
      <c r="AE2049" s="110"/>
      <c r="AF2049" s="110"/>
      <c r="AG2049" s="110"/>
      <c r="AH2049" s="110"/>
      <c r="AI2049" s="110"/>
      <c r="AJ2049" s="110"/>
      <c r="AK2049" s="110"/>
      <c r="AL2049" s="110"/>
      <c r="AM2049" s="110"/>
      <c r="AN2049" s="110"/>
      <c r="AO2049" s="110"/>
      <c r="AP2049" s="110"/>
      <c r="AQ2049" s="110"/>
      <c r="AR2049" s="110"/>
      <c r="AT2049" s="110"/>
      <c r="AU2049" s="110"/>
      <c r="AV2049" s="110"/>
      <c r="AX2049" s="112"/>
      <c r="BC2049" s="112"/>
      <c r="BD2049" s="110"/>
      <c r="BE2049" s="110"/>
      <c r="BF2049" s="110"/>
      <c r="BG2049" s="110"/>
      <c r="BH2049" s="110"/>
      <c r="BI2049" s="110"/>
      <c r="BJ2049" s="110"/>
    </row>
    <row r="2050" spans="1:62">
      <c r="A2050" s="108"/>
      <c r="B2050" s="108"/>
      <c r="C2050" s="109"/>
      <c r="D2050" s="109"/>
      <c r="E2050" s="108"/>
      <c r="F2050" s="108"/>
      <c r="G2050" s="108"/>
      <c r="H2050" s="108"/>
      <c r="I2050" s="108"/>
      <c r="J2050" s="108"/>
      <c r="K2050" s="110"/>
      <c r="L2050" s="110"/>
      <c r="M2050" s="110"/>
      <c r="O2050" s="110"/>
      <c r="P2050" s="110"/>
      <c r="R2050" s="110"/>
      <c r="S2050" s="110"/>
      <c r="T2050" s="110"/>
      <c r="U2050" s="112"/>
      <c r="V2050" s="110"/>
      <c r="W2050" s="110"/>
      <c r="X2050" s="110"/>
      <c r="Y2050" s="110"/>
      <c r="Z2050" s="110"/>
      <c r="AA2050" s="110"/>
      <c r="AB2050" s="110"/>
      <c r="AC2050" s="110"/>
      <c r="AD2050" s="110"/>
      <c r="AF2050" s="110"/>
      <c r="AG2050" s="110"/>
      <c r="AI2050" s="110"/>
      <c r="AJ2050" s="110"/>
      <c r="AL2050" s="110"/>
      <c r="AM2050" s="110"/>
      <c r="AO2050" s="110"/>
      <c r="AP2050" s="110"/>
      <c r="AQ2050" s="110"/>
      <c r="AR2050" s="110"/>
      <c r="AV2050" s="110"/>
      <c r="AW2050" s="112"/>
      <c r="AX2050" s="112"/>
      <c r="BC2050" s="112"/>
    </row>
    <row r="2051" spans="1:62">
      <c r="A2051" s="108"/>
      <c r="B2051" s="108"/>
      <c r="C2051" s="109"/>
      <c r="D2051" s="109"/>
      <c r="E2051" s="108"/>
      <c r="F2051" s="108"/>
      <c r="G2051" s="108"/>
      <c r="H2051" s="108"/>
      <c r="I2051" s="108"/>
      <c r="J2051" s="108"/>
      <c r="K2051" s="110"/>
      <c r="L2051" s="110"/>
      <c r="M2051" s="110"/>
      <c r="O2051" s="110"/>
      <c r="P2051" s="110"/>
      <c r="Q2051" s="110"/>
      <c r="R2051" s="110"/>
      <c r="S2051" s="110"/>
      <c r="T2051" s="110"/>
      <c r="V2051" s="110"/>
      <c r="W2051" s="110"/>
      <c r="X2051" s="110"/>
      <c r="Y2051" s="110"/>
      <c r="Z2051" s="110"/>
      <c r="AA2051" s="110"/>
      <c r="AB2051" s="110"/>
      <c r="AC2051" s="110"/>
      <c r="AD2051" s="110"/>
      <c r="AE2051" s="110"/>
      <c r="AF2051" s="110"/>
      <c r="AG2051" s="110"/>
      <c r="AH2051" s="110"/>
      <c r="AI2051" s="110"/>
      <c r="AJ2051" s="110"/>
      <c r="AK2051" s="110"/>
      <c r="AL2051" s="110"/>
      <c r="AM2051" s="110"/>
      <c r="AN2051" s="110"/>
      <c r="AO2051" s="110"/>
      <c r="AP2051" s="110"/>
      <c r="AQ2051" s="110"/>
      <c r="AR2051" s="110"/>
      <c r="AS2051" s="110"/>
      <c r="AT2051" s="110"/>
      <c r="AU2051" s="110"/>
      <c r="AV2051" s="110"/>
      <c r="AY2051" s="110"/>
    </row>
    <row r="2052" spans="1:62">
      <c r="A2052" s="108"/>
      <c r="B2052" s="108"/>
      <c r="C2052" s="109"/>
      <c r="D2052" s="109"/>
      <c r="E2052" s="108"/>
      <c r="F2052" s="108"/>
      <c r="G2052" s="108"/>
      <c r="H2052" s="108"/>
      <c r="I2052" s="108"/>
      <c r="J2052" s="108"/>
      <c r="K2052" s="110"/>
      <c r="L2052" s="110"/>
      <c r="M2052" s="110"/>
      <c r="O2052" s="110"/>
      <c r="P2052" s="110"/>
      <c r="Q2052" s="110"/>
      <c r="R2052" s="110"/>
      <c r="S2052" s="110"/>
      <c r="T2052" s="110"/>
      <c r="AP2052" s="110"/>
      <c r="AQ2052" s="110"/>
      <c r="AR2052" s="110"/>
      <c r="BE2052" s="110"/>
      <c r="BF2052" s="110"/>
      <c r="BG2052" s="110"/>
      <c r="BH2052" s="110"/>
      <c r="BI2052" s="110"/>
      <c r="BJ2052" s="110"/>
    </row>
    <row r="2053" spans="1:62">
      <c r="A2053" s="108"/>
      <c r="B2053" s="108"/>
      <c r="C2053" s="109"/>
      <c r="D2053" s="109"/>
      <c r="E2053" s="108"/>
      <c r="F2053" s="108"/>
      <c r="G2053" s="108"/>
      <c r="H2053" s="108"/>
      <c r="I2053" s="108"/>
      <c r="J2053" s="108"/>
      <c r="K2053" s="110"/>
      <c r="L2053" s="110"/>
      <c r="M2053" s="110"/>
      <c r="N2053" s="111"/>
      <c r="O2053" s="110"/>
      <c r="P2053" s="110"/>
      <c r="Q2053" s="110"/>
      <c r="R2053" s="110"/>
      <c r="S2053" s="110"/>
      <c r="T2053" s="110"/>
      <c r="U2053" s="112"/>
      <c r="V2053" s="110"/>
      <c r="W2053" s="110"/>
      <c r="X2053" s="110"/>
      <c r="Y2053" s="110"/>
      <c r="Z2053" s="110"/>
      <c r="AA2053" s="110"/>
      <c r="AB2053" s="110"/>
      <c r="AC2053" s="110"/>
      <c r="AD2053" s="110"/>
      <c r="AE2053" s="110"/>
      <c r="AF2053" s="110"/>
      <c r="AG2053" s="110"/>
      <c r="AH2053" s="110"/>
      <c r="AI2053" s="110"/>
      <c r="AJ2053" s="110"/>
      <c r="AK2053" s="110"/>
      <c r="AL2053" s="110"/>
      <c r="AM2053" s="110"/>
      <c r="AN2053" s="110"/>
      <c r="AO2053" s="110"/>
      <c r="AP2053" s="110"/>
      <c r="AQ2053" s="110"/>
      <c r="AR2053" s="110"/>
      <c r="AS2053" s="110"/>
      <c r="AT2053" s="110"/>
      <c r="AU2053" s="110"/>
      <c r="AV2053" s="110"/>
      <c r="AW2053" s="112"/>
      <c r="AX2053" s="112"/>
      <c r="AY2053" s="110"/>
      <c r="AZ2053" s="110"/>
      <c r="BA2053" s="110"/>
      <c r="BB2053" s="110"/>
      <c r="BC2053" s="112"/>
      <c r="BE2053" s="110"/>
      <c r="BF2053" s="110"/>
      <c r="BG2053" s="110"/>
      <c r="BH2053" s="110"/>
      <c r="BI2053" s="110"/>
    </row>
    <row r="2054" spans="1:62">
      <c r="A2054" s="108"/>
      <c r="B2054" s="108"/>
      <c r="C2054" s="109"/>
      <c r="D2054" s="109"/>
      <c r="E2054" s="108"/>
      <c r="F2054" s="108"/>
      <c r="G2054" s="108"/>
      <c r="H2054" s="108"/>
      <c r="I2054" s="108"/>
      <c r="J2054" s="108"/>
      <c r="K2054" s="110"/>
      <c r="L2054" s="110"/>
      <c r="M2054" s="110"/>
      <c r="N2054" s="111"/>
      <c r="O2054" s="110"/>
      <c r="P2054" s="110"/>
      <c r="Q2054" s="110"/>
      <c r="R2054" s="110"/>
      <c r="S2054" s="110"/>
      <c r="T2054" s="110"/>
      <c r="U2054" s="112"/>
      <c r="V2054" s="110"/>
      <c r="W2054" s="110"/>
      <c r="X2054" s="110"/>
      <c r="Y2054" s="110"/>
      <c r="Z2054" s="110"/>
      <c r="AA2054" s="110"/>
      <c r="AB2054" s="110"/>
      <c r="AC2054" s="110"/>
      <c r="AD2054" s="110"/>
      <c r="AE2054" s="110"/>
      <c r="AF2054" s="110"/>
      <c r="AG2054" s="110"/>
      <c r="AH2054" s="110"/>
      <c r="AI2054" s="110"/>
      <c r="AJ2054" s="110"/>
      <c r="AK2054" s="110"/>
      <c r="AL2054" s="110"/>
      <c r="AM2054" s="110"/>
      <c r="AN2054" s="110"/>
      <c r="AO2054" s="110"/>
      <c r="AP2054" s="110"/>
      <c r="AQ2054" s="110"/>
      <c r="AR2054" s="110"/>
      <c r="AU2054" s="110"/>
      <c r="AV2054" s="110"/>
      <c r="BD2054" s="110"/>
      <c r="BE2054" s="110"/>
      <c r="BF2054" s="110"/>
      <c r="BG2054" s="110"/>
      <c r="BH2054" s="110"/>
      <c r="BI2054" s="110"/>
      <c r="BJ2054" s="110"/>
    </row>
    <row r="2055" spans="1:62">
      <c r="A2055" s="108"/>
      <c r="B2055" s="108"/>
      <c r="C2055" s="109"/>
      <c r="D2055" s="109"/>
      <c r="E2055" s="108"/>
      <c r="F2055" s="108"/>
      <c r="G2055" s="108"/>
      <c r="H2055" s="108"/>
      <c r="I2055" s="108"/>
      <c r="J2055" s="108"/>
      <c r="K2055" s="110"/>
      <c r="L2055" s="110"/>
      <c r="M2055" s="110"/>
      <c r="N2055" s="111"/>
      <c r="O2055" s="110"/>
      <c r="P2055" s="110"/>
      <c r="Q2055" s="110"/>
      <c r="R2055" s="110"/>
      <c r="S2055" s="110"/>
      <c r="T2055" s="110"/>
      <c r="U2055" s="112"/>
      <c r="V2055" s="110"/>
      <c r="W2055" s="110"/>
      <c r="X2055" s="110"/>
      <c r="Y2055" s="110"/>
      <c r="Z2055" s="110"/>
      <c r="AA2055" s="110"/>
      <c r="AB2055" s="110"/>
      <c r="AC2055" s="110"/>
      <c r="AD2055" s="110"/>
      <c r="AE2055" s="110"/>
      <c r="AF2055" s="110"/>
      <c r="AG2055" s="110"/>
      <c r="AH2055" s="110"/>
      <c r="AI2055" s="110"/>
      <c r="AJ2055" s="110"/>
      <c r="AK2055" s="110"/>
      <c r="AL2055" s="110"/>
      <c r="AM2055" s="110"/>
      <c r="AN2055" s="110"/>
      <c r="AO2055" s="110"/>
      <c r="AP2055" s="110"/>
      <c r="AQ2055" s="110"/>
      <c r="AR2055" s="110"/>
      <c r="AS2055" s="110"/>
      <c r="AT2055" s="110"/>
      <c r="AU2055" s="110"/>
      <c r="AV2055" s="110"/>
      <c r="AW2055" s="112"/>
      <c r="AY2055" s="110"/>
      <c r="AZ2055" s="110"/>
      <c r="BA2055" s="110"/>
      <c r="BB2055" s="110"/>
      <c r="BE2055" s="110"/>
      <c r="BF2055" s="110"/>
      <c r="BG2055" s="110"/>
      <c r="BH2055" s="110"/>
      <c r="BI2055" s="110"/>
    </row>
    <row r="2056" spans="1:62">
      <c r="A2056" s="108"/>
      <c r="B2056" s="108"/>
      <c r="C2056" s="109"/>
      <c r="D2056" s="109"/>
      <c r="E2056" s="108"/>
      <c r="F2056" s="108"/>
      <c r="G2056" s="108"/>
      <c r="H2056" s="108"/>
      <c r="I2056" s="108"/>
      <c r="J2056" s="108"/>
      <c r="K2056" s="110"/>
      <c r="L2056" s="110"/>
      <c r="M2056" s="110"/>
      <c r="O2056" s="110"/>
      <c r="P2056" s="110"/>
      <c r="Q2056" s="110"/>
      <c r="R2056" s="110"/>
      <c r="S2056" s="110"/>
      <c r="T2056" s="110"/>
      <c r="V2056" s="110"/>
      <c r="W2056" s="110"/>
      <c r="X2056" s="110"/>
      <c r="Y2056" s="110"/>
      <c r="Z2056" s="110"/>
      <c r="AA2056" s="110"/>
      <c r="AB2056" s="110"/>
      <c r="AF2056" s="110"/>
      <c r="AG2056" s="110"/>
      <c r="AH2056" s="110"/>
      <c r="AI2056" s="110"/>
      <c r="AJ2056" s="110"/>
      <c r="AK2056" s="110"/>
      <c r="AL2056" s="110"/>
      <c r="AM2056" s="110"/>
      <c r="AN2056" s="110"/>
      <c r="AO2056" s="110"/>
      <c r="AP2056" s="110"/>
      <c r="AQ2056" s="110"/>
      <c r="AR2056" s="110"/>
      <c r="AS2056" s="110"/>
      <c r="AT2056" s="110"/>
      <c r="AU2056" s="110"/>
      <c r="AV2056" s="110"/>
      <c r="AY2056" s="110"/>
      <c r="BE2056" s="110"/>
      <c r="BF2056" s="110"/>
      <c r="BG2056" s="110"/>
      <c r="BH2056" s="110"/>
      <c r="BI2056" s="110"/>
    </row>
    <row r="2057" spans="1:62">
      <c r="A2057" s="108"/>
      <c r="B2057" s="108"/>
      <c r="C2057" s="109"/>
      <c r="D2057" s="109"/>
      <c r="E2057" s="108"/>
      <c r="F2057" s="108"/>
      <c r="G2057" s="108"/>
      <c r="H2057" s="108"/>
      <c r="I2057" s="108"/>
      <c r="J2057" s="108"/>
      <c r="K2057" s="110"/>
      <c r="L2057" s="110"/>
      <c r="M2057" s="110"/>
      <c r="O2057" s="110"/>
      <c r="P2057" s="110"/>
      <c r="Q2057" s="110"/>
      <c r="R2057" s="110"/>
      <c r="S2057" s="110"/>
      <c r="T2057" s="110"/>
      <c r="V2057" s="110"/>
      <c r="W2057" s="110"/>
      <c r="X2057" s="110"/>
      <c r="Y2057" s="110"/>
      <c r="Z2057" s="110"/>
      <c r="AA2057" s="110"/>
      <c r="AB2057" s="110"/>
      <c r="AC2057" s="110"/>
      <c r="AD2057" s="110"/>
      <c r="AE2057" s="110"/>
      <c r="AF2057" s="110"/>
      <c r="AG2057" s="110"/>
      <c r="AH2057" s="110"/>
      <c r="AI2057" s="110"/>
      <c r="AJ2057" s="110"/>
      <c r="AK2057" s="110"/>
      <c r="AL2057" s="110"/>
      <c r="AM2057" s="110"/>
      <c r="AN2057" s="110"/>
      <c r="AO2057" s="110"/>
      <c r="AP2057" s="110"/>
      <c r="AQ2057" s="110"/>
      <c r="AR2057" s="110"/>
      <c r="AS2057" s="110"/>
      <c r="AT2057" s="110"/>
      <c r="AU2057" s="110"/>
      <c r="AV2057" s="110"/>
      <c r="AY2057" s="110"/>
      <c r="BD2057" s="110"/>
      <c r="BE2057" s="110"/>
      <c r="BF2057" s="110"/>
      <c r="BG2057" s="110"/>
      <c r="BH2057" s="110"/>
      <c r="BI2057" s="110"/>
      <c r="BJ2057" s="110"/>
    </row>
    <row r="2058" spans="1:62">
      <c r="A2058" s="108"/>
      <c r="B2058" s="108"/>
      <c r="C2058" s="109"/>
      <c r="D2058" s="109"/>
      <c r="E2058" s="108"/>
      <c r="F2058" s="108"/>
      <c r="G2058" s="108"/>
      <c r="H2058" s="108"/>
      <c r="I2058" s="108"/>
      <c r="J2058" s="108"/>
      <c r="K2058" s="110"/>
      <c r="L2058" s="110"/>
      <c r="M2058" s="110"/>
      <c r="O2058" s="110"/>
      <c r="P2058" s="110"/>
      <c r="Q2058" s="110"/>
      <c r="R2058" s="110"/>
      <c r="S2058" s="110"/>
      <c r="T2058" s="110"/>
      <c r="U2058" s="112"/>
      <c r="V2058" s="110"/>
      <c r="W2058" s="110"/>
      <c r="X2058" s="110"/>
      <c r="Y2058" s="110"/>
      <c r="Z2058" s="110"/>
      <c r="AA2058" s="110"/>
      <c r="AB2058" s="110"/>
      <c r="AC2058" s="110"/>
      <c r="AD2058" s="110"/>
      <c r="AE2058" s="110"/>
      <c r="AF2058" s="110"/>
      <c r="AG2058" s="110"/>
      <c r="AH2058" s="110"/>
      <c r="AI2058" s="110"/>
      <c r="AJ2058" s="110"/>
      <c r="AK2058" s="110"/>
      <c r="AL2058" s="110"/>
      <c r="AM2058" s="110"/>
      <c r="AN2058" s="110"/>
      <c r="AO2058" s="110"/>
      <c r="AP2058" s="110"/>
      <c r="AQ2058" s="110"/>
      <c r="AR2058" s="110"/>
      <c r="AS2058" s="110"/>
      <c r="AT2058" s="110"/>
      <c r="AU2058" s="110"/>
      <c r="AV2058" s="110"/>
      <c r="AW2058" s="112"/>
      <c r="AY2058" s="110"/>
      <c r="AZ2058" s="110"/>
      <c r="BB2058" s="110"/>
      <c r="BD2058" s="110"/>
      <c r="BE2058" s="110"/>
      <c r="BF2058" s="110"/>
      <c r="BG2058" s="110"/>
      <c r="BH2058" s="110"/>
      <c r="BI2058" s="110"/>
      <c r="BJ2058" s="110"/>
    </row>
    <row r="2059" spans="1:62">
      <c r="A2059" s="108"/>
      <c r="B2059" s="108"/>
      <c r="C2059" s="109"/>
      <c r="D2059" s="109"/>
      <c r="E2059" s="108"/>
      <c r="F2059" s="108"/>
      <c r="G2059" s="108"/>
      <c r="H2059" s="108"/>
      <c r="I2059" s="108"/>
      <c r="J2059" s="108"/>
      <c r="K2059" s="110"/>
      <c r="L2059" s="110"/>
      <c r="M2059" s="110"/>
      <c r="O2059" s="110"/>
      <c r="P2059" s="110"/>
      <c r="Q2059" s="110"/>
      <c r="R2059" s="110"/>
      <c r="S2059" s="110"/>
      <c r="T2059" s="110"/>
      <c r="V2059" s="110"/>
      <c r="W2059" s="110"/>
      <c r="X2059" s="110"/>
      <c r="Y2059" s="110"/>
      <c r="Z2059" s="110"/>
      <c r="AA2059" s="110"/>
      <c r="AB2059" s="110"/>
      <c r="AC2059" s="110"/>
      <c r="AD2059" s="110"/>
      <c r="AE2059" s="110"/>
      <c r="AF2059" s="110"/>
      <c r="AG2059" s="110"/>
      <c r="AH2059" s="110"/>
      <c r="AI2059" s="110"/>
      <c r="AJ2059" s="110"/>
      <c r="AK2059" s="110"/>
      <c r="AL2059" s="110"/>
      <c r="AM2059" s="110"/>
      <c r="AN2059" s="110"/>
      <c r="AO2059" s="110"/>
      <c r="AP2059" s="110"/>
      <c r="AQ2059" s="110"/>
      <c r="AR2059" s="110"/>
      <c r="AS2059" s="110"/>
      <c r="AT2059" s="110"/>
      <c r="AU2059" s="110"/>
      <c r="AV2059" s="110"/>
      <c r="AY2059" s="110"/>
      <c r="BD2059" s="110"/>
      <c r="BE2059" s="110"/>
      <c r="BF2059" s="110"/>
      <c r="BG2059" s="110"/>
      <c r="BH2059" s="110"/>
      <c r="BI2059" s="110"/>
      <c r="BJ2059" s="110"/>
    </row>
    <row r="2060" spans="1:62">
      <c r="A2060" s="108"/>
      <c r="B2060" s="108"/>
      <c r="C2060" s="109"/>
      <c r="D2060" s="109"/>
      <c r="E2060" s="108"/>
      <c r="F2060" s="108"/>
      <c r="G2060" s="108"/>
      <c r="H2060" s="108"/>
      <c r="I2060" s="108"/>
      <c r="J2060" s="108"/>
      <c r="K2060" s="110"/>
      <c r="L2060" s="110"/>
      <c r="M2060" s="110"/>
      <c r="N2060" s="111"/>
      <c r="O2060" s="110"/>
      <c r="P2060" s="110"/>
      <c r="Q2060" s="110"/>
      <c r="R2060" s="110"/>
      <c r="S2060" s="110"/>
      <c r="T2060" s="110"/>
      <c r="U2060" s="112"/>
      <c r="V2060" s="110"/>
      <c r="W2060" s="110"/>
      <c r="X2060" s="110"/>
      <c r="Y2060" s="110"/>
      <c r="Z2060" s="110"/>
      <c r="AA2060" s="110"/>
      <c r="AB2060" s="110"/>
      <c r="AC2060" s="110"/>
      <c r="AD2060" s="110"/>
      <c r="AE2060" s="110"/>
      <c r="AF2060" s="110"/>
      <c r="AG2060" s="110"/>
      <c r="AH2060" s="110"/>
      <c r="AI2060" s="110"/>
      <c r="AJ2060" s="110"/>
      <c r="AK2060" s="110"/>
      <c r="AL2060" s="110"/>
      <c r="AM2060" s="110"/>
      <c r="AN2060" s="110"/>
      <c r="AO2060" s="110"/>
      <c r="AP2060" s="110"/>
      <c r="AQ2060" s="110"/>
      <c r="AR2060" s="110"/>
      <c r="AS2060" s="110"/>
      <c r="AT2060" s="110"/>
      <c r="AU2060" s="110"/>
      <c r="AV2060" s="110"/>
      <c r="AW2060" s="112"/>
      <c r="AY2060" s="110"/>
    </row>
    <row r="2061" spans="1:62">
      <c r="A2061" s="108"/>
      <c r="B2061" s="108"/>
      <c r="C2061" s="109"/>
      <c r="D2061" s="109"/>
      <c r="E2061" s="108"/>
      <c r="F2061" s="108"/>
      <c r="G2061" s="108"/>
      <c r="H2061" s="108"/>
      <c r="I2061" s="108"/>
      <c r="J2061" s="108"/>
      <c r="K2061" s="110"/>
      <c r="L2061" s="110"/>
      <c r="M2061" s="110"/>
      <c r="O2061" s="110"/>
      <c r="P2061" s="110"/>
      <c r="Q2061" s="110"/>
      <c r="R2061" s="110"/>
      <c r="S2061" s="110"/>
      <c r="T2061" s="110"/>
      <c r="V2061" s="110"/>
      <c r="W2061" s="110"/>
      <c r="X2061" s="110"/>
      <c r="Y2061" s="110"/>
      <c r="Z2061" s="110"/>
      <c r="AA2061" s="110"/>
      <c r="AB2061" s="110"/>
      <c r="AF2061" s="110"/>
      <c r="AG2061" s="110"/>
      <c r="AH2061" s="110"/>
      <c r="AI2061" s="110"/>
      <c r="AJ2061" s="110"/>
      <c r="AK2061" s="110"/>
      <c r="AL2061" s="110"/>
      <c r="AM2061" s="110"/>
      <c r="AN2061" s="110"/>
      <c r="AO2061" s="110"/>
      <c r="AP2061" s="110"/>
      <c r="AQ2061" s="110"/>
      <c r="AR2061" s="110"/>
      <c r="AS2061" s="110"/>
      <c r="AT2061" s="110"/>
      <c r="AU2061" s="110"/>
      <c r="AV2061" s="110"/>
      <c r="AY2061" s="110"/>
      <c r="BE2061" s="110"/>
      <c r="BF2061" s="110"/>
      <c r="BG2061" s="110"/>
      <c r="BH2061" s="110"/>
      <c r="BI2061" s="110"/>
    </row>
    <row r="2062" spans="1:62">
      <c r="A2062" s="108"/>
      <c r="B2062" s="108"/>
      <c r="C2062" s="109"/>
      <c r="D2062" s="109"/>
      <c r="E2062" s="108"/>
      <c r="F2062" s="108"/>
      <c r="G2062" s="108"/>
      <c r="H2062" s="108"/>
      <c r="I2062" s="108"/>
      <c r="J2062" s="108"/>
      <c r="K2062" s="110"/>
      <c r="L2062" s="110"/>
      <c r="M2062" s="110"/>
      <c r="O2062" s="110"/>
      <c r="P2062" s="110"/>
      <c r="Q2062" s="110"/>
      <c r="R2062" s="110"/>
      <c r="S2062" s="110"/>
      <c r="T2062" s="110"/>
      <c r="V2062" s="110"/>
      <c r="W2062" s="110"/>
      <c r="X2062" s="110"/>
      <c r="Y2062" s="110"/>
      <c r="Z2062" s="110"/>
      <c r="AA2062" s="110"/>
      <c r="AB2062" s="110"/>
      <c r="AF2062" s="110"/>
      <c r="AG2062" s="110"/>
      <c r="AH2062" s="110"/>
      <c r="AI2062" s="110"/>
      <c r="AJ2062" s="110"/>
      <c r="AK2062" s="110"/>
      <c r="AL2062" s="110"/>
      <c r="AM2062" s="110"/>
      <c r="AN2062" s="110"/>
      <c r="AO2062" s="110"/>
      <c r="AP2062" s="110"/>
      <c r="AQ2062" s="110"/>
      <c r="AR2062" s="110"/>
      <c r="AS2062" s="110"/>
      <c r="AT2062" s="110"/>
      <c r="AU2062" s="110"/>
      <c r="AV2062" s="110"/>
      <c r="AY2062" s="110"/>
      <c r="BE2062" s="110"/>
      <c r="BF2062" s="110"/>
      <c r="BG2062" s="110"/>
      <c r="BH2062" s="110"/>
      <c r="BI2062" s="110"/>
    </row>
    <row r="2063" spans="1:62">
      <c r="A2063" s="108"/>
      <c r="B2063" s="108"/>
      <c r="C2063" s="109"/>
      <c r="D2063" s="109"/>
      <c r="E2063" s="108"/>
      <c r="F2063" s="108"/>
      <c r="G2063" s="108"/>
      <c r="H2063" s="108"/>
      <c r="I2063" s="108"/>
      <c r="J2063" s="108"/>
      <c r="K2063" s="110"/>
      <c r="L2063" s="110"/>
      <c r="M2063" s="110"/>
      <c r="N2063" s="111"/>
      <c r="O2063" s="110"/>
      <c r="P2063" s="110"/>
      <c r="Q2063" s="110"/>
      <c r="R2063" s="110"/>
      <c r="S2063" s="110"/>
      <c r="T2063" s="110"/>
      <c r="V2063" s="110"/>
      <c r="W2063" s="110"/>
      <c r="X2063" s="110"/>
      <c r="Y2063" s="110"/>
      <c r="Z2063" s="110"/>
      <c r="AA2063" s="110"/>
      <c r="AB2063" s="110"/>
      <c r="AC2063" s="110"/>
      <c r="AD2063" s="110"/>
      <c r="AE2063" s="110"/>
      <c r="AF2063" s="110"/>
      <c r="AG2063" s="110"/>
      <c r="AH2063" s="110"/>
      <c r="AI2063" s="110"/>
      <c r="AJ2063" s="110"/>
      <c r="AK2063" s="110"/>
      <c r="AL2063" s="110"/>
      <c r="AM2063" s="110"/>
      <c r="AN2063" s="110"/>
      <c r="AO2063" s="110"/>
      <c r="AP2063" s="110"/>
      <c r="AQ2063" s="110"/>
      <c r="AR2063" s="110"/>
      <c r="AS2063" s="110"/>
      <c r="AT2063" s="110"/>
      <c r="AU2063" s="110"/>
      <c r="AV2063" s="110"/>
      <c r="AW2063" s="112"/>
      <c r="AY2063" s="110"/>
      <c r="BD2063" s="110"/>
      <c r="BE2063" s="110"/>
      <c r="BF2063" s="110"/>
      <c r="BG2063" s="110"/>
      <c r="BH2063" s="110"/>
      <c r="BI2063" s="110"/>
      <c r="BJ2063" s="110"/>
    </row>
    <row r="2064" spans="1:62">
      <c r="A2064" s="108"/>
      <c r="B2064" s="108"/>
      <c r="C2064" s="109"/>
      <c r="D2064" s="109"/>
      <c r="E2064" s="108"/>
      <c r="F2064" s="108"/>
      <c r="G2064" s="108"/>
      <c r="H2064" s="108"/>
      <c r="I2064" s="108"/>
      <c r="J2064" s="108"/>
      <c r="K2064" s="110"/>
      <c r="L2064" s="110"/>
      <c r="M2064" s="110"/>
      <c r="N2064" s="111"/>
      <c r="O2064" s="110"/>
      <c r="P2064" s="110"/>
      <c r="Q2064" s="110"/>
      <c r="R2064" s="110"/>
      <c r="S2064" s="110"/>
      <c r="T2064" s="110"/>
      <c r="V2064" s="110"/>
      <c r="W2064" s="110"/>
      <c r="X2064" s="110"/>
      <c r="Y2064" s="110"/>
      <c r="Z2064" s="110"/>
      <c r="AA2064" s="110"/>
      <c r="AB2064" s="110"/>
      <c r="AC2064" s="110"/>
      <c r="AD2064" s="110"/>
      <c r="AE2064" s="110"/>
      <c r="AF2064" s="110"/>
      <c r="AG2064" s="110"/>
      <c r="AH2064" s="110"/>
      <c r="AI2064" s="110"/>
      <c r="AJ2064" s="110"/>
      <c r="AK2064" s="110"/>
      <c r="AL2064" s="110"/>
      <c r="AM2064" s="110"/>
      <c r="AN2064" s="110"/>
      <c r="AO2064" s="110"/>
      <c r="AP2064" s="110"/>
      <c r="AQ2064" s="110"/>
      <c r="AR2064" s="110"/>
      <c r="AS2064" s="110"/>
      <c r="AT2064" s="110"/>
      <c r="AU2064" s="110"/>
      <c r="AV2064" s="110"/>
      <c r="AW2064" s="112"/>
      <c r="AY2064" s="110"/>
      <c r="BB2064" s="110"/>
      <c r="BD2064" s="110"/>
      <c r="BE2064" s="110"/>
      <c r="BF2064" s="110"/>
      <c r="BG2064" s="110"/>
      <c r="BH2064" s="110"/>
      <c r="BI2064" s="110"/>
      <c r="BJ2064" s="110"/>
    </row>
    <row r="2065" spans="1:62">
      <c r="A2065" s="108"/>
      <c r="B2065" s="108"/>
      <c r="C2065" s="109"/>
      <c r="D2065" s="109"/>
      <c r="E2065" s="108"/>
      <c r="F2065" s="108"/>
      <c r="G2065" s="108"/>
      <c r="H2065" s="108"/>
      <c r="I2065" s="108"/>
      <c r="J2065" s="108"/>
      <c r="K2065" s="110"/>
      <c r="L2065" s="110"/>
      <c r="M2065" s="110"/>
      <c r="O2065" s="110"/>
      <c r="P2065" s="110"/>
      <c r="Q2065" s="110"/>
      <c r="R2065" s="110"/>
      <c r="S2065" s="110"/>
      <c r="T2065" s="110"/>
      <c r="U2065" s="112"/>
      <c r="V2065" s="110"/>
      <c r="W2065" s="110"/>
      <c r="X2065" s="110"/>
      <c r="Y2065" s="110"/>
      <c r="Z2065" s="110"/>
      <c r="AA2065" s="110"/>
      <c r="AB2065" s="110"/>
      <c r="AC2065" s="110"/>
      <c r="AD2065" s="110"/>
      <c r="AE2065" s="110"/>
      <c r="AF2065" s="110"/>
      <c r="AG2065" s="110"/>
      <c r="AH2065" s="110"/>
      <c r="AI2065" s="110"/>
      <c r="AJ2065" s="110"/>
      <c r="AK2065" s="110"/>
      <c r="AL2065" s="110"/>
      <c r="AM2065" s="110"/>
      <c r="AN2065" s="110"/>
      <c r="AO2065" s="110"/>
      <c r="AP2065" s="110"/>
      <c r="AQ2065" s="110"/>
      <c r="AR2065" s="110"/>
      <c r="AT2065" s="110"/>
      <c r="AU2065" s="110"/>
      <c r="AV2065" s="110"/>
      <c r="BD2065" s="110"/>
      <c r="BE2065" s="110"/>
      <c r="BF2065" s="110"/>
      <c r="BG2065" s="110"/>
      <c r="BH2065" s="110"/>
      <c r="BI2065" s="110"/>
      <c r="BJ2065" s="110"/>
    </row>
    <row r="2066" spans="1:62">
      <c r="A2066" s="108"/>
      <c r="B2066" s="108"/>
      <c r="C2066" s="109"/>
      <c r="D2066" s="109"/>
      <c r="E2066" s="108"/>
      <c r="F2066" s="108"/>
      <c r="G2066" s="108"/>
      <c r="H2066" s="108"/>
      <c r="I2066" s="108"/>
      <c r="J2066" s="108"/>
      <c r="K2066" s="110"/>
      <c r="L2066" s="110"/>
      <c r="M2066" s="110"/>
      <c r="O2066" s="110"/>
      <c r="P2066" s="110"/>
      <c r="Q2066" s="110"/>
      <c r="R2066" s="110"/>
      <c r="S2066" s="110"/>
      <c r="T2066" s="110"/>
      <c r="V2066" s="110"/>
      <c r="W2066" s="110"/>
      <c r="X2066" s="110"/>
      <c r="Y2066" s="110"/>
      <c r="Z2066" s="110"/>
      <c r="AA2066" s="110"/>
      <c r="AB2066" s="110"/>
      <c r="AF2066" s="110"/>
      <c r="AG2066" s="110"/>
      <c r="AH2066" s="110"/>
      <c r="AI2066" s="110"/>
      <c r="AJ2066" s="110"/>
      <c r="AK2066" s="110"/>
      <c r="AL2066" s="110"/>
      <c r="AM2066" s="110"/>
      <c r="AN2066" s="110"/>
      <c r="AO2066" s="110"/>
      <c r="AP2066" s="110"/>
      <c r="AQ2066" s="110"/>
      <c r="AR2066" s="110"/>
      <c r="AS2066" s="110"/>
      <c r="AT2066" s="110"/>
      <c r="AU2066" s="110"/>
      <c r="AV2066" s="110"/>
      <c r="AY2066" s="110"/>
      <c r="BD2066" s="110"/>
      <c r="BE2066" s="110"/>
      <c r="BF2066" s="110"/>
      <c r="BG2066" s="110"/>
      <c r="BH2066" s="110"/>
      <c r="BI2066" s="110"/>
      <c r="BJ2066" s="110"/>
    </row>
    <row r="2067" spans="1:62">
      <c r="A2067" s="108"/>
      <c r="B2067" s="108"/>
      <c r="C2067" s="109"/>
      <c r="D2067" s="109"/>
      <c r="E2067" s="108"/>
      <c r="F2067" s="108"/>
      <c r="G2067" s="108"/>
      <c r="H2067" s="108"/>
      <c r="I2067" s="108"/>
      <c r="J2067" s="108"/>
      <c r="K2067" s="110"/>
      <c r="L2067" s="110"/>
      <c r="M2067" s="110"/>
      <c r="O2067" s="110"/>
      <c r="P2067" s="110"/>
      <c r="Q2067" s="110"/>
      <c r="R2067" s="110"/>
      <c r="S2067" s="110"/>
      <c r="T2067" s="110"/>
      <c r="V2067" s="110"/>
      <c r="W2067" s="110"/>
      <c r="X2067" s="110"/>
      <c r="Y2067" s="110"/>
      <c r="Z2067" s="110"/>
      <c r="AA2067" s="110"/>
      <c r="AB2067" s="110"/>
      <c r="AC2067" s="110"/>
      <c r="AD2067" s="110"/>
      <c r="AF2067" s="110"/>
      <c r="AG2067" s="110"/>
      <c r="AI2067" s="110"/>
      <c r="AJ2067" s="110"/>
      <c r="AL2067" s="110"/>
      <c r="AM2067" s="110"/>
      <c r="AO2067" s="110"/>
      <c r="AP2067" s="110"/>
      <c r="AQ2067" s="110"/>
      <c r="AR2067" s="110"/>
      <c r="AV2067" s="110"/>
      <c r="BD2067" s="110"/>
      <c r="BE2067" s="110"/>
      <c r="BF2067" s="110"/>
      <c r="BG2067" s="110"/>
      <c r="BH2067" s="110"/>
      <c r="BI2067" s="110"/>
      <c r="BJ2067" s="110"/>
    </row>
    <row r="2068" spans="1:62">
      <c r="A2068" s="108"/>
      <c r="B2068" s="108"/>
      <c r="C2068" s="109"/>
      <c r="D2068" s="109"/>
      <c r="E2068" s="108"/>
      <c r="F2068" s="108"/>
      <c r="G2068" s="108"/>
      <c r="H2068" s="108"/>
      <c r="I2068" s="108"/>
      <c r="J2068" s="108"/>
      <c r="K2068" s="110"/>
      <c r="L2068" s="110"/>
      <c r="M2068" s="110"/>
      <c r="N2068" s="111"/>
      <c r="O2068" s="110"/>
      <c r="P2068" s="110"/>
      <c r="Q2068" s="110"/>
      <c r="R2068" s="110"/>
      <c r="S2068" s="110"/>
      <c r="T2068" s="110"/>
      <c r="U2068" s="112"/>
      <c r="V2068" s="110"/>
      <c r="W2068" s="110"/>
      <c r="X2068" s="110"/>
      <c r="Y2068" s="110"/>
      <c r="Z2068" s="110"/>
      <c r="AA2068" s="110"/>
      <c r="AB2068" s="110"/>
      <c r="AC2068" s="110"/>
      <c r="AD2068" s="110"/>
      <c r="AE2068" s="110"/>
      <c r="AF2068" s="110"/>
      <c r="AG2068" s="110"/>
      <c r="AH2068" s="110"/>
      <c r="AI2068" s="110"/>
      <c r="AJ2068" s="110"/>
      <c r="AK2068" s="110"/>
      <c r="AL2068" s="110"/>
      <c r="AM2068" s="110"/>
      <c r="AN2068" s="110"/>
      <c r="AO2068" s="110"/>
      <c r="AP2068" s="110"/>
      <c r="AQ2068" s="110"/>
      <c r="AR2068" s="110"/>
      <c r="AS2068" s="110"/>
      <c r="AT2068" s="110"/>
      <c r="AU2068" s="110"/>
      <c r="AV2068" s="110"/>
      <c r="AW2068" s="112"/>
      <c r="AX2068" s="112"/>
      <c r="AY2068" s="110"/>
      <c r="BB2068" s="110"/>
      <c r="BC2068" s="112"/>
      <c r="BD2068" s="110"/>
      <c r="BE2068" s="110"/>
      <c r="BF2068" s="110"/>
      <c r="BG2068" s="110"/>
      <c r="BH2068" s="110"/>
      <c r="BI2068" s="110"/>
      <c r="BJ2068" s="110"/>
    </row>
    <row r="2069" spans="1:62">
      <c r="A2069" s="108"/>
      <c r="B2069" s="108"/>
      <c r="C2069" s="109"/>
      <c r="D2069" s="109"/>
      <c r="E2069" s="108"/>
      <c r="F2069" s="108"/>
      <c r="G2069" s="108"/>
      <c r="H2069" s="108"/>
      <c r="I2069" s="108"/>
      <c r="J2069" s="108"/>
      <c r="K2069" s="110"/>
      <c r="L2069" s="110"/>
      <c r="M2069" s="110"/>
      <c r="N2069" s="111"/>
      <c r="O2069" s="110"/>
      <c r="P2069" s="110"/>
      <c r="Q2069" s="110"/>
      <c r="R2069" s="110"/>
      <c r="S2069" s="110"/>
      <c r="T2069" s="110"/>
      <c r="V2069" s="110"/>
      <c r="W2069" s="110"/>
      <c r="X2069" s="110"/>
      <c r="Y2069" s="110"/>
      <c r="Z2069" s="110"/>
      <c r="AA2069" s="110"/>
      <c r="AB2069" s="110"/>
      <c r="AC2069" s="110"/>
      <c r="AD2069" s="110"/>
      <c r="AE2069" s="110"/>
      <c r="AF2069" s="110"/>
      <c r="AG2069" s="110"/>
      <c r="AH2069" s="110"/>
      <c r="AI2069" s="110"/>
      <c r="AJ2069" s="110"/>
      <c r="AK2069" s="110"/>
      <c r="AL2069" s="110"/>
      <c r="AM2069" s="110"/>
      <c r="AN2069" s="110"/>
      <c r="AO2069" s="110"/>
      <c r="AP2069" s="110"/>
      <c r="AQ2069" s="110"/>
      <c r="AR2069" s="110"/>
      <c r="AS2069" s="110"/>
      <c r="AT2069" s="110"/>
      <c r="AU2069" s="110"/>
      <c r="AV2069" s="110"/>
      <c r="AW2069" s="112"/>
      <c r="AY2069" s="110"/>
      <c r="BB2069" s="110"/>
      <c r="BD2069" s="110"/>
      <c r="BE2069" s="110"/>
      <c r="BF2069" s="110"/>
      <c r="BG2069" s="110"/>
      <c r="BH2069" s="110"/>
      <c r="BI2069" s="110"/>
      <c r="BJ2069" s="110"/>
    </row>
    <row r="2070" spans="1:62">
      <c r="A2070" s="108"/>
      <c r="B2070" s="108"/>
      <c r="C2070" s="109"/>
      <c r="D2070" s="109"/>
      <c r="E2070" s="108"/>
      <c r="F2070" s="108"/>
      <c r="G2070" s="108"/>
      <c r="H2070" s="108"/>
      <c r="I2070" s="108"/>
      <c r="J2070" s="108"/>
      <c r="K2070" s="110"/>
      <c r="L2070" s="110"/>
      <c r="M2070" s="110"/>
      <c r="N2070" s="111"/>
      <c r="O2070" s="110"/>
      <c r="P2070" s="110"/>
      <c r="Q2070" s="110"/>
      <c r="R2070" s="110"/>
      <c r="S2070" s="110"/>
      <c r="T2070" s="110"/>
      <c r="U2070" s="112"/>
      <c r="V2070" s="110"/>
      <c r="W2070" s="110"/>
      <c r="X2070" s="110"/>
      <c r="Y2070" s="110"/>
      <c r="Z2070" s="110"/>
      <c r="AA2070" s="110"/>
      <c r="AB2070" s="110"/>
      <c r="AC2070" s="110"/>
      <c r="AD2070" s="110"/>
      <c r="AE2070" s="110"/>
      <c r="AF2070" s="110"/>
      <c r="AG2070" s="110"/>
      <c r="AH2070" s="110"/>
      <c r="AI2070" s="110"/>
      <c r="AJ2070" s="110"/>
      <c r="AK2070" s="110"/>
      <c r="AL2070" s="110"/>
      <c r="AM2070" s="110"/>
      <c r="AN2070" s="110"/>
      <c r="AO2070" s="110"/>
      <c r="AP2070" s="110"/>
      <c r="AQ2070" s="110"/>
      <c r="AR2070" s="110"/>
      <c r="AS2070" s="110"/>
      <c r="AT2070" s="110"/>
      <c r="AU2070" s="110"/>
      <c r="AV2070" s="110"/>
      <c r="AW2070" s="112"/>
      <c r="AX2070" s="112"/>
      <c r="AY2070" s="110"/>
      <c r="BB2070" s="110"/>
      <c r="BC2070" s="112"/>
      <c r="BD2070" s="110"/>
      <c r="BE2070" s="110"/>
      <c r="BF2070" s="110"/>
      <c r="BG2070" s="110"/>
      <c r="BH2070" s="110"/>
      <c r="BI2070" s="110"/>
      <c r="BJ2070" s="110"/>
    </row>
    <row r="2071" spans="1:62">
      <c r="A2071" s="108"/>
      <c r="B2071" s="108"/>
      <c r="C2071" s="109"/>
      <c r="D2071" s="109"/>
      <c r="E2071" s="108"/>
      <c r="F2071" s="108"/>
      <c r="G2071" s="108"/>
      <c r="H2071" s="108"/>
      <c r="I2071" s="108"/>
      <c r="J2071" s="108"/>
      <c r="K2071" s="110"/>
      <c r="L2071" s="110"/>
      <c r="M2071" s="110"/>
      <c r="O2071" s="110"/>
      <c r="P2071" s="110"/>
      <c r="Q2071" s="110"/>
      <c r="R2071" s="110"/>
      <c r="S2071" s="110"/>
      <c r="T2071" s="110"/>
      <c r="V2071" s="110"/>
      <c r="W2071" s="110"/>
      <c r="X2071" s="110"/>
      <c r="Y2071" s="110"/>
      <c r="Z2071" s="110"/>
      <c r="AA2071" s="110"/>
      <c r="AB2071" s="110"/>
      <c r="AC2071" s="110"/>
      <c r="AD2071" s="110"/>
      <c r="AE2071" s="110"/>
      <c r="AF2071" s="110"/>
      <c r="AG2071" s="110"/>
      <c r="AH2071" s="110"/>
      <c r="AI2071" s="110"/>
      <c r="AJ2071" s="110"/>
      <c r="AK2071" s="110"/>
      <c r="AL2071" s="110"/>
      <c r="AM2071" s="110"/>
      <c r="AN2071" s="110"/>
      <c r="AO2071" s="110"/>
      <c r="AP2071" s="110"/>
      <c r="AQ2071" s="110"/>
      <c r="AR2071" s="110"/>
      <c r="AS2071" s="110"/>
      <c r="AT2071" s="110"/>
      <c r="AU2071" s="110"/>
      <c r="AV2071" s="110"/>
      <c r="AY2071" s="110"/>
      <c r="BD2071" s="110"/>
      <c r="BE2071" s="110"/>
      <c r="BF2071" s="110"/>
      <c r="BG2071" s="110"/>
      <c r="BH2071" s="110"/>
      <c r="BI2071" s="110"/>
      <c r="BJ2071" s="110"/>
    </row>
    <row r="2072" spans="1:62">
      <c r="A2072" s="108"/>
      <c r="B2072" s="108"/>
      <c r="C2072" s="109"/>
      <c r="D2072" s="109"/>
      <c r="E2072" s="108"/>
      <c r="F2072" s="108"/>
      <c r="G2072" s="108"/>
      <c r="H2072" s="108"/>
      <c r="I2072" s="108"/>
      <c r="J2072" s="108"/>
      <c r="K2072" s="110"/>
      <c r="L2072" s="110"/>
      <c r="M2072" s="110"/>
      <c r="O2072" s="110"/>
      <c r="P2072" s="110"/>
      <c r="Q2072" s="110"/>
      <c r="R2072" s="110"/>
      <c r="S2072" s="110"/>
      <c r="T2072" s="110"/>
      <c r="U2072" s="112"/>
      <c r="V2072" s="110"/>
      <c r="W2072" s="110"/>
      <c r="X2072" s="110"/>
      <c r="Y2072" s="110"/>
      <c r="Z2072" s="110"/>
      <c r="AA2072" s="110"/>
      <c r="AB2072" s="110"/>
      <c r="AC2072" s="110"/>
      <c r="AD2072" s="110"/>
      <c r="AE2072" s="110"/>
      <c r="AF2072" s="110"/>
      <c r="AG2072" s="110"/>
      <c r="AH2072" s="110"/>
      <c r="AI2072" s="110"/>
      <c r="AJ2072" s="110"/>
      <c r="AK2072" s="110"/>
      <c r="AL2072" s="110"/>
      <c r="AM2072" s="110"/>
      <c r="AN2072" s="110"/>
      <c r="AO2072" s="110"/>
      <c r="AP2072" s="110"/>
      <c r="AQ2072" s="110"/>
      <c r="AR2072" s="110"/>
      <c r="AS2072" s="110"/>
      <c r="AT2072" s="110"/>
      <c r="AU2072" s="110"/>
      <c r="AV2072" s="110"/>
      <c r="AW2072" s="112"/>
      <c r="AY2072" s="110"/>
      <c r="AZ2072" s="110"/>
      <c r="BD2072" s="110"/>
      <c r="BE2072" s="110"/>
      <c r="BF2072" s="110"/>
      <c r="BG2072" s="110"/>
      <c r="BH2072" s="110"/>
      <c r="BI2072" s="110"/>
      <c r="BJ2072" s="110"/>
    </row>
    <row r="2073" spans="1:62">
      <c r="A2073" s="108"/>
      <c r="B2073" s="108"/>
      <c r="C2073" s="109"/>
      <c r="D2073" s="109"/>
      <c r="E2073" s="108"/>
      <c r="F2073" s="108"/>
      <c r="G2073" s="108"/>
      <c r="H2073" s="108"/>
      <c r="I2073" s="108"/>
      <c r="J2073" s="108"/>
      <c r="K2073" s="110"/>
      <c r="L2073" s="110"/>
      <c r="M2073" s="110"/>
      <c r="N2073" s="111"/>
      <c r="O2073" s="110"/>
      <c r="P2073" s="110"/>
      <c r="Q2073" s="110"/>
      <c r="R2073" s="110"/>
      <c r="S2073" s="110"/>
      <c r="T2073" s="110"/>
      <c r="U2073" s="112"/>
      <c r="V2073" s="110"/>
      <c r="W2073" s="110"/>
      <c r="X2073" s="110"/>
      <c r="Y2073" s="110"/>
      <c r="Z2073" s="110"/>
      <c r="AA2073" s="110"/>
      <c r="AB2073" s="110"/>
      <c r="AC2073" s="110"/>
      <c r="AD2073" s="110"/>
      <c r="AE2073" s="110"/>
      <c r="AF2073" s="110"/>
      <c r="AG2073" s="110"/>
      <c r="AH2073" s="110"/>
      <c r="AI2073" s="110"/>
      <c r="AJ2073" s="110"/>
      <c r="AK2073" s="110"/>
      <c r="AL2073" s="110"/>
      <c r="AM2073" s="110"/>
      <c r="AN2073" s="110"/>
      <c r="AO2073" s="110"/>
      <c r="AP2073" s="110"/>
      <c r="AQ2073" s="110"/>
      <c r="AR2073" s="110"/>
      <c r="AS2073" s="110"/>
      <c r="AT2073" s="110"/>
      <c r="AU2073" s="110"/>
      <c r="AV2073" s="110"/>
      <c r="AW2073" s="112"/>
      <c r="AX2073" s="112"/>
      <c r="AY2073" s="110"/>
      <c r="BB2073" s="110"/>
      <c r="BC2073" s="112"/>
      <c r="BD2073" s="110"/>
      <c r="BE2073" s="110"/>
      <c r="BF2073" s="110"/>
      <c r="BG2073" s="110"/>
      <c r="BH2073" s="110"/>
      <c r="BI2073" s="110"/>
      <c r="BJ2073" s="110"/>
    </row>
    <row r="2074" spans="1:62">
      <c r="A2074" s="108"/>
      <c r="B2074" s="108"/>
      <c r="C2074" s="109"/>
      <c r="D2074" s="109"/>
      <c r="E2074" s="108"/>
      <c r="F2074" s="108"/>
      <c r="G2074" s="108"/>
      <c r="H2074" s="108"/>
      <c r="I2074" s="108"/>
      <c r="J2074" s="108"/>
      <c r="K2074" s="110"/>
      <c r="L2074" s="110"/>
      <c r="M2074" s="110"/>
      <c r="O2074" s="110"/>
      <c r="P2074" s="110"/>
      <c r="Q2074" s="110"/>
      <c r="R2074" s="110"/>
      <c r="S2074" s="110"/>
      <c r="T2074" s="110"/>
      <c r="V2074" s="110"/>
      <c r="W2074" s="110"/>
      <c r="X2074" s="110"/>
      <c r="Y2074" s="110"/>
      <c r="Z2074" s="110"/>
      <c r="AA2074" s="110"/>
      <c r="AB2074" s="110"/>
      <c r="AC2074" s="110"/>
      <c r="AD2074" s="110"/>
      <c r="AE2074" s="110"/>
      <c r="AF2074" s="110"/>
      <c r="AG2074" s="110"/>
      <c r="AH2074" s="110"/>
      <c r="AI2074" s="110"/>
      <c r="AJ2074" s="110"/>
      <c r="AK2074" s="110"/>
      <c r="AL2074" s="110"/>
      <c r="AM2074" s="110"/>
      <c r="AN2074" s="110"/>
      <c r="AO2074" s="110"/>
      <c r="AP2074" s="110"/>
      <c r="AQ2074" s="110"/>
      <c r="AR2074" s="110"/>
      <c r="AS2074" s="110"/>
      <c r="AT2074" s="110"/>
      <c r="AU2074" s="110"/>
      <c r="AV2074" s="110"/>
      <c r="AY2074" s="110"/>
      <c r="BD2074" s="110"/>
      <c r="BE2074" s="110"/>
      <c r="BF2074" s="110"/>
      <c r="BG2074" s="110"/>
      <c r="BH2074" s="110"/>
      <c r="BI2074" s="110"/>
      <c r="BJ2074" s="110"/>
    </row>
    <row r="2075" spans="1:62">
      <c r="A2075" s="108"/>
      <c r="B2075" s="108"/>
      <c r="C2075" s="109"/>
      <c r="D2075" s="109"/>
      <c r="E2075" s="108"/>
      <c r="F2075" s="108"/>
      <c r="G2075" s="108"/>
      <c r="H2075" s="108"/>
      <c r="I2075" s="108"/>
      <c r="J2075" s="108"/>
      <c r="K2075" s="110"/>
      <c r="L2075" s="110"/>
      <c r="M2075" s="110"/>
      <c r="N2075" s="111"/>
      <c r="O2075" s="110"/>
      <c r="P2075" s="110"/>
      <c r="Q2075" s="110"/>
      <c r="R2075" s="110"/>
      <c r="S2075" s="110"/>
      <c r="T2075" s="110"/>
      <c r="U2075" s="112"/>
      <c r="V2075" s="110"/>
      <c r="W2075" s="110"/>
      <c r="X2075" s="110"/>
      <c r="Y2075" s="110"/>
      <c r="Z2075" s="110"/>
      <c r="AA2075" s="110"/>
      <c r="AB2075" s="110"/>
      <c r="AC2075" s="110"/>
      <c r="AD2075" s="110"/>
      <c r="AE2075" s="110"/>
      <c r="AF2075" s="110"/>
      <c r="AG2075" s="110"/>
      <c r="AH2075" s="110"/>
      <c r="AI2075" s="110"/>
      <c r="AJ2075" s="110"/>
      <c r="AL2075" s="110"/>
      <c r="AM2075" s="110"/>
      <c r="AO2075" s="110"/>
      <c r="AP2075" s="110"/>
      <c r="AQ2075" s="110"/>
      <c r="AR2075" s="110"/>
      <c r="AU2075" s="110"/>
      <c r="AV2075" s="110"/>
      <c r="BD2075" s="110"/>
      <c r="BE2075" s="110"/>
      <c r="BF2075" s="110"/>
      <c r="BG2075" s="110"/>
      <c r="BH2075" s="110"/>
      <c r="BI2075" s="110"/>
      <c r="BJ2075" s="110"/>
    </row>
    <row r="2076" spans="1:62">
      <c r="A2076" s="108"/>
      <c r="B2076" s="108"/>
      <c r="C2076" s="109"/>
      <c r="D2076" s="109"/>
      <c r="E2076" s="108"/>
      <c r="F2076" s="108"/>
      <c r="G2076" s="108"/>
      <c r="H2076" s="108"/>
      <c r="I2076" s="108"/>
      <c r="J2076" s="108"/>
      <c r="K2076" s="110"/>
      <c r="L2076" s="110"/>
      <c r="M2076" s="110"/>
      <c r="N2076" s="111"/>
      <c r="O2076" s="110"/>
      <c r="P2076" s="110"/>
      <c r="Q2076" s="110"/>
      <c r="R2076" s="110"/>
      <c r="S2076" s="110"/>
      <c r="T2076" s="110"/>
      <c r="U2076" s="112"/>
      <c r="V2076" s="110"/>
      <c r="W2076" s="110"/>
      <c r="X2076" s="110"/>
      <c r="Y2076" s="110"/>
      <c r="Z2076" s="110"/>
      <c r="AA2076" s="110"/>
      <c r="AB2076" s="110"/>
      <c r="AC2076" s="110"/>
      <c r="AD2076" s="110"/>
      <c r="AE2076" s="110"/>
      <c r="AF2076" s="110"/>
      <c r="AG2076" s="110"/>
      <c r="AH2076" s="110"/>
      <c r="AI2076" s="110"/>
      <c r="AJ2076" s="110"/>
      <c r="AK2076" s="110"/>
      <c r="AL2076" s="110"/>
      <c r="AM2076" s="110"/>
      <c r="AN2076" s="110"/>
      <c r="AO2076" s="110"/>
      <c r="AP2076" s="110"/>
      <c r="AQ2076" s="110"/>
      <c r="AR2076" s="110"/>
      <c r="AS2076" s="110"/>
      <c r="AT2076" s="110"/>
      <c r="AU2076" s="110"/>
      <c r="AV2076" s="110"/>
      <c r="AY2076" s="110"/>
      <c r="BD2076" s="110"/>
      <c r="BE2076" s="110"/>
      <c r="BF2076" s="110"/>
      <c r="BG2076" s="110"/>
      <c r="BH2076" s="110"/>
      <c r="BI2076" s="110"/>
      <c r="BJ2076" s="110"/>
    </row>
    <row r="2077" spans="1:62">
      <c r="A2077" s="108"/>
      <c r="B2077" s="108"/>
      <c r="C2077" s="109"/>
      <c r="D2077" s="109"/>
      <c r="E2077" s="108"/>
      <c r="F2077" s="108"/>
      <c r="G2077" s="108"/>
      <c r="H2077" s="108"/>
      <c r="I2077" s="108"/>
      <c r="J2077" s="108"/>
      <c r="K2077" s="110"/>
      <c r="L2077" s="110"/>
      <c r="M2077" s="110"/>
      <c r="O2077" s="110"/>
      <c r="P2077" s="110"/>
      <c r="Q2077" s="110"/>
      <c r="R2077" s="110"/>
      <c r="S2077" s="110"/>
      <c r="T2077" s="110"/>
      <c r="AP2077" s="110"/>
      <c r="AQ2077" s="110"/>
      <c r="AR2077" s="110"/>
      <c r="AS2077" s="110"/>
      <c r="AY2077" s="110"/>
      <c r="BD2077" s="110"/>
      <c r="BE2077" s="110"/>
      <c r="BF2077" s="110"/>
      <c r="BG2077" s="110"/>
      <c r="BH2077" s="110"/>
      <c r="BI2077" s="110"/>
      <c r="BJ2077" s="110"/>
    </row>
    <row r="2078" spans="1:62">
      <c r="A2078" s="108"/>
      <c r="B2078" s="108"/>
      <c r="C2078" s="109"/>
      <c r="D2078" s="109"/>
      <c r="E2078" s="108"/>
      <c r="F2078" s="108"/>
      <c r="G2078" s="108"/>
      <c r="H2078" s="108"/>
      <c r="I2078" s="108"/>
      <c r="J2078" s="108"/>
      <c r="K2078" s="110"/>
      <c r="L2078" s="110"/>
      <c r="M2078" s="110"/>
      <c r="O2078" s="110"/>
      <c r="P2078" s="110"/>
      <c r="Q2078" s="110"/>
      <c r="R2078" s="110"/>
      <c r="S2078" s="110"/>
      <c r="T2078" s="110"/>
      <c r="U2078" s="112"/>
      <c r="V2078" s="110"/>
      <c r="W2078" s="110"/>
      <c r="X2078" s="110"/>
      <c r="Y2078" s="110"/>
      <c r="Z2078" s="110"/>
      <c r="AA2078" s="110"/>
      <c r="AB2078" s="110"/>
      <c r="AC2078" s="110"/>
      <c r="AD2078" s="110"/>
      <c r="AE2078" s="110"/>
      <c r="AF2078" s="110"/>
      <c r="AG2078" s="110"/>
      <c r="AH2078" s="110"/>
      <c r="AI2078" s="110"/>
      <c r="AJ2078" s="110"/>
      <c r="AK2078" s="110"/>
      <c r="AL2078" s="110"/>
      <c r="AM2078" s="110"/>
      <c r="AN2078" s="110"/>
      <c r="AO2078" s="110"/>
      <c r="AP2078" s="110"/>
      <c r="AQ2078" s="110"/>
      <c r="AR2078" s="110"/>
      <c r="AS2078" s="110"/>
      <c r="AT2078" s="110"/>
      <c r="AU2078" s="110"/>
      <c r="AV2078" s="110"/>
      <c r="AW2078" s="112"/>
      <c r="AY2078" s="110"/>
      <c r="AZ2078" s="110"/>
      <c r="BA2078" s="110"/>
      <c r="BB2078" s="110"/>
      <c r="BE2078" s="110"/>
      <c r="BF2078" s="110"/>
      <c r="BG2078" s="110"/>
      <c r="BH2078" s="110"/>
      <c r="BI2078" s="110"/>
    </row>
    <row r="2079" spans="1:62">
      <c r="A2079" s="108"/>
      <c r="B2079" s="108"/>
      <c r="C2079" s="109"/>
      <c r="D2079" s="109"/>
      <c r="E2079" s="108"/>
      <c r="F2079" s="108"/>
      <c r="G2079" s="108"/>
      <c r="H2079" s="108"/>
      <c r="I2079" s="108"/>
      <c r="J2079" s="108"/>
      <c r="K2079" s="110"/>
      <c r="L2079" s="110"/>
      <c r="M2079" s="110"/>
      <c r="N2079" s="111"/>
      <c r="O2079" s="110"/>
      <c r="P2079" s="110"/>
      <c r="Q2079" s="110"/>
      <c r="R2079" s="110"/>
      <c r="S2079" s="110"/>
      <c r="T2079" s="110"/>
      <c r="U2079" s="112"/>
      <c r="V2079" s="110"/>
      <c r="W2079" s="110"/>
      <c r="X2079" s="110"/>
      <c r="Y2079" s="110"/>
      <c r="Z2079" s="110"/>
      <c r="AA2079" s="110"/>
      <c r="AB2079" s="110"/>
      <c r="AF2079" s="110"/>
      <c r="AG2079" s="110"/>
      <c r="AH2079" s="110"/>
      <c r="AI2079" s="110"/>
      <c r="AJ2079" s="110"/>
      <c r="AK2079" s="110"/>
      <c r="AL2079" s="110"/>
      <c r="AM2079" s="110"/>
      <c r="AN2079" s="110"/>
      <c r="AO2079" s="110"/>
      <c r="AP2079" s="110"/>
      <c r="AQ2079" s="110"/>
      <c r="AR2079" s="110"/>
      <c r="AS2079" s="110"/>
      <c r="AT2079" s="110"/>
      <c r="AU2079" s="110"/>
      <c r="AV2079" s="110"/>
      <c r="AW2079" s="112"/>
      <c r="AY2079" s="110"/>
      <c r="BE2079" s="110"/>
      <c r="BF2079" s="110"/>
      <c r="BG2079" s="110"/>
      <c r="BH2079" s="110"/>
      <c r="BI2079" s="110"/>
      <c r="BJ2079" s="110"/>
    </row>
    <row r="2080" spans="1:62">
      <c r="A2080" s="108"/>
      <c r="B2080" s="108"/>
      <c r="C2080" s="109"/>
      <c r="D2080" s="109"/>
      <c r="E2080" s="108"/>
      <c r="F2080" s="108"/>
      <c r="G2080" s="108"/>
      <c r="H2080" s="108"/>
      <c r="I2080" s="108"/>
      <c r="J2080" s="108"/>
      <c r="K2080" s="110"/>
      <c r="L2080" s="110"/>
      <c r="M2080" s="110"/>
      <c r="N2080" s="111"/>
      <c r="O2080" s="110"/>
      <c r="P2080" s="110"/>
      <c r="Q2080" s="110"/>
      <c r="R2080" s="110"/>
      <c r="S2080" s="110"/>
      <c r="T2080" s="110"/>
      <c r="V2080" s="110"/>
      <c r="W2080" s="110"/>
      <c r="X2080" s="110"/>
      <c r="Y2080" s="110"/>
      <c r="Z2080" s="110"/>
      <c r="AA2080" s="110"/>
      <c r="AB2080" s="110"/>
      <c r="AC2080" s="110"/>
      <c r="AD2080" s="110"/>
      <c r="AE2080" s="110"/>
      <c r="AF2080" s="110"/>
      <c r="AG2080" s="110"/>
      <c r="AH2080" s="110"/>
      <c r="AI2080" s="110"/>
      <c r="AJ2080" s="110"/>
      <c r="AK2080" s="110"/>
      <c r="AL2080" s="110"/>
      <c r="AM2080" s="110"/>
      <c r="AN2080" s="110"/>
      <c r="AO2080" s="110"/>
      <c r="AP2080" s="110"/>
      <c r="AQ2080" s="110"/>
      <c r="AR2080" s="110"/>
      <c r="AS2080" s="110"/>
      <c r="AT2080" s="110"/>
      <c r="AU2080" s="110"/>
      <c r="AV2080" s="110"/>
      <c r="AY2080" s="110"/>
      <c r="BE2080" s="110"/>
      <c r="BF2080" s="110"/>
      <c r="BG2080" s="110"/>
      <c r="BH2080" s="110"/>
      <c r="BI2080" s="110"/>
      <c r="BJ2080" s="110"/>
    </row>
    <row r="2081" spans="1:62">
      <c r="A2081" s="108"/>
      <c r="B2081" s="108"/>
      <c r="C2081" s="109"/>
      <c r="D2081" s="109"/>
      <c r="E2081" s="108"/>
      <c r="F2081" s="108"/>
      <c r="G2081" s="108"/>
      <c r="H2081" s="108"/>
      <c r="I2081" s="108"/>
      <c r="J2081" s="108"/>
      <c r="K2081" s="110"/>
      <c r="L2081" s="110"/>
      <c r="M2081" s="110"/>
      <c r="O2081" s="110"/>
      <c r="P2081" s="110"/>
      <c r="Q2081" s="110"/>
      <c r="R2081" s="110"/>
      <c r="S2081" s="110"/>
      <c r="T2081" s="110"/>
      <c r="V2081" s="110"/>
      <c r="W2081" s="110"/>
      <c r="X2081" s="110"/>
      <c r="Y2081" s="110"/>
      <c r="Z2081" s="110"/>
      <c r="AA2081" s="110"/>
      <c r="AB2081" s="110"/>
      <c r="AF2081" s="110"/>
      <c r="AG2081" s="110"/>
      <c r="AH2081" s="110"/>
      <c r="AI2081" s="110"/>
      <c r="AJ2081" s="110"/>
      <c r="AK2081" s="110"/>
      <c r="AL2081" s="110"/>
      <c r="AM2081" s="110"/>
      <c r="AN2081" s="110"/>
      <c r="AO2081" s="110"/>
      <c r="AP2081" s="110"/>
      <c r="AQ2081" s="110"/>
      <c r="AR2081" s="110"/>
      <c r="AS2081" s="110"/>
      <c r="AT2081" s="110"/>
      <c r="AU2081" s="110"/>
      <c r="AV2081" s="110"/>
      <c r="AY2081" s="110"/>
      <c r="BE2081" s="110"/>
      <c r="BF2081" s="110"/>
      <c r="BG2081" s="110"/>
      <c r="BH2081" s="110"/>
      <c r="BI2081" s="110"/>
    </row>
    <row r="2082" spans="1:62">
      <c r="A2082" s="108"/>
      <c r="B2082" s="108"/>
      <c r="C2082" s="109"/>
      <c r="D2082" s="109"/>
      <c r="E2082" s="108"/>
      <c r="F2082" s="108"/>
      <c r="G2082" s="108"/>
      <c r="H2082" s="108"/>
      <c r="I2082" s="108"/>
      <c r="J2082" s="108"/>
      <c r="K2082" s="110"/>
      <c r="L2082" s="110"/>
      <c r="M2082" s="110"/>
      <c r="N2082" s="111"/>
      <c r="O2082" s="110"/>
      <c r="P2082" s="110"/>
      <c r="Q2082" s="110"/>
      <c r="U2082" s="112"/>
      <c r="V2082" s="110"/>
      <c r="W2082" s="110"/>
      <c r="X2082" s="110"/>
      <c r="Y2082" s="110"/>
      <c r="Z2082" s="110"/>
      <c r="AA2082" s="110"/>
      <c r="AB2082" s="110"/>
      <c r="AC2082" s="110"/>
      <c r="AD2082" s="110"/>
      <c r="AE2082" s="110"/>
      <c r="AF2082" s="110"/>
      <c r="AG2082" s="110"/>
      <c r="AH2082" s="110"/>
      <c r="AI2082" s="110"/>
      <c r="AJ2082" s="110"/>
      <c r="AK2082" s="110"/>
      <c r="AL2082" s="110"/>
      <c r="AM2082" s="110"/>
      <c r="AN2082" s="110"/>
      <c r="AO2082" s="110"/>
      <c r="AT2082" s="110"/>
      <c r="AU2082" s="110"/>
      <c r="AV2082" s="110"/>
      <c r="AW2082" s="112"/>
      <c r="AX2082" s="112"/>
      <c r="BB2082" s="110"/>
      <c r="BC2082" s="112"/>
      <c r="BD2082" s="110"/>
      <c r="BE2082" s="110"/>
      <c r="BF2082" s="110"/>
      <c r="BG2082" s="110"/>
      <c r="BH2082" s="110"/>
      <c r="BI2082" s="110"/>
      <c r="BJ2082" s="110"/>
    </row>
    <row r="2083" spans="1:62">
      <c r="A2083" s="108"/>
      <c r="B2083" s="108"/>
      <c r="C2083" s="109"/>
      <c r="D2083" s="109"/>
      <c r="E2083" s="108"/>
      <c r="F2083" s="108"/>
      <c r="G2083" s="108"/>
      <c r="H2083" s="108"/>
      <c r="I2083" s="108"/>
      <c r="J2083" s="108"/>
      <c r="K2083" s="110"/>
      <c r="L2083" s="110"/>
      <c r="M2083" s="110"/>
      <c r="O2083" s="110"/>
      <c r="P2083" s="110"/>
      <c r="Q2083" s="110"/>
      <c r="R2083" s="110"/>
      <c r="S2083" s="110"/>
      <c r="T2083" s="110"/>
      <c r="V2083" s="110"/>
      <c r="W2083" s="110"/>
      <c r="X2083" s="110"/>
      <c r="Y2083" s="110"/>
      <c r="Z2083" s="110"/>
      <c r="AA2083" s="110"/>
      <c r="AB2083" s="110"/>
      <c r="AC2083" s="110"/>
      <c r="AD2083" s="110"/>
      <c r="AF2083" s="110"/>
      <c r="AG2083" s="110"/>
      <c r="AI2083" s="110"/>
      <c r="AJ2083" s="110"/>
      <c r="AL2083" s="110"/>
      <c r="AM2083" s="110"/>
      <c r="AO2083" s="110"/>
      <c r="AP2083" s="110"/>
      <c r="AQ2083" s="110"/>
      <c r="AR2083" s="110"/>
      <c r="AV2083" s="110"/>
      <c r="BD2083" s="110"/>
      <c r="BE2083" s="110"/>
      <c r="BF2083" s="110"/>
      <c r="BG2083" s="110"/>
      <c r="BH2083" s="110"/>
      <c r="BI2083" s="110"/>
      <c r="BJ2083" s="110"/>
    </row>
    <row r="2084" spans="1:62">
      <c r="A2084" s="108"/>
      <c r="B2084" s="108"/>
      <c r="C2084" s="109"/>
      <c r="D2084" s="109"/>
      <c r="E2084" s="108"/>
      <c r="F2084" s="108"/>
      <c r="G2084" s="108"/>
      <c r="H2084" s="108"/>
      <c r="I2084" s="108"/>
      <c r="J2084" s="108"/>
      <c r="K2084" s="110"/>
      <c r="L2084" s="110"/>
      <c r="M2084" s="110"/>
      <c r="O2084" s="110"/>
      <c r="P2084" s="110"/>
      <c r="Q2084" s="110"/>
      <c r="R2084" s="110"/>
      <c r="S2084" s="110"/>
      <c r="T2084" s="110"/>
      <c r="U2084" s="112"/>
      <c r="V2084" s="110"/>
      <c r="W2084" s="110"/>
      <c r="X2084" s="110"/>
      <c r="Y2084" s="110"/>
      <c r="Z2084" s="110"/>
      <c r="AA2084" s="110"/>
      <c r="AB2084" s="110"/>
      <c r="AC2084" s="110"/>
      <c r="AD2084" s="110"/>
      <c r="AE2084" s="110"/>
      <c r="AF2084" s="110"/>
      <c r="AG2084" s="110"/>
      <c r="AI2084" s="110"/>
      <c r="AJ2084" s="110"/>
      <c r="AK2084" s="110"/>
      <c r="AL2084" s="110"/>
      <c r="AM2084" s="110"/>
      <c r="AN2084" s="110"/>
      <c r="AO2084" s="110"/>
      <c r="AP2084" s="110"/>
      <c r="AQ2084" s="110"/>
      <c r="AR2084" s="110"/>
      <c r="AS2084" s="110"/>
      <c r="AT2084" s="110"/>
      <c r="AU2084" s="110"/>
      <c r="AV2084" s="110"/>
      <c r="AX2084" s="112"/>
      <c r="AY2084" s="110"/>
      <c r="BB2084" s="110"/>
      <c r="BC2084" s="112"/>
      <c r="BD2084" s="110"/>
      <c r="BE2084" s="110"/>
      <c r="BF2084" s="110"/>
      <c r="BG2084" s="110"/>
      <c r="BH2084" s="110"/>
      <c r="BI2084" s="110"/>
      <c r="BJ2084" s="110"/>
    </row>
    <row r="2085" spans="1:62">
      <c r="A2085" s="108"/>
      <c r="B2085" s="108"/>
      <c r="C2085" s="109"/>
      <c r="D2085" s="109"/>
      <c r="E2085" s="108"/>
      <c r="F2085" s="108"/>
      <c r="G2085" s="108"/>
      <c r="H2085" s="108"/>
      <c r="I2085" s="108"/>
      <c r="J2085" s="108"/>
      <c r="K2085" s="110"/>
      <c r="L2085" s="110"/>
      <c r="M2085" s="110"/>
      <c r="N2085" s="111"/>
      <c r="O2085" s="110"/>
      <c r="P2085" s="110"/>
      <c r="Q2085" s="110"/>
      <c r="R2085" s="110"/>
      <c r="S2085" s="110"/>
      <c r="T2085" s="110"/>
      <c r="V2085" s="110"/>
      <c r="W2085" s="110"/>
      <c r="X2085" s="110"/>
      <c r="Y2085" s="110"/>
      <c r="Z2085" s="110"/>
      <c r="AA2085" s="110"/>
      <c r="AB2085" s="110"/>
      <c r="AF2085" s="110"/>
      <c r="AG2085" s="110"/>
      <c r="AH2085" s="110"/>
      <c r="AI2085" s="110"/>
      <c r="AJ2085" s="110"/>
      <c r="AK2085" s="110"/>
      <c r="AL2085" s="110"/>
      <c r="AM2085" s="110"/>
      <c r="AN2085" s="110"/>
      <c r="AO2085" s="110"/>
      <c r="AP2085" s="110"/>
      <c r="AQ2085" s="110"/>
      <c r="AR2085" s="110"/>
      <c r="AS2085" s="110"/>
      <c r="AT2085" s="110"/>
      <c r="AU2085" s="110"/>
      <c r="AV2085" s="110"/>
      <c r="AY2085" s="110"/>
      <c r="BD2085" s="110"/>
      <c r="BE2085" s="110"/>
      <c r="BF2085" s="110"/>
      <c r="BG2085" s="110"/>
      <c r="BH2085" s="110"/>
      <c r="BI2085" s="110"/>
      <c r="BJ2085" s="110"/>
    </row>
    <row r="2086" spans="1:62">
      <c r="A2086" s="108"/>
      <c r="B2086" s="108"/>
      <c r="C2086" s="109"/>
      <c r="D2086" s="109"/>
      <c r="E2086" s="108"/>
      <c r="F2086" s="108"/>
      <c r="G2086" s="108"/>
      <c r="H2086" s="108"/>
      <c r="I2086" s="108"/>
      <c r="J2086" s="108"/>
      <c r="K2086" s="110"/>
      <c r="L2086" s="110"/>
      <c r="M2086" s="110"/>
      <c r="O2086" s="110"/>
      <c r="P2086" s="110"/>
      <c r="Q2086" s="110"/>
      <c r="R2086" s="110"/>
      <c r="S2086" s="110"/>
      <c r="T2086" s="110"/>
      <c r="V2086" s="110"/>
      <c r="W2086" s="110"/>
      <c r="X2086" s="110"/>
      <c r="Y2086" s="110"/>
      <c r="Z2086" s="110"/>
      <c r="AA2086" s="110"/>
      <c r="AB2086" s="110"/>
      <c r="AF2086" s="110"/>
      <c r="AG2086" s="110"/>
      <c r="AH2086" s="110"/>
      <c r="AI2086" s="110"/>
      <c r="AJ2086" s="110"/>
      <c r="AK2086" s="110"/>
      <c r="AL2086" s="110"/>
      <c r="AM2086" s="110"/>
      <c r="AN2086" s="110"/>
      <c r="AO2086" s="110"/>
      <c r="AP2086" s="110"/>
      <c r="AQ2086" s="110"/>
      <c r="AR2086" s="110"/>
      <c r="AS2086" s="110"/>
      <c r="AT2086" s="110"/>
      <c r="AU2086" s="110"/>
      <c r="AV2086" s="110"/>
      <c r="AW2086" s="112"/>
      <c r="AY2086" s="110"/>
      <c r="BD2086" s="110"/>
      <c r="BE2086" s="110"/>
      <c r="BF2086" s="110"/>
      <c r="BG2086" s="110"/>
      <c r="BH2086" s="110"/>
      <c r="BI2086" s="110"/>
      <c r="BJ2086" s="110"/>
    </row>
    <row r="2087" spans="1:62">
      <c r="A2087" s="108"/>
      <c r="B2087" s="108"/>
      <c r="C2087" s="109"/>
      <c r="D2087" s="109"/>
      <c r="E2087" s="108"/>
      <c r="F2087" s="108"/>
      <c r="G2087" s="108"/>
      <c r="H2087" s="108"/>
      <c r="I2087" s="108"/>
      <c r="J2087" s="108"/>
      <c r="K2087" s="110"/>
      <c r="L2087" s="110"/>
      <c r="M2087" s="110"/>
      <c r="O2087" s="110"/>
      <c r="P2087" s="110"/>
      <c r="Q2087" s="110"/>
      <c r="R2087" s="110"/>
      <c r="S2087" s="110"/>
      <c r="T2087" s="110"/>
      <c r="U2087" s="112"/>
      <c r="AP2087" s="110"/>
      <c r="AQ2087" s="110"/>
      <c r="AR2087" s="110"/>
      <c r="AT2087" s="110"/>
      <c r="AU2087" s="110"/>
      <c r="AX2087" s="112"/>
      <c r="BC2087" s="112"/>
      <c r="BD2087" s="110"/>
      <c r="BE2087" s="110"/>
      <c r="BF2087" s="110"/>
      <c r="BG2087" s="110"/>
      <c r="BH2087" s="110"/>
      <c r="BI2087" s="110"/>
      <c r="BJ2087" s="110"/>
    </row>
    <row r="2088" spans="1:62">
      <c r="A2088" s="108"/>
      <c r="B2088" s="108"/>
      <c r="C2088" s="109"/>
      <c r="D2088" s="109"/>
      <c r="E2088" s="108"/>
      <c r="F2088" s="108"/>
      <c r="G2088" s="108"/>
      <c r="H2088" s="108"/>
      <c r="I2088" s="108"/>
      <c r="J2088" s="108"/>
      <c r="K2088" s="110"/>
      <c r="L2088" s="110"/>
      <c r="M2088" s="110"/>
      <c r="O2088" s="110"/>
      <c r="P2088" s="110"/>
      <c r="Q2088" s="110"/>
      <c r="R2088" s="110"/>
      <c r="S2088" s="110"/>
      <c r="T2088" s="110"/>
      <c r="V2088" s="110"/>
      <c r="W2088" s="110"/>
      <c r="X2088" s="110"/>
      <c r="Y2088" s="110"/>
      <c r="Z2088" s="110"/>
      <c r="AA2088" s="110"/>
      <c r="AB2088" s="110"/>
      <c r="AC2088" s="110"/>
      <c r="AD2088" s="110"/>
      <c r="AE2088" s="110"/>
      <c r="AF2088" s="110"/>
      <c r="AG2088" s="110"/>
      <c r="AH2088" s="110"/>
      <c r="AI2088" s="110"/>
      <c r="AJ2088" s="110"/>
      <c r="AK2088" s="110"/>
      <c r="AL2088" s="110"/>
      <c r="AM2088" s="110"/>
      <c r="AN2088" s="110"/>
      <c r="AO2088" s="110"/>
      <c r="AP2088" s="110"/>
      <c r="AQ2088" s="110"/>
      <c r="AR2088" s="110"/>
      <c r="AU2088" s="110"/>
      <c r="AV2088" s="110"/>
      <c r="AW2088" s="112"/>
      <c r="BD2088" s="110"/>
      <c r="BE2088" s="110"/>
      <c r="BF2088" s="110"/>
      <c r="BG2088" s="110"/>
      <c r="BH2088" s="110"/>
      <c r="BI2088" s="110"/>
      <c r="BJ2088" s="110"/>
    </row>
    <row r="2089" spans="1:62">
      <c r="A2089" s="108"/>
      <c r="B2089" s="108"/>
      <c r="C2089" s="109"/>
      <c r="D2089" s="109"/>
      <c r="E2089" s="108"/>
      <c r="F2089" s="108"/>
      <c r="G2089" s="108"/>
      <c r="H2089" s="108"/>
      <c r="I2089" s="108"/>
      <c r="J2089" s="108"/>
      <c r="K2089" s="110"/>
      <c r="L2089" s="110"/>
      <c r="M2089" s="110"/>
      <c r="N2089" s="111"/>
      <c r="O2089" s="110"/>
      <c r="P2089" s="110"/>
      <c r="Q2089" s="110"/>
      <c r="R2089" s="110"/>
      <c r="S2089" s="110"/>
      <c r="T2089" s="110"/>
      <c r="U2089" s="112"/>
      <c r="V2089" s="110"/>
      <c r="W2089" s="110"/>
      <c r="X2089" s="110"/>
      <c r="Y2089" s="110"/>
      <c r="Z2089" s="110"/>
      <c r="AA2089" s="110"/>
      <c r="AB2089" s="110"/>
      <c r="AC2089" s="110"/>
      <c r="AD2089" s="110"/>
      <c r="AE2089" s="110"/>
      <c r="AF2089" s="110"/>
      <c r="AG2089" s="110"/>
      <c r="AH2089" s="110"/>
      <c r="AI2089" s="110"/>
      <c r="AJ2089" s="110"/>
      <c r="AK2089" s="110"/>
      <c r="AL2089" s="110"/>
      <c r="AM2089" s="110"/>
      <c r="AN2089" s="110"/>
      <c r="AO2089" s="110"/>
      <c r="AP2089" s="110"/>
      <c r="AQ2089" s="110"/>
      <c r="AR2089" s="110"/>
      <c r="AS2089" s="110"/>
      <c r="AT2089" s="110"/>
      <c r="AU2089" s="110"/>
      <c r="AV2089" s="110"/>
      <c r="AY2089" s="110"/>
      <c r="BB2089" s="110"/>
      <c r="BD2089" s="110"/>
      <c r="BE2089" s="110"/>
      <c r="BF2089" s="110"/>
      <c r="BG2089" s="110"/>
      <c r="BH2089" s="110"/>
      <c r="BI2089" s="110"/>
      <c r="BJ2089" s="110"/>
    </row>
    <row r="2090" spans="1:62">
      <c r="A2090" s="108"/>
      <c r="B2090" s="108"/>
      <c r="C2090" s="109"/>
      <c r="D2090" s="109"/>
      <c r="E2090" s="108"/>
      <c r="F2090" s="108"/>
      <c r="G2090" s="108"/>
      <c r="H2090" s="108"/>
      <c r="I2090" s="108"/>
      <c r="J2090" s="108"/>
      <c r="K2090" s="110"/>
      <c r="L2090" s="110"/>
      <c r="M2090" s="110"/>
      <c r="N2090" s="111"/>
      <c r="O2090" s="110"/>
      <c r="P2090" s="110"/>
      <c r="Q2090" s="110"/>
      <c r="R2090" s="110"/>
      <c r="S2090" s="110"/>
      <c r="T2090" s="110"/>
      <c r="V2090" s="110"/>
      <c r="W2090" s="110"/>
      <c r="X2090" s="110"/>
      <c r="Y2090" s="110"/>
      <c r="Z2090" s="110"/>
      <c r="AA2090" s="110"/>
      <c r="AB2090" s="110"/>
      <c r="AC2090" s="110"/>
      <c r="AD2090" s="110"/>
      <c r="AF2090" s="110"/>
      <c r="AG2090" s="110"/>
      <c r="AI2090" s="110"/>
      <c r="AJ2090" s="110"/>
      <c r="AK2090" s="110"/>
      <c r="AL2090" s="110"/>
      <c r="AM2090" s="110"/>
      <c r="AN2090" s="110"/>
      <c r="AO2090" s="110"/>
      <c r="AP2090" s="110"/>
      <c r="AQ2090" s="110"/>
      <c r="AR2090" s="110"/>
      <c r="AT2090" s="110"/>
      <c r="AU2090" s="110"/>
      <c r="AV2090" s="110"/>
      <c r="BD2090" s="110"/>
      <c r="BE2090" s="110"/>
      <c r="BF2090" s="110"/>
      <c r="BG2090" s="110"/>
      <c r="BH2090" s="110"/>
      <c r="BI2090" s="110"/>
      <c r="BJ2090" s="110"/>
    </row>
    <row r="2091" spans="1:62">
      <c r="A2091" s="108"/>
      <c r="B2091" s="108"/>
      <c r="C2091" s="109"/>
      <c r="D2091" s="109"/>
      <c r="E2091" s="108"/>
      <c r="F2091" s="108"/>
      <c r="G2091" s="108"/>
      <c r="H2091" s="108"/>
      <c r="I2091" s="108"/>
      <c r="J2091" s="108"/>
      <c r="K2091" s="110"/>
      <c r="L2091" s="110"/>
      <c r="M2091" s="110"/>
      <c r="O2091" s="110"/>
      <c r="P2091" s="110"/>
      <c r="Q2091" s="110"/>
      <c r="R2091" s="110"/>
      <c r="S2091" s="110"/>
      <c r="T2091" s="110"/>
      <c r="U2091" s="112"/>
      <c r="AP2091" s="110"/>
      <c r="AQ2091" s="110"/>
      <c r="AR2091" s="110"/>
      <c r="BE2091" s="110"/>
      <c r="BF2091" s="110"/>
      <c r="BG2091" s="110"/>
      <c r="BH2091" s="110"/>
      <c r="BI2091" s="110"/>
    </row>
    <row r="2092" spans="1:62">
      <c r="A2092" s="108"/>
      <c r="B2092" s="108"/>
      <c r="C2092" s="109"/>
      <c r="D2092" s="109"/>
      <c r="E2092" s="108"/>
      <c r="F2092" s="108"/>
      <c r="G2092" s="108"/>
      <c r="H2092" s="108"/>
      <c r="I2092" s="108"/>
      <c r="J2092" s="108"/>
      <c r="K2092" s="110"/>
      <c r="L2092" s="110"/>
      <c r="M2092" s="110"/>
      <c r="O2092" s="110"/>
      <c r="P2092" s="110"/>
      <c r="Q2092" s="110"/>
      <c r="R2092" s="110"/>
      <c r="S2092" s="110"/>
      <c r="T2092" s="110"/>
      <c r="U2092" s="112"/>
      <c r="V2092" s="110"/>
      <c r="W2092" s="110"/>
      <c r="X2092" s="110"/>
      <c r="Y2092" s="110"/>
      <c r="Z2092" s="110"/>
      <c r="AA2092" s="110"/>
      <c r="AB2092" s="110"/>
      <c r="AC2092" s="110"/>
      <c r="AD2092" s="110"/>
      <c r="AE2092" s="110"/>
      <c r="AF2092" s="110"/>
      <c r="AG2092" s="110"/>
      <c r="AH2092" s="110"/>
      <c r="AI2092" s="110"/>
      <c r="AJ2092" s="110"/>
      <c r="AK2092" s="110"/>
      <c r="AL2092" s="110"/>
      <c r="AM2092" s="110"/>
      <c r="AN2092" s="110"/>
      <c r="AO2092" s="110"/>
      <c r="AP2092" s="110"/>
      <c r="AQ2092" s="110"/>
      <c r="AR2092" s="110"/>
      <c r="AS2092" s="110"/>
      <c r="AT2092" s="110"/>
      <c r="AU2092" s="110"/>
      <c r="AV2092" s="110"/>
      <c r="AY2092" s="110"/>
      <c r="BE2092" s="110"/>
      <c r="BF2092" s="110"/>
      <c r="BG2092" s="110"/>
      <c r="BH2092" s="110"/>
      <c r="BI2092" s="110"/>
    </row>
    <row r="2093" spans="1:62">
      <c r="A2093" s="108"/>
      <c r="B2093" s="108"/>
      <c r="C2093" s="109"/>
      <c r="D2093" s="109"/>
      <c r="E2093" s="108"/>
      <c r="F2093" s="108"/>
      <c r="G2093" s="108"/>
      <c r="H2093" s="108"/>
      <c r="I2093" s="108"/>
      <c r="J2093" s="108"/>
      <c r="K2093" s="110"/>
      <c r="L2093" s="110"/>
      <c r="M2093" s="110"/>
      <c r="O2093" s="110"/>
      <c r="P2093" s="110"/>
      <c r="Q2093" s="110"/>
      <c r="R2093" s="110"/>
      <c r="S2093" s="110"/>
      <c r="T2093" s="110"/>
      <c r="U2093" s="112"/>
      <c r="AP2093" s="110"/>
      <c r="AQ2093" s="110"/>
      <c r="AR2093" s="110"/>
      <c r="AS2093" s="110"/>
      <c r="AY2093" s="110"/>
    </row>
    <row r="2094" spans="1:62">
      <c r="A2094" s="108"/>
      <c r="B2094" s="108"/>
      <c r="C2094" s="109"/>
      <c r="D2094" s="109"/>
      <c r="E2094" s="108"/>
      <c r="F2094" s="108"/>
      <c r="G2094" s="108"/>
      <c r="H2094" s="108"/>
      <c r="I2094" s="108"/>
      <c r="J2094" s="108"/>
      <c r="K2094" s="110"/>
      <c r="L2094" s="110"/>
      <c r="M2094" s="110"/>
      <c r="O2094" s="110"/>
      <c r="P2094" s="110"/>
      <c r="Q2094" s="110"/>
      <c r="R2094" s="110"/>
      <c r="S2094" s="110"/>
      <c r="T2094" s="110"/>
      <c r="V2094" s="110"/>
      <c r="W2094" s="110"/>
      <c r="X2094" s="110"/>
      <c r="Y2094" s="110"/>
      <c r="Z2094" s="110"/>
      <c r="AA2094" s="110"/>
      <c r="AB2094" s="110"/>
      <c r="AC2094" s="110"/>
      <c r="AD2094" s="110"/>
      <c r="AE2094" s="110"/>
      <c r="AF2094" s="110"/>
      <c r="AG2094" s="110"/>
      <c r="AH2094" s="110"/>
      <c r="AI2094" s="110"/>
      <c r="AJ2094" s="110"/>
      <c r="AK2094" s="110"/>
      <c r="AL2094" s="110"/>
      <c r="AM2094" s="110"/>
      <c r="AN2094" s="110"/>
      <c r="AO2094" s="110"/>
      <c r="AP2094" s="110"/>
      <c r="AQ2094" s="110"/>
      <c r="AR2094" s="110"/>
      <c r="AS2094" s="110"/>
      <c r="AT2094" s="110"/>
      <c r="AU2094" s="110"/>
      <c r="AV2094" s="110"/>
      <c r="AY2094" s="110"/>
      <c r="BD2094" s="110"/>
      <c r="BE2094" s="110"/>
      <c r="BF2094" s="110"/>
      <c r="BG2094" s="110"/>
      <c r="BH2094" s="110"/>
      <c r="BI2094" s="110"/>
      <c r="BJ2094" s="110"/>
    </row>
    <row r="2095" spans="1:62">
      <c r="A2095" s="108"/>
      <c r="B2095" s="108"/>
      <c r="C2095" s="109"/>
      <c r="D2095" s="109"/>
      <c r="E2095" s="108"/>
      <c r="F2095" s="108"/>
      <c r="G2095" s="108"/>
      <c r="H2095" s="108"/>
      <c r="I2095" s="108"/>
      <c r="J2095" s="108"/>
      <c r="K2095" s="110"/>
      <c r="L2095" s="110"/>
      <c r="M2095" s="110"/>
      <c r="N2095" s="111"/>
      <c r="O2095" s="110"/>
      <c r="P2095" s="110"/>
      <c r="Q2095" s="110"/>
      <c r="R2095" s="110"/>
      <c r="S2095" s="110"/>
      <c r="T2095" s="110"/>
      <c r="U2095" s="112"/>
      <c r="V2095" s="110"/>
      <c r="W2095" s="110"/>
      <c r="X2095" s="110"/>
      <c r="Y2095" s="110"/>
      <c r="Z2095" s="110"/>
      <c r="AA2095" s="110"/>
      <c r="AB2095" s="110"/>
      <c r="AC2095" s="110"/>
      <c r="AD2095" s="110"/>
      <c r="AE2095" s="110"/>
      <c r="AF2095" s="110"/>
      <c r="AG2095" s="110"/>
      <c r="AH2095" s="110"/>
      <c r="AI2095" s="110"/>
      <c r="AJ2095" s="110"/>
      <c r="AK2095" s="110"/>
      <c r="AL2095" s="110"/>
      <c r="AM2095" s="110"/>
      <c r="AN2095" s="110"/>
      <c r="AO2095" s="110"/>
      <c r="AP2095" s="110"/>
      <c r="AQ2095" s="110"/>
      <c r="AR2095" s="110"/>
      <c r="AS2095" s="110"/>
      <c r="AT2095" s="110"/>
      <c r="AU2095" s="110"/>
      <c r="AV2095" s="110"/>
      <c r="AY2095" s="110"/>
      <c r="BB2095" s="110"/>
      <c r="BD2095" s="110"/>
      <c r="BE2095" s="110"/>
      <c r="BF2095" s="110"/>
      <c r="BG2095" s="110"/>
      <c r="BH2095" s="110"/>
      <c r="BI2095" s="110"/>
      <c r="BJ2095" s="110"/>
    </row>
    <row r="2096" spans="1:62">
      <c r="A2096" s="108"/>
      <c r="B2096" s="108"/>
      <c r="C2096" s="109"/>
      <c r="D2096" s="109"/>
      <c r="E2096" s="108"/>
      <c r="F2096" s="108"/>
      <c r="G2096" s="108"/>
      <c r="H2096" s="108"/>
      <c r="I2096" s="108"/>
      <c r="J2096" s="108"/>
      <c r="K2096" s="110"/>
      <c r="L2096" s="110"/>
      <c r="M2096" s="110"/>
      <c r="N2096" s="111"/>
      <c r="O2096" s="110"/>
      <c r="P2096" s="110"/>
      <c r="Q2096" s="110"/>
      <c r="R2096" s="110"/>
      <c r="S2096" s="110"/>
      <c r="T2096" s="110"/>
      <c r="V2096" s="110"/>
      <c r="W2096" s="110"/>
      <c r="X2096" s="110"/>
      <c r="Y2096" s="110"/>
      <c r="Z2096" s="110"/>
      <c r="AA2096" s="110"/>
      <c r="AB2096" s="110"/>
      <c r="AF2096" s="110"/>
      <c r="AG2096" s="110"/>
      <c r="AH2096" s="110"/>
      <c r="AI2096" s="110"/>
      <c r="AJ2096" s="110"/>
      <c r="AK2096" s="110"/>
      <c r="AL2096" s="110"/>
      <c r="AM2096" s="110"/>
      <c r="AN2096" s="110"/>
      <c r="AO2096" s="110"/>
      <c r="AP2096" s="110"/>
      <c r="AQ2096" s="110"/>
      <c r="AR2096" s="110"/>
      <c r="AT2096" s="110"/>
      <c r="AU2096" s="110"/>
      <c r="AV2096" s="110"/>
      <c r="BD2096" s="110"/>
      <c r="BE2096" s="110"/>
      <c r="BF2096" s="110"/>
      <c r="BG2096" s="110"/>
      <c r="BH2096" s="110"/>
      <c r="BI2096" s="110"/>
      <c r="BJ2096" s="110"/>
    </row>
    <row r="2097" spans="1:62">
      <c r="A2097" s="108"/>
      <c r="B2097" s="108"/>
      <c r="C2097" s="109"/>
      <c r="D2097" s="109"/>
      <c r="E2097" s="108"/>
      <c r="F2097" s="108"/>
      <c r="G2097" s="108"/>
      <c r="H2097" s="108"/>
      <c r="I2097" s="108"/>
      <c r="J2097" s="108"/>
      <c r="K2097" s="110"/>
      <c r="L2097" s="110"/>
      <c r="M2097" s="110"/>
      <c r="O2097" s="110"/>
      <c r="P2097" s="110"/>
      <c r="Q2097" s="110"/>
      <c r="R2097" s="110"/>
      <c r="S2097" s="110"/>
      <c r="T2097" s="110"/>
      <c r="U2097" s="112"/>
      <c r="AP2097" s="110"/>
      <c r="AQ2097" s="110"/>
      <c r="AR2097" s="110"/>
      <c r="BD2097" s="110"/>
      <c r="BE2097" s="110"/>
      <c r="BF2097" s="110"/>
      <c r="BG2097" s="110"/>
      <c r="BH2097" s="110"/>
      <c r="BI2097" s="110"/>
      <c r="BJ2097" s="110"/>
    </row>
    <row r="2098" spans="1:62">
      <c r="A2098" s="108"/>
      <c r="B2098" s="108"/>
      <c r="C2098" s="109"/>
      <c r="D2098" s="109"/>
      <c r="E2098" s="108"/>
      <c r="F2098" s="108"/>
      <c r="G2098" s="108"/>
      <c r="H2098" s="108"/>
      <c r="I2098" s="108"/>
      <c r="J2098" s="108"/>
      <c r="K2098" s="110"/>
      <c r="L2098" s="110"/>
      <c r="M2098" s="110"/>
      <c r="U2098" s="112"/>
      <c r="BD2098" s="110"/>
      <c r="BE2098" s="110"/>
      <c r="BF2098" s="110"/>
      <c r="BG2098" s="110"/>
      <c r="BH2098" s="110"/>
      <c r="BI2098" s="110"/>
      <c r="BJ2098" s="110"/>
    </row>
    <row r="2099" spans="1:62">
      <c r="A2099" s="108"/>
      <c r="B2099" s="108"/>
      <c r="C2099" s="109"/>
      <c r="D2099" s="109"/>
      <c r="E2099" s="108"/>
      <c r="F2099" s="108"/>
      <c r="G2099" s="108"/>
      <c r="H2099" s="108"/>
      <c r="I2099" s="108"/>
      <c r="J2099" s="108"/>
      <c r="K2099" s="110"/>
      <c r="L2099" s="110"/>
      <c r="M2099" s="110"/>
      <c r="N2099" s="111"/>
      <c r="O2099" s="110"/>
      <c r="P2099" s="110"/>
      <c r="Q2099" s="110"/>
      <c r="R2099" s="110"/>
      <c r="S2099" s="110"/>
      <c r="T2099" s="110"/>
      <c r="U2099" s="112"/>
      <c r="V2099" s="110"/>
      <c r="W2099" s="110"/>
      <c r="X2099" s="110"/>
      <c r="Y2099" s="110"/>
      <c r="Z2099" s="110"/>
      <c r="AA2099" s="110"/>
      <c r="AB2099" s="110"/>
      <c r="AF2099" s="110"/>
      <c r="AG2099" s="110"/>
      <c r="AH2099" s="110"/>
      <c r="AI2099" s="110"/>
      <c r="AJ2099" s="110"/>
      <c r="AK2099" s="110"/>
      <c r="AL2099" s="110"/>
      <c r="AM2099" s="110"/>
      <c r="AN2099" s="110"/>
      <c r="AO2099" s="110"/>
      <c r="AP2099" s="110"/>
      <c r="AQ2099" s="110"/>
      <c r="AR2099" s="110"/>
      <c r="AS2099" s="110"/>
      <c r="AT2099" s="110"/>
      <c r="AU2099" s="110"/>
      <c r="AV2099" s="110"/>
      <c r="AW2099" s="112"/>
      <c r="AY2099" s="110"/>
      <c r="BD2099" s="110"/>
      <c r="BE2099" s="110"/>
      <c r="BF2099" s="110"/>
      <c r="BG2099" s="110"/>
      <c r="BH2099" s="110"/>
      <c r="BI2099" s="110"/>
      <c r="BJ2099" s="110"/>
    </row>
    <row r="2100" spans="1:62">
      <c r="A2100" s="108"/>
      <c r="B2100" s="108"/>
      <c r="C2100" s="109"/>
      <c r="D2100" s="109"/>
      <c r="E2100" s="108"/>
      <c r="F2100" s="108"/>
      <c r="G2100" s="108"/>
      <c r="H2100" s="108"/>
      <c r="I2100" s="108"/>
      <c r="J2100" s="108"/>
      <c r="K2100" s="110"/>
      <c r="L2100" s="110"/>
      <c r="M2100" s="110"/>
      <c r="O2100" s="110"/>
      <c r="P2100" s="110"/>
      <c r="Q2100" s="110"/>
      <c r="R2100" s="110"/>
      <c r="S2100" s="110"/>
      <c r="T2100" s="110"/>
      <c r="U2100" s="112"/>
      <c r="V2100" s="110"/>
      <c r="W2100" s="110"/>
      <c r="X2100" s="110"/>
      <c r="Y2100" s="110"/>
      <c r="Z2100" s="110"/>
      <c r="AA2100" s="110"/>
      <c r="AB2100" s="110"/>
      <c r="AC2100" s="110"/>
      <c r="AD2100" s="110"/>
      <c r="AE2100" s="110"/>
      <c r="AF2100" s="110"/>
      <c r="AG2100" s="110"/>
      <c r="AH2100" s="110"/>
      <c r="AI2100" s="110"/>
      <c r="AJ2100" s="110"/>
      <c r="AK2100" s="110"/>
      <c r="AL2100" s="110"/>
      <c r="AM2100" s="110"/>
      <c r="AN2100" s="110"/>
      <c r="AO2100" s="110"/>
      <c r="AP2100" s="110"/>
      <c r="AQ2100" s="110"/>
      <c r="AR2100" s="110"/>
      <c r="AS2100" s="110"/>
      <c r="AT2100" s="110"/>
      <c r="AU2100" s="110"/>
      <c r="AV2100" s="110"/>
      <c r="AY2100" s="110"/>
      <c r="BD2100" s="110"/>
      <c r="BE2100" s="110"/>
      <c r="BF2100" s="110"/>
      <c r="BG2100" s="110"/>
      <c r="BH2100" s="110"/>
      <c r="BI2100" s="110"/>
      <c r="BJ2100" s="110"/>
    </row>
    <row r="2101" spans="1:62">
      <c r="A2101" s="108"/>
      <c r="B2101" s="108"/>
      <c r="C2101" s="109"/>
      <c r="D2101" s="109"/>
      <c r="E2101" s="108"/>
      <c r="F2101" s="108"/>
      <c r="G2101" s="108"/>
      <c r="H2101" s="108"/>
      <c r="I2101" s="108"/>
      <c r="J2101" s="108"/>
      <c r="K2101" s="110"/>
      <c r="L2101" s="110"/>
      <c r="M2101" s="110"/>
      <c r="N2101" s="111"/>
      <c r="O2101" s="110"/>
      <c r="P2101" s="110"/>
      <c r="Q2101" s="110"/>
      <c r="R2101" s="110"/>
      <c r="S2101" s="110"/>
      <c r="T2101" s="110"/>
      <c r="U2101" s="112"/>
      <c r="V2101" s="110"/>
      <c r="W2101" s="110"/>
      <c r="X2101" s="110"/>
      <c r="Y2101" s="110"/>
      <c r="Z2101" s="110"/>
      <c r="AA2101" s="110"/>
      <c r="AB2101" s="110"/>
      <c r="AC2101" s="110"/>
      <c r="AD2101" s="110"/>
      <c r="AE2101" s="110"/>
      <c r="AF2101" s="110"/>
      <c r="AG2101" s="110"/>
      <c r="AH2101" s="110"/>
      <c r="AI2101" s="110"/>
      <c r="AJ2101" s="110"/>
      <c r="AK2101" s="110"/>
      <c r="AL2101" s="110"/>
      <c r="AM2101" s="110"/>
      <c r="AN2101" s="110"/>
      <c r="AO2101" s="110"/>
      <c r="AP2101" s="110"/>
      <c r="AQ2101" s="110"/>
      <c r="AR2101" s="110"/>
      <c r="AS2101" s="110"/>
      <c r="AT2101" s="110"/>
      <c r="AU2101" s="110"/>
      <c r="AV2101" s="110"/>
      <c r="AY2101" s="110"/>
      <c r="BD2101" s="110"/>
      <c r="BE2101" s="110"/>
      <c r="BF2101" s="110"/>
      <c r="BG2101" s="110"/>
      <c r="BH2101" s="110"/>
      <c r="BI2101" s="110"/>
      <c r="BJ2101" s="110"/>
    </row>
    <row r="2102" spans="1:62">
      <c r="A2102" s="108"/>
      <c r="B2102" s="108"/>
      <c r="C2102" s="109"/>
      <c r="D2102" s="109"/>
      <c r="E2102" s="108"/>
      <c r="F2102" s="108"/>
      <c r="G2102" s="108"/>
      <c r="H2102" s="108"/>
      <c r="I2102" s="108"/>
      <c r="J2102" s="108"/>
      <c r="K2102" s="110"/>
      <c r="L2102" s="110"/>
      <c r="M2102" s="110"/>
      <c r="N2102" s="111"/>
      <c r="O2102" s="110"/>
      <c r="P2102" s="110"/>
      <c r="Q2102" s="110"/>
      <c r="R2102" s="110"/>
      <c r="S2102" s="110"/>
      <c r="T2102" s="110"/>
      <c r="U2102" s="112"/>
      <c r="V2102" s="110"/>
      <c r="W2102" s="110"/>
      <c r="X2102" s="110"/>
      <c r="Y2102" s="110"/>
      <c r="Z2102" s="110"/>
      <c r="AA2102" s="110"/>
      <c r="AB2102" s="110"/>
      <c r="AC2102" s="110"/>
      <c r="AD2102" s="110"/>
      <c r="AE2102" s="110"/>
      <c r="AF2102" s="110"/>
      <c r="AG2102" s="110"/>
      <c r="AH2102" s="110"/>
      <c r="AI2102" s="110"/>
      <c r="AJ2102" s="110"/>
      <c r="AK2102" s="110"/>
      <c r="AL2102" s="110"/>
      <c r="AM2102" s="110"/>
      <c r="AN2102" s="110"/>
      <c r="AO2102" s="110"/>
      <c r="AP2102" s="110"/>
      <c r="AQ2102" s="110"/>
      <c r="AR2102" s="110"/>
      <c r="AS2102" s="110"/>
      <c r="AT2102" s="110"/>
      <c r="AU2102" s="110"/>
      <c r="AV2102" s="110"/>
      <c r="AW2102" s="112"/>
      <c r="AY2102" s="110"/>
      <c r="BB2102" s="110"/>
      <c r="BE2102" s="110"/>
      <c r="BF2102" s="110"/>
      <c r="BG2102" s="110"/>
      <c r="BH2102" s="110"/>
      <c r="BI2102" s="110"/>
    </row>
    <row r="2103" spans="1:62">
      <c r="A2103" s="108"/>
      <c r="B2103" s="108"/>
      <c r="C2103" s="109"/>
      <c r="D2103" s="109"/>
      <c r="E2103" s="108"/>
      <c r="F2103" s="108"/>
      <c r="G2103" s="108"/>
      <c r="H2103" s="108"/>
      <c r="I2103" s="108"/>
      <c r="J2103" s="108"/>
      <c r="K2103" s="110"/>
      <c r="L2103" s="110"/>
      <c r="M2103" s="110"/>
      <c r="N2103" s="111"/>
      <c r="O2103" s="110"/>
      <c r="P2103" s="110"/>
      <c r="Q2103" s="110"/>
      <c r="R2103" s="110"/>
      <c r="S2103" s="110"/>
      <c r="T2103" s="110"/>
      <c r="V2103" s="110"/>
      <c r="W2103" s="110"/>
      <c r="X2103" s="110"/>
      <c r="Y2103" s="110"/>
      <c r="Z2103" s="110"/>
      <c r="AA2103" s="110"/>
      <c r="AB2103" s="110"/>
      <c r="AC2103" s="110"/>
      <c r="AD2103" s="110"/>
      <c r="AE2103" s="110"/>
      <c r="AF2103" s="110"/>
      <c r="AG2103" s="110"/>
      <c r="AH2103" s="110"/>
      <c r="AI2103" s="110"/>
      <c r="AJ2103" s="110"/>
      <c r="AK2103" s="110"/>
      <c r="AL2103" s="110"/>
      <c r="AM2103" s="110"/>
      <c r="AN2103" s="110"/>
      <c r="AO2103" s="110"/>
      <c r="AP2103" s="110"/>
      <c r="AQ2103" s="110"/>
      <c r="AR2103" s="110"/>
      <c r="AS2103" s="110"/>
      <c r="AT2103" s="110"/>
      <c r="AU2103" s="110"/>
      <c r="AV2103" s="110"/>
      <c r="AY2103" s="110"/>
      <c r="AZ2103" s="110"/>
      <c r="BE2103" s="110"/>
      <c r="BF2103" s="110"/>
      <c r="BG2103" s="110"/>
      <c r="BH2103" s="110"/>
      <c r="BI2103" s="110"/>
    </row>
    <row r="2104" spans="1:62">
      <c r="A2104" s="108"/>
      <c r="B2104" s="108"/>
      <c r="C2104" s="109"/>
      <c r="D2104" s="109"/>
      <c r="E2104" s="108"/>
      <c r="F2104" s="108"/>
      <c r="G2104" s="108"/>
      <c r="H2104" s="108"/>
      <c r="I2104" s="108"/>
      <c r="J2104" s="108"/>
      <c r="K2104" s="110"/>
      <c r="L2104" s="110"/>
      <c r="M2104" s="110"/>
      <c r="O2104" s="110"/>
      <c r="P2104" s="110"/>
      <c r="Q2104" s="110"/>
      <c r="R2104" s="110"/>
      <c r="S2104" s="110"/>
      <c r="T2104" s="110"/>
      <c r="U2104" s="112"/>
      <c r="V2104" s="110"/>
      <c r="W2104" s="110"/>
      <c r="X2104" s="110"/>
      <c r="Y2104" s="110"/>
      <c r="Z2104" s="110"/>
      <c r="AA2104" s="110"/>
      <c r="AB2104" s="110"/>
      <c r="AC2104" s="110"/>
      <c r="AD2104" s="110"/>
      <c r="AE2104" s="110"/>
      <c r="AF2104" s="110"/>
      <c r="AG2104" s="110"/>
      <c r="AH2104" s="110"/>
      <c r="AI2104" s="110"/>
      <c r="AJ2104" s="110"/>
      <c r="AK2104" s="110"/>
      <c r="AL2104" s="110"/>
      <c r="AM2104" s="110"/>
      <c r="AN2104" s="110"/>
      <c r="AO2104" s="110"/>
      <c r="AP2104" s="110"/>
      <c r="AQ2104" s="110"/>
      <c r="AR2104" s="110"/>
      <c r="AS2104" s="110"/>
      <c r="AT2104" s="110"/>
      <c r="AU2104" s="110"/>
      <c r="AV2104" s="110"/>
      <c r="AW2104" s="112"/>
      <c r="AY2104" s="110"/>
      <c r="BB2104" s="110"/>
      <c r="BD2104" s="110"/>
      <c r="BE2104" s="110"/>
      <c r="BF2104" s="110"/>
      <c r="BG2104" s="110"/>
      <c r="BH2104" s="110"/>
      <c r="BI2104" s="110"/>
      <c r="BJ2104" s="110"/>
    </row>
    <row r="2105" spans="1:62">
      <c r="A2105" s="108"/>
      <c r="B2105" s="108"/>
      <c r="C2105" s="109"/>
      <c r="D2105" s="109"/>
      <c r="E2105" s="108"/>
      <c r="F2105" s="108"/>
      <c r="G2105" s="108"/>
      <c r="H2105" s="108"/>
      <c r="I2105" s="108"/>
      <c r="J2105" s="108"/>
      <c r="K2105" s="110"/>
      <c r="L2105" s="110"/>
      <c r="M2105" s="110"/>
      <c r="O2105" s="110"/>
      <c r="P2105" s="110"/>
      <c r="Q2105" s="110"/>
      <c r="R2105" s="110"/>
      <c r="S2105" s="110"/>
      <c r="T2105" s="110"/>
      <c r="V2105" s="110"/>
      <c r="W2105" s="110"/>
      <c r="X2105" s="110"/>
      <c r="Y2105" s="110"/>
      <c r="Z2105" s="110"/>
      <c r="AA2105" s="110"/>
      <c r="AB2105" s="110"/>
      <c r="AC2105" s="110"/>
      <c r="AD2105" s="110"/>
      <c r="AE2105" s="110"/>
      <c r="AF2105" s="110"/>
      <c r="AG2105" s="110"/>
      <c r="AH2105" s="110"/>
      <c r="AI2105" s="110"/>
      <c r="AJ2105" s="110"/>
      <c r="AK2105" s="110"/>
      <c r="AL2105" s="110"/>
      <c r="AM2105" s="110"/>
      <c r="AN2105" s="110"/>
      <c r="AO2105" s="110"/>
      <c r="AP2105" s="110"/>
      <c r="AQ2105" s="110"/>
      <c r="AR2105" s="110"/>
      <c r="AS2105" s="110"/>
      <c r="AT2105" s="110"/>
      <c r="AU2105" s="110"/>
      <c r="AV2105" s="110"/>
      <c r="AW2105" s="112"/>
      <c r="AY2105" s="110"/>
      <c r="BD2105" s="110"/>
      <c r="BE2105" s="110"/>
      <c r="BF2105" s="110"/>
      <c r="BG2105" s="110"/>
      <c r="BH2105" s="110"/>
      <c r="BI2105" s="110"/>
      <c r="BJ2105" s="110"/>
    </row>
    <row r="2106" spans="1:62">
      <c r="A2106" s="108"/>
      <c r="B2106" s="108"/>
      <c r="C2106" s="109"/>
      <c r="D2106" s="109"/>
      <c r="E2106" s="108"/>
      <c r="F2106" s="108"/>
      <c r="G2106" s="108"/>
      <c r="H2106" s="108"/>
      <c r="I2106" s="108"/>
      <c r="J2106" s="108"/>
      <c r="K2106" s="110"/>
      <c r="L2106" s="110"/>
      <c r="M2106" s="110"/>
      <c r="N2106" s="111"/>
      <c r="O2106" s="110"/>
      <c r="P2106" s="110"/>
      <c r="Q2106" s="110"/>
      <c r="R2106" s="110"/>
      <c r="S2106" s="110"/>
      <c r="T2106" s="110"/>
      <c r="V2106" s="110"/>
      <c r="W2106" s="110"/>
      <c r="X2106" s="110"/>
      <c r="Y2106" s="110"/>
      <c r="Z2106" s="110"/>
      <c r="AA2106" s="110"/>
      <c r="AB2106" s="110"/>
      <c r="AC2106" s="110"/>
      <c r="AD2106" s="110"/>
      <c r="AE2106" s="110"/>
      <c r="AF2106" s="110"/>
      <c r="AG2106" s="110"/>
      <c r="AH2106" s="110"/>
      <c r="AI2106" s="110"/>
      <c r="AJ2106" s="110"/>
      <c r="AK2106" s="110"/>
      <c r="AL2106" s="110"/>
      <c r="AM2106" s="110"/>
      <c r="AN2106" s="110"/>
      <c r="AO2106" s="110"/>
      <c r="AP2106" s="110"/>
      <c r="AQ2106" s="110"/>
      <c r="AR2106" s="110"/>
      <c r="AU2106" s="110"/>
      <c r="AV2106" s="110"/>
      <c r="BD2106" s="110"/>
      <c r="BE2106" s="110"/>
      <c r="BF2106" s="110"/>
      <c r="BG2106" s="110"/>
      <c r="BH2106" s="110"/>
      <c r="BI2106" s="110"/>
      <c r="BJ2106" s="110"/>
    </row>
    <row r="2107" spans="1:62">
      <c r="A2107" s="108"/>
      <c r="B2107" s="108"/>
      <c r="C2107" s="109"/>
      <c r="D2107" s="109"/>
      <c r="E2107" s="108"/>
      <c r="F2107" s="108"/>
      <c r="G2107" s="108"/>
      <c r="H2107" s="108"/>
      <c r="I2107" s="108"/>
      <c r="J2107" s="108"/>
      <c r="K2107" s="110"/>
      <c r="L2107" s="110"/>
      <c r="M2107" s="110"/>
      <c r="N2107" s="111"/>
      <c r="O2107" s="110"/>
      <c r="P2107" s="110"/>
      <c r="Q2107" s="110"/>
      <c r="R2107" s="110"/>
      <c r="S2107" s="110"/>
      <c r="T2107" s="110"/>
      <c r="U2107" s="112"/>
      <c r="V2107" s="110"/>
      <c r="W2107" s="110"/>
      <c r="X2107" s="110"/>
      <c r="Y2107" s="110"/>
      <c r="Z2107" s="110"/>
      <c r="AA2107" s="110"/>
      <c r="AB2107" s="110"/>
      <c r="AF2107" s="110"/>
      <c r="AG2107" s="110"/>
      <c r="AH2107" s="110"/>
      <c r="AI2107" s="110"/>
      <c r="AJ2107" s="110"/>
      <c r="AK2107" s="110"/>
      <c r="AL2107" s="110"/>
      <c r="AM2107" s="110"/>
      <c r="AN2107" s="110"/>
      <c r="AO2107" s="110"/>
      <c r="AP2107" s="110"/>
      <c r="AQ2107" s="110"/>
      <c r="AR2107" s="110"/>
      <c r="AT2107" s="110"/>
      <c r="AU2107" s="110"/>
      <c r="AV2107" s="110"/>
      <c r="BD2107" s="110"/>
      <c r="BE2107" s="110"/>
      <c r="BF2107" s="110"/>
      <c r="BG2107" s="110"/>
      <c r="BH2107" s="110"/>
      <c r="BI2107" s="110"/>
      <c r="BJ2107" s="110"/>
    </row>
    <row r="2108" spans="1:62">
      <c r="A2108" s="108"/>
      <c r="B2108" s="108"/>
      <c r="C2108" s="109"/>
      <c r="D2108" s="109"/>
      <c r="E2108" s="108"/>
      <c r="F2108" s="108"/>
      <c r="G2108" s="108"/>
      <c r="H2108" s="108"/>
      <c r="I2108" s="108"/>
      <c r="J2108" s="108"/>
      <c r="K2108" s="110"/>
      <c r="L2108" s="110"/>
      <c r="M2108" s="110"/>
      <c r="O2108" s="110"/>
      <c r="P2108" s="110"/>
      <c r="Q2108" s="110"/>
      <c r="R2108" s="110"/>
      <c r="S2108" s="110"/>
      <c r="T2108" s="110"/>
      <c r="U2108" s="112"/>
      <c r="V2108" s="110"/>
      <c r="W2108" s="110"/>
      <c r="X2108" s="110"/>
      <c r="Y2108" s="110"/>
      <c r="Z2108" s="110"/>
      <c r="AA2108" s="110"/>
      <c r="AB2108" s="110"/>
      <c r="AC2108" s="110"/>
      <c r="AD2108" s="110"/>
      <c r="AE2108" s="110"/>
      <c r="AF2108" s="110"/>
      <c r="AG2108" s="110"/>
      <c r="AH2108" s="110"/>
      <c r="AI2108" s="110"/>
      <c r="AJ2108" s="110"/>
      <c r="AK2108" s="110"/>
      <c r="AL2108" s="110"/>
      <c r="AM2108" s="110"/>
      <c r="AN2108" s="110"/>
      <c r="AO2108" s="110"/>
      <c r="AP2108" s="110"/>
      <c r="AQ2108" s="110"/>
      <c r="AR2108" s="110"/>
      <c r="AS2108" s="110"/>
      <c r="AT2108" s="110"/>
      <c r="AU2108" s="110"/>
      <c r="AV2108" s="110"/>
      <c r="AY2108" s="110"/>
      <c r="AZ2108" s="110"/>
      <c r="BA2108" s="110"/>
      <c r="BB2108" s="110"/>
      <c r="BD2108" s="110"/>
      <c r="BE2108" s="110"/>
      <c r="BF2108" s="110"/>
      <c r="BG2108" s="110"/>
      <c r="BH2108" s="110"/>
      <c r="BI2108" s="110"/>
      <c r="BJ2108" s="110"/>
    </row>
    <row r="2109" spans="1:62">
      <c r="A2109" s="108"/>
      <c r="B2109" s="108"/>
      <c r="C2109" s="109"/>
      <c r="D2109" s="109"/>
      <c r="E2109" s="108"/>
      <c r="F2109" s="108"/>
      <c r="G2109" s="108"/>
      <c r="H2109" s="108"/>
      <c r="I2109" s="108"/>
      <c r="J2109" s="108"/>
      <c r="K2109" s="110"/>
      <c r="L2109" s="110"/>
      <c r="M2109" s="110"/>
      <c r="O2109" s="110"/>
      <c r="P2109" s="110"/>
      <c r="Q2109" s="110"/>
      <c r="R2109" s="110"/>
      <c r="S2109" s="110"/>
      <c r="T2109" s="110"/>
      <c r="U2109" s="112"/>
      <c r="V2109" s="110"/>
      <c r="W2109" s="110"/>
      <c r="X2109" s="110"/>
      <c r="Y2109" s="110"/>
      <c r="Z2109" s="110"/>
      <c r="AA2109" s="110"/>
      <c r="AB2109" s="110"/>
      <c r="AC2109" s="110"/>
      <c r="AD2109" s="110"/>
      <c r="AE2109" s="110"/>
      <c r="AF2109" s="110"/>
      <c r="AG2109" s="110"/>
      <c r="AH2109" s="110"/>
      <c r="AI2109" s="110"/>
      <c r="AJ2109" s="110"/>
      <c r="AK2109" s="110"/>
      <c r="AL2109" s="110"/>
      <c r="AM2109" s="110"/>
      <c r="AN2109" s="110"/>
      <c r="AO2109" s="110"/>
      <c r="AP2109" s="110"/>
      <c r="AQ2109" s="110"/>
      <c r="AR2109" s="110"/>
      <c r="AS2109" s="110"/>
      <c r="AT2109" s="110"/>
      <c r="AU2109" s="110"/>
      <c r="AV2109" s="110"/>
      <c r="AY2109" s="110"/>
      <c r="BD2109" s="110"/>
      <c r="BE2109" s="110"/>
      <c r="BF2109" s="110"/>
      <c r="BG2109" s="110"/>
      <c r="BH2109" s="110"/>
      <c r="BI2109" s="110"/>
      <c r="BJ2109" s="110"/>
    </row>
    <row r="2110" spans="1:62">
      <c r="A2110" s="108"/>
      <c r="B2110" s="108"/>
      <c r="C2110" s="109"/>
      <c r="D2110" s="109"/>
      <c r="E2110" s="108"/>
      <c r="F2110" s="108"/>
      <c r="G2110" s="108"/>
      <c r="H2110" s="108"/>
      <c r="I2110" s="108"/>
      <c r="J2110" s="108"/>
      <c r="K2110" s="110"/>
      <c r="L2110" s="110"/>
      <c r="M2110" s="110"/>
      <c r="N2110" s="111"/>
      <c r="O2110" s="110"/>
      <c r="P2110" s="110"/>
      <c r="Q2110" s="110"/>
      <c r="R2110" s="110"/>
      <c r="S2110" s="110"/>
      <c r="T2110" s="110"/>
      <c r="U2110" s="112"/>
      <c r="V2110" s="110"/>
      <c r="W2110" s="110"/>
      <c r="X2110" s="110"/>
      <c r="Y2110" s="110"/>
      <c r="Z2110" s="110"/>
      <c r="AA2110" s="110"/>
      <c r="AB2110" s="110"/>
      <c r="AC2110" s="110"/>
      <c r="AD2110" s="110"/>
      <c r="AF2110" s="110"/>
      <c r="AG2110" s="110"/>
      <c r="AI2110" s="110"/>
      <c r="AJ2110" s="110"/>
      <c r="AL2110" s="110"/>
      <c r="AM2110" s="110"/>
      <c r="AO2110" s="110"/>
      <c r="AP2110" s="110"/>
      <c r="AQ2110" s="110"/>
      <c r="AR2110" s="110"/>
      <c r="AV2110" s="110"/>
      <c r="AX2110" s="112"/>
      <c r="BC2110" s="112"/>
      <c r="BD2110" s="110"/>
      <c r="BE2110" s="110"/>
      <c r="BF2110" s="110"/>
      <c r="BG2110" s="110"/>
      <c r="BH2110" s="110"/>
      <c r="BI2110" s="110"/>
      <c r="BJ2110" s="110"/>
    </row>
    <row r="2111" spans="1:62">
      <c r="A2111" s="108"/>
      <c r="B2111" s="108"/>
      <c r="C2111" s="109"/>
      <c r="D2111" s="109"/>
      <c r="E2111" s="108"/>
      <c r="F2111" s="108"/>
      <c r="G2111" s="108"/>
      <c r="H2111" s="108"/>
      <c r="I2111" s="108"/>
      <c r="J2111" s="108"/>
      <c r="K2111" s="110"/>
      <c r="L2111" s="110"/>
      <c r="M2111" s="110"/>
      <c r="N2111" s="111"/>
      <c r="O2111" s="110"/>
      <c r="P2111" s="110"/>
      <c r="Q2111" s="110"/>
      <c r="R2111" s="110"/>
      <c r="S2111" s="110"/>
      <c r="T2111" s="110"/>
      <c r="U2111" s="112"/>
      <c r="V2111" s="110"/>
      <c r="W2111" s="110"/>
      <c r="X2111" s="110"/>
      <c r="Y2111" s="110"/>
      <c r="Z2111" s="110"/>
      <c r="AA2111" s="110"/>
      <c r="AB2111" s="110"/>
      <c r="AC2111" s="110"/>
      <c r="AD2111" s="110"/>
      <c r="AE2111" s="110"/>
      <c r="AF2111" s="110"/>
      <c r="AG2111" s="110"/>
      <c r="AH2111" s="110"/>
      <c r="AI2111" s="110"/>
      <c r="AJ2111" s="110"/>
      <c r="AK2111" s="110"/>
      <c r="AL2111" s="110"/>
      <c r="AM2111" s="110"/>
      <c r="AN2111" s="110"/>
      <c r="AO2111" s="110"/>
      <c r="AP2111" s="110"/>
      <c r="AQ2111" s="110"/>
      <c r="AR2111" s="110"/>
      <c r="AS2111" s="110"/>
      <c r="AT2111" s="110"/>
      <c r="AU2111" s="110"/>
      <c r="AV2111" s="110"/>
      <c r="AW2111" s="112"/>
      <c r="AY2111" s="110"/>
      <c r="AZ2111" s="110"/>
      <c r="BA2111" s="110"/>
      <c r="BB2111" s="110"/>
      <c r="BD2111" s="110"/>
      <c r="BE2111" s="110"/>
      <c r="BF2111" s="110"/>
      <c r="BG2111" s="110"/>
      <c r="BH2111" s="110"/>
      <c r="BI2111" s="110"/>
      <c r="BJ2111" s="110"/>
    </row>
    <row r="2112" spans="1:62">
      <c r="A2112" s="108"/>
      <c r="B2112" s="108"/>
      <c r="C2112" s="109"/>
      <c r="D2112" s="109"/>
      <c r="E2112" s="108"/>
      <c r="F2112" s="108"/>
      <c r="G2112" s="108"/>
      <c r="H2112" s="108"/>
      <c r="I2112" s="108"/>
      <c r="J2112" s="108"/>
      <c r="K2112" s="110"/>
      <c r="L2112" s="110"/>
      <c r="M2112" s="110"/>
      <c r="N2112" s="111"/>
      <c r="O2112" s="110"/>
      <c r="P2112" s="110"/>
      <c r="Q2112" s="110"/>
      <c r="R2112" s="110"/>
      <c r="S2112" s="110"/>
      <c r="T2112" s="110"/>
      <c r="U2112" s="112"/>
      <c r="V2112" s="110"/>
      <c r="W2112" s="110"/>
      <c r="X2112" s="110"/>
      <c r="Y2112" s="110"/>
      <c r="Z2112" s="110"/>
      <c r="AA2112" s="110"/>
      <c r="AB2112" s="110"/>
      <c r="AC2112" s="110"/>
      <c r="AD2112" s="110"/>
      <c r="AE2112" s="110"/>
      <c r="AF2112" s="110"/>
      <c r="AG2112" s="110"/>
      <c r="AH2112" s="110"/>
      <c r="AI2112" s="110"/>
      <c r="AJ2112" s="110"/>
      <c r="AK2112" s="110"/>
      <c r="AL2112" s="110"/>
      <c r="AM2112" s="110"/>
      <c r="AN2112" s="110"/>
      <c r="AO2112" s="110"/>
      <c r="AP2112" s="110"/>
      <c r="AQ2112" s="110"/>
      <c r="AR2112" s="110"/>
      <c r="AS2112" s="110"/>
      <c r="AT2112" s="110"/>
      <c r="AU2112" s="110"/>
      <c r="AV2112" s="110"/>
      <c r="AY2112" s="110"/>
      <c r="BB2112" s="110"/>
      <c r="BD2112" s="110"/>
      <c r="BE2112" s="110"/>
      <c r="BF2112" s="110"/>
      <c r="BG2112" s="110"/>
      <c r="BH2112" s="110"/>
      <c r="BI2112" s="110"/>
      <c r="BJ2112" s="110"/>
    </row>
    <row r="2113" spans="1:62">
      <c r="A2113" s="108"/>
      <c r="B2113" s="108"/>
      <c r="C2113" s="109"/>
      <c r="D2113" s="109"/>
      <c r="E2113" s="108"/>
      <c r="F2113" s="108"/>
      <c r="G2113" s="108"/>
      <c r="H2113" s="108"/>
      <c r="I2113" s="108"/>
      <c r="J2113" s="108"/>
      <c r="K2113" s="110"/>
      <c r="L2113" s="110"/>
      <c r="M2113" s="110"/>
      <c r="N2113" s="111"/>
      <c r="O2113" s="110"/>
      <c r="P2113" s="110"/>
      <c r="Q2113" s="110"/>
      <c r="R2113" s="110"/>
      <c r="S2113" s="110"/>
      <c r="T2113" s="110"/>
      <c r="V2113" s="110"/>
      <c r="W2113" s="110"/>
      <c r="X2113" s="110"/>
      <c r="Y2113" s="110"/>
      <c r="Z2113" s="110"/>
      <c r="AA2113" s="110"/>
      <c r="AB2113" s="110"/>
      <c r="AC2113" s="110"/>
      <c r="AD2113" s="110"/>
      <c r="AE2113" s="110"/>
      <c r="AF2113" s="110"/>
      <c r="AG2113" s="110"/>
      <c r="AH2113" s="110"/>
      <c r="AI2113" s="110"/>
      <c r="AJ2113" s="110"/>
      <c r="AK2113" s="110"/>
      <c r="AL2113" s="110"/>
      <c r="AM2113" s="110"/>
      <c r="AN2113" s="110"/>
      <c r="AO2113" s="110"/>
      <c r="AP2113" s="110"/>
      <c r="AQ2113" s="110"/>
      <c r="AR2113" s="110"/>
      <c r="AS2113" s="110"/>
      <c r="AT2113" s="110"/>
      <c r="AU2113" s="110"/>
      <c r="AV2113" s="110"/>
      <c r="AW2113" s="112"/>
      <c r="AX2113" s="112"/>
      <c r="AY2113" s="110"/>
      <c r="BB2113" s="110"/>
      <c r="BC2113" s="112"/>
      <c r="BD2113" s="110"/>
      <c r="BE2113" s="110"/>
      <c r="BF2113" s="110"/>
      <c r="BG2113" s="110"/>
      <c r="BH2113" s="110"/>
      <c r="BI2113" s="110"/>
      <c r="BJ2113" s="110"/>
    </row>
    <row r="2114" spans="1:62">
      <c r="A2114" s="108"/>
      <c r="B2114" s="108"/>
      <c r="C2114" s="109"/>
      <c r="D2114" s="109"/>
      <c r="E2114" s="108"/>
      <c r="F2114" s="108"/>
      <c r="G2114" s="108"/>
      <c r="H2114" s="108"/>
      <c r="I2114" s="108"/>
      <c r="J2114" s="108"/>
      <c r="K2114" s="110"/>
      <c r="L2114" s="110"/>
      <c r="M2114" s="110"/>
      <c r="O2114" s="110"/>
      <c r="P2114" s="110"/>
      <c r="Q2114" s="110"/>
      <c r="R2114" s="110"/>
      <c r="S2114" s="110"/>
      <c r="T2114" s="110"/>
      <c r="V2114" s="110"/>
      <c r="W2114" s="110"/>
      <c r="X2114" s="110"/>
      <c r="Y2114" s="110"/>
      <c r="Z2114" s="110"/>
      <c r="AA2114" s="110"/>
      <c r="AB2114" s="110"/>
      <c r="AC2114" s="110"/>
      <c r="AD2114" s="110"/>
      <c r="AE2114" s="110"/>
      <c r="AF2114" s="110"/>
      <c r="AG2114" s="110"/>
      <c r="AH2114" s="110"/>
      <c r="AI2114" s="110"/>
      <c r="AJ2114" s="110"/>
      <c r="AK2114" s="110"/>
      <c r="AL2114" s="110"/>
      <c r="AM2114" s="110"/>
      <c r="AN2114" s="110"/>
      <c r="AO2114" s="110"/>
      <c r="AP2114" s="110"/>
      <c r="AQ2114" s="110"/>
      <c r="AR2114" s="110"/>
      <c r="AS2114" s="110"/>
      <c r="AT2114" s="110"/>
      <c r="AU2114" s="110"/>
      <c r="AV2114" s="110"/>
      <c r="AW2114" s="112"/>
      <c r="AY2114" s="110"/>
      <c r="BD2114" s="110"/>
      <c r="BE2114" s="110"/>
      <c r="BF2114" s="110"/>
      <c r="BG2114" s="110"/>
      <c r="BH2114" s="110"/>
      <c r="BI2114" s="110"/>
      <c r="BJ2114" s="110"/>
    </row>
    <row r="2115" spans="1:62">
      <c r="A2115" s="108"/>
      <c r="B2115" s="108"/>
      <c r="C2115" s="109"/>
      <c r="D2115" s="109"/>
      <c r="E2115" s="108"/>
      <c r="F2115" s="108"/>
      <c r="G2115" s="108"/>
      <c r="H2115" s="108"/>
      <c r="I2115" s="108"/>
      <c r="J2115" s="108"/>
      <c r="K2115" s="110"/>
      <c r="L2115" s="110"/>
      <c r="M2115" s="110"/>
      <c r="N2115" s="111"/>
      <c r="O2115" s="110"/>
      <c r="P2115" s="110"/>
      <c r="Q2115" s="110"/>
      <c r="R2115" s="110"/>
      <c r="S2115" s="110"/>
      <c r="T2115" s="110"/>
      <c r="V2115" s="110"/>
      <c r="W2115" s="110"/>
      <c r="X2115" s="110"/>
      <c r="Y2115" s="110"/>
      <c r="Z2115" s="110"/>
      <c r="AA2115" s="110"/>
      <c r="AB2115" s="110"/>
      <c r="AC2115" s="110"/>
      <c r="AD2115" s="110"/>
      <c r="AE2115" s="110"/>
      <c r="AF2115" s="110"/>
      <c r="AG2115" s="110"/>
      <c r="AH2115" s="110"/>
      <c r="AI2115" s="110"/>
      <c r="AJ2115" s="110"/>
      <c r="AK2115" s="110"/>
      <c r="AL2115" s="110"/>
      <c r="AM2115" s="110"/>
      <c r="AN2115" s="110"/>
      <c r="AO2115" s="110"/>
      <c r="AP2115" s="110"/>
      <c r="AQ2115" s="110"/>
      <c r="AR2115" s="110"/>
      <c r="AU2115" s="110"/>
      <c r="AV2115" s="110"/>
      <c r="AW2115" s="112"/>
      <c r="AX2115" s="112"/>
      <c r="BB2115" s="110"/>
      <c r="BC2115" s="112"/>
      <c r="BD2115" s="110"/>
      <c r="BE2115" s="110"/>
      <c r="BF2115" s="110"/>
      <c r="BG2115" s="110"/>
      <c r="BH2115" s="110"/>
      <c r="BI2115" s="110"/>
      <c r="BJ2115" s="110"/>
    </row>
    <row r="2116" spans="1:62">
      <c r="A2116" s="108"/>
      <c r="B2116" s="108"/>
      <c r="C2116" s="109"/>
      <c r="D2116" s="109"/>
      <c r="E2116" s="108"/>
      <c r="F2116" s="108"/>
      <c r="G2116" s="108"/>
      <c r="H2116" s="108"/>
      <c r="I2116" s="108"/>
      <c r="J2116" s="108"/>
      <c r="K2116" s="110"/>
      <c r="L2116" s="110"/>
      <c r="M2116" s="110"/>
      <c r="O2116" s="110"/>
      <c r="P2116" s="110"/>
      <c r="Q2116" s="110"/>
      <c r="R2116" s="110"/>
      <c r="S2116" s="110"/>
      <c r="T2116" s="110"/>
      <c r="V2116" s="110"/>
      <c r="W2116" s="110"/>
      <c r="X2116" s="110"/>
      <c r="Y2116" s="110"/>
      <c r="Z2116" s="110"/>
      <c r="AA2116" s="110"/>
      <c r="AB2116" s="110"/>
      <c r="AC2116" s="110"/>
      <c r="AD2116" s="110"/>
      <c r="AE2116" s="110"/>
      <c r="AF2116" s="110"/>
      <c r="AG2116" s="110"/>
      <c r="AH2116" s="110"/>
      <c r="AI2116" s="110"/>
      <c r="AJ2116" s="110"/>
      <c r="AK2116" s="110"/>
      <c r="AL2116" s="110"/>
      <c r="AM2116" s="110"/>
      <c r="AN2116" s="110"/>
      <c r="AO2116" s="110"/>
      <c r="AP2116" s="110"/>
      <c r="AQ2116" s="110"/>
      <c r="AR2116" s="110"/>
      <c r="AS2116" s="110"/>
      <c r="AT2116" s="110"/>
      <c r="AU2116" s="110"/>
      <c r="AV2116" s="110"/>
      <c r="AW2116" s="112"/>
      <c r="AY2116" s="110"/>
      <c r="AZ2116" s="110"/>
      <c r="BA2116" s="110"/>
      <c r="BB2116" s="110"/>
      <c r="BD2116" s="110"/>
      <c r="BE2116" s="110"/>
      <c r="BF2116" s="110"/>
      <c r="BG2116" s="110"/>
      <c r="BH2116" s="110"/>
      <c r="BI2116" s="110"/>
      <c r="BJ2116" s="110"/>
    </row>
    <row r="2117" spans="1:62">
      <c r="A2117" s="108"/>
      <c r="B2117" s="108"/>
      <c r="C2117" s="109"/>
      <c r="D2117" s="109"/>
      <c r="E2117" s="108"/>
      <c r="F2117" s="108"/>
      <c r="G2117" s="108"/>
      <c r="H2117" s="108"/>
      <c r="I2117" s="108"/>
      <c r="J2117" s="108"/>
      <c r="K2117" s="110"/>
      <c r="L2117" s="110"/>
      <c r="M2117" s="110"/>
      <c r="N2117" s="111"/>
      <c r="O2117" s="110"/>
      <c r="P2117" s="110"/>
      <c r="Q2117" s="110"/>
      <c r="R2117" s="110"/>
      <c r="S2117" s="110"/>
      <c r="T2117" s="110"/>
      <c r="V2117" s="110"/>
      <c r="W2117" s="110"/>
      <c r="X2117" s="110"/>
      <c r="Y2117" s="110"/>
      <c r="Z2117" s="110"/>
      <c r="AA2117" s="110"/>
      <c r="AB2117" s="110"/>
      <c r="AC2117" s="110"/>
      <c r="AD2117" s="110"/>
      <c r="AF2117" s="110"/>
      <c r="AG2117" s="110"/>
      <c r="AI2117" s="110"/>
      <c r="AJ2117" s="110"/>
      <c r="AL2117" s="110"/>
      <c r="AM2117" s="110"/>
      <c r="AO2117" s="110"/>
      <c r="AP2117" s="110"/>
      <c r="AQ2117" s="110"/>
      <c r="AR2117" s="110"/>
      <c r="AV2117" s="110"/>
      <c r="AW2117" s="112"/>
      <c r="BD2117" s="110"/>
      <c r="BE2117" s="110"/>
      <c r="BF2117" s="110"/>
      <c r="BG2117" s="110"/>
      <c r="BH2117" s="110"/>
      <c r="BI2117" s="110"/>
      <c r="BJ2117" s="110"/>
    </row>
    <row r="2118" spans="1:62">
      <c r="A2118" s="108"/>
      <c r="B2118" s="108"/>
      <c r="C2118" s="109"/>
      <c r="D2118" s="109"/>
      <c r="E2118" s="108"/>
      <c r="F2118" s="108"/>
      <c r="G2118" s="108"/>
      <c r="H2118" s="108"/>
      <c r="I2118" s="108"/>
      <c r="J2118" s="108"/>
      <c r="K2118" s="110"/>
      <c r="L2118" s="110"/>
      <c r="M2118" s="110"/>
      <c r="O2118" s="110"/>
      <c r="P2118" s="110"/>
      <c r="Q2118" s="110"/>
      <c r="R2118" s="110"/>
      <c r="S2118" s="110"/>
      <c r="T2118" s="110"/>
      <c r="V2118" s="110"/>
      <c r="W2118" s="110"/>
      <c r="X2118" s="110"/>
      <c r="Y2118" s="110"/>
      <c r="Z2118" s="110"/>
      <c r="AA2118" s="110"/>
      <c r="AB2118" s="110"/>
      <c r="AC2118" s="110"/>
      <c r="AD2118" s="110"/>
      <c r="AF2118" s="110"/>
      <c r="AG2118" s="110"/>
      <c r="AI2118" s="110"/>
      <c r="AJ2118" s="110"/>
      <c r="AL2118" s="110"/>
      <c r="AM2118" s="110"/>
      <c r="AO2118" s="110"/>
      <c r="AP2118" s="110"/>
      <c r="AQ2118" s="110"/>
      <c r="AR2118" s="110"/>
      <c r="AV2118" s="110"/>
      <c r="AW2118" s="112"/>
      <c r="AX2118" s="112"/>
      <c r="BB2118" s="110"/>
      <c r="BC2118" s="112"/>
      <c r="BD2118" s="110"/>
      <c r="BE2118" s="110"/>
      <c r="BF2118" s="110"/>
      <c r="BG2118" s="110"/>
      <c r="BH2118" s="110"/>
      <c r="BI2118" s="110"/>
      <c r="BJ2118" s="110"/>
    </row>
    <row r="2119" spans="1:62">
      <c r="A2119" s="108"/>
      <c r="B2119" s="108"/>
      <c r="C2119" s="109"/>
      <c r="D2119" s="109"/>
      <c r="E2119" s="108"/>
      <c r="F2119" s="108"/>
      <c r="G2119" s="108"/>
      <c r="H2119" s="108"/>
      <c r="I2119" s="108"/>
      <c r="J2119" s="108"/>
      <c r="K2119" s="110"/>
      <c r="L2119" s="110"/>
      <c r="M2119" s="110"/>
      <c r="N2119" s="111"/>
      <c r="O2119" s="110"/>
      <c r="P2119" s="110"/>
      <c r="Q2119" s="110"/>
      <c r="R2119" s="110"/>
      <c r="S2119" s="110"/>
      <c r="T2119" s="110"/>
      <c r="U2119" s="112"/>
      <c r="V2119" s="110"/>
      <c r="W2119" s="110"/>
      <c r="X2119" s="110"/>
      <c r="Y2119" s="110"/>
      <c r="Z2119" s="110"/>
      <c r="AA2119" s="110"/>
      <c r="AB2119" s="110"/>
      <c r="AC2119" s="110"/>
      <c r="AD2119" s="110"/>
      <c r="AE2119" s="110"/>
      <c r="AF2119" s="110"/>
      <c r="AG2119" s="110"/>
      <c r="AH2119" s="110"/>
      <c r="AI2119" s="110"/>
      <c r="AJ2119" s="110"/>
      <c r="AK2119" s="110"/>
      <c r="AL2119" s="110"/>
      <c r="AM2119" s="110"/>
      <c r="AN2119" s="110"/>
      <c r="AO2119" s="110"/>
      <c r="AP2119" s="110"/>
      <c r="AQ2119" s="110"/>
      <c r="AR2119" s="110"/>
      <c r="AS2119" s="110"/>
      <c r="AT2119" s="110"/>
      <c r="AU2119" s="110"/>
      <c r="AV2119" s="110"/>
      <c r="AW2119" s="112"/>
      <c r="AY2119" s="110"/>
      <c r="BA2119" s="110"/>
      <c r="BB2119" s="110"/>
      <c r="BD2119" s="110"/>
      <c r="BE2119" s="110"/>
      <c r="BF2119" s="110"/>
      <c r="BG2119" s="110"/>
      <c r="BH2119" s="110"/>
      <c r="BI2119" s="110"/>
      <c r="BJ2119" s="110"/>
    </row>
    <row r="2120" spans="1:62">
      <c r="A2120" s="108"/>
      <c r="B2120" s="108"/>
      <c r="C2120" s="109"/>
      <c r="D2120" s="109"/>
      <c r="E2120" s="108"/>
      <c r="F2120" s="108"/>
      <c r="G2120" s="108"/>
      <c r="H2120" s="108"/>
      <c r="I2120" s="108"/>
      <c r="J2120" s="108"/>
      <c r="K2120" s="110"/>
      <c r="L2120" s="110"/>
      <c r="M2120" s="110"/>
      <c r="N2120" s="111"/>
      <c r="O2120" s="110"/>
      <c r="P2120" s="110"/>
      <c r="Q2120" s="110"/>
      <c r="R2120" s="110"/>
      <c r="S2120" s="110"/>
      <c r="T2120" s="110"/>
      <c r="U2120" s="112"/>
      <c r="V2120" s="110"/>
      <c r="W2120" s="110"/>
      <c r="X2120" s="110"/>
      <c r="Y2120" s="110"/>
      <c r="Z2120" s="110"/>
      <c r="AA2120" s="110"/>
      <c r="AB2120" s="110"/>
      <c r="AC2120" s="110"/>
      <c r="AD2120" s="110"/>
      <c r="AE2120" s="110"/>
      <c r="AF2120" s="110"/>
      <c r="AG2120" s="110"/>
      <c r="AH2120" s="110"/>
      <c r="AI2120" s="110"/>
      <c r="AJ2120" s="110"/>
      <c r="AK2120" s="110"/>
      <c r="AL2120" s="110"/>
      <c r="AM2120" s="110"/>
      <c r="AN2120" s="110"/>
      <c r="AO2120" s="110"/>
      <c r="AP2120" s="110"/>
      <c r="AQ2120" s="110"/>
      <c r="AR2120" s="110"/>
      <c r="AS2120" s="110"/>
      <c r="AT2120" s="110"/>
      <c r="AU2120" s="110"/>
      <c r="AV2120" s="110"/>
      <c r="AW2120" s="112"/>
      <c r="AX2120" s="112"/>
      <c r="AY2120" s="110"/>
      <c r="BC2120" s="112"/>
    </row>
    <row r="2121" spans="1:62">
      <c r="A2121" s="108"/>
      <c r="B2121" s="108"/>
      <c r="C2121" s="109"/>
      <c r="D2121" s="109"/>
      <c r="E2121" s="108"/>
      <c r="F2121" s="108"/>
      <c r="G2121" s="108"/>
      <c r="H2121" s="108"/>
      <c r="I2121" s="108"/>
      <c r="J2121" s="108"/>
      <c r="K2121" s="110"/>
      <c r="L2121" s="110"/>
      <c r="M2121" s="110"/>
      <c r="N2121" s="111"/>
      <c r="O2121" s="110"/>
      <c r="P2121" s="110"/>
      <c r="Q2121" s="110"/>
      <c r="U2121" s="112"/>
      <c r="V2121" s="110"/>
      <c r="W2121" s="110"/>
      <c r="X2121" s="110"/>
      <c r="Y2121" s="110"/>
      <c r="Z2121" s="110"/>
      <c r="AA2121" s="110"/>
      <c r="AB2121" s="110"/>
      <c r="AC2121" s="110"/>
      <c r="AD2121" s="110"/>
      <c r="AE2121" s="110"/>
      <c r="AF2121" s="110"/>
      <c r="AG2121" s="110"/>
      <c r="AH2121" s="110"/>
      <c r="AI2121" s="110"/>
      <c r="AJ2121" s="110"/>
      <c r="AK2121" s="110"/>
      <c r="AL2121" s="110"/>
      <c r="AM2121" s="110"/>
      <c r="AN2121" s="110"/>
      <c r="AO2121" s="110"/>
      <c r="AT2121" s="110"/>
      <c r="AU2121" s="110"/>
      <c r="AV2121" s="110"/>
      <c r="AW2121" s="112"/>
      <c r="AX2121" s="112"/>
      <c r="BB2121" s="110"/>
      <c r="BC2121" s="112"/>
      <c r="BD2121" s="110"/>
      <c r="BE2121" s="110"/>
      <c r="BF2121" s="110"/>
      <c r="BG2121" s="110"/>
      <c r="BH2121" s="110"/>
      <c r="BI2121" s="110"/>
      <c r="BJ2121" s="110"/>
    </row>
    <row r="2122" spans="1:62">
      <c r="A2122" s="108"/>
      <c r="B2122" s="108"/>
      <c r="C2122" s="109"/>
      <c r="D2122" s="109"/>
      <c r="E2122" s="108"/>
      <c r="F2122" s="108"/>
      <c r="G2122" s="108"/>
      <c r="H2122" s="108"/>
      <c r="I2122" s="108"/>
      <c r="J2122" s="108"/>
      <c r="K2122" s="110"/>
      <c r="L2122" s="110"/>
      <c r="M2122" s="110"/>
      <c r="N2122" s="111"/>
      <c r="O2122" s="110"/>
      <c r="P2122" s="110"/>
      <c r="Q2122" s="110"/>
      <c r="R2122" s="110"/>
      <c r="S2122" s="110"/>
      <c r="T2122" s="110"/>
      <c r="U2122" s="112"/>
      <c r="V2122" s="110"/>
      <c r="W2122" s="110"/>
      <c r="X2122" s="110"/>
      <c r="Y2122" s="110"/>
      <c r="Z2122" s="110"/>
      <c r="AA2122" s="110"/>
      <c r="AB2122" s="110"/>
      <c r="AC2122" s="110"/>
      <c r="AD2122" s="110"/>
      <c r="AE2122" s="110"/>
      <c r="AF2122" s="110"/>
      <c r="AG2122" s="110"/>
      <c r="AH2122" s="110"/>
      <c r="AI2122" s="110"/>
      <c r="AJ2122" s="110"/>
      <c r="AK2122" s="110"/>
      <c r="AL2122" s="110"/>
      <c r="AM2122" s="110"/>
      <c r="AN2122" s="110"/>
      <c r="AO2122" s="110"/>
      <c r="AP2122" s="110"/>
      <c r="AQ2122" s="110"/>
      <c r="AR2122" s="110"/>
      <c r="AT2122" s="110"/>
      <c r="AU2122" s="110"/>
      <c r="AV2122" s="110"/>
      <c r="BD2122" s="110"/>
      <c r="BE2122" s="110"/>
      <c r="BF2122" s="110"/>
      <c r="BG2122" s="110"/>
      <c r="BH2122" s="110"/>
      <c r="BI2122" s="110"/>
      <c r="BJ2122" s="110"/>
    </row>
    <row r="2123" spans="1:62">
      <c r="A2123" s="108"/>
      <c r="B2123" s="108"/>
      <c r="C2123" s="109"/>
      <c r="D2123" s="109"/>
      <c r="E2123" s="108"/>
      <c r="F2123" s="108"/>
      <c r="G2123" s="108"/>
      <c r="H2123" s="108"/>
      <c r="I2123" s="108"/>
      <c r="J2123" s="108"/>
      <c r="K2123" s="110"/>
      <c r="L2123" s="110"/>
      <c r="M2123" s="110"/>
      <c r="N2123" s="111"/>
      <c r="O2123" s="110"/>
      <c r="P2123" s="110"/>
      <c r="Q2123" s="110"/>
      <c r="R2123" s="110"/>
      <c r="S2123" s="110"/>
      <c r="T2123" s="110"/>
      <c r="V2123" s="110"/>
      <c r="W2123" s="110"/>
      <c r="X2123" s="110"/>
      <c r="Y2123" s="110"/>
      <c r="Z2123" s="110"/>
      <c r="AA2123" s="110"/>
      <c r="AB2123" s="110"/>
      <c r="AC2123" s="110"/>
      <c r="AD2123" s="110"/>
      <c r="AE2123" s="110"/>
      <c r="AF2123" s="110"/>
      <c r="AG2123" s="110"/>
      <c r="AH2123" s="110"/>
      <c r="AI2123" s="110"/>
      <c r="AJ2123" s="110"/>
      <c r="AK2123" s="110"/>
      <c r="AL2123" s="110"/>
      <c r="AM2123" s="110"/>
      <c r="AN2123" s="110"/>
      <c r="AO2123" s="110"/>
      <c r="AP2123" s="110"/>
      <c r="AQ2123" s="110"/>
      <c r="AR2123" s="110"/>
      <c r="AS2123" s="110"/>
      <c r="AT2123" s="110"/>
      <c r="AU2123" s="110"/>
      <c r="AV2123" s="110"/>
      <c r="AW2123" s="112"/>
      <c r="AY2123" s="110"/>
      <c r="BD2123" s="110"/>
      <c r="BE2123" s="110"/>
      <c r="BF2123" s="110"/>
      <c r="BG2123" s="110"/>
      <c r="BH2123" s="110"/>
      <c r="BI2123" s="110"/>
      <c r="BJ2123" s="110"/>
    </row>
    <row r="2124" spans="1:62">
      <c r="A2124" s="108"/>
      <c r="B2124" s="108"/>
      <c r="C2124" s="109"/>
      <c r="D2124" s="109"/>
      <c r="E2124" s="108"/>
      <c r="F2124" s="108"/>
      <c r="G2124" s="108"/>
      <c r="H2124" s="108"/>
      <c r="I2124" s="108"/>
      <c r="J2124" s="108"/>
      <c r="K2124" s="110"/>
      <c r="L2124" s="110"/>
      <c r="M2124" s="110"/>
      <c r="O2124" s="110"/>
      <c r="P2124" s="110"/>
      <c r="Q2124" s="110"/>
      <c r="R2124" s="110"/>
      <c r="S2124" s="110"/>
      <c r="T2124" s="110"/>
      <c r="V2124" s="110"/>
      <c r="W2124" s="110"/>
      <c r="X2124" s="110"/>
      <c r="Y2124" s="110"/>
      <c r="Z2124" s="110"/>
      <c r="AA2124" s="110"/>
      <c r="AB2124" s="110"/>
      <c r="AC2124" s="110"/>
      <c r="AD2124" s="110"/>
      <c r="AE2124" s="110"/>
      <c r="AF2124" s="110"/>
      <c r="AG2124" s="110"/>
      <c r="AH2124" s="110"/>
      <c r="AI2124" s="110"/>
      <c r="AJ2124" s="110"/>
      <c r="AL2124" s="110"/>
      <c r="AM2124" s="110"/>
      <c r="AN2124" s="110"/>
      <c r="AO2124" s="110"/>
      <c r="AP2124" s="110"/>
      <c r="AQ2124" s="110"/>
      <c r="AR2124" s="110"/>
      <c r="AS2124" s="110"/>
      <c r="AT2124" s="110"/>
      <c r="AU2124" s="110"/>
      <c r="AV2124" s="110"/>
      <c r="AW2124" s="112"/>
      <c r="AY2124" s="110"/>
      <c r="BB2124" s="110"/>
      <c r="BD2124" s="110"/>
      <c r="BE2124" s="110"/>
      <c r="BF2124" s="110"/>
      <c r="BG2124" s="110"/>
      <c r="BH2124" s="110"/>
      <c r="BI2124" s="110"/>
      <c r="BJ2124" s="110"/>
    </row>
    <row r="2125" spans="1:62">
      <c r="A2125" s="108"/>
      <c r="B2125" s="108"/>
      <c r="C2125" s="109"/>
      <c r="D2125" s="109"/>
      <c r="E2125" s="108"/>
      <c r="F2125" s="108"/>
      <c r="G2125" s="108"/>
      <c r="H2125" s="108"/>
      <c r="I2125" s="108"/>
      <c r="J2125" s="108"/>
      <c r="K2125" s="110"/>
      <c r="L2125" s="110"/>
      <c r="M2125" s="110"/>
      <c r="O2125" s="110"/>
      <c r="P2125" s="110"/>
      <c r="Q2125" s="110"/>
      <c r="R2125" s="110"/>
      <c r="S2125" s="110"/>
      <c r="T2125" s="110"/>
      <c r="BD2125" s="110"/>
      <c r="BE2125" s="110"/>
    </row>
    <row r="2126" spans="1:62">
      <c r="A2126" s="108"/>
      <c r="B2126" s="108"/>
      <c r="C2126" s="109"/>
      <c r="D2126" s="109"/>
      <c r="E2126" s="108"/>
      <c r="F2126" s="108"/>
      <c r="G2126" s="108"/>
      <c r="H2126" s="108"/>
      <c r="I2126" s="108"/>
      <c r="J2126" s="108"/>
      <c r="K2126" s="110"/>
      <c r="L2126" s="110"/>
      <c r="M2126" s="110"/>
      <c r="O2126" s="110"/>
      <c r="P2126" s="110"/>
      <c r="Q2126" s="110"/>
      <c r="R2126" s="110"/>
      <c r="S2126" s="110"/>
      <c r="T2126" s="110"/>
      <c r="U2126" s="112"/>
      <c r="AP2126" s="110"/>
      <c r="AQ2126" s="110"/>
      <c r="AR2126" s="110"/>
      <c r="BD2126" s="110"/>
      <c r="BE2126" s="110"/>
    </row>
    <row r="2127" spans="1:62">
      <c r="A2127" s="108"/>
      <c r="B2127" s="108"/>
      <c r="C2127" s="109"/>
      <c r="D2127" s="109"/>
      <c r="E2127" s="108"/>
      <c r="F2127" s="108"/>
      <c r="G2127" s="108"/>
      <c r="H2127" s="108"/>
      <c r="I2127" s="108"/>
      <c r="J2127" s="108"/>
      <c r="K2127" s="110"/>
      <c r="L2127" s="110"/>
      <c r="M2127" s="110"/>
      <c r="N2127" s="111"/>
      <c r="O2127" s="110"/>
      <c r="P2127" s="110"/>
      <c r="Q2127" s="110"/>
      <c r="R2127" s="110"/>
      <c r="S2127" s="110"/>
      <c r="T2127" s="110"/>
      <c r="U2127" s="112"/>
      <c r="V2127" s="110"/>
      <c r="W2127" s="110"/>
      <c r="X2127" s="110"/>
      <c r="Y2127" s="110"/>
      <c r="Z2127" s="110"/>
      <c r="AA2127" s="110"/>
      <c r="AB2127" s="110"/>
      <c r="AC2127" s="110"/>
      <c r="AD2127" s="110"/>
      <c r="AE2127" s="110"/>
      <c r="AF2127" s="110"/>
      <c r="AG2127" s="110"/>
      <c r="AH2127" s="110"/>
      <c r="AI2127" s="110"/>
      <c r="AJ2127" s="110"/>
      <c r="AK2127" s="110"/>
      <c r="AL2127" s="110"/>
      <c r="AM2127" s="110"/>
      <c r="AN2127" s="110"/>
      <c r="AO2127" s="110"/>
      <c r="AP2127" s="110"/>
      <c r="AQ2127" s="110"/>
      <c r="AR2127" s="110"/>
      <c r="AS2127" s="110"/>
      <c r="AT2127" s="110"/>
      <c r="AU2127" s="110"/>
      <c r="AV2127" s="110"/>
      <c r="AW2127" s="112"/>
      <c r="AX2127" s="112"/>
      <c r="AY2127" s="110"/>
      <c r="AZ2127" s="110"/>
      <c r="BC2127" s="112"/>
      <c r="BE2127" s="110"/>
      <c r="BF2127" s="110"/>
      <c r="BG2127" s="110"/>
      <c r="BH2127" s="110"/>
      <c r="BI2127" s="110"/>
    </row>
    <row r="2128" spans="1:62">
      <c r="A2128" s="108"/>
      <c r="B2128" s="108"/>
      <c r="C2128" s="109"/>
      <c r="D2128" s="109"/>
      <c r="E2128" s="108"/>
      <c r="F2128" s="108"/>
      <c r="G2128" s="108"/>
      <c r="H2128" s="108"/>
      <c r="I2128" s="108"/>
      <c r="J2128" s="108"/>
      <c r="K2128" s="110"/>
      <c r="L2128" s="110"/>
      <c r="M2128" s="110"/>
      <c r="N2128" s="111"/>
      <c r="O2128" s="110"/>
      <c r="P2128" s="110"/>
      <c r="Q2128" s="110"/>
      <c r="R2128" s="110"/>
      <c r="S2128" s="110"/>
      <c r="T2128" s="110"/>
      <c r="U2128" s="112"/>
      <c r="V2128" s="110"/>
      <c r="W2128" s="110"/>
      <c r="X2128" s="110"/>
      <c r="Y2128" s="110"/>
      <c r="Z2128" s="110"/>
      <c r="AA2128" s="110"/>
      <c r="AB2128" s="110"/>
      <c r="AC2128" s="110"/>
      <c r="AD2128" s="110"/>
      <c r="AE2128" s="110"/>
      <c r="AF2128" s="110"/>
      <c r="AG2128" s="110"/>
      <c r="AH2128" s="110"/>
      <c r="AI2128" s="110"/>
      <c r="AJ2128" s="110"/>
      <c r="AK2128" s="110"/>
      <c r="AL2128" s="110"/>
      <c r="AM2128" s="110"/>
      <c r="AN2128" s="110"/>
      <c r="AO2128" s="110"/>
      <c r="AP2128" s="110"/>
      <c r="AQ2128" s="110"/>
      <c r="AR2128" s="110"/>
      <c r="AU2128" s="110"/>
      <c r="AV2128" s="110"/>
      <c r="BD2128" s="110"/>
      <c r="BE2128" s="110"/>
      <c r="BF2128" s="110"/>
      <c r="BG2128" s="110"/>
      <c r="BH2128" s="110"/>
      <c r="BI2128" s="110"/>
      <c r="BJ2128" s="110"/>
    </row>
    <row r="2129" spans="1:62">
      <c r="A2129" s="108"/>
      <c r="B2129" s="108"/>
      <c r="C2129" s="109"/>
      <c r="D2129" s="109"/>
      <c r="E2129" s="108"/>
      <c r="F2129" s="108"/>
      <c r="G2129" s="108"/>
      <c r="H2129" s="108"/>
      <c r="I2129" s="108"/>
      <c r="J2129" s="108"/>
      <c r="K2129" s="110"/>
      <c r="L2129" s="110"/>
      <c r="M2129" s="110"/>
      <c r="N2129" s="111"/>
      <c r="O2129" s="110"/>
      <c r="P2129" s="110"/>
      <c r="Q2129" s="110"/>
      <c r="R2129" s="110"/>
      <c r="S2129" s="110"/>
      <c r="T2129" s="110"/>
      <c r="U2129" s="112"/>
      <c r="V2129" s="110"/>
      <c r="W2129" s="110"/>
      <c r="X2129" s="110"/>
      <c r="Y2129" s="110"/>
      <c r="Z2129" s="110"/>
      <c r="AA2129" s="110"/>
      <c r="AB2129" s="110"/>
      <c r="AC2129" s="110"/>
      <c r="AD2129" s="110"/>
      <c r="AE2129" s="110"/>
      <c r="AF2129" s="110"/>
      <c r="AG2129" s="110"/>
      <c r="AH2129" s="110"/>
      <c r="AI2129" s="110"/>
      <c r="AJ2129" s="110"/>
      <c r="AK2129" s="110"/>
      <c r="AL2129" s="110"/>
      <c r="AM2129" s="110"/>
      <c r="AN2129" s="110"/>
      <c r="AO2129" s="110"/>
      <c r="AP2129" s="110"/>
      <c r="AQ2129" s="110"/>
      <c r="AR2129" s="110"/>
      <c r="AU2129" s="110"/>
      <c r="AV2129" s="110"/>
      <c r="BA2129" s="110"/>
      <c r="BB2129" s="110"/>
      <c r="BD2129" s="110"/>
      <c r="BE2129" s="110"/>
      <c r="BF2129" s="110"/>
      <c r="BG2129" s="110"/>
      <c r="BH2129" s="110"/>
      <c r="BI2129" s="110"/>
      <c r="BJ2129" s="110"/>
    </row>
    <row r="2130" spans="1:62">
      <c r="A2130" s="108"/>
      <c r="B2130" s="108"/>
      <c r="C2130" s="109"/>
      <c r="D2130" s="109"/>
      <c r="E2130" s="108"/>
      <c r="F2130" s="108"/>
      <c r="G2130" s="108"/>
      <c r="H2130" s="108"/>
      <c r="I2130" s="108"/>
      <c r="J2130" s="108"/>
      <c r="K2130" s="110"/>
      <c r="L2130" s="110"/>
      <c r="M2130" s="110"/>
      <c r="N2130" s="111"/>
      <c r="O2130" s="110"/>
      <c r="P2130" s="110"/>
      <c r="Q2130" s="110"/>
      <c r="R2130" s="110"/>
      <c r="S2130" s="110"/>
      <c r="T2130" s="110"/>
      <c r="V2130" s="110"/>
      <c r="W2130" s="110"/>
      <c r="X2130" s="110"/>
      <c r="Y2130" s="110"/>
      <c r="Z2130" s="110"/>
      <c r="AA2130" s="110"/>
      <c r="AB2130" s="110"/>
      <c r="AC2130" s="110"/>
      <c r="AD2130" s="110"/>
      <c r="AE2130" s="110"/>
      <c r="AF2130" s="110"/>
      <c r="AG2130" s="110"/>
      <c r="AH2130" s="110"/>
      <c r="AI2130" s="110"/>
      <c r="AJ2130" s="110"/>
      <c r="AK2130" s="110"/>
      <c r="AL2130" s="110"/>
      <c r="AM2130" s="110"/>
      <c r="AN2130" s="110"/>
      <c r="AO2130" s="110"/>
      <c r="AP2130" s="110"/>
      <c r="AQ2130" s="110"/>
      <c r="AR2130" s="110"/>
      <c r="AS2130" s="110"/>
      <c r="AT2130" s="110"/>
      <c r="AU2130" s="110"/>
      <c r="AV2130" s="110"/>
      <c r="AY2130" s="110"/>
      <c r="BD2130" s="110"/>
      <c r="BE2130" s="110"/>
      <c r="BF2130" s="110"/>
      <c r="BG2130" s="110"/>
      <c r="BH2130" s="110"/>
      <c r="BI2130" s="110"/>
      <c r="BJ2130" s="110"/>
    </row>
    <row r="2131" spans="1:62">
      <c r="A2131" s="108"/>
      <c r="B2131" s="108"/>
      <c r="C2131" s="109"/>
      <c r="D2131" s="109"/>
      <c r="E2131" s="108"/>
      <c r="F2131" s="108"/>
      <c r="G2131" s="108"/>
      <c r="H2131" s="108"/>
      <c r="I2131" s="108"/>
      <c r="J2131" s="108"/>
      <c r="K2131" s="110"/>
      <c r="L2131" s="110"/>
      <c r="M2131" s="110"/>
      <c r="N2131" s="111"/>
      <c r="O2131" s="110"/>
      <c r="P2131" s="110"/>
      <c r="Q2131" s="110"/>
      <c r="R2131" s="110"/>
      <c r="S2131" s="110"/>
      <c r="T2131" s="110"/>
      <c r="U2131" s="112"/>
      <c r="V2131" s="110"/>
      <c r="W2131" s="110"/>
      <c r="X2131" s="110"/>
      <c r="Y2131" s="110"/>
      <c r="Z2131" s="110"/>
      <c r="AA2131" s="110"/>
      <c r="AB2131" s="110"/>
      <c r="AC2131" s="110"/>
      <c r="AD2131" s="110"/>
      <c r="AE2131" s="110"/>
      <c r="AF2131" s="110"/>
      <c r="AG2131" s="110"/>
      <c r="AH2131" s="110"/>
      <c r="AI2131" s="110"/>
      <c r="AJ2131" s="110"/>
      <c r="AK2131" s="110"/>
      <c r="AL2131" s="110"/>
      <c r="AM2131" s="110"/>
      <c r="AN2131" s="110"/>
      <c r="AO2131" s="110"/>
      <c r="AP2131" s="110"/>
      <c r="AQ2131" s="110"/>
      <c r="AR2131" s="110"/>
      <c r="AS2131" s="110"/>
      <c r="AT2131" s="110"/>
      <c r="AU2131" s="110"/>
      <c r="AV2131" s="110"/>
      <c r="AY2131" s="110"/>
      <c r="BB2131" s="110"/>
      <c r="BD2131" s="110"/>
      <c r="BE2131" s="110"/>
      <c r="BF2131" s="110"/>
      <c r="BG2131" s="110"/>
      <c r="BH2131" s="110"/>
      <c r="BI2131" s="110"/>
      <c r="BJ2131" s="110"/>
    </row>
    <row r="2132" spans="1:62">
      <c r="A2132" s="108"/>
      <c r="B2132" s="108"/>
      <c r="C2132" s="109"/>
      <c r="D2132" s="109"/>
      <c r="E2132" s="108"/>
      <c r="F2132" s="108"/>
      <c r="G2132" s="108"/>
      <c r="H2132" s="108"/>
      <c r="I2132" s="108"/>
      <c r="J2132" s="108"/>
      <c r="K2132" s="110"/>
      <c r="L2132" s="110"/>
      <c r="M2132" s="110"/>
      <c r="O2132" s="110"/>
      <c r="P2132" s="110"/>
      <c r="Q2132" s="110"/>
      <c r="R2132" s="110"/>
      <c r="S2132" s="110"/>
      <c r="T2132" s="110"/>
      <c r="V2132" s="110"/>
      <c r="W2132" s="110"/>
      <c r="X2132" s="110"/>
      <c r="Y2132" s="110"/>
      <c r="Z2132" s="110"/>
      <c r="AA2132" s="110"/>
      <c r="AB2132" s="110"/>
      <c r="AC2132" s="110"/>
      <c r="AD2132" s="110"/>
      <c r="AE2132" s="110"/>
      <c r="AF2132" s="110"/>
      <c r="AG2132" s="110"/>
      <c r="AH2132" s="110"/>
      <c r="AI2132" s="110"/>
      <c r="AJ2132" s="110"/>
      <c r="AK2132" s="110"/>
      <c r="AL2132" s="110"/>
      <c r="AM2132" s="110"/>
      <c r="AN2132" s="110"/>
      <c r="AO2132" s="110"/>
      <c r="AP2132" s="110"/>
      <c r="AQ2132" s="110"/>
      <c r="AR2132" s="110"/>
      <c r="AU2132" s="110"/>
      <c r="AV2132" s="110"/>
      <c r="BB2132" s="110"/>
      <c r="BD2132" s="110"/>
      <c r="BE2132" s="110"/>
      <c r="BF2132" s="110"/>
      <c r="BG2132" s="110"/>
      <c r="BH2132" s="110"/>
      <c r="BI2132" s="110"/>
      <c r="BJ2132" s="110"/>
    </row>
    <row r="2133" spans="1:62">
      <c r="A2133" s="108"/>
      <c r="B2133" s="108"/>
      <c r="C2133" s="109"/>
      <c r="D2133" s="109"/>
      <c r="E2133" s="108"/>
      <c r="F2133" s="108"/>
      <c r="G2133" s="108"/>
      <c r="H2133" s="108"/>
      <c r="I2133" s="108"/>
      <c r="J2133" s="108"/>
      <c r="K2133" s="110"/>
      <c r="L2133" s="110"/>
      <c r="M2133" s="110"/>
      <c r="N2133" s="111"/>
      <c r="O2133" s="110"/>
      <c r="P2133" s="110"/>
      <c r="Q2133" s="110"/>
      <c r="R2133" s="110"/>
      <c r="S2133" s="110"/>
      <c r="T2133" s="110"/>
      <c r="V2133" s="110"/>
      <c r="W2133" s="110"/>
      <c r="X2133" s="110"/>
      <c r="Y2133" s="110"/>
      <c r="Z2133" s="110"/>
      <c r="AA2133" s="110"/>
      <c r="AB2133" s="110"/>
      <c r="AC2133" s="110"/>
      <c r="AD2133" s="110"/>
      <c r="AE2133" s="110"/>
      <c r="AF2133" s="110"/>
      <c r="AG2133" s="110"/>
      <c r="AH2133" s="110"/>
      <c r="AI2133" s="110"/>
      <c r="AJ2133" s="110"/>
      <c r="AK2133" s="110"/>
      <c r="AL2133" s="110"/>
      <c r="AM2133" s="110"/>
      <c r="AN2133" s="110"/>
      <c r="AO2133" s="110"/>
      <c r="AP2133" s="110"/>
      <c r="AQ2133" s="110"/>
      <c r="AR2133" s="110"/>
      <c r="AS2133" s="110"/>
      <c r="AT2133" s="110"/>
      <c r="AU2133" s="110"/>
      <c r="AV2133" s="110"/>
      <c r="AY2133" s="110"/>
      <c r="BD2133" s="110"/>
      <c r="BE2133" s="110"/>
      <c r="BF2133" s="110"/>
      <c r="BG2133" s="110"/>
      <c r="BH2133" s="110"/>
      <c r="BI2133" s="110"/>
      <c r="BJ2133" s="110"/>
    </row>
    <row r="2134" spans="1:62">
      <c r="A2134" s="108"/>
      <c r="B2134" s="108"/>
      <c r="C2134" s="109"/>
      <c r="D2134" s="109"/>
      <c r="E2134" s="108"/>
      <c r="F2134" s="108"/>
      <c r="G2134" s="108"/>
      <c r="H2134" s="108"/>
      <c r="I2134" s="108"/>
      <c r="J2134" s="108"/>
      <c r="K2134" s="110"/>
      <c r="L2134" s="110"/>
      <c r="M2134" s="110"/>
      <c r="N2134" s="111"/>
      <c r="O2134" s="110"/>
      <c r="P2134" s="110"/>
      <c r="Q2134" s="110"/>
      <c r="R2134" s="110"/>
      <c r="S2134" s="110"/>
      <c r="T2134" s="110"/>
      <c r="U2134" s="112"/>
      <c r="V2134" s="110"/>
      <c r="W2134" s="110"/>
      <c r="X2134" s="110"/>
      <c r="Y2134" s="110"/>
      <c r="Z2134" s="110"/>
      <c r="AA2134" s="110"/>
      <c r="AB2134" s="110"/>
      <c r="AC2134" s="110"/>
      <c r="AD2134" s="110"/>
      <c r="AF2134" s="110"/>
      <c r="AG2134" s="110"/>
      <c r="AI2134" s="110"/>
      <c r="AJ2134" s="110"/>
      <c r="AL2134" s="110"/>
      <c r="AM2134" s="110"/>
      <c r="AO2134" s="110"/>
      <c r="AP2134" s="110"/>
      <c r="AQ2134" s="110"/>
      <c r="AR2134" s="110"/>
      <c r="AV2134" s="110"/>
      <c r="BD2134" s="110"/>
      <c r="BE2134" s="110"/>
      <c r="BF2134" s="110"/>
      <c r="BG2134" s="110"/>
      <c r="BH2134" s="110"/>
      <c r="BI2134" s="110"/>
      <c r="BJ2134" s="110"/>
    </row>
    <row r="2135" spans="1:62">
      <c r="A2135" s="108"/>
      <c r="B2135" s="108"/>
      <c r="C2135" s="109"/>
      <c r="D2135" s="109"/>
      <c r="E2135" s="108"/>
      <c r="F2135" s="108"/>
      <c r="G2135" s="108"/>
      <c r="H2135" s="108"/>
      <c r="I2135" s="108"/>
      <c r="J2135" s="108"/>
      <c r="K2135" s="110"/>
      <c r="L2135" s="110"/>
      <c r="M2135" s="110"/>
      <c r="N2135" s="111"/>
      <c r="O2135" s="110"/>
      <c r="P2135" s="110"/>
      <c r="Q2135" s="110"/>
      <c r="R2135" s="110"/>
      <c r="S2135" s="110"/>
      <c r="T2135" s="110"/>
      <c r="U2135" s="112"/>
      <c r="V2135" s="110"/>
      <c r="W2135" s="110"/>
      <c r="X2135" s="110"/>
      <c r="Y2135" s="110"/>
      <c r="Z2135" s="110"/>
      <c r="AA2135" s="110"/>
      <c r="AB2135" s="110"/>
      <c r="AC2135" s="110"/>
      <c r="AD2135" s="110"/>
      <c r="AE2135" s="110"/>
      <c r="AF2135" s="110"/>
      <c r="AG2135" s="110"/>
      <c r="AH2135" s="110"/>
      <c r="AI2135" s="110"/>
      <c r="AJ2135" s="110"/>
      <c r="AK2135" s="110"/>
      <c r="AL2135" s="110"/>
      <c r="AM2135" s="110"/>
      <c r="AN2135" s="110"/>
      <c r="AO2135" s="110"/>
      <c r="AP2135" s="110"/>
      <c r="AQ2135" s="110"/>
      <c r="AR2135" s="110"/>
      <c r="AS2135" s="110"/>
      <c r="AT2135" s="110"/>
      <c r="AU2135" s="110"/>
      <c r="AV2135" s="110"/>
      <c r="AX2135" s="112"/>
      <c r="AY2135" s="110"/>
      <c r="BC2135" s="112"/>
    </row>
    <row r="2136" spans="1:62">
      <c r="A2136" s="108"/>
      <c r="B2136" s="108"/>
      <c r="C2136" s="109"/>
      <c r="D2136" s="109"/>
      <c r="E2136" s="108"/>
      <c r="F2136" s="108"/>
      <c r="G2136" s="108"/>
      <c r="H2136" s="108"/>
      <c r="I2136" s="108"/>
      <c r="J2136" s="108"/>
      <c r="K2136" s="110"/>
      <c r="L2136" s="110"/>
      <c r="M2136" s="110"/>
      <c r="O2136" s="110"/>
      <c r="P2136" s="110"/>
      <c r="Q2136" s="110"/>
      <c r="R2136" s="110"/>
      <c r="S2136" s="110"/>
      <c r="T2136" s="110"/>
      <c r="U2136" s="112"/>
      <c r="V2136" s="110"/>
      <c r="W2136" s="110"/>
      <c r="X2136" s="110"/>
      <c r="Y2136" s="110"/>
      <c r="Z2136" s="110"/>
      <c r="AA2136" s="110"/>
      <c r="AB2136" s="110"/>
      <c r="AC2136" s="110"/>
      <c r="AD2136" s="110"/>
      <c r="AF2136" s="110"/>
      <c r="AG2136" s="110"/>
      <c r="AI2136" s="110"/>
      <c r="AJ2136" s="110"/>
      <c r="AK2136" s="110"/>
      <c r="AL2136" s="110"/>
      <c r="AM2136" s="110"/>
      <c r="AN2136" s="110"/>
      <c r="AO2136" s="110"/>
      <c r="AP2136" s="110"/>
      <c r="AQ2136" s="110"/>
      <c r="AR2136" s="110"/>
      <c r="AT2136" s="110"/>
      <c r="AU2136" s="110"/>
      <c r="AV2136" s="110"/>
      <c r="AW2136" s="112"/>
      <c r="AZ2136" s="110"/>
      <c r="BB2136" s="110"/>
      <c r="BD2136" s="110"/>
      <c r="BE2136" s="110"/>
      <c r="BF2136" s="110"/>
      <c r="BG2136" s="110"/>
      <c r="BH2136" s="110"/>
      <c r="BI2136" s="110"/>
      <c r="BJ2136" s="110"/>
    </row>
    <row r="2137" spans="1:62">
      <c r="A2137" s="108"/>
      <c r="B2137" s="108"/>
      <c r="C2137" s="109"/>
      <c r="D2137" s="109"/>
      <c r="E2137" s="108"/>
      <c r="F2137" s="108"/>
      <c r="G2137" s="108"/>
      <c r="H2137" s="108"/>
      <c r="I2137" s="108"/>
      <c r="J2137" s="108"/>
      <c r="K2137" s="110"/>
      <c r="L2137" s="110"/>
      <c r="M2137" s="110"/>
      <c r="O2137" s="110"/>
      <c r="P2137" s="110"/>
      <c r="Q2137" s="110"/>
      <c r="R2137" s="110"/>
      <c r="S2137" s="110"/>
      <c r="T2137" s="110"/>
      <c r="V2137" s="110"/>
      <c r="W2137" s="110"/>
      <c r="X2137" s="110"/>
      <c r="Y2137" s="110"/>
      <c r="Z2137" s="110"/>
      <c r="AA2137" s="110"/>
      <c r="AB2137" s="110"/>
      <c r="AC2137" s="110"/>
      <c r="AD2137" s="110"/>
      <c r="AE2137" s="110"/>
      <c r="AF2137" s="110"/>
      <c r="AG2137" s="110"/>
      <c r="AH2137" s="110"/>
      <c r="AI2137" s="110"/>
      <c r="AJ2137" s="110"/>
      <c r="AK2137" s="110"/>
      <c r="AL2137" s="110"/>
      <c r="AM2137" s="110"/>
      <c r="AN2137" s="110"/>
      <c r="AO2137" s="110"/>
      <c r="AP2137" s="110"/>
      <c r="AQ2137" s="110"/>
      <c r="AR2137" s="110"/>
      <c r="AS2137" s="110"/>
      <c r="AT2137" s="110"/>
      <c r="AU2137" s="110"/>
      <c r="AV2137" s="110"/>
      <c r="AY2137" s="110"/>
      <c r="BD2137" s="110"/>
      <c r="BE2137" s="110"/>
      <c r="BF2137" s="110"/>
      <c r="BG2137" s="110"/>
      <c r="BH2137" s="110"/>
      <c r="BI2137" s="110"/>
      <c r="BJ2137" s="110"/>
    </row>
    <row r="2138" spans="1:62">
      <c r="A2138" s="108"/>
      <c r="B2138" s="108"/>
      <c r="C2138" s="109"/>
      <c r="D2138" s="109"/>
      <c r="E2138" s="108"/>
      <c r="F2138" s="108"/>
      <c r="G2138" s="108"/>
      <c r="H2138" s="108"/>
      <c r="I2138" s="108"/>
      <c r="J2138" s="108"/>
      <c r="K2138" s="110"/>
      <c r="L2138" s="110"/>
      <c r="M2138" s="110"/>
      <c r="O2138" s="110"/>
      <c r="P2138" s="110"/>
      <c r="Q2138" s="110"/>
      <c r="R2138" s="110"/>
      <c r="S2138" s="110"/>
      <c r="T2138" s="110"/>
      <c r="U2138" s="112"/>
      <c r="V2138" s="110"/>
      <c r="W2138" s="110"/>
      <c r="X2138" s="110"/>
      <c r="Y2138" s="110"/>
      <c r="Z2138" s="110"/>
      <c r="AA2138" s="110"/>
      <c r="AB2138" s="110"/>
      <c r="AC2138" s="110"/>
      <c r="AD2138" s="110"/>
      <c r="AE2138" s="110"/>
      <c r="AF2138" s="110"/>
      <c r="AG2138" s="110"/>
      <c r="AH2138" s="110"/>
      <c r="AI2138" s="110"/>
      <c r="AJ2138" s="110"/>
      <c r="AK2138" s="110"/>
      <c r="AL2138" s="110"/>
      <c r="AM2138" s="110"/>
      <c r="AN2138" s="110"/>
      <c r="AO2138" s="110"/>
      <c r="AP2138" s="110"/>
      <c r="AQ2138" s="110"/>
      <c r="AR2138" s="110"/>
      <c r="AS2138" s="110"/>
      <c r="AT2138" s="110"/>
      <c r="AU2138" s="110"/>
      <c r="AV2138" s="110"/>
      <c r="AW2138" s="112"/>
      <c r="AY2138" s="110"/>
      <c r="BD2138" s="110"/>
      <c r="BE2138" s="110"/>
      <c r="BF2138" s="110"/>
      <c r="BG2138" s="110"/>
      <c r="BH2138" s="110"/>
      <c r="BI2138" s="110"/>
      <c r="BJ2138" s="110"/>
    </row>
    <row r="2139" spans="1:62">
      <c r="A2139" s="108"/>
      <c r="B2139" s="108"/>
      <c r="C2139" s="109"/>
      <c r="D2139" s="109"/>
      <c r="E2139" s="108"/>
      <c r="F2139" s="108"/>
      <c r="G2139" s="108"/>
      <c r="H2139" s="108"/>
      <c r="I2139" s="108"/>
      <c r="J2139" s="108"/>
      <c r="K2139" s="110"/>
      <c r="L2139" s="110"/>
      <c r="M2139" s="110"/>
      <c r="N2139" s="111"/>
      <c r="O2139" s="110"/>
      <c r="P2139" s="110"/>
      <c r="Q2139" s="110"/>
      <c r="R2139" s="110"/>
      <c r="S2139" s="110"/>
      <c r="T2139" s="110"/>
      <c r="V2139" s="110"/>
      <c r="W2139" s="110"/>
      <c r="X2139" s="110"/>
      <c r="Y2139" s="110"/>
      <c r="Z2139" s="110"/>
      <c r="AA2139" s="110"/>
      <c r="AB2139" s="110"/>
      <c r="AC2139" s="110"/>
      <c r="AD2139" s="110"/>
      <c r="AE2139" s="110"/>
      <c r="AF2139" s="110"/>
      <c r="AG2139" s="110"/>
      <c r="AH2139" s="110"/>
      <c r="AI2139" s="110"/>
      <c r="AJ2139" s="110"/>
      <c r="AK2139" s="110"/>
      <c r="AL2139" s="110"/>
      <c r="AM2139" s="110"/>
      <c r="AN2139" s="110"/>
      <c r="AO2139" s="110"/>
      <c r="AP2139" s="110"/>
      <c r="AQ2139" s="110"/>
      <c r="AR2139" s="110"/>
      <c r="AS2139" s="110"/>
      <c r="AT2139" s="110"/>
      <c r="AU2139" s="110"/>
      <c r="AV2139" s="110"/>
      <c r="BD2139" s="110"/>
      <c r="BE2139" s="110"/>
      <c r="BF2139" s="110"/>
      <c r="BG2139" s="110"/>
      <c r="BH2139" s="110"/>
      <c r="BI2139" s="110"/>
      <c r="BJ2139" s="110"/>
    </row>
    <row r="2140" spans="1:62">
      <c r="A2140" s="108"/>
      <c r="B2140" s="108"/>
      <c r="C2140" s="109"/>
      <c r="D2140" s="109"/>
      <c r="E2140" s="108"/>
      <c r="F2140" s="108"/>
      <c r="G2140" s="108"/>
      <c r="H2140" s="108"/>
      <c r="I2140" s="108"/>
      <c r="J2140" s="108"/>
      <c r="K2140" s="110"/>
      <c r="L2140" s="110"/>
      <c r="M2140" s="110"/>
      <c r="O2140" s="110"/>
      <c r="P2140" s="110"/>
      <c r="Q2140" s="110"/>
      <c r="R2140" s="110"/>
      <c r="S2140" s="110"/>
      <c r="T2140" s="110"/>
      <c r="U2140" s="112"/>
      <c r="V2140" s="110"/>
      <c r="W2140" s="110"/>
      <c r="X2140" s="110"/>
      <c r="Y2140" s="110"/>
      <c r="Z2140" s="110"/>
      <c r="AA2140" s="110"/>
      <c r="AB2140" s="110"/>
      <c r="AC2140" s="110"/>
      <c r="AD2140" s="110"/>
      <c r="AF2140" s="110"/>
      <c r="AG2140" s="110"/>
      <c r="AI2140" s="110"/>
      <c r="AJ2140" s="110"/>
      <c r="AL2140" s="110"/>
      <c r="AM2140" s="110"/>
      <c r="AO2140" s="110"/>
      <c r="AP2140" s="110"/>
      <c r="AQ2140" s="110"/>
      <c r="AR2140" s="110"/>
      <c r="AV2140" s="110"/>
      <c r="BD2140" s="110"/>
      <c r="BE2140" s="110"/>
    </row>
    <row r="2141" spans="1:62">
      <c r="A2141" s="108"/>
      <c r="B2141" s="108"/>
      <c r="C2141" s="109"/>
      <c r="D2141" s="109"/>
      <c r="E2141" s="108"/>
      <c r="F2141" s="108"/>
      <c r="G2141" s="108"/>
      <c r="H2141" s="108"/>
      <c r="I2141" s="108"/>
      <c r="J2141" s="108"/>
      <c r="K2141" s="110"/>
      <c r="L2141" s="110"/>
      <c r="M2141" s="110"/>
      <c r="N2141" s="111"/>
      <c r="O2141" s="110"/>
      <c r="P2141" s="110"/>
      <c r="Q2141" s="110"/>
      <c r="R2141" s="110"/>
      <c r="S2141" s="110"/>
      <c r="T2141" s="110"/>
      <c r="V2141" s="110"/>
      <c r="W2141" s="110"/>
      <c r="X2141" s="110"/>
      <c r="Y2141" s="110"/>
      <c r="Z2141" s="110"/>
      <c r="AA2141" s="110"/>
      <c r="AB2141" s="110"/>
      <c r="AC2141" s="110"/>
      <c r="AD2141" s="110"/>
      <c r="AE2141" s="110"/>
      <c r="AF2141" s="110"/>
      <c r="AG2141" s="110"/>
      <c r="AH2141" s="110"/>
      <c r="AI2141" s="110"/>
      <c r="AJ2141" s="110"/>
      <c r="AK2141" s="110"/>
      <c r="AL2141" s="110"/>
      <c r="AM2141" s="110"/>
      <c r="AN2141" s="110"/>
      <c r="AO2141" s="110"/>
      <c r="AP2141" s="110"/>
      <c r="AQ2141" s="110"/>
      <c r="AR2141" s="110"/>
      <c r="AS2141" s="110"/>
      <c r="AT2141" s="110"/>
      <c r="AU2141" s="110"/>
      <c r="AV2141" s="110"/>
      <c r="AW2141" s="112"/>
      <c r="AX2141" s="112"/>
      <c r="AY2141" s="110"/>
      <c r="AZ2141" s="110"/>
      <c r="BB2141" s="110"/>
      <c r="BC2141" s="112"/>
    </row>
    <row r="2142" spans="1:62">
      <c r="A2142" s="108"/>
      <c r="B2142" s="108"/>
      <c r="C2142" s="109"/>
      <c r="D2142" s="109"/>
      <c r="E2142" s="108"/>
      <c r="F2142" s="108"/>
      <c r="G2142" s="108"/>
      <c r="H2142" s="108"/>
      <c r="I2142" s="108"/>
      <c r="J2142" s="108"/>
      <c r="K2142" s="110"/>
      <c r="L2142" s="110"/>
      <c r="M2142" s="110"/>
      <c r="N2142" s="111"/>
      <c r="O2142" s="110"/>
      <c r="P2142" s="110"/>
      <c r="Q2142" s="110"/>
      <c r="R2142" s="110"/>
      <c r="S2142" s="110"/>
      <c r="T2142" s="110"/>
      <c r="V2142" s="110"/>
      <c r="W2142" s="110"/>
      <c r="X2142" s="110"/>
      <c r="Y2142" s="110"/>
      <c r="Z2142" s="110"/>
      <c r="AA2142" s="110"/>
      <c r="AB2142" s="110"/>
      <c r="AC2142" s="110"/>
      <c r="AD2142" s="110"/>
      <c r="AE2142" s="110"/>
      <c r="AF2142" s="110"/>
      <c r="AG2142" s="110"/>
      <c r="AH2142" s="110"/>
      <c r="AI2142" s="110"/>
      <c r="AJ2142" s="110"/>
      <c r="AK2142" s="110"/>
      <c r="AL2142" s="110"/>
      <c r="AM2142" s="110"/>
      <c r="AN2142" s="110"/>
      <c r="AO2142" s="110"/>
      <c r="AP2142" s="110"/>
      <c r="AQ2142" s="110"/>
      <c r="AR2142" s="110"/>
      <c r="AS2142" s="110"/>
      <c r="AT2142" s="110"/>
      <c r="AU2142" s="110"/>
      <c r="AV2142" s="110"/>
      <c r="AW2142" s="112"/>
      <c r="AY2142" s="110"/>
      <c r="AZ2142" s="110"/>
      <c r="BA2142" s="110"/>
      <c r="BB2142" s="110"/>
      <c r="BD2142" s="110"/>
      <c r="BE2142" s="110"/>
      <c r="BF2142" s="110"/>
      <c r="BG2142" s="110"/>
      <c r="BH2142" s="110"/>
      <c r="BI2142" s="110"/>
      <c r="BJ2142" s="110"/>
    </row>
    <row r="2143" spans="1:62">
      <c r="A2143" s="108"/>
      <c r="B2143" s="108"/>
      <c r="C2143" s="109"/>
      <c r="D2143" s="109"/>
      <c r="E2143" s="108"/>
      <c r="F2143" s="108"/>
      <c r="G2143" s="108"/>
      <c r="H2143" s="108"/>
      <c r="I2143" s="108"/>
      <c r="J2143" s="108"/>
      <c r="K2143" s="110"/>
      <c r="L2143" s="110"/>
      <c r="M2143" s="110"/>
      <c r="N2143" s="111"/>
      <c r="O2143" s="110"/>
      <c r="P2143" s="110"/>
      <c r="Q2143" s="110"/>
      <c r="R2143" s="110"/>
      <c r="S2143" s="110"/>
      <c r="T2143" s="110"/>
      <c r="V2143" s="110"/>
      <c r="W2143" s="110"/>
      <c r="X2143" s="110"/>
      <c r="Y2143" s="110"/>
      <c r="Z2143" s="110"/>
      <c r="AA2143" s="110"/>
      <c r="AB2143" s="110"/>
      <c r="AF2143" s="110"/>
      <c r="AG2143" s="110"/>
      <c r="AH2143" s="110"/>
      <c r="AI2143" s="110"/>
      <c r="AJ2143" s="110"/>
      <c r="AK2143" s="110"/>
      <c r="AL2143" s="110"/>
      <c r="AM2143" s="110"/>
      <c r="AN2143" s="110"/>
      <c r="AO2143" s="110"/>
      <c r="AP2143" s="110"/>
      <c r="AQ2143" s="110"/>
      <c r="AR2143" s="110"/>
      <c r="AS2143" s="110"/>
      <c r="AT2143" s="110"/>
      <c r="AU2143" s="110"/>
      <c r="AV2143" s="110"/>
      <c r="AY2143" s="110"/>
      <c r="BD2143" s="110"/>
      <c r="BE2143" s="110"/>
      <c r="BF2143" s="110"/>
      <c r="BG2143" s="110"/>
      <c r="BH2143" s="110"/>
      <c r="BI2143" s="110"/>
      <c r="BJ2143" s="110"/>
    </row>
    <row r="2144" spans="1:62">
      <c r="A2144" s="108"/>
      <c r="B2144" s="108"/>
      <c r="C2144" s="109"/>
      <c r="D2144" s="109"/>
      <c r="E2144" s="108"/>
      <c r="F2144" s="108"/>
      <c r="G2144" s="108"/>
      <c r="H2144" s="108"/>
      <c r="I2144" s="108"/>
      <c r="J2144" s="108"/>
      <c r="K2144" s="110"/>
      <c r="L2144" s="110"/>
      <c r="M2144" s="110"/>
      <c r="O2144" s="110"/>
      <c r="P2144" s="110"/>
      <c r="Q2144" s="110"/>
      <c r="R2144" s="110"/>
      <c r="S2144" s="110"/>
      <c r="T2144" s="110"/>
      <c r="U2144" s="112"/>
      <c r="AP2144" s="110"/>
      <c r="AQ2144" s="110"/>
      <c r="AR2144" s="110"/>
      <c r="BD2144" s="110"/>
      <c r="BE2144" s="110"/>
      <c r="BF2144" s="110"/>
      <c r="BG2144" s="110"/>
      <c r="BH2144" s="110"/>
      <c r="BI2144" s="110"/>
      <c r="BJ2144" s="110"/>
    </row>
    <row r="2145" spans="1:62">
      <c r="A2145" s="108"/>
      <c r="B2145" s="108"/>
      <c r="C2145" s="109"/>
      <c r="D2145" s="109"/>
      <c r="E2145" s="108"/>
      <c r="F2145" s="108"/>
      <c r="G2145" s="108"/>
      <c r="H2145" s="108"/>
      <c r="I2145" s="108"/>
      <c r="J2145" s="108"/>
      <c r="K2145" s="110"/>
      <c r="L2145" s="110"/>
      <c r="M2145" s="110"/>
      <c r="N2145" s="111"/>
      <c r="O2145" s="110"/>
      <c r="P2145" s="110"/>
      <c r="Q2145" s="110"/>
      <c r="R2145" s="110"/>
      <c r="S2145" s="110"/>
      <c r="T2145" s="110"/>
      <c r="V2145" s="110"/>
      <c r="W2145" s="110"/>
      <c r="X2145" s="110"/>
      <c r="Y2145" s="110"/>
      <c r="Z2145" s="110"/>
      <c r="AA2145" s="110"/>
      <c r="AB2145" s="110"/>
      <c r="AC2145" s="110"/>
      <c r="AD2145" s="110"/>
      <c r="AE2145" s="110"/>
      <c r="AF2145" s="110"/>
      <c r="AG2145" s="110"/>
      <c r="AH2145" s="110"/>
      <c r="AI2145" s="110"/>
      <c r="AJ2145" s="110"/>
      <c r="AK2145" s="110"/>
      <c r="AL2145" s="110"/>
      <c r="AM2145" s="110"/>
      <c r="AN2145" s="110"/>
      <c r="AO2145" s="110"/>
      <c r="AP2145" s="110"/>
      <c r="AQ2145" s="110"/>
      <c r="AR2145" s="110"/>
      <c r="AS2145" s="110"/>
      <c r="AT2145" s="110"/>
      <c r="AU2145" s="110"/>
      <c r="AV2145" s="110"/>
      <c r="AY2145" s="110"/>
      <c r="AZ2145" s="110"/>
      <c r="BA2145" s="110"/>
      <c r="BB2145" s="110"/>
      <c r="BD2145" s="110"/>
      <c r="BE2145" s="110"/>
      <c r="BF2145" s="110"/>
      <c r="BG2145" s="110"/>
      <c r="BH2145" s="110"/>
      <c r="BI2145" s="110"/>
      <c r="BJ2145" s="110"/>
    </row>
    <row r="2146" spans="1:62">
      <c r="A2146" s="108"/>
      <c r="B2146" s="108"/>
      <c r="C2146" s="109"/>
      <c r="D2146" s="109"/>
      <c r="E2146" s="108"/>
      <c r="F2146" s="108"/>
      <c r="G2146" s="108"/>
      <c r="H2146" s="108"/>
      <c r="I2146" s="108"/>
      <c r="J2146" s="108"/>
      <c r="K2146" s="110"/>
      <c r="L2146" s="110"/>
      <c r="M2146" s="110"/>
      <c r="N2146" s="111"/>
      <c r="O2146" s="110"/>
      <c r="P2146" s="110"/>
      <c r="Q2146" s="110"/>
      <c r="R2146" s="110"/>
      <c r="S2146" s="110"/>
      <c r="T2146" s="110"/>
      <c r="U2146" s="112"/>
      <c r="V2146" s="110"/>
      <c r="W2146" s="110"/>
      <c r="X2146" s="110"/>
      <c r="Y2146" s="110"/>
      <c r="Z2146" s="110"/>
      <c r="AA2146" s="110"/>
      <c r="AB2146" s="110"/>
      <c r="AC2146" s="110"/>
      <c r="AD2146" s="110"/>
      <c r="AF2146" s="110"/>
      <c r="AG2146" s="110"/>
      <c r="AI2146" s="110"/>
      <c r="AJ2146" s="110"/>
      <c r="AL2146" s="110"/>
      <c r="AM2146" s="110"/>
      <c r="AO2146" s="110"/>
      <c r="AP2146" s="110"/>
      <c r="AQ2146" s="110"/>
      <c r="AR2146" s="110"/>
      <c r="AV2146" s="110"/>
      <c r="AW2146" s="112"/>
      <c r="AX2146" s="112"/>
      <c r="BC2146" s="112"/>
      <c r="BE2146" s="110"/>
      <c r="BF2146" s="110"/>
      <c r="BG2146" s="110"/>
      <c r="BH2146" s="110"/>
      <c r="BI2146" s="110"/>
    </row>
    <row r="2147" spans="1:62">
      <c r="A2147" s="108"/>
      <c r="B2147" s="108"/>
      <c r="C2147" s="109"/>
      <c r="D2147" s="109"/>
      <c r="E2147" s="108"/>
      <c r="F2147" s="108"/>
      <c r="G2147" s="108"/>
      <c r="H2147" s="108"/>
      <c r="I2147" s="108"/>
      <c r="J2147" s="108"/>
      <c r="K2147" s="110"/>
      <c r="L2147" s="110"/>
      <c r="M2147" s="110"/>
      <c r="U2147" s="112"/>
      <c r="V2147" s="110"/>
      <c r="W2147" s="110"/>
      <c r="X2147" s="110"/>
      <c r="Y2147" s="110"/>
      <c r="Z2147" s="110"/>
      <c r="AA2147" s="110"/>
      <c r="AB2147" s="110"/>
      <c r="AC2147" s="110"/>
      <c r="AD2147" s="110"/>
      <c r="AE2147" s="110"/>
      <c r="AF2147" s="110"/>
      <c r="AG2147" s="110"/>
      <c r="AH2147" s="110"/>
      <c r="AI2147" s="110"/>
      <c r="AJ2147" s="110"/>
      <c r="AK2147" s="110"/>
      <c r="AL2147" s="110"/>
      <c r="AM2147" s="110"/>
      <c r="AN2147" s="110"/>
      <c r="AO2147" s="110"/>
      <c r="AT2147" s="110"/>
      <c r="AU2147" s="110"/>
      <c r="AV2147" s="110"/>
      <c r="BD2147" s="110"/>
      <c r="BE2147" s="110"/>
      <c r="BF2147" s="110"/>
      <c r="BG2147" s="110"/>
      <c r="BH2147" s="110"/>
      <c r="BI2147" s="110"/>
      <c r="BJ2147" s="110"/>
    </row>
    <row r="2148" spans="1:62">
      <c r="A2148" s="108"/>
      <c r="B2148" s="108"/>
      <c r="C2148" s="109"/>
      <c r="D2148" s="109"/>
      <c r="E2148" s="108"/>
      <c r="F2148" s="108"/>
      <c r="G2148" s="108"/>
      <c r="H2148" s="108"/>
      <c r="I2148" s="108"/>
      <c r="J2148" s="108"/>
      <c r="K2148" s="110"/>
      <c r="L2148" s="110"/>
      <c r="M2148" s="110"/>
      <c r="N2148" s="111"/>
      <c r="O2148" s="110"/>
      <c r="P2148" s="110"/>
      <c r="Q2148" s="110"/>
      <c r="R2148" s="110"/>
      <c r="S2148" s="110"/>
      <c r="T2148" s="110"/>
      <c r="U2148" s="112"/>
      <c r="V2148" s="110"/>
      <c r="W2148" s="110"/>
      <c r="X2148" s="110"/>
      <c r="Y2148" s="110"/>
      <c r="Z2148" s="110"/>
      <c r="AA2148" s="110"/>
      <c r="AB2148" s="110"/>
      <c r="AC2148" s="110"/>
      <c r="AD2148" s="110"/>
      <c r="AE2148" s="110"/>
      <c r="AF2148" s="110"/>
      <c r="AG2148" s="110"/>
      <c r="AH2148" s="110"/>
      <c r="AI2148" s="110"/>
      <c r="AJ2148" s="110"/>
      <c r="AK2148" s="110"/>
      <c r="AL2148" s="110"/>
      <c r="AM2148" s="110"/>
      <c r="AN2148" s="110"/>
      <c r="AO2148" s="110"/>
      <c r="AP2148" s="110"/>
      <c r="AQ2148" s="110"/>
      <c r="AR2148" s="110"/>
      <c r="AT2148" s="110"/>
      <c r="AU2148" s="110"/>
      <c r="AV2148" s="110"/>
      <c r="AW2148" s="112"/>
      <c r="AZ2148" s="110"/>
      <c r="BA2148" s="110"/>
      <c r="BB2148" s="110"/>
      <c r="BD2148" s="110"/>
      <c r="BE2148" s="110"/>
      <c r="BF2148" s="110"/>
      <c r="BG2148" s="110"/>
      <c r="BH2148" s="110"/>
      <c r="BI2148" s="110"/>
      <c r="BJ2148" s="110"/>
    </row>
    <row r="2149" spans="1:62">
      <c r="A2149" s="108"/>
      <c r="B2149" s="108"/>
      <c r="C2149" s="109"/>
      <c r="D2149" s="109"/>
      <c r="E2149" s="108"/>
      <c r="F2149" s="108"/>
      <c r="G2149" s="108"/>
      <c r="H2149" s="108"/>
      <c r="I2149" s="108"/>
      <c r="J2149" s="108"/>
      <c r="K2149" s="110"/>
      <c r="L2149" s="110"/>
      <c r="M2149" s="110"/>
      <c r="N2149" s="111"/>
      <c r="O2149" s="110"/>
      <c r="P2149" s="110"/>
      <c r="Q2149" s="110"/>
      <c r="R2149" s="110"/>
      <c r="S2149" s="110"/>
      <c r="T2149" s="110"/>
      <c r="U2149" s="112"/>
      <c r="V2149" s="110"/>
      <c r="W2149" s="110"/>
      <c r="X2149" s="110"/>
      <c r="Y2149" s="110"/>
      <c r="Z2149" s="110"/>
      <c r="AA2149" s="110"/>
      <c r="AB2149" s="110"/>
      <c r="AC2149" s="110"/>
      <c r="AD2149" s="110"/>
      <c r="AE2149" s="110"/>
      <c r="AF2149" s="110"/>
      <c r="AG2149" s="110"/>
      <c r="AH2149" s="110"/>
      <c r="AI2149" s="110"/>
      <c r="AJ2149" s="110"/>
      <c r="AK2149" s="110"/>
      <c r="AL2149" s="110"/>
      <c r="AM2149" s="110"/>
      <c r="AN2149" s="110"/>
      <c r="AO2149" s="110"/>
      <c r="AP2149" s="110"/>
      <c r="AQ2149" s="110"/>
      <c r="AR2149" s="110"/>
      <c r="AS2149" s="110"/>
      <c r="AT2149" s="110"/>
      <c r="AU2149" s="110"/>
      <c r="AV2149" s="110"/>
      <c r="AY2149" s="110"/>
      <c r="AZ2149" s="110"/>
      <c r="BA2149" s="110"/>
      <c r="BB2149" s="110"/>
      <c r="BD2149" s="110"/>
      <c r="BE2149" s="110"/>
      <c r="BF2149" s="110"/>
      <c r="BG2149" s="110"/>
      <c r="BH2149" s="110"/>
      <c r="BI2149" s="110"/>
      <c r="BJ2149" s="110"/>
    </row>
    <row r="2150" spans="1:62">
      <c r="A2150" s="108"/>
      <c r="B2150" s="108"/>
      <c r="C2150" s="109"/>
      <c r="D2150" s="109"/>
      <c r="E2150" s="108"/>
      <c r="F2150" s="108"/>
      <c r="G2150" s="108"/>
      <c r="H2150" s="108"/>
      <c r="I2150" s="108"/>
      <c r="J2150" s="108"/>
      <c r="K2150" s="110"/>
      <c r="L2150" s="110"/>
      <c r="M2150" s="110"/>
      <c r="N2150" s="111"/>
      <c r="O2150" s="110"/>
      <c r="P2150" s="110"/>
      <c r="Q2150" s="110"/>
      <c r="R2150" s="110"/>
      <c r="S2150" s="110"/>
      <c r="T2150" s="110"/>
      <c r="U2150" s="112"/>
      <c r="V2150" s="110"/>
      <c r="W2150" s="110"/>
      <c r="X2150" s="110"/>
      <c r="Y2150" s="110"/>
      <c r="Z2150" s="110"/>
      <c r="AA2150" s="110"/>
      <c r="AB2150" s="110"/>
      <c r="AC2150" s="110"/>
      <c r="AD2150" s="110"/>
      <c r="AF2150" s="110"/>
      <c r="AG2150" s="110"/>
      <c r="AI2150" s="110"/>
      <c r="AJ2150" s="110"/>
      <c r="AK2150" s="110"/>
      <c r="AL2150" s="110"/>
      <c r="AM2150" s="110"/>
      <c r="AN2150" s="110"/>
      <c r="AO2150" s="110"/>
      <c r="AP2150" s="110"/>
      <c r="AQ2150" s="110"/>
      <c r="AR2150" s="110"/>
      <c r="AS2150" s="110"/>
      <c r="AT2150" s="110"/>
      <c r="AU2150" s="110"/>
      <c r="AV2150" s="110"/>
      <c r="AW2150" s="112"/>
      <c r="AY2150" s="110"/>
      <c r="BD2150" s="110"/>
      <c r="BE2150" s="110"/>
      <c r="BF2150" s="110"/>
      <c r="BG2150" s="110"/>
      <c r="BH2150" s="110"/>
      <c r="BI2150" s="110"/>
      <c r="BJ2150" s="110"/>
    </row>
    <row r="2151" spans="1:62">
      <c r="A2151" s="108"/>
      <c r="B2151" s="108"/>
      <c r="C2151" s="109"/>
      <c r="D2151" s="109"/>
      <c r="E2151" s="108"/>
      <c r="F2151" s="108"/>
      <c r="G2151" s="108"/>
      <c r="H2151" s="108"/>
      <c r="I2151" s="108"/>
      <c r="J2151" s="108"/>
      <c r="K2151" s="110"/>
      <c r="L2151" s="110"/>
      <c r="M2151" s="110"/>
      <c r="N2151" s="111"/>
      <c r="U2151" s="112"/>
      <c r="V2151" s="110"/>
      <c r="W2151" s="110"/>
      <c r="X2151" s="110"/>
      <c r="Y2151" s="110"/>
      <c r="Z2151" s="110"/>
      <c r="AA2151" s="110"/>
      <c r="AB2151" s="110"/>
      <c r="AC2151" s="110"/>
      <c r="AD2151" s="110"/>
      <c r="AF2151" s="110"/>
      <c r="AG2151" s="110"/>
      <c r="AI2151" s="110"/>
      <c r="AJ2151" s="110"/>
      <c r="AL2151" s="110"/>
      <c r="AM2151" s="110"/>
      <c r="AO2151" s="110"/>
      <c r="AV2151" s="110"/>
      <c r="BB2151" s="110"/>
      <c r="BD2151" s="110"/>
      <c r="BE2151" s="110"/>
      <c r="BF2151" s="110"/>
      <c r="BG2151" s="110"/>
      <c r="BH2151" s="110"/>
      <c r="BI2151" s="110"/>
      <c r="BJ2151" s="110"/>
    </row>
    <row r="2152" spans="1:62">
      <c r="A2152" s="108"/>
      <c r="B2152" s="108"/>
      <c r="C2152" s="109"/>
      <c r="D2152" s="109"/>
      <c r="E2152" s="108"/>
      <c r="F2152" s="108"/>
      <c r="G2152" s="108"/>
      <c r="H2152" s="108"/>
      <c r="I2152" s="108"/>
      <c r="J2152" s="108"/>
      <c r="K2152" s="110"/>
      <c r="L2152" s="110"/>
      <c r="M2152" s="110"/>
      <c r="O2152" s="110"/>
      <c r="P2152" s="110"/>
      <c r="Q2152" s="110"/>
      <c r="R2152" s="110"/>
      <c r="S2152" s="110"/>
      <c r="T2152" s="110"/>
      <c r="U2152" s="112"/>
      <c r="V2152" s="110"/>
      <c r="W2152" s="110"/>
      <c r="X2152" s="110"/>
      <c r="Y2152" s="110"/>
      <c r="Z2152" s="110"/>
      <c r="AA2152" s="110"/>
      <c r="AB2152" s="110"/>
      <c r="AC2152" s="110"/>
      <c r="AD2152" s="110"/>
      <c r="AF2152" s="110"/>
      <c r="AG2152" s="110"/>
      <c r="AI2152" s="110"/>
      <c r="AJ2152" s="110"/>
      <c r="AK2152" s="110"/>
      <c r="AL2152" s="110"/>
      <c r="AM2152" s="110"/>
      <c r="AN2152" s="110"/>
      <c r="AO2152" s="110"/>
      <c r="AP2152" s="110"/>
      <c r="AQ2152" s="110"/>
      <c r="AR2152" s="110"/>
      <c r="AT2152" s="110"/>
      <c r="AV2152" s="110"/>
      <c r="AW2152" s="112"/>
      <c r="BB2152" s="110"/>
      <c r="BD2152" s="110"/>
      <c r="BE2152" s="110"/>
      <c r="BF2152" s="110"/>
      <c r="BG2152" s="110"/>
      <c r="BH2152" s="110"/>
      <c r="BI2152" s="110"/>
      <c r="BJ2152" s="110"/>
    </row>
    <row r="2153" spans="1:62">
      <c r="A2153" s="108"/>
      <c r="B2153" s="108"/>
      <c r="C2153" s="109"/>
      <c r="D2153" s="109"/>
      <c r="E2153" s="108"/>
      <c r="F2153" s="108"/>
      <c r="G2153" s="108"/>
      <c r="H2153" s="108"/>
      <c r="I2153" s="108"/>
      <c r="J2153" s="108"/>
      <c r="K2153" s="110"/>
      <c r="L2153" s="110"/>
      <c r="M2153" s="110"/>
      <c r="O2153" s="110"/>
      <c r="P2153" s="110"/>
      <c r="Q2153" s="110"/>
      <c r="R2153" s="110"/>
      <c r="S2153" s="110"/>
      <c r="T2153" s="110"/>
      <c r="U2153" s="112"/>
      <c r="AP2153" s="110"/>
      <c r="AQ2153" s="110"/>
      <c r="AR2153" s="110"/>
      <c r="AX2153" s="112"/>
      <c r="BC2153" s="112"/>
      <c r="BD2153" s="110"/>
      <c r="BE2153" s="110"/>
      <c r="BF2153" s="110"/>
      <c r="BG2153" s="110"/>
      <c r="BH2153" s="110"/>
      <c r="BI2153" s="110"/>
      <c r="BJ2153" s="110"/>
    </row>
    <row r="2154" spans="1:62">
      <c r="A2154" s="108"/>
      <c r="B2154" s="108"/>
      <c r="C2154" s="109"/>
      <c r="D2154" s="109"/>
      <c r="E2154" s="108"/>
      <c r="F2154" s="108"/>
      <c r="G2154" s="108"/>
      <c r="H2154" s="108"/>
      <c r="I2154" s="108"/>
      <c r="J2154" s="108"/>
      <c r="K2154" s="110"/>
      <c r="L2154" s="110"/>
      <c r="M2154" s="110"/>
      <c r="N2154" s="111"/>
      <c r="O2154" s="110"/>
      <c r="P2154" s="110"/>
      <c r="Q2154" s="110"/>
      <c r="R2154" s="110"/>
      <c r="S2154" s="110"/>
      <c r="T2154" s="110"/>
      <c r="U2154" s="112"/>
      <c r="V2154" s="110"/>
      <c r="W2154" s="110"/>
      <c r="X2154" s="110"/>
      <c r="Y2154" s="110"/>
      <c r="Z2154" s="110"/>
      <c r="AA2154" s="110"/>
      <c r="AB2154" s="110"/>
      <c r="AC2154" s="110"/>
      <c r="AD2154" s="110"/>
      <c r="AF2154" s="110"/>
      <c r="AG2154" s="110"/>
      <c r="AI2154" s="110"/>
      <c r="AJ2154" s="110"/>
      <c r="AK2154" s="110"/>
      <c r="AL2154" s="110"/>
      <c r="AM2154" s="110"/>
      <c r="AN2154" s="110"/>
      <c r="AO2154" s="110"/>
      <c r="AP2154" s="110"/>
      <c r="AQ2154" s="110"/>
      <c r="AR2154" s="110"/>
      <c r="AS2154" s="110"/>
      <c r="AT2154" s="110"/>
      <c r="AU2154" s="110"/>
      <c r="AV2154" s="110"/>
      <c r="AY2154" s="110"/>
      <c r="AZ2154" s="110"/>
      <c r="BA2154" s="110"/>
      <c r="BB2154" s="110"/>
      <c r="BD2154" s="110"/>
      <c r="BE2154" s="110"/>
      <c r="BF2154" s="110"/>
      <c r="BG2154" s="110"/>
      <c r="BH2154" s="110"/>
      <c r="BI2154" s="110"/>
      <c r="BJ2154" s="110"/>
    </row>
    <row r="2155" spans="1:62">
      <c r="A2155" s="108"/>
      <c r="B2155" s="108"/>
      <c r="C2155" s="109"/>
      <c r="D2155" s="109"/>
      <c r="E2155" s="108"/>
      <c r="F2155" s="108"/>
      <c r="G2155" s="108"/>
      <c r="H2155" s="108"/>
      <c r="I2155" s="108"/>
      <c r="J2155" s="108"/>
      <c r="K2155" s="110"/>
      <c r="L2155" s="110"/>
      <c r="M2155" s="110"/>
      <c r="N2155" s="111"/>
      <c r="O2155" s="110"/>
      <c r="P2155" s="110"/>
      <c r="Q2155" s="110"/>
      <c r="R2155" s="110"/>
      <c r="S2155" s="110"/>
      <c r="T2155" s="110"/>
      <c r="V2155" s="110"/>
      <c r="W2155" s="110"/>
      <c r="X2155" s="110"/>
      <c r="Y2155" s="110"/>
      <c r="Z2155" s="110"/>
      <c r="AA2155" s="110"/>
      <c r="AB2155" s="110"/>
      <c r="AC2155" s="110"/>
      <c r="AD2155" s="110"/>
      <c r="AE2155" s="110"/>
      <c r="AF2155" s="110"/>
      <c r="AG2155" s="110"/>
      <c r="AH2155" s="110"/>
      <c r="AI2155" s="110"/>
      <c r="AJ2155" s="110"/>
      <c r="AK2155" s="110"/>
      <c r="AL2155" s="110"/>
      <c r="AM2155" s="110"/>
      <c r="AN2155" s="110"/>
      <c r="AO2155" s="110"/>
      <c r="AP2155" s="110"/>
      <c r="AQ2155" s="110"/>
      <c r="AR2155" s="110"/>
      <c r="AS2155" s="110"/>
      <c r="AT2155" s="110"/>
      <c r="AU2155" s="110"/>
      <c r="AV2155" s="110"/>
      <c r="AW2155" s="112"/>
      <c r="AX2155" s="112"/>
      <c r="AY2155" s="110"/>
      <c r="BC2155" s="112"/>
      <c r="BD2155" s="110"/>
      <c r="BE2155" s="110"/>
      <c r="BF2155" s="110"/>
      <c r="BG2155" s="110"/>
      <c r="BH2155" s="110"/>
      <c r="BI2155" s="110"/>
      <c r="BJ2155" s="110"/>
    </row>
    <row r="2156" spans="1:62">
      <c r="A2156" s="108"/>
      <c r="B2156" s="108"/>
      <c r="C2156" s="109"/>
      <c r="D2156" s="109"/>
      <c r="E2156" s="108"/>
      <c r="F2156" s="108"/>
      <c r="G2156" s="108"/>
      <c r="H2156" s="108"/>
      <c r="I2156" s="108"/>
      <c r="J2156" s="108"/>
      <c r="K2156" s="110"/>
      <c r="L2156" s="110"/>
      <c r="M2156" s="110"/>
      <c r="O2156" s="110"/>
      <c r="P2156" s="110"/>
      <c r="Q2156" s="110"/>
      <c r="R2156" s="110"/>
      <c r="S2156" s="110"/>
      <c r="T2156" s="110"/>
      <c r="U2156" s="112"/>
      <c r="V2156" s="110"/>
      <c r="W2156" s="110"/>
      <c r="X2156" s="110"/>
      <c r="Y2156" s="110"/>
      <c r="Z2156" s="110"/>
      <c r="AA2156" s="110"/>
      <c r="AB2156" s="110"/>
      <c r="AC2156" s="110"/>
      <c r="AD2156" s="110"/>
      <c r="AE2156" s="110"/>
      <c r="AF2156" s="110"/>
      <c r="AG2156" s="110"/>
      <c r="AH2156" s="110"/>
      <c r="AI2156" s="110"/>
      <c r="AJ2156" s="110"/>
      <c r="AK2156" s="110"/>
      <c r="AL2156" s="110"/>
      <c r="AM2156" s="110"/>
      <c r="AN2156" s="110"/>
      <c r="AO2156" s="110"/>
      <c r="AP2156" s="110"/>
      <c r="AQ2156" s="110"/>
      <c r="AR2156" s="110"/>
      <c r="AS2156" s="110"/>
      <c r="AT2156" s="110"/>
      <c r="AU2156" s="110"/>
      <c r="AV2156" s="110"/>
      <c r="AW2156" s="112"/>
      <c r="AY2156" s="110"/>
      <c r="BD2156" s="110"/>
      <c r="BE2156" s="110"/>
      <c r="BF2156" s="110"/>
      <c r="BG2156" s="110"/>
      <c r="BH2156" s="110"/>
      <c r="BI2156" s="110"/>
      <c r="BJ2156" s="110"/>
    </row>
    <row r="2157" spans="1:62">
      <c r="A2157" s="108"/>
      <c r="B2157" s="108"/>
      <c r="C2157" s="109"/>
      <c r="D2157" s="109"/>
      <c r="E2157" s="108"/>
      <c r="F2157" s="108"/>
      <c r="G2157" s="108"/>
      <c r="H2157" s="108"/>
      <c r="I2157" s="108"/>
      <c r="J2157" s="108"/>
      <c r="K2157" s="110"/>
      <c r="L2157" s="110"/>
      <c r="M2157" s="110"/>
      <c r="O2157" s="110"/>
      <c r="P2157" s="110"/>
      <c r="Q2157" s="110"/>
      <c r="R2157" s="110"/>
      <c r="S2157" s="110"/>
      <c r="T2157" s="110"/>
      <c r="V2157" s="110"/>
      <c r="W2157" s="110"/>
      <c r="Y2157" s="110"/>
      <c r="AA2157" s="110"/>
      <c r="AB2157" s="110"/>
      <c r="AC2157" s="110"/>
      <c r="AD2157" s="110"/>
      <c r="AE2157" s="110"/>
      <c r="AF2157" s="110"/>
      <c r="AG2157" s="110"/>
      <c r="AH2157" s="110"/>
      <c r="AI2157" s="110"/>
      <c r="AJ2157" s="110"/>
      <c r="AK2157" s="110"/>
      <c r="AL2157" s="110"/>
      <c r="AM2157" s="110"/>
      <c r="AN2157" s="110"/>
      <c r="AO2157" s="110"/>
      <c r="AP2157" s="110"/>
      <c r="AQ2157" s="110"/>
      <c r="AR2157" s="110"/>
      <c r="AS2157" s="110"/>
      <c r="AU2157" s="110"/>
      <c r="AV2157" s="110"/>
      <c r="AY2157" s="110"/>
      <c r="BD2157" s="110"/>
      <c r="BE2157" s="110"/>
      <c r="BF2157" s="110"/>
      <c r="BG2157" s="110"/>
      <c r="BH2157" s="110"/>
      <c r="BI2157" s="110"/>
      <c r="BJ2157" s="110"/>
    </row>
    <row r="2158" spans="1:62">
      <c r="A2158" s="108"/>
      <c r="B2158" s="108"/>
      <c r="C2158" s="109"/>
      <c r="D2158" s="109"/>
      <c r="E2158" s="108"/>
      <c r="F2158" s="108"/>
      <c r="G2158" s="108"/>
      <c r="H2158" s="108"/>
      <c r="I2158" s="108"/>
      <c r="J2158" s="108"/>
      <c r="K2158" s="110"/>
      <c r="L2158" s="110"/>
      <c r="M2158" s="110"/>
      <c r="N2158" s="111"/>
      <c r="O2158" s="110"/>
      <c r="P2158" s="110"/>
      <c r="Q2158" s="110"/>
      <c r="R2158" s="110"/>
      <c r="S2158" s="110"/>
      <c r="T2158" s="110"/>
      <c r="U2158" s="112"/>
      <c r="V2158" s="110"/>
      <c r="W2158" s="110"/>
      <c r="X2158" s="110"/>
      <c r="Y2158" s="110"/>
      <c r="Z2158" s="110"/>
      <c r="AA2158" s="110"/>
      <c r="AB2158" s="110"/>
      <c r="AC2158" s="110"/>
      <c r="AD2158" s="110"/>
      <c r="AE2158" s="110"/>
      <c r="AF2158" s="110"/>
      <c r="AG2158" s="110"/>
      <c r="AH2158" s="110"/>
      <c r="AI2158" s="110"/>
      <c r="AJ2158" s="110"/>
      <c r="AK2158" s="110"/>
      <c r="AL2158" s="110"/>
      <c r="AM2158" s="110"/>
      <c r="AN2158" s="110"/>
      <c r="AO2158" s="110"/>
      <c r="AP2158" s="110"/>
      <c r="AQ2158" s="110"/>
      <c r="AR2158" s="110"/>
      <c r="AS2158" s="110"/>
      <c r="AT2158" s="110"/>
      <c r="AU2158" s="110"/>
      <c r="AV2158" s="110"/>
      <c r="AY2158" s="110"/>
      <c r="BA2158" s="110"/>
      <c r="BB2158" s="110"/>
      <c r="BD2158" s="110"/>
      <c r="BE2158" s="110"/>
      <c r="BF2158" s="110"/>
      <c r="BG2158" s="110"/>
      <c r="BH2158" s="110"/>
      <c r="BI2158" s="110"/>
      <c r="BJ2158" s="110"/>
    </row>
    <row r="2159" spans="1:62">
      <c r="A2159" s="108"/>
      <c r="B2159" s="108"/>
      <c r="C2159" s="109"/>
      <c r="D2159" s="109"/>
      <c r="E2159" s="108"/>
      <c r="F2159" s="108"/>
      <c r="G2159" s="108"/>
      <c r="H2159" s="108"/>
      <c r="I2159" s="108"/>
      <c r="J2159" s="108"/>
      <c r="K2159" s="110"/>
      <c r="L2159" s="110"/>
      <c r="M2159" s="110"/>
      <c r="N2159" s="111"/>
      <c r="O2159" s="110"/>
      <c r="P2159" s="110"/>
      <c r="Q2159" s="110"/>
      <c r="R2159" s="110"/>
      <c r="S2159" s="110"/>
      <c r="T2159" s="110"/>
      <c r="U2159" s="112"/>
      <c r="V2159" s="110"/>
      <c r="W2159" s="110"/>
      <c r="X2159" s="110"/>
      <c r="Y2159" s="110"/>
      <c r="Z2159" s="110"/>
      <c r="AA2159" s="110"/>
      <c r="AB2159" s="110"/>
      <c r="AC2159" s="110"/>
      <c r="AD2159" s="110"/>
      <c r="AE2159" s="110"/>
      <c r="AF2159" s="110"/>
      <c r="AG2159" s="110"/>
      <c r="AH2159" s="110"/>
      <c r="AI2159" s="110"/>
      <c r="AJ2159" s="110"/>
      <c r="AK2159" s="110"/>
      <c r="AL2159" s="110"/>
      <c r="AM2159" s="110"/>
      <c r="AN2159" s="110"/>
      <c r="AO2159" s="110"/>
      <c r="AP2159" s="110"/>
      <c r="AQ2159" s="110"/>
      <c r="AR2159" s="110"/>
      <c r="AS2159" s="110"/>
      <c r="AT2159" s="110"/>
      <c r="AU2159" s="110"/>
      <c r="AV2159" s="110"/>
      <c r="AY2159" s="110"/>
      <c r="BD2159" s="110"/>
      <c r="BE2159" s="110"/>
      <c r="BF2159" s="110"/>
      <c r="BG2159" s="110"/>
      <c r="BH2159" s="110"/>
      <c r="BI2159" s="110"/>
      <c r="BJ2159" s="110"/>
    </row>
    <row r="2160" spans="1:62">
      <c r="A2160" s="108"/>
      <c r="B2160" s="108"/>
      <c r="C2160" s="109"/>
      <c r="D2160" s="109"/>
      <c r="E2160" s="108"/>
      <c r="F2160" s="108"/>
      <c r="G2160" s="108"/>
      <c r="H2160" s="108"/>
      <c r="I2160" s="108"/>
      <c r="J2160" s="108"/>
      <c r="K2160" s="110"/>
      <c r="L2160" s="110"/>
      <c r="M2160" s="110"/>
      <c r="N2160" s="111"/>
      <c r="O2160" s="110"/>
      <c r="P2160" s="110"/>
      <c r="Q2160" s="110"/>
      <c r="R2160" s="110"/>
      <c r="S2160" s="110"/>
      <c r="T2160" s="110"/>
      <c r="V2160" s="110"/>
      <c r="W2160" s="110"/>
      <c r="X2160" s="110"/>
      <c r="Y2160" s="110"/>
      <c r="Z2160" s="110"/>
      <c r="AA2160" s="110"/>
      <c r="AB2160" s="110"/>
      <c r="AC2160" s="110"/>
      <c r="AD2160" s="110"/>
      <c r="AE2160" s="110"/>
      <c r="AF2160" s="110"/>
      <c r="AG2160" s="110"/>
      <c r="AH2160" s="110"/>
      <c r="AI2160" s="110"/>
      <c r="AJ2160" s="110"/>
      <c r="AK2160" s="110"/>
      <c r="AL2160" s="110"/>
      <c r="AM2160" s="110"/>
      <c r="AN2160" s="110"/>
      <c r="AO2160" s="110"/>
      <c r="AP2160" s="110"/>
      <c r="AQ2160" s="110"/>
      <c r="AR2160" s="110"/>
      <c r="AS2160" s="110"/>
      <c r="AT2160" s="110"/>
      <c r="AU2160" s="110"/>
      <c r="AV2160" s="110"/>
      <c r="AW2160" s="112"/>
      <c r="AY2160" s="110"/>
      <c r="BD2160" s="110"/>
      <c r="BE2160" s="110"/>
      <c r="BF2160" s="110"/>
      <c r="BG2160" s="110"/>
      <c r="BH2160" s="110"/>
      <c r="BI2160" s="110"/>
      <c r="BJ2160" s="110"/>
    </row>
    <row r="2161" spans="1:62">
      <c r="A2161" s="108"/>
      <c r="B2161" s="108"/>
      <c r="C2161" s="109"/>
      <c r="D2161" s="109"/>
      <c r="E2161" s="108"/>
      <c r="F2161" s="108"/>
      <c r="G2161" s="108"/>
      <c r="H2161" s="108"/>
      <c r="I2161" s="108"/>
      <c r="J2161" s="108"/>
      <c r="K2161" s="110"/>
      <c r="L2161" s="110"/>
      <c r="M2161" s="110"/>
      <c r="N2161" s="111"/>
      <c r="O2161" s="110"/>
      <c r="P2161" s="110"/>
      <c r="Q2161" s="110"/>
      <c r="R2161" s="110"/>
      <c r="S2161" s="110"/>
      <c r="T2161" s="110"/>
      <c r="U2161" s="112"/>
      <c r="V2161" s="110"/>
      <c r="W2161" s="110"/>
      <c r="X2161" s="110"/>
      <c r="Y2161" s="110"/>
      <c r="Z2161" s="110"/>
      <c r="AA2161" s="110"/>
      <c r="AB2161" s="110"/>
      <c r="AC2161" s="110"/>
      <c r="AD2161" s="110"/>
      <c r="AF2161" s="110"/>
      <c r="AG2161" s="110"/>
      <c r="AI2161" s="110"/>
      <c r="AJ2161" s="110"/>
      <c r="AL2161" s="110"/>
      <c r="AM2161" s="110"/>
      <c r="AO2161" s="110"/>
      <c r="AP2161" s="110"/>
      <c r="AQ2161" s="110"/>
      <c r="AR2161" s="110"/>
      <c r="AV2161" s="110"/>
      <c r="AW2161" s="112"/>
      <c r="BB2161" s="110"/>
      <c r="BD2161" s="110"/>
      <c r="BE2161" s="110"/>
      <c r="BF2161" s="110"/>
      <c r="BG2161" s="110"/>
      <c r="BH2161" s="110"/>
      <c r="BI2161" s="110"/>
      <c r="BJ2161" s="110"/>
    </row>
    <row r="2162" spans="1:62">
      <c r="A2162" s="108"/>
      <c r="B2162" s="108"/>
      <c r="C2162" s="109"/>
      <c r="D2162" s="109"/>
      <c r="E2162" s="108"/>
      <c r="F2162" s="108"/>
      <c r="G2162" s="108"/>
      <c r="H2162" s="108"/>
      <c r="I2162" s="108"/>
      <c r="J2162" s="108"/>
      <c r="K2162" s="110"/>
      <c r="L2162" s="110"/>
      <c r="M2162" s="110"/>
      <c r="N2162" s="111"/>
      <c r="O2162" s="110"/>
      <c r="P2162" s="110"/>
      <c r="Q2162" s="110"/>
      <c r="R2162" s="110"/>
      <c r="S2162" s="110"/>
      <c r="T2162" s="110"/>
      <c r="U2162" s="112"/>
      <c r="V2162" s="110"/>
      <c r="W2162" s="110"/>
      <c r="X2162" s="110"/>
      <c r="Y2162" s="110"/>
      <c r="Z2162" s="110"/>
      <c r="AA2162" s="110"/>
      <c r="AB2162" s="110"/>
      <c r="AC2162" s="110"/>
      <c r="AD2162" s="110"/>
      <c r="AE2162" s="110"/>
      <c r="AF2162" s="110"/>
      <c r="AG2162" s="110"/>
      <c r="AH2162" s="110"/>
      <c r="AI2162" s="110"/>
      <c r="AJ2162" s="110"/>
      <c r="AK2162" s="110"/>
      <c r="AL2162" s="110"/>
      <c r="AM2162" s="110"/>
      <c r="AN2162" s="110"/>
      <c r="AO2162" s="110"/>
      <c r="AP2162" s="110"/>
      <c r="AQ2162" s="110"/>
      <c r="AR2162" s="110"/>
      <c r="AS2162" s="110"/>
      <c r="AT2162" s="110"/>
      <c r="AU2162" s="110"/>
      <c r="AV2162" s="110"/>
      <c r="AY2162" s="110"/>
      <c r="BD2162" s="110"/>
      <c r="BE2162" s="110"/>
      <c r="BF2162" s="110"/>
      <c r="BG2162" s="110"/>
      <c r="BH2162" s="110"/>
      <c r="BI2162" s="110"/>
      <c r="BJ2162" s="110"/>
    </row>
    <row r="2163" spans="1:62">
      <c r="A2163" s="108"/>
      <c r="B2163" s="108"/>
      <c r="C2163" s="109"/>
      <c r="D2163" s="109"/>
      <c r="E2163" s="108"/>
      <c r="F2163" s="108"/>
      <c r="G2163" s="108"/>
      <c r="H2163" s="108"/>
      <c r="I2163" s="108"/>
      <c r="J2163" s="108"/>
      <c r="K2163" s="110"/>
      <c r="L2163" s="110"/>
      <c r="M2163" s="110"/>
      <c r="O2163" s="110"/>
      <c r="P2163" s="110"/>
      <c r="Q2163" s="110"/>
      <c r="R2163" s="110"/>
      <c r="S2163" s="110"/>
      <c r="T2163" s="110"/>
      <c r="V2163" s="110"/>
      <c r="W2163" s="110"/>
      <c r="X2163" s="110"/>
      <c r="Y2163" s="110"/>
      <c r="Z2163" s="110"/>
      <c r="AA2163" s="110"/>
      <c r="AB2163" s="110"/>
      <c r="AF2163" s="110"/>
      <c r="AG2163" s="110"/>
      <c r="AH2163" s="110"/>
      <c r="AI2163" s="110"/>
      <c r="AJ2163" s="110"/>
      <c r="AK2163" s="110"/>
      <c r="AL2163" s="110"/>
      <c r="AM2163" s="110"/>
      <c r="AN2163" s="110"/>
      <c r="AO2163" s="110"/>
      <c r="AP2163" s="110"/>
      <c r="AQ2163" s="110"/>
      <c r="AR2163" s="110"/>
      <c r="AS2163" s="110"/>
      <c r="AT2163" s="110"/>
      <c r="AU2163" s="110"/>
      <c r="AV2163" s="110"/>
      <c r="AY2163" s="110"/>
      <c r="BD2163" s="110"/>
      <c r="BE2163" s="110"/>
      <c r="BF2163" s="110"/>
      <c r="BG2163" s="110"/>
      <c r="BH2163" s="110"/>
      <c r="BI2163" s="110"/>
      <c r="BJ2163" s="110"/>
    </row>
    <row r="2164" spans="1:62">
      <c r="A2164" s="108"/>
      <c r="B2164" s="108"/>
      <c r="C2164" s="109"/>
      <c r="D2164" s="109"/>
      <c r="E2164" s="108"/>
      <c r="F2164" s="108"/>
      <c r="G2164" s="108"/>
      <c r="H2164" s="108"/>
      <c r="I2164" s="108"/>
      <c r="J2164" s="108"/>
      <c r="K2164" s="110"/>
      <c r="L2164" s="110"/>
      <c r="M2164" s="110"/>
      <c r="O2164" s="110"/>
      <c r="P2164" s="110"/>
      <c r="Q2164" s="110"/>
      <c r="R2164" s="110"/>
      <c r="S2164" s="110"/>
      <c r="T2164" s="110"/>
      <c r="V2164" s="110"/>
      <c r="W2164" s="110"/>
      <c r="X2164" s="110"/>
      <c r="Y2164" s="110"/>
      <c r="Z2164" s="110"/>
      <c r="AA2164" s="110"/>
      <c r="AB2164" s="110"/>
      <c r="AC2164" s="110"/>
      <c r="AD2164" s="110"/>
      <c r="AE2164" s="110"/>
      <c r="AF2164" s="110"/>
      <c r="AG2164" s="110"/>
      <c r="AH2164" s="110"/>
      <c r="AI2164" s="110"/>
      <c r="AJ2164" s="110"/>
      <c r="AK2164" s="110"/>
      <c r="AL2164" s="110"/>
      <c r="AM2164" s="110"/>
      <c r="AN2164" s="110"/>
      <c r="AO2164" s="110"/>
      <c r="AP2164" s="110"/>
      <c r="AQ2164" s="110"/>
      <c r="AR2164" s="110"/>
      <c r="AS2164" s="110"/>
      <c r="AT2164" s="110"/>
      <c r="AU2164" s="110"/>
      <c r="AV2164" s="110"/>
      <c r="AY2164" s="110"/>
      <c r="BD2164" s="110"/>
      <c r="BE2164" s="110"/>
      <c r="BF2164" s="110"/>
      <c r="BG2164" s="110"/>
      <c r="BH2164" s="110"/>
      <c r="BI2164" s="110"/>
      <c r="BJ2164" s="110"/>
    </row>
    <row r="2165" spans="1:62">
      <c r="A2165" s="108"/>
      <c r="B2165" s="108"/>
      <c r="C2165" s="109"/>
      <c r="D2165" s="109"/>
      <c r="E2165" s="108"/>
      <c r="F2165" s="108"/>
      <c r="G2165" s="108"/>
      <c r="H2165" s="108"/>
      <c r="I2165" s="108"/>
      <c r="J2165" s="108"/>
      <c r="K2165" s="110"/>
      <c r="L2165" s="110"/>
      <c r="M2165" s="110"/>
      <c r="O2165" s="110"/>
      <c r="P2165" s="110"/>
      <c r="Q2165" s="110"/>
      <c r="R2165" s="110"/>
      <c r="S2165" s="110"/>
      <c r="T2165" s="110"/>
      <c r="U2165" s="112"/>
      <c r="V2165" s="110"/>
      <c r="W2165" s="110"/>
      <c r="X2165" s="110"/>
      <c r="Y2165" s="110"/>
      <c r="Z2165" s="110"/>
      <c r="AA2165" s="110"/>
      <c r="AB2165" s="110"/>
      <c r="AC2165" s="110"/>
      <c r="AD2165" s="110"/>
      <c r="AE2165" s="110"/>
      <c r="AF2165" s="110"/>
      <c r="AG2165" s="110"/>
      <c r="AH2165" s="110"/>
      <c r="AI2165" s="110"/>
      <c r="AJ2165" s="110"/>
      <c r="AK2165" s="110"/>
      <c r="AL2165" s="110"/>
      <c r="AM2165" s="110"/>
      <c r="AN2165" s="110"/>
      <c r="AO2165" s="110"/>
      <c r="AP2165" s="110"/>
      <c r="AQ2165" s="110"/>
      <c r="AR2165" s="110"/>
      <c r="AS2165" s="110"/>
      <c r="AT2165" s="110"/>
      <c r="AU2165" s="110"/>
      <c r="AV2165" s="110"/>
      <c r="AW2165" s="112"/>
      <c r="AY2165" s="110"/>
      <c r="BD2165" s="110"/>
      <c r="BE2165" s="110"/>
      <c r="BF2165" s="110"/>
      <c r="BG2165" s="110"/>
      <c r="BH2165" s="110"/>
      <c r="BI2165" s="110"/>
      <c r="BJ2165" s="110"/>
    </row>
    <row r="2166" spans="1:62">
      <c r="A2166" s="108"/>
      <c r="B2166" s="108"/>
      <c r="C2166" s="109"/>
      <c r="D2166" s="109"/>
      <c r="E2166" s="108"/>
      <c r="F2166" s="108"/>
      <c r="G2166" s="108"/>
      <c r="H2166" s="108"/>
      <c r="I2166" s="108"/>
      <c r="J2166" s="108"/>
      <c r="K2166" s="110"/>
      <c r="L2166" s="110"/>
      <c r="M2166" s="110"/>
      <c r="N2166" s="111"/>
      <c r="O2166" s="110"/>
      <c r="P2166" s="110"/>
      <c r="Q2166" s="110"/>
      <c r="R2166" s="110"/>
      <c r="S2166" s="110"/>
      <c r="T2166" s="110"/>
      <c r="U2166" s="112"/>
      <c r="V2166" s="110"/>
      <c r="W2166" s="110"/>
      <c r="X2166" s="110"/>
      <c r="Y2166" s="110"/>
      <c r="Z2166" s="110"/>
      <c r="AA2166" s="110"/>
      <c r="AB2166" s="110"/>
      <c r="AC2166" s="110"/>
      <c r="AD2166" s="110"/>
      <c r="AE2166" s="110"/>
      <c r="AF2166" s="110"/>
      <c r="AG2166" s="110"/>
      <c r="AH2166" s="110"/>
      <c r="AI2166" s="110"/>
      <c r="AJ2166" s="110"/>
      <c r="AK2166" s="110"/>
      <c r="AL2166" s="110"/>
      <c r="AM2166" s="110"/>
      <c r="AN2166" s="110"/>
      <c r="AO2166" s="110"/>
      <c r="AP2166" s="110"/>
      <c r="AQ2166" s="110"/>
      <c r="AR2166" s="110"/>
      <c r="AU2166" s="110"/>
      <c r="AV2166" s="110"/>
      <c r="AW2166" s="112"/>
      <c r="BA2166" s="110"/>
      <c r="BB2166" s="110"/>
      <c r="BD2166" s="110"/>
      <c r="BE2166" s="110"/>
      <c r="BF2166" s="110"/>
      <c r="BG2166" s="110"/>
      <c r="BH2166" s="110"/>
      <c r="BI2166" s="110"/>
      <c r="BJ2166" s="110"/>
    </row>
    <row r="2167" spans="1:62">
      <c r="A2167" s="108"/>
      <c r="B2167" s="108"/>
      <c r="C2167" s="109"/>
      <c r="D2167" s="109"/>
      <c r="E2167" s="108"/>
      <c r="F2167" s="108"/>
      <c r="G2167" s="108"/>
      <c r="H2167" s="108"/>
      <c r="I2167" s="108"/>
      <c r="J2167" s="108"/>
      <c r="K2167" s="110"/>
      <c r="L2167" s="110"/>
      <c r="M2167" s="110"/>
      <c r="N2167" s="111"/>
      <c r="O2167" s="110"/>
      <c r="P2167" s="110"/>
      <c r="Q2167" s="110"/>
      <c r="R2167" s="110"/>
      <c r="S2167" s="110"/>
      <c r="T2167" s="110"/>
      <c r="U2167" s="112"/>
      <c r="V2167" s="110"/>
      <c r="W2167" s="110"/>
      <c r="X2167" s="110"/>
      <c r="Y2167" s="110"/>
      <c r="Z2167" s="110"/>
      <c r="AA2167" s="110"/>
      <c r="AB2167" s="110"/>
      <c r="AC2167" s="110"/>
      <c r="AD2167" s="110"/>
      <c r="AE2167" s="110"/>
      <c r="AF2167" s="110"/>
      <c r="AG2167" s="110"/>
      <c r="AH2167" s="110"/>
      <c r="AI2167" s="110"/>
      <c r="AJ2167" s="110"/>
      <c r="AK2167" s="110"/>
      <c r="AL2167" s="110"/>
      <c r="AM2167" s="110"/>
      <c r="AN2167" s="110"/>
      <c r="AO2167" s="110"/>
      <c r="AP2167" s="110"/>
      <c r="AQ2167" s="110"/>
      <c r="AR2167" s="110"/>
      <c r="AS2167" s="110"/>
      <c r="AT2167" s="110"/>
      <c r="AU2167" s="110"/>
      <c r="AV2167" s="110"/>
      <c r="AY2167" s="110"/>
      <c r="BD2167" s="110"/>
      <c r="BE2167" s="110"/>
      <c r="BF2167" s="110"/>
      <c r="BG2167" s="110"/>
      <c r="BH2167" s="110"/>
      <c r="BI2167" s="110"/>
      <c r="BJ2167" s="110"/>
    </row>
    <row r="2168" spans="1:62">
      <c r="A2168" s="108"/>
      <c r="B2168" s="108"/>
      <c r="C2168" s="109"/>
      <c r="D2168" s="109"/>
      <c r="E2168" s="108"/>
      <c r="F2168" s="108"/>
      <c r="G2168" s="108"/>
      <c r="H2168" s="108"/>
      <c r="I2168" s="108"/>
      <c r="J2168" s="108"/>
      <c r="K2168" s="110"/>
      <c r="L2168" s="110"/>
      <c r="M2168" s="110"/>
      <c r="N2168" s="111"/>
      <c r="O2168" s="110"/>
      <c r="P2168" s="110"/>
      <c r="Q2168" s="110"/>
      <c r="R2168" s="110"/>
      <c r="S2168" s="110"/>
      <c r="T2168" s="110"/>
      <c r="U2168" s="112"/>
      <c r="V2168" s="110"/>
      <c r="W2168" s="110"/>
      <c r="X2168" s="110"/>
      <c r="Y2168" s="110"/>
      <c r="Z2168" s="110"/>
      <c r="AA2168" s="110"/>
      <c r="AB2168" s="110"/>
      <c r="AC2168" s="110"/>
      <c r="AD2168" s="110"/>
      <c r="AE2168" s="110"/>
      <c r="AF2168" s="110"/>
      <c r="AG2168" s="110"/>
      <c r="AH2168" s="110"/>
      <c r="AI2168" s="110"/>
      <c r="AJ2168" s="110"/>
      <c r="AK2168" s="110"/>
      <c r="AL2168" s="110"/>
      <c r="AM2168" s="110"/>
      <c r="AN2168" s="110"/>
      <c r="AO2168" s="110"/>
      <c r="AP2168" s="110"/>
      <c r="AQ2168" s="110"/>
      <c r="AR2168" s="110"/>
      <c r="AS2168" s="110"/>
      <c r="AT2168" s="110"/>
      <c r="AU2168" s="110"/>
      <c r="AV2168" s="110"/>
      <c r="AW2168" s="112"/>
      <c r="AX2168" s="112"/>
      <c r="AY2168" s="110"/>
      <c r="AZ2168" s="110"/>
      <c r="BB2168" s="110"/>
      <c r="BC2168" s="112"/>
      <c r="BE2168" s="110"/>
      <c r="BF2168" s="110"/>
      <c r="BG2168" s="110"/>
      <c r="BH2168" s="110"/>
      <c r="BI2168" s="110"/>
      <c r="BJ2168" s="110"/>
    </row>
    <row r="2169" spans="1:62">
      <c r="A2169" s="108"/>
      <c r="B2169" s="108"/>
      <c r="C2169" s="109"/>
      <c r="D2169" s="109"/>
      <c r="E2169" s="108"/>
      <c r="F2169" s="108"/>
      <c r="G2169" s="108"/>
      <c r="H2169" s="108"/>
      <c r="I2169" s="108"/>
      <c r="J2169" s="108"/>
      <c r="K2169" s="110"/>
      <c r="L2169" s="110"/>
      <c r="M2169" s="110"/>
      <c r="O2169" s="110"/>
      <c r="P2169" s="110"/>
      <c r="Q2169" s="110"/>
      <c r="R2169" s="110"/>
      <c r="S2169" s="110"/>
      <c r="T2169" s="110"/>
      <c r="V2169" s="110"/>
      <c r="W2169" s="110"/>
      <c r="X2169" s="110"/>
      <c r="Y2169" s="110"/>
      <c r="Z2169" s="110"/>
      <c r="AA2169" s="110"/>
      <c r="AB2169" s="110"/>
      <c r="AF2169" s="110"/>
      <c r="AG2169" s="110"/>
      <c r="AH2169" s="110"/>
      <c r="AI2169" s="110"/>
      <c r="AJ2169" s="110"/>
      <c r="AK2169" s="110"/>
      <c r="AL2169" s="110"/>
      <c r="AM2169" s="110"/>
      <c r="AN2169" s="110"/>
      <c r="AO2169" s="110"/>
      <c r="AP2169" s="110"/>
      <c r="AQ2169" s="110"/>
      <c r="AR2169" s="110"/>
      <c r="AS2169" s="110"/>
      <c r="AT2169" s="110"/>
      <c r="AU2169" s="110"/>
      <c r="AV2169" s="110"/>
      <c r="AY2169" s="110"/>
      <c r="BD2169" s="110"/>
      <c r="BE2169" s="110"/>
      <c r="BF2169" s="110"/>
      <c r="BG2169" s="110"/>
      <c r="BH2169" s="110"/>
      <c r="BI2169" s="110"/>
      <c r="BJ2169" s="110"/>
    </row>
    <row r="2170" spans="1:62">
      <c r="A2170" s="108"/>
      <c r="B2170" s="108"/>
      <c r="C2170" s="109"/>
      <c r="D2170" s="109"/>
      <c r="E2170" s="108"/>
      <c r="F2170" s="108"/>
      <c r="G2170" s="108"/>
      <c r="H2170" s="108"/>
      <c r="I2170" s="108"/>
      <c r="J2170" s="108"/>
      <c r="K2170" s="110"/>
      <c r="L2170" s="110"/>
      <c r="M2170" s="110"/>
      <c r="N2170" s="111"/>
      <c r="O2170" s="110"/>
      <c r="P2170" s="110"/>
      <c r="Q2170" s="110"/>
      <c r="R2170" s="110"/>
      <c r="S2170" s="110"/>
      <c r="T2170" s="110"/>
      <c r="V2170" s="110"/>
      <c r="W2170" s="110"/>
      <c r="X2170" s="110"/>
      <c r="Y2170" s="110"/>
      <c r="Z2170" s="110"/>
      <c r="AA2170" s="110"/>
      <c r="AB2170" s="110"/>
      <c r="AC2170" s="110"/>
      <c r="AD2170" s="110"/>
      <c r="AE2170" s="110"/>
      <c r="AF2170" s="110"/>
      <c r="AG2170" s="110"/>
      <c r="AH2170" s="110"/>
      <c r="AI2170" s="110"/>
      <c r="AJ2170" s="110"/>
      <c r="AK2170" s="110"/>
      <c r="AL2170" s="110"/>
      <c r="AM2170" s="110"/>
      <c r="AO2170" s="110"/>
      <c r="AP2170" s="110"/>
      <c r="AQ2170" s="110"/>
      <c r="AR2170" s="110"/>
      <c r="AV2170" s="110"/>
      <c r="BB2170" s="110"/>
      <c r="BD2170" s="110"/>
      <c r="BE2170" s="110"/>
      <c r="BF2170" s="110"/>
      <c r="BG2170" s="110"/>
      <c r="BH2170" s="110"/>
      <c r="BI2170" s="110"/>
      <c r="BJ2170" s="110"/>
    </row>
    <row r="2171" spans="1:62">
      <c r="A2171" s="108"/>
      <c r="B2171" s="108"/>
      <c r="C2171" s="109"/>
      <c r="D2171" s="109"/>
      <c r="E2171" s="108"/>
      <c r="F2171" s="108"/>
      <c r="G2171" s="108"/>
      <c r="H2171" s="108"/>
      <c r="I2171" s="108"/>
      <c r="J2171" s="108"/>
      <c r="K2171" s="110"/>
      <c r="L2171" s="110"/>
      <c r="M2171" s="110"/>
      <c r="O2171" s="110"/>
      <c r="P2171" s="110"/>
      <c r="Q2171" s="110"/>
      <c r="R2171" s="110"/>
      <c r="S2171" s="110"/>
      <c r="T2171" s="110"/>
      <c r="AP2171" s="110"/>
      <c r="AQ2171" s="110"/>
      <c r="AR2171" s="110"/>
      <c r="BD2171" s="110"/>
      <c r="BE2171" s="110"/>
      <c r="BF2171" s="110"/>
      <c r="BG2171" s="110"/>
      <c r="BH2171" s="110"/>
      <c r="BI2171" s="110"/>
      <c r="BJ2171" s="110"/>
    </row>
    <row r="2172" spans="1:62">
      <c r="A2172" s="108"/>
      <c r="B2172" s="108"/>
      <c r="C2172" s="109"/>
      <c r="D2172" s="109"/>
      <c r="E2172" s="108"/>
      <c r="F2172" s="108"/>
      <c r="G2172" s="108"/>
      <c r="H2172" s="108"/>
      <c r="I2172" s="108"/>
      <c r="J2172" s="108"/>
      <c r="K2172" s="110"/>
      <c r="L2172" s="110"/>
      <c r="M2172" s="110"/>
      <c r="N2172" s="111"/>
      <c r="O2172" s="110"/>
      <c r="P2172" s="110"/>
      <c r="Q2172" s="110"/>
      <c r="R2172" s="110"/>
      <c r="S2172" s="110"/>
      <c r="T2172" s="110"/>
      <c r="V2172" s="110"/>
      <c r="W2172" s="110"/>
      <c r="X2172" s="110"/>
      <c r="Y2172" s="110"/>
      <c r="Z2172" s="110"/>
      <c r="AA2172" s="110"/>
      <c r="AB2172" s="110"/>
      <c r="AC2172" s="110"/>
      <c r="AD2172" s="110"/>
      <c r="AE2172" s="110"/>
      <c r="AF2172" s="110"/>
      <c r="AG2172" s="110"/>
      <c r="AH2172" s="110"/>
      <c r="AI2172" s="110"/>
      <c r="AJ2172" s="110"/>
      <c r="AK2172" s="110"/>
      <c r="AL2172" s="110"/>
      <c r="AM2172" s="110"/>
      <c r="AN2172" s="110"/>
      <c r="AO2172" s="110"/>
      <c r="AP2172" s="110"/>
      <c r="AQ2172" s="110"/>
      <c r="AR2172" s="110"/>
      <c r="AS2172" s="110"/>
      <c r="AT2172" s="110"/>
      <c r="AU2172" s="110"/>
      <c r="AV2172" s="110"/>
      <c r="AY2172" s="110"/>
      <c r="BD2172" s="110"/>
      <c r="BE2172" s="110"/>
      <c r="BF2172" s="110"/>
      <c r="BG2172" s="110"/>
      <c r="BH2172" s="110"/>
      <c r="BI2172" s="110"/>
      <c r="BJ2172" s="110"/>
    </row>
    <row r="2173" spans="1:62">
      <c r="A2173" s="108"/>
      <c r="B2173" s="108"/>
      <c r="C2173" s="109"/>
      <c r="D2173" s="109"/>
      <c r="E2173" s="108"/>
      <c r="F2173" s="108"/>
      <c r="G2173" s="108"/>
      <c r="H2173" s="108"/>
      <c r="I2173" s="108"/>
      <c r="J2173" s="108"/>
      <c r="K2173" s="110"/>
      <c r="L2173" s="110"/>
      <c r="M2173" s="110"/>
      <c r="N2173" s="111"/>
      <c r="O2173" s="110"/>
      <c r="P2173" s="110"/>
      <c r="Q2173" s="110"/>
      <c r="R2173" s="110"/>
      <c r="S2173" s="110"/>
      <c r="T2173" s="110"/>
      <c r="V2173" s="110"/>
      <c r="W2173" s="110"/>
      <c r="X2173" s="110"/>
      <c r="Y2173" s="110"/>
      <c r="Z2173" s="110"/>
      <c r="AA2173" s="110"/>
      <c r="AB2173" s="110"/>
      <c r="AC2173" s="110"/>
      <c r="AD2173" s="110"/>
      <c r="AE2173" s="110"/>
      <c r="AF2173" s="110"/>
      <c r="AG2173" s="110"/>
      <c r="AH2173" s="110"/>
      <c r="AI2173" s="110"/>
      <c r="AJ2173" s="110"/>
      <c r="AK2173" s="110"/>
      <c r="AL2173" s="110"/>
      <c r="AM2173" s="110"/>
      <c r="AN2173" s="110"/>
      <c r="AO2173" s="110"/>
      <c r="AP2173" s="110"/>
      <c r="AQ2173" s="110"/>
      <c r="AR2173" s="110"/>
      <c r="AS2173" s="110"/>
      <c r="AT2173" s="110"/>
      <c r="AU2173" s="110"/>
      <c r="AV2173" s="110"/>
      <c r="AY2173" s="110"/>
      <c r="BD2173" s="110"/>
      <c r="BE2173" s="110"/>
      <c r="BF2173" s="110"/>
      <c r="BG2173" s="110"/>
      <c r="BH2173" s="110"/>
      <c r="BI2173" s="110"/>
      <c r="BJ2173" s="110"/>
    </row>
    <row r="2174" spans="1:62">
      <c r="A2174" s="108"/>
      <c r="B2174" s="108"/>
      <c r="C2174" s="109"/>
      <c r="D2174" s="109"/>
      <c r="E2174" s="108"/>
      <c r="F2174" s="108"/>
      <c r="G2174" s="108"/>
      <c r="H2174" s="108"/>
      <c r="I2174" s="108"/>
      <c r="J2174" s="108"/>
      <c r="K2174" s="110"/>
      <c r="L2174" s="110"/>
      <c r="M2174" s="110"/>
      <c r="N2174" s="111"/>
      <c r="O2174" s="110"/>
      <c r="P2174" s="110"/>
      <c r="Q2174" s="110"/>
      <c r="R2174" s="110"/>
      <c r="S2174" s="110"/>
      <c r="T2174" s="110"/>
      <c r="V2174" s="110"/>
      <c r="W2174" s="110"/>
      <c r="X2174" s="110"/>
      <c r="Y2174" s="110"/>
      <c r="Z2174" s="110"/>
      <c r="AA2174" s="110"/>
      <c r="AB2174" s="110"/>
      <c r="AC2174" s="110"/>
      <c r="AD2174" s="110"/>
      <c r="AE2174" s="110"/>
      <c r="AF2174" s="110"/>
      <c r="AG2174" s="110"/>
      <c r="AH2174" s="110"/>
      <c r="AI2174" s="110"/>
      <c r="AJ2174" s="110"/>
      <c r="AL2174" s="110"/>
      <c r="AM2174" s="110"/>
      <c r="AN2174" s="110"/>
      <c r="AO2174" s="110"/>
      <c r="AP2174" s="110"/>
      <c r="AQ2174" s="110"/>
      <c r="AR2174" s="110"/>
      <c r="AT2174" s="110"/>
      <c r="AU2174" s="110"/>
      <c r="AV2174" s="110"/>
      <c r="AW2174" s="112"/>
      <c r="BD2174" s="110"/>
      <c r="BE2174" s="110"/>
      <c r="BF2174" s="110"/>
      <c r="BG2174" s="110"/>
      <c r="BH2174" s="110"/>
      <c r="BI2174" s="110"/>
      <c r="BJ2174" s="110"/>
    </row>
    <row r="2175" spans="1:62">
      <c r="A2175" s="108"/>
      <c r="B2175" s="108"/>
      <c r="C2175" s="109"/>
      <c r="D2175" s="109"/>
      <c r="E2175" s="108"/>
      <c r="F2175" s="108"/>
      <c r="G2175" s="108"/>
      <c r="H2175" s="108"/>
      <c r="I2175" s="108"/>
      <c r="J2175" s="108"/>
      <c r="K2175" s="110"/>
      <c r="L2175" s="110"/>
      <c r="M2175" s="110"/>
      <c r="O2175" s="110"/>
      <c r="P2175" s="110"/>
      <c r="Q2175" s="110"/>
      <c r="R2175" s="110"/>
      <c r="S2175" s="110"/>
      <c r="T2175" s="110"/>
      <c r="V2175" s="110"/>
      <c r="W2175" s="110"/>
      <c r="X2175" s="110"/>
      <c r="Y2175" s="110"/>
      <c r="Z2175" s="110"/>
      <c r="AA2175" s="110"/>
      <c r="AB2175" s="110"/>
      <c r="AC2175" s="110"/>
      <c r="AD2175" s="110"/>
      <c r="AE2175" s="110"/>
      <c r="AF2175" s="110"/>
      <c r="AG2175" s="110"/>
      <c r="AH2175" s="110"/>
      <c r="AI2175" s="110"/>
      <c r="AJ2175" s="110"/>
      <c r="AK2175" s="110"/>
      <c r="AL2175" s="110"/>
      <c r="AM2175" s="110"/>
      <c r="AN2175" s="110"/>
      <c r="AO2175" s="110"/>
      <c r="AP2175" s="110"/>
      <c r="AQ2175" s="110"/>
      <c r="AR2175" s="110"/>
      <c r="AS2175" s="110"/>
      <c r="AT2175" s="110"/>
      <c r="AU2175" s="110"/>
      <c r="AV2175" s="110"/>
      <c r="AY2175" s="110"/>
      <c r="BD2175" s="110"/>
      <c r="BE2175" s="110"/>
      <c r="BF2175" s="110"/>
      <c r="BG2175" s="110"/>
      <c r="BH2175" s="110"/>
      <c r="BI2175" s="110"/>
      <c r="BJ2175" s="110"/>
    </row>
    <row r="2176" spans="1:62">
      <c r="A2176" s="108"/>
      <c r="B2176" s="108"/>
      <c r="C2176" s="109"/>
      <c r="D2176" s="109"/>
      <c r="E2176" s="108"/>
      <c r="F2176" s="108"/>
      <c r="G2176" s="108"/>
      <c r="H2176" s="108"/>
      <c r="I2176" s="108"/>
      <c r="J2176" s="108"/>
      <c r="K2176" s="110"/>
      <c r="L2176" s="110"/>
      <c r="M2176" s="110"/>
      <c r="N2176" s="111"/>
      <c r="O2176" s="110"/>
      <c r="P2176" s="110"/>
      <c r="Q2176" s="110"/>
      <c r="R2176" s="110"/>
      <c r="S2176" s="110"/>
      <c r="T2176" s="110"/>
      <c r="V2176" s="110"/>
      <c r="W2176" s="110"/>
      <c r="X2176" s="110"/>
      <c r="Y2176" s="110"/>
      <c r="Z2176" s="110"/>
      <c r="AA2176" s="110"/>
      <c r="AB2176" s="110"/>
      <c r="AC2176" s="110"/>
      <c r="AD2176" s="110"/>
      <c r="AE2176" s="110"/>
      <c r="AF2176" s="110"/>
      <c r="AG2176" s="110"/>
      <c r="AH2176" s="110"/>
      <c r="AI2176" s="110"/>
      <c r="AJ2176" s="110"/>
      <c r="AK2176" s="110"/>
      <c r="AL2176" s="110"/>
      <c r="AM2176" s="110"/>
      <c r="AN2176" s="110"/>
      <c r="AO2176" s="110"/>
      <c r="AP2176" s="110"/>
      <c r="AQ2176" s="110"/>
      <c r="AR2176" s="110"/>
      <c r="AT2176" s="110"/>
      <c r="AU2176" s="110"/>
      <c r="AV2176" s="110"/>
      <c r="BE2176" s="110"/>
      <c r="BF2176" s="110"/>
      <c r="BG2176" s="110"/>
      <c r="BH2176" s="110"/>
      <c r="BI2176" s="110"/>
    </row>
    <row r="2177" spans="1:62">
      <c r="A2177" s="108"/>
      <c r="B2177" s="108"/>
      <c r="C2177" s="109"/>
      <c r="D2177" s="109"/>
      <c r="E2177" s="108"/>
      <c r="F2177" s="108"/>
      <c r="G2177" s="108"/>
      <c r="H2177" s="108"/>
      <c r="I2177" s="108"/>
      <c r="J2177" s="108"/>
      <c r="K2177" s="110"/>
      <c r="L2177" s="110"/>
      <c r="M2177" s="110"/>
      <c r="N2177" s="111"/>
      <c r="O2177" s="110"/>
      <c r="P2177" s="110"/>
      <c r="Q2177" s="110"/>
      <c r="R2177" s="110"/>
      <c r="S2177" s="110"/>
      <c r="T2177" s="110"/>
      <c r="V2177" s="110"/>
      <c r="W2177" s="110"/>
      <c r="X2177" s="110"/>
      <c r="Y2177" s="110"/>
      <c r="Z2177" s="110"/>
      <c r="AA2177" s="110"/>
      <c r="AB2177" s="110"/>
      <c r="AC2177" s="110"/>
      <c r="AD2177" s="110"/>
      <c r="AE2177" s="110"/>
      <c r="AF2177" s="110"/>
      <c r="AG2177" s="110"/>
      <c r="AH2177" s="110"/>
      <c r="AI2177" s="110"/>
      <c r="AJ2177" s="110"/>
      <c r="AK2177" s="110"/>
      <c r="AL2177" s="110"/>
      <c r="AM2177" s="110"/>
      <c r="AN2177" s="110"/>
      <c r="AO2177" s="110"/>
      <c r="AP2177" s="110"/>
      <c r="AQ2177" s="110"/>
      <c r="AR2177" s="110"/>
      <c r="AS2177" s="110"/>
      <c r="AT2177" s="110"/>
      <c r="AU2177" s="110"/>
      <c r="AV2177" s="110"/>
      <c r="AW2177" s="112"/>
      <c r="AY2177" s="110"/>
      <c r="BD2177" s="110"/>
      <c r="BE2177" s="110"/>
      <c r="BF2177" s="110"/>
      <c r="BG2177" s="110"/>
      <c r="BH2177" s="110"/>
      <c r="BI2177" s="110"/>
      <c r="BJ2177" s="110"/>
    </row>
    <row r="2178" spans="1:62">
      <c r="A2178" s="108"/>
      <c r="B2178" s="108"/>
      <c r="C2178" s="109"/>
      <c r="D2178" s="109"/>
      <c r="E2178" s="108"/>
      <c r="F2178" s="108"/>
      <c r="G2178" s="108"/>
      <c r="H2178" s="108"/>
      <c r="I2178" s="108"/>
      <c r="J2178" s="108"/>
      <c r="K2178" s="110"/>
      <c r="L2178" s="110"/>
      <c r="M2178" s="110"/>
      <c r="O2178" s="110"/>
      <c r="P2178" s="110"/>
      <c r="Q2178" s="110"/>
      <c r="R2178" s="110"/>
      <c r="S2178" s="110"/>
      <c r="T2178" s="110"/>
      <c r="V2178" s="110"/>
      <c r="W2178" s="110"/>
      <c r="X2178" s="110"/>
      <c r="Y2178" s="110"/>
      <c r="Z2178" s="110"/>
      <c r="AA2178" s="110"/>
      <c r="AB2178" s="110"/>
      <c r="AC2178" s="110"/>
      <c r="AD2178" s="110"/>
      <c r="AE2178" s="110"/>
      <c r="AF2178" s="110"/>
      <c r="AG2178" s="110"/>
      <c r="AH2178" s="110"/>
      <c r="AI2178" s="110"/>
      <c r="AJ2178" s="110"/>
      <c r="AK2178" s="110"/>
      <c r="AL2178" s="110"/>
      <c r="AM2178" s="110"/>
      <c r="AN2178" s="110"/>
      <c r="AO2178" s="110"/>
      <c r="AP2178" s="110"/>
      <c r="AQ2178" s="110"/>
      <c r="AR2178" s="110"/>
      <c r="AU2178" s="110"/>
      <c r="AV2178" s="110"/>
    </row>
    <row r="2179" spans="1:62">
      <c r="A2179" s="108"/>
      <c r="B2179" s="108"/>
      <c r="C2179" s="109"/>
      <c r="D2179" s="109"/>
      <c r="E2179" s="108"/>
      <c r="F2179" s="108"/>
      <c r="G2179" s="108"/>
      <c r="H2179" s="108"/>
      <c r="I2179" s="108"/>
      <c r="J2179" s="108"/>
      <c r="K2179" s="110"/>
      <c r="L2179" s="110"/>
      <c r="M2179" s="110"/>
      <c r="N2179" s="111"/>
      <c r="O2179" s="110"/>
      <c r="P2179" s="110"/>
      <c r="Q2179" s="110"/>
      <c r="R2179" s="110"/>
      <c r="S2179" s="110"/>
      <c r="T2179" s="110"/>
      <c r="V2179" s="110"/>
      <c r="W2179" s="110"/>
      <c r="X2179" s="110"/>
      <c r="Y2179" s="110"/>
      <c r="Z2179" s="110"/>
      <c r="AA2179" s="110"/>
      <c r="AB2179" s="110"/>
      <c r="AC2179" s="110"/>
      <c r="AD2179" s="110"/>
      <c r="AE2179" s="110"/>
      <c r="AF2179" s="110"/>
      <c r="AG2179" s="110"/>
      <c r="AH2179" s="110"/>
      <c r="AI2179" s="110"/>
      <c r="AJ2179" s="110"/>
      <c r="AK2179" s="110"/>
      <c r="AL2179" s="110"/>
      <c r="AM2179" s="110"/>
      <c r="AN2179" s="110"/>
      <c r="AO2179" s="110"/>
      <c r="AP2179" s="110"/>
      <c r="AQ2179" s="110"/>
      <c r="AR2179" s="110"/>
      <c r="AS2179" s="110"/>
      <c r="AT2179" s="110"/>
      <c r="AU2179" s="110"/>
      <c r="AV2179" s="110"/>
      <c r="AY2179" s="110"/>
      <c r="BD2179" s="110"/>
      <c r="BE2179" s="110"/>
      <c r="BF2179" s="110"/>
      <c r="BG2179" s="110"/>
      <c r="BH2179" s="110"/>
      <c r="BI2179" s="110"/>
      <c r="BJ2179" s="110"/>
    </row>
    <row r="2180" spans="1:62">
      <c r="A2180" s="108"/>
      <c r="B2180" s="108"/>
      <c r="C2180" s="109"/>
      <c r="D2180" s="109"/>
      <c r="E2180" s="108"/>
      <c r="F2180" s="108"/>
      <c r="G2180" s="108"/>
      <c r="H2180" s="108"/>
      <c r="I2180" s="108"/>
      <c r="J2180" s="108"/>
      <c r="K2180" s="110"/>
      <c r="L2180" s="110"/>
      <c r="M2180" s="110"/>
      <c r="O2180" s="110"/>
      <c r="P2180" s="110"/>
      <c r="Q2180" s="110"/>
      <c r="R2180" s="110"/>
      <c r="S2180" s="110"/>
      <c r="T2180" s="110"/>
      <c r="U2180" s="112"/>
      <c r="AP2180" s="110"/>
      <c r="AQ2180" s="110"/>
      <c r="AR2180" s="110"/>
      <c r="BE2180" s="110"/>
      <c r="BF2180" s="110"/>
      <c r="BG2180" s="110"/>
      <c r="BH2180" s="110"/>
      <c r="BI2180" s="110"/>
    </row>
    <row r="2181" spans="1:62">
      <c r="A2181" s="108"/>
      <c r="B2181" s="108"/>
      <c r="C2181" s="109"/>
      <c r="D2181" s="109"/>
      <c r="E2181" s="108"/>
      <c r="F2181" s="108"/>
      <c r="G2181" s="108"/>
      <c r="H2181" s="108"/>
      <c r="I2181" s="108"/>
      <c r="J2181" s="108"/>
      <c r="K2181" s="110"/>
      <c r="L2181" s="110"/>
      <c r="M2181" s="110"/>
      <c r="N2181" s="111"/>
      <c r="O2181" s="110"/>
      <c r="P2181" s="110"/>
      <c r="Q2181" s="110"/>
      <c r="R2181" s="110"/>
      <c r="S2181" s="110"/>
      <c r="T2181" s="110"/>
      <c r="U2181" s="112"/>
      <c r="V2181" s="110"/>
      <c r="W2181" s="110"/>
      <c r="X2181" s="110"/>
      <c r="Y2181" s="110"/>
      <c r="Z2181" s="110"/>
      <c r="AA2181" s="110"/>
      <c r="AB2181" s="110"/>
      <c r="AC2181" s="110"/>
      <c r="AD2181" s="110"/>
      <c r="AE2181" s="110"/>
      <c r="AF2181" s="110"/>
      <c r="AG2181" s="110"/>
      <c r="AH2181" s="110"/>
      <c r="AI2181" s="110"/>
      <c r="AJ2181" s="110"/>
      <c r="AK2181" s="110"/>
      <c r="AL2181" s="110"/>
      <c r="AM2181" s="110"/>
      <c r="AN2181" s="110"/>
      <c r="AO2181" s="110"/>
      <c r="AP2181" s="110"/>
      <c r="AQ2181" s="110"/>
      <c r="AR2181" s="110"/>
      <c r="AT2181" s="110"/>
      <c r="AU2181" s="110"/>
      <c r="AV2181" s="110"/>
      <c r="BE2181" s="110"/>
      <c r="BF2181" s="110"/>
      <c r="BG2181" s="110"/>
      <c r="BH2181" s="110"/>
      <c r="BI2181" s="110"/>
    </row>
    <row r="2182" spans="1:62">
      <c r="A2182" s="108"/>
      <c r="B2182" s="108"/>
      <c r="C2182" s="109"/>
      <c r="D2182" s="109"/>
      <c r="E2182" s="108"/>
      <c r="F2182" s="108"/>
      <c r="G2182" s="108"/>
      <c r="H2182" s="108"/>
      <c r="I2182" s="108"/>
      <c r="J2182" s="108"/>
      <c r="K2182" s="110"/>
      <c r="L2182" s="110"/>
      <c r="M2182" s="110"/>
      <c r="N2182" s="111"/>
      <c r="O2182" s="110"/>
      <c r="P2182" s="110"/>
      <c r="Q2182" s="110"/>
      <c r="R2182" s="110"/>
      <c r="S2182" s="110"/>
      <c r="T2182" s="110"/>
      <c r="U2182" s="112"/>
      <c r="V2182" s="110"/>
      <c r="W2182" s="110"/>
      <c r="X2182" s="110"/>
      <c r="Y2182" s="110"/>
      <c r="Z2182" s="110"/>
      <c r="AA2182" s="110"/>
      <c r="AB2182" s="110"/>
      <c r="AC2182" s="110"/>
      <c r="AD2182" s="110"/>
      <c r="AE2182" s="110"/>
      <c r="AF2182" s="110"/>
      <c r="AG2182" s="110"/>
      <c r="AH2182" s="110"/>
      <c r="AI2182" s="110"/>
      <c r="AJ2182" s="110"/>
      <c r="AK2182" s="110"/>
      <c r="AL2182" s="110"/>
      <c r="AM2182" s="110"/>
      <c r="AN2182" s="110"/>
      <c r="AO2182" s="110"/>
      <c r="AP2182" s="110"/>
      <c r="AQ2182" s="110"/>
      <c r="AR2182" s="110"/>
      <c r="AV2182" s="110"/>
      <c r="AW2182" s="112"/>
      <c r="BD2182" s="110"/>
      <c r="BE2182" s="110"/>
      <c r="BF2182" s="110"/>
      <c r="BG2182" s="110"/>
      <c r="BH2182" s="110"/>
      <c r="BI2182" s="110"/>
      <c r="BJ2182" s="110"/>
    </row>
    <row r="2183" spans="1:62">
      <c r="A2183" s="108"/>
      <c r="B2183" s="108"/>
      <c r="C2183" s="109"/>
      <c r="D2183" s="109"/>
      <c r="E2183" s="108"/>
      <c r="F2183" s="108"/>
      <c r="G2183" s="108"/>
      <c r="H2183" s="108"/>
      <c r="I2183" s="108"/>
      <c r="J2183" s="108"/>
      <c r="K2183" s="110"/>
      <c r="L2183" s="110"/>
      <c r="M2183" s="110"/>
      <c r="N2183" s="111"/>
      <c r="O2183" s="110"/>
      <c r="P2183" s="110"/>
      <c r="Q2183" s="110"/>
      <c r="R2183" s="110"/>
      <c r="S2183" s="110"/>
      <c r="T2183" s="110"/>
      <c r="V2183" s="110"/>
      <c r="W2183" s="110"/>
      <c r="X2183" s="110"/>
      <c r="Y2183" s="110"/>
      <c r="Z2183" s="110"/>
      <c r="AA2183" s="110"/>
      <c r="AB2183" s="110"/>
      <c r="AC2183" s="110"/>
      <c r="AD2183" s="110"/>
      <c r="AF2183" s="110"/>
      <c r="AG2183" s="110"/>
      <c r="AH2183" s="110"/>
      <c r="AI2183" s="110"/>
      <c r="AJ2183" s="110"/>
      <c r="AK2183" s="110"/>
      <c r="AL2183" s="110"/>
      <c r="AM2183" s="110"/>
      <c r="AN2183" s="110"/>
      <c r="AO2183" s="110"/>
      <c r="AP2183" s="110"/>
      <c r="AQ2183" s="110"/>
      <c r="AR2183" s="110"/>
      <c r="AV2183" s="110"/>
      <c r="BD2183" s="110"/>
      <c r="BE2183" s="110"/>
      <c r="BF2183" s="110"/>
      <c r="BG2183" s="110"/>
      <c r="BH2183" s="110"/>
      <c r="BI2183" s="110"/>
      <c r="BJ2183" s="110"/>
    </row>
    <row r="2184" spans="1:62">
      <c r="A2184" s="108"/>
      <c r="B2184" s="108"/>
      <c r="C2184" s="109"/>
      <c r="D2184" s="109"/>
      <c r="E2184" s="108"/>
      <c r="F2184" s="108"/>
      <c r="G2184" s="108"/>
      <c r="H2184" s="108"/>
      <c r="I2184" s="108"/>
      <c r="J2184" s="108"/>
      <c r="K2184" s="110"/>
      <c r="L2184" s="110"/>
      <c r="M2184" s="110"/>
      <c r="N2184" s="111"/>
      <c r="O2184" s="110"/>
      <c r="P2184" s="110"/>
      <c r="Q2184" s="110"/>
      <c r="R2184" s="110"/>
      <c r="S2184" s="110"/>
      <c r="T2184" s="110"/>
      <c r="V2184" s="110"/>
      <c r="W2184" s="110"/>
      <c r="X2184" s="110"/>
      <c r="Y2184" s="110"/>
      <c r="Z2184" s="110"/>
      <c r="AA2184" s="110"/>
      <c r="AB2184" s="110"/>
      <c r="AC2184" s="110"/>
      <c r="AD2184" s="110"/>
      <c r="AE2184" s="110"/>
      <c r="AF2184" s="110"/>
      <c r="AG2184" s="110"/>
      <c r="AH2184" s="110"/>
      <c r="AI2184" s="110"/>
      <c r="AJ2184" s="110"/>
      <c r="AK2184" s="110"/>
      <c r="AL2184" s="110"/>
      <c r="AM2184" s="110"/>
      <c r="AN2184" s="110"/>
      <c r="AO2184" s="110"/>
      <c r="AP2184" s="110"/>
      <c r="AQ2184" s="110"/>
      <c r="AR2184" s="110"/>
      <c r="AS2184" s="110"/>
      <c r="AT2184" s="110"/>
      <c r="AU2184" s="110"/>
      <c r="AV2184" s="110"/>
      <c r="AY2184" s="110"/>
      <c r="BE2184" s="110"/>
      <c r="BF2184" s="110"/>
      <c r="BG2184" s="110"/>
      <c r="BH2184" s="110"/>
      <c r="BI2184" s="110"/>
    </row>
    <row r="2185" spans="1:62">
      <c r="A2185" s="108"/>
      <c r="B2185" s="108"/>
      <c r="C2185" s="109"/>
      <c r="D2185" s="109"/>
      <c r="E2185" s="108"/>
      <c r="F2185" s="108"/>
      <c r="G2185" s="108"/>
      <c r="H2185" s="108"/>
      <c r="I2185" s="108"/>
      <c r="J2185" s="108"/>
      <c r="K2185" s="110"/>
      <c r="L2185" s="110"/>
      <c r="M2185" s="110"/>
      <c r="O2185" s="110"/>
      <c r="P2185" s="110"/>
      <c r="Q2185" s="110"/>
      <c r="R2185" s="110"/>
      <c r="S2185" s="110"/>
      <c r="T2185" s="110"/>
      <c r="V2185" s="110"/>
      <c r="W2185" s="110"/>
      <c r="X2185" s="110"/>
      <c r="Y2185" s="110"/>
      <c r="Z2185" s="110"/>
      <c r="AA2185" s="110"/>
      <c r="AB2185" s="110"/>
      <c r="AC2185" s="110"/>
      <c r="AD2185" s="110"/>
      <c r="AE2185" s="110"/>
      <c r="AF2185" s="110"/>
      <c r="AG2185" s="110"/>
      <c r="AH2185" s="110"/>
      <c r="AI2185" s="110"/>
      <c r="AJ2185" s="110"/>
      <c r="AK2185" s="110"/>
      <c r="AL2185" s="110"/>
      <c r="AM2185" s="110"/>
      <c r="AN2185" s="110"/>
      <c r="AO2185" s="110"/>
      <c r="AP2185" s="110"/>
      <c r="AQ2185" s="110"/>
      <c r="AR2185" s="110"/>
      <c r="AS2185" s="110"/>
      <c r="AT2185" s="110"/>
      <c r="AU2185" s="110"/>
      <c r="AV2185" s="110"/>
      <c r="AW2185" s="112"/>
      <c r="AY2185" s="110"/>
      <c r="AZ2185" s="110"/>
      <c r="BA2185" s="110"/>
      <c r="BB2185" s="110"/>
      <c r="BD2185" s="110"/>
      <c r="BE2185" s="110"/>
      <c r="BF2185" s="110"/>
      <c r="BG2185" s="110"/>
      <c r="BH2185" s="110"/>
      <c r="BI2185" s="110"/>
      <c r="BJ2185" s="110"/>
    </row>
    <row r="2186" spans="1:62">
      <c r="A2186" s="108"/>
      <c r="B2186" s="108"/>
      <c r="C2186" s="109"/>
      <c r="D2186" s="109"/>
      <c r="E2186" s="108"/>
      <c r="F2186" s="108"/>
      <c r="G2186" s="108"/>
      <c r="H2186" s="108"/>
      <c r="I2186" s="108"/>
      <c r="J2186" s="108"/>
      <c r="K2186" s="110"/>
      <c r="L2186" s="110"/>
      <c r="M2186" s="110"/>
      <c r="N2186" s="111"/>
      <c r="O2186" s="110"/>
      <c r="P2186" s="110"/>
      <c r="Q2186" s="110"/>
      <c r="R2186" s="110"/>
      <c r="S2186" s="110"/>
      <c r="T2186" s="110"/>
      <c r="U2186" s="112"/>
      <c r="V2186" s="110"/>
      <c r="W2186" s="110"/>
      <c r="X2186" s="110"/>
      <c r="Y2186" s="110"/>
      <c r="Z2186" s="110"/>
      <c r="AA2186" s="110"/>
      <c r="AB2186" s="110"/>
      <c r="AC2186" s="110"/>
      <c r="AD2186" s="110"/>
      <c r="AE2186" s="110"/>
      <c r="AF2186" s="110"/>
      <c r="AG2186" s="110"/>
      <c r="AH2186" s="110"/>
      <c r="AI2186" s="110"/>
      <c r="AJ2186" s="110"/>
      <c r="AK2186" s="110"/>
      <c r="AL2186" s="110"/>
      <c r="AM2186" s="110"/>
      <c r="AN2186" s="110"/>
      <c r="AO2186" s="110"/>
      <c r="AP2186" s="110"/>
      <c r="AQ2186" s="110"/>
      <c r="AR2186" s="110"/>
      <c r="AS2186" s="110"/>
      <c r="AT2186" s="110"/>
      <c r="AU2186" s="110"/>
      <c r="AV2186" s="110"/>
      <c r="AY2186" s="110"/>
      <c r="AZ2186" s="110"/>
      <c r="BA2186" s="110"/>
      <c r="BB2186" s="110"/>
      <c r="BD2186" s="110"/>
      <c r="BE2186" s="110"/>
      <c r="BF2186" s="110"/>
      <c r="BG2186" s="110"/>
      <c r="BH2186" s="110"/>
      <c r="BI2186" s="110"/>
      <c r="BJ2186" s="110"/>
    </row>
    <row r="2187" spans="1:62">
      <c r="A2187" s="108"/>
      <c r="B2187" s="108"/>
      <c r="C2187" s="109"/>
      <c r="D2187" s="109"/>
      <c r="E2187" s="108"/>
      <c r="F2187" s="108"/>
      <c r="G2187" s="108"/>
      <c r="H2187" s="108"/>
      <c r="I2187" s="108"/>
      <c r="J2187" s="108"/>
      <c r="K2187" s="110"/>
      <c r="L2187" s="110"/>
      <c r="M2187" s="110"/>
      <c r="U2187" s="112"/>
      <c r="BD2187" s="110"/>
      <c r="BE2187" s="110"/>
      <c r="BF2187" s="110"/>
      <c r="BG2187" s="110"/>
      <c r="BH2187" s="110"/>
      <c r="BI2187" s="110"/>
      <c r="BJ2187" s="110"/>
    </row>
    <row r="2188" spans="1:62">
      <c r="A2188" s="108"/>
      <c r="B2188" s="108"/>
      <c r="C2188" s="109"/>
      <c r="D2188" s="109"/>
      <c r="E2188" s="108"/>
      <c r="F2188" s="108"/>
      <c r="G2188" s="108"/>
      <c r="H2188" s="108"/>
      <c r="I2188" s="108"/>
      <c r="J2188" s="108"/>
      <c r="K2188" s="110"/>
      <c r="L2188" s="110"/>
      <c r="M2188" s="110"/>
      <c r="N2188" s="111"/>
      <c r="O2188" s="110"/>
      <c r="P2188" s="110"/>
      <c r="Q2188" s="110"/>
      <c r="R2188" s="110"/>
      <c r="S2188" s="110"/>
      <c r="T2188" s="110"/>
      <c r="V2188" s="110"/>
      <c r="W2188" s="110"/>
      <c r="X2188" s="110"/>
      <c r="Y2188" s="110"/>
      <c r="Z2188" s="110"/>
      <c r="AA2188" s="110"/>
      <c r="AB2188" s="110"/>
      <c r="AC2188" s="110"/>
      <c r="AD2188" s="110"/>
      <c r="AE2188" s="110"/>
      <c r="AF2188" s="110"/>
      <c r="AG2188" s="110"/>
      <c r="AH2188" s="110"/>
      <c r="AI2188" s="110"/>
      <c r="AJ2188" s="110"/>
      <c r="AK2188" s="110"/>
      <c r="AL2188" s="110"/>
      <c r="AM2188" s="110"/>
      <c r="AN2188" s="110"/>
      <c r="AO2188" s="110"/>
      <c r="AP2188" s="110"/>
      <c r="AQ2188" s="110"/>
      <c r="AR2188" s="110"/>
      <c r="AS2188" s="110"/>
      <c r="AT2188" s="110"/>
      <c r="AU2188" s="110"/>
      <c r="AV2188" s="110"/>
      <c r="AY2188" s="110"/>
      <c r="BD2188" s="110"/>
      <c r="BE2188" s="110"/>
      <c r="BF2188" s="110"/>
      <c r="BG2188" s="110"/>
      <c r="BH2188" s="110"/>
      <c r="BI2188" s="110"/>
      <c r="BJ2188" s="110"/>
    </row>
    <row r="2189" spans="1:62">
      <c r="A2189" s="108"/>
      <c r="B2189" s="108"/>
      <c r="C2189" s="109"/>
      <c r="D2189" s="109"/>
      <c r="E2189" s="108"/>
      <c r="F2189" s="108"/>
      <c r="G2189" s="108"/>
      <c r="H2189" s="108"/>
      <c r="I2189" s="108"/>
      <c r="J2189" s="108"/>
      <c r="K2189" s="110"/>
      <c r="L2189" s="110"/>
      <c r="M2189" s="110"/>
      <c r="O2189" s="110"/>
      <c r="P2189" s="110"/>
      <c r="Q2189" s="110"/>
      <c r="R2189" s="110"/>
      <c r="S2189" s="110"/>
      <c r="T2189" s="110"/>
      <c r="AP2189" s="110"/>
      <c r="AQ2189" s="110"/>
      <c r="AR2189" s="110"/>
      <c r="BD2189" s="110"/>
      <c r="BE2189" s="110"/>
      <c r="BF2189" s="110"/>
      <c r="BG2189" s="110"/>
      <c r="BH2189" s="110"/>
      <c r="BI2189" s="110"/>
      <c r="BJ2189" s="110"/>
    </row>
    <row r="2190" spans="1:62">
      <c r="A2190" s="108"/>
      <c r="B2190" s="108"/>
      <c r="C2190" s="109"/>
      <c r="D2190" s="109"/>
      <c r="E2190" s="108"/>
      <c r="F2190" s="108"/>
      <c r="G2190" s="108"/>
      <c r="H2190" s="108"/>
      <c r="I2190" s="108"/>
      <c r="J2190" s="108"/>
      <c r="K2190" s="110"/>
      <c r="L2190" s="110"/>
      <c r="M2190" s="110"/>
      <c r="O2190" s="110"/>
      <c r="P2190" s="110"/>
      <c r="Q2190" s="110"/>
      <c r="R2190" s="110"/>
      <c r="S2190" s="110"/>
      <c r="T2190" s="110"/>
      <c r="V2190" s="110"/>
      <c r="W2190" s="110"/>
      <c r="X2190" s="110"/>
      <c r="Y2190" s="110"/>
      <c r="Z2190" s="110"/>
      <c r="AA2190" s="110"/>
      <c r="AB2190" s="110"/>
      <c r="AC2190" s="110"/>
      <c r="AD2190" s="110"/>
      <c r="AE2190" s="110"/>
      <c r="AF2190" s="110"/>
      <c r="AG2190" s="110"/>
      <c r="AH2190" s="110"/>
      <c r="AI2190" s="110"/>
      <c r="AJ2190" s="110"/>
      <c r="AK2190" s="110"/>
      <c r="AL2190" s="110"/>
      <c r="AM2190" s="110"/>
      <c r="AN2190" s="110"/>
      <c r="AO2190" s="110"/>
      <c r="AP2190" s="110"/>
      <c r="AQ2190" s="110"/>
      <c r="AR2190" s="110"/>
      <c r="AS2190" s="110"/>
      <c r="AT2190" s="110"/>
      <c r="AU2190" s="110"/>
      <c r="AV2190" s="110"/>
      <c r="AY2190" s="110"/>
    </row>
    <row r="2191" spans="1:62">
      <c r="A2191" s="108"/>
      <c r="B2191" s="108"/>
      <c r="C2191" s="109"/>
      <c r="D2191" s="109"/>
      <c r="E2191" s="108"/>
      <c r="F2191" s="108"/>
      <c r="G2191" s="108"/>
      <c r="H2191" s="108"/>
      <c r="I2191" s="108"/>
      <c r="J2191" s="108"/>
      <c r="K2191" s="110"/>
      <c r="L2191" s="110"/>
      <c r="M2191" s="110"/>
      <c r="N2191" s="111"/>
      <c r="U2191" s="112"/>
      <c r="V2191" s="110"/>
      <c r="W2191" s="110"/>
      <c r="X2191" s="110"/>
      <c r="Y2191" s="110"/>
      <c r="Z2191" s="110"/>
      <c r="AA2191" s="110"/>
      <c r="AB2191" s="110"/>
      <c r="AC2191" s="110"/>
      <c r="AD2191" s="110"/>
      <c r="AE2191" s="110"/>
      <c r="AF2191" s="110"/>
      <c r="AG2191" s="110"/>
      <c r="AH2191" s="110"/>
      <c r="AI2191" s="110"/>
      <c r="AJ2191" s="110"/>
      <c r="AK2191" s="110"/>
      <c r="AL2191" s="110"/>
      <c r="AM2191" s="110"/>
      <c r="AN2191" s="110"/>
      <c r="AO2191" s="110"/>
      <c r="AS2191" s="110"/>
      <c r="AT2191" s="110"/>
      <c r="AU2191" s="110"/>
      <c r="AV2191" s="110"/>
      <c r="AW2191" s="112"/>
      <c r="AY2191" s="110"/>
      <c r="BD2191" s="110"/>
      <c r="BE2191" s="110"/>
      <c r="BF2191" s="110"/>
      <c r="BG2191" s="110"/>
      <c r="BH2191" s="110"/>
      <c r="BI2191" s="110"/>
      <c r="BJ2191" s="110"/>
    </row>
    <row r="2192" spans="1:62">
      <c r="A2192" s="108"/>
      <c r="B2192" s="108"/>
      <c r="C2192" s="109"/>
      <c r="D2192" s="109"/>
      <c r="E2192" s="108"/>
      <c r="F2192" s="108"/>
      <c r="G2192" s="108"/>
      <c r="H2192" s="108"/>
      <c r="I2192" s="108"/>
      <c r="J2192" s="108"/>
      <c r="K2192" s="110"/>
      <c r="L2192" s="110"/>
      <c r="M2192" s="110"/>
      <c r="N2192" s="111"/>
      <c r="O2192" s="110"/>
      <c r="P2192" s="110"/>
      <c r="Q2192" s="110"/>
      <c r="R2192" s="110"/>
      <c r="S2192" s="110"/>
      <c r="T2192" s="110"/>
      <c r="U2192" s="112"/>
      <c r="V2192" s="110"/>
      <c r="W2192" s="110"/>
      <c r="X2192" s="110"/>
      <c r="Y2192" s="110"/>
      <c r="Z2192" s="110"/>
      <c r="AA2192" s="110"/>
      <c r="AB2192" s="110"/>
      <c r="AC2192" s="110"/>
      <c r="AD2192" s="110"/>
      <c r="AE2192" s="110"/>
      <c r="AF2192" s="110"/>
      <c r="AG2192" s="110"/>
      <c r="AH2192" s="110"/>
      <c r="AI2192" s="110"/>
      <c r="AJ2192" s="110"/>
      <c r="AK2192" s="110"/>
      <c r="AL2192" s="110"/>
      <c r="AM2192" s="110"/>
      <c r="AN2192" s="110"/>
      <c r="AO2192" s="110"/>
      <c r="AP2192" s="110"/>
      <c r="AQ2192" s="110"/>
      <c r="AR2192" s="110"/>
      <c r="AS2192" s="110"/>
      <c r="AT2192" s="110"/>
      <c r="AU2192" s="110"/>
      <c r="AV2192" s="110"/>
      <c r="AY2192" s="110"/>
      <c r="BD2192" s="110"/>
      <c r="BE2192" s="110"/>
      <c r="BF2192" s="110"/>
      <c r="BG2192" s="110"/>
      <c r="BH2192" s="110"/>
      <c r="BI2192" s="110"/>
      <c r="BJ2192" s="110"/>
    </row>
    <row r="2193" spans="1:62">
      <c r="A2193" s="108"/>
      <c r="B2193" s="108"/>
      <c r="C2193" s="109"/>
      <c r="D2193" s="109"/>
      <c r="E2193" s="108"/>
      <c r="F2193" s="108"/>
      <c r="G2193" s="108"/>
      <c r="H2193" s="108"/>
      <c r="I2193" s="108"/>
      <c r="J2193" s="108"/>
      <c r="K2193" s="110"/>
      <c r="L2193" s="110"/>
      <c r="M2193" s="110"/>
      <c r="N2193" s="111"/>
      <c r="O2193" s="110"/>
      <c r="P2193" s="110"/>
      <c r="Q2193" s="110"/>
      <c r="R2193" s="110"/>
      <c r="S2193" s="110"/>
      <c r="T2193" s="110"/>
      <c r="U2193" s="112"/>
      <c r="V2193" s="110"/>
      <c r="W2193" s="110"/>
      <c r="X2193" s="110"/>
      <c r="Y2193" s="110"/>
      <c r="Z2193" s="110"/>
      <c r="AA2193" s="110"/>
      <c r="AB2193" s="110"/>
      <c r="AC2193" s="110"/>
      <c r="AD2193" s="110"/>
      <c r="AE2193" s="110"/>
      <c r="AF2193" s="110"/>
      <c r="AG2193" s="110"/>
      <c r="AH2193" s="110"/>
      <c r="AI2193" s="110"/>
      <c r="AJ2193" s="110"/>
      <c r="AK2193" s="110"/>
      <c r="AL2193" s="110"/>
      <c r="AM2193" s="110"/>
      <c r="AN2193" s="110"/>
      <c r="AO2193" s="110"/>
      <c r="AP2193" s="110"/>
      <c r="AQ2193" s="110"/>
      <c r="AR2193" s="110"/>
      <c r="AS2193" s="110"/>
      <c r="AT2193" s="110"/>
      <c r="AU2193" s="110"/>
      <c r="AV2193" s="110"/>
      <c r="AY2193" s="110"/>
      <c r="BD2193" s="110"/>
      <c r="BE2193" s="110"/>
      <c r="BF2193" s="110"/>
      <c r="BG2193" s="110"/>
      <c r="BH2193" s="110"/>
      <c r="BI2193" s="110"/>
      <c r="BJ2193" s="110"/>
    </row>
    <row r="2194" spans="1:62">
      <c r="A2194" s="108"/>
      <c r="B2194" s="108"/>
      <c r="C2194" s="109"/>
      <c r="D2194" s="109"/>
      <c r="E2194" s="108"/>
      <c r="F2194" s="108"/>
      <c r="G2194" s="108"/>
      <c r="H2194" s="108"/>
      <c r="I2194" s="108"/>
      <c r="J2194" s="108"/>
      <c r="K2194" s="110"/>
      <c r="L2194" s="110"/>
      <c r="M2194" s="110"/>
      <c r="O2194" s="110"/>
      <c r="P2194" s="110"/>
      <c r="Q2194" s="110"/>
      <c r="R2194" s="110"/>
      <c r="S2194" s="110"/>
      <c r="T2194" s="110"/>
      <c r="V2194" s="110"/>
      <c r="W2194" s="110"/>
      <c r="X2194" s="110"/>
      <c r="Y2194" s="110"/>
      <c r="Z2194" s="110"/>
      <c r="AA2194" s="110"/>
      <c r="AB2194" s="110"/>
      <c r="AC2194" s="110"/>
      <c r="AD2194" s="110"/>
      <c r="AE2194" s="110"/>
      <c r="AF2194" s="110"/>
      <c r="AG2194" s="110"/>
      <c r="AH2194" s="110"/>
      <c r="AI2194" s="110"/>
      <c r="AJ2194" s="110"/>
      <c r="AK2194" s="110"/>
      <c r="AL2194" s="110"/>
      <c r="AM2194" s="110"/>
      <c r="AN2194" s="110"/>
      <c r="AO2194" s="110"/>
      <c r="AP2194" s="110"/>
      <c r="AQ2194" s="110"/>
      <c r="AR2194" s="110"/>
      <c r="AS2194" s="110"/>
      <c r="AT2194" s="110"/>
      <c r="AU2194" s="110"/>
      <c r="AV2194" s="110"/>
      <c r="AY2194" s="110"/>
      <c r="AZ2194" s="110"/>
      <c r="BA2194" s="110"/>
      <c r="BB2194" s="110"/>
    </row>
    <row r="2195" spans="1:62">
      <c r="A2195" s="108"/>
      <c r="B2195" s="108"/>
      <c r="C2195" s="109"/>
      <c r="D2195" s="109"/>
      <c r="E2195" s="108"/>
      <c r="F2195" s="108"/>
      <c r="G2195" s="108"/>
      <c r="H2195" s="108"/>
      <c r="I2195" s="108"/>
      <c r="J2195" s="108"/>
      <c r="K2195" s="110"/>
      <c r="L2195" s="110"/>
      <c r="M2195" s="110"/>
      <c r="N2195" s="111"/>
      <c r="O2195" s="110"/>
      <c r="P2195" s="110"/>
      <c r="Q2195" s="110"/>
      <c r="U2195" s="112"/>
      <c r="V2195" s="110"/>
      <c r="W2195" s="110"/>
      <c r="X2195" s="110"/>
      <c r="Y2195" s="110"/>
      <c r="Z2195" s="110"/>
      <c r="AA2195" s="110"/>
      <c r="AB2195" s="110"/>
      <c r="AC2195" s="110"/>
      <c r="AD2195" s="110"/>
      <c r="AE2195" s="110"/>
      <c r="AF2195" s="110"/>
      <c r="AG2195" s="110"/>
      <c r="AH2195" s="110"/>
      <c r="AI2195" s="110"/>
      <c r="AJ2195" s="110"/>
      <c r="AK2195" s="110"/>
      <c r="AL2195" s="110"/>
      <c r="AM2195" s="110"/>
      <c r="AN2195" s="110"/>
      <c r="AO2195" s="110"/>
      <c r="AS2195" s="110"/>
      <c r="AT2195" s="110"/>
      <c r="AU2195" s="110"/>
      <c r="AV2195" s="110"/>
      <c r="AW2195" s="112"/>
      <c r="AY2195" s="110"/>
      <c r="BB2195" s="110"/>
      <c r="BD2195" s="110"/>
      <c r="BE2195" s="110"/>
      <c r="BF2195" s="110"/>
      <c r="BG2195" s="110"/>
      <c r="BH2195" s="110"/>
      <c r="BI2195" s="110"/>
      <c r="BJ2195" s="110"/>
    </row>
    <row r="2196" spans="1:62">
      <c r="A2196" s="108"/>
      <c r="B2196" s="108"/>
      <c r="C2196" s="109"/>
      <c r="D2196" s="109"/>
      <c r="E2196" s="108"/>
      <c r="F2196" s="108"/>
      <c r="G2196" s="108"/>
      <c r="H2196" s="108"/>
      <c r="I2196" s="108"/>
      <c r="J2196" s="108"/>
      <c r="K2196" s="110"/>
      <c r="L2196" s="110"/>
      <c r="M2196" s="110"/>
      <c r="N2196" s="111"/>
      <c r="O2196" s="110"/>
      <c r="P2196" s="110"/>
      <c r="Q2196" s="110"/>
      <c r="R2196" s="110"/>
      <c r="S2196" s="110"/>
      <c r="T2196" s="110"/>
      <c r="V2196" s="110"/>
      <c r="W2196" s="110"/>
      <c r="X2196" s="110"/>
      <c r="Y2196" s="110"/>
      <c r="Z2196" s="110"/>
      <c r="AA2196" s="110"/>
      <c r="AB2196" s="110"/>
      <c r="AC2196" s="110"/>
      <c r="AD2196" s="110"/>
      <c r="AE2196" s="110"/>
      <c r="AF2196" s="110"/>
      <c r="AG2196" s="110"/>
      <c r="AH2196" s="110"/>
      <c r="AI2196" s="110"/>
      <c r="AJ2196" s="110"/>
      <c r="AK2196" s="110"/>
      <c r="AL2196" s="110"/>
      <c r="AM2196" s="110"/>
      <c r="AN2196" s="110"/>
      <c r="AO2196" s="110"/>
      <c r="AP2196" s="110"/>
      <c r="AQ2196" s="110"/>
      <c r="AR2196" s="110"/>
      <c r="AS2196" s="110"/>
      <c r="AT2196" s="110"/>
      <c r="AU2196" s="110"/>
      <c r="AV2196" s="110"/>
      <c r="AW2196" s="112"/>
      <c r="AY2196" s="110"/>
      <c r="BB2196" s="110"/>
      <c r="BD2196" s="110"/>
      <c r="BE2196" s="110"/>
      <c r="BF2196" s="110"/>
      <c r="BG2196" s="110"/>
      <c r="BH2196" s="110"/>
      <c r="BI2196" s="110"/>
      <c r="BJ2196" s="110"/>
    </row>
    <row r="2197" spans="1:62">
      <c r="A2197" s="108"/>
      <c r="B2197" s="108"/>
      <c r="C2197" s="109"/>
      <c r="D2197" s="109"/>
      <c r="E2197" s="108"/>
      <c r="F2197" s="108"/>
      <c r="G2197" s="108"/>
      <c r="H2197" s="108"/>
      <c r="I2197" s="108"/>
      <c r="J2197" s="108"/>
      <c r="K2197" s="110"/>
      <c r="L2197" s="110"/>
      <c r="M2197" s="110"/>
      <c r="O2197" s="110"/>
      <c r="P2197" s="110"/>
      <c r="Q2197" s="110"/>
      <c r="R2197" s="110"/>
      <c r="S2197" s="110"/>
      <c r="T2197" s="110"/>
      <c r="U2197" s="112"/>
      <c r="V2197" s="110"/>
      <c r="W2197" s="110"/>
      <c r="X2197" s="110"/>
      <c r="Y2197" s="110"/>
      <c r="Z2197" s="110"/>
      <c r="AA2197" s="110"/>
      <c r="AB2197" s="110"/>
      <c r="AC2197" s="110"/>
      <c r="AD2197" s="110"/>
      <c r="AE2197" s="110"/>
      <c r="AF2197" s="110"/>
      <c r="AG2197" s="110"/>
      <c r="AH2197" s="110"/>
      <c r="AI2197" s="110"/>
      <c r="AJ2197" s="110"/>
      <c r="AK2197" s="110"/>
      <c r="AL2197" s="110"/>
      <c r="AM2197" s="110"/>
      <c r="AN2197" s="110"/>
      <c r="AO2197" s="110"/>
      <c r="AP2197" s="110"/>
      <c r="AQ2197" s="110"/>
      <c r="AR2197" s="110"/>
      <c r="AS2197" s="110"/>
      <c r="AT2197" s="110"/>
      <c r="AU2197" s="110"/>
      <c r="AV2197" s="110"/>
      <c r="AW2197" s="112"/>
      <c r="AY2197" s="110"/>
      <c r="BD2197" s="110"/>
      <c r="BE2197" s="110"/>
      <c r="BF2197" s="110"/>
      <c r="BG2197" s="110"/>
      <c r="BH2197" s="110"/>
      <c r="BI2197" s="110"/>
      <c r="BJ2197" s="110"/>
    </row>
    <row r="2198" spans="1:62">
      <c r="A2198" s="108"/>
      <c r="B2198" s="108"/>
      <c r="C2198" s="109"/>
      <c r="D2198" s="109"/>
      <c r="E2198" s="108"/>
      <c r="F2198" s="108"/>
      <c r="G2198" s="108"/>
      <c r="H2198" s="108"/>
      <c r="I2198" s="108"/>
      <c r="J2198" s="108"/>
      <c r="K2198" s="110"/>
      <c r="L2198" s="110"/>
      <c r="M2198" s="110"/>
      <c r="O2198" s="110"/>
      <c r="P2198" s="110"/>
      <c r="Q2198" s="110"/>
      <c r="R2198" s="110"/>
      <c r="S2198" s="110"/>
      <c r="T2198" s="110"/>
      <c r="V2198" s="110"/>
      <c r="W2198" s="110"/>
      <c r="X2198" s="110"/>
      <c r="Y2198" s="110"/>
      <c r="Z2198" s="110"/>
      <c r="AA2198" s="110"/>
      <c r="AB2198" s="110"/>
      <c r="AC2198" s="110"/>
      <c r="AD2198" s="110"/>
      <c r="AE2198" s="110"/>
      <c r="AF2198" s="110"/>
      <c r="AG2198" s="110"/>
      <c r="AH2198" s="110"/>
      <c r="AI2198" s="110"/>
      <c r="AJ2198" s="110"/>
      <c r="AK2198" s="110"/>
      <c r="AL2198" s="110"/>
      <c r="AM2198" s="110"/>
      <c r="AN2198" s="110"/>
      <c r="AO2198" s="110"/>
      <c r="AP2198" s="110"/>
      <c r="AQ2198" s="110"/>
      <c r="AR2198" s="110"/>
      <c r="AS2198" s="110"/>
      <c r="AT2198" s="110"/>
      <c r="AU2198" s="110"/>
      <c r="AV2198" s="110"/>
      <c r="AW2198" s="112"/>
      <c r="AY2198" s="110"/>
      <c r="BD2198" s="110"/>
      <c r="BE2198" s="110"/>
      <c r="BF2198" s="110"/>
      <c r="BG2198" s="110"/>
      <c r="BH2198" s="110"/>
      <c r="BI2198" s="110"/>
      <c r="BJ2198" s="110"/>
    </row>
    <row r="2199" spans="1:62">
      <c r="A2199" s="108"/>
      <c r="B2199" s="108"/>
      <c r="C2199" s="109"/>
      <c r="D2199" s="109"/>
      <c r="E2199" s="108"/>
      <c r="F2199" s="108"/>
      <c r="G2199" s="108"/>
      <c r="H2199" s="108"/>
      <c r="I2199" s="108"/>
      <c r="J2199" s="108"/>
      <c r="K2199" s="110"/>
      <c r="L2199" s="110"/>
      <c r="M2199" s="110"/>
      <c r="N2199" s="111"/>
      <c r="O2199" s="110"/>
      <c r="P2199" s="110"/>
      <c r="Q2199" s="110"/>
      <c r="R2199" s="110"/>
      <c r="S2199" s="110"/>
      <c r="T2199" s="110"/>
      <c r="U2199" s="112"/>
      <c r="V2199" s="110"/>
      <c r="W2199" s="110"/>
      <c r="X2199" s="110"/>
      <c r="Y2199" s="110"/>
      <c r="Z2199" s="110"/>
      <c r="AA2199" s="110"/>
      <c r="AB2199" s="110"/>
      <c r="AC2199" s="110"/>
      <c r="AD2199" s="110"/>
      <c r="AE2199" s="110"/>
      <c r="AF2199" s="110"/>
      <c r="AG2199" s="110"/>
      <c r="AH2199" s="110"/>
      <c r="AI2199" s="110"/>
      <c r="AJ2199" s="110"/>
      <c r="AK2199" s="110"/>
      <c r="AL2199" s="110"/>
      <c r="AM2199" s="110"/>
      <c r="AN2199" s="110"/>
      <c r="AO2199" s="110"/>
      <c r="AP2199" s="110"/>
      <c r="AQ2199" s="110"/>
      <c r="AR2199" s="110"/>
      <c r="AS2199" s="110"/>
      <c r="AT2199" s="110"/>
      <c r="AU2199" s="110"/>
      <c r="AV2199" s="110"/>
      <c r="AW2199" s="112"/>
      <c r="AY2199" s="110"/>
      <c r="AZ2199" s="110"/>
      <c r="BA2199" s="110"/>
      <c r="BB2199" s="110"/>
      <c r="BD2199" s="110"/>
      <c r="BE2199" s="110"/>
      <c r="BF2199" s="110"/>
      <c r="BG2199" s="110"/>
      <c r="BH2199" s="110"/>
      <c r="BI2199" s="110"/>
      <c r="BJ2199" s="110"/>
    </row>
    <row r="2200" spans="1:62">
      <c r="A2200" s="108"/>
      <c r="B2200" s="108"/>
      <c r="C2200" s="109"/>
      <c r="D2200" s="109"/>
      <c r="E2200" s="108"/>
      <c r="F2200" s="108"/>
      <c r="G2200" s="108"/>
      <c r="H2200" s="108"/>
      <c r="I2200" s="108"/>
      <c r="J2200" s="108"/>
      <c r="K2200" s="110"/>
      <c r="L2200" s="110"/>
      <c r="M2200" s="110"/>
      <c r="N2200" s="111"/>
      <c r="O2200" s="110"/>
      <c r="P2200" s="110"/>
      <c r="Q2200" s="110"/>
      <c r="R2200" s="110"/>
      <c r="S2200" s="110"/>
      <c r="T2200" s="110"/>
      <c r="U2200" s="112"/>
      <c r="V2200" s="110"/>
      <c r="W2200" s="110"/>
      <c r="X2200" s="110"/>
      <c r="Y2200" s="110"/>
      <c r="Z2200" s="110"/>
      <c r="AA2200" s="110"/>
      <c r="AB2200" s="110"/>
      <c r="AC2200" s="110"/>
      <c r="AD2200" s="110"/>
      <c r="AE2200" s="110"/>
      <c r="AF2200" s="110"/>
      <c r="AG2200" s="110"/>
      <c r="AH2200" s="110"/>
      <c r="AI2200" s="110"/>
      <c r="AJ2200" s="110"/>
      <c r="AK2200" s="110"/>
      <c r="AL2200" s="110"/>
      <c r="AM2200" s="110"/>
      <c r="AN2200" s="110"/>
      <c r="AO2200" s="110"/>
      <c r="AP2200" s="110"/>
      <c r="AQ2200" s="110"/>
      <c r="AR2200" s="110"/>
      <c r="AT2200" s="110"/>
      <c r="AU2200" s="110"/>
      <c r="AV2200" s="110"/>
      <c r="BD2200" s="110"/>
      <c r="BE2200" s="110"/>
      <c r="BF2200" s="110"/>
      <c r="BG2200" s="110"/>
      <c r="BH2200" s="110"/>
      <c r="BI2200" s="110"/>
      <c r="BJ2200" s="110"/>
    </row>
    <row r="2201" spans="1:62">
      <c r="A2201" s="108"/>
      <c r="B2201" s="108"/>
      <c r="C2201" s="109"/>
      <c r="D2201" s="109"/>
      <c r="E2201" s="108"/>
      <c r="F2201" s="108"/>
      <c r="G2201" s="108"/>
      <c r="H2201" s="108"/>
      <c r="I2201" s="108"/>
      <c r="J2201" s="108"/>
      <c r="K2201" s="110"/>
      <c r="L2201" s="110"/>
      <c r="M2201" s="110"/>
      <c r="N2201" s="111"/>
      <c r="O2201" s="110"/>
      <c r="P2201" s="110"/>
      <c r="Q2201" s="110"/>
      <c r="R2201" s="110"/>
      <c r="S2201" s="110"/>
      <c r="T2201" s="110"/>
      <c r="V2201" s="110"/>
      <c r="W2201" s="110"/>
      <c r="X2201" s="110"/>
      <c r="Y2201" s="110"/>
      <c r="Z2201" s="110"/>
      <c r="AA2201" s="110"/>
      <c r="AB2201" s="110"/>
      <c r="AC2201" s="110"/>
      <c r="AD2201" s="110"/>
      <c r="AE2201" s="110"/>
      <c r="AF2201" s="110"/>
      <c r="AG2201" s="110"/>
      <c r="AH2201" s="110"/>
      <c r="AI2201" s="110"/>
      <c r="AJ2201" s="110"/>
      <c r="AK2201" s="110"/>
      <c r="AL2201" s="110"/>
      <c r="AM2201" s="110"/>
      <c r="AN2201" s="110"/>
      <c r="AO2201" s="110"/>
      <c r="AP2201" s="110"/>
      <c r="AQ2201" s="110"/>
      <c r="AR2201" s="110"/>
      <c r="AT2201" s="110"/>
      <c r="AU2201" s="110"/>
      <c r="AV2201" s="110"/>
      <c r="AW2201" s="112"/>
      <c r="AX2201" s="112"/>
      <c r="AZ2201" s="110"/>
      <c r="BB2201" s="110"/>
      <c r="BC2201" s="112"/>
      <c r="BD2201" s="110"/>
      <c r="BE2201" s="110"/>
      <c r="BF2201" s="110"/>
      <c r="BG2201" s="110"/>
      <c r="BH2201" s="110"/>
      <c r="BI2201" s="110"/>
      <c r="BJ2201" s="110"/>
    </row>
    <row r="2202" spans="1:62">
      <c r="A2202" s="108"/>
      <c r="B2202" s="108"/>
      <c r="C2202" s="109"/>
      <c r="D2202" s="109"/>
      <c r="E2202" s="108"/>
      <c r="F2202" s="108"/>
      <c r="G2202" s="108"/>
      <c r="H2202" s="108"/>
      <c r="I2202" s="108"/>
      <c r="J2202" s="108"/>
      <c r="K2202" s="110"/>
      <c r="L2202" s="110"/>
      <c r="M2202" s="110"/>
      <c r="N2202" s="111"/>
      <c r="O2202" s="110"/>
      <c r="P2202" s="110"/>
      <c r="Q2202" s="110"/>
      <c r="R2202" s="110"/>
      <c r="S2202" s="110"/>
      <c r="T2202" s="110"/>
      <c r="U2202" s="112"/>
      <c r="V2202" s="110"/>
      <c r="W2202" s="110"/>
      <c r="X2202" s="110"/>
      <c r="Y2202" s="110"/>
      <c r="Z2202" s="110"/>
      <c r="AA2202" s="110"/>
      <c r="AB2202" s="110"/>
      <c r="AC2202" s="110"/>
      <c r="AD2202" s="110"/>
      <c r="AE2202" s="110"/>
      <c r="AF2202" s="110"/>
      <c r="AG2202" s="110"/>
      <c r="AH2202" s="110"/>
      <c r="AI2202" s="110"/>
      <c r="AJ2202" s="110"/>
      <c r="AK2202" s="110"/>
      <c r="AL2202" s="110"/>
      <c r="AM2202" s="110"/>
      <c r="AN2202" s="110"/>
      <c r="AO2202" s="110"/>
      <c r="AP2202" s="110"/>
      <c r="AQ2202" s="110"/>
      <c r="AR2202" s="110"/>
      <c r="AS2202" s="110"/>
      <c r="AT2202" s="110"/>
      <c r="AU2202" s="110"/>
      <c r="AV2202" s="110"/>
      <c r="AW2202" s="112"/>
      <c r="AX2202" s="112"/>
      <c r="AY2202" s="110"/>
      <c r="BC2202" s="112"/>
      <c r="BD2202" s="110"/>
      <c r="BE2202" s="110"/>
      <c r="BF2202" s="110"/>
      <c r="BG2202" s="110"/>
      <c r="BH2202" s="110"/>
      <c r="BI2202" s="110"/>
      <c r="BJ2202" s="110"/>
    </row>
    <row r="2203" spans="1:62">
      <c r="A2203" s="108"/>
      <c r="B2203" s="108"/>
      <c r="C2203" s="109"/>
      <c r="D2203" s="109"/>
      <c r="E2203" s="108"/>
      <c r="F2203" s="108"/>
      <c r="G2203" s="108"/>
      <c r="H2203" s="108"/>
      <c r="I2203" s="108"/>
      <c r="J2203" s="108"/>
      <c r="K2203" s="110"/>
      <c r="L2203" s="110"/>
      <c r="M2203" s="110"/>
      <c r="O2203" s="110"/>
      <c r="P2203" s="110"/>
      <c r="Q2203" s="110"/>
      <c r="R2203" s="110"/>
      <c r="S2203" s="110"/>
      <c r="T2203" s="110"/>
      <c r="U2203" s="112"/>
      <c r="V2203" s="110"/>
      <c r="W2203" s="110"/>
      <c r="X2203" s="110"/>
      <c r="Y2203" s="110"/>
      <c r="Z2203" s="110"/>
      <c r="AA2203" s="110"/>
      <c r="AB2203" s="110"/>
      <c r="AC2203" s="110"/>
      <c r="AD2203" s="110"/>
      <c r="AE2203" s="110"/>
      <c r="AF2203" s="110"/>
      <c r="AG2203" s="110"/>
      <c r="AH2203" s="110"/>
      <c r="AI2203" s="110"/>
      <c r="AJ2203" s="110"/>
      <c r="AK2203" s="110"/>
      <c r="AL2203" s="110"/>
      <c r="AM2203" s="110"/>
      <c r="AN2203" s="110"/>
      <c r="AO2203" s="110"/>
      <c r="AP2203" s="110"/>
      <c r="AQ2203" s="110"/>
      <c r="AR2203" s="110"/>
      <c r="AS2203" s="110"/>
      <c r="AT2203" s="110"/>
      <c r="AU2203" s="110"/>
      <c r="AV2203" s="110"/>
      <c r="AY2203" s="110"/>
      <c r="BD2203" s="110"/>
      <c r="BE2203" s="110"/>
      <c r="BF2203" s="110"/>
      <c r="BG2203" s="110"/>
      <c r="BH2203" s="110"/>
      <c r="BI2203" s="110"/>
      <c r="BJ2203" s="110"/>
    </row>
    <row r="2204" spans="1:62">
      <c r="A2204" s="108"/>
      <c r="B2204" s="108"/>
      <c r="C2204" s="109"/>
      <c r="D2204" s="109"/>
      <c r="E2204" s="108"/>
      <c r="F2204" s="108"/>
      <c r="G2204" s="108"/>
      <c r="H2204" s="108"/>
      <c r="I2204" s="108"/>
      <c r="J2204" s="108"/>
      <c r="K2204" s="110"/>
      <c r="L2204" s="110"/>
      <c r="M2204" s="110"/>
      <c r="N2204" s="111"/>
      <c r="O2204" s="110"/>
      <c r="P2204" s="110"/>
      <c r="Q2204" s="110"/>
      <c r="R2204" s="110"/>
      <c r="S2204" s="110"/>
      <c r="T2204" s="110"/>
      <c r="U2204" s="112"/>
      <c r="V2204" s="110"/>
      <c r="W2204" s="110"/>
      <c r="X2204" s="110"/>
      <c r="Y2204" s="110"/>
      <c r="Z2204" s="110"/>
      <c r="AA2204" s="110"/>
      <c r="AB2204" s="110"/>
      <c r="AC2204" s="110"/>
      <c r="AD2204" s="110"/>
      <c r="AE2204" s="110"/>
      <c r="AF2204" s="110"/>
      <c r="AG2204" s="110"/>
      <c r="AH2204" s="110"/>
      <c r="AI2204" s="110"/>
      <c r="AJ2204" s="110"/>
      <c r="AK2204" s="110"/>
      <c r="AL2204" s="110"/>
      <c r="AM2204" s="110"/>
      <c r="AN2204" s="110"/>
      <c r="AO2204" s="110"/>
      <c r="AP2204" s="110"/>
      <c r="AQ2204" s="110"/>
      <c r="AR2204" s="110"/>
      <c r="AS2204" s="110"/>
      <c r="AT2204" s="110"/>
      <c r="AU2204" s="110"/>
      <c r="AV2204" s="110"/>
      <c r="AW2204" s="112"/>
      <c r="AY2204" s="110"/>
      <c r="BD2204" s="110"/>
      <c r="BE2204" s="110"/>
      <c r="BF2204" s="110"/>
      <c r="BG2204" s="110"/>
      <c r="BH2204" s="110"/>
      <c r="BI2204" s="110"/>
      <c r="BJ2204" s="110"/>
    </row>
    <row r="2205" spans="1:62">
      <c r="A2205" s="108"/>
      <c r="B2205" s="108"/>
      <c r="C2205" s="109"/>
      <c r="D2205" s="109"/>
      <c r="E2205" s="108"/>
      <c r="F2205" s="108"/>
      <c r="G2205" s="108"/>
      <c r="H2205" s="108"/>
      <c r="I2205" s="108"/>
      <c r="J2205" s="108"/>
      <c r="K2205" s="110"/>
      <c r="L2205" s="110"/>
      <c r="M2205" s="110"/>
      <c r="O2205" s="110"/>
      <c r="P2205" s="110"/>
      <c r="Q2205" s="110"/>
      <c r="R2205" s="110"/>
      <c r="S2205" s="110"/>
      <c r="T2205" s="110"/>
      <c r="V2205" s="110"/>
      <c r="W2205" s="110"/>
      <c r="X2205" s="110"/>
      <c r="Y2205" s="110"/>
      <c r="Z2205" s="110"/>
      <c r="AA2205" s="110"/>
      <c r="AB2205" s="110"/>
      <c r="AC2205" s="110"/>
      <c r="AD2205" s="110"/>
      <c r="AE2205" s="110"/>
      <c r="AF2205" s="110"/>
      <c r="AG2205" s="110"/>
      <c r="AH2205" s="110"/>
      <c r="AI2205" s="110"/>
      <c r="AJ2205" s="110"/>
      <c r="AK2205" s="110"/>
      <c r="AL2205" s="110"/>
      <c r="AM2205" s="110"/>
      <c r="AN2205" s="110"/>
      <c r="AO2205" s="110"/>
      <c r="AP2205" s="110"/>
      <c r="AQ2205" s="110"/>
      <c r="AR2205" s="110"/>
      <c r="AS2205" s="110"/>
      <c r="AT2205" s="110"/>
      <c r="AU2205" s="110"/>
      <c r="AV2205" s="110"/>
      <c r="AY2205" s="110"/>
      <c r="AZ2205" s="110"/>
      <c r="BA2205" s="110"/>
      <c r="BB2205" s="110"/>
      <c r="BD2205" s="110"/>
      <c r="BE2205" s="110"/>
      <c r="BF2205" s="110"/>
      <c r="BG2205" s="110"/>
      <c r="BH2205" s="110"/>
      <c r="BI2205" s="110"/>
      <c r="BJ2205" s="110"/>
    </row>
    <row r="2206" spans="1:62">
      <c r="A2206" s="108"/>
      <c r="B2206" s="108"/>
      <c r="C2206" s="109"/>
      <c r="D2206" s="109"/>
      <c r="E2206" s="108"/>
      <c r="F2206" s="108"/>
      <c r="G2206" s="108"/>
      <c r="H2206" s="108"/>
      <c r="I2206" s="108"/>
      <c r="J2206" s="108"/>
      <c r="K2206" s="110"/>
      <c r="L2206" s="110"/>
      <c r="M2206" s="110"/>
      <c r="O2206" s="110"/>
      <c r="P2206" s="110"/>
      <c r="Q2206" s="110"/>
      <c r="R2206" s="110"/>
      <c r="S2206" s="110"/>
      <c r="T2206" s="110"/>
      <c r="AP2206" s="110"/>
      <c r="AQ2206" s="110"/>
      <c r="AR2206" s="110"/>
      <c r="BD2206" s="110"/>
      <c r="BE2206" s="110"/>
      <c r="BF2206" s="110"/>
      <c r="BG2206" s="110"/>
      <c r="BH2206" s="110"/>
      <c r="BI2206" s="110"/>
      <c r="BJ2206" s="110"/>
    </row>
    <row r="2207" spans="1:62">
      <c r="A2207" s="108"/>
      <c r="B2207" s="108"/>
      <c r="C2207" s="109"/>
      <c r="D2207" s="109"/>
      <c r="E2207" s="108"/>
      <c r="F2207" s="108"/>
      <c r="G2207" s="108"/>
      <c r="H2207" s="108"/>
      <c r="I2207" s="108"/>
      <c r="J2207" s="108"/>
      <c r="K2207" s="110"/>
      <c r="L2207" s="110"/>
      <c r="M2207" s="110"/>
      <c r="O2207" s="110"/>
      <c r="P2207" s="110"/>
      <c r="Q2207" s="110"/>
      <c r="R2207" s="110"/>
      <c r="S2207" s="110"/>
      <c r="T2207" s="110"/>
      <c r="U2207" s="112"/>
      <c r="V2207" s="110"/>
      <c r="W2207" s="110"/>
      <c r="X2207" s="110"/>
      <c r="Y2207" s="110"/>
      <c r="Z2207" s="110"/>
      <c r="AA2207" s="110"/>
      <c r="AB2207" s="110"/>
      <c r="AC2207" s="110"/>
      <c r="AD2207" s="110"/>
      <c r="AE2207" s="110"/>
      <c r="AF2207" s="110"/>
      <c r="AG2207" s="110"/>
      <c r="AH2207" s="110"/>
      <c r="AI2207" s="110"/>
      <c r="AJ2207" s="110"/>
      <c r="AK2207" s="110"/>
      <c r="AL2207" s="110"/>
      <c r="AM2207" s="110"/>
      <c r="AN2207" s="110"/>
      <c r="AO2207" s="110"/>
      <c r="AP2207" s="110"/>
      <c r="AQ2207" s="110"/>
      <c r="AR2207" s="110"/>
      <c r="AS2207" s="110"/>
      <c r="AT2207" s="110"/>
      <c r="AU2207" s="110"/>
      <c r="AV2207" s="110"/>
      <c r="AW2207" s="112"/>
      <c r="AY2207" s="110"/>
      <c r="BD2207" s="110"/>
      <c r="BE2207" s="110"/>
      <c r="BF2207" s="110"/>
      <c r="BG2207" s="110"/>
      <c r="BH2207" s="110"/>
      <c r="BI2207" s="110"/>
      <c r="BJ2207" s="110"/>
    </row>
    <row r="2208" spans="1:62">
      <c r="A2208" s="108"/>
      <c r="B2208" s="108"/>
      <c r="C2208" s="109"/>
      <c r="D2208" s="109"/>
      <c r="E2208" s="108"/>
      <c r="F2208" s="108"/>
      <c r="G2208" s="108"/>
      <c r="H2208" s="108"/>
      <c r="I2208" s="108"/>
      <c r="J2208" s="108"/>
      <c r="K2208" s="110"/>
      <c r="L2208" s="110"/>
      <c r="M2208" s="110"/>
      <c r="O2208" s="110"/>
      <c r="P2208" s="110"/>
      <c r="Q2208" s="110"/>
      <c r="R2208" s="110"/>
      <c r="S2208" s="110"/>
      <c r="T2208" s="110"/>
      <c r="V2208" s="110"/>
      <c r="W2208" s="110"/>
      <c r="X2208" s="110"/>
      <c r="Y2208" s="110"/>
      <c r="Z2208" s="110"/>
      <c r="AA2208" s="110"/>
      <c r="AB2208" s="110"/>
      <c r="AC2208" s="110"/>
      <c r="AD2208" s="110"/>
      <c r="AE2208" s="110"/>
      <c r="AF2208" s="110"/>
      <c r="AG2208" s="110"/>
      <c r="AH2208" s="110"/>
      <c r="AI2208" s="110"/>
      <c r="AJ2208" s="110"/>
      <c r="AK2208" s="110"/>
      <c r="AL2208" s="110"/>
      <c r="AM2208" s="110"/>
      <c r="AN2208" s="110"/>
      <c r="AO2208" s="110"/>
      <c r="AP2208" s="110"/>
      <c r="AQ2208" s="110"/>
      <c r="AR2208" s="110"/>
      <c r="AS2208" s="110"/>
      <c r="AT2208" s="110"/>
      <c r="AU2208" s="110"/>
      <c r="AV2208" s="110"/>
      <c r="AW2208" s="112"/>
      <c r="AY2208" s="110"/>
      <c r="BB2208" s="110"/>
      <c r="BD2208" s="110"/>
      <c r="BE2208" s="110"/>
      <c r="BF2208" s="110"/>
      <c r="BG2208" s="110"/>
      <c r="BH2208" s="110"/>
      <c r="BI2208" s="110"/>
      <c r="BJ2208" s="110"/>
    </row>
    <row r="2209" spans="1:62">
      <c r="A2209" s="108"/>
      <c r="B2209" s="108"/>
      <c r="C2209" s="109"/>
      <c r="D2209" s="109"/>
      <c r="E2209" s="108"/>
      <c r="F2209" s="108"/>
      <c r="G2209" s="108"/>
      <c r="H2209" s="108"/>
      <c r="I2209" s="108"/>
      <c r="J2209" s="108"/>
      <c r="K2209" s="110"/>
      <c r="L2209" s="110"/>
      <c r="M2209" s="110"/>
      <c r="N2209" s="111"/>
      <c r="O2209" s="110"/>
      <c r="P2209" s="110"/>
      <c r="Q2209" s="110"/>
      <c r="R2209" s="110"/>
      <c r="S2209" s="110"/>
      <c r="T2209" s="110"/>
      <c r="U2209" s="112"/>
      <c r="V2209" s="110"/>
      <c r="W2209" s="110"/>
      <c r="X2209" s="110"/>
      <c r="Y2209" s="110"/>
      <c r="Z2209" s="110"/>
      <c r="AA2209" s="110"/>
      <c r="AB2209" s="110"/>
      <c r="AC2209" s="110"/>
      <c r="AD2209" s="110"/>
      <c r="AF2209" s="110"/>
      <c r="AG2209" s="110"/>
      <c r="AI2209" s="110"/>
      <c r="AJ2209" s="110"/>
      <c r="AL2209" s="110"/>
      <c r="AM2209" s="110"/>
      <c r="AO2209" s="110"/>
      <c r="AP2209" s="110"/>
      <c r="AQ2209" s="110"/>
      <c r="AR2209" s="110"/>
      <c r="AV2209" s="110"/>
      <c r="AW2209" s="112"/>
    </row>
    <row r="2210" spans="1:62">
      <c r="A2210" s="108"/>
      <c r="B2210" s="108"/>
      <c r="C2210" s="109"/>
      <c r="D2210" s="109"/>
      <c r="E2210" s="108"/>
      <c r="F2210" s="108"/>
      <c r="G2210" s="108"/>
      <c r="H2210" s="108"/>
      <c r="I2210" s="108"/>
      <c r="J2210" s="108"/>
      <c r="K2210" s="110"/>
      <c r="L2210" s="110"/>
      <c r="M2210" s="110"/>
      <c r="N2210" s="111"/>
      <c r="O2210" s="110"/>
      <c r="P2210" s="110"/>
      <c r="Q2210" s="110"/>
      <c r="R2210" s="110"/>
      <c r="S2210" s="110"/>
      <c r="T2210" s="110"/>
      <c r="U2210" s="112"/>
      <c r="V2210" s="110"/>
      <c r="W2210" s="110"/>
      <c r="X2210" s="110"/>
      <c r="Y2210" s="110"/>
      <c r="Z2210" s="110"/>
      <c r="AA2210" s="110"/>
      <c r="AB2210" s="110"/>
      <c r="AC2210" s="110"/>
      <c r="AD2210" s="110"/>
      <c r="AE2210" s="110"/>
      <c r="AF2210" s="110"/>
      <c r="AG2210" s="110"/>
      <c r="AH2210" s="110"/>
      <c r="AI2210" s="110"/>
      <c r="AJ2210" s="110"/>
      <c r="AK2210" s="110"/>
      <c r="AL2210" s="110"/>
      <c r="AM2210" s="110"/>
      <c r="AN2210" s="110"/>
      <c r="AO2210" s="110"/>
      <c r="AU2210" s="110"/>
      <c r="AV2210" s="110"/>
      <c r="AX2210" s="112"/>
      <c r="BB2210" s="110"/>
      <c r="BC2210" s="112"/>
    </row>
    <row r="2211" spans="1:62">
      <c r="A2211" s="108"/>
      <c r="B2211" s="108"/>
      <c r="C2211" s="109"/>
      <c r="D2211" s="109"/>
      <c r="E2211" s="108"/>
      <c r="F2211" s="108"/>
      <c r="G2211" s="108"/>
      <c r="H2211" s="108"/>
      <c r="I2211" s="108"/>
      <c r="J2211" s="108"/>
      <c r="K2211" s="110"/>
      <c r="L2211" s="110"/>
      <c r="M2211" s="110"/>
      <c r="N2211" s="111"/>
      <c r="O2211" s="110"/>
      <c r="P2211" s="110"/>
      <c r="Q2211" s="110"/>
      <c r="R2211" s="110"/>
      <c r="S2211" s="110"/>
      <c r="T2211" s="110"/>
      <c r="U2211" s="112"/>
      <c r="V2211" s="110"/>
      <c r="W2211" s="110"/>
      <c r="X2211" s="110"/>
      <c r="Y2211" s="110"/>
      <c r="Z2211" s="110"/>
      <c r="AA2211" s="110"/>
      <c r="AB2211" s="110"/>
      <c r="AC2211" s="110"/>
      <c r="AD2211" s="110"/>
      <c r="AE2211" s="110"/>
      <c r="AF2211" s="110"/>
      <c r="AG2211" s="110"/>
      <c r="AH2211" s="110"/>
      <c r="AI2211" s="110"/>
      <c r="AJ2211" s="110"/>
      <c r="AK2211" s="110"/>
      <c r="AL2211" s="110"/>
      <c r="AM2211" s="110"/>
      <c r="AN2211" s="110"/>
      <c r="AO2211" s="110"/>
      <c r="AP2211" s="110"/>
      <c r="AQ2211" s="110"/>
      <c r="AR2211" s="110"/>
      <c r="AS2211" s="110"/>
      <c r="AT2211" s="110"/>
      <c r="AU2211" s="110"/>
      <c r="AV2211" s="110"/>
      <c r="AW2211" s="112"/>
      <c r="AX2211" s="112"/>
      <c r="AY2211" s="110"/>
      <c r="BB2211" s="110"/>
      <c r="BC2211" s="112"/>
      <c r="BE2211" s="110"/>
      <c r="BF2211" s="110"/>
      <c r="BG2211" s="110"/>
      <c r="BH2211" s="110"/>
      <c r="BI2211" s="110"/>
    </row>
    <row r="2212" spans="1:62">
      <c r="A2212" s="108"/>
      <c r="B2212" s="108"/>
      <c r="C2212" s="109"/>
      <c r="D2212" s="109"/>
      <c r="E2212" s="108"/>
      <c r="F2212" s="108"/>
      <c r="G2212" s="108"/>
      <c r="H2212" s="108"/>
      <c r="I2212" s="108"/>
      <c r="J2212" s="108"/>
      <c r="K2212" s="110"/>
      <c r="L2212" s="110"/>
      <c r="M2212" s="110"/>
      <c r="N2212" s="111"/>
      <c r="O2212" s="110"/>
      <c r="P2212" s="110"/>
      <c r="Q2212" s="110"/>
      <c r="R2212" s="110"/>
      <c r="S2212" s="110"/>
      <c r="T2212" s="110"/>
      <c r="U2212" s="112"/>
      <c r="V2212" s="110"/>
      <c r="W2212" s="110"/>
      <c r="X2212" s="110"/>
      <c r="Y2212" s="110"/>
      <c r="Z2212" s="110"/>
      <c r="AA2212" s="110"/>
      <c r="AB2212" s="110"/>
      <c r="AC2212" s="110"/>
      <c r="AD2212" s="110"/>
      <c r="AE2212" s="110"/>
      <c r="AF2212" s="110"/>
      <c r="AG2212" s="110"/>
      <c r="AH2212" s="110"/>
      <c r="AI2212" s="110"/>
      <c r="AJ2212" s="110"/>
      <c r="AK2212" s="110"/>
      <c r="AL2212" s="110"/>
      <c r="AM2212" s="110"/>
      <c r="AN2212" s="110"/>
      <c r="AO2212" s="110"/>
      <c r="AP2212" s="110"/>
      <c r="AQ2212" s="110"/>
      <c r="AR2212" s="110"/>
      <c r="AT2212" s="110"/>
      <c r="AU2212" s="110"/>
      <c r="AV2212" s="110"/>
      <c r="AW2212" s="112"/>
      <c r="AZ2212" s="110"/>
      <c r="BB2212" s="110"/>
      <c r="BD2212" s="110"/>
      <c r="BE2212" s="110"/>
      <c r="BF2212" s="110"/>
      <c r="BG2212" s="110"/>
      <c r="BH2212" s="110"/>
      <c r="BI2212" s="110"/>
      <c r="BJ2212" s="110"/>
    </row>
    <row r="2213" spans="1:62">
      <c r="A2213" s="108"/>
      <c r="B2213" s="108"/>
      <c r="C2213" s="109"/>
      <c r="D2213" s="109"/>
      <c r="E2213" s="108"/>
      <c r="F2213" s="108"/>
      <c r="G2213" s="108"/>
      <c r="H2213" s="108"/>
      <c r="I2213" s="108"/>
      <c r="J2213" s="108"/>
      <c r="K2213" s="110"/>
      <c r="L2213" s="110"/>
      <c r="M2213" s="110"/>
      <c r="N2213" s="111"/>
      <c r="O2213" s="110"/>
      <c r="P2213" s="110"/>
      <c r="Q2213" s="110"/>
      <c r="R2213" s="110"/>
      <c r="S2213" s="110"/>
      <c r="T2213" s="110"/>
      <c r="V2213" s="110"/>
      <c r="W2213" s="110"/>
      <c r="X2213" s="110"/>
      <c r="Y2213" s="110"/>
      <c r="Z2213" s="110"/>
      <c r="AA2213" s="110"/>
      <c r="AB2213" s="110"/>
      <c r="AC2213" s="110"/>
      <c r="AD2213" s="110"/>
      <c r="AE2213" s="110"/>
      <c r="AF2213" s="110"/>
      <c r="AG2213" s="110"/>
      <c r="AH2213" s="110"/>
      <c r="AI2213" s="110"/>
      <c r="AJ2213" s="110"/>
      <c r="AK2213" s="110"/>
      <c r="AL2213" s="110"/>
      <c r="AM2213" s="110"/>
      <c r="AN2213" s="110"/>
      <c r="AO2213" s="110"/>
      <c r="AP2213" s="110"/>
      <c r="AQ2213" s="110"/>
      <c r="AR2213" s="110"/>
      <c r="AS2213" s="110"/>
      <c r="AT2213" s="110"/>
      <c r="AU2213" s="110"/>
      <c r="AV2213" s="110"/>
      <c r="AX2213" s="112"/>
      <c r="AY2213" s="110"/>
      <c r="AZ2213" s="110"/>
      <c r="BA2213" s="110"/>
      <c r="BC2213" s="112"/>
      <c r="BD2213" s="110"/>
      <c r="BE2213" s="110"/>
      <c r="BF2213" s="110"/>
      <c r="BG2213" s="110"/>
      <c r="BH2213" s="110"/>
      <c r="BI2213" s="110"/>
      <c r="BJ2213" s="110"/>
    </row>
    <row r="2214" spans="1:62">
      <c r="A2214" s="108"/>
      <c r="B2214" s="108"/>
      <c r="C2214" s="109"/>
      <c r="D2214" s="109"/>
      <c r="E2214" s="108"/>
      <c r="F2214" s="108"/>
      <c r="G2214" s="108"/>
      <c r="H2214" s="108"/>
      <c r="I2214" s="108"/>
      <c r="J2214" s="108"/>
      <c r="K2214" s="110"/>
      <c r="L2214" s="110"/>
      <c r="M2214" s="110"/>
      <c r="N2214" s="111"/>
      <c r="O2214" s="110"/>
      <c r="P2214" s="110"/>
      <c r="Q2214" s="110"/>
      <c r="R2214" s="110"/>
      <c r="S2214" s="110"/>
      <c r="T2214" s="110"/>
      <c r="V2214" s="110"/>
      <c r="W2214" s="110"/>
      <c r="X2214" s="110"/>
      <c r="Y2214" s="110"/>
      <c r="Z2214" s="110"/>
      <c r="AA2214" s="110"/>
      <c r="AB2214" s="110"/>
      <c r="AC2214" s="110"/>
      <c r="AD2214" s="110"/>
      <c r="AE2214" s="110"/>
      <c r="AF2214" s="110"/>
      <c r="AG2214" s="110"/>
      <c r="AH2214" s="110"/>
      <c r="AI2214" s="110"/>
      <c r="AJ2214" s="110"/>
      <c r="AK2214" s="110"/>
      <c r="AL2214" s="110"/>
      <c r="AM2214" s="110"/>
      <c r="AN2214" s="110"/>
      <c r="AO2214" s="110"/>
      <c r="AP2214" s="110"/>
      <c r="AQ2214" s="110"/>
      <c r="AR2214" s="110"/>
      <c r="AS2214" s="110"/>
      <c r="AT2214" s="110"/>
      <c r="AU2214" s="110"/>
      <c r="AV2214" s="110"/>
      <c r="AY2214" s="110"/>
      <c r="BD2214" s="110"/>
      <c r="BE2214" s="110"/>
      <c r="BF2214" s="110"/>
      <c r="BG2214" s="110"/>
      <c r="BH2214" s="110"/>
      <c r="BI2214" s="110"/>
      <c r="BJ2214" s="110"/>
    </row>
    <row r="2215" spans="1:62">
      <c r="A2215" s="108"/>
      <c r="B2215" s="108"/>
      <c r="C2215" s="109"/>
      <c r="D2215" s="109"/>
      <c r="E2215" s="108"/>
      <c r="F2215" s="108"/>
      <c r="G2215" s="108"/>
      <c r="H2215" s="108"/>
      <c r="I2215" s="108"/>
      <c r="J2215" s="108"/>
      <c r="K2215" s="110"/>
      <c r="L2215" s="110"/>
      <c r="M2215" s="110"/>
      <c r="N2215" s="111"/>
      <c r="O2215" s="110"/>
      <c r="P2215" s="110"/>
      <c r="Q2215" s="110"/>
      <c r="R2215" s="110"/>
      <c r="S2215" s="110"/>
      <c r="T2215" s="110"/>
      <c r="V2215" s="110"/>
      <c r="W2215" s="110"/>
      <c r="X2215" s="110"/>
      <c r="Y2215" s="110"/>
      <c r="Z2215" s="110"/>
      <c r="AA2215" s="110"/>
      <c r="AB2215" s="110"/>
      <c r="AC2215" s="110"/>
      <c r="AD2215" s="110"/>
      <c r="AE2215" s="110"/>
      <c r="AF2215" s="110"/>
      <c r="AG2215" s="110"/>
      <c r="AH2215" s="110"/>
      <c r="AI2215" s="110"/>
      <c r="AJ2215" s="110"/>
      <c r="AK2215" s="110"/>
      <c r="AL2215" s="110"/>
      <c r="AM2215" s="110"/>
      <c r="AN2215" s="110"/>
      <c r="AO2215" s="110"/>
      <c r="AP2215" s="110"/>
      <c r="AQ2215" s="110"/>
      <c r="AR2215" s="110"/>
      <c r="AS2215" s="110"/>
      <c r="AT2215" s="110"/>
      <c r="AU2215" s="110"/>
      <c r="AV2215" s="110"/>
      <c r="AY2215" s="110"/>
      <c r="BD2215" s="110"/>
      <c r="BE2215" s="110"/>
      <c r="BF2215" s="110"/>
      <c r="BG2215" s="110"/>
      <c r="BH2215" s="110"/>
      <c r="BI2215" s="110"/>
      <c r="BJ2215" s="110"/>
    </row>
    <row r="2216" spans="1:62">
      <c r="A2216" s="108"/>
      <c r="B2216" s="108"/>
      <c r="C2216" s="109"/>
      <c r="D2216" s="109"/>
      <c r="E2216" s="108"/>
      <c r="F2216" s="108"/>
      <c r="G2216" s="108"/>
      <c r="H2216" s="108"/>
      <c r="I2216" s="108"/>
      <c r="J2216" s="108"/>
      <c r="K2216" s="110"/>
      <c r="L2216" s="110"/>
      <c r="M2216" s="110"/>
      <c r="N2216" s="111"/>
      <c r="O2216" s="110"/>
      <c r="P2216" s="110"/>
      <c r="Q2216" s="110"/>
      <c r="R2216" s="110"/>
      <c r="S2216" s="110"/>
      <c r="T2216" s="110"/>
      <c r="V2216" s="110"/>
      <c r="W2216" s="110"/>
      <c r="X2216" s="110"/>
      <c r="Y2216" s="110"/>
      <c r="Z2216" s="110"/>
      <c r="AA2216" s="110"/>
      <c r="AB2216" s="110"/>
      <c r="AC2216" s="110"/>
      <c r="AD2216" s="110"/>
      <c r="AE2216" s="110"/>
      <c r="AF2216" s="110"/>
      <c r="AG2216" s="110"/>
      <c r="AH2216" s="110"/>
      <c r="AI2216" s="110"/>
      <c r="AJ2216" s="110"/>
      <c r="AK2216" s="110"/>
      <c r="AL2216" s="110"/>
      <c r="AM2216" s="110"/>
      <c r="AN2216" s="110"/>
      <c r="AO2216" s="110"/>
      <c r="AP2216" s="110"/>
      <c r="AQ2216" s="110"/>
      <c r="AR2216" s="110"/>
      <c r="AS2216" s="110"/>
      <c r="AT2216" s="110"/>
      <c r="AU2216" s="110"/>
      <c r="AV2216" s="110"/>
      <c r="AW2216" s="112"/>
      <c r="AY2216" s="110"/>
      <c r="AZ2216" s="110"/>
      <c r="BA2216" s="110"/>
      <c r="BB2216" s="110"/>
      <c r="BD2216" s="110"/>
      <c r="BE2216" s="110"/>
      <c r="BF2216" s="110"/>
      <c r="BG2216" s="110"/>
      <c r="BH2216" s="110"/>
      <c r="BI2216" s="110"/>
      <c r="BJ2216" s="110"/>
    </row>
    <row r="2217" spans="1:62">
      <c r="A2217" s="108"/>
      <c r="B2217" s="108"/>
      <c r="C2217" s="109"/>
      <c r="D2217" s="109"/>
      <c r="E2217" s="108"/>
      <c r="F2217" s="108"/>
      <c r="G2217" s="108"/>
      <c r="H2217" s="108"/>
      <c r="I2217" s="108"/>
      <c r="J2217" s="108"/>
      <c r="K2217" s="110"/>
      <c r="L2217" s="110"/>
      <c r="M2217" s="110"/>
      <c r="N2217" s="111"/>
      <c r="O2217" s="110"/>
      <c r="P2217" s="110"/>
      <c r="Q2217" s="110"/>
      <c r="R2217" s="110"/>
      <c r="S2217" s="110"/>
      <c r="T2217" s="110"/>
      <c r="V2217" s="110"/>
      <c r="Z2217" s="110"/>
      <c r="AP2217" s="110"/>
      <c r="AQ2217" s="110"/>
      <c r="AR2217" s="110"/>
      <c r="AT2217" s="110"/>
      <c r="AU2217" s="110"/>
      <c r="AV2217" s="110"/>
      <c r="AZ2217" s="110"/>
      <c r="BB2217" s="110"/>
      <c r="BD2217" s="110"/>
      <c r="BE2217" s="110"/>
      <c r="BF2217" s="110"/>
      <c r="BG2217" s="110"/>
      <c r="BH2217" s="110"/>
      <c r="BI2217" s="110"/>
      <c r="BJ2217" s="110"/>
    </row>
    <row r="2218" spans="1:62">
      <c r="A2218" s="108"/>
      <c r="B2218" s="108"/>
      <c r="C2218" s="109"/>
      <c r="D2218" s="109"/>
      <c r="E2218" s="108"/>
      <c r="F2218" s="108"/>
      <c r="G2218" s="108"/>
      <c r="H2218" s="108"/>
      <c r="I2218" s="108"/>
      <c r="J2218" s="108"/>
      <c r="K2218" s="110"/>
      <c r="L2218" s="110"/>
      <c r="M2218" s="110"/>
      <c r="N2218" s="111"/>
      <c r="O2218" s="110"/>
      <c r="P2218" s="110"/>
      <c r="Q2218" s="110"/>
      <c r="R2218" s="110"/>
      <c r="S2218" s="110"/>
      <c r="T2218" s="110"/>
      <c r="U2218" s="112"/>
      <c r="V2218" s="110"/>
      <c r="W2218" s="110"/>
      <c r="X2218" s="110"/>
      <c r="Y2218" s="110"/>
      <c r="Z2218" s="110"/>
      <c r="AA2218" s="110"/>
      <c r="AB2218" s="110"/>
      <c r="AC2218" s="110"/>
      <c r="AD2218" s="110"/>
      <c r="AE2218" s="110"/>
      <c r="AF2218" s="110"/>
      <c r="AG2218" s="110"/>
      <c r="AH2218" s="110"/>
      <c r="AI2218" s="110"/>
      <c r="AJ2218" s="110"/>
      <c r="AK2218" s="110"/>
      <c r="AL2218" s="110"/>
      <c r="AM2218" s="110"/>
      <c r="AN2218" s="110"/>
      <c r="AO2218" s="110"/>
      <c r="AP2218" s="110"/>
      <c r="AQ2218" s="110"/>
      <c r="AR2218" s="110"/>
      <c r="AS2218" s="110"/>
      <c r="AT2218" s="110"/>
      <c r="AU2218" s="110"/>
      <c r="AV2218" s="110"/>
      <c r="AW2218" s="112"/>
      <c r="AX2218" s="112"/>
      <c r="AY2218" s="110"/>
      <c r="BB2218" s="110"/>
      <c r="BC2218" s="112"/>
      <c r="BD2218" s="110"/>
      <c r="BE2218" s="110"/>
      <c r="BF2218" s="110"/>
      <c r="BG2218" s="110"/>
      <c r="BH2218" s="110"/>
      <c r="BI2218" s="110"/>
      <c r="BJ2218" s="110"/>
    </row>
    <row r="2219" spans="1:62">
      <c r="A2219" s="108"/>
      <c r="B2219" s="108"/>
      <c r="C2219" s="109"/>
      <c r="D2219" s="109"/>
      <c r="E2219" s="108"/>
      <c r="F2219" s="108"/>
      <c r="G2219" s="108"/>
      <c r="H2219" s="108"/>
      <c r="I2219" s="108"/>
      <c r="J2219" s="108"/>
      <c r="K2219" s="110"/>
      <c r="L2219" s="110"/>
      <c r="M2219" s="110"/>
      <c r="N2219" s="111"/>
      <c r="O2219" s="110"/>
      <c r="P2219" s="110"/>
      <c r="Q2219" s="110"/>
      <c r="R2219" s="110"/>
      <c r="S2219" s="110"/>
      <c r="T2219" s="110"/>
      <c r="U2219" s="112"/>
      <c r="V2219" s="110"/>
      <c r="W2219" s="110"/>
      <c r="X2219" s="110"/>
      <c r="Y2219" s="110"/>
      <c r="Z2219" s="110"/>
      <c r="AA2219" s="110"/>
      <c r="AB2219" s="110"/>
      <c r="AC2219" s="110"/>
      <c r="AD2219" s="110"/>
      <c r="AE2219" s="110"/>
      <c r="AF2219" s="110"/>
      <c r="AG2219" s="110"/>
      <c r="AH2219" s="110"/>
      <c r="AI2219" s="110"/>
      <c r="AJ2219" s="110"/>
      <c r="AK2219" s="110"/>
      <c r="AL2219" s="110"/>
      <c r="AM2219" s="110"/>
      <c r="AN2219" s="110"/>
      <c r="AO2219" s="110"/>
      <c r="AP2219" s="110"/>
      <c r="AQ2219" s="110"/>
      <c r="AR2219" s="110"/>
      <c r="AT2219" s="110"/>
      <c r="AU2219" s="110"/>
      <c r="AV2219" s="110"/>
      <c r="BB2219" s="110"/>
      <c r="BD2219" s="110"/>
      <c r="BE2219" s="110"/>
      <c r="BF2219" s="110"/>
      <c r="BG2219" s="110"/>
      <c r="BH2219" s="110"/>
      <c r="BI2219" s="110"/>
      <c r="BJ2219" s="110"/>
    </row>
    <row r="2220" spans="1:62">
      <c r="A2220" s="108"/>
      <c r="B2220" s="108"/>
      <c r="C2220" s="109"/>
      <c r="D2220" s="109"/>
      <c r="E2220" s="108"/>
      <c r="F2220" s="108"/>
      <c r="G2220" s="108"/>
      <c r="H2220" s="108"/>
      <c r="I2220" s="108"/>
      <c r="J2220" s="108"/>
      <c r="BD2220" s="110"/>
      <c r="BE2220" s="110"/>
      <c r="BF2220" s="110"/>
      <c r="BG2220" s="110"/>
      <c r="BH2220" s="110"/>
      <c r="BI2220" s="110"/>
      <c r="BJ2220" s="110"/>
    </row>
    <row r="2221" spans="1:62">
      <c r="A2221" s="108"/>
      <c r="B2221" s="108"/>
      <c r="C2221" s="109"/>
      <c r="D2221" s="109"/>
      <c r="E2221" s="108"/>
      <c r="F2221" s="108"/>
      <c r="G2221" s="108"/>
      <c r="H2221" s="108"/>
      <c r="I2221" s="108"/>
      <c r="J2221" s="108"/>
      <c r="K2221" s="110"/>
      <c r="L2221" s="110"/>
      <c r="M2221" s="110"/>
      <c r="N2221" s="111"/>
      <c r="O2221" s="110"/>
      <c r="P2221" s="110"/>
      <c r="Q2221" s="110"/>
      <c r="R2221" s="110"/>
      <c r="S2221" s="110"/>
      <c r="T2221" s="110"/>
      <c r="V2221" s="110"/>
      <c r="W2221" s="110"/>
      <c r="X2221" s="110"/>
      <c r="Y2221" s="110"/>
      <c r="Z2221" s="110"/>
      <c r="AA2221" s="110"/>
      <c r="AB2221" s="110"/>
      <c r="AC2221" s="110"/>
      <c r="AD2221" s="110"/>
      <c r="AE2221" s="110"/>
      <c r="AF2221" s="110"/>
      <c r="AG2221" s="110"/>
      <c r="AH2221" s="110"/>
      <c r="AI2221" s="110"/>
      <c r="AJ2221" s="110"/>
      <c r="AK2221" s="110"/>
      <c r="AL2221" s="110"/>
      <c r="AM2221" s="110"/>
      <c r="AN2221" s="110"/>
      <c r="AO2221" s="110"/>
      <c r="AP2221" s="110"/>
      <c r="AQ2221" s="110"/>
      <c r="AR2221" s="110"/>
      <c r="AU2221" s="110"/>
      <c r="AV2221" s="110"/>
      <c r="BD2221" s="110"/>
      <c r="BE2221" s="110"/>
      <c r="BF2221" s="110"/>
      <c r="BG2221" s="110"/>
      <c r="BH2221" s="110"/>
      <c r="BI2221" s="110"/>
      <c r="BJ2221" s="110"/>
    </row>
    <row r="2222" spans="1:62">
      <c r="A2222" s="108"/>
      <c r="B2222" s="108"/>
      <c r="C2222" s="109"/>
      <c r="D2222" s="109"/>
      <c r="E2222" s="108"/>
      <c r="F2222" s="108"/>
      <c r="G2222" s="108"/>
      <c r="H2222" s="108"/>
      <c r="I2222" s="108"/>
      <c r="J2222" s="108"/>
      <c r="K2222" s="110"/>
      <c r="L2222" s="110"/>
      <c r="M2222" s="110"/>
      <c r="N2222" s="111"/>
      <c r="O2222" s="110"/>
      <c r="P2222" s="110"/>
      <c r="Q2222" s="110"/>
      <c r="R2222" s="110"/>
      <c r="S2222" s="110"/>
      <c r="T2222" s="110"/>
      <c r="U2222" s="112"/>
      <c r="V2222" s="110"/>
      <c r="W2222" s="110"/>
      <c r="X2222" s="110"/>
      <c r="Y2222" s="110"/>
      <c r="Z2222" s="110"/>
      <c r="AA2222" s="110"/>
      <c r="AB2222" s="110"/>
      <c r="AC2222" s="110"/>
      <c r="AD2222" s="110"/>
      <c r="AE2222" s="110"/>
      <c r="AF2222" s="110"/>
      <c r="AG2222" s="110"/>
      <c r="AH2222" s="110"/>
      <c r="AI2222" s="110"/>
      <c r="AJ2222" s="110"/>
      <c r="AK2222" s="110"/>
      <c r="AL2222" s="110"/>
      <c r="AM2222" s="110"/>
      <c r="AN2222" s="110"/>
      <c r="AO2222" s="110"/>
      <c r="AP2222" s="110"/>
      <c r="AQ2222" s="110"/>
      <c r="AR2222" s="110"/>
      <c r="AS2222" s="110"/>
      <c r="AT2222" s="110"/>
      <c r="AU2222" s="110"/>
      <c r="AV2222" s="110"/>
      <c r="AY2222" s="110"/>
      <c r="BD2222" s="110"/>
      <c r="BE2222" s="110"/>
      <c r="BF2222" s="110"/>
      <c r="BG2222" s="110"/>
      <c r="BH2222" s="110"/>
      <c r="BI2222" s="110"/>
      <c r="BJ2222" s="110"/>
    </row>
    <row r="2223" spans="1:62">
      <c r="A2223" s="108"/>
      <c r="B2223" s="108"/>
      <c r="C2223" s="109"/>
      <c r="D2223" s="109"/>
      <c r="E2223" s="108"/>
      <c r="F2223" s="108"/>
      <c r="G2223" s="108"/>
      <c r="H2223" s="108"/>
      <c r="I2223" s="108"/>
      <c r="J2223" s="108"/>
      <c r="K2223" s="110"/>
      <c r="L2223" s="110"/>
      <c r="M2223" s="110"/>
      <c r="N2223" s="111"/>
      <c r="O2223" s="110"/>
      <c r="P2223" s="110"/>
      <c r="Q2223" s="110"/>
      <c r="R2223" s="110"/>
      <c r="S2223" s="110"/>
      <c r="T2223" s="110"/>
      <c r="U2223" s="112"/>
      <c r="V2223" s="110"/>
      <c r="W2223" s="110"/>
      <c r="X2223" s="110"/>
      <c r="Y2223" s="110"/>
      <c r="Z2223" s="110"/>
      <c r="AA2223" s="110"/>
      <c r="AB2223" s="110"/>
      <c r="AC2223" s="110"/>
      <c r="AD2223" s="110"/>
      <c r="AE2223" s="110"/>
      <c r="AF2223" s="110"/>
      <c r="AG2223" s="110"/>
      <c r="AH2223" s="110"/>
      <c r="AI2223" s="110"/>
      <c r="AJ2223" s="110"/>
      <c r="AK2223" s="110"/>
      <c r="AL2223" s="110"/>
      <c r="AM2223" s="110"/>
      <c r="AN2223" s="110"/>
      <c r="AO2223" s="110"/>
      <c r="AP2223" s="110"/>
      <c r="AQ2223" s="110"/>
      <c r="AR2223" s="110"/>
      <c r="AS2223" s="110"/>
      <c r="AT2223" s="110"/>
      <c r="AU2223" s="110"/>
      <c r="AV2223" s="110"/>
      <c r="AW2223" s="112"/>
      <c r="AY2223" s="110"/>
      <c r="BB2223" s="110"/>
      <c r="BD2223" s="110"/>
      <c r="BE2223" s="110"/>
      <c r="BF2223" s="110"/>
      <c r="BG2223" s="110"/>
      <c r="BH2223" s="110"/>
      <c r="BI2223" s="110"/>
      <c r="BJ2223" s="110"/>
    </row>
    <row r="2224" spans="1:62">
      <c r="A2224" s="108"/>
      <c r="B2224" s="108"/>
      <c r="C2224" s="109"/>
      <c r="D2224" s="109"/>
      <c r="E2224" s="108"/>
      <c r="F2224" s="108"/>
      <c r="G2224" s="108"/>
      <c r="H2224" s="108"/>
      <c r="I2224" s="108"/>
      <c r="J2224" s="108"/>
      <c r="K2224" s="110"/>
      <c r="L2224" s="110"/>
      <c r="M2224" s="110"/>
      <c r="O2224" s="110"/>
      <c r="P2224" s="110"/>
      <c r="Q2224" s="110"/>
      <c r="R2224" s="110"/>
      <c r="S2224" s="110"/>
      <c r="T2224" s="110"/>
      <c r="V2224" s="110"/>
      <c r="W2224" s="110"/>
      <c r="X2224" s="110"/>
      <c r="Y2224" s="110"/>
      <c r="Z2224" s="110"/>
      <c r="AA2224" s="110"/>
      <c r="AB2224" s="110"/>
      <c r="AC2224" s="110"/>
      <c r="AD2224" s="110"/>
      <c r="AE2224" s="110"/>
      <c r="AF2224" s="110"/>
      <c r="AG2224" s="110"/>
      <c r="AH2224" s="110"/>
      <c r="AI2224" s="110"/>
      <c r="AJ2224" s="110"/>
      <c r="AK2224" s="110"/>
      <c r="AL2224" s="110"/>
      <c r="AM2224" s="110"/>
      <c r="AN2224" s="110"/>
      <c r="AO2224" s="110"/>
      <c r="AP2224" s="110"/>
      <c r="AQ2224" s="110"/>
      <c r="AR2224" s="110"/>
      <c r="AS2224" s="110"/>
      <c r="AT2224" s="110"/>
      <c r="AU2224" s="110"/>
      <c r="AV2224" s="110"/>
      <c r="AY2224" s="110"/>
      <c r="AZ2224" s="110"/>
      <c r="BA2224" s="110"/>
      <c r="BB2224" s="110"/>
      <c r="BE2224" s="110"/>
      <c r="BF2224" s="110"/>
      <c r="BG2224" s="110"/>
      <c r="BH2224" s="110"/>
      <c r="BI2224" s="110"/>
      <c r="BJ2224" s="110"/>
    </row>
    <row r="2225" spans="1:62">
      <c r="A2225" s="108"/>
      <c r="B2225" s="108"/>
      <c r="C2225" s="109"/>
      <c r="D2225" s="109"/>
      <c r="E2225" s="108"/>
      <c r="F2225" s="108"/>
      <c r="G2225" s="108"/>
      <c r="H2225" s="108"/>
      <c r="I2225" s="108"/>
      <c r="J2225" s="108"/>
      <c r="K2225" s="110"/>
      <c r="L2225" s="110"/>
      <c r="M2225" s="110"/>
      <c r="N2225" s="111"/>
      <c r="O2225" s="110"/>
      <c r="P2225" s="110"/>
      <c r="Q2225" s="110"/>
      <c r="R2225" s="110"/>
      <c r="S2225" s="110"/>
      <c r="T2225" s="110"/>
      <c r="V2225" s="110"/>
      <c r="W2225" s="110"/>
      <c r="X2225" s="110"/>
      <c r="Y2225" s="110"/>
      <c r="Z2225" s="110"/>
      <c r="AA2225" s="110"/>
      <c r="AB2225" s="110"/>
      <c r="AC2225" s="110"/>
      <c r="AD2225" s="110"/>
      <c r="AE2225" s="110"/>
      <c r="AF2225" s="110"/>
      <c r="AG2225" s="110"/>
      <c r="AH2225" s="110"/>
      <c r="AI2225" s="110"/>
      <c r="AJ2225" s="110"/>
      <c r="AK2225" s="110"/>
      <c r="AL2225" s="110"/>
      <c r="AM2225" s="110"/>
      <c r="AN2225" s="110"/>
      <c r="AO2225" s="110"/>
      <c r="AP2225" s="110"/>
      <c r="AQ2225" s="110"/>
      <c r="AR2225" s="110"/>
      <c r="AS2225" s="110"/>
      <c r="AT2225" s="110"/>
      <c r="AU2225" s="110"/>
      <c r="AV2225" s="110"/>
      <c r="AY2225" s="110"/>
      <c r="BD2225" s="110"/>
      <c r="BE2225" s="110"/>
      <c r="BF2225" s="110"/>
      <c r="BG2225" s="110"/>
      <c r="BH2225" s="110"/>
      <c r="BI2225" s="110"/>
      <c r="BJ2225" s="110"/>
    </row>
    <row r="2226" spans="1:62">
      <c r="A2226" s="108"/>
      <c r="B2226" s="108"/>
      <c r="C2226" s="109"/>
      <c r="D2226" s="109"/>
      <c r="E2226" s="108"/>
      <c r="F2226" s="108"/>
      <c r="G2226" s="108"/>
      <c r="H2226" s="108"/>
      <c r="I2226" s="108"/>
      <c r="J2226" s="108"/>
      <c r="K2226" s="110"/>
      <c r="L2226" s="110"/>
      <c r="M2226" s="110"/>
      <c r="O2226" s="110"/>
      <c r="P2226" s="110"/>
      <c r="Q2226" s="110"/>
      <c r="R2226" s="110"/>
      <c r="S2226" s="110"/>
      <c r="T2226" s="110"/>
      <c r="V2226" s="110"/>
      <c r="W2226" s="110"/>
      <c r="X2226" s="110"/>
      <c r="Y2226" s="110"/>
      <c r="Z2226" s="110"/>
      <c r="AA2226" s="110"/>
      <c r="AB2226" s="110"/>
      <c r="AC2226" s="110"/>
      <c r="AD2226" s="110"/>
      <c r="AE2226" s="110"/>
      <c r="AF2226" s="110"/>
      <c r="AG2226" s="110"/>
      <c r="AH2226" s="110"/>
      <c r="AI2226" s="110"/>
      <c r="AJ2226" s="110"/>
      <c r="AK2226" s="110"/>
      <c r="AL2226" s="110"/>
      <c r="AM2226" s="110"/>
      <c r="AN2226" s="110"/>
      <c r="AO2226" s="110"/>
      <c r="AP2226" s="110"/>
      <c r="AQ2226" s="110"/>
      <c r="AR2226" s="110"/>
      <c r="AS2226" s="110"/>
      <c r="AT2226" s="110"/>
      <c r="AU2226" s="110"/>
      <c r="AV2226" s="110"/>
      <c r="AW2226" s="112"/>
      <c r="AX2226" s="112"/>
      <c r="AY2226" s="110"/>
      <c r="BC2226" s="112"/>
      <c r="BD2226" s="110"/>
      <c r="BE2226" s="110"/>
      <c r="BF2226" s="110"/>
      <c r="BG2226" s="110"/>
      <c r="BH2226" s="110"/>
      <c r="BI2226" s="110"/>
      <c r="BJ2226" s="110"/>
    </row>
    <row r="2227" spans="1:62">
      <c r="A2227" s="108"/>
      <c r="B2227" s="108"/>
      <c r="C2227" s="109"/>
      <c r="D2227" s="109"/>
      <c r="E2227" s="108"/>
      <c r="F2227" s="108"/>
      <c r="G2227" s="108"/>
      <c r="H2227" s="108"/>
      <c r="I2227" s="108"/>
      <c r="J2227" s="108"/>
      <c r="K2227" s="110"/>
      <c r="L2227" s="110"/>
      <c r="M2227" s="110"/>
      <c r="N2227" s="111"/>
      <c r="O2227" s="110"/>
      <c r="P2227" s="110"/>
      <c r="Q2227" s="110"/>
      <c r="R2227" s="110"/>
      <c r="S2227" s="110"/>
      <c r="T2227" s="110"/>
      <c r="V2227" s="110"/>
      <c r="W2227" s="110"/>
      <c r="X2227" s="110"/>
      <c r="Y2227" s="110"/>
      <c r="Z2227" s="110"/>
      <c r="AA2227" s="110"/>
      <c r="AB2227" s="110"/>
      <c r="AC2227" s="110"/>
      <c r="AD2227" s="110"/>
      <c r="AE2227" s="110"/>
      <c r="AF2227" s="110"/>
      <c r="AG2227" s="110"/>
      <c r="AH2227" s="110"/>
      <c r="AI2227" s="110"/>
      <c r="AJ2227" s="110"/>
      <c r="AK2227" s="110"/>
      <c r="AL2227" s="110"/>
      <c r="AM2227" s="110"/>
      <c r="AN2227" s="110"/>
      <c r="AO2227" s="110"/>
      <c r="AP2227" s="110"/>
      <c r="AQ2227" s="110"/>
      <c r="AR2227" s="110"/>
      <c r="AS2227" s="110"/>
      <c r="AT2227" s="110"/>
      <c r="AU2227" s="110"/>
      <c r="AV2227" s="110"/>
      <c r="AY2227" s="110"/>
      <c r="BB2227" s="110"/>
      <c r="BD2227" s="110"/>
      <c r="BE2227" s="110"/>
      <c r="BF2227" s="110"/>
      <c r="BG2227" s="110"/>
      <c r="BH2227" s="110"/>
      <c r="BI2227" s="110"/>
      <c r="BJ2227" s="110"/>
    </row>
    <row r="2228" spans="1:62">
      <c r="A2228" s="108"/>
      <c r="B2228" s="108"/>
      <c r="C2228" s="109"/>
      <c r="D2228" s="109"/>
      <c r="E2228" s="108"/>
      <c r="F2228" s="108"/>
      <c r="G2228" s="108"/>
      <c r="H2228" s="108"/>
      <c r="I2228" s="108"/>
      <c r="J2228" s="108"/>
      <c r="K2228" s="110"/>
      <c r="L2228" s="110"/>
      <c r="M2228" s="110"/>
      <c r="O2228" s="110"/>
      <c r="P2228" s="110"/>
      <c r="Q2228" s="110"/>
      <c r="R2228" s="110"/>
      <c r="S2228" s="110"/>
      <c r="T2228" s="110"/>
      <c r="U2228" s="112"/>
      <c r="V2228" s="110"/>
      <c r="W2228" s="110"/>
      <c r="X2228" s="110"/>
      <c r="Y2228" s="110"/>
      <c r="Z2228" s="110"/>
      <c r="AA2228" s="110"/>
      <c r="AB2228" s="110"/>
      <c r="AC2228" s="110"/>
      <c r="AD2228" s="110"/>
      <c r="AE2228" s="110"/>
      <c r="AF2228" s="110"/>
      <c r="AG2228" s="110"/>
      <c r="AH2228" s="110"/>
      <c r="AI2228" s="110"/>
      <c r="AJ2228" s="110"/>
      <c r="AK2228" s="110"/>
      <c r="AL2228" s="110"/>
      <c r="AM2228" s="110"/>
      <c r="AN2228" s="110"/>
      <c r="AO2228" s="110"/>
      <c r="AP2228" s="110"/>
      <c r="AQ2228" s="110"/>
      <c r="AR2228" s="110"/>
      <c r="AS2228" s="110"/>
      <c r="AT2228" s="110"/>
      <c r="AV2228" s="110"/>
      <c r="AY2228" s="110"/>
      <c r="BD2228" s="110"/>
      <c r="BE2228" s="110"/>
      <c r="BF2228" s="110"/>
      <c r="BG2228" s="110"/>
      <c r="BH2228" s="110"/>
      <c r="BI2228" s="110"/>
      <c r="BJ2228" s="110"/>
    </row>
    <row r="2229" spans="1:62">
      <c r="A2229" s="108"/>
      <c r="B2229" s="108"/>
      <c r="C2229" s="109"/>
      <c r="D2229" s="109"/>
      <c r="E2229" s="108"/>
      <c r="F2229" s="108"/>
      <c r="G2229" s="108"/>
      <c r="H2229" s="108"/>
      <c r="I2229" s="108"/>
      <c r="J2229" s="108"/>
      <c r="K2229" s="110"/>
      <c r="L2229" s="110"/>
      <c r="M2229" s="110"/>
      <c r="N2229" s="111"/>
      <c r="O2229" s="110"/>
      <c r="P2229" s="110"/>
      <c r="Q2229" s="110"/>
      <c r="R2229" s="110"/>
      <c r="S2229" s="110"/>
      <c r="T2229" s="110"/>
      <c r="V2229" s="110"/>
      <c r="W2229" s="110"/>
      <c r="X2229" s="110"/>
      <c r="Y2229" s="110"/>
      <c r="Z2229" s="110"/>
      <c r="AA2229" s="110"/>
      <c r="AB2229" s="110"/>
      <c r="AC2229" s="110"/>
      <c r="AD2229" s="110"/>
      <c r="AE2229" s="110"/>
      <c r="AF2229" s="110"/>
      <c r="AG2229" s="110"/>
      <c r="AH2229" s="110"/>
      <c r="AI2229" s="110"/>
      <c r="AJ2229" s="110"/>
      <c r="AK2229" s="110"/>
      <c r="AL2229" s="110"/>
      <c r="AM2229" s="110"/>
      <c r="AN2229" s="110"/>
      <c r="AO2229" s="110"/>
      <c r="AP2229" s="110"/>
      <c r="AQ2229" s="110"/>
      <c r="AR2229" s="110"/>
      <c r="AS2229" s="110"/>
      <c r="AT2229" s="110"/>
      <c r="AU2229" s="110"/>
      <c r="AV2229" s="110"/>
      <c r="AY2229" s="110"/>
      <c r="BB2229" s="110"/>
      <c r="BD2229" s="110"/>
      <c r="BE2229" s="110"/>
      <c r="BF2229" s="110"/>
      <c r="BG2229" s="110"/>
      <c r="BH2229" s="110"/>
      <c r="BI2229" s="110"/>
      <c r="BJ2229" s="110"/>
    </row>
    <row r="2230" spans="1:62">
      <c r="A2230" s="108"/>
      <c r="B2230" s="108"/>
      <c r="C2230" s="109"/>
      <c r="D2230" s="109"/>
      <c r="E2230" s="108"/>
      <c r="F2230" s="108"/>
      <c r="G2230" s="108"/>
      <c r="H2230" s="108"/>
      <c r="I2230" s="108"/>
      <c r="J2230" s="108"/>
      <c r="K2230" s="110"/>
      <c r="L2230" s="110"/>
      <c r="M2230" s="110"/>
      <c r="O2230" s="110"/>
      <c r="P2230" s="110"/>
      <c r="Q2230" s="110"/>
      <c r="R2230" s="110"/>
      <c r="S2230" s="110"/>
      <c r="T2230" s="110"/>
      <c r="U2230" s="112"/>
      <c r="V2230" s="110"/>
      <c r="W2230" s="110"/>
      <c r="X2230" s="110"/>
      <c r="Y2230" s="110"/>
      <c r="Z2230" s="110"/>
      <c r="AA2230" s="110"/>
      <c r="AB2230" s="110"/>
      <c r="AC2230" s="110"/>
      <c r="AD2230" s="110"/>
      <c r="AE2230" s="110"/>
      <c r="AF2230" s="110"/>
      <c r="AG2230" s="110"/>
      <c r="AH2230" s="110"/>
      <c r="AI2230" s="110"/>
      <c r="AJ2230" s="110"/>
      <c r="AK2230" s="110"/>
      <c r="AL2230" s="110"/>
      <c r="AM2230" s="110"/>
      <c r="AN2230" s="110"/>
      <c r="AO2230" s="110"/>
      <c r="AP2230" s="110"/>
      <c r="AQ2230" s="110"/>
      <c r="AR2230" s="110"/>
      <c r="AS2230" s="110"/>
      <c r="AT2230" s="110"/>
      <c r="AU2230" s="110"/>
      <c r="AV2230" s="110"/>
      <c r="AW2230" s="112"/>
      <c r="AX2230" s="112"/>
      <c r="AY2230" s="110"/>
      <c r="BC2230" s="112"/>
      <c r="BD2230" s="110"/>
      <c r="BE2230" s="110"/>
      <c r="BF2230" s="110"/>
      <c r="BG2230" s="110"/>
      <c r="BH2230" s="110"/>
      <c r="BI2230" s="110"/>
      <c r="BJ2230" s="110"/>
    </row>
    <row r="2231" spans="1:62">
      <c r="A2231" s="108"/>
      <c r="B2231" s="108"/>
      <c r="C2231" s="109"/>
      <c r="D2231" s="109"/>
      <c r="E2231" s="108"/>
      <c r="F2231" s="108"/>
      <c r="G2231" s="108"/>
      <c r="H2231" s="108"/>
      <c r="I2231" s="108"/>
      <c r="J2231" s="108"/>
      <c r="K2231" s="110"/>
      <c r="L2231" s="110"/>
      <c r="M2231" s="110"/>
      <c r="N2231" s="111"/>
      <c r="O2231" s="110"/>
      <c r="P2231" s="110"/>
      <c r="R2231" s="110"/>
      <c r="S2231" s="110"/>
      <c r="T2231" s="110"/>
      <c r="U2231" s="112"/>
      <c r="V2231" s="110"/>
      <c r="W2231" s="110"/>
      <c r="X2231" s="110"/>
      <c r="Y2231" s="110"/>
      <c r="Z2231" s="110"/>
      <c r="AA2231" s="110"/>
      <c r="AB2231" s="110"/>
      <c r="AC2231" s="110"/>
      <c r="AD2231" s="110"/>
      <c r="AE2231" s="110"/>
      <c r="AF2231" s="110"/>
      <c r="AG2231" s="110"/>
      <c r="AH2231" s="110"/>
      <c r="AI2231" s="110"/>
      <c r="AJ2231" s="110"/>
      <c r="AK2231" s="110"/>
      <c r="AL2231" s="110"/>
      <c r="AM2231" s="110"/>
      <c r="AN2231" s="110"/>
      <c r="AO2231" s="110"/>
      <c r="AP2231" s="110"/>
      <c r="AQ2231" s="110"/>
      <c r="AR2231" s="110"/>
      <c r="AS2231" s="110"/>
      <c r="AT2231" s="110"/>
      <c r="AU2231" s="110"/>
      <c r="AV2231" s="110"/>
      <c r="AW2231" s="112"/>
      <c r="AY2231" s="110"/>
      <c r="BB2231" s="110"/>
      <c r="BD2231" s="110"/>
      <c r="BE2231" s="110"/>
      <c r="BF2231" s="110"/>
      <c r="BG2231" s="110"/>
      <c r="BH2231" s="110"/>
      <c r="BI2231" s="110"/>
      <c r="BJ2231" s="110"/>
    </row>
    <row r="2232" spans="1:62">
      <c r="A2232" s="108"/>
      <c r="B2232" s="108"/>
      <c r="C2232" s="109"/>
      <c r="D2232" s="109"/>
      <c r="E2232" s="108"/>
      <c r="F2232" s="108"/>
      <c r="G2232" s="108"/>
      <c r="H2232" s="108"/>
      <c r="I2232" s="108"/>
      <c r="J2232" s="108"/>
      <c r="K2232" s="110"/>
      <c r="L2232" s="110"/>
      <c r="M2232" s="110"/>
      <c r="N2232" s="111"/>
      <c r="O2232" s="110"/>
      <c r="P2232" s="110"/>
      <c r="Q2232" s="110"/>
      <c r="R2232" s="110"/>
      <c r="S2232" s="110"/>
      <c r="T2232" s="110"/>
      <c r="U2232" s="112"/>
      <c r="V2232" s="110"/>
      <c r="W2232" s="110"/>
      <c r="X2232" s="110"/>
      <c r="Y2232" s="110"/>
      <c r="Z2232" s="110"/>
      <c r="AA2232" s="110"/>
      <c r="AB2232" s="110"/>
      <c r="AC2232" s="110"/>
      <c r="AD2232" s="110"/>
      <c r="AE2232" s="110"/>
      <c r="AF2232" s="110"/>
      <c r="AG2232" s="110"/>
      <c r="AH2232" s="110"/>
      <c r="AI2232" s="110"/>
      <c r="AJ2232" s="110"/>
      <c r="AK2232" s="110"/>
      <c r="AL2232" s="110"/>
      <c r="AM2232" s="110"/>
      <c r="AN2232" s="110"/>
      <c r="AO2232" s="110"/>
      <c r="AP2232" s="110"/>
      <c r="AQ2232" s="110"/>
      <c r="AR2232" s="110"/>
      <c r="AT2232" s="110"/>
      <c r="AU2232" s="110"/>
      <c r="AV2232" s="110"/>
      <c r="AW2232" s="112"/>
      <c r="BB2232" s="110"/>
      <c r="BE2232" s="110"/>
      <c r="BF2232" s="110"/>
      <c r="BG2232" s="110"/>
      <c r="BH2232" s="110"/>
      <c r="BI2232" s="110"/>
    </row>
    <row r="2233" spans="1:62">
      <c r="A2233" s="108"/>
      <c r="B2233" s="108"/>
      <c r="C2233" s="109"/>
      <c r="D2233" s="109"/>
      <c r="E2233" s="108"/>
      <c r="F2233" s="108"/>
      <c r="G2233" s="108"/>
      <c r="H2233" s="108"/>
      <c r="I2233" s="108"/>
      <c r="J2233" s="108"/>
      <c r="K2233" s="110"/>
      <c r="L2233" s="110"/>
      <c r="M2233" s="110"/>
      <c r="O2233" s="110"/>
      <c r="P2233" s="110"/>
      <c r="Q2233" s="110"/>
      <c r="U2233" s="112"/>
      <c r="AU2233" s="110"/>
      <c r="BD2233" s="110"/>
      <c r="BE2233" s="110"/>
      <c r="BF2233" s="110"/>
      <c r="BG2233" s="110"/>
      <c r="BH2233" s="110"/>
      <c r="BI2233" s="110"/>
      <c r="BJ2233" s="110"/>
    </row>
    <row r="2234" spans="1:62">
      <c r="A2234" s="108"/>
      <c r="B2234" s="108"/>
      <c r="C2234" s="109"/>
      <c r="D2234" s="109"/>
      <c r="E2234" s="108"/>
      <c r="F2234" s="108"/>
      <c r="G2234" s="108"/>
      <c r="H2234" s="108"/>
      <c r="I2234" s="108"/>
      <c r="J2234" s="108"/>
      <c r="K2234" s="110"/>
      <c r="L2234" s="110"/>
      <c r="M2234" s="110"/>
      <c r="O2234" s="110"/>
      <c r="P2234" s="110"/>
      <c r="Q2234" s="110"/>
      <c r="R2234" s="110"/>
      <c r="S2234" s="110"/>
      <c r="T2234" s="110"/>
      <c r="V2234" s="110"/>
      <c r="W2234" s="110"/>
      <c r="X2234" s="110"/>
      <c r="Y2234" s="110"/>
      <c r="Z2234" s="110"/>
      <c r="AA2234" s="110"/>
      <c r="AB2234" s="110"/>
      <c r="AC2234" s="110"/>
      <c r="AD2234" s="110"/>
      <c r="AE2234" s="110"/>
      <c r="AF2234" s="110"/>
      <c r="AG2234" s="110"/>
      <c r="AH2234" s="110"/>
      <c r="AI2234" s="110"/>
      <c r="AJ2234" s="110"/>
      <c r="AK2234" s="110"/>
      <c r="AL2234" s="110"/>
      <c r="AM2234" s="110"/>
      <c r="AN2234" s="110"/>
      <c r="AO2234" s="110"/>
      <c r="AP2234" s="110"/>
      <c r="AQ2234" s="110"/>
      <c r="AR2234" s="110"/>
      <c r="AS2234" s="110"/>
      <c r="AT2234" s="110"/>
      <c r="AU2234" s="110"/>
      <c r="AV2234" s="110"/>
      <c r="AY2234" s="110"/>
      <c r="AZ2234" s="110"/>
      <c r="BA2234" s="110"/>
      <c r="BB2234" s="110"/>
      <c r="BD2234" s="110"/>
      <c r="BE2234" s="110"/>
      <c r="BF2234" s="110"/>
      <c r="BG2234" s="110"/>
      <c r="BH2234" s="110"/>
      <c r="BI2234" s="110"/>
      <c r="BJ2234" s="110"/>
    </row>
    <row r="2235" spans="1:62">
      <c r="A2235" s="108"/>
      <c r="B2235" s="108"/>
      <c r="C2235" s="109"/>
      <c r="D2235" s="109"/>
      <c r="E2235" s="108"/>
      <c r="F2235" s="108"/>
      <c r="G2235" s="108"/>
      <c r="H2235" s="108"/>
      <c r="I2235" s="108"/>
      <c r="J2235" s="108"/>
      <c r="K2235" s="110"/>
      <c r="L2235" s="110"/>
      <c r="M2235" s="110"/>
      <c r="O2235" s="110"/>
      <c r="P2235" s="110"/>
      <c r="Q2235" s="110"/>
      <c r="R2235" s="110"/>
      <c r="S2235" s="110"/>
      <c r="T2235" s="110"/>
      <c r="V2235" s="110"/>
      <c r="W2235" s="110"/>
      <c r="X2235" s="110"/>
      <c r="Y2235" s="110"/>
      <c r="Z2235" s="110"/>
      <c r="AA2235" s="110"/>
      <c r="AB2235" s="110"/>
      <c r="AC2235" s="110"/>
      <c r="AD2235" s="110"/>
      <c r="AE2235" s="110"/>
      <c r="AF2235" s="110"/>
      <c r="AG2235" s="110"/>
      <c r="AH2235" s="110"/>
      <c r="AI2235" s="110"/>
      <c r="AJ2235" s="110"/>
      <c r="AK2235" s="110"/>
      <c r="AL2235" s="110"/>
      <c r="AM2235" s="110"/>
      <c r="AN2235" s="110"/>
      <c r="AO2235" s="110"/>
      <c r="AP2235" s="110"/>
      <c r="AQ2235" s="110"/>
      <c r="AR2235" s="110"/>
      <c r="AT2235" s="110"/>
      <c r="AU2235" s="110"/>
      <c r="AV2235" s="110"/>
      <c r="BD2235" s="110"/>
      <c r="BE2235" s="110"/>
      <c r="BF2235" s="110"/>
      <c r="BG2235" s="110"/>
      <c r="BH2235" s="110"/>
      <c r="BI2235" s="110"/>
      <c r="BJ2235" s="110"/>
    </row>
    <row r="2236" spans="1:62">
      <c r="A2236" s="108"/>
      <c r="B2236" s="108"/>
      <c r="C2236" s="109"/>
      <c r="D2236" s="109"/>
      <c r="E2236" s="108"/>
      <c r="F2236" s="108"/>
      <c r="G2236" s="108"/>
      <c r="H2236" s="108"/>
      <c r="I2236" s="108"/>
      <c r="J2236" s="108"/>
      <c r="K2236" s="110"/>
      <c r="L2236" s="110"/>
      <c r="M2236" s="110"/>
      <c r="N2236" s="111"/>
      <c r="O2236" s="110"/>
      <c r="P2236" s="110"/>
      <c r="Q2236" s="110"/>
      <c r="R2236" s="110"/>
      <c r="S2236" s="110"/>
      <c r="T2236" s="110"/>
      <c r="U2236" s="112"/>
      <c r="V2236" s="110"/>
      <c r="W2236" s="110"/>
      <c r="X2236" s="110"/>
      <c r="Y2236" s="110"/>
      <c r="Z2236" s="110"/>
      <c r="AA2236" s="110"/>
      <c r="AB2236" s="110"/>
      <c r="AC2236" s="110"/>
      <c r="AD2236" s="110"/>
      <c r="AE2236" s="110"/>
      <c r="AF2236" s="110"/>
      <c r="AG2236" s="110"/>
      <c r="AH2236" s="110"/>
      <c r="AI2236" s="110"/>
      <c r="AJ2236" s="110"/>
      <c r="AK2236" s="110"/>
      <c r="AL2236" s="110"/>
      <c r="AM2236" s="110"/>
      <c r="AN2236" s="110"/>
      <c r="AO2236" s="110"/>
      <c r="AP2236" s="110"/>
      <c r="AQ2236" s="110"/>
      <c r="AR2236" s="110"/>
      <c r="AS2236" s="110"/>
      <c r="AT2236" s="110"/>
      <c r="AU2236" s="110"/>
      <c r="AV2236" s="110"/>
      <c r="AW2236" s="112"/>
      <c r="AY2236" s="110"/>
      <c r="BD2236" s="110"/>
      <c r="BE2236" s="110"/>
      <c r="BF2236" s="110"/>
      <c r="BG2236" s="110"/>
      <c r="BH2236" s="110"/>
      <c r="BI2236" s="110"/>
      <c r="BJ2236" s="110"/>
    </row>
    <row r="2237" spans="1:62">
      <c r="A2237" s="108"/>
      <c r="B2237" s="108"/>
      <c r="C2237" s="109"/>
      <c r="D2237" s="109"/>
      <c r="E2237" s="108"/>
      <c r="F2237" s="108"/>
      <c r="G2237" s="108"/>
      <c r="H2237" s="108"/>
      <c r="I2237" s="108"/>
      <c r="J2237" s="108"/>
      <c r="K2237" s="110"/>
      <c r="L2237" s="110"/>
      <c r="M2237" s="110"/>
      <c r="N2237" s="111"/>
      <c r="O2237" s="110"/>
      <c r="P2237" s="110"/>
      <c r="Q2237" s="110"/>
      <c r="R2237" s="110"/>
      <c r="S2237" s="110"/>
      <c r="T2237" s="110"/>
      <c r="U2237" s="112"/>
      <c r="V2237" s="110"/>
      <c r="W2237" s="110"/>
      <c r="X2237" s="110"/>
      <c r="Y2237" s="110"/>
      <c r="Z2237" s="110"/>
      <c r="AA2237" s="110"/>
      <c r="AB2237" s="110"/>
      <c r="AC2237" s="110"/>
      <c r="AD2237" s="110"/>
      <c r="AE2237" s="110"/>
      <c r="AF2237" s="110"/>
      <c r="AG2237" s="110"/>
      <c r="AH2237" s="110"/>
      <c r="AI2237" s="110"/>
      <c r="AJ2237" s="110"/>
      <c r="AL2237" s="110"/>
      <c r="AM2237" s="110"/>
      <c r="AO2237" s="110"/>
      <c r="AP2237" s="110"/>
      <c r="AQ2237" s="110"/>
      <c r="AR2237" s="110"/>
      <c r="AS2237" s="110"/>
      <c r="AT2237" s="110"/>
      <c r="AU2237" s="110"/>
      <c r="AV2237" s="110"/>
      <c r="AY2237" s="110"/>
      <c r="BD2237" s="110"/>
      <c r="BE2237" s="110"/>
      <c r="BF2237" s="110"/>
      <c r="BG2237" s="110"/>
      <c r="BH2237" s="110"/>
      <c r="BI2237" s="110"/>
      <c r="BJ2237" s="110"/>
    </row>
    <row r="2238" spans="1:62">
      <c r="A2238" s="108"/>
      <c r="B2238" s="108"/>
      <c r="C2238" s="109"/>
      <c r="D2238" s="109"/>
      <c r="E2238" s="108"/>
      <c r="F2238" s="108"/>
      <c r="G2238" s="108"/>
      <c r="H2238" s="108"/>
      <c r="I2238" s="108"/>
      <c r="J2238" s="108"/>
      <c r="K2238" s="110"/>
      <c r="L2238" s="110"/>
      <c r="M2238" s="110"/>
      <c r="N2238" s="111"/>
      <c r="O2238" s="110"/>
      <c r="P2238" s="110"/>
      <c r="Q2238" s="110"/>
      <c r="R2238" s="110"/>
      <c r="S2238" s="110"/>
      <c r="T2238" s="110"/>
      <c r="U2238" s="112"/>
      <c r="AP2238" s="110"/>
      <c r="AQ2238" s="110"/>
      <c r="AR2238" s="110"/>
      <c r="AV2238" s="110"/>
      <c r="BE2238" s="110"/>
      <c r="BF2238" s="110"/>
      <c r="BG2238" s="110"/>
      <c r="BH2238" s="110"/>
      <c r="BI2238" s="110"/>
    </row>
    <row r="2239" spans="1:62">
      <c r="A2239" s="108"/>
      <c r="B2239" s="108"/>
      <c r="C2239" s="109"/>
      <c r="D2239" s="109"/>
      <c r="E2239" s="108"/>
      <c r="F2239" s="108"/>
      <c r="G2239" s="108"/>
      <c r="H2239" s="108"/>
      <c r="I2239" s="108"/>
      <c r="J2239" s="108"/>
      <c r="K2239" s="110"/>
      <c r="L2239" s="110"/>
      <c r="M2239" s="110"/>
      <c r="N2239" s="111"/>
      <c r="O2239" s="110"/>
      <c r="P2239" s="110"/>
      <c r="Q2239" s="110"/>
      <c r="R2239" s="110"/>
      <c r="S2239" s="110"/>
      <c r="T2239" s="110"/>
      <c r="V2239" s="110"/>
      <c r="W2239" s="110"/>
      <c r="X2239" s="110"/>
      <c r="Y2239" s="110"/>
      <c r="Z2239" s="110"/>
      <c r="AA2239" s="110"/>
      <c r="AB2239" s="110"/>
      <c r="AC2239" s="110"/>
      <c r="AD2239" s="110"/>
      <c r="AE2239" s="110"/>
      <c r="AF2239" s="110"/>
      <c r="AG2239" s="110"/>
      <c r="AH2239" s="110"/>
      <c r="AI2239" s="110"/>
      <c r="AJ2239" s="110"/>
      <c r="AK2239" s="110"/>
      <c r="AL2239" s="110"/>
      <c r="AM2239" s="110"/>
      <c r="AN2239" s="110"/>
      <c r="AO2239" s="110"/>
      <c r="AP2239" s="110"/>
      <c r="AQ2239" s="110"/>
      <c r="AR2239" s="110"/>
      <c r="AS2239" s="110"/>
      <c r="AT2239" s="110"/>
      <c r="AU2239" s="110"/>
      <c r="AV2239" s="110"/>
      <c r="AW2239" s="112"/>
      <c r="AX2239" s="112"/>
      <c r="AY2239" s="110"/>
      <c r="BB2239" s="110"/>
      <c r="BC2239" s="112"/>
      <c r="BD2239" s="110"/>
      <c r="BE2239" s="110"/>
      <c r="BF2239" s="110"/>
      <c r="BG2239" s="110"/>
      <c r="BH2239" s="110"/>
      <c r="BI2239" s="110"/>
      <c r="BJ2239" s="110"/>
    </row>
    <row r="2240" spans="1:62">
      <c r="A2240" s="108"/>
      <c r="B2240" s="108"/>
      <c r="C2240" s="109"/>
      <c r="D2240" s="109"/>
      <c r="E2240" s="108"/>
      <c r="F2240" s="108"/>
      <c r="G2240" s="108"/>
      <c r="H2240" s="108"/>
      <c r="I2240" s="108"/>
      <c r="J2240" s="108"/>
      <c r="K2240" s="110"/>
      <c r="L2240" s="110"/>
      <c r="M2240" s="110"/>
      <c r="N2240" s="111"/>
      <c r="O2240" s="110"/>
      <c r="P2240" s="110"/>
      <c r="Q2240" s="110"/>
      <c r="R2240" s="110"/>
      <c r="S2240" s="110"/>
      <c r="T2240" s="110"/>
      <c r="V2240" s="110"/>
      <c r="W2240" s="110"/>
      <c r="X2240" s="110"/>
      <c r="Y2240" s="110"/>
      <c r="Z2240" s="110"/>
      <c r="AA2240" s="110"/>
      <c r="AB2240" s="110"/>
      <c r="AC2240" s="110"/>
      <c r="AD2240" s="110"/>
      <c r="AE2240" s="110"/>
      <c r="AF2240" s="110"/>
      <c r="AG2240" s="110"/>
      <c r="AH2240" s="110"/>
      <c r="AI2240" s="110"/>
      <c r="AJ2240" s="110"/>
      <c r="AK2240" s="110"/>
      <c r="AL2240" s="110"/>
      <c r="AM2240" s="110"/>
      <c r="AN2240" s="110"/>
      <c r="AO2240" s="110"/>
      <c r="AP2240" s="110"/>
      <c r="AQ2240" s="110"/>
      <c r="AR2240" s="110"/>
      <c r="AU2240" s="110"/>
      <c r="AV2240" s="110"/>
      <c r="BD2240" s="110"/>
      <c r="BE2240" s="110"/>
      <c r="BF2240" s="110"/>
      <c r="BG2240" s="110"/>
      <c r="BH2240" s="110"/>
      <c r="BI2240" s="110"/>
      <c r="BJ2240" s="110"/>
    </row>
    <row r="2241" spans="1:62">
      <c r="A2241" s="108"/>
      <c r="B2241" s="108"/>
      <c r="C2241" s="109"/>
      <c r="D2241" s="109"/>
      <c r="E2241" s="108"/>
      <c r="F2241" s="108"/>
      <c r="G2241" s="108"/>
      <c r="H2241" s="108"/>
      <c r="I2241" s="108"/>
      <c r="J2241" s="108"/>
      <c r="U2241" s="112"/>
      <c r="BD2241" s="110"/>
      <c r="BE2241" s="110"/>
      <c r="BF2241" s="110"/>
      <c r="BG2241" s="110"/>
      <c r="BH2241" s="110"/>
      <c r="BI2241" s="110"/>
      <c r="BJ2241" s="110"/>
    </row>
    <row r="2242" spans="1:62">
      <c r="A2242" s="108"/>
      <c r="B2242" s="108"/>
      <c r="C2242" s="109"/>
      <c r="D2242" s="109"/>
      <c r="E2242" s="108"/>
      <c r="F2242" s="108"/>
      <c r="G2242" s="108"/>
      <c r="H2242" s="108"/>
      <c r="I2242" s="108"/>
      <c r="J2242" s="108"/>
      <c r="K2242" s="110"/>
      <c r="L2242" s="110"/>
      <c r="M2242" s="110"/>
      <c r="O2242" s="110"/>
      <c r="P2242" s="110"/>
      <c r="Q2242" s="110"/>
      <c r="R2242" s="110"/>
      <c r="S2242" s="110"/>
      <c r="T2242" s="110"/>
      <c r="V2242" s="110"/>
      <c r="W2242" s="110"/>
      <c r="X2242" s="110"/>
      <c r="Y2242" s="110"/>
      <c r="Z2242" s="110"/>
      <c r="AA2242" s="110"/>
      <c r="AB2242" s="110"/>
      <c r="AC2242" s="110"/>
      <c r="AD2242" s="110"/>
      <c r="AE2242" s="110"/>
      <c r="AF2242" s="110"/>
      <c r="AG2242" s="110"/>
      <c r="AH2242" s="110"/>
      <c r="AI2242" s="110"/>
      <c r="AJ2242" s="110"/>
      <c r="AK2242" s="110"/>
      <c r="AL2242" s="110"/>
      <c r="AM2242" s="110"/>
      <c r="AN2242" s="110"/>
      <c r="AO2242" s="110"/>
      <c r="AP2242" s="110"/>
      <c r="AQ2242" s="110"/>
      <c r="AR2242" s="110"/>
      <c r="AS2242" s="110"/>
      <c r="AT2242" s="110"/>
      <c r="AU2242" s="110"/>
      <c r="AV2242" s="110"/>
      <c r="AY2242" s="110"/>
      <c r="BE2242" s="110"/>
      <c r="BF2242" s="110"/>
      <c r="BG2242" s="110"/>
      <c r="BH2242" s="110"/>
      <c r="BI2242" s="110"/>
    </row>
    <row r="2243" spans="1:62">
      <c r="A2243" s="108"/>
      <c r="B2243" s="108"/>
      <c r="C2243" s="109"/>
      <c r="D2243" s="109"/>
      <c r="E2243" s="108"/>
      <c r="F2243" s="108"/>
      <c r="G2243" s="108"/>
      <c r="H2243" s="108"/>
      <c r="I2243" s="108"/>
      <c r="J2243" s="108"/>
      <c r="K2243" s="110"/>
      <c r="L2243" s="110"/>
      <c r="M2243" s="110"/>
      <c r="N2243" s="111"/>
      <c r="O2243" s="110"/>
      <c r="P2243" s="110"/>
      <c r="Q2243" s="110"/>
      <c r="R2243" s="110"/>
      <c r="S2243" s="110"/>
      <c r="T2243" s="110"/>
      <c r="U2243" s="112"/>
      <c r="V2243" s="110"/>
      <c r="W2243" s="110"/>
      <c r="X2243" s="110"/>
      <c r="Y2243" s="110"/>
      <c r="Z2243" s="110"/>
      <c r="AA2243" s="110"/>
      <c r="AB2243" s="110"/>
      <c r="AC2243" s="110"/>
      <c r="AD2243" s="110"/>
      <c r="AE2243" s="110"/>
      <c r="AF2243" s="110"/>
      <c r="AG2243" s="110"/>
      <c r="AH2243" s="110"/>
      <c r="AI2243" s="110"/>
      <c r="AJ2243" s="110"/>
      <c r="AK2243" s="110"/>
      <c r="AL2243" s="110"/>
      <c r="AM2243" s="110"/>
      <c r="AN2243" s="110"/>
      <c r="AO2243" s="110"/>
      <c r="AP2243" s="110"/>
      <c r="AQ2243" s="110"/>
      <c r="AR2243" s="110"/>
      <c r="AT2243" s="110"/>
      <c r="AU2243" s="110"/>
      <c r="AV2243" s="110"/>
      <c r="AW2243" s="112"/>
      <c r="AX2243" s="112"/>
      <c r="AZ2243" s="110"/>
      <c r="BA2243" s="110"/>
      <c r="BB2243" s="110"/>
      <c r="BC2243" s="112"/>
      <c r="BD2243" s="110"/>
      <c r="BE2243" s="110"/>
      <c r="BF2243" s="110"/>
      <c r="BG2243" s="110"/>
      <c r="BH2243" s="110"/>
      <c r="BI2243" s="110"/>
      <c r="BJ2243" s="110"/>
    </row>
    <row r="2244" spans="1:62">
      <c r="A2244" s="108"/>
      <c r="B2244" s="108"/>
      <c r="C2244" s="109"/>
      <c r="D2244" s="109"/>
      <c r="E2244" s="108"/>
      <c r="F2244" s="108"/>
      <c r="G2244" s="108"/>
      <c r="H2244" s="108"/>
      <c r="I2244" s="108"/>
      <c r="J2244" s="108"/>
      <c r="K2244" s="110"/>
      <c r="L2244" s="110"/>
      <c r="M2244" s="110"/>
      <c r="U2244" s="112"/>
      <c r="BD2244" s="110"/>
      <c r="BE2244" s="110"/>
      <c r="BF2244" s="110"/>
      <c r="BG2244" s="110"/>
      <c r="BH2244" s="110"/>
      <c r="BI2244" s="110"/>
      <c r="BJ2244" s="110"/>
    </row>
    <row r="2245" spans="1:62">
      <c r="A2245" s="108"/>
      <c r="B2245" s="108"/>
      <c r="C2245" s="109"/>
      <c r="D2245" s="109"/>
      <c r="E2245" s="108"/>
      <c r="F2245" s="108"/>
      <c r="G2245" s="108"/>
      <c r="H2245" s="108"/>
      <c r="I2245" s="108"/>
      <c r="J2245" s="108"/>
      <c r="K2245" s="110"/>
      <c r="L2245" s="110"/>
      <c r="M2245" s="110"/>
      <c r="N2245" s="111"/>
      <c r="O2245" s="110"/>
      <c r="P2245" s="110"/>
      <c r="Q2245" s="110"/>
      <c r="R2245" s="110"/>
      <c r="S2245" s="110"/>
      <c r="T2245" s="110"/>
      <c r="U2245" s="112"/>
      <c r="V2245" s="110"/>
      <c r="W2245" s="110"/>
      <c r="X2245" s="110"/>
      <c r="Y2245" s="110"/>
      <c r="Z2245" s="110"/>
      <c r="AA2245" s="110"/>
      <c r="AB2245" s="110"/>
      <c r="AC2245" s="110"/>
      <c r="AD2245" s="110"/>
      <c r="AE2245" s="110"/>
      <c r="AF2245" s="110"/>
      <c r="AG2245" s="110"/>
      <c r="AI2245" s="110"/>
      <c r="AJ2245" s="110"/>
      <c r="AL2245" s="110"/>
      <c r="AM2245" s="110"/>
      <c r="AO2245" s="110"/>
      <c r="AP2245" s="110"/>
      <c r="AQ2245" s="110"/>
      <c r="AR2245" s="110"/>
      <c r="AU2245" s="110"/>
      <c r="AV2245" s="110"/>
      <c r="AW2245" s="112"/>
      <c r="BB2245" s="110"/>
      <c r="BD2245" s="110"/>
      <c r="BE2245" s="110"/>
      <c r="BF2245" s="110"/>
      <c r="BG2245" s="110"/>
      <c r="BH2245" s="110"/>
      <c r="BI2245" s="110"/>
      <c r="BJ2245" s="110"/>
    </row>
    <row r="2246" spans="1:62">
      <c r="A2246" s="108"/>
      <c r="B2246" s="108"/>
      <c r="C2246" s="109"/>
      <c r="D2246" s="109"/>
      <c r="E2246" s="108"/>
      <c r="F2246" s="108"/>
      <c r="G2246" s="108"/>
      <c r="H2246" s="108"/>
      <c r="I2246" s="108"/>
      <c r="J2246" s="108"/>
      <c r="K2246" s="110"/>
      <c r="L2246" s="110"/>
      <c r="M2246" s="110"/>
      <c r="N2246" s="111"/>
      <c r="O2246" s="110"/>
      <c r="P2246" s="110"/>
      <c r="Q2246" s="110"/>
      <c r="R2246" s="110"/>
      <c r="S2246" s="110"/>
      <c r="T2246" s="110"/>
      <c r="U2246" s="112"/>
      <c r="V2246" s="110"/>
      <c r="W2246" s="110"/>
      <c r="X2246" s="110"/>
      <c r="Y2246" s="110"/>
      <c r="Z2246" s="110"/>
      <c r="AA2246" s="110"/>
      <c r="AB2246" s="110"/>
      <c r="AC2246" s="110"/>
      <c r="AD2246" s="110"/>
      <c r="AE2246" s="110"/>
      <c r="AF2246" s="110"/>
      <c r="AG2246" s="110"/>
      <c r="AH2246" s="110"/>
      <c r="AI2246" s="110"/>
      <c r="AJ2246" s="110"/>
      <c r="AK2246" s="110"/>
      <c r="AL2246" s="110"/>
      <c r="AM2246" s="110"/>
      <c r="AN2246" s="110"/>
      <c r="AO2246" s="110"/>
      <c r="AP2246" s="110"/>
      <c r="AQ2246" s="110"/>
      <c r="AR2246" s="110"/>
      <c r="AS2246" s="110"/>
      <c r="AT2246" s="110"/>
      <c r="AU2246" s="110"/>
      <c r="AV2246" s="110"/>
      <c r="AW2246" s="112"/>
      <c r="AX2246" s="112"/>
      <c r="AY2246" s="110"/>
      <c r="AZ2246" s="110"/>
      <c r="BB2246" s="110"/>
      <c r="BC2246" s="112"/>
      <c r="BD2246" s="110"/>
      <c r="BE2246" s="110"/>
      <c r="BF2246" s="110"/>
      <c r="BG2246" s="110"/>
      <c r="BH2246" s="110"/>
      <c r="BI2246" s="110"/>
      <c r="BJ2246" s="110"/>
    </row>
    <row r="2247" spans="1:62">
      <c r="A2247" s="108"/>
      <c r="B2247" s="108"/>
      <c r="C2247" s="109"/>
      <c r="D2247" s="109"/>
      <c r="E2247" s="108"/>
      <c r="F2247" s="108"/>
      <c r="G2247" s="108"/>
      <c r="H2247" s="108"/>
      <c r="I2247" s="108"/>
      <c r="J2247" s="108"/>
      <c r="K2247" s="110"/>
      <c r="L2247" s="110"/>
      <c r="M2247" s="110"/>
      <c r="O2247" s="110"/>
      <c r="P2247" s="110"/>
      <c r="Q2247" s="110"/>
      <c r="R2247" s="110"/>
      <c r="S2247" s="110"/>
      <c r="T2247" s="110"/>
      <c r="V2247" s="110"/>
      <c r="W2247" s="110"/>
      <c r="X2247" s="110"/>
      <c r="Z2247" s="110"/>
      <c r="AP2247" s="110"/>
      <c r="AQ2247" s="110"/>
      <c r="AR2247" s="110"/>
      <c r="AS2247" s="110"/>
      <c r="AT2247" s="110"/>
      <c r="AU2247" s="110"/>
      <c r="AV2247" s="110"/>
      <c r="AY2247" s="110"/>
      <c r="AZ2247" s="110"/>
      <c r="BA2247" s="110"/>
      <c r="BD2247" s="110"/>
      <c r="BE2247" s="110"/>
      <c r="BF2247" s="110"/>
      <c r="BG2247" s="110"/>
      <c r="BH2247" s="110"/>
      <c r="BI2247" s="110"/>
      <c r="BJ2247" s="110"/>
    </row>
    <row r="2248" spans="1:62">
      <c r="A2248" s="108"/>
      <c r="B2248" s="108"/>
      <c r="C2248" s="109"/>
      <c r="D2248" s="109"/>
      <c r="E2248" s="108"/>
      <c r="F2248" s="108"/>
      <c r="G2248" s="108"/>
      <c r="H2248" s="108"/>
      <c r="I2248" s="108"/>
      <c r="J2248" s="108"/>
      <c r="K2248" s="110"/>
      <c r="L2248" s="110"/>
      <c r="M2248" s="110"/>
      <c r="O2248" s="110"/>
      <c r="P2248" s="110"/>
      <c r="Q2248" s="110"/>
      <c r="R2248" s="110"/>
      <c r="S2248" s="110"/>
      <c r="T2248" s="110"/>
      <c r="U2248" s="112"/>
      <c r="V2248" s="110"/>
      <c r="W2248" s="110"/>
      <c r="X2248" s="110"/>
      <c r="Y2248" s="110"/>
      <c r="Z2248" s="110"/>
      <c r="AA2248" s="110"/>
      <c r="AB2248" s="110"/>
      <c r="AC2248" s="110"/>
      <c r="AD2248" s="110"/>
      <c r="AF2248" s="110"/>
      <c r="AG2248" s="110"/>
      <c r="AI2248" s="110"/>
      <c r="AJ2248" s="110"/>
      <c r="AL2248" s="110"/>
      <c r="AM2248" s="110"/>
      <c r="AO2248" s="110"/>
      <c r="AP2248" s="110"/>
      <c r="AQ2248" s="110"/>
      <c r="AR2248" s="110"/>
      <c r="AV2248" s="110"/>
      <c r="BD2248" s="110"/>
      <c r="BE2248" s="110"/>
      <c r="BF2248" s="110"/>
      <c r="BG2248" s="110"/>
      <c r="BH2248" s="110"/>
      <c r="BI2248" s="110"/>
      <c r="BJ2248" s="110"/>
    </row>
    <row r="2249" spans="1:62">
      <c r="A2249" s="108"/>
      <c r="B2249" s="108"/>
      <c r="C2249" s="109"/>
      <c r="D2249" s="109"/>
      <c r="E2249" s="108"/>
      <c r="F2249" s="108"/>
      <c r="G2249" s="108"/>
      <c r="H2249" s="108"/>
      <c r="I2249" s="108"/>
      <c r="J2249" s="108"/>
      <c r="K2249" s="110"/>
      <c r="L2249" s="110"/>
      <c r="M2249" s="110"/>
      <c r="O2249" s="110"/>
      <c r="P2249" s="110"/>
      <c r="Q2249" s="110"/>
      <c r="R2249" s="110"/>
      <c r="S2249" s="110"/>
      <c r="T2249" s="110"/>
      <c r="U2249" s="112"/>
      <c r="V2249" s="110"/>
      <c r="W2249" s="110"/>
      <c r="X2249" s="110"/>
      <c r="Y2249" s="110"/>
      <c r="Z2249" s="110"/>
      <c r="AA2249" s="110"/>
      <c r="AB2249" s="110"/>
      <c r="AC2249" s="110"/>
      <c r="AD2249" s="110"/>
      <c r="AE2249" s="110"/>
      <c r="AF2249" s="110"/>
      <c r="AG2249" s="110"/>
      <c r="AH2249" s="110"/>
      <c r="AI2249" s="110"/>
      <c r="AJ2249" s="110"/>
      <c r="AK2249" s="110"/>
      <c r="AL2249" s="110"/>
      <c r="AM2249" s="110"/>
      <c r="AN2249" s="110"/>
      <c r="AO2249" s="110"/>
      <c r="AP2249" s="110"/>
      <c r="AQ2249" s="110"/>
      <c r="AR2249" s="110"/>
      <c r="AS2249" s="110"/>
      <c r="AT2249" s="110"/>
      <c r="AU2249" s="110"/>
      <c r="AV2249" s="110"/>
      <c r="AW2249" s="112"/>
      <c r="AY2249" s="110"/>
      <c r="BB2249" s="110"/>
      <c r="BD2249" s="110"/>
      <c r="BE2249" s="110"/>
      <c r="BF2249" s="110"/>
      <c r="BG2249" s="110"/>
      <c r="BH2249" s="110"/>
      <c r="BI2249" s="110"/>
      <c r="BJ2249" s="110"/>
    </row>
    <row r="2250" spans="1:62">
      <c r="A2250" s="108"/>
      <c r="B2250" s="108"/>
      <c r="C2250" s="109"/>
      <c r="D2250" s="109"/>
      <c r="E2250" s="108"/>
      <c r="F2250" s="108"/>
      <c r="G2250" s="108"/>
      <c r="H2250" s="108"/>
      <c r="I2250" s="108"/>
      <c r="J2250" s="108"/>
      <c r="K2250" s="110"/>
      <c r="L2250" s="110"/>
      <c r="M2250" s="110"/>
      <c r="O2250" s="110"/>
      <c r="P2250" s="110"/>
      <c r="Q2250" s="110"/>
      <c r="R2250" s="110"/>
      <c r="S2250" s="110"/>
      <c r="T2250" s="110"/>
      <c r="V2250" s="110"/>
      <c r="W2250" s="110"/>
      <c r="X2250" s="110"/>
      <c r="Y2250" s="110"/>
      <c r="Z2250" s="110"/>
      <c r="AA2250" s="110"/>
      <c r="AB2250" s="110"/>
      <c r="AC2250" s="110"/>
      <c r="AD2250" s="110"/>
      <c r="AE2250" s="110"/>
      <c r="AF2250" s="110"/>
      <c r="AG2250" s="110"/>
      <c r="AH2250" s="110"/>
      <c r="AI2250" s="110"/>
      <c r="AJ2250" s="110"/>
      <c r="AK2250" s="110"/>
      <c r="AL2250" s="110"/>
      <c r="AM2250" s="110"/>
      <c r="AN2250" s="110"/>
      <c r="AO2250" s="110"/>
      <c r="AP2250" s="110"/>
      <c r="AQ2250" s="110"/>
      <c r="AR2250" s="110"/>
      <c r="AS2250" s="110"/>
      <c r="AT2250" s="110"/>
      <c r="AU2250" s="110"/>
      <c r="AV2250" s="110"/>
      <c r="AY2250" s="110"/>
      <c r="BD2250" s="110"/>
      <c r="BE2250" s="110"/>
      <c r="BF2250" s="110"/>
      <c r="BG2250" s="110"/>
      <c r="BH2250" s="110"/>
      <c r="BI2250" s="110"/>
      <c r="BJ2250" s="110"/>
    </row>
    <row r="2251" spans="1:62">
      <c r="A2251" s="108"/>
      <c r="B2251" s="108"/>
      <c r="C2251" s="109"/>
      <c r="D2251" s="109"/>
      <c r="E2251" s="108"/>
      <c r="F2251" s="108"/>
      <c r="G2251" s="108"/>
      <c r="H2251" s="108"/>
      <c r="I2251" s="108"/>
      <c r="J2251" s="108"/>
      <c r="K2251" s="110"/>
      <c r="L2251" s="110"/>
      <c r="M2251" s="110"/>
      <c r="O2251" s="110"/>
      <c r="P2251" s="110"/>
      <c r="Q2251" s="110"/>
      <c r="U2251" s="112"/>
      <c r="AP2251" s="110"/>
      <c r="AQ2251" s="110"/>
      <c r="AR2251" s="110"/>
      <c r="BD2251" s="110"/>
      <c r="BE2251" s="110"/>
      <c r="BF2251" s="110"/>
      <c r="BG2251" s="110"/>
      <c r="BH2251" s="110"/>
      <c r="BI2251" s="110"/>
      <c r="BJ2251" s="110"/>
    </row>
    <row r="2252" spans="1:62">
      <c r="A2252" s="108"/>
      <c r="B2252" s="108"/>
      <c r="C2252" s="109"/>
      <c r="D2252" s="109"/>
      <c r="E2252" s="108"/>
      <c r="F2252" s="108"/>
      <c r="G2252" s="108"/>
      <c r="H2252" s="108"/>
      <c r="I2252" s="108"/>
      <c r="J2252" s="108"/>
      <c r="K2252" s="110"/>
      <c r="L2252" s="110"/>
      <c r="M2252" s="110"/>
      <c r="N2252" s="111"/>
      <c r="O2252" s="110"/>
      <c r="P2252" s="110"/>
      <c r="Q2252" s="110"/>
      <c r="R2252" s="110"/>
      <c r="S2252" s="110"/>
      <c r="T2252" s="110"/>
      <c r="U2252" s="112"/>
      <c r="V2252" s="110"/>
      <c r="W2252" s="110"/>
      <c r="X2252" s="110"/>
      <c r="Y2252" s="110"/>
      <c r="Z2252" s="110"/>
      <c r="AA2252" s="110"/>
      <c r="AB2252" s="110"/>
      <c r="AC2252" s="110"/>
      <c r="AD2252" s="110"/>
      <c r="AE2252" s="110"/>
      <c r="AF2252" s="110"/>
      <c r="AG2252" s="110"/>
      <c r="AH2252" s="110"/>
      <c r="AI2252" s="110"/>
      <c r="AJ2252" s="110"/>
      <c r="AK2252" s="110"/>
      <c r="AL2252" s="110"/>
      <c r="AM2252" s="110"/>
      <c r="AN2252" s="110"/>
      <c r="AO2252" s="110"/>
      <c r="AP2252" s="110"/>
      <c r="AQ2252" s="110"/>
      <c r="AR2252" s="110"/>
      <c r="AT2252" s="110"/>
      <c r="AU2252" s="110"/>
      <c r="AV2252" s="110"/>
      <c r="AX2252" s="112"/>
      <c r="BB2252" s="110"/>
      <c r="BC2252" s="112"/>
      <c r="BD2252" s="110"/>
      <c r="BE2252" s="110"/>
      <c r="BF2252" s="110"/>
      <c r="BG2252" s="110"/>
      <c r="BH2252" s="110"/>
      <c r="BI2252" s="110"/>
      <c r="BJ2252" s="110"/>
    </row>
    <row r="2253" spans="1:62">
      <c r="A2253" s="108"/>
      <c r="B2253" s="108"/>
      <c r="C2253" s="109"/>
      <c r="D2253" s="109"/>
      <c r="E2253" s="108"/>
      <c r="F2253" s="108"/>
      <c r="G2253" s="108"/>
      <c r="H2253" s="108"/>
      <c r="I2253" s="108"/>
      <c r="J2253" s="108"/>
      <c r="K2253" s="110"/>
      <c r="L2253" s="110"/>
      <c r="M2253" s="110"/>
      <c r="O2253" s="110"/>
      <c r="P2253" s="110"/>
      <c r="Q2253" s="110"/>
      <c r="R2253" s="110"/>
      <c r="S2253" s="110"/>
      <c r="T2253" s="110"/>
      <c r="V2253" s="110"/>
      <c r="W2253" s="110"/>
      <c r="X2253" s="110"/>
      <c r="Y2253" s="110"/>
      <c r="Z2253" s="110"/>
      <c r="AA2253" s="110"/>
      <c r="AB2253" s="110"/>
      <c r="AC2253" s="110"/>
      <c r="AD2253" s="110"/>
      <c r="AE2253" s="110"/>
      <c r="AF2253" s="110"/>
      <c r="AG2253" s="110"/>
      <c r="AH2253" s="110"/>
      <c r="AI2253" s="110"/>
      <c r="AJ2253" s="110"/>
      <c r="AK2253" s="110"/>
      <c r="AL2253" s="110"/>
      <c r="AM2253" s="110"/>
      <c r="AN2253" s="110"/>
      <c r="AO2253" s="110"/>
      <c r="AP2253" s="110"/>
      <c r="AQ2253" s="110"/>
      <c r="AR2253" s="110"/>
      <c r="AS2253" s="110"/>
      <c r="AT2253" s="110"/>
      <c r="AU2253" s="110"/>
      <c r="AV2253" s="110"/>
      <c r="AW2253" s="112"/>
      <c r="AY2253" s="110"/>
      <c r="BD2253" s="110"/>
      <c r="BE2253" s="110"/>
      <c r="BF2253" s="110"/>
      <c r="BG2253" s="110"/>
      <c r="BH2253" s="110"/>
      <c r="BI2253" s="110"/>
      <c r="BJ2253" s="110"/>
    </row>
    <row r="2254" spans="1:62">
      <c r="A2254" s="108"/>
      <c r="B2254" s="108"/>
      <c r="C2254" s="109"/>
      <c r="D2254" s="109"/>
      <c r="E2254" s="108"/>
      <c r="F2254" s="108"/>
      <c r="G2254" s="108"/>
      <c r="H2254" s="108"/>
      <c r="I2254" s="108"/>
      <c r="J2254" s="108"/>
      <c r="K2254" s="110"/>
      <c r="L2254" s="110"/>
      <c r="M2254" s="110"/>
      <c r="O2254" s="110"/>
      <c r="P2254" s="110"/>
      <c r="Q2254" s="110"/>
      <c r="R2254" s="110"/>
      <c r="S2254" s="110"/>
      <c r="T2254" s="110"/>
      <c r="U2254" s="112"/>
      <c r="AP2254" s="110"/>
      <c r="AQ2254" s="110"/>
      <c r="AR2254" s="110"/>
      <c r="AX2254" s="112"/>
      <c r="BC2254" s="112"/>
      <c r="BD2254" s="110"/>
      <c r="BE2254" s="110"/>
      <c r="BF2254" s="110"/>
      <c r="BG2254" s="110"/>
      <c r="BH2254" s="110"/>
      <c r="BI2254" s="110"/>
      <c r="BJ2254" s="110"/>
    </row>
    <row r="2255" spans="1:62">
      <c r="A2255" s="108"/>
      <c r="B2255" s="108"/>
      <c r="C2255" s="109"/>
      <c r="D2255" s="109"/>
      <c r="E2255" s="108"/>
      <c r="F2255" s="108"/>
      <c r="G2255" s="108"/>
      <c r="H2255" s="108"/>
      <c r="I2255" s="108"/>
      <c r="J2255" s="108"/>
      <c r="K2255" s="110"/>
      <c r="L2255" s="110"/>
      <c r="M2255" s="110"/>
      <c r="O2255" s="110"/>
      <c r="P2255" s="110"/>
      <c r="Q2255" s="110"/>
      <c r="R2255" s="110"/>
      <c r="S2255" s="110"/>
      <c r="T2255" s="110"/>
      <c r="V2255" s="110"/>
      <c r="W2255" s="110"/>
      <c r="X2255" s="110"/>
      <c r="Y2255" s="110"/>
      <c r="Z2255" s="110"/>
      <c r="AA2255" s="110"/>
      <c r="AB2255" s="110"/>
      <c r="AC2255" s="110"/>
      <c r="AD2255" s="110"/>
      <c r="AF2255" s="110"/>
      <c r="AG2255" s="110"/>
      <c r="AI2255" s="110"/>
      <c r="AJ2255" s="110"/>
      <c r="AL2255" s="110"/>
      <c r="AM2255" s="110"/>
      <c r="AO2255" s="110"/>
      <c r="AP2255" s="110"/>
      <c r="AQ2255" s="110"/>
      <c r="AR2255" s="110"/>
      <c r="AV2255" s="110"/>
      <c r="BD2255" s="110"/>
      <c r="BE2255" s="110"/>
      <c r="BF2255" s="110"/>
      <c r="BG2255" s="110"/>
      <c r="BH2255" s="110"/>
      <c r="BI2255" s="110"/>
      <c r="BJ2255" s="110"/>
    </row>
    <row r="2256" spans="1:62">
      <c r="A2256" s="108"/>
      <c r="B2256" s="108"/>
      <c r="C2256" s="109"/>
      <c r="D2256" s="109"/>
      <c r="E2256" s="108"/>
      <c r="F2256" s="108"/>
      <c r="G2256" s="108"/>
      <c r="H2256" s="108"/>
      <c r="I2256" s="108"/>
      <c r="J2256" s="108"/>
      <c r="K2256" s="110"/>
      <c r="L2256" s="110"/>
      <c r="M2256" s="110"/>
      <c r="N2256" s="111"/>
      <c r="O2256" s="110"/>
      <c r="P2256" s="110"/>
      <c r="Q2256" s="110"/>
      <c r="R2256" s="110"/>
      <c r="S2256" s="110"/>
      <c r="T2256" s="110"/>
      <c r="U2256" s="112"/>
      <c r="V2256" s="110"/>
      <c r="W2256" s="110"/>
      <c r="X2256" s="110"/>
      <c r="Y2256" s="110"/>
      <c r="Z2256" s="110"/>
      <c r="AA2256" s="110"/>
      <c r="AB2256" s="110"/>
      <c r="AC2256" s="110"/>
      <c r="AD2256" s="110"/>
      <c r="AE2256" s="110"/>
      <c r="AF2256" s="110"/>
      <c r="AG2256" s="110"/>
      <c r="AH2256" s="110"/>
      <c r="AI2256" s="110"/>
      <c r="AJ2256" s="110"/>
      <c r="AK2256" s="110"/>
      <c r="AL2256" s="110"/>
      <c r="AM2256" s="110"/>
      <c r="AN2256" s="110"/>
      <c r="AO2256" s="110"/>
      <c r="AP2256" s="110"/>
      <c r="AQ2256" s="110"/>
      <c r="AR2256" s="110"/>
      <c r="AS2256" s="110"/>
      <c r="AT2256" s="110"/>
      <c r="AU2256" s="110"/>
      <c r="AV2256" s="110"/>
      <c r="AW2256" s="112"/>
      <c r="AY2256" s="110"/>
      <c r="BB2256" s="110"/>
      <c r="BD2256" s="110"/>
      <c r="BE2256" s="110"/>
      <c r="BF2256" s="110"/>
      <c r="BG2256" s="110"/>
      <c r="BH2256" s="110"/>
      <c r="BI2256" s="110"/>
      <c r="BJ2256" s="110"/>
    </row>
    <row r="2257" spans="1:62">
      <c r="A2257" s="108"/>
      <c r="B2257" s="108"/>
      <c r="C2257" s="109"/>
      <c r="D2257" s="109"/>
      <c r="E2257" s="108"/>
      <c r="F2257" s="108"/>
      <c r="G2257" s="108"/>
      <c r="H2257" s="108"/>
      <c r="I2257" s="108"/>
      <c r="J2257" s="108"/>
      <c r="K2257" s="110"/>
      <c r="L2257" s="110"/>
      <c r="M2257" s="110"/>
      <c r="O2257" s="110"/>
      <c r="P2257" s="110"/>
      <c r="Q2257" s="110"/>
      <c r="R2257" s="110"/>
      <c r="S2257" s="110"/>
      <c r="T2257" s="110"/>
      <c r="AP2257" s="110"/>
      <c r="AQ2257" s="110"/>
      <c r="AR2257" s="110"/>
      <c r="AS2257" s="110"/>
      <c r="BD2257" s="110"/>
      <c r="BE2257" s="110"/>
      <c r="BF2257" s="110"/>
      <c r="BG2257" s="110"/>
      <c r="BH2257" s="110"/>
      <c r="BI2257" s="110"/>
      <c r="BJ2257" s="110"/>
    </row>
    <row r="2258" spans="1:62">
      <c r="A2258" s="108"/>
      <c r="B2258" s="108"/>
      <c r="C2258" s="109"/>
      <c r="D2258" s="109"/>
      <c r="E2258" s="108"/>
      <c r="F2258" s="108"/>
      <c r="G2258" s="108"/>
      <c r="H2258" s="108"/>
      <c r="I2258" s="108"/>
      <c r="J2258" s="108"/>
      <c r="K2258" s="110"/>
      <c r="L2258" s="110"/>
      <c r="M2258" s="110"/>
      <c r="N2258" s="111"/>
      <c r="O2258" s="110"/>
      <c r="P2258" s="110"/>
      <c r="Q2258" s="110"/>
      <c r="R2258" s="110"/>
      <c r="S2258" s="110"/>
      <c r="T2258" s="110"/>
      <c r="V2258" s="110"/>
      <c r="W2258" s="110"/>
      <c r="X2258" s="110"/>
      <c r="Y2258" s="110"/>
      <c r="Z2258" s="110"/>
      <c r="AA2258" s="110"/>
      <c r="AB2258" s="110"/>
      <c r="AC2258" s="110"/>
      <c r="AD2258" s="110"/>
      <c r="AE2258" s="110"/>
      <c r="AF2258" s="110"/>
      <c r="AG2258" s="110"/>
      <c r="AH2258" s="110"/>
      <c r="AI2258" s="110"/>
      <c r="AJ2258" s="110"/>
      <c r="AK2258" s="110"/>
      <c r="AL2258" s="110"/>
      <c r="AM2258" s="110"/>
      <c r="AN2258" s="110"/>
      <c r="AO2258" s="110"/>
      <c r="AP2258" s="110"/>
      <c r="AQ2258" s="110"/>
      <c r="AR2258" s="110"/>
      <c r="AT2258" s="110"/>
      <c r="AU2258" s="110"/>
      <c r="AV2258" s="110"/>
      <c r="BD2258" s="110"/>
      <c r="BE2258" s="110"/>
      <c r="BF2258" s="110"/>
      <c r="BG2258" s="110"/>
      <c r="BH2258" s="110"/>
      <c r="BI2258" s="110"/>
      <c r="BJ2258" s="110"/>
    </row>
    <row r="2259" spans="1:62">
      <c r="A2259" s="108"/>
      <c r="B2259" s="108"/>
      <c r="C2259" s="109"/>
      <c r="D2259" s="109"/>
      <c r="E2259" s="108"/>
      <c r="F2259" s="108"/>
      <c r="G2259" s="108"/>
      <c r="H2259" s="108"/>
      <c r="I2259" s="108"/>
      <c r="J2259" s="108"/>
      <c r="K2259" s="110"/>
      <c r="L2259" s="110"/>
      <c r="M2259" s="110"/>
      <c r="O2259" s="110"/>
      <c r="P2259" s="110"/>
      <c r="Q2259" s="110"/>
      <c r="R2259" s="110"/>
      <c r="S2259" s="110"/>
      <c r="T2259" s="110"/>
      <c r="U2259" s="112"/>
      <c r="V2259" s="110"/>
      <c r="W2259" s="110"/>
      <c r="X2259" s="110"/>
      <c r="Y2259" s="110"/>
      <c r="Z2259" s="110"/>
      <c r="AA2259" s="110"/>
      <c r="AB2259" s="110"/>
      <c r="AC2259" s="110"/>
      <c r="AD2259" s="110"/>
      <c r="AE2259" s="110"/>
      <c r="AF2259" s="110"/>
      <c r="AG2259" s="110"/>
      <c r="AH2259" s="110"/>
      <c r="AI2259" s="110"/>
      <c r="AJ2259" s="110"/>
      <c r="AK2259" s="110"/>
      <c r="AL2259" s="110"/>
      <c r="AM2259" s="110"/>
      <c r="AN2259" s="110"/>
      <c r="AO2259" s="110"/>
      <c r="AP2259" s="110"/>
      <c r="AQ2259" s="110"/>
      <c r="AR2259" s="110"/>
      <c r="AU2259" s="110"/>
      <c r="AV2259" s="110"/>
      <c r="BD2259" s="110"/>
      <c r="BE2259" s="110"/>
      <c r="BF2259" s="110"/>
      <c r="BG2259" s="110"/>
      <c r="BH2259" s="110"/>
      <c r="BI2259" s="110"/>
      <c r="BJ2259" s="110"/>
    </row>
    <row r="2260" spans="1:62">
      <c r="A2260" s="108"/>
      <c r="B2260" s="108"/>
      <c r="C2260" s="109"/>
      <c r="D2260" s="109"/>
      <c r="E2260" s="108"/>
      <c r="F2260" s="108"/>
      <c r="G2260" s="108"/>
      <c r="H2260" s="108"/>
      <c r="I2260" s="108"/>
      <c r="J2260" s="108"/>
      <c r="K2260" s="110"/>
      <c r="L2260" s="110"/>
      <c r="M2260" s="110"/>
      <c r="N2260" s="111"/>
      <c r="AG2260" s="110"/>
      <c r="AI2260" s="110"/>
      <c r="AV2260" s="110"/>
      <c r="AW2260" s="112"/>
      <c r="BB2260" s="110"/>
      <c r="BE2260" s="110"/>
      <c r="BF2260" s="110"/>
      <c r="BG2260" s="110"/>
      <c r="BH2260" s="110"/>
      <c r="BI2260" s="110"/>
    </row>
    <row r="2261" spans="1:62">
      <c r="A2261" s="108"/>
      <c r="B2261" s="108"/>
      <c r="C2261" s="109"/>
      <c r="D2261" s="109"/>
      <c r="E2261" s="108"/>
      <c r="F2261" s="108"/>
      <c r="G2261" s="108"/>
      <c r="H2261" s="108"/>
      <c r="I2261" s="108"/>
      <c r="J2261" s="108"/>
      <c r="K2261" s="110"/>
      <c r="L2261" s="110"/>
      <c r="M2261" s="110"/>
      <c r="O2261" s="110"/>
      <c r="P2261" s="110"/>
      <c r="Q2261" s="110"/>
      <c r="R2261" s="110"/>
      <c r="S2261" s="110"/>
      <c r="T2261" s="110"/>
      <c r="V2261" s="110"/>
      <c r="W2261" s="110"/>
      <c r="X2261" s="110"/>
      <c r="Y2261" s="110"/>
      <c r="Z2261" s="110"/>
      <c r="AA2261" s="110"/>
      <c r="AB2261" s="110"/>
      <c r="AC2261" s="110"/>
      <c r="AD2261" s="110"/>
      <c r="AE2261" s="110"/>
      <c r="AF2261" s="110"/>
      <c r="AG2261" s="110"/>
      <c r="AH2261" s="110"/>
      <c r="AI2261" s="110"/>
      <c r="AJ2261" s="110"/>
      <c r="AK2261" s="110"/>
      <c r="AL2261" s="110"/>
      <c r="AM2261" s="110"/>
      <c r="AN2261" s="110"/>
      <c r="AO2261" s="110"/>
      <c r="AP2261" s="110"/>
      <c r="AQ2261" s="110"/>
      <c r="AR2261" s="110"/>
      <c r="AU2261" s="110"/>
      <c r="AV2261" s="110"/>
      <c r="BD2261" s="110"/>
      <c r="BE2261" s="110"/>
      <c r="BF2261" s="110"/>
      <c r="BG2261" s="110"/>
      <c r="BH2261" s="110"/>
      <c r="BI2261" s="110"/>
      <c r="BJ2261" s="110"/>
    </row>
    <row r="2262" spans="1:62">
      <c r="A2262" s="108"/>
      <c r="B2262" s="108"/>
      <c r="C2262" s="109"/>
      <c r="D2262" s="109"/>
      <c r="E2262" s="108"/>
      <c r="F2262" s="108"/>
      <c r="G2262" s="108"/>
      <c r="H2262" s="108"/>
      <c r="I2262" s="108"/>
      <c r="J2262" s="108"/>
      <c r="K2262" s="110"/>
      <c r="L2262" s="110"/>
      <c r="M2262" s="110"/>
      <c r="N2262" s="111"/>
      <c r="O2262" s="110"/>
      <c r="P2262" s="110"/>
      <c r="Q2262" s="110"/>
      <c r="R2262" s="110"/>
      <c r="S2262" s="110"/>
      <c r="T2262" s="110"/>
      <c r="U2262" s="112"/>
      <c r="V2262" s="110"/>
      <c r="W2262" s="110"/>
      <c r="X2262" s="110"/>
      <c r="Y2262" s="110"/>
      <c r="Z2262" s="110"/>
      <c r="AA2262" s="110"/>
      <c r="AB2262" s="110"/>
      <c r="AC2262" s="110"/>
      <c r="AD2262" s="110"/>
      <c r="AE2262" s="110"/>
      <c r="AF2262" s="110"/>
      <c r="AG2262" s="110"/>
      <c r="AH2262" s="110"/>
      <c r="AI2262" s="110"/>
      <c r="AJ2262" s="110"/>
      <c r="AK2262" s="110"/>
      <c r="AL2262" s="110"/>
      <c r="AM2262" s="110"/>
      <c r="AN2262" s="110"/>
      <c r="AO2262" s="110"/>
      <c r="AP2262" s="110"/>
      <c r="AQ2262" s="110"/>
      <c r="AR2262" s="110"/>
      <c r="AS2262" s="110"/>
      <c r="AT2262" s="110"/>
      <c r="AU2262" s="110"/>
      <c r="AV2262" s="110"/>
      <c r="AY2262" s="110"/>
      <c r="BD2262" s="110"/>
      <c r="BE2262" s="110"/>
      <c r="BF2262" s="110"/>
      <c r="BG2262" s="110"/>
      <c r="BH2262" s="110"/>
      <c r="BI2262" s="110"/>
      <c r="BJ2262" s="110"/>
    </row>
    <row r="2263" spans="1:62">
      <c r="A2263" s="108"/>
      <c r="B2263" s="108"/>
      <c r="C2263" s="109"/>
      <c r="D2263" s="109"/>
      <c r="E2263" s="108"/>
      <c r="F2263" s="108"/>
      <c r="G2263" s="108"/>
      <c r="H2263" s="108"/>
      <c r="I2263" s="108"/>
      <c r="J2263" s="108"/>
      <c r="K2263" s="110"/>
      <c r="L2263" s="110"/>
      <c r="M2263" s="110"/>
      <c r="O2263" s="110"/>
      <c r="P2263" s="110"/>
      <c r="Q2263" s="110"/>
      <c r="U2263" s="112"/>
      <c r="BD2263" s="110"/>
      <c r="BE2263" s="110"/>
      <c r="BF2263" s="110"/>
      <c r="BG2263" s="110"/>
      <c r="BH2263" s="110"/>
      <c r="BI2263" s="110"/>
      <c r="BJ2263" s="110"/>
    </row>
    <row r="2264" spans="1:62">
      <c r="A2264" s="108"/>
      <c r="B2264" s="108"/>
      <c r="C2264" s="109"/>
      <c r="D2264" s="109"/>
      <c r="E2264" s="108"/>
      <c r="F2264" s="108"/>
      <c r="G2264" s="108"/>
      <c r="H2264" s="108"/>
      <c r="I2264" s="108"/>
      <c r="J2264" s="108"/>
      <c r="K2264" s="110"/>
      <c r="L2264" s="110"/>
      <c r="M2264" s="110"/>
      <c r="O2264" s="110"/>
      <c r="P2264" s="110"/>
      <c r="Q2264" s="110"/>
      <c r="R2264" s="110"/>
      <c r="S2264" s="110"/>
      <c r="T2264" s="110"/>
      <c r="V2264" s="110"/>
      <c r="W2264" s="110"/>
      <c r="X2264" s="110"/>
      <c r="Y2264" s="110"/>
      <c r="Z2264" s="110"/>
      <c r="AA2264" s="110"/>
      <c r="AB2264" s="110"/>
      <c r="AC2264" s="110"/>
      <c r="AD2264" s="110"/>
      <c r="AE2264" s="110"/>
      <c r="AF2264" s="110"/>
      <c r="AG2264" s="110"/>
      <c r="AH2264" s="110"/>
      <c r="AI2264" s="110"/>
      <c r="AJ2264" s="110"/>
      <c r="AK2264" s="110"/>
      <c r="AL2264" s="110"/>
      <c r="AM2264" s="110"/>
      <c r="AN2264" s="110"/>
      <c r="AO2264" s="110"/>
      <c r="AP2264" s="110"/>
      <c r="AQ2264" s="110"/>
      <c r="AR2264" s="110"/>
      <c r="AS2264" s="110"/>
      <c r="AT2264" s="110"/>
      <c r="AU2264" s="110"/>
      <c r="AV2264" s="110"/>
      <c r="AY2264" s="110"/>
      <c r="BD2264" s="110"/>
      <c r="BE2264" s="110"/>
      <c r="BF2264" s="110"/>
      <c r="BG2264" s="110"/>
      <c r="BH2264" s="110"/>
      <c r="BI2264" s="110"/>
      <c r="BJ2264" s="110"/>
    </row>
    <row r="2265" spans="1:62">
      <c r="A2265" s="108"/>
      <c r="B2265" s="108"/>
      <c r="C2265" s="109"/>
      <c r="D2265" s="109"/>
      <c r="E2265" s="108"/>
      <c r="F2265" s="108"/>
      <c r="G2265" s="108"/>
      <c r="H2265" s="108"/>
      <c r="I2265" s="108"/>
      <c r="J2265" s="108"/>
      <c r="K2265" s="110"/>
      <c r="L2265" s="110"/>
      <c r="M2265" s="110"/>
      <c r="N2265" s="111"/>
      <c r="O2265" s="110"/>
      <c r="P2265" s="110"/>
      <c r="Q2265" s="110"/>
      <c r="R2265" s="110"/>
      <c r="S2265" s="110"/>
      <c r="T2265" s="110"/>
      <c r="U2265" s="112"/>
      <c r="V2265" s="110"/>
      <c r="W2265" s="110"/>
      <c r="X2265" s="110"/>
      <c r="Y2265" s="110"/>
      <c r="Z2265" s="110"/>
      <c r="AA2265" s="110"/>
      <c r="AB2265" s="110"/>
      <c r="AC2265" s="110"/>
      <c r="AD2265" s="110"/>
      <c r="AE2265" s="110"/>
      <c r="AF2265" s="110"/>
      <c r="AG2265" s="110"/>
      <c r="AH2265" s="110"/>
      <c r="AI2265" s="110"/>
      <c r="AJ2265" s="110"/>
      <c r="AK2265" s="110"/>
      <c r="AL2265" s="110"/>
      <c r="AM2265" s="110"/>
      <c r="AN2265" s="110"/>
      <c r="AO2265" s="110"/>
      <c r="AP2265" s="110"/>
      <c r="AQ2265" s="110"/>
      <c r="AR2265" s="110"/>
      <c r="AS2265" s="110"/>
      <c r="AT2265" s="110"/>
      <c r="AU2265" s="110"/>
      <c r="AV2265" s="110"/>
      <c r="AY2265" s="110"/>
      <c r="BB2265" s="110"/>
      <c r="BD2265" s="110"/>
      <c r="BE2265" s="110"/>
      <c r="BF2265" s="110"/>
      <c r="BG2265" s="110"/>
      <c r="BH2265" s="110"/>
      <c r="BI2265" s="110"/>
      <c r="BJ2265" s="110"/>
    </row>
    <row r="2266" spans="1:62">
      <c r="A2266" s="108"/>
      <c r="B2266" s="108"/>
      <c r="C2266" s="109"/>
      <c r="D2266" s="109"/>
      <c r="E2266" s="108"/>
      <c r="F2266" s="108"/>
      <c r="G2266" s="108"/>
      <c r="H2266" s="108"/>
      <c r="I2266" s="108"/>
      <c r="J2266" s="108"/>
      <c r="K2266" s="110"/>
      <c r="L2266" s="110"/>
      <c r="M2266" s="110"/>
      <c r="N2266" s="111"/>
      <c r="O2266" s="110"/>
      <c r="P2266" s="110"/>
      <c r="Q2266" s="110"/>
      <c r="R2266" s="110"/>
      <c r="S2266" s="110"/>
      <c r="T2266" s="110"/>
      <c r="V2266" s="110"/>
      <c r="W2266" s="110"/>
      <c r="X2266" s="110"/>
      <c r="Y2266" s="110"/>
      <c r="Z2266" s="110"/>
      <c r="AA2266" s="110"/>
      <c r="AB2266" s="110"/>
      <c r="AC2266" s="110"/>
      <c r="AD2266" s="110"/>
      <c r="AE2266" s="110"/>
      <c r="AF2266" s="110"/>
      <c r="AG2266" s="110"/>
      <c r="AH2266" s="110"/>
      <c r="AI2266" s="110"/>
      <c r="AJ2266" s="110"/>
      <c r="AK2266" s="110"/>
      <c r="AL2266" s="110"/>
      <c r="AM2266" s="110"/>
      <c r="AN2266" s="110"/>
      <c r="AO2266" s="110"/>
      <c r="AP2266" s="110"/>
      <c r="AQ2266" s="110"/>
      <c r="AR2266" s="110"/>
      <c r="AT2266" s="110"/>
      <c r="AU2266" s="110"/>
      <c r="AV2266" s="110"/>
      <c r="BB2266" s="110"/>
      <c r="BD2266" s="110"/>
      <c r="BE2266" s="110"/>
      <c r="BF2266" s="110"/>
      <c r="BG2266" s="110"/>
      <c r="BH2266" s="110"/>
      <c r="BI2266" s="110"/>
      <c r="BJ2266" s="110"/>
    </row>
    <row r="2267" spans="1:62">
      <c r="A2267" s="108"/>
      <c r="B2267" s="108"/>
      <c r="C2267" s="109"/>
      <c r="D2267" s="109"/>
      <c r="E2267" s="108"/>
      <c r="F2267" s="108"/>
      <c r="G2267" s="108"/>
      <c r="H2267" s="108"/>
      <c r="I2267" s="108"/>
      <c r="J2267" s="108"/>
      <c r="K2267" s="110"/>
      <c r="L2267" s="110"/>
      <c r="M2267" s="110"/>
      <c r="N2267" s="111"/>
      <c r="O2267" s="110"/>
      <c r="P2267" s="110"/>
      <c r="Q2267" s="110"/>
      <c r="R2267" s="110"/>
      <c r="S2267" s="110"/>
      <c r="T2267" s="110"/>
      <c r="V2267" s="110"/>
      <c r="W2267" s="110"/>
      <c r="X2267" s="110"/>
      <c r="Y2267" s="110"/>
      <c r="Z2267" s="110"/>
      <c r="AA2267" s="110"/>
      <c r="AB2267" s="110"/>
      <c r="AC2267" s="110"/>
      <c r="AD2267" s="110"/>
      <c r="AE2267" s="110"/>
      <c r="AF2267" s="110"/>
      <c r="AG2267" s="110"/>
      <c r="AH2267" s="110"/>
      <c r="AI2267" s="110"/>
      <c r="AJ2267" s="110"/>
      <c r="AK2267" s="110"/>
      <c r="AL2267" s="110"/>
      <c r="AM2267" s="110"/>
      <c r="AN2267" s="110"/>
      <c r="AO2267" s="110"/>
      <c r="AP2267" s="110"/>
      <c r="AQ2267" s="110"/>
      <c r="AR2267" s="110"/>
      <c r="AS2267" s="110"/>
      <c r="AT2267" s="110"/>
      <c r="AU2267" s="110"/>
      <c r="AV2267" s="110"/>
      <c r="AY2267" s="110"/>
      <c r="BD2267" s="110"/>
      <c r="BE2267" s="110"/>
      <c r="BF2267" s="110"/>
      <c r="BG2267" s="110"/>
      <c r="BH2267" s="110"/>
      <c r="BI2267" s="110"/>
      <c r="BJ2267" s="110"/>
    </row>
    <row r="2268" spans="1:62">
      <c r="A2268" s="108"/>
      <c r="B2268" s="108"/>
      <c r="C2268" s="109"/>
      <c r="D2268" s="109"/>
      <c r="E2268" s="108"/>
      <c r="F2268" s="108"/>
      <c r="G2268" s="108"/>
      <c r="H2268" s="108"/>
      <c r="I2268" s="108"/>
      <c r="J2268" s="108"/>
      <c r="K2268" s="110"/>
      <c r="L2268" s="110"/>
      <c r="M2268" s="110"/>
      <c r="N2268" s="111"/>
      <c r="U2268" s="112"/>
      <c r="V2268" s="110"/>
      <c r="W2268" s="110"/>
      <c r="X2268" s="110"/>
      <c r="Y2268" s="110"/>
      <c r="Z2268" s="110"/>
      <c r="AA2268" s="110"/>
      <c r="AB2268" s="110"/>
      <c r="AC2268" s="110"/>
      <c r="AD2268" s="110"/>
      <c r="AE2268" s="110"/>
      <c r="AF2268" s="110"/>
      <c r="AG2268" s="110"/>
      <c r="AH2268" s="110"/>
      <c r="AI2268" s="110"/>
      <c r="AJ2268" s="110"/>
      <c r="AK2268" s="110"/>
      <c r="AL2268" s="110"/>
      <c r="AM2268" s="110"/>
      <c r="AN2268" s="110"/>
      <c r="AO2268" s="110"/>
      <c r="AT2268" s="110"/>
      <c r="AU2268" s="110"/>
      <c r="AV2268" s="110"/>
      <c r="AW2268" s="112"/>
      <c r="AZ2268" s="110"/>
      <c r="BA2268" s="110"/>
      <c r="BB2268" s="110"/>
      <c r="BD2268" s="110"/>
      <c r="BE2268" s="110"/>
      <c r="BF2268" s="110"/>
      <c r="BG2268" s="110"/>
      <c r="BH2268" s="110"/>
      <c r="BI2268" s="110"/>
      <c r="BJ2268" s="110"/>
    </row>
    <row r="2269" spans="1:62">
      <c r="A2269" s="108"/>
      <c r="B2269" s="108"/>
      <c r="C2269" s="109"/>
      <c r="D2269" s="109"/>
      <c r="E2269" s="108"/>
      <c r="F2269" s="108"/>
      <c r="G2269" s="108"/>
      <c r="H2269" s="108"/>
      <c r="I2269" s="108"/>
      <c r="J2269" s="108"/>
      <c r="K2269" s="110"/>
      <c r="L2269" s="110"/>
      <c r="M2269" s="110"/>
      <c r="N2269" s="111"/>
      <c r="O2269" s="110"/>
      <c r="P2269" s="110"/>
      <c r="Q2269" s="110"/>
      <c r="R2269" s="110"/>
      <c r="S2269" s="110"/>
      <c r="T2269" s="110"/>
      <c r="V2269" s="110"/>
      <c r="W2269" s="110"/>
      <c r="X2269" s="110"/>
      <c r="Y2269" s="110"/>
      <c r="Z2269" s="110"/>
      <c r="AA2269" s="110"/>
      <c r="AB2269" s="110"/>
      <c r="AC2269" s="110"/>
      <c r="AD2269" s="110"/>
      <c r="AE2269" s="110"/>
      <c r="AF2269" s="110"/>
      <c r="AG2269" s="110"/>
      <c r="AH2269" s="110"/>
      <c r="AI2269" s="110"/>
      <c r="AJ2269" s="110"/>
      <c r="AK2269" s="110"/>
      <c r="AL2269" s="110"/>
      <c r="AM2269" s="110"/>
      <c r="AN2269" s="110"/>
      <c r="AO2269" s="110"/>
      <c r="AP2269" s="110"/>
      <c r="AQ2269" s="110"/>
      <c r="AR2269" s="110"/>
      <c r="AS2269" s="110"/>
      <c r="AT2269" s="110"/>
      <c r="AU2269" s="110"/>
      <c r="AV2269" s="110"/>
      <c r="AW2269" s="112"/>
      <c r="AY2269" s="110"/>
    </row>
    <row r="2270" spans="1:62">
      <c r="A2270" s="108"/>
      <c r="B2270" s="108"/>
      <c r="C2270" s="109"/>
      <c r="D2270" s="109"/>
      <c r="E2270" s="108"/>
      <c r="F2270" s="108"/>
      <c r="G2270" s="108"/>
      <c r="H2270" s="108"/>
      <c r="I2270" s="108"/>
      <c r="J2270" s="108"/>
      <c r="K2270" s="110"/>
      <c r="L2270" s="110"/>
      <c r="M2270" s="110"/>
      <c r="N2270" s="111"/>
      <c r="O2270" s="110"/>
      <c r="P2270" s="110"/>
      <c r="Q2270" s="110"/>
      <c r="R2270" s="110"/>
      <c r="S2270" s="110"/>
      <c r="T2270" s="110"/>
      <c r="U2270" s="112"/>
      <c r="V2270" s="110"/>
      <c r="W2270" s="110"/>
      <c r="X2270" s="110"/>
      <c r="Y2270" s="110"/>
      <c r="Z2270" s="110"/>
      <c r="AA2270" s="110"/>
      <c r="AB2270" s="110"/>
      <c r="AC2270" s="110"/>
      <c r="AD2270" s="110"/>
      <c r="AE2270" s="110"/>
      <c r="AF2270" s="110"/>
      <c r="AG2270" s="110"/>
      <c r="AH2270" s="110"/>
      <c r="AI2270" s="110"/>
      <c r="AJ2270" s="110"/>
      <c r="AK2270" s="110"/>
      <c r="AL2270" s="110"/>
      <c r="AM2270" s="110"/>
      <c r="AO2270" s="110"/>
      <c r="AP2270" s="110"/>
      <c r="AQ2270" s="110"/>
      <c r="AR2270" s="110"/>
      <c r="AS2270" s="110"/>
      <c r="AT2270" s="110"/>
      <c r="AU2270" s="110"/>
      <c r="AV2270" s="110"/>
      <c r="AW2270" s="112"/>
      <c r="AX2270" s="112"/>
      <c r="AY2270" s="110"/>
      <c r="BC2270" s="112"/>
      <c r="BD2270" s="110"/>
      <c r="BE2270" s="110"/>
      <c r="BF2270" s="110"/>
      <c r="BG2270" s="110"/>
      <c r="BH2270" s="110"/>
      <c r="BI2270" s="110"/>
      <c r="BJ2270" s="110"/>
    </row>
    <row r="2271" spans="1:62">
      <c r="A2271" s="108"/>
      <c r="B2271" s="108"/>
      <c r="C2271" s="109"/>
      <c r="D2271" s="109"/>
      <c r="E2271" s="108"/>
      <c r="F2271" s="108"/>
      <c r="G2271" s="108"/>
      <c r="H2271" s="108"/>
      <c r="I2271" s="108"/>
      <c r="J2271" s="108"/>
      <c r="K2271" s="110"/>
      <c r="L2271" s="110"/>
      <c r="M2271" s="110"/>
      <c r="N2271" s="111"/>
      <c r="O2271" s="110"/>
      <c r="P2271" s="110"/>
      <c r="Q2271" s="110"/>
      <c r="R2271" s="110"/>
      <c r="S2271" s="110"/>
      <c r="T2271" s="110"/>
      <c r="V2271" s="110"/>
      <c r="W2271" s="110"/>
      <c r="X2271" s="110"/>
      <c r="Y2271" s="110"/>
      <c r="Z2271" s="110"/>
      <c r="AA2271" s="110"/>
      <c r="AB2271" s="110"/>
      <c r="AC2271" s="110"/>
      <c r="AD2271" s="110"/>
      <c r="AE2271" s="110"/>
      <c r="AF2271" s="110"/>
      <c r="AG2271" s="110"/>
      <c r="AH2271" s="110"/>
      <c r="AI2271" s="110"/>
      <c r="AJ2271" s="110"/>
      <c r="AL2271" s="110"/>
      <c r="AM2271" s="110"/>
      <c r="AN2271" s="110"/>
      <c r="AO2271" s="110"/>
      <c r="AP2271" s="110"/>
      <c r="AQ2271" s="110"/>
      <c r="AR2271" s="110"/>
      <c r="AS2271" s="110"/>
      <c r="AT2271" s="110"/>
      <c r="AU2271" s="110"/>
      <c r="AV2271" s="110"/>
      <c r="AW2271" s="112"/>
      <c r="AY2271" s="110"/>
      <c r="BB2271" s="110"/>
      <c r="BD2271" s="110"/>
      <c r="BE2271" s="110"/>
      <c r="BF2271" s="110"/>
      <c r="BG2271" s="110"/>
      <c r="BH2271" s="110"/>
      <c r="BI2271" s="110"/>
      <c r="BJ2271" s="110"/>
    </row>
    <row r="2272" spans="1:62">
      <c r="A2272" s="108"/>
      <c r="B2272" s="108"/>
      <c r="C2272" s="109"/>
      <c r="D2272" s="109"/>
      <c r="E2272" s="108"/>
      <c r="F2272" s="108"/>
      <c r="G2272" s="108"/>
      <c r="H2272" s="108"/>
      <c r="I2272" s="108"/>
      <c r="J2272" s="108"/>
      <c r="K2272" s="110"/>
      <c r="L2272" s="110"/>
      <c r="M2272" s="110"/>
      <c r="N2272" s="111"/>
      <c r="O2272" s="110"/>
      <c r="P2272" s="110"/>
      <c r="Q2272" s="110"/>
      <c r="R2272" s="110"/>
      <c r="S2272" s="110"/>
      <c r="T2272" s="110"/>
      <c r="V2272" s="110"/>
      <c r="W2272" s="110"/>
      <c r="X2272" s="110"/>
      <c r="Y2272" s="110"/>
      <c r="Z2272" s="110"/>
      <c r="AA2272" s="110"/>
      <c r="AB2272" s="110"/>
      <c r="AC2272" s="110"/>
      <c r="AD2272" s="110"/>
      <c r="AE2272" s="110"/>
      <c r="AF2272" s="110"/>
      <c r="AG2272" s="110"/>
      <c r="AH2272" s="110"/>
      <c r="AI2272" s="110"/>
      <c r="AJ2272" s="110"/>
      <c r="AK2272" s="110"/>
      <c r="AL2272" s="110"/>
      <c r="AM2272" s="110"/>
      <c r="AN2272" s="110"/>
      <c r="AO2272" s="110"/>
      <c r="AP2272" s="110"/>
      <c r="AQ2272" s="110"/>
      <c r="AR2272" s="110"/>
      <c r="AS2272" s="110"/>
      <c r="AT2272" s="110"/>
      <c r="AU2272" s="110"/>
      <c r="AV2272" s="110"/>
      <c r="AW2272" s="112"/>
      <c r="AY2272" s="110"/>
      <c r="BB2272" s="110"/>
      <c r="BD2272" s="110"/>
      <c r="BE2272" s="110"/>
      <c r="BF2272" s="110"/>
      <c r="BG2272" s="110"/>
      <c r="BH2272" s="110"/>
      <c r="BI2272" s="110"/>
      <c r="BJ2272" s="110"/>
    </row>
    <row r="2273" spans="1:62">
      <c r="A2273" s="108"/>
      <c r="B2273" s="108"/>
      <c r="C2273" s="109"/>
      <c r="D2273" s="109"/>
      <c r="E2273" s="108"/>
      <c r="F2273" s="108"/>
      <c r="G2273" s="108"/>
      <c r="H2273" s="108"/>
      <c r="I2273" s="108"/>
      <c r="J2273" s="108"/>
      <c r="K2273" s="110"/>
      <c r="L2273" s="110"/>
      <c r="M2273" s="110"/>
      <c r="O2273" s="110"/>
      <c r="P2273" s="110"/>
      <c r="Q2273" s="110"/>
      <c r="R2273" s="110"/>
      <c r="S2273" s="110"/>
      <c r="T2273" s="110"/>
      <c r="U2273" s="112"/>
      <c r="AP2273" s="110"/>
      <c r="AQ2273" s="110"/>
      <c r="AR2273" s="110"/>
      <c r="BD2273" s="110"/>
      <c r="BE2273" s="110"/>
      <c r="BF2273" s="110"/>
      <c r="BG2273" s="110"/>
      <c r="BH2273" s="110"/>
      <c r="BI2273" s="110"/>
      <c r="BJ2273" s="110"/>
    </row>
    <row r="2274" spans="1:62">
      <c r="A2274" s="108"/>
      <c r="B2274" s="108"/>
      <c r="C2274" s="109"/>
      <c r="D2274" s="109"/>
      <c r="E2274" s="108"/>
      <c r="F2274" s="108"/>
      <c r="G2274" s="108"/>
      <c r="H2274" s="108"/>
      <c r="I2274" s="108"/>
      <c r="J2274" s="108"/>
      <c r="K2274" s="110"/>
      <c r="L2274" s="110"/>
      <c r="M2274" s="110"/>
      <c r="N2274" s="111"/>
      <c r="O2274" s="110"/>
      <c r="P2274" s="110"/>
      <c r="Q2274" s="110"/>
      <c r="R2274" s="110"/>
      <c r="S2274" s="110"/>
      <c r="T2274" s="110"/>
      <c r="U2274" s="112"/>
      <c r="V2274" s="110"/>
      <c r="W2274" s="110"/>
      <c r="X2274" s="110"/>
      <c r="Y2274" s="110"/>
      <c r="Z2274" s="110"/>
      <c r="AA2274" s="110"/>
      <c r="AB2274" s="110"/>
      <c r="AC2274" s="110"/>
      <c r="AD2274" s="110"/>
      <c r="AF2274" s="110"/>
      <c r="AG2274" s="110"/>
      <c r="AH2274" s="110"/>
      <c r="AI2274" s="110"/>
      <c r="AJ2274" s="110"/>
      <c r="AK2274" s="110"/>
      <c r="AL2274" s="110"/>
      <c r="AM2274" s="110"/>
      <c r="AN2274" s="110"/>
      <c r="AO2274" s="110"/>
      <c r="AP2274" s="110"/>
      <c r="AQ2274" s="110"/>
      <c r="AR2274" s="110"/>
      <c r="AS2274" s="110"/>
      <c r="AT2274" s="110"/>
      <c r="AU2274" s="110"/>
      <c r="AV2274" s="110"/>
      <c r="AW2274" s="112"/>
      <c r="AX2274" s="112"/>
      <c r="AY2274" s="110"/>
      <c r="BB2274" s="110"/>
      <c r="BC2274" s="112"/>
      <c r="BD2274" s="110"/>
      <c r="BE2274" s="110"/>
      <c r="BF2274" s="110"/>
      <c r="BG2274" s="110"/>
      <c r="BH2274" s="110"/>
      <c r="BI2274" s="110"/>
      <c r="BJ2274" s="110"/>
    </row>
    <row r="2275" spans="1:62">
      <c r="A2275" s="108"/>
      <c r="B2275" s="108"/>
      <c r="C2275" s="109"/>
      <c r="D2275" s="109"/>
      <c r="E2275" s="108"/>
      <c r="F2275" s="108"/>
      <c r="G2275" s="108"/>
      <c r="H2275" s="108"/>
      <c r="I2275" s="108"/>
      <c r="J2275" s="108"/>
      <c r="K2275" s="110"/>
      <c r="L2275" s="110"/>
      <c r="M2275" s="110"/>
      <c r="N2275" s="111"/>
      <c r="O2275" s="110"/>
      <c r="P2275" s="110"/>
      <c r="Q2275" s="110"/>
      <c r="R2275" s="110"/>
      <c r="S2275" s="110"/>
      <c r="T2275" s="110"/>
      <c r="U2275" s="112"/>
      <c r="V2275" s="110"/>
      <c r="W2275" s="110"/>
      <c r="X2275" s="110"/>
      <c r="Y2275" s="110"/>
      <c r="Z2275" s="110"/>
      <c r="AA2275" s="110"/>
      <c r="AB2275" s="110"/>
      <c r="AC2275" s="110"/>
      <c r="AD2275" s="110"/>
      <c r="AE2275" s="110"/>
      <c r="AF2275" s="110"/>
      <c r="AG2275" s="110"/>
      <c r="AH2275" s="110"/>
      <c r="AI2275" s="110"/>
      <c r="AJ2275" s="110"/>
      <c r="AK2275" s="110"/>
      <c r="AL2275" s="110"/>
      <c r="AM2275" s="110"/>
      <c r="AN2275" s="110"/>
      <c r="AO2275" s="110"/>
      <c r="AP2275" s="110"/>
      <c r="AQ2275" s="110"/>
      <c r="AR2275" s="110"/>
      <c r="AS2275" s="110"/>
      <c r="AT2275" s="110"/>
      <c r="AU2275" s="110"/>
      <c r="AV2275" s="110"/>
      <c r="AY2275" s="110"/>
      <c r="BD2275" s="110"/>
      <c r="BE2275" s="110"/>
      <c r="BF2275" s="110"/>
      <c r="BG2275" s="110"/>
      <c r="BH2275" s="110"/>
      <c r="BI2275" s="110"/>
      <c r="BJ2275" s="110"/>
    </row>
    <row r="2276" spans="1:62">
      <c r="A2276" s="108"/>
      <c r="B2276" s="108"/>
      <c r="C2276" s="109"/>
      <c r="D2276" s="109"/>
      <c r="E2276" s="108"/>
      <c r="F2276" s="108"/>
      <c r="G2276" s="108"/>
      <c r="H2276" s="108"/>
      <c r="I2276" s="108"/>
      <c r="J2276" s="108"/>
      <c r="K2276" s="110"/>
      <c r="L2276" s="110"/>
      <c r="M2276" s="110"/>
      <c r="N2276" s="111"/>
      <c r="O2276" s="110"/>
      <c r="P2276" s="110"/>
      <c r="Q2276" s="110"/>
      <c r="R2276" s="110"/>
      <c r="S2276" s="110"/>
      <c r="T2276" s="110"/>
      <c r="U2276" s="112"/>
      <c r="V2276" s="110"/>
      <c r="W2276" s="110"/>
      <c r="X2276" s="110"/>
      <c r="Y2276" s="110"/>
      <c r="Z2276" s="110"/>
      <c r="AA2276" s="110"/>
      <c r="AB2276" s="110"/>
      <c r="AC2276" s="110"/>
      <c r="AD2276" s="110"/>
      <c r="AE2276" s="110"/>
      <c r="AF2276" s="110"/>
      <c r="AG2276" s="110"/>
      <c r="AH2276" s="110"/>
      <c r="AI2276" s="110"/>
      <c r="AJ2276" s="110"/>
      <c r="AK2276" s="110"/>
      <c r="AL2276" s="110"/>
      <c r="AM2276" s="110"/>
      <c r="AN2276" s="110"/>
      <c r="AO2276" s="110"/>
      <c r="AP2276" s="110"/>
      <c r="AQ2276" s="110"/>
      <c r="AR2276" s="110"/>
      <c r="AS2276" s="110"/>
      <c r="AT2276" s="110"/>
      <c r="AU2276" s="110"/>
      <c r="AV2276" s="110"/>
      <c r="AW2276" s="112"/>
      <c r="AY2276" s="110"/>
      <c r="BE2276" s="110"/>
      <c r="BF2276" s="110"/>
      <c r="BG2276" s="110"/>
      <c r="BH2276" s="110"/>
      <c r="BI2276" s="110"/>
    </row>
    <row r="2277" spans="1:62">
      <c r="A2277" s="108"/>
      <c r="B2277" s="108"/>
      <c r="C2277" s="109"/>
      <c r="D2277" s="109"/>
      <c r="E2277" s="108"/>
      <c r="F2277" s="108"/>
      <c r="G2277" s="108"/>
      <c r="H2277" s="108"/>
      <c r="I2277" s="108"/>
      <c r="J2277" s="108"/>
      <c r="K2277" s="110"/>
      <c r="L2277" s="110"/>
      <c r="M2277" s="110"/>
      <c r="N2277" s="111"/>
      <c r="O2277" s="110"/>
      <c r="P2277" s="110"/>
      <c r="Q2277" s="110"/>
      <c r="R2277" s="110"/>
      <c r="S2277" s="110"/>
      <c r="T2277" s="110"/>
      <c r="U2277" s="112"/>
      <c r="V2277" s="110"/>
      <c r="W2277" s="110"/>
      <c r="X2277" s="110"/>
      <c r="Y2277" s="110"/>
      <c r="Z2277" s="110"/>
      <c r="AA2277" s="110"/>
      <c r="AB2277" s="110"/>
      <c r="AC2277" s="110"/>
      <c r="AD2277" s="110"/>
      <c r="AE2277" s="110"/>
      <c r="AF2277" s="110"/>
      <c r="AG2277" s="110"/>
      <c r="AH2277" s="110"/>
      <c r="AI2277" s="110"/>
      <c r="AJ2277" s="110"/>
      <c r="AK2277" s="110"/>
      <c r="AL2277" s="110"/>
      <c r="AM2277" s="110"/>
      <c r="AN2277" s="110"/>
      <c r="AO2277" s="110"/>
      <c r="AP2277" s="110"/>
      <c r="AQ2277" s="110"/>
      <c r="AR2277" s="110"/>
      <c r="AS2277" s="110"/>
      <c r="AT2277" s="110"/>
      <c r="AU2277" s="110"/>
      <c r="AV2277" s="110"/>
      <c r="AY2277" s="110"/>
      <c r="BD2277" s="110"/>
      <c r="BE2277" s="110"/>
      <c r="BF2277" s="110"/>
      <c r="BG2277" s="110"/>
      <c r="BH2277" s="110"/>
      <c r="BI2277" s="110"/>
      <c r="BJ2277" s="110"/>
    </row>
    <row r="2278" spans="1:62">
      <c r="A2278" s="108"/>
      <c r="B2278" s="108"/>
      <c r="C2278" s="109"/>
      <c r="D2278" s="109"/>
      <c r="E2278" s="108"/>
      <c r="F2278" s="108"/>
      <c r="G2278" s="108"/>
      <c r="H2278" s="108"/>
      <c r="I2278" s="108"/>
      <c r="J2278" s="108"/>
      <c r="K2278" s="110"/>
      <c r="L2278" s="110"/>
      <c r="M2278" s="110"/>
      <c r="R2278" s="110"/>
      <c r="S2278" s="110"/>
      <c r="T2278" s="110"/>
      <c r="U2278" s="112"/>
      <c r="AP2278" s="110"/>
      <c r="AQ2278" s="110"/>
      <c r="AR2278" s="110"/>
      <c r="AS2278" s="110"/>
      <c r="AT2278" s="110"/>
      <c r="AU2278" s="110"/>
      <c r="AV2278" s="110"/>
      <c r="AX2278" s="112"/>
      <c r="AY2278" s="110"/>
      <c r="BB2278" s="110"/>
      <c r="BC2278" s="112"/>
      <c r="BD2278" s="110"/>
      <c r="BE2278" s="110"/>
      <c r="BF2278" s="110"/>
      <c r="BG2278" s="110"/>
      <c r="BH2278" s="110"/>
      <c r="BI2278" s="110"/>
      <c r="BJ2278" s="110"/>
    </row>
    <row r="2279" spans="1:62">
      <c r="A2279" s="108"/>
      <c r="B2279" s="108"/>
      <c r="C2279" s="109"/>
      <c r="D2279" s="109"/>
      <c r="E2279" s="108"/>
      <c r="F2279" s="108"/>
      <c r="G2279" s="108"/>
      <c r="H2279" s="108"/>
      <c r="I2279" s="108"/>
      <c r="J2279" s="108"/>
      <c r="K2279" s="110"/>
      <c r="L2279" s="110"/>
      <c r="M2279" s="110"/>
      <c r="N2279" s="111"/>
      <c r="O2279" s="110"/>
      <c r="P2279" s="110"/>
      <c r="Q2279" s="110"/>
      <c r="R2279" s="110"/>
      <c r="S2279" s="110"/>
      <c r="T2279" s="110"/>
      <c r="U2279" s="112"/>
      <c r="V2279" s="110"/>
      <c r="W2279" s="110"/>
      <c r="X2279" s="110"/>
      <c r="Y2279" s="110"/>
      <c r="Z2279" s="110"/>
      <c r="AA2279" s="110"/>
      <c r="AB2279" s="110"/>
      <c r="AC2279" s="110"/>
      <c r="AD2279" s="110"/>
      <c r="AF2279" s="110"/>
      <c r="AG2279" s="110"/>
      <c r="AI2279" s="110"/>
      <c r="AJ2279" s="110"/>
      <c r="AK2279" s="110"/>
      <c r="AL2279" s="110"/>
      <c r="AM2279" s="110"/>
      <c r="AN2279" s="110"/>
      <c r="AO2279" s="110"/>
      <c r="AP2279" s="110"/>
      <c r="AQ2279" s="110"/>
      <c r="AR2279" s="110"/>
      <c r="AS2279" s="110"/>
      <c r="AT2279" s="110"/>
      <c r="AU2279" s="110"/>
      <c r="AV2279" s="110"/>
      <c r="AW2279" s="112"/>
      <c r="AY2279" s="110"/>
      <c r="BB2279" s="110"/>
    </row>
    <row r="2280" spans="1:62">
      <c r="A2280" s="108"/>
      <c r="B2280" s="108"/>
      <c r="C2280" s="109"/>
      <c r="D2280" s="109"/>
      <c r="E2280" s="108"/>
      <c r="F2280" s="108"/>
      <c r="G2280" s="108"/>
      <c r="H2280" s="108"/>
      <c r="I2280" s="108"/>
      <c r="J2280" s="108"/>
      <c r="K2280" s="110"/>
      <c r="L2280" s="110"/>
      <c r="M2280" s="110"/>
      <c r="N2280" s="111"/>
      <c r="O2280" s="110"/>
      <c r="P2280" s="110"/>
      <c r="Q2280" s="110"/>
      <c r="R2280" s="110"/>
      <c r="S2280" s="110"/>
      <c r="T2280" s="110"/>
      <c r="U2280" s="112"/>
      <c r="V2280" s="110"/>
      <c r="W2280" s="110"/>
      <c r="X2280" s="110"/>
      <c r="Y2280" s="110"/>
      <c r="Z2280" s="110"/>
      <c r="AA2280" s="110"/>
      <c r="AB2280" s="110"/>
      <c r="AC2280" s="110"/>
      <c r="AD2280" s="110"/>
      <c r="AE2280" s="110"/>
      <c r="AF2280" s="110"/>
      <c r="AG2280" s="110"/>
      <c r="AH2280" s="110"/>
      <c r="AI2280" s="110"/>
      <c r="AJ2280" s="110"/>
      <c r="AK2280" s="110"/>
      <c r="AL2280" s="110"/>
      <c r="AM2280" s="110"/>
      <c r="AN2280" s="110"/>
      <c r="AO2280" s="110"/>
      <c r="AP2280" s="110"/>
      <c r="AQ2280" s="110"/>
      <c r="AR2280" s="110"/>
      <c r="AS2280" s="110"/>
      <c r="AT2280" s="110"/>
      <c r="AU2280" s="110"/>
      <c r="AV2280" s="110"/>
      <c r="AY2280" s="110"/>
      <c r="BD2280" s="110"/>
      <c r="BE2280" s="110"/>
      <c r="BF2280" s="110"/>
      <c r="BG2280" s="110"/>
      <c r="BH2280" s="110"/>
      <c r="BI2280" s="110"/>
      <c r="BJ2280" s="110"/>
    </row>
    <row r="2281" spans="1:62">
      <c r="A2281" s="108"/>
      <c r="B2281" s="108"/>
      <c r="C2281" s="109"/>
      <c r="D2281" s="109"/>
      <c r="E2281" s="108"/>
      <c r="F2281" s="108"/>
      <c r="G2281" s="108"/>
      <c r="H2281" s="108"/>
      <c r="I2281" s="108"/>
      <c r="J2281" s="108"/>
      <c r="K2281" s="110"/>
      <c r="L2281" s="110"/>
      <c r="M2281" s="110"/>
      <c r="O2281" s="110"/>
      <c r="P2281" s="110"/>
      <c r="Q2281" s="110"/>
      <c r="R2281" s="110"/>
      <c r="S2281" s="110"/>
      <c r="T2281" s="110"/>
      <c r="V2281" s="110"/>
      <c r="W2281" s="110"/>
      <c r="X2281" s="110"/>
      <c r="Y2281" s="110"/>
      <c r="Z2281" s="110"/>
      <c r="AA2281" s="110"/>
      <c r="AB2281" s="110"/>
      <c r="AC2281" s="110"/>
      <c r="AD2281" s="110"/>
      <c r="AE2281" s="110"/>
      <c r="AF2281" s="110"/>
      <c r="AG2281" s="110"/>
      <c r="AH2281" s="110"/>
      <c r="AI2281" s="110"/>
      <c r="AJ2281" s="110"/>
      <c r="AK2281" s="110"/>
      <c r="AL2281" s="110"/>
      <c r="AM2281" s="110"/>
      <c r="AN2281" s="110"/>
      <c r="AO2281" s="110"/>
      <c r="AP2281" s="110"/>
      <c r="AQ2281" s="110"/>
      <c r="AR2281" s="110"/>
      <c r="AS2281" s="110"/>
      <c r="AT2281" s="110"/>
      <c r="AU2281" s="110"/>
      <c r="AV2281" s="110"/>
      <c r="AY2281" s="110"/>
      <c r="BA2281" s="110"/>
      <c r="BB2281" s="110"/>
      <c r="BD2281" s="110"/>
      <c r="BE2281" s="110"/>
      <c r="BF2281" s="110"/>
      <c r="BG2281" s="110"/>
      <c r="BH2281" s="110"/>
      <c r="BI2281" s="110"/>
      <c r="BJ2281" s="110"/>
    </row>
    <row r="2282" spans="1:62">
      <c r="A2282" s="108"/>
      <c r="B2282" s="108"/>
      <c r="C2282" s="109"/>
      <c r="D2282" s="109"/>
      <c r="E2282" s="108"/>
      <c r="F2282" s="108"/>
      <c r="G2282" s="108"/>
      <c r="H2282" s="108"/>
      <c r="I2282" s="108"/>
      <c r="J2282" s="108"/>
      <c r="K2282" s="110"/>
      <c r="L2282" s="110"/>
      <c r="M2282" s="110"/>
      <c r="O2282" s="110"/>
      <c r="P2282" s="110"/>
      <c r="Q2282" s="110"/>
      <c r="R2282" s="110"/>
      <c r="S2282" s="110"/>
      <c r="T2282" s="110"/>
      <c r="V2282" s="110"/>
      <c r="W2282" s="110"/>
      <c r="X2282" s="110"/>
      <c r="Y2282" s="110"/>
      <c r="Z2282" s="110"/>
      <c r="AA2282" s="110"/>
      <c r="AB2282" s="110"/>
      <c r="AC2282" s="110"/>
      <c r="AD2282" s="110"/>
      <c r="AE2282" s="110"/>
      <c r="AF2282" s="110"/>
      <c r="AG2282" s="110"/>
      <c r="AH2282" s="110"/>
      <c r="AI2282" s="110"/>
      <c r="AJ2282" s="110"/>
      <c r="AK2282" s="110"/>
      <c r="AL2282" s="110"/>
      <c r="AM2282" s="110"/>
      <c r="AN2282" s="110"/>
      <c r="AO2282" s="110"/>
      <c r="AP2282" s="110"/>
      <c r="AQ2282" s="110"/>
      <c r="AR2282" s="110"/>
      <c r="AS2282" s="110"/>
      <c r="AT2282" s="110"/>
      <c r="AU2282" s="110"/>
      <c r="AV2282" s="110"/>
      <c r="AY2282" s="110"/>
      <c r="BD2282" s="110"/>
      <c r="BE2282" s="110"/>
      <c r="BF2282" s="110"/>
      <c r="BG2282" s="110"/>
      <c r="BH2282" s="110"/>
      <c r="BI2282" s="110"/>
      <c r="BJ2282" s="110"/>
    </row>
    <row r="2283" spans="1:62">
      <c r="A2283" s="108"/>
      <c r="B2283" s="108"/>
      <c r="C2283" s="109"/>
      <c r="D2283" s="109"/>
      <c r="E2283" s="108"/>
      <c r="F2283" s="108"/>
      <c r="G2283" s="108"/>
      <c r="H2283" s="108"/>
      <c r="I2283" s="108"/>
      <c r="J2283" s="108"/>
      <c r="K2283" s="110"/>
      <c r="L2283" s="110"/>
      <c r="M2283" s="110"/>
      <c r="N2283" s="111"/>
      <c r="O2283" s="110"/>
      <c r="P2283" s="110"/>
      <c r="Q2283" s="110"/>
      <c r="R2283" s="110"/>
      <c r="S2283" s="110"/>
      <c r="T2283" s="110"/>
      <c r="U2283" s="112"/>
      <c r="V2283" s="110"/>
      <c r="W2283" s="110"/>
      <c r="X2283" s="110"/>
      <c r="Y2283" s="110"/>
      <c r="Z2283" s="110"/>
      <c r="AA2283" s="110"/>
      <c r="AB2283" s="110"/>
      <c r="AC2283" s="110"/>
      <c r="AD2283" s="110"/>
      <c r="AE2283" s="110"/>
      <c r="AF2283" s="110"/>
      <c r="AG2283" s="110"/>
      <c r="AH2283" s="110"/>
      <c r="AI2283" s="110"/>
      <c r="AJ2283" s="110"/>
      <c r="AK2283" s="110"/>
      <c r="AL2283" s="110"/>
      <c r="AM2283" s="110"/>
      <c r="AN2283" s="110"/>
      <c r="AO2283" s="110"/>
      <c r="AP2283" s="110"/>
      <c r="AQ2283" s="110"/>
      <c r="AR2283" s="110"/>
      <c r="AU2283" s="110"/>
      <c r="AV2283" s="110"/>
      <c r="BD2283" s="110"/>
      <c r="BE2283" s="110"/>
      <c r="BF2283" s="110"/>
      <c r="BG2283" s="110"/>
      <c r="BH2283" s="110"/>
      <c r="BI2283" s="110"/>
      <c r="BJ2283" s="110"/>
    </row>
    <row r="2284" spans="1:62">
      <c r="A2284" s="108"/>
      <c r="B2284" s="108"/>
      <c r="C2284" s="109"/>
      <c r="D2284" s="109"/>
      <c r="E2284" s="108"/>
      <c r="F2284" s="108"/>
      <c r="G2284" s="108"/>
      <c r="H2284" s="108"/>
      <c r="I2284" s="108"/>
      <c r="J2284" s="108"/>
      <c r="K2284" s="110"/>
      <c r="L2284" s="110"/>
      <c r="M2284" s="110"/>
      <c r="O2284" s="110"/>
      <c r="P2284" s="110"/>
      <c r="Q2284" s="110"/>
      <c r="R2284" s="110"/>
      <c r="S2284" s="110"/>
      <c r="T2284" s="110"/>
      <c r="V2284" s="110"/>
      <c r="W2284" s="110"/>
      <c r="X2284" s="110"/>
      <c r="Y2284" s="110"/>
      <c r="Z2284" s="110"/>
      <c r="AA2284" s="110"/>
      <c r="AB2284" s="110"/>
      <c r="AC2284" s="110"/>
      <c r="AD2284" s="110"/>
      <c r="AE2284" s="110"/>
      <c r="AF2284" s="110"/>
      <c r="AG2284" s="110"/>
      <c r="AH2284" s="110"/>
      <c r="AI2284" s="110"/>
      <c r="AJ2284" s="110"/>
      <c r="AK2284" s="110"/>
      <c r="AL2284" s="110"/>
      <c r="AM2284" s="110"/>
      <c r="AN2284" s="110"/>
      <c r="AO2284" s="110"/>
      <c r="AP2284" s="110"/>
      <c r="AQ2284" s="110"/>
      <c r="AR2284" s="110"/>
      <c r="AS2284" s="110"/>
      <c r="AT2284" s="110"/>
      <c r="AU2284" s="110"/>
      <c r="AV2284" s="110"/>
      <c r="AY2284" s="110"/>
      <c r="BD2284" s="110"/>
      <c r="BE2284" s="110"/>
      <c r="BF2284" s="110"/>
      <c r="BG2284" s="110"/>
      <c r="BH2284" s="110"/>
      <c r="BI2284" s="110"/>
      <c r="BJ2284" s="110"/>
    </row>
    <row r="2285" spans="1:62">
      <c r="A2285" s="108"/>
      <c r="B2285" s="108"/>
      <c r="C2285" s="109"/>
      <c r="D2285" s="109"/>
      <c r="E2285" s="108"/>
      <c r="F2285" s="108"/>
      <c r="G2285" s="108"/>
      <c r="H2285" s="108"/>
      <c r="I2285" s="108"/>
      <c r="J2285" s="108"/>
      <c r="K2285" s="110"/>
      <c r="L2285" s="110"/>
      <c r="M2285" s="110"/>
      <c r="O2285" s="110"/>
      <c r="P2285" s="110"/>
      <c r="Q2285" s="110"/>
      <c r="R2285" s="110"/>
      <c r="S2285" s="110"/>
      <c r="T2285" s="110"/>
      <c r="V2285" s="110"/>
      <c r="W2285" s="110"/>
      <c r="X2285" s="110"/>
      <c r="Y2285" s="110"/>
      <c r="Z2285" s="110"/>
      <c r="AA2285" s="110"/>
      <c r="AB2285" s="110"/>
      <c r="AC2285" s="110"/>
      <c r="AD2285" s="110"/>
      <c r="AF2285" s="110"/>
      <c r="AG2285" s="110"/>
      <c r="AI2285" s="110"/>
      <c r="AJ2285" s="110"/>
      <c r="AK2285" s="110"/>
      <c r="AL2285" s="110"/>
      <c r="AM2285" s="110"/>
      <c r="AN2285" s="110"/>
      <c r="AO2285" s="110"/>
      <c r="AP2285" s="110"/>
      <c r="AQ2285" s="110"/>
      <c r="AR2285" s="110"/>
      <c r="AV2285" s="110"/>
      <c r="AX2285" s="112"/>
      <c r="BB2285" s="110"/>
      <c r="BC2285" s="112"/>
      <c r="BD2285" s="110"/>
      <c r="BE2285" s="110"/>
      <c r="BF2285" s="110"/>
      <c r="BG2285" s="110"/>
      <c r="BH2285" s="110"/>
      <c r="BI2285" s="110"/>
      <c r="BJ2285" s="110"/>
    </row>
    <row r="2286" spans="1:62">
      <c r="A2286" s="108"/>
      <c r="B2286" s="108"/>
      <c r="C2286" s="109"/>
      <c r="D2286" s="109"/>
      <c r="E2286" s="108"/>
      <c r="F2286" s="108"/>
      <c r="G2286" s="108"/>
      <c r="H2286" s="108"/>
      <c r="I2286" s="108"/>
      <c r="J2286" s="108"/>
      <c r="K2286" s="110"/>
      <c r="L2286" s="110"/>
      <c r="M2286" s="110"/>
      <c r="O2286" s="110"/>
      <c r="P2286" s="110"/>
      <c r="Q2286" s="110"/>
      <c r="R2286" s="110"/>
      <c r="S2286" s="110"/>
      <c r="T2286" s="110"/>
      <c r="U2286" s="112"/>
      <c r="V2286" s="110"/>
      <c r="W2286" s="110"/>
      <c r="X2286" s="110"/>
      <c r="Y2286" s="110"/>
      <c r="Z2286" s="110"/>
      <c r="AA2286" s="110"/>
      <c r="AB2286" s="110"/>
      <c r="AC2286" s="110"/>
      <c r="AD2286" s="110"/>
      <c r="AF2286" s="110"/>
      <c r="AG2286" s="110"/>
      <c r="AI2286" s="110"/>
      <c r="AJ2286" s="110"/>
      <c r="AL2286" s="110"/>
      <c r="AM2286" s="110"/>
      <c r="AO2286" s="110"/>
      <c r="AP2286" s="110"/>
      <c r="AQ2286" s="110"/>
      <c r="AR2286" s="110"/>
      <c r="AV2286" s="110"/>
      <c r="BD2286" s="110"/>
      <c r="BE2286" s="110"/>
      <c r="BF2286" s="110"/>
      <c r="BG2286" s="110"/>
      <c r="BH2286" s="110"/>
      <c r="BI2286" s="110"/>
      <c r="BJ2286" s="110"/>
    </row>
    <row r="2287" spans="1:62">
      <c r="A2287" s="108"/>
      <c r="B2287" s="108"/>
      <c r="C2287" s="109"/>
      <c r="D2287" s="109"/>
      <c r="E2287" s="108"/>
      <c r="F2287" s="108"/>
      <c r="G2287" s="108"/>
      <c r="H2287" s="108"/>
      <c r="I2287" s="108"/>
      <c r="J2287" s="108"/>
      <c r="K2287" s="110"/>
      <c r="L2287" s="110"/>
      <c r="M2287" s="110"/>
      <c r="N2287" s="111"/>
      <c r="O2287" s="110"/>
      <c r="P2287" s="110"/>
      <c r="Q2287" s="110"/>
      <c r="R2287" s="110"/>
      <c r="S2287" s="110"/>
      <c r="T2287" s="110"/>
      <c r="U2287" s="112"/>
      <c r="V2287" s="110"/>
      <c r="W2287" s="110"/>
      <c r="X2287" s="110"/>
      <c r="Y2287" s="110"/>
      <c r="Z2287" s="110"/>
      <c r="AA2287" s="110"/>
      <c r="AB2287" s="110"/>
      <c r="AC2287" s="110"/>
      <c r="AD2287" s="110"/>
      <c r="AE2287" s="110"/>
      <c r="AF2287" s="110"/>
      <c r="AG2287" s="110"/>
      <c r="AH2287" s="110"/>
      <c r="AI2287" s="110"/>
      <c r="AJ2287" s="110"/>
      <c r="AK2287" s="110"/>
      <c r="AL2287" s="110"/>
      <c r="AM2287" s="110"/>
      <c r="AN2287" s="110"/>
      <c r="AO2287" s="110"/>
      <c r="AP2287" s="110"/>
      <c r="AQ2287" s="110"/>
      <c r="AR2287" s="110"/>
      <c r="AS2287" s="110"/>
      <c r="AT2287" s="110"/>
      <c r="AU2287" s="110"/>
      <c r="AV2287" s="110"/>
      <c r="AY2287" s="110"/>
      <c r="AZ2287" s="110"/>
      <c r="BB2287" s="110"/>
    </row>
    <row r="2288" spans="1:62">
      <c r="A2288" s="108"/>
      <c r="B2288" s="108"/>
      <c r="C2288" s="109"/>
      <c r="D2288" s="109"/>
      <c r="E2288" s="108"/>
      <c r="F2288" s="108"/>
      <c r="G2288" s="108"/>
      <c r="H2288" s="108"/>
      <c r="I2288" s="108"/>
      <c r="J2288" s="108"/>
      <c r="K2288" s="110"/>
      <c r="L2288" s="110"/>
      <c r="M2288" s="110"/>
      <c r="O2288" s="110"/>
      <c r="P2288" s="110"/>
      <c r="Q2288" s="110"/>
      <c r="R2288" s="110"/>
      <c r="S2288" s="110"/>
      <c r="T2288" s="110"/>
      <c r="V2288" s="110"/>
      <c r="W2288" s="110"/>
      <c r="X2288" s="110"/>
      <c r="Y2288" s="110"/>
      <c r="Z2288" s="110"/>
      <c r="AA2288" s="110"/>
      <c r="AB2288" s="110"/>
      <c r="AC2288" s="110"/>
      <c r="AD2288" s="110"/>
      <c r="AE2288" s="110"/>
      <c r="AF2288" s="110"/>
      <c r="AG2288" s="110"/>
      <c r="AH2288" s="110"/>
      <c r="AI2288" s="110"/>
      <c r="AJ2288" s="110"/>
      <c r="AK2288" s="110"/>
      <c r="AL2288" s="110"/>
      <c r="AM2288" s="110"/>
      <c r="AN2288" s="110"/>
      <c r="AO2288" s="110"/>
      <c r="AP2288" s="110"/>
      <c r="AQ2288" s="110"/>
      <c r="AR2288" s="110"/>
      <c r="AS2288" s="110"/>
      <c r="AT2288" s="110"/>
      <c r="AU2288" s="110"/>
      <c r="AV2288" s="110"/>
      <c r="AY2288" s="110"/>
      <c r="BD2288" s="110"/>
      <c r="BE2288" s="110"/>
      <c r="BF2288" s="110"/>
      <c r="BG2288" s="110"/>
      <c r="BH2288" s="110"/>
      <c r="BI2288" s="110"/>
      <c r="BJ2288" s="110"/>
    </row>
    <row r="2289" spans="1:62">
      <c r="A2289" s="108"/>
      <c r="B2289" s="108"/>
      <c r="C2289" s="109"/>
      <c r="D2289" s="109"/>
      <c r="E2289" s="108"/>
      <c r="F2289" s="108"/>
      <c r="G2289" s="108"/>
      <c r="H2289" s="108"/>
      <c r="I2289" s="108"/>
      <c r="J2289" s="108"/>
      <c r="K2289" s="110"/>
      <c r="L2289" s="110"/>
      <c r="M2289" s="110"/>
      <c r="N2289" s="111"/>
      <c r="O2289" s="110"/>
      <c r="P2289" s="110"/>
      <c r="Q2289" s="110"/>
      <c r="R2289" s="110"/>
      <c r="S2289" s="110"/>
      <c r="T2289" s="110"/>
      <c r="U2289" s="112"/>
      <c r="V2289" s="110"/>
      <c r="W2289" s="110"/>
      <c r="X2289" s="110"/>
      <c r="Y2289" s="110"/>
      <c r="Z2289" s="110"/>
      <c r="AA2289" s="110"/>
      <c r="AB2289" s="110"/>
      <c r="AC2289" s="110"/>
      <c r="AD2289" s="110"/>
      <c r="AF2289" s="110"/>
      <c r="AG2289" s="110"/>
      <c r="AI2289" s="110"/>
      <c r="AJ2289" s="110"/>
      <c r="AL2289" s="110"/>
      <c r="AM2289" s="110"/>
      <c r="AO2289" s="110"/>
      <c r="AP2289" s="110"/>
      <c r="AQ2289" s="110"/>
      <c r="AR2289" s="110"/>
      <c r="AS2289" s="110"/>
      <c r="AT2289" s="110"/>
      <c r="AU2289" s="110"/>
      <c r="AV2289" s="110"/>
      <c r="AW2289" s="112"/>
      <c r="AY2289" s="110"/>
      <c r="BE2289" s="110"/>
      <c r="BF2289" s="110"/>
      <c r="BG2289" s="110"/>
      <c r="BH2289" s="110"/>
      <c r="BI2289" s="110"/>
    </row>
    <row r="2290" spans="1:62">
      <c r="A2290" s="108"/>
      <c r="B2290" s="108"/>
      <c r="C2290" s="109"/>
      <c r="D2290" s="109"/>
      <c r="E2290" s="108"/>
      <c r="F2290" s="108"/>
      <c r="G2290" s="108"/>
      <c r="H2290" s="108"/>
      <c r="I2290" s="108"/>
      <c r="J2290" s="108"/>
      <c r="K2290" s="110"/>
      <c r="L2290" s="110"/>
      <c r="M2290" s="110"/>
      <c r="N2290" s="111"/>
      <c r="O2290" s="110"/>
      <c r="P2290" s="110"/>
      <c r="Q2290" s="110"/>
      <c r="R2290" s="110"/>
      <c r="S2290" s="110"/>
      <c r="T2290" s="110"/>
      <c r="U2290" s="112"/>
      <c r="V2290" s="110"/>
      <c r="W2290" s="110"/>
      <c r="X2290" s="110"/>
      <c r="Y2290" s="110"/>
      <c r="Z2290" s="110"/>
      <c r="AA2290" s="110"/>
      <c r="AB2290" s="110"/>
      <c r="AC2290" s="110"/>
      <c r="AD2290" s="110"/>
      <c r="AF2290" s="110"/>
      <c r="AG2290" s="110"/>
      <c r="AI2290" s="110"/>
      <c r="AJ2290" s="110"/>
      <c r="AL2290" s="110"/>
      <c r="AM2290" s="110"/>
      <c r="AO2290" s="110"/>
      <c r="AP2290" s="110"/>
      <c r="AQ2290" s="110"/>
      <c r="AR2290" s="110"/>
      <c r="AU2290" s="110"/>
      <c r="AV2290" s="110"/>
      <c r="BA2290" s="110"/>
      <c r="BE2290" s="110"/>
      <c r="BF2290" s="110"/>
      <c r="BG2290" s="110"/>
      <c r="BH2290" s="110"/>
      <c r="BI2290" s="110"/>
    </row>
    <row r="2291" spans="1:62">
      <c r="A2291" s="108"/>
      <c r="B2291" s="108"/>
      <c r="C2291" s="109"/>
      <c r="D2291" s="109"/>
      <c r="E2291" s="108"/>
      <c r="F2291" s="108"/>
      <c r="G2291" s="108"/>
      <c r="H2291" s="108"/>
      <c r="I2291" s="108"/>
      <c r="J2291" s="108"/>
      <c r="K2291" s="110"/>
      <c r="L2291" s="110"/>
      <c r="M2291" s="110"/>
      <c r="N2291" s="111"/>
      <c r="O2291" s="110"/>
      <c r="P2291" s="110"/>
      <c r="Q2291" s="110"/>
      <c r="R2291" s="110"/>
      <c r="S2291" s="110"/>
      <c r="T2291" s="110"/>
      <c r="U2291" s="112"/>
      <c r="V2291" s="110"/>
      <c r="W2291" s="110"/>
      <c r="X2291" s="110"/>
      <c r="Y2291" s="110"/>
      <c r="Z2291" s="110"/>
      <c r="AA2291" s="110"/>
      <c r="AB2291" s="110"/>
      <c r="AC2291" s="110"/>
      <c r="AD2291" s="110"/>
      <c r="AE2291" s="110"/>
      <c r="AF2291" s="110"/>
      <c r="AG2291" s="110"/>
      <c r="AH2291" s="110"/>
      <c r="AI2291" s="110"/>
      <c r="AJ2291" s="110"/>
      <c r="AK2291" s="110"/>
      <c r="AL2291" s="110"/>
      <c r="AM2291" s="110"/>
      <c r="AN2291" s="110"/>
      <c r="AO2291" s="110"/>
      <c r="AP2291" s="110"/>
      <c r="AQ2291" s="110"/>
      <c r="AR2291" s="110"/>
      <c r="AS2291" s="110"/>
      <c r="AT2291" s="110"/>
      <c r="AU2291" s="110"/>
      <c r="AV2291" s="110"/>
      <c r="AY2291" s="110"/>
      <c r="BE2291" s="110"/>
      <c r="BF2291" s="110"/>
      <c r="BG2291" s="110"/>
      <c r="BH2291" s="110"/>
      <c r="BI2291" s="110"/>
    </row>
    <row r="2292" spans="1:62">
      <c r="A2292" s="108"/>
      <c r="B2292" s="108"/>
      <c r="C2292" s="109"/>
      <c r="D2292" s="109"/>
      <c r="E2292" s="108"/>
      <c r="F2292" s="108"/>
      <c r="G2292" s="108"/>
      <c r="H2292" s="108"/>
      <c r="I2292" s="108"/>
      <c r="J2292" s="108"/>
      <c r="K2292" s="110"/>
      <c r="L2292" s="110"/>
      <c r="M2292" s="110"/>
      <c r="N2292" s="111"/>
      <c r="O2292" s="110"/>
      <c r="P2292" s="110"/>
      <c r="Q2292" s="110"/>
      <c r="R2292" s="110"/>
      <c r="S2292" s="110"/>
      <c r="T2292" s="110"/>
      <c r="U2292" s="112"/>
      <c r="V2292" s="110"/>
      <c r="W2292" s="110"/>
      <c r="X2292" s="110"/>
      <c r="Y2292" s="110"/>
      <c r="Z2292" s="110"/>
      <c r="AA2292" s="110"/>
      <c r="AB2292" s="110"/>
      <c r="AC2292" s="110"/>
      <c r="AD2292" s="110"/>
      <c r="AF2292" s="110"/>
      <c r="AG2292" s="110"/>
      <c r="AI2292" s="110"/>
      <c r="AJ2292" s="110"/>
      <c r="AL2292" s="110"/>
      <c r="AM2292" s="110"/>
      <c r="AO2292" s="110"/>
      <c r="AP2292" s="110"/>
      <c r="AQ2292" s="110"/>
      <c r="AR2292" s="110"/>
      <c r="AV2292" s="110"/>
      <c r="BB2292" s="110"/>
      <c r="BE2292" s="110"/>
      <c r="BF2292" s="110"/>
      <c r="BG2292" s="110"/>
      <c r="BH2292" s="110"/>
      <c r="BI2292" s="110"/>
    </row>
    <row r="2293" spans="1:62">
      <c r="A2293" s="108"/>
      <c r="B2293" s="108"/>
      <c r="C2293" s="109"/>
      <c r="D2293" s="109"/>
      <c r="E2293" s="108"/>
      <c r="F2293" s="108"/>
      <c r="G2293" s="108"/>
      <c r="H2293" s="108"/>
      <c r="I2293" s="108"/>
      <c r="J2293" s="108"/>
      <c r="K2293" s="110"/>
      <c r="L2293" s="110"/>
      <c r="M2293" s="110"/>
      <c r="N2293" s="111"/>
      <c r="O2293" s="110"/>
      <c r="P2293" s="110"/>
      <c r="Q2293" s="110"/>
      <c r="R2293" s="110"/>
      <c r="S2293" s="110"/>
      <c r="T2293" s="110"/>
      <c r="U2293" s="112"/>
      <c r="V2293" s="110"/>
      <c r="W2293" s="110"/>
      <c r="X2293" s="110"/>
      <c r="Y2293" s="110"/>
      <c r="Z2293" s="110"/>
      <c r="AA2293" s="110"/>
      <c r="AB2293" s="110"/>
      <c r="AC2293" s="110"/>
      <c r="AD2293" s="110"/>
      <c r="AE2293" s="110"/>
      <c r="AF2293" s="110"/>
      <c r="AG2293" s="110"/>
      <c r="AH2293" s="110"/>
      <c r="AI2293" s="110"/>
      <c r="AJ2293" s="110"/>
      <c r="AK2293" s="110"/>
      <c r="AL2293" s="110"/>
      <c r="AM2293" s="110"/>
      <c r="AN2293" s="110"/>
      <c r="AO2293" s="110"/>
      <c r="AP2293" s="110"/>
      <c r="AQ2293" s="110"/>
      <c r="AR2293" s="110"/>
      <c r="AS2293" s="110"/>
      <c r="AT2293" s="110"/>
      <c r="AU2293" s="110"/>
      <c r="AV2293" s="110"/>
      <c r="AW2293" s="112"/>
      <c r="AX2293" s="112"/>
      <c r="AY2293" s="110"/>
      <c r="BC2293" s="112"/>
      <c r="BD2293" s="110"/>
      <c r="BE2293" s="110"/>
      <c r="BF2293" s="110"/>
      <c r="BG2293" s="110"/>
      <c r="BH2293" s="110"/>
      <c r="BI2293" s="110"/>
      <c r="BJ2293" s="110"/>
    </row>
    <row r="2294" spans="1:62">
      <c r="A2294" s="108"/>
      <c r="B2294" s="108"/>
      <c r="C2294" s="109"/>
      <c r="D2294" s="109"/>
      <c r="E2294" s="108"/>
      <c r="F2294" s="108"/>
      <c r="G2294" s="108"/>
      <c r="H2294" s="108"/>
      <c r="I2294" s="108"/>
      <c r="J2294" s="108"/>
      <c r="K2294" s="110"/>
      <c r="L2294" s="110"/>
      <c r="M2294" s="110"/>
      <c r="N2294" s="111"/>
      <c r="O2294" s="110"/>
      <c r="P2294" s="110"/>
      <c r="Q2294" s="110"/>
      <c r="R2294" s="110"/>
      <c r="S2294" s="110"/>
      <c r="T2294" s="110"/>
      <c r="U2294" s="112"/>
      <c r="V2294" s="110"/>
      <c r="W2294" s="110"/>
      <c r="X2294" s="110"/>
      <c r="Y2294" s="110"/>
      <c r="Z2294" s="110"/>
      <c r="AA2294" s="110"/>
      <c r="AB2294" s="110"/>
      <c r="AC2294" s="110"/>
      <c r="AD2294" s="110"/>
      <c r="AE2294" s="110"/>
      <c r="AF2294" s="110"/>
      <c r="AG2294" s="110"/>
      <c r="AH2294" s="110"/>
      <c r="AI2294" s="110"/>
      <c r="AJ2294" s="110"/>
      <c r="AK2294" s="110"/>
      <c r="AL2294" s="110"/>
      <c r="AM2294" s="110"/>
      <c r="AO2294" s="110"/>
      <c r="AP2294" s="110"/>
      <c r="AQ2294" s="110"/>
      <c r="AR2294" s="110"/>
      <c r="AS2294" s="110"/>
      <c r="AT2294" s="110"/>
      <c r="AU2294" s="110"/>
      <c r="AV2294" s="110"/>
      <c r="AY2294" s="110"/>
      <c r="AZ2294" s="110"/>
      <c r="BD2294" s="110"/>
      <c r="BE2294" s="110"/>
      <c r="BF2294" s="110"/>
      <c r="BG2294" s="110"/>
      <c r="BH2294" s="110"/>
      <c r="BI2294" s="110"/>
      <c r="BJ2294" s="110"/>
    </row>
    <row r="2295" spans="1:62">
      <c r="A2295" s="108"/>
      <c r="B2295" s="108"/>
      <c r="C2295" s="109"/>
      <c r="D2295" s="109"/>
      <c r="E2295" s="108"/>
      <c r="F2295" s="108"/>
      <c r="G2295" s="108"/>
      <c r="H2295" s="108"/>
      <c r="I2295" s="108"/>
      <c r="J2295" s="108"/>
      <c r="K2295" s="110"/>
      <c r="L2295" s="110"/>
      <c r="M2295" s="110"/>
      <c r="O2295" s="110"/>
      <c r="P2295" s="110"/>
      <c r="Q2295" s="110"/>
      <c r="R2295" s="110"/>
      <c r="S2295" s="110"/>
      <c r="T2295" s="110"/>
      <c r="V2295" s="110"/>
      <c r="W2295" s="110"/>
      <c r="X2295" s="110"/>
      <c r="Y2295" s="110"/>
      <c r="Z2295" s="110"/>
      <c r="AA2295" s="110"/>
      <c r="AB2295" s="110"/>
      <c r="AC2295" s="110"/>
      <c r="AD2295" s="110"/>
      <c r="AE2295" s="110"/>
      <c r="AF2295" s="110"/>
      <c r="AG2295" s="110"/>
      <c r="AH2295" s="110"/>
      <c r="AI2295" s="110"/>
      <c r="AJ2295" s="110"/>
      <c r="AK2295" s="110"/>
      <c r="AL2295" s="110"/>
      <c r="AM2295" s="110"/>
      <c r="AN2295" s="110"/>
      <c r="AO2295" s="110"/>
      <c r="AP2295" s="110"/>
      <c r="AQ2295" s="110"/>
      <c r="AR2295" s="110"/>
      <c r="AS2295" s="110"/>
      <c r="AT2295" s="110"/>
      <c r="AU2295" s="110"/>
      <c r="AV2295" s="110"/>
      <c r="AW2295" s="112"/>
      <c r="AX2295" s="112"/>
      <c r="AY2295" s="110"/>
      <c r="BB2295" s="110"/>
      <c r="BC2295" s="112"/>
      <c r="BD2295" s="110"/>
      <c r="BE2295" s="110"/>
      <c r="BF2295" s="110"/>
      <c r="BG2295" s="110"/>
      <c r="BH2295" s="110"/>
      <c r="BI2295" s="110"/>
      <c r="BJ2295" s="110"/>
    </row>
    <row r="2296" spans="1:62">
      <c r="A2296" s="108"/>
      <c r="B2296" s="108"/>
      <c r="C2296" s="109"/>
      <c r="D2296" s="109"/>
      <c r="E2296" s="108"/>
      <c r="F2296" s="108"/>
      <c r="G2296" s="108"/>
      <c r="H2296" s="108"/>
      <c r="I2296" s="108"/>
      <c r="J2296" s="108"/>
      <c r="K2296" s="110"/>
      <c r="L2296" s="110"/>
      <c r="M2296" s="110"/>
      <c r="O2296" s="110"/>
      <c r="P2296" s="110"/>
      <c r="Q2296" s="110"/>
      <c r="R2296" s="110"/>
      <c r="S2296" s="110"/>
      <c r="T2296" s="110"/>
      <c r="V2296" s="110"/>
      <c r="W2296" s="110"/>
      <c r="X2296" s="110"/>
      <c r="Y2296" s="110"/>
      <c r="Z2296" s="110"/>
      <c r="AA2296" s="110"/>
      <c r="AB2296" s="110"/>
      <c r="AC2296" s="110"/>
      <c r="AD2296" s="110"/>
      <c r="AE2296" s="110"/>
      <c r="AF2296" s="110"/>
      <c r="AG2296" s="110"/>
      <c r="AH2296" s="110"/>
      <c r="AI2296" s="110"/>
      <c r="AJ2296" s="110"/>
      <c r="AK2296" s="110"/>
      <c r="AL2296" s="110"/>
      <c r="AM2296" s="110"/>
      <c r="AN2296" s="110"/>
      <c r="AO2296" s="110"/>
      <c r="AP2296" s="110"/>
      <c r="AQ2296" s="110"/>
      <c r="AR2296" s="110"/>
      <c r="AS2296" s="110"/>
      <c r="AT2296" s="110"/>
      <c r="AU2296" s="110"/>
      <c r="AV2296" s="110"/>
      <c r="AY2296" s="110"/>
      <c r="AZ2296" s="110"/>
      <c r="BD2296" s="110"/>
      <c r="BE2296" s="110"/>
      <c r="BF2296" s="110"/>
      <c r="BG2296" s="110"/>
      <c r="BH2296" s="110"/>
      <c r="BI2296" s="110"/>
      <c r="BJ2296" s="110"/>
    </row>
    <row r="2297" spans="1:62">
      <c r="A2297" s="108"/>
      <c r="B2297" s="108"/>
      <c r="C2297" s="109"/>
      <c r="D2297" s="109"/>
      <c r="E2297" s="108"/>
      <c r="F2297" s="108"/>
      <c r="G2297" s="108"/>
      <c r="H2297" s="108"/>
      <c r="I2297" s="108"/>
      <c r="J2297" s="108"/>
      <c r="K2297" s="110"/>
      <c r="L2297" s="110"/>
      <c r="M2297" s="110"/>
      <c r="O2297" s="110"/>
      <c r="P2297" s="110"/>
      <c r="Q2297" s="110"/>
      <c r="R2297" s="110"/>
      <c r="S2297" s="110"/>
      <c r="T2297" s="110"/>
      <c r="V2297" s="110"/>
      <c r="W2297" s="110"/>
      <c r="X2297" s="110"/>
      <c r="Y2297" s="110"/>
      <c r="Z2297" s="110"/>
      <c r="AA2297" s="110"/>
      <c r="AB2297" s="110"/>
      <c r="AC2297" s="110"/>
      <c r="AD2297" s="110"/>
      <c r="AE2297" s="110"/>
      <c r="AF2297" s="110"/>
      <c r="AG2297" s="110"/>
      <c r="AH2297" s="110"/>
      <c r="AI2297" s="110"/>
      <c r="AJ2297" s="110"/>
      <c r="AK2297" s="110"/>
      <c r="AL2297" s="110"/>
      <c r="AM2297" s="110"/>
      <c r="AN2297" s="110"/>
      <c r="AO2297" s="110"/>
      <c r="AP2297" s="110"/>
      <c r="AQ2297" s="110"/>
      <c r="AR2297" s="110"/>
      <c r="AS2297" s="110"/>
      <c r="AT2297" s="110"/>
      <c r="AU2297" s="110"/>
      <c r="AV2297" s="110"/>
      <c r="AW2297" s="112"/>
      <c r="AY2297" s="110"/>
      <c r="BD2297" s="110"/>
      <c r="BE2297" s="110"/>
      <c r="BF2297" s="110"/>
      <c r="BG2297" s="110"/>
      <c r="BH2297" s="110"/>
      <c r="BI2297" s="110"/>
      <c r="BJ2297" s="110"/>
    </row>
    <row r="2298" spans="1:62">
      <c r="A2298" s="108"/>
      <c r="B2298" s="108"/>
      <c r="C2298" s="109"/>
      <c r="D2298" s="109"/>
      <c r="E2298" s="108"/>
      <c r="F2298" s="108"/>
      <c r="G2298" s="108"/>
      <c r="H2298" s="108"/>
      <c r="I2298" s="108"/>
      <c r="J2298" s="108"/>
      <c r="K2298" s="110"/>
      <c r="L2298" s="110"/>
      <c r="M2298" s="110"/>
      <c r="O2298" s="110"/>
      <c r="P2298" s="110"/>
      <c r="Q2298" s="110"/>
      <c r="R2298" s="110"/>
      <c r="S2298" s="110"/>
      <c r="T2298" s="110"/>
      <c r="U2298" s="112"/>
      <c r="V2298" s="110"/>
      <c r="W2298" s="110"/>
      <c r="X2298" s="110"/>
      <c r="Y2298" s="110"/>
      <c r="Z2298" s="110"/>
      <c r="AA2298" s="110"/>
      <c r="AB2298" s="110"/>
      <c r="AC2298" s="110"/>
      <c r="AD2298" s="110"/>
      <c r="AE2298" s="110"/>
      <c r="AF2298" s="110"/>
      <c r="AG2298" s="110"/>
      <c r="AH2298" s="110"/>
      <c r="AI2298" s="110"/>
      <c r="AJ2298" s="110"/>
      <c r="AK2298" s="110"/>
      <c r="AL2298" s="110"/>
      <c r="AM2298" s="110"/>
      <c r="AN2298" s="110"/>
      <c r="AO2298" s="110"/>
      <c r="AP2298" s="110"/>
      <c r="AQ2298" s="110"/>
      <c r="AR2298" s="110"/>
      <c r="AS2298" s="110"/>
      <c r="AT2298" s="110"/>
      <c r="AU2298" s="110"/>
      <c r="AV2298" s="110"/>
      <c r="AW2298" s="112"/>
      <c r="AY2298" s="110"/>
      <c r="BB2298" s="110"/>
      <c r="BD2298" s="110"/>
      <c r="BE2298" s="110"/>
      <c r="BF2298" s="110"/>
      <c r="BG2298" s="110"/>
      <c r="BH2298" s="110"/>
      <c r="BI2298" s="110"/>
      <c r="BJ2298" s="110"/>
    </row>
    <row r="2299" spans="1:62">
      <c r="A2299" s="108"/>
      <c r="B2299" s="108"/>
      <c r="C2299" s="109"/>
      <c r="D2299" s="109"/>
      <c r="E2299" s="108"/>
      <c r="F2299" s="108"/>
      <c r="G2299" s="108"/>
      <c r="H2299" s="108"/>
      <c r="I2299" s="108"/>
      <c r="J2299" s="108"/>
      <c r="K2299" s="110"/>
      <c r="L2299" s="110"/>
      <c r="M2299" s="110"/>
      <c r="O2299" s="110"/>
      <c r="P2299" s="110"/>
      <c r="Q2299" s="110"/>
      <c r="R2299" s="110"/>
      <c r="S2299" s="110"/>
      <c r="T2299" s="110"/>
      <c r="V2299" s="110"/>
      <c r="W2299" s="110"/>
      <c r="X2299" s="110"/>
      <c r="Y2299" s="110"/>
      <c r="Z2299" s="110"/>
      <c r="AA2299" s="110"/>
      <c r="AB2299" s="110"/>
      <c r="AC2299" s="110"/>
      <c r="AD2299" s="110"/>
      <c r="AE2299" s="110"/>
      <c r="AF2299" s="110"/>
      <c r="AG2299" s="110"/>
      <c r="AH2299" s="110"/>
      <c r="AI2299" s="110"/>
      <c r="AJ2299" s="110"/>
      <c r="AK2299" s="110"/>
      <c r="AL2299" s="110"/>
      <c r="AM2299" s="110"/>
      <c r="AN2299" s="110"/>
      <c r="AO2299" s="110"/>
      <c r="AP2299" s="110"/>
      <c r="AQ2299" s="110"/>
      <c r="AR2299" s="110"/>
      <c r="AS2299" s="110"/>
      <c r="AT2299" s="110"/>
      <c r="AU2299" s="110"/>
      <c r="AV2299" s="110"/>
      <c r="AY2299" s="110"/>
    </row>
    <row r="2300" spans="1:62">
      <c r="A2300" s="108"/>
      <c r="B2300" s="108"/>
      <c r="C2300" s="109"/>
      <c r="D2300" s="109"/>
      <c r="E2300" s="108"/>
      <c r="F2300" s="108"/>
      <c r="G2300" s="108"/>
      <c r="H2300" s="108"/>
      <c r="I2300" s="108"/>
      <c r="J2300" s="108"/>
      <c r="K2300" s="110"/>
      <c r="L2300" s="110"/>
      <c r="M2300" s="110"/>
      <c r="N2300" s="111"/>
      <c r="O2300" s="110"/>
      <c r="P2300" s="110"/>
      <c r="Q2300" s="110"/>
      <c r="R2300" s="110"/>
      <c r="S2300" s="110"/>
      <c r="T2300" s="110"/>
      <c r="U2300" s="112"/>
      <c r="V2300" s="110"/>
      <c r="W2300" s="110"/>
      <c r="X2300" s="110"/>
      <c r="Y2300" s="110"/>
      <c r="Z2300" s="110"/>
      <c r="AA2300" s="110"/>
      <c r="AB2300" s="110"/>
      <c r="AC2300" s="110"/>
      <c r="AD2300" s="110"/>
      <c r="AE2300" s="110"/>
      <c r="AF2300" s="110"/>
      <c r="AG2300" s="110"/>
      <c r="AH2300" s="110"/>
      <c r="AI2300" s="110"/>
      <c r="AJ2300" s="110"/>
      <c r="AK2300" s="110"/>
      <c r="AL2300" s="110"/>
      <c r="AM2300" s="110"/>
      <c r="AN2300" s="110"/>
      <c r="AO2300" s="110"/>
      <c r="AP2300" s="110"/>
      <c r="AQ2300" s="110"/>
      <c r="AR2300" s="110"/>
      <c r="AS2300" s="110"/>
      <c r="AT2300" s="110"/>
      <c r="AU2300" s="110"/>
      <c r="AV2300" s="110"/>
      <c r="AW2300" s="112"/>
      <c r="AX2300" s="112"/>
      <c r="AY2300" s="110"/>
      <c r="BC2300" s="112"/>
    </row>
    <row r="2301" spans="1:62">
      <c r="A2301" s="108"/>
      <c r="B2301" s="108"/>
      <c r="C2301" s="109"/>
      <c r="D2301" s="109"/>
      <c r="E2301" s="108"/>
      <c r="F2301" s="108"/>
      <c r="G2301" s="108"/>
      <c r="H2301" s="108"/>
      <c r="I2301" s="108"/>
      <c r="J2301" s="108"/>
      <c r="K2301" s="110"/>
      <c r="L2301" s="110"/>
      <c r="M2301" s="110"/>
      <c r="N2301" s="111"/>
      <c r="R2301" s="110"/>
      <c r="S2301" s="110"/>
      <c r="T2301" s="110"/>
      <c r="U2301" s="112"/>
      <c r="V2301" s="110"/>
      <c r="W2301" s="110"/>
      <c r="X2301" s="110"/>
      <c r="Y2301" s="110"/>
      <c r="Z2301" s="110"/>
      <c r="AA2301" s="110"/>
      <c r="AB2301" s="110"/>
      <c r="AC2301" s="110"/>
      <c r="AD2301" s="110"/>
      <c r="AE2301" s="110"/>
      <c r="AF2301" s="110"/>
      <c r="AG2301" s="110"/>
      <c r="AH2301" s="110"/>
      <c r="AI2301" s="110"/>
      <c r="AJ2301" s="110"/>
      <c r="AK2301" s="110"/>
      <c r="AL2301" s="110"/>
      <c r="AM2301" s="110"/>
      <c r="AN2301" s="110"/>
      <c r="AO2301" s="110"/>
      <c r="AP2301" s="110"/>
      <c r="AQ2301" s="110"/>
      <c r="AR2301" s="110"/>
      <c r="AS2301" s="110"/>
      <c r="AT2301" s="110"/>
      <c r="AU2301" s="110"/>
      <c r="AV2301" s="110"/>
      <c r="AW2301" s="112"/>
      <c r="AY2301" s="110"/>
      <c r="AZ2301" s="110"/>
      <c r="BD2301" s="110"/>
      <c r="BE2301" s="110"/>
      <c r="BF2301" s="110"/>
      <c r="BG2301" s="110"/>
      <c r="BH2301" s="110"/>
      <c r="BI2301" s="110"/>
      <c r="BJ2301" s="110"/>
    </row>
    <row r="2302" spans="1:62">
      <c r="A2302" s="108"/>
      <c r="B2302" s="108"/>
      <c r="C2302" s="109"/>
      <c r="D2302" s="109"/>
      <c r="E2302" s="108"/>
      <c r="F2302" s="108"/>
      <c r="G2302" s="108"/>
      <c r="H2302" s="108"/>
      <c r="I2302" s="108"/>
      <c r="J2302" s="108"/>
      <c r="K2302" s="110"/>
      <c r="L2302" s="110"/>
      <c r="M2302" s="110"/>
      <c r="N2302" s="111"/>
      <c r="O2302" s="110"/>
      <c r="P2302" s="110"/>
      <c r="Q2302" s="110"/>
      <c r="R2302" s="110"/>
      <c r="S2302" s="110"/>
      <c r="T2302" s="110"/>
      <c r="U2302" s="112"/>
      <c r="V2302" s="110"/>
      <c r="W2302" s="110"/>
      <c r="X2302" s="110"/>
      <c r="Y2302" s="110"/>
      <c r="Z2302" s="110"/>
      <c r="AA2302" s="110"/>
      <c r="AB2302" s="110"/>
      <c r="AC2302" s="110"/>
      <c r="AD2302" s="110"/>
      <c r="AF2302" s="110"/>
      <c r="AG2302" s="110"/>
      <c r="AI2302" s="110"/>
      <c r="AJ2302" s="110"/>
      <c r="AL2302" s="110"/>
      <c r="AM2302" s="110"/>
      <c r="AO2302" s="110"/>
      <c r="AP2302" s="110"/>
      <c r="AQ2302" s="110"/>
      <c r="AR2302" s="110"/>
      <c r="AV2302" s="110"/>
      <c r="AW2302" s="112"/>
      <c r="AX2302" s="112"/>
      <c r="BB2302" s="110"/>
      <c r="BC2302" s="112"/>
      <c r="BD2302" s="110"/>
      <c r="BE2302" s="110"/>
      <c r="BF2302" s="110"/>
      <c r="BG2302" s="110"/>
      <c r="BH2302" s="110"/>
      <c r="BI2302" s="110"/>
      <c r="BJ2302" s="110"/>
    </row>
    <row r="2303" spans="1:62">
      <c r="A2303" s="108"/>
      <c r="B2303" s="108"/>
      <c r="C2303" s="109"/>
      <c r="D2303" s="109"/>
      <c r="E2303" s="108"/>
      <c r="F2303" s="108"/>
      <c r="G2303" s="108"/>
      <c r="H2303" s="108"/>
      <c r="I2303" s="108"/>
      <c r="J2303" s="108"/>
      <c r="K2303" s="110"/>
      <c r="L2303" s="110"/>
      <c r="M2303" s="110"/>
      <c r="O2303" s="110"/>
      <c r="P2303" s="110"/>
      <c r="Q2303" s="110"/>
      <c r="R2303" s="110"/>
      <c r="S2303" s="110"/>
      <c r="T2303" s="110"/>
      <c r="U2303" s="112"/>
      <c r="V2303" s="110"/>
      <c r="W2303" s="110"/>
      <c r="X2303" s="110"/>
      <c r="Y2303" s="110"/>
      <c r="Z2303" s="110"/>
      <c r="AA2303" s="110"/>
      <c r="AB2303" s="110"/>
      <c r="AC2303" s="110"/>
      <c r="AD2303" s="110"/>
      <c r="AE2303" s="110"/>
      <c r="AF2303" s="110"/>
      <c r="AG2303" s="110"/>
      <c r="AH2303" s="110"/>
      <c r="AI2303" s="110"/>
      <c r="AJ2303" s="110"/>
      <c r="AK2303" s="110"/>
      <c r="AL2303" s="110"/>
      <c r="AM2303" s="110"/>
      <c r="AN2303" s="110"/>
      <c r="AO2303" s="110"/>
      <c r="AP2303" s="110"/>
      <c r="AQ2303" s="110"/>
      <c r="AR2303" s="110"/>
      <c r="AS2303" s="110"/>
      <c r="AT2303" s="110"/>
      <c r="AU2303" s="110"/>
      <c r="AV2303" s="110"/>
      <c r="AW2303" s="112"/>
      <c r="AX2303" s="112"/>
      <c r="AY2303" s="110"/>
      <c r="BC2303" s="112"/>
      <c r="BD2303" s="110"/>
      <c r="BE2303" s="110"/>
      <c r="BF2303" s="110"/>
      <c r="BG2303" s="110"/>
      <c r="BH2303" s="110"/>
      <c r="BI2303" s="110"/>
      <c r="BJ2303" s="110"/>
    </row>
    <row r="2304" spans="1:62">
      <c r="A2304" s="108"/>
      <c r="B2304" s="108"/>
      <c r="C2304" s="109"/>
      <c r="D2304" s="109"/>
      <c r="E2304" s="108"/>
      <c r="F2304" s="108"/>
      <c r="G2304" s="108"/>
      <c r="H2304" s="108"/>
      <c r="I2304" s="108"/>
      <c r="J2304" s="108"/>
      <c r="K2304" s="110"/>
      <c r="L2304" s="110"/>
      <c r="M2304" s="110"/>
      <c r="O2304" s="110"/>
      <c r="P2304" s="110"/>
      <c r="Q2304" s="110"/>
      <c r="R2304" s="110"/>
      <c r="S2304" s="110"/>
      <c r="T2304" s="110"/>
      <c r="V2304" s="110"/>
      <c r="W2304" s="110"/>
      <c r="X2304" s="110"/>
      <c r="Y2304" s="110"/>
      <c r="Z2304" s="110"/>
      <c r="AA2304" s="110"/>
      <c r="AB2304" s="110"/>
      <c r="AC2304" s="110"/>
      <c r="AD2304" s="110"/>
      <c r="AE2304" s="110"/>
      <c r="AF2304" s="110"/>
      <c r="AG2304" s="110"/>
      <c r="AH2304" s="110"/>
      <c r="AI2304" s="110"/>
      <c r="AJ2304" s="110"/>
      <c r="AK2304" s="110"/>
      <c r="AL2304" s="110"/>
      <c r="AM2304" s="110"/>
      <c r="AN2304" s="110"/>
      <c r="AO2304" s="110"/>
      <c r="AP2304" s="110"/>
      <c r="AQ2304" s="110"/>
      <c r="AR2304" s="110"/>
      <c r="AS2304" s="110"/>
      <c r="AT2304" s="110"/>
      <c r="AU2304" s="110"/>
      <c r="AV2304" s="110"/>
      <c r="AY2304" s="110"/>
    </row>
    <row r="2305" spans="1:62">
      <c r="A2305" s="108"/>
      <c r="B2305" s="108"/>
      <c r="C2305" s="109"/>
      <c r="D2305" s="109"/>
      <c r="E2305" s="108"/>
      <c r="F2305" s="108"/>
      <c r="G2305" s="108"/>
      <c r="H2305" s="108"/>
      <c r="I2305" s="108"/>
      <c r="J2305" s="108"/>
      <c r="K2305" s="110"/>
      <c r="L2305" s="110"/>
      <c r="M2305" s="110"/>
      <c r="N2305" s="111"/>
      <c r="O2305" s="110"/>
      <c r="P2305" s="110"/>
      <c r="Q2305" s="110"/>
      <c r="R2305" s="110"/>
      <c r="S2305" s="110"/>
      <c r="T2305" s="110"/>
      <c r="U2305" s="112"/>
      <c r="V2305" s="110"/>
      <c r="W2305" s="110"/>
      <c r="X2305" s="110"/>
      <c r="Y2305" s="110"/>
      <c r="Z2305" s="110"/>
      <c r="AA2305" s="110"/>
      <c r="AB2305" s="110"/>
      <c r="AC2305" s="110"/>
      <c r="AD2305" s="110"/>
      <c r="AE2305" s="110"/>
      <c r="AF2305" s="110"/>
      <c r="AG2305" s="110"/>
      <c r="AH2305" s="110"/>
      <c r="AI2305" s="110"/>
      <c r="AJ2305" s="110"/>
      <c r="AK2305" s="110"/>
      <c r="AL2305" s="110"/>
      <c r="AM2305" s="110"/>
      <c r="AN2305" s="110"/>
      <c r="AO2305" s="110"/>
      <c r="AP2305" s="110"/>
      <c r="AQ2305" s="110"/>
      <c r="AR2305" s="110"/>
      <c r="AT2305" s="110"/>
      <c r="AU2305" s="110"/>
      <c r="AV2305" s="110"/>
      <c r="AZ2305" s="110"/>
      <c r="BA2305" s="110"/>
      <c r="BB2305" s="110"/>
      <c r="BD2305" s="110"/>
      <c r="BE2305" s="110"/>
      <c r="BF2305" s="110"/>
      <c r="BG2305" s="110"/>
      <c r="BH2305" s="110"/>
      <c r="BI2305" s="110"/>
      <c r="BJ2305" s="110"/>
    </row>
    <row r="2306" spans="1:62">
      <c r="A2306" s="108"/>
      <c r="B2306" s="108"/>
      <c r="C2306" s="109"/>
      <c r="D2306" s="109"/>
      <c r="E2306" s="108"/>
      <c r="F2306" s="108"/>
      <c r="G2306" s="108"/>
      <c r="H2306" s="108"/>
      <c r="I2306" s="108"/>
      <c r="J2306" s="108"/>
      <c r="K2306" s="110"/>
      <c r="L2306" s="110"/>
      <c r="M2306" s="110"/>
      <c r="N2306" s="111"/>
      <c r="O2306" s="110"/>
      <c r="P2306" s="110"/>
      <c r="Q2306" s="110"/>
      <c r="R2306" s="110"/>
      <c r="S2306" s="110"/>
      <c r="T2306" s="110"/>
      <c r="V2306" s="110"/>
      <c r="W2306" s="110"/>
      <c r="X2306" s="110"/>
      <c r="Y2306" s="110"/>
      <c r="Z2306" s="110"/>
      <c r="AA2306" s="110"/>
      <c r="AB2306" s="110"/>
      <c r="AC2306" s="110"/>
      <c r="AD2306" s="110"/>
      <c r="AE2306" s="110"/>
      <c r="AF2306" s="110"/>
      <c r="AG2306" s="110"/>
      <c r="AH2306" s="110"/>
      <c r="AI2306" s="110"/>
      <c r="AJ2306" s="110"/>
      <c r="AK2306" s="110"/>
      <c r="AL2306" s="110"/>
      <c r="AM2306" s="110"/>
      <c r="AN2306" s="110"/>
      <c r="AO2306" s="110"/>
      <c r="AP2306" s="110"/>
      <c r="AQ2306" s="110"/>
      <c r="AR2306" s="110"/>
      <c r="AS2306" s="110"/>
      <c r="AT2306" s="110"/>
      <c r="AU2306" s="110"/>
      <c r="AV2306" s="110"/>
      <c r="AY2306" s="110"/>
      <c r="BD2306" s="110"/>
      <c r="BE2306" s="110"/>
      <c r="BF2306" s="110"/>
      <c r="BG2306" s="110"/>
      <c r="BH2306" s="110"/>
      <c r="BI2306" s="110"/>
      <c r="BJ2306" s="110"/>
    </row>
    <row r="2307" spans="1:62">
      <c r="A2307" s="108"/>
      <c r="B2307" s="108"/>
      <c r="C2307" s="109"/>
      <c r="D2307" s="109"/>
      <c r="E2307" s="108"/>
      <c r="F2307" s="108"/>
      <c r="G2307" s="108"/>
      <c r="H2307" s="108"/>
      <c r="I2307" s="108"/>
      <c r="J2307" s="108"/>
      <c r="K2307" s="110"/>
      <c r="L2307" s="110"/>
      <c r="M2307" s="110"/>
      <c r="O2307" s="110"/>
      <c r="P2307" s="110"/>
      <c r="Q2307" s="110"/>
      <c r="R2307" s="110"/>
      <c r="S2307" s="110"/>
      <c r="T2307" s="110"/>
      <c r="U2307" s="112"/>
      <c r="V2307" s="110"/>
      <c r="W2307" s="110"/>
      <c r="X2307" s="110"/>
      <c r="Y2307" s="110"/>
      <c r="Z2307" s="110"/>
      <c r="AA2307" s="110"/>
      <c r="AB2307" s="110"/>
      <c r="AC2307" s="110"/>
      <c r="AD2307" s="110"/>
      <c r="AE2307" s="110"/>
      <c r="AF2307" s="110"/>
      <c r="AG2307" s="110"/>
      <c r="AH2307" s="110"/>
      <c r="AI2307" s="110"/>
      <c r="AJ2307" s="110"/>
      <c r="AK2307" s="110"/>
      <c r="AL2307" s="110"/>
      <c r="AM2307" s="110"/>
      <c r="AN2307" s="110"/>
      <c r="AO2307" s="110"/>
      <c r="AP2307" s="110"/>
      <c r="AQ2307" s="110"/>
      <c r="AR2307" s="110"/>
      <c r="AU2307" s="110"/>
      <c r="AV2307" s="110"/>
      <c r="BD2307" s="110"/>
      <c r="BE2307" s="110"/>
      <c r="BF2307" s="110"/>
      <c r="BG2307" s="110"/>
      <c r="BH2307" s="110"/>
      <c r="BI2307" s="110"/>
      <c r="BJ2307" s="110"/>
    </row>
    <row r="2308" spans="1:62">
      <c r="A2308" s="108"/>
      <c r="B2308" s="108"/>
      <c r="C2308" s="109"/>
      <c r="D2308" s="109"/>
      <c r="E2308" s="108"/>
      <c r="F2308" s="108"/>
      <c r="G2308" s="108"/>
      <c r="H2308" s="108"/>
      <c r="I2308" s="108"/>
      <c r="J2308" s="108"/>
      <c r="K2308" s="110"/>
      <c r="L2308" s="110"/>
      <c r="M2308" s="110"/>
      <c r="O2308" s="110"/>
      <c r="P2308" s="110"/>
      <c r="Q2308" s="110"/>
      <c r="R2308" s="110"/>
      <c r="S2308" s="110"/>
      <c r="T2308" s="110"/>
      <c r="U2308" s="112"/>
      <c r="AP2308" s="110"/>
      <c r="AQ2308" s="110"/>
      <c r="AR2308" s="110"/>
      <c r="AS2308" s="110"/>
      <c r="AT2308" s="110"/>
      <c r="AU2308" s="110"/>
      <c r="AY2308" s="110"/>
      <c r="BD2308" s="110"/>
      <c r="BE2308" s="110"/>
      <c r="BF2308" s="110"/>
      <c r="BG2308" s="110"/>
      <c r="BH2308" s="110"/>
      <c r="BI2308" s="110"/>
      <c r="BJ2308" s="110"/>
    </row>
    <row r="2309" spans="1:62">
      <c r="A2309" s="108"/>
      <c r="B2309" s="108"/>
      <c r="C2309" s="109"/>
      <c r="D2309" s="109"/>
      <c r="E2309" s="108"/>
      <c r="F2309" s="108"/>
      <c r="G2309" s="108"/>
      <c r="H2309" s="108"/>
      <c r="I2309" s="108"/>
      <c r="J2309" s="108"/>
      <c r="K2309" s="110"/>
      <c r="L2309" s="110"/>
      <c r="M2309" s="110"/>
      <c r="O2309" s="110"/>
      <c r="P2309" s="110"/>
      <c r="Q2309" s="110"/>
      <c r="R2309" s="110"/>
      <c r="S2309" s="110"/>
      <c r="T2309" s="110"/>
      <c r="V2309" s="110"/>
      <c r="W2309" s="110"/>
      <c r="X2309" s="110"/>
      <c r="Y2309" s="110"/>
      <c r="Z2309" s="110"/>
      <c r="AA2309" s="110"/>
      <c r="AB2309" s="110"/>
      <c r="AC2309" s="110"/>
      <c r="AD2309" s="110"/>
      <c r="AE2309" s="110"/>
      <c r="AF2309" s="110"/>
      <c r="AG2309" s="110"/>
      <c r="AH2309" s="110"/>
      <c r="AI2309" s="110"/>
      <c r="AJ2309" s="110"/>
      <c r="AK2309" s="110"/>
      <c r="AL2309" s="110"/>
      <c r="AM2309" s="110"/>
      <c r="AN2309" s="110"/>
      <c r="AO2309" s="110"/>
      <c r="AP2309" s="110"/>
      <c r="AQ2309" s="110"/>
      <c r="AR2309" s="110"/>
      <c r="AS2309" s="110"/>
      <c r="AT2309" s="110"/>
      <c r="AU2309" s="110"/>
      <c r="AV2309" s="110"/>
      <c r="AY2309" s="110"/>
    </row>
    <row r="2310" spans="1:62">
      <c r="A2310" s="108"/>
      <c r="B2310" s="108"/>
      <c r="C2310" s="109"/>
      <c r="D2310" s="109"/>
      <c r="E2310" s="108"/>
      <c r="F2310" s="108"/>
      <c r="G2310" s="108"/>
      <c r="H2310" s="108"/>
      <c r="I2310" s="108"/>
      <c r="J2310" s="108"/>
      <c r="K2310" s="110"/>
      <c r="L2310" s="110"/>
      <c r="M2310" s="110"/>
      <c r="BD2310" s="110"/>
      <c r="BE2310" s="110"/>
      <c r="BF2310" s="110"/>
      <c r="BG2310" s="110"/>
      <c r="BH2310" s="110"/>
      <c r="BI2310" s="110"/>
      <c r="BJ2310" s="110"/>
    </row>
    <row r="2311" spans="1:62">
      <c r="A2311" s="108"/>
      <c r="B2311" s="108"/>
      <c r="C2311" s="109"/>
      <c r="D2311" s="109"/>
      <c r="E2311" s="108"/>
      <c r="F2311" s="108"/>
      <c r="G2311" s="108"/>
      <c r="H2311" s="108"/>
      <c r="I2311" s="108"/>
      <c r="J2311" s="108"/>
      <c r="K2311" s="110"/>
      <c r="L2311" s="110"/>
      <c r="M2311" s="110"/>
      <c r="N2311" s="111"/>
      <c r="O2311" s="110"/>
      <c r="P2311" s="110"/>
      <c r="Q2311" s="110"/>
      <c r="R2311" s="110"/>
      <c r="S2311" s="110"/>
      <c r="T2311" s="110"/>
      <c r="U2311" s="112"/>
      <c r="V2311" s="110"/>
      <c r="W2311" s="110"/>
      <c r="X2311" s="110"/>
      <c r="Y2311" s="110"/>
      <c r="Z2311" s="110"/>
      <c r="AA2311" s="110"/>
      <c r="AB2311" s="110"/>
      <c r="AC2311" s="110"/>
      <c r="AD2311" s="110"/>
      <c r="AE2311" s="110"/>
      <c r="AF2311" s="110"/>
      <c r="AG2311" s="110"/>
      <c r="AH2311" s="110"/>
      <c r="AI2311" s="110"/>
      <c r="AJ2311" s="110"/>
      <c r="AK2311" s="110"/>
      <c r="AL2311" s="110"/>
      <c r="AM2311" s="110"/>
      <c r="AN2311" s="110"/>
      <c r="AO2311" s="110"/>
      <c r="AP2311" s="110"/>
      <c r="AQ2311" s="110"/>
      <c r="AR2311" s="110"/>
      <c r="AS2311" s="110"/>
      <c r="AT2311" s="110"/>
      <c r="AU2311" s="110"/>
      <c r="AV2311" s="110"/>
      <c r="AY2311" s="110"/>
      <c r="BD2311" s="110"/>
      <c r="BE2311" s="110"/>
      <c r="BF2311" s="110"/>
      <c r="BG2311" s="110"/>
      <c r="BH2311" s="110"/>
      <c r="BI2311" s="110"/>
      <c r="BJ2311" s="110"/>
    </row>
    <row r="2312" spans="1:62">
      <c r="A2312" s="108"/>
      <c r="B2312" s="108"/>
      <c r="C2312" s="109"/>
      <c r="D2312" s="109"/>
      <c r="E2312" s="108"/>
      <c r="F2312" s="108"/>
      <c r="G2312" s="108"/>
      <c r="H2312" s="108"/>
      <c r="I2312" s="108"/>
      <c r="J2312" s="108"/>
      <c r="K2312" s="110"/>
      <c r="L2312" s="110"/>
      <c r="M2312" s="110"/>
      <c r="N2312" s="111"/>
      <c r="O2312" s="110"/>
      <c r="P2312" s="110"/>
      <c r="Q2312" s="110"/>
      <c r="R2312" s="110"/>
      <c r="S2312" s="110"/>
      <c r="T2312" s="110"/>
      <c r="V2312" s="110"/>
      <c r="W2312" s="110"/>
      <c r="X2312" s="110"/>
      <c r="Y2312" s="110"/>
      <c r="Z2312" s="110"/>
      <c r="AA2312" s="110"/>
      <c r="AB2312" s="110"/>
      <c r="AC2312" s="110"/>
      <c r="AD2312" s="110"/>
      <c r="AE2312" s="110"/>
      <c r="AF2312" s="110"/>
      <c r="AG2312" s="110"/>
      <c r="AH2312" s="110"/>
      <c r="AI2312" s="110"/>
      <c r="AJ2312" s="110"/>
      <c r="AK2312" s="110"/>
      <c r="AL2312" s="110"/>
      <c r="AM2312" s="110"/>
      <c r="AN2312" s="110"/>
      <c r="AO2312" s="110"/>
      <c r="AP2312" s="110"/>
      <c r="AQ2312" s="110"/>
      <c r="AR2312" s="110"/>
      <c r="AS2312" s="110"/>
      <c r="AT2312" s="110"/>
      <c r="AU2312" s="110"/>
      <c r="AV2312" s="110"/>
      <c r="AY2312" s="110"/>
      <c r="BE2312" s="110"/>
      <c r="BF2312" s="110"/>
      <c r="BG2312" s="110"/>
      <c r="BH2312" s="110"/>
      <c r="BI2312" s="110"/>
    </row>
    <row r="2313" spans="1:62">
      <c r="A2313" s="108"/>
      <c r="B2313" s="108"/>
      <c r="C2313" s="109"/>
      <c r="D2313" s="109"/>
      <c r="E2313" s="108"/>
      <c r="F2313" s="108"/>
      <c r="G2313" s="108"/>
      <c r="H2313" s="108"/>
      <c r="I2313" s="108"/>
      <c r="J2313" s="108"/>
      <c r="K2313" s="110"/>
      <c r="L2313" s="110"/>
      <c r="M2313" s="110"/>
      <c r="N2313" s="111"/>
      <c r="O2313" s="110"/>
      <c r="P2313" s="110"/>
      <c r="Q2313" s="110"/>
      <c r="R2313" s="110"/>
      <c r="S2313" s="110"/>
      <c r="T2313" s="110"/>
      <c r="U2313" s="112"/>
      <c r="V2313" s="110"/>
      <c r="W2313" s="110"/>
      <c r="X2313" s="110"/>
      <c r="Y2313" s="110"/>
      <c r="Z2313" s="110"/>
      <c r="AA2313" s="110"/>
      <c r="AB2313" s="110"/>
      <c r="AC2313" s="110"/>
      <c r="AD2313" s="110"/>
      <c r="AF2313" s="110"/>
      <c r="AG2313" s="110"/>
      <c r="AH2313" s="110"/>
      <c r="AI2313" s="110"/>
      <c r="AJ2313" s="110"/>
      <c r="AK2313" s="110"/>
      <c r="AL2313" s="110"/>
      <c r="AM2313" s="110"/>
      <c r="AN2313" s="110"/>
      <c r="AO2313" s="110"/>
      <c r="AP2313" s="110"/>
      <c r="AQ2313" s="110"/>
      <c r="AR2313" s="110"/>
      <c r="AV2313" s="110"/>
      <c r="AW2313" s="112"/>
      <c r="BE2313" s="110"/>
      <c r="BF2313" s="110"/>
      <c r="BG2313" s="110"/>
      <c r="BH2313" s="110"/>
      <c r="BI2313" s="110"/>
    </row>
    <row r="2314" spans="1:62">
      <c r="A2314" s="108"/>
      <c r="B2314" s="108"/>
      <c r="C2314" s="109"/>
      <c r="D2314" s="109"/>
      <c r="E2314" s="108"/>
      <c r="F2314" s="108"/>
      <c r="G2314" s="108"/>
      <c r="H2314" s="108"/>
      <c r="I2314" s="108"/>
      <c r="J2314" s="108"/>
      <c r="K2314" s="110"/>
      <c r="L2314" s="110"/>
      <c r="M2314" s="110"/>
      <c r="N2314" s="111"/>
      <c r="O2314" s="110"/>
      <c r="P2314" s="110"/>
      <c r="Q2314" s="110"/>
      <c r="R2314" s="110"/>
      <c r="S2314" s="110"/>
      <c r="U2314" s="112"/>
      <c r="V2314" s="110"/>
      <c r="W2314" s="110"/>
      <c r="X2314" s="110"/>
      <c r="Y2314" s="110"/>
      <c r="Z2314" s="110"/>
      <c r="AA2314" s="110"/>
      <c r="AB2314" s="110"/>
      <c r="AC2314" s="110"/>
      <c r="AD2314" s="110"/>
      <c r="AE2314" s="110"/>
      <c r="AF2314" s="110"/>
      <c r="AG2314" s="110"/>
      <c r="AH2314" s="110"/>
      <c r="AI2314" s="110"/>
      <c r="AJ2314" s="110"/>
      <c r="AK2314" s="110"/>
      <c r="AL2314" s="110"/>
      <c r="AM2314" s="110"/>
      <c r="AN2314" s="110"/>
      <c r="AO2314" s="110"/>
      <c r="AP2314" s="110"/>
      <c r="AQ2314" s="110"/>
      <c r="AR2314" s="110"/>
      <c r="AS2314" s="110"/>
      <c r="AT2314" s="110"/>
      <c r="AU2314" s="110"/>
      <c r="AV2314" s="110"/>
      <c r="AW2314" s="112"/>
      <c r="AX2314" s="112"/>
      <c r="AY2314" s="110"/>
      <c r="AZ2314" s="110"/>
      <c r="BA2314" s="110"/>
      <c r="BB2314" s="110"/>
      <c r="BC2314" s="112"/>
      <c r="BD2314" s="110"/>
      <c r="BE2314" s="110"/>
      <c r="BF2314" s="110"/>
      <c r="BG2314" s="110"/>
      <c r="BH2314" s="110"/>
      <c r="BI2314" s="110"/>
      <c r="BJ2314" s="110"/>
    </row>
    <row r="2315" spans="1:62">
      <c r="A2315" s="108"/>
      <c r="B2315" s="108"/>
      <c r="C2315" s="109"/>
      <c r="D2315" s="109"/>
      <c r="E2315" s="108"/>
      <c r="F2315" s="108"/>
      <c r="G2315" s="108"/>
      <c r="H2315" s="108"/>
      <c r="I2315" s="108"/>
      <c r="J2315" s="108"/>
      <c r="K2315" s="110"/>
      <c r="L2315" s="110"/>
      <c r="M2315" s="110"/>
      <c r="N2315" s="111"/>
      <c r="O2315" s="110"/>
      <c r="P2315" s="110"/>
      <c r="Q2315" s="110"/>
      <c r="R2315" s="110"/>
      <c r="S2315" s="110"/>
      <c r="T2315" s="110"/>
      <c r="U2315" s="112"/>
      <c r="V2315" s="110"/>
      <c r="W2315" s="110"/>
      <c r="X2315" s="110"/>
      <c r="Y2315" s="110"/>
      <c r="Z2315" s="110"/>
      <c r="AA2315" s="110"/>
      <c r="AB2315" s="110"/>
      <c r="AF2315" s="110"/>
      <c r="AG2315" s="110"/>
      <c r="AH2315" s="110"/>
      <c r="AI2315" s="110"/>
      <c r="AJ2315" s="110"/>
      <c r="AK2315" s="110"/>
      <c r="AL2315" s="110"/>
      <c r="AM2315" s="110"/>
      <c r="AN2315" s="110"/>
      <c r="AO2315" s="110"/>
      <c r="AP2315" s="110"/>
      <c r="AQ2315" s="110"/>
      <c r="AR2315" s="110"/>
      <c r="AT2315" s="110"/>
      <c r="AU2315" s="110"/>
      <c r="AV2315" s="110"/>
      <c r="BD2315" s="110"/>
      <c r="BE2315" s="110"/>
      <c r="BF2315" s="110"/>
      <c r="BG2315" s="110"/>
      <c r="BH2315" s="110"/>
      <c r="BI2315" s="110"/>
      <c r="BJ2315" s="110"/>
    </row>
    <row r="2316" spans="1:62">
      <c r="A2316" s="108"/>
      <c r="B2316" s="108"/>
      <c r="C2316" s="109"/>
      <c r="D2316" s="109"/>
      <c r="E2316" s="108"/>
      <c r="F2316" s="108"/>
      <c r="G2316" s="108"/>
      <c r="H2316" s="108"/>
      <c r="I2316" s="108"/>
      <c r="J2316" s="108"/>
      <c r="K2316" s="110"/>
      <c r="L2316" s="110"/>
      <c r="M2316" s="110"/>
      <c r="N2316" s="111"/>
      <c r="O2316" s="110"/>
      <c r="P2316" s="110"/>
      <c r="Q2316" s="110"/>
      <c r="R2316" s="110"/>
      <c r="S2316" s="110"/>
      <c r="T2316" s="110"/>
      <c r="U2316" s="112"/>
      <c r="V2316" s="110"/>
      <c r="W2316" s="110"/>
      <c r="X2316" s="110"/>
      <c r="Y2316" s="110"/>
      <c r="Z2316" s="110"/>
      <c r="AA2316" s="110"/>
      <c r="AB2316" s="110"/>
      <c r="AC2316" s="110"/>
      <c r="AD2316" s="110"/>
      <c r="AE2316" s="110"/>
      <c r="AF2316" s="110"/>
      <c r="AG2316" s="110"/>
      <c r="AH2316" s="110"/>
      <c r="AI2316" s="110"/>
      <c r="AJ2316" s="110"/>
      <c r="AK2316" s="110"/>
      <c r="AL2316" s="110"/>
      <c r="AM2316" s="110"/>
      <c r="AN2316" s="110"/>
      <c r="AO2316" s="110"/>
      <c r="AP2316" s="110"/>
      <c r="AQ2316" s="110"/>
      <c r="AR2316" s="110"/>
      <c r="AU2316" s="110"/>
      <c r="AV2316" s="110"/>
      <c r="BD2316" s="110"/>
      <c r="BE2316" s="110"/>
      <c r="BF2316" s="110"/>
      <c r="BG2316" s="110"/>
      <c r="BH2316" s="110"/>
      <c r="BI2316" s="110"/>
      <c r="BJ2316" s="110"/>
    </row>
    <row r="2317" spans="1:62">
      <c r="A2317" s="108"/>
      <c r="B2317" s="108"/>
      <c r="C2317" s="109"/>
      <c r="D2317" s="109"/>
      <c r="E2317" s="108"/>
      <c r="F2317" s="108"/>
      <c r="G2317" s="108"/>
      <c r="H2317" s="108"/>
      <c r="I2317" s="108"/>
      <c r="J2317" s="108"/>
      <c r="K2317" s="110"/>
      <c r="L2317" s="110"/>
      <c r="M2317" s="110"/>
      <c r="O2317" s="110"/>
      <c r="P2317" s="110"/>
      <c r="Q2317" s="110"/>
      <c r="R2317" s="110"/>
      <c r="S2317" s="110"/>
      <c r="T2317" s="110"/>
      <c r="V2317" s="110"/>
      <c r="W2317" s="110"/>
      <c r="X2317" s="110"/>
      <c r="Y2317" s="110"/>
      <c r="Z2317" s="110"/>
      <c r="AA2317" s="110"/>
      <c r="AB2317" s="110"/>
      <c r="AC2317" s="110"/>
      <c r="AD2317" s="110"/>
      <c r="AE2317" s="110"/>
      <c r="AF2317" s="110"/>
      <c r="AG2317" s="110"/>
      <c r="AH2317" s="110"/>
      <c r="AI2317" s="110"/>
      <c r="AJ2317" s="110"/>
      <c r="AK2317" s="110"/>
      <c r="AL2317" s="110"/>
      <c r="AM2317" s="110"/>
      <c r="AN2317" s="110"/>
      <c r="AO2317" s="110"/>
      <c r="AP2317" s="110"/>
      <c r="AQ2317" s="110"/>
      <c r="AR2317" s="110"/>
      <c r="AS2317" s="110"/>
      <c r="AT2317" s="110"/>
      <c r="AU2317" s="110"/>
      <c r="AV2317" s="110"/>
      <c r="AY2317" s="110"/>
      <c r="BD2317" s="110"/>
      <c r="BE2317" s="110"/>
      <c r="BF2317" s="110"/>
      <c r="BG2317" s="110"/>
      <c r="BH2317" s="110"/>
      <c r="BI2317" s="110"/>
      <c r="BJ2317" s="110"/>
    </row>
    <row r="2318" spans="1:62">
      <c r="A2318" s="108"/>
      <c r="B2318" s="108"/>
      <c r="C2318" s="109"/>
      <c r="D2318" s="109"/>
      <c r="E2318" s="108"/>
      <c r="F2318" s="108"/>
      <c r="G2318" s="108"/>
      <c r="H2318" s="108"/>
      <c r="I2318" s="108"/>
      <c r="J2318" s="108"/>
      <c r="K2318" s="110"/>
      <c r="L2318" s="110"/>
      <c r="M2318" s="110"/>
      <c r="N2318" s="111"/>
      <c r="O2318" s="110"/>
      <c r="P2318" s="110"/>
      <c r="Q2318" s="110"/>
      <c r="R2318" s="110"/>
      <c r="S2318" s="110"/>
      <c r="T2318" s="110"/>
      <c r="U2318" s="112"/>
      <c r="V2318" s="110"/>
      <c r="W2318" s="110"/>
      <c r="X2318" s="110"/>
      <c r="Y2318" s="110"/>
      <c r="Z2318" s="110"/>
      <c r="AA2318" s="110"/>
      <c r="AB2318" s="110"/>
      <c r="AC2318" s="110"/>
      <c r="AD2318" s="110"/>
      <c r="AE2318" s="110"/>
      <c r="AF2318" s="110"/>
      <c r="AG2318" s="110"/>
      <c r="AH2318" s="110"/>
      <c r="AI2318" s="110"/>
      <c r="AJ2318" s="110"/>
      <c r="AK2318" s="110"/>
      <c r="AL2318" s="110"/>
      <c r="AM2318" s="110"/>
      <c r="AN2318" s="110"/>
      <c r="AO2318" s="110"/>
      <c r="AS2318" s="110"/>
      <c r="AT2318" s="110"/>
      <c r="AU2318" s="110"/>
      <c r="AV2318" s="110"/>
      <c r="AX2318" s="112"/>
      <c r="AY2318" s="110"/>
      <c r="BC2318" s="112"/>
      <c r="BD2318" s="110"/>
      <c r="BE2318" s="110"/>
      <c r="BF2318" s="110"/>
      <c r="BG2318" s="110"/>
      <c r="BH2318" s="110"/>
      <c r="BI2318" s="110"/>
      <c r="BJ2318" s="110"/>
    </row>
    <row r="2319" spans="1:62">
      <c r="A2319" s="108"/>
      <c r="B2319" s="108"/>
      <c r="C2319" s="109"/>
      <c r="D2319" s="109"/>
      <c r="E2319" s="108"/>
      <c r="F2319" s="108"/>
      <c r="G2319" s="108"/>
      <c r="H2319" s="108"/>
      <c r="I2319" s="108"/>
      <c r="J2319" s="108"/>
      <c r="K2319" s="110"/>
      <c r="L2319" s="110"/>
      <c r="M2319" s="110"/>
      <c r="N2319" s="111"/>
      <c r="O2319" s="110"/>
      <c r="P2319" s="110"/>
      <c r="Q2319" s="110"/>
      <c r="R2319" s="110"/>
      <c r="S2319" s="110"/>
      <c r="T2319" s="110"/>
      <c r="V2319" s="110"/>
      <c r="W2319" s="110"/>
      <c r="X2319" s="110"/>
      <c r="Y2319" s="110"/>
      <c r="Z2319" s="110"/>
      <c r="AA2319" s="110"/>
      <c r="AB2319" s="110"/>
      <c r="AC2319" s="110"/>
      <c r="AD2319" s="110"/>
      <c r="AE2319" s="110"/>
      <c r="AF2319" s="110"/>
      <c r="AG2319" s="110"/>
      <c r="AH2319" s="110"/>
      <c r="AI2319" s="110"/>
      <c r="AJ2319" s="110"/>
      <c r="AK2319" s="110"/>
      <c r="AL2319" s="110"/>
      <c r="AM2319" s="110"/>
      <c r="AN2319" s="110"/>
      <c r="AO2319" s="110"/>
      <c r="AP2319" s="110"/>
      <c r="AQ2319" s="110"/>
      <c r="AR2319" s="110"/>
      <c r="AS2319" s="110"/>
      <c r="AT2319" s="110"/>
      <c r="AU2319" s="110"/>
      <c r="AV2319" s="110"/>
      <c r="AY2319" s="110"/>
    </row>
    <row r="2320" spans="1:62">
      <c r="A2320" s="108"/>
      <c r="B2320" s="108"/>
      <c r="C2320" s="109"/>
      <c r="D2320" s="109"/>
      <c r="E2320" s="108"/>
      <c r="F2320" s="108"/>
      <c r="G2320" s="108"/>
      <c r="H2320" s="108"/>
      <c r="I2320" s="108"/>
      <c r="J2320" s="108"/>
      <c r="K2320" s="110"/>
      <c r="L2320" s="110"/>
      <c r="M2320" s="110"/>
      <c r="O2320" s="110"/>
      <c r="P2320" s="110"/>
      <c r="Q2320" s="110"/>
      <c r="R2320" s="110"/>
      <c r="S2320" s="110"/>
      <c r="T2320" s="110"/>
      <c r="U2320" s="112"/>
      <c r="AP2320" s="110"/>
      <c r="AQ2320" s="110"/>
      <c r="AR2320" s="110"/>
      <c r="AS2320" s="110"/>
      <c r="AT2320" s="110"/>
      <c r="AU2320" s="110"/>
      <c r="AX2320" s="112"/>
      <c r="AY2320" s="110"/>
      <c r="BC2320" s="112"/>
      <c r="BD2320" s="110"/>
      <c r="BE2320" s="110"/>
      <c r="BF2320" s="110"/>
      <c r="BG2320" s="110"/>
      <c r="BH2320" s="110"/>
      <c r="BI2320" s="110"/>
      <c r="BJ2320" s="110"/>
    </row>
    <row r="2321" spans="1:62">
      <c r="A2321" s="108"/>
      <c r="B2321" s="108"/>
      <c r="C2321" s="109"/>
      <c r="D2321" s="109"/>
      <c r="E2321" s="108"/>
      <c r="F2321" s="108"/>
      <c r="G2321" s="108"/>
      <c r="H2321" s="108"/>
      <c r="I2321" s="108"/>
      <c r="J2321" s="108"/>
      <c r="K2321" s="110"/>
      <c r="L2321" s="110"/>
      <c r="M2321" s="110"/>
      <c r="N2321" s="111"/>
      <c r="O2321" s="110"/>
      <c r="P2321" s="110"/>
      <c r="Q2321" s="110"/>
      <c r="R2321" s="110"/>
      <c r="S2321" s="110"/>
      <c r="T2321" s="110"/>
      <c r="V2321" s="110"/>
      <c r="W2321" s="110"/>
      <c r="X2321" s="110"/>
      <c r="Y2321" s="110"/>
      <c r="Z2321" s="110"/>
      <c r="AA2321" s="110"/>
      <c r="AB2321" s="110"/>
      <c r="AC2321" s="110"/>
      <c r="AD2321" s="110"/>
      <c r="AE2321" s="110"/>
      <c r="AF2321" s="110"/>
      <c r="AG2321" s="110"/>
      <c r="AH2321" s="110"/>
      <c r="AI2321" s="110"/>
      <c r="AJ2321" s="110"/>
      <c r="AK2321" s="110"/>
      <c r="AL2321" s="110"/>
      <c r="AM2321" s="110"/>
      <c r="AN2321" s="110"/>
      <c r="AO2321" s="110"/>
      <c r="AP2321" s="110"/>
      <c r="AQ2321" s="110"/>
      <c r="AR2321" s="110"/>
      <c r="AS2321" s="110"/>
      <c r="AT2321" s="110"/>
      <c r="AU2321" s="110"/>
      <c r="AV2321" s="110"/>
      <c r="AY2321" s="110"/>
      <c r="BD2321" s="110"/>
      <c r="BE2321" s="110"/>
      <c r="BF2321" s="110"/>
      <c r="BG2321" s="110"/>
      <c r="BH2321" s="110"/>
      <c r="BI2321" s="110"/>
      <c r="BJ2321" s="110"/>
    </row>
    <row r="2322" spans="1:62">
      <c r="A2322" s="108"/>
      <c r="B2322" s="108"/>
      <c r="C2322" s="109"/>
      <c r="D2322" s="109"/>
      <c r="E2322" s="108"/>
      <c r="F2322" s="108"/>
      <c r="G2322" s="108"/>
      <c r="H2322" s="108"/>
      <c r="I2322" s="108"/>
      <c r="J2322" s="108"/>
      <c r="K2322" s="110"/>
      <c r="L2322" s="110"/>
      <c r="M2322" s="110"/>
      <c r="U2322" s="112"/>
      <c r="AU2322" s="110"/>
      <c r="AV2322" s="110"/>
      <c r="BD2322" s="110"/>
      <c r="BE2322" s="110"/>
      <c r="BF2322" s="110"/>
      <c r="BG2322" s="110"/>
      <c r="BH2322" s="110"/>
      <c r="BI2322" s="110"/>
      <c r="BJ2322" s="110"/>
    </row>
    <row r="2323" spans="1:62">
      <c r="A2323" s="108"/>
      <c r="B2323" s="108"/>
      <c r="C2323" s="109"/>
      <c r="D2323" s="109"/>
      <c r="E2323" s="108"/>
      <c r="F2323" s="108"/>
      <c r="G2323" s="108"/>
      <c r="H2323" s="108"/>
      <c r="I2323" s="108"/>
      <c r="J2323" s="108"/>
      <c r="K2323" s="110"/>
      <c r="L2323" s="110"/>
      <c r="M2323" s="110"/>
      <c r="R2323" s="110"/>
      <c r="S2323" s="110"/>
      <c r="T2323" s="110"/>
      <c r="AP2323" s="110"/>
      <c r="AQ2323" s="110"/>
      <c r="AR2323" s="110"/>
      <c r="BD2323" s="110"/>
      <c r="BE2323" s="110"/>
      <c r="BF2323" s="110"/>
      <c r="BG2323" s="110"/>
      <c r="BH2323" s="110"/>
      <c r="BI2323" s="110"/>
      <c r="BJ2323" s="110"/>
    </row>
    <row r="2324" spans="1:62">
      <c r="A2324" s="108"/>
      <c r="B2324" s="108"/>
      <c r="C2324" s="109"/>
      <c r="D2324" s="109"/>
      <c r="E2324" s="108"/>
      <c r="F2324" s="108"/>
      <c r="G2324" s="108"/>
      <c r="H2324" s="108"/>
      <c r="I2324" s="108"/>
      <c r="J2324" s="108"/>
      <c r="K2324" s="110"/>
      <c r="L2324" s="110"/>
      <c r="M2324" s="110"/>
      <c r="N2324" s="111"/>
      <c r="O2324" s="110"/>
      <c r="P2324" s="110"/>
      <c r="Q2324" s="110"/>
      <c r="R2324" s="110"/>
      <c r="S2324" s="110"/>
      <c r="T2324" s="110"/>
      <c r="U2324" s="112"/>
      <c r="V2324" s="110"/>
      <c r="W2324" s="110"/>
      <c r="X2324" s="110"/>
      <c r="Y2324" s="110"/>
      <c r="Z2324" s="110"/>
      <c r="AA2324" s="110"/>
      <c r="AB2324" s="110"/>
      <c r="AC2324" s="110"/>
      <c r="AD2324" s="110"/>
      <c r="AE2324" s="110"/>
      <c r="AF2324" s="110"/>
      <c r="AG2324" s="110"/>
      <c r="AH2324" s="110"/>
      <c r="AI2324" s="110"/>
      <c r="AJ2324" s="110"/>
      <c r="AK2324" s="110"/>
      <c r="AL2324" s="110"/>
      <c r="AM2324" s="110"/>
      <c r="AN2324" s="110"/>
      <c r="AO2324" s="110"/>
      <c r="AP2324" s="110"/>
      <c r="AQ2324" s="110"/>
      <c r="AR2324" s="110"/>
      <c r="AS2324" s="110"/>
      <c r="AT2324" s="110"/>
      <c r="AU2324" s="110"/>
      <c r="AV2324" s="110"/>
      <c r="AY2324" s="110"/>
      <c r="BD2324" s="110"/>
      <c r="BE2324" s="110"/>
      <c r="BF2324" s="110"/>
      <c r="BG2324" s="110"/>
      <c r="BH2324" s="110"/>
      <c r="BI2324" s="110"/>
      <c r="BJ2324" s="110"/>
    </row>
    <row r="2325" spans="1:62">
      <c r="A2325" s="108"/>
      <c r="B2325" s="108"/>
      <c r="C2325" s="109"/>
      <c r="D2325" s="109"/>
      <c r="E2325" s="108"/>
      <c r="F2325" s="108"/>
      <c r="G2325" s="108"/>
      <c r="H2325" s="108"/>
      <c r="I2325" s="108"/>
      <c r="J2325" s="108"/>
      <c r="K2325" s="110"/>
      <c r="L2325" s="110"/>
      <c r="M2325" s="110"/>
      <c r="N2325" s="111"/>
      <c r="O2325" s="110"/>
      <c r="P2325" s="110"/>
      <c r="Q2325" s="110"/>
      <c r="R2325" s="110"/>
      <c r="S2325" s="110"/>
      <c r="T2325" s="110"/>
      <c r="U2325" s="112"/>
      <c r="V2325" s="110"/>
      <c r="W2325" s="110"/>
      <c r="X2325" s="110"/>
      <c r="Y2325" s="110"/>
      <c r="Z2325" s="110"/>
      <c r="AA2325" s="110"/>
      <c r="AB2325" s="110"/>
      <c r="AC2325" s="110"/>
      <c r="AD2325" s="110"/>
      <c r="AE2325" s="110"/>
      <c r="AF2325" s="110"/>
      <c r="AG2325" s="110"/>
      <c r="AH2325" s="110"/>
      <c r="AI2325" s="110"/>
      <c r="AJ2325" s="110"/>
      <c r="AK2325" s="110"/>
      <c r="AL2325" s="110"/>
      <c r="AM2325" s="110"/>
      <c r="AN2325" s="110"/>
      <c r="AO2325" s="110"/>
      <c r="AP2325" s="110"/>
      <c r="AQ2325" s="110"/>
      <c r="AR2325" s="110"/>
      <c r="AS2325" s="110"/>
      <c r="AT2325" s="110"/>
      <c r="AU2325" s="110"/>
      <c r="AV2325" s="110"/>
      <c r="AY2325" s="110"/>
      <c r="BD2325" s="110"/>
      <c r="BE2325" s="110"/>
      <c r="BF2325" s="110"/>
      <c r="BG2325" s="110"/>
      <c r="BH2325" s="110"/>
      <c r="BI2325" s="110"/>
      <c r="BJ2325" s="110"/>
    </row>
    <row r="2326" spans="1:62">
      <c r="A2326" s="108"/>
      <c r="B2326" s="108"/>
      <c r="C2326" s="109"/>
      <c r="D2326" s="109"/>
      <c r="E2326" s="108"/>
      <c r="F2326" s="108"/>
      <c r="G2326" s="108"/>
      <c r="H2326" s="108"/>
      <c r="I2326" s="108"/>
      <c r="J2326" s="108"/>
      <c r="K2326" s="110"/>
      <c r="L2326" s="110"/>
      <c r="M2326" s="110"/>
      <c r="N2326" s="111"/>
      <c r="O2326" s="110"/>
      <c r="P2326" s="110"/>
      <c r="Q2326" s="110"/>
      <c r="R2326" s="110"/>
      <c r="S2326" s="110"/>
      <c r="T2326" s="110"/>
      <c r="V2326" s="110"/>
      <c r="W2326" s="110"/>
      <c r="X2326" s="110"/>
      <c r="Y2326" s="110"/>
      <c r="Z2326" s="110"/>
      <c r="AA2326" s="110"/>
      <c r="AB2326" s="110"/>
      <c r="AF2326" s="110"/>
      <c r="AG2326" s="110"/>
      <c r="AH2326" s="110"/>
      <c r="AI2326" s="110"/>
      <c r="AJ2326" s="110"/>
      <c r="AK2326" s="110"/>
      <c r="AL2326" s="110"/>
      <c r="AM2326" s="110"/>
      <c r="AN2326" s="110"/>
      <c r="AO2326" s="110"/>
      <c r="AP2326" s="110"/>
      <c r="AQ2326" s="110"/>
      <c r="AR2326" s="110"/>
      <c r="AS2326" s="110"/>
      <c r="AT2326" s="110"/>
      <c r="AU2326" s="110"/>
      <c r="AV2326" s="110"/>
      <c r="AY2326" s="110"/>
      <c r="BD2326" s="110"/>
      <c r="BE2326" s="110"/>
      <c r="BF2326" s="110"/>
      <c r="BG2326" s="110"/>
      <c r="BH2326" s="110"/>
      <c r="BI2326" s="110"/>
      <c r="BJ2326" s="110"/>
    </row>
    <row r="2327" spans="1:62">
      <c r="A2327" s="108"/>
      <c r="B2327" s="108"/>
      <c r="C2327" s="109"/>
      <c r="D2327" s="109"/>
      <c r="E2327" s="108"/>
      <c r="F2327" s="108"/>
      <c r="G2327" s="108"/>
      <c r="H2327" s="108"/>
      <c r="I2327" s="108"/>
      <c r="J2327" s="108"/>
      <c r="K2327" s="110"/>
      <c r="L2327" s="110"/>
      <c r="M2327" s="110"/>
      <c r="N2327" s="111"/>
      <c r="O2327" s="110"/>
      <c r="P2327" s="110"/>
      <c r="Q2327" s="110"/>
      <c r="R2327" s="110"/>
      <c r="S2327" s="110"/>
      <c r="T2327" s="110"/>
      <c r="U2327" s="112"/>
      <c r="V2327" s="110"/>
      <c r="W2327" s="110"/>
      <c r="X2327" s="110"/>
      <c r="Y2327" s="110"/>
      <c r="Z2327" s="110"/>
      <c r="AA2327" s="110"/>
      <c r="AB2327" s="110"/>
      <c r="AC2327" s="110"/>
      <c r="AD2327" s="110"/>
      <c r="AE2327" s="110"/>
      <c r="AF2327" s="110"/>
      <c r="AG2327" s="110"/>
      <c r="AH2327" s="110"/>
      <c r="AI2327" s="110"/>
      <c r="AJ2327" s="110"/>
      <c r="AK2327" s="110"/>
      <c r="AL2327" s="110"/>
      <c r="AM2327" s="110"/>
      <c r="AN2327" s="110"/>
      <c r="AO2327" s="110"/>
      <c r="AP2327" s="110"/>
      <c r="AQ2327" s="110"/>
      <c r="AR2327" s="110"/>
      <c r="AT2327" s="110"/>
      <c r="AU2327" s="110"/>
      <c r="AV2327" s="110"/>
      <c r="BB2327" s="110"/>
    </row>
    <row r="2328" spans="1:62">
      <c r="A2328" s="108"/>
      <c r="B2328" s="108"/>
      <c r="C2328" s="109"/>
      <c r="D2328" s="109"/>
      <c r="E2328" s="108"/>
      <c r="F2328" s="108"/>
      <c r="G2328" s="108"/>
      <c r="H2328" s="108"/>
      <c r="I2328" s="108"/>
      <c r="J2328" s="108"/>
      <c r="K2328" s="110"/>
      <c r="L2328" s="110"/>
      <c r="M2328" s="110"/>
      <c r="N2328" s="111"/>
      <c r="O2328" s="110"/>
      <c r="P2328" s="110"/>
      <c r="Q2328" s="110"/>
      <c r="R2328" s="110"/>
      <c r="S2328" s="110"/>
      <c r="T2328" s="110"/>
      <c r="U2328" s="112"/>
      <c r="V2328" s="110"/>
      <c r="W2328" s="110"/>
      <c r="X2328" s="110"/>
      <c r="Y2328" s="110"/>
      <c r="Z2328" s="110"/>
      <c r="AA2328" s="110"/>
      <c r="AB2328" s="110"/>
      <c r="AC2328" s="110"/>
      <c r="AD2328" s="110"/>
      <c r="AE2328" s="110"/>
      <c r="AF2328" s="110"/>
      <c r="AG2328" s="110"/>
      <c r="AH2328" s="110"/>
      <c r="AI2328" s="110"/>
      <c r="AJ2328" s="110"/>
      <c r="AK2328" s="110"/>
      <c r="AL2328" s="110"/>
      <c r="AM2328" s="110"/>
      <c r="AN2328" s="110"/>
      <c r="AO2328" s="110"/>
      <c r="AP2328" s="110"/>
      <c r="AQ2328" s="110"/>
      <c r="AR2328" s="110"/>
      <c r="AU2328" s="110"/>
      <c r="AV2328" s="110"/>
      <c r="BD2328" s="110"/>
      <c r="BE2328" s="110"/>
      <c r="BF2328" s="110"/>
      <c r="BG2328" s="110"/>
      <c r="BH2328" s="110"/>
      <c r="BI2328" s="110"/>
      <c r="BJ2328" s="110"/>
    </row>
    <row r="2329" spans="1:62">
      <c r="A2329" s="108"/>
      <c r="B2329" s="108"/>
      <c r="C2329" s="109"/>
      <c r="D2329" s="109"/>
      <c r="E2329" s="108"/>
      <c r="F2329" s="108"/>
      <c r="G2329" s="108"/>
      <c r="H2329" s="108"/>
      <c r="I2329" s="108"/>
      <c r="J2329" s="108"/>
      <c r="K2329" s="110"/>
      <c r="L2329" s="110"/>
      <c r="M2329" s="110"/>
      <c r="N2329" s="111"/>
      <c r="O2329" s="110"/>
      <c r="P2329" s="110"/>
      <c r="Q2329" s="110"/>
      <c r="R2329" s="110"/>
      <c r="S2329" s="110"/>
      <c r="T2329" s="110"/>
      <c r="U2329" s="112"/>
      <c r="V2329" s="110"/>
      <c r="W2329" s="110"/>
      <c r="X2329" s="110"/>
      <c r="Y2329" s="110"/>
      <c r="Z2329" s="110"/>
      <c r="AA2329" s="110"/>
      <c r="AB2329" s="110"/>
      <c r="AC2329" s="110"/>
      <c r="AD2329" s="110"/>
      <c r="AF2329" s="110"/>
      <c r="AG2329" s="110"/>
      <c r="AH2329" s="110"/>
      <c r="AI2329" s="110"/>
      <c r="AJ2329" s="110"/>
      <c r="AK2329" s="110"/>
      <c r="AL2329" s="110"/>
      <c r="AM2329" s="110"/>
      <c r="AN2329" s="110"/>
      <c r="AO2329" s="110"/>
      <c r="AS2329" s="110"/>
      <c r="AT2329" s="110"/>
      <c r="AU2329" s="110"/>
      <c r="AV2329" s="110"/>
      <c r="AW2329" s="112"/>
      <c r="AY2329" s="110"/>
      <c r="BB2329" s="110"/>
      <c r="BD2329" s="110"/>
      <c r="BE2329" s="110"/>
      <c r="BF2329" s="110"/>
      <c r="BG2329" s="110"/>
      <c r="BH2329" s="110"/>
      <c r="BI2329" s="110"/>
      <c r="BJ2329" s="110"/>
    </row>
    <row r="2330" spans="1:62">
      <c r="A2330" s="108"/>
      <c r="B2330" s="108"/>
      <c r="C2330" s="109"/>
      <c r="D2330" s="109"/>
      <c r="E2330" s="108"/>
      <c r="F2330" s="108"/>
      <c r="G2330" s="108"/>
      <c r="H2330" s="108"/>
      <c r="I2330" s="108"/>
      <c r="J2330" s="108"/>
      <c r="K2330" s="110"/>
      <c r="L2330" s="110"/>
      <c r="M2330" s="110"/>
      <c r="N2330" s="111"/>
      <c r="O2330" s="110"/>
      <c r="P2330" s="110"/>
      <c r="Q2330" s="110"/>
      <c r="U2330" s="112"/>
      <c r="V2330" s="110"/>
      <c r="W2330" s="110"/>
      <c r="X2330" s="110"/>
      <c r="Y2330" s="110"/>
      <c r="Z2330" s="110"/>
      <c r="AA2330" s="110"/>
      <c r="AB2330" s="110"/>
      <c r="AC2330" s="110"/>
      <c r="AD2330" s="110"/>
      <c r="AE2330" s="110"/>
      <c r="AF2330" s="110"/>
      <c r="AG2330" s="110"/>
      <c r="AH2330" s="110"/>
      <c r="AI2330" s="110"/>
      <c r="AJ2330" s="110"/>
      <c r="AK2330" s="110"/>
      <c r="AL2330" s="110"/>
      <c r="AM2330" s="110"/>
      <c r="AN2330" s="110"/>
      <c r="AO2330" s="110"/>
      <c r="AP2330" s="110"/>
      <c r="AQ2330" s="110"/>
      <c r="AR2330" s="110"/>
      <c r="AU2330" s="110"/>
      <c r="AV2330" s="110"/>
      <c r="AW2330" s="112"/>
      <c r="BD2330" s="110"/>
      <c r="BE2330" s="110"/>
      <c r="BF2330" s="110"/>
      <c r="BG2330" s="110"/>
      <c r="BH2330" s="110"/>
      <c r="BI2330" s="110"/>
      <c r="BJ2330" s="110"/>
    </row>
    <row r="2331" spans="1:62">
      <c r="A2331" s="108"/>
      <c r="B2331" s="108"/>
      <c r="C2331" s="109"/>
      <c r="D2331" s="109"/>
      <c r="E2331" s="108"/>
      <c r="F2331" s="108"/>
      <c r="G2331" s="108"/>
      <c r="H2331" s="108"/>
      <c r="I2331" s="108"/>
      <c r="J2331" s="108"/>
      <c r="K2331" s="110"/>
      <c r="L2331" s="110"/>
      <c r="M2331" s="110"/>
      <c r="N2331" s="111"/>
      <c r="O2331" s="110"/>
      <c r="P2331" s="110"/>
      <c r="Q2331" s="110"/>
      <c r="R2331" s="110"/>
      <c r="S2331" s="110"/>
      <c r="T2331" s="110"/>
      <c r="V2331" s="110"/>
      <c r="W2331" s="110"/>
      <c r="X2331" s="110"/>
      <c r="Y2331" s="110"/>
      <c r="Z2331" s="110"/>
      <c r="AA2331" s="110"/>
      <c r="AB2331" s="110"/>
      <c r="AC2331" s="110"/>
      <c r="AD2331" s="110"/>
      <c r="AE2331" s="110"/>
      <c r="AF2331" s="110"/>
      <c r="AG2331" s="110"/>
      <c r="AH2331" s="110"/>
      <c r="AI2331" s="110"/>
      <c r="AJ2331" s="110"/>
      <c r="AK2331" s="110"/>
      <c r="AL2331" s="110"/>
      <c r="AM2331" s="110"/>
      <c r="AN2331" s="110"/>
      <c r="AO2331" s="110"/>
      <c r="AP2331" s="110"/>
      <c r="AQ2331" s="110"/>
      <c r="AR2331" s="110"/>
      <c r="AS2331" s="110"/>
      <c r="AT2331" s="110"/>
      <c r="AU2331" s="110"/>
      <c r="AV2331" s="110"/>
      <c r="AY2331" s="110"/>
      <c r="BD2331" s="110"/>
      <c r="BE2331" s="110"/>
      <c r="BF2331" s="110"/>
      <c r="BG2331" s="110"/>
      <c r="BH2331" s="110"/>
      <c r="BI2331" s="110"/>
      <c r="BJ2331" s="110"/>
    </row>
    <row r="2332" spans="1:62">
      <c r="A2332" s="108"/>
      <c r="B2332" s="108"/>
      <c r="C2332" s="109"/>
      <c r="D2332" s="109"/>
      <c r="E2332" s="108"/>
      <c r="F2332" s="108"/>
      <c r="G2332" s="108"/>
      <c r="H2332" s="108"/>
      <c r="I2332" s="108"/>
      <c r="J2332" s="108"/>
      <c r="K2332" s="110"/>
      <c r="L2332" s="110"/>
      <c r="M2332" s="110"/>
      <c r="N2332" s="111"/>
      <c r="O2332" s="110"/>
      <c r="P2332" s="110"/>
      <c r="Q2332" s="110"/>
      <c r="R2332" s="110"/>
      <c r="S2332" s="110"/>
      <c r="T2332" s="110"/>
      <c r="V2332" s="110"/>
      <c r="W2332" s="110"/>
      <c r="X2332" s="110"/>
      <c r="Y2332" s="110"/>
      <c r="Z2332" s="110"/>
      <c r="AA2332" s="110"/>
      <c r="AB2332" s="110"/>
      <c r="AC2332" s="110"/>
      <c r="AD2332" s="110"/>
      <c r="AE2332" s="110"/>
      <c r="AF2332" s="110"/>
      <c r="AG2332" s="110"/>
      <c r="AH2332" s="110"/>
      <c r="AI2332" s="110"/>
      <c r="AJ2332" s="110"/>
      <c r="AK2332" s="110"/>
      <c r="AL2332" s="110"/>
      <c r="AM2332" s="110"/>
      <c r="AN2332" s="110"/>
      <c r="AO2332" s="110"/>
      <c r="AP2332" s="110"/>
      <c r="AQ2332" s="110"/>
      <c r="AR2332" s="110"/>
      <c r="AS2332" s="110"/>
      <c r="AT2332" s="110"/>
      <c r="AU2332" s="110"/>
      <c r="AV2332" s="110"/>
      <c r="AY2332" s="110"/>
      <c r="BD2332" s="110"/>
      <c r="BE2332" s="110"/>
      <c r="BF2332" s="110"/>
      <c r="BG2332" s="110"/>
      <c r="BH2332" s="110"/>
      <c r="BI2332" s="110"/>
      <c r="BJ2332" s="110"/>
    </row>
    <row r="2333" spans="1:62">
      <c r="A2333" s="108"/>
      <c r="B2333" s="108"/>
      <c r="C2333" s="109"/>
      <c r="D2333" s="109"/>
      <c r="E2333" s="108"/>
      <c r="F2333" s="108"/>
      <c r="G2333" s="108"/>
      <c r="H2333" s="108"/>
      <c r="I2333" s="108"/>
      <c r="J2333" s="108"/>
      <c r="K2333" s="110"/>
      <c r="L2333" s="110"/>
      <c r="M2333" s="110"/>
      <c r="N2333" s="111"/>
      <c r="O2333" s="110"/>
      <c r="P2333" s="110"/>
      <c r="Q2333" s="110"/>
      <c r="R2333" s="110"/>
      <c r="S2333" s="110"/>
      <c r="T2333" s="110"/>
      <c r="V2333" s="110"/>
      <c r="W2333" s="110"/>
      <c r="X2333" s="110"/>
      <c r="Y2333" s="110"/>
      <c r="Z2333" s="110"/>
      <c r="AA2333" s="110"/>
      <c r="AB2333" s="110"/>
      <c r="AF2333" s="110"/>
      <c r="AG2333" s="110"/>
      <c r="AH2333" s="110"/>
      <c r="AI2333" s="110"/>
      <c r="AJ2333" s="110"/>
      <c r="AK2333" s="110"/>
      <c r="AL2333" s="110"/>
      <c r="AM2333" s="110"/>
      <c r="AN2333" s="110"/>
      <c r="AO2333" s="110"/>
      <c r="AP2333" s="110"/>
      <c r="AQ2333" s="110"/>
      <c r="AR2333" s="110"/>
      <c r="AT2333" s="110"/>
      <c r="AU2333" s="110"/>
      <c r="AV2333" s="110"/>
      <c r="BD2333" s="110"/>
      <c r="BE2333" s="110"/>
      <c r="BF2333" s="110"/>
      <c r="BG2333" s="110"/>
      <c r="BH2333" s="110"/>
      <c r="BI2333" s="110"/>
      <c r="BJ2333" s="110"/>
    </row>
    <row r="2334" spans="1:62">
      <c r="A2334" s="108"/>
      <c r="B2334" s="108"/>
      <c r="C2334" s="109"/>
      <c r="D2334" s="109"/>
      <c r="E2334" s="108"/>
      <c r="F2334" s="108"/>
      <c r="G2334" s="108"/>
      <c r="H2334" s="108"/>
      <c r="I2334" s="108"/>
      <c r="J2334" s="108"/>
      <c r="K2334" s="110"/>
      <c r="L2334" s="110"/>
      <c r="M2334" s="110"/>
      <c r="N2334" s="111"/>
      <c r="O2334" s="110"/>
      <c r="P2334" s="110"/>
      <c r="Q2334" s="110"/>
      <c r="R2334" s="110"/>
      <c r="S2334" s="110"/>
      <c r="T2334" s="110"/>
      <c r="U2334" s="112"/>
      <c r="V2334" s="110"/>
      <c r="W2334" s="110"/>
      <c r="Y2334" s="110"/>
      <c r="AA2334" s="110"/>
      <c r="AB2334" s="110"/>
      <c r="AC2334" s="110"/>
      <c r="AD2334" s="110"/>
      <c r="AE2334" s="110"/>
      <c r="AF2334" s="110"/>
      <c r="AG2334" s="110"/>
      <c r="AH2334" s="110"/>
      <c r="AI2334" s="110"/>
      <c r="AJ2334" s="110"/>
      <c r="AK2334" s="110"/>
      <c r="AL2334" s="110"/>
      <c r="AM2334" s="110"/>
      <c r="AN2334" s="110"/>
      <c r="AO2334" s="110"/>
      <c r="AP2334" s="110"/>
      <c r="AQ2334" s="110"/>
      <c r="AR2334" s="110"/>
      <c r="AS2334" s="110"/>
      <c r="AT2334" s="110"/>
      <c r="AU2334" s="110"/>
      <c r="AV2334" s="110"/>
      <c r="AW2334" s="112"/>
      <c r="AX2334" s="112"/>
      <c r="AY2334" s="110"/>
      <c r="BA2334" s="110"/>
      <c r="BB2334" s="110"/>
      <c r="BC2334" s="112"/>
      <c r="BD2334" s="110"/>
      <c r="BE2334" s="110"/>
      <c r="BF2334" s="110"/>
      <c r="BG2334" s="110"/>
      <c r="BH2334" s="110"/>
      <c r="BI2334" s="110"/>
      <c r="BJ2334" s="110"/>
    </row>
    <row r="2335" spans="1:62">
      <c r="A2335" s="108"/>
      <c r="B2335" s="108"/>
      <c r="C2335" s="109"/>
      <c r="D2335" s="109"/>
      <c r="E2335" s="108"/>
      <c r="F2335" s="108"/>
      <c r="G2335" s="108"/>
      <c r="H2335" s="108"/>
      <c r="I2335" s="108"/>
      <c r="J2335" s="108"/>
      <c r="K2335" s="110"/>
      <c r="L2335" s="110"/>
      <c r="M2335" s="110"/>
      <c r="N2335" s="111"/>
      <c r="O2335" s="110"/>
      <c r="P2335" s="110"/>
      <c r="Q2335" s="110"/>
      <c r="R2335" s="110"/>
      <c r="S2335" s="110"/>
      <c r="T2335" s="110"/>
      <c r="V2335" s="110"/>
      <c r="W2335" s="110"/>
      <c r="X2335" s="110"/>
      <c r="Y2335" s="110"/>
      <c r="Z2335" s="110"/>
      <c r="AA2335" s="110"/>
      <c r="AB2335" s="110"/>
      <c r="AC2335" s="110"/>
      <c r="AD2335" s="110"/>
      <c r="AE2335" s="110"/>
      <c r="AF2335" s="110"/>
      <c r="AG2335" s="110"/>
      <c r="AH2335" s="110"/>
      <c r="AI2335" s="110"/>
      <c r="AJ2335" s="110"/>
      <c r="AK2335" s="110"/>
      <c r="AL2335" s="110"/>
      <c r="AM2335" s="110"/>
      <c r="AN2335" s="110"/>
      <c r="AO2335" s="110"/>
      <c r="AP2335" s="110"/>
      <c r="AQ2335" s="110"/>
      <c r="AR2335" s="110"/>
      <c r="AS2335" s="110"/>
      <c r="AT2335" s="110"/>
      <c r="AU2335" s="110"/>
      <c r="AV2335" s="110"/>
      <c r="AY2335" s="110"/>
      <c r="BD2335" s="110"/>
      <c r="BE2335" s="110"/>
      <c r="BF2335" s="110"/>
      <c r="BG2335" s="110"/>
      <c r="BH2335" s="110"/>
      <c r="BI2335" s="110"/>
      <c r="BJ2335" s="110"/>
    </row>
    <row r="2336" spans="1:62">
      <c r="A2336" s="108"/>
      <c r="B2336" s="108"/>
      <c r="C2336" s="109"/>
      <c r="D2336" s="109"/>
      <c r="E2336" s="108"/>
      <c r="F2336" s="108"/>
      <c r="G2336" s="108"/>
      <c r="H2336" s="108"/>
      <c r="I2336" s="108"/>
      <c r="J2336" s="108"/>
      <c r="K2336" s="110"/>
      <c r="L2336" s="110"/>
      <c r="M2336" s="110"/>
      <c r="N2336" s="111"/>
      <c r="O2336" s="110"/>
      <c r="P2336" s="110"/>
      <c r="Q2336" s="110"/>
      <c r="R2336" s="110"/>
      <c r="S2336" s="110"/>
      <c r="T2336" s="110"/>
      <c r="U2336" s="112"/>
      <c r="V2336" s="110"/>
      <c r="W2336" s="110"/>
      <c r="X2336" s="110"/>
      <c r="Y2336" s="110"/>
      <c r="Z2336" s="110"/>
      <c r="AA2336" s="110"/>
      <c r="AB2336" s="110"/>
      <c r="AC2336" s="110"/>
      <c r="AD2336" s="110"/>
      <c r="AE2336" s="110"/>
      <c r="AF2336" s="110"/>
      <c r="AG2336" s="110"/>
      <c r="AH2336" s="110"/>
      <c r="AI2336" s="110"/>
      <c r="AJ2336" s="110"/>
      <c r="AK2336" s="110"/>
      <c r="AL2336" s="110"/>
      <c r="AM2336" s="110"/>
      <c r="AN2336" s="110"/>
      <c r="AO2336" s="110"/>
      <c r="AP2336" s="110"/>
      <c r="AQ2336" s="110"/>
      <c r="AR2336" s="110"/>
      <c r="AS2336" s="110"/>
      <c r="AT2336" s="110"/>
      <c r="AU2336" s="110"/>
      <c r="AV2336" s="110"/>
      <c r="AW2336" s="112"/>
      <c r="AY2336" s="110"/>
      <c r="AZ2336" s="110"/>
      <c r="BA2336" s="110"/>
      <c r="BB2336" s="110"/>
      <c r="BE2336" s="110"/>
      <c r="BF2336" s="110"/>
      <c r="BG2336" s="110"/>
      <c r="BH2336" s="110"/>
      <c r="BI2336" s="110"/>
      <c r="BJ2336" s="110"/>
    </row>
    <row r="2337" spans="1:62">
      <c r="A2337" s="108"/>
      <c r="B2337" s="108"/>
      <c r="C2337" s="109"/>
      <c r="D2337" s="109"/>
      <c r="E2337" s="108"/>
      <c r="F2337" s="108"/>
      <c r="G2337" s="108"/>
      <c r="H2337" s="108"/>
      <c r="I2337" s="108"/>
      <c r="J2337" s="108"/>
      <c r="K2337" s="110"/>
      <c r="L2337" s="110"/>
      <c r="M2337" s="110"/>
      <c r="N2337" s="111"/>
      <c r="O2337" s="110"/>
      <c r="P2337" s="110"/>
      <c r="Q2337" s="110"/>
      <c r="R2337" s="110"/>
      <c r="S2337" s="110"/>
      <c r="T2337" s="110"/>
      <c r="V2337" s="110"/>
      <c r="W2337" s="110"/>
      <c r="X2337" s="110"/>
      <c r="Y2337" s="110"/>
      <c r="Z2337" s="110"/>
      <c r="AA2337" s="110"/>
      <c r="AB2337" s="110"/>
      <c r="AC2337" s="110"/>
      <c r="AD2337" s="110"/>
      <c r="AE2337" s="110"/>
      <c r="AF2337" s="110"/>
      <c r="AG2337" s="110"/>
      <c r="AH2337" s="110"/>
      <c r="AI2337" s="110"/>
      <c r="AJ2337" s="110"/>
      <c r="AK2337" s="110"/>
      <c r="AL2337" s="110"/>
      <c r="AM2337" s="110"/>
      <c r="AN2337" s="110"/>
      <c r="AO2337" s="110"/>
      <c r="AP2337" s="110"/>
      <c r="AQ2337" s="110"/>
      <c r="AR2337" s="110"/>
      <c r="AS2337" s="110"/>
      <c r="AT2337" s="110"/>
      <c r="AU2337" s="110"/>
      <c r="AV2337" s="110"/>
      <c r="AY2337" s="110"/>
      <c r="BE2337" s="110"/>
      <c r="BF2337" s="110"/>
      <c r="BG2337" s="110"/>
      <c r="BH2337" s="110"/>
      <c r="BI2337" s="110"/>
      <c r="BJ2337" s="110"/>
    </row>
    <row r="2338" spans="1:62">
      <c r="A2338" s="108"/>
      <c r="B2338" s="108"/>
      <c r="C2338" s="109"/>
      <c r="D2338" s="109"/>
      <c r="E2338" s="108"/>
      <c r="F2338" s="108"/>
      <c r="G2338" s="108"/>
      <c r="H2338" s="108"/>
      <c r="I2338" s="108"/>
      <c r="J2338" s="108"/>
      <c r="K2338" s="110"/>
      <c r="L2338" s="110"/>
      <c r="M2338" s="110"/>
      <c r="N2338" s="111"/>
      <c r="O2338" s="110"/>
      <c r="P2338" s="110"/>
      <c r="Q2338" s="110"/>
      <c r="R2338" s="110"/>
      <c r="S2338" s="110"/>
      <c r="T2338" s="110"/>
      <c r="V2338" s="110"/>
      <c r="W2338" s="110"/>
      <c r="X2338" s="110"/>
      <c r="Y2338" s="110"/>
      <c r="Z2338" s="110"/>
      <c r="AA2338" s="110"/>
      <c r="AB2338" s="110"/>
      <c r="AC2338" s="110"/>
      <c r="AD2338" s="110"/>
      <c r="AE2338" s="110"/>
      <c r="AF2338" s="110"/>
      <c r="AG2338" s="110"/>
      <c r="AH2338" s="110"/>
      <c r="AI2338" s="110"/>
      <c r="AJ2338" s="110"/>
      <c r="AK2338" s="110"/>
      <c r="AL2338" s="110"/>
      <c r="AM2338" s="110"/>
      <c r="AN2338" s="110"/>
      <c r="AO2338" s="110"/>
      <c r="AP2338" s="110"/>
      <c r="AQ2338" s="110"/>
      <c r="AR2338" s="110"/>
      <c r="AS2338" s="110"/>
      <c r="AT2338" s="110"/>
      <c r="AU2338" s="110"/>
      <c r="AV2338" s="110"/>
      <c r="AW2338" s="112"/>
      <c r="AX2338" s="112"/>
      <c r="AY2338" s="110"/>
      <c r="BC2338" s="112"/>
      <c r="BD2338" s="110"/>
      <c r="BE2338" s="110"/>
      <c r="BF2338" s="110"/>
      <c r="BG2338" s="110"/>
      <c r="BH2338" s="110"/>
      <c r="BI2338" s="110"/>
      <c r="BJ2338" s="110"/>
    </row>
    <row r="2339" spans="1:62">
      <c r="A2339" s="108"/>
      <c r="B2339" s="108"/>
      <c r="C2339" s="109"/>
      <c r="D2339" s="109"/>
      <c r="E2339" s="108"/>
      <c r="F2339" s="108"/>
      <c r="G2339" s="108"/>
      <c r="H2339" s="108"/>
      <c r="I2339" s="108"/>
      <c r="J2339" s="108"/>
      <c r="K2339" s="110"/>
      <c r="L2339" s="110"/>
      <c r="M2339" s="110"/>
      <c r="N2339" s="111"/>
      <c r="O2339" s="110"/>
      <c r="P2339" s="110"/>
      <c r="Q2339" s="110"/>
      <c r="R2339" s="110"/>
      <c r="S2339" s="110"/>
      <c r="T2339" s="110"/>
      <c r="V2339" s="110"/>
      <c r="W2339" s="110"/>
      <c r="X2339" s="110"/>
      <c r="Y2339" s="110"/>
      <c r="Z2339" s="110"/>
      <c r="AA2339" s="110"/>
      <c r="AB2339" s="110"/>
      <c r="AC2339" s="110"/>
      <c r="AD2339" s="110"/>
      <c r="AE2339" s="110"/>
      <c r="AF2339" s="110"/>
      <c r="AG2339" s="110"/>
      <c r="AH2339" s="110"/>
      <c r="AI2339" s="110"/>
      <c r="AJ2339" s="110"/>
      <c r="AK2339" s="110"/>
      <c r="AL2339" s="110"/>
      <c r="AM2339" s="110"/>
      <c r="AN2339" s="110"/>
      <c r="AO2339" s="110"/>
      <c r="AP2339" s="110"/>
      <c r="AQ2339" s="110"/>
      <c r="AR2339" s="110"/>
      <c r="AS2339" s="110"/>
      <c r="AT2339" s="110"/>
      <c r="AU2339" s="110"/>
      <c r="AV2339" s="110"/>
      <c r="AY2339" s="110"/>
      <c r="BD2339" s="110"/>
      <c r="BE2339" s="110"/>
      <c r="BF2339" s="110"/>
      <c r="BG2339" s="110"/>
      <c r="BH2339" s="110"/>
      <c r="BI2339" s="110"/>
      <c r="BJ2339" s="110"/>
    </row>
    <row r="2340" spans="1:62">
      <c r="A2340" s="108"/>
      <c r="B2340" s="108"/>
      <c r="C2340" s="109"/>
      <c r="D2340" s="109"/>
      <c r="E2340" s="108"/>
      <c r="F2340" s="108"/>
      <c r="G2340" s="108"/>
      <c r="H2340" s="108"/>
      <c r="I2340" s="108"/>
      <c r="J2340" s="108"/>
      <c r="K2340" s="110"/>
      <c r="L2340" s="110"/>
      <c r="M2340" s="110"/>
      <c r="N2340" s="111"/>
      <c r="O2340" s="110"/>
      <c r="P2340" s="110"/>
      <c r="Q2340" s="110"/>
      <c r="R2340" s="110"/>
      <c r="S2340" s="110"/>
      <c r="T2340" s="110"/>
      <c r="U2340" s="112"/>
      <c r="V2340" s="110"/>
      <c r="W2340" s="110"/>
      <c r="X2340" s="110"/>
      <c r="Y2340" s="110"/>
      <c r="Z2340" s="110"/>
      <c r="AA2340" s="110"/>
      <c r="AB2340" s="110"/>
      <c r="AC2340" s="110"/>
      <c r="AD2340" s="110"/>
      <c r="AE2340" s="110"/>
      <c r="AF2340" s="110"/>
      <c r="AG2340" s="110"/>
      <c r="AH2340" s="110"/>
      <c r="AI2340" s="110"/>
      <c r="AJ2340" s="110"/>
      <c r="AK2340" s="110"/>
      <c r="AL2340" s="110"/>
      <c r="AM2340" s="110"/>
      <c r="AN2340" s="110"/>
      <c r="AO2340" s="110"/>
      <c r="AP2340" s="110"/>
      <c r="AQ2340" s="110"/>
      <c r="AR2340" s="110"/>
      <c r="AS2340" s="110"/>
      <c r="AT2340" s="110"/>
      <c r="AU2340" s="110"/>
      <c r="AV2340" s="110"/>
      <c r="AY2340" s="110"/>
      <c r="BB2340" s="110"/>
      <c r="BD2340" s="110"/>
      <c r="BE2340" s="110"/>
      <c r="BF2340" s="110"/>
      <c r="BG2340" s="110"/>
      <c r="BH2340" s="110"/>
      <c r="BI2340" s="110"/>
      <c r="BJ2340" s="110"/>
    </row>
    <row r="2341" spans="1:62">
      <c r="A2341" s="108"/>
      <c r="B2341" s="108"/>
      <c r="C2341" s="109"/>
      <c r="D2341" s="109"/>
      <c r="E2341" s="108"/>
      <c r="F2341" s="108"/>
      <c r="G2341" s="108"/>
      <c r="H2341" s="108"/>
      <c r="I2341" s="108"/>
      <c r="J2341" s="108"/>
      <c r="K2341" s="110"/>
      <c r="L2341" s="110"/>
      <c r="M2341" s="110"/>
      <c r="N2341" s="111"/>
      <c r="O2341" s="110"/>
      <c r="P2341" s="110"/>
      <c r="Q2341" s="110"/>
      <c r="R2341" s="110"/>
      <c r="S2341" s="110"/>
      <c r="T2341" s="110"/>
      <c r="V2341" s="110"/>
      <c r="W2341" s="110"/>
      <c r="X2341" s="110"/>
      <c r="Y2341" s="110"/>
      <c r="Z2341" s="110"/>
      <c r="AA2341" s="110"/>
      <c r="AB2341" s="110"/>
      <c r="AC2341" s="110"/>
      <c r="AD2341" s="110"/>
      <c r="AE2341" s="110"/>
      <c r="AF2341" s="110"/>
      <c r="AG2341" s="110"/>
      <c r="AH2341" s="110"/>
      <c r="AI2341" s="110"/>
      <c r="AJ2341" s="110"/>
      <c r="AK2341" s="110"/>
      <c r="AL2341" s="110"/>
      <c r="AM2341" s="110"/>
      <c r="AN2341" s="110"/>
      <c r="AO2341" s="110"/>
      <c r="AP2341" s="110"/>
      <c r="AQ2341" s="110"/>
      <c r="AR2341" s="110"/>
      <c r="AS2341" s="110"/>
      <c r="AT2341" s="110"/>
      <c r="AU2341" s="110"/>
      <c r="AV2341" s="110"/>
      <c r="AW2341" s="112"/>
      <c r="AY2341" s="110"/>
      <c r="BB2341" s="110"/>
      <c r="BD2341" s="110"/>
      <c r="BE2341" s="110"/>
      <c r="BF2341" s="110"/>
      <c r="BG2341" s="110"/>
      <c r="BH2341" s="110"/>
      <c r="BI2341" s="110"/>
      <c r="BJ2341" s="110"/>
    </row>
    <row r="2342" spans="1:62">
      <c r="A2342" s="108"/>
      <c r="B2342" s="108"/>
      <c r="C2342" s="109"/>
      <c r="D2342" s="109"/>
      <c r="E2342" s="108"/>
      <c r="F2342" s="108"/>
      <c r="G2342" s="108"/>
      <c r="H2342" s="108"/>
      <c r="I2342" s="108"/>
      <c r="J2342" s="108"/>
      <c r="K2342" s="110"/>
      <c r="L2342" s="110"/>
      <c r="M2342" s="110"/>
      <c r="O2342" s="110"/>
      <c r="P2342" s="110"/>
      <c r="Q2342" s="110"/>
      <c r="R2342" s="110"/>
      <c r="S2342" s="110"/>
      <c r="T2342" s="110"/>
      <c r="V2342" s="110"/>
      <c r="W2342" s="110"/>
      <c r="X2342" s="110"/>
      <c r="Y2342" s="110"/>
      <c r="Z2342" s="110"/>
      <c r="AA2342" s="110"/>
      <c r="AB2342" s="110"/>
      <c r="AC2342" s="110"/>
      <c r="AD2342" s="110"/>
      <c r="AE2342" s="110"/>
      <c r="AF2342" s="110"/>
      <c r="AG2342" s="110"/>
      <c r="AH2342" s="110"/>
      <c r="AI2342" s="110"/>
      <c r="AJ2342" s="110"/>
      <c r="AK2342" s="110"/>
      <c r="AL2342" s="110"/>
      <c r="AM2342" s="110"/>
      <c r="AN2342" s="110"/>
      <c r="AO2342" s="110"/>
      <c r="AP2342" s="110"/>
      <c r="AQ2342" s="110"/>
      <c r="AR2342" s="110"/>
      <c r="AT2342" s="110"/>
      <c r="AU2342" s="110"/>
      <c r="AV2342" s="110"/>
      <c r="BD2342" s="110"/>
      <c r="BE2342" s="110"/>
      <c r="BF2342" s="110"/>
      <c r="BG2342" s="110"/>
      <c r="BH2342" s="110"/>
      <c r="BI2342" s="110"/>
      <c r="BJ2342" s="110"/>
    </row>
    <row r="2343" spans="1:62">
      <c r="A2343" s="108"/>
      <c r="B2343" s="108"/>
      <c r="C2343" s="109"/>
      <c r="D2343" s="109"/>
      <c r="E2343" s="108"/>
      <c r="F2343" s="108"/>
      <c r="G2343" s="108"/>
      <c r="H2343" s="108"/>
      <c r="I2343" s="108"/>
      <c r="J2343" s="108"/>
      <c r="K2343" s="110"/>
      <c r="L2343" s="110"/>
      <c r="M2343" s="110"/>
      <c r="O2343" s="110"/>
      <c r="P2343" s="110"/>
      <c r="Q2343" s="110"/>
      <c r="R2343" s="110"/>
      <c r="S2343" s="110"/>
      <c r="T2343" s="110"/>
      <c r="V2343" s="110"/>
      <c r="W2343" s="110"/>
      <c r="X2343" s="110"/>
      <c r="Y2343" s="110"/>
      <c r="Z2343" s="110"/>
      <c r="AA2343" s="110"/>
      <c r="AB2343" s="110"/>
      <c r="AC2343" s="110"/>
      <c r="AD2343" s="110"/>
      <c r="AE2343" s="110"/>
      <c r="AF2343" s="110"/>
      <c r="AG2343" s="110"/>
      <c r="AH2343" s="110"/>
      <c r="AI2343" s="110"/>
      <c r="AJ2343" s="110"/>
      <c r="AK2343" s="110"/>
      <c r="AL2343" s="110"/>
      <c r="AM2343" s="110"/>
      <c r="AN2343" s="110"/>
      <c r="AO2343" s="110"/>
      <c r="AP2343" s="110"/>
      <c r="AQ2343" s="110"/>
      <c r="AR2343" s="110"/>
      <c r="AS2343" s="110"/>
      <c r="AT2343" s="110"/>
      <c r="AU2343" s="110"/>
      <c r="AV2343" s="110"/>
      <c r="AY2343" s="110"/>
    </row>
    <row r="2344" spans="1:62">
      <c r="A2344" s="108"/>
      <c r="B2344" s="108"/>
      <c r="C2344" s="109"/>
      <c r="D2344" s="109"/>
      <c r="E2344" s="108"/>
      <c r="F2344" s="108"/>
      <c r="G2344" s="108"/>
      <c r="H2344" s="108"/>
      <c r="I2344" s="108"/>
      <c r="J2344" s="108"/>
      <c r="K2344" s="110"/>
      <c r="L2344" s="110"/>
      <c r="M2344" s="110"/>
      <c r="N2344" s="111"/>
      <c r="O2344" s="110"/>
      <c r="P2344" s="110"/>
      <c r="Q2344" s="110"/>
      <c r="R2344" s="110"/>
      <c r="S2344" s="110"/>
      <c r="T2344" s="110"/>
      <c r="U2344" s="112"/>
      <c r="V2344" s="110"/>
      <c r="W2344" s="110"/>
      <c r="X2344" s="110"/>
      <c r="Y2344" s="110"/>
      <c r="Z2344" s="110"/>
      <c r="AA2344" s="110"/>
      <c r="AB2344" s="110"/>
      <c r="AC2344" s="110"/>
      <c r="AD2344" s="110"/>
      <c r="AE2344" s="110"/>
      <c r="AF2344" s="110"/>
      <c r="AG2344" s="110"/>
      <c r="AH2344" s="110"/>
      <c r="AI2344" s="110"/>
      <c r="AJ2344" s="110"/>
      <c r="AK2344" s="110"/>
      <c r="AL2344" s="110"/>
      <c r="AM2344" s="110"/>
      <c r="AN2344" s="110"/>
      <c r="AO2344" s="110"/>
      <c r="AP2344" s="110"/>
      <c r="AQ2344" s="110"/>
      <c r="AR2344" s="110"/>
      <c r="AS2344" s="110"/>
      <c r="AT2344" s="110"/>
      <c r="AU2344" s="110"/>
      <c r="AV2344" s="110"/>
      <c r="AW2344" s="112"/>
      <c r="AY2344" s="110"/>
      <c r="BD2344" s="110"/>
      <c r="BE2344" s="110"/>
      <c r="BF2344" s="110"/>
      <c r="BG2344" s="110"/>
      <c r="BH2344" s="110"/>
      <c r="BI2344" s="110"/>
      <c r="BJ2344" s="110"/>
    </row>
    <row r="2345" spans="1:62">
      <c r="A2345" s="108"/>
      <c r="B2345" s="108"/>
      <c r="C2345" s="109"/>
      <c r="D2345" s="109"/>
      <c r="E2345" s="108"/>
      <c r="F2345" s="108"/>
      <c r="G2345" s="108"/>
      <c r="H2345" s="108"/>
      <c r="I2345" s="108"/>
      <c r="J2345" s="108"/>
      <c r="K2345" s="110"/>
      <c r="L2345" s="110"/>
      <c r="M2345" s="110"/>
      <c r="N2345" s="111"/>
      <c r="R2345" s="110"/>
      <c r="S2345" s="110"/>
      <c r="T2345" s="110"/>
      <c r="U2345" s="112"/>
      <c r="V2345" s="110"/>
      <c r="W2345" s="110"/>
      <c r="X2345" s="110"/>
      <c r="Y2345" s="110"/>
      <c r="Z2345" s="110"/>
      <c r="AA2345" s="110"/>
      <c r="AB2345" s="110"/>
      <c r="AC2345" s="110"/>
      <c r="AD2345" s="110"/>
      <c r="AE2345" s="110"/>
      <c r="AF2345" s="110"/>
      <c r="AG2345" s="110"/>
      <c r="AH2345" s="110"/>
      <c r="AI2345" s="110"/>
      <c r="AJ2345" s="110"/>
      <c r="AK2345" s="110"/>
      <c r="AL2345" s="110"/>
      <c r="AM2345" s="110"/>
      <c r="AN2345" s="110"/>
      <c r="AO2345" s="110"/>
      <c r="AP2345" s="110"/>
      <c r="AQ2345" s="110"/>
      <c r="AR2345" s="110"/>
      <c r="AS2345" s="110"/>
      <c r="AT2345" s="110"/>
      <c r="AU2345" s="110"/>
      <c r="AV2345" s="110"/>
      <c r="AW2345" s="112"/>
      <c r="AY2345" s="110"/>
      <c r="BD2345" s="110"/>
      <c r="BE2345" s="110"/>
      <c r="BF2345" s="110"/>
      <c r="BG2345" s="110"/>
      <c r="BH2345" s="110"/>
      <c r="BI2345" s="110"/>
      <c r="BJ2345" s="110"/>
    </row>
    <row r="2346" spans="1:62">
      <c r="A2346" s="108"/>
      <c r="B2346" s="108"/>
      <c r="C2346" s="109"/>
      <c r="D2346" s="109"/>
      <c r="E2346" s="108"/>
      <c r="F2346" s="108"/>
      <c r="G2346" s="108"/>
      <c r="H2346" s="108"/>
      <c r="I2346" s="108"/>
      <c r="J2346" s="108"/>
      <c r="K2346" s="110"/>
      <c r="L2346" s="110"/>
      <c r="M2346" s="110"/>
      <c r="O2346" s="110"/>
      <c r="P2346" s="110"/>
      <c r="Q2346" s="110"/>
      <c r="R2346" s="110"/>
      <c r="S2346" s="110"/>
      <c r="T2346" s="110"/>
      <c r="V2346" s="110"/>
      <c r="W2346" s="110"/>
      <c r="X2346" s="110"/>
      <c r="Y2346" s="110"/>
      <c r="Z2346" s="110"/>
      <c r="AA2346" s="110"/>
      <c r="AB2346" s="110"/>
      <c r="AC2346" s="110"/>
      <c r="AD2346" s="110"/>
      <c r="AF2346" s="110"/>
      <c r="AG2346" s="110"/>
      <c r="AI2346" s="110"/>
      <c r="AJ2346" s="110"/>
      <c r="AL2346" s="110"/>
      <c r="AM2346" s="110"/>
      <c r="AO2346" s="110"/>
      <c r="AP2346" s="110"/>
      <c r="AQ2346" s="110"/>
      <c r="AR2346" s="110"/>
      <c r="AV2346" s="110"/>
      <c r="BD2346" s="110"/>
      <c r="BE2346" s="110"/>
      <c r="BF2346" s="110"/>
      <c r="BG2346" s="110"/>
      <c r="BH2346" s="110"/>
      <c r="BI2346" s="110"/>
      <c r="BJ2346" s="110"/>
    </row>
    <row r="2347" spans="1:62">
      <c r="A2347" s="108"/>
      <c r="B2347" s="108"/>
      <c r="C2347" s="109"/>
      <c r="D2347" s="109"/>
      <c r="E2347" s="108"/>
      <c r="F2347" s="108"/>
      <c r="G2347" s="108"/>
      <c r="H2347" s="108"/>
      <c r="I2347" s="108"/>
      <c r="J2347" s="108"/>
      <c r="K2347" s="110"/>
      <c r="L2347" s="110"/>
      <c r="M2347" s="110"/>
      <c r="N2347" s="111"/>
      <c r="O2347" s="110"/>
      <c r="P2347" s="110"/>
      <c r="Q2347" s="110"/>
      <c r="R2347" s="110"/>
      <c r="S2347" s="110"/>
      <c r="T2347" s="110"/>
      <c r="U2347" s="112"/>
      <c r="V2347" s="110"/>
      <c r="W2347" s="110"/>
      <c r="X2347" s="110"/>
      <c r="Y2347" s="110"/>
      <c r="Z2347" s="110"/>
      <c r="AA2347" s="110"/>
      <c r="AB2347" s="110"/>
      <c r="AC2347" s="110"/>
      <c r="AD2347" s="110"/>
      <c r="AE2347" s="110"/>
      <c r="AF2347" s="110"/>
      <c r="AG2347" s="110"/>
      <c r="AH2347" s="110"/>
      <c r="AI2347" s="110"/>
      <c r="AJ2347" s="110"/>
      <c r="AK2347" s="110"/>
      <c r="AL2347" s="110"/>
      <c r="AM2347" s="110"/>
      <c r="AN2347" s="110"/>
      <c r="AO2347" s="110"/>
      <c r="AP2347" s="110"/>
      <c r="AQ2347" s="110"/>
      <c r="AR2347" s="110"/>
      <c r="AS2347" s="110"/>
      <c r="AT2347" s="110"/>
      <c r="AU2347" s="110"/>
      <c r="AV2347" s="110"/>
      <c r="AY2347" s="110"/>
      <c r="BD2347" s="110"/>
      <c r="BE2347" s="110"/>
      <c r="BF2347" s="110"/>
      <c r="BG2347" s="110"/>
      <c r="BH2347" s="110"/>
      <c r="BI2347" s="110"/>
      <c r="BJ2347" s="110"/>
    </row>
    <row r="2348" spans="1:62">
      <c r="A2348" s="108"/>
      <c r="B2348" s="108"/>
      <c r="C2348" s="109"/>
      <c r="D2348" s="109"/>
      <c r="E2348" s="108"/>
      <c r="F2348" s="108"/>
      <c r="G2348" s="108"/>
      <c r="H2348" s="108"/>
      <c r="I2348" s="108"/>
      <c r="J2348" s="108"/>
      <c r="K2348" s="110"/>
      <c r="L2348" s="110"/>
      <c r="M2348" s="110"/>
      <c r="N2348" s="111"/>
      <c r="O2348" s="110"/>
      <c r="P2348" s="110"/>
      <c r="Q2348" s="110"/>
      <c r="R2348" s="110"/>
      <c r="S2348" s="110"/>
      <c r="T2348" s="110"/>
      <c r="U2348" s="112"/>
      <c r="V2348" s="110"/>
      <c r="W2348" s="110"/>
      <c r="X2348" s="110"/>
      <c r="Y2348" s="110"/>
      <c r="Z2348" s="110"/>
      <c r="AA2348" s="110"/>
      <c r="AB2348" s="110"/>
      <c r="AC2348" s="110"/>
      <c r="AD2348" s="110"/>
      <c r="AE2348" s="110"/>
      <c r="AF2348" s="110"/>
      <c r="AG2348" s="110"/>
      <c r="AH2348" s="110"/>
      <c r="AI2348" s="110"/>
      <c r="AJ2348" s="110"/>
      <c r="AK2348" s="110"/>
      <c r="AL2348" s="110"/>
      <c r="AM2348" s="110"/>
      <c r="AN2348" s="110"/>
      <c r="AO2348" s="110"/>
      <c r="AP2348" s="110"/>
      <c r="AQ2348" s="110"/>
      <c r="AR2348" s="110"/>
      <c r="AS2348" s="110"/>
      <c r="AT2348" s="110"/>
      <c r="AU2348" s="110"/>
      <c r="AV2348" s="110"/>
      <c r="AY2348" s="110"/>
      <c r="BD2348" s="110"/>
      <c r="BE2348" s="110"/>
      <c r="BF2348" s="110"/>
      <c r="BG2348" s="110"/>
      <c r="BH2348" s="110"/>
      <c r="BI2348" s="110"/>
      <c r="BJ2348" s="110"/>
    </row>
    <row r="2349" spans="1:62">
      <c r="A2349" s="108"/>
      <c r="B2349" s="108"/>
      <c r="C2349" s="109"/>
      <c r="D2349" s="109"/>
      <c r="E2349" s="108"/>
      <c r="F2349" s="108"/>
      <c r="G2349" s="108"/>
      <c r="H2349" s="108"/>
      <c r="I2349" s="108"/>
      <c r="J2349" s="108"/>
      <c r="K2349" s="110"/>
      <c r="L2349" s="110"/>
      <c r="M2349" s="110"/>
      <c r="O2349" s="110"/>
      <c r="P2349" s="110"/>
      <c r="Q2349" s="110"/>
      <c r="R2349" s="110"/>
      <c r="S2349" s="110"/>
      <c r="T2349" s="110"/>
      <c r="V2349" s="110"/>
      <c r="W2349" s="110"/>
      <c r="X2349" s="110"/>
      <c r="Y2349" s="110"/>
      <c r="Z2349" s="110"/>
      <c r="AA2349" s="110"/>
      <c r="AB2349" s="110"/>
      <c r="AF2349" s="110"/>
      <c r="AG2349" s="110"/>
      <c r="AH2349" s="110"/>
      <c r="AI2349" s="110"/>
      <c r="AJ2349" s="110"/>
      <c r="AK2349" s="110"/>
      <c r="AL2349" s="110"/>
      <c r="AM2349" s="110"/>
      <c r="AN2349" s="110"/>
      <c r="AO2349" s="110"/>
      <c r="AP2349" s="110"/>
      <c r="AQ2349" s="110"/>
      <c r="AR2349" s="110"/>
      <c r="AS2349" s="110"/>
      <c r="AT2349" s="110"/>
      <c r="AU2349" s="110"/>
      <c r="AV2349" s="110"/>
      <c r="AW2349" s="112"/>
      <c r="AY2349" s="110"/>
      <c r="BD2349" s="110"/>
      <c r="BE2349" s="110"/>
      <c r="BF2349" s="110"/>
      <c r="BG2349" s="110"/>
      <c r="BH2349" s="110"/>
      <c r="BI2349" s="110"/>
      <c r="BJ2349" s="110"/>
    </row>
    <row r="2350" spans="1:62">
      <c r="A2350" s="108"/>
      <c r="B2350" s="108"/>
      <c r="C2350" s="109"/>
      <c r="D2350" s="109"/>
      <c r="E2350" s="108"/>
      <c r="F2350" s="108"/>
      <c r="G2350" s="108"/>
      <c r="H2350" s="108"/>
      <c r="I2350" s="108"/>
      <c r="J2350" s="108"/>
      <c r="K2350" s="110"/>
      <c r="L2350" s="110"/>
      <c r="M2350" s="110"/>
      <c r="N2350" s="111"/>
      <c r="O2350" s="110"/>
      <c r="P2350" s="110"/>
      <c r="Q2350" s="110"/>
      <c r="R2350" s="110"/>
      <c r="S2350" s="110"/>
      <c r="T2350" s="110"/>
      <c r="V2350" s="110"/>
      <c r="W2350" s="110"/>
      <c r="X2350" s="110"/>
      <c r="Y2350" s="110"/>
      <c r="Z2350" s="110"/>
      <c r="AA2350" s="110"/>
      <c r="AB2350" s="110"/>
      <c r="AC2350" s="110"/>
      <c r="AD2350" s="110"/>
      <c r="AE2350" s="110"/>
      <c r="AF2350" s="110"/>
      <c r="AG2350" s="110"/>
      <c r="AH2350" s="110"/>
      <c r="AI2350" s="110"/>
      <c r="AJ2350" s="110"/>
      <c r="AK2350" s="110"/>
      <c r="AL2350" s="110"/>
      <c r="AM2350" s="110"/>
      <c r="AO2350" s="110"/>
      <c r="AP2350" s="110"/>
      <c r="AQ2350" s="110"/>
      <c r="AR2350" s="110"/>
      <c r="AS2350" s="110"/>
      <c r="AT2350" s="110"/>
      <c r="AU2350" s="110"/>
      <c r="AV2350" s="110"/>
      <c r="AW2350" s="112"/>
      <c r="AY2350" s="110"/>
      <c r="BD2350" s="110"/>
      <c r="BE2350" s="110"/>
      <c r="BF2350" s="110"/>
      <c r="BG2350" s="110"/>
      <c r="BH2350" s="110"/>
      <c r="BI2350" s="110"/>
      <c r="BJ2350" s="110"/>
    </row>
    <row r="2351" spans="1:62">
      <c r="A2351" s="108"/>
      <c r="B2351" s="108"/>
      <c r="C2351" s="109"/>
      <c r="D2351" s="109"/>
      <c r="E2351" s="108"/>
      <c r="F2351" s="108"/>
      <c r="G2351" s="108"/>
      <c r="H2351" s="108"/>
      <c r="I2351" s="108"/>
      <c r="J2351" s="108"/>
      <c r="K2351" s="110"/>
      <c r="L2351" s="110"/>
      <c r="M2351" s="110"/>
      <c r="N2351" s="111"/>
      <c r="O2351" s="110"/>
      <c r="P2351" s="110"/>
      <c r="Q2351" s="110"/>
      <c r="U2351" s="112"/>
      <c r="V2351" s="110"/>
      <c r="W2351" s="110"/>
      <c r="X2351" s="110"/>
      <c r="Y2351" s="110"/>
      <c r="Z2351" s="110"/>
      <c r="AA2351" s="110"/>
      <c r="AB2351" s="110"/>
      <c r="AC2351" s="110"/>
      <c r="AD2351" s="110"/>
      <c r="AE2351" s="110"/>
      <c r="AF2351" s="110"/>
      <c r="AG2351" s="110"/>
      <c r="AH2351" s="110"/>
      <c r="AI2351" s="110"/>
      <c r="AJ2351" s="110"/>
      <c r="AK2351" s="110"/>
      <c r="AL2351" s="110"/>
      <c r="AM2351" s="110"/>
      <c r="AN2351" s="110"/>
      <c r="AO2351" s="110"/>
      <c r="AS2351" s="110"/>
      <c r="AT2351" s="110"/>
      <c r="AU2351" s="110"/>
      <c r="AV2351" s="110"/>
      <c r="AW2351" s="112"/>
      <c r="AY2351" s="110"/>
      <c r="BD2351" s="110"/>
      <c r="BE2351" s="110"/>
      <c r="BF2351" s="110"/>
      <c r="BG2351" s="110"/>
      <c r="BH2351" s="110"/>
      <c r="BI2351" s="110"/>
      <c r="BJ2351" s="110"/>
    </row>
    <row r="2352" spans="1:62">
      <c r="A2352" s="108"/>
      <c r="B2352" s="108"/>
      <c r="C2352" s="109"/>
      <c r="D2352" s="109"/>
      <c r="E2352" s="108"/>
      <c r="F2352" s="108"/>
      <c r="G2352" s="108"/>
      <c r="H2352" s="108"/>
      <c r="I2352" s="108"/>
      <c r="J2352" s="108"/>
      <c r="K2352" s="110"/>
      <c r="L2352" s="110"/>
      <c r="M2352" s="110"/>
      <c r="N2352" s="111"/>
      <c r="O2352" s="110"/>
      <c r="P2352" s="110"/>
      <c r="Q2352" s="110"/>
      <c r="R2352" s="110"/>
      <c r="S2352" s="110"/>
      <c r="T2352" s="110"/>
      <c r="U2352" s="112"/>
      <c r="V2352" s="110"/>
      <c r="W2352" s="110"/>
      <c r="X2352" s="110"/>
      <c r="Y2352" s="110"/>
      <c r="Z2352" s="110"/>
      <c r="AA2352" s="110"/>
      <c r="AB2352" s="110"/>
      <c r="AF2352" s="110"/>
      <c r="AG2352" s="110"/>
      <c r="AH2352" s="110"/>
      <c r="AI2352" s="110"/>
      <c r="AJ2352" s="110"/>
      <c r="AK2352" s="110"/>
      <c r="AL2352" s="110"/>
      <c r="AM2352" s="110"/>
      <c r="AN2352" s="110"/>
      <c r="AO2352" s="110"/>
      <c r="AP2352" s="110"/>
      <c r="AQ2352" s="110"/>
      <c r="AR2352" s="110"/>
      <c r="AT2352" s="110"/>
      <c r="AU2352" s="110"/>
      <c r="AV2352" s="110"/>
      <c r="BD2352" s="110"/>
      <c r="BE2352" s="110"/>
      <c r="BF2352" s="110"/>
      <c r="BG2352" s="110"/>
      <c r="BH2352" s="110"/>
      <c r="BI2352" s="110"/>
      <c r="BJ2352" s="110"/>
    </row>
    <row r="2353" spans="1:62">
      <c r="A2353" s="108"/>
      <c r="B2353" s="108"/>
      <c r="C2353" s="109"/>
      <c r="D2353" s="109"/>
      <c r="E2353" s="108"/>
      <c r="F2353" s="108"/>
      <c r="G2353" s="108"/>
      <c r="H2353" s="108"/>
      <c r="I2353" s="108"/>
      <c r="J2353" s="108"/>
      <c r="K2353" s="110"/>
      <c r="L2353" s="110"/>
      <c r="M2353" s="110"/>
      <c r="O2353" s="110"/>
      <c r="P2353" s="110"/>
      <c r="Q2353" s="110"/>
      <c r="R2353" s="110"/>
      <c r="S2353" s="110"/>
      <c r="T2353" s="110"/>
      <c r="V2353" s="110"/>
      <c r="W2353" s="110"/>
      <c r="X2353" s="110"/>
      <c r="Y2353" s="110"/>
      <c r="Z2353" s="110"/>
      <c r="AA2353" s="110"/>
      <c r="AB2353" s="110"/>
      <c r="AC2353" s="110"/>
      <c r="AD2353" s="110"/>
      <c r="AE2353" s="110"/>
      <c r="AF2353" s="110"/>
      <c r="AG2353" s="110"/>
      <c r="AH2353" s="110"/>
      <c r="AI2353" s="110"/>
      <c r="AJ2353" s="110"/>
      <c r="AK2353" s="110"/>
      <c r="AL2353" s="110"/>
      <c r="AM2353" s="110"/>
      <c r="AN2353" s="110"/>
      <c r="AO2353" s="110"/>
      <c r="AP2353" s="110"/>
      <c r="AQ2353" s="110"/>
      <c r="AR2353" s="110"/>
      <c r="AS2353" s="110"/>
      <c r="AU2353" s="110"/>
      <c r="AV2353" s="110"/>
      <c r="AY2353" s="110"/>
      <c r="BB2353" s="110"/>
      <c r="BD2353" s="110"/>
      <c r="BE2353" s="110"/>
      <c r="BF2353" s="110"/>
      <c r="BG2353" s="110"/>
      <c r="BH2353" s="110"/>
      <c r="BI2353" s="110"/>
      <c r="BJ2353" s="110"/>
    </row>
    <row r="2354" spans="1:62">
      <c r="A2354" s="108"/>
      <c r="B2354" s="108"/>
      <c r="C2354" s="109"/>
      <c r="D2354" s="109"/>
      <c r="E2354" s="108"/>
      <c r="F2354" s="108"/>
      <c r="G2354" s="108"/>
      <c r="H2354" s="108"/>
      <c r="I2354" s="108"/>
      <c r="J2354" s="108"/>
      <c r="K2354" s="110"/>
      <c r="L2354" s="110"/>
      <c r="M2354" s="110"/>
      <c r="N2354" s="111"/>
      <c r="O2354" s="110"/>
      <c r="P2354" s="110"/>
      <c r="Q2354" s="110"/>
      <c r="R2354" s="110"/>
      <c r="S2354" s="110"/>
      <c r="T2354" s="110"/>
      <c r="U2354" s="112"/>
      <c r="V2354" s="110"/>
      <c r="W2354" s="110"/>
      <c r="X2354" s="110"/>
      <c r="Y2354" s="110"/>
      <c r="Z2354" s="110"/>
      <c r="AA2354" s="110"/>
      <c r="AB2354" s="110"/>
      <c r="AC2354" s="110"/>
      <c r="AD2354" s="110"/>
      <c r="AF2354" s="110"/>
      <c r="AG2354" s="110"/>
      <c r="AH2354" s="110"/>
      <c r="AI2354" s="110"/>
      <c r="AJ2354" s="110"/>
      <c r="AK2354" s="110"/>
      <c r="AL2354" s="110"/>
      <c r="AP2354" s="110"/>
      <c r="AQ2354" s="110"/>
      <c r="AR2354" s="110"/>
      <c r="AS2354" s="110"/>
      <c r="AT2354" s="110"/>
      <c r="AU2354" s="110"/>
      <c r="AV2354" s="110"/>
      <c r="AW2354" s="112"/>
      <c r="AY2354" s="110"/>
      <c r="BD2354" s="110"/>
      <c r="BE2354" s="110"/>
      <c r="BF2354" s="110"/>
      <c r="BG2354" s="110"/>
      <c r="BH2354" s="110"/>
      <c r="BI2354" s="110"/>
      <c r="BJ2354" s="110"/>
    </row>
    <row r="2355" spans="1:62">
      <c r="A2355" s="108"/>
      <c r="B2355" s="108"/>
      <c r="C2355" s="109"/>
      <c r="D2355" s="109"/>
      <c r="E2355" s="108"/>
      <c r="F2355" s="108"/>
      <c r="G2355" s="108"/>
      <c r="H2355" s="108"/>
      <c r="I2355" s="108"/>
      <c r="J2355" s="108"/>
      <c r="K2355" s="110"/>
      <c r="L2355" s="110"/>
      <c r="M2355" s="110"/>
      <c r="O2355" s="110"/>
      <c r="P2355" s="110"/>
      <c r="Q2355" s="110"/>
      <c r="R2355" s="110"/>
      <c r="S2355" s="110"/>
      <c r="T2355" s="110"/>
      <c r="V2355" s="110"/>
      <c r="W2355" s="110"/>
      <c r="X2355" s="110"/>
      <c r="Y2355" s="110"/>
      <c r="Z2355" s="110"/>
      <c r="AA2355" s="110"/>
      <c r="AB2355" s="110"/>
      <c r="AC2355" s="110"/>
      <c r="AD2355" s="110"/>
      <c r="AE2355" s="110"/>
      <c r="AF2355" s="110"/>
      <c r="AG2355" s="110"/>
      <c r="AH2355" s="110"/>
      <c r="AI2355" s="110"/>
      <c r="AJ2355" s="110"/>
      <c r="AK2355" s="110"/>
      <c r="AL2355" s="110"/>
      <c r="AM2355" s="110"/>
      <c r="AN2355" s="110"/>
      <c r="AO2355" s="110"/>
      <c r="AP2355" s="110"/>
      <c r="AQ2355" s="110"/>
      <c r="AR2355" s="110"/>
      <c r="AS2355" s="110"/>
      <c r="AT2355" s="110"/>
      <c r="AU2355" s="110"/>
      <c r="AV2355" s="110"/>
      <c r="AY2355" s="110"/>
      <c r="BD2355" s="110"/>
      <c r="BE2355" s="110"/>
      <c r="BF2355" s="110"/>
      <c r="BG2355" s="110"/>
      <c r="BH2355" s="110"/>
      <c r="BI2355" s="110"/>
      <c r="BJ2355" s="110"/>
    </row>
    <row r="2356" spans="1:62">
      <c r="A2356" s="108"/>
      <c r="B2356" s="108"/>
      <c r="C2356" s="109"/>
      <c r="D2356" s="109"/>
      <c r="E2356" s="108"/>
      <c r="F2356" s="108"/>
      <c r="G2356" s="108"/>
      <c r="H2356" s="108"/>
      <c r="I2356" s="108"/>
      <c r="J2356" s="108"/>
      <c r="K2356" s="110"/>
      <c r="L2356" s="110"/>
      <c r="M2356" s="110"/>
      <c r="N2356" s="111"/>
      <c r="O2356" s="110"/>
      <c r="P2356" s="110"/>
      <c r="Q2356" s="110"/>
      <c r="R2356" s="110"/>
      <c r="S2356" s="110"/>
      <c r="T2356" s="110"/>
      <c r="U2356" s="112"/>
      <c r="V2356" s="110"/>
      <c r="W2356" s="110"/>
      <c r="X2356" s="110"/>
      <c r="Y2356" s="110"/>
      <c r="Z2356" s="110"/>
      <c r="AA2356" s="110"/>
      <c r="AB2356" s="110"/>
      <c r="AC2356" s="110"/>
      <c r="AD2356" s="110"/>
      <c r="AE2356" s="110"/>
      <c r="AF2356" s="110"/>
      <c r="AG2356" s="110"/>
      <c r="AH2356" s="110"/>
      <c r="AI2356" s="110"/>
      <c r="AJ2356" s="110"/>
      <c r="AK2356" s="110"/>
      <c r="AL2356" s="110"/>
      <c r="AM2356" s="110"/>
      <c r="AN2356" s="110"/>
      <c r="AO2356" s="110"/>
      <c r="AP2356" s="110"/>
      <c r="AQ2356" s="110"/>
      <c r="AR2356" s="110"/>
      <c r="AV2356" s="110"/>
      <c r="AW2356" s="112"/>
      <c r="BB2356" s="110"/>
      <c r="BD2356" s="110"/>
      <c r="BE2356" s="110"/>
      <c r="BF2356" s="110"/>
      <c r="BG2356" s="110"/>
      <c r="BH2356" s="110"/>
      <c r="BI2356" s="110"/>
      <c r="BJ2356" s="110"/>
    </row>
    <row r="2357" spans="1:62">
      <c r="A2357" s="108"/>
      <c r="B2357" s="108"/>
      <c r="C2357" s="109"/>
      <c r="D2357" s="109"/>
      <c r="E2357" s="108"/>
      <c r="F2357" s="108"/>
      <c r="G2357" s="108"/>
      <c r="H2357" s="108"/>
      <c r="I2357" s="108"/>
      <c r="J2357" s="108"/>
      <c r="K2357" s="110"/>
      <c r="L2357" s="110"/>
      <c r="M2357" s="110"/>
      <c r="N2357" s="111"/>
      <c r="O2357" s="110"/>
      <c r="P2357" s="110"/>
      <c r="Q2357" s="110"/>
      <c r="R2357" s="110"/>
      <c r="S2357" s="110"/>
      <c r="T2357" s="110"/>
      <c r="V2357" s="110"/>
      <c r="W2357" s="110"/>
      <c r="X2357" s="110"/>
      <c r="Y2357" s="110"/>
      <c r="Z2357" s="110"/>
      <c r="AA2357" s="110"/>
      <c r="AB2357" s="110"/>
      <c r="AC2357" s="110"/>
      <c r="AD2357" s="110"/>
      <c r="AE2357" s="110"/>
      <c r="AF2357" s="110"/>
      <c r="AG2357" s="110"/>
      <c r="AH2357" s="110"/>
      <c r="AI2357" s="110"/>
      <c r="AJ2357" s="110"/>
      <c r="AK2357" s="110"/>
      <c r="AL2357" s="110"/>
      <c r="AM2357" s="110"/>
      <c r="AN2357" s="110"/>
      <c r="AO2357" s="110"/>
      <c r="AP2357" s="110"/>
      <c r="AQ2357" s="110"/>
      <c r="AR2357" s="110"/>
      <c r="AT2357" s="110"/>
      <c r="AU2357" s="110"/>
      <c r="AV2357" s="110"/>
      <c r="BD2357" s="110"/>
      <c r="BE2357" s="110"/>
      <c r="BF2357" s="110"/>
      <c r="BG2357" s="110"/>
      <c r="BH2357" s="110"/>
      <c r="BI2357" s="110"/>
      <c r="BJ2357" s="110"/>
    </row>
    <row r="2358" spans="1:62">
      <c r="A2358" s="108"/>
      <c r="B2358" s="108"/>
      <c r="C2358" s="109"/>
      <c r="D2358" s="109"/>
      <c r="E2358" s="108"/>
      <c r="F2358" s="108"/>
      <c r="G2358" s="108"/>
      <c r="H2358" s="108"/>
      <c r="I2358" s="108"/>
      <c r="J2358" s="108"/>
      <c r="K2358" s="110"/>
      <c r="L2358" s="110"/>
      <c r="M2358" s="110"/>
      <c r="N2358" s="111"/>
      <c r="O2358" s="110"/>
      <c r="P2358" s="110"/>
      <c r="Q2358" s="110"/>
      <c r="R2358" s="110"/>
      <c r="S2358" s="110"/>
      <c r="T2358" s="110"/>
      <c r="V2358" s="110"/>
      <c r="W2358" s="110"/>
      <c r="X2358" s="110"/>
      <c r="Y2358" s="110"/>
      <c r="Z2358" s="110"/>
      <c r="AA2358" s="110"/>
      <c r="AB2358" s="110"/>
      <c r="AC2358" s="110"/>
      <c r="AD2358" s="110"/>
      <c r="AE2358" s="110"/>
      <c r="AF2358" s="110"/>
      <c r="AG2358" s="110"/>
      <c r="AH2358" s="110"/>
      <c r="AI2358" s="110"/>
      <c r="AJ2358" s="110"/>
      <c r="AK2358" s="110"/>
      <c r="AL2358" s="110"/>
      <c r="AM2358" s="110"/>
      <c r="AN2358" s="110"/>
      <c r="AO2358" s="110"/>
      <c r="AP2358" s="110"/>
      <c r="AQ2358" s="110"/>
      <c r="AR2358" s="110"/>
      <c r="AS2358" s="110"/>
      <c r="AT2358" s="110"/>
      <c r="AU2358" s="110"/>
      <c r="AV2358" s="110"/>
      <c r="AW2358" s="112"/>
      <c r="AY2358" s="110"/>
      <c r="BD2358" s="110"/>
      <c r="BE2358" s="110"/>
      <c r="BF2358" s="110"/>
      <c r="BG2358" s="110"/>
      <c r="BH2358" s="110"/>
      <c r="BI2358" s="110"/>
      <c r="BJ2358" s="110"/>
    </row>
    <row r="2359" spans="1:62">
      <c r="A2359" s="108"/>
      <c r="B2359" s="108"/>
      <c r="C2359" s="109"/>
      <c r="D2359" s="109"/>
      <c r="E2359" s="108"/>
      <c r="F2359" s="108"/>
      <c r="G2359" s="108"/>
      <c r="H2359" s="108"/>
      <c r="I2359" s="108"/>
      <c r="J2359" s="108"/>
      <c r="K2359" s="110"/>
      <c r="L2359" s="110"/>
      <c r="M2359" s="110"/>
      <c r="O2359" s="110"/>
      <c r="P2359" s="110"/>
      <c r="Q2359" s="110"/>
      <c r="R2359" s="110"/>
      <c r="S2359" s="110"/>
      <c r="T2359" s="110"/>
      <c r="V2359" s="110"/>
      <c r="W2359" s="110"/>
      <c r="X2359" s="110"/>
      <c r="Y2359" s="110"/>
      <c r="Z2359" s="110"/>
      <c r="AA2359" s="110"/>
      <c r="AB2359" s="110"/>
      <c r="AC2359" s="110"/>
      <c r="AD2359" s="110"/>
      <c r="AE2359" s="110"/>
      <c r="AF2359" s="110"/>
      <c r="AG2359" s="110"/>
      <c r="AH2359" s="110"/>
      <c r="AI2359" s="110"/>
      <c r="AJ2359" s="110"/>
      <c r="AK2359" s="110"/>
      <c r="AL2359" s="110"/>
      <c r="AM2359" s="110"/>
      <c r="AN2359" s="110"/>
      <c r="AO2359" s="110"/>
      <c r="AP2359" s="110"/>
      <c r="AQ2359" s="110"/>
      <c r="AR2359" s="110"/>
      <c r="AS2359" s="110"/>
      <c r="AT2359" s="110"/>
      <c r="AU2359" s="110"/>
      <c r="AV2359" s="110"/>
      <c r="AW2359" s="112"/>
      <c r="AY2359" s="110"/>
      <c r="BD2359" s="110"/>
      <c r="BE2359" s="110"/>
      <c r="BF2359" s="110"/>
      <c r="BG2359" s="110"/>
      <c r="BH2359" s="110"/>
      <c r="BI2359" s="110"/>
      <c r="BJ2359" s="110"/>
    </row>
    <row r="2360" spans="1:62">
      <c r="A2360" s="108"/>
      <c r="B2360" s="108"/>
      <c r="C2360" s="109"/>
      <c r="D2360" s="109"/>
      <c r="E2360" s="108"/>
      <c r="F2360" s="108"/>
      <c r="G2360" s="108"/>
      <c r="H2360" s="108"/>
      <c r="I2360" s="108"/>
      <c r="J2360" s="108"/>
      <c r="K2360" s="110"/>
      <c r="L2360" s="110"/>
      <c r="M2360" s="110"/>
      <c r="N2360" s="111"/>
      <c r="O2360" s="110"/>
      <c r="P2360" s="110"/>
      <c r="Q2360" s="110"/>
      <c r="R2360" s="110"/>
      <c r="S2360" s="110"/>
      <c r="T2360" s="110"/>
      <c r="V2360" s="110"/>
      <c r="W2360" s="110"/>
      <c r="X2360" s="110"/>
      <c r="Y2360" s="110"/>
      <c r="Z2360" s="110"/>
      <c r="AA2360" s="110"/>
      <c r="AB2360" s="110"/>
      <c r="AC2360" s="110"/>
      <c r="AD2360" s="110"/>
      <c r="AE2360" s="110"/>
      <c r="AF2360" s="110"/>
      <c r="AG2360" s="110"/>
      <c r="AH2360" s="110"/>
      <c r="AI2360" s="110"/>
      <c r="AJ2360" s="110"/>
      <c r="AK2360" s="110"/>
      <c r="AL2360" s="110"/>
      <c r="AM2360" s="110"/>
      <c r="AN2360" s="110"/>
      <c r="AO2360" s="110"/>
      <c r="AP2360" s="110"/>
      <c r="AQ2360" s="110"/>
      <c r="AR2360" s="110"/>
      <c r="AS2360" s="110"/>
      <c r="AT2360" s="110"/>
      <c r="AU2360" s="110"/>
      <c r="AV2360" s="110"/>
      <c r="AY2360" s="110"/>
      <c r="BB2360" s="110"/>
      <c r="BD2360" s="110"/>
      <c r="BE2360" s="110"/>
      <c r="BF2360" s="110"/>
      <c r="BG2360" s="110"/>
      <c r="BH2360" s="110"/>
      <c r="BI2360" s="110"/>
      <c r="BJ2360" s="110"/>
    </row>
    <row r="2361" spans="1:62">
      <c r="A2361" s="108"/>
      <c r="B2361" s="108"/>
      <c r="C2361" s="109"/>
      <c r="D2361" s="109"/>
      <c r="E2361" s="108"/>
      <c r="F2361" s="108"/>
      <c r="G2361" s="108"/>
      <c r="H2361" s="108"/>
      <c r="I2361" s="108"/>
      <c r="J2361" s="108"/>
      <c r="K2361" s="110"/>
      <c r="L2361" s="110"/>
      <c r="M2361" s="110"/>
      <c r="N2361" s="111"/>
      <c r="O2361" s="110"/>
      <c r="P2361" s="110"/>
      <c r="Q2361" s="110"/>
      <c r="R2361" s="110"/>
      <c r="S2361" s="110"/>
      <c r="T2361" s="110"/>
      <c r="U2361" s="112"/>
      <c r="V2361" s="110"/>
      <c r="W2361" s="110"/>
      <c r="X2361" s="110"/>
      <c r="Y2361" s="110"/>
      <c r="Z2361" s="110"/>
      <c r="AA2361" s="110"/>
      <c r="AB2361" s="110"/>
      <c r="AC2361" s="110"/>
      <c r="AD2361" s="110"/>
      <c r="AE2361" s="110"/>
      <c r="AF2361" s="110"/>
      <c r="AG2361" s="110"/>
      <c r="AH2361" s="110"/>
      <c r="AI2361" s="110"/>
      <c r="AJ2361" s="110"/>
      <c r="AK2361" s="110"/>
      <c r="AL2361" s="110"/>
      <c r="AM2361" s="110"/>
      <c r="AN2361" s="110"/>
      <c r="AO2361" s="110"/>
      <c r="AP2361" s="110"/>
      <c r="AQ2361" s="110"/>
      <c r="AR2361" s="110"/>
      <c r="AT2361" s="110"/>
      <c r="AU2361" s="110"/>
      <c r="AV2361" s="110"/>
      <c r="BD2361" s="110"/>
      <c r="BE2361" s="110"/>
      <c r="BF2361" s="110"/>
      <c r="BG2361" s="110"/>
      <c r="BH2361" s="110"/>
      <c r="BI2361" s="110"/>
      <c r="BJ2361" s="110"/>
    </row>
    <row r="2362" spans="1:62">
      <c r="A2362" s="108"/>
      <c r="B2362" s="108"/>
      <c r="C2362" s="109"/>
      <c r="D2362" s="109"/>
      <c r="E2362" s="108"/>
      <c r="F2362" s="108"/>
      <c r="G2362" s="108"/>
      <c r="H2362" s="108"/>
      <c r="I2362" s="108"/>
      <c r="J2362" s="108"/>
      <c r="K2362" s="110"/>
      <c r="L2362" s="110"/>
      <c r="M2362" s="110"/>
      <c r="N2362" s="111"/>
      <c r="O2362" s="110"/>
      <c r="P2362" s="110"/>
      <c r="Q2362" s="110"/>
      <c r="R2362" s="110"/>
      <c r="S2362" s="110"/>
      <c r="T2362" s="110"/>
      <c r="V2362" s="110"/>
      <c r="W2362" s="110"/>
      <c r="X2362" s="110"/>
      <c r="Y2362" s="110"/>
      <c r="Z2362" s="110"/>
      <c r="AA2362" s="110"/>
      <c r="AB2362" s="110"/>
      <c r="AC2362" s="110"/>
      <c r="AD2362" s="110"/>
      <c r="AE2362" s="110"/>
      <c r="AF2362" s="110"/>
      <c r="AG2362" s="110"/>
      <c r="AH2362" s="110"/>
      <c r="AI2362" s="110"/>
      <c r="AJ2362" s="110"/>
      <c r="AK2362" s="110"/>
      <c r="AL2362" s="110"/>
      <c r="AM2362" s="110"/>
      <c r="AN2362" s="110"/>
      <c r="AO2362" s="110"/>
      <c r="AP2362" s="110"/>
      <c r="AQ2362" s="110"/>
      <c r="AR2362" s="110"/>
      <c r="AS2362" s="110"/>
      <c r="AT2362" s="110"/>
      <c r="AU2362" s="110"/>
      <c r="AV2362" s="110"/>
      <c r="AY2362" s="110"/>
      <c r="BD2362" s="110"/>
      <c r="BE2362" s="110"/>
      <c r="BF2362" s="110"/>
      <c r="BG2362" s="110"/>
      <c r="BH2362" s="110"/>
      <c r="BI2362" s="110"/>
      <c r="BJ2362" s="110"/>
    </row>
    <row r="2363" spans="1:62">
      <c r="A2363" s="108"/>
      <c r="B2363" s="108"/>
      <c r="C2363" s="109"/>
      <c r="D2363" s="109"/>
      <c r="E2363" s="108"/>
      <c r="F2363" s="108"/>
      <c r="G2363" s="108"/>
      <c r="H2363" s="108"/>
      <c r="I2363" s="108"/>
      <c r="J2363" s="108"/>
      <c r="K2363" s="110"/>
      <c r="L2363" s="110"/>
      <c r="M2363" s="110"/>
      <c r="O2363" s="110"/>
      <c r="P2363" s="110"/>
      <c r="Q2363" s="110"/>
      <c r="R2363" s="110"/>
      <c r="S2363" s="110"/>
      <c r="T2363" s="110"/>
      <c r="U2363" s="112"/>
      <c r="V2363" s="110"/>
      <c r="W2363" s="110"/>
      <c r="X2363" s="110"/>
      <c r="Y2363" s="110"/>
      <c r="Z2363" s="110"/>
      <c r="AA2363" s="110"/>
      <c r="AB2363" s="110"/>
      <c r="AC2363" s="110"/>
      <c r="AD2363" s="110"/>
      <c r="AE2363" s="110"/>
      <c r="AF2363" s="110"/>
      <c r="AG2363" s="110"/>
      <c r="AH2363" s="110"/>
      <c r="AI2363" s="110"/>
      <c r="AJ2363" s="110"/>
      <c r="AK2363" s="110"/>
      <c r="AL2363" s="110"/>
      <c r="AM2363" s="110"/>
      <c r="AN2363" s="110"/>
      <c r="AO2363" s="110"/>
      <c r="AP2363" s="110"/>
      <c r="AQ2363" s="110"/>
      <c r="AR2363" s="110"/>
      <c r="AS2363" s="110"/>
      <c r="AT2363" s="110"/>
      <c r="AU2363" s="110"/>
      <c r="AV2363" s="110"/>
      <c r="AW2363" s="112"/>
      <c r="AX2363" s="112"/>
      <c r="AY2363" s="110"/>
      <c r="AZ2363" s="110"/>
      <c r="BA2363" s="110"/>
      <c r="BB2363" s="110"/>
      <c r="BC2363" s="112"/>
      <c r="BD2363" s="110"/>
      <c r="BE2363" s="110"/>
      <c r="BF2363" s="110"/>
      <c r="BG2363" s="110"/>
      <c r="BH2363" s="110"/>
      <c r="BI2363" s="110"/>
      <c r="BJ2363" s="110"/>
    </row>
    <row r="2364" spans="1:62">
      <c r="A2364" s="108"/>
      <c r="B2364" s="108"/>
      <c r="C2364" s="109"/>
      <c r="D2364" s="109"/>
      <c r="E2364" s="108"/>
      <c r="F2364" s="108"/>
      <c r="G2364" s="108"/>
      <c r="H2364" s="108"/>
      <c r="I2364" s="108"/>
      <c r="J2364" s="108"/>
      <c r="K2364" s="110"/>
      <c r="L2364" s="110"/>
      <c r="M2364" s="110"/>
      <c r="N2364" s="111"/>
      <c r="O2364" s="110"/>
      <c r="P2364" s="110"/>
      <c r="Q2364" s="110"/>
      <c r="R2364" s="110"/>
      <c r="S2364" s="110"/>
      <c r="T2364" s="110"/>
      <c r="V2364" s="110"/>
      <c r="W2364" s="110"/>
      <c r="X2364" s="110"/>
      <c r="Y2364" s="110"/>
      <c r="Z2364" s="110"/>
      <c r="AA2364" s="110"/>
      <c r="AB2364" s="110"/>
      <c r="AC2364" s="110"/>
      <c r="AD2364" s="110"/>
      <c r="AE2364" s="110"/>
      <c r="AF2364" s="110"/>
      <c r="AG2364" s="110"/>
      <c r="AH2364" s="110"/>
      <c r="AI2364" s="110"/>
      <c r="AJ2364" s="110"/>
      <c r="AK2364" s="110"/>
      <c r="AL2364" s="110"/>
      <c r="AM2364" s="110"/>
      <c r="AN2364" s="110"/>
      <c r="AO2364" s="110"/>
      <c r="AP2364" s="110"/>
      <c r="AQ2364" s="110"/>
      <c r="AR2364" s="110"/>
      <c r="AU2364" s="110"/>
      <c r="AV2364" s="110"/>
      <c r="AW2364" s="112"/>
      <c r="BD2364" s="110"/>
      <c r="BE2364" s="110"/>
      <c r="BF2364" s="110"/>
      <c r="BG2364" s="110"/>
      <c r="BH2364" s="110"/>
      <c r="BI2364" s="110"/>
      <c r="BJ2364" s="110"/>
    </row>
    <row r="2365" spans="1:62">
      <c r="A2365" s="108"/>
      <c r="B2365" s="108"/>
      <c r="C2365" s="109"/>
      <c r="D2365" s="109"/>
      <c r="E2365" s="108"/>
      <c r="F2365" s="108"/>
      <c r="G2365" s="108"/>
      <c r="H2365" s="108"/>
      <c r="I2365" s="108"/>
      <c r="J2365" s="108"/>
      <c r="K2365" s="110"/>
      <c r="L2365" s="110"/>
      <c r="M2365" s="110"/>
      <c r="N2365" s="111"/>
      <c r="O2365" s="110"/>
      <c r="P2365" s="110"/>
      <c r="Q2365" s="110"/>
      <c r="R2365" s="110"/>
      <c r="S2365" s="110"/>
      <c r="T2365" s="110"/>
      <c r="V2365" s="110"/>
      <c r="W2365" s="110"/>
      <c r="X2365" s="110"/>
      <c r="Y2365" s="110"/>
      <c r="Z2365" s="110"/>
      <c r="AA2365" s="110"/>
      <c r="AB2365" s="110"/>
      <c r="AC2365" s="110"/>
      <c r="AD2365" s="110"/>
      <c r="AE2365" s="110"/>
      <c r="AF2365" s="110"/>
      <c r="AG2365" s="110"/>
      <c r="AH2365" s="110"/>
      <c r="AI2365" s="110"/>
      <c r="AJ2365" s="110"/>
      <c r="AK2365" s="110"/>
      <c r="AL2365" s="110"/>
      <c r="AM2365" s="110"/>
      <c r="AN2365" s="110"/>
      <c r="AO2365" s="110"/>
      <c r="AP2365" s="110"/>
      <c r="AQ2365" s="110"/>
      <c r="AR2365" s="110"/>
      <c r="AS2365" s="110"/>
      <c r="AT2365" s="110"/>
      <c r="AU2365" s="110"/>
      <c r="AV2365" s="110"/>
      <c r="AY2365" s="110"/>
      <c r="BB2365" s="110"/>
      <c r="BD2365" s="110"/>
      <c r="BE2365" s="110"/>
      <c r="BF2365" s="110"/>
      <c r="BG2365" s="110"/>
      <c r="BH2365" s="110"/>
      <c r="BI2365" s="110"/>
      <c r="BJ2365" s="110"/>
    </row>
    <row r="2366" spans="1:62">
      <c r="A2366" s="108"/>
      <c r="B2366" s="108"/>
      <c r="C2366" s="109"/>
      <c r="D2366" s="109"/>
      <c r="E2366" s="108"/>
      <c r="F2366" s="108"/>
      <c r="G2366" s="108"/>
      <c r="H2366" s="108"/>
      <c r="I2366" s="108"/>
      <c r="J2366" s="108"/>
      <c r="K2366" s="110"/>
      <c r="L2366" s="110"/>
      <c r="M2366" s="110"/>
      <c r="N2366" s="111"/>
      <c r="O2366" s="110"/>
      <c r="P2366" s="110"/>
      <c r="Q2366" s="110"/>
      <c r="R2366" s="110"/>
      <c r="S2366" s="110"/>
      <c r="T2366" s="110"/>
      <c r="V2366" s="110"/>
      <c r="W2366" s="110"/>
      <c r="X2366" s="110"/>
      <c r="Y2366" s="110"/>
      <c r="Z2366" s="110"/>
      <c r="AA2366" s="110"/>
      <c r="AB2366" s="110"/>
      <c r="AC2366" s="110"/>
      <c r="AD2366" s="110"/>
      <c r="AF2366" s="110"/>
      <c r="AG2366" s="110"/>
      <c r="AI2366" s="110"/>
      <c r="AJ2366" s="110"/>
      <c r="AL2366" s="110"/>
      <c r="AM2366" s="110"/>
      <c r="AO2366" s="110"/>
      <c r="AP2366" s="110"/>
      <c r="AQ2366" s="110"/>
      <c r="AR2366" s="110"/>
      <c r="AV2366" s="110"/>
      <c r="BD2366" s="110"/>
      <c r="BE2366" s="110"/>
      <c r="BF2366" s="110"/>
      <c r="BG2366" s="110"/>
      <c r="BH2366" s="110"/>
      <c r="BI2366" s="110"/>
      <c r="BJ2366" s="110"/>
    </row>
    <row r="2367" spans="1:62">
      <c r="A2367" s="108"/>
      <c r="B2367" s="108"/>
      <c r="C2367" s="109"/>
      <c r="D2367" s="109"/>
      <c r="E2367" s="108"/>
      <c r="F2367" s="108"/>
      <c r="G2367" s="108"/>
      <c r="H2367" s="108"/>
      <c r="I2367" s="108"/>
      <c r="J2367" s="108"/>
      <c r="K2367" s="110"/>
      <c r="L2367" s="110"/>
      <c r="M2367" s="110"/>
      <c r="O2367" s="110"/>
      <c r="P2367" s="110"/>
      <c r="Q2367" s="110"/>
      <c r="R2367" s="110"/>
      <c r="S2367" s="110"/>
      <c r="T2367" s="110"/>
      <c r="V2367" s="110"/>
      <c r="W2367" s="110"/>
      <c r="X2367" s="110"/>
      <c r="Y2367" s="110"/>
      <c r="Z2367" s="110"/>
      <c r="AA2367" s="110"/>
      <c r="AB2367" s="110"/>
      <c r="AC2367" s="110"/>
      <c r="AD2367" s="110"/>
      <c r="AE2367" s="110"/>
      <c r="AF2367" s="110"/>
      <c r="AG2367" s="110"/>
      <c r="AH2367" s="110"/>
      <c r="AI2367" s="110"/>
      <c r="AJ2367" s="110"/>
      <c r="AK2367" s="110"/>
      <c r="AL2367" s="110"/>
      <c r="AM2367" s="110"/>
      <c r="AN2367" s="110"/>
      <c r="AO2367" s="110"/>
      <c r="AP2367" s="110"/>
      <c r="AQ2367" s="110"/>
      <c r="AR2367" s="110"/>
      <c r="AS2367" s="110"/>
      <c r="AT2367" s="110"/>
      <c r="AU2367" s="110"/>
      <c r="AV2367" s="110"/>
      <c r="AY2367" s="110"/>
      <c r="BD2367" s="110"/>
      <c r="BE2367" s="110"/>
      <c r="BF2367" s="110"/>
      <c r="BG2367" s="110"/>
      <c r="BH2367" s="110"/>
      <c r="BI2367" s="110"/>
      <c r="BJ2367" s="110"/>
    </row>
    <row r="2368" spans="1:62">
      <c r="A2368" s="108"/>
      <c r="B2368" s="108"/>
      <c r="C2368" s="109"/>
      <c r="D2368" s="109"/>
      <c r="E2368" s="108"/>
      <c r="F2368" s="108"/>
      <c r="G2368" s="108"/>
      <c r="H2368" s="108"/>
      <c r="I2368" s="108"/>
      <c r="J2368" s="108"/>
      <c r="K2368" s="110"/>
      <c r="L2368" s="110"/>
      <c r="M2368" s="110"/>
      <c r="N2368" s="111"/>
      <c r="O2368" s="110"/>
      <c r="P2368" s="110"/>
      <c r="Q2368" s="110"/>
      <c r="R2368" s="110"/>
      <c r="S2368" s="110"/>
      <c r="T2368" s="110"/>
      <c r="V2368" s="110"/>
      <c r="W2368" s="110"/>
      <c r="X2368" s="110"/>
      <c r="Y2368" s="110"/>
      <c r="Z2368" s="110"/>
      <c r="AA2368" s="110"/>
      <c r="AB2368" s="110"/>
      <c r="AC2368" s="110"/>
      <c r="AD2368" s="110"/>
      <c r="AE2368" s="110"/>
      <c r="AF2368" s="110"/>
      <c r="AG2368" s="110"/>
      <c r="AH2368" s="110"/>
      <c r="AI2368" s="110"/>
      <c r="AJ2368" s="110"/>
      <c r="AK2368" s="110"/>
      <c r="AL2368" s="110"/>
      <c r="AM2368" s="110"/>
      <c r="AN2368" s="110"/>
      <c r="AO2368" s="110"/>
      <c r="AP2368" s="110"/>
      <c r="AQ2368" s="110"/>
      <c r="AR2368" s="110"/>
      <c r="AS2368" s="110"/>
      <c r="AT2368" s="110"/>
      <c r="AU2368" s="110"/>
      <c r="AV2368" s="110"/>
      <c r="AY2368" s="110"/>
      <c r="BD2368" s="110"/>
      <c r="BE2368" s="110"/>
      <c r="BF2368" s="110"/>
      <c r="BG2368" s="110"/>
      <c r="BH2368" s="110"/>
      <c r="BI2368" s="110"/>
      <c r="BJ2368" s="110"/>
    </row>
    <row r="2369" spans="1:62">
      <c r="A2369" s="108"/>
      <c r="B2369" s="108"/>
      <c r="C2369" s="109"/>
      <c r="D2369" s="109"/>
      <c r="E2369" s="108"/>
      <c r="F2369" s="108"/>
      <c r="G2369" s="108"/>
      <c r="H2369" s="108"/>
      <c r="I2369" s="108"/>
      <c r="J2369" s="108"/>
      <c r="K2369" s="110"/>
      <c r="L2369" s="110"/>
      <c r="M2369" s="110"/>
      <c r="N2369" s="111"/>
      <c r="O2369" s="110"/>
      <c r="P2369" s="110"/>
      <c r="Q2369" s="110"/>
      <c r="R2369" s="110"/>
      <c r="S2369" s="110"/>
      <c r="T2369" s="110"/>
      <c r="V2369" s="110"/>
      <c r="W2369" s="110"/>
      <c r="X2369" s="110"/>
      <c r="Y2369" s="110"/>
      <c r="Z2369" s="110"/>
      <c r="AA2369" s="110"/>
      <c r="AB2369" s="110"/>
      <c r="AC2369" s="110"/>
      <c r="AD2369" s="110"/>
      <c r="AE2369" s="110"/>
      <c r="AF2369" s="110"/>
      <c r="AG2369" s="110"/>
      <c r="AH2369" s="110"/>
      <c r="AI2369" s="110"/>
      <c r="AJ2369" s="110"/>
      <c r="AK2369" s="110"/>
      <c r="AL2369" s="110"/>
      <c r="AM2369" s="110"/>
      <c r="AN2369" s="110"/>
      <c r="AO2369" s="110"/>
      <c r="AP2369" s="110"/>
      <c r="AQ2369" s="110"/>
      <c r="AR2369" s="110"/>
      <c r="AU2369" s="110"/>
      <c r="AV2369" s="110"/>
      <c r="AW2369" s="112"/>
      <c r="AX2369" s="112"/>
      <c r="BB2369" s="110"/>
      <c r="BC2369" s="112"/>
      <c r="BD2369" s="110"/>
      <c r="BE2369" s="110"/>
      <c r="BF2369" s="110"/>
      <c r="BG2369" s="110"/>
      <c r="BH2369" s="110"/>
      <c r="BI2369" s="110"/>
      <c r="BJ2369" s="110"/>
    </row>
    <row r="2370" spans="1:62">
      <c r="A2370" s="108"/>
      <c r="B2370" s="108"/>
      <c r="C2370" s="109"/>
      <c r="D2370" s="109"/>
      <c r="E2370" s="108"/>
      <c r="F2370" s="108"/>
      <c r="G2370" s="108"/>
      <c r="H2370" s="108"/>
      <c r="I2370" s="108"/>
      <c r="J2370" s="108"/>
      <c r="K2370" s="110"/>
      <c r="L2370" s="110"/>
      <c r="M2370" s="110"/>
      <c r="O2370" s="110"/>
      <c r="P2370" s="110"/>
      <c r="Q2370" s="110"/>
      <c r="R2370" s="110"/>
      <c r="S2370" s="110"/>
      <c r="T2370" s="110"/>
      <c r="U2370" s="112"/>
      <c r="V2370" s="110"/>
      <c r="W2370" s="110"/>
      <c r="X2370" s="110"/>
      <c r="Y2370" s="110"/>
      <c r="Z2370" s="110"/>
      <c r="AA2370" s="110"/>
      <c r="AB2370" s="110"/>
      <c r="AC2370" s="110"/>
      <c r="AD2370" s="110"/>
      <c r="AE2370" s="110"/>
      <c r="AF2370" s="110"/>
      <c r="AG2370" s="110"/>
      <c r="AH2370" s="110"/>
      <c r="AI2370" s="110"/>
      <c r="AJ2370" s="110"/>
      <c r="AK2370" s="110"/>
      <c r="AL2370" s="110"/>
      <c r="AM2370" s="110"/>
      <c r="AN2370" s="110"/>
      <c r="AO2370" s="110"/>
      <c r="AP2370" s="110"/>
      <c r="AQ2370" s="110"/>
      <c r="AR2370" s="110"/>
      <c r="AS2370" s="110"/>
      <c r="AT2370" s="110"/>
      <c r="AU2370" s="110"/>
      <c r="AV2370" s="110"/>
      <c r="AY2370" s="110"/>
      <c r="BD2370" s="110"/>
      <c r="BE2370" s="110"/>
      <c r="BF2370" s="110"/>
      <c r="BG2370" s="110"/>
      <c r="BH2370" s="110"/>
      <c r="BI2370" s="110"/>
      <c r="BJ2370" s="110"/>
    </row>
    <row r="2371" spans="1:62">
      <c r="A2371" s="108"/>
      <c r="B2371" s="108"/>
      <c r="C2371" s="109"/>
      <c r="D2371" s="109"/>
      <c r="E2371" s="108"/>
      <c r="F2371" s="108"/>
      <c r="G2371" s="108"/>
      <c r="H2371" s="108"/>
      <c r="I2371" s="108"/>
      <c r="J2371" s="108"/>
      <c r="K2371" s="110"/>
      <c r="L2371" s="110"/>
      <c r="M2371" s="110"/>
      <c r="O2371" s="110"/>
      <c r="P2371" s="110"/>
      <c r="Q2371" s="110"/>
      <c r="R2371" s="110"/>
      <c r="S2371" s="110"/>
      <c r="T2371" s="110"/>
      <c r="U2371" s="112"/>
      <c r="V2371" s="110"/>
      <c r="W2371" s="110"/>
      <c r="X2371" s="110"/>
      <c r="Y2371" s="110"/>
      <c r="Z2371" s="110"/>
      <c r="AA2371" s="110"/>
      <c r="AB2371" s="110"/>
      <c r="AF2371" s="110"/>
      <c r="AG2371" s="110"/>
      <c r="AH2371" s="110"/>
      <c r="AI2371" s="110"/>
      <c r="AJ2371" s="110"/>
      <c r="AK2371" s="110"/>
      <c r="AL2371" s="110"/>
      <c r="AM2371" s="110"/>
      <c r="AN2371" s="110"/>
      <c r="AO2371" s="110"/>
      <c r="AP2371" s="110"/>
      <c r="AQ2371" s="110"/>
      <c r="AR2371" s="110"/>
      <c r="AS2371" s="110"/>
      <c r="AT2371" s="110"/>
      <c r="AU2371" s="110"/>
      <c r="AV2371" s="110"/>
      <c r="AY2371" s="110"/>
      <c r="BE2371" s="110"/>
      <c r="BF2371" s="110"/>
      <c r="BG2371" s="110"/>
      <c r="BH2371" s="110"/>
      <c r="BI2371" s="110"/>
    </row>
    <row r="2372" spans="1:62">
      <c r="A2372" s="108"/>
      <c r="B2372" s="108"/>
      <c r="C2372" s="109"/>
      <c r="D2372" s="109"/>
      <c r="E2372" s="108"/>
      <c r="F2372" s="108"/>
      <c r="G2372" s="108"/>
      <c r="H2372" s="108"/>
      <c r="I2372" s="108"/>
      <c r="J2372" s="108"/>
      <c r="K2372" s="110"/>
      <c r="L2372" s="110"/>
      <c r="M2372" s="110"/>
      <c r="N2372" s="111"/>
      <c r="O2372" s="110"/>
      <c r="P2372" s="110"/>
      <c r="Q2372" s="110"/>
      <c r="R2372" s="110"/>
      <c r="S2372" s="110"/>
      <c r="T2372" s="110"/>
      <c r="U2372" s="112"/>
      <c r="V2372" s="110"/>
      <c r="W2372" s="110"/>
      <c r="X2372" s="110"/>
      <c r="Y2372" s="110"/>
      <c r="Z2372" s="110"/>
      <c r="AA2372" s="110"/>
      <c r="AB2372" s="110"/>
      <c r="AC2372" s="110"/>
      <c r="AD2372" s="110"/>
      <c r="AE2372" s="110"/>
      <c r="AF2372" s="110"/>
      <c r="AG2372" s="110"/>
      <c r="AH2372" s="110"/>
      <c r="AI2372" s="110"/>
      <c r="AJ2372" s="110"/>
      <c r="AK2372" s="110"/>
      <c r="AL2372" s="110"/>
      <c r="AM2372" s="110"/>
      <c r="AN2372" s="110"/>
      <c r="AO2372" s="110"/>
      <c r="AP2372" s="110"/>
      <c r="AQ2372" s="110"/>
      <c r="AR2372" s="110"/>
      <c r="AS2372" s="110"/>
      <c r="AT2372" s="110"/>
      <c r="AU2372" s="110"/>
      <c r="AV2372" s="110"/>
      <c r="AY2372" s="110"/>
      <c r="BD2372" s="110"/>
      <c r="BE2372" s="110"/>
      <c r="BF2372" s="110"/>
      <c r="BG2372" s="110"/>
      <c r="BH2372" s="110"/>
      <c r="BI2372" s="110"/>
      <c r="BJ2372" s="110"/>
    </row>
    <row r="2373" spans="1:62">
      <c r="A2373" s="108"/>
      <c r="B2373" s="108"/>
      <c r="C2373" s="109"/>
      <c r="D2373" s="109"/>
      <c r="E2373" s="108"/>
      <c r="F2373" s="108"/>
      <c r="G2373" s="108"/>
      <c r="H2373" s="108"/>
      <c r="I2373" s="108"/>
      <c r="J2373" s="108"/>
      <c r="K2373" s="110"/>
      <c r="L2373" s="110"/>
      <c r="M2373" s="110"/>
      <c r="N2373" s="111"/>
      <c r="O2373" s="110"/>
      <c r="P2373" s="110"/>
      <c r="Q2373" s="110"/>
      <c r="R2373" s="110"/>
      <c r="S2373" s="110"/>
      <c r="T2373" s="110"/>
      <c r="U2373" s="112"/>
      <c r="V2373" s="110"/>
      <c r="W2373" s="110"/>
      <c r="X2373" s="110"/>
      <c r="Y2373" s="110"/>
      <c r="Z2373" s="110"/>
      <c r="AA2373" s="110"/>
      <c r="AB2373" s="110"/>
      <c r="AC2373" s="110"/>
      <c r="AD2373" s="110"/>
      <c r="AE2373" s="110"/>
      <c r="AF2373" s="110"/>
      <c r="AG2373" s="110"/>
      <c r="AH2373" s="110"/>
      <c r="AI2373" s="110"/>
      <c r="AJ2373" s="110"/>
      <c r="AK2373" s="110"/>
      <c r="AL2373" s="110"/>
      <c r="AM2373" s="110"/>
      <c r="AN2373" s="110"/>
      <c r="AO2373" s="110"/>
      <c r="AP2373" s="110"/>
      <c r="AQ2373" s="110"/>
      <c r="AR2373" s="110"/>
      <c r="AS2373" s="110"/>
      <c r="AT2373" s="110"/>
      <c r="AU2373" s="110"/>
      <c r="AV2373" s="110"/>
      <c r="AY2373" s="110"/>
      <c r="BB2373" s="110"/>
    </row>
    <row r="2374" spans="1:62">
      <c r="A2374" s="108"/>
      <c r="B2374" s="108"/>
      <c r="C2374" s="109"/>
      <c r="D2374" s="109"/>
      <c r="E2374" s="108"/>
      <c r="F2374" s="108"/>
      <c r="G2374" s="108"/>
      <c r="H2374" s="108"/>
      <c r="I2374" s="108"/>
      <c r="J2374" s="108"/>
      <c r="K2374" s="110"/>
      <c r="L2374" s="110"/>
      <c r="M2374" s="110"/>
      <c r="N2374" s="111"/>
      <c r="O2374" s="110"/>
      <c r="P2374" s="110"/>
      <c r="Q2374" s="110"/>
      <c r="R2374" s="110"/>
      <c r="S2374" s="110"/>
      <c r="T2374" s="110"/>
      <c r="V2374" s="110"/>
      <c r="W2374" s="110"/>
      <c r="X2374" s="110"/>
      <c r="Y2374" s="110"/>
      <c r="Z2374" s="110"/>
      <c r="AA2374" s="110"/>
      <c r="AB2374" s="110"/>
      <c r="AC2374" s="110"/>
      <c r="AD2374" s="110"/>
      <c r="AE2374" s="110"/>
      <c r="AF2374" s="110"/>
      <c r="AG2374" s="110"/>
      <c r="AH2374" s="110"/>
      <c r="AI2374" s="110"/>
      <c r="AJ2374" s="110"/>
      <c r="AK2374" s="110"/>
      <c r="AL2374" s="110"/>
      <c r="AM2374" s="110"/>
      <c r="AN2374" s="110"/>
      <c r="AO2374" s="110"/>
      <c r="AP2374" s="110"/>
      <c r="AQ2374" s="110"/>
      <c r="AR2374" s="110"/>
      <c r="AS2374" s="110"/>
      <c r="AT2374" s="110"/>
      <c r="AU2374" s="110"/>
      <c r="AV2374" s="110"/>
      <c r="AY2374" s="110"/>
      <c r="BE2374" s="110"/>
      <c r="BF2374" s="110"/>
      <c r="BG2374" s="110"/>
      <c r="BH2374" s="110"/>
      <c r="BI2374" s="110"/>
      <c r="BJ2374" s="110"/>
    </row>
    <row r="2375" spans="1:62">
      <c r="A2375" s="108"/>
      <c r="B2375" s="108"/>
      <c r="C2375" s="109"/>
      <c r="D2375" s="109"/>
      <c r="E2375" s="108"/>
      <c r="F2375" s="108"/>
      <c r="G2375" s="108"/>
      <c r="H2375" s="108"/>
      <c r="I2375" s="108"/>
      <c r="J2375" s="108"/>
      <c r="K2375" s="110"/>
      <c r="L2375" s="110"/>
      <c r="M2375" s="110"/>
      <c r="N2375" s="111"/>
      <c r="O2375" s="110"/>
      <c r="P2375" s="110"/>
      <c r="Q2375" s="110"/>
      <c r="R2375" s="110"/>
      <c r="S2375" s="110"/>
      <c r="T2375" s="110"/>
      <c r="V2375" s="110"/>
      <c r="W2375" s="110"/>
      <c r="X2375" s="110"/>
      <c r="Y2375" s="110"/>
      <c r="Z2375" s="110"/>
      <c r="AA2375" s="110"/>
      <c r="AB2375" s="110"/>
      <c r="AC2375" s="110"/>
      <c r="AD2375" s="110"/>
      <c r="AE2375" s="110"/>
      <c r="AF2375" s="110"/>
      <c r="AG2375" s="110"/>
      <c r="AH2375" s="110"/>
      <c r="AI2375" s="110"/>
      <c r="AJ2375" s="110"/>
      <c r="AK2375" s="110"/>
      <c r="AL2375" s="110"/>
      <c r="AM2375" s="110"/>
      <c r="AN2375" s="110"/>
      <c r="AO2375" s="110"/>
      <c r="AP2375" s="110"/>
      <c r="AQ2375" s="110"/>
      <c r="AR2375" s="110"/>
      <c r="AS2375" s="110"/>
      <c r="AT2375" s="110"/>
      <c r="AU2375" s="110"/>
      <c r="AV2375" s="110"/>
      <c r="AY2375" s="110"/>
      <c r="BD2375" s="110"/>
      <c r="BE2375" s="110"/>
      <c r="BF2375" s="110"/>
      <c r="BG2375" s="110"/>
      <c r="BH2375" s="110"/>
      <c r="BI2375" s="110"/>
      <c r="BJ2375" s="110"/>
    </row>
    <row r="2376" spans="1:62">
      <c r="A2376" s="108"/>
      <c r="B2376" s="108"/>
      <c r="C2376" s="109"/>
      <c r="D2376" s="109"/>
      <c r="E2376" s="108"/>
      <c r="F2376" s="108"/>
      <c r="G2376" s="108"/>
      <c r="H2376" s="108"/>
      <c r="I2376" s="108"/>
      <c r="J2376" s="108"/>
      <c r="K2376" s="110"/>
      <c r="L2376" s="110"/>
      <c r="M2376" s="110"/>
      <c r="O2376" s="110"/>
      <c r="P2376" s="110"/>
      <c r="Q2376" s="110"/>
      <c r="R2376" s="110"/>
      <c r="S2376" s="110"/>
      <c r="T2376" s="110"/>
      <c r="V2376" s="110"/>
      <c r="W2376" s="110"/>
      <c r="X2376" s="110"/>
      <c r="Y2376" s="110"/>
      <c r="Z2376" s="110"/>
      <c r="AA2376" s="110"/>
      <c r="AB2376" s="110"/>
      <c r="AC2376" s="110"/>
      <c r="AD2376" s="110"/>
      <c r="AE2376" s="110"/>
      <c r="AF2376" s="110"/>
      <c r="AG2376" s="110"/>
      <c r="AH2376" s="110"/>
      <c r="AI2376" s="110"/>
      <c r="AJ2376" s="110"/>
      <c r="AK2376" s="110"/>
      <c r="AL2376" s="110"/>
      <c r="AM2376" s="110"/>
      <c r="AN2376" s="110"/>
      <c r="AO2376" s="110"/>
      <c r="AP2376" s="110"/>
      <c r="AQ2376" s="110"/>
      <c r="AR2376" s="110"/>
      <c r="AS2376" s="110"/>
      <c r="AT2376" s="110"/>
      <c r="AU2376" s="110"/>
      <c r="AV2376" s="110"/>
      <c r="AY2376" s="110"/>
      <c r="BB2376" s="110"/>
      <c r="BD2376" s="110"/>
      <c r="BE2376" s="110"/>
      <c r="BF2376" s="110"/>
      <c r="BG2376" s="110"/>
      <c r="BH2376" s="110"/>
      <c r="BI2376" s="110"/>
      <c r="BJ2376" s="110"/>
    </row>
    <row r="2377" spans="1:62">
      <c r="A2377" s="108"/>
      <c r="B2377" s="108"/>
      <c r="C2377" s="109"/>
      <c r="D2377" s="109"/>
      <c r="E2377" s="108"/>
      <c r="F2377" s="108"/>
      <c r="G2377" s="108"/>
      <c r="H2377" s="108"/>
      <c r="I2377" s="108"/>
      <c r="J2377" s="108"/>
      <c r="K2377" s="110"/>
      <c r="L2377" s="110"/>
      <c r="M2377" s="110"/>
      <c r="O2377" s="110"/>
      <c r="P2377" s="110"/>
      <c r="Q2377" s="110"/>
      <c r="R2377" s="110"/>
      <c r="S2377" s="110"/>
      <c r="T2377" s="110"/>
      <c r="V2377" s="110"/>
      <c r="W2377" s="110"/>
      <c r="X2377" s="110"/>
      <c r="Y2377" s="110"/>
      <c r="Z2377" s="110"/>
      <c r="AA2377" s="110"/>
      <c r="AB2377" s="110"/>
      <c r="AF2377" s="110"/>
      <c r="AG2377" s="110"/>
      <c r="AH2377" s="110"/>
      <c r="AI2377" s="110"/>
      <c r="AJ2377" s="110"/>
      <c r="AK2377" s="110"/>
      <c r="AL2377" s="110"/>
      <c r="AM2377" s="110"/>
      <c r="AN2377" s="110"/>
      <c r="AO2377" s="110"/>
      <c r="AP2377" s="110"/>
      <c r="AQ2377" s="110"/>
      <c r="AR2377" s="110"/>
      <c r="AS2377" s="110"/>
      <c r="AT2377" s="110"/>
      <c r="AU2377" s="110"/>
      <c r="AV2377" s="110"/>
      <c r="AY2377" s="110"/>
      <c r="BD2377" s="110"/>
      <c r="BE2377" s="110"/>
      <c r="BF2377" s="110"/>
      <c r="BG2377" s="110"/>
      <c r="BH2377" s="110"/>
      <c r="BI2377" s="110"/>
      <c r="BJ2377" s="110"/>
    </row>
    <row r="2378" spans="1:62">
      <c r="A2378" s="108"/>
      <c r="B2378" s="108"/>
      <c r="C2378" s="109"/>
      <c r="D2378" s="109"/>
      <c r="E2378" s="108"/>
      <c r="F2378" s="108"/>
      <c r="G2378" s="108"/>
      <c r="H2378" s="108"/>
      <c r="I2378" s="108"/>
      <c r="J2378" s="108"/>
      <c r="K2378" s="110"/>
      <c r="L2378" s="110"/>
      <c r="M2378" s="110"/>
      <c r="N2378" s="111"/>
      <c r="O2378" s="110"/>
      <c r="P2378" s="110"/>
      <c r="Q2378" s="110"/>
      <c r="R2378" s="110"/>
      <c r="S2378" s="110"/>
      <c r="T2378" s="110"/>
      <c r="U2378" s="112"/>
      <c r="V2378" s="110"/>
      <c r="W2378" s="110"/>
      <c r="X2378" s="110"/>
      <c r="Y2378" s="110"/>
      <c r="Z2378" s="110"/>
      <c r="AA2378" s="110"/>
      <c r="AB2378" s="110"/>
      <c r="AC2378" s="110"/>
      <c r="AD2378" s="110"/>
      <c r="AE2378" s="110"/>
      <c r="AF2378" s="110"/>
      <c r="AG2378" s="110"/>
      <c r="AH2378" s="110"/>
      <c r="AI2378" s="110"/>
      <c r="AJ2378" s="110"/>
      <c r="AK2378" s="110"/>
      <c r="AL2378" s="110"/>
      <c r="AM2378" s="110"/>
      <c r="AN2378" s="110"/>
      <c r="AO2378" s="110"/>
      <c r="AP2378" s="110"/>
      <c r="AQ2378" s="110"/>
      <c r="AR2378" s="110"/>
      <c r="AS2378" s="110"/>
      <c r="AT2378" s="110"/>
      <c r="AU2378" s="110"/>
      <c r="AV2378" s="110"/>
      <c r="AY2378" s="110"/>
    </row>
    <row r="2379" spans="1:62">
      <c r="A2379" s="108"/>
      <c r="B2379" s="108"/>
      <c r="C2379" s="109"/>
      <c r="D2379" s="109"/>
      <c r="E2379" s="108"/>
      <c r="F2379" s="108"/>
      <c r="G2379" s="108"/>
      <c r="H2379" s="108"/>
      <c r="I2379" s="108"/>
      <c r="J2379" s="108"/>
      <c r="K2379" s="110"/>
      <c r="L2379" s="110"/>
      <c r="M2379" s="110"/>
      <c r="N2379" s="111"/>
      <c r="O2379" s="110"/>
      <c r="P2379" s="110"/>
      <c r="Q2379" s="110"/>
      <c r="R2379" s="110"/>
      <c r="S2379" s="110"/>
      <c r="T2379" s="110"/>
      <c r="V2379" s="110"/>
      <c r="W2379" s="110"/>
      <c r="X2379" s="110"/>
      <c r="Y2379" s="110"/>
      <c r="Z2379" s="110"/>
      <c r="AA2379" s="110"/>
      <c r="AB2379" s="110"/>
      <c r="AC2379" s="110"/>
      <c r="AD2379" s="110"/>
      <c r="AE2379" s="110"/>
      <c r="AF2379" s="110"/>
      <c r="AG2379" s="110"/>
      <c r="AH2379" s="110"/>
      <c r="AI2379" s="110"/>
      <c r="AJ2379" s="110"/>
      <c r="AK2379" s="110"/>
      <c r="AL2379" s="110"/>
      <c r="AM2379" s="110"/>
      <c r="AN2379" s="110"/>
      <c r="AO2379" s="110"/>
      <c r="AP2379" s="110"/>
      <c r="AQ2379" s="110"/>
      <c r="AR2379" s="110"/>
      <c r="AT2379" s="110"/>
      <c r="AU2379" s="110"/>
      <c r="AV2379" s="110"/>
      <c r="AW2379" s="112"/>
      <c r="BA2379" s="110"/>
      <c r="BB2379" s="110"/>
      <c r="BD2379" s="110"/>
      <c r="BE2379" s="110"/>
      <c r="BF2379" s="110"/>
      <c r="BG2379" s="110"/>
      <c r="BH2379" s="110"/>
      <c r="BI2379" s="110"/>
      <c r="BJ2379" s="110"/>
    </row>
    <row r="2380" spans="1:62">
      <c r="A2380" s="108"/>
      <c r="B2380" s="108"/>
      <c r="C2380" s="109"/>
      <c r="D2380" s="109"/>
      <c r="E2380" s="108"/>
      <c r="F2380" s="108"/>
      <c r="G2380" s="108"/>
      <c r="H2380" s="108"/>
      <c r="I2380" s="108"/>
      <c r="J2380" s="108"/>
      <c r="K2380" s="110"/>
      <c r="L2380" s="110"/>
      <c r="M2380" s="110"/>
      <c r="O2380" s="110"/>
      <c r="P2380" s="110"/>
      <c r="Q2380" s="110"/>
      <c r="R2380" s="110"/>
      <c r="S2380" s="110"/>
      <c r="T2380" s="110"/>
      <c r="U2380" s="112"/>
      <c r="V2380" s="110"/>
      <c r="W2380" s="110"/>
      <c r="X2380" s="110"/>
      <c r="Y2380" s="110"/>
      <c r="Z2380" s="110"/>
      <c r="AA2380" s="110"/>
      <c r="AB2380" s="110"/>
      <c r="AC2380" s="110"/>
      <c r="AD2380" s="110"/>
      <c r="AF2380" s="110"/>
      <c r="AG2380" s="110"/>
      <c r="AI2380" s="110"/>
      <c r="AJ2380" s="110"/>
      <c r="AK2380" s="110"/>
      <c r="AL2380" s="110"/>
      <c r="AM2380" s="110"/>
      <c r="AN2380" s="110"/>
      <c r="AO2380" s="110"/>
      <c r="AP2380" s="110"/>
      <c r="AQ2380" s="110"/>
      <c r="AR2380" s="110"/>
      <c r="AT2380" s="110"/>
      <c r="AV2380" s="110"/>
      <c r="BB2380" s="110"/>
      <c r="BD2380" s="110"/>
      <c r="BE2380" s="110"/>
      <c r="BF2380" s="110"/>
      <c r="BG2380" s="110"/>
      <c r="BH2380" s="110"/>
      <c r="BI2380" s="110"/>
      <c r="BJ2380" s="110"/>
    </row>
    <row r="2381" spans="1:62">
      <c r="A2381" s="108"/>
      <c r="B2381" s="108"/>
      <c r="C2381" s="109"/>
      <c r="D2381" s="109"/>
      <c r="E2381" s="108"/>
      <c r="F2381" s="108"/>
      <c r="G2381" s="108"/>
      <c r="H2381" s="108"/>
      <c r="I2381" s="108"/>
      <c r="J2381" s="108"/>
      <c r="K2381" s="110"/>
      <c r="L2381" s="110"/>
      <c r="M2381" s="110"/>
      <c r="AX2381" s="112"/>
      <c r="BC2381" s="112"/>
      <c r="BD2381" s="110"/>
      <c r="BE2381" s="110"/>
      <c r="BF2381" s="110"/>
      <c r="BG2381" s="110"/>
      <c r="BH2381" s="110"/>
      <c r="BI2381" s="110"/>
      <c r="BJ2381" s="110"/>
    </row>
    <row r="2382" spans="1:62">
      <c r="A2382" s="108"/>
      <c r="B2382" s="108"/>
      <c r="C2382" s="109"/>
      <c r="D2382" s="109"/>
      <c r="E2382" s="108"/>
      <c r="F2382" s="108"/>
      <c r="G2382" s="108"/>
      <c r="H2382" s="108"/>
      <c r="I2382" s="108"/>
      <c r="J2382" s="108"/>
      <c r="K2382" s="110"/>
      <c r="L2382" s="110"/>
      <c r="M2382" s="110"/>
      <c r="N2382" s="111"/>
      <c r="O2382" s="110"/>
      <c r="P2382" s="110"/>
      <c r="Q2382" s="110"/>
      <c r="R2382" s="110"/>
      <c r="S2382" s="110"/>
      <c r="T2382" s="110"/>
      <c r="V2382" s="110"/>
      <c r="W2382" s="110"/>
      <c r="X2382" s="110"/>
      <c r="Y2382" s="110"/>
      <c r="Z2382" s="110"/>
      <c r="AA2382" s="110"/>
      <c r="AB2382" s="110"/>
      <c r="AC2382" s="110"/>
      <c r="AD2382" s="110"/>
      <c r="AE2382" s="110"/>
      <c r="AF2382" s="110"/>
      <c r="AG2382" s="110"/>
      <c r="AH2382" s="110"/>
      <c r="AI2382" s="110"/>
      <c r="AJ2382" s="110"/>
      <c r="AK2382" s="110"/>
      <c r="AL2382" s="110"/>
      <c r="AM2382" s="110"/>
      <c r="AN2382" s="110"/>
      <c r="AO2382" s="110"/>
      <c r="AP2382" s="110"/>
      <c r="AQ2382" s="110"/>
      <c r="AR2382" s="110"/>
      <c r="AS2382" s="110"/>
      <c r="AT2382" s="110"/>
      <c r="AU2382" s="110"/>
      <c r="AV2382" s="110"/>
      <c r="AY2382" s="110"/>
      <c r="BD2382" s="110"/>
      <c r="BE2382" s="110"/>
      <c r="BF2382" s="110"/>
      <c r="BG2382" s="110"/>
      <c r="BH2382" s="110"/>
      <c r="BI2382" s="110"/>
      <c r="BJ2382" s="110"/>
    </row>
    <row r="2383" spans="1:62">
      <c r="A2383" s="108"/>
      <c r="B2383" s="108"/>
      <c r="C2383" s="109"/>
      <c r="D2383" s="109"/>
      <c r="E2383" s="108"/>
      <c r="F2383" s="108"/>
      <c r="G2383" s="108"/>
      <c r="H2383" s="108"/>
      <c r="I2383" s="108"/>
      <c r="J2383" s="108"/>
      <c r="K2383" s="110"/>
      <c r="L2383" s="110"/>
      <c r="M2383" s="110"/>
      <c r="N2383" s="111"/>
      <c r="O2383" s="110"/>
      <c r="P2383" s="110"/>
      <c r="Q2383" s="110"/>
      <c r="R2383" s="110"/>
      <c r="S2383" s="110"/>
      <c r="T2383" s="110"/>
      <c r="U2383" s="112"/>
      <c r="V2383" s="110"/>
      <c r="W2383" s="110"/>
      <c r="X2383" s="110"/>
      <c r="Y2383" s="110"/>
      <c r="Z2383" s="110"/>
      <c r="AA2383" s="110"/>
      <c r="AB2383" s="110"/>
      <c r="AC2383" s="110"/>
      <c r="AD2383" s="110"/>
      <c r="AE2383" s="110"/>
      <c r="AF2383" s="110"/>
      <c r="AG2383" s="110"/>
      <c r="AH2383" s="110"/>
      <c r="AI2383" s="110"/>
      <c r="AJ2383" s="110"/>
      <c r="AK2383" s="110"/>
      <c r="AL2383" s="110"/>
      <c r="AM2383" s="110"/>
      <c r="AN2383" s="110"/>
      <c r="AO2383" s="110"/>
      <c r="AP2383" s="110"/>
      <c r="AQ2383" s="110"/>
      <c r="AR2383" s="110"/>
      <c r="AS2383" s="110"/>
      <c r="AT2383" s="110"/>
      <c r="AU2383" s="110"/>
      <c r="AV2383" s="110"/>
      <c r="AY2383" s="110"/>
      <c r="BD2383" s="110"/>
      <c r="BE2383" s="110"/>
      <c r="BF2383" s="110"/>
      <c r="BG2383" s="110"/>
      <c r="BH2383" s="110"/>
      <c r="BI2383" s="110"/>
      <c r="BJ2383" s="110"/>
    </row>
    <row r="2384" spans="1:62">
      <c r="A2384" s="108"/>
      <c r="B2384" s="108"/>
      <c r="C2384" s="109"/>
      <c r="D2384" s="109"/>
      <c r="E2384" s="108"/>
      <c r="F2384" s="108"/>
      <c r="G2384" s="108"/>
      <c r="H2384" s="108"/>
      <c r="I2384" s="108"/>
      <c r="J2384" s="108"/>
      <c r="K2384" s="110"/>
      <c r="L2384" s="110"/>
      <c r="M2384" s="110"/>
      <c r="N2384" s="111"/>
      <c r="O2384" s="110"/>
      <c r="P2384" s="110"/>
      <c r="Q2384" s="110"/>
      <c r="R2384" s="110"/>
      <c r="S2384" s="110"/>
      <c r="T2384" s="110"/>
      <c r="U2384" s="112"/>
      <c r="V2384" s="110"/>
      <c r="W2384" s="110"/>
      <c r="X2384" s="110"/>
      <c r="Y2384" s="110"/>
      <c r="Z2384" s="110"/>
      <c r="AA2384" s="110"/>
      <c r="AB2384" s="110"/>
      <c r="AC2384" s="110"/>
      <c r="AD2384" s="110"/>
      <c r="AE2384" s="110"/>
      <c r="AF2384" s="110"/>
      <c r="AG2384" s="110"/>
      <c r="AH2384" s="110"/>
      <c r="AI2384" s="110"/>
      <c r="AJ2384" s="110"/>
      <c r="AK2384" s="110"/>
      <c r="AL2384" s="110"/>
      <c r="AM2384" s="110"/>
      <c r="AN2384" s="110"/>
      <c r="AO2384" s="110"/>
      <c r="AP2384" s="110"/>
      <c r="AQ2384" s="110"/>
      <c r="AR2384" s="110"/>
      <c r="AS2384" s="110"/>
      <c r="AT2384" s="110"/>
      <c r="AU2384" s="110"/>
      <c r="AV2384" s="110"/>
      <c r="AY2384" s="110"/>
      <c r="BD2384" s="110"/>
      <c r="BE2384" s="110"/>
      <c r="BF2384" s="110"/>
      <c r="BG2384" s="110"/>
      <c r="BH2384" s="110"/>
      <c r="BI2384" s="110"/>
      <c r="BJ2384" s="110"/>
    </row>
    <row r="2385" spans="1:62">
      <c r="A2385" s="108"/>
      <c r="B2385" s="108"/>
      <c r="C2385" s="109"/>
      <c r="D2385" s="109"/>
      <c r="E2385" s="108"/>
      <c r="F2385" s="108"/>
      <c r="G2385" s="108"/>
      <c r="H2385" s="108"/>
      <c r="I2385" s="108"/>
      <c r="J2385" s="108"/>
      <c r="K2385" s="110"/>
      <c r="L2385" s="110"/>
      <c r="M2385" s="110"/>
      <c r="N2385" s="111"/>
      <c r="O2385" s="110"/>
      <c r="P2385" s="110"/>
      <c r="Q2385" s="110"/>
      <c r="R2385" s="110"/>
      <c r="S2385" s="110"/>
      <c r="T2385" s="110"/>
      <c r="V2385" s="110"/>
      <c r="W2385" s="110"/>
      <c r="X2385" s="110"/>
      <c r="Y2385" s="110"/>
      <c r="Z2385" s="110"/>
      <c r="AA2385" s="110"/>
      <c r="AB2385" s="110"/>
      <c r="AC2385" s="110"/>
      <c r="AD2385" s="110"/>
      <c r="AF2385" s="110"/>
      <c r="AG2385" s="110"/>
      <c r="AI2385" s="110"/>
      <c r="AJ2385" s="110"/>
      <c r="AK2385" s="110"/>
      <c r="AL2385" s="110"/>
      <c r="AM2385" s="110"/>
      <c r="AN2385" s="110"/>
      <c r="AO2385" s="110"/>
      <c r="AP2385" s="110"/>
      <c r="AQ2385" s="110"/>
      <c r="AR2385" s="110"/>
      <c r="AS2385" s="110"/>
      <c r="AT2385" s="110"/>
      <c r="AU2385" s="110"/>
      <c r="AV2385" s="110"/>
      <c r="AW2385" s="112"/>
      <c r="AY2385" s="110"/>
      <c r="BB2385" s="110"/>
      <c r="BD2385" s="110"/>
      <c r="BE2385" s="110"/>
      <c r="BF2385" s="110"/>
      <c r="BG2385" s="110"/>
      <c r="BH2385" s="110"/>
      <c r="BI2385" s="110"/>
      <c r="BJ2385" s="110"/>
    </row>
    <row r="2386" spans="1:62">
      <c r="A2386" s="108"/>
      <c r="B2386" s="108"/>
      <c r="C2386" s="109"/>
      <c r="D2386" s="109"/>
      <c r="E2386" s="108"/>
      <c r="F2386" s="108"/>
      <c r="G2386" s="108"/>
      <c r="H2386" s="108"/>
      <c r="I2386" s="108"/>
      <c r="J2386" s="108"/>
      <c r="K2386" s="110"/>
      <c r="L2386" s="110"/>
      <c r="M2386" s="110"/>
      <c r="N2386" s="111"/>
      <c r="O2386" s="110"/>
      <c r="P2386" s="110"/>
      <c r="Q2386" s="110"/>
      <c r="V2386" s="110"/>
      <c r="W2386" s="110"/>
      <c r="X2386" s="110"/>
      <c r="Y2386" s="110"/>
      <c r="Z2386" s="110"/>
      <c r="AA2386" s="110"/>
      <c r="AB2386" s="110"/>
      <c r="AC2386" s="110"/>
      <c r="AD2386" s="110"/>
      <c r="AE2386" s="110"/>
      <c r="AF2386" s="110"/>
      <c r="AG2386" s="110"/>
      <c r="AH2386" s="110"/>
      <c r="AI2386" s="110"/>
      <c r="AJ2386" s="110"/>
      <c r="AK2386" s="110"/>
      <c r="AL2386" s="110"/>
      <c r="AM2386" s="110"/>
      <c r="AN2386" s="110"/>
      <c r="AO2386" s="110"/>
      <c r="AS2386" s="110"/>
      <c r="AT2386" s="110"/>
      <c r="AU2386" s="110"/>
      <c r="AV2386" s="110"/>
      <c r="AY2386" s="110"/>
      <c r="BE2386" s="110"/>
      <c r="BF2386" s="110"/>
      <c r="BG2386" s="110"/>
      <c r="BH2386" s="110"/>
      <c r="BI2386" s="110"/>
    </row>
    <row r="2387" spans="1:62">
      <c r="A2387" s="108"/>
      <c r="B2387" s="108"/>
      <c r="C2387" s="109"/>
      <c r="D2387" s="109"/>
      <c r="E2387" s="108"/>
      <c r="F2387" s="108"/>
      <c r="G2387" s="108"/>
      <c r="H2387" s="108"/>
      <c r="I2387" s="108"/>
      <c r="J2387" s="108"/>
      <c r="K2387" s="110"/>
      <c r="L2387" s="110"/>
      <c r="M2387" s="110"/>
      <c r="O2387" s="110"/>
      <c r="P2387" s="110"/>
      <c r="Q2387" s="110"/>
      <c r="R2387" s="110"/>
      <c r="S2387" s="110"/>
      <c r="T2387" s="110"/>
      <c r="U2387" s="112"/>
      <c r="V2387" s="110"/>
      <c r="W2387" s="110"/>
      <c r="X2387" s="110"/>
      <c r="Y2387" s="110"/>
      <c r="Z2387" s="110"/>
      <c r="AA2387" s="110"/>
      <c r="AB2387" s="110"/>
      <c r="AC2387" s="110"/>
      <c r="AD2387" s="110"/>
      <c r="AE2387" s="110"/>
      <c r="AF2387" s="110"/>
      <c r="AG2387" s="110"/>
      <c r="AH2387" s="110"/>
      <c r="AI2387" s="110"/>
      <c r="AJ2387" s="110"/>
      <c r="AK2387" s="110"/>
      <c r="AL2387" s="110"/>
      <c r="AM2387" s="110"/>
      <c r="AN2387" s="110"/>
      <c r="AO2387" s="110"/>
      <c r="AP2387" s="110"/>
      <c r="AQ2387" s="110"/>
      <c r="AR2387" s="110"/>
      <c r="AS2387" s="110"/>
      <c r="AT2387" s="110"/>
      <c r="AU2387" s="110"/>
      <c r="AV2387" s="110"/>
      <c r="AY2387" s="110"/>
      <c r="BD2387" s="110"/>
      <c r="BE2387" s="110"/>
      <c r="BF2387" s="110"/>
      <c r="BG2387" s="110"/>
      <c r="BH2387" s="110"/>
      <c r="BI2387" s="110"/>
      <c r="BJ2387" s="110"/>
    </row>
    <row r="2388" spans="1:62">
      <c r="A2388" s="108"/>
      <c r="B2388" s="108"/>
      <c r="C2388" s="109"/>
      <c r="D2388" s="109"/>
      <c r="E2388" s="108"/>
      <c r="F2388" s="108"/>
      <c r="G2388" s="108"/>
      <c r="H2388" s="108"/>
      <c r="I2388" s="108"/>
      <c r="J2388" s="108"/>
      <c r="K2388" s="110"/>
      <c r="L2388" s="110"/>
      <c r="M2388" s="110"/>
      <c r="O2388" s="110"/>
      <c r="P2388" s="110"/>
      <c r="Q2388" s="110"/>
      <c r="R2388" s="110"/>
      <c r="S2388" s="110"/>
      <c r="T2388" s="110"/>
      <c r="U2388" s="112"/>
      <c r="V2388" s="110"/>
      <c r="W2388" s="110"/>
      <c r="X2388" s="110"/>
      <c r="Y2388" s="110"/>
      <c r="Z2388" s="110"/>
      <c r="AA2388" s="110"/>
      <c r="AB2388" s="110"/>
      <c r="AC2388" s="110"/>
      <c r="AD2388" s="110"/>
      <c r="AE2388" s="110"/>
      <c r="AF2388" s="110"/>
      <c r="AG2388" s="110"/>
      <c r="AH2388" s="110"/>
      <c r="AI2388" s="110"/>
      <c r="AJ2388" s="110"/>
      <c r="AK2388" s="110"/>
      <c r="AL2388" s="110"/>
      <c r="AM2388" s="110"/>
      <c r="AN2388" s="110"/>
      <c r="AO2388" s="110"/>
      <c r="AP2388" s="110"/>
      <c r="AQ2388" s="110"/>
      <c r="AR2388" s="110"/>
      <c r="AS2388" s="110"/>
      <c r="AT2388" s="110"/>
      <c r="AU2388" s="110"/>
      <c r="AV2388" s="110"/>
      <c r="AY2388" s="110"/>
      <c r="BD2388" s="110"/>
      <c r="BE2388" s="110"/>
      <c r="BF2388" s="110"/>
      <c r="BG2388" s="110"/>
      <c r="BH2388" s="110"/>
      <c r="BI2388" s="110"/>
      <c r="BJ2388" s="110"/>
    </row>
    <row r="2389" spans="1:62">
      <c r="A2389" s="108"/>
      <c r="B2389" s="108"/>
      <c r="C2389" s="109"/>
      <c r="D2389" s="109"/>
      <c r="E2389" s="108"/>
      <c r="F2389" s="108"/>
      <c r="G2389" s="108"/>
      <c r="H2389" s="108"/>
      <c r="I2389" s="108"/>
      <c r="J2389" s="108"/>
      <c r="K2389" s="110"/>
      <c r="L2389" s="110"/>
      <c r="M2389" s="110"/>
      <c r="N2389" s="111"/>
      <c r="O2389" s="110"/>
      <c r="P2389" s="110"/>
      <c r="Q2389" s="110"/>
      <c r="R2389" s="110"/>
      <c r="S2389" s="110"/>
      <c r="T2389" s="110"/>
      <c r="U2389" s="112"/>
      <c r="V2389" s="110"/>
      <c r="W2389" s="110"/>
      <c r="X2389" s="110"/>
      <c r="Y2389" s="110"/>
      <c r="Z2389" s="110"/>
      <c r="AA2389" s="110"/>
      <c r="AB2389" s="110"/>
      <c r="AC2389" s="110"/>
      <c r="AD2389" s="110"/>
      <c r="AF2389" s="110"/>
      <c r="AG2389" s="110"/>
      <c r="AI2389" s="110"/>
      <c r="AJ2389" s="110"/>
      <c r="AL2389" s="110"/>
      <c r="AM2389" s="110"/>
      <c r="AO2389" s="110"/>
      <c r="AP2389" s="110"/>
      <c r="AQ2389" s="110"/>
      <c r="AR2389" s="110"/>
      <c r="AV2389" s="110"/>
      <c r="AW2389" s="112"/>
      <c r="BD2389" s="110"/>
      <c r="BE2389" s="110"/>
      <c r="BF2389" s="110"/>
      <c r="BG2389" s="110"/>
      <c r="BH2389" s="110"/>
      <c r="BI2389" s="110"/>
      <c r="BJ2389" s="110"/>
    </row>
    <row r="2390" spans="1:62">
      <c r="A2390" s="108"/>
      <c r="B2390" s="108"/>
      <c r="C2390" s="109"/>
      <c r="D2390" s="109"/>
      <c r="E2390" s="108"/>
      <c r="F2390" s="108"/>
      <c r="G2390" s="108"/>
      <c r="H2390" s="108"/>
      <c r="I2390" s="108"/>
      <c r="J2390" s="108"/>
      <c r="K2390" s="110"/>
      <c r="L2390" s="110"/>
      <c r="M2390" s="110"/>
      <c r="O2390" s="110"/>
      <c r="P2390" s="110"/>
      <c r="Q2390" s="110"/>
      <c r="R2390" s="110"/>
      <c r="S2390" s="110"/>
      <c r="T2390" s="110"/>
      <c r="U2390" s="112"/>
      <c r="V2390" s="110"/>
      <c r="W2390" s="110"/>
      <c r="X2390" s="110"/>
      <c r="Y2390" s="110"/>
      <c r="Z2390" s="110"/>
      <c r="AA2390" s="110"/>
      <c r="AB2390" s="110"/>
      <c r="AC2390" s="110"/>
      <c r="AD2390" s="110"/>
      <c r="AE2390" s="110"/>
      <c r="AF2390" s="110"/>
      <c r="AG2390" s="110"/>
      <c r="AH2390" s="110"/>
      <c r="AI2390" s="110"/>
      <c r="AJ2390" s="110"/>
      <c r="AK2390" s="110"/>
      <c r="AL2390" s="110"/>
      <c r="AM2390" s="110"/>
      <c r="AN2390" s="110"/>
      <c r="AO2390" s="110"/>
      <c r="AP2390" s="110"/>
      <c r="AQ2390" s="110"/>
      <c r="AR2390" s="110"/>
      <c r="AS2390" s="110"/>
      <c r="AT2390" s="110"/>
      <c r="AU2390" s="110"/>
      <c r="AV2390" s="110"/>
      <c r="AY2390" s="110"/>
    </row>
    <row r="2391" spans="1:62">
      <c r="A2391" s="108"/>
      <c r="B2391" s="108"/>
      <c r="C2391" s="109"/>
      <c r="D2391" s="109"/>
      <c r="E2391" s="108"/>
      <c r="F2391" s="108"/>
      <c r="G2391" s="108"/>
      <c r="H2391" s="108"/>
      <c r="I2391" s="108"/>
      <c r="J2391" s="108"/>
      <c r="K2391" s="110"/>
      <c r="L2391" s="110"/>
      <c r="M2391" s="110"/>
      <c r="O2391" s="110"/>
      <c r="P2391" s="110"/>
      <c r="Q2391" s="110"/>
      <c r="R2391" s="110"/>
      <c r="S2391" s="110"/>
      <c r="T2391" s="110"/>
      <c r="V2391" s="110"/>
      <c r="W2391" s="110"/>
      <c r="X2391" s="110"/>
      <c r="Y2391" s="110"/>
      <c r="Z2391" s="110"/>
      <c r="AA2391" s="110"/>
      <c r="AB2391" s="110"/>
      <c r="AF2391" s="110"/>
      <c r="AG2391" s="110"/>
      <c r="AH2391" s="110"/>
      <c r="AI2391" s="110"/>
      <c r="AJ2391" s="110"/>
      <c r="AK2391" s="110"/>
      <c r="AL2391" s="110"/>
      <c r="AM2391" s="110"/>
      <c r="AN2391" s="110"/>
      <c r="AO2391" s="110"/>
      <c r="AP2391" s="110"/>
      <c r="AQ2391" s="110"/>
      <c r="AR2391" s="110"/>
      <c r="AS2391" s="110"/>
      <c r="AT2391" s="110"/>
      <c r="AU2391" s="110"/>
      <c r="AV2391" s="110"/>
      <c r="AY2391" s="110"/>
      <c r="BD2391" s="110"/>
      <c r="BE2391" s="110"/>
      <c r="BF2391" s="110"/>
      <c r="BG2391" s="110"/>
      <c r="BH2391" s="110"/>
      <c r="BI2391" s="110"/>
      <c r="BJ2391" s="110"/>
    </row>
    <row r="2392" spans="1:62">
      <c r="A2392" s="108"/>
      <c r="B2392" s="108"/>
      <c r="C2392" s="109"/>
      <c r="D2392" s="109"/>
      <c r="E2392" s="108"/>
      <c r="F2392" s="108"/>
      <c r="G2392" s="108"/>
      <c r="H2392" s="108"/>
      <c r="I2392" s="108"/>
      <c r="J2392" s="108"/>
      <c r="K2392" s="110"/>
      <c r="L2392" s="110"/>
      <c r="M2392" s="110"/>
      <c r="N2392" s="111"/>
      <c r="R2392" s="110"/>
      <c r="S2392" s="110"/>
      <c r="T2392" s="110"/>
      <c r="V2392" s="110"/>
      <c r="W2392" s="110"/>
      <c r="X2392" s="110"/>
      <c r="Y2392" s="110"/>
      <c r="Z2392" s="110"/>
      <c r="AA2392" s="110"/>
      <c r="AB2392" s="110"/>
      <c r="AC2392" s="110"/>
      <c r="AD2392" s="110"/>
      <c r="AF2392" s="110"/>
      <c r="AG2392" s="110"/>
      <c r="AI2392" s="110"/>
      <c r="AJ2392" s="110"/>
      <c r="AL2392" s="110"/>
      <c r="AM2392" s="110"/>
      <c r="AO2392" s="110"/>
      <c r="AP2392" s="110"/>
      <c r="AQ2392" s="110"/>
      <c r="AR2392" s="110"/>
      <c r="AV2392" s="110"/>
      <c r="AW2392" s="112"/>
      <c r="AX2392" s="112"/>
      <c r="BB2392" s="110"/>
      <c r="BC2392" s="112"/>
      <c r="BD2392" s="110"/>
      <c r="BE2392" s="110"/>
      <c r="BF2392" s="110"/>
      <c r="BG2392" s="110"/>
      <c r="BH2392" s="110"/>
      <c r="BI2392" s="110"/>
      <c r="BJ2392" s="110"/>
    </row>
    <row r="2393" spans="1:62">
      <c r="A2393" s="108"/>
      <c r="B2393" s="108"/>
      <c r="C2393" s="109"/>
      <c r="D2393" s="109"/>
      <c r="E2393" s="108"/>
      <c r="F2393" s="108"/>
      <c r="G2393" s="108"/>
      <c r="H2393" s="108"/>
      <c r="I2393" s="108"/>
      <c r="J2393" s="108"/>
      <c r="K2393" s="110"/>
      <c r="L2393" s="110"/>
      <c r="M2393" s="110"/>
      <c r="N2393" s="111"/>
      <c r="V2393" s="110"/>
      <c r="W2393" s="110"/>
      <c r="X2393" s="110"/>
      <c r="Y2393" s="110"/>
      <c r="Z2393" s="110"/>
      <c r="AA2393" s="110"/>
      <c r="AB2393" s="110"/>
      <c r="AF2393" s="110"/>
      <c r="AG2393" s="110"/>
      <c r="AH2393" s="110"/>
      <c r="AI2393" s="110"/>
      <c r="AJ2393" s="110"/>
      <c r="AK2393" s="110"/>
      <c r="AL2393" s="110"/>
      <c r="AM2393" s="110"/>
      <c r="AN2393" s="110"/>
      <c r="AO2393" s="110"/>
      <c r="AS2393" s="110"/>
      <c r="AT2393" s="110"/>
      <c r="AU2393" s="110"/>
      <c r="AV2393" s="110"/>
      <c r="AW2393" s="112"/>
      <c r="AY2393" s="110"/>
      <c r="BE2393" s="110"/>
      <c r="BF2393" s="110"/>
      <c r="BG2393" s="110"/>
      <c r="BH2393" s="110"/>
      <c r="BI2393" s="110"/>
    </row>
    <row r="2394" spans="1:62">
      <c r="A2394" s="108"/>
      <c r="B2394" s="108"/>
      <c r="C2394" s="109"/>
      <c r="D2394" s="109"/>
      <c r="E2394" s="108"/>
      <c r="F2394" s="108"/>
      <c r="G2394" s="108"/>
      <c r="H2394" s="108"/>
      <c r="I2394" s="108"/>
      <c r="J2394" s="108"/>
      <c r="K2394" s="110"/>
      <c r="L2394" s="110"/>
      <c r="M2394" s="110"/>
      <c r="N2394" s="111"/>
      <c r="O2394" s="110"/>
      <c r="P2394" s="110"/>
      <c r="Q2394" s="110"/>
      <c r="R2394" s="110"/>
      <c r="S2394" s="110"/>
      <c r="T2394" s="110"/>
      <c r="V2394" s="110"/>
      <c r="W2394" s="110"/>
      <c r="X2394" s="110"/>
      <c r="Y2394" s="110"/>
      <c r="Z2394" s="110"/>
      <c r="AA2394" s="110"/>
      <c r="AB2394" s="110"/>
      <c r="AC2394" s="110"/>
      <c r="AD2394" s="110"/>
      <c r="AE2394" s="110"/>
      <c r="AF2394" s="110"/>
      <c r="AG2394" s="110"/>
      <c r="AH2394" s="110"/>
      <c r="AI2394" s="110"/>
      <c r="AJ2394" s="110"/>
      <c r="AK2394" s="110"/>
      <c r="AL2394" s="110"/>
      <c r="AM2394" s="110"/>
      <c r="AN2394" s="110"/>
      <c r="AO2394" s="110"/>
      <c r="AP2394" s="110"/>
      <c r="AQ2394" s="110"/>
      <c r="AR2394" s="110"/>
      <c r="AS2394" s="110"/>
      <c r="AT2394" s="110"/>
      <c r="AU2394" s="110"/>
      <c r="AV2394" s="110"/>
      <c r="AY2394" s="110"/>
      <c r="BD2394" s="110"/>
      <c r="BE2394" s="110"/>
      <c r="BF2394" s="110"/>
      <c r="BG2394" s="110"/>
      <c r="BH2394" s="110"/>
      <c r="BI2394" s="110"/>
      <c r="BJ2394" s="110"/>
    </row>
    <row r="2395" spans="1:62">
      <c r="A2395" s="108"/>
      <c r="B2395" s="108"/>
      <c r="C2395" s="109"/>
      <c r="D2395" s="109"/>
      <c r="E2395" s="108"/>
      <c r="F2395" s="108"/>
      <c r="G2395" s="108"/>
      <c r="H2395" s="108"/>
      <c r="I2395" s="108"/>
      <c r="J2395" s="108"/>
      <c r="K2395" s="110"/>
      <c r="L2395" s="110"/>
      <c r="M2395" s="110"/>
      <c r="N2395" s="111"/>
      <c r="O2395" s="110"/>
      <c r="P2395" s="110"/>
      <c r="Q2395" s="110"/>
      <c r="R2395" s="110"/>
      <c r="S2395" s="110"/>
      <c r="T2395" s="110"/>
      <c r="U2395" s="112"/>
      <c r="V2395" s="110"/>
      <c r="W2395" s="110"/>
      <c r="X2395" s="110"/>
      <c r="Y2395" s="110"/>
      <c r="Z2395" s="110"/>
      <c r="AA2395" s="110"/>
      <c r="AB2395" s="110"/>
      <c r="AF2395" s="110"/>
      <c r="AG2395" s="110"/>
      <c r="AH2395" s="110"/>
      <c r="AI2395" s="110"/>
      <c r="AJ2395" s="110"/>
      <c r="AK2395" s="110"/>
      <c r="AL2395" s="110"/>
      <c r="AP2395" s="110"/>
      <c r="AQ2395" s="110"/>
      <c r="AR2395" s="110"/>
      <c r="AS2395" s="110"/>
      <c r="AT2395" s="110"/>
      <c r="AU2395" s="110"/>
      <c r="AV2395" s="110"/>
      <c r="AW2395" s="112"/>
      <c r="AY2395" s="110"/>
      <c r="BD2395" s="110"/>
      <c r="BE2395" s="110"/>
      <c r="BF2395" s="110"/>
      <c r="BG2395" s="110"/>
      <c r="BH2395" s="110"/>
      <c r="BI2395" s="110"/>
      <c r="BJ2395" s="110"/>
    </row>
    <row r="2396" spans="1:62">
      <c r="A2396" s="108"/>
      <c r="B2396" s="108"/>
      <c r="C2396" s="109"/>
      <c r="D2396" s="109"/>
      <c r="E2396" s="108"/>
      <c r="F2396" s="108"/>
      <c r="G2396" s="108"/>
      <c r="H2396" s="108"/>
      <c r="I2396" s="108"/>
      <c r="J2396" s="108"/>
      <c r="K2396" s="110"/>
      <c r="L2396" s="110"/>
      <c r="M2396" s="110"/>
      <c r="O2396" s="110"/>
      <c r="P2396" s="110"/>
      <c r="Q2396" s="110"/>
      <c r="R2396" s="110"/>
      <c r="S2396" s="110"/>
      <c r="T2396" s="110"/>
      <c r="V2396" s="110"/>
      <c r="W2396" s="110"/>
      <c r="X2396" s="110"/>
      <c r="Y2396" s="110"/>
      <c r="Z2396" s="110"/>
      <c r="AA2396" s="110"/>
      <c r="AB2396" s="110"/>
      <c r="AC2396" s="110"/>
      <c r="AD2396" s="110"/>
      <c r="AE2396" s="110"/>
      <c r="AF2396" s="110"/>
      <c r="AG2396" s="110"/>
      <c r="AH2396" s="110"/>
      <c r="AI2396" s="110"/>
      <c r="AJ2396" s="110"/>
      <c r="AK2396" s="110"/>
      <c r="AL2396" s="110"/>
      <c r="AM2396" s="110"/>
      <c r="AN2396" s="110"/>
      <c r="AO2396" s="110"/>
      <c r="AP2396" s="110"/>
      <c r="AQ2396" s="110"/>
      <c r="AR2396" s="110"/>
      <c r="AS2396" s="110"/>
      <c r="AT2396" s="110"/>
      <c r="AU2396" s="110"/>
      <c r="AV2396" s="110"/>
      <c r="AY2396" s="110"/>
      <c r="BD2396" s="110"/>
      <c r="BE2396" s="110"/>
      <c r="BF2396" s="110"/>
      <c r="BG2396" s="110"/>
      <c r="BH2396" s="110"/>
      <c r="BI2396" s="110"/>
      <c r="BJ2396" s="110"/>
    </row>
    <row r="2397" spans="1:62">
      <c r="A2397" s="108"/>
      <c r="B2397" s="108"/>
      <c r="C2397" s="109"/>
      <c r="D2397" s="109"/>
      <c r="E2397" s="108"/>
      <c r="F2397" s="108"/>
      <c r="G2397" s="108"/>
      <c r="H2397" s="108"/>
      <c r="I2397" s="108"/>
      <c r="J2397" s="108"/>
      <c r="K2397" s="110"/>
      <c r="L2397" s="110"/>
      <c r="M2397" s="110"/>
      <c r="O2397" s="110"/>
      <c r="P2397" s="110"/>
      <c r="Q2397" s="110"/>
      <c r="R2397" s="110"/>
      <c r="S2397" s="110"/>
      <c r="T2397" s="110"/>
      <c r="V2397" s="110"/>
      <c r="W2397" s="110"/>
      <c r="X2397" s="110"/>
      <c r="Y2397" s="110"/>
      <c r="Z2397" s="110"/>
      <c r="AA2397" s="110"/>
      <c r="AB2397" s="110"/>
      <c r="AC2397" s="110"/>
      <c r="AD2397" s="110"/>
      <c r="AE2397" s="110"/>
      <c r="AF2397" s="110"/>
      <c r="AG2397" s="110"/>
      <c r="AH2397" s="110"/>
      <c r="AI2397" s="110"/>
      <c r="AJ2397" s="110"/>
      <c r="AK2397" s="110"/>
      <c r="AL2397" s="110"/>
      <c r="AM2397" s="110"/>
      <c r="AN2397" s="110"/>
      <c r="AO2397" s="110"/>
      <c r="AP2397" s="110"/>
      <c r="AQ2397" s="110"/>
      <c r="AR2397" s="110"/>
      <c r="AS2397" s="110"/>
      <c r="AT2397" s="110"/>
      <c r="AU2397" s="110"/>
      <c r="AV2397" s="110"/>
      <c r="AY2397" s="110"/>
      <c r="AZ2397" s="110"/>
      <c r="BD2397" s="110"/>
      <c r="BE2397" s="110"/>
      <c r="BF2397" s="110"/>
      <c r="BG2397" s="110"/>
      <c r="BH2397" s="110"/>
      <c r="BI2397" s="110"/>
      <c r="BJ2397" s="110"/>
    </row>
    <row r="2398" spans="1:62">
      <c r="A2398" s="108"/>
      <c r="B2398" s="108"/>
      <c r="C2398" s="109"/>
      <c r="D2398" s="109"/>
      <c r="E2398" s="108"/>
      <c r="F2398" s="108"/>
      <c r="G2398" s="108"/>
      <c r="H2398" s="108"/>
      <c r="I2398" s="108"/>
      <c r="J2398" s="108"/>
      <c r="K2398" s="110"/>
      <c r="L2398" s="110"/>
      <c r="M2398" s="110"/>
      <c r="O2398" s="110"/>
      <c r="P2398" s="110"/>
      <c r="Q2398" s="110"/>
      <c r="R2398" s="110"/>
      <c r="S2398" s="110"/>
      <c r="T2398" s="110"/>
      <c r="V2398" s="110"/>
      <c r="W2398" s="110"/>
      <c r="X2398" s="110"/>
      <c r="Y2398" s="110"/>
      <c r="Z2398" s="110"/>
      <c r="AA2398" s="110"/>
      <c r="AB2398" s="110"/>
      <c r="AC2398" s="110"/>
      <c r="AD2398" s="110"/>
      <c r="AE2398" s="110"/>
      <c r="AF2398" s="110"/>
      <c r="AG2398" s="110"/>
      <c r="AH2398" s="110"/>
      <c r="AI2398" s="110"/>
      <c r="AJ2398" s="110"/>
      <c r="AK2398" s="110"/>
      <c r="AL2398" s="110"/>
      <c r="AM2398" s="110"/>
      <c r="AN2398" s="110"/>
      <c r="AO2398" s="110"/>
      <c r="AP2398" s="110"/>
      <c r="AQ2398" s="110"/>
      <c r="AR2398" s="110"/>
      <c r="AS2398" s="110"/>
      <c r="AT2398" s="110"/>
      <c r="AU2398" s="110"/>
      <c r="AV2398" s="110"/>
      <c r="AY2398" s="110"/>
      <c r="BD2398" s="110"/>
      <c r="BE2398" s="110"/>
      <c r="BF2398" s="110"/>
      <c r="BG2398" s="110"/>
      <c r="BH2398" s="110"/>
      <c r="BI2398" s="110"/>
      <c r="BJ2398" s="110"/>
    </row>
    <row r="2399" spans="1:62">
      <c r="A2399" s="108"/>
      <c r="B2399" s="108"/>
      <c r="C2399" s="109"/>
      <c r="D2399" s="109"/>
      <c r="E2399" s="108"/>
      <c r="F2399" s="108"/>
      <c r="G2399" s="108"/>
      <c r="H2399" s="108"/>
      <c r="I2399" s="108"/>
      <c r="J2399" s="108"/>
      <c r="K2399" s="110"/>
      <c r="L2399" s="110"/>
      <c r="M2399" s="110"/>
      <c r="N2399" s="111"/>
      <c r="O2399" s="110"/>
      <c r="P2399" s="110"/>
      <c r="Q2399" s="110"/>
      <c r="R2399" s="110"/>
      <c r="S2399" s="110"/>
      <c r="T2399" s="110"/>
      <c r="V2399" s="110"/>
      <c r="W2399" s="110"/>
      <c r="X2399" s="110"/>
      <c r="Y2399" s="110"/>
      <c r="Z2399" s="110"/>
      <c r="AA2399" s="110"/>
      <c r="AB2399" s="110"/>
      <c r="AC2399" s="110"/>
      <c r="AD2399" s="110"/>
      <c r="AE2399" s="110"/>
      <c r="AF2399" s="110"/>
      <c r="AG2399" s="110"/>
      <c r="AH2399" s="110"/>
      <c r="AI2399" s="110"/>
      <c r="AJ2399" s="110"/>
      <c r="AK2399" s="110"/>
      <c r="AL2399" s="110"/>
      <c r="AM2399" s="110"/>
      <c r="AN2399" s="110"/>
      <c r="AO2399" s="110"/>
      <c r="AP2399" s="110"/>
      <c r="AQ2399" s="110"/>
      <c r="AR2399" s="110"/>
      <c r="AS2399" s="110"/>
      <c r="AT2399" s="110"/>
      <c r="AU2399" s="110"/>
      <c r="AV2399" s="110"/>
      <c r="AW2399" s="112"/>
      <c r="AY2399" s="110"/>
      <c r="BB2399" s="110"/>
      <c r="BE2399" s="110"/>
      <c r="BF2399" s="110"/>
      <c r="BG2399" s="110"/>
      <c r="BH2399" s="110"/>
      <c r="BI2399" s="110"/>
    </row>
    <row r="2400" spans="1:62">
      <c r="A2400" s="108"/>
      <c r="B2400" s="108"/>
      <c r="C2400" s="109"/>
      <c r="D2400" s="109"/>
      <c r="E2400" s="108"/>
      <c r="F2400" s="108"/>
      <c r="G2400" s="108"/>
      <c r="H2400" s="108"/>
      <c r="I2400" s="108"/>
      <c r="J2400" s="108"/>
      <c r="K2400" s="110"/>
      <c r="L2400" s="110"/>
      <c r="M2400" s="110"/>
      <c r="N2400" s="111"/>
      <c r="O2400" s="110"/>
      <c r="P2400" s="110"/>
      <c r="Q2400" s="110"/>
      <c r="R2400" s="110"/>
      <c r="S2400" s="110"/>
      <c r="T2400" s="110"/>
      <c r="U2400" s="112"/>
      <c r="V2400" s="110"/>
      <c r="W2400" s="110"/>
      <c r="X2400" s="110"/>
      <c r="Y2400" s="110"/>
      <c r="Z2400" s="110"/>
      <c r="AA2400" s="110"/>
      <c r="AB2400" s="110"/>
      <c r="AC2400" s="110"/>
      <c r="AD2400" s="110"/>
      <c r="AE2400" s="110"/>
      <c r="AF2400" s="110"/>
      <c r="AG2400" s="110"/>
      <c r="AH2400" s="110"/>
      <c r="AI2400" s="110"/>
      <c r="AJ2400" s="110"/>
      <c r="AK2400" s="110"/>
      <c r="AL2400" s="110"/>
      <c r="AM2400" s="110"/>
      <c r="AN2400" s="110"/>
      <c r="AO2400" s="110"/>
      <c r="AP2400" s="110"/>
      <c r="AQ2400" s="110"/>
      <c r="AR2400" s="110"/>
      <c r="AT2400" s="110"/>
      <c r="AU2400" s="110"/>
      <c r="AV2400" s="110"/>
      <c r="AW2400" s="112"/>
      <c r="BB2400" s="110"/>
      <c r="BD2400" s="110"/>
      <c r="BE2400" s="110"/>
      <c r="BF2400" s="110"/>
      <c r="BG2400" s="110"/>
      <c r="BH2400" s="110"/>
      <c r="BI2400" s="110"/>
      <c r="BJ2400" s="110"/>
    </row>
    <row r="2401" spans="1:62">
      <c r="A2401" s="108"/>
      <c r="B2401" s="108"/>
      <c r="C2401" s="109"/>
      <c r="D2401" s="109"/>
      <c r="E2401" s="108"/>
      <c r="F2401" s="108"/>
      <c r="G2401" s="108"/>
      <c r="H2401" s="108"/>
      <c r="I2401" s="108"/>
      <c r="J2401" s="108"/>
      <c r="K2401" s="110"/>
      <c r="L2401" s="110"/>
      <c r="M2401" s="110"/>
      <c r="O2401" s="110"/>
      <c r="P2401" s="110"/>
      <c r="Q2401" s="110"/>
      <c r="R2401" s="110"/>
      <c r="S2401" s="110"/>
      <c r="T2401" s="110"/>
      <c r="U2401" s="112"/>
      <c r="AP2401" s="110"/>
      <c r="AQ2401" s="110"/>
      <c r="AR2401" s="110"/>
      <c r="AS2401" s="110"/>
      <c r="AT2401" s="110"/>
      <c r="AU2401" s="110"/>
      <c r="AV2401" s="110"/>
      <c r="AY2401" s="110"/>
      <c r="BD2401" s="110"/>
      <c r="BE2401" s="110"/>
      <c r="BF2401" s="110"/>
      <c r="BG2401" s="110"/>
      <c r="BH2401" s="110"/>
      <c r="BI2401" s="110"/>
      <c r="BJ2401" s="110"/>
    </row>
    <row r="2402" spans="1:62">
      <c r="A2402" s="108"/>
      <c r="B2402" s="108"/>
      <c r="C2402" s="109"/>
      <c r="D2402" s="109"/>
      <c r="E2402" s="108"/>
      <c r="F2402" s="108"/>
      <c r="G2402" s="108"/>
      <c r="H2402" s="108"/>
      <c r="I2402" s="108"/>
      <c r="J2402" s="108"/>
      <c r="K2402" s="110"/>
      <c r="L2402" s="110"/>
      <c r="M2402" s="110"/>
      <c r="N2402" s="111"/>
      <c r="V2402" s="110"/>
      <c r="W2402" s="110"/>
      <c r="X2402" s="110"/>
      <c r="Y2402" s="110"/>
      <c r="Z2402" s="110"/>
      <c r="AA2402" s="110"/>
      <c r="AB2402" s="110"/>
      <c r="AC2402" s="110"/>
      <c r="AD2402" s="110"/>
      <c r="AE2402" s="110"/>
      <c r="AF2402" s="110"/>
      <c r="AG2402" s="110"/>
      <c r="AH2402" s="110"/>
      <c r="AI2402" s="110"/>
      <c r="AJ2402" s="110"/>
      <c r="AK2402" s="110"/>
      <c r="AL2402" s="110"/>
      <c r="AM2402" s="110"/>
      <c r="AN2402" s="110"/>
      <c r="AO2402" s="110"/>
      <c r="AS2402" s="110"/>
      <c r="AV2402" s="110"/>
      <c r="AW2402" s="112"/>
      <c r="AX2402" s="112"/>
      <c r="AY2402" s="110"/>
      <c r="AZ2402" s="110"/>
      <c r="BB2402" s="110"/>
      <c r="BC2402" s="112"/>
      <c r="BD2402" s="110"/>
      <c r="BE2402" s="110"/>
      <c r="BF2402" s="110"/>
      <c r="BG2402" s="110"/>
      <c r="BH2402" s="110"/>
      <c r="BI2402" s="110"/>
      <c r="BJ2402" s="110"/>
    </row>
    <row r="2403" spans="1:62">
      <c r="A2403" s="108"/>
      <c r="B2403" s="108"/>
      <c r="C2403" s="109"/>
      <c r="D2403" s="109"/>
      <c r="E2403" s="108"/>
      <c r="F2403" s="108"/>
      <c r="G2403" s="108"/>
      <c r="H2403" s="108"/>
      <c r="I2403" s="108"/>
      <c r="J2403" s="108"/>
      <c r="K2403" s="110"/>
      <c r="L2403" s="110"/>
      <c r="M2403" s="110"/>
      <c r="O2403" s="110"/>
      <c r="P2403" s="110"/>
      <c r="Q2403" s="110"/>
      <c r="R2403" s="110"/>
      <c r="S2403" s="110"/>
      <c r="T2403" s="110"/>
      <c r="V2403" s="110"/>
      <c r="W2403" s="110"/>
      <c r="X2403" s="110"/>
      <c r="Y2403" s="110"/>
      <c r="Z2403" s="110"/>
      <c r="AA2403" s="110"/>
      <c r="AB2403" s="110"/>
      <c r="AC2403" s="110"/>
      <c r="AD2403" s="110"/>
      <c r="AE2403" s="110"/>
      <c r="AF2403" s="110"/>
      <c r="AG2403" s="110"/>
      <c r="AH2403" s="110"/>
      <c r="AI2403" s="110"/>
      <c r="AJ2403" s="110"/>
      <c r="AK2403" s="110"/>
      <c r="AL2403" s="110"/>
      <c r="AM2403" s="110"/>
      <c r="AN2403" s="110"/>
      <c r="AO2403" s="110"/>
      <c r="AP2403" s="110"/>
      <c r="AQ2403" s="110"/>
      <c r="AR2403" s="110"/>
      <c r="AT2403" s="110"/>
      <c r="AU2403" s="110"/>
      <c r="AV2403" s="110"/>
      <c r="BD2403" s="110"/>
      <c r="BE2403" s="110"/>
      <c r="BF2403" s="110"/>
      <c r="BG2403" s="110"/>
      <c r="BH2403" s="110"/>
      <c r="BI2403" s="110"/>
      <c r="BJ2403" s="110"/>
    </row>
    <row r="2404" spans="1:62">
      <c r="A2404" s="108"/>
      <c r="B2404" s="108"/>
      <c r="C2404" s="109"/>
      <c r="D2404" s="109"/>
      <c r="E2404" s="108"/>
      <c r="F2404" s="108"/>
      <c r="G2404" s="108"/>
      <c r="H2404" s="108"/>
      <c r="I2404" s="108"/>
      <c r="J2404" s="108"/>
      <c r="K2404" s="110"/>
      <c r="L2404" s="110"/>
      <c r="M2404" s="110"/>
      <c r="N2404" s="111"/>
      <c r="O2404" s="110"/>
      <c r="P2404" s="110"/>
      <c r="Q2404" s="110"/>
      <c r="R2404" s="110"/>
      <c r="S2404" s="110"/>
      <c r="T2404" s="110"/>
      <c r="V2404" s="110"/>
      <c r="W2404" s="110"/>
      <c r="X2404" s="110"/>
      <c r="Y2404" s="110"/>
      <c r="Z2404" s="110"/>
      <c r="AA2404" s="110"/>
      <c r="AB2404" s="110"/>
      <c r="AC2404" s="110"/>
      <c r="AD2404" s="110"/>
      <c r="AE2404" s="110"/>
      <c r="AF2404" s="110"/>
      <c r="AG2404" s="110"/>
      <c r="AH2404" s="110"/>
      <c r="AI2404" s="110"/>
      <c r="AJ2404" s="110"/>
      <c r="AK2404" s="110"/>
      <c r="AL2404" s="110"/>
      <c r="AM2404" s="110"/>
      <c r="AN2404" s="110"/>
      <c r="AO2404" s="110"/>
      <c r="AP2404" s="110"/>
      <c r="AQ2404" s="110"/>
      <c r="AR2404" s="110"/>
      <c r="AS2404" s="110"/>
      <c r="AT2404" s="110"/>
      <c r="AU2404" s="110"/>
      <c r="AV2404" s="110"/>
      <c r="AY2404" s="110"/>
      <c r="BD2404" s="110"/>
      <c r="BE2404" s="110"/>
      <c r="BF2404" s="110"/>
      <c r="BG2404" s="110"/>
      <c r="BH2404" s="110"/>
      <c r="BI2404" s="110"/>
      <c r="BJ2404" s="110"/>
    </row>
    <row r="2405" spans="1:62">
      <c r="A2405" s="108"/>
      <c r="B2405" s="108"/>
      <c r="C2405" s="109"/>
      <c r="D2405" s="109"/>
      <c r="E2405" s="108"/>
      <c r="F2405" s="108"/>
      <c r="G2405" s="108"/>
      <c r="H2405" s="108"/>
      <c r="I2405" s="108"/>
      <c r="J2405" s="108"/>
      <c r="K2405" s="110"/>
      <c r="L2405" s="110"/>
      <c r="M2405" s="110"/>
      <c r="N2405" s="111"/>
      <c r="O2405" s="110"/>
      <c r="P2405" s="110"/>
      <c r="Q2405" s="110"/>
      <c r="R2405" s="110"/>
      <c r="S2405" s="110"/>
      <c r="T2405" s="110"/>
      <c r="U2405" s="112"/>
      <c r="V2405" s="110"/>
      <c r="W2405" s="110"/>
      <c r="X2405" s="110"/>
      <c r="Y2405" s="110"/>
      <c r="Z2405" s="110"/>
      <c r="AA2405" s="110"/>
      <c r="AB2405" s="110"/>
      <c r="AC2405" s="110"/>
      <c r="AD2405" s="110"/>
      <c r="AE2405" s="110"/>
      <c r="AF2405" s="110"/>
      <c r="AG2405" s="110"/>
      <c r="AH2405" s="110"/>
      <c r="AI2405" s="110"/>
      <c r="AJ2405" s="110"/>
      <c r="AK2405" s="110"/>
      <c r="AL2405" s="110"/>
      <c r="AM2405" s="110"/>
      <c r="AN2405" s="110"/>
      <c r="AO2405" s="110"/>
      <c r="AP2405" s="110"/>
      <c r="AQ2405" s="110"/>
      <c r="AR2405" s="110"/>
      <c r="AS2405" s="110"/>
      <c r="AT2405" s="110"/>
      <c r="AU2405" s="110"/>
      <c r="AV2405" s="110"/>
      <c r="AW2405" s="112"/>
      <c r="AX2405" s="112"/>
      <c r="AY2405" s="110"/>
      <c r="AZ2405" s="110"/>
      <c r="BA2405" s="110"/>
      <c r="BB2405" s="110"/>
      <c r="BC2405" s="112"/>
    </row>
    <row r="2406" spans="1:62">
      <c r="A2406" s="108"/>
      <c r="B2406" s="108"/>
      <c r="C2406" s="109"/>
      <c r="D2406" s="109"/>
      <c r="E2406" s="108"/>
      <c r="F2406" s="108"/>
      <c r="G2406" s="108"/>
      <c r="H2406" s="108"/>
      <c r="I2406" s="108"/>
      <c r="J2406" s="108"/>
      <c r="K2406" s="110"/>
      <c r="L2406" s="110"/>
      <c r="M2406" s="110"/>
      <c r="N2406" s="111"/>
      <c r="O2406" s="110"/>
      <c r="P2406" s="110"/>
      <c r="Q2406" s="110"/>
      <c r="R2406" s="110"/>
      <c r="S2406" s="110"/>
      <c r="T2406" s="110"/>
      <c r="V2406" s="110"/>
      <c r="W2406" s="110"/>
      <c r="X2406" s="110"/>
      <c r="Y2406" s="110"/>
      <c r="Z2406" s="110"/>
      <c r="AA2406" s="110"/>
      <c r="AB2406" s="110"/>
      <c r="AC2406" s="110"/>
      <c r="AD2406" s="110"/>
      <c r="AF2406" s="110"/>
      <c r="AG2406" s="110"/>
      <c r="AI2406" s="110"/>
      <c r="AJ2406" s="110"/>
      <c r="AK2406" s="110"/>
      <c r="AL2406" s="110"/>
      <c r="AM2406" s="110"/>
      <c r="AN2406" s="110"/>
      <c r="AO2406" s="110"/>
      <c r="AP2406" s="110"/>
      <c r="AQ2406" s="110"/>
      <c r="AR2406" s="110"/>
      <c r="AV2406" s="110"/>
      <c r="BD2406" s="110"/>
      <c r="BE2406" s="110"/>
      <c r="BF2406" s="110"/>
      <c r="BG2406" s="110"/>
      <c r="BH2406" s="110"/>
      <c r="BI2406" s="110"/>
      <c r="BJ2406" s="110"/>
    </row>
    <row r="2407" spans="1:62">
      <c r="A2407" s="108"/>
      <c r="B2407" s="108"/>
      <c r="C2407" s="109"/>
      <c r="D2407" s="109"/>
      <c r="E2407" s="108"/>
      <c r="F2407" s="108"/>
      <c r="G2407" s="108"/>
      <c r="H2407" s="108"/>
      <c r="I2407" s="108"/>
      <c r="J2407" s="108"/>
      <c r="K2407" s="110"/>
      <c r="L2407" s="110"/>
      <c r="M2407" s="110"/>
      <c r="N2407" s="111"/>
      <c r="O2407" s="110"/>
      <c r="P2407" s="110"/>
      <c r="Q2407" s="110"/>
      <c r="R2407" s="110"/>
      <c r="S2407" s="110"/>
      <c r="T2407" s="110"/>
      <c r="U2407" s="112"/>
      <c r="V2407" s="110"/>
      <c r="W2407" s="110"/>
      <c r="X2407" s="110"/>
      <c r="Z2407" s="110"/>
      <c r="AA2407" s="110"/>
      <c r="AB2407" s="110"/>
      <c r="AG2407" s="110"/>
      <c r="AH2407" s="110"/>
      <c r="AI2407" s="110"/>
      <c r="AP2407" s="110"/>
      <c r="AQ2407" s="110"/>
      <c r="AR2407" s="110"/>
      <c r="AT2407" s="110"/>
      <c r="AU2407" s="110"/>
      <c r="AV2407" s="110"/>
      <c r="BD2407" s="110"/>
      <c r="BE2407" s="110"/>
      <c r="BF2407" s="110"/>
      <c r="BG2407" s="110"/>
      <c r="BH2407" s="110"/>
      <c r="BI2407" s="110"/>
      <c r="BJ2407" s="110"/>
    </row>
    <row r="2408" spans="1:62">
      <c r="A2408" s="108"/>
      <c r="B2408" s="108"/>
      <c r="C2408" s="109"/>
      <c r="D2408" s="109"/>
      <c r="E2408" s="108"/>
      <c r="F2408" s="108"/>
      <c r="G2408" s="108"/>
      <c r="H2408" s="108"/>
      <c r="I2408" s="108"/>
      <c r="J2408" s="108"/>
      <c r="K2408" s="110"/>
      <c r="L2408" s="110"/>
      <c r="M2408" s="110"/>
      <c r="O2408" s="110"/>
      <c r="P2408" s="110"/>
      <c r="Q2408" s="110"/>
      <c r="U2408" s="112"/>
      <c r="AP2408" s="110"/>
      <c r="AQ2408" s="110"/>
      <c r="AR2408" s="110"/>
      <c r="AV2408" s="110"/>
      <c r="AX2408" s="112"/>
      <c r="BB2408" s="110"/>
      <c r="BC2408" s="112"/>
      <c r="BD2408" s="110"/>
      <c r="BE2408" s="110"/>
      <c r="BF2408" s="110"/>
      <c r="BG2408" s="110"/>
      <c r="BH2408" s="110"/>
      <c r="BI2408" s="110"/>
      <c r="BJ2408" s="110"/>
    </row>
    <row r="2409" spans="1:62">
      <c r="A2409" s="108"/>
      <c r="B2409" s="108"/>
      <c r="C2409" s="109"/>
      <c r="D2409" s="109"/>
      <c r="E2409" s="108"/>
      <c r="F2409" s="108"/>
      <c r="G2409" s="108"/>
      <c r="H2409" s="108"/>
      <c r="I2409" s="108"/>
      <c r="J2409" s="108"/>
      <c r="BD2409" s="110"/>
      <c r="BE2409" s="110"/>
      <c r="BF2409" s="110"/>
      <c r="BG2409" s="110"/>
      <c r="BH2409" s="110"/>
      <c r="BI2409" s="110"/>
      <c r="BJ2409" s="110"/>
    </row>
    <row r="2410" spans="1:62">
      <c r="A2410" s="108"/>
      <c r="B2410" s="108"/>
      <c r="C2410" s="109"/>
      <c r="D2410" s="109"/>
      <c r="E2410" s="108"/>
      <c r="F2410" s="108"/>
      <c r="G2410" s="108"/>
      <c r="H2410" s="108"/>
      <c r="I2410" s="108"/>
      <c r="J2410" s="108"/>
      <c r="K2410" s="110"/>
      <c r="L2410" s="110"/>
      <c r="M2410" s="110"/>
      <c r="N2410" s="111"/>
      <c r="O2410" s="110"/>
      <c r="P2410" s="110"/>
      <c r="Q2410" s="110"/>
      <c r="R2410" s="110"/>
      <c r="S2410" s="110"/>
      <c r="T2410" s="110"/>
      <c r="U2410" s="112"/>
      <c r="V2410" s="110"/>
      <c r="W2410" s="110"/>
      <c r="X2410" s="110"/>
      <c r="Y2410" s="110"/>
      <c r="Z2410" s="110"/>
      <c r="AA2410" s="110"/>
      <c r="AB2410" s="110"/>
      <c r="AC2410" s="110"/>
      <c r="AD2410" s="110"/>
      <c r="AE2410" s="110"/>
      <c r="AF2410" s="110"/>
      <c r="AG2410" s="110"/>
      <c r="AH2410" s="110"/>
      <c r="AI2410" s="110"/>
      <c r="AJ2410" s="110"/>
      <c r="AK2410" s="110"/>
      <c r="AL2410" s="110"/>
      <c r="AM2410" s="110"/>
      <c r="AN2410" s="110"/>
      <c r="AO2410" s="110"/>
      <c r="AP2410" s="110"/>
      <c r="AQ2410" s="110"/>
      <c r="AR2410" s="110"/>
      <c r="AU2410" s="110"/>
      <c r="AV2410" s="110"/>
      <c r="BD2410" s="110"/>
      <c r="BE2410" s="110"/>
      <c r="BF2410" s="110"/>
      <c r="BG2410" s="110"/>
      <c r="BH2410" s="110"/>
      <c r="BI2410" s="110"/>
      <c r="BJ2410" s="110"/>
    </row>
    <row r="2411" spans="1:62">
      <c r="A2411" s="108"/>
      <c r="B2411" s="108"/>
      <c r="C2411" s="109"/>
      <c r="D2411" s="109"/>
      <c r="E2411" s="108"/>
      <c r="F2411" s="108"/>
      <c r="G2411" s="108"/>
      <c r="H2411" s="108"/>
      <c r="I2411" s="108"/>
      <c r="J2411" s="108"/>
      <c r="K2411" s="110"/>
      <c r="L2411" s="110"/>
      <c r="M2411" s="110"/>
      <c r="N2411" s="111"/>
      <c r="O2411" s="110"/>
      <c r="P2411" s="110"/>
      <c r="Q2411" s="110"/>
      <c r="R2411" s="110"/>
      <c r="S2411" s="110"/>
      <c r="T2411" s="110"/>
      <c r="U2411" s="112"/>
      <c r="V2411" s="110"/>
      <c r="W2411" s="110"/>
      <c r="X2411" s="110"/>
      <c r="Y2411" s="110"/>
      <c r="Z2411" s="110"/>
      <c r="AA2411" s="110"/>
      <c r="AB2411" s="110"/>
      <c r="AC2411" s="110"/>
      <c r="AD2411" s="110"/>
      <c r="AE2411" s="110"/>
      <c r="AF2411" s="110"/>
      <c r="AG2411" s="110"/>
      <c r="AH2411" s="110"/>
      <c r="AI2411" s="110"/>
      <c r="AJ2411" s="110"/>
      <c r="AK2411" s="110"/>
      <c r="AL2411" s="110"/>
      <c r="AM2411" s="110"/>
      <c r="AN2411" s="110"/>
      <c r="AO2411" s="110"/>
      <c r="AP2411" s="110"/>
      <c r="AQ2411" s="110"/>
      <c r="AR2411" s="110"/>
      <c r="AT2411" s="110"/>
      <c r="AU2411" s="110"/>
      <c r="AV2411" s="110"/>
      <c r="AW2411" s="112"/>
      <c r="AZ2411" s="110"/>
      <c r="BA2411" s="110"/>
      <c r="BB2411" s="110"/>
      <c r="BD2411" s="110"/>
      <c r="BE2411" s="110"/>
      <c r="BF2411" s="110"/>
      <c r="BG2411" s="110"/>
      <c r="BH2411" s="110"/>
      <c r="BI2411" s="110"/>
      <c r="BJ2411" s="110"/>
    </row>
    <row r="2412" spans="1:62">
      <c r="A2412" s="108"/>
      <c r="B2412" s="108"/>
      <c r="C2412" s="109"/>
      <c r="D2412" s="109"/>
      <c r="E2412" s="108"/>
      <c r="F2412" s="108"/>
      <c r="G2412" s="108"/>
      <c r="H2412" s="108"/>
      <c r="I2412" s="108"/>
      <c r="J2412" s="108"/>
      <c r="K2412" s="110"/>
      <c r="L2412" s="110"/>
      <c r="M2412" s="110"/>
      <c r="N2412" s="111"/>
      <c r="O2412" s="110"/>
      <c r="P2412" s="110"/>
      <c r="Q2412" s="110"/>
      <c r="R2412" s="110"/>
      <c r="S2412" s="110"/>
      <c r="T2412" s="110"/>
      <c r="U2412" s="112"/>
      <c r="V2412" s="110"/>
      <c r="W2412" s="110"/>
      <c r="X2412" s="110"/>
      <c r="Y2412" s="110"/>
      <c r="Z2412" s="110"/>
      <c r="AA2412" s="110"/>
      <c r="AB2412" s="110"/>
      <c r="AC2412" s="110"/>
      <c r="AD2412" s="110"/>
      <c r="AE2412" s="110"/>
      <c r="AF2412" s="110"/>
      <c r="AG2412" s="110"/>
      <c r="AH2412" s="110"/>
      <c r="AI2412" s="110"/>
      <c r="AJ2412" s="110"/>
      <c r="AK2412" s="110"/>
      <c r="AL2412" s="110"/>
      <c r="AM2412" s="110"/>
      <c r="AN2412" s="110"/>
      <c r="AO2412" s="110"/>
      <c r="AP2412" s="110"/>
      <c r="AQ2412" s="110"/>
      <c r="AR2412" s="110"/>
      <c r="AU2412" s="110"/>
      <c r="AV2412" s="110"/>
      <c r="BD2412" s="110"/>
      <c r="BE2412" s="110"/>
      <c r="BF2412" s="110"/>
      <c r="BG2412" s="110"/>
      <c r="BH2412" s="110"/>
      <c r="BI2412" s="110"/>
      <c r="BJ2412" s="110"/>
    </row>
    <row r="2413" spans="1:62">
      <c r="A2413" s="108"/>
      <c r="B2413" s="108"/>
      <c r="C2413" s="109"/>
      <c r="D2413" s="109"/>
      <c r="E2413" s="108"/>
      <c r="F2413" s="108"/>
      <c r="G2413" s="108"/>
      <c r="H2413" s="108"/>
      <c r="I2413" s="108"/>
      <c r="J2413" s="108"/>
      <c r="K2413" s="110"/>
      <c r="L2413" s="110"/>
      <c r="M2413" s="110"/>
      <c r="N2413" s="111"/>
      <c r="O2413" s="110"/>
      <c r="P2413" s="110"/>
      <c r="Q2413" s="110"/>
      <c r="R2413" s="110"/>
      <c r="S2413" s="110"/>
      <c r="T2413" s="110"/>
      <c r="U2413" s="112"/>
      <c r="V2413" s="110"/>
      <c r="W2413" s="110"/>
      <c r="X2413" s="110"/>
      <c r="Y2413" s="110"/>
      <c r="Z2413" s="110"/>
      <c r="AA2413" s="110"/>
      <c r="AB2413" s="110"/>
      <c r="AC2413" s="110"/>
      <c r="AD2413" s="110"/>
      <c r="AE2413" s="110"/>
      <c r="AF2413" s="110"/>
      <c r="AG2413" s="110"/>
      <c r="AH2413" s="110"/>
      <c r="AI2413" s="110"/>
      <c r="AJ2413" s="110"/>
      <c r="AK2413" s="110"/>
      <c r="AL2413" s="110"/>
      <c r="AM2413" s="110"/>
      <c r="AN2413" s="110"/>
      <c r="AO2413" s="110"/>
      <c r="AP2413" s="110"/>
      <c r="AQ2413" s="110"/>
      <c r="AR2413" s="110"/>
      <c r="AS2413" s="110"/>
      <c r="AT2413" s="110"/>
      <c r="AU2413" s="110"/>
      <c r="AV2413" s="110"/>
      <c r="AW2413" s="112"/>
      <c r="AY2413" s="110"/>
      <c r="BB2413" s="110"/>
      <c r="BD2413" s="110"/>
      <c r="BE2413" s="110"/>
      <c r="BF2413" s="110"/>
      <c r="BG2413" s="110"/>
      <c r="BH2413" s="110"/>
      <c r="BI2413" s="110"/>
      <c r="BJ2413" s="110"/>
    </row>
    <row r="2414" spans="1:62">
      <c r="A2414" s="108"/>
      <c r="B2414" s="108"/>
      <c r="C2414" s="109"/>
      <c r="D2414" s="109"/>
      <c r="E2414" s="108"/>
      <c r="F2414" s="108"/>
      <c r="G2414" s="108"/>
      <c r="H2414" s="108"/>
      <c r="I2414" s="108"/>
      <c r="J2414" s="108"/>
      <c r="K2414" s="110"/>
      <c r="L2414" s="110"/>
      <c r="M2414" s="110"/>
      <c r="N2414" s="111"/>
      <c r="O2414" s="110"/>
      <c r="P2414" s="110"/>
      <c r="Q2414" s="110"/>
      <c r="R2414" s="110"/>
      <c r="S2414" s="110"/>
      <c r="T2414" s="110"/>
      <c r="U2414" s="112"/>
      <c r="V2414" s="110"/>
      <c r="W2414" s="110"/>
      <c r="X2414" s="110"/>
      <c r="Y2414" s="110"/>
      <c r="Z2414" s="110"/>
      <c r="AA2414" s="110"/>
      <c r="AB2414" s="110"/>
      <c r="AC2414" s="110"/>
      <c r="AD2414" s="110"/>
      <c r="AE2414" s="110"/>
      <c r="AF2414" s="110"/>
      <c r="AG2414" s="110"/>
      <c r="AH2414" s="110"/>
      <c r="AI2414" s="110"/>
      <c r="AJ2414" s="110"/>
      <c r="AK2414" s="110"/>
      <c r="AL2414" s="110"/>
      <c r="AM2414" s="110"/>
      <c r="AN2414" s="110"/>
      <c r="AO2414" s="110"/>
      <c r="AP2414" s="110"/>
      <c r="AQ2414" s="110"/>
      <c r="AR2414" s="110"/>
      <c r="AS2414" s="110"/>
      <c r="AT2414" s="110"/>
      <c r="AU2414" s="110"/>
      <c r="AV2414" s="110"/>
      <c r="AW2414" s="112"/>
      <c r="AY2414" s="110"/>
      <c r="BB2414" s="110"/>
      <c r="BD2414" s="110"/>
      <c r="BE2414" s="110"/>
      <c r="BF2414" s="110"/>
      <c r="BG2414" s="110"/>
      <c r="BH2414" s="110"/>
      <c r="BI2414" s="110"/>
      <c r="BJ2414" s="110"/>
    </row>
    <row r="2415" spans="1:62">
      <c r="A2415" s="108"/>
      <c r="B2415" s="108"/>
      <c r="C2415" s="109"/>
      <c r="D2415" s="109"/>
      <c r="E2415" s="108"/>
      <c r="F2415" s="108"/>
      <c r="G2415" s="108"/>
      <c r="H2415" s="108"/>
      <c r="I2415" s="108"/>
      <c r="J2415" s="108"/>
      <c r="K2415" s="110"/>
      <c r="L2415" s="110"/>
      <c r="M2415" s="110"/>
      <c r="O2415" s="110"/>
      <c r="P2415" s="110"/>
      <c r="Q2415" s="110"/>
      <c r="R2415" s="110"/>
      <c r="S2415" s="110"/>
      <c r="T2415" s="110"/>
      <c r="U2415" s="112"/>
      <c r="V2415" s="110"/>
      <c r="W2415" s="110"/>
      <c r="X2415" s="110"/>
      <c r="Y2415" s="110"/>
      <c r="Z2415" s="110"/>
      <c r="AA2415" s="110"/>
      <c r="AB2415" s="110"/>
      <c r="AC2415" s="110"/>
      <c r="AD2415" s="110"/>
      <c r="AF2415" s="110"/>
      <c r="AG2415" s="110"/>
      <c r="AI2415" s="110"/>
      <c r="AJ2415" s="110"/>
      <c r="AL2415" s="110"/>
      <c r="AM2415" s="110"/>
      <c r="AO2415" s="110"/>
      <c r="AP2415" s="110"/>
      <c r="AQ2415" s="110"/>
      <c r="AR2415" s="110"/>
      <c r="AV2415" s="110"/>
      <c r="BD2415" s="110"/>
      <c r="BE2415" s="110"/>
      <c r="BF2415" s="110"/>
      <c r="BG2415" s="110"/>
      <c r="BH2415" s="110"/>
      <c r="BI2415" s="110"/>
      <c r="BJ2415" s="110"/>
    </row>
    <row r="2416" spans="1:62">
      <c r="A2416" s="108"/>
      <c r="B2416" s="108"/>
      <c r="C2416" s="109"/>
      <c r="D2416" s="109"/>
      <c r="E2416" s="108"/>
      <c r="F2416" s="108"/>
      <c r="G2416" s="108"/>
      <c r="H2416" s="108"/>
      <c r="I2416" s="108"/>
      <c r="J2416" s="108"/>
      <c r="K2416" s="110"/>
      <c r="L2416" s="110"/>
      <c r="M2416" s="110"/>
      <c r="O2416" s="110"/>
      <c r="P2416" s="110"/>
      <c r="Q2416" s="110"/>
      <c r="R2416" s="110"/>
      <c r="S2416" s="110"/>
      <c r="T2416" s="110"/>
      <c r="U2416" s="112"/>
      <c r="V2416" s="110"/>
      <c r="W2416" s="110"/>
      <c r="X2416" s="110"/>
      <c r="Y2416" s="110"/>
      <c r="Z2416" s="110"/>
      <c r="AA2416" s="110"/>
      <c r="AB2416" s="110"/>
      <c r="AC2416" s="110"/>
      <c r="AD2416" s="110"/>
      <c r="AE2416" s="110"/>
      <c r="AF2416" s="110"/>
      <c r="AG2416" s="110"/>
      <c r="AH2416" s="110"/>
      <c r="AI2416" s="110"/>
      <c r="AJ2416" s="110"/>
      <c r="AK2416" s="110"/>
      <c r="AL2416" s="110"/>
      <c r="AM2416" s="110"/>
      <c r="AN2416" s="110"/>
      <c r="AO2416" s="110"/>
      <c r="AP2416" s="110"/>
      <c r="AQ2416" s="110"/>
      <c r="AR2416" s="110"/>
      <c r="AS2416" s="110"/>
      <c r="AT2416" s="110"/>
      <c r="AU2416" s="110"/>
      <c r="AV2416" s="110"/>
      <c r="AY2416" s="110"/>
      <c r="BD2416" s="110"/>
      <c r="BE2416" s="110"/>
      <c r="BF2416" s="110"/>
      <c r="BG2416" s="110"/>
      <c r="BH2416" s="110"/>
      <c r="BI2416" s="110"/>
      <c r="BJ2416" s="110"/>
    </row>
    <row r="2417" spans="1:62">
      <c r="A2417" s="108"/>
      <c r="B2417" s="108"/>
      <c r="C2417" s="109"/>
      <c r="D2417" s="109"/>
      <c r="E2417" s="108"/>
      <c r="F2417" s="108"/>
      <c r="G2417" s="108"/>
      <c r="H2417" s="108"/>
      <c r="I2417" s="108"/>
      <c r="J2417" s="108"/>
      <c r="K2417" s="110"/>
      <c r="L2417" s="110"/>
      <c r="M2417" s="110"/>
      <c r="O2417" s="110"/>
      <c r="P2417" s="110"/>
      <c r="Q2417" s="110"/>
      <c r="R2417" s="110"/>
      <c r="S2417" s="110"/>
      <c r="T2417" s="110"/>
      <c r="U2417" s="112"/>
      <c r="AP2417" s="110"/>
      <c r="AQ2417" s="110"/>
      <c r="AR2417" s="110"/>
      <c r="AS2417" s="110"/>
      <c r="AT2417" s="110"/>
      <c r="AU2417" s="110"/>
      <c r="AV2417" s="110"/>
      <c r="AY2417" s="110"/>
      <c r="BD2417" s="110"/>
      <c r="BE2417" s="110"/>
      <c r="BF2417" s="110"/>
      <c r="BG2417" s="110"/>
      <c r="BH2417" s="110"/>
      <c r="BI2417" s="110"/>
      <c r="BJ2417" s="110"/>
    </row>
    <row r="2418" spans="1:62">
      <c r="A2418" s="108"/>
      <c r="B2418" s="108"/>
      <c r="C2418" s="109"/>
      <c r="D2418" s="109"/>
      <c r="E2418" s="108"/>
      <c r="F2418" s="108"/>
      <c r="G2418" s="108"/>
      <c r="H2418" s="108"/>
      <c r="I2418" s="108"/>
      <c r="J2418" s="108"/>
      <c r="K2418" s="110"/>
      <c r="L2418" s="110"/>
      <c r="M2418" s="110"/>
      <c r="O2418" s="110"/>
      <c r="P2418" s="110"/>
      <c r="Q2418" s="110"/>
      <c r="R2418" s="110"/>
      <c r="S2418" s="110"/>
      <c r="T2418" s="110"/>
      <c r="V2418" s="110"/>
      <c r="W2418" s="110"/>
      <c r="X2418" s="110"/>
      <c r="Y2418" s="110"/>
      <c r="Z2418" s="110"/>
      <c r="AA2418" s="110"/>
      <c r="AB2418" s="110"/>
      <c r="AC2418" s="110"/>
      <c r="AD2418" s="110"/>
      <c r="AE2418" s="110"/>
      <c r="AF2418" s="110"/>
      <c r="AG2418" s="110"/>
      <c r="AH2418" s="110"/>
      <c r="AI2418" s="110"/>
      <c r="AJ2418" s="110"/>
      <c r="AK2418" s="110"/>
      <c r="AL2418" s="110"/>
      <c r="AM2418" s="110"/>
      <c r="AN2418" s="110"/>
      <c r="AO2418" s="110"/>
      <c r="AP2418" s="110"/>
      <c r="AQ2418" s="110"/>
      <c r="AR2418" s="110"/>
      <c r="AT2418" s="110"/>
      <c r="AU2418" s="110"/>
      <c r="AV2418" s="110"/>
      <c r="AW2418" s="112"/>
      <c r="AX2418" s="112"/>
      <c r="BB2418" s="110"/>
      <c r="BC2418" s="112"/>
      <c r="BD2418" s="110"/>
      <c r="BE2418" s="110"/>
      <c r="BF2418" s="110"/>
      <c r="BG2418" s="110"/>
      <c r="BH2418" s="110"/>
      <c r="BI2418" s="110"/>
      <c r="BJ2418" s="110"/>
    </row>
    <row r="2419" spans="1:62">
      <c r="A2419" s="108"/>
      <c r="B2419" s="108"/>
      <c r="C2419" s="109"/>
      <c r="D2419" s="109"/>
      <c r="E2419" s="108"/>
      <c r="F2419" s="108"/>
      <c r="G2419" s="108"/>
      <c r="H2419" s="108"/>
      <c r="I2419" s="108"/>
      <c r="J2419" s="108"/>
      <c r="K2419" s="110"/>
      <c r="L2419" s="110"/>
      <c r="M2419" s="110"/>
      <c r="N2419" s="111"/>
      <c r="O2419" s="110"/>
      <c r="P2419" s="110"/>
      <c r="Q2419" s="110"/>
      <c r="R2419" s="110"/>
      <c r="S2419" s="110"/>
      <c r="T2419" s="110"/>
      <c r="V2419" s="110"/>
      <c r="W2419" s="110"/>
      <c r="X2419" s="110"/>
      <c r="Y2419" s="110"/>
      <c r="Z2419" s="110"/>
      <c r="AA2419" s="110"/>
      <c r="AB2419" s="110"/>
      <c r="AC2419" s="110"/>
      <c r="AD2419" s="110"/>
      <c r="AE2419" s="110"/>
      <c r="AF2419" s="110"/>
      <c r="AG2419" s="110"/>
      <c r="AH2419" s="110"/>
      <c r="AI2419" s="110"/>
      <c r="AJ2419" s="110"/>
      <c r="AK2419" s="110"/>
      <c r="AL2419" s="110"/>
      <c r="AM2419" s="110"/>
      <c r="AN2419" s="110"/>
      <c r="AO2419" s="110"/>
      <c r="AP2419" s="110"/>
      <c r="AQ2419" s="110"/>
      <c r="AR2419" s="110"/>
      <c r="AS2419" s="110"/>
      <c r="AT2419" s="110"/>
      <c r="AU2419" s="110"/>
      <c r="AV2419" s="110"/>
      <c r="AY2419" s="110"/>
      <c r="BB2419" s="110"/>
      <c r="BD2419" s="110"/>
      <c r="BE2419" s="110"/>
      <c r="BF2419" s="110"/>
      <c r="BG2419" s="110"/>
      <c r="BH2419" s="110"/>
      <c r="BI2419" s="110"/>
      <c r="BJ2419" s="110"/>
    </row>
    <row r="2420" spans="1:62">
      <c r="A2420" s="108"/>
      <c r="B2420" s="108"/>
      <c r="C2420" s="109"/>
      <c r="D2420" s="109"/>
      <c r="E2420" s="108"/>
      <c r="F2420" s="108"/>
      <c r="G2420" s="108"/>
      <c r="H2420" s="108"/>
      <c r="I2420" s="108"/>
      <c r="J2420" s="108"/>
      <c r="K2420" s="110"/>
      <c r="L2420" s="110"/>
      <c r="M2420" s="110"/>
      <c r="N2420" s="111"/>
      <c r="O2420" s="110"/>
      <c r="P2420" s="110"/>
      <c r="Q2420" s="110"/>
      <c r="R2420" s="110"/>
      <c r="S2420" s="110"/>
      <c r="T2420" s="110"/>
      <c r="U2420" s="112"/>
      <c r="V2420" s="110"/>
      <c r="W2420" s="110"/>
      <c r="X2420" s="110"/>
      <c r="Y2420" s="110"/>
      <c r="Z2420" s="110"/>
      <c r="AA2420" s="110"/>
      <c r="AB2420" s="110"/>
      <c r="AC2420" s="110"/>
      <c r="AD2420" s="110"/>
      <c r="AF2420" s="110"/>
      <c r="AG2420" s="110"/>
      <c r="AI2420" s="110"/>
      <c r="AJ2420" s="110"/>
      <c r="AK2420" s="110"/>
      <c r="AL2420" s="110"/>
      <c r="AM2420" s="110"/>
      <c r="AN2420" s="110"/>
      <c r="AO2420" s="110"/>
      <c r="AP2420" s="110"/>
      <c r="AQ2420" s="110"/>
      <c r="AR2420" s="110"/>
      <c r="AS2420" s="110"/>
      <c r="AV2420" s="110"/>
      <c r="AY2420" s="110"/>
      <c r="BD2420" s="110"/>
      <c r="BE2420" s="110"/>
      <c r="BF2420" s="110"/>
      <c r="BG2420" s="110"/>
      <c r="BH2420" s="110"/>
      <c r="BI2420" s="110"/>
      <c r="BJ2420" s="110"/>
    </row>
    <row r="2421" spans="1:62">
      <c r="A2421" s="108"/>
      <c r="B2421" s="108"/>
      <c r="C2421" s="109"/>
      <c r="D2421" s="109"/>
      <c r="E2421" s="108"/>
      <c r="F2421" s="108"/>
      <c r="G2421" s="108"/>
      <c r="H2421" s="108"/>
      <c r="I2421" s="108"/>
      <c r="J2421" s="108"/>
      <c r="K2421" s="110"/>
      <c r="L2421" s="110"/>
      <c r="M2421" s="110"/>
      <c r="N2421" s="111"/>
      <c r="O2421" s="110"/>
      <c r="P2421" s="110"/>
      <c r="Q2421" s="110"/>
      <c r="R2421" s="110"/>
      <c r="S2421" s="110"/>
      <c r="T2421" s="110"/>
      <c r="U2421" s="112"/>
      <c r="V2421" s="110"/>
      <c r="W2421" s="110"/>
      <c r="X2421" s="110"/>
      <c r="Y2421" s="110"/>
      <c r="Z2421" s="110"/>
      <c r="AA2421" s="110"/>
      <c r="AB2421" s="110"/>
      <c r="AC2421" s="110"/>
      <c r="AD2421" s="110"/>
      <c r="AE2421" s="110"/>
      <c r="AF2421" s="110"/>
      <c r="AG2421" s="110"/>
      <c r="AH2421" s="110"/>
      <c r="AI2421" s="110"/>
      <c r="AJ2421" s="110"/>
      <c r="AK2421" s="110"/>
      <c r="AL2421" s="110"/>
      <c r="AM2421" s="110"/>
      <c r="AN2421" s="110"/>
      <c r="AO2421" s="110"/>
      <c r="AP2421" s="110"/>
      <c r="AQ2421" s="110"/>
      <c r="AR2421" s="110"/>
      <c r="AS2421" s="110"/>
      <c r="AT2421" s="110"/>
      <c r="AU2421" s="110"/>
      <c r="AV2421" s="110"/>
      <c r="AY2421" s="110"/>
      <c r="BD2421" s="110"/>
      <c r="BE2421" s="110"/>
      <c r="BF2421" s="110"/>
      <c r="BG2421" s="110"/>
      <c r="BH2421" s="110"/>
      <c r="BI2421" s="110"/>
      <c r="BJ2421" s="110"/>
    </row>
    <row r="2422" spans="1:62">
      <c r="A2422" s="108"/>
      <c r="B2422" s="108"/>
      <c r="C2422" s="109"/>
      <c r="D2422" s="109"/>
      <c r="E2422" s="108"/>
      <c r="F2422" s="108"/>
      <c r="G2422" s="108"/>
      <c r="H2422" s="108"/>
      <c r="I2422" s="108"/>
      <c r="J2422" s="108"/>
      <c r="K2422" s="110"/>
      <c r="L2422" s="110"/>
      <c r="M2422" s="110"/>
      <c r="N2422" s="111"/>
      <c r="O2422" s="110"/>
      <c r="P2422" s="110"/>
      <c r="Q2422" s="110"/>
      <c r="R2422" s="110"/>
      <c r="S2422" s="110"/>
      <c r="T2422" s="110"/>
      <c r="U2422" s="112"/>
      <c r="V2422" s="110"/>
      <c r="W2422" s="110"/>
      <c r="X2422" s="110"/>
      <c r="Y2422" s="110"/>
      <c r="Z2422" s="110"/>
      <c r="AA2422" s="110"/>
      <c r="AB2422" s="110"/>
      <c r="AC2422" s="110"/>
      <c r="AD2422" s="110"/>
      <c r="AE2422" s="110"/>
      <c r="AF2422" s="110"/>
      <c r="AG2422" s="110"/>
      <c r="AH2422" s="110"/>
      <c r="AI2422" s="110"/>
      <c r="AJ2422" s="110"/>
      <c r="AK2422" s="110"/>
      <c r="AL2422" s="110"/>
      <c r="AM2422" s="110"/>
      <c r="AN2422" s="110"/>
      <c r="AO2422" s="110"/>
      <c r="AP2422" s="110"/>
      <c r="AQ2422" s="110"/>
      <c r="AR2422" s="110"/>
      <c r="AS2422" s="110"/>
      <c r="AT2422" s="110"/>
      <c r="AU2422" s="110"/>
      <c r="AV2422" s="110"/>
      <c r="AY2422" s="110"/>
      <c r="BB2422" s="110"/>
      <c r="BD2422" s="110"/>
      <c r="BE2422" s="110"/>
      <c r="BF2422" s="110"/>
      <c r="BG2422" s="110"/>
      <c r="BH2422" s="110"/>
      <c r="BI2422" s="110"/>
      <c r="BJ2422" s="110"/>
    </row>
    <row r="2423" spans="1:62">
      <c r="A2423" s="108"/>
      <c r="B2423" s="108"/>
      <c r="C2423" s="109"/>
      <c r="D2423" s="109"/>
      <c r="E2423" s="108"/>
      <c r="F2423" s="108"/>
      <c r="G2423" s="108"/>
      <c r="H2423" s="108"/>
      <c r="I2423" s="108"/>
      <c r="J2423" s="108"/>
      <c r="K2423" s="110"/>
      <c r="L2423" s="110"/>
      <c r="M2423" s="110"/>
      <c r="N2423" s="111"/>
      <c r="O2423" s="110"/>
      <c r="P2423" s="110"/>
      <c r="Q2423" s="110"/>
      <c r="R2423" s="110"/>
      <c r="S2423" s="110"/>
      <c r="T2423" s="110"/>
      <c r="V2423" s="110"/>
      <c r="W2423" s="110"/>
      <c r="X2423" s="110"/>
      <c r="Y2423" s="110"/>
      <c r="Z2423" s="110"/>
      <c r="AA2423" s="110"/>
      <c r="AB2423" s="110"/>
      <c r="AC2423" s="110"/>
      <c r="AD2423" s="110"/>
      <c r="AE2423" s="110"/>
      <c r="AF2423" s="110"/>
      <c r="AG2423" s="110"/>
      <c r="AH2423" s="110"/>
      <c r="AI2423" s="110"/>
      <c r="AJ2423" s="110"/>
      <c r="AK2423" s="110"/>
      <c r="AL2423" s="110"/>
      <c r="AM2423" s="110"/>
      <c r="AN2423" s="110"/>
      <c r="AO2423" s="110"/>
      <c r="AP2423" s="110"/>
      <c r="AQ2423" s="110"/>
      <c r="AR2423" s="110"/>
      <c r="AS2423" s="110"/>
      <c r="AT2423" s="110"/>
      <c r="AU2423" s="110"/>
      <c r="AV2423" s="110"/>
      <c r="AY2423" s="110"/>
      <c r="BD2423" s="110"/>
      <c r="BE2423" s="110"/>
      <c r="BF2423" s="110"/>
      <c r="BG2423" s="110"/>
      <c r="BH2423" s="110"/>
      <c r="BI2423" s="110"/>
      <c r="BJ2423" s="110"/>
    </row>
    <row r="2424" spans="1:62">
      <c r="A2424" s="108"/>
      <c r="B2424" s="108"/>
      <c r="C2424" s="109"/>
      <c r="D2424" s="109"/>
      <c r="E2424" s="108"/>
      <c r="F2424" s="108"/>
      <c r="G2424" s="108"/>
      <c r="H2424" s="108"/>
      <c r="I2424" s="108"/>
      <c r="J2424" s="108"/>
      <c r="K2424" s="110"/>
      <c r="L2424" s="110"/>
      <c r="M2424" s="110"/>
      <c r="O2424" s="110"/>
      <c r="P2424" s="110"/>
      <c r="Q2424" s="110"/>
      <c r="R2424" s="110"/>
      <c r="S2424" s="110"/>
      <c r="T2424" s="110"/>
      <c r="U2424" s="112"/>
      <c r="V2424" s="110"/>
      <c r="W2424" s="110"/>
      <c r="X2424" s="110"/>
      <c r="Y2424" s="110"/>
      <c r="Z2424" s="110"/>
      <c r="AA2424" s="110"/>
      <c r="AB2424" s="110"/>
      <c r="AC2424" s="110"/>
      <c r="AD2424" s="110"/>
      <c r="AE2424" s="110"/>
      <c r="AF2424" s="110"/>
      <c r="AG2424" s="110"/>
      <c r="AH2424" s="110"/>
      <c r="AI2424" s="110"/>
      <c r="AJ2424" s="110"/>
      <c r="AK2424" s="110"/>
      <c r="AL2424" s="110"/>
      <c r="AM2424" s="110"/>
      <c r="AN2424" s="110"/>
      <c r="AO2424" s="110"/>
      <c r="AP2424" s="110"/>
      <c r="AQ2424" s="110"/>
      <c r="AR2424" s="110"/>
      <c r="AS2424" s="110"/>
      <c r="AT2424" s="110"/>
      <c r="AU2424" s="110"/>
      <c r="AV2424" s="110"/>
      <c r="AW2424" s="112"/>
      <c r="AY2424" s="110"/>
      <c r="BD2424" s="110"/>
      <c r="BE2424" s="110"/>
      <c r="BF2424" s="110"/>
      <c r="BG2424" s="110"/>
      <c r="BH2424" s="110"/>
      <c r="BI2424" s="110"/>
      <c r="BJ2424" s="110"/>
    </row>
    <row r="2425" spans="1:62">
      <c r="A2425" s="108"/>
      <c r="B2425" s="108"/>
      <c r="C2425" s="109"/>
      <c r="D2425" s="109"/>
      <c r="E2425" s="108"/>
      <c r="F2425" s="108"/>
      <c r="G2425" s="108"/>
      <c r="H2425" s="108"/>
      <c r="I2425" s="108"/>
      <c r="J2425" s="108"/>
      <c r="K2425" s="110"/>
      <c r="L2425" s="110"/>
      <c r="M2425" s="110"/>
      <c r="N2425" s="111"/>
      <c r="O2425" s="110"/>
      <c r="P2425" s="110"/>
      <c r="Q2425" s="110"/>
      <c r="R2425" s="110"/>
      <c r="S2425" s="110"/>
      <c r="T2425" s="110"/>
      <c r="U2425" s="112"/>
      <c r="V2425" s="110"/>
      <c r="W2425" s="110"/>
      <c r="X2425" s="110"/>
      <c r="Y2425" s="110"/>
      <c r="Z2425" s="110"/>
      <c r="AA2425" s="110"/>
      <c r="AB2425" s="110"/>
      <c r="AC2425" s="110"/>
      <c r="AD2425" s="110"/>
      <c r="AE2425" s="110"/>
      <c r="AF2425" s="110"/>
      <c r="AG2425" s="110"/>
      <c r="AH2425" s="110"/>
      <c r="AI2425" s="110"/>
      <c r="AJ2425" s="110"/>
      <c r="AK2425" s="110"/>
      <c r="AL2425" s="110"/>
      <c r="AM2425" s="110"/>
      <c r="AN2425" s="110"/>
      <c r="AO2425" s="110"/>
      <c r="AP2425" s="110"/>
      <c r="AQ2425" s="110"/>
      <c r="AR2425" s="110"/>
      <c r="AS2425" s="110"/>
      <c r="AT2425" s="110"/>
      <c r="AU2425" s="110"/>
      <c r="AV2425" s="110"/>
      <c r="AY2425" s="110"/>
      <c r="AZ2425" s="110"/>
      <c r="BA2425" s="110"/>
      <c r="BB2425" s="110"/>
      <c r="BD2425" s="110"/>
      <c r="BE2425" s="110"/>
      <c r="BF2425" s="110"/>
      <c r="BG2425" s="110"/>
      <c r="BH2425" s="110"/>
      <c r="BI2425" s="110"/>
      <c r="BJ2425" s="110"/>
    </row>
    <row r="2426" spans="1:62">
      <c r="A2426" s="108"/>
      <c r="B2426" s="108"/>
      <c r="C2426" s="109"/>
      <c r="D2426" s="109"/>
      <c r="E2426" s="108"/>
      <c r="F2426" s="108"/>
      <c r="G2426" s="108"/>
      <c r="H2426" s="108"/>
      <c r="I2426" s="108"/>
      <c r="J2426" s="108"/>
      <c r="K2426" s="110"/>
      <c r="L2426" s="110"/>
      <c r="M2426" s="110"/>
      <c r="O2426" s="110"/>
      <c r="P2426" s="110"/>
      <c r="Q2426" s="110"/>
      <c r="R2426" s="110"/>
      <c r="S2426" s="110"/>
      <c r="T2426" s="110"/>
      <c r="U2426" s="112"/>
      <c r="V2426" s="110"/>
      <c r="W2426" s="110"/>
      <c r="X2426" s="110"/>
      <c r="Y2426" s="110"/>
      <c r="Z2426" s="110"/>
      <c r="AA2426" s="110"/>
      <c r="AB2426" s="110"/>
      <c r="AC2426" s="110"/>
      <c r="AD2426" s="110"/>
      <c r="AE2426" s="110"/>
      <c r="AF2426" s="110"/>
      <c r="AG2426" s="110"/>
      <c r="AH2426" s="110"/>
      <c r="AI2426" s="110"/>
      <c r="AJ2426" s="110"/>
      <c r="AK2426" s="110"/>
      <c r="AL2426" s="110"/>
      <c r="AM2426" s="110"/>
      <c r="AN2426" s="110"/>
      <c r="AO2426" s="110"/>
      <c r="AP2426" s="110"/>
      <c r="AQ2426" s="110"/>
      <c r="AR2426" s="110"/>
      <c r="AS2426" s="110"/>
      <c r="AT2426" s="110"/>
      <c r="AU2426" s="110"/>
      <c r="AV2426" s="110"/>
      <c r="AW2426" s="112"/>
      <c r="AY2426" s="110"/>
      <c r="BB2426" s="110"/>
      <c r="BD2426" s="110"/>
      <c r="BE2426" s="110"/>
      <c r="BF2426" s="110"/>
      <c r="BG2426" s="110"/>
      <c r="BH2426" s="110"/>
      <c r="BI2426" s="110"/>
      <c r="BJ2426" s="110"/>
    </row>
    <row r="2427" spans="1:62">
      <c r="A2427" s="108"/>
      <c r="B2427" s="108"/>
      <c r="C2427" s="109"/>
      <c r="D2427" s="109"/>
      <c r="E2427" s="108"/>
      <c r="F2427" s="108"/>
      <c r="G2427" s="108"/>
      <c r="H2427" s="108"/>
      <c r="I2427" s="108"/>
      <c r="J2427" s="108"/>
      <c r="K2427" s="110"/>
      <c r="L2427" s="110"/>
      <c r="M2427" s="110"/>
      <c r="O2427" s="110"/>
      <c r="P2427" s="110"/>
      <c r="Q2427" s="110"/>
      <c r="R2427" s="110"/>
      <c r="S2427" s="110"/>
      <c r="T2427" s="110"/>
      <c r="V2427" s="110"/>
      <c r="W2427" s="110"/>
      <c r="X2427" s="110"/>
      <c r="Y2427" s="110"/>
      <c r="Z2427" s="110"/>
      <c r="AA2427" s="110"/>
      <c r="AB2427" s="110"/>
      <c r="AC2427" s="110"/>
      <c r="AD2427" s="110"/>
      <c r="AE2427" s="110"/>
      <c r="AF2427" s="110"/>
      <c r="AG2427" s="110"/>
      <c r="AH2427" s="110"/>
      <c r="AI2427" s="110"/>
      <c r="AJ2427" s="110"/>
      <c r="AK2427" s="110"/>
      <c r="AL2427" s="110"/>
      <c r="AM2427" s="110"/>
      <c r="AN2427" s="110"/>
      <c r="AO2427" s="110"/>
      <c r="AP2427" s="110"/>
      <c r="AQ2427" s="110"/>
      <c r="AR2427" s="110"/>
      <c r="AS2427" s="110"/>
      <c r="AT2427" s="110"/>
      <c r="AU2427" s="110"/>
      <c r="AV2427" s="110"/>
      <c r="AY2427" s="110"/>
      <c r="BD2427" s="110"/>
      <c r="BE2427" s="110"/>
      <c r="BF2427" s="110"/>
      <c r="BG2427" s="110"/>
      <c r="BH2427" s="110"/>
      <c r="BI2427" s="110"/>
      <c r="BJ2427" s="110"/>
    </row>
    <row r="2428" spans="1:62">
      <c r="A2428" s="108"/>
      <c r="B2428" s="108"/>
      <c r="C2428" s="109"/>
      <c r="D2428" s="109"/>
      <c r="E2428" s="108"/>
      <c r="F2428" s="108"/>
      <c r="G2428" s="108"/>
      <c r="H2428" s="108"/>
      <c r="I2428" s="108"/>
      <c r="J2428" s="108"/>
      <c r="K2428" s="110"/>
      <c r="L2428" s="110"/>
      <c r="M2428" s="110"/>
      <c r="N2428" s="111"/>
      <c r="O2428" s="110"/>
      <c r="P2428" s="110"/>
      <c r="Q2428" s="110"/>
      <c r="R2428" s="110"/>
      <c r="S2428" s="110"/>
      <c r="T2428" s="110"/>
      <c r="V2428" s="110"/>
      <c r="W2428" s="110"/>
      <c r="X2428" s="110"/>
      <c r="Y2428" s="110"/>
      <c r="Z2428" s="110"/>
      <c r="AA2428" s="110"/>
      <c r="AB2428" s="110"/>
      <c r="AC2428" s="110"/>
      <c r="AD2428" s="110"/>
      <c r="AE2428" s="110"/>
      <c r="AF2428" s="110"/>
      <c r="AG2428" s="110"/>
      <c r="AH2428" s="110"/>
      <c r="AI2428" s="110"/>
      <c r="AJ2428" s="110"/>
      <c r="AK2428" s="110"/>
      <c r="AL2428" s="110"/>
      <c r="AM2428" s="110"/>
      <c r="AN2428" s="110"/>
      <c r="AO2428" s="110"/>
      <c r="AP2428" s="110"/>
      <c r="AQ2428" s="110"/>
      <c r="AR2428" s="110"/>
      <c r="AS2428" s="110"/>
      <c r="AT2428" s="110"/>
      <c r="AU2428" s="110"/>
      <c r="AV2428" s="110"/>
      <c r="AY2428" s="110"/>
      <c r="BD2428" s="110"/>
      <c r="BE2428" s="110"/>
      <c r="BF2428" s="110"/>
      <c r="BG2428" s="110"/>
      <c r="BH2428" s="110"/>
      <c r="BI2428" s="110"/>
      <c r="BJ2428" s="110"/>
    </row>
    <row r="2429" spans="1:62">
      <c r="A2429" s="108"/>
      <c r="B2429" s="108"/>
      <c r="C2429" s="109"/>
      <c r="D2429" s="109"/>
      <c r="E2429" s="108"/>
      <c r="F2429" s="108"/>
      <c r="G2429" s="108"/>
      <c r="H2429" s="108"/>
      <c r="I2429" s="108"/>
      <c r="J2429" s="108"/>
      <c r="K2429" s="110"/>
      <c r="L2429" s="110"/>
      <c r="M2429" s="110"/>
      <c r="N2429" s="111"/>
      <c r="O2429" s="110"/>
      <c r="P2429" s="110"/>
      <c r="Q2429" s="110"/>
      <c r="R2429" s="110"/>
      <c r="S2429" s="110"/>
      <c r="T2429" s="110"/>
      <c r="V2429" s="110"/>
      <c r="W2429" s="110"/>
      <c r="X2429" s="110"/>
      <c r="Y2429" s="110"/>
      <c r="Z2429" s="110"/>
      <c r="AA2429" s="110"/>
      <c r="AB2429" s="110"/>
      <c r="AC2429" s="110"/>
      <c r="AD2429" s="110"/>
      <c r="AF2429" s="110"/>
      <c r="AG2429" s="110"/>
      <c r="AH2429" s="110"/>
      <c r="AI2429" s="110"/>
      <c r="AJ2429" s="110"/>
      <c r="AK2429" s="110"/>
      <c r="AL2429" s="110"/>
      <c r="AM2429" s="110"/>
      <c r="AN2429" s="110"/>
      <c r="AO2429" s="110"/>
      <c r="AP2429" s="110"/>
      <c r="AQ2429" s="110"/>
      <c r="AR2429" s="110"/>
      <c r="AS2429" s="110"/>
      <c r="AT2429" s="110"/>
      <c r="AU2429" s="110"/>
      <c r="AV2429" s="110"/>
      <c r="AW2429" s="112"/>
      <c r="AY2429" s="110"/>
      <c r="AZ2429" s="110"/>
      <c r="BB2429" s="110"/>
      <c r="BD2429" s="110"/>
      <c r="BE2429" s="110"/>
      <c r="BF2429" s="110"/>
      <c r="BG2429" s="110"/>
      <c r="BH2429" s="110"/>
      <c r="BI2429" s="110"/>
      <c r="BJ2429" s="110"/>
    </row>
    <row r="2430" spans="1:62">
      <c r="A2430" s="108"/>
      <c r="B2430" s="108"/>
      <c r="C2430" s="109"/>
      <c r="D2430" s="109"/>
      <c r="E2430" s="108"/>
      <c r="F2430" s="108"/>
      <c r="G2430" s="108"/>
      <c r="H2430" s="108"/>
      <c r="I2430" s="108"/>
      <c r="J2430" s="108"/>
      <c r="K2430" s="110"/>
      <c r="L2430" s="110"/>
      <c r="M2430" s="110"/>
      <c r="N2430" s="111"/>
      <c r="O2430" s="110"/>
      <c r="P2430" s="110"/>
      <c r="Q2430" s="110"/>
      <c r="R2430" s="110"/>
      <c r="S2430" s="110"/>
      <c r="T2430" s="110"/>
      <c r="V2430" s="110"/>
      <c r="W2430" s="110"/>
      <c r="X2430" s="110"/>
      <c r="Y2430" s="110"/>
      <c r="Z2430" s="110"/>
      <c r="AA2430" s="110"/>
      <c r="AB2430" s="110"/>
      <c r="AC2430" s="110"/>
      <c r="AD2430" s="110"/>
      <c r="AE2430" s="110"/>
      <c r="AF2430" s="110"/>
      <c r="AG2430" s="110"/>
      <c r="AH2430" s="110"/>
      <c r="AI2430" s="110"/>
      <c r="AJ2430" s="110"/>
      <c r="AK2430" s="110"/>
      <c r="AL2430" s="110"/>
      <c r="AM2430" s="110"/>
      <c r="AN2430" s="110"/>
      <c r="AO2430" s="110"/>
      <c r="AP2430" s="110"/>
      <c r="AQ2430" s="110"/>
      <c r="AR2430" s="110"/>
      <c r="AS2430" s="110"/>
      <c r="AT2430" s="110"/>
      <c r="AU2430" s="110"/>
      <c r="AV2430" s="110"/>
      <c r="AY2430" s="110"/>
      <c r="AZ2430" s="110"/>
      <c r="BD2430" s="110"/>
      <c r="BE2430" s="110"/>
      <c r="BF2430" s="110"/>
      <c r="BG2430" s="110"/>
      <c r="BH2430" s="110"/>
      <c r="BI2430" s="110"/>
      <c r="BJ2430" s="110"/>
    </row>
    <row r="2431" spans="1:62">
      <c r="A2431" s="108"/>
      <c r="B2431" s="108"/>
      <c r="C2431" s="109"/>
      <c r="D2431" s="109"/>
      <c r="E2431" s="108"/>
      <c r="F2431" s="108"/>
      <c r="G2431" s="108"/>
      <c r="H2431" s="108"/>
      <c r="I2431" s="108"/>
      <c r="J2431" s="108"/>
      <c r="K2431" s="110"/>
      <c r="L2431" s="110"/>
      <c r="M2431" s="110"/>
      <c r="O2431" s="110"/>
      <c r="P2431" s="110"/>
      <c r="Q2431" s="110"/>
      <c r="R2431" s="110"/>
      <c r="S2431" s="110"/>
      <c r="T2431" s="110"/>
      <c r="V2431" s="110"/>
      <c r="W2431" s="110"/>
      <c r="X2431" s="110"/>
      <c r="Y2431" s="110"/>
      <c r="Z2431" s="110"/>
      <c r="AA2431" s="110"/>
      <c r="AB2431" s="110"/>
      <c r="AF2431" s="110"/>
      <c r="AG2431" s="110"/>
      <c r="AH2431" s="110"/>
      <c r="AI2431" s="110"/>
      <c r="AJ2431" s="110"/>
      <c r="AK2431" s="110"/>
      <c r="AL2431" s="110"/>
      <c r="AM2431" s="110"/>
      <c r="AN2431" s="110"/>
      <c r="AO2431" s="110"/>
      <c r="AP2431" s="110"/>
      <c r="AQ2431" s="110"/>
      <c r="AR2431" s="110"/>
      <c r="AT2431" s="110"/>
      <c r="AU2431" s="110"/>
      <c r="AV2431" s="110"/>
      <c r="BE2431" s="110"/>
    </row>
    <row r="2432" spans="1:62">
      <c r="A2432" s="108"/>
      <c r="B2432" s="108"/>
      <c r="C2432" s="109"/>
      <c r="D2432" s="109"/>
      <c r="E2432" s="108"/>
      <c r="F2432" s="108"/>
      <c r="G2432" s="108"/>
      <c r="H2432" s="108"/>
      <c r="I2432" s="108"/>
      <c r="J2432" s="108"/>
      <c r="K2432" s="110"/>
      <c r="L2432" s="110"/>
      <c r="M2432" s="110"/>
      <c r="N2432" s="111"/>
      <c r="O2432" s="110"/>
      <c r="P2432" s="110"/>
      <c r="Q2432" s="110"/>
      <c r="R2432" s="110"/>
      <c r="S2432" s="110"/>
      <c r="T2432" s="110"/>
      <c r="U2432" s="112"/>
      <c r="V2432" s="110"/>
      <c r="W2432" s="110"/>
      <c r="X2432" s="110"/>
      <c r="Y2432" s="110"/>
      <c r="Z2432" s="110"/>
      <c r="AA2432" s="110"/>
      <c r="AB2432" s="110"/>
      <c r="AC2432" s="110"/>
      <c r="AD2432" s="110"/>
      <c r="AE2432" s="110"/>
      <c r="AF2432" s="110"/>
      <c r="AG2432" s="110"/>
      <c r="AH2432" s="110"/>
      <c r="AI2432" s="110"/>
      <c r="AJ2432" s="110"/>
      <c r="AK2432" s="110"/>
      <c r="AL2432" s="110"/>
      <c r="AM2432" s="110"/>
      <c r="AN2432" s="110"/>
      <c r="AO2432" s="110"/>
      <c r="AP2432" s="110"/>
      <c r="AQ2432" s="110"/>
      <c r="AR2432" s="110"/>
      <c r="AS2432" s="110"/>
      <c r="AT2432" s="110"/>
      <c r="AU2432" s="110"/>
      <c r="AV2432" s="110"/>
      <c r="AY2432" s="110"/>
      <c r="AZ2432" s="110"/>
      <c r="BA2432" s="110"/>
      <c r="BB2432" s="110"/>
      <c r="BE2432" s="110"/>
      <c r="BF2432" s="110"/>
      <c r="BG2432" s="110"/>
      <c r="BH2432" s="110"/>
      <c r="BI2432" s="110"/>
    </row>
    <row r="2433" spans="1:62">
      <c r="A2433" s="108"/>
      <c r="B2433" s="108"/>
      <c r="C2433" s="109"/>
      <c r="D2433" s="109"/>
      <c r="E2433" s="108"/>
      <c r="F2433" s="108"/>
      <c r="G2433" s="108"/>
      <c r="H2433" s="108"/>
      <c r="I2433" s="108"/>
      <c r="J2433" s="108"/>
      <c r="K2433" s="110"/>
      <c r="L2433" s="110"/>
      <c r="M2433" s="110"/>
      <c r="N2433" s="111"/>
      <c r="O2433" s="110"/>
      <c r="P2433" s="110"/>
      <c r="Q2433" s="110"/>
      <c r="R2433" s="110"/>
      <c r="S2433" s="110"/>
      <c r="T2433" s="110"/>
      <c r="V2433" s="110"/>
      <c r="W2433" s="110"/>
      <c r="X2433" s="110"/>
      <c r="Y2433" s="110"/>
      <c r="Z2433" s="110"/>
      <c r="AA2433" s="110"/>
      <c r="AB2433" s="110"/>
      <c r="AC2433" s="110"/>
      <c r="AD2433" s="110"/>
      <c r="AE2433" s="110"/>
      <c r="AF2433" s="110"/>
      <c r="AG2433" s="110"/>
      <c r="AH2433" s="110"/>
      <c r="AI2433" s="110"/>
      <c r="AJ2433" s="110"/>
      <c r="AK2433" s="110"/>
      <c r="AL2433" s="110"/>
      <c r="AM2433" s="110"/>
      <c r="AN2433" s="110"/>
      <c r="AO2433" s="110"/>
      <c r="AP2433" s="110"/>
      <c r="AQ2433" s="110"/>
      <c r="AR2433" s="110"/>
      <c r="AS2433" s="110"/>
      <c r="AT2433" s="110"/>
      <c r="AU2433" s="110"/>
      <c r="AV2433" s="110"/>
      <c r="AY2433" s="110"/>
      <c r="BD2433" s="110"/>
      <c r="BE2433" s="110"/>
      <c r="BF2433" s="110"/>
      <c r="BG2433" s="110"/>
      <c r="BH2433" s="110"/>
      <c r="BI2433" s="110"/>
      <c r="BJ2433" s="110"/>
    </row>
    <row r="2434" spans="1:62">
      <c r="A2434" s="108"/>
      <c r="B2434" s="108"/>
      <c r="C2434" s="109"/>
      <c r="D2434" s="109"/>
      <c r="E2434" s="108"/>
      <c r="F2434" s="108"/>
      <c r="G2434" s="108"/>
      <c r="H2434" s="108"/>
      <c r="I2434" s="108"/>
      <c r="J2434" s="108"/>
      <c r="K2434" s="110"/>
      <c r="L2434" s="110"/>
      <c r="M2434" s="110"/>
      <c r="N2434" s="111"/>
      <c r="O2434" s="110"/>
      <c r="P2434" s="110"/>
      <c r="Q2434" s="110"/>
      <c r="R2434" s="110"/>
      <c r="S2434" s="110"/>
      <c r="T2434" s="110"/>
      <c r="U2434" s="112"/>
      <c r="V2434" s="110"/>
      <c r="W2434" s="110"/>
      <c r="X2434" s="110"/>
      <c r="Y2434" s="110"/>
      <c r="Z2434" s="110"/>
      <c r="AA2434" s="110"/>
      <c r="AB2434" s="110"/>
      <c r="AC2434" s="110"/>
      <c r="AD2434" s="110"/>
      <c r="AE2434" s="110"/>
      <c r="AF2434" s="110"/>
      <c r="AG2434" s="110"/>
      <c r="AH2434" s="110"/>
      <c r="AI2434" s="110"/>
      <c r="AJ2434" s="110"/>
      <c r="AK2434" s="110"/>
      <c r="AL2434" s="110"/>
      <c r="AM2434" s="110"/>
      <c r="AN2434" s="110"/>
      <c r="AO2434" s="110"/>
      <c r="AP2434" s="110"/>
      <c r="AQ2434" s="110"/>
      <c r="AR2434" s="110"/>
      <c r="AS2434" s="110"/>
      <c r="AT2434" s="110"/>
      <c r="AU2434" s="110"/>
      <c r="AV2434" s="110"/>
      <c r="AY2434" s="110"/>
      <c r="BD2434" s="110"/>
      <c r="BE2434" s="110"/>
      <c r="BF2434" s="110"/>
      <c r="BG2434" s="110"/>
      <c r="BH2434" s="110"/>
      <c r="BI2434" s="110"/>
      <c r="BJ2434" s="110"/>
    </row>
    <row r="2435" spans="1:62">
      <c r="A2435" s="108"/>
      <c r="B2435" s="108"/>
      <c r="C2435" s="109"/>
      <c r="D2435" s="109"/>
      <c r="E2435" s="108"/>
      <c r="F2435" s="108"/>
      <c r="G2435" s="108"/>
      <c r="H2435" s="108"/>
      <c r="I2435" s="108"/>
      <c r="J2435" s="108"/>
      <c r="K2435" s="110"/>
      <c r="L2435" s="110"/>
      <c r="M2435" s="110"/>
      <c r="N2435" s="111"/>
      <c r="O2435" s="110"/>
      <c r="P2435" s="110"/>
      <c r="Q2435" s="110"/>
      <c r="R2435" s="110"/>
      <c r="S2435" s="110"/>
      <c r="T2435" s="110"/>
      <c r="V2435" s="110"/>
      <c r="W2435" s="110"/>
      <c r="X2435" s="110"/>
      <c r="Y2435" s="110"/>
      <c r="Z2435" s="110"/>
      <c r="AA2435" s="110"/>
      <c r="AB2435" s="110"/>
      <c r="AC2435" s="110"/>
      <c r="AD2435" s="110"/>
      <c r="AF2435" s="110"/>
      <c r="AG2435" s="110"/>
      <c r="AI2435" s="110"/>
      <c r="AJ2435" s="110"/>
      <c r="AL2435" s="110"/>
      <c r="AM2435" s="110"/>
      <c r="AO2435" s="110"/>
      <c r="AP2435" s="110"/>
      <c r="AQ2435" s="110"/>
      <c r="AR2435" s="110"/>
      <c r="AV2435" s="110"/>
      <c r="AW2435" s="112"/>
      <c r="BB2435" s="110"/>
    </row>
    <row r="2436" spans="1:62">
      <c r="A2436" s="108"/>
      <c r="B2436" s="108"/>
      <c r="C2436" s="109"/>
      <c r="D2436" s="109"/>
      <c r="E2436" s="108"/>
      <c r="F2436" s="108"/>
      <c r="G2436" s="108"/>
      <c r="H2436" s="108"/>
      <c r="I2436" s="108"/>
      <c r="J2436" s="108"/>
      <c r="K2436" s="110"/>
      <c r="L2436" s="110"/>
      <c r="M2436" s="110"/>
      <c r="N2436" s="111"/>
      <c r="O2436" s="110"/>
      <c r="P2436" s="110"/>
      <c r="Q2436" s="110"/>
      <c r="R2436" s="110"/>
      <c r="S2436" s="110"/>
      <c r="T2436" s="110"/>
      <c r="U2436" s="112"/>
      <c r="V2436" s="110"/>
      <c r="W2436" s="110"/>
      <c r="X2436" s="110"/>
      <c r="Y2436" s="110"/>
      <c r="Z2436" s="110"/>
      <c r="AA2436" s="110"/>
      <c r="AB2436" s="110"/>
      <c r="AC2436" s="110"/>
      <c r="AD2436" s="110"/>
      <c r="AE2436" s="110"/>
      <c r="AF2436" s="110"/>
      <c r="AG2436" s="110"/>
      <c r="AH2436" s="110"/>
      <c r="AI2436" s="110"/>
      <c r="AJ2436" s="110"/>
      <c r="AK2436" s="110"/>
      <c r="AL2436" s="110"/>
      <c r="AM2436" s="110"/>
      <c r="AN2436" s="110"/>
      <c r="AO2436" s="110"/>
      <c r="AP2436" s="110"/>
      <c r="AQ2436" s="110"/>
      <c r="AR2436" s="110"/>
      <c r="AU2436" s="110"/>
      <c r="AV2436" s="110"/>
      <c r="BD2436" s="110"/>
      <c r="BE2436" s="110"/>
      <c r="BF2436" s="110"/>
      <c r="BG2436" s="110"/>
      <c r="BH2436" s="110"/>
      <c r="BI2436" s="110"/>
      <c r="BJ2436" s="110"/>
    </row>
    <row r="2437" spans="1:62">
      <c r="A2437" s="108"/>
      <c r="B2437" s="108"/>
      <c r="C2437" s="109"/>
      <c r="D2437" s="109"/>
      <c r="E2437" s="108"/>
      <c r="F2437" s="108"/>
      <c r="G2437" s="108"/>
      <c r="H2437" s="108"/>
      <c r="I2437" s="108"/>
      <c r="J2437" s="108"/>
      <c r="K2437" s="110"/>
      <c r="L2437" s="110"/>
      <c r="M2437" s="110"/>
      <c r="N2437" s="111"/>
      <c r="U2437" s="112"/>
      <c r="V2437" s="110"/>
      <c r="W2437" s="110"/>
      <c r="X2437" s="110"/>
      <c r="Y2437" s="110"/>
      <c r="Z2437" s="110"/>
      <c r="AA2437" s="110"/>
      <c r="AB2437" s="110"/>
      <c r="AC2437" s="110"/>
      <c r="AD2437" s="110"/>
      <c r="AF2437" s="110"/>
      <c r="AG2437" s="110"/>
      <c r="AI2437" s="110"/>
      <c r="AJ2437" s="110"/>
      <c r="AL2437" s="110"/>
      <c r="AM2437" s="110"/>
      <c r="AO2437" s="110"/>
      <c r="AV2437" s="110"/>
      <c r="BD2437" s="110"/>
      <c r="BE2437" s="110"/>
      <c r="BF2437" s="110"/>
      <c r="BG2437" s="110"/>
      <c r="BH2437" s="110"/>
      <c r="BI2437" s="110"/>
      <c r="BJ2437" s="110"/>
    </row>
    <row r="2438" spans="1:62">
      <c r="A2438" s="108"/>
      <c r="B2438" s="108"/>
      <c r="C2438" s="109"/>
      <c r="D2438" s="109"/>
      <c r="E2438" s="108"/>
      <c r="F2438" s="108"/>
      <c r="G2438" s="108"/>
      <c r="H2438" s="108"/>
      <c r="I2438" s="108"/>
      <c r="J2438" s="108"/>
      <c r="K2438" s="110"/>
      <c r="L2438" s="110"/>
      <c r="M2438" s="110"/>
      <c r="N2438" s="111"/>
      <c r="O2438" s="110"/>
      <c r="P2438" s="110"/>
      <c r="Q2438" s="110"/>
      <c r="R2438" s="110"/>
      <c r="S2438" s="110"/>
      <c r="T2438" s="110"/>
      <c r="U2438" s="112"/>
      <c r="V2438" s="110"/>
      <c r="W2438" s="110"/>
      <c r="X2438" s="110"/>
      <c r="Y2438" s="110"/>
      <c r="Z2438" s="110"/>
      <c r="AA2438" s="110"/>
      <c r="AB2438" s="110"/>
      <c r="AC2438" s="110"/>
      <c r="AD2438" s="110"/>
      <c r="AE2438" s="110"/>
      <c r="AF2438" s="110"/>
      <c r="AG2438" s="110"/>
      <c r="AI2438" s="110"/>
      <c r="AJ2438" s="110"/>
      <c r="AK2438" s="110"/>
      <c r="AL2438" s="110"/>
      <c r="AM2438" s="110"/>
      <c r="AN2438" s="110"/>
      <c r="AO2438" s="110"/>
      <c r="AP2438" s="110"/>
      <c r="AQ2438" s="110"/>
      <c r="AR2438" s="110"/>
      <c r="AS2438" s="110"/>
      <c r="AT2438" s="110"/>
      <c r="AU2438" s="110"/>
      <c r="AV2438" s="110"/>
      <c r="AY2438" s="110"/>
      <c r="BB2438" s="110"/>
      <c r="BD2438" s="110"/>
      <c r="BE2438" s="110"/>
      <c r="BF2438" s="110"/>
      <c r="BG2438" s="110"/>
      <c r="BH2438" s="110"/>
      <c r="BI2438" s="110"/>
      <c r="BJ2438" s="110"/>
    </row>
    <row r="2439" spans="1:62">
      <c r="A2439" s="108"/>
      <c r="B2439" s="108"/>
      <c r="C2439" s="109"/>
      <c r="D2439" s="109"/>
      <c r="E2439" s="108"/>
      <c r="F2439" s="108"/>
      <c r="G2439" s="108"/>
      <c r="H2439" s="108"/>
      <c r="I2439" s="108"/>
      <c r="J2439" s="108"/>
      <c r="K2439" s="110"/>
      <c r="L2439" s="110"/>
      <c r="M2439" s="110"/>
      <c r="N2439" s="111"/>
      <c r="O2439" s="110"/>
      <c r="P2439" s="110"/>
      <c r="Q2439" s="110"/>
      <c r="R2439" s="110"/>
      <c r="S2439" s="110"/>
      <c r="T2439" s="110"/>
      <c r="U2439" s="112"/>
      <c r="V2439" s="110"/>
      <c r="W2439" s="110"/>
      <c r="X2439" s="110"/>
      <c r="Y2439" s="110"/>
      <c r="Z2439" s="110"/>
      <c r="AA2439" s="110"/>
      <c r="AB2439" s="110"/>
      <c r="AC2439" s="110"/>
      <c r="AD2439" s="110"/>
      <c r="AE2439" s="110"/>
      <c r="AF2439" s="110"/>
      <c r="AG2439" s="110"/>
      <c r="AH2439" s="110"/>
      <c r="AI2439" s="110"/>
      <c r="AJ2439" s="110"/>
      <c r="AK2439" s="110"/>
      <c r="AL2439" s="110"/>
      <c r="AM2439" s="110"/>
      <c r="AN2439" s="110"/>
      <c r="AO2439" s="110"/>
      <c r="AP2439" s="110"/>
      <c r="AQ2439" s="110"/>
      <c r="AR2439" s="110"/>
      <c r="AS2439" s="110"/>
      <c r="AT2439" s="110"/>
      <c r="AU2439" s="110"/>
      <c r="AV2439" s="110"/>
      <c r="AW2439" s="112"/>
      <c r="AY2439" s="110"/>
      <c r="BB2439" s="110"/>
      <c r="BD2439" s="110"/>
      <c r="BE2439" s="110"/>
      <c r="BF2439" s="110"/>
      <c r="BG2439" s="110"/>
      <c r="BH2439" s="110"/>
      <c r="BI2439" s="110"/>
      <c r="BJ2439" s="110"/>
    </row>
    <row r="2440" spans="1:62">
      <c r="A2440" s="108"/>
      <c r="B2440" s="108"/>
      <c r="C2440" s="109"/>
      <c r="D2440" s="109"/>
      <c r="E2440" s="108"/>
      <c r="F2440" s="108"/>
      <c r="G2440" s="108"/>
      <c r="H2440" s="108"/>
      <c r="I2440" s="108"/>
      <c r="J2440" s="108"/>
      <c r="K2440" s="110"/>
      <c r="L2440" s="110"/>
      <c r="M2440" s="110"/>
      <c r="N2440" s="111"/>
      <c r="O2440" s="110"/>
      <c r="P2440" s="110"/>
      <c r="Q2440" s="110"/>
      <c r="R2440" s="110"/>
      <c r="S2440" s="110"/>
      <c r="T2440" s="110"/>
      <c r="U2440" s="112"/>
      <c r="V2440" s="110"/>
      <c r="W2440" s="110"/>
      <c r="X2440" s="110"/>
      <c r="Y2440" s="110"/>
      <c r="Z2440" s="110"/>
      <c r="AA2440" s="110"/>
      <c r="AB2440" s="110"/>
      <c r="AC2440" s="110"/>
      <c r="AD2440" s="110"/>
      <c r="AE2440" s="110"/>
      <c r="AF2440" s="110"/>
      <c r="AG2440" s="110"/>
      <c r="AH2440" s="110"/>
      <c r="AI2440" s="110"/>
      <c r="AJ2440" s="110"/>
      <c r="AK2440" s="110"/>
      <c r="AL2440" s="110"/>
      <c r="AM2440" s="110"/>
      <c r="AN2440" s="110"/>
      <c r="AO2440" s="110"/>
      <c r="AP2440" s="110"/>
      <c r="AQ2440" s="110"/>
      <c r="AR2440" s="110"/>
      <c r="AS2440" s="110"/>
      <c r="AT2440" s="110"/>
      <c r="AU2440" s="110"/>
      <c r="AV2440" s="110"/>
      <c r="AY2440" s="110"/>
      <c r="BD2440" s="110"/>
      <c r="BE2440" s="110"/>
      <c r="BF2440" s="110"/>
      <c r="BG2440" s="110"/>
      <c r="BH2440" s="110"/>
      <c r="BI2440" s="110"/>
      <c r="BJ2440" s="110"/>
    </row>
    <row r="2441" spans="1:62">
      <c r="A2441" s="108"/>
      <c r="B2441" s="108"/>
      <c r="C2441" s="109"/>
      <c r="D2441" s="109"/>
      <c r="E2441" s="108"/>
      <c r="F2441" s="108"/>
      <c r="G2441" s="108"/>
      <c r="H2441" s="108"/>
      <c r="I2441" s="108"/>
      <c r="J2441" s="108"/>
      <c r="K2441" s="110"/>
      <c r="L2441" s="110"/>
      <c r="M2441" s="110"/>
      <c r="O2441" s="110"/>
      <c r="P2441" s="110"/>
      <c r="Q2441" s="110"/>
      <c r="R2441" s="110"/>
      <c r="S2441" s="110"/>
      <c r="T2441" s="110"/>
      <c r="V2441" s="110"/>
      <c r="W2441" s="110"/>
      <c r="X2441" s="110"/>
      <c r="Y2441" s="110"/>
      <c r="Z2441" s="110"/>
      <c r="AA2441" s="110"/>
      <c r="AB2441" s="110"/>
      <c r="AC2441" s="110"/>
      <c r="AD2441" s="110"/>
      <c r="AE2441" s="110"/>
      <c r="AF2441" s="110"/>
      <c r="AG2441" s="110"/>
      <c r="AH2441" s="110"/>
      <c r="AI2441" s="110"/>
      <c r="AJ2441" s="110"/>
      <c r="AK2441" s="110"/>
      <c r="AL2441" s="110"/>
      <c r="AM2441" s="110"/>
      <c r="AN2441" s="110"/>
      <c r="AO2441" s="110"/>
      <c r="AP2441" s="110"/>
      <c r="AQ2441" s="110"/>
      <c r="AR2441" s="110"/>
      <c r="AS2441" s="110"/>
      <c r="AT2441" s="110"/>
      <c r="AU2441" s="110"/>
      <c r="AV2441" s="110"/>
      <c r="AY2441" s="110"/>
      <c r="BD2441" s="110"/>
      <c r="BE2441" s="110"/>
      <c r="BF2441" s="110"/>
      <c r="BG2441" s="110"/>
      <c r="BH2441" s="110"/>
      <c r="BI2441" s="110"/>
      <c r="BJ2441" s="110"/>
    </row>
    <row r="2442" spans="1:62">
      <c r="A2442" s="108"/>
      <c r="B2442" s="108"/>
      <c r="C2442" s="109"/>
      <c r="D2442" s="109"/>
      <c r="E2442" s="108"/>
      <c r="F2442" s="108"/>
      <c r="G2442" s="108"/>
      <c r="H2442" s="108"/>
      <c r="I2442" s="108"/>
      <c r="J2442" s="108"/>
      <c r="K2442" s="110"/>
      <c r="L2442" s="110"/>
      <c r="M2442" s="110"/>
      <c r="N2442" s="111"/>
      <c r="O2442" s="110"/>
      <c r="P2442" s="110"/>
      <c r="Q2442" s="110"/>
      <c r="R2442" s="110"/>
      <c r="S2442" s="110"/>
      <c r="T2442" s="110"/>
      <c r="U2442" s="112"/>
      <c r="V2442" s="110"/>
      <c r="W2442" s="110"/>
      <c r="X2442" s="110"/>
      <c r="Y2442" s="110"/>
      <c r="Z2442" s="110"/>
      <c r="AA2442" s="110"/>
      <c r="AB2442" s="110"/>
      <c r="AC2442" s="110"/>
      <c r="AD2442" s="110"/>
      <c r="AE2442" s="110"/>
      <c r="AF2442" s="110"/>
      <c r="AG2442" s="110"/>
      <c r="AH2442" s="110"/>
      <c r="AI2442" s="110"/>
      <c r="AJ2442" s="110"/>
      <c r="AK2442" s="110"/>
      <c r="AL2442" s="110"/>
      <c r="AM2442" s="110"/>
      <c r="AN2442" s="110"/>
      <c r="AO2442" s="110"/>
      <c r="AP2442" s="110"/>
      <c r="AQ2442" s="110"/>
      <c r="AR2442" s="110"/>
      <c r="AS2442" s="110"/>
      <c r="AT2442" s="110"/>
      <c r="AU2442" s="110"/>
      <c r="AV2442" s="110"/>
      <c r="AW2442" s="112"/>
      <c r="AY2442" s="110"/>
      <c r="BB2442" s="110"/>
      <c r="BD2442" s="110"/>
      <c r="BE2442" s="110"/>
      <c r="BF2442" s="110"/>
      <c r="BG2442" s="110"/>
      <c r="BH2442" s="110"/>
      <c r="BI2442" s="110"/>
      <c r="BJ2442" s="110"/>
    </row>
    <row r="2443" spans="1:62">
      <c r="A2443" s="108"/>
      <c r="B2443" s="108"/>
      <c r="C2443" s="109"/>
      <c r="D2443" s="109"/>
      <c r="E2443" s="108"/>
      <c r="F2443" s="108"/>
      <c r="G2443" s="108"/>
      <c r="H2443" s="108"/>
      <c r="I2443" s="108"/>
      <c r="J2443" s="108"/>
      <c r="K2443" s="110"/>
      <c r="L2443" s="110"/>
      <c r="M2443" s="110"/>
      <c r="O2443" s="110"/>
      <c r="P2443" s="110"/>
      <c r="Q2443" s="110"/>
      <c r="R2443" s="110"/>
      <c r="S2443" s="110"/>
      <c r="T2443" s="110"/>
      <c r="V2443" s="110"/>
      <c r="W2443" s="110"/>
      <c r="X2443" s="110"/>
      <c r="Y2443" s="110"/>
      <c r="Z2443" s="110"/>
      <c r="AA2443" s="110"/>
      <c r="AB2443" s="110"/>
      <c r="AF2443" s="110"/>
      <c r="AG2443" s="110"/>
      <c r="AH2443" s="110"/>
      <c r="AI2443" s="110"/>
      <c r="AJ2443" s="110"/>
      <c r="AK2443" s="110"/>
      <c r="AL2443" s="110"/>
      <c r="AM2443" s="110"/>
      <c r="AN2443" s="110"/>
      <c r="AO2443" s="110"/>
      <c r="AP2443" s="110"/>
      <c r="AQ2443" s="110"/>
      <c r="AR2443" s="110"/>
      <c r="AS2443" s="110"/>
      <c r="AT2443" s="110"/>
      <c r="AU2443" s="110"/>
      <c r="AV2443" s="110"/>
      <c r="AY2443" s="110"/>
    </row>
    <row r="2444" spans="1:62">
      <c r="A2444" s="108"/>
      <c r="B2444" s="108"/>
      <c r="C2444" s="109"/>
      <c r="D2444" s="109"/>
      <c r="E2444" s="108"/>
      <c r="F2444" s="108"/>
      <c r="G2444" s="108"/>
      <c r="H2444" s="108"/>
      <c r="I2444" s="108"/>
      <c r="J2444" s="108"/>
      <c r="K2444" s="110"/>
      <c r="L2444" s="110"/>
      <c r="M2444" s="110"/>
      <c r="N2444" s="111"/>
      <c r="O2444" s="110"/>
      <c r="P2444" s="110"/>
      <c r="Q2444" s="110"/>
      <c r="R2444" s="110"/>
      <c r="S2444" s="110"/>
      <c r="T2444" s="110"/>
      <c r="V2444" s="110"/>
      <c r="W2444" s="110"/>
      <c r="X2444" s="110"/>
      <c r="Y2444" s="110"/>
      <c r="Z2444" s="110"/>
      <c r="AA2444" s="110"/>
      <c r="AB2444" s="110"/>
      <c r="AC2444" s="110"/>
      <c r="AD2444" s="110"/>
      <c r="AE2444" s="110"/>
      <c r="AF2444" s="110"/>
      <c r="AG2444" s="110"/>
      <c r="AH2444" s="110"/>
      <c r="AI2444" s="110"/>
      <c r="AJ2444" s="110"/>
      <c r="AK2444" s="110"/>
      <c r="AL2444" s="110"/>
      <c r="AM2444" s="110"/>
      <c r="AN2444" s="110"/>
      <c r="AO2444" s="110"/>
      <c r="AP2444" s="110"/>
      <c r="AQ2444" s="110"/>
      <c r="AR2444" s="110"/>
      <c r="AS2444" s="110"/>
      <c r="AT2444" s="110"/>
      <c r="AU2444" s="110"/>
      <c r="AV2444" s="110"/>
      <c r="AW2444" s="112"/>
      <c r="AY2444" s="110"/>
      <c r="BE2444" s="110"/>
      <c r="BF2444" s="110"/>
      <c r="BG2444" s="110"/>
      <c r="BH2444" s="110"/>
      <c r="BI2444" s="110"/>
    </row>
    <row r="2445" spans="1:62">
      <c r="A2445" s="108"/>
      <c r="B2445" s="108"/>
      <c r="C2445" s="109"/>
      <c r="D2445" s="109"/>
      <c r="E2445" s="108"/>
      <c r="F2445" s="108"/>
      <c r="G2445" s="108"/>
      <c r="H2445" s="108"/>
      <c r="I2445" s="108"/>
      <c r="J2445" s="108"/>
      <c r="K2445" s="110"/>
      <c r="L2445" s="110"/>
      <c r="M2445" s="110"/>
      <c r="N2445" s="111"/>
      <c r="O2445" s="110"/>
      <c r="P2445" s="110"/>
      <c r="Q2445" s="110"/>
      <c r="R2445" s="110"/>
      <c r="S2445" s="110"/>
      <c r="T2445" s="110"/>
      <c r="U2445" s="112"/>
      <c r="V2445" s="110"/>
      <c r="W2445" s="110"/>
      <c r="X2445" s="110"/>
      <c r="Y2445" s="110"/>
      <c r="Z2445" s="110"/>
      <c r="AA2445" s="110"/>
      <c r="AB2445" s="110"/>
      <c r="AC2445" s="110"/>
      <c r="AD2445" s="110"/>
      <c r="AE2445" s="110"/>
      <c r="AF2445" s="110"/>
      <c r="AG2445" s="110"/>
      <c r="AH2445" s="110"/>
      <c r="AI2445" s="110"/>
      <c r="AJ2445" s="110"/>
      <c r="AK2445" s="110"/>
      <c r="AL2445" s="110"/>
      <c r="AM2445" s="110"/>
      <c r="AN2445" s="110"/>
      <c r="AO2445" s="110"/>
      <c r="AP2445" s="110"/>
      <c r="AQ2445" s="110"/>
      <c r="AR2445" s="110"/>
      <c r="AS2445" s="110"/>
      <c r="AT2445" s="110"/>
      <c r="AU2445" s="110"/>
      <c r="AV2445" s="110"/>
      <c r="AY2445" s="110"/>
      <c r="BB2445" s="110"/>
      <c r="BD2445" s="110"/>
      <c r="BE2445" s="110"/>
      <c r="BF2445" s="110"/>
      <c r="BG2445" s="110"/>
      <c r="BH2445" s="110"/>
      <c r="BI2445" s="110"/>
      <c r="BJ2445" s="110"/>
    </row>
    <row r="2446" spans="1:62">
      <c r="A2446" s="108"/>
      <c r="B2446" s="108"/>
      <c r="C2446" s="109"/>
      <c r="D2446" s="109"/>
      <c r="E2446" s="108"/>
      <c r="F2446" s="108"/>
      <c r="G2446" s="108"/>
      <c r="H2446" s="108"/>
      <c r="I2446" s="108"/>
      <c r="J2446" s="108"/>
      <c r="K2446" s="110"/>
      <c r="L2446" s="110"/>
      <c r="M2446" s="110"/>
      <c r="N2446" s="111"/>
      <c r="O2446" s="110"/>
      <c r="P2446" s="110"/>
      <c r="Q2446" s="110"/>
      <c r="R2446" s="110"/>
      <c r="S2446" s="110"/>
      <c r="T2446" s="110"/>
      <c r="U2446" s="112"/>
      <c r="V2446" s="110"/>
      <c r="W2446" s="110"/>
      <c r="X2446" s="110"/>
      <c r="Y2446" s="110"/>
      <c r="Z2446" s="110"/>
      <c r="AA2446" s="110"/>
      <c r="AB2446" s="110"/>
      <c r="AC2446" s="110"/>
      <c r="AD2446" s="110"/>
      <c r="AE2446" s="110"/>
      <c r="AF2446" s="110"/>
      <c r="AG2446" s="110"/>
      <c r="AH2446" s="110"/>
      <c r="AI2446" s="110"/>
      <c r="AJ2446" s="110"/>
      <c r="AK2446" s="110"/>
      <c r="AL2446" s="110"/>
      <c r="AM2446" s="110"/>
      <c r="AN2446" s="110"/>
      <c r="AO2446" s="110"/>
      <c r="AP2446" s="110"/>
      <c r="AQ2446" s="110"/>
      <c r="AR2446" s="110"/>
      <c r="AS2446" s="110"/>
      <c r="AT2446" s="110"/>
      <c r="AU2446" s="110"/>
      <c r="AV2446" s="110"/>
      <c r="AY2446" s="110"/>
      <c r="BD2446" s="110"/>
      <c r="BE2446" s="110"/>
      <c r="BF2446" s="110"/>
      <c r="BG2446" s="110"/>
      <c r="BH2446" s="110"/>
      <c r="BI2446" s="110"/>
      <c r="BJ2446" s="110"/>
    </row>
    <row r="2447" spans="1:62">
      <c r="A2447" s="108"/>
      <c r="B2447" s="108"/>
      <c r="C2447" s="109"/>
      <c r="D2447" s="109"/>
      <c r="E2447" s="108"/>
      <c r="F2447" s="108"/>
      <c r="G2447" s="108"/>
      <c r="H2447" s="108"/>
      <c r="I2447" s="108"/>
      <c r="J2447" s="108"/>
      <c r="K2447" s="110"/>
      <c r="L2447" s="110"/>
      <c r="M2447" s="110"/>
      <c r="N2447" s="111"/>
      <c r="O2447" s="110"/>
      <c r="P2447" s="110"/>
      <c r="Q2447" s="110"/>
      <c r="R2447" s="110"/>
      <c r="S2447" s="110"/>
      <c r="T2447" s="110"/>
      <c r="U2447" s="112"/>
      <c r="V2447" s="110"/>
      <c r="W2447" s="110"/>
      <c r="X2447" s="110"/>
      <c r="Y2447" s="110"/>
      <c r="Z2447" s="110"/>
      <c r="AA2447" s="110"/>
      <c r="AB2447" s="110"/>
      <c r="AC2447" s="110"/>
      <c r="AD2447" s="110"/>
      <c r="AE2447" s="110"/>
      <c r="AF2447" s="110"/>
      <c r="AG2447" s="110"/>
      <c r="AH2447" s="110"/>
      <c r="AI2447" s="110"/>
      <c r="AJ2447" s="110"/>
      <c r="AK2447" s="110"/>
      <c r="AL2447" s="110"/>
      <c r="AM2447" s="110"/>
      <c r="AN2447" s="110"/>
      <c r="AO2447" s="110"/>
      <c r="AP2447" s="110"/>
      <c r="AQ2447" s="110"/>
      <c r="AR2447" s="110"/>
      <c r="AS2447" s="110"/>
      <c r="AT2447" s="110"/>
      <c r="AU2447" s="110"/>
      <c r="AV2447" s="110"/>
      <c r="AY2447" s="110"/>
      <c r="AZ2447" s="110"/>
      <c r="BA2447" s="110"/>
      <c r="BB2447" s="110"/>
      <c r="BD2447" s="110"/>
      <c r="BE2447" s="110"/>
      <c r="BF2447" s="110"/>
      <c r="BG2447" s="110"/>
      <c r="BH2447" s="110"/>
      <c r="BI2447" s="110"/>
      <c r="BJ2447" s="110"/>
    </row>
    <row r="2448" spans="1:62">
      <c r="A2448" s="108"/>
      <c r="B2448" s="108"/>
      <c r="C2448" s="109"/>
      <c r="D2448" s="109"/>
      <c r="E2448" s="108"/>
      <c r="F2448" s="108"/>
      <c r="G2448" s="108"/>
      <c r="H2448" s="108"/>
      <c r="I2448" s="108"/>
      <c r="J2448" s="108"/>
      <c r="K2448" s="110"/>
      <c r="L2448" s="110"/>
      <c r="M2448" s="110"/>
      <c r="O2448" s="110"/>
      <c r="P2448" s="110"/>
      <c r="Q2448" s="110"/>
      <c r="R2448" s="110"/>
      <c r="S2448" s="110"/>
      <c r="T2448" s="110"/>
      <c r="V2448" s="110"/>
      <c r="W2448" s="110"/>
      <c r="X2448" s="110"/>
      <c r="Y2448" s="110"/>
      <c r="Z2448" s="110"/>
      <c r="AA2448" s="110"/>
      <c r="AB2448" s="110"/>
      <c r="AC2448" s="110"/>
      <c r="AD2448" s="110"/>
      <c r="AE2448" s="110"/>
      <c r="AF2448" s="110"/>
      <c r="AG2448" s="110"/>
      <c r="AH2448" s="110"/>
      <c r="AI2448" s="110"/>
      <c r="AJ2448" s="110"/>
      <c r="AK2448" s="110"/>
      <c r="AL2448" s="110"/>
      <c r="AM2448" s="110"/>
      <c r="AN2448" s="110"/>
      <c r="AO2448" s="110"/>
      <c r="AP2448" s="110"/>
      <c r="AQ2448" s="110"/>
      <c r="AR2448" s="110"/>
      <c r="AS2448" s="110"/>
      <c r="AT2448" s="110"/>
      <c r="AU2448" s="110"/>
      <c r="AV2448" s="110"/>
      <c r="AY2448" s="110"/>
      <c r="BD2448" s="110"/>
      <c r="BE2448" s="110"/>
      <c r="BF2448" s="110"/>
      <c r="BG2448" s="110"/>
      <c r="BH2448" s="110"/>
      <c r="BI2448" s="110"/>
      <c r="BJ2448" s="110"/>
    </row>
    <row r="2449" spans="1:62">
      <c r="A2449" s="108"/>
      <c r="B2449" s="108"/>
      <c r="C2449" s="109"/>
      <c r="D2449" s="109"/>
      <c r="E2449" s="108"/>
      <c r="F2449" s="108"/>
      <c r="G2449" s="108"/>
      <c r="H2449" s="108"/>
      <c r="I2449" s="108"/>
      <c r="J2449" s="108"/>
      <c r="K2449" s="110"/>
      <c r="L2449" s="110"/>
      <c r="M2449" s="110"/>
      <c r="O2449" s="110"/>
      <c r="P2449" s="110"/>
      <c r="Q2449" s="110"/>
      <c r="R2449" s="110"/>
      <c r="S2449" s="110"/>
      <c r="T2449" s="110"/>
      <c r="AP2449" s="110"/>
      <c r="AQ2449" s="110"/>
      <c r="AR2449" s="110"/>
      <c r="BD2449" s="110"/>
      <c r="BE2449" s="110"/>
      <c r="BF2449" s="110"/>
      <c r="BG2449" s="110"/>
      <c r="BH2449" s="110"/>
      <c r="BI2449" s="110"/>
      <c r="BJ2449" s="110"/>
    </row>
    <row r="2450" spans="1:62">
      <c r="A2450" s="108"/>
      <c r="B2450" s="108"/>
      <c r="C2450" s="109"/>
      <c r="D2450" s="109"/>
      <c r="E2450" s="108"/>
      <c r="F2450" s="108"/>
      <c r="G2450" s="108"/>
      <c r="H2450" s="108"/>
      <c r="I2450" s="108"/>
      <c r="J2450" s="108"/>
      <c r="K2450" s="110"/>
      <c r="L2450" s="110"/>
      <c r="M2450" s="110"/>
      <c r="O2450" s="110"/>
      <c r="P2450" s="110"/>
      <c r="Q2450" s="110"/>
      <c r="R2450" s="110"/>
      <c r="S2450" s="110"/>
      <c r="T2450" s="110"/>
      <c r="V2450" s="110"/>
      <c r="W2450" s="110"/>
      <c r="X2450" s="110"/>
      <c r="Y2450" s="110"/>
      <c r="Z2450" s="110"/>
      <c r="AA2450" s="110"/>
      <c r="AB2450" s="110"/>
      <c r="AC2450" s="110"/>
      <c r="AD2450" s="110"/>
      <c r="AE2450" s="110"/>
      <c r="AF2450" s="110"/>
      <c r="AG2450" s="110"/>
      <c r="AH2450" s="110"/>
      <c r="AI2450" s="110"/>
      <c r="AJ2450" s="110"/>
      <c r="AK2450" s="110"/>
      <c r="AL2450" s="110"/>
      <c r="AM2450" s="110"/>
      <c r="AN2450" s="110"/>
      <c r="AO2450" s="110"/>
      <c r="AP2450" s="110"/>
      <c r="AQ2450" s="110"/>
      <c r="AR2450" s="110"/>
      <c r="AS2450" s="110"/>
      <c r="AT2450" s="110"/>
      <c r="AU2450" s="110"/>
      <c r="AV2450" s="110"/>
      <c r="AY2450" s="110"/>
      <c r="BD2450" s="110"/>
      <c r="BE2450" s="110"/>
      <c r="BF2450" s="110"/>
      <c r="BG2450" s="110"/>
      <c r="BH2450" s="110"/>
      <c r="BI2450" s="110"/>
      <c r="BJ2450" s="110"/>
    </row>
    <row r="2451" spans="1:62">
      <c r="A2451" s="108"/>
      <c r="B2451" s="108"/>
      <c r="C2451" s="109"/>
      <c r="D2451" s="109"/>
      <c r="E2451" s="108"/>
      <c r="F2451" s="108"/>
      <c r="G2451" s="108"/>
      <c r="H2451" s="108"/>
      <c r="I2451" s="108"/>
      <c r="J2451" s="108"/>
      <c r="K2451" s="110"/>
      <c r="L2451" s="110"/>
      <c r="M2451" s="110"/>
      <c r="N2451" s="111"/>
      <c r="O2451" s="110"/>
      <c r="P2451" s="110"/>
      <c r="Q2451" s="110"/>
      <c r="U2451" s="112"/>
      <c r="V2451" s="110"/>
      <c r="W2451" s="110"/>
      <c r="X2451" s="110"/>
      <c r="Y2451" s="110"/>
      <c r="Z2451" s="110"/>
      <c r="AA2451" s="110"/>
      <c r="AB2451" s="110"/>
      <c r="AC2451" s="110"/>
      <c r="AD2451" s="110"/>
      <c r="AE2451" s="110"/>
      <c r="AF2451" s="110"/>
      <c r="AG2451" s="110"/>
      <c r="AH2451" s="110"/>
      <c r="AI2451" s="110"/>
      <c r="AJ2451" s="110"/>
      <c r="AK2451" s="110"/>
      <c r="AL2451" s="110"/>
      <c r="AM2451" s="110"/>
      <c r="AN2451" s="110"/>
      <c r="AO2451" s="110"/>
      <c r="AP2451" s="110"/>
      <c r="AQ2451" s="110"/>
      <c r="AR2451" s="110"/>
      <c r="AT2451" s="110"/>
      <c r="AU2451" s="110"/>
      <c r="AV2451" s="110"/>
      <c r="BD2451" s="110"/>
      <c r="BE2451" s="110"/>
      <c r="BF2451" s="110"/>
      <c r="BG2451" s="110"/>
      <c r="BH2451" s="110"/>
      <c r="BI2451" s="110"/>
      <c r="BJ2451" s="110"/>
    </row>
    <row r="2452" spans="1:62">
      <c r="A2452" s="108"/>
      <c r="B2452" s="108"/>
      <c r="C2452" s="109"/>
      <c r="D2452" s="109"/>
      <c r="E2452" s="108"/>
      <c r="F2452" s="108"/>
      <c r="G2452" s="108"/>
      <c r="H2452" s="108"/>
      <c r="I2452" s="108"/>
      <c r="J2452" s="108"/>
      <c r="K2452" s="110"/>
      <c r="L2452" s="110"/>
      <c r="M2452" s="110"/>
      <c r="N2452" s="111"/>
      <c r="O2452" s="110"/>
      <c r="P2452" s="110"/>
      <c r="Q2452" s="110"/>
      <c r="R2452" s="110"/>
      <c r="S2452" s="110"/>
      <c r="T2452" s="110"/>
      <c r="V2452" s="110"/>
      <c r="W2452" s="110"/>
      <c r="X2452" s="110"/>
      <c r="Y2452" s="110"/>
      <c r="Z2452" s="110"/>
      <c r="AA2452" s="110"/>
      <c r="AB2452" s="110"/>
      <c r="AC2452" s="110"/>
      <c r="AD2452" s="110"/>
      <c r="AE2452" s="110"/>
      <c r="AF2452" s="110"/>
      <c r="AG2452" s="110"/>
      <c r="AH2452" s="110"/>
      <c r="AI2452" s="110"/>
      <c r="AJ2452" s="110"/>
      <c r="AK2452" s="110"/>
      <c r="AL2452" s="110"/>
      <c r="AM2452" s="110"/>
      <c r="AN2452" s="110"/>
      <c r="AO2452" s="110"/>
      <c r="AP2452" s="110"/>
      <c r="AQ2452" s="110"/>
      <c r="AR2452" s="110"/>
      <c r="AT2452" s="110"/>
      <c r="AU2452" s="110"/>
      <c r="AV2452" s="110"/>
      <c r="BB2452" s="110"/>
      <c r="BD2452" s="110"/>
      <c r="BE2452" s="110"/>
      <c r="BF2452" s="110"/>
      <c r="BG2452" s="110"/>
      <c r="BH2452" s="110"/>
      <c r="BI2452" s="110"/>
      <c r="BJ2452" s="110"/>
    </row>
    <row r="2453" spans="1:62">
      <c r="A2453" s="108"/>
      <c r="B2453" s="108"/>
      <c r="C2453" s="109"/>
      <c r="D2453" s="109"/>
      <c r="E2453" s="108"/>
      <c r="F2453" s="108"/>
      <c r="G2453" s="108"/>
      <c r="H2453" s="108"/>
      <c r="I2453" s="108"/>
      <c r="J2453" s="108"/>
      <c r="K2453" s="110"/>
      <c r="L2453" s="110"/>
      <c r="M2453" s="110"/>
      <c r="O2453" s="110"/>
      <c r="P2453" s="110"/>
      <c r="Q2453" s="110"/>
      <c r="R2453" s="110"/>
      <c r="S2453" s="110"/>
      <c r="T2453" s="110"/>
      <c r="U2453" s="112"/>
      <c r="V2453" s="110"/>
      <c r="W2453" s="110"/>
      <c r="X2453" s="110"/>
      <c r="Y2453" s="110"/>
      <c r="Z2453" s="110"/>
      <c r="AA2453" s="110"/>
      <c r="AB2453" s="110"/>
      <c r="AC2453" s="110"/>
      <c r="AD2453" s="110"/>
      <c r="AE2453" s="110"/>
      <c r="AF2453" s="110"/>
      <c r="AG2453" s="110"/>
      <c r="AH2453" s="110"/>
      <c r="AI2453" s="110"/>
      <c r="AJ2453" s="110"/>
      <c r="AL2453" s="110"/>
      <c r="AM2453" s="110"/>
      <c r="AO2453" s="110"/>
      <c r="AP2453" s="110"/>
      <c r="AQ2453" s="110"/>
      <c r="AR2453" s="110"/>
      <c r="AV2453" s="110"/>
      <c r="AX2453" s="112"/>
      <c r="BB2453" s="110"/>
      <c r="BC2453" s="112"/>
      <c r="BD2453" s="110"/>
      <c r="BE2453" s="110"/>
      <c r="BF2453" s="110"/>
      <c r="BG2453" s="110"/>
      <c r="BH2453" s="110"/>
      <c r="BI2453" s="110"/>
      <c r="BJ2453" s="110"/>
    </row>
    <row r="2454" spans="1:62">
      <c r="A2454" s="108"/>
      <c r="B2454" s="108"/>
      <c r="C2454" s="109"/>
      <c r="D2454" s="109"/>
      <c r="E2454" s="108"/>
      <c r="F2454" s="108"/>
      <c r="G2454" s="108"/>
      <c r="H2454" s="108"/>
      <c r="I2454" s="108"/>
      <c r="J2454" s="108"/>
      <c r="K2454" s="110"/>
      <c r="L2454" s="110"/>
      <c r="M2454" s="110"/>
      <c r="N2454" s="111"/>
      <c r="O2454" s="110"/>
      <c r="P2454" s="110"/>
      <c r="Q2454" s="110"/>
      <c r="R2454" s="110"/>
      <c r="S2454" s="110"/>
      <c r="T2454" s="110"/>
      <c r="U2454" s="112"/>
      <c r="V2454" s="110"/>
      <c r="W2454" s="110"/>
      <c r="X2454" s="110"/>
      <c r="Y2454" s="110"/>
      <c r="Z2454" s="110"/>
      <c r="AA2454" s="110"/>
      <c r="AB2454" s="110"/>
      <c r="AC2454" s="110"/>
      <c r="AD2454" s="110"/>
      <c r="AE2454" s="110"/>
      <c r="AF2454" s="110"/>
      <c r="AG2454" s="110"/>
      <c r="AH2454" s="110"/>
      <c r="AI2454" s="110"/>
      <c r="AJ2454" s="110"/>
      <c r="AK2454" s="110"/>
      <c r="AL2454" s="110"/>
      <c r="AM2454" s="110"/>
      <c r="AN2454" s="110"/>
      <c r="AO2454" s="110"/>
      <c r="AP2454" s="110"/>
      <c r="AQ2454" s="110"/>
      <c r="AR2454" s="110"/>
      <c r="AS2454" s="110"/>
      <c r="AT2454" s="110"/>
      <c r="AU2454" s="110"/>
      <c r="AV2454" s="110"/>
      <c r="AW2454" s="112"/>
      <c r="AY2454" s="110"/>
      <c r="BD2454" s="110"/>
      <c r="BE2454" s="110"/>
      <c r="BF2454" s="110"/>
      <c r="BG2454" s="110"/>
      <c r="BH2454" s="110"/>
      <c r="BI2454" s="110"/>
      <c r="BJ2454" s="110"/>
    </row>
    <row r="2455" spans="1:62">
      <c r="A2455" s="108"/>
      <c r="B2455" s="108"/>
      <c r="C2455" s="109"/>
      <c r="D2455" s="109"/>
      <c r="E2455" s="108"/>
      <c r="F2455" s="108"/>
      <c r="G2455" s="108"/>
      <c r="H2455" s="108"/>
      <c r="I2455" s="108"/>
      <c r="J2455" s="108"/>
      <c r="K2455" s="110"/>
      <c r="L2455" s="110"/>
      <c r="M2455" s="110"/>
      <c r="N2455" s="111"/>
      <c r="O2455" s="110"/>
      <c r="P2455" s="110"/>
      <c r="Q2455" s="110"/>
      <c r="R2455" s="110"/>
      <c r="S2455" s="110"/>
      <c r="T2455" s="110"/>
      <c r="U2455" s="112"/>
      <c r="V2455" s="110"/>
      <c r="W2455" s="110"/>
      <c r="X2455" s="110"/>
      <c r="Y2455" s="110"/>
      <c r="Z2455" s="110"/>
      <c r="AA2455" s="110"/>
      <c r="AB2455" s="110"/>
      <c r="AC2455" s="110"/>
      <c r="AD2455" s="110"/>
      <c r="AE2455" s="110"/>
      <c r="AF2455" s="110"/>
      <c r="AG2455" s="110"/>
      <c r="AH2455" s="110"/>
      <c r="AI2455" s="110"/>
      <c r="AJ2455" s="110"/>
      <c r="AK2455" s="110"/>
      <c r="AL2455" s="110"/>
      <c r="AM2455" s="110"/>
      <c r="AN2455" s="110"/>
      <c r="AO2455" s="110"/>
      <c r="AP2455" s="110"/>
      <c r="AQ2455" s="110"/>
      <c r="AR2455" s="110"/>
      <c r="AT2455" s="110"/>
      <c r="AU2455" s="110"/>
      <c r="AV2455" s="110"/>
      <c r="AZ2455" s="110"/>
      <c r="BA2455" s="110"/>
      <c r="BB2455" s="110"/>
      <c r="BD2455" s="110"/>
      <c r="BE2455" s="110"/>
      <c r="BF2455" s="110"/>
      <c r="BG2455" s="110"/>
      <c r="BH2455" s="110"/>
      <c r="BI2455" s="110"/>
      <c r="BJ2455" s="110"/>
    </row>
    <row r="2456" spans="1:62">
      <c r="A2456" s="108"/>
      <c r="B2456" s="108"/>
      <c r="C2456" s="109"/>
      <c r="D2456" s="109"/>
      <c r="E2456" s="108"/>
      <c r="F2456" s="108"/>
      <c r="G2456" s="108"/>
      <c r="H2456" s="108"/>
      <c r="I2456" s="108"/>
      <c r="J2456" s="108"/>
      <c r="K2456" s="110"/>
      <c r="L2456" s="110"/>
      <c r="M2456" s="110"/>
      <c r="O2456" s="110"/>
      <c r="P2456" s="110"/>
      <c r="Q2456" s="110"/>
      <c r="R2456" s="110"/>
      <c r="S2456" s="110"/>
      <c r="T2456" s="110"/>
      <c r="V2456" s="110"/>
      <c r="W2456" s="110"/>
      <c r="X2456" s="110"/>
      <c r="Y2456" s="110"/>
      <c r="Z2456" s="110"/>
      <c r="AA2456" s="110"/>
      <c r="AB2456" s="110"/>
      <c r="AC2456" s="110"/>
      <c r="AD2456" s="110"/>
      <c r="AE2456" s="110"/>
      <c r="AF2456" s="110"/>
      <c r="AG2456" s="110"/>
      <c r="AH2456" s="110"/>
      <c r="AI2456" s="110"/>
      <c r="AJ2456" s="110"/>
      <c r="AK2456" s="110"/>
      <c r="AL2456" s="110"/>
      <c r="AM2456" s="110"/>
      <c r="AN2456" s="110"/>
      <c r="AO2456" s="110"/>
      <c r="AP2456" s="110"/>
      <c r="AQ2456" s="110"/>
      <c r="AR2456" s="110"/>
      <c r="AS2456" s="110"/>
      <c r="AT2456" s="110"/>
      <c r="AU2456" s="110"/>
      <c r="AV2456" s="110"/>
      <c r="AW2456" s="112"/>
      <c r="AY2456" s="110"/>
      <c r="BD2456" s="110"/>
      <c r="BE2456" s="110"/>
      <c r="BF2456" s="110"/>
      <c r="BG2456" s="110"/>
      <c r="BH2456" s="110"/>
      <c r="BI2456" s="110"/>
      <c r="BJ2456" s="110"/>
    </row>
    <row r="2457" spans="1:62">
      <c r="A2457" s="108"/>
      <c r="B2457" s="108"/>
      <c r="C2457" s="109"/>
      <c r="D2457" s="109"/>
      <c r="E2457" s="108"/>
      <c r="F2457" s="108"/>
      <c r="G2457" s="108"/>
      <c r="H2457" s="108"/>
      <c r="I2457" s="108"/>
      <c r="J2457" s="108"/>
      <c r="K2457" s="110"/>
      <c r="L2457" s="110"/>
      <c r="M2457" s="110"/>
      <c r="O2457" s="110"/>
      <c r="P2457" s="110"/>
      <c r="Q2457" s="110"/>
      <c r="R2457" s="110"/>
      <c r="S2457" s="110"/>
      <c r="T2457" s="110"/>
      <c r="AP2457" s="110"/>
      <c r="AQ2457" s="110"/>
      <c r="AR2457" s="110"/>
      <c r="AS2457" s="110"/>
      <c r="AT2457" s="110"/>
      <c r="AU2457" s="110"/>
      <c r="AV2457" s="110"/>
      <c r="AY2457" s="110"/>
      <c r="BD2457" s="110"/>
      <c r="BE2457" s="110"/>
      <c r="BF2457" s="110"/>
      <c r="BG2457" s="110"/>
      <c r="BH2457" s="110"/>
      <c r="BI2457" s="110"/>
      <c r="BJ2457" s="110"/>
    </row>
    <row r="2458" spans="1:62">
      <c r="A2458" s="108"/>
      <c r="B2458" s="108"/>
      <c r="C2458" s="109"/>
      <c r="D2458" s="109"/>
      <c r="E2458" s="108"/>
      <c r="F2458" s="108"/>
      <c r="G2458" s="108"/>
      <c r="H2458" s="108"/>
      <c r="I2458" s="108"/>
      <c r="J2458" s="108"/>
      <c r="K2458" s="110"/>
      <c r="L2458" s="110"/>
      <c r="M2458" s="110"/>
      <c r="N2458" s="111"/>
      <c r="O2458" s="110"/>
      <c r="P2458" s="110"/>
      <c r="Q2458" s="110"/>
      <c r="R2458" s="110"/>
      <c r="S2458" s="110"/>
      <c r="T2458" s="110"/>
      <c r="U2458" s="112"/>
      <c r="V2458" s="110"/>
      <c r="W2458" s="110"/>
      <c r="X2458" s="110"/>
      <c r="Y2458" s="110"/>
      <c r="Z2458" s="110"/>
      <c r="AA2458" s="110"/>
      <c r="AB2458" s="110"/>
      <c r="AC2458" s="110"/>
      <c r="AD2458" s="110"/>
      <c r="AE2458" s="110"/>
      <c r="AF2458" s="110"/>
      <c r="AG2458" s="110"/>
      <c r="AH2458" s="110"/>
      <c r="AI2458" s="110"/>
      <c r="AJ2458" s="110"/>
      <c r="AK2458" s="110"/>
      <c r="AL2458" s="110"/>
      <c r="AM2458" s="110"/>
      <c r="AN2458" s="110"/>
      <c r="AO2458" s="110"/>
      <c r="AP2458" s="110"/>
      <c r="AQ2458" s="110"/>
      <c r="AR2458" s="110"/>
      <c r="AS2458" s="110"/>
      <c r="AT2458" s="110"/>
      <c r="AU2458" s="110"/>
      <c r="AV2458" s="110"/>
      <c r="AW2458" s="112"/>
      <c r="AY2458" s="110"/>
      <c r="BD2458" s="110"/>
      <c r="BE2458" s="110"/>
      <c r="BF2458" s="110"/>
      <c r="BG2458" s="110"/>
      <c r="BH2458" s="110"/>
      <c r="BI2458" s="110"/>
      <c r="BJ2458" s="110"/>
    </row>
    <row r="2459" spans="1:62">
      <c r="A2459" s="108"/>
      <c r="B2459" s="108"/>
      <c r="C2459" s="109"/>
      <c r="D2459" s="109"/>
      <c r="E2459" s="108"/>
      <c r="F2459" s="108"/>
      <c r="G2459" s="108"/>
      <c r="H2459" s="108"/>
      <c r="I2459" s="108"/>
      <c r="J2459" s="108"/>
      <c r="K2459" s="110"/>
      <c r="L2459" s="110"/>
      <c r="M2459" s="110"/>
      <c r="N2459" s="111"/>
      <c r="O2459" s="110"/>
      <c r="P2459" s="110"/>
      <c r="R2459" s="110"/>
      <c r="S2459" s="110"/>
      <c r="T2459" s="110"/>
      <c r="U2459" s="112"/>
      <c r="V2459" s="110"/>
      <c r="W2459" s="110"/>
      <c r="X2459" s="110"/>
      <c r="Y2459" s="110"/>
      <c r="Z2459" s="110"/>
      <c r="AA2459" s="110"/>
      <c r="AB2459" s="110"/>
      <c r="AC2459" s="110"/>
      <c r="AD2459" s="110"/>
      <c r="AE2459" s="110"/>
      <c r="AF2459" s="110"/>
      <c r="AG2459" s="110"/>
      <c r="AH2459" s="110"/>
      <c r="AI2459" s="110"/>
      <c r="AJ2459" s="110"/>
      <c r="AK2459" s="110"/>
      <c r="AL2459" s="110"/>
      <c r="AM2459" s="110"/>
      <c r="AN2459" s="110"/>
      <c r="AO2459" s="110"/>
      <c r="AP2459" s="110"/>
      <c r="AQ2459" s="110"/>
      <c r="AR2459" s="110"/>
      <c r="AS2459" s="110"/>
      <c r="AT2459" s="110"/>
      <c r="AU2459" s="110"/>
      <c r="AV2459" s="110"/>
      <c r="AW2459" s="112"/>
      <c r="AX2459" s="112"/>
      <c r="AY2459" s="110"/>
      <c r="AZ2459" s="110"/>
      <c r="BA2459" s="110"/>
      <c r="BB2459" s="110"/>
      <c r="BC2459" s="112"/>
      <c r="BD2459" s="110"/>
      <c r="BE2459" s="110"/>
      <c r="BF2459" s="110"/>
      <c r="BG2459" s="110"/>
      <c r="BH2459" s="110"/>
      <c r="BI2459" s="110"/>
      <c r="BJ2459" s="110"/>
    </row>
    <row r="2460" spans="1:62">
      <c r="A2460" s="108"/>
      <c r="B2460" s="108"/>
      <c r="C2460" s="109"/>
      <c r="D2460" s="109"/>
      <c r="E2460" s="108"/>
      <c r="F2460" s="108"/>
      <c r="G2460" s="108"/>
      <c r="H2460" s="108"/>
      <c r="I2460" s="108"/>
      <c r="J2460" s="108"/>
      <c r="K2460" s="110"/>
      <c r="L2460" s="110"/>
      <c r="M2460" s="110"/>
      <c r="N2460" s="111"/>
      <c r="O2460" s="110"/>
      <c r="P2460" s="110"/>
      <c r="Q2460" s="110"/>
      <c r="R2460" s="110"/>
      <c r="S2460" s="110"/>
      <c r="T2460" s="110"/>
      <c r="U2460" s="112"/>
      <c r="V2460" s="110"/>
      <c r="W2460" s="110"/>
      <c r="X2460" s="110"/>
      <c r="Y2460" s="110"/>
      <c r="Z2460" s="110"/>
      <c r="AA2460" s="110"/>
      <c r="AB2460" s="110"/>
      <c r="AC2460" s="110"/>
      <c r="AD2460" s="110"/>
      <c r="AE2460" s="110"/>
      <c r="AF2460" s="110"/>
      <c r="AG2460" s="110"/>
      <c r="AH2460" s="110"/>
      <c r="AI2460" s="110"/>
      <c r="AJ2460" s="110"/>
      <c r="AK2460" s="110"/>
      <c r="AL2460" s="110"/>
      <c r="AM2460" s="110"/>
      <c r="AN2460" s="110"/>
      <c r="AO2460" s="110"/>
      <c r="AP2460" s="110"/>
      <c r="AQ2460" s="110"/>
      <c r="AR2460" s="110"/>
      <c r="AS2460" s="110"/>
      <c r="AT2460" s="110"/>
      <c r="AU2460" s="110"/>
      <c r="AV2460" s="110"/>
      <c r="AY2460" s="110"/>
      <c r="BE2460" s="110"/>
      <c r="BF2460" s="110"/>
      <c r="BG2460" s="110"/>
      <c r="BH2460" s="110"/>
      <c r="BI2460" s="110"/>
    </row>
    <row r="2461" spans="1:62">
      <c r="A2461" s="108"/>
      <c r="B2461" s="108"/>
      <c r="C2461" s="109"/>
      <c r="D2461" s="109"/>
      <c r="E2461" s="108"/>
      <c r="F2461" s="108"/>
      <c r="G2461" s="108"/>
      <c r="H2461" s="108"/>
      <c r="I2461" s="108"/>
      <c r="J2461" s="108"/>
      <c r="K2461" s="110"/>
      <c r="L2461" s="110"/>
      <c r="M2461" s="110"/>
      <c r="N2461" s="111"/>
      <c r="O2461" s="110"/>
      <c r="P2461" s="110"/>
      <c r="Q2461" s="110"/>
      <c r="R2461" s="110"/>
      <c r="S2461" s="110"/>
      <c r="T2461" s="110"/>
      <c r="U2461" s="112"/>
      <c r="V2461" s="110"/>
      <c r="W2461" s="110"/>
      <c r="X2461" s="110"/>
      <c r="Y2461" s="110"/>
      <c r="Z2461" s="110"/>
      <c r="AA2461" s="110"/>
      <c r="AB2461" s="110"/>
      <c r="AC2461" s="110"/>
      <c r="AD2461" s="110"/>
      <c r="AE2461" s="110"/>
      <c r="AF2461" s="110"/>
      <c r="AG2461" s="110"/>
      <c r="AH2461" s="110"/>
      <c r="AI2461" s="110"/>
      <c r="AJ2461" s="110"/>
      <c r="AK2461" s="110"/>
      <c r="AL2461" s="110"/>
      <c r="AM2461" s="110"/>
      <c r="AN2461" s="110"/>
      <c r="AO2461" s="110"/>
      <c r="AP2461" s="110"/>
      <c r="AQ2461" s="110"/>
      <c r="AR2461" s="110"/>
      <c r="AS2461" s="110"/>
      <c r="AT2461" s="110"/>
      <c r="AU2461" s="110"/>
      <c r="AV2461" s="110"/>
      <c r="AY2461" s="110"/>
      <c r="AZ2461" s="110"/>
      <c r="BA2461" s="110"/>
      <c r="BB2461" s="110"/>
      <c r="BD2461" s="110"/>
      <c r="BE2461" s="110"/>
      <c r="BF2461" s="110"/>
      <c r="BG2461" s="110"/>
      <c r="BH2461" s="110"/>
      <c r="BI2461" s="110"/>
      <c r="BJ2461" s="110"/>
    </row>
    <row r="2462" spans="1:62">
      <c r="A2462" s="108"/>
      <c r="B2462" s="108"/>
      <c r="C2462" s="109"/>
      <c r="D2462" s="109"/>
      <c r="E2462" s="108"/>
      <c r="F2462" s="108"/>
      <c r="G2462" s="108"/>
      <c r="H2462" s="108"/>
      <c r="I2462" s="108"/>
      <c r="J2462" s="108"/>
      <c r="K2462" s="110"/>
      <c r="L2462" s="110"/>
      <c r="M2462" s="110"/>
      <c r="O2462" s="110"/>
      <c r="P2462" s="110"/>
      <c r="Q2462" s="110"/>
      <c r="R2462" s="110"/>
      <c r="S2462" s="110"/>
      <c r="T2462" s="110"/>
      <c r="V2462" s="110"/>
      <c r="W2462" s="110"/>
      <c r="X2462" s="110"/>
      <c r="Y2462" s="110"/>
      <c r="Z2462" s="110"/>
      <c r="AA2462" s="110"/>
      <c r="AB2462" s="110"/>
      <c r="AC2462" s="110"/>
      <c r="AD2462" s="110"/>
      <c r="AE2462" s="110"/>
      <c r="AF2462" s="110"/>
      <c r="AG2462" s="110"/>
      <c r="AH2462" s="110"/>
      <c r="AI2462" s="110"/>
      <c r="AJ2462" s="110"/>
      <c r="AK2462" s="110"/>
      <c r="AL2462" s="110"/>
      <c r="AM2462" s="110"/>
      <c r="AN2462" s="110"/>
      <c r="AO2462" s="110"/>
      <c r="AP2462" s="110"/>
      <c r="AQ2462" s="110"/>
      <c r="AR2462" s="110"/>
      <c r="AS2462" s="110"/>
      <c r="AT2462" s="110"/>
      <c r="AU2462" s="110"/>
      <c r="AV2462" s="110"/>
      <c r="AY2462" s="110"/>
      <c r="AZ2462" s="110"/>
      <c r="BD2462" s="110"/>
      <c r="BE2462" s="110"/>
      <c r="BF2462" s="110"/>
      <c r="BG2462" s="110"/>
      <c r="BH2462" s="110"/>
      <c r="BI2462" s="110"/>
      <c r="BJ2462" s="110"/>
    </row>
    <row r="2463" spans="1:62">
      <c r="A2463" s="108"/>
      <c r="B2463" s="108"/>
      <c r="C2463" s="109"/>
      <c r="D2463" s="109"/>
      <c r="E2463" s="108"/>
      <c r="F2463" s="108"/>
      <c r="G2463" s="108"/>
      <c r="H2463" s="108"/>
      <c r="I2463" s="108"/>
      <c r="J2463" s="108"/>
      <c r="K2463" s="110"/>
      <c r="L2463" s="110"/>
      <c r="M2463" s="110"/>
      <c r="O2463" s="110"/>
      <c r="P2463" s="110"/>
      <c r="Q2463" s="110"/>
      <c r="R2463" s="110"/>
      <c r="S2463" s="110"/>
      <c r="T2463" s="110"/>
      <c r="V2463" s="110"/>
      <c r="W2463" s="110"/>
      <c r="X2463" s="110"/>
      <c r="Y2463" s="110"/>
      <c r="Z2463" s="110"/>
      <c r="AA2463" s="110"/>
      <c r="AB2463" s="110"/>
      <c r="AC2463" s="110"/>
      <c r="AD2463" s="110"/>
      <c r="AF2463" s="110"/>
      <c r="AG2463" s="110"/>
      <c r="AI2463" s="110"/>
      <c r="AJ2463" s="110"/>
      <c r="AL2463" s="110"/>
      <c r="AM2463" s="110"/>
      <c r="AO2463" s="110"/>
      <c r="AP2463" s="110"/>
      <c r="AQ2463" s="110"/>
      <c r="AR2463" s="110"/>
      <c r="AV2463" s="110"/>
      <c r="BD2463" s="110"/>
      <c r="BE2463" s="110"/>
      <c r="BF2463" s="110"/>
      <c r="BG2463" s="110"/>
      <c r="BH2463" s="110"/>
      <c r="BI2463" s="110"/>
      <c r="BJ2463" s="110"/>
    </row>
    <row r="2464" spans="1:62">
      <c r="A2464" s="108"/>
      <c r="B2464" s="108"/>
      <c r="C2464" s="109"/>
      <c r="D2464" s="109"/>
      <c r="E2464" s="108"/>
      <c r="F2464" s="108"/>
      <c r="G2464" s="108"/>
      <c r="H2464" s="108"/>
      <c r="I2464" s="108"/>
      <c r="J2464" s="108"/>
      <c r="K2464" s="110"/>
      <c r="L2464" s="110"/>
      <c r="M2464" s="110"/>
      <c r="O2464" s="110"/>
      <c r="P2464" s="110"/>
      <c r="Q2464" s="110"/>
      <c r="R2464" s="110"/>
      <c r="S2464" s="110"/>
      <c r="T2464" s="110"/>
      <c r="U2464" s="112"/>
      <c r="V2464" s="110"/>
      <c r="W2464" s="110"/>
      <c r="X2464" s="110"/>
      <c r="Y2464" s="110"/>
      <c r="Z2464" s="110"/>
      <c r="AA2464" s="110"/>
      <c r="AB2464" s="110"/>
      <c r="AC2464" s="110"/>
      <c r="AD2464" s="110"/>
      <c r="AE2464" s="110"/>
      <c r="AF2464" s="110"/>
      <c r="AG2464" s="110"/>
      <c r="AH2464" s="110"/>
      <c r="AI2464" s="110"/>
      <c r="AJ2464" s="110"/>
      <c r="AK2464" s="110"/>
      <c r="AL2464" s="110"/>
      <c r="AM2464" s="110"/>
      <c r="AN2464" s="110"/>
      <c r="AO2464" s="110"/>
      <c r="AP2464" s="110"/>
      <c r="AQ2464" s="110"/>
      <c r="AR2464" s="110"/>
      <c r="AS2464" s="110"/>
      <c r="AT2464" s="110"/>
      <c r="AU2464" s="110"/>
      <c r="AV2464" s="110"/>
      <c r="AY2464" s="110"/>
      <c r="AZ2464" s="110"/>
      <c r="BA2464" s="110"/>
      <c r="BB2464" s="110"/>
      <c r="BD2464" s="110"/>
      <c r="BE2464" s="110"/>
      <c r="BF2464" s="110"/>
      <c r="BG2464" s="110"/>
      <c r="BH2464" s="110"/>
      <c r="BI2464" s="110"/>
      <c r="BJ2464" s="110"/>
    </row>
    <row r="2465" spans="1:62">
      <c r="A2465" s="108"/>
      <c r="B2465" s="108"/>
      <c r="C2465" s="109"/>
      <c r="D2465" s="109"/>
      <c r="E2465" s="108"/>
      <c r="F2465" s="108"/>
      <c r="G2465" s="108"/>
      <c r="H2465" s="108"/>
      <c r="I2465" s="108"/>
      <c r="J2465" s="108"/>
      <c r="K2465" s="110"/>
      <c r="L2465" s="110"/>
      <c r="M2465" s="110"/>
      <c r="N2465" s="111"/>
      <c r="O2465" s="110"/>
      <c r="P2465" s="110"/>
      <c r="Q2465" s="110"/>
      <c r="R2465" s="110"/>
      <c r="S2465" s="110"/>
      <c r="T2465" s="110"/>
      <c r="V2465" s="110"/>
      <c r="W2465" s="110"/>
      <c r="X2465" s="110"/>
      <c r="Y2465" s="110"/>
      <c r="Z2465" s="110"/>
      <c r="AA2465" s="110"/>
      <c r="AB2465" s="110"/>
      <c r="AC2465" s="110"/>
      <c r="AD2465" s="110"/>
      <c r="AE2465" s="110"/>
      <c r="AF2465" s="110"/>
      <c r="AG2465" s="110"/>
      <c r="AH2465" s="110"/>
      <c r="AI2465" s="110"/>
      <c r="AJ2465" s="110"/>
      <c r="AK2465" s="110"/>
      <c r="AL2465" s="110"/>
      <c r="AM2465" s="110"/>
      <c r="AN2465" s="110"/>
      <c r="AO2465" s="110"/>
      <c r="AP2465" s="110"/>
      <c r="AQ2465" s="110"/>
      <c r="AR2465" s="110"/>
      <c r="AS2465" s="110"/>
      <c r="AT2465" s="110"/>
      <c r="AU2465" s="110"/>
      <c r="AV2465" s="110"/>
      <c r="AW2465" s="112"/>
      <c r="AY2465" s="110"/>
      <c r="BD2465" s="110"/>
      <c r="BE2465" s="110"/>
      <c r="BF2465" s="110"/>
      <c r="BG2465" s="110"/>
      <c r="BH2465" s="110"/>
      <c r="BI2465" s="110"/>
      <c r="BJ2465" s="110"/>
    </row>
    <row r="2466" spans="1:62">
      <c r="A2466" s="108"/>
      <c r="B2466" s="108"/>
      <c r="C2466" s="109"/>
      <c r="D2466" s="109"/>
      <c r="E2466" s="108"/>
      <c r="F2466" s="108"/>
      <c r="G2466" s="108"/>
      <c r="H2466" s="108"/>
      <c r="I2466" s="108"/>
      <c r="J2466" s="108"/>
      <c r="K2466" s="110"/>
      <c r="L2466" s="110"/>
      <c r="M2466" s="110"/>
      <c r="N2466" s="111"/>
      <c r="O2466" s="110"/>
      <c r="P2466" s="110"/>
      <c r="Q2466" s="110"/>
      <c r="R2466" s="110"/>
      <c r="S2466" s="110"/>
      <c r="T2466" s="110"/>
      <c r="U2466" s="112"/>
      <c r="V2466" s="110"/>
      <c r="W2466" s="110"/>
      <c r="X2466" s="110"/>
      <c r="Y2466" s="110"/>
      <c r="Z2466" s="110"/>
      <c r="AA2466" s="110"/>
      <c r="AB2466" s="110"/>
      <c r="AC2466" s="110"/>
      <c r="AD2466" s="110"/>
      <c r="AE2466" s="110"/>
      <c r="AF2466" s="110"/>
      <c r="AG2466" s="110"/>
      <c r="AH2466" s="110"/>
      <c r="AI2466" s="110"/>
      <c r="AJ2466" s="110"/>
      <c r="AK2466" s="110"/>
      <c r="AL2466" s="110"/>
      <c r="AM2466" s="110"/>
      <c r="AN2466" s="110"/>
      <c r="AO2466" s="110"/>
      <c r="AP2466" s="110"/>
      <c r="AQ2466" s="110"/>
      <c r="AR2466" s="110"/>
      <c r="AS2466" s="110"/>
      <c r="AT2466" s="110"/>
      <c r="AU2466" s="110"/>
      <c r="AV2466" s="110"/>
      <c r="AW2466" s="112"/>
      <c r="AX2466" s="112"/>
      <c r="AY2466" s="110"/>
      <c r="AZ2466" s="110"/>
      <c r="BA2466" s="110"/>
      <c r="BB2466" s="110"/>
      <c r="BC2466" s="112"/>
      <c r="BD2466" s="110"/>
      <c r="BE2466" s="110"/>
      <c r="BF2466" s="110"/>
      <c r="BG2466" s="110"/>
      <c r="BH2466" s="110"/>
      <c r="BI2466" s="110"/>
      <c r="BJ2466" s="110"/>
    </row>
    <row r="2467" spans="1:62">
      <c r="A2467" s="108"/>
      <c r="B2467" s="108"/>
      <c r="C2467" s="109"/>
      <c r="D2467" s="109"/>
      <c r="E2467" s="108"/>
      <c r="F2467" s="108"/>
      <c r="G2467" s="108"/>
      <c r="H2467" s="108"/>
      <c r="I2467" s="108"/>
      <c r="J2467" s="108"/>
      <c r="K2467" s="110"/>
      <c r="L2467" s="110"/>
      <c r="M2467" s="110"/>
      <c r="N2467" s="111"/>
      <c r="O2467" s="110"/>
      <c r="P2467" s="110"/>
      <c r="Q2467" s="110"/>
      <c r="R2467" s="110"/>
      <c r="S2467" s="110"/>
      <c r="T2467" s="110"/>
      <c r="U2467" s="112"/>
      <c r="V2467" s="110"/>
      <c r="W2467" s="110"/>
      <c r="X2467" s="110"/>
      <c r="Y2467" s="110"/>
      <c r="Z2467" s="110"/>
      <c r="AA2467" s="110"/>
      <c r="AB2467" s="110"/>
      <c r="AC2467" s="110"/>
      <c r="AD2467" s="110"/>
      <c r="AF2467" s="110"/>
      <c r="AG2467" s="110"/>
      <c r="AH2467" s="110"/>
      <c r="AI2467" s="110"/>
      <c r="AJ2467" s="110"/>
      <c r="AK2467" s="110"/>
      <c r="AL2467" s="110"/>
      <c r="AM2467" s="110"/>
      <c r="AN2467" s="110"/>
      <c r="AO2467" s="110"/>
      <c r="AP2467" s="110"/>
      <c r="AQ2467" s="110"/>
      <c r="AR2467" s="110"/>
      <c r="AS2467" s="110"/>
      <c r="AT2467" s="110"/>
      <c r="AV2467" s="110"/>
      <c r="AW2467" s="112"/>
      <c r="AY2467" s="110"/>
      <c r="BB2467" s="110"/>
      <c r="BE2467" s="110"/>
      <c r="BF2467" s="110"/>
      <c r="BG2467" s="110"/>
      <c r="BH2467" s="110"/>
      <c r="BI2467" s="110"/>
      <c r="BJ2467" s="110"/>
    </row>
    <row r="2468" spans="1:62">
      <c r="A2468" s="108"/>
      <c r="B2468" s="108"/>
      <c r="C2468" s="109"/>
      <c r="D2468" s="109"/>
      <c r="E2468" s="108"/>
      <c r="F2468" s="108"/>
      <c r="G2468" s="108"/>
      <c r="H2468" s="108"/>
      <c r="I2468" s="108"/>
      <c r="J2468" s="108"/>
      <c r="K2468" s="110"/>
      <c r="L2468" s="110"/>
      <c r="M2468" s="110"/>
      <c r="N2468" s="111"/>
      <c r="O2468" s="110"/>
      <c r="P2468" s="110"/>
      <c r="Q2468" s="110"/>
      <c r="R2468" s="110"/>
      <c r="S2468" s="110"/>
      <c r="T2468" s="110"/>
      <c r="U2468" s="112"/>
      <c r="V2468" s="110"/>
      <c r="W2468" s="110"/>
      <c r="X2468" s="110"/>
      <c r="Y2468" s="110"/>
      <c r="Z2468" s="110"/>
      <c r="AA2468" s="110"/>
      <c r="AB2468" s="110"/>
      <c r="AC2468" s="110"/>
      <c r="AD2468" s="110"/>
      <c r="AE2468" s="110"/>
      <c r="AF2468" s="110"/>
      <c r="AG2468" s="110"/>
      <c r="AH2468" s="110"/>
      <c r="AI2468" s="110"/>
      <c r="AJ2468" s="110"/>
      <c r="AK2468" s="110"/>
      <c r="AL2468" s="110"/>
      <c r="AM2468" s="110"/>
      <c r="AN2468" s="110"/>
      <c r="AO2468" s="110"/>
      <c r="AP2468" s="110"/>
      <c r="AQ2468" s="110"/>
      <c r="AR2468" s="110"/>
      <c r="AS2468" s="110"/>
      <c r="AT2468" s="110"/>
      <c r="AU2468" s="110"/>
      <c r="AV2468" s="110"/>
      <c r="AY2468" s="110"/>
      <c r="BE2468" s="110"/>
      <c r="BF2468" s="110"/>
      <c r="BG2468" s="110"/>
      <c r="BH2468" s="110"/>
      <c r="BI2468" s="110"/>
      <c r="BJ2468" s="110"/>
    </row>
    <row r="2469" spans="1:62">
      <c r="A2469" s="108"/>
      <c r="B2469" s="108"/>
      <c r="C2469" s="109"/>
      <c r="D2469" s="109"/>
      <c r="E2469" s="108"/>
      <c r="F2469" s="108"/>
      <c r="G2469" s="108"/>
      <c r="H2469" s="108"/>
      <c r="I2469" s="108"/>
      <c r="J2469" s="108"/>
      <c r="K2469" s="110"/>
      <c r="L2469" s="110"/>
      <c r="M2469" s="110"/>
      <c r="N2469" s="111"/>
      <c r="O2469" s="110"/>
      <c r="P2469" s="110"/>
      <c r="Q2469" s="110"/>
      <c r="R2469" s="110"/>
      <c r="S2469" s="110"/>
      <c r="T2469" s="110"/>
      <c r="V2469" s="110"/>
      <c r="W2469" s="110"/>
      <c r="X2469" s="110"/>
      <c r="Y2469" s="110"/>
      <c r="Z2469" s="110"/>
      <c r="AA2469" s="110"/>
      <c r="AB2469" s="110"/>
      <c r="AC2469" s="110"/>
      <c r="AD2469" s="110"/>
      <c r="AE2469" s="110"/>
      <c r="AF2469" s="110"/>
      <c r="AG2469" s="110"/>
      <c r="AH2469" s="110"/>
      <c r="AI2469" s="110"/>
      <c r="AJ2469" s="110"/>
      <c r="AK2469" s="110"/>
      <c r="AL2469" s="110"/>
      <c r="AM2469" s="110"/>
      <c r="AN2469" s="110"/>
      <c r="AO2469" s="110"/>
      <c r="AP2469" s="110"/>
      <c r="AQ2469" s="110"/>
      <c r="AR2469" s="110"/>
      <c r="AS2469" s="110"/>
      <c r="AT2469" s="110"/>
      <c r="AU2469" s="110"/>
      <c r="AV2469" s="110"/>
      <c r="AY2469" s="110"/>
      <c r="BB2469" s="110"/>
      <c r="BD2469" s="110"/>
      <c r="BE2469" s="110"/>
      <c r="BF2469" s="110"/>
      <c r="BG2469" s="110"/>
      <c r="BH2469" s="110"/>
      <c r="BI2469" s="110"/>
      <c r="BJ2469" s="110"/>
    </row>
    <row r="2470" spans="1:62">
      <c r="A2470" s="108"/>
      <c r="B2470" s="108"/>
      <c r="C2470" s="109"/>
      <c r="D2470" s="109"/>
      <c r="E2470" s="108"/>
      <c r="F2470" s="108"/>
      <c r="G2470" s="108"/>
      <c r="H2470" s="108"/>
      <c r="I2470" s="108"/>
      <c r="J2470" s="108"/>
      <c r="K2470" s="110"/>
      <c r="L2470" s="110"/>
      <c r="M2470" s="110"/>
      <c r="N2470" s="111"/>
      <c r="O2470" s="110"/>
      <c r="P2470" s="110"/>
      <c r="Q2470" s="110"/>
      <c r="R2470" s="110"/>
      <c r="S2470" s="110"/>
      <c r="T2470" s="110"/>
      <c r="U2470" s="112"/>
      <c r="V2470" s="110"/>
      <c r="W2470" s="110"/>
      <c r="X2470" s="110"/>
      <c r="Y2470" s="110"/>
      <c r="Z2470" s="110"/>
      <c r="AA2470" s="110"/>
      <c r="AB2470" s="110"/>
      <c r="AC2470" s="110"/>
      <c r="AD2470" s="110"/>
      <c r="AE2470" s="110"/>
      <c r="AF2470" s="110"/>
      <c r="AG2470" s="110"/>
      <c r="AH2470" s="110"/>
      <c r="AI2470" s="110"/>
      <c r="AJ2470" s="110"/>
      <c r="AK2470" s="110"/>
      <c r="AL2470" s="110"/>
      <c r="AM2470" s="110"/>
      <c r="AN2470" s="110"/>
      <c r="AO2470" s="110"/>
      <c r="AP2470" s="110"/>
      <c r="AQ2470" s="110"/>
      <c r="AR2470" s="110"/>
      <c r="AS2470" s="110"/>
      <c r="AT2470" s="110"/>
      <c r="AU2470" s="110"/>
      <c r="AV2470" s="110"/>
      <c r="AW2470" s="112"/>
      <c r="AY2470" s="110"/>
      <c r="BD2470" s="110"/>
      <c r="BE2470" s="110"/>
      <c r="BF2470" s="110"/>
      <c r="BG2470" s="110"/>
      <c r="BH2470" s="110"/>
      <c r="BI2470" s="110"/>
      <c r="BJ2470" s="110"/>
    </row>
    <row r="2471" spans="1:62">
      <c r="A2471" s="108"/>
      <c r="B2471" s="108"/>
      <c r="C2471" s="109"/>
      <c r="D2471" s="109"/>
      <c r="E2471" s="108"/>
      <c r="F2471" s="108"/>
      <c r="G2471" s="108"/>
      <c r="H2471" s="108"/>
      <c r="I2471" s="108"/>
      <c r="J2471" s="108"/>
      <c r="K2471" s="110"/>
      <c r="L2471" s="110"/>
      <c r="M2471" s="110"/>
      <c r="O2471" s="110"/>
      <c r="P2471" s="110"/>
      <c r="Q2471" s="110"/>
      <c r="R2471" s="110"/>
      <c r="S2471" s="110"/>
      <c r="T2471" s="110"/>
      <c r="V2471" s="110"/>
      <c r="W2471" s="110"/>
      <c r="X2471" s="110"/>
      <c r="Y2471" s="110"/>
      <c r="Z2471" s="110"/>
      <c r="AA2471" s="110"/>
      <c r="AB2471" s="110"/>
      <c r="AC2471" s="110"/>
      <c r="AD2471" s="110"/>
      <c r="AE2471" s="110"/>
      <c r="AF2471" s="110"/>
      <c r="AG2471" s="110"/>
      <c r="AH2471" s="110"/>
      <c r="AI2471" s="110"/>
      <c r="AJ2471" s="110"/>
      <c r="AK2471" s="110"/>
      <c r="AL2471" s="110"/>
      <c r="AM2471" s="110"/>
      <c r="AN2471" s="110"/>
      <c r="AO2471" s="110"/>
      <c r="AP2471" s="110"/>
      <c r="AQ2471" s="110"/>
      <c r="AR2471" s="110"/>
      <c r="AS2471" s="110"/>
      <c r="AT2471" s="110"/>
      <c r="AU2471" s="110"/>
      <c r="AV2471" s="110"/>
      <c r="AW2471" s="112"/>
      <c r="AX2471" s="112"/>
      <c r="AY2471" s="110"/>
      <c r="BB2471" s="110"/>
      <c r="BC2471" s="112"/>
      <c r="BD2471" s="110"/>
      <c r="BE2471" s="110"/>
      <c r="BF2471" s="110"/>
      <c r="BG2471" s="110"/>
      <c r="BH2471" s="110"/>
      <c r="BI2471" s="110"/>
      <c r="BJ2471" s="110"/>
    </row>
    <row r="2472" spans="1:62">
      <c r="A2472" s="108"/>
      <c r="B2472" s="108"/>
      <c r="C2472" s="109"/>
      <c r="D2472" s="109"/>
      <c r="E2472" s="108"/>
      <c r="F2472" s="108"/>
      <c r="G2472" s="108"/>
      <c r="H2472" s="108"/>
      <c r="I2472" s="108"/>
      <c r="J2472" s="108"/>
      <c r="K2472" s="110"/>
      <c r="L2472" s="110"/>
      <c r="M2472" s="110"/>
      <c r="O2472" s="110"/>
      <c r="P2472" s="110"/>
      <c r="Q2472" s="110"/>
      <c r="R2472" s="110"/>
      <c r="S2472" s="110"/>
      <c r="T2472" s="110"/>
      <c r="V2472" s="110"/>
      <c r="W2472" s="110"/>
      <c r="X2472" s="110"/>
      <c r="Y2472" s="110"/>
      <c r="Z2472" s="110"/>
      <c r="AA2472" s="110"/>
      <c r="AB2472" s="110"/>
      <c r="AC2472" s="110"/>
      <c r="AD2472" s="110"/>
      <c r="AE2472" s="110"/>
      <c r="AF2472" s="110"/>
      <c r="AG2472" s="110"/>
      <c r="AH2472" s="110"/>
      <c r="AI2472" s="110"/>
      <c r="AJ2472" s="110"/>
      <c r="AK2472" s="110"/>
      <c r="AL2472" s="110"/>
      <c r="AM2472" s="110"/>
      <c r="AN2472" s="110"/>
      <c r="AO2472" s="110"/>
      <c r="AP2472" s="110"/>
      <c r="AQ2472" s="110"/>
      <c r="AR2472" s="110"/>
      <c r="AS2472" s="110"/>
      <c r="AT2472" s="110"/>
      <c r="AU2472" s="110"/>
      <c r="AV2472" s="110"/>
      <c r="AW2472" s="112"/>
      <c r="AY2472" s="110"/>
      <c r="AZ2472" s="110"/>
      <c r="BB2472" s="110"/>
      <c r="BD2472" s="110"/>
      <c r="BE2472" s="110"/>
      <c r="BF2472" s="110"/>
      <c r="BG2472" s="110"/>
      <c r="BH2472" s="110"/>
      <c r="BI2472" s="110"/>
      <c r="BJ2472" s="110"/>
    </row>
    <row r="2473" spans="1:62">
      <c r="A2473" s="108"/>
      <c r="B2473" s="108"/>
      <c r="C2473" s="109"/>
      <c r="D2473" s="109"/>
      <c r="E2473" s="108"/>
      <c r="F2473" s="108"/>
      <c r="G2473" s="108"/>
      <c r="H2473" s="108"/>
      <c r="I2473" s="108"/>
      <c r="J2473" s="108"/>
      <c r="K2473" s="110"/>
      <c r="L2473" s="110"/>
      <c r="M2473" s="110"/>
      <c r="N2473" s="111"/>
      <c r="O2473" s="110"/>
      <c r="P2473" s="110"/>
      <c r="Q2473" s="110"/>
      <c r="R2473" s="110"/>
      <c r="S2473" s="110"/>
      <c r="T2473" s="110"/>
      <c r="U2473" s="112"/>
      <c r="V2473" s="110"/>
      <c r="W2473" s="110"/>
      <c r="X2473" s="110"/>
      <c r="Y2473" s="110"/>
      <c r="Z2473" s="110"/>
      <c r="AA2473" s="110"/>
      <c r="AB2473" s="110"/>
      <c r="AC2473" s="110"/>
      <c r="AD2473" s="110"/>
      <c r="AE2473" s="110"/>
      <c r="AF2473" s="110"/>
      <c r="AG2473" s="110"/>
      <c r="AH2473" s="110"/>
      <c r="AI2473" s="110"/>
      <c r="AJ2473" s="110"/>
      <c r="AK2473" s="110"/>
      <c r="AL2473" s="110"/>
      <c r="AM2473" s="110"/>
      <c r="AN2473" s="110"/>
      <c r="AO2473" s="110"/>
      <c r="AP2473" s="110"/>
      <c r="AQ2473" s="110"/>
      <c r="AR2473" s="110"/>
      <c r="AS2473" s="110"/>
      <c r="AT2473" s="110"/>
      <c r="AU2473" s="110"/>
      <c r="AV2473" s="110"/>
      <c r="AY2473" s="110"/>
      <c r="BE2473" s="110"/>
      <c r="BF2473" s="110"/>
      <c r="BG2473" s="110"/>
      <c r="BH2473" s="110"/>
      <c r="BI2473" s="110"/>
    </row>
    <row r="2474" spans="1:62">
      <c r="A2474" s="108"/>
      <c r="B2474" s="108"/>
      <c r="C2474" s="109"/>
      <c r="D2474" s="109"/>
      <c r="E2474" s="108"/>
      <c r="F2474" s="108"/>
      <c r="G2474" s="108"/>
      <c r="H2474" s="108"/>
      <c r="I2474" s="108"/>
      <c r="J2474" s="108"/>
      <c r="K2474" s="110"/>
      <c r="L2474" s="110"/>
      <c r="M2474" s="110"/>
      <c r="O2474" s="110"/>
      <c r="P2474" s="110"/>
      <c r="Q2474" s="110"/>
      <c r="R2474" s="110"/>
      <c r="S2474" s="110"/>
      <c r="T2474" s="110"/>
      <c r="U2474" s="112"/>
      <c r="AP2474" s="110"/>
      <c r="AQ2474" s="110"/>
      <c r="AR2474" s="110"/>
      <c r="AS2474" s="110"/>
      <c r="AT2474" s="110"/>
      <c r="AY2474" s="110"/>
      <c r="BD2474" s="110"/>
      <c r="BE2474" s="110"/>
      <c r="BF2474" s="110"/>
      <c r="BG2474" s="110"/>
      <c r="BH2474" s="110"/>
      <c r="BI2474" s="110"/>
      <c r="BJ2474" s="110"/>
    </row>
    <row r="2475" spans="1:62">
      <c r="A2475" s="108"/>
      <c r="B2475" s="108"/>
      <c r="C2475" s="109"/>
      <c r="D2475" s="109"/>
      <c r="E2475" s="108"/>
      <c r="F2475" s="108"/>
      <c r="G2475" s="108"/>
      <c r="H2475" s="108"/>
      <c r="I2475" s="108"/>
      <c r="J2475" s="108"/>
      <c r="K2475" s="110"/>
      <c r="L2475" s="110"/>
      <c r="M2475" s="110"/>
      <c r="O2475" s="110"/>
      <c r="P2475" s="110"/>
      <c r="Q2475" s="110"/>
      <c r="R2475" s="110"/>
      <c r="S2475" s="110"/>
      <c r="T2475" s="110"/>
      <c r="U2475" s="112"/>
      <c r="V2475" s="110"/>
      <c r="W2475" s="110"/>
      <c r="X2475" s="110"/>
      <c r="Y2475" s="110"/>
      <c r="Z2475" s="110"/>
      <c r="AA2475" s="110"/>
      <c r="AB2475" s="110"/>
      <c r="AC2475" s="110"/>
      <c r="AD2475" s="110"/>
      <c r="AF2475" s="110"/>
      <c r="AG2475" s="110"/>
      <c r="AH2475" s="110"/>
      <c r="AI2475" s="110"/>
      <c r="AJ2475" s="110"/>
      <c r="AL2475" s="110"/>
      <c r="AM2475" s="110"/>
      <c r="AO2475" s="110"/>
      <c r="AP2475" s="110"/>
      <c r="AQ2475" s="110"/>
      <c r="AR2475" s="110"/>
      <c r="AU2475" s="110"/>
      <c r="AV2475" s="110"/>
      <c r="AW2475" s="112"/>
      <c r="AX2475" s="112"/>
      <c r="BA2475" s="110"/>
      <c r="BB2475" s="110"/>
      <c r="BC2475" s="112"/>
      <c r="BE2475" s="110"/>
      <c r="BF2475" s="110"/>
      <c r="BG2475" s="110"/>
      <c r="BH2475" s="110"/>
      <c r="BI2475" s="110"/>
    </row>
    <row r="2476" spans="1:62">
      <c r="A2476" s="108"/>
      <c r="B2476" s="108"/>
      <c r="C2476" s="109"/>
      <c r="D2476" s="109"/>
      <c r="E2476" s="108"/>
      <c r="F2476" s="108"/>
      <c r="G2476" s="108"/>
      <c r="H2476" s="108"/>
      <c r="I2476" s="108"/>
      <c r="J2476" s="108"/>
      <c r="K2476" s="110"/>
      <c r="L2476" s="110"/>
      <c r="M2476" s="110"/>
      <c r="N2476" s="111"/>
      <c r="O2476" s="110"/>
      <c r="P2476" s="110"/>
      <c r="Q2476" s="110"/>
      <c r="R2476" s="110"/>
      <c r="S2476" s="110"/>
      <c r="T2476" s="110"/>
      <c r="U2476" s="112"/>
      <c r="V2476" s="110"/>
      <c r="W2476" s="110"/>
      <c r="X2476" s="110"/>
      <c r="Y2476" s="110"/>
      <c r="Z2476" s="110"/>
      <c r="AA2476" s="110"/>
      <c r="AB2476" s="110"/>
      <c r="AC2476" s="110"/>
      <c r="AD2476" s="110"/>
      <c r="AE2476" s="110"/>
      <c r="AF2476" s="110"/>
      <c r="AG2476" s="110"/>
      <c r="AH2476" s="110"/>
      <c r="AI2476" s="110"/>
      <c r="AJ2476" s="110"/>
      <c r="AK2476" s="110"/>
      <c r="AL2476" s="110"/>
      <c r="AM2476" s="110"/>
      <c r="AN2476" s="110"/>
      <c r="AO2476" s="110"/>
      <c r="AP2476" s="110"/>
      <c r="AQ2476" s="110"/>
      <c r="AR2476" s="110"/>
      <c r="AS2476" s="110"/>
      <c r="AT2476" s="110"/>
      <c r="AU2476" s="110"/>
      <c r="AV2476" s="110"/>
      <c r="AY2476" s="110"/>
      <c r="BD2476" s="110"/>
      <c r="BE2476" s="110"/>
      <c r="BF2476" s="110"/>
      <c r="BG2476" s="110"/>
      <c r="BH2476" s="110"/>
      <c r="BI2476" s="110"/>
      <c r="BJ2476" s="110"/>
    </row>
    <row r="2477" spans="1:62">
      <c r="A2477" s="108"/>
      <c r="B2477" s="108"/>
      <c r="C2477" s="109"/>
      <c r="D2477" s="109"/>
      <c r="E2477" s="108"/>
      <c r="F2477" s="108"/>
      <c r="G2477" s="108"/>
      <c r="H2477" s="108"/>
      <c r="I2477" s="108"/>
      <c r="J2477" s="108"/>
      <c r="K2477" s="110"/>
      <c r="L2477" s="110"/>
      <c r="M2477" s="110"/>
      <c r="O2477" s="110"/>
      <c r="P2477" s="110"/>
      <c r="Q2477" s="110"/>
      <c r="R2477" s="110"/>
      <c r="S2477" s="110"/>
      <c r="T2477" s="110"/>
      <c r="AP2477" s="110"/>
      <c r="AQ2477" s="110"/>
      <c r="AR2477" s="110"/>
      <c r="BD2477" s="110"/>
      <c r="BE2477" s="110"/>
      <c r="BF2477" s="110"/>
      <c r="BG2477" s="110"/>
      <c r="BH2477" s="110"/>
      <c r="BI2477" s="110"/>
      <c r="BJ2477" s="110"/>
    </row>
    <row r="2478" spans="1:62">
      <c r="A2478" s="108"/>
      <c r="B2478" s="108"/>
      <c r="C2478" s="109"/>
      <c r="D2478" s="109"/>
      <c r="E2478" s="108"/>
      <c r="F2478" s="108"/>
      <c r="G2478" s="108"/>
      <c r="H2478" s="108"/>
      <c r="I2478" s="108"/>
      <c r="J2478" s="108"/>
      <c r="K2478" s="110"/>
      <c r="L2478" s="110"/>
      <c r="M2478" s="110"/>
      <c r="U2478" s="112"/>
      <c r="AS2478" s="110"/>
      <c r="AT2478" s="110"/>
      <c r="AY2478" s="110"/>
      <c r="BD2478" s="110"/>
      <c r="BE2478" s="110"/>
      <c r="BF2478" s="110"/>
      <c r="BG2478" s="110"/>
      <c r="BH2478" s="110"/>
      <c r="BI2478" s="110"/>
      <c r="BJ2478" s="110"/>
    </row>
    <row r="2479" spans="1:62">
      <c r="A2479" s="108"/>
      <c r="B2479" s="108"/>
      <c r="C2479" s="109"/>
      <c r="D2479" s="109"/>
      <c r="E2479" s="108"/>
      <c r="F2479" s="108"/>
      <c r="G2479" s="108"/>
      <c r="H2479" s="108"/>
      <c r="I2479" s="108"/>
      <c r="J2479" s="108"/>
      <c r="K2479" s="110"/>
      <c r="L2479" s="110"/>
      <c r="M2479" s="110"/>
      <c r="O2479" s="110"/>
      <c r="P2479" s="110"/>
      <c r="Q2479" s="110"/>
      <c r="R2479" s="110"/>
      <c r="S2479" s="110"/>
      <c r="T2479" s="110"/>
      <c r="U2479" s="112"/>
      <c r="V2479" s="110"/>
      <c r="W2479" s="110"/>
      <c r="X2479" s="110"/>
      <c r="Y2479" s="110"/>
      <c r="Z2479" s="110"/>
      <c r="AA2479" s="110"/>
      <c r="AB2479" s="110"/>
      <c r="AC2479" s="110"/>
      <c r="AD2479" s="110"/>
      <c r="AE2479" s="110"/>
      <c r="AF2479" s="110"/>
      <c r="AG2479" s="110"/>
      <c r="AH2479" s="110"/>
      <c r="AI2479" s="110"/>
      <c r="AJ2479" s="110"/>
      <c r="AK2479" s="110"/>
      <c r="AL2479" s="110"/>
      <c r="AM2479" s="110"/>
      <c r="AN2479" s="110"/>
      <c r="AO2479" s="110"/>
      <c r="AP2479" s="110"/>
      <c r="AQ2479" s="110"/>
      <c r="AR2479" s="110"/>
      <c r="AS2479" s="110"/>
      <c r="AT2479" s="110"/>
      <c r="AU2479" s="110"/>
      <c r="AV2479" s="110"/>
      <c r="AY2479" s="110"/>
      <c r="BB2479" s="110"/>
      <c r="BD2479" s="110"/>
      <c r="BE2479" s="110"/>
      <c r="BF2479" s="110"/>
      <c r="BG2479" s="110"/>
      <c r="BH2479" s="110"/>
      <c r="BI2479" s="110"/>
      <c r="BJ2479" s="110"/>
    </row>
    <row r="2480" spans="1:62">
      <c r="A2480" s="108"/>
      <c r="B2480" s="108"/>
      <c r="C2480" s="109"/>
      <c r="D2480" s="109"/>
      <c r="E2480" s="108"/>
      <c r="F2480" s="108"/>
      <c r="G2480" s="108"/>
      <c r="H2480" s="108"/>
      <c r="I2480" s="108"/>
      <c r="J2480" s="108"/>
      <c r="K2480" s="110"/>
      <c r="L2480" s="110"/>
      <c r="M2480" s="110"/>
      <c r="N2480" s="111"/>
      <c r="O2480" s="110"/>
      <c r="P2480" s="110"/>
      <c r="Q2480" s="110"/>
      <c r="R2480" s="110"/>
      <c r="S2480" s="110"/>
      <c r="T2480" s="110"/>
      <c r="U2480" s="112"/>
      <c r="V2480" s="110"/>
      <c r="W2480" s="110"/>
      <c r="X2480" s="110"/>
      <c r="Y2480" s="110"/>
      <c r="Z2480" s="110"/>
      <c r="AA2480" s="110"/>
      <c r="AB2480" s="110"/>
      <c r="AC2480" s="110"/>
      <c r="AD2480" s="110"/>
      <c r="AF2480" s="110"/>
      <c r="AG2480" s="110"/>
      <c r="AH2480" s="110"/>
      <c r="AI2480" s="110"/>
      <c r="AJ2480" s="110"/>
      <c r="AK2480" s="110"/>
      <c r="AL2480" s="110"/>
      <c r="AM2480" s="110"/>
      <c r="AN2480" s="110"/>
      <c r="AO2480" s="110"/>
      <c r="AP2480" s="110"/>
      <c r="AQ2480" s="110"/>
      <c r="AR2480" s="110"/>
      <c r="AS2480" s="110"/>
      <c r="AT2480" s="110"/>
      <c r="AU2480" s="110"/>
      <c r="AV2480" s="110"/>
      <c r="AW2480" s="112"/>
      <c r="AY2480" s="110"/>
      <c r="BD2480" s="110"/>
      <c r="BE2480" s="110"/>
      <c r="BF2480" s="110"/>
      <c r="BG2480" s="110"/>
      <c r="BH2480" s="110"/>
      <c r="BI2480" s="110"/>
      <c r="BJ2480" s="110"/>
    </row>
    <row r="2481" spans="1:62">
      <c r="A2481" s="108"/>
      <c r="B2481" s="108"/>
      <c r="C2481" s="109"/>
      <c r="D2481" s="109"/>
      <c r="E2481" s="108"/>
      <c r="F2481" s="108"/>
      <c r="G2481" s="108"/>
      <c r="H2481" s="108"/>
      <c r="I2481" s="108"/>
      <c r="J2481" s="108"/>
      <c r="K2481" s="110"/>
      <c r="L2481" s="110"/>
      <c r="M2481" s="110"/>
      <c r="O2481" s="110"/>
      <c r="P2481" s="110"/>
      <c r="Q2481" s="110"/>
      <c r="R2481" s="110"/>
      <c r="S2481" s="110"/>
      <c r="T2481" s="110"/>
      <c r="V2481" s="110"/>
      <c r="W2481" s="110"/>
      <c r="X2481" s="110"/>
      <c r="Y2481" s="110"/>
      <c r="Z2481" s="110"/>
      <c r="AA2481" s="110"/>
      <c r="AB2481" s="110"/>
      <c r="AC2481" s="110"/>
      <c r="AD2481" s="110"/>
      <c r="AE2481" s="110"/>
      <c r="AF2481" s="110"/>
      <c r="AG2481" s="110"/>
      <c r="AH2481" s="110"/>
      <c r="AI2481" s="110"/>
      <c r="AJ2481" s="110"/>
      <c r="AK2481" s="110"/>
      <c r="AL2481" s="110"/>
      <c r="AM2481" s="110"/>
      <c r="AN2481" s="110"/>
      <c r="AO2481" s="110"/>
      <c r="AP2481" s="110"/>
      <c r="AQ2481" s="110"/>
      <c r="AR2481" s="110"/>
      <c r="AS2481" s="110"/>
      <c r="AT2481" s="110"/>
      <c r="AU2481" s="110"/>
      <c r="AV2481" s="110"/>
      <c r="AY2481" s="110"/>
      <c r="AZ2481" s="110"/>
      <c r="BA2481" s="110"/>
      <c r="BB2481" s="110"/>
      <c r="BD2481" s="110"/>
      <c r="BE2481" s="110"/>
      <c r="BF2481" s="110"/>
      <c r="BG2481" s="110"/>
      <c r="BH2481" s="110"/>
      <c r="BI2481" s="110"/>
      <c r="BJ2481" s="110"/>
    </row>
    <row r="2482" spans="1:62">
      <c r="A2482" s="108"/>
      <c r="B2482" s="108"/>
      <c r="C2482" s="109"/>
      <c r="D2482" s="109"/>
      <c r="E2482" s="108"/>
      <c r="F2482" s="108"/>
      <c r="G2482" s="108"/>
      <c r="H2482" s="108"/>
      <c r="I2482" s="108"/>
      <c r="J2482" s="108"/>
      <c r="K2482" s="110"/>
      <c r="L2482" s="110"/>
      <c r="M2482" s="110"/>
      <c r="O2482" s="110"/>
      <c r="P2482" s="110"/>
      <c r="Q2482" s="110"/>
      <c r="R2482" s="110"/>
      <c r="S2482" s="110"/>
      <c r="T2482" s="110"/>
      <c r="V2482" s="110"/>
      <c r="W2482" s="110"/>
      <c r="X2482" s="110"/>
      <c r="Y2482" s="110"/>
      <c r="Z2482" s="110"/>
      <c r="AA2482" s="110"/>
      <c r="AB2482" s="110"/>
      <c r="AC2482" s="110"/>
      <c r="AD2482" s="110"/>
      <c r="AF2482" s="110"/>
      <c r="AG2482" s="110"/>
      <c r="AI2482" s="110"/>
      <c r="AJ2482" s="110"/>
      <c r="AL2482" s="110"/>
      <c r="AM2482" s="110"/>
      <c r="AO2482" s="110"/>
      <c r="AP2482" s="110"/>
      <c r="AQ2482" s="110"/>
      <c r="AR2482" s="110"/>
      <c r="AV2482" s="110"/>
      <c r="AW2482" s="112"/>
      <c r="BE2482" s="110"/>
      <c r="BF2482" s="110"/>
      <c r="BG2482" s="110"/>
      <c r="BH2482" s="110"/>
      <c r="BI2482" s="110"/>
    </row>
    <row r="2483" spans="1:62">
      <c r="A2483" s="108"/>
      <c r="B2483" s="108"/>
      <c r="C2483" s="109"/>
      <c r="D2483" s="109"/>
      <c r="E2483" s="108"/>
      <c r="F2483" s="108"/>
      <c r="G2483" s="108"/>
      <c r="H2483" s="108"/>
      <c r="I2483" s="108"/>
      <c r="J2483" s="108"/>
      <c r="K2483" s="110"/>
      <c r="L2483" s="110"/>
      <c r="M2483" s="110"/>
      <c r="O2483" s="110"/>
      <c r="P2483" s="110"/>
      <c r="Q2483" s="110"/>
      <c r="R2483" s="110"/>
      <c r="S2483" s="110"/>
      <c r="T2483" s="110"/>
      <c r="U2483" s="112"/>
      <c r="V2483" s="110"/>
      <c r="W2483" s="110"/>
      <c r="X2483" s="110"/>
      <c r="Y2483" s="110"/>
      <c r="Z2483" s="110"/>
      <c r="AA2483" s="110"/>
      <c r="AB2483" s="110"/>
      <c r="AC2483" s="110"/>
      <c r="AD2483" s="110"/>
      <c r="AE2483" s="110"/>
      <c r="AF2483" s="110"/>
      <c r="AG2483" s="110"/>
      <c r="AH2483" s="110"/>
      <c r="AI2483" s="110"/>
      <c r="AJ2483" s="110"/>
      <c r="AK2483" s="110"/>
      <c r="AL2483" s="110"/>
      <c r="AM2483" s="110"/>
      <c r="AN2483" s="110"/>
      <c r="AO2483" s="110"/>
      <c r="AP2483" s="110"/>
      <c r="AQ2483" s="110"/>
      <c r="AR2483" s="110"/>
      <c r="AS2483" s="110"/>
      <c r="AT2483" s="110"/>
      <c r="AU2483" s="110"/>
      <c r="AV2483" s="110"/>
      <c r="AW2483" s="112"/>
      <c r="AY2483" s="110"/>
      <c r="AZ2483" s="110"/>
      <c r="BA2483" s="110"/>
      <c r="BB2483" s="110"/>
      <c r="BD2483" s="110"/>
      <c r="BE2483" s="110"/>
      <c r="BF2483" s="110"/>
      <c r="BG2483" s="110"/>
      <c r="BH2483" s="110"/>
      <c r="BI2483" s="110"/>
      <c r="BJ2483" s="110"/>
    </row>
    <row r="2484" spans="1:62">
      <c r="A2484" s="108"/>
      <c r="B2484" s="108"/>
      <c r="C2484" s="109"/>
      <c r="D2484" s="109"/>
      <c r="E2484" s="108"/>
      <c r="F2484" s="108"/>
      <c r="G2484" s="108"/>
      <c r="H2484" s="108"/>
      <c r="I2484" s="108"/>
      <c r="J2484" s="108"/>
      <c r="K2484" s="110"/>
      <c r="L2484" s="110"/>
      <c r="M2484" s="110"/>
      <c r="N2484" s="111"/>
      <c r="O2484" s="110"/>
      <c r="P2484" s="110"/>
      <c r="Q2484" s="110"/>
      <c r="R2484" s="110"/>
      <c r="S2484" s="110"/>
      <c r="T2484" s="110"/>
      <c r="V2484" s="110"/>
      <c r="W2484" s="110"/>
      <c r="X2484" s="110"/>
      <c r="Y2484" s="110"/>
      <c r="Z2484" s="110"/>
      <c r="AA2484" s="110"/>
      <c r="AB2484" s="110"/>
      <c r="AC2484" s="110"/>
      <c r="AD2484" s="110"/>
      <c r="AE2484" s="110"/>
      <c r="AF2484" s="110"/>
      <c r="AG2484" s="110"/>
      <c r="AH2484" s="110"/>
      <c r="AI2484" s="110"/>
      <c r="AJ2484" s="110"/>
      <c r="AK2484" s="110"/>
      <c r="AL2484" s="110"/>
      <c r="AM2484" s="110"/>
      <c r="AN2484" s="110"/>
      <c r="AO2484" s="110"/>
      <c r="AP2484" s="110"/>
      <c r="AQ2484" s="110"/>
      <c r="AR2484" s="110"/>
      <c r="AS2484" s="110"/>
      <c r="AT2484" s="110"/>
      <c r="AU2484" s="110"/>
      <c r="AV2484" s="110"/>
      <c r="AW2484" s="112"/>
      <c r="AX2484" s="112"/>
      <c r="AY2484" s="110"/>
      <c r="BC2484" s="112"/>
      <c r="BD2484" s="110"/>
      <c r="BE2484" s="110"/>
      <c r="BF2484" s="110"/>
      <c r="BG2484" s="110"/>
      <c r="BH2484" s="110"/>
      <c r="BI2484" s="110"/>
      <c r="BJ2484" s="110"/>
    </row>
    <row r="2485" spans="1:62">
      <c r="A2485" s="108"/>
      <c r="B2485" s="108"/>
      <c r="C2485" s="109"/>
      <c r="D2485" s="109"/>
      <c r="E2485" s="108"/>
      <c r="F2485" s="108"/>
      <c r="G2485" s="108"/>
      <c r="H2485" s="108"/>
      <c r="I2485" s="108"/>
      <c r="J2485" s="108"/>
      <c r="K2485" s="110"/>
      <c r="L2485" s="110"/>
      <c r="M2485" s="110"/>
      <c r="O2485" s="110"/>
      <c r="P2485" s="110"/>
      <c r="Q2485" s="110"/>
      <c r="R2485" s="110"/>
      <c r="S2485" s="110"/>
      <c r="T2485" s="110"/>
      <c r="AP2485" s="110"/>
      <c r="AQ2485" s="110"/>
      <c r="AR2485" s="110"/>
      <c r="BD2485" s="110"/>
      <c r="BE2485" s="110"/>
      <c r="BF2485" s="110"/>
      <c r="BG2485" s="110"/>
      <c r="BH2485" s="110"/>
      <c r="BI2485" s="110"/>
      <c r="BJ2485" s="110"/>
    </row>
    <row r="2486" spans="1:62">
      <c r="A2486" s="108"/>
      <c r="B2486" s="108"/>
      <c r="C2486" s="109"/>
      <c r="D2486" s="109"/>
      <c r="E2486" s="108"/>
      <c r="F2486" s="108"/>
      <c r="G2486" s="108"/>
      <c r="H2486" s="108"/>
      <c r="I2486" s="108"/>
      <c r="J2486" s="108"/>
      <c r="K2486" s="110"/>
      <c r="L2486" s="110"/>
      <c r="M2486" s="110"/>
      <c r="N2486" s="111"/>
      <c r="O2486" s="110"/>
      <c r="P2486" s="110"/>
      <c r="Q2486" s="110"/>
      <c r="R2486" s="110"/>
      <c r="S2486" s="110"/>
      <c r="T2486" s="110"/>
      <c r="V2486" s="110"/>
      <c r="W2486" s="110"/>
      <c r="X2486" s="110"/>
      <c r="Y2486" s="110"/>
      <c r="Z2486" s="110"/>
      <c r="AA2486" s="110"/>
      <c r="AB2486" s="110"/>
      <c r="AC2486" s="110"/>
      <c r="AD2486" s="110"/>
      <c r="AE2486" s="110"/>
      <c r="AF2486" s="110"/>
      <c r="AG2486" s="110"/>
      <c r="AH2486" s="110"/>
      <c r="AI2486" s="110"/>
      <c r="AJ2486" s="110"/>
      <c r="AK2486" s="110"/>
      <c r="AL2486" s="110"/>
      <c r="AM2486" s="110"/>
      <c r="AN2486" s="110"/>
      <c r="AO2486" s="110"/>
      <c r="AP2486" s="110"/>
      <c r="AQ2486" s="110"/>
      <c r="AR2486" s="110"/>
      <c r="AS2486" s="110"/>
      <c r="AT2486" s="110"/>
      <c r="AU2486" s="110"/>
      <c r="AV2486" s="110"/>
      <c r="AY2486" s="110"/>
      <c r="BD2486" s="110"/>
      <c r="BE2486" s="110"/>
      <c r="BF2486" s="110"/>
      <c r="BG2486" s="110"/>
      <c r="BH2486" s="110"/>
      <c r="BI2486" s="110"/>
      <c r="BJ2486" s="110"/>
    </row>
    <row r="2487" spans="1:62">
      <c r="A2487" s="108"/>
      <c r="B2487" s="108"/>
      <c r="C2487" s="109"/>
      <c r="D2487" s="109"/>
      <c r="E2487" s="108"/>
      <c r="F2487" s="108"/>
      <c r="G2487" s="108"/>
      <c r="H2487" s="108"/>
      <c r="I2487" s="108"/>
      <c r="J2487" s="108"/>
      <c r="K2487" s="110"/>
      <c r="L2487" s="110"/>
      <c r="M2487" s="110"/>
      <c r="N2487" s="111"/>
      <c r="O2487" s="110"/>
      <c r="P2487" s="110"/>
      <c r="Q2487" s="110"/>
      <c r="R2487" s="110"/>
      <c r="S2487" s="110"/>
      <c r="T2487" s="110"/>
      <c r="V2487" s="110"/>
      <c r="W2487" s="110"/>
      <c r="X2487" s="110"/>
      <c r="Y2487" s="110"/>
      <c r="Z2487" s="110"/>
      <c r="AA2487" s="110"/>
      <c r="AB2487" s="110"/>
      <c r="AF2487" s="110"/>
      <c r="AG2487" s="110"/>
      <c r="AH2487" s="110"/>
      <c r="AI2487" s="110"/>
      <c r="AJ2487" s="110"/>
      <c r="AK2487" s="110"/>
      <c r="AL2487" s="110"/>
      <c r="AM2487" s="110"/>
      <c r="AN2487" s="110"/>
      <c r="AO2487" s="110"/>
      <c r="AP2487" s="110"/>
      <c r="AQ2487" s="110"/>
      <c r="AR2487" s="110"/>
      <c r="AU2487" s="110"/>
      <c r="AV2487" s="110"/>
      <c r="BD2487" s="110"/>
      <c r="BE2487" s="110"/>
      <c r="BF2487" s="110"/>
      <c r="BG2487" s="110"/>
      <c r="BH2487" s="110"/>
      <c r="BI2487" s="110"/>
      <c r="BJ2487" s="110"/>
    </row>
    <row r="2488" spans="1:62">
      <c r="A2488" s="108"/>
      <c r="B2488" s="108"/>
      <c r="C2488" s="109"/>
      <c r="D2488" s="109"/>
      <c r="E2488" s="108"/>
      <c r="F2488" s="108"/>
      <c r="G2488" s="108"/>
      <c r="H2488" s="108"/>
      <c r="I2488" s="108"/>
      <c r="J2488" s="108"/>
      <c r="K2488" s="110"/>
      <c r="L2488" s="110"/>
      <c r="M2488" s="110"/>
      <c r="N2488" s="111"/>
      <c r="O2488" s="110"/>
      <c r="P2488" s="110"/>
      <c r="Q2488" s="110"/>
      <c r="R2488" s="110"/>
      <c r="S2488" s="110"/>
      <c r="T2488" s="110"/>
      <c r="U2488" s="112"/>
      <c r="V2488" s="110"/>
      <c r="W2488" s="110"/>
      <c r="X2488" s="110"/>
      <c r="Y2488" s="110"/>
      <c r="Z2488" s="110"/>
      <c r="AA2488" s="110"/>
      <c r="AB2488" s="110"/>
      <c r="AF2488" s="110"/>
      <c r="AG2488" s="110"/>
      <c r="AH2488" s="110"/>
      <c r="AI2488" s="110"/>
      <c r="AJ2488" s="110"/>
      <c r="AK2488" s="110"/>
      <c r="AL2488" s="110"/>
      <c r="AM2488" s="110"/>
      <c r="AN2488" s="110"/>
      <c r="AO2488" s="110"/>
      <c r="AP2488" s="110"/>
      <c r="AQ2488" s="110"/>
      <c r="AR2488" s="110"/>
      <c r="AS2488" s="110"/>
      <c r="AT2488" s="110"/>
      <c r="AU2488" s="110"/>
      <c r="AV2488" s="110"/>
      <c r="AY2488" s="110"/>
      <c r="BD2488" s="110"/>
      <c r="BE2488" s="110"/>
      <c r="BF2488" s="110"/>
      <c r="BG2488" s="110"/>
      <c r="BH2488" s="110"/>
      <c r="BI2488" s="110"/>
      <c r="BJ2488" s="110"/>
    </row>
    <row r="2489" spans="1:62">
      <c r="A2489" s="108"/>
      <c r="B2489" s="108"/>
      <c r="C2489" s="109"/>
      <c r="D2489" s="109"/>
      <c r="E2489" s="108"/>
      <c r="F2489" s="108"/>
      <c r="G2489" s="108"/>
      <c r="H2489" s="108"/>
      <c r="I2489" s="108"/>
      <c r="J2489" s="108"/>
      <c r="K2489" s="110"/>
      <c r="L2489" s="110"/>
      <c r="M2489" s="110"/>
      <c r="N2489" s="111"/>
      <c r="O2489" s="110"/>
      <c r="P2489" s="110"/>
      <c r="Q2489" s="110"/>
      <c r="R2489" s="110"/>
      <c r="S2489" s="110"/>
      <c r="T2489" s="110"/>
      <c r="U2489" s="112"/>
      <c r="V2489" s="110"/>
      <c r="W2489" s="110"/>
      <c r="X2489" s="110"/>
      <c r="Y2489" s="110"/>
      <c r="Z2489" s="110"/>
      <c r="AA2489" s="110"/>
      <c r="AB2489" s="110"/>
      <c r="AC2489" s="110"/>
      <c r="AD2489" s="110"/>
      <c r="AE2489" s="110"/>
      <c r="AF2489" s="110"/>
      <c r="AG2489" s="110"/>
      <c r="AH2489" s="110"/>
      <c r="AI2489" s="110"/>
      <c r="AJ2489" s="110"/>
      <c r="AK2489" s="110"/>
      <c r="AL2489" s="110"/>
      <c r="AM2489" s="110"/>
      <c r="AN2489" s="110"/>
      <c r="AO2489" s="110"/>
      <c r="AP2489" s="110"/>
      <c r="AQ2489" s="110"/>
      <c r="AR2489" s="110"/>
      <c r="AS2489" s="110"/>
      <c r="AT2489" s="110"/>
      <c r="AU2489" s="110"/>
      <c r="AV2489" s="110"/>
      <c r="AY2489" s="110"/>
      <c r="BD2489" s="110"/>
      <c r="BE2489" s="110"/>
      <c r="BF2489" s="110"/>
      <c r="BG2489" s="110"/>
      <c r="BH2489" s="110"/>
      <c r="BI2489" s="110"/>
      <c r="BJ2489" s="110"/>
    </row>
    <row r="2490" spans="1:62">
      <c r="A2490" s="108"/>
      <c r="B2490" s="108"/>
      <c r="C2490" s="109"/>
      <c r="D2490" s="109"/>
      <c r="E2490" s="108"/>
      <c r="F2490" s="108"/>
      <c r="G2490" s="108"/>
      <c r="H2490" s="108"/>
      <c r="I2490" s="108"/>
      <c r="J2490" s="108"/>
      <c r="K2490" s="110"/>
      <c r="L2490" s="110"/>
      <c r="M2490" s="110"/>
      <c r="N2490" s="111"/>
      <c r="O2490" s="110"/>
      <c r="P2490" s="110"/>
      <c r="Q2490" s="110"/>
      <c r="R2490" s="110"/>
      <c r="S2490" s="110"/>
      <c r="T2490" s="110"/>
      <c r="U2490" s="112"/>
      <c r="V2490" s="110"/>
      <c r="W2490" s="110"/>
      <c r="X2490" s="110"/>
      <c r="Y2490" s="110"/>
      <c r="Z2490" s="110"/>
      <c r="AA2490" s="110"/>
      <c r="AB2490" s="110"/>
      <c r="AC2490" s="110"/>
      <c r="AD2490" s="110"/>
      <c r="AE2490" s="110"/>
      <c r="AF2490" s="110"/>
      <c r="AG2490" s="110"/>
      <c r="AH2490" s="110"/>
      <c r="AI2490" s="110"/>
      <c r="AJ2490" s="110"/>
      <c r="AK2490" s="110"/>
      <c r="AL2490" s="110"/>
      <c r="AM2490" s="110"/>
      <c r="AN2490" s="110"/>
      <c r="AO2490" s="110"/>
      <c r="AS2490" s="110"/>
      <c r="AT2490" s="110"/>
      <c r="AU2490" s="110"/>
      <c r="AV2490" s="110"/>
      <c r="AW2490" s="112"/>
      <c r="AY2490" s="110"/>
      <c r="BB2490" s="110"/>
      <c r="BD2490" s="110"/>
      <c r="BE2490" s="110"/>
      <c r="BF2490" s="110"/>
      <c r="BG2490" s="110"/>
      <c r="BH2490" s="110"/>
      <c r="BI2490" s="110"/>
      <c r="BJ2490" s="110"/>
    </row>
    <row r="2491" spans="1:62">
      <c r="A2491" s="108"/>
      <c r="B2491" s="108"/>
      <c r="C2491" s="109"/>
      <c r="D2491" s="109"/>
      <c r="E2491" s="108"/>
      <c r="F2491" s="108"/>
      <c r="G2491" s="108"/>
      <c r="H2491" s="108"/>
      <c r="I2491" s="108"/>
      <c r="J2491" s="108"/>
      <c r="K2491" s="110"/>
      <c r="L2491" s="110"/>
      <c r="M2491" s="110"/>
      <c r="N2491" s="111"/>
      <c r="O2491" s="110"/>
      <c r="P2491" s="110"/>
      <c r="Q2491" s="110"/>
      <c r="R2491" s="110"/>
      <c r="S2491" s="110"/>
      <c r="T2491" s="110"/>
      <c r="V2491" s="110"/>
      <c r="W2491" s="110"/>
      <c r="X2491" s="110"/>
      <c r="Y2491" s="110"/>
      <c r="Z2491" s="110"/>
      <c r="AA2491" s="110"/>
      <c r="AB2491" s="110"/>
      <c r="AC2491" s="110"/>
      <c r="AD2491" s="110"/>
      <c r="AE2491" s="110"/>
      <c r="AF2491" s="110"/>
      <c r="AG2491" s="110"/>
      <c r="AH2491" s="110"/>
      <c r="AI2491" s="110"/>
      <c r="AJ2491" s="110"/>
      <c r="AK2491" s="110"/>
      <c r="AL2491" s="110"/>
      <c r="AM2491" s="110"/>
      <c r="AN2491" s="110"/>
      <c r="AO2491" s="110"/>
      <c r="AP2491" s="110"/>
      <c r="AQ2491" s="110"/>
      <c r="AR2491" s="110"/>
      <c r="AS2491" s="110"/>
      <c r="AT2491" s="110"/>
      <c r="AU2491" s="110"/>
      <c r="AV2491" s="110"/>
      <c r="AW2491" s="112"/>
      <c r="AY2491" s="110"/>
      <c r="BD2491" s="110"/>
      <c r="BE2491" s="110"/>
      <c r="BF2491" s="110"/>
      <c r="BG2491" s="110"/>
      <c r="BH2491" s="110"/>
      <c r="BI2491" s="110"/>
      <c r="BJ2491" s="110"/>
    </row>
    <row r="2492" spans="1:62">
      <c r="A2492" s="108"/>
      <c r="B2492" s="108"/>
      <c r="C2492" s="109"/>
      <c r="D2492" s="109"/>
      <c r="E2492" s="108"/>
      <c r="F2492" s="108"/>
      <c r="G2492" s="108"/>
      <c r="H2492" s="108"/>
      <c r="I2492" s="108"/>
      <c r="J2492" s="108"/>
      <c r="K2492" s="110"/>
      <c r="L2492" s="110"/>
      <c r="M2492" s="110"/>
      <c r="O2492" s="110"/>
      <c r="P2492" s="110"/>
      <c r="Q2492" s="110"/>
      <c r="R2492" s="110"/>
      <c r="S2492" s="110"/>
      <c r="T2492" s="110"/>
      <c r="V2492" s="110"/>
      <c r="W2492" s="110"/>
      <c r="X2492" s="110"/>
      <c r="Y2492" s="110"/>
      <c r="Z2492" s="110"/>
      <c r="AA2492" s="110"/>
      <c r="AB2492" s="110"/>
      <c r="AC2492" s="110"/>
      <c r="AD2492" s="110"/>
      <c r="AF2492" s="110"/>
      <c r="AG2492" s="110"/>
      <c r="AI2492" s="110"/>
      <c r="AJ2492" s="110"/>
      <c r="AK2492" s="110"/>
      <c r="AL2492" s="110"/>
      <c r="AM2492" s="110"/>
      <c r="AN2492" s="110"/>
      <c r="AO2492" s="110"/>
      <c r="AP2492" s="110"/>
      <c r="AQ2492" s="110"/>
      <c r="AR2492" s="110"/>
      <c r="AS2492" s="110"/>
      <c r="AT2492" s="110"/>
      <c r="AV2492" s="110"/>
      <c r="AY2492" s="110"/>
    </row>
    <row r="2493" spans="1:62">
      <c r="A2493" s="108"/>
      <c r="B2493" s="108"/>
      <c r="C2493" s="109"/>
      <c r="D2493" s="109"/>
      <c r="E2493" s="108"/>
      <c r="F2493" s="108"/>
      <c r="G2493" s="108"/>
      <c r="H2493" s="108"/>
      <c r="I2493" s="108"/>
      <c r="J2493" s="108"/>
      <c r="K2493" s="110"/>
      <c r="L2493" s="110"/>
      <c r="M2493" s="110"/>
      <c r="N2493" s="111"/>
      <c r="O2493" s="110"/>
      <c r="P2493" s="110"/>
      <c r="Q2493" s="110"/>
      <c r="R2493" s="110"/>
      <c r="S2493" s="110"/>
      <c r="T2493" s="110"/>
      <c r="U2493" s="112"/>
      <c r="V2493" s="110"/>
      <c r="W2493" s="110"/>
      <c r="X2493" s="110"/>
      <c r="Y2493" s="110"/>
      <c r="Z2493" s="110"/>
      <c r="AA2493" s="110"/>
      <c r="AB2493" s="110"/>
      <c r="AC2493" s="110"/>
      <c r="AD2493" s="110"/>
      <c r="AE2493" s="110"/>
      <c r="AF2493" s="110"/>
      <c r="AG2493" s="110"/>
      <c r="AH2493" s="110"/>
      <c r="AI2493" s="110"/>
      <c r="AJ2493" s="110"/>
      <c r="AK2493" s="110"/>
      <c r="AL2493" s="110"/>
      <c r="AM2493" s="110"/>
      <c r="AN2493" s="110"/>
      <c r="AO2493" s="110"/>
      <c r="AP2493" s="110"/>
      <c r="AQ2493" s="110"/>
      <c r="AR2493" s="110"/>
      <c r="AS2493" s="110"/>
      <c r="AT2493" s="110"/>
      <c r="AU2493" s="110"/>
      <c r="AV2493" s="110"/>
      <c r="AW2493" s="112"/>
      <c r="AY2493" s="110"/>
      <c r="BB2493" s="110"/>
    </row>
    <row r="2494" spans="1:62">
      <c r="A2494" s="108"/>
      <c r="B2494" s="108"/>
      <c r="C2494" s="109"/>
      <c r="D2494" s="109"/>
      <c r="E2494" s="108"/>
      <c r="F2494" s="108"/>
      <c r="G2494" s="108"/>
      <c r="H2494" s="108"/>
      <c r="I2494" s="108"/>
      <c r="J2494" s="108"/>
      <c r="K2494" s="110"/>
      <c r="L2494" s="110"/>
      <c r="M2494" s="110"/>
      <c r="N2494" s="111"/>
      <c r="O2494" s="110"/>
      <c r="P2494" s="110"/>
      <c r="Q2494" s="110"/>
      <c r="R2494" s="110"/>
      <c r="S2494" s="110"/>
      <c r="T2494" s="110"/>
      <c r="U2494" s="112"/>
      <c r="AG2494" s="110"/>
      <c r="AI2494" s="110"/>
      <c r="AP2494" s="110"/>
      <c r="AQ2494" s="110"/>
      <c r="AR2494" s="110"/>
      <c r="AV2494" s="110"/>
      <c r="BD2494" s="110"/>
      <c r="BE2494" s="110"/>
      <c r="BF2494" s="110"/>
      <c r="BG2494" s="110"/>
      <c r="BH2494" s="110"/>
      <c r="BI2494" s="110"/>
      <c r="BJ2494" s="110"/>
    </row>
    <row r="2495" spans="1:62">
      <c r="A2495" s="108"/>
      <c r="B2495" s="108"/>
      <c r="C2495" s="109"/>
      <c r="D2495" s="109"/>
      <c r="E2495" s="108"/>
      <c r="F2495" s="108"/>
      <c r="G2495" s="108"/>
      <c r="H2495" s="108"/>
      <c r="I2495" s="108"/>
      <c r="J2495" s="108"/>
      <c r="K2495" s="110"/>
      <c r="L2495" s="110"/>
      <c r="M2495" s="110"/>
      <c r="N2495" s="111"/>
      <c r="O2495" s="110"/>
      <c r="P2495" s="110"/>
      <c r="Q2495" s="110"/>
      <c r="R2495" s="110"/>
      <c r="S2495" s="110"/>
      <c r="T2495" s="110"/>
      <c r="U2495" s="112"/>
      <c r="V2495" s="110"/>
      <c r="W2495" s="110"/>
      <c r="X2495" s="110"/>
      <c r="Y2495" s="110"/>
      <c r="Z2495" s="110"/>
      <c r="AA2495" s="110"/>
      <c r="AB2495" s="110"/>
      <c r="AC2495" s="110"/>
      <c r="AD2495" s="110"/>
      <c r="AE2495" s="110"/>
      <c r="AF2495" s="110"/>
      <c r="AG2495" s="110"/>
      <c r="AH2495" s="110"/>
      <c r="AI2495" s="110"/>
      <c r="AJ2495" s="110"/>
      <c r="AK2495" s="110"/>
      <c r="AL2495" s="110"/>
      <c r="AM2495" s="110"/>
      <c r="AN2495" s="110"/>
      <c r="AO2495" s="110"/>
      <c r="AP2495" s="110"/>
      <c r="AQ2495" s="110"/>
      <c r="AR2495" s="110"/>
      <c r="AS2495" s="110"/>
      <c r="AT2495" s="110"/>
      <c r="AU2495" s="110"/>
      <c r="AV2495" s="110"/>
      <c r="AY2495" s="110"/>
      <c r="BE2495" s="110"/>
      <c r="BF2495" s="110"/>
      <c r="BG2495" s="110"/>
      <c r="BH2495" s="110"/>
      <c r="BI2495" s="110"/>
    </row>
    <row r="2496" spans="1:62">
      <c r="A2496" s="108"/>
      <c r="B2496" s="108"/>
      <c r="C2496" s="109"/>
      <c r="D2496" s="109"/>
      <c r="E2496" s="108"/>
      <c r="F2496" s="108"/>
      <c r="G2496" s="108"/>
      <c r="H2496" s="108"/>
      <c r="I2496" s="108"/>
      <c r="J2496" s="108"/>
      <c r="K2496" s="110"/>
      <c r="L2496" s="110"/>
      <c r="M2496" s="110"/>
      <c r="N2496" s="111"/>
      <c r="O2496" s="110"/>
      <c r="P2496" s="110"/>
      <c r="Q2496" s="110"/>
      <c r="R2496" s="110"/>
      <c r="S2496" s="110"/>
      <c r="T2496" s="110"/>
      <c r="V2496" s="110"/>
      <c r="W2496" s="110"/>
      <c r="X2496" s="110"/>
      <c r="Y2496" s="110"/>
      <c r="Z2496" s="110"/>
      <c r="AA2496" s="110"/>
      <c r="AB2496" s="110"/>
      <c r="AF2496" s="110"/>
      <c r="AG2496" s="110"/>
      <c r="AH2496" s="110"/>
      <c r="AI2496" s="110"/>
      <c r="AJ2496" s="110"/>
      <c r="AK2496" s="110"/>
      <c r="AL2496" s="110"/>
      <c r="AM2496" s="110"/>
      <c r="AN2496" s="110"/>
      <c r="AO2496" s="110"/>
      <c r="AP2496" s="110"/>
      <c r="AQ2496" s="110"/>
      <c r="AR2496" s="110"/>
      <c r="AS2496" s="110"/>
      <c r="AT2496" s="110"/>
      <c r="AU2496" s="110"/>
      <c r="AV2496" s="110"/>
      <c r="AY2496" s="110"/>
      <c r="BD2496" s="110"/>
      <c r="BE2496" s="110"/>
      <c r="BF2496" s="110"/>
      <c r="BG2496" s="110"/>
      <c r="BH2496" s="110"/>
      <c r="BI2496" s="110"/>
      <c r="BJ2496" s="110"/>
    </row>
    <row r="2497" spans="1:62">
      <c r="A2497" s="108"/>
      <c r="B2497" s="108"/>
      <c r="C2497" s="109"/>
      <c r="D2497" s="109"/>
      <c r="E2497" s="108"/>
      <c r="F2497" s="108"/>
      <c r="G2497" s="108"/>
      <c r="H2497" s="108"/>
      <c r="I2497" s="108"/>
      <c r="J2497" s="108"/>
      <c r="K2497" s="110"/>
      <c r="L2497" s="110"/>
      <c r="M2497" s="110"/>
      <c r="O2497" s="110"/>
      <c r="P2497" s="110"/>
      <c r="Q2497" s="110"/>
      <c r="R2497" s="110"/>
      <c r="S2497" s="110"/>
      <c r="T2497" s="110"/>
      <c r="V2497" s="110"/>
      <c r="W2497" s="110"/>
      <c r="X2497" s="110"/>
      <c r="Y2497" s="110"/>
      <c r="Z2497" s="110"/>
      <c r="AA2497" s="110"/>
      <c r="AB2497" s="110"/>
      <c r="AC2497" s="110"/>
      <c r="AD2497" s="110"/>
      <c r="AE2497" s="110"/>
      <c r="AF2497" s="110"/>
      <c r="AG2497" s="110"/>
      <c r="AH2497" s="110"/>
      <c r="AI2497" s="110"/>
      <c r="AJ2497" s="110"/>
      <c r="AK2497" s="110"/>
      <c r="AL2497" s="110"/>
      <c r="AM2497" s="110"/>
      <c r="AN2497" s="110"/>
      <c r="AO2497" s="110"/>
      <c r="AP2497" s="110"/>
      <c r="AQ2497" s="110"/>
      <c r="AR2497" s="110"/>
      <c r="AT2497" s="110"/>
      <c r="AU2497" s="110"/>
      <c r="AV2497" s="110"/>
      <c r="AZ2497" s="110"/>
      <c r="BA2497" s="110"/>
      <c r="BB2497" s="110"/>
      <c r="BD2497" s="110"/>
      <c r="BE2497" s="110"/>
      <c r="BF2497" s="110"/>
      <c r="BG2497" s="110"/>
      <c r="BH2497" s="110"/>
      <c r="BI2497" s="110"/>
      <c r="BJ2497" s="110"/>
    </row>
    <row r="2498" spans="1:62">
      <c r="A2498" s="108"/>
      <c r="B2498" s="108"/>
      <c r="C2498" s="109"/>
      <c r="D2498" s="109"/>
      <c r="E2498" s="108"/>
      <c r="F2498" s="108"/>
      <c r="G2498" s="108"/>
      <c r="H2498" s="108"/>
      <c r="I2498" s="108"/>
      <c r="J2498" s="108"/>
      <c r="K2498" s="110"/>
      <c r="L2498" s="110"/>
      <c r="M2498" s="110"/>
      <c r="N2498" s="111"/>
      <c r="O2498" s="110"/>
      <c r="P2498" s="110"/>
      <c r="Q2498" s="110"/>
      <c r="R2498" s="110"/>
      <c r="S2498" s="110"/>
      <c r="T2498" s="110"/>
      <c r="V2498" s="110"/>
      <c r="W2498" s="110"/>
      <c r="X2498" s="110"/>
      <c r="Y2498" s="110"/>
      <c r="Z2498" s="110"/>
      <c r="AA2498" s="110"/>
      <c r="AB2498" s="110"/>
      <c r="AC2498" s="110"/>
      <c r="AD2498" s="110"/>
      <c r="AE2498" s="110"/>
      <c r="AF2498" s="110"/>
      <c r="AG2498" s="110"/>
      <c r="AH2498" s="110"/>
      <c r="AI2498" s="110"/>
      <c r="AJ2498" s="110"/>
      <c r="AK2498" s="110"/>
      <c r="AL2498" s="110"/>
      <c r="AM2498" s="110"/>
      <c r="AN2498" s="110"/>
      <c r="AO2498" s="110"/>
      <c r="AP2498" s="110"/>
      <c r="AQ2498" s="110"/>
      <c r="AR2498" s="110"/>
      <c r="AT2498" s="110"/>
      <c r="AU2498" s="110"/>
      <c r="AV2498" s="110"/>
      <c r="BA2498" s="110"/>
      <c r="BB2498" s="110"/>
    </row>
    <row r="2499" spans="1:62">
      <c r="A2499" s="108"/>
      <c r="B2499" s="108"/>
      <c r="C2499" s="109"/>
      <c r="D2499" s="109"/>
      <c r="E2499" s="108"/>
      <c r="F2499" s="108"/>
      <c r="G2499" s="108"/>
      <c r="H2499" s="108"/>
      <c r="I2499" s="108"/>
      <c r="J2499" s="108"/>
      <c r="K2499" s="110"/>
      <c r="L2499" s="110"/>
      <c r="M2499" s="110"/>
      <c r="N2499" s="111"/>
      <c r="O2499" s="110"/>
      <c r="P2499" s="110"/>
      <c r="Q2499" s="110"/>
      <c r="R2499" s="110"/>
      <c r="S2499" s="110"/>
      <c r="T2499" s="110"/>
      <c r="U2499" s="112"/>
      <c r="V2499" s="110"/>
      <c r="W2499" s="110"/>
      <c r="X2499" s="110"/>
      <c r="Y2499" s="110"/>
      <c r="Z2499" s="110"/>
      <c r="AA2499" s="110"/>
      <c r="AB2499" s="110"/>
      <c r="AC2499" s="110"/>
      <c r="AD2499" s="110"/>
      <c r="AE2499" s="110"/>
      <c r="AF2499" s="110"/>
      <c r="AG2499" s="110"/>
      <c r="AH2499" s="110"/>
      <c r="AI2499" s="110"/>
      <c r="AJ2499" s="110"/>
      <c r="AK2499" s="110"/>
      <c r="AL2499" s="110"/>
      <c r="AM2499" s="110"/>
      <c r="AN2499" s="110"/>
      <c r="AO2499" s="110"/>
      <c r="AP2499" s="110"/>
      <c r="AQ2499" s="110"/>
      <c r="AR2499" s="110"/>
      <c r="AS2499" s="110"/>
      <c r="AT2499" s="110"/>
      <c r="AU2499" s="110"/>
      <c r="AV2499" s="110"/>
      <c r="AY2499" s="110"/>
      <c r="BD2499" s="110"/>
      <c r="BE2499" s="110"/>
      <c r="BF2499" s="110"/>
      <c r="BG2499" s="110"/>
      <c r="BH2499" s="110"/>
      <c r="BI2499" s="110"/>
      <c r="BJ2499" s="110"/>
    </row>
    <row r="2500" spans="1:62">
      <c r="A2500" s="108"/>
      <c r="B2500" s="108"/>
      <c r="C2500" s="109"/>
      <c r="D2500" s="109"/>
      <c r="E2500" s="108"/>
      <c r="F2500" s="108"/>
      <c r="G2500" s="108"/>
      <c r="H2500" s="108"/>
      <c r="I2500" s="108"/>
      <c r="J2500" s="108"/>
      <c r="K2500" s="110"/>
      <c r="L2500" s="110"/>
      <c r="M2500" s="110"/>
      <c r="N2500" s="111"/>
      <c r="O2500" s="110"/>
      <c r="P2500" s="110"/>
      <c r="Q2500" s="110"/>
      <c r="U2500" s="112"/>
      <c r="V2500" s="110"/>
      <c r="W2500" s="110"/>
      <c r="X2500" s="110"/>
      <c r="Y2500" s="110"/>
      <c r="Z2500" s="110"/>
      <c r="AA2500" s="110"/>
      <c r="AB2500" s="110"/>
      <c r="AC2500" s="110"/>
      <c r="AD2500" s="110"/>
      <c r="AE2500" s="110"/>
      <c r="AF2500" s="110"/>
      <c r="AG2500" s="110"/>
      <c r="AH2500" s="110"/>
      <c r="AI2500" s="110"/>
      <c r="AJ2500" s="110"/>
      <c r="AK2500" s="110"/>
      <c r="AL2500" s="110"/>
      <c r="AM2500" s="110"/>
      <c r="AN2500" s="110"/>
      <c r="AO2500" s="110"/>
      <c r="AP2500" s="110"/>
      <c r="AQ2500" s="110"/>
      <c r="AR2500" s="110"/>
      <c r="AT2500" s="110"/>
      <c r="AU2500" s="110"/>
      <c r="AV2500" s="110"/>
      <c r="BE2500" s="110"/>
      <c r="BF2500" s="110"/>
      <c r="BG2500" s="110"/>
      <c r="BH2500" s="110"/>
      <c r="BI2500" s="110"/>
    </row>
    <row r="2501" spans="1:62">
      <c r="A2501" s="108"/>
      <c r="B2501" s="108"/>
      <c r="C2501" s="109"/>
      <c r="D2501" s="109"/>
      <c r="E2501" s="108"/>
      <c r="F2501" s="108"/>
      <c r="G2501" s="108"/>
      <c r="H2501" s="108"/>
      <c r="I2501" s="108"/>
      <c r="J2501" s="108"/>
      <c r="K2501" s="110"/>
      <c r="L2501" s="110"/>
      <c r="M2501" s="110"/>
      <c r="O2501" s="110"/>
      <c r="P2501" s="110"/>
      <c r="Q2501" s="110"/>
      <c r="R2501" s="110"/>
      <c r="S2501" s="110"/>
      <c r="T2501" s="110"/>
      <c r="U2501" s="112"/>
      <c r="AP2501" s="110"/>
      <c r="AQ2501" s="110"/>
      <c r="AR2501" s="110"/>
      <c r="AS2501" s="110"/>
      <c r="AT2501" s="110"/>
      <c r="AU2501" s="110"/>
      <c r="AX2501" s="112"/>
      <c r="AY2501" s="110"/>
      <c r="BA2501" s="110"/>
      <c r="BC2501" s="112"/>
    </row>
    <row r="2502" spans="1:62">
      <c r="A2502" s="108"/>
      <c r="B2502" s="108"/>
      <c r="C2502" s="109"/>
      <c r="D2502" s="109"/>
      <c r="E2502" s="108"/>
      <c r="F2502" s="108"/>
      <c r="G2502" s="108"/>
      <c r="H2502" s="108"/>
      <c r="I2502" s="108"/>
      <c r="J2502" s="108"/>
      <c r="K2502" s="110"/>
      <c r="L2502" s="110"/>
      <c r="M2502" s="110"/>
      <c r="O2502" s="110"/>
      <c r="P2502" s="110"/>
      <c r="Q2502" s="110"/>
      <c r="R2502" s="110"/>
      <c r="S2502" s="110"/>
      <c r="T2502" s="110"/>
      <c r="AP2502" s="110"/>
      <c r="AQ2502" s="110"/>
      <c r="AR2502" s="110"/>
      <c r="AS2502" s="110"/>
      <c r="AT2502" s="110"/>
      <c r="AU2502" s="110"/>
      <c r="AX2502" s="112"/>
      <c r="AY2502" s="110"/>
      <c r="BC2502" s="112"/>
      <c r="BD2502" s="110"/>
      <c r="BE2502" s="110"/>
      <c r="BF2502" s="110"/>
      <c r="BG2502" s="110"/>
      <c r="BH2502" s="110"/>
      <c r="BI2502" s="110"/>
      <c r="BJ2502" s="110"/>
    </row>
    <row r="2503" spans="1:62">
      <c r="A2503" s="108"/>
      <c r="B2503" s="108"/>
      <c r="C2503" s="109"/>
      <c r="D2503" s="109"/>
      <c r="E2503" s="108"/>
      <c r="F2503" s="108"/>
      <c r="G2503" s="108"/>
      <c r="H2503" s="108"/>
      <c r="I2503" s="108"/>
      <c r="J2503" s="108"/>
      <c r="K2503" s="110"/>
      <c r="L2503" s="110"/>
      <c r="M2503" s="110"/>
      <c r="R2503" s="110"/>
      <c r="S2503" s="110"/>
      <c r="T2503" s="110"/>
      <c r="U2503" s="112"/>
      <c r="V2503" s="110"/>
      <c r="W2503" s="110"/>
      <c r="X2503" s="110"/>
      <c r="Y2503" s="110"/>
      <c r="Z2503" s="110"/>
      <c r="AA2503" s="110"/>
      <c r="AB2503" s="110"/>
      <c r="AC2503" s="110"/>
      <c r="AD2503" s="110"/>
      <c r="AE2503" s="110"/>
      <c r="AF2503" s="110"/>
      <c r="AG2503" s="110"/>
      <c r="AH2503" s="110"/>
      <c r="AI2503" s="110"/>
      <c r="AJ2503" s="110"/>
      <c r="AK2503" s="110"/>
      <c r="AL2503" s="110"/>
      <c r="AM2503" s="110"/>
      <c r="AN2503" s="110"/>
      <c r="AO2503" s="110"/>
      <c r="AP2503" s="110"/>
      <c r="AQ2503" s="110"/>
      <c r="AR2503" s="110"/>
      <c r="AS2503" s="110"/>
      <c r="AT2503" s="110"/>
      <c r="AU2503" s="110"/>
      <c r="AV2503" s="110"/>
      <c r="AW2503" s="112"/>
      <c r="AX2503" s="112"/>
      <c r="AY2503" s="110"/>
      <c r="BC2503" s="112"/>
      <c r="BE2503" s="110"/>
      <c r="BF2503" s="110"/>
      <c r="BG2503" s="110"/>
      <c r="BH2503" s="110"/>
      <c r="BI2503" s="110"/>
    </row>
    <row r="2504" spans="1:62">
      <c r="A2504" s="108"/>
      <c r="B2504" s="108"/>
      <c r="C2504" s="109"/>
      <c r="D2504" s="109"/>
      <c r="E2504" s="108"/>
      <c r="F2504" s="108"/>
      <c r="G2504" s="108"/>
      <c r="H2504" s="108"/>
      <c r="I2504" s="108"/>
      <c r="J2504" s="108"/>
      <c r="K2504" s="110"/>
      <c r="L2504" s="110"/>
      <c r="M2504" s="110"/>
      <c r="N2504" s="111"/>
      <c r="O2504" s="110"/>
      <c r="P2504" s="110"/>
      <c r="Q2504" s="110"/>
      <c r="R2504" s="110"/>
      <c r="S2504" s="110"/>
      <c r="T2504" s="110"/>
      <c r="U2504" s="112"/>
      <c r="V2504" s="110"/>
      <c r="W2504" s="110"/>
      <c r="X2504" s="110"/>
      <c r="Y2504" s="110"/>
      <c r="Z2504" s="110"/>
      <c r="AA2504" s="110"/>
      <c r="AB2504" s="110"/>
      <c r="AC2504" s="110"/>
      <c r="AD2504" s="110"/>
      <c r="AE2504" s="110"/>
      <c r="AF2504" s="110"/>
      <c r="AG2504" s="110"/>
      <c r="AH2504" s="110"/>
      <c r="AI2504" s="110"/>
      <c r="AJ2504" s="110"/>
      <c r="AK2504" s="110"/>
      <c r="AL2504" s="110"/>
      <c r="AM2504" s="110"/>
      <c r="AN2504" s="110"/>
      <c r="AO2504" s="110"/>
      <c r="AP2504" s="110"/>
      <c r="AQ2504" s="110"/>
      <c r="AR2504" s="110"/>
      <c r="AS2504" s="110"/>
      <c r="AT2504" s="110"/>
      <c r="AU2504" s="110"/>
      <c r="AV2504" s="110"/>
      <c r="AY2504" s="110"/>
      <c r="BB2504" s="110"/>
      <c r="BE2504" s="110"/>
      <c r="BF2504" s="110"/>
      <c r="BG2504" s="110"/>
      <c r="BH2504" s="110"/>
      <c r="BI2504" s="110"/>
    </row>
    <row r="2505" spans="1:62">
      <c r="A2505" s="108"/>
      <c r="B2505" s="108"/>
      <c r="C2505" s="109"/>
      <c r="D2505" s="109"/>
      <c r="E2505" s="108"/>
      <c r="F2505" s="108"/>
      <c r="G2505" s="108"/>
      <c r="H2505" s="108"/>
      <c r="I2505" s="108"/>
      <c r="J2505" s="108"/>
      <c r="K2505" s="110"/>
      <c r="L2505" s="110"/>
      <c r="M2505" s="110"/>
      <c r="N2505" s="111"/>
      <c r="O2505" s="110"/>
      <c r="P2505" s="110"/>
      <c r="Q2505" s="110"/>
      <c r="R2505" s="110"/>
      <c r="S2505" s="110"/>
      <c r="T2505" s="110"/>
      <c r="U2505" s="112"/>
      <c r="V2505" s="110"/>
      <c r="W2505" s="110"/>
      <c r="X2505" s="110"/>
      <c r="Y2505" s="110"/>
      <c r="Z2505" s="110"/>
      <c r="AA2505" s="110"/>
      <c r="AB2505" s="110"/>
      <c r="AC2505" s="110"/>
      <c r="AD2505" s="110"/>
      <c r="AF2505" s="110"/>
      <c r="AG2505" s="110"/>
      <c r="AI2505" s="110"/>
      <c r="AJ2505" s="110"/>
      <c r="AL2505" s="110"/>
      <c r="AM2505" s="110"/>
      <c r="AO2505" s="110"/>
      <c r="AP2505" s="110"/>
      <c r="AQ2505" s="110"/>
      <c r="AR2505" s="110"/>
      <c r="AU2505" s="110"/>
      <c r="AV2505" s="110"/>
      <c r="AW2505" s="112"/>
      <c r="BA2505" s="110"/>
      <c r="BB2505" s="110"/>
    </row>
    <row r="2506" spans="1:62">
      <c r="A2506" s="108"/>
      <c r="B2506" s="108"/>
      <c r="C2506" s="109"/>
      <c r="D2506" s="109"/>
      <c r="E2506" s="108"/>
      <c r="F2506" s="108"/>
      <c r="G2506" s="108"/>
      <c r="H2506" s="108"/>
      <c r="I2506" s="108"/>
      <c r="J2506" s="108"/>
      <c r="K2506" s="110"/>
      <c r="L2506" s="110"/>
      <c r="M2506" s="110"/>
      <c r="N2506" s="111"/>
      <c r="O2506" s="110"/>
      <c r="P2506" s="110"/>
      <c r="Q2506" s="110"/>
      <c r="R2506" s="110"/>
      <c r="S2506" s="110"/>
      <c r="T2506" s="110"/>
      <c r="U2506" s="112"/>
      <c r="V2506" s="110"/>
      <c r="W2506" s="110"/>
      <c r="X2506" s="110"/>
      <c r="Y2506" s="110"/>
      <c r="Z2506" s="110"/>
      <c r="AA2506" s="110"/>
      <c r="AB2506" s="110"/>
      <c r="AC2506" s="110"/>
      <c r="AD2506" s="110"/>
      <c r="AE2506" s="110"/>
      <c r="AF2506" s="110"/>
      <c r="AG2506" s="110"/>
      <c r="AH2506" s="110"/>
      <c r="AI2506" s="110"/>
      <c r="AJ2506" s="110"/>
      <c r="AK2506" s="110"/>
      <c r="AL2506" s="110"/>
      <c r="AM2506" s="110"/>
      <c r="AN2506" s="110"/>
      <c r="AO2506" s="110"/>
      <c r="AP2506" s="110"/>
      <c r="AQ2506" s="110"/>
      <c r="AR2506" s="110"/>
      <c r="AS2506" s="110"/>
      <c r="AT2506" s="110"/>
      <c r="AU2506" s="110"/>
      <c r="AV2506" s="110"/>
      <c r="AY2506" s="110"/>
      <c r="BB2506" s="110"/>
      <c r="BD2506" s="110"/>
      <c r="BE2506" s="110"/>
      <c r="BF2506" s="110"/>
      <c r="BG2506" s="110"/>
      <c r="BH2506" s="110"/>
      <c r="BI2506" s="110"/>
    </row>
    <row r="2507" spans="1:62">
      <c r="A2507" s="108"/>
      <c r="B2507" s="108"/>
      <c r="C2507" s="109"/>
      <c r="D2507" s="109"/>
      <c r="E2507" s="108"/>
      <c r="F2507" s="108"/>
      <c r="G2507" s="108"/>
      <c r="H2507" s="108"/>
      <c r="I2507" s="108"/>
      <c r="J2507" s="108"/>
      <c r="K2507" s="110"/>
      <c r="L2507" s="110"/>
      <c r="M2507" s="110"/>
      <c r="N2507" s="111"/>
      <c r="O2507" s="110"/>
      <c r="P2507" s="110"/>
      <c r="Q2507" s="110"/>
      <c r="R2507" s="110"/>
      <c r="S2507" s="110"/>
      <c r="T2507" s="110"/>
      <c r="V2507" s="110"/>
      <c r="W2507" s="110"/>
      <c r="X2507" s="110"/>
      <c r="Y2507" s="110"/>
      <c r="Z2507" s="110"/>
      <c r="AA2507" s="110"/>
      <c r="AB2507" s="110"/>
      <c r="AF2507" s="110"/>
      <c r="AG2507" s="110"/>
      <c r="AH2507" s="110"/>
      <c r="AI2507" s="110"/>
      <c r="AJ2507" s="110"/>
      <c r="AK2507" s="110"/>
      <c r="AL2507" s="110"/>
      <c r="AM2507" s="110"/>
      <c r="AN2507" s="110"/>
      <c r="AO2507" s="110"/>
      <c r="AP2507" s="110"/>
      <c r="AQ2507" s="110"/>
      <c r="AR2507" s="110"/>
      <c r="AS2507" s="110"/>
      <c r="AT2507" s="110"/>
      <c r="AU2507" s="110"/>
      <c r="AV2507" s="110"/>
      <c r="AY2507" s="110"/>
      <c r="BD2507" s="110"/>
      <c r="BE2507" s="110"/>
      <c r="BF2507" s="110"/>
      <c r="BG2507" s="110"/>
      <c r="BH2507" s="110"/>
      <c r="BI2507" s="110"/>
      <c r="BJ2507" s="110"/>
    </row>
    <row r="2508" spans="1:62">
      <c r="A2508" s="108"/>
      <c r="B2508" s="108"/>
      <c r="C2508" s="109"/>
      <c r="D2508" s="109"/>
      <c r="E2508" s="108"/>
      <c r="F2508" s="108"/>
      <c r="G2508" s="108"/>
      <c r="H2508" s="108"/>
      <c r="I2508" s="108"/>
      <c r="J2508" s="108"/>
      <c r="K2508" s="110"/>
      <c r="L2508" s="110"/>
      <c r="M2508" s="110"/>
      <c r="O2508" s="110"/>
      <c r="P2508" s="110"/>
      <c r="Q2508" s="110"/>
      <c r="R2508" s="110"/>
      <c r="S2508" s="110"/>
      <c r="T2508" s="110"/>
      <c r="V2508" s="110"/>
      <c r="W2508" s="110"/>
      <c r="X2508" s="110"/>
      <c r="Y2508" s="110"/>
      <c r="Z2508" s="110"/>
      <c r="AA2508" s="110"/>
      <c r="AB2508" s="110"/>
      <c r="AC2508" s="110"/>
      <c r="AD2508" s="110"/>
      <c r="AE2508" s="110"/>
      <c r="AF2508" s="110"/>
      <c r="AG2508" s="110"/>
      <c r="AH2508" s="110"/>
      <c r="AI2508" s="110"/>
      <c r="AJ2508" s="110"/>
      <c r="AK2508" s="110"/>
      <c r="AL2508" s="110"/>
      <c r="AM2508" s="110"/>
      <c r="AN2508" s="110"/>
      <c r="AO2508" s="110"/>
      <c r="AP2508" s="110"/>
      <c r="AQ2508" s="110"/>
      <c r="AR2508" s="110"/>
      <c r="AT2508" s="110"/>
      <c r="AU2508" s="110"/>
      <c r="AV2508" s="110"/>
      <c r="AW2508" s="112"/>
      <c r="AX2508" s="112"/>
      <c r="BC2508" s="112"/>
      <c r="BD2508" s="110"/>
      <c r="BE2508" s="110"/>
      <c r="BF2508" s="110"/>
      <c r="BG2508" s="110"/>
      <c r="BH2508" s="110"/>
      <c r="BI2508" s="110"/>
      <c r="BJ2508" s="110"/>
    </row>
    <row r="2509" spans="1:62">
      <c r="A2509" s="108"/>
      <c r="B2509" s="108"/>
      <c r="C2509" s="109"/>
      <c r="D2509" s="109"/>
      <c r="E2509" s="108"/>
      <c r="F2509" s="108"/>
      <c r="G2509" s="108"/>
      <c r="H2509" s="108"/>
      <c r="I2509" s="108"/>
      <c r="J2509" s="108"/>
      <c r="K2509" s="110"/>
      <c r="L2509" s="110"/>
      <c r="M2509" s="110"/>
      <c r="O2509" s="110"/>
      <c r="P2509" s="110"/>
      <c r="Q2509" s="110"/>
      <c r="R2509" s="110"/>
      <c r="S2509" s="110"/>
      <c r="T2509" s="110"/>
      <c r="V2509" s="110"/>
      <c r="W2509" s="110"/>
      <c r="X2509" s="110"/>
      <c r="Y2509" s="110"/>
      <c r="Z2509" s="110"/>
      <c r="AC2509" s="110"/>
      <c r="AD2509" s="110"/>
      <c r="AF2509" s="110"/>
      <c r="AJ2509" s="110"/>
      <c r="AL2509" s="110"/>
      <c r="AM2509" s="110"/>
      <c r="AO2509" s="110"/>
      <c r="AP2509" s="110"/>
      <c r="AQ2509" s="110"/>
      <c r="AR2509" s="110"/>
      <c r="AV2509" s="110"/>
      <c r="BB2509" s="110"/>
      <c r="BD2509" s="110"/>
      <c r="BE2509" s="110"/>
      <c r="BF2509" s="110"/>
      <c r="BG2509" s="110"/>
      <c r="BH2509" s="110"/>
      <c r="BI2509" s="110"/>
      <c r="BJ2509" s="110"/>
    </row>
    <row r="2510" spans="1:62">
      <c r="A2510" s="108"/>
      <c r="B2510" s="108"/>
      <c r="C2510" s="109"/>
      <c r="D2510" s="109"/>
      <c r="E2510" s="108"/>
      <c r="F2510" s="108"/>
      <c r="G2510" s="108"/>
      <c r="H2510" s="108"/>
      <c r="I2510" s="108"/>
      <c r="J2510" s="108"/>
      <c r="K2510" s="110"/>
      <c r="L2510" s="110"/>
      <c r="M2510" s="110"/>
      <c r="N2510" s="111"/>
      <c r="O2510" s="110"/>
      <c r="P2510" s="110"/>
      <c r="Q2510" s="110"/>
      <c r="R2510" s="110"/>
      <c r="S2510" s="110"/>
      <c r="T2510" s="110"/>
      <c r="U2510" s="112"/>
      <c r="V2510" s="110"/>
      <c r="W2510" s="110"/>
      <c r="X2510" s="110"/>
      <c r="Y2510" s="110"/>
      <c r="Z2510" s="110"/>
      <c r="AA2510" s="110"/>
      <c r="AB2510" s="110"/>
      <c r="AC2510" s="110"/>
      <c r="AD2510" s="110"/>
      <c r="AF2510" s="110"/>
      <c r="AG2510" s="110"/>
      <c r="AI2510" s="110"/>
      <c r="AJ2510" s="110"/>
      <c r="AL2510" s="110"/>
      <c r="AM2510" s="110"/>
      <c r="AO2510" s="110"/>
      <c r="AP2510" s="110"/>
      <c r="AQ2510" s="110"/>
      <c r="AR2510" s="110"/>
      <c r="AV2510" s="110"/>
      <c r="AW2510" s="112"/>
      <c r="BD2510" s="110"/>
      <c r="BE2510" s="110"/>
      <c r="BF2510" s="110"/>
      <c r="BG2510" s="110"/>
      <c r="BH2510" s="110"/>
      <c r="BI2510" s="110"/>
      <c r="BJ2510" s="110"/>
    </row>
    <row r="2511" spans="1:62">
      <c r="A2511" s="108"/>
      <c r="B2511" s="108"/>
      <c r="C2511" s="109"/>
      <c r="D2511" s="109"/>
      <c r="E2511" s="108"/>
      <c r="F2511" s="108"/>
      <c r="G2511" s="108"/>
      <c r="H2511" s="108"/>
      <c r="I2511" s="108"/>
      <c r="J2511" s="108"/>
      <c r="K2511" s="110"/>
      <c r="L2511" s="110"/>
      <c r="M2511" s="110"/>
      <c r="O2511" s="110"/>
      <c r="P2511" s="110"/>
      <c r="Q2511" s="110"/>
      <c r="R2511" s="110"/>
      <c r="S2511" s="110"/>
      <c r="T2511" s="110"/>
      <c r="U2511" s="112"/>
      <c r="AP2511" s="110"/>
      <c r="AQ2511" s="110"/>
      <c r="AR2511" s="110"/>
      <c r="AS2511" s="110"/>
      <c r="AT2511" s="110"/>
      <c r="AY2511" s="110"/>
      <c r="BD2511" s="110"/>
      <c r="BE2511" s="110"/>
      <c r="BF2511" s="110"/>
      <c r="BG2511" s="110"/>
      <c r="BH2511" s="110"/>
      <c r="BI2511" s="110"/>
      <c r="BJ2511" s="110"/>
    </row>
    <row r="2512" spans="1:62">
      <c r="A2512" s="108"/>
      <c r="B2512" s="108"/>
      <c r="C2512" s="109"/>
      <c r="D2512" s="109"/>
      <c r="E2512" s="108"/>
      <c r="F2512" s="108"/>
      <c r="G2512" s="108"/>
      <c r="H2512" s="108"/>
      <c r="I2512" s="108"/>
      <c r="J2512" s="108"/>
      <c r="K2512" s="110"/>
      <c r="L2512" s="110"/>
      <c r="M2512" s="110"/>
      <c r="O2512" s="110"/>
      <c r="P2512" s="110"/>
      <c r="Q2512" s="110"/>
      <c r="R2512" s="110"/>
      <c r="S2512" s="110"/>
      <c r="T2512" s="110"/>
      <c r="V2512" s="110"/>
      <c r="W2512" s="110"/>
      <c r="X2512" s="110"/>
      <c r="Y2512" s="110"/>
      <c r="Z2512" s="110"/>
      <c r="AA2512" s="110"/>
      <c r="AB2512" s="110"/>
      <c r="AC2512" s="110"/>
      <c r="AD2512" s="110"/>
      <c r="AE2512" s="110"/>
      <c r="AF2512" s="110"/>
      <c r="AG2512" s="110"/>
      <c r="AH2512" s="110"/>
      <c r="AI2512" s="110"/>
      <c r="AJ2512" s="110"/>
      <c r="AK2512" s="110"/>
      <c r="AL2512" s="110"/>
      <c r="AM2512" s="110"/>
      <c r="AN2512" s="110"/>
      <c r="AO2512" s="110"/>
      <c r="AP2512" s="110"/>
      <c r="AQ2512" s="110"/>
      <c r="AR2512" s="110"/>
      <c r="AS2512" s="110"/>
      <c r="AT2512" s="110"/>
      <c r="AU2512" s="110"/>
      <c r="AV2512" s="110"/>
      <c r="AY2512" s="110"/>
      <c r="BD2512" s="110"/>
      <c r="BE2512" s="110"/>
      <c r="BF2512" s="110"/>
      <c r="BG2512" s="110"/>
      <c r="BH2512" s="110"/>
      <c r="BI2512" s="110"/>
      <c r="BJ2512" s="110"/>
    </row>
    <row r="2513" spans="1:62">
      <c r="A2513" s="108"/>
      <c r="B2513" s="108"/>
      <c r="C2513" s="109"/>
      <c r="D2513" s="109"/>
      <c r="E2513" s="108"/>
      <c r="F2513" s="108"/>
      <c r="G2513" s="108"/>
      <c r="H2513" s="108"/>
      <c r="I2513" s="108"/>
      <c r="J2513" s="108"/>
      <c r="K2513" s="110"/>
      <c r="L2513" s="110"/>
      <c r="M2513" s="110"/>
      <c r="N2513" s="111"/>
      <c r="O2513" s="110"/>
      <c r="P2513" s="110"/>
      <c r="Q2513" s="110"/>
      <c r="R2513" s="110"/>
      <c r="S2513" s="110"/>
      <c r="T2513" s="110"/>
      <c r="U2513" s="112"/>
      <c r="V2513" s="110"/>
      <c r="W2513" s="110"/>
      <c r="X2513" s="110"/>
      <c r="Y2513" s="110"/>
      <c r="Z2513" s="110"/>
      <c r="AA2513" s="110"/>
      <c r="AB2513" s="110"/>
      <c r="AC2513" s="110"/>
      <c r="AD2513" s="110"/>
      <c r="AF2513" s="110"/>
      <c r="AG2513" s="110"/>
      <c r="AH2513" s="110"/>
      <c r="AI2513" s="110"/>
      <c r="AJ2513" s="110"/>
      <c r="AK2513" s="110"/>
      <c r="AL2513" s="110"/>
      <c r="AM2513" s="110"/>
      <c r="AN2513" s="110"/>
      <c r="AO2513" s="110"/>
      <c r="AP2513" s="110"/>
      <c r="AQ2513" s="110"/>
      <c r="AR2513" s="110"/>
      <c r="AS2513" s="110"/>
      <c r="AT2513" s="110"/>
      <c r="AU2513" s="110"/>
      <c r="AV2513" s="110"/>
      <c r="AW2513" s="112"/>
      <c r="AY2513" s="110"/>
      <c r="BA2513" s="110"/>
      <c r="BB2513" s="110"/>
      <c r="BD2513" s="110"/>
      <c r="BE2513" s="110"/>
      <c r="BF2513" s="110"/>
      <c r="BG2513" s="110"/>
      <c r="BH2513" s="110"/>
      <c r="BI2513" s="110"/>
      <c r="BJ2513" s="110"/>
    </row>
    <row r="2514" spans="1:62">
      <c r="A2514" s="108"/>
      <c r="B2514" s="108"/>
      <c r="C2514" s="109"/>
      <c r="D2514" s="109"/>
      <c r="E2514" s="108"/>
      <c r="F2514" s="108"/>
      <c r="G2514" s="108"/>
      <c r="H2514" s="108"/>
      <c r="I2514" s="108"/>
      <c r="J2514" s="108"/>
      <c r="K2514" s="110"/>
      <c r="L2514" s="110"/>
      <c r="M2514" s="110"/>
      <c r="N2514" s="111"/>
      <c r="O2514" s="110"/>
      <c r="P2514" s="110"/>
      <c r="Q2514" s="110"/>
      <c r="R2514" s="110"/>
      <c r="S2514" s="110"/>
      <c r="T2514" s="110"/>
      <c r="V2514" s="110"/>
      <c r="W2514" s="110"/>
      <c r="X2514" s="110"/>
      <c r="Y2514" s="110"/>
      <c r="Z2514" s="110"/>
      <c r="AA2514" s="110"/>
      <c r="AB2514" s="110"/>
      <c r="AC2514" s="110"/>
      <c r="AD2514" s="110"/>
      <c r="AE2514" s="110"/>
      <c r="AF2514" s="110"/>
      <c r="AG2514" s="110"/>
      <c r="AH2514" s="110"/>
      <c r="AI2514" s="110"/>
      <c r="AJ2514" s="110"/>
      <c r="AK2514" s="110"/>
      <c r="AL2514" s="110"/>
      <c r="AM2514" s="110"/>
      <c r="AN2514" s="110"/>
      <c r="AO2514" s="110"/>
      <c r="AP2514" s="110"/>
      <c r="AQ2514" s="110"/>
      <c r="AR2514" s="110"/>
      <c r="AS2514" s="110"/>
      <c r="AT2514" s="110"/>
      <c r="AU2514" s="110"/>
      <c r="AV2514" s="110"/>
      <c r="AW2514" s="112"/>
      <c r="AX2514" s="112"/>
      <c r="AY2514" s="110"/>
      <c r="BB2514" s="110"/>
      <c r="BC2514" s="112"/>
      <c r="BD2514" s="110"/>
      <c r="BE2514" s="110"/>
      <c r="BF2514" s="110"/>
      <c r="BG2514" s="110"/>
      <c r="BH2514" s="110"/>
      <c r="BI2514" s="110"/>
      <c r="BJ2514" s="110"/>
    </row>
    <row r="2515" spans="1:62">
      <c r="A2515" s="108"/>
      <c r="B2515" s="108"/>
      <c r="C2515" s="109"/>
      <c r="D2515" s="109"/>
      <c r="E2515" s="108"/>
      <c r="F2515" s="108"/>
      <c r="G2515" s="108"/>
      <c r="H2515" s="108"/>
      <c r="I2515" s="108"/>
      <c r="J2515" s="108"/>
      <c r="K2515" s="110"/>
      <c r="L2515" s="110"/>
      <c r="M2515" s="110"/>
      <c r="O2515" s="110"/>
      <c r="P2515" s="110"/>
      <c r="Q2515" s="110"/>
      <c r="R2515" s="110"/>
      <c r="S2515" s="110"/>
      <c r="T2515" s="110"/>
      <c r="V2515" s="110"/>
      <c r="W2515" s="110"/>
      <c r="X2515" s="110"/>
      <c r="Y2515" s="110"/>
      <c r="Z2515" s="110"/>
      <c r="AA2515" s="110"/>
      <c r="AB2515" s="110"/>
      <c r="AC2515" s="110"/>
      <c r="AD2515" s="110"/>
      <c r="AE2515" s="110"/>
      <c r="AF2515" s="110"/>
      <c r="AG2515" s="110"/>
      <c r="AH2515" s="110"/>
      <c r="AI2515" s="110"/>
      <c r="AJ2515" s="110"/>
      <c r="AK2515" s="110"/>
      <c r="AL2515" s="110"/>
      <c r="AM2515" s="110"/>
      <c r="AN2515" s="110"/>
      <c r="AO2515" s="110"/>
      <c r="AP2515" s="110"/>
      <c r="AQ2515" s="110"/>
      <c r="AR2515" s="110"/>
      <c r="AT2515" s="110"/>
      <c r="AU2515" s="110"/>
      <c r="AV2515" s="110"/>
      <c r="AW2515" s="112"/>
      <c r="BD2515" s="110"/>
      <c r="BE2515" s="110"/>
      <c r="BF2515" s="110"/>
      <c r="BG2515" s="110"/>
      <c r="BH2515" s="110"/>
      <c r="BI2515" s="110"/>
      <c r="BJ2515" s="110"/>
    </row>
    <row r="2516" spans="1:62">
      <c r="A2516" s="108"/>
      <c r="B2516" s="108"/>
      <c r="C2516" s="109"/>
      <c r="D2516" s="109"/>
      <c r="E2516" s="108"/>
      <c r="F2516" s="108"/>
      <c r="G2516" s="108"/>
      <c r="H2516" s="108"/>
      <c r="I2516" s="108"/>
      <c r="J2516" s="108"/>
      <c r="K2516" s="110"/>
      <c r="L2516" s="110"/>
      <c r="M2516" s="110"/>
      <c r="N2516" s="111"/>
      <c r="O2516" s="110"/>
      <c r="P2516" s="110"/>
      <c r="Q2516" s="110"/>
      <c r="R2516" s="110"/>
      <c r="S2516" s="110"/>
      <c r="T2516" s="110"/>
      <c r="U2516" s="112"/>
      <c r="V2516" s="110"/>
      <c r="W2516" s="110"/>
      <c r="X2516" s="110"/>
      <c r="Y2516" s="110"/>
      <c r="Z2516" s="110"/>
      <c r="AA2516" s="110"/>
      <c r="AB2516" s="110"/>
      <c r="AC2516" s="110"/>
      <c r="AD2516" s="110"/>
      <c r="AE2516" s="110"/>
      <c r="AF2516" s="110"/>
      <c r="AG2516" s="110"/>
      <c r="AH2516" s="110"/>
      <c r="AI2516" s="110"/>
      <c r="AJ2516" s="110"/>
      <c r="AK2516" s="110"/>
      <c r="AL2516" s="110"/>
      <c r="AM2516" s="110"/>
      <c r="AN2516" s="110"/>
      <c r="AO2516" s="110"/>
      <c r="AP2516" s="110"/>
      <c r="AQ2516" s="110"/>
      <c r="AR2516" s="110"/>
      <c r="AS2516" s="110"/>
      <c r="AT2516" s="110"/>
      <c r="AU2516" s="110"/>
      <c r="AV2516" s="110"/>
      <c r="AW2516" s="112"/>
      <c r="AY2516" s="110"/>
      <c r="BD2516" s="110"/>
      <c r="BE2516" s="110"/>
      <c r="BF2516" s="110"/>
      <c r="BG2516" s="110"/>
      <c r="BH2516" s="110"/>
      <c r="BI2516" s="110"/>
      <c r="BJ2516" s="110"/>
    </row>
    <row r="2517" spans="1:62">
      <c r="A2517" s="108"/>
      <c r="B2517" s="108"/>
      <c r="C2517" s="109"/>
      <c r="D2517" s="109"/>
      <c r="E2517" s="108"/>
      <c r="F2517" s="108"/>
      <c r="G2517" s="108"/>
      <c r="H2517" s="108"/>
      <c r="I2517" s="108"/>
      <c r="J2517" s="108"/>
      <c r="K2517" s="110"/>
      <c r="L2517" s="110"/>
      <c r="M2517" s="110"/>
      <c r="O2517" s="110"/>
      <c r="P2517" s="110"/>
      <c r="Q2517" s="110"/>
      <c r="R2517" s="110"/>
      <c r="S2517" s="110"/>
      <c r="T2517" s="110"/>
      <c r="V2517" s="110"/>
      <c r="W2517" s="110"/>
      <c r="X2517" s="110"/>
      <c r="Y2517" s="110"/>
      <c r="Z2517" s="110"/>
      <c r="AA2517" s="110"/>
      <c r="AB2517" s="110"/>
      <c r="AC2517" s="110"/>
      <c r="AD2517" s="110"/>
      <c r="AE2517" s="110"/>
      <c r="AF2517" s="110"/>
      <c r="AG2517" s="110"/>
      <c r="AH2517" s="110"/>
      <c r="AI2517" s="110"/>
      <c r="AJ2517" s="110"/>
      <c r="AK2517" s="110"/>
      <c r="AL2517" s="110"/>
      <c r="AM2517" s="110"/>
      <c r="AN2517" s="110"/>
      <c r="AO2517" s="110"/>
      <c r="AS2517" s="110"/>
      <c r="AT2517" s="110"/>
      <c r="AU2517" s="110"/>
      <c r="AV2517" s="110"/>
      <c r="AW2517" s="112"/>
      <c r="AY2517" s="110"/>
      <c r="AZ2517" s="110"/>
      <c r="BE2517" s="110"/>
      <c r="BF2517" s="110"/>
      <c r="BG2517" s="110"/>
      <c r="BH2517" s="110"/>
      <c r="BI2517" s="110"/>
    </row>
    <row r="2518" spans="1:62">
      <c r="A2518" s="108"/>
      <c r="B2518" s="108"/>
      <c r="C2518" s="109"/>
      <c r="D2518" s="109"/>
      <c r="E2518" s="108"/>
      <c r="F2518" s="108"/>
      <c r="G2518" s="108"/>
      <c r="H2518" s="108"/>
      <c r="I2518" s="108"/>
      <c r="J2518" s="108"/>
      <c r="K2518" s="110"/>
      <c r="L2518" s="110"/>
      <c r="M2518" s="110"/>
      <c r="N2518" s="111"/>
      <c r="O2518" s="110"/>
      <c r="P2518" s="110"/>
      <c r="Q2518" s="110"/>
      <c r="R2518" s="110"/>
      <c r="S2518" s="110"/>
      <c r="T2518" s="110"/>
      <c r="U2518" s="112"/>
      <c r="V2518" s="110"/>
      <c r="W2518" s="110"/>
      <c r="X2518" s="110"/>
      <c r="Y2518" s="110"/>
      <c r="Z2518" s="110"/>
      <c r="AA2518" s="110"/>
      <c r="AB2518" s="110"/>
      <c r="AF2518" s="110"/>
      <c r="AG2518" s="110"/>
      <c r="AH2518" s="110"/>
      <c r="AI2518" s="110"/>
      <c r="AJ2518" s="110"/>
      <c r="AK2518" s="110"/>
      <c r="AL2518" s="110"/>
      <c r="AM2518" s="110"/>
      <c r="AN2518" s="110"/>
      <c r="AO2518" s="110"/>
      <c r="AP2518" s="110"/>
      <c r="AQ2518" s="110"/>
      <c r="AR2518" s="110"/>
      <c r="AS2518" s="110"/>
      <c r="AT2518" s="110"/>
      <c r="AU2518" s="110"/>
      <c r="AV2518" s="110"/>
      <c r="AW2518" s="112"/>
      <c r="AY2518" s="110"/>
      <c r="BD2518" s="110"/>
      <c r="BE2518" s="110"/>
      <c r="BF2518" s="110"/>
      <c r="BG2518" s="110"/>
      <c r="BH2518" s="110"/>
      <c r="BI2518" s="110"/>
      <c r="BJ2518" s="110"/>
    </row>
    <row r="2519" spans="1:62">
      <c r="A2519" s="108"/>
      <c r="B2519" s="108"/>
      <c r="C2519" s="109"/>
      <c r="D2519" s="109"/>
      <c r="E2519" s="108"/>
      <c r="F2519" s="108"/>
      <c r="G2519" s="108"/>
      <c r="H2519" s="108"/>
      <c r="I2519" s="108"/>
      <c r="J2519" s="108"/>
      <c r="K2519" s="110"/>
      <c r="L2519" s="110"/>
      <c r="M2519" s="110"/>
      <c r="N2519" s="111"/>
      <c r="O2519" s="110"/>
      <c r="P2519" s="110"/>
      <c r="Q2519" s="110"/>
      <c r="R2519" s="110"/>
      <c r="S2519" s="110"/>
      <c r="T2519" s="110"/>
      <c r="U2519" s="112"/>
      <c r="V2519" s="110"/>
      <c r="W2519" s="110"/>
      <c r="X2519" s="110"/>
      <c r="Y2519" s="110"/>
      <c r="Z2519" s="110"/>
      <c r="AA2519" s="110"/>
      <c r="AB2519" s="110"/>
      <c r="AF2519" s="110"/>
      <c r="AG2519" s="110"/>
      <c r="AH2519" s="110"/>
      <c r="AI2519" s="110"/>
      <c r="AJ2519" s="110"/>
      <c r="AK2519" s="110"/>
      <c r="AL2519" s="110"/>
      <c r="AM2519" s="110"/>
      <c r="AN2519" s="110"/>
      <c r="AO2519" s="110"/>
      <c r="AP2519" s="110"/>
      <c r="AQ2519" s="110"/>
      <c r="AR2519" s="110"/>
      <c r="AS2519" s="110"/>
      <c r="AT2519" s="110"/>
      <c r="AU2519" s="110"/>
      <c r="AV2519" s="110"/>
      <c r="AY2519" s="110"/>
      <c r="BE2519" s="110"/>
      <c r="BF2519" s="110"/>
      <c r="BG2519" s="110"/>
      <c r="BH2519" s="110"/>
      <c r="BI2519" s="110"/>
    </row>
    <row r="2520" spans="1:62">
      <c r="A2520" s="108"/>
      <c r="B2520" s="108"/>
      <c r="C2520" s="109"/>
      <c r="D2520" s="109"/>
      <c r="E2520" s="108"/>
      <c r="F2520" s="108"/>
      <c r="G2520" s="108"/>
      <c r="H2520" s="108"/>
      <c r="I2520" s="108"/>
      <c r="J2520" s="108"/>
      <c r="K2520" s="110"/>
      <c r="L2520" s="110"/>
      <c r="M2520" s="110"/>
      <c r="N2520" s="111"/>
      <c r="O2520" s="110"/>
      <c r="P2520" s="110"/>
      <c r="Q2520" s="110"/>
      <c r="R2520" s="110"/>
      <c r="S2520" s="110"/>
      <c r="T2520" s="110"/>
      <c r="U2520" s="112"/>
      <c r="V2520" s="110"/>
      <c r="W2520" s="110"/>
      <c r="X2520" s="110"/>
      <c r="Y2520" s="110"/>
      <c r="Z2520" s="110"/>
      <c r="AA2520" s="110"/>
      <c r="AB2520" s="110"/>
      <c r="AC2520" s="110"/>
      <c r="AD2520" s="110"/>
      <c r="AE2520" s="110"/>
      <c r="AF2520" s="110"/>
      <c r="AG2520" s="110"/>
      <c r="AH2520" s="110"/>
      <c r="AI2520" s="110"/>
      <c r="AJ2520" s="110"/>
      <c r="AK2520" s="110"/>
      <c r="AL2520" s="110"/>
      <c r="AM2520" s="110"/>
      <c r="AN2520" s="110"/>
      <c r="AO2520" s="110"/>
      <c r="AP2520" s="110"/>
      <c r="AQ2520" s="110"/>
      <c r="AR2520" s="110"/>
      <c r="AS2520" s="110"/>
      <c r="AT2520" s="110"/>
      <c r="AU2520" s="110"/>
      <c r="AV2520" s="110"/>
      <c r="AW2520" s="112"/>
      <c r="AY2520" s="110"/>
      <c r="BB2520" s="110"/>
      <c r="BD2520" s="110"/>
      <c r="BE2520" s="110"/>
      <c r="BF2520" s="110"/>
      <c r="BG2520" s="110"/>
      <c r="BH2520" s="110"/>
      <c r="BI2520" s="110"/>
      <c r="BJ2520" s="110"/>
    </row>
    <row r="2521" spans="1:62">
      <c r="A2521" s="108"/>
      <c r="B2521" s="108"/>
      <c r="C2521" s="109"/>
      <c r="D2521" s="109"/>
      <c r="E2521" s="108"/>
      <c r="F2521" s="108"/>
      <c r="G2521" s="108"/>
      <c r="H2521" s="108"/>
      <c r="I2521" s="108"/>
      <c r="J2521" s="108"/>
      <c r="K2521" s="110"/>
      <c r="L2521" s="110"/>
      <c r="M2521" s="110"/>
      <c r="N2521" s="111"/>
      <c r="O2521" s="110"/>
      <c r="P2521" s="110"/>
      <c r="Q2521" s="110"/>
      <c r="R2521" s="110"/>
      <c r="S2521" s="110"/>
      <c r="T2521" s="110"/>
      <c r="V2521" s="110"/>
      <c r="W2521" s="110"/>
      <c r="X2521" s="110"/>
      <c r="Y2521" s="110"/>
      <c r="Z2521" s="110"/>
      <c r="AA2521" s="110"/>
      <c r="AB2521" s="110"/>
      <c r="AC2521" s="110"/>
      <c r="AD2521" s="110"/>
      <c r="AE2521" s="110"/>
      <c r="AF2521" s="110"/>
      <c r="AG2521" s="110"/>
      <c r="AH2521" s="110"/>
      <c r="AI2521" s="110"/>
      <c r="AJ2521" s="110"/>
      <c r="AK2521" s="110"/>
      <c r="AL2521" s="110"/>
      <c r="AM2521" s="110"/>
      <c r="AN2521" s="110"/>
      <c r="AO2521" s="110"/>
      <c r="AP2521" s="110"/>
      <c r="AQ2521" s="110"/>
      <c r="AR2521" s="110"/>
      <c r="AS2521" s="110"/>
      <c r="AT2521" s="110"/>
      <c r="AU2521" s="110"/>
      <c r="AV2521" s="110"/>
      <c r="AY2521" s="110"/>
      <c r="BD2521" s="110"/>
      <c r="BE2521" s="110"/>
      <c r="BF2521" s="110"/>
      <c r="BG2521" s="110"/>
      <c r="BH2521" s="110"/>
      <c r="BI2521" s="110"/>
      <c r="BJ2521" s="110"/>
    </row>
    <row r="2522" spans="1:62">
      <c r="A2522" s="108"/>
      <c r="B2522" s="108"/>
      <c r="C2522" s="109"/>
      <c r="D2522" s="109"/>
      <c r="E2522" s="108"/>
      <c r="F2522" s="108"/>
      <c r="G2522" s="108"/>
      <c r="H2522" s="108"/>
      <c r="I2522" s="108"/>
      <c r="J2522" s="108"/>
      <c r="K2522" s="110"/>
      <c r="L2522" s="110"/>
      <c r="M2522" s="110"/>
      <c r="N2522" s="111"/>
      <c r="O2522" s="110"/>
      <c r="P2522" s="110"/>
      <c r="Q2522" s="110"/>
      <c r="R2522" s="110"/>
      <c r="S2522" s="110"/>
      <c r="T2522" s="110"/>
      <c r="U2522" s="112"/>
      <c r="V2522" s="110"/>
      <c r="W2522" s="110"/>
      <c r="X2522" s="110"/>
      <c r="Y2522" s="110"/>
      <c r="Z2522" s="110"/>
      <c r="AA2522" s="110"/>
      <c r="AB2522" s="110"/>
      <c r="AC2522" s="110"/>
      <c r="AD2522" s="110"/>
      <c r="AE2522" s="110"/>
      <c r="AF2522" s="110"/>
      <c r="AG2522" s="110"/>
      <c r="AH2522" s="110"/>
      <c r="AI2522" s="110"/>
      <c r="AJ2522" s="110"/>
      <c r="AK2522" s="110"/>
      <c r="AL2522" s="110"/>
      <c r="AM2522" s="110"/>
      <c r="AN2522" s="110"/>
      <c r="AO2522" s="110"/>
      <c r="AP2522" s="110"/>
      <c r="AQ2522" s="110"/>
      <c r="AR2522" s="110"/>
      <c r="AS2522" s="110"/>
      <c r="AT2522" s="110"/>
      <c r="AU2522" s="110"/>
      <c r="AV2522" s="110"/>
      <c r="AW2522" s="112"/>
      <c r="AY2522" s="110"/>
      <c r="BD2522" s="110"/>
      <c r="BE2522" s="110"/>
      <c r="BF2522" s="110"/>
      <c r="BG2522" s="110"/>
      <c r="BH2522" s="110"/>
      <c r="BI2522" s="110"/>
      <c r="BJ2522" s="110"/>
    </row>
    <row r="2523" spans="1:62">
      <c r="A2523" s="108"/>
      <c r="B2523" s="108"/>
      <c r="C2523" s="109"/>
      <c r="D2523" s="109"/>
      <c r="E2523" s="108"/>
      <c r="F2523" s="108"/>
      <c r="G2523" s="108"/>
      <c r="H2523" s="108"/>
      <c r="I2523" s="108"/>
      <c r="J2523" s="108"/>
      <c r="K2523" s="110"/>
      <c r="L2523" s="110"/>
      <c r="M2523" s="110"/>
      <c r="O2523" s="110"/>
      <c r="P2523" s="110"/>
      <c r="Q2523" s="110"/>
      <c r="R2523" s="110"/>
      <c r="S2523" s="110"/>
      <c r="T2523" s="110"/>
      <c r="V2523" s="110"/>
      <c r="W2523" s="110"/>
      <c r="X2523" s="110"/>
      <c r="Y2523" s="110"/>
      <c r="Z2523" s="110"/>
      <c r="AA2523" s="110"/>
      <c r="AB2523" s="110"/>
      <c r="AF2523" s="110"/>
      <c r="AG2523" s="110"/>
      <c r="AH2523" s="110"/>
      <c r="AI2523" s="110"/>
      <c r="AJ2523" s="110"/>
      <c r="AK2523" s="110"/>
      <c r="AL2523" s="110"/>
      <c r="AM2523" s="110"/>
      <c r="AN2523" s="110"/>
      <c r="AO2523" s="110"/>
      <c r="AP2523" s="110"/>
      <c r="AQ2523" s="110"/>
      <c r="AR2523" s="110"/>
      <c r="AS2523" s="110"/>
      <c r="AT2523" s="110"/>
      <c r="AU2523" s="110"/>
      <c r="AV2523" s="110"/>
      <c r="AY2523" s="110"/>
      <c r="BD2523" s="110"/>
      <c r="BE2523" s="110"/>
      <c r="BF2523" s="110"/>
      <c r="BG2523" s="110"/>
      <c r="BH2523" s="110"/>
      <c r="BI2523" s="110"/>
      <c r="BJ2523" s="110"/>
    </row>
    <row r="2524" spans="1:62">
      <c r="A2524" s="108"/>
      <c r="B2524" s="108"/>
      <c r="C2524" s="109"/>
      <c r="D2524" s="109"/>
      <c r="E2524" s="108"/>
      <c r="F2524" s="108"/>
      <c r="G2524" s="108"/>
      <c r="H2524" s="108"/>
      <c r="I2524" s="108"/>
      <c r="J2524" s="108"/>
      <c r="K2524" s="110"/>
      <c r="L2524" s="110"/>
      <c r="M2524" s="110"/>
      <c r="O2524" s="110"/>
      <c r="P2524" s="110"/>
      <c r="Q2524" s="110"/>
      <c r="R2524" s="110"/>
      <c r="S2524" s="110"/>
      <c r="T2524" s="110"/>
      <c r="U2524" s="112"/>
      <c r="V2524" s="110"/>
      <c r="W2524" s="110"/>
      <c r="X2524" s="110"/>
      <c r="Y2524" s="110"/>
      <c r="Z2524" s="110"/>
      <c r="AA2524" s="110"/>
      <c r="AB2524" s="110"/>
      <c r="AC2524" s="110"/>
      <c r="AD2524" s="110"/>
      <c r="AE2524" s="110"/>
      <c r="AF2524" s="110"/>
      <c r="AG2524" s="110"/>
      <c r="AH2524" s="110"/>
      <c r="AI2524" s="110"/>
      <c r="AJ2524" s="110"/>
      <c r="AK2524" s="110"/>
      <c r="AL2524" s="110"/>
      <c r="AM2524" s="110"/>
      <c r="AN2524" s="110"/>
      <c r="AO2524" s="110"/>
      <c r="AP2524" s="110"/>
      <c r="AQ2524" s="110"/>
      <c r="AR2524" s="110"/>
      <c r="AS2524" s="110"/>
      <c r="AT2524" s="110"/>
      <c r="AU2524" s="110"/>
      <c r="AV2524" s="110"/>
      <c r="AY2524" s="110"/>
      <c r="BD2524" s="110"/>
      <c r="BE2524" s="110"/>
      <c r="BF2524" s="110"/>
      <c r="BG2524" s="110"/>
      <c r="BH2524" s="110"/>
      <c r="BI2524" s="110"/>
      <c r="BJ2524" s="110"/>
    </row>
    <row r="2525" spans="1:62">
      <c r="A2525" s="108"/>
      <c r="B2525" s="108"/>
      <c r="C2525" s="109"/>
      <c r="D2525" s="109"/>
      <c r="E2525" s="108"/>
      <c r="F2525" s="108"/>
      <c r="G2525" s="108"/>
      <c r="H2525" s="108"/>
      <c r="I2525" s="108"/>
      <c r="J2525" s="108"/>
      <c r="K2525" s="110"/>
      <c r="L2525" s="110"/>
      <c r="M2525" s="110"/>
      <c r="N2525" s="111"/>
      <c r="O2525" s="110"/>
      <c r="P2525" s="110"/>
      <c r="Q2525" s="110"/>
      <c r="R2525" s="110"/>
      <c r="S2525" s="110"/>
      <c r="T2525" s="110"/>
      <c r="U2525" s="112"/>
      <c r="V2525" s="110"/>
      <c r="W2525" s="110"/>
      <c r="X2525" s="110"/>
      <c r="Y2525" s="110"/>
      <c r="Z2525" s="110"/>
      <c r="AA2525" s="110"/>
      <c r="AB2525" s="110"/>
      <c r="AC2525" s="110"/>
      <c r="AD2525" s="110"/>
      <c r="AE2525" s="110"/>
      <c r="AF2525" s="110"/>
      <c r="AG2525" s="110"/>
      <c r="AH2525" s="110"/>
      <c r="AI2525" s="110"/>
      <c r="AJ2525" s="110"/>
      <c r="AK2525" s="110"/>
      <c r="AL2525" s="110"/>
      <c r="AM2525" s="110"/>
      <c r="AN2525" s="110"/>
      <c r="AO2525" s="110"/>
      <c r="AP2525" s="110"/>
      <c r="AQ2525" s="110"/>
      <c r="AR2525" s="110"/>
      <c r="AS2525" s="110"/>
      <c r="AT2525" s="110"/>
      <c r="AU2525" s="110"/>
      <c r="AV2525" s="110"/>
      <c r="AY2525" s="110"/>
      <c r="BE2525" s="110"/>
      <c r="BF2525" s="110"/>
      <c r="BG2525" s="110"/>
      <c r="BH2525" s="110"/>
      <c r="BI2525" s="110"/>
    </row>
    <row r="2526" spans="1:62">
      <c r="A2526" s="108"/>
      <c r="B2526" s="108"/>
      <c r="C2526" s="109"/>
      <c r="D2526" s="109"/>
      <c r="E2526" s="108"/>
      <c r="F2526" s="108"/>
      <c r="G2526" s="108"/>
      <c r="H2526" s="108"/>
      <c r="I2526" s="108"/>
      <c r="J2526" s="108"/>
      <c r="K2526" s="110"/>
      <c r="L2526" s="110"/>
      <c r="M2526" s="110"/>
      <c r="O2526" s="110"/>
      <c r="P2526" s="110"/>
      <c r="Q2526" s="110"/>
      <c r="R2526" s="110"/>
      <c r="S2526" s="110"/>
      <c r="T2526" s="110"/>
      <c r="V2526" s="110"/>
      <c r="W2526" s="110"/>
      <c r="X2526" s="110"/>
      <c r="Y2526" s="110"/>
      <c r="Z2526" s="110"/>
      <c r="AA2526" s="110"/>
      <c r="AB2526" s="110"/>
      <c r="AC2526" s="110"/>
      <c r="AD2526" s="110"/>
      <c r="AE2526" s="110"/>
      <c r="AF2526" s="110"/>
      <c r="AG2526" s="110"/>
      <c r="AH2526" s="110"/>
      <c r="AI2526" s="110"/>
      <c r="AJ2526" s="110"/>
      <c r="AK2526" s="110"/>
      <c r="AL2526" s="110"/>
      <c r="AM2526" s="110"/>
      <c r="AN2526" s="110"/>
      <c r="AO2526" s="110"/>
      <c r="AP2526" s="110"/>
      <c r="AQ2526" s="110"/>
      <c r="AR2526" s="110"/>
      <c r="AS2526" s="110"/>
      <c r="AT2526" s="110"/>
      <c r="AU2526" s="110"/>
      <c r="AV2526" s="110"/>
      <c r="AY2526" s="110"/>
      <c r="BB2526" s="110"/>
      <c r="BD2526" s="110"/>
      <c r="BE2526" s="110"/>
      <c r="BF2526" s="110"/>
      <c r="BG2526" s="110"/>
      <c r="BH2526" s="110"/>
      <c r="BI2526" s="110"/>
      <c r="BJ2526" s="110"/>
    </row>
    <row r="2527" spans="1:62">
      <c r="A2527" s="108"/>
      <c r="B2527" s="108"/>
      <c r="C2527" s="109"/>
      <c r="D2527" s="109"/>
      <c r="E2527" s="108"/>
      <c r="F2527" s="108"/>
      <c r="G2527" s="108"/>
      <c r="H2527" s="108"/>
      <c r="I2527" s="108"/>
      <c r="J2527" s="108"/>
      <c r="K2527" s="110"/>
      <c r="L2527" s="110"/>
      <c r="M2527" s="110"/>
      <c r="N2527" s="111"/>
      <c r="O2527" s="110"/>
      <c r="P2527" s="110"/>
      <c r="Q2527" s="110"/>
      <c r="R2527" s="110"/>
      <c r="S2527" s="110"/>
      <c r="T2527" s="110"/>
      <c r="U2527" s="112"/>
      <c r="V2527" s="110"/>
      <c r="W2527" s="110"/>
      <c r="X2527" s="110"/>
      <c r="Y2527" s="110"/>
      <c r="Z2527" s="110"/>
      <c r="AA2527" s="110"/>
      <c r="AB2527" s="110"/>
      <c r="AC2527" s="110"/>
      <c r="AD2527" s="110"/>
      <c r="AE2527" s="110"/>
      <c r="AF2527" s="110"/>
      <c r="AG2527" s="110"/>
      <c r="AH2527" s="110"/>
      <c r="AI2527" s="110"/>
      <c r="AJ2527" s="110"/>
      <c r="AK2527" s="110"/>
      <c r="AL2527" s="110"/>
      <c r="AM2527" s="110"/>
      <c r="AN2527" s="110"/>
      <c r="AO2527" s="110"/>
      <c r="AP2527" s="110"/>
      <c r="AQ2527" s="110"/>
      <c r="AR2527" s="110"/>
      <c r="AS2527" s="110"/>
      <c r="AT2527" s="110"/>
      <c r="AU2527" s="110"/>
      <c r="AV2527" s="110"/>
      <c r="AW2527" s="112"/>
      <c r="AY2527" s="110"/>
      <c r="BB2527" s="110"/>
      <c r="BE2527" s="110"/>
      <c r="BF2527" s="110"/>
      <c r="BG2527" s="110"/>
      <c r="BH2527" s="110"/>
      <c r="BI2527" s="110"/>
    </row>
    <row r="2528" spans="1:62">
      <c r="A2528" s="108"/>
      <c r="B2528" s="108"/>
      <c r="C2528" s="109"/>
      <c r="D2528" s="109"/>
      <c r="E2528" s="108"/>
      <c r="F2528" s="108"/>
      <c r="G2528" s="108"/>
      <c r="H2528" s="108"/>
      <c r="I2528" s="108"/>
      <c r="J2528" s="108"/>
      <c r="K2528" s="110"/>
      <c r="L2528" s="110"/>
      <c r="M2528" s="110"/>
      <c r="N2528" s="111"/>
      <c r="O2528" s="110"/>
      <c r="P2528" s="110"/>
      <c r="Q2528" s="110"/>
      <c r="R2528" s="110"/>
      <c r="S2528" s="110"/>
      <c r="T2528" s="110"/>
      <c r="U2528" s="112"/>
      <c r="V2528" s="110"/>
      <c r="W2528" s="110"/>
      <c r="X2528" s="110"/>
      <c r="Y2528" s="110"/>
      <c r="Z2528" s="110"/>
      <c r="AA2528" s="110"/>
      <c r="AB2528" s="110"/>
      <c r="AC2528" s="110"/>
      <c r="AD2528" s="110"/>
      <c r="AF2528" s="110"/>
      <c r="AG2528" s="110"/>
      <c r="AI2528" s="110"/>
      <c r="AJ2528" s="110"/>
      <c r="AK2528" s="110"/>
      <c r="AL2528" s="110"/>
      <c r="AM2528" s="110"/>
      <c r="AN2528" s="110"/>
      <c r="AO2528" s="110"/>
      <c r="AP2528" s="110"/>
      <c r="AQ2528" s="110"/>
      <c r="AR2528" s="110"/>
      <c r="AS2528" s="110"/>
      <c r="AT2528" s="110"/>
      <c r="AV2528" s="110"/>
      <c r="AY2528" s="110"/>
      <c r="BE2528" s="110"/>
      <c r="BF2528" s="110"/>
      <c r="BG2528" s="110"/>
      <c r="BH2528" s="110"/>
      <c r="BI2528" s="110"/>
    </row>
    <row r="2529" spans="1:62">
      <c r="A2529" s="108"/>
      <c r="B2529" s="108"/>
      <c r="C2529" s="109"/>
      <c r="D2529" s="109"/>
      <c r="E2529" s="108"/>
      <c r="F2529" s="108"/>
      <c r="G2529" s="108"/>
      <c r="H2529" s="108"/>
      <c r="I2529" s="108"/>
      <c r="J2529" s="108"/>
      <c r="K2529" s="110"/>
      <c r="L2529" s="110"/>
      <c r="M2529" s="110"/>
      <c r="N2529" s="111"/>
      <c r="O2529" s="110"/>
      <c r="P2529" s="110"/>
      <c r="Q2529" s="110"/>
      <c r="R2529" s="110"/>
      <c r="S2529" s="110"/>
      <c r="T2529" s="110"/>
      <c r="U2529" s="112"/>
      <c r="V2529" s="110"/>
      <c r="W2529" s="110"/>
      <c r="X2529" s="110"/>
      <c r="Y2529" s="110"/>
      <c r="Z2529" s="110"/>
      <c r="AA2529" s="110"/>
      <c r="AB2529" s="110"/>
      <c r="AC2529" s="110"/>
      <c r="AD2529" s="110"/>
      <c r="AF2529" s="110"/>
      <c r="AG2529" s="110"/>
      <c r="AI2529" s="110"/>
      <c r="AJ2529" s="110"/>
      <c r="AL2529" s="110"/>
      <c r="AM2529" s="110"/>
      <c r="AO2529" s="110"/>
      <c r="AP2529" s="110"/>
      <c r="AQ2529" s="110"/>
      <c r="AR2529" s="110"/>
      <c r="AV2529" s="110"/>
      <c r="BB2529" s="110"/>
      <c r="BD2529" s="110"/>
      <c r="BE2529" s="110"/>
      <c r="BF2529" s="110"/>
      <c r="BG2529" s="110"/>
      <c r="BH2529" s="110"/>
      <c r="BI2529" s="110"/>
      <c r="BJ2529" s="110"/>
    </row>
    <row r="2530" spans="1:62">
      <c r="A2530" s="108"/>
      <c r="B2530" s="108"/>
      <c r="C2530" s="109"/>
      <c r="D2530" s="109"/>
      <c r="E2530" s="108"/>
      <c r="F2530" s="108"/>
      <c r="G2530" s="108"/>
      <c r="H2530" s="108"/>
      <c r="I2530" s="108"/>
      <c r="J2530" s="108"/>
      <c r="K2530" s="110"/>
      <c r="L2530" s="110"/>
      <c r="M2530" s="110"/>
      <c r="N2530" s="111"/>
      <c r="O2530" s="110"/>
      <c r="P2530" s="110"/>
      <c r="Q2530" s="110"/>
      <c r="R2530" s="110"/>
      <c r="S2530" s="110"/>
      <c r="T2530" s="110"/>
      <c r="V2530" s="110"/>
      <c r="W2530" s="110"/>
      <c r="X2530" s="110"/>
      <c r="Y2530" s="110"/>
      <c r="Z2530" s="110"/>
      <c r="AA2530" s="110"/>
      <c r="AB2530" s="110"/>
      <c r="AF2530" s="110"/>
      <c r="AG2530" s="110"/>
      <c r="AH2530" s="110"/>
      <c r="AI2530" s="110"/>
      <c r="AJ2530" s="110"/>
      <c r="AK2530" s="110"/>
      <c r="AL2530" s="110"/>
      <c r="AM2530" s="110"/>
      <c r="AN2530" s="110"/>
      <c r="AO2530" s="110"/>
      <c r="AP2530" s="110"/>
      <c r="AQ2530" s="110"/>
      <c r="AR2530" s="110"/>
      <c r="AS2530" s="110"/>
      <c r="AT2530" s="110"/>
      <c r="AU2530" s="110"/>
      <c r="AV2530" s="110"/>
      <c r="AY2530" s="110"/>
      <c r="BD2530" s="110"/>
      <c r="BE2530" s="110"/>
      <c r="BF2530" s="110"/>
      <c r="BG2530" s="110"/>
      <c r="BH2530" s="110"/>
      <c r="BI2530" s="110"/>
      <c r="BJ2530" s="110"/>
    </row>
    <row r="2531" spans="1:62">
      <c r="A2531" s="108"/>
      <c r="B2531" s="108"/>
      <c r="C2531" s="109"/>
      <c r="D2531" s="109"/>
      <c r="E2531" s="108"/>
      <c r="F2531" s="108"/>
      <c r="G2531" s="108"/>
      <c r="H2531" s="108"/>
      <c r="I2531" s="108"/>
      <c r="J2531" s="108"/>
      <c r="K2531" s="110"/>
      <c r="L2531" s="110"/>
      <c r="M2531" s="110"/>
      <c r="N2531" s="111"/>
      <c r="O2531" s="110"/>
      <c r="P2531" s="110"/>
      <c r="Q2531" s="110"/>
      <c r="R2531" s="110"/>
      <c r="S2531" s="110"/>
      <c r="T2531" s="110"/>
      <c r="V2531" s="110"/>
      <c r="W2531" s="110"/>
      <c r="X2531" s="110"/>
      <c r="Y2531" s="110"/>
      <c r="Z2531" s="110"/>
      <c r="AA2531" s="110"/>
      <c r="AB2531" s="110"/>
      <c r="AC2531" s="110"/>
      <c r="AD2531" s="110"/>
      <c r="AF2531" s="110"/>
      <c r="AG2531" s="110"/>
      <c r="AH2531" s="110"/>
      <c r="AI2531" s="110"/>
      <c r="AJ2531" s="110"/>
      <c r="AK2531" s="110"/>
      <c r="AL2531" s="110"/>
      <c r="AM2531" s="110"/>
      <c r="AN2531" s="110"/>
      <c r="AO2531" s="110"/>
      <c r="AP2531" s="110"/>
      <c r="AQ2531" s="110"/>
      <c r="AR2531" s="110"/>
      <c r="AS2531" s="110"/>
      <c r="AT2531" s="110"/>
      <c r="AU2531" s="110"/>
      <c r="AV2531" s="110"/>
      <c r="AY2531" s="110"/>
      <c r="BB2531" s="110"/>
      <c r="BD2531" s="110"/>
      <c r="BE2531" s="110"/>
      <c r="BF2531" s="110"/>
      <c r="BG2531" s="110"/>
      <c r="BH2531" s="110"/>
      <c r="BI2531" s="110"/>
      <c r="BJ2531" s="110"/>
    </row>
    <row r="2532" spans="1:62">
      <c r="A2532" s="108"/>
      <c r="B2532" s="108"/>
      <c r="C2532" s="109"/>
      <c r="D2532" s="109"/>
      <c r="E2532" s="108"/>
      <c r="F2532" s="108"/>
      <c r="G2532" s="108"/>
      <c r="H2532" s="108"/>
      <c r="I2532" s="108"/>
      <c r="J2532" s="108"/>
      <c r="K2532" s="110"/>
      <c r="L2532" s="110"/>
      <c r="M2532" s="110"/>
      <c r="O2532" s="110"/>
      <c r="P2532" s="110"/>
      <c r="Q2532" s="110"/>
      <c r="R2532" s="110"/>
      <c r="S2532" s="110"/>
      <c r="T2532" s="110"/>
      <c r="V2532" s="110"/>
      <c r="W2532" s="110"/>
      <c r="X2532" s="110"/>
      <c r="Y2532" s="110"/>
      <c r="Z2532" s="110"/>
      <c r="AA2532" s="110"/>
      <c r="AB2532" s="110"/>
      <c r="AC2532" s="110"/>
      <c r="AD2532" s="110"/>
      <c r="AE2532" s="110"/>
      <c r="AF2532" s="110"/>
      <c r="AG2532" s="110"/>
      <c r="AH2532" s="110"/>
      <c r="AI2532" s="110"/>
      <c r="AJ2532" s="110"/>
      <c r="AK2532" s="110"/>
      <c r="AL2532" s="110"/>
      <c r="AM2532" s="110"/>
      <c r="AN2532" s="110"/>
      <c r="AO2532" s="110"/>
      <c r="AP2532" s="110"/>
      <c r="AQ2532" s="110"/>
      <c r="AR2532" s="110"/>
      <c r="AS2532" s="110"/>
      <c r="AT2532" s="110"/>
      <c r="AU2532" s="110"/>
      <c r="AV2532" s="110"/>
      <c r="AW2532" s="112"/>
      <c r="AY2532" s="110"/>
      <c r="BD2532" s="110"/>
      <c r="BE2532" s="110"/>
      <c r="BF2532" s="110"/>
      <c r="BG2532" s="110"/>
      <c r="BH2532" s="110"/>
      <c r="BI2532" s="110"/>
      <c r="BJ2532" s="110"/>
    </row>
    <row r="2533" spans="1:62">
      <c r="A2533" s="108"/>
      <c r="B2533" s="108"/>
      <c r="C2533" s="109"/>
      <c r="D2533" s="109"/>
      <c r="E2533" s="108"/>
      <c r="F2533" s="108"/>
      <c r="G2533" s="108"/>
      <c r="H2533" s="108"/>
      <c r="I2533" s="108"/>
      <c r="J2533" s="108"/>
      <c r="K2533" s="110"/>
      <c r="L2533" s="110"/>
      <c r="M2533" s="110"/>
      <c r="O2533" s="110"/>
      <c r="P2533" s="110"/>
      <c r="Q2533" s="110"/>
      <c r="R2533" s="110"/>
      <c r="S2533" s="110"/>
      <c r="T2533" s="110"/>
      <c r="V2533" s="110"/>
      <c r="W2533" s="110"/>
      <c r="X2533" s="110"/>
      <c r="Y2533" s="110"/>
      <c r="Z2533" s="110"/>
      <c r="AA2533" s="110"/>
      <c r="AB2533" s="110"/>
      <c r="AC2533" s="110"/>
      <c r="AD2533" s="110"/>
      <c r="AF2533" s="110"/>
      <c r="AG2533" s="110"/>
      <c r="AI2533" s="110"/>
      <c r="AJ2533" s="110"/>
      <c r="AK2533" s="110"/>
      <c r="AL2533" s="110"/>
      <c r="AM2533" s="110"/>
      <c r="AN2533" s="110"/>
      <c r="AO2533" s="110"/>
      <c r="AP2533" s="110"/>
      <c r="AQ2533" s="110"/>
      <c r="AR2533" s="110"/>
      <c r="AS2533" s="110"/>
      <c r="AT2533" s="110"/>
      <c r="AV2533" s="110"/>
      <c r="AY2533" s="110"/>
      <c r="AZ2533" s="110"/>
      <c r="BB2533" s="110"/>
      <c r="BE2533" s="110"/>
      <c r="BF2533" s="110"/>
      <c r="BG2533" s="110"/>
      <c r="BH2533" s="110"/>
      <c r="BI2533" s="110"/>
      <c r="BJ2533" s="110"/>
    </row>
    <row r="2534" spans="1:62">
      <c r="A2534" s="108"/>
      <c r="B2534" s="108"/>
      <c r="C2534" s="109"/>
      <c r="D2534" s="109"/>
      <c r="E2534" s="108"/>
      <c r="F2534" s="108"/>
      <c r="G2534" s="108"/>
      <c r="H2534" s="108"/>
      <c r="I2534" s="108"/>
      <c r="J2534" s="108"/>
      <c r="K2534" s="110"/>
      <c r="L2534" s="110"/>
      <c r="M2534" s="110"/>
      <c r="N2534" s="111"/>
      <c r="O2534" s="110"/>
      <c r="P2534" s="110"/>
      <c r="Q2534" s="110"/>
      <c r="R2534" s="110"/>
      <c r="S2534" s="110"/>
      <c r="T2534" s="110"/>
      <c r="V2534" s="110"/>
      <c r="W2534" s="110"/>
      <c r="X2534" s="110"/>
      <c r="Y2534" s="110"/>
      <c r="Z2534" s="110"/>
      <c r="AA2534" s="110"/>
      <c r="AB2534" s="110"/>
      <c r="AC2534" s="110"/>
      <c r="AD2534" s="110"/>
      <c r="AE2534" s="110"/>
      <c r="AF2534" s="110"/>
      <c r="AG2534" s="110"/>
      <c r="AH2534" s="110"/>
      <c r="AI2534" s="110"/>
      <c r="AJ2534" s="110"/>
      <c r="AK2534" s="110"/>
      <c r="AL2534" s="110"/>
      <c r="AM2534" s="110"/>
      <c r="AN2534" s="110"/>
      <c r="AO2534" s="110"/>
      <c r="AP2534" s="110"/>
      <c r="AQ2534" s="110"/>
      <c r="AR2534" s="110"/>
      <c r="AU2534" s="110"/>
      <c r="AV2534" s="110"/>
      <c r="BE2534" s="110"/>
      <c r="BF2534" s="110"/>
      <c r="BG2534" s="110"/>
      <c r="BH2534" s="110"/>
      <c r="BI2534" s="110"/>
      <c r="BJ2534" s="110"/>
    </row>
    <row r="2535" spans="1:62">
      <c r="A2535" s="108"/>
      <c r="B2535" s="108"/>
      <c r="C2535" s="109"/>
      <c r="D2535" s="109"/>
      <c r="E2535" s="108"/>
      <c r="F2535" s="108"/>
      <c r="G2535" s="108"/>
      <c r="H2535" s="108"/>
      <c r="I2535" s="108"/>
      <c r="J2535" s="108"/>
      <c r="K2535" s="110"/>
      <c r="L2535" s="110"/>
      <c r="M2535" s="110"/>
      <c r="N2535" s="111"/>
      <c r="O2535" s="110"/>
      <c r="P2535" s="110"/>
      <c r="Q2535" s="110"/>
      <c r="R2535" s="110"/>
      <c r="S2535" s="110"/>
      <c r="T2535" s="110"/>
      <c r="U2535" s="112"/>
      <c r="V2535" s="110"/>
      <c r="W2535" s="110"/>
      <c r="X2535" s="110"/>
      <c r="Y2535" s="110"/>
      <c r="Z2535" s="110"/>
      <c r="AA2535" s="110"/>
      <c r="AB2535" s="110"/>
      <c r="AF2535" s="110"/>
      <c r="AG2535" s="110"/>
      <c r="AH2535" s="110"/>
      <c r="AI2535" s="110"/>
      <c r="AJ2535" s="110"/>
      <c r="AK2535" s="110"/>
      <c r="AL2535" s="110"/>
      <c r="AM2535" s="110"/>
      <c r="AN2535" s="110"/>
      <c r="AO2535" s="110"/>
      <c r="AP2535" s="110"/>
      <c r="AQ2535" s="110"/>
      <c r="AR2535" s="110"/>
      <c r="AS2535" s="110"/>
      <c r="AT2535" s="110"/>
      <c r="AU2535" s="110"/>
      <c r="AV2535" s="110"/>
      <c r="AY2535" s="110"/>
      <c r="BE2535" s="110"/>
      <c r="BF2535" s="110"/>
      <c r="BG2535" s="110"/>
      <c r="BH2535" s="110"/>
      <c r="BI2535" s="110"/>
    </row>
    <row r="2536" spans="1:62">
      <c r="A2536" s="108"/>
      <c r="B2536" s="108"/>
      <c r="C2536" s="109"/>
      <c r="D2536" s="109"/>
      <c r="E2536" s="108"/>
      <c r="F2536" s="108"/>
      <c r="G2536" s="108"/>
      <c r="H2536" s="108"/>
      <c r="I2536" s="108"/>
      <c r="J2536" s="108"/>
      <c r="K2536" s="110"/>
      <c r="L2536" s="110"/>
      <c r="M2536" s="110"/>
      <c r="O2536" s="110"/>
      <c r="P2536" s="110"/>
      <c r="Q2536" s="110"/>
      <c r="R2536" s="110"/>
      <c r="S2536" s="110"/>
      <c r="T2536" s="110"/>
      <c r="V2536" s="110"/>
      <c r="W2536" s="110"/>
      <c r="X2536" s="110"/>
      <c r="Y2536" s="110"/>
      <c r="Z2536" s="110"/>
      <c r="AA2536" s="110"/>
      <c r="AB2536" s="110"/>
      <c r="AC2536" s="110"/>
      <c r="AD2536" s="110"/>
      <c r="AE2536" s="110"/>
      <c r="AF2536" s="110"/>
      <c r="AG2536" s="110"/>
      <c r="AH2536" s="110"/>
      <c r="AI2536" s="110"/>
      <c r="AJ2536" s="110"/>
      <c r="AK2536" s="110"/>
      <c r="AL2536" s="110"/>
      <c r="AM2536" s="110"/>
      <c r="AN2536" s="110"/>
      <c r="AO2536" s="110"/>
      <c r="AP2536" s="110"/>
      <c r="AQ2536" s="110"/>
      <c r="AR2536" s="110"/>
      <c r="AU2536" s="110"/>
      <c r="AV2536" s="110"/>
      <c r="BE2536" s="110"/>
      <c r="BF2536" s="110"/>
      <c r="BG2536" s="110"/>
      <c r="BH2536" s="110"/>
      <c r="BI2536" s="110"/>
    </row>
    <row r="2537" spans="1:62">
      <c r="A2537" s="108"/>
      <c r="B2537" s="108"/>
      <c r="C2537" s="109"/>
      <c r="D2537" s="109"/>
      <c r="E2537" s="108"/>
      <c r="F2537" s="108"/>
      <c r="G2537" s="108"/>
      <c r="H2537" s="108"/>
      <c r="I2537" s="108"/>
      <c r="J2537" s="108"/>
      <c r="K2537" s="110"/>
      <c r="L2537" s="110"/>
      <c r="M2537" s="110"/>
      <c r="O2537" s="110"/>
      <c r="P2537" s="110"/>
      <c r="Q2537" s="110"/>
      <c r="R2537" s="110"/>
      <c r="S2537" s="110"/>
      <c r="T2537" s="110"/>
      <c r="AP2537" s="110"/>
      <c r="AQ2537" s="110"/>
      <c r="AR2537" s="110"/>
      <c r="BD2537" s="110"/>
      <c r="BE2537" s="110"/>
      <c r="BF2537" s="110"/>
      <c r="BG2537" s="110"/>
      <c r="BH2537" s="110"/>
      <c r="BI2537" s="110"/>
      <c r="BJ2537" s="110"/>
    </row>
    <row r="2538" spans="1:62">
      <c r="A2538" s="108"/>
      <c r="B2538" s="108"/>
      <c r="C2538" s="109"/>
      <c r="D2538" s="109"/>
      <c r="E2538" s="108"/>
      <c r="F2538" s="108"/>
      <c r="G2538" s="108"/>
      <c r="H2538" s="108"/>
      <c r="I2538" s="108"/>
      <c r="J2538" s="108"/>
      <c r="K2538" s="110"/>
      <c r="L2538" s="110"/>
      <c r="M2538" s="110"/>
      <c r="N2538" s="111"/>
      <c r="O2538" s="110"/>
      <c r="P2538" s="110"/>
      <c r="Q2538" s="110"/>
      <c r="R2538" s="110"/>
      <c r="S2538" s="110"/>
      <c r="T2538" s="110"/>
      <c r="U2538" s="112"/>
      <c r="V2538" s="110"/>
      <c r="W2538" s="110"/>
      <c r="X2538" s="110"/>
      <c r="Y2538" s="110"/>
      <c r="Z2538" s="110"/>
      <c r="AA2538" s="110"/>
      <c r="AB2538" s="110"/>
      <c r="AC2538" s="110"/>
      <c r="AD2538" s="110"/>
      <c r="AE2538" s="110"/>
      <c r="AF2538" s="110"/>
      <c r="AG2538" s="110"/>
      <c r="AH2538" s="110"/>
      <c r="AI2538" s="110"/>
      <c r="AJ2538" s="110"/>
      <c r="AK2538" s="110"/>
      <c r="AL2538" s="110"/>
      <c r="AM2538" s="110"/>
      <c r="AN2538" s="110"/>
      <c r="AO2538" s="110"/>
      <c r="AP2538" s="110"/>
      <c r="AQ2538" s="110"/>
      <c r="AR2538" s="110"/>
      <c r="AS2538" s="110"/>
      <c r="AT2538" s="110"/>
      <c r="AU2538" s="110"/>
      <c r="AV2538" s="110"/>
      <c r="AY2538" s="110"/>
      <c r="BD2538" s="110"/>
      <c r="BE2538" s="110"/>
      <c r="BF2538" s="110"/>
      <c r="BG2538" s="110"/>
      <c r="BH2538" s="110"/>
      <c r="BI2538" s="110"/>
      <c r="BJ2538" s="110"/>
    </row>
    <row r="2539" spans="1:62">
      <c r="A2539" s="108"/>
      <c r="B2539" s="108"/>
      <c r="C2539" s="109"/>
      <c r="D2539" s="109"/>
      <c r="E2539" s="108"/>
      <c r="F2539" s="108"/>
      <c r="G2539" s="108"/>
      <c r="H2539" s="108"/>
      <c r="I2539" s="108"/>
      <c r="J2539" s="108"/>
      <c r="K2539" s="110"/>
      <c r="L2539" s="110"/>
      <c r="M2539" s="110"/>
      <c r="R2539" s="110"/>
      <c r="S2539" s="110"/>
      <c r="T2539" s="110"/>
      <c r="U2539" s="112"/>
      <c r="V2539" s="110"/>
      <c r="W2539" s="110"/>
      <c r="X2539" s="110"/>
      <c r="Y2539" s="110"/>
      <c r="Z2539" s="110"/>
      <c r="AA2539" s="110"/>
      <c r="AB2539" s="110"/>
      <c r="AF2539" s="110"/>
      <c r="AG2539" s="110"/>
      <c r="AH2539" s="110"/>
      <c r="AI2539" s="110"/>
      <c r="AJ2539" s="110"/>
      <c r="AK2539" s="110"/>
      <c r="AL2539" s="110"/>
      <c r="AM2539" s="110"/>
      <c r="AN2539" s="110"/>
      <c r="AO2539" s="110"/>
      <c r="AP2539" s="110"/>
      <c r="AQ2539" s="110"/>
      <c r="AR2539" s="110"/>
      <c r="AS2539" s="110"/>
      <c r="AT2539" s="110"/>
      <c r="AU2539" s="110"/>
      <c r="AV2539" s="110"/>
      <c r="AY2539" s="110"/>
      <c r="BD2539" s="110"/>
      <c r="BE2539" s="110"/>
      <c r="BF2539" s="110"/>
      <c r="BG2539" s="110"/>
      <c r="BH2539" s="110"/>
      <c r="BI2539" s="110"/>
      <c r="BJ2539" s="110"/>
    </row>
    <row r="2540" spans="1:62">
      <c r="A2540" s="108"/>
      <c r="B2540" s="108"/>
      <c r="C2540" s="109"/>
      <c r="D2540" s="109"/>
      <c r="E2540" s="108"/>
      <c r="F2540" s="108"/>
      <c r="G2540" s="108"/>
      <c r="H2540" s="108"/>
      <c r="I2540" s="108"/>
      <c r="J2540" s="108"/>
      <c r="K2540" s="110"/>
      <c r="L2540" s="110"/>
      <c r="M2540" s="110"/>
      <c r="N2540" s="111"/>
      <c r="O2540" s="110"/>
      <c r="P2540" s="110"/>
      <c r="Q2540" s="110"/>
      <c r="R2540" s="110"/>
      <c r="S2540" s="110"/>
      <c r="T2540" s="110"/>
      <c r="U2540" s="112"/>
      <c r="V2540" s="110"/>
      <c r="W2540" s="110"/>
      <c r="X2540" s="110"/>
      <c r="Y2540" s="110"/>
      <c r="Z2540" s="110"/>
      <c r="AA2540" s="110"/>
      <c r="AB2540" s="110"/>
      <c r="AC2540" s="110"/>
      <c r="AD2540" s="110"/>
      <c r="AE2540" s="110"/>
      <c r="AF2540" s="110"/>
      <c r="AG2540" s="110"/>
      <c r="AH2540" s="110"/>
      <c r="AI2540" s="110"/>
      <c r="AJ2540" s="110"/>
      <c r="AK2540" s="110"/>
      <c r="AL2540" s="110"/>
      <c r="AM2540" s="110"/>
      <c r="AN2540" s="110"/>
      <c r="AO2540" s="110"/>
      <c r="AP2540" s="110"/>
      <c r="AQ2540" s="110"/>
      <c r="AR2540" s="110"/>
      <c r="AS2540" s="110"/>
      <c r="AU2540" s="110"/>
      <c r="AV2540" s="110"/>
      <c r="AW2540" s="112"/>
      <c r="AY2540" s="110"/>
    </row>
    <row r="2541" spans="1:62">
      <c r="A2541" s="108"/>
      <c r="B2541" s="108"/>
      <c r="C2541" s="109"/>
      <c r="D2541" s="109"/>
      <c r="E2541" s="108"/>
      <c r="F2541" s="108"/>
      <c r="G2541" s="108"/>
      <c r="H2541" s="108"/>
      <c r="I2541" s="108"/>
      <c r="J2541" s="108"/>
      <c r="K2541" s="110"/>
      <c r="L2541" s="110"/>
      <c r="M2541" s="110"/>
      <c r="O2541" s="110"/>
      <c r="P2541" s="110"/>
      <c r="Q2541" s="110"/>
      <c r="R2541" s="110"/>
      <c r="S2541" s="110"/>
      <c r="T2541" s="110"/>
      <c r="V2541" s="110"/>
      <c r="W2541" s="110"/>
      <c r="X2541" s="110"/>
      <c r="Y2541" s="110"/>
      <c r="Z2541" s="110"/>
      <c r="AA2541" s="110"/>
      <c r="AB2541" s="110"/>
      <c r="AC2541" s="110"/>
      <c r="AD2541" s="110"/>
      <c r="AE2541" s="110"/>
      <c r="AF2541" s="110"/>
      <c r="AG2541" s="110"/>
      <c r="AH2541" s="110"/>
      <c r="AI2541" s="110"/>
      <c r="AJ2541" s="110"/>
      <c r="AK2541" s="110"/>
      <c r="AL2541" s="110"/>
      <c r="AM2541" s="110"/>
      <c r="AN2541" s="110"/>
      <c r="AO2541" s="110"/>
      <c r="AP2541" s="110"/>
      <c r="AQ2541" s="110"/>
      <c r="AR2541" s="110"/>
      <c r="AS2541" s="110"/>
      <c r="AT2541" s="110"/>
      <c r="AU2541" s="110"/>
      <c r="AV2541" s="110"/>
      <c r="AW2541" s="112"/>
      <c r="AX2541" s="112"/>
      <c r="AY2541" s="110"/>
      <c r="BA2541" s="110"/>
      <c r="BC2541" s="112"/>
      <c r="BD2541" s="110"/>
      <c r="BE2541" s="110"/>
      <c r="BF2541" s="110"/>
      <c r="BG2541" s="110"/>
      <c r="BH2541" s="110"/>
      <c r="BI2541" s="110"/>
      <c r="BJ2541" s="110"/>
    </row>
    <row r="2542" spans="1:62">
      <c r="A2542" s="108"/>
      <c r="B2542" s="108"/>
      <c r="C2542" s="109"/>
      <c r="D2542" s="109"/>
      <c r="E2542" s="108"/>
      <c r="F2542" s="108"/>
      <c r="G2542" s="108"/>
      <c r="H2542" s="108"/>
      <c r="I2542" s="108"/>
      <c r="J2542" s="108"/>
      <c r="K2542" s="110"/>
      <c r="L2542" s="110"/>
      <c r="M2542" s="110"/>
      <c r="N2542" s="111"/>
      <c r="O2542" s="110"/>
      <c r="P2542" s="110"/>
      <c r="Q2542" s="110"/>
      <c r="R2542" s="110"/>
      <c r="S2542" s="110"/>
      <c r="T2542" s="110"/>
      <c r="U2542" s="112"/>
      <c r="V2542" s="110"/>
      <c r="W2542" s="110"/>
      <c r="X2542" s="110"/>
      <c r="Y2542" s="110"/>
      <c r="Z2542" s="110"/>
      <c r="AA2542" s="110"/>
      <c r="AB2542" s="110"/>
      <c r="AC2542" s="110"/>
      <c r="AD2542" s="110"/>
      <c r="AE2542" s="110"/>
      <c r="AF2542" s="110"/>
      <c r="AG2542" s="110"/>
      <c r="AH2542" s="110"/>
      <c r="AI2542" s="110"/>
      <c r="AJ2542" s="110"/>
      <c r="AK2542" s="110"/>
      <c r="AL2542" s="110"/>
      <c r="AM2542" s="110"/>
      <c r="AN2542" s="110"/>
      <c r="AO2542" s="110"/>
      <c r="AP2542" s="110"/>
      <c r="AQ2542" s="110"/>
      <c r="AR2542" s="110"/>
      <c r="AS2542" s="110"/>
      <c r="AT2542" s="110"/>
      <c r="AU2542" s="110"/>
      <c r="AV2542" s="110"/>
      <c r="AY2542" s="110"/>
      <c r="BE2542" s="110"/>
      <c r="BF2542" s="110"/>
      <c r="BG2542" s="110"/>
      <c r="BH2542" s="110"/>
      <c r="BI2542" s="110"/>
    </row>
    <row r="2543" spans="1:62">
      <c r="A2543" s="108"/>
      <c r="B2543" s="108"/>
      <c r="C2543" s="109"/>
      <c r="D2543" s="109"/>
      <c r="E2543" s="108"/>
      <c r="F2543" s="108"/>
      <c r="G2543" s="108"/>
      <c r="H2543" s="108"/>
      <c r="I2543" s="108"/>
      <c r="J2543" s="108"/>
      <c r="K2543" s="110"/>
      <c r="L2543" s="110"/>
      <c r="M2543" s="110"/>
      <c r="O2543" s="110"/>
      <c r="P2543" s="110"/>
      <c r="Q2543" s="110"/>
      <c r="R2543" s="110"/>
      <c r="S2543" s="110"/>
      <c r="T2543" s="110"/>
      <c r="U2543" s="112"/>
      <c r="AP2543" s="110"/>
      <c r="AQ2543" s="110"/>
      <c r="AR2543" s="110"/>
      <c r="BD2543" s="110"/>
      <c r="BE2543" s="110"/>
      <c r="BF2543" s="110"/>
      <c r="BG2543" s="110"/>
      <c r="BH2543" s="110"/>
      <c r="BI2543" s="110"/>
      <c r="BJ2543" s="110"/>
    </row>
    <row r="2544" spans="1:62">
      <c r="A2544" s="108"/>
      <c r="B2544" s="108"/>
      <c r="C2544" s="109"/>
      <c r="D2544" s="109"/>
      <c r="E2544" s="108"/>
      <c r="F2544" s="108"/>
      <c r="G2544" s="108"/>
      <c r="H2544" s="108"/>
      <c r="I2544" s="108"/>
      <c r="J2544" s="108"/>
      <c r="K2544" s="110"/>
      <c r="L2544" s="110"/>
      <c r="M2544" s="110"/>
      <c r="N2544" s="111"/>
      <c r="O2544" s="110"/>
      <c r="P2544" s="110"/>
      <c r="Q2544" s="110"/>
      <c r="R2544" s="110"/>
      <c r="S2544" s="110"/>
      <c r="T2544" s="110"/>
      <c r="U2544" s="112"/>
      <c r="V2544" s="110"/>
      <c r="W2544" s="110"/>
      <c r="X2544" s="110"/>
      <c r="Y2544" s="110"/>
      <c r="Z2544" s="110"/>
      <c r="AA2544" s="110"/>
      <c r="AB2544" s="110"/>
      <c r="AC2544" s="110"/>
      <c r="AD2544" s="110"/>
      <c r="AE2544" s="110"/>
      <c r="AF2544" s="110"/>
      <c r="AG2544" s="110"/>
      <c r="AH2544" s="110"/>
      <c r="AI2544" s="110"/>
      <c r="AJ2544" s="110"/>
      <c r="AK2544" s="110"/>
      <c r="AL2544" s="110"/>
      <c r="AM2544" s="110"/>
      <c r="AN2544" s="110"/>
      <c r="AO2544" s="110"/>
      <c r="AP2544" s="110"/>
      <c r="AQ2544" s="110"/>
      <c r="AR2544" s="110"/>
      <c r="AS2544" s="110"/>
      <c r="AT2544" s="110"/>
      <c r="AU2544" s="110"/>
      <c r="AV2544" s="110"/>
      <c r="AW2544" s="112"/>
      <c r="AY2544" s="110"/>
      <c r="BD2544" s="110"/>
      <c r="BE2544" s="110"/>
      <c r="BF2544" s="110"/>
      <c r="BG2544" s="110"/>
      <c r="BH2544" s="110"/>
      <c r="BI2544" s="110"/>
      <c r="BJ2544" s="110"/>
    </row>
    <row r="2545" spans="1:62">
      <c r="A2545" s="108"/>
      <c r="B2545" s="108"/>
      <c r="C2545" s="109"/>
      <c r="D2545" s="109"/>
      <c r="E2545" s="108"/>
      <c r="F2545" s="108"/>
      <c r="G2545" s="108"/>
      <c r="H2545" s="108"/>
      <c r="I2545" s="108"/>
      <c r="J2545" s="108"/>
      <c r="K2545" s="110"/>
      <c r="L2545" s="110"/>
      <c r="M2545" s="110"/>
      <c r="O2545" s="110"/>
      <c r="P2545" s="110"/>
      <c r="Q2545" s="110"/>
      <c r="R2545" s="110"/>
      <c r="S2545" s="110"/>
      <c r="T2545" s="110"/>
      <c r="V2545" s="110"/>
      <c r="W2545" s="110"/>
      <c r="X2545" s="110"/>
      <c r="Y2545" s="110"/>
      <c r="Z2545" s="110"/>
      <c r="AA2545" s="110"/>
      <c r="AB2545" s="110"/>
      <c r="AC2545" s="110"/>
      <c r="AD2545" s="110"/>
      <c r="AE2545" s="110"/>
      <c r="AF2545" s="110"/>
      <c r="AG2545" s="110"/>
      <c r="AH2545" s="110"/>
      <c r="AI2545" s="110"/>
      <c r="AJ2545" s="110"/>
      <c r="AK2545" s="110"/>
      <c r="AL2545" s="110"/>
      <c r="AM2545" s="110"/>
      <c r="AN2545" s="110"/>
      <c r="AO2545" s="110"/>
      <c r="AP2545" s="110"/>
      <c r="AQ2545" s="110"/>
      <c r="AR2545" s="110"/>
      <c r="AS2545" s="110"/>
      <c r="AT2545" s="110"/>
      <c r="AU2545" s="110"/>
      <c r="AV2545" s="110"/>
      <c r="AW2545" s="112"/>
      <c r="AY2545" s="110"/>
      <c r="BB2545" s="110"/>
      <c r="BD2545" s="110"/>
      <c r="BE2545" s="110"/>
      <c r="BF2545" s="110"/>
      <c r="BG2545" s="110"/>
      <c r="BH2545" s="110"/>
      <c r="BI2545" s="110"/>
      <c r="BJ2545" s="110"/>
    </row>
    <row r="2546" spans="1:62">
      <c r="A2546" s="108"/>
      <c r="B2546" s="108"/>
      <c r="C2546" s="109"/>
      <c r="D2546" s="109"/>
      <c r="E2546" s="108"/>
      <c r="F2546" s="108"/>
      <c r="G2546" s="108"/>
      <c r="H2546" s="108"/>
      <c r="I2546" s="108"/>
      <c r="J2546" s="108"/>
      <c r="K2546" s="110"/>
      <c r="L2546" s="110"/>
      <c r="M2546" s="110"/>
      <c r="O2546" s="110"/>
      <c r="P2546" s="110"/>
      <c r="Q2546" s="110"/>
      <c r="R2546" s="110"/>
      <c r="S2546" s="110"/>
      <c r="T2546" s="110"/>
      <c r="AP2546" s="110"/>
      <c r="AQ2546" s="110"/>
      <c r="AR2546" s="110"/>
    </row>
    <row r="2547" spans="1:62">
      <c r="A2547" s="108"/>
      <c r="B2547" s="108"/>
      <c r="C2547" s="109"/>
      <c r="D2547" s="109"/>
      <c r="E2547" s="108"/>
      <c r="F2547" s="108"/>
      <c r="G2547" s="108"/>
      <c r="H2547" s="108"/>
      <c r="I2547" s="108"/>
      <c r="J2547" s="108"/>
      <c r="K2547" s="110"/>
      <c r="L2547" s="110"/>
      <c r="M2547" s="110"/>
      <c r="N2547" s="111"/>
      <c r="O2547" s="110"/>
      <c r="P2547" s="110"/>
      <c r="Q2547" s="110"/>
      <c r="R2547" s="110"/>
      <c r="S2547" s="110"/>
      <c r="T2547" s="110"/>
      <c r="V2547" s="110"/>
      <c r="W2547" s="110"/>
      <c r="X2547" s="110"/>
      <c r="Y2547" s="110"/>
      <c r="Z2547" s="110"/>
      <c r="AA2547" s="110"/>
      <c r="AB2547" s="110"/>
      <c r="AC2547" s="110"/>
      <c r="AD2547" s="110"/>
      <c r="AE2547" s="110"/>
      <c r="AF2547" s="110"/>
      <c r="AG2547" s="110"/>
      <c r="AH2547" s="110"/>
      <c r="AI2547" s="110"/>
      <c r="AJ2547" s="110"/>
      <c r="AK2547" s="110"/>
      <c r="AL2547" s="110"/>
      <c r="AM2547" s="110"/>
      <c r="AN2547" s="110"/>
      <c r="AO2547" s="110"/>
      <c r="AP2547" s="110"/>
      <c r="AQ2547" s="110"/>
      <c r="AR2547" s="110"/>
      <c r="AS2547" s="110"/>
      <c r="AT2547" s="110"/>
      <c r="AU2547" s="110"/>
      <c r="AV2547" s="110"/>
      <c r="AW2547" s="112"/>
      <c r="AY2547" s="110"/>
      <c r="AZ2547" s="110"/>
      <c r="BA2547" s="110"/>
      <c r="BB2547" s="110"/>
      <c r="BD2547" s="110"/>
      <c r="BE2547" s="110"/>
      <c r="BF2547" s="110"/>
      <c r="BG2547" s="110"/>
      <c r="BH2547" s="110"/>
      <c r="BI2547" s="110"/>
      <c r="BJ2547" s="110"/>
    </row>
    <row r="2548" spans="1:62">
      <c r="A2548" s="108"/>
      <c r="B2548" s="108"/>
      <c r="C2548" s="109"/>
      <c r="D2548" s="109"/>
      <c r="E2548" s="108"/>
      <c r="F2548" s="108"/>
      <c r="G2548" s="108"/>
      <c r="H2548" s="108"/>
      <c r="I2548" s="108"/>
      <c r="J2548" s="108"/>
      <c r="K2548" s="110"/>
      <c r="L2548" s="110"/>
      <c r="M2548" s="110"/>
      <c r="O2548" s="110"/>
      <c r="P2548" s="110"/>
      <c r="Q2548" s="110"/>
      <c r="R2548" s="110"/>
      <c r="S2548" s="110"/>
      <c r="T2548" s="110"/>
      <c r="V2548" s="110"/>
      <c r="W2548" s="110"/>
      <c r="X2548" s="110"/>
      <c r="Y2548" s="110"/>
      <c r="Z2548" s="110"/>
      <c r="AA2548" s="110"/>
      <c r="AB2548" s="110"/>
      <c r="AF2548" s="110"/>
      <c r="AG2548" s="110"/>
      <c r="AH2548" s="110"/>
      <c r="AI2548" s="110"/>
      <c r="AJ2548" s="110"/>
      <c r="AK2548" s="110"/>
      <c r="AL2548" s="110"/>
      <c r="AM2548" s="110"/>
      <c r="AN2548" s="110"/>
      <c r="AO2548" s="110"/>
      <c r="AP2548" s="110"/>
      <c r="AQ2548" s="110"/>
      <c r="AR2548" s="110"/>
      <c r="AS2548" s="110"/>
      <c r="AT2548" s="110"/>
      <c r="AU2548" s="110"/>
      <c r="AV2548" s="110"/>
      <c r="AW2548" s="112"/>
      <c r="AX2548" s="112"/>
      <c r="AY2548" s="110"/>
      <c r="BC2548" s="112"/>
    </row>
    <row r="2549" spans="1:62">
      <c r="A2549" s="108"/>
      <c r="B2549" s="108"/>
      <c r="C2549" s="109"/>
      <c r="D2549" s="109"/>
      <c r="E2549" s="108"/>
      <c r="F2549" s="108"/>
      <c r="G2549" s="108"/>
      <c r="H2549" s="108"/>
      <c r="I2549" s="108"/>
      <c r="J2549" s="108"/>
      <c r="K2549" s="110"/>
      <c r="L2549" s="110"/>
      <c r="M2549" s="110"/>
      <c r="O2549" s="110"/>
      <c r="P2549" s="110"/>
      <c r="Q2549" s="110"/>
      <c r="R2549" s="110"/>
      <c r="S2549" s="110"/>
      <c r="T2549" s="110"/>
      <c r="U2549" s="112"/>
      <c r="V2549" s="110"/>
      <c r="W2549" s="110"/>
      <c r="X2549" s="110"/>
      <c r="Y2549" s="110"/>
      <c r="Z2549" s="110"/>
      <c r="AA2549" s="110"/>
      <c r="AB2549" s="110"/>
      <c r="AC2549" s="110"/>
      <c r="AD2549" s="110"/>
      <c r="AE2549" s="110"/>
      <c r="AF2549" s="110"/>
      <c r="AG2549" s="110"/>
      <c r="AH2549" s="110"/>
      <c r="AI2549" s="110"/>
      <c r="AJ2549" s="110"/>
      <c r="AK2549" s="110"/>
      <c r="AL2549" s="110"/>
      <c r="AM2549" s="110"/>
      <c r="AN2549" s="110"/>
      <c r="AO2549" s="110"/>
      <c r="AP2549" s="110"/>
      <c r="AQ2549" s="110"/>
      <c r="AR2549" s="110"/>
      <c r="AS2549" s="110"/>
      <c r="AT2549" s="110"/>
      <c r="AU2549" s="110"/>
      <c r="AV2549" s="110"/>
      <c r="AY2549" s="110"/>
      <c r="BD2549" s="110"/>
      <c r="BE2549" s="110"/>
      <c r="BF2549" s="110"/>
      <c r="BG2549" s="110"/>
      <c r="BH2549" s="110"/>
      <c r="BI2549" s="110"/>
      <c r="BJ2549" s="110"/>
    </row>
    <row r="2550" spans="1:62">
      <c r="A2550" s="108"/>
      <c r="B2550" s="108"/>
      <c r="C2550" s="109"/>
      <c r="D2550" s="109"/>
      <c r="E2550" s="108"/>
      <c r="F2550" s="108"/>
      <c r="G2550" s="108"/>
      <c r="H2550" s="108"/>
      <c r="I2550" s="108"/>
      <c r="J2550" s="108"/>
      <c r="K2550" s="110"/>
      <c r="L2550" s="110"/>
      <c r="M2550" s="110"/>
      <c r="O2550" s="110"/>
      <c r="P2550" s="110"/>
      <c r="Q2550" s="110"/>
      <c r="R2550" s="110"/>
      <c r="S2550" s="110"/>
      <c r="T2550" s="110"/>
      <c r="AP2550" s="110"/>
      <c r="AQ2550" s="110"/>
      <c r="AR2550" s="110"/>
      <c r="BD2550" s="110"/>
      <c r="BE2550" s="110"/>
      <c r="BF2550" s="110"/>
      <c r="BG2550" s="110"/>
      <c r="BH2550" s="110"/>
      <c r="BI2550" s="110"/>
      <c r="BJ2550" s="110"/>
    </row>
    <row r="2551" spans="1:62">
      <c r="A2551" s="108"/>
      <c r="B2551" s="108"/>
      <c r="C2551" s="109"/>
      <c r="D2551" s="109"/>
      <c r="E2551" s="108"/>
      <c r="F2551" s="108"/>
      <c r="G2551" s="108"/>
      <c r="H2551" s="108"/>
      <c r="I2551" s="108"/>
      <c r="J2551" s="108"/>
      <c r="K2551" s="110"/>
      <c r="L2551" s="110"/>
      <c r="M2551" s="110"/>
      <c r="O2551" s="110"/>
      <c r="P2551" s="110"/>
      <c r="Q2551" s="110"/>
      <c r="U2551" s="112"/>
      <c r="AS2551" s="110"/>
      <c r="AT2551" s="110"/>
      <c r="AY2551" s="110"/>
      <c r="AZ2551" s="110"/>
      <c r="BD2551" s="110"/>
      <c r="BE2551" s="110"/>
      <c r="BF2551" s="110"/>
      <c r="BG2551" s="110"/>
      <c r="BH2551" s="110"/>
      <c r="BI2551" s="110"/>
      <c r="BJ2551" s="110"/>
    </row>
    <row r="2552" spans="1:62">
      <c r="A2552" s="108"/>
      <c r="B2552" s="108"/>
      <c r="C2552" s="109"/>
      <c r="D2552" s="109"/>
      <c r="E2552" s="108"/>
      <c r="F2552" s="108"/>
      <c r="G2552" s="108"/>
      <c r="H2552" s="108"/>
      <c r="I2552" s="108"/>
      <c r="J2552" s="108"/>
      <c r="K2552" s="110"/>
      <c r="L2552" s="110"/>
      <c r="M2552" s="110"/>
      <c r="N2552" s="111"/>
      <c r="U2552" s="112"/>
      <c r="BD2552" s="110"/>
      <c r="BE2552" s="110"/>
      <c r="BF2552" s="110"/>
      <c r="BG2552" s="110"/>
      <c r="BH2552" s="110"/>
      <c r="BI2552" s="110"/>
      <c r="BJ2552" s="110"/>
    </row>
    <row r="2553" spans="1:62">
      <c r="A2553" s="108"/>
      <c r="B2553" s="108"/>
      <c r="C2553" s="109"/>
      <c r="D2553" s="109"/>
      <c r="E2553" s="108"/>
      <c r="F2553" s="108"/>
      <c r="G2553" s="108"/>
      <c r="H2553" s="108"/>
      <c r="I2553" s="108"/>
      <c r="J2553" s="108"/>
      <c r="K2553" s="110"/>
      <c r="L2553" s="110"/>
      <c r="M2553" s="110"/>
      <c r="N2553" s="111"/>
      <c r="O2553" s="110"/>
      <c r="P2553" s="110"/>
      <c r="Q2553" s="110"/>
      <c r="R2553" s="110"/>
      <c r="S2553" s="110"/>
      <c r="T2553" s="110"/>
      <c r="U2553" s="112"/>
      <c r="V2553" s="110"/>
      <c r="W2553" s="110"/>
      <c r="X2553" s="110"/>
      <c r="Y2553" s="110"/>
      <c r="Z2553" s="110"/>
      <c r="AA2553" s="110"/>
      <c r="AB2553" s="110"/>
      <c r="AC2553" s="110"/>
      <c r="AD2553" s="110"/>
      <c r="AE2553" s="110"/>
      <c r="AF2553" s="110"/>
      <c r="AG2553" s="110"/>
      <c r="AH2553" s="110"/>
      <c r="AI2553" s="110"/>
      <c r="AJ2553" s="110"/>
      <c r="AK2553" s="110"/>
      <c r="AL2553" s="110"/>
      <c r="AM2553" s="110"/>
      <c r="AN2553" s="110"/>
      <c r="AO2553" s="110"/>
      <c r="AP2553" s="110"/>
      <c r="AQ2553" s="110"/>
      <c r="AR2553" s="110"/>
      <c r="AS2553" s="110"/>
      <c r="AT2553" s="110"/>
      <c r="AU2553" s="110"/>
      <c r="AV2553" s="110"/>
      <c r="AW2553" s="112"/>
      <c r="AY2553" s="110"/>
      <c r="BD2553" s="110"/>
      <c r="BE2553" s="110"/>
      <c r="BF2553" s="110"/>
      <c r="BG2553" s="110"/>
      <c r="BH2553" s="110"/>
      <c r="BI2553" s="110"/>
      <c r="BJ2553" s="110"/>
    </row>
    <row r="2554" spans="1:62">
      <c r="A2554" s="108"/>
      <c r="B2554" s="108"/>
      <c r="C2554" s="109"/>
      <c r="D2554" s="109"/>
      <c r="E2554" s="108"/>
      <c r="F2554" s="108"/>
      <c r="G2554" s="108"/>
      <c r="H2554" s="108"/>
      <c r="I2554" s="108"/>
      <c r="J2554" s="108"/>
      <c r="K2554" s="110"/>
      <c r="L2554" s="110"/>
      <c r="M2554" s="110"/>
      <c r="O2554" s="110"/>
      <c r="P2554" s="110"/>
      <c r="Q2554" s="110"/>
      <c r="R2554" s="110"/>
      <c r="S2554" s="110"/>
      <c r="T2554" s="110"/>
      <c r="AP2554" s="110"/>
      <c r="AQ2554" s="110"/>
      <c r="AR2554" s="110"/>
      <c r="BD2554" s="110"/>
      <c r="BE2554" s="110"/>
      <c r="BF2554" s="110"/>
      <c r="BG2554" s="110"/>
      <c r="BH2554" s="110"/>
      <c r="BI2554" s="110"/>
      <c r="BJ2554" s="110"/>
    </row>
    <row r="2555" spans="1:62">
      <c r="A2555" s="108"/>
      <c r="B2555" s="108"/>
      <c r="C2555" s="109"/>
      <c r="D2555" s="109"/>
      <c r="E2555" s="108"/>
      <c r="F2555" s="108"/>
      <c r="G2555" s="108"/>
      <c r="H2555" s="108"/>
      <c r="I2555" s="108"/>
      <c r="J2555" s="108"/>
      <c r="K2555" s="110"/>
      <c r="L2555" s="110"/>
      <c r="M2555" s="110"/>
      <c r="N2555" s="111"/>
      <c r="O2555" s="110"/>
      <c r="P2555" s="110"/>
      <c r="Q2555" s="110"/>
      <c r="R2555" s="110"/>
      <c r="S2555" s="110"/>
      <c r="T2555" s="110"/>
      <c r="V2555" s="110"/>
      <c r="W2555" s="110"/>
      <c r="X2555" s="110"/>
      <c r="Y2555" s="110"/>
      <c r="Z2555" s="110"/>
      <c r="AA2555" s="110"/>
      <c r="AB2555" s="110"/>
      <c r="AF2555" s="110"/>
      <c r="AG2555" s="110"/>
      <c r="AH2555" s="110"/>
      <c r="AI2555" s="110"/>
      <c r="AJ2555" s="110"/>
      <c r="AK2555" s="110"/>
      <c r="AL2555" s="110"/>
      <c r="AM2555" s="110"/>
      <c r="AN2555" s="110"/>
      <c r="AO2555" s="110"/>
      <c r="AP2555" s="110"/>
      <c r="AQ2555" s="110"/>
      <c r="AR2555" s="110"/>
      <c r="AS2555" s="110"/>
      <c r="AT2555" s="110"/>
      <c r="AU2555" s="110"/>
      <c r="AV2555" s="110"/>
      <c r="AY2555" s="110"/>
      <c r="BD2555" s="110"/>
      <c r="BE2555" s="110"/>
      <c r="BF2555" s="110"/>
      <c r="BG2555" s="110"/>
      <c r="BH2555" s="110"/>
      <c r="BI2555" s="110"/>
      <c r="BJ2555" s="110"/>
    </row>
    <row r="2556" spans="1:62">
      <c r="A2556" s="108"/>
      <c r="B2556" s="108"/>
      <c r="C2556" s="109"/>
      <c r="D2556" s="109"/>
      <c r="E2556" s="108"/>
      <c r="F2556" s="108"/>
      <c r="G2556" s="108"/>
      <c r="H2556" s="108"/>
      <c r="I2556" s="108"/>
      <c r="J2556" s="108"/>
      <c r="K2556" s="110"/>
      <c r="L2556" s="110"/>
      <c r="M2556" s="110"/>
      <c r="O2556" s="110"/>
      <c r="P2556" s="110"/>
      <c r="Q2556" s="110"/>
      <c r="R2556" s="110"/>
      <c r="S2556" s="110"/>
      <c r="T2556" s="110"/>
      <c r="U2556" s="112"/>
      <c r="AP2556" s="110"/>
      <c r="AQ2556" s="110"/>
      <c r="AR2556" s="110"/>
      <c r="AS2556" s="110"/>
      <c r="AT2556" s="110"/>
      <c r="AV2556" s="110"/>
      <c r="BD2556" s="110"/>
      <c r="BE2556" s="110"/>
      <c r="BF2556" s="110"/>
      <c r="BG2556" s="110"/>
      <c r="BH2556" s="110"/>
      <c r="BI2556" s="110"/>
      <c r="BJ2556" s="110"/>
    </row>
    <row r="2557" spans="1:62">
      <c r="A2557" s="108"/>
      <c r="B2557" s="108"/>
      <c r="C2557" s="109"/>
      <c r="D2557" s="109"/>
      <c r="E2557" s="108"/>
      <c r="F2557" s="108"/>
      <c r="G2557" s="108"/>
      <c r="H2557" s="108"/>
      <c r="I2557" s="108"/>
      <c r="J2557" s="108"/>
      <c r="K2557" s="110"/>
      <c r="L2557" s="110"/>
      <c r="M2557" s="110"/>
      <c r="N2557" s="111"/>
      <c r="O2557" s="110"/>
      <c r="P2557" s="110"/>
      <c r="Q2557" s="110"/>
      <c r="R2557" s="110"/>
      <c r="S2557" s="110"/>
      <c r="T2557" s="110"/>
      <c r="U2557" s="112"/>
      <c r="V2557" s="110"/>
      <c r="W2557" s="110"/>
      <c r="X2557" s="110"/>
      <c r="Y2557" s="110"/>
      <c r="Z2557" s="110"/>
      <c r="AA2557" s="110"/>
      <c r="AB2557" s="110"/>
      <c r="AC2557" s="110"/>
      <c r="AD2557" s="110"/>
      <c r="AE2557" s="110"/>
      <c r="AF2557" s="110"/>
      <c r="AG2557" s="110"/>
      <c r="AH2557" s="110"/>
      <c r="AI2557" s="110"/>
      <c r="AJ2557" s="110"/>
      <c r="AK2557" s="110"/>
      <c r="AL2557" s="110"/>
      <c r="AM2557" s="110"/>
      <c r="AN2557" s="110"/>
      <c r="AO2557" s="110"/>
      <c r="AP2557" s="110"/>
      <c r="AQ2557" s="110"/>
      <c r="AR2557" s="110"/>
      <c r="AS2557" s="110"/>
      <c r="AT2557" s="110"/>
      <c r="AU2557" s="110"/>
      <c r="AV2557" s="110"/>
      <c r="AY2557" s="110"/>
      <c r="AZ2557" s="110"/>
      <c r="BA2557" s="110"/>
      <c r="BB2557" s="110"/>
      <c r="BD2557" s="110"/>
      <c r="BE2557" s="110"/>
      <c r="BF2557" s="110"/>
      <c r="BG2557" s="110"/>
      <c r="BH2557" s="110"/>
      <c r="BI2557" s="110"/>
      <c r="BJ2557" s="110"/>
    </row>
    <row r="2558" spans="1:62">
      <c r="A2558" s="108"/>
      <c r="B2558" s="108"/>
      <c r="C2558" s="109"/>
      <c r="D2558" s="109"/>
      <c r="E2558" s="108"/>
      <c r="F2558" s="108"/>
      <c r="G2558" s="108"/>
      <c r="H2558" s="108"/>
      <c r="I2558" s="108"/>
      <c r="J2558" s="108"/>
      <c r="K2558" s="110"/>
      <c r="L2558" s="110"/>
      <c r="M2558" s="110"/>
      <c r="O2558" s="110"/>
      <c r="P2558" s="110"/>
      <c r="Q2558" s="110"/>
      <c r="R2558" s="110"/>
      <c r="S2558" s="110"/>
      <c r="T2558" s="110"/>
      <c r="U2558" s="112"/>
      <c r="V2558" s="110"/>
      <c r="W2558" s="110"/>
      <c r="X2558" s="110"/>
      <c r="Y2558" s="110"/>
      <c r="Z2558" s="110"/>
      <c r="AA2558" s="110"/>
      <c r="AB2558" s="110"/>
      <c r="AF2558" s="110"/>
      <c r="AG2558" s="110"/>
      <c r="AH2558" s="110"/>
      <c r="AI2558" s="110"/>
      <c r="AJ2558" s="110"/>
      <c r="AK2558" s="110"/>
      <c r="AL2558" s="110"/>
      <c r="AM2558" s="110"/>
      <c r="AN2558" s="110"/>
      <c r="AO2558" s="110"/>
      <c r="AP2558" s="110"/>
      <c r="AQ2558" s="110"/>
      <c r="AR2558" s="110"/>
      <c r="AS2558" s="110"/>
      <c r="AT2558" s="110"/>
      <c r="AU2558" s="110"/>
      <c r="AV2558" s="110"/>
      <c r="AY2558" s="110"/>
      <c r="BD2558" s="110"/>
      <c r="BE2558" s="110"/>
      <c r="BF2558" s="110"/>
      <c r="BG2558" s="110"/>
      <c r="BH2558" s="110"/>
      <c r="BI2558" s="110"/>
      <c r="BJ2558" s="110"/>
    </row>
    <row r="2559" spans="1:62">
      <c r="A2559" s="108"/>
      <c r="B2559" s="108"/>
      <c r="C2559" s="109"/>
      <c r="D2559" s="109"/>
      <c r="E2559" s="108"/>
      <c r="F2559" s="108"/>
      <c r="G2559" s="108"/>
      <c r="H2559" s="108"/>
      <c r="I2559" s="108"/>
      <c r="J2559" s="108"/>
      <c r="K2559" s="110"/>
      <c r="L2559" s="110"/>
      <c r="M2559" s="110"/>
      <c r="N2559" s="111"/>
      <c r="O2559" s="110"/>
      <c r="P2559" s="110"/>
      <c r="Q2559" s="110"/>
      <c r="R2559" s="110"/>
      <c r="S2559" s="110"/>
      <c r="T2559" s="110"/>
      <c r="U2559" s="112"/>
      <c r="V2559" s="110"/>
      <c r="W2559" s="110"/>
      <c r="X2559" s="110"/>
      <c r="Y2559" s="110"/>
      <c r="Z2559" s="110"/>
      <c r="AA2559" s="110"/>
      <c r="AB2559" s="110"/>
      <c r="AC2559" s="110"/>
      <c r="AD2559" s="110"/>
      <c r="AE2559" s="110"/>
      <c r="AF2559" s="110"/>
      <c r="AG2559" s="110"/>
      <c r="AH2559" s="110"/>
      <c r="AI2559" s="110"/>
      <c r="AJ2559" s="110"/>
      <c r="AK2559" s="110"/>
      <c r="AL2559" s="110"/>
      <c r="AM2559" s="110"/>
      <c r="AN2559" s="110"/>
      <c r="AO2559" s="110"/>
      <c r="AP2559" s="110"/>
      <c r="AQ2559" s="110"/>
      <c r="AR2559" s="110"/>
      <c r="AS2559" s="110"/>
      <c r="AT2559" s="110"/>
      <c r="AU2559" s="110"/>
      <c r="AV2559" s="110"/>
      <c r="AW2559" s="112"/>
      <c r="AY2559" s="110"/>
      <c r="BD2559" s="110"/>
      <c r="BE2559" s="110"/>
    </row>
    <row r="2560" spans="1:62">
      <c r="A2560" s="108"/>
      <c r="B2560" s="108"/>
      <c r="C2560" s="109"/>
      <c r="D2560" s="109"/>
      <c r="E2560" s="108"/>
      <c r="F2560" s="108"/>
      <c r="G2560" s="108"/>
      <c r="H2560" s="108"/>
      <c r="I2560" s="108"/>
      <c r="J2560" s="108"/>
      <c r="K2560" s="110"/>
      <c r="L2560" s="110"/>
      <c r="M2560" s="110"/>
      <c r="N2560" s="111"/>
      <c r="R2560" s="110"/>
      <c r="S2560" s="110"/>
      <c r="T2560" s="110"/>
      <c r="V2560" s="110"/>
      <c r="W2560" s="110"/>
      <c r="X2560" s="110"/>
      <c r="Y2560" s="110"/>
      <c r="Z2560" s="110"/>
      <c r="AA2560" s="110"/>
      <c r="AB2560" s="110"/>
      <c r="AC2560" s="110"/>
      <c r="AD2560" s="110"/>
      <c r="AE2560" s="110"/>
      <c r="AF2560" s="110"/>
      <c r="AG2560" s="110"/>
      <c r="AH2560" s="110"/>
      <c r="AI2560" s="110"/>
      <c r="AJ2560" s="110"/>
      <c r="AK2560" s="110"/>
      <c r="AL2560" s="110"/>
      <c r="AM2560" s="110"/>
      <c r="AN2560" s="110"/>
      <c r="AO2560" s="110"/>
      <c r="AP2560" s="110"/>
      <c r="AQ2560" s="110"/>
      <c r="AR2560" s="110"/>
      <c r="AS2560" s="110"/>
      <c r="AT2560" s="110"/>
      <c r="AU2560" s="110"/>
      <c r="AV2560" s="110"/>
      <c r="AW2560" s="112"/>
      <c r="AY2560" s="110"/>
      <c r="BB2560" s="110"/>
      <c r="BD2560" s="110"/>
      <c r="BE2560" s="110"/>
      <c r="BF2560" s="110"/>
      <c r="BG2560" s="110"/>
      <c r="BH2560" s="110"/>
      <c r="BI2560" s="110"/>
      <c r="BJ2560" s="110"/>
    </row>
    <row r="2561" spans="1:62">
      <c r="A2561" s="108"/>
      <c r="B2561" s="108"/>
      <c r="C2561" s="109"/>
      <c r="D2561" s="109"/>
      <c r="E2561" s="108"/>
      <c r="F2561" s="108"/>
      <c r="G2561" s="108"/>
      <c r="H2561" s="108"/>
      <c r="I2561" s="108"/>
      <c r="J2561" s="108"/>
      <c r="K2561" s="110"/>
      <c r="L2561" s="110"/>
      <c r="M2561" s="110"/>
      <c r="N2561" s="111"/>
      <c r="O2561" s="110"/>
      <c r="P2561" s="110"/>
      <c r="Q2561" s="110"/>
      <c r="R2561" s="110"/>
      <c r="S2561" s="110"/>
      <c r="T2561" s="110"/>
      <c r="V2561" s="110"/>
      <c r="W2561" s="110"/>
      <c r="X2561" s="110"/>
      <c r="Y2561" s="110"/>
      <c r="Z2561" s="110"/>
      <c r="AA2561" s="110"/>
      <c r="AB2561" s="110"/>
      <c r="AC2561" s="110"/>
      <c r="AD2561" s="110"/>
      <c r="AE2561" s="110"/>
      <c r="AF2561" s="110"/>
      <c r="AG2561" s="110"/>
      <c r="AH2561" s="110"/>
      <c r="AI2561" s="110"/>
      <c r="AJ2561" s="110"/>
      <c r="AK2561" s="110"/>
      <c r="AL2561" s="110"/>
      <c r="AM2561" s="110"/>
      <c r="AN2561" s="110"/>
      <c r="AO2561" s="110"/>
      <c r="AP2561" s="110"/>
      <c r="AQ2561" s="110"/>
      <c r="AR2561" s="110"/>
      <c r="AS2561" s="110"/>
      <c r="AT2561" s="110"/>
      <c r="AU2561" s="110"/>
      <c r="AV2561" s="110"/>
      <c r="AY2561" s="110"/>
      <c r="BD2561" s="110"/>
      <c r="BE2561" s="110"/>
      <c r="BF2561" s="110"/>
      <c r="BG2561" s="110"/>
      <c r="BH2561" s="110"/>
      <c r="BI2561" s="110"/>
      <c r="BJ2561" s="110"/>
    </row>
    <row r="2562" spans="1:62">
      <c r="A2562" s="108"/>
      <c r="B2562" s="108"/>
      <c r="C2562" s="109"/>
      <c r="D2562" s="109"/>
      <c r="E2562" s="108"/>
      <c r="F2562" s="108"/>
      <c r="G2562" s="108"/>
      <c r="H2562" s="108"/>
      <c r="I2562" s="108"/>
      <c r="J2562" s="108"/>
      <c r="K2562" s="110"/>
      <c r="L2562" s="110"/>
      <c r="M2562" s="110"/>
      <c r="N2562" s="111"/>
      <c r="O2562" s="110"/>
      <c r="P2562" s="110"/>
      <c r="Q2562" s="110"/>
      <c r="R2562" s="110"/>
      <c r="S2562" s="110"/>
      <c r="T2562" s="110"/>
      <c r="U2562" s="112"/>
      <c r="V2562" s="110"/>
      <c r="W2562" s="110"/>
      <c r="X2562" s="110"/>
      <c r="Y2562" s="110"/>
      <c r="Z2562" s="110"/>
      <c r="AA2562" s="110"/>
      <c r="AB2562" s="110"/>
      <c r="AF2562" s="110"/>
      <c r="AG2562" s="110"/>
      <c r="AI2562" s="110"/>
      <c r="AJ2562" s="110"/>
      <c r="AL2562" s="110"/>
      <c r="AM2562" s="110"/>
      <c r="AO2562" s="110"/>
      <c r="AP2562" s="110"/>
      <c r="AQ2562" s="110"/>
      <c r="AR2562" s="110"/>
      <c r="AS2562" s="110"/>
      <c r="AV2562" s="110"/>
      <c r="AY2562" s="110"/>
      <c r="BD2562" s="110"/>
      <c r="BE2562" s="110"/>
      <c r="BF2562" s="110"/>
      <c r="BG2562" s="110"/>
      <c r="BH2562" s="110"/>
      <c r="BI2562" s="110"/>
      <c r="BJ2562" s="110"/>
    </row>
    <row r="2563" spans="1:62">
      <c r="A2563" s="108"/>
      <c r="B2563" s="108"/>
      <c r="C2563" s="109"/>
      <c r="D2563" s="109"/>
      <c r="E2563" s="108"/>
      <c r="F2563" s="108"/>
      <c r="G2563" s="108"/>
      <c r="H2563" s="108"/>
      <c r="I2563" s="108"/>
      <c r="J2563" s="108"/>
      <c r="K2563" s="110"/>
      <c r="L2563" s="110"/>
      <c r="M2563" s="110"/>
      <c r="N2563" s="111"/>
      <c r="O2563" s="110"/>
      <c r="P2563" s="110"/>
      <c r="Q2563" s="110"/>
      <c r="R2563" s="110"/>
      <c r="S2563" s="110"/>
      <c r="T2563" s="110"/>
      <c r="U2563" s="112"/>
      <c r="V2563" s="110"/>
      <c r="W2563" s="110"/>
      <c r="X2563" s="110"/>
      <c r="Y2563" s="110"/>
      <c r="Z2563" s="110"/>
      <c r="AA2563" s="110"/>
      <c r="AB2563" s="110"/>
      <c r="AC2563" s="110"/>
      <c r="AD2563" s="110"/>
      <c r="AF2563" s="110"/>
      <c r="AG2563" s="110"/>
      <c r="AI2563" s="110"/>
      <c r="AJ2563" s="110"/>
      <c r="AL2563" s="110"/>
      <c r="AM2563" s="110"/>
      <c r="AO2563" s="110"/>
      <c r="AP2563" s="110"/>
      <c r="AQ2563" s="110"/>
      <c r="AR2563" s="110"/>
      <c r="AV2563" s="110"/>
      <c r="BB2563" s="110"/>
      <c r="BD2563" s="110"/>
      <c r="BE2563" s="110"/>
      <c r="BF2563" s="110"/>
      <c r="BG2563" s="110"/>
      <c r="BH2563" s="110"/>
      <c r="BI2563" s="110"/>
      <c r="BJ2563" s="110"/>
    </row>
    <row r="2564" spans="1:62">
      <c r="A2564" s="108"/>
      <c r="B2564" s="108"/>
      <c r="C2564" s="109"/>
      <c r="D2564" s="109"/>
      <c r="E2564" s="108"/>
      <c r="F2564" s="108"/>
      <c r="G2564" s="108"/>
      <c r="H2564" s="108"/>
      <c r="I2564" s="108"/>
      <c r="J2564" s="108"/>
      <c r="K2564" s="110"/>
      <c r="L2564" s="110"/>
      <c r="M2564" s="110"/>
      <c r="N2564" s="111"/>
      <c r="O2564" s="110"/>
      <c r="P2564" s="110"/>
      <c r="Q2564" s="110"/>
      <c r="R2564" s="110"/>
      <c r="S2564" s="110"/>
      <c r="T2564" s="110"/>
      <c r="U2564" s="112"/>
      <c r="V2564" s="110"/>
      <c r="W2564" s="110"/>
      <c r="X2564" s="110"/>
      <c r="Y2564" s="110"/>
      <c r="Z2564" s="110"/>
      <c r="AA2564" s="110"/>
      <c r="AB2564" s="110"/>
      <c r="AC2564" s="110"/>
      <c r="AD2564" s="110"/>
      <c r="AE2564" s="110"/>
      <c r="AF2564" s="110"/>
      <c r="AG2564" s="110"/>
      <c r="AH2564" s="110"/>
      <c r="AI2564" s="110"/>
      <c r="AJ2564" s="110"/>
      <c r="AK2564" s="110"/>
      <c r="AL2564" s="110"/>
      <c r="AM2564" s="110"/>
      <c r="AN2564" s="110"/>
      <c r="AO2564" s="110"/>
      <c r="AP2564" s="110"/>
      <c r="AQ2564" s="110"/>
      <c r="AR2564" s="110"/>
      <c r="AS2564" s="110"/>
      <c r="AT2564" s="110"/>
      <c r="AU2564" s="110"/>
      <c r="AV2564" s="110"/>
      <c r="AW2564" s="112"/>
      <c r="AX2564" s="112"/>
      <c r="AY2564" s="110"/>
      <c r="BC2564" s="112"/>
      <c r="BD2564" s="110"/>
      <c r="BE2564" s="110"/>
      <c r="BF2564" s="110"/>
      <c r="BG2564" s="110"/>
      <c r="BH2564" s="110"/>
      <c r="BI2564" s="110"/>
      <c r="BJ2564" s="110"/>
    </row>
    <row r="2565" spans="1:62">
      <c r="A2565" s="108"/>
      <c r="B2565" s="108"/>
      <c r="C2565" s="109"/>
      <c r="D2565" s="109"/>
      <c r="E2565" s="108"/>
      <c r="F2565" s="108"/>
      <c r="G2565" s="108"/>
      <c r="H2565" s="108"/>
      <c r="I2565" s="108"/>
      <c r="J2565" s="108"/>
      <c r="K2565" s="110"/>
      <c r="L2565" s="110"/>
      <c r="M2565" s="110"/>
      <c r="O2565" s="110"/>
      <c r="P2565" s="110"/>
      <c r="Q2565" s="110"/>
      <c r="R2565" s="110"/>
      <c r="S2565" s="110"/>
      <c r="T2565" s="110"/>
      <c r="U2565" s="112"/>
      <c r="V2565" s="110"/>
      <c r="W2565" s="110"/>
      <c r="X2565" s="110"/>
      <c r="Y2565" s="110"/>
      <c r="Z2565" s="110"/>
      <c r="AA2565" s="110"/>
      <c r="AB2565" s="110"/>
      <c r="AC2565" s="110"/>
      <c r="AD2565" s="110"/>
      <c r="AE2565" s="110"/>
      <c r="AF2565" s="110"/>
      <c r="AG2565" s="110"/>
      <c r="AH2565" s="110"/>
      <c r="AI2565" s="110"/>
      <c r="AJ2565" s="110"/>
      <c r="AK2565" s="110"/>
      <c r="AL2565" s="110"/>
      <c r="AM2565" s="110"/>
      <c r="AN2565" s="110"/>
      <c r="AO2565" s="110"/>
      <c r="AP2565" s="110"/>
      <c r="AQ2565" s="110"/>
      <c r="AR2565" s="110"/>
      <c r="AV2565" s="110"/>
      <c r="BD2565" s="110"/>
      <c r="BE2565" s="110"/>
      <c r="BF2565" s="110"/>
      <c r="BG2565" s="110"/>
      <c r="BH2565" s="110"/>
      <c r="BI2565" s="110"/>
      <c r="BJ2565" s="110"/>
    </row>
    <row r="2566" spans="1:62">
      <c r="A2566" s="108"/>
      <c r="B2566" s="108"/>
      <c r="C2566" s="109"/>
      <c r="D2566" s="109"/>
      <c r="E2566" s="108"/>
      <c r="F2566" s="108"/>
      <c r="G2566" s="108"/>
      <c r="H2566" s="108"/>
      <c r="I2566" s="108"/>
      <c r="J2566" s="108"/>
      <c r="K2566" s="110"/>
      <c r="L2566" s="110"/>
      <c r="M2566" s="110"/>
      <c r="N2566" s="111"/>
      <c r="U2566" s="112"/>
      <c r="V2566" s="110"/>
      <c r="W2566" s="110"/>
      <c r="X2566" s="110"/>
      <c r="Y2566" s="110"/>
      <c r="Z2566" s="110"/>
      <c r="AA2566" s="110"/>
      <c r="AB2566" s="110"/>
      <c r="AC2566" s="110"/>
      <c r="AD2566" s="110"/>
      <c r="AE2566" s="110"/>
      <c r="AF2566" s="110"/>
      <c r="AG2566" s="110"/>
      <c r="AH2566" s="110"/>
      <c r="AI2566" s="110"/>
      <c r="AJ2566" s="110"/>
      <c r="AK2566" s="110"/>
      <c r="AL2566" s="110"/>
      <c r="AM2566" s="110"/>
      <c r="AN2566" s="110"/>
      <c r="AO2566" s="110"/>
      <c r="AS2566" s="110"/>
      <c r="AT2566" s="110"/>
      <c r="AU2566" s="110"/>
      <c r="AV2566" s="110"/>
      <c r="AW2566" s="112"/>
      <c r="AY2566" s="110"/>
      <c r="AZ2566" s="110"/>
      <c r="BA2566" s="110"/>
      <c r="BB2566" s="110"/>
      <c r="BD2566" s="110"/>
      <c r="BE2566" s="110"/>
      <c r="BF2566" s="110"/>
      <c r="BG2566" s="110"/>
      <c r="BH2566" s="110"/>
      <c r="BI2566" s="110"/>
      <c r="BJ2566" s="110"/>
    </row>
    <row r="2567" spans="1:62">
      <c r="A2567" s="108"/>
      <c r="B2567" s="108"/>
      <c r="C2567" s="109"/>
      <c r="D2567" s="109"/>
      <c r="E2567" s="108"/>
      <c r="F2567" s="108"/>
      <c r="G2567" s="108"/>
      <c r="H2567" s="108"/>
      <c r="I2567" s="108"/>
      <c r="J2567" s="108"/>
      <c r="K2567" s="110"/>
      <c r="L2567" s="110"/>
      <c r="M2567" s="110"/>
      <c r="O2567" s="110"/>
      <c r="P2567" s="110"/>
      <c r="Q2567" s="110"/>
      <c r="R2567" s="110"/>
      <c r="S2567" s="110"/>
      <c r="T2567" s="110"/>
      <c r="AP2567" s="110"/>
      <c r="AQ2567" s="110"/>
      <c r="AR2567" s="110"/>
      <c r="AS2567" s="110"/>
      <c r="AY2567" s="110"/>
      <c r="BD2567" s="110"/>
      <c r="BE2567" s="110"/>
      <c r="BF2567" s="110"/>
      <c r="BG2567" s="110"/>
      <c r="BH2567" s="110"/>
      <c r="BI2567" s="110"/>
      <c r="BJ2567" s="110"/>
    </row>
    <row r="2568" spans="1:62">
      <c r="A2568" s="108"/>
      <c r="B2568" s="108"/>
      <c r="C2568" s="109"/>
      <c r="D2568" s="109"/>
      <c r="E2568" s="108"/>
      <c r="F2568" s="108"/>
      <c r="G2568" s="108"/>
      <c r="H2568" s="108"/>
      <c r="I2568" s="108"/>
      <c r="J2568" s="108"/>
      <c r="K2568" s="110"/>
      <c r="L2568" s="110"/>
      <c r="M2568" s="110"/>
      <c r="N2568" s="111"/>
      <c r="O2568" s="110"/>
      <c r="P2568" s="110"/>
      <c r="Q2568" s="110"/>
      <c r="R2568" s="110"/>
      <c r="S2568" s="110"/>
      <c r="T2568" s="110"/>
      <c r="U2568" s="112"/>
      <c r="V2568" s="110"/>
      <c r="W2568" s="110"/>
      <c r="X2568" s="110"/>
      <c r="Y2568" s="110"/>
      <c r="Z2568" s="110"/>
      <c r="AA2568" s="110"/>
      <c r="AB2568" s="110"/>
      <c r="AC2568" s="110"/>
      <c r="AD2568" s="110"/>
      <c r="AE2568" s="110"/>
      <c r="AF2568" s="110"/>
      <c r="AG2568" s="110"/>
      <c r="AH2568" s="110"/>
      <c r="AI2568" s="110"/>
      <c r="AJ2568" s="110"/>
      <c r="AK2568" s="110"/>
      <c r="AL2568" s="110"/>
      <c r="AM2568" s="110"/>
      <c r="AN2568" s="110"/>
      <c r="AO2568" s="110"/>
      <c r="AS2568" s="110"/>
      <c r="AT2568" s="110"/>
      <c r="AU2568" s="110"/>
      <c r="AV2568" s="110"/>
      <c r="AW2568" s="112"/>
      <c r="AY2568" s="110"/>
      <c r="BB2568" s="110"/>
      <c r="BD2568" s="110"/>
      <c r="BE2568" s="110"/>
      <c r="BF2568" s="110"/>
      <c r="BG2568" s="110"/>
      <c r="BH2568" s="110"/>
      <c r="BI2568" s="110"/>
      <c r="BJ2568" s="110"/>
    </row>
    <row r="2569" spans="1:62">
      <c r="A2569" s="108"/>
      <c r="B2569" s="108"/>
      <c r="C2569" s="109"/>
      <c r="D2569" s="109"/>
      <c r="E2569" s="108"/>
      <c r="F2569" s="108"/>
      <c r="G2569" s="108"/>
      <c r="H2569" s="108"/>
      <c r="I2569" s="108"/>
      <c r="J2569" s="108"/>
      <c r="K2569" s="110"/>
      <c r="L2569" s="110"/>
      <c r="M2569" s="110"/>
      <c r="N2569" s="111"/>
      <c r="O2569" s="110"/>
      <c r="P2569" s="110"/>
      <c r="Q2569" s="110"/>
      <c r="R2569" s="110"/>
      <c r="S2569" s="110"/>
      <c r="T2569" s="110"/>
      <c r="U2569" s="112"/>
      <c r="V2569" s="110"/>
      <c r="W2569" s="110"/>
      <c r="X2569" s="110"/>
      <c r="Y2569" s="110"/>
      <c r="Z2569" s="110"/>
      <c r="AA2569" s="110"/>
      <c r="AB2569" s="110"/>
      <c r="AC2569" s="110"/>
      <c r="AD2569" s="110"/>
      <c r="AF2569" s="110"/>
      <c r="AG2569" s="110"/>
      <c r="AH2569" s="110"/>
      <c r="AI2569" s="110"/>
      <c r="AJ2569" s="110"/>
      <c r="AK2569" s="110"/>
      <c r="AL2569" s="110"/>
      <c r="AM2569" s="110"/>
      <c r="AN2569" s="110"/>
      <c r="AO2569" s="110"/>
      <c r="AP2569" s="110"/>
      <c r="AQ2569" s="110"/>
      <c r="AR2569" s="110"/>
      <c r="AS2569" s="110"/>
      <c r="AT2569" s="110"/>
      <c r="AU2569" s="110"/>
      <c r="AV2569" s="110"/>
      <c r="AY2569" s="110"/>
      <c r="BD2569" s="110"/>
      <c r="BE2569" s="110"/>
      <c r="BF2569" s="110"/>
      <c r="BG2569" s="110"/>
      <c r="BH2569" s="110"/>
      <c r="BI2569" s="110"/>
      <c r="BJ2569" s="110"/>
    </row>
    <row r="2570" spans="1:62">
      <c r="A2570" s="108"/>
      <c r="B2570" s="108"/>
      <c r="C2570" s="109"/>
      <c r="D2570" s="109"/>
      <c r="E2570" s="108"/>
      <c r="F2570" s="108"/>
      <c r="G2570" s="108"/>
      <c r="H2570" s="108"/>
      <c r="I2570" s="108"/>
      <c r="J2570" s="108"/>
      <c r="K2570" s="110"/>
      <c r="L2570" s="110"/>
      <c r="M2570" s="110"/>
      <c r="N2570" s="111"/>
      <c r="O2570" s="110"/>
      <c r="P2570" s="110"/>
      <c r="Q2570" s="110"/>
      <c r="R2570" s="110"/>
      <c r="S2570" s="110"/>
      <c r="T2570" s="110"/>
      <c r="U2570" s="112"/>
      <c r="V2570" s="110"/>
      <c r="W2570" s="110"/>
      <c r="X2570" s="110"/>
      <c r="Y2570" s="110"/>
      <c r="Z2570" s="110"/>
      <c r="AA2570" s="110"/>
      <c r="AB2570" s="110"/>
      <c r="AC2570" s="110"/>
      <c r="AD2570" s="110"/>
      <c r="AE2570" s="110"/>
      <c r="AF2570" s="110"/>
      <c r="AG2570" s="110"/>
      <c r="AH2570" s="110"/>
      <c r="AI2570" s="110"/>
      <c r="AJ2570" s="110"/>
      <c r="AK2570" s="110"/>
      <c r="AL2570" s="110"/>
      <c r="AP2570" s="110"/>
      <c r="AQ2570" s="110"/>
      <c r="AR2570" s="110"/>
      <c r="AS2570" s="110"/>
      <c r="AT2570" s="110"/>
      <c r="AU2570" s="110"/>
      <c r="AV2570" s="110"/>
      <c r="AY2570" s="110"/>
    </row>
    <row r="2571" spans="1:62">
      <c r="A2571" s="108"/>
      <c r="B2571" s="108"/>
      <c r="C2571" s="109"/>
      <c r="D2571" s="109"/>
      <c r="E2571" s="108"/>
      <c r="F2571" s="108"/>
      <c r="G2571" s="108"/>
      <c r="H2571" s="108"/>
      <c r="I2571" s="108"/>
      <c r="J2571" s="108"/>
      <c r="K2571" s="110"/>
      <c r="L2571" s="110"/>
      <c r="M2571" s="110"/>
      <c r="N2571" s="111"/>
      <c r="O2571" s="110"/>
      <c r="P2571" s="110"/>
      <c r="Q2571" s="110"/>
      <c r="R2571" s="110"/>
      <c r="S2571" s="110"/>
      <c r="T2571" s="110"/>
      <c r="U2571" s="112"/>
      <c r="V2571" s="110"/>
      <c r="W2571" s="110"/>
      <c r="X2571" s="110"/>
      <c r="Y2571" s="110"/>
      <c r="Z2571" s="110"/>
      <c r="AA2571" s="110"/>
      <c r="AB2571" s="110"/>
      <c r="AC2571" s="110"/>
      <c r="AD2571" s="110"/>
      <c r="AE2571" s="110"/>
      <c r="AF2571" s="110"/>
      <c r="AG2571" s="110"/>
      <c r="AH2571" s="110"/>
      <c r="AI2571" s="110"/>
      <c r="AJ2571" s="110"/>
      <c r="AK2571" s="110"/>
      <c r="AL2571" s="110"/>
      <c r="AM2571" s="110"/>
      <c r="AN2571" s="110"/>
      <c r="AO2571" s="110"/>
      <c r="AP2571" s="110"/>
      <c r="AQ2571" s="110"/>
      <c r="AR2571" s="110"/>
      <c r="AS2571" s="110"/>
      <c r="AT2571" s="110"/>
      <c r="AU2571" s="110"/>
      <c r="AV2571" s="110"/>
      <c r="AW2571" s="112"/>
      <c r="AY2571" s="110"/>
      <c r="BB2571" s="110"/>
      <c r="BD2571" s="110"/>
      <c r="BE2571" s="110"/>
      <c r="BF2571" s="110"/>
      <c r="BG2571" s="110"/>
      <c r="BH2571" s="110"/>
      <c r="BI2571" s="110"/>
      <c r="BJ2571" s="110"/>
    </row>
    <row r="2572" spans="1:62">
      <c r="A2572" s="108"/>
      <c r="B2572" s="108"/>
      <c r="C2572" s="109"/>
      <c r="D2572" s="109"/>
      <c r="E2572" s="108"/>
      <c r="F2572" s="108"/>
      <c r="G2572" s="108"/>
      <c r="H2572" s="108"/>
      <c r="I2572" s="108"/>
      <c r="J2572" s="108"/>
      <c r="K2572" s="110"/>
      <c r="L2572" s="110"/>
      <c r="M2572" s="110"/>
      <c r="N2572" s="111"/>
      <c r="O2572" s="110"/>
      <c r="P2572" s="110"/>
      <c r="Q2572" s="110"/>
      <c r="R2572" s="110"/>
      <c r="S2572" s="110"/>
      <c r="T2572" s="110"/>
      <c r="U2572" s="112"/>
      <c r="V2572" s="110"/>
      <c r="W2572" s="110"/>
      <c r="X2572" s="110"/>
      <c r="Y2572" s="110"/>
      <c r="Z2572" s="110"/>
      <c r="AA2572" s="110"/>
      <c r="AB2572" s="110"/>
      <c r="AC2572" s="110"/>
      <c r="AD2572" s="110"/>
      <c r="AE2572" s="110"/>
      <c r="AF2572" s="110"/>
      <c r="AG2572" s="110"/>
      <c r="AH2572" s="110"/>
      <c r="AI2572" s="110"/>
      <c r="AJ2572" s="110"/>
      <c r="AK2572" s="110"/>
      <c r="AL2572" s="110"/>
      <c r="AM2572" s="110"/>
      <c r="AN2572" s="110"/>
      <c r="AO2572" s="110"/>
      <c r="AP2572" s="110"/>
      <c r="AQ2572" s="110"/>
      <c r="AR2572" s="110"/>
      <c r="AT2572" s="110"/>
      <c r="AU2572" s="110"/>
      <c r="AV2572" s="110"/>
      <c r="AW2572" s="112"/>
      <c r="BD2572" s="110"/>
      <c r="BE2572" s="110"/>
      <c r="BF2572" s="110"/>
      <c r="BG2572" s="110"/>
      <c r="BH2572" s="110"/>
      <c r="BI2572" s="110"/>
      <c r="BJ2572" s="110"/>
    </row>
    <row r="2573" spans="1:62">
      <c r="A2573" s="108"/>
      <c r="B2573" s="108"/>
      <c r="C2573" s="109"/>
      <c r="D2573" s="109"/>
      <c r="E2573" s="108"/>
      <c r="F2573" s="108"/>
      <c r="G2573" s="108"/>
      <c r="H2573" s="108"/>
      <c r="I2573" s="108"/>
      <c r="J2573" s="108"/>
      <c r="K2573" s="110"/>
      <c r="L2573" s="110"/>
      <c r="M2573" s="110"/>
      <c r="N2573" s="111"/>
      <c r="O2573" s="110"/>
      <c r="P2573" s="110"/>
      <c r="Q2573" s="110"/>
      <c r="R2573" s="110"/>
      <c r="S2573" s="110"/>
      <c r="T2573" s="110"/>
      <c r="U2573" s="112"/>
      <c r="V2573" s="110"/>
      <c r="W2573" s="110"/>
      <c r="X2573" s="110"/>
      <c r="Y2573" s="110"/>
      <c r="Z2573" s="110"/>
      <c r="AA2573" s="110"/>
      <c r="AB2573" s="110"/>
      <c r="AC2573" s="110"/>
      <c r="AD2573" s="110"/>
      <c r="AE2573" s="110"/>
      <c r="AF2573" s="110"/>
      <c r="AG2573" s="110"/>
      <c r="AH2573" s="110"/>
      <c r="AI2573" s="110"/>
      <c r="AJ2573" s="110"/>
      <c r="AK2573" s="110"/>
      <c r="AL2573" s="110"/>
      <c r="AM2573" s="110"/>
      <c r="AN2573" s="110"/>
      <c r="AO2573" s="110"/>
      <c r="AP2573" s="110"/>
      <c r="AQ2573" s="110"/>
      <c r="AR2573" s="110"/>
      <c r="AS2573" s="110"/>
      <c r="AT2573" s="110"/>
      <c r="AU2573" s="110"/>
      <c r="AV2573" s="110"/>
      <c r="AY2573" s="110"/>
      <c r="BD2573" s="110"/>
      <c r="BE2573" s="110"/>
      <c r="BF2573" s="110"/>
      <c r="BG2573" s="110"/>
      <c r="BH2573" s="110"/>
      <c r="BI2573" s="110"/>
      <c r="BJ2573" s="110"/>
    </row>
    <row r="2574" spans="1:62">
      <c r="A2574" s="108"/>
      <c r="B2574" s="108"/>
      <c r="C2574" s="109"/>
      <c r="D2574" s="109"/>
      <c r="E2574" s="108"/>
      <c r="F2574" s="108"/>
      <c r="G2574" s="108"/>
      <c r="H2574" s="108"/>
      <c r="I2574" s="108"/>
      <c r="J2574" s="108"/>
      <c r="K2574" s="110"/>
      <c r="L2574" s="110"/>
      <c r="M2574" s="110"/>
      <c r="O2574" s="110"/>
      <c r="P2574" s="110"/>
      <c r="Q2574" s="110"/>
      <c r="R2574" s="110"/>
      <c r="S2574" s="110"/>
      <c r="T2574" s="110"/>
      <c r="AP2574" s="110"/>
      <c r="AQ2574" s="110"/>
      <c r="AR2574" s="110"/>
      <c r="BD2574" s="110"/>
      <c r="BE2574" s="110"/>
      <c r="BF2574" s="110"/>
      <c r="BG2574" s="110"/>
      <c r="BH2574" s="110"/>
      <c r="BI2574" s="110"/>
      <c r="BJ2574" s="110"/>
    </row>
    <row r="2575" spans="1:62">
      <c r="A2575" s="108"/>
      <c r="B2575" s="108"/>
      <c r="C2575" s="109"/>
      <c r="D2575" s="109"/>
      <c r="E2575" s="108"/>
      <c r="F2575" s="108"/>
      <c r="G2575" s="108"/>
      <c r="H2575" s="108"/>
      <c r="I2575" s="108"/>
      <c r="J2575" s="108"/>
      <c r="K2575" s="110"/>
      <c r="L2575" s="110"/>
      <c r="M2575" s="110"/>
      <c r="N2575" s="111"/>
      <c r="O2575" s="110"/>
      <c r="P2575" s="110"/>
      <c r="Q2575" s="110"/>
      <c r="R2575" s="110"/>
      <c r="S2575" s="110"/>
      <c r="T2575" s="110"/>
      <c r="U2575" s="112"/>
      <c r="V2575" s="110"/>
      <c r="W2575" s="110"/>
      <c r="X2575" s="110"/>
      <c r="Y2575" s="110"/>
      <c r="Z2575" s="110"/>
      <c r="AA2575" s="110"/>
      <c r="AB2575" s="110"/>
      <c r="AC2575" s="110"/>
      <c r="AD2575" s="110"/>
      <c r="AE2575" s="110"/>
      <c r="AF2575" s="110"/>
      <c r="AG2575" s="110"/>
      <c r="AH2575" s="110"/>
      <c r="AI2575" s="110"/>
      <c r="AJ2575" s="110"/>
      <c r="AK2575" s="110"/>
      <c r="AL2575" s="110"/>
      <c r="AM2575" s="110"/>
      <c r="AN2575" s="110"/>
      <c r="AO2575" s="110"/>
      <c r="AP2575" s="110"/>
      <c r="AQ2575" s="110"/>
      <c r="AR2575" s="110"/>
      <c r="AS2575" s="110"/>
      <c r="AT2575" s="110"/>
      <c r="AU2575" s="110"/>
      <c r="AV2575" s="110"/>
      <c r="AY2575" s="110"/>
      <c r="BD2575" s="110"/>
      <c r="BE2575" s="110"/>
      <c r="BF2575" s="110"/>
      <c r="BG2575" s="110"/>
      <c r="BH2575" s="110"/>
      <c r="BI2575" s="110"/>
      <c r="BJ2575" s="110"/>
    </row>
    <row r="2576" spans="1:62">
      <c r="A2576" s="108"/>
      <c r="B2576" s="108"/>
      <c r="C2576" s="109"/>
      <c r="D2576" s="109"/>
      <c r="E2576" s="108"/>
      <c r="F2576" s="108"/>
      <c r="G2576" s="108"/>
      <c r="H2576" s="108"/>
      <c r="I2576" s="108"/>
      <c r="J2576" s="108"/>
      <c r="K2576" s="110"/>
      <c r="L2576" s="110"/>
      <c r="M2576" s="110"/>
      <c r="O2576" s="110"/>
      <c r="P2576" s="110"/>
      <c r="Q2576" s="110"/>
      <c r="R2576" s="110"/>
      <c r="S2576" s="110"/>
      <c r="T2576" s="110"/>
      <c r="V2576" s="110"/>
      <c r="W2576" s="110"/>
      <c r="X2576" s="110"/>
      <c r="Y2576" s="110"/>
      <c r="Z2576" s="110"/>
      <c r="AA2576" s="110"/>
      <c r="AB2576" s="110"/>
      <c r="AC2576" s="110"/>
      <c r="AD2576" s="110"/>
      <c r="AE2576" s="110"/>
      <c r="AF2576" s="110"/>
      <c r="AG2576" s="110"/>
      <c r="AH2576" s="110"/>
      <c r="AI2576" s="110"/>
      <c r="AJ2576" s="110"/>
      <c r="AK2576" s="110"/>
      <c r="AL2576" s="110"/>
      <c r="AM2576" s="110"/>
      <c r="AN2576" s="110"/>
      <c r="AO2576" s="110"/>
      <c r="AP2576" s="110"/>
      <c r="AQ2576" s="110"/>
      <c r="AR2576" s="110"/>
      <c r="AS2576" s="110"/>
      <c r="AT2576" s="110"/>
      <c r="AU2576" s="110"/>
      <c r="AV2576" s="110"/>
      <c r="AY2576" s="110"/>
      <c r="AZ2576" s="110"/>
      <c r="BB2576" s="110"/>
      <c r="BD2576" s="110"/>
      <c r="BE2576" s="110"/>
      <c r="BF2576" s="110"/>
      <c r="BG2576" s="110"/>
      <c r="BH2576" s="110"/>
      <c r="BI2576" s="110"/>
      <c r="BJ2576" s="110"/>
    </row>
    <row r="2577" spans="1:62">
      <c r="A2577" s="108"/>
      <c r="B2577" s="108"/>
      <c r="C2577" s="109"/>
      <c r="D2577" s="109"/>
      <c r="E2577" s="108"/>
      <c r="F2577" s="108"/>
      <c r="G2577" s="108"/>
      <c r="H2577" s="108"/>
      <c r="I2577" s="108"/>
      <c r="J2577" s="108"/>
      <c r="K2577" s="110"/>
      <c r="L2577" s="110"/>
      <c r="M2577" s="110"/>
      <c r="N2577" s="111"/>
      <c r="O2577" s="110"/>
      <c r="P2577" s="110"/>
      <c r="Q2577" s="110"/>
      <c r="R2577" s="110"/>
      <c r="S2577" s="110"/>
      <c r="T2577" s="110"/>
      <c r="U2577" s="112"/>
      <c r="V2577" s="110"/>
      <c r="W2577" s="110"/>
      <c r="X2577" s="110"/>
      <c r="Y2577" s="110"/>
      <c r="Z2577" s="110"/>
      <c r="AA2577" s="110"/>
      <c r="AB2577" s="110"/>
      <c r="AC2577" s="110"/>
      <c r="AD2577" s="110"/>
      <c r="AE2577" s="110"/>
      <c r="AF2577" s="110"/>
      <c r="AG2577" s="110"/>
      <c r="AH2577" s="110"/>
      <c r="AI2577" s="110"/>
      <c r="AJ2577" s="110"/>
      <c r="AK2577" s="110"/>
      <c r="AL2577" s="110"/>
      <c r="AM2577" s="110"/>
      <c r="AN2577" s="110"/>
      <c r="AO2577" s="110"/>
      <c r="AP2577" s="110"/>
      <c r="AQ2577" s="110"/>
      <c r="AR2577" s="110"/>
      <c r="AS2577" s="110"/>
      <c r="AT2577" s="110"/>
      <c r="AU2577" s="110"/>
      <c r="AV2577" s="110"/>
      <c r="AY2577" s="110"/>
    </row>
    <row r="2578" spans="1:62">
      <c r="A2578" s="108"/>
      <c r="B2578" s="108"/>
      <c r="C2578" s="109"/>
      <c r="D2578" s="109"/>
      <c r="E2578" s="108"/>
      <c r="F2578" s="108"/>
      <c r="G2578" s="108"/>
      <c r="H2578" s="108"/>
      <c r="I2578" s="108"/>
      <c r="J2578" s="108"/>
      <c r="K2578" s="110"/>
      <c r="L2578" s="110"/>
      <c r="M2578" s="110"/>
      <c r="N2578" s="111"/>
      <c r="O2578" s="110"/>
      <c r="P2578" s="110"/>
      <c r="Q2578" s="110"/>
      <c r="R2578" s="110"/>
      <c r="S2578" s="110"/>
      <c r="T2578" s="110"/>
      <c r="U2578" s="112"/>
      <c r="V2578" s="110"/>
      <c r="W2578" s="110"/>
      <c r="X2578" s="110"/>
      <c r="Y2578" s="110"/>
      <c r="Z2578" s="110"/>
      <c r="AA2578" s="110"/>
      <c r="AB2578" s="110"/>
      <c r="AC2578" s="110"/>
      <c r="AD2578" s="110"/>
      <c r="AE2578" s="110"/>
      <c r="AF2578" s="110"/>
      <c r="AG2578" s="110"/>
      <c r="AH2578" s="110"/>
      <c r="AI2578" s="110"/>
      <c r="AJ2578" s="110"/>
      <c r="AK2578" s="110"/>
      <c r="AL2578" s="110"/>
      <c r="AM2578" s="110"/>
      <c r="AN2578" s="110"/>
      <c r="AO2578" s="110"/>
      <c r="AP2578" s="110"/>
      <c r="AQ2578" s="110"/>
      <c r="AR2578" s="110"/>
      <c r="AS2578" s="110"/>
      <c r="AT2578" s="110"/>
      <c r="AU2578" s="110"/>
      <c r="AV2578" s="110"/>
      <c r="AW2578" s="112"/>
      <c r="AY2578" s="110"/>
      <c r="AZ2578" s="110"/>
      <c r="BA2578" s="110"/>
      <c r="BB2578" s="110"/>
      <c r="BD2578" s="110"/>
      <c r="BE2578" s="110"/>
      <c r="BF2578" s="110"/>
      <c r="BG2578" s="110"/>
      <c r="BH2578" s="110"/>
      <c r="BI2578" s="110"/>
      <c r="BJ2578" s="110"/>
    </row>
    <row r="2579" spans="1:62">
      <c r="A2579" s="108"/>
      <c r="B2579" s="108"/>
      <c r="C2579" s="109"/>
      <c r="D2579" s="109"/>
      <c r="E2579" s="108"/>
      <c r="F2579" s="108"/>
      <c r="G2579" s="108"/>
      <c r="H2579" s="108"/>
      <c r="I2579" s="108"/>
      <c r="J2579" s="108"/>
      <c r="K2579" s="110"/>
      <c r="L2579" s="110"/>
      <c r="M2579" s="110"/>
      <c r="N2579" s="111"/>
      <c r="O2579" s="110"/>
      <c r="P2579" s="110"/>
      <c r="Q2579" s="110"/>
      <c r="R2579" s="110"/>
      <c r="S2579" s="110"/>
      <c r="T2579" s="110"/>
      <c r="V2579" s="110"/>
      <c r="W2579" s="110"/>
      <c r="X2579" s="110"/>
      <c r="Y2579" s="110"/>
      <c r="Z2579" s="110"/>
      <c r="AA2579" s="110"/>
      <c r="AB2579" s="110"/>
      <c r="AC2579" s="110"/>
      <c r="AD2579" s="110"/>
      <c r="AE2579" s="110"/>
      <c r="AF2579" s="110"/>
      <c r="AG2579" s="110"/>
      <c r="AH2579" s="110"/>
      <c r="AI2579" s="110"/>
      <c r="AJ2579" s="110"/>
      <c r="AK2579" s="110"/>
      <c r="AL2579" s="110"/>
      <c r="AM2579" s="110"/>
      <c r="AN2579" s="110"/>
      <c r="AO2579" s="110"/>
      <c r="AP2579" s="110"/>
      <c r="AQ2579" s="110"/>
      <c r="AR2579" s="110"/>
      <c r="AS2579" s="110"/>
      <c r="AT2579" s="110"/>
      <c r="AU2579" s="110"/>
      <c r="AV2579" s="110"/>
      <c r="AY2579" s="110"/>
      <c r="BD2579" s="110"/>
      <c r="BE2579" s="110"/>
      <c r="BF2579" s="110"/>
      <c r="BG2579" s="110"/>
      <c r="BH2579" s="110"/>
      <c r="BI2579" s="110"/>
      <c r="BJ2579" s="110"/>
    </row>
    <row r="2580" spans="1:62">
      <c r="A2580" s="108"/>
      <c r="B2580" s="108"/>
      <c r="C2580" s="109"/>
      <c r="D2580" s="109"/>
      <c r="E2580" s="108"/>
      <c r="F2580" s="108"/>
      <c r="G2580" s="108"/>
      <c r="H2580" s="108"/>
      <c r="I2580" s="108"/>
      <c r="J2580" s="108"/>
      <c r="K2580" s="110"/>
      <c r="L2580" s="110"/>
      <c r="M2580" s="110"/>
      <c r="O2580" s="110"/>
      <c r="P2580" s="110"/>
      <c r="Q2580" s="110"/>
      <c r="R2580" s="110"/>
      <c r="S2580" s="110"/>
      <c r="T2580" s="110"/>
      <c r="V2580" s="110"/>
      <c r="W2580" s="110"/>
      <c r="X2580" s="110"/>
      <c r="Y2580" s="110"/>
      <c r="Z2580" s="110"/>
      <c r="AA2580" s="110"/>
      <c r="AB2580" s="110"/>
      <c r="AC2580" s="110"/>
      <c r="AD2580" s="110"/>
      <c r="AE2580" s="110"/>
      <c r="AF2580" s="110"/>
      <c r="AG2580" s="110"/>
      <c r="AH2580" s="110"/>
      <c r="AI2580" s="110"/>
      <c r="AJ2580" s="110"/>
      <c r="AK2580" s="110"/>
      <c r="AL2580" s="110"/>
      <c r="AM2580" s="110"/>
      <c r="AN2580" s="110"/>
      <c r="AO2580" s="110"/>
      <c r="AP2580" s="110"/>
      <c r="AQ2580" s="110"/>
      <c r="AR2580" s="110"/>
      <c r="AS2580" s="110"/>
      <c r="AT2580" s="110"/>
      <c r="AU2580" s="110"/>
      <c r="AV2580" s="110"/>
      <c r="AW2580" s="112"/>
      <c r="AY2580" s="110"/>
      <c r="AZ2580" s="110"/>
      <c r="BD2580" s="110"/>
      <c r="BE2580" s="110"/>
      <c r="BF2580" s="110"/>
      <c r="BG2580" s="110"/>
      <c r="BH2580" s="110"/>
      <c r="BI2580" s="110"/>
      <c r="BJ2580" s="110"/>
    </row>
    <row r="2581" spans="1:62">
      <c r="A2581" s="108"/>
      <c r="B2581" s="108"/>
      <c r="C2581" s="109"/>
      <c r="D2581" s="109"/>
      <c r="E2581" s="108"/>
      <c r="F2581" s="108"/>
      <c r="G2581" s="108"/>
      <c r="H2581" s="108"/>
      <c r="I2581" s="108"/>
      <c r="J2581" s="108"/>
      <c r="K2581" s="110"/>
      <c r="L2581" s="110"/>
      <c r="M2581" s="110"/>
      <c r="N2581" s="111"/>
      <c r="O2581" s="110"/>
      <c r="P2581" s="110"/>
      <c r="Q2581" s="110"/>
      <c r="R2581" s="110"/>
      <c r="S2581" s="110"/>
      <c r="T2581" s="110"/>
      <c r="U2581" s="112"/>
      <c r="V2581" s="110"/>
      <c r="W2581" s="110"/>
      <c r="X2581" s="110"/>
      <c r="Y2581" s="110"/>
      <c r="Z2581" s="110"/>
      <c r="AA2581" s="110"/>
      <c r="AB2581" s="110"/>
      <c r="AC2581" s="110"/>
      <c r="AD2581" s="110"/>
      <c r="AE2581" s="110"/>
      <c r="AF2581" s="110"/>
      <c r="AG2581" s="110"/>
      <c r="AH2581" s="110"/>
      <c r="AI2581" s="110"/>
      <c r="AJ2581" s="110"/>
      <c r="AK2581" s="110"/>
      <c r="AL2581" s="110"/>
      <c r="AM2581" s="110"/>
      <c r="AN2581" s="110"/>
      <c r="AO2581" s="110"/>
      <c r="AP2581" s="110"/>
      <c r="AQ2581" s="110"/>
      <c r="AR2581" s="110"/>
      <c r="AS2581" s="110"/>
      <c r="AT2581" s="110"/>
      <c r="AU2581" s="110"/>
      <c r="AV2581" s="110"/>
      <c r="AW2581" s="112"/>
      <c r="AY2581" s="110"/>
      <c r="BD2581" s="110"/>
      <c r="BE2581" s="110"/>
      <c r="BF2581" s="110"/>
      <c r="BG2581" s="110"/>
      <c r="BH2581" s="110"/>
      <c r="BI2581" s="110"/>
      <c r="BJ2581" s="110"/>
    </row>
    <row r="2582" spans="1:62">
      <c r="A2582" s="108"/>
      <c r="B2582" s="108"/>
      <c r="C2582" s="109"/>
      <c r="D2582" s="109"/>
      <c r="E2582" s="108"/>
      <c r="F2582" s="108"/>
      <c r="G2582" s="108"/>
      <c r="H2582" s="108"/>
      <c r="I2582" s="108"/>
      <c r="J2582" s="108"/>
      <c r="K2582" s="110"/>
      <c r="L2582" s="110"/>
      <c r="M2582" s="110"/>
      <c r="N2582" s="111"/>
      <c r="O2582" s="110"/>
      <c r="P2582" s="110"/>
      <c r="Q2582" s="110"/>
      <c r="R2582" s="110"/>
      <c r="S2582" s="110"/>
      <c r="T2582" s="110"/>
      <c r="U2582" s="112"/>
      <c r="V2582" s="110"/>
      <c r="W2582" s="110"/>
      <c r="X2582" s="110"/>
      <c r="Y2582" s="110"/>
      <c r="Z2582" s="110"/>
      <c r="AA2582" s="110"/>
      <c r="AB2582" s="110"/>
      <c r="AC2582" s="110"/>
      <c r="AD2582" s="110"/>
      <c r="AE2582" s="110"/>
      <c r="AF2582" s="110"/>
      <c r="AG2582" s="110"/>
      <c r="AH2582" s="110"/>
      <c r="AI2582" s="110"/>
      <c r="AJ2582" s="110"/>
      <c r="AK2582" s="110"/>
      <c r="AL2582" s="110"/>
      <c r="AM2582" s="110"/>
      <c r="AN2582" s="110"/>
      <c r="AO2582" s="110"/>
      <c r="AP2582" s="110"/>
      <c r="AQ2582" s="110"/>
      <c r="AR2582" s="110"/>
      <c r="AV2582" s="110"/>
      <c r="AW2582" s="112"/>
      <c r="BD2582" s="110"/>
      <c r="BE2582" s="110"/>
      <c r="BF2582" s="110"/>
      <c r="BG2582" s="110"/>
      <c r="BH2582" s="110"/>
      <c r="BI2582" s="110"/>
      <c r="BJ2582" s="110"/>
    </row>
    <row r="2583" spans="1:62">
      <c r="A2583" s="108"/>
      <c r="B2583" s="108"/>
      <c r="C2583" s="109"/>
      <c r="D2583" s="109"/>
      <c r="E2583" s="108"/>
      <c r="F2583" s="108"/>
      <c r="G2583" s="108"/>
      <c r="H2583" s="108"/>
      <c r="I2583" s="108"/>
      <c r="J2583" s="108"/>
      <c r="K2583" s="110"/>
      <c r="L2583" s="110"/>
      <c r="M2583" s="110"/>
      <c r="O2583" s="110"/>
      <c r="P2583" s="110"/>
      <c r="Q2583" s="110"/>
      <c r="R2583" s="110"/>
      <c r="S2583" s="110"/>
      <c r="T2583" s="110"/>
      <c r="V2583" s="110"/>
      <c r="W2583" s="110"/>
      <c r="X2583" s="110"/>
      <c r="Y2583" s="110"/>
      <c r="Z2583" s="110"/>
      <c r="AA2583" s="110"/>
      <c r="AB2583" s="110"/>
      <c r="AC2583" s="110"/>
      <c r="AD2583" s="110"/>
      <c r="AE2583" s="110"/>
      <c r="AF2583" s="110"/>
      <c r="AG2583" s="110"/>
      <c r="AH2583" s="110"/>
      <c r="AI2583" s="110"/>
      <c r="AJ2583" s="110"/>
      <c r="AK2583" s="110"/>
      <c r="AL2583" s="110"/>
      <c r="AM2583" s="110"/>
      <c r="AN2583" s="110"/>
      <c r="AO2583" s="110"/>
      <c r="AP2583" s="110"/>
      <c r="AQ2583" s="110"/>
      <c r="AR2583" s="110"/>
      <c r="AS2583" s="110"/>
      <c r="AT2583" s="110"/>
      <c r="AU2583" s="110"/>
      <c r="AV2583" s="110"/>
      <c r="AY2583" s="110"/>
    </row>
    <row r="2584" spans="1:62">
      <c r="A2584" s="108"/>
      <c r="B2584" s="108"/>
      <c r="C2584" s="109"/>
      <c r="D2584" s="109"/>
      <c r="E2584" s="108"/>
      <c r="F2584" s="108"/>
      <c r="G2584" s="108"/>
      <c r="H2584" s="108"/>
      <c r="I2584" s="108"/>
      <c r="J2584" s="108"/>
      <c r="K2584" s="110"/>
      <c r="L2584" s="110"/>
      <c r="M2584" s="110"/>
      <c r="O2584" s="110"/>
      <c r="P2584" s="110"/>
      <c r="Q2584" s="110"/>
      <c r="R2584" s="110"/>
      <c r="S2584" s="110"/>
      <c r="T2584" s="110"/>
      <c r="V2584" s="110"/>
      <c r="W2584" s="110"/>
      <c r="X2584" s="110"/>
      <c r="Y2584" s="110"/>
      <c r="Z2584" s="110"/>
      <c r="AA2584" s="110"/>
      <c r="AB2584" s="110"/>
      <c r="AC2584" s="110"/>
      <c r="AD2584" s="110"/>
      <c r="AE2584" s="110"/>
      <c r="AF2584" s="110"/>
      <c r="AG2584" s="110"/>
      <c r="AH2584" s="110"/>
      <c r="AI2584" s="110"/>
      <c r="AJ2584" s="110"/>
      <c r="AK2584" s="110"/>
      <c r="AL2584" s="110"/>
      <c r="AM2584" s="110"/>
      <c r="AN2584" s="110"/>
      <c r="AO2584" s="110"/>
      <c r="AP2584" s="110"/>
      <c r="AQ2584" s="110"/>
      <c r="AR2584" s="110"/>
      <c r="AS2584" s="110"/>
      <c r="AT2584" s="110"/>
      <c r="AU2584" s="110"/>
      <c r="AV2584" s="110"/>
      <c r="AY2584" s="110"/>
      <c r="BD2584" s="110"/>
      <c r="BE2584" s="110"/>
      <c r="BF2584" s="110"/>
      <c r="BG2584" s="110"/>
      <c r="BH2584" s="110"/>
      <c r="BI2584" s="110"/>
      <c r="BJ2584" s="110"/>
    </row>
    <row r="2585" spans="1:62">
      <c r="A2585" s="108"/>
      <c r="B2585" s="108"/>
      <c r="C2585" s="109"/>
      <c r="D2585" s="109"/>
      <c r="E2585" s="108"/>
      <c r="F2585" s="108"/>
      <c r="G2585" s="108"/>
      <c r="H2585" s="108"/>
      <c r="I2585" s="108"/>
      <c r="J2585" s="108"/>
      <c r="K2585" s="110"/>
      <c r="L2585" s="110"/>
      <c r="M2585" s="110"/>
      <c r="N2585" s="111"/>
      <c r="O2585" s="110"/>
      <c r="P2585" s="110"/>
      <c r="Q2585" s="110"/>
      <c r="R2585" s="110"/>
      <c r="S2585" s="110"/>
      <c r="T2585" s="110"/>
      <c r="V2585" s="110"/>
      <c r="W2585" s="110"/>
      <c r="X2585" s="110"/>
      <c r="Y2585" s="110"/>
      <c r="Z2585" s="110"/>
      <c r="AA2585" s="110"/>
      <c r="AB2585" s="110"/>
      <c r="AC2585" s="110"/>
      <c r="AD2585" s="110"/>
      <c r="AE2585" s="110"/>
      <c r="AF2585" s="110"/>
      <c r="AG2585" s="110"/>
      <c r="AH2585" s="110"/>
      <c r="AI2585" s="110"/>
      <c r="AJ2585" s="110"/>
      <c r="AK2585" s="110"/>
      <c r="AL2585" s="110"/>
      <c r="AM2585" s="110"/>
      <c r="AN2585" s="110"/>
      <c r="AO2585" s="110"/>
      <c r="AP2585" s="110"/>
      <c r="AQ2585" s="110"/>
      <c r="AR2585" s="110"/>
      <c r="AS2585" s="110"/>
      <c r="AT2585" s="110"/>
      <c r="AU2585" s="110"/>
      <c r="AV2585" s="110"/>
      <c r="AY2585" s="110"/>
      <c r="BD2585" s="110"/>
      <c r="BE2585" s="110"/>
      <c r="BF2585" s="110"/>
      <c r="BG2585" s="110"/>
      <c r="BH2585" s="110"/>
      <c r="BI2585" s="110"/>
      <c r="BJ2585" s="110"/>
    </row>
    <row r="2586" spans="1:62">
      <c r="A2586" s="108"/>
      <c r="B2586" s="108"/>
      <c r="C2586" s="109"/>
      <c r="D2586" s="109"/>
      <c r="E2586" s="108"/>
      <c r="F2586" s="108"/>
      <c r="G2586" s="108"/>
      <c r="H2586" s="108"/>
      <c r="I2586" s="108"/>
      <c r="J2586" s="108"/>
      <c r="K2586" s="110"/>
      <c r="L2586" s="110"/>
      <c r="M2586" s="110"/>
      <c r="O2586" s="110"/>
      <c r="P2586" s="110"/>
      <c r="Q2586" s="110"/>
      <c r="R2586" s="110"/>
      <c r="S2586" s="110"/>
      <c r="T2586" s="110"/>
      <c r="V2586" s="110"/>
      <c r="W2586" s="110"/>
      <c r="X2586" s="110"/>
      <c r="Y2586" s="110"/>
      <c r="Z2586" s="110"/>
      <c r="AA2586" s="110"/>
      <c r="AB2586" s="110"/>
      <c r="AC2586" s="110"/>
      <c r="AD2586" s="110"/>
      <c r="AE2586" s="110"/>
      <c r="AF2586" s="110"/>
      <c r="AG2586" s="110"/>
      <c r="AH2586" s="110"/>
      <c r="AI2586" s="110"/>
      <c r="AJ2586" s="110"/>
      <c r="AK2586" s="110"/>
      <c r="AL2586" s="110"/>
      <c r="AM2586" s="110"/>
      <c r="AN2586" s="110"/>
      <c r="AO2586" s="110"/>
      <c r="AP2586" s="110"/>
      <c r="AQ2586" s="110"/>
      <c r="AR2586" s="110"/>
      <c r="AT2586" s="110"/>
      <c r="AU2586" s="110"/>
      <c r="AV2586" s="110"/>
      <c r="BD2586" s="110"/>
      <c r="BE2586" s="110"/>
      <c r="BF2586" s="110"/>
      <c r="BG2586" s="110"/>
      <c r="BH2586" s="110"/>
      <c r="BI2586" s="110"/>
      <c r="BJ2586" s="110"/>
    </row>
    <row r="2587" spans="1:62">
      <c r="A2587" s="108"/>
      <c r="B2587" s="108"/>
      <c r="C2587" s="109"/>
      <c r="D2587" s="109"/>
      <c r="E2587" s="108"/>
      <c r="F2587" s="108"/>
      <c r="G2587" s="108"/>
      <c r="H2587" s="108"/>
      <c r="I2587" s="108"/>
      <c r="J2587" s="108"/>
      <c r="K2587" s="110"/>
      <c r="L2587" s="110"/>
      <c r="M2587" s="110"/>
      <c r="N2587" s="111"/>
      <c r="O2587" s="110"/>
      <c r="P2587" s="110"/>
      <c r="Q2587" s="110"/>
      <c r="R2587" s="110"/>
      <c r="S2587" s="110"/>
      <c r="T2587" s="110"/>
      <c r="V2587" s="110"/>
      <c r="W2587" s="110"/>
      <c r="X2587" s="110"/>
      <c r="Y2587" s="110"/>
      <c r="Z2587" s="110"/>
      <c r="AA2587" s="110"/>
      <c r="AB2587" s="110"/>
      <c r="AC2587" s="110"/>
      <c r="AD2587" s="110"/>
      <c r="AF2587" s="110"/>
      <c r="AG2587" s="110"/>
      <c r="AI2587" s="110"/>
      <c r="AJ2587" s="110"/>
      <c r="AL2587" s="110"/>
      <c r="AM2587" s="110"/>
      <c r="AO2587" s="110"/>
      <c r="AP2587" s="110"/>
      <c r="AQ2587" s="110"/>
      <c r="AR2587" s="110"/>
      <c r="AV2587" s="110"/>
      <c r="BD2587" s="110"/>
      <c r="BE2587" s="110"/>
      <c r="BF2587" s="110"/>
      <c r="BG2587" s="110"/>
      <c r="BH2587" s="110"/>
      <c r="BI2587" s="110"/>
      <c r="BJ2587" s="110"/>
    </row>
    <row r="2588" spans="1:62">
      <c r="A2588" s="108"/>
      <c r="B2588" s="108"/>
      <c r="C2588" s="109"/>
      <c r="D2588" s="109"/>
      <c r="E2588" s="108"/>
      <c r="F2588" s="108"/>
      <c r="G2588" s="108"/>
      <c r="H2588" s="108"/>
      <c r="I2588" s="108"/>
      <c r="J2588" s="108"/>
      <c r="K2588" s="110"/>
      <c r="L2588" s="110"/>
      <c r="M2588" s="110"/>
      <c r="O2588" s="110"/>
      <c r="P2588" s="110"/>
      <c r="Q2588" s="110"/>
      <c r="R2588" s="110"/>
      <c r="S2588" s="110"/>
      <c r="T2588" s="110"/>
      <c r="V2588" s="110"/>
      <c r="W2588" s="110"/>
      <c r="X2588" s="110"/>
      <c r="Y2588" s="110"/>
      <c r="Z2588" s="110"/>
      <c r="AA2588" s="110"/>
      <c r="AB2588" s="110"/>
      <c r="AC2588" s="110"/>
      <c r="AD2588" s="110"/>
      <c r="AE2588" s="110"/>
      <c r="AF2588" s="110"/>
      <c r="AG2588" s="110"/>
      <c r="AH2588" s="110"/>
      <c r="AI2588" s="110"/>
      <c r="AJ2588" s="110"/>
      <c r="AK2588" s="110"/>
      <c r="AL2588" s="110"/>
      <c r="AM2588" s="110"/>
      <c r="AN2588" s="110"/>
      <c r="AO2588" s="110"/>
      <c r="AP2588" s="110"/>
      <c r="AQ2588" s="110"/>
      <c r="AR2588" s="110"/>
      <c r="AS2588" s="110"/>
      <c r="AT2588" s="110"/>
      <c r="AU2588" s="110"/>
      <c r="AV2588" s="110"/>
      <c r="AY2588" s="110"/>
      <c r="BD2588" s="110"/>
      <c r="BE2588" s="110"/>
      <c r="BF2588" s="110"/>
      <c r="BG2588" s="110"/>
      <c r="BH2588" s="110"/>
      <c r="BI2588" s="110"/>
      <c r="BJ2588" s="110"/>
    </row>
    <row r="2589" spans="1:62">
      <c r="A2589" s="108"/>
      <c r="B2589" s="108"/>
      <c r="C2589" s="109"/>
      <c r="D2589" s="109"/>
      <c r="E2589" s="108"/>
      <c r="F2589" s="108"/>
      <c r="G2589" s="108"/>
      <c r="H2589" s="108"/>
      <c r="I2589" s="108"/>
      <c r="J2589" s="108"/>
      <c r="K2589" s="110"/>
      <c r="L2589" s="110"/>
      <c r="M2589" s="110"/>
      <c r="N2589" s="111"/>
      <c r="O2589" s="110"/>
      <c r="P2589" s="110"/>
      <c r="Q2589" s="110"/>
      <c r="R2589" s="110"/>
      <c r="S2589" s="110"/>
      <c r="T2589" s="110"/>
      <c r="V2589" s="110"/>
      <c r="W2589" s="110"/>
      <c r="X2589" s="110"/>
      <c r="Y2589" s="110"/>
      <c r="Z2589" s="110"/>
      <c r="AA2589" s="110"/>
      <c r="AB2589" s="110"/>
      <c r="AC2589" s="110"/>
      <c r="AD2589" s="110"/>
      <c r="AE2589" s="110"/>
      <c r="AF2589" s="110"/>
      <c r="AG2589" s="110"/>
      <c r="AH2589" s="110"/>
      <c r="AI2589" s="110"/>
      <c r="AJ2589" s="110"/>
      <c r="AK2589" s="110"/>
      <c r="AL2589" s="110"/>
      <c r="AM2589" s="110"/>
      <c r="AN2589" s="110"/>
      <c r="AO2589" s="110"/>
      <c r="AP2589" s="110"/>
      <c r="AQ2589" s="110"/>
      <c r="AR2589" s="110"/>
      <c r="AS2589" s="110"/>
      <c r="AT2589" s="110"/>
      <c r="AU2589" s="110"/>
      <c r="AV2589" s="110"/>
      <c r="AW2589" s="112"/>
      <c r="AY2589" s="110"/>
      <c r="BD2589" s="110"/>
      <c r="BE2589" s="110"/>
      <c r="BF2589" s="110"/>
      <c r="BG2589" s="110"/>
      <c r="BH2589" s="110"/>
      <c r="BI2589" s="110"/>
      <c r="BJ2589" s="110"/>
    </row>
    <row r="2590" spans="1:62">
      <c r="A2590" s="108"/>
      <c r="B2590" s="108"/>
      <c r="C2590" s="109"/>
      <c r="D2590" s="109"/>
      <c r="E2590" s="108"/>
      <c r="F2590" s="108"/>
      <c r="G2590" s="108"/>
      <c r="H2590" s="108"/>
      <c r="I2590" s="108"/>
      <c r="J2590" s="108"/>
      <c r="K2590" s="110"/>
      <c r="L2590" s="110"/>
      <c r="M2590" s="110"/>
      <c r="O2590" s="110"/>
      <c r="P2590" s="110"/>
      <c r="Q2590" s="110"/>
      <c r="R2590" s="110"/>
      <c r="S2590" s="110"/>
      <c r="T2590" s="110"/>
      <c r="V2590" s="110"/>
      <c r="W2590" s="110"/>
      <c r="X2590" s="110"/>
      <c r="Y2590" s="110"/>
      <c r="Z2590" s="110"/>
      <c r="AA2590" s="110"/>
      <c r="AB2590" s="110"/>
      <c r="AC2590" s="110"/>
      <c r="AD2590" s="110"/>
      <c r="AE2590" s="110"/>
      <c r="AF2590" s="110"/>
      <c r="AG2590" s="110"/>
      <c r="AH2590" s="110"/>
      <c r="AI2590" s="110"/>
      <c r="AJ2590" s="110"/>
      <c r="AK2590" s="110"/>
      <c r="AL2590" s="110"/>
      <c r="AM2590" s="110"/>
      <c r="AN2590" s="110"/>
      <c r="AO2590" s="110"/>
      <c r="AP2590" s="110"/>
      <c r="AQ2590" s="110"/>
      <c r="AR2590" s="110"/>
      <c r="AS2590" s="110"/>
      <c r="AT2590" s="110"/>
      <c r="AU2590" s="110"/>
      <c r="AV2590" s="110"/>
      <c r="AY2590" s="110"/>
      <c r="BD2590" s="110"/>
      <c r="BE2590" s="110"/>
      <c r="BF2590" s="110"/>
      <c r="BG2590" s="110"/>
      <c r="BH2590" s="110"/>
      <c r="BI2590" s="110"/>
      <c r="BJ2590" s="110"/>
    </row>
    <row r="2591" spans="1:62">
      <c r="A2591" s="108"/>
      <c r="B2591" s="108"/>
      <c r="C2591" s="109"/>
      <c r="D2591" s="109"/>
      <c r="E2591" s="108"/>
      <c r="F2591" s="108"/>
      <c r="G2591" s="108"/>
      <c r="H2591" s="108"/>
      <c r="I2591" s="108"/>
      <c r="J2591" s="108"/>
      <c r="K2591" s="110"/>
      <c r="L2591" s="110"/>
      <c r="M2591" s="110"/>
      <c r="N2591" s="111"/>
      <c r="O2591" s="110"/>
      <c r="P2591" s="110"/>
      <c r="Q2591" s="110"/>
      <c r="R2591" s="110"/>
      <c r="S2591" s="110"/>
      <c r="T2591" s="110"/>
      <c r="U2591" s="112"/>
      <c r="V2591" s="110"/>
      <c r="W2591" s="110"/>
      <c r="X2591" s="110"/>
      <c r="Y2591" s="110"/>
      <c r="Z2591" s="110"/>
      <c r="AA2591" s="110"/>
      <c r="AB2591" s="110"/>
      <c r="AC2591" s="110"/>
      <c r="AD2591" s="110"/>
      <c r="AE2591" s="110"/>
      <c r="AF2591" s="110"/>
      <c r="AG2591" s="110"/>
      <c r="AH2591" s="110"/>
      <c r="AI2591" s="110"/>
      <c r="AJ2591" s="110"/>
      <c r="AK2591" s="110"/>
      <c r="AL2591" s="110"/>
      <c r="AM2591" s="110"/>
      <c r="AN2591" s="110"/>
      <c r="AO2591" s="110"/>
      <c r="AP2591" s="110"/>
      <c r="AQ2591" s="110"/>
      <c r="AR2591" s="110"/>
      <c r="AU2591" s="110"/>
      <c r="AV2591" s="110"/>
      <c r="BB2591" s="110"/>
      <c r="BD2591" s="110"/>
      <c r="BE2591" s="110"/>
      <c r="BF2591" s="110"/>
      <c r="BG2591" s="110"/>
      <c r="BH2591" s="110"/>
      <c r="BI2591" s="110"/>
      <c r="BJ2591" s="110"/>
    </row>
    <row r="2592" spans="1:62">
      <c r="A2592" s="108"/>
      <c r="B2592" s="108"/>
      <c r="C2592" s="109"/>
      <c r="D2592" s="109"/>
      <c r="E2592" s="108"/>
      <c r="F2592" s="108"/>
      <c r="G2592" s="108"/>
      <c r="H2592" s="108"/>
      <c r="I2592" s="108"/>
      <c r="J2592" s="108"/>
      <c r="K2592" s="110"/>
      <c r="L2592" s="110"/>
      <c r="M2592" s="110"/>
      <c r="N2592" s="111"/>
      <c r="O2592" s="110"/>
      <c r="P2592" s="110"/>
      <c r="Q2592" s="110"/>
      <c r="R2592" s="110"/>
      <c r="S2592" s="110"/>
      <c r="T2592" s="110"/>
      <c r="U2592" s="112"/>
      <c r="V2592" s="110"/>
      <c r="W2592" s="110"/>
      <c r="X2592" s="110"/>
      <c r="Y2592" s="110"/>
      <c r="Z2592" s="110"/>
      <c r="AA2592" s="110"/>
      <c r="AB2592" s="110"/>
      <c r="AF2592" s="110"/>
      <c r="AG2592" s="110"/>
      <c r="AH2592" s="110"/>
      <c r="AI2592" s="110"/>
      <c r="AJ2592" s="110"/>
      <c r="AK2592" s="110"/>
      <c r="AL2592" s="110"/>
      <c r="AM2592" s="110"/>
      <c r="AN2592" s="110"/>
      <c r="AO2592" s="110"/>
      <c r="AP2592" s="110"/>
      <c r="AQ2592" s="110"/>
      <c r="AR2592" s="110"/>
      <c r="AS2592" s="110"/>
      <c r="AT2592" s="110"/>
      <c r="AU2592" s="110"/>
      <c r="AV2592" s="110"/>
      <c r="AY2592" s="110"/>
      <c r="BD2592" s="110"/>
      <c r="BE2592" s="110"/>
      <c r="BF2592" s="110"/>
      <c r="BG2592" s="110"/>
      <c r="BH2592" s="110"/>
      <c r="BI2592" s="110"/>
      <c r="BJ2592" s="110"/>
    </row>
    <row r="2593" spans="1:62">
      <c r="A2593" s="108"/>
      <c r="B2593" s="108"/>
      <c r="C2593" s="109"/>
      <c r="D2593" s="109"/>
      <c r="E2593" s="108"/>
      <c r="F2593" s="108"/>
      <c r="G2593" s="108"/>
      <c r="H2593" s="108"/>
      <c r="I2593" s="108"/>
      <c r="J2593" s="108"/>
      <c r="K2593" s="110"/>
      <c r="L2593" s="110"/>
      <c r="M2593" s="110"/>
      <c r="N2593" s="111"/>
      <c r="O2593" s="110"/>
      <c r="P2593" s="110"/>
      <c r="Q2593" s="110"/>
      <c r="R2593" s="110"/>
      <c r="S2593" s="110"/>
      <c r="T2593" s="110"/>
      <c r="U2593" s="112"/>
      <c r="V2593" s="110"/>
      <c r="W2593" s="110"/>
      <c r="X2593" s="110"/>
      <c r="Y2593" s="110"/>
      <c r="Z2593" s="110"/>
      <c r="AA2593" s="110"/>
      <c r="AB2593" s="110"/>
      <c r="AC2593" s="110"/>
      <c r="AD2593" s="110"/>
      <c r="AF2593" s="110"/>
      <c r="AG2593" s="110"/>
      <c r="AI2593" s="110"/>
      <c r="AJ2593" s="110"/>
      <c r="AL2593" s="110"/>
      <c r="AM2593" s="110"/>
      <c r="AO2593" s="110"/>
      <c r="AV2593" s="110"/>
      <c r="AX2593" s="112"/>
      <c r="BB2593" s="110"/>
      <c r="BC2593" s="112"/>
    </row>
    <row r="2594" spans="1:62">
      <c r="A2594" s="108"/>
      <c r="B2594" s="108"/>
      <c r="C2594" s="109"/>
      <c r="D2594" s="109"/>
      <c r="E2594" s="108"/>
      <c r="F2594" s="108"/>
      <c r="G2594" s="108"/>
      <c r="H2594" s="108"/>
      <c r="I2594" s="108"/>
      <c r="J2594" s="108"/>
      <c r="K2594" s="110"/>
      <c r="L2594" s="110"/>
      <c r="M2594" s="110"/>
      <c r="N2594" s="111"/>
      <c r="O2594" s="110"/>
      <c r="P2594" s="110"/>
      <c r="Q2594" s="110"/>
      <c r="R2594" s="110"/>
      <c r="S2594" s="110"/>
      <c r="T2594" s="110"/>
      <c r="U2594" s="112"/>
      <c r="V2594" s="110"/>
      <c r="W2594" s="110"/>
      <c r="X2594" s="110"/>
      <c r="Y2594" s="110"/>
      <c r="Z2594" s="110"/>
      <c r="AA2594" s="110"/>
      <c r="AB2594" s="110"/>
      <c r="AC2594" s="110"/>
      <c r="AD2594" s="110"/>
      <c r="AE2594" s="110"/>
      <c r="AF2594" s="110"/>
      <c r="AG2594" s="110"/>
      <c r="AH2594" s="110"/>
      <c r="AI2594" s="110"/>
      <c r="AJ2594" s="110"/>
      <c r="AK2594" s="110"/>
      <c r="AL2594" s="110"/>
      <c r="AM2594" s="110"/>
      <c r="AN2594" s="110"/>
      <c r="AO2594" s="110"/>
      <c r="AP2594" s="110"/>
      <c r="AQ2594" s="110"/>
      <c r="AR2594" s="110"/>
      <c r="AS2594" s="110"/>
      <c r="AT2594" s="110"/>
      <c r="AU2594" s="110"/>
      <c r="AV2594" s="110"/>
      <c r="AY2594" s="110"/>
      <c r="BD2594" s="110"/>
      <c r="BE2594" s="110"/>
      <c r="BF2594" s="110"/>
      <c r="BG2594" s="110"/>
      <c r="BH2594" s="110"/>
      <c r="BI2594" s="110"/>
      <c r="BJ2594" s="110"/>
    </row>
    <row r="2595" spans="1:62">
      <c r="A2595" s="108"/>
      <c r="B2595" s="108"/>
      <c r="C2595" s="109"/>
      <c r="D2595" s="109"/>
      <c r="E2595" s="108"/>
      <c r="F2595" s="108"/>
      <c r="G2595" s="108"/>
      <c r="H2595" s="108"/>
      <c r="I2595" s="108"/>
      <c r="J2595" s="108"/>
      <c r="K2595" s="110"/>
      <c r="L2595" s="110"/>
      <c r="M2595" s="110"/>
      <c r="O2595" s="110"/>
      <c r="P2595" s="110"/>
      <c r="Q2595" s="110"/>
      <c r="R2595" s="110"/>
      <c r="S2595" s="110"/>
      <c r="T2595" s="110"/>
      <c r="U2595" s="112"/>
      <c r="V2595" s="110"/>
      <c r="W2595" s="110"/>
      <c r="X2595" s="110"/>
      <c r="Y2595" s="110"/>
      <c r="Z2595" s="110"/>
      <c r="AA2595" s="110"/>
      <c r="AB2595" s="110"/>
      <c r="AC2595" s="110"/>
      <c r="AD2595" s="110"/>
      <c r="AE2595" s="110"/>
      <c r="AF2595" s="110"/>
      <c r="AG2595" s="110"/>
      <c r="AH2595" s="110"/>
      <c r="AI2595" s="110"/>
      <c r="AJ2595" s="110"/>
      <c r="AK2595" s="110"/>
      <c r="AL2595" s="110"/>
      <c r="AM2595" s="110"/>
      <c r="AN2595" s="110"/>
      <c r="AO2595" s="110"/>
      <c r="AP2595" s="110"/>
      <c r="AQ2595" s="110"/>
      <c r="AR2595" s="110"/>
      <c r="AT2595" s="110"/>
      <c r="AU2595" s="110"/>
      <c r="AV2595" s="110"/>
      <c r="BD2595" s="110"/>
      <c r="BE2595" s="110"/>
      <c r="BF2595" s="110"/>
      <c r="BG2595" s="110"/>
      <c r="BH2595" s="110"/>
      <c r="BI2595" s="110"/>
      <c r="BJ2595" s="110"/>
    </row>
    <row r="2596" spans="1:62">
      <c r="A2596" s="108"/>
      <c r="B2596" s="108"/>
      <c r="C2596" s="109"/>
      <c r="D2596" s="109"/>
      <c r="E2596" s="108"/>
      <c r="F2596" s="108"/>
      <c r="G2596" s="108"/>
      <c r="H2596" s="108"/>
      <c r="I2596" s="108"/>
      <c r="J2596" s="108"/>
      <c r="K2596" s="110"/>
      <c r="L2596" s="110"/>
      <c r="M2596" s="110"/>
      <c r="N2596" s="111"/>
      <c r="O2596" s="110"/>
      <c r="P2596" s="110"/>
      <c r="Q2596" s="110"/>
      <c r="R2596" s="110"/>
      <c r="S2596" s="110"/>
      <c r="T2596" s="110"/>
      <c r="V2596" s="110"/>
      <c r="W2596" s="110"/>
      <c r="X2596" s="110"/>
      <c r="Y2596" s="110"/>
      <c r="Z2596" s="110"/>
      <c r="AA2596" s="110"/>
      <c r="AB2596" s="110"/>
      <c r="AC2596" s="110"/>
      <c r="AD2596" s="110"/>
      <c r="AE2596" s="110"/>
      <c r="AF2596" s="110"/>
      <c r="AG2596" s="110"/>
      <c r="AH2596" s="110"/>
      <c r="AI2596" s="110"/>
      <c r="AJ2596" s="110"/>
      <c r="AK2596" s="110"/>
      <c r="AL2596" s="110"/>
      <c r="AM2596" s="110"/>
      <c r="AN2596" s="110"/>
      <c r="AO2596" s="110"/>
      <c r="AP2596" s="110"/>
      <c r="AQ2596" s="110"/>
      <c r="AR2596" s="110"/>
      <c r="AT2596" s="110"/>
      <c r="AU2596" s="110"/>
      <c r="AV2596" s="110"/>
      <c r="AW2596" s="112"/>
      <c r="AX2596" s="112"/>
      <c r="BB2596" s="110"/>
      <c r="BC2596" s="112"/>
      <c r="BD2596" s="110"/>
      <c r="BE2596" s="110"/>
      <c r="BF2596" s="110"/>
      <c r="BG2596" s="110"/>
      <c r="BH2596" s="110"/>
      <c r="BI2596" s="110"/>
      <c r="BJ2596" s="110"/>
    </row>
    <row r="2597" spans="1:62">
      <c r="A2597" s="108"/>
      <c r="B2597" s="108"/>
      <c r="C2597" s="109"/>
      <c r="D2597" s="109"/>
      <c r="E2597" s="108"/>
      <c r="F2597" s="108"/>
      <c r="G2597" s="108"/>
      <c r="H2597" s="108"/>
      <c r="I2597" s="108"/>
      <c r="J2597" s="108"/>
      <c r="K2597" s="110"/>
      <c r="L2597" s="110"/>
      <c r="M2597" s="110"/>
      <c r="O2597" s="110"/>
      <c r="P2597" s="110"/>
      <c r="Q2597" s="110"/>
      <c r="R2597" s="110"/>
      <c r="S2597" s="110"/>
      <c r="T2597" s="110"/>
      <c r="U2597" s="112"/>
      <c r="AP2597" s="110"/>
      <c r="AQ2597" s="110"/>
      <c r="AR2597" s="110"/>
      <c r="BD2597" s="110"/>
      <c r="BE2597" s="110"/>
      <c r="BF2597" s="110"/>
      <c r="BG2597" s="110"/>
      <c r="BH2597" s="110"/>
      <c r="BI2597" s="110"/>
      <c r="BJ2597" s="110"/>
    </row>
    <row r="2598" spans="1:62">
      <c r="A2598" s="108"/>
      <c r="B2598" s="108"/>
      <c r="C2598" s="109"/>
      <c r="D2598" s="109"/>
      <c r="E2598" s="108"/>
      <c r="F2598" s="108"/>
      <c r="G2598" s="108"/>
      <c r="H2598" s="108"/>
      <c r="I2598" s="108"/>
      <c r="J2598" s="108"/>
      <c r="K2598" s="110"/>
      <c r="L2598" s="110"/>
      <c r="M2598" s="110"/>
      <c r="N2598" s="111"/>
      <c r="O2598" s="110"/>
      <c r="P2598" s="110"/>
      <c r="Q2598" s="110"/>
      <c r="R2598" s="110"/>
      <c r="S2598" s="110"/>
      <c r="T2598" s="110"/>
      <c r="U2598" s="112"/>
      <c r="V2598" s="110"/>
      <c r="W2598" s="110"/>
      <c r="X2598" s="110"/>
      <c r="Y2598" s="110"/>
      <c r="Z2598" s="110"/>
      <c r="AA2598" s="110"/>
      <c r="AB2598" s="110"/>
      <c r="AC2598" s="110"/>
      <c r="AD2598" s="110"/>
      <c r="AF2598" s="110"/>
      <c r="AG2598" s="110"/>
      <c r="AH2598" s="110"/>
      <c r="AI2598" s="110"/>
      <c r="AJ2598" s="110"/>
      <c r="AK2598" s="110"/>
      <c r="AL2598" s="110"/>
      <c r="AM2598" s="110"/>
      <c r="AN2598" s="110"/>
      <c r="AO2598" s="110"/>
      <c r="AP2598" s="110"/>
      <c r="AQ2598" s="110"/>
      <c r="AR2598" s="110"/>
      <c r="AS2598" s="110"/>
      <c r="AT2598" s="110"/>
      <c r="AU2598" s="110"/>
      <c r="AV2598" s="110"/>
      <c r="AW2598" s="112"/>
      <c r="AY2598" s="110"/>
      <c r="BD2598" s="110"/>
      <c r="BE2598" s="110"/>
      <c r="BF2598" s="110"/>
      <c r="BG2598" s="110"/>
      <c r="BH2598" s="110"/>
      <c r="BI2598" s="110"/>
      <c r="BJ2598" s="110"/>
    </row>
    <row r="2599" spans="1:62">
      <c r="A2599" s="108"/>
      <c r="B2599" s="108"/>
      <c r="C2599" s="109"/>
      <c r="D2599" s="109"/>
      <c r="E2599" s="108"/>
      <c r="F2599" s="108"/>
      <c r="G2599" s="108"/>
      <c r="H2599" s="108"/>
      <c r="I2599" s="108"/>
      <c r="J2599" s="108"/>
      <c r="K2599" s="110"/>
      <c r="L2599" s="110"/>
      <c r="M2599" s="110"/>
      <c r="N2599" s="111"/>
      <c r="O2599" s="110"/>
      <c r="P2599" s="110"/>
      <c r="Q2599" s="110"/>
      <c r="R2599" s="110"/>
      <c r="S2599" s="110"/>
      <c r="T2599" s="110"/>
      <c r="V2599" s="110"/>
      <c r="W2599" s="110"/>
      <c r="X2599" s="110"/>
      <c r="Y2599" s="110"/>
      <c r="Z2599" s="110"/>
      <c r="AA2599" s="110"/>
      <c r="AB2599" s="110"/>
      <c r="AC2599" s="110"/>
      <c r="AD2599" s="110"/>
      <c r="AE2599" s="110"/>
      <c r="AF2599" s="110"/>
      <c r="AG2599" s="110"/>
      <c r="AH2599" s="110"/>
      <c r="AI2599" s="110"/>
      <c r="AJ2599" s="110"/>
      <c r="AK2599" s="110"/>
      <c r="AL2599" s="110"/>
      <c r="AM2599" s="110"/>
      <c r="AN2599" s="110"/>
      <c r="AO2599" s="110"/>
      <c r="AP2599" s="110"/>
      <c r="AQ2599" s="110"/>
      <c r="AR2599" s="110"/>
      <c r="AS2599" s="110"/>
      <c r="AT2599" s="110"/>
      <c r="AU2599" s="110"/>
      <c r="AV2599" s="110"/>
      <c r="AW2599" s="112"/>
      <c r="AX2599" s="112"/>
      <c r="AY2599" s="110"/>
      <c r="BB2599" s="110"/>
      <c r="BC2599" s="112"/>
      <c r="BD2599" s="110"/>
      <c r="BE2599" s="110"/>
      <c r="BF2599" s="110"/>
      <c r="BG2599" s="110"/>
      <c r="BH2599" s="110"/>
      <c r="BI2599" s="110"/>
      <c r="BJ2599" s="110"/>
    </row>
    <row r="2600" spans="1:62">
      <c r="A2600" s="108"/>
      <c r="B2600" s="108"/>
      <c r="C2600" s="109"/>
      <c r="D2600" s="109"/>
      <c r="E2600" s="108"/>
      <c r="F2600" s="108"/>
      <c r="G2600" s="108"/>
      <c r="H2600" s="108"/>
      <c r="I2600" s="108"/>
      <c r="J2600" s="108"/>
      <c r="K2600" s="110"/>
      <c r="L2600" s="110"/>
      <c r="M2600" s="110"/>
      <c r="N2600" s="111"/>
      <c r="O2600" s="110"/>
      <c r="P2600" s="110"/>
      <c r="Q2600" s="110"/>
      <c r="R2600" s="110"/>
      <c r="S2600" s="110"/>
      <c r="T2600" s="110"/>
      <c r="U2600" s="112"/>
      <c r="V2600" s="110"/>
      <c r="W2600" s="110"/>
      <c r="X2600" s="110"/>
      <c r="Y2600" s="110"/>
      <c r="Z2600" s="110"/>
      <c r="AA2600" s="110"/>
      <c r="AB2600" s="110"/>
      <c r="AC2600" s="110"/>
      <c r="AD2600" s="110"/>
      <c r="AE2600" s="110"/>
      <c r="AF2600" s="110"/>
      <c r="AG2600" s="110"/>
      <c r="AH2600" s="110"/>
      <c r="AI2600" s="110"/>
      <c r="AJ2600" s="110"/>
      <c r="AK2600" s="110"/>
      <c r="AL2600" s="110"/>
      <c r="AM2600" s="110"/>
      <c r="AN2600" s="110"/>
      <c r="AO2600" s="110"/>
      <c r="AP2600" s="110"/>
      <c r="AQ2600" s="110"/>
      <c r="AR2600" s="110"/>
      <c r="AS2600" s="110"/>
      <c r="AT2600" s="110"/>
      <c r="AU2600" s="110"/>
      <c r="AV2600" s="110"/>
      <c r="AY2600" s="110"/>
      <c r="AZ2600" s="110"/>
      <c r="BB2600" s="110"/>
      <c r="BD2600" s="110"/>
      <c r="BE2600" s="110"/>
      <c r="BF2600" s="110"/>
      <c r="BG2600" s="110"/>
      <c r="BH2600" s="110"/>
      <c r="BI2600" s="110"/>
      <c r="BJ2600" s="110"/>
    </row>
    <row r="2601" spans="1:62">
      <c r="A2601" s="108"/>
      <c r="B2601" s="108"/>
      <c r="C2601" s="109"/>
      <c r="D2601" s="109"/>
      <c r="E2601" s="108"/>
      <c r="F2601" s="108"/>
      <c r="G2601" s="108"/>
      <c r="H2601" s="108"/>
      <c r="I2601" s="108"/>
      <c r="J2601" s="108"/>
      <c r="K2601" s="110"/>
      <c r="L2601" s="110"/>
      <c r="M2601" s="110"/>
      <c r="N2601" s="111"/>
      <c r="O2601" s="110"/>
      <c r="P2601" s="110"/>
      <c r="Q2601" s="110"/>
      <c r="R2601" s="110"/>
      <c r="S2601" s="110"/>
      <c r="T2601" s="110"/>
      <c r="U2601" s="112"/>
      <c r="V2601" s="110"/>
      <c r="W2601" s="110"/>
      <c r="X2601" s="110"/>
      <c r="Y2601" s="110"/>
      <c r="Z2601" s="110"/>
      <c r="AA2601" s="110"/>
      <c r="AB2601" s="110"/>
      <c r="AF2601" s="110"/>
      <c r="AG2601" s="110"/>
      <c r="AH2601" s="110"/>
      <c r="AI2601" s="110"/>
      <c r="AJ2601" s="110"/>
      <c r="AK2601" s="110"/>
      <c r="AL2601" s="110"/>
      <c r="AM2601" s="110"/>
      <c r="AN2601" s="110"/>
      <c r="AO2601" s="110"/>
      <c r="AP2601" s="110"/>
      <c r="AQ2601" s="110"/>
      <c r="AR2601" s="110"/>
      <c r="AS2601" s="110"/>
      <c r="AT2601" s="110"/>
      <c r="AU2601" s="110"/>
      <c r="AV2601" s="110"/>
      <c r="AY2601" s="110"/>
      <c r="BD2601" s="110"/>
      <c r="BE2601" s="110"/>
      <c r="BF2601" s="110"/>
      <c r="BG2601" s="110"/>
      <c r="BH2601" s="110"/>
      <c r="BI2601" s="110"/>
      <c r="BJ2601" s="110"/>
    </row>
    <row r="2602" spans="1:62">
      <c r="A2602" s="108"/>
      <c r="B2602" s="108"/>
      <c r="C2602" s="109"/>
      <c r="D2602" s="109"/>
      <c r="E2602" s="108"/>
      <c r="F2602" s="108"/>
      <c r="G2602" s="108"/>
      <c r="H2602" s="108"/>
      <c r="I2602" s="108"/>
      <c r="J2602" s="108"/>
      <c r="K2602" s="110"/>
      <c r="L2602" s="110"/>
      <c r="M2602" s="110"/>
      <c r="N2602" s="111"/>
      <c r="O2602" s="110"/>
      <c r="P2602" s="110"/>
      <c r="Q2602" s="110"/>
      <c r="R2602" s="110"/>
      <c r="S2602" s="110"/>
      <c r="T2602" s="110"/>
      <c r="U2602" s="112"/>
      <c r="V2602" s="110"/>
      <c r="W2602" s="110"/>
      <c r="X2602" s="110"/>
      <c r="Y2602" s="110"/>
      <c r="Z2602" s="110"/>
      <c r="AA2602" s="110"/>
      <c r="AB2602" s="110"/>
      <c r="AC2602" s="110"/>
      <c r="AD2602" s="110"/>
      <c r="AE2602" s="110"/>
      <c r="AF2602" s="110"/>
      <c r="AG2602" s="110"/>
      <c r="AH2602" s="110"/>
      <c r="AI2602" s="110"/>
      <c r="AJ2602" s="110"/>
      <c r="AK2602" s="110"/>
      <c r="AL2602" s="110"/>
      <c r="AM2602" s="110"/>
      <c r="AN2602" s="110"/>
      <c r="AO2602" s="110"/>
      <c r="AP2602" s="110"/>
      <c r="AQ2602" s="110"/>
      <c r="AR2602" s="110"/>
      <c r="AS2602" s="110"/>
      <c r="AT2602" s="110"/>
      <c r="AU2602" s="110"/>
      <c r="AV2602" s="110"/>
      <c r="AY2602" s="110"/>
      <c r="BD2602" s="110"/>
      <c r="BE2602" s="110"/>
      <c r="BF2602" s="110"/>
      <c r="BG2602" s="110"/>
      <c r="BH2602" s="110"/>
      <c r="BI2602" s="110"/>
      <c r="BJ2602" s="110"/>
    </row>
    <row r="2603" spans="1:62">
      <c r="A2603" s="108"/>
      <c r="B2603" s="108"/>
      <c r="C2603" s="109"/>
      <c r="D2603" s="109"/>
      <c r="E2603" s="108"/>
      <c r="F2603" s="108"/>
      <c r="G2603" s="108"/>
      <c r="H2603" s="108"/>
      <c r="I2603" s="108"/>
      <c r="J2603" s="108"/>
      <c r="K2603" s="110"/>
      <c r="L2603" s="110"/>
      <c r="M2603" s="110"/>
      <c r="O2603" s="110"/>
      <c r="P2603" s="110"/>
      <c r="Q2603" s="110"/>
      <c r="R2603" s="110"/>
      <c r="S2603" s="110"/>
      <c r="T2603" s="110"/>
      <c r="V2603" s="110"/>
      <c r="W2603" s="110"/>
      <c r="X2603" s="110"/>
      <c r="Y2603" s="110"/>
      <c r="Z2603" s="110"/>
      <c r="AA2603" s="110"/>
      <c r="AB2603" s="110"/>
      <c r="AF2603" s="110"/>
      <c r="AG2603" s="110"/>
      <c r="AH2603" s="110"/>
      <c r="AI2603" s="110"/>
      <c r="AJ2603" s="110"/>
      <c r="AK2603" s="110"/>
      <c r="AL2603" s="110"/>
      <c r="AM2603" s="110"/>
      <c r="AN2603" s="110"/>
      <c r="AO2603" s="110"/>
      <c r="AP2603" s="110"/>
      <c r="AQ2603" s="110"/>
      <c r="AR2603" s="110"/>
      <c r="AS2603" s="110"/>
      <c r="AT2603" s="110"/>
      <c r="AU2603" s="110"/>
      <c r="AV2603" s="110"/>
      <c r="AY2603" s="110"/>
      <c r="BD2603" s="110"/>
      <c r="BE2603" s="110"/>
      <c r="BF2603" s="110"/>
      <c r="BG2603" s="110"/>
      <c r="BH2603" s="110"/>
      <c r="BI2603" s="110"/>
      <c r="BJ2603" s="110"/>
    </row>
    <row r="2604" spans="1:62">
      <c r="A2604" s="108"/>
      <c r="B2604" s="108"/>
      <c r="C2604" s="109"/>
      <c r="D2604" s="109"/>
      <c r="E2604" s="108"/>
      <c r="F2604" s="108"/>
      <c r="G2604" s="108"/>
      <c r="H2604" s="108"/>
      <c r="I2604" s="108"/>
      <c r="J2604" s="108"/>
      <c r="K2604" s="110"/>
      <c r="L2604" s="110"/>
      <c r="M2604" s="110"/>
      <c r="O2604" s="110"/>
      <c r="P2604" s="110"/>
      <c r="Q2604" s="110"/>
      <c r="R2604" s="110"/>
      <c r="S2604" s="110"/>
      <c r="T2604" s="110"/>
      <c r="V2604" s="110"/>
      <c r="W2604" s="110"/>
      <c r="X2604" s="110"/>
      <c r="Y2604" s="110"/>
      <c r="Z2604" s="110"/>
      <c r="AA2604" s="110"/>
      <c r="AB2604" s="110"/>
      <c r="AC2604" s="110"/>
      <c r="AD2604" s="110"/>
      <c r="AE2604" s="110"/>
      <c r="AF2604" s="110"/>
      <c r="AG2604" s="110"/>
      <c r="AH2604" s="110"/>
      <c r="AI2604" s="110"/>
      <c r="AJ2604" s="110"/>
      <c r="AK2604" s="110"/>
      <c r="AL2604" s="110"/>
      <c r="AM2604" s="110"/>
      <c r="AN2604" s="110"/>
      <c r="AO2604" s="110"/>
      <c r="AP2604" s="110"/>
      <c r="AQ2604" s="110"/>
      <c r="AR2604" s="110"/>
      <c r="AS2604" s="110"/>
      <c r="AT2604" s="110"/>
      <c r="AU2604" s="110"/>
      <c r="AV2604" s="110"/>
      <c r="AY2604" s="110"/>
      <c r="AZ2604" s="110"/>
      <c r="BB2604" s="110"/>
      <c r="BE2604" s="110"/>
      <c r="BF2604" s="110"/>
      <c r="BG2604" s="110"/>
      <c r="BH2604" s="110"/>
      <c r="BI2604" s="110"/>
    </row>
    <row r="2605" spans="1:62">
      <c r="A2605" s="108"/>
      <c r="B2605" s="108"/>
      <c r="C2605" s="109"/>
      <c r="D2605" s="109"/>
      <c r="E2605" s="108"/>
      <c r="F2605" s="108"/>
      <c r="G2605" s="108"/>
      <c r="H2605" s="108"/>
      <c r="I2605" s="108"/>
      <c r="J2605" s="108"/>
      <c r="K2605" s="110"/>
      <c r="L2605" s="110"/>
      <c r="M2605" s="110"/>
      <c r="N2605" s="111"/>
      <c r="O2605" s="110"/>
      <c r="P2605" s="110"/>
      <c r="Q2605" s="110"/>
      <c r="R2605" s="110"/>
      <c r="S2605" s="110"/>
      <c r="T2605" s="110"/>
      <c r="V2605" s="110"/>
      <c r="W2605" s="110"/>
      <c r="X2605" s="110"/>
      <c r="Y2605" s="110"/>
      <c r="Z2605" s="110"/>
      <c r="AA2605" s="110"/>
      <c r="AB2605" s="110"/>
      <c r="AC2605" s="110"/>
      <c r="AD2605" s="110"/>
      <c r="AE2605" s="110"/>
      <c r="AF2605" s="110"/>
      <c r="AG2605" s="110"/>
      <c r="AH2605" s="110"/>
      <c r="AI2605" s="110"/>
      <c r="AJ2605" s="110"/>
      <c r="AK2605" s="110"/>
      <c r="AL2605" s="110"/>
      <c r="AM2605" s="110"/>
      <c r="AN2605" s="110"/>
      <c r="AO2605" s="110"/>
      <c r="AP2605" s="110"/>
      <c r="AQ2605" s="110"/>
      <c r="AR2605" s="110"/>
      <c r="AT2605" s="110"/>
      <c r="AU2605" s="110"/>
      <c r="AV2605" s="110"/>
      <c r="BD2605" s="110"/>
      <c r="BE2605" s="110"/>
      <c r="BF2605" s="110"/>
      <c r="BG2605" s="110"/>
      <c r="BH2605" s="110"/>
      <c r="BI2605" s="110"/>
      <c r="BJ2605" s="110"/>
    </row>
    <row r="2606" spans="1:62">
      <c r="A2606" s="108"/>
      <c r="B2606" s="108"/>
      <c r="C2606" s="109"/>
      <c r="D2606" s="109"/>
      <c r="E2606" s="108"/>
      <c r="F2606" s="108"/>
      <c r="G2606" s="108"/>
      <c r="H2606" s="108"/>
      <c r="I2606" s="108"/>
      <c r="J2606" s="108"/>
      <c r="K2606" s="110"/>
      <c r="L2606" s="110"/>
      <c r="M2606" s="110"/>
      <c r="N2606" s="111"/>
      <c r="O2606" s="110"/>
      <c r="P2606" s="110"/>
      <c r="Q2606" s="110"/>
      <c r="R2606" s="110"/>
      <c r="S2606" s="110"/>
      <c r="T2606" s="110"/>
      <c r="U2606" s="112"/>
      <c r="V2606" s="110"/>
      <c r="W2606" s="110"/>
      <c r="X2606" s="110"/>
      <c r="Y2606" s="110"/>
      <c r="Z2606" s="110"/>
      <c r="AA2606" s="110"/>
      <c r="AB2606" s="110"/>
      <c r="AC2606" s="110"/>
      <c r="AD2606" s="110"/>
      <c r="AE2606" s="110"/>
      <c r="AF2606" s="110"/>
      <c r="AG2606" s="110"/>
      <c r="AH2606" s="110"/>
      <c r="AI2606" s="110"/>
      <c r="AJ2606" s="110"/>
      <c r="AK2606" s="110"/>
      <c r="AL2606" s="110"/>
      <c r="AM2606" s="110"/>
      <c r="AN2606" s="110"/>
      <c r="AO2606" s="110"/>
      <c r="AP2606" s="110"/>
      <c r="AQ2606" s="110"/>
      <c r="AR2606" s="110"/>
      <c r="AS2606" s="110"/>
      <c r="AT2606" s="110"/>
      <c r="AU2606" s="110"/>
      <c r="AV2606" s="110"/>
      <c r="AY2606" s="110"/>
      <c r="BB2606" s="110"/>
      <c r="BD2606" s="110"/>
      <c r="BE2606" s="110"/>
      <c r="BF2606" s="110"/>
      <c r="BG2606" s="110"/>
      <c r="BH2606" s="110"/>
      <c r="BI2606" s="110"/>
      <c r="BJ2606" s="110"/>
    </row>
    <row r="2607" spans="1:62">
      <c r="A2607" s="108"/>
      <c r="B2607" s="108"/>
      <c r="C2607" s="109"/>
      <c r="D2607" s="109"/>
      <c r="E2607" s="108"/>
      <c r="F2607" s="108"/>
      <c r="G2607" s="108"/>
      <c r="H2607" s="108"/>
      <c r="I2607" s="108"/>
      <c r="J2607" s="108"/>
      <c r="K2607" s="110"/>
      <c r="L2607" s="110"/>
      <c r="M2607" s="110"/>
      <c r="O2607" s="110"/>
      <c r="P2607" s="110"/>
      <c r="Q2607" s="110"/>
      <c r="R2607" s="110"/>
      <c r="S2607" s="110"/>
      <c r="T2607" s="110"/>
      <c r="U2607" s="112"/>
      <c r="V2607" s="110"/>
      <c r="W2607" s="110"/>
      <c r="X2607" s="110"/>
      <c r="Y2607" s="110"/>
      <c r="Z2607" s="110"/>
      <c r="AA2607" s="110"/>
      <c r="AB2607" s="110"/>
      <c r="AC2607" s="110"/>
      <c r="AD2607" s="110"/>
      <c r="AE2607" s="110"/>
      <c r="AF2607" s="110"/>
      <c r="AG2607" s="110"/>
      <c r="AH2607" s="110"/>
      <c r="AI2607" s="110"/>
      <c r="AJ2607" s="110"/>
      <c r="AK2607" s="110"/>
      <c r="AL2607" s="110"/>
      <c r="AM2607" s="110"/>
      <c r="AN2607" s="110"/>
      <c r="AO2607" s="110"/>
      <c r="AP2607" s="110"/>
      <c r="AQ2607" s="110"/>
      <c r="AR2607" s="110"/>
      <c r="AS2607" s="110"/>
      <c r="AT2607" s="110"/>
      <c r="AU2607" s="110"/>
      <c r="AV2607" s="110"/>
      <c r="AW2607" s="112"/>
      <c r="AY2607" s="110"/>
      <c r="BD2607" s="110"/>
      <c r="BE2607" s="110"/>
      <c r="BF2607" s="110"/>
      <c r="BG2607" s="110"/>
      <c r="BH2607" s="110"/>
      <c r="BI2607" s="110"/>
      <c r="BJ2607" s="110"/>
    </row>
    <row r="2608" spans="1:62">
      <c r="A2608" s="108"/>
      <c r="B2608" s="108"/>
      <c r="C2608" s="109"/>
      <c r="D2608" s="109"/>
      <c r="E2608" s="108"/>
      <c r="F2608" s="108"/>
      <c r="G2608" s="108"/>
      <c r="H2608" s="108"/>
      <c r="I2608" s="108"/>
      <c r="J2608" s="108"/>
      <c r="K2608" s="110"/>
      <c r="L2608" s="110"/>
      <c r="M2608" s="110"/>
      <c r="O2608" s="110"/>
      <c r="P2608" s="110"/>
      <c r="Q2608" s="110"/>
      <c r="R2608" s="110"/>
      <c r="S2608" s="110"/>
      <c r="T2608" s="110"/>
      <c r="U2608" s="112"/>
      <c r="V2608" s="110"/>
      <c r="W2608" s="110"/>
      <c r="X2608" s="110"/>
      <c r="Y2608" s="110"/>
      <c r="Z2608" s="110"/>
      <c r="AA2608" s="110"/>
      <c r="AB2608" s="110"/>
      <c r="AC2608" s="110"/>
      <c r="AD2608" s="110"/>
      <c r="AE2608" s="110"/>
      <c r="AF2608" s="110"/>
      <c r="AG2608" s="110"/>
      <c r="AH2608" s="110"/>
      <c r="AI2608" s="110"/>
      <c r="AJ2608" s="110"/>
      <c r="AK2608" s="110"/>
      <c r="AL2608" s="110"/>
      <c r="AM2608" s="110"/>
      <c r="AN2608" s="110"/>
      <c r="AO2608" s="110"/>
      <c r="AP2608" s="110"/>
      <c r="AQ2608" s="110"/>
      <c r="AR2608" s="110"/>
      <c r="AS2608" s="110"/>
      <c r="AT2608" s="110"/>
      <c r="AU2608" s="110"/>
      <c r="AV2608" s="110"/>
      <c r="AW2608" s="112"/>
      <c r="AY2608" s="110"/>
      <c r="BA2608" s="110"/>
      <c r="BB2608" s="110"/>
      <c r="BD2608" s="110"/>
      <c r="BE2608" s="110"/>
      <c r="BF2608" s="110"/>
      <c r="BG2608" s="110"/>
      <c r="BH2608" s="110"/>
      <c r="BI2608" s="110"/>
      <c r="BJ2608" s="110"/>
    </row>
    <row r="2609" spans="1:62">
      <c r="A2609" s="108"/>
      <c r="B2609" s="108"/>
      <c r="C2609" s="109"/>
      <c r="D2609" s="109"/>
      <c r="E2609" s="108"/>
      <c r="F2609" s="108"/>
      <c r="G2609" s="108"/>
      <c r="H2609" s="108"/>
      <c r="I2609" s="108"/>
      <c r="J2609" s="108"/>
      <c r="K2609" s="110"/>
      <c r="L2609" s="110"/>
      <c r="M2609" s="110"/>
      <c r="N2609" s="111"/>
      <c r="O2609" s="110"/>
      <c r="P2609" s="110"/>
      <c r="Q2609" s="110"/>
      <c r="R2609" s="110"/>
      <c r="S2609" s="110"/>
      <c r="T2609" s="110"/>
      <c r="U2609" s="112"/>
      <c r="AP2609" s="110"/>
      <c r="AQ2609" s="110"/>
      <c r="AR2609" s="110"/>
      <c r="AS2609" s="110"/>
      <c r="AT2609" s="110"/>
      <c r="AU2609" s="110"/>
      <c r="AV2609" s="110"/>
      <c r="AY2609" s="110"/>
      <c r="BA2609" s="110"/>
      <c r="BD2609" s="110"/>
      <c r="BE2609" s="110"/>
      <c r="BF2609" s="110"/>
      <c r="BG2609" s="110"/>
      <c r="BH2609" s="110"/>
      <c r="BI2609" s="110"/>
      <c r="BJ2609" s="110"/>
    </row>
    <row r="2610" spans="1:62">
      <c r="A2610" s="108"/>
      <c r="B2610" s="108"/>
      <c r="C2610" s="109"/>
      <c r="D2610" s="109"/>
      <c r="E2610" s="108"/>
      <c r="F2610" s="108"/>
      <c r="G2610" s="108"/>
      <c r="H2610" s="108"/>
      <c r="I2610" s="108"/>
      <c r="J2610" s="108"/>
      <c r="K2610" s="110"/>
      <c r="L2610" s="110"/>
      <c r="M2610" s="110"/>
      <c r="O2610" s="110"/>
      <c r="P2610" s="110"/>
      <c r="Q2610" s="110"/>
      <c r="U2610" s="112"/>
      <c r="V2610" s="110"/>
      <c r="W2610" s="110"/>
      <c r="X2610" s="110"/>
      <c r="Y2610" s="110"/>
      <c r="Z2610" s="110"/>
      <c r="AA2610" s="110"/>
      <c r="AB2610" s="110"/>
      <c r="AC2610" s="110"/>
      <c r="AD2610" s="110"/>
      <c r="AE2610" s="110"/>
      <c r="AF2610" s="110"/>
      <c r="AG2610" s="110"/>
      <c r="AH2610" s="110"/>
      <c r="AI2610" s="110"/>
      <c r="AJ2610" s="110"/>
      <c r="AK2610" s="110"/>
      <c r="AL2610" s="110"/>
      <c r="AM2610" s="110"/>
      <c r="AN2610" s="110"/>
      <c r="AO2610" s="110"/>
      <c r="AP2610" s="110"/>
      <c r="AQ2610" s="110"/>
      <c r="AR2610" s="110"/>
      <c r="AS2610" s="110"/>
      <c r="AT2610" s="110"/>
      <c r="AU2610" s="110"/>
      <c r="AV2610" s="110"/>
      <c r="AY2610" s="110"/>
      <c r="BD2610" s="110"/>
      <c r="BE2610" s="110"/>
      <c r="BF2610" s="110"/>
      <c r="BG2610" s="110"/>
      <c r="BH2610" s="110"/>
      <c r="BI2610" s="110"/>
      <c r="BJ2610" s="110"/>
    </row>
    <row r="2611" spans="1:62">
      <c r="A2611" s="108"/>
      <c r="B2611" s="108"/>
      <c r="C2611" s="109"/>
      <c r="D2611" s="109"/>
      <c r="E2611" s="108"/>
      <c r="F2611" s="108"/>
      <c r="G2611" s="108"/>
      <c r="H2611" s="108"/>
      <c r="I2611" s="108"/>
      <c r="J2611" s="108"/>
      <c r="K2611" s="110"/>
      <c r="L2611" s="110"/>
      <c r="M2611" s="110"/>
      <c r="N2611" s="111"/>
      <c r="O2611" s="110"/>
      <c r="P2611" s="110"/>
      <c r="Q2611" s="110"/>
      <c r="R2611" s="110"/>
      <c r="S2611" s="110"/>
      <c r="T2611" s="110"/>
      <c r="U2611" s="112"/>
      <c r="V2611" s="110"/>
      <c r="W2611" s="110"/>
      <c r="X2611" s="110"/>
      <c r="Y2611" s="110"/>
      <c r="Z2611" s="110"/>
      <c r="AA2611" s="110"/>
      <c r="AB2611" s="110"/>
      <c r="AC2611" s="110"/>
      <c r="AD2611" s="110"/>
      <c r="AE2611" s="110"/>
      <c r="AF2611" s="110"/>
      <c r="AG2611" s="110"/>
      <c r="AH2611" s="110"/>
      <c r="AI2611" s="110"/>
      <c r="AJ2611" s="110"/>
      <c r="AK2611" s="110"/>
      <c r="AL2611" s="110"/>
      <c r="AM2611" s="110"/>
      <c r="AN2611" s="110"/>
      <c r="AO2611" s="110"/>
      <c r="AP2611" s="110"/>
      <c r="AQ2611" s="110"/>
      <c r="AR2611" s="110"/>
      <c r="AS2611" s="110"/>
      <c r="AT2611" s="110"/>
      <c r="AU2611" s="110"/>
      <c r="AV2611" s="110"/>
      <c r="AY2611" s="110"/>
      <c r="BB2611" s="110"/>
      <c r="BD2611" s="110"/>
      <c r="BE2611" s="110"/>
      <c r="BF2611" s="110"/>
      <c r="BG2611" s="110"/>
      <c r="BH2611" s="110"/>
      <c r="BI2611" s="110"/>
      <c r="BJ2611" s="110"/>
    </row>
    <row r="2612" spans="1:62">
      <c r="A2612" s="108"/>
      <c r="B2612" s="108"/>
      <c r="C2612" s="109"/>
      <c r="D2612" s="109"/>
      <c r="E2612" s="108"/>
      <c r="F2612" s="108"/>
      <c r="G2612" s="108"/>
      <c r="H2612" s="108"/>
      <c r="I2612" s="108"/>
      <c r="J2612" s="108"/>
      <c r="K2612" s="110"/>
      <c r="L2612" s="110"/>
      <c r="M2612" s="110"/>
      <c r="N2612" s="111"/>
      <c r="O2612" s="110"/>
      <c r="P2612" s="110"/>
      <c r="Q2612" s="110"/>
      <c r="R2612" s="110"/>
      <c r="S2612" s="110"/>
      <c r="T2612" s="110"/>
      <c r="V2612" s="110"/>
      <c r="W2612" s="110"/>
      <c r="X2612" s="110"/>
      <c r="Y2612" s="110"/>
      <c r="Z2612" s="110"/>
      <c r="AA2612" s="110"/>
      <c r="AB2612" s="110"/>
      <c r="AC2612" s="110"/>
      <c r="AD2612" s="110"/>
      <c r="AE2612" s="110"/>
      <c r="AF2612" s="110"/>
      <c r="AG2612" s="110"/>
      <c r="AI2612" s="110"/>
      <c r="AJ2612" s="110"/>
      <c r="AK2612" s="110"/>
      <c r="AL2612" s="110"/>
      <c r="AM2612" s="110"/>
      <c r="AN2612" s="110"/>
      <c r="AO2612" s="110"/>
      <c r="AP2612" s="110"/>
      <c r="AQ2612" s="110"/>
      <c r="AR2612" s="110"/>
      <c r="AT2612" s="110"/>
      <c r="AU2612" s="110"/>
      <c r="AV2612" s="110"/>
      <c r="AZ2612" s="110"/>
      <c r="BD2612" s="110"/>
      <c r="BE2612" s="110"/>
      <c r="BF2612" s="110"/>
      <c r="BG2612" s="110"/>
      <c r="BH2612" s="110"/>
      <c r="BI2612" s="110"/>
      <c r="BJ2612" s="110"/>
    </row>
    <row r="2613" spans="1:62">
      <c r="A2613" s="108"/>
      <c r="B2613" s="108"/>
      <c r="C2613" s="109"/>
      <c r="D2613" s="109"/>
      <c r="E2613" s="108"/>
      <c r="F2613" s="108"/>
      <c r="G2613" s="108"/>
      <c r="H2613" s="108"/>
      <c r="I2613" s="108"/>
      <c r="J2613" s="108"/>
      <c r="K2613" s="110"/>
      <c r="L2613" s="110"/>
      <c r="M2613" s="110"/>
      <c r="N2613" s="111"/>
      <c r="O2613" s="110"/>
      <c r="P2613" s="110"/>
      <c r="Q2613" s="110"/>
      <c r="R2613" s="110"/>
      <c r="S2613" s="110"/>
      <c r="T2613" s="110"/>
      <c r="U2613" s="112"/>
      <c r="V2613" s="110"/>
      <c r="W2613" s="110"/>
      <c r="X2613" s="110"/>
      <c r="Y2613" s="110"/>
      <c r="Z2613" s="110"/>
      <c r="AA2613" s="110"/>
      <c r="AB2613" s="110"/>
      <c r="AC2613" s="110"/>
      <c r="AD2613" s="110"/>
      <c r="AE2613" s="110"/>
      <c r="AF2613" s="110"/>
      <c r="AG2613" s="110"/>
      <c r="AH2613" s="110"/>
      <c r="AI2613" s="110"/>
      <c r="AJ2613" s="110"/>
      <c r="AK2613" s="110"/>
      <c r="AL2613" s="110"/>
      <c r="AM2613" s="110"/>
      <c r="AN2613" s="110"/>
      <c r="AO2613" s="110"/>
      <c r="AP2613" s="110"/>
      <c r="AQ2613" s="110"/>
      <c r="AR2613" s="110"/>
      <c r="AS2613" s="110"/>
      <c r="AT2613" s="110"/>
      <c r="AU2613" s="110"/>
      <c r="AV2613" s="110"/>
      <c r="AW2613" s="112"/>
      <c r="AY2613" s="110"/>
      <c r="BB2613" s="110"/>
      <c r="BD2613" s="110"/>
      <c r="BE2613" s="110"/>
      <c r="BF2613" s="110"/>
      <c r="BG2613" s="110"/>
      <c r="BH2613" s="110"/>
      <c r="BI2613" s="110"/>
      <c r="BJ2613" s="110"/>
    </row>
    <row r="2614" spans="1:62">
      <c r="A2614" s="108"/>
      <c r="B2614" s="108"/>
      <c r="C2614" s="109"/>
      <c r="D2614" s="109"/>
      <c r="E2614" s="108"/>
      <c r="F2614" s="108"/>
      <c r="G2614" s="108"/>
      <c r="H2614" s="108"/>
      <c r="I2614" s="108"/>
      <c r="J2614" s="108"/>
      <c r="K2614" s="110"/>
      <c r="L2614" s="110"/>
      <c r="M2614" s="110"/>
      <c r="N2614" s="111"/>
      <c r="O2614" s="110"/>
      <c r="P2614" s="110"/>
      <c r="Q2614" s="110"/>
      <c r="R2614" s="110"/>
      <c r="S2614" s="110"/>
      <c r="T2614" s="110"/>
      <c r="U2614" s="112"/>
      <c r="V2614" s="110"/>
      <c r="W2614" s="110"/>
      <c r="X2614" s="110"/>
      <c r="Y2614" s="110"/>
      <c r="Z2614" s="110"/>
      <c r="AA2614" s="110"/>
      <c r="AB2614" s="110"/>
      <c r="AC2614" s="110"/>
      <c r="AD2614" s="110"/>
      <c r="AE2614" s="110"/>
      <c r="AF2614" s="110"/>
      <c r="AG2614" s="110"/>
      <c r="AH2614" s="110"/>
      <c r="AI2614" s="110"/>
      <c r="AJ2614" s="110"/>
      <c r="AK2614" s="110"/>
      <c r="AL2614" s="110"/>
      <c r="AM2614" s="110"/>
      <c r="AN2614" s="110"/>
      <c r="AO2614" s="110"/>
      <c r="AP2614" s="110"/>
      <c r="AQ2614" s="110"/>
      <c r="AR2614" s="110"/>
      <c r="AS2614" s="110"/>
      <c r="AT2614" s="110"/>
      <c r="AU2614" s="110"/>
      <c r="AV2614" s="110"/>
      <c r="AW2614" s="112"/>
      <c r="AY2614" s="110"/>
      <c r="BD2614" s="110"/>
      <c r="BE2614" s="110"/>
      <c r="BF2614" s="110"/>
      <c r="BG2614" s="110"/>
      <c r="BH2614" s="110"/>
      <c r="BI2614" s="110"/>
      <c r="BJ2614" s="110"/>
    </row>
    <row r="2615" spans="1:62">
      <c r="A2615" s="108"/>
      <c r="B2615" s="108"/>
      <c r="C2615" s="109"/>
      <c r="D2615" s="109"/>
      <c r="E2615" s="108"/>
      <c r="F2615" s="108"/>
      <c r="G2615" s="108"/>
      <c r="H2615" s="108"/>
      <c r="I2615" s="108"/>
      <c r="J2615" s="108"/>
      <c r="K2615" s="110"/>
      <c r="L2615" s="110"/>
      <c r="M2615" s="110"/>
      <c r="N2615" s="111"/>
      <c r="O2615" s="110"/>
      <c r="P2615" s="110"/>
      <c r="Q2615" s="110"/>
      <c r="R2615" s="110"/>
      <c r="S2615" s="110"/>
      <c r="T2615" s="110"/>
      <c r="U2615" s="112"/>
      <c r="V2615" s="110"/>
      <c r="W2615" s="110"/>
      <c r="X2615" s="110"/>
      <c r="Y2615" s="110"/>
      <c r="Z2615" s="110"/>
      <c r="AA2615" s="110"/>
      <c r="AB2615" s="110"/>
      <c r="AC2615" s="110"/>
      <c r="AD2615" s="110"/>
      <c r="AF2615" s="110"/>
      <c r="AG2615" s="110"/>
      <c r="AI2615" s="110"/>
      <c r="AJ2615" s="110"/>
      <c r="AL2615" s="110"/>
      <c r="AM2615" s="110"/>
      <c r="AO2615" s="110"/>
      <c r="AP2615" s="110"/>
      <c r="AQ2615" s="110"/>
      <c r="AR2615" s="110"/>
      <c r="AV2615" s="110"/>
      <c r="BD2615" s="110"/>
      <c r="BE2615" s="110"/>
      <c r="BF2615" s="110"/>
      <c r="BG2615" s="110"/>
      <c r="BH2615" s="110"/>
      <c r="BI2615" s="110"/>
      <c r="BJ2615" s="110"/>
    </row>
    <row r="2616" spans="1:62">
      <c r="A2616" s="108"/>
      <c r="B2616" s="108"/>
      <c r="C2616" s="109"/>
      <c r="D2616" s="109"/>
      <c r="E2616" s="108"/>
      <c r="F2616" s="108"/>
      <c r="G2616" s="108"/>
      <c r="H2616" s="108"/>
      <c r="I2616" s="108"/>
      <c r="J2616" s="108"/>
      <c r="K2616" s="110"/>
      <c r="L2616" s="110"/>
      <c r="M2616" s="110"/>
      <c r="O2616" s="110"/>
      <c r="P2616" s="110"/>
      <c r="Q2616" s="110"/>
      <c r="R2616" s="110"/>
      <c r="S2616" s="110"/>
      <c r="T2616" s="110"/>
      <c r="V2616" s="110"/>
      <c r="W2616" s="110"/>
      <c r="X2616" s="110"/>
      <c r="Y2616" s="110"/>
      <c r="Z2616" s="110"/>
      <c r="AA2616" s="110"/>
      <c r="AB2616" s="110"/>
      <c r="AF2616" s="110"/>
      <c r="AG2616" s="110"/>
      <c r="AI2616" s="110"/>
      <c r="AJ2616" s="110"/>
      <c r="AL2616" s="110"/>
      <c r="AM2616" s="110"/>
      <c r="AO2616" s="110"/>
      <c r="AP2616" s="110"/>
      <c r="AQ2616" s="110"/>
      <c r="AR2616" s="110"/>
      <c r="AV2616" s="110"/>
      <c r="BD2616" s="110"/>
      <c r="BE2616" s="110"/>
      <c r="BF2616" s="110"/>
      <c r="BG2616" s="110"/>
      <c r="BH2616" s="110"/>
      <c r="BI2616" s="110"/>
      <c r="BJ2616" s="110"/>
    </row>
    <row r="2617" spans="1:62">
      <c r="A2617" s="108"/>
      <c r="B2617" s="108"/>
      <c r="C2617" s="109"/>
      <c r="D2617" s="109"/>
      <c r="E2617" s="108"/>
      <c r="F2617" s="108"/>
      <c r="G2617" s="108"/>
      <c r="H2617" s="108"/>
      <c r="I2617" s="108"/>
      <c r="J2617" s="108"/>
      <c r="K2617" s="110"/>
      <c r="L2617" s="110"/>
      <c r="M2617" s="110"/>
      <c r="N2617" s="111"/>
      <c r="V2617" s="110"/>
      <c r="W2617" s="110"/>
      <c r="X2617" s="110"/>
      <c r="Z2617" s="110"/>
      <c r="AA2617" s="110"/>
      <c r="AB2617" s="110"/>
      <c r="AG2617" s="110"/>
      <c r="AH2617" s="110"/>
      <c r="AI2617" s="110"/>
      <c r="AS2617" s="110"/>
      <c r="AT2617" s="110"/>
      <c r="AU2617" s="110"/>
      <c r="AV2617" s="110"/>
      <c r="AW2617" s="112"/>
      <c r="AY2617" s="110"/>
      <c r="BA2617" s="110"/>
      <c r="BD2617" s="110"/>
      <c r="BE2617" s="110"/>
      <c r="BF2617" s="110"/>
      <c r="BG2617" s="110"/>
      <c r="BH2617" s="110"/>
      <c r="BI2617" s="110"/>
      <c r="BJ2617" s="110"/>
    </row>
    <row r="2618" spans="1:62">
      <c r="A2618" s="108"/>
      <c r="B2618" s="108"/>
      <c r="C2618" s="109"/>
      <c r="D2618" s="109"/>
      <c r="E2618" s="108"/>
      <c r="F2618" s="108"/>
      <c r="G2618" s="108"/>
      <c r="H2618" s="108"/>
      <c r="I2618" s="108"/>
      <c r="J2618" s="108"/>
      <c r="K2618" s="110"/>
      <c r="L2618" s="110"/>
      <c r="M2618" s="110"/>
      <c r="O2618" s="110"/>
      <c r="P2618" s="110"/>
      <c r="Q2618" s="110"/>
      <c r="R2618" s="110"/>
      <c r="S2618" s="110"/>
      <c r="T2618" s="110"/>
      <c r="V2618" s="110"/>
      <c r="W2618" s="110"/>
      <c r="X2618" s="110"/>
      <c r="Y2618" s="110"/>
      <c r="Z2618" s="110"/>
      <c r="AA2618" s="110"/>
      <c r="AB2618" s="110"/>
      <c r="AC2618" s="110"/>
      <c r="AD2618" s="110"/>
      <c r="AE2618" s="110"/>
      <c r="AF2618" s="110"/>
      <c r="AG2618" s="110"/>
      <c r="AH2618" s="110"/>
      <c r="AI2618" s="110"/>
      <c r="AJ2618" s="110"/>
      <c r="AK2618" s="110"/>
      <c r="AL2618" s="110"/>
      <c r="AM2618" s="110"/>
      <c r="AN2618" s="110"/>
      <c r="AO2618" s="110"/>
      <c r="AP2618" s="110"/>
      <c r="AQ2618" s="110"/>
      <c r="AR2618" s="110"/>
      <c r="AV2618" s="110"/>
      <c r="BB2618" s="110"/>
      <c r="BD2618" s="110"/>
      <c r="BE2618" s="110"/>
      <c r="BF2618" s="110"/>
      <c r="BG2618" s="110"/>
      <c r="BH2618" s="110"/>
      <c r="BI2618" s="110"/>
      <c r="BJ2618" s="110"/>
    </row>
    <row r="2619" spans="1:62">
      <c r="A2619" s="108"/>
      <c r="B2619" s="108"/>
      <c r="C2619" s="109"/>
      <c r="D2619" s="109"/>
      <c r="E2619" s="108"/>
      <c r="F2619" s="108"/>
      <c r="G2619" s="108"/>
      <c r="H2619" s="108"/>
      <c r="I2619" s="108"/>
      <c r="J2619" s="108"/>
      <c r="K2619" s="110"/>
      <c r="L2619" s="110"/>
      <c r="M2619" s="110"/>
      <c r="N2619" s="111"/>
      <c r="O2619" s="110"/>
      <c r="P2619" s="110"/>
      <c r="Q2619" s="110"/>
      <c r="R2619" s="110"/>
      <c r="S2619" s="110"/>
      <c r="T2619" s="110"/>
      <c r="U2619" s="112"/>
      <c r="V2619" s="110"/>
      <c r="W2619" s="110"/>
      <c r="X2619" s="110"/>
      <c r="Y2619" s="110"/>
      <c r="Z2619" s="110"/>
      <c r="AA2619" s="110"/>
      <c r="AB2619" s="110"/>
      <c r="AC2619" s="110"/>
      <c r="AD2619" s="110"/>
      <c r="AE2619" s="110"/>
      <c r="AF2619" s="110"/>
      <c r="AG2619" s="110"/>
      <c r="AH2619" s="110"/>
      <c r="AI2619" s="110"/>
      <c r="AJ2619" s="110"/>
      <c r="AK2619" s="110"/>
      <c r="AL2619" s="110"/>
      <c r="AM2619" s="110"/>
      <c r="AN2619" s="110"/>
      <c r="AO2619" s="110"/>
      <c r="AP2619" s="110"/>
      <c r="AQ2619" s="110"/>
      <c r="AR2619" s="110"/>
      <c r="AS2619" s="110"/>
      <c r="AT2619" s="110"/>
      <c r="AU2619" s="110"/>
      <c r="AV2619" s="110"/>
      <c r="AY2619" s="110"/>
      <c r="BD2619" s="110"/>
      <c r="BE2619" s="110"/>
      <c r="BF2619" s="110"/>
      <c r="BG2619" s="110"/>
      <c r="BH2619" s="110"/>
      <c r="BI2619" s="110"/>
      <c r="BJ2619" s="110"/>
    </row>
    <row r="2620" spans="1:62">
      <c r="A2620" s="108"/>
      <c r="B2620" s="108"/>
      <c r="C2620" s="109"/>
      <c r="D2620" s="109"/>
      <c r="E2620" s="108"/>
      <c r="F2620" s="108"/>
      <c r="G2620" s="108"/>
      <c r="H2620" s="108"/>
      <c r="I2620" s="108"/>
      <c r="J2620" s="108"/>
      <c r="K2620" s="110"/>
      <c r="L2620" s="110"/>
      <c r="M2620" s="110"/>
      <c r="O2620" s="110"/>
      <c r="P2620" s="110"/>
      <c r="Q2620" s="110"/>
      <c r="R2620" s="110"/>
      <c r="S2620" s="110"/>
      <c r="T2620" s="110"/>
      <c r="V2620" s="110"/>
      <c r="W2620" s="110"/>
      <c r="X2620" s="110"/>
      <c r="Y2620" s="110"/>
      <c r="Z2620" s="110"/>
      <c r="AA2620" s="110"/>
      <c r="AB2620" s="110"/>
      <c r="AC2620" s="110"/>
      <c r="AD2620" s="110"/>
      <c r="AE2620" s="110"/>
      <c r="AF2620" s="110"/>
      <c r="AG2620" s="110"/>
      <c r="AH2620" s="110"/>
      <c r="AI2620" s="110"/>
      <c r="AJ2620" s="110"/>
      <c r="AK2620" s="110"/>
      <c r="AL2620" s="110"/>
      <c r="AM2620" s="110"/>
      <c r="AN2620" s="110"/>
      <c r="AO2620" s="110"/>
      <c r="AP2620" s="110"/>
      <c r="AQ2620" s="110"/>
      <c r="AR2620" s="110"/>
      <c r="AS2620" s="110"/>
      <c r="AT2620" s="110"/>
      <c r="AU2620" s="110"/>
      <c r="AV2620" s="110"/>
      <c r="AY2620" s="110"/>
    </row>
    <row r="2621" spans="1:62">
      <c r="A2621" s="108"/>
      <c r="B2621" s="108"/>
      <c r="C2621" s="109"/>
      <c r="D2621" s="109"/>
      <c r="E2621" s="108"/>
      <c r="F2621" s="108"/>
      <c r="G2621" s="108"/>
      <c r="H2621" s="108"/>
      <c r="I2621" s="108"/>
      <c r="J2621" s="108"/>
      <c r="K2621" s="110"/>
      <c r="L2621" s="110"/>
      <c r="M2621" s="110"/>
      <c r="N2621" s="111"/>
      <c r="O2621" s="110"/>
      <c r="P2621" s="110"/>
      <c r="Q2621" s="110"/>
      <c r="R2621" s="110"/>
      <c r="S2621" s="110"/>
      <c r="T2621" s="110"/>
      <c r="U2621" s="112"/>
      <c r="V2621" s="110"/>
      <c r="W2621" s="110"/>
      <c r="X2621" s="110"/>
      <c r="Y2621" s="110"/>
      <c r="Z2621" s="110"/>
      <c r="AA2621" s="110"/>
      <c r="AB2621" s="110"/>
      <c r="AC2621" s="110"/>
      <c r="AD2621" s="110"/>
      <c r="AE2621" s="110"/>
      <c r="AF2621" s="110"/>
      <c r="AG2621" s="110"/>
      <c r="AH2621" s="110"/>
      <c r="AI2621" s="110"/>
      <c r="AJ2621" s="110"/>
      <c r="AK2621" s="110"/>
      <c r="AL2621" s="110"/>
      <c r="AM2621" s="110"/>
      <c r="AN2621" s="110"/>
      <c r="AO2621" s="110"/>
      <c r="AP2621" s="110"/>
      <c r="AQ2621" s="110"/>
      <c r="AR2621" s="110"/>
      <c r="AS2621" s="110"/>
      <c r="AT2621" s="110"/>
      <c r="AU2621" s="110"/>
      <c r="AV2621" s="110"/>
      <c r="AW2621" s="112"/>
      <c r="AY2621" s="110"/>
      <c r="BB2621" s="110"/>
      <c r="BD2621" s="110"/>
      <c r="BE2621" s="110"/>
      <c r="BF2621" s="110"/>
      <c r="BG2621" s="110"/>
      <c r="BH2621" s="110"/>
      <c r="BI2621" s="110"/>
      <c r="BJ2621" s="110"/>
    </row>
    <row r="2622" spans="1:62">
      <c r="A2622" s="108"/>
      <c r="B2622" s="108"/>
      <c r="C2622" s="109"/>
      <c r="D2622" s="109"/>
      <c r="E2622" s="108"/>
      <c r="F2622" s="108"/>
      <c r="G2622" s="108"/>
      <c r="H2622" s="108"/>
      <c r="I2622" s="108"/>
      <c r="J2622" s="108"/>
      <c r="K2622" s="110"/>
      <c r="L2622" s="110"/>
      <c r="M2622" s="110"/>
      <c r="N2622" s="111"/>
      <c r="O2622" s="110"/>
      <c r="P2622" s="110"/>
      <c r="Q2622" s="110"/>
      <c r="R2622" s="110"/>
      <c r="S2622" s="110"/>
      <c r="T2622" s="110"/>
      <c r="U2622" s="112"/>
      <c r="V2622" s="110"/>
      <c r="W2622" s="110"/>
      <c r="X2622" s="110"/>
      <c r="Y2622" s="110"/>
      <c r="Z2622" s="110"/>
      <c r="AA2622" s="110"/>
      <c r="AB2622" s="110"/>
      <c r="AC2622" s="110"/>
      <c r="AD2622" s="110"/>
      <c r="AE2622" s="110"/>
      <c r="AF2622" s="110"/>
      <c r="AG2622" s="110"/>
      <c r="AH2622" s="110"/>
      <c r="AI2622" s="110"/>
      <c r="AJ2622" s="110"/>
      <c r="AK2622" s="110"/>
      <c r="AL2622" s="110"/>
      <c r="AM2622" s="110"/>
      <c r="AN2622" s="110"/>
      <c r="AO2622" s="110"/>
      <c r="AP2622" s="110"/>
      <c r="AQ2622" s="110"/>
      <c r="AR2622" s="110"/>
      <c r="AT2622" s="110"/>
      <c r="AU2622" s="110"/>
      <c r="AV2622" s="110"/>
      <c r="BD2622" s="110"/>
      <c r="BE2622" s="110"/>
      <c r="BF2622" s="110"/>
      <c r="BG2622" s="110"/>
      <c r="BH2622" s="110"/>
      <c r="BI2622" s="110"/>
      <c r="BJ2622" s="110"/>
    </row>
    <row r="2623" spans="1:62">
      <c r="A2623" s="108"/>
      <c r="B2623" s="108"/>
      <c r="C2623" s="109"/>
      <c r="D2623" s="109"/>
      <c r="E2623" s="108"/>
      <c r="F2623" s="108"/>
      <c r="G2623" s="108"/>
      <c r="H2623" s="108"/>
      <c r="I2623" s="108"/>
      <c r="J2623" s="108"/>
      <c r="K2623" s="110"/>
      <c r="L2623" s="110"/>
      <c r="M2623" s="110"/>
      <c r="N2623" s="111"/>
      <c r="O2623" s="110"/>
      <c r="P2623" s="110"/>
      <c r="Q2623" s="110"/>
      <c r="R2623" s="110"/>
      <c r="S2623" s="110"/>
      <c r="T2623" s="110"/>
      <c r="U2623" s="112"/>
      <c r="V2623" s="110"/>
      <c r="W2623" s="110"/>
      <c r="X2623" s="110"/>
      <c r="Y2623" s="110"/>
      <c r="Z2623" s="110"/>
      <c r="AA2623" s="110"/>
      <c r="AB2623" s="110"/>
      <c r="AF2623" s="110"/>
      <c r="AG2623" s="110"/>
      <c r="AH2623" s="110"/>
      <c r="AI2623" s="110"/>
      <c r="AJ2623" s="110"/>
      <c r="AL2623" s="110"/>
      <c r="AM2623" s="110"/>
      <c r="AO2623" s="110"/>
      <c r="AP2623" s="110"/>
      <c r="AQ2623" s="110"/>
      <c r="AR2623" s="110"/>
      <c r="AW2623" s="112"/>
      <c r="BB2623" s="110"/>
      <c r="BD2623" s="110"/>
      <c r="BE2623" s="110"/>
      <c r="BF2623" s="110"/>
      <c r="BG2623" s="110"/>
      <c r="BH2623" s="110"/>
      <c r="BI2623" s="110"/>
      <c r="BJ2623" s="110"/>
    </row>
    <row r="2624" spans="1:62">
      <c r="A2624" s="108"/>
      <c r="B2624" s="108"/>
      <c r="C2624" s="109"/>
      <c r="D2624" s="109"/>
      <c r="E2624" s="108"/>
      <c r="F2624" s="108"/>
      <c r="G2624" s="108"/>
      <c r="H2624" s="108"/>
      <c r="I2624" s="108"/>
      <c r="J2624" s="108"/>
      <c r="K2624" s="110"/>
      <c r="L2624" s="110"/>
      <c r="M2624" s="110"/>
      <c r="O2624" s="110"/>
      <c r="P2624" s="110"/>
      <c r="Q2624" s="110"/>
      <c r="R2624" s="110"/>
      <c r="S2624" s="110"/>
      <c r="T2624" s="110"/>
      <c r="U2624" s="112"/>
      <c r="V2624" s="110"/>
      <c r="W2624" s="110"/>
      <c r="X2624" s="110"/>
      <c r="Y2624" s="110"/>
      <c r="Z2624" s="110"/>
      <c r="AA2624" s="110"/>
      <c r="AB2624" s="110"/>
      <c r="AC2624" s="110"/>
      <c r="AD2624" s="110"/>
      <c r="AE2624" s="110"/>
      <c r="AF2624" s="110"/>
      <c r="AG2624" s="110"/>
      <c r="AH2624" s="110"/>
      <c r="AI2624" s="110"/>
      <c r="AJ2624" s="110"/>
      <c r="AK2624" s="110"/>
      <c r="AL2624" s="110"/>
      <c r="AM2624" s="110"/>
      <c r="AN2624" s="110"/>
      <c r="AO2624" s="110"/>
      <c r="AP2624" s="110"/>
      <c r="AQ2624" s="110"/>
      <c r="AR2624" s="110"/>
      <c r="AS2624" s="110"/>
      <c r="AT2624" s="110"/>
      <c r="AU2624" s="110"/>
      <c r="AV2624" s="110"/>
      <c r="AY2624" s="110"/>
    </row>
    <row r="2625" spans="1:62">
      <c r="A2625" s="108"/>
      <c r="B2625" s="108"/>
      <c r="C2625" s="109"/>
      <c r="D2625" s="109"/>
      <c r="E2625" s="108"/>
      <c r="F2625" s="108"/>
      <c r="G2625" s="108"/>
      <c r="H2625" s="108"/>
      <c r="I2625" s="108"/>
      <c r="J2625" s="108"/>
      <c r="K2625" s="110"/>
      <c r="L2625" s="110"/>
      <c r="M2625" s="110"/>
      <c r="N2625" s="111"/>
      <c r="O2625" s="110"/>
      <c r="P2625" s="110"/>
      <c r="Q2625" s="110"/>
      <c r="R2625" s="110"/>
      <c r="S2625" s="110"/>
      <c r="T2625" s="110"/>
      <c r="U2625" s="112"/>
      <c r="V2625" s="110"/>
      <c r="W2625" s="110"/>
      <c r="X2625" s="110"/>
      <c r="Y2625" s="110"/>
      <c r="Z2625" s="110"/>
      <c r="AA2625" s="110"/>
      <c r="AB2625" s="110"/>
      <c r="AC2625" s="110"/>
      <c r="AD2625" s="110"/>
      <c r="AE2625" s="110"/>
      <c r="AF2625" s="110"/>
      <c r="AG2625" s="110"/>
      <c r="AH2625" s="110"/>
      <c r="AI2625" s="110"/>
      <c r="AJ2625" s="110"/>
      <c r="AK2625" s="110"/>
      <c r="AL2625" s="110"/>
      <c r="AM2625" s="110"/>
      <c r="AN2625" s="110"/>
      <c r="AO2625" s="110"/>
      <c r="AP2625" s="110"/>
      <c r="AQ2625" s="110"/>
      <c r="AR2625" s="110"/>
      <c r="AS2625" s="110"/>
      <c r="AT2625" s="110"/>
      <c r="AU2625" s="110"/>
      <c r="AV2625" s="110"/>
      <c r="AY2625" s="110"/>
      <c r="BA2625" s="110"/>
      <c r="BB2625" s="110"/>
    </row>
    <row r="2626" spans="1:62">
      <c r="A2626" s="108"/>
      <c r="B2626" s="108"/>
      <c r="C2626" s="109"/>
      <c r="D2626" s="109"/>
      <c r="E2626" s="108"/>
      <c r="F2626" s="108"/>
      <c r="G2626" s="108"/>
      <c r="H2626" s="108"/>
      <c r="I2626" s="108"/>
      <c r="J2626" s="108"/>
      <c r="K2626" s="110"/>
      <c r="L2626" s="110"/>
      <c r="M2626" s="110"/>
      <c r="O2626" s="110"/>
      <c r="P2626" s="110"/>
      <c r="Q2626" s="110"/>
      <c r="R2626" s="110"/>
      <c r="S2626" s="110"/>
      <c r="T2626" s="110"/>
      <c r="U2626" s="112"/>
      <c r="AP2626" s="110"/>
      <c r="AQ2626" s="110"/>
      <c r="AR2626" s="110"/>
      <c r="BD2626" s="110"/>
      <c r="BE2626" s="110"/>
      <c r="BF2626" s="110"/>
      <c r="BG2626" s="110"/>
      <c r="BH2626" s="110"/>
      <c r="BI2626" s="110"/>
      <c r="BJ2626" s="110"/>
    </row>
    <row r="2627" spans="1:62">
      <c r="A2627" s="108"/>
      <c r="B2627" s="108"/>
      <c r="C2627" s="109"/>
      <c r="D2627" s="109"/>
      <c r="E2627" s="108"/>
      <c r="F2627" s="108"/>
      <c r="G2627" s="108"/>
      <c r="H2627" s="108"/>
      <c r="I2627" s="108"/>
      <c r="J2627" s="108"/>
      <c r="K2627" s="110"/>
      <c r="L2627" s="110"/>
      <c r="M2627" s="110"/>
      <c r="N2627" s="111"/>
      <c r="O2627" s="110"/>
      <c r="P2627" s="110"/>
      <c r="Q2627" s="110"/>
      <c r="R2627" s="110"/>
      <c r="S2627" s="110"/>
      <c r="T2627" s="110"/>
      <c r="U2627" s="112"/>
      <c r="V2627" s="110"/>
      <c r="W2627" s="110"/>
      <c r="X2627" s="110"/>
      <c r="Y2627" s="110"/>
      <c r="Z2627" s="110"/>
      <c r="AA2627" s="110"/>
      <c r="AB2627" s="110"/>
      <c r="AF2627" s="110"/>
      <c r="AG2627" s="110"/>
      <c r="AH2627" s="110"/>
      <c r="AI2627" s="110"/>
      <c r="AJ2627" s="110"/>
      <c r="AK2627" s="110"/>
      <c r="AL2627" s="110"/>
      <c r="AM2627" s="110"/>
      <c r="AN2627" s="110"/>
      <c r="AO2627" s="110"/>
      <c r="AP2627" s="110"/>
      <c r="AQ2627" s="110"/>
      <c r="AR2627" s="110"/>
      <c r="AS2627" s="110"/>
      <c r="AT2627" s="110"/>
      <c r="AU2627" s="110"/>
      <c r="AV2627" s="110"/>
      <c r="AY2627" s="110"/>
      <c r="BD2627" s="110"/>
      <c r="BE2627" s="110"/>
      <c r="BF2627" s="110"/>
      <c r="BG2627" s="110"/>
      <c r="BH2627" s="110"/>
      <c r="BI2627" s="110"/>
      <c r="BJ2627" s="110"/>
    </row>
    <row r="2628" spans="1:62">
      <c r="A2628" s="108"/>
      <c r="B2628" s="108"/>
      <c r="C2628" s="109"/>
      <c r="D2628" s="109"/>
      <c r="E2628" s="108"/>
      <c r="F2628" s="108"/>
      <c r="G2628" s="108"/>
      <c r="H2628" s="108"/>
      <c r="I2628" s="108"/>
      <c r="J2628" s="108"/>
      <c r="K2628" s="110"/>
      <c r="L2628" s="110"/>
      <c r="M2628" s="110"/>
      <c r="O2628" s="110"/>
      <c r="P2628" s="110"/>
      <c r="Q2628" s="110"/>
      <c r="R2628" s="110"/>
      <c r="S2628" s="110"/>
      <c r="T2628" s="110"/>
      <c r="V2628" s="110"/>
      <c r="W2628" s="110"/>
      <c r="X2628" s="110"/>
      <c r="Y2628" s="110"/>
      <c r="Z2628" s="110"/>
      <c r="AA2628" s="110"/>
      <c r="AB2628" s="110"/>
      <c r="AC2628" s="110"/>
      <c r="AD2628" s="110"/>
      <c r="AE2628" s="110"/>
      <c r="AF2628" s="110"/>
      <c r="AG2628" s="110"/>
      <c r="AH2628" s="110"/>
      <c r="AI2628" s="110"/>
      <c r="AJ2628" s="110"/>
      <c r="AK2628" s="110"/>
      <c r="AL2628" s="110"/>
      <c r="AM2628" s="110"/>
      <c r="AN2628" s="110"/>
      <c r="AO2628" s="110"/>
      <c r="AP2628" s="110"/>
      <c r="AQ2628" s="110"/>
      <c r="AR2628" s="110"/>
      <c r="AS2628" s="110"/>
      <c r="AT2628" s="110"/>
      <c r="AU2628" s="110"/>
      <c r="AV2628" s="110"/>
      <c r="AY2628" s="110"/>
    </row>
    <row r="2629" spans="1:62">
      <c r="A2629" s="108"/>
      <c r="B2629" s="108"/>
      <c r="C2629" s="109"/>
      <c r="D2629" s="109"/>
      <c r="E2629" s="108"/>
      <c r="F2629" s="108"/>
      <c r="G2629" s="108"/>
      <c r="H2629" s="108"/>
      <c r="I2629" s="108"/>
      <c r="J2629" s="108"/>
      <c r="K2629" s="110"/>
      <c r="L2629" s="110"/>
      <c r="M2629" s="110"/>
      <c r="O2629" s="110"/>
      <c r="P2629" s="110"/>
      <c r="Q2629" s="110"/>
      <c r="R2629" s="110"/>
      <c r="S2629" s="110"/>
      <c r="T2629" s="110"/>
      <c r="V2629" s="110"/>
      <c r="W2629" s="110"/>
      <c r="X2629" s="110"/>
      <c r="Y2629" s="110"/>
      <c r="Z2629" s="110"/>
      <c r="AA2629" s="110"/>
      <c r="AB2629" s="110"/>
      <c r="AC2629" s="110"/>
      <c r="AD2629" s="110"/>
      <c r="AE2629" s="110"/>
      <c r="AF2629" s="110"/>
      <c r="AG2629" s="110"/>
      <c r="AH2629" s="110"/>
      <c r="AI2629" s="110"/>
      <c r="AJ2629" s="110"/>
      <c r="AK2629" s="110"/>
      <c r="AL2629" s="110"/>
      <c r="AM2629" s="110"/>
      <c r="AN2629" s="110"/>
      <c r="AO2629" s="110"/>
      <c r="AP2629" s="110"/>
      <c r="AQ2629" s="110"/>
      <c r="AR2629" s="110"/>
      <c r="AT2629" s="110"/>
      <c r="AU2629" s="110"/>
      <c r="AV2629" s="110"/>
      <c r="AW2629" s="112"/>
      <c r="BB2629" s="110"/>
      <c r="BD2629" s="110"/>
      <c r="BE2629" s="110"/>
      <c r="BF2629" s="110"/>
      <c r="BG2629" s="110"/>
      <c r="BH2629" s="110"/>
      <c r="BI2629" s="110"/>
      <c r="BJ2629" s="110"/>
    </row>
    <row r="2630" spans="1:62">
      <c r="A2630" s="108"/>
      <c r="B2630" s="108"/>
      <c r="C2630" s="109"/>
      <c r="D2630" s="109"/>
      <c r="E2630" s="108"/>
      <c r="F2630" s="108"/>
      <c r="G2630" s="108"/>
      <c r="H2630" s="108"/>
      <c r="I2630" s="108"/>
      <c r="J2630" s="108"/>
      <c r="K2630" s="110"/>
      <c r="L2630" s="110"/>
      <c r="M2630" s="110"/>
      <c r="N2630" s="111"/>
      <c r="O2630" s="110"/>
      <c r="P2630" s="110"/>
      <c r="Q2630" s="110"/>
      <c r="R2630" s="110"/>
      <c r="S2630" s="110"/>
      <c r="T2630" s="110"/>
      <c r="U2630" s="112"/>
      <c r="V2630" s="110"/>
      <c r="W2630" s="110"/>
      <c r="X2630" s="110"/>
      <c r="Y2630" s="110"/>
      <c r="Z2630" s="110"/>
      <c r="AA2630" s="110"/>
      <c r="AB2630" s="110"/>
      <c r="AC2630" s="110"/>
      <c r="AD2630" s="110"/>
      <c r="AF2630" s="110"/>
      <c r="AG2630" s="110"/>
      <c r="AI2630" s="110"/>
      <c r="AJ2630" s="110"/>
      <c r="AL2630" s="110"/>
      <c r="AM2630" s="110"/>
      <c r="AO2630" s="110"/>
      <c r="AP2630" s="110"/>
      <c r="AQ2630" s="110"/>
      <c r="AR2630" s="110"/>
      <c r="AV2630" s="110"/>
      <c r="AW2630" s="112"/>
      <c r="AX2630" s="112"/>
      <c r="BC2630" s="112"/>
      <c r="BD2630" s="110"/>
      <c r="BE2630" s="110"/>
      <c r="BF2630" s="110"/>
      <c r="BG2630" s="110"/>
      <c r="BH2630" s="110"/>
      <c r="BI2630" s="110"/>
      <c r="BJ2630" s="110"/>
    </row>
    <row r="2631" spans="1:62">
      <c r="A2631" s="108"/>
      <c r="B2631" s="108"/>
      <c r="C2631" s="109"/>
      <c r="D2631" s="109"/>
      <c r="E2631" s="108"/>
      <c r="F2631" s="108"/>
      <c r="G2631" s="108"/>
      <c r="H2631" s="108"/>
      <c r="I2631" s="108"/>
      <c r="J2631" s="108"/>
      <c r="K2631" s="110"/>
      <c r="L2631" s="110"/>
      <c r="M2631" s="110"/>
      <c r="O2631" s="110"/>
      <c r="P2631" s="110"/>
      <c r="Q2631" s="110"/>
      <c r="R2631" s="110"/>
      <c r="S2631" s="110"/>
      <c r="T2631" s="110"/>
      <c r="AP2631" s="110"/>
      <c r="AQ2631" s="110"/>
      <c r="AR2631" s="110"/>
      <c r="AS2631" s="110"/>
      <c r="AT2631" s="110"/>
      <c r="AY2631" s="110"/>
      <c r="BD2631" s="110"/>
      <c r="BE2631" s="110"/>
      <c r="BF2631" s="110"/>
      <c r="BG2631" s="110"/>
      <c r="BH2631" s="110"/>
      <c r="BI2631" s="110"/>
      <c r="BJ2631" s="110"/>
    </row>
    <row r="2632" spans="1:62">
      <c r="A2632" s="108"/>
      <c r="B2632" s="108"/>
      <c r="C2632" s="109"/>
      <c r="D2632" s="109"/>
      <c r="E2632" s="108"/>
      <c r="F2632" s="108"/>
      <c r="G2632" s="108"/>
      <c r="H2632" s="108"/>
      <c r="I2632" s="108"/>
      <c r="J2632" s="108"/>
      <c r="K2632" s="110"/>
      <c r="L2632" s="110"/>
      <c r="M2632" s="110"/>
      <c r="U2632" s="112"/>
      <c r="AS2632" s="110"/>
      <c r="AT2632" s="110"/>
      <c r="AU2632" s="110"/>
      <c r="AY2632" s="110"/>
      <c r="AZ2632" s="110"/>
      <c r="BA2632" s="110"/>
      <c r="BD2632" s="110"/>
      <c r="BE2632" s="110"/>
      <c r="BF2632" s="110"/>
      <c r="BG2632" s="110"/>
      <c r="BH2632" s="110"/>
      <c r="BI2632" s="110"/>
      <c r="BJ2632" s="110"/>
    </row>
    <row r="2633" spans="1:62">
      <c r="A2633" s="108"/>
      <c r="B2633" s="108"/>
      <c r="C2633" s="109"/>
      <c r="D2633" s="109"/>
      <c r="E2633" s="108"/>
      <c r="F2633" s="108"/>
      <c r="G2633" s="108"/>
      <c r="H2633" s="108"/>
      <c r="I2633" s="108"/>
      <c r="J2633" s="108"/>
      <c r="K2633" s="110"/>
      <c r="L2633" s="110"/>
      <c r="M2633" s="110"/>
      <c r="N2633" s="111"/>
      <c r="O2633" s="110"/>
      <c r="P2633" s="110"/>
      <c r="Q2633" s="110"/>
      <c r="R2633" s="110"/>
      <c r="S2633" s="110"/>
      <c r="T2633" s="110"/>
      <c r="V2633" s="110"/>
      <c r="W2633" s="110"/>
      <c r="X2633" s="110"/>
      <c r="Y2633" s="110"/>
      <c r="Z2633" s="110"/>
      <c r="AA2633" s="110"/>
      <c r="AB2633" s="110"/>
      <c r="AC2633" s="110"/>
      <c r="AD2633" s="110"/>
      <c r="AE2633" s="110"/>
      <c r="AF2633" s="110"/>
      <c r="AG2633" s="110"/>
      <c r="AH2633" s="110"/>
      <c r="AI2633" s="110"/>
      <c r="AJ2633" s="110"/>
      <c r="AK2633" s="110"/>
      <c r="AL2633" s="110"/>
      <c r="AM2633" s="110"/>
      <c r="AN2633" s="110"/>
      <c r="AO2633" s="110"/>
      <c r="AP2633" s="110"/>
      <c r="AQ2633" s="110"/>
      <c r="AR2633" s="110"/>
      <c r="AS2633" s="110"/>
      <c r="AT2633" s="110"/>
      <c r="AU2633" s="110"/>
      <c r="AV2633" s="110"/>
      <c r="AY2633" s="110"/>
      <c r="BD2633" s="110"/>
      <c r="BE2633" s="110"/>
      <c r="BF2633" s="110"/>
      <c r="BG2633" s="110"/>
      <c r="BH2633" s="110"/>
      <c r="BI2633" s="110"/>
      <c r="BJ2633" s="110"/>
    </row>
    <row r="2634" spans="1:62">
      <c r="A2634" s="108"/>
      <c r="B2634" s="108"/>
      <c r="C2634" s="109"/>
      <c r="D2634" s="109"/>
      <c r="E2634" s="108"/>
      <c r="F2634" s="108"/>
      <c r="G2634" s="108"/>
      <c r="H2634" s="108"/>
      <c r="I2634" s="108"/>
      <c r="J2634" s="108"/>
      <c r="K2634" s="110"/>
      <c r="L2634" s="110"/>
      <c r="M2634" s="110"/>
      <c r="N2634" s="111"/>
      <c r="O2634" s="110"/>
      <c r="P2634" s="110"/>
      <c r="Q2634" s="110"/>
      <c r="R2634" s="110"/>
      <c r="S2634" s="110"/>
      <c r="T2634" s="110"/>
      <c r="U2634" s="112"/>
      <c r="V2634" s="110"/>
      <c r="W2634" s="110"/>
      <c r="X2634" s="110"/>
      <c r="Y2634" s="110"/>
      <c r="Z2634" s="110"/>
      <c r="AA2634" s="110"/>
      <c r="AB2634" s="110"/>
      <c r="AC2634" s="110"/>
      <c r="AD2634" s="110"/>
      <c r="AF2634" s="110"/>
      <c r="AG2634" s="110"/>
      <c r="AI2634" s="110"/>
      <c r="AJ2634" s="110"/>
      <c r="AL2634" s="110"/>
      <c r="AM2634" s="110"/>
      <c r="AO2634" s="110"/>
      <c r="AP2634" s="110"/>
      <c r="AQ2634" s="110"/>
      <c r="AR2634" s="110"/>
      <c r="AV2634" s="110"/>
      <c r="BD2634" s="110"/>
      <c r="BE2634" s="110"/>
      <c r="BF2634" s="110"/>
      <c r="BG2634" s="110"/>
      <c r="BH2634" s="110"/>
      <c r="BI2634" s="110"/>
      <c r="BJ2634" s="110"/>
    </row>
    <row r="2635" spans="1:62">
      <c r="A2635" s="108"/>
      <c r="B2635" s="108"/>
      <c r="C2635" s="109"/>
      <c r="D2635" s="109"/>
      <c r="E2635" s="108"/>
      <c r="F2635" s="108"/>
      <c r="G2635" s="108"/>
      <c r="H2635" s="108"/>
      <c r="I2635" s="108"/>
      <c r="J2635" s="108"/>
      <c r="K2635" s="110"/>
      <c r="L2635" s="110"/>
      <c r="M2635" s="110"/>
      <c r="O2635" s="110"/>
      <c r="P2635" s="110"/>
      <c r="Q2635" s="110"/>
      <c r="R2635" s="110"/>
      <c r="S2635" s="110"/>
      <c r="T2635" s="110"/>
      <c r="V2635" s="110"/>
      <c r="W2635" s="110"/>
      <c r="X2635" s="110"/>
      <c r="Y2635" s="110"/>
      <c r="Z2635" s="110"/>
      <c r="AA2635" s="110"/>
      <c r="AB2635" s="110"/>
      <c r="AF2635" s="110"/>
      <c r="AG2635" s="110"/>
      <c r="AI2635" s="110"/>
      <c r="AJ2635" s="110"/>
      <c r="AK2635" s="110"/>
      <c r="AL2635" s="110"/>
      <c r="AM2635" s="110"/>
      <c r="AN2635" s="110"/>
      <c r="AO2635" s="110"/>
      <c r="AP2635" s="110"/>
      <c r="AQ2635" s="110"/>
      <c r="AR2635" s="110"/>
      <c r="AV2635" s="110"/>
      <c r="AW2635" s="112"/>
      <c r="BD2635" s="110"/>
      <c r="BE2635" s="110"/>
      <c r="BF2635" s="110"/>
      <c r="BG2635" s="110"/>
      <c r="BH2635" s="110"/>
      <c r="BI2635" s="110"/>
      <c r="BJ2635" s="110"/>
    </row>
    <row r="2636" spans="1:62">
      <c r="A2636" s="108"/>
      <c r="B2636" s="108"/>
      <c r="C2636" s="109"/>
      <c r="D2636" s="109"/>
      <c r="E2636" s="108"/>
      <c r="F2636" s="108"/>
      <c r="G2636" s="108"/>
      <c r="H2636" s="108"/>
      <c r="I2636" s="108"/>
      <c r="J2636" s="108"/>
      <c r="K2636" s="110"/>
      <c r="L2636" s="110"/>
      <c r="M2636" s="110"/>
      <c r="O2636" s="110"/>
      <c r="P2636" s="110"/>
      <c r="Q2636" s="110"/>
      <c r="R2636" s="110"/>
      <c r="S2636" s="110"/>
      <c r="T2636" s="110"/>
      <c r="V2636" s="110"/>
      <c r="W2636" s="110"/>
      <c r="X2636" s="110"/>
      <c r="Y2636" s="110"/>
      <c r="Z2636" s="110"/>
      <c r="AA2636" s="110"/>
      <c r="AB2636" s="110"/>
      <c r="AC2636" s="110"/>
      <c r="AD2636" s="110"/>
      <c r="AF2636" s="110"/>
      <c r="AG2636" s="110"/>
      <c r="AI2636" s="110"/>
      <c r="AJ2636" s="110"/>
      <c r="AL2636" s="110"/>
      <c r="AM2636" s="110"/>
      <c r="AO2636" s="110"/>
      <c r="AP2636" s="110"/>
      <c r="AQ2636" s="110"/>
      <c r="AR2636" s="110"/>
      <c r="AV2636" s="110"/>
    </row>
    <row r="2637" spans="1:62">
      <c r="A2637" s="108"/>
      <c r="B2637" s="108"/>
      <c r="C2637" s="109"/>
      <c r="D2637" s="109"/>
      <c r="E2637" s="108"/>
      <c r="F2637" s="108"/>
      <c r="G2637" s="108"/>
      <c r="H2637" s="108"/>
      <c r="I2637" s="108"/>
      <c r="J2637" s="108"/>
      <c r="K2637" s="110"/>
      <c r="L2637" s="110"/>
      <c r="M2637" s="110"/>
      <c r="N2637" s="111"/>
      <c r="R2637" s="110"/>
      <c r="S2637" s="110"/>
      <c r="T2637" s="110"/>
      <c r="U2637" s="112"/>
      <c r="V2637" s="110"/>
      <c r="W2637" s="110"/>
      <c r="X2637" s="110"/>
      <c r="Y2637" s="110"/>
      <c r="Z2637" s="110"/>
      <c r="AA2637" s="110"/>
      <c r="AB2637" s="110"/>
      <c r="AC2637" s="110"/>
      <c r="AD2637" s="110"/>
      <c r="AE2637" s="110"/>
      <c r="AF2637" s="110"/>
      <c r="AG2637" s="110"/>
      <c r="AH2637" s="110"/>
      <c r="AI2637" s="110"/>
      <c r="AJ2637" s="110"/>
      <c r="AK2637" s="110"/>
      <c r="AL2637" s="110"/>
      <c r="AM2637" s="110"/>
      <c r="AN2637" s="110"/>
      <c r="AO2637" s="110"/>
      <c r="AP2637" s="110"/>
      <c r="AQ2637" s="110"/>
      <c r="AR2637" s="110"/>
      <c r="AS2637" s="110"/>
      <c r="AT2637" s="110"/>
      <c r="AU2637" s="110"/>
      <c r="AV2637" s="110"/>
      <c r="AY2637" s="110"/>
      <c r="BD2637" s="110"/>
      <c r="BE2637" s="110"/>
      <c r="BF2637" s="110"/>
      <c r="BG2637" s="110"/>
      <c r="BH2637" s="110"/>
      <c r="BI2637" s="110"/>
      <c r="BJ2637" s="110"/>
    </row>
    <row r="2638" spans="1:62">
      <c r="A2638" s="108"/>
      <c r="B2638" s="108"/>
      <c r="C2638" s="109"/>
      <c r="D2638" s="109"/>
      <c r="E2638" s="108"/>
      <c r="F2638" s="108"/>
      <c r="G2638" s="108"/>
      <c r="H2638" s="108"/>
      <c r="I2638" s="108"/>
      <c r="J2638" s="108"/>
      <c r="K2638" s="110"/>
      <c r="L2638" s="110"/>
      <c r="M2638" s="110"/>
      <c r="O2638" s="110"/>
      <c r="P2638" s="110"/>
      <c r="Q2638" s="110"/>
      <c r="R2638" s="110"/>
      <c r="S2638" s="110"/>
      <c r="T2638" s="110"/>
      <c r="V2638" s="110"/>
      <c r="W2638" s="110"/>
      <c r="X2638" s="110"/>
      <c r="Y2638" s="110"/>
      <c r="Z2638" s="110"/>
      <c r="AA2638" s="110"/>
      <c r="AB2638" s="110"/>
      <c r="AC2638" s="110"/>
      <c r="AD2638" s="110"/>
      <c r="AF2638" s="110"/>
      <c r="AG2638" s="110"/>
      <c r="AI2638" s="110"/>
      <c r="AJ2638" s="110"/>
      <c r="AL2638" s="110"/>
      <c r="AM2638" s="110"/>
      <c r="AO2638" s="110"/>
      <c r="AP2638" s="110"/>
      <c r="AQ2638" s="110"/>
      <c r="AR2638" s="110"/>
      <c r="AV2638" s="110"/>
      <c r="BD2638" s="110"/>
      <c r="BE2638" s="110"/>
      <c r="BF2638" s="110"/>
      <c r="BG2638" s="110"/>
      <c r="BH2638" s="110"/>
      <c r="BI2638" s="110"/>
      <c r="BJ2638" s="110"/>
    </row>
    <row r="2639" spans="1:62">
      <c r="A2639" s="108"/>
      <c r="B2639" s="108"/>
      <c r="C2639" s="109"/>
      <c r="D2639" s="109"/>
      <c r="E2639" s="108"/>
      <c r="F2639" s="108"/>
      <c r="G2639" s="108"/>
      <c r="H2639" s="108"/>
      <c r="I2639" s="108"/>
      <c r="J2639" s="108"/>
      <c r="K2639" s="110"/>
      <c r="L2639" s="110"/>
      <c r="M2639" s="110"/>
      <c r="O2639" s="110"/>
      <c r="P2639" s="110"/>
      <c r="Q2639" s="110"/>
      <c r="R2639" s="110"/>
      <c r="S2639" s="110"/>
      <c r="T2639" s="110"/>
      <c r="U2639" s="112"/>
      <c r="AP2639" s="110"/>
      <c r="AQ2639" s="110"/>
      <c r="AR2639" s="110"/>
      <c r="AX2639" s="112"/>
      <c r="BC2639" s="112"/>
      <c r="BD2639" s="110"/>
      <c r="BE2639" s="110"/>
      <c r="BF2639" s="110"/>
      <c r="BG2639" s="110"/>
      <c r="BH2639" s="110"/>
      <c r="BI2639" s="110"/>
      <c r="BJ2639" s="110"/>
    </row>
    <row r="2640" spans="1:62">
      <c r="A2640" s="108"/>
      <c r="B2640" s="108"/>
      <c r="C2640" s="109"/>
      <c r="D2640" s="109"/>
      <c r="E2640" s="108"/>
      <c r="F2640" s="108"/>
      <c r="G2640" s="108"/>
      <c r="H2640" s="108"/>
      <c r="I2640" s="108"/>
      <c r="J2640" s="108"/>
      <c r="K2640" s="110"/>
      <c r="L2640" s="110"/>
      <c r="M2640" s="110"/>
      <c r="N2640" s="111"/>
      <c r="O2640" s="110"/>
      <c r="P2640" s="110"/>
      <c r="Q2640" s="110"/>
      <c r="R2640" s="110"/>
      <c r="S2640" s="110"/>
      <c r="T2640" s="110"/>
      <c r="U2640" s="112"/>
      <c r="V2640" s="110"/>
      <c r="W2640" s="110"/>
      <c r="X2640" s="110"/>
      <c r="Y2640" s="110"/>
      <c r="Z2640" s="110"/>
      <c r="AA2640" s="110"/>
      <c r="AB2640" s="110"/>
      <c r="AC2640" s="110"/>
      <c r="AD2640" s="110"/>
      <c r="AE2640" s="110"/>
      <c r="AF2640" s="110"/>
      <c r="AG2640" s="110"/>
      <c r="AH2640" s="110"/>
      <c r="AI2640" s="110"/>
      <c r="AJ2640" s="110"/>
      <c r="AK2640" s="110"/>
      <c r="AL2640" s="110"/>
      <c r="AM2640" s="110"/>
      <c r="AN2640" s="110"/>
      <c r="AO2640" s="110"/>
      <c r="AP2640" s="110"/>
      <c r="AQ2640" s="110"/>
      <c r="AR2640" s="110"/>
      <c r="AS2640" s="110"/>
      <c r="AT2640" s="110"/>
      <c r="AU2640" s="110"/>
      <c r="AV2640" s="110"/>
      <c r="AW2640" s="112"/>
      <c r="AY2640" s="110"/>
      <c r="BB2640" s="110"/>
      <c r="BD2640" s="110"/>
      <c r="BE2640" s="110"/>
      <c r="BF2640" s="110"/>
      <c r="BG2640" s="110"/>
      <c r="BH2640" s="110"/>
      <c r="BI2640" s="110"/>
      <c r="BJ2640" s="110"/>
    </row>
    <row r="2641" spans="1:62">
      <c r="A2641" s="108"/>
      <c r="B2641" s="108"/>
      <c r="C2641" s="109"/>
      <c r="D2641" s="109"/>
      <c r="E2641" s="108"/>
      <c r="F2641" s="108"/>
      <c r="G2641" s="108"/>
      <c r="H2641" s="108"/>
      <c r="I2641" s="108"/>
      <c r="J2641" s="108"/>
      <c r="K2641" s="110"/>
      <c r="L2641" s="110"/>
      <c r="M2641" s="110"/>
      <c r="N2641" s="111"/>
      <c r="O2641" s="110"/>
      <c r="P2641" s="110"/>
      <c r="Q2641" s="110"/>
      <c r="R2641" s="110"/>
      <c r="S2641" s="110"/>
      <c r="T2641" s="110"/>
      <c r="U2641" s="112"/>
      <c r="V2641" s="110"/>
      <c r="W2641" s="110"/>
      <c r="X2641" s="110"/>
      <c r="Y2641" s="110"/>
      <c r="Z2641" s="110"/>
      <c r="AA2641" s="110"/>
      <c r="AB2641" s="110"/>
      <c r="AC2641" s="110"/>
      <c r="AD2641" s="110"/>
      <c r="AE2641" s="110"/>
      <c r="AF2641" s="110"/>
      <c r="AG2641" s="110"/>
      <c r="AH2641" s="110"/>
      <c r="AI2641" s="110"/>
      <c r="AJ2641" s="110"/>
      <c r="AK2641" s="110"/>
      <c r="AL2641" s="110"/>
      <c r="AM2641" s="110"/>
      <c r="AN2641" s="110"/>
      <c r="AO2641" s="110"/>
      <c r="AP2641" s="110"/>
      <c r="AQ2641" s="110"/>
      <c r="AR2641" s="110"/>
      <c r="AU2641" s="110"/>
      <c r="AV2641" s="110"/>
      <c r="BD2641" s="110"/>
      <c r="BE2641" s="110"/>
      <c r="BF2641" s="110"/>
      <c r="BG2641" s="110"/>
      <c r="BH2641" s="110"/>
      <c r="BI2641" s="110"/>
      <c r="BJ2641" s="110"/>
    </row>
    <row r="2642" spans="1:62">
      <c r="A2642" s="108"/>
      <c r="B2642" s="108"/>
      <c r="C2642" s="109"/>
      <c r="D2642" s="109"/>
      <c r="E2642" s="108"/>
      <c r="F2642" s="108"/>
      <c r="G2642" s="108"/>
      <c r="H2642" s="108"/>
      <c r="I2642" s="108"/>
      <c r="J2642" s="108"/>
      <c r="K2642" s="110"/>
      <c r="L2642" s="110"/>
      <c r="M2642" s="110"/>
      <c r="O2642" s="110"/>
      <c r="P2642" s="110"/>
      <c r="Q2642" s="110"/>
      <c r="R2642" s="110"/>
      <c r="S2642" s="110"/>
      <c r="T2642" s="110"/>
      <c r="U2642" s="112"/>
      <c r="V2642" s="110"/>
      <c r="W2642" s="110"/>
      <c r="X2642" s="110"/>
      <c r="Y2642" s="110"/>
      <c r="Z2642" s="110"/>
      <c r="AA2642" s="110"/>
      <c r="AB2642" s="110"/>
      <c r="AC2642" s="110"/>
      <c r="AD2642" s="110"/>
      <c r="AF2642" s="110"/>
      <c r="AG2642" s="110"/>
      <c r="AH2642" s="110"/>
      <c r="AI2642" s="110"/>
      <c r="AJ2642" s="110"/>
      <c r="AK2642" s="110"/>
      <c r="AL2642" s="110"/>
      <c r="AM2642" s="110"/>
      <c r="AN2642" s="110"/>
      <c r="AO2642" s="110"/>
      <c r="AP2642" s="110"/>
      <c r="AQ2642" s="110"/>
      <c r="AR2642" s="110"/>
      <c r="AU2642" s="110"/>
      <c r="AV2642" s="110"/>
      <c r="AW2642" s="112"/>
      <c r="BB2642" s="110"/>
      <c r="BD2642" s="110"/>
      <c r="BE2642" s="110"/>
      <c r="BF2642" s="110"/>
      <c r="BG2642" s="110"/>
      <c r="BH2642" s="110"/>
      <c r="BI2642" s="110"/>
      <c r="BJ2642" s="110"/>
    </row>
    <row r="2643" spans="1:62">
      <c r="A2643" s="108"/>
      <c r="B2643" s="108"/>
      <c r="C2643" s="109"/>
      <c r="D2643" s="109"/>
      <c r="E2643" s="108"/>
      <c r="F2643" s="108"/>
      <c r="G2643" s="108"/>
      <c r="H2643" s="108"/>
      <c r="I2643" s="108"/>
      <c r="J2643" s="108"/>
      <c r="K2643" s="110"/>
      <c r="L2643" s="110"/>
      <c r="M2643" s="110"/>
      <c r="N2643" s="111"/>
      <c r="V2643" s="110"/>
      <c r="W2643" s="110"/>
      <c r="X2643" s="110"/>
      <c r="Z2643" s="110"/>
      <c r="AA2643" s="110"/>
      <c r="AB2643" s="110"/>
      <c r="AG2643" s="110"/>
      <c r="AH2643" s="110"/>
      <c r="AI2643" s="110"/>
      <c r="AS2643" s="110"/>
      <c r="AT2643" s="110"/>
      <c r="AU2643" s="110"/>
      <c r="AV2643" s="110"/>
      <c r="AW2643" s="112"/>
      <c r="AY2643" s="110"/>
      <c r="BD2643" s="110"/>
      <c r="BE2643" s="110"/>
      <c r="BF2643" s="110"/>
      <c r="BG2643" s="110"/>
      <c r="BH2643" s="110"/>
      <c r="BI2643" s="110"/>
      <c r="BJ2643" s="110"/>
    </row>
    <row r="2644" spans="1:62">
      <c r="A2644" s="108"/>
      <c r="B2644" s="108"/>
      <c r="C2644" s="109"/>
      <c r="D2644" s="109"/>
      <c r="E2644" s="108"/>
      <c r="F2644" s="108"/>
      <c r="G2644" s="108"/>
      <c r="H2644" s="108"/>
      <c r="I2644" s="108"/>
      <c r="J2644" s="108"/>
      <c r="K2644" s="110"/>
      <c r="L2644" s="110"/>
      <c r="M2644" s="110"/>
      <c r="O2644" s="110"/>
      <c r="P2644" s="110"/>
      <c r="Q2644" s="110"/>
      <c r="R2644" s="110"/>
      <c r="S2644" s="110"/>
      <c r="T2644" s="110"/>
      <c r="V2644" s="110"/>
      <c r="W2644" s="110"/>
      <c r="X2644" s="110"/>
      <c r="Y2644" s="110"/>
      <c r="Z2644" s="110"/>
      <c r="AA2644" s="110"/>
      <c r="AB2644" s="110"/>
      <c r="AC2644" s="110"/>
      <c r="AD2644" s="110"/>
      <c r="AE2644" s="110"/>
      <c r="AF2644" s="110"/>
      <c r="AG2644" s="110"/>
      <c r="AH2644" s="110"/>
      <c r="AI2644" s="110"/>
      <c r="AJ2644" s="110"/>
      <c r="AK2644" s="110"/>
      <c r="AL2644" s="110"/>
      <c r="AM2644" s="110"/>
      <c r="AN2644" s="110"/>
      <c r="AO2644" s="110"/>
      <c r="AP2644" s="110"/>
      <c r="AQ2644" s="110"/>
      <c r="AR2644" s="110"/>
      <c r="AS2644" s="110"/>
      <c r="AT2644" s="110"/>
      <c r="AU2644" s="110"/>
      <c r="AV2644" s="110"/>
      <c r="AW2644" s="112"/>
      <c r="AY2644" s="110"/>
      <c r="BB2644" s="110"/>
      <c r="BD2644" s="110"/>
      <c r="BE2644" s="110"/>
      <c r="BF2644" s="110"/>
      <c r="BG2644" s="110"/>
      <c r="BH2644" s="110"/>
      <c r="BI2644" s="110"/>
      <c r="BJ2644" s="110"/>
    </row>
    <row r="2645" spans="1:62">
      <c r="A2645" s="108"/>
      <c r="B2645" s="108"/>
      <c r="C2645" s="109"/>
      <c r="D2645" s="109"/>
      <c r="E2645" s="108"/>
      <c r="F2645" s="108"/>
      <c r="G2645" s="108"/>
      <c r="H2645" s="108"/>
      <c r="I2645" s="108"/>
      <c r="J2645" s="108"/>
      <c r="K2645" s="110"/>
      <c r="L2645" s="110"/>
      <c r="M2645" s="110"/>
      <c r="N2645" s="111"/>
      <c r="U2645" s="112"/>
    </row>
    <row r="2646" spans="1:62">
      <c r="A2646" s="108"/>
      <c r="B2646" s="108"/>
      <c r="C2646" s="109"/>
      <c r="D2646" s="109"/>
      <c r="E2646" s="108"/>
      <c r="F2646" s="108"/>
      <c r="G2646" s="108"/>
      <c r="H2646" s="108"/>
      <c r="I2646" s="108"/>
      <c r="J2646" s="108"/>
      <c r="K2646" s="110"/>
      <c r="L2646" s="110"/>
      <c r="M2646" s="110"/>
      <c r="N2646" s="111"/>
      <c r="O2646" s="110"/>
      <c r="P2646" s="110"/>
      <c r="Q2646" s="110"/>
      <c r="R2646" s="110"/>
      <c r="S2646" s="110"/>
      <c r="T2646" s="110"/>
      <c r="U2646" s="112"/>
      <c r="V2646" s="110"/>
      <c r="W2646" s="110"/>
      <c r="X2646" s="110"/>
      <c r="Z2646" s="110"/>
      <c r="AP2646" s="110"/>
      <c r="AQ2646" s="110"/>
      <c r="AR2646" s="110"/>
      <c r="AV2646" s="110"/>
      <c r="AX2646" s="112"/>
      <c r="BC2646" s="112"/>
    </row>
    <row r="2647" spans="1:62">
      <c r="A2647" s="108"/>
      <c r="B2647" s="108"/>
      <c r="C2647" s="109"/>
      <c r="D2647" s="109"/>
      <c r="E2647" s="108"/>
      <c r="F2647" s="108"/>
      <c r="G2647" s="108"/>
      <c r="H2647" s="108"/>
      <c r="I2647" s="108"/>
      <c r="J2647" s="108"/>
      <c r="K2647" s="110"/>
      <c r="L2647" s="110"/>
      <c r="M2647" s="110"/>
      <c r="N2647" s="111"/>
      <c r="O2647" s="110"/>
      <c r="P2647" s="110"/>
      <c r="Q2647" s="110"/>
      <c r="R2647" s="110"/>
      <c r="S2647" s="110"/>
      <c r="T2647" s="110"/>
      <c r="U2647" s="112"/>
      <c r="V2647" s="110"/>
      <c r="W2647" s="110"/>
      <c r="X2647" s="110"/>
      <c r="Y2647" s="110"/>
      <c r="Z2647" s="110"/>
      <c r="AA2647" s="110"/>
      <c r="AB2647" s="110"/>
      <c r="AC2647" s="110"/>
      <c r="AD2647" s="110"/>
      <c r="AF2647" s="110"/>
      <c r="AG2647" s="110"/>
      <c r="AH2647" s="110"/>
      <c r="AI2647" s="110"/>
      <c r="AJ2647" s="110"/>
      <c r="AK2647" s="110"/>
      <c r="AL2647" s="110"/>
      <c r="AM2647" s="110"/>
      <c r="AN2647" s="110"/>
      <c r="AO2647" s="110"/>
      <c r="AP2647" s="110"/>
      <c r="AQ2647" s="110"/>
      <c r="AR2647" s="110"/>
      <c r="AS2647" s="110"/>
      <c r="AT2647" s="110"/>
      <c r="AU2647" s="110"/>
      <c r="AV2647" s="110"/>
      <c r="AW2647" s="112"/>
      <c r="AX2647" s="112"/>
      <c r="AY2647" s="110"/>
      <c r="AZ2647" s="110"/>
      <c r="BA2647" s="110"/>
      <c r="BB2647" s="110"/>
      <c r="BC2647" s="112"/>
      <c r="BD2647" s="110"/>
      <c r="BE2647" s="110"/>
      <c r="BF2647" s="110"/>
      <c r="BG2647" s="110"/>
      <c r="BH2647" s="110"/>
      <c r="BI2647" s="110"/>
      <c r="BJ2647" s="110"/>
    </row>
    <row r="2648" spans="1:62">
      <c r="A2648" s="108"/>
      <c r="B2648" s="108"/>
      <c r="C2648" s="109"/>
      <c r="D2648" s="109"/>
      <c r="E2648" s="108"/>
      <c r="F2648" s="108"/>
      <c r="G2648" s="108"/>
      <c r="H2648" s="108"/>
      <c r="I2648" s="108"/>
      <c r="J2648" s="108"/>
      <c r="K2648" s="110"/>
      <c r="L2648" s="110"/>
      <c r="M2648" s="110"/>
      <c r="O2648" s="110"/>
      <c r="P2648" s="110"/>
      <c r="Q2648" s="110"/>
      <c r="R2648" s="110"/>
      <c r="S2648" s="110"/>
      <c r="T2648" s="110"/>
      <c r="U2648" s="112"/>
      <c r="V2648" s="110"/>
      <c r="W2648" s="110"/>
      <c r="X2648" s="110"/>
      <c r="Y2648" s="110"/>
      <c r="Z2648" s="110"/>
      <c r="AA2648" s="110"/>
      <c r="AB2648" s="110"/>
      <c r="AC2648" s="110"/>
      <c r="AD2648" s="110"/>
      <c r="AE2648" s="110"/>
      <c r="AF2648" s="110"/>
      <c r="AG2648" s="110"/>
      <c r="AH2648" s="110"/>
      <c r="AI2648" s="110"/>
      <c r="AJ2648" s="110"/>
      <c r="AK2648" s="110"/>
      <c r="AL2648" s="110"/>
      <c r="AM2648" s="110"/>
      <c r="AN2648" s="110"/>
      <c r="AO2648" s="110"/>
      <c r="AP2648" s="110"/>
      <c r="AQ2648" s="110"/>
      <c r="AR2648" s="110"/>
      <c r="AS2648" s="110"/>
      <c r="AT2648" s="110"/>
      <c r="AU2648" s="110"/>
      <c r="AV2648" s="110"/>
      <c r="AY2648" s="110"/>
      <c r="AZ2648" s="110"/>
      <c r="BA2648" s="110"/>
      <c r="BB2648" s="110"/>
      <c r="BD2648" s="110"/>
      <c r="BE2648" s="110"/>
      <c r="BF2648" s="110"/>
      <c r="BG2648" s="110"/>
      <c r="BH2648" s="110"/>
      <c r="BI2648" s="110"/>
      <c r="BJ2648" s="110"/>
    </row>
    <row r="2649" spans="1:62">
      <c r="A2649" s="108"/>
      <c r="B2649" s="108"/>
      <c r="C2649" s="109"/>
      <c r="D2649" s="109"/>
      <c r="E2649" s="108"/>
      <c r="F2649" s="108"/>
      <c r="G2649" s="108"/>
      <c r="H2649" s="108"/>
      <c r="I2649" s="108"/>
      <c r="J2649" s="108"/>
      <c r="K2649" s="110"/>
      <c r="L2649" s="110"/>
      <c r="M2649" s="110"/>
      <c r="N2649" s="111"/>
      <c r="O2649" s="110"/>
      <c r="P2649" s="110"/>
      <c r="Q2649" s="110"/>
      <c r="R2649" s="110"/>
      <c r="S2649" s="110"/>
      <c r="T2649" s="110"/>
      <c r="U2649" s="112"/>
      <c r="V2649" s="110"/>
      <c r="W2649" s="110"/>
      <c r="X2649" s="110"/>
      <c r="Y2649" s="110"/>
      <c r="Z2649" s="110"/>
      <c r="AA2649" s="110"/>
      <c r="AB2649" s="110"/>
      <c r="AC2649" s="110"/>
      <c r="AD2649" s="110"/>
      <c r="AE2649" s="110"/>
      <c r="AF2649" s="110"/>
      <c r="AG2649" s="110"/>
      <c r="AH2649" s="110"/>
      <c r="AI2649" s="110"/>
      <c r="AJ2649" s="110"/>
      <c r="AK2649" s="110"/>
      <c r="AL2649" s="110"/>
      <c r="AM2649" s="110"/>
      <c r="AN2649" s="110"/>
      <c r="AO2649" s="110"/>
      <c r="AP2649" s="110"/>
      <c r="AQ2649" s="110"/>
      <c r="AR2649" s="110"/>
      <c r="AS2649" s="110"/>
      <c r="AT2649" s="110"/>
      <c r="AU2649" s="110"/>
      <c r="AV2649" s="110"/>
      <c r="AW2649" s="112"/>
      <c r="AX2649" s="112"/>
      <c r="AY2649" s="110"/>
      <c r="BB2649" s="110"/>
      <c r="BC2649" s="112"/>
      <c r="BD2649" s="110"/>
      <c r="BE2649" s="110"/>
      <c r="BF2649" s="110"/>
      <c r="BG2649" s="110"/>
      <c r="BH2649" s="110"/>
      <c r="BI2649" s="110"/>
      <c r="BJ2649" s="110"/>
    </row>
    <row r="2650" spans="1:62">
      <c r="A2650" s="108"/>
      <c r="B2650" s="108"/>
      <c r="C2650" s="109"/>
      <c r="D2650" s="109"/>
      <c r="E2650" s="108"/>
      <c r="F2650" s="108"/>
      <c r="G2650" s="108"/>
      <c r="H2650" s="108"/>
      <c r="I2650" s="108"/>
      <c r="J2650" s="108"/>
      <c r="K2650" s="110"/>
      <c r="L2650" s="110"/>
      <c r="M2650" s="110"/>
      <c r="N2650" s="111"/>
      <c r="O2650" s="110"/>
      <c r="P2650" s="110"/>
      <c r="Q2650" s="110"/>
      <c r="R2650" s="110"/>
      <c r="S2650" s="110"/>
      <c r="T2650" s="110"/>
      <c r="U2650" s="112"/>
      <c r="V2650" s="110"/>
      <c r="W2650" s="110"/>
      <c r="X2650" s="110"/>
      <c r="Y2650" s="110"/>
      <c r="Z2650" s="110"/>
      <c r="AA2650" s="110"/>
      <c r="AB2650" s="110"/>
      <c r="AC2650" s="110"/>
      <c r="AD2650" s="110"/>
      <c r="AE2650" s="110"/>
      <c r="AF2650" s="110"/>
      <c r="AG2650" s="110"/>
      <c r="AH2650" s="110"/>
      <c r="AI2650" s="110"/>
      <c r="AJ2650" s="110"/>
      <c r="AK2650" s="110"/>
      <c r="AL2650" s="110"/>
      <c r="AM2650" s="110"/>
      <c r="AN2650" s="110"/>
      <c r="AO2650" s="110"/>
      <c r="AP2650" s="110"/>
      <c r="AQ2650" s="110"/>
      <c r="AR2650" s="110"/>
      <c r="AS2650" s="110"/>
      <c r="AT2650" s="110"/>
      <c r="AU2650" s="110"/>
      <c r="AV2650" s="110"/>
      <c r="AW2650" s="112"/>
      <c r="AY2650" s="110"/>
      <c r="AZ2650" s="110"/>
      <c r="BA2650" s="110"/>
      <c r="BB2650" s="110"/>
      <c r="BD2650" s="110"/>
      <c r="BE2650" s="110"/>
      <c r="BF2650" s="110"/>
      <c r="BG2650" s="110"/>
      <c r="BH2650" s="110"/>
      <c r="BI2650" s="110"/>
      <c r="BJ2650" s="110"/>
    </row>
    <row r="2651" spans="1:62">
      <c r="A2651" s="108"/>
      <c r="B2651" s="108"/>
      <c r="C2651" s="109"/>
      <c r="D2651" s="109"/>
      <c r="E2651" s="108"/>
      <c r="F2651" s="108"/>
      <c r="G2651" s="108"/>
      <c r="H2651" s="108"/>
      <c r="I2651" s="108"/>
      <c r="J2651" s="108"/>
      <c r="K2651" s="110"/>
      <c r="L2651" s="110"/>
      <c r="M2651" s="110"/>
      <c r="N2651" s="111"/>
      <c r="O2651" s="110"/>
      <c r="P2651" s="110"/>
      <c r="Q2651" s="110"/>
      <c r="R2651" s="110"/>
      <c r="S2651" s="110"/>
      <c r="T2651" s="110"/>
      <c r="V2651" s="110"/>
      <c r="W2651" s="110"/>
      <c r="X2651" s="110"/>
      <c r="Y2651" s="110"/>
      <c r="Z2651" s="110"/>
      <c r="AA2651" s="110"/>
      <c r="AB2651" s="110"/>
      <c r="AC2651" s="110"/>
      <c r="AD2651" s="110"/>
      <c r="AE2651" s="110"/>
      <c r="AF2651" s="110"/>
      <c r="AG2651" s="110"/>
      <c r="AH2651" s="110"/>
      <c r="AI2651" s="110"/>
      <c r="AJ2651" s="110"/>
      <c r="AK2651" s="110"/>
      <c r="AL2651" s="110"/>
      <c r="AM2651" s="110"/>
      <c r="AN2651" s="110"/>
      <c r="AO2651" s="110"/>
      <c r="AP2651" s="110"/>
      <c r="AQ2651" s="110"/>
      <c r="AR2651" s="110"/>
      <c r="AS2651" s="110"/>
      <c r="AT2651" s="110"/>
      <c r="AU2651" s="110"/>
      <c r="AV2651" s="110"/>
      <c r="AY2651" s="110"/>
      <c r="BD2651" s="110"/>
      <c r="BE2651" s="110"/>
      <c r="BF2651" s="110"/>
      <c r="BG2651" s="110"/>
      <c r="BH2651" s="110"/>
      <c r="BI2651" s="110"/>
      <c r="BJ2651" s="110"/>
    </row>
    <row r="2652" spans="1:62">
      <c r="A2652" s="108"/>
      <c r="B2652" s="108"/>
      <c r="C2652" s="109"/>
      <c r="D2652" s="109"/>
      <c r="E2652" s="108"/>
      <c r="F2652" s="108"/>
      <c r="G2652" s="108"/>
      <c r="H2652" s="108"/>
      <c r="I2652" s="108"/>
      <c r="J2652" s="108"/>
      <c r="K2652" s="110"/>
      <c r="L2652" s="110"/>
      <c r="M2652" s="110"/>
      <c r="O2652" s="110"/>
      <c r="P2652" s="110"/>
      <c r="Q2652" s="110"/>
      <c r="R2652" s="110"/>
      <c r="S2652" s="110"/>
      <c r="T2652" s="110"/>
      <c r="U2652" s="112"/>
      <c r="V2652" s="110"/>
      <c r="W2652" s="110"/>
      <c r="X2652" s="110"/>
      <c r="Y2652" s="110"/>
      <c r="Z2652" s="110"/>
      <c r="AA2652" s="110"/>
      <c r="AB2652" s="110"/>
      <c r="AC2652" s="110"/>
      <c r="AD2652" s="110"/>
      <c r="AE2652" s="110"/>
      <c r="AF2652" s="110"/>
      <c r="AG2652" s="110"/>
      <c r="AH2652" s="110"/>
      <c r="AI2652" s="110"/>
      <c r="AJ2652" s="110"/>
      <c r="AK2652" s="110"/>
      <c r="AL2652" s="110"/>
      <c r="AM2652" s="110"/>
      <c r="AN2652" s="110"/>
      <c r="AO2652" s="110"/>
      <c r="AP2652" s="110"/>
      <c r="AQ2652" s="110"/>
      <c r="AR2652" s="110"/>
      <c r="AS2652" s="110"/>
      <c r="AT2652" s="110"/>
      <c r="AU2652" s="110"/>
      <c r="AV2652" s="110"/>
      <c r="AY2652" s="110"/>
      <c r="BD2652" s="110"/>
      <c r="BE2652" s="110"/>
      <c r="BF2652" s="110"/>
      <c r="BG2652" s="110"/>
      <c r="BH2652" s="110"/>
      <c r="BI2652" s="110"/>
      <c r="BJ2652" s="110"/>
    </row>
    <row r="2653" spans="1:62">
      <c r="A2653" s="108"/>
      <c r="B2653" s="108"/>
      <c r="C2653" s="109"/>
      <c r="D2653" s="109"/>
      <c r="E2653" s="108"/>
      <c r="F2653" s="108"/>
      <c r="G2653" s="108"/>
      <c r="H2653" s="108"/>
      <c r="I2653" s="108"/>
      <c r="J2653" s="108"/>
      <c r="K2653" s="110"/>
      <c r="L2653" s="110"/>
      <c r="M2653" s="110"/>
      <c r="N2653" s="111"/>
      <c r="O2653" s="110"/>
      <c r="P2653" s="110"/>
      <c r="Q2653" s="110"/>
      <c r="R2653" s="110"/>
      <c r="S2653" s="110"/>
      <c r="T2653" s="110"/>
      <c r="U2653" s="112"/>
      <c r="V2653" s="110"/>
      <c r="W2653" s="110"/>
      <c r="X2653" s="110"/>
      <c r="Y2653" s="110"/>
      <c r="Z2653" s="110"/>
      <c r="AA2653" s="110"/>
      <c r="AB2653" s="110"/>
      <c r="AC2653" s="110"/>
      <c r="AD2653" s="110"/>
      <c r="AF2653" s="110"/>
      <c r="AG2653" s="110"/>
      <c r="AH2653" s="110"/>
      <c r="AI2653" s="110"/>
      <c r="AJ2653" s="110"/>
      <c r="AK2653" s="110"/>
      <c r="AL2653" s="110"/>
      <c r="AM2653" s="110"/>
      <c r="AN2653" s="110"/>
      <c r="AO2653" s="110"/>
      <c r="AP2653" s="110"/>
      <c r="AQ2653" s="110"/>
      <c r="AR2653" s="110"/>
      <c r="AS2653" s="110"/>
      <c r="AT2653" s="110"/>
      <c r="AU2653" s="110"/>
      <c r="AV2653" s="110"/>
      <c r="AY2653" s="110"/>
    </row>
    <row r="2654" spans="1:62">
      <c r="A2654" s="108"/>
      <c r="B2654" s="108"/>
      <c r="C2654" s="109"/>
      <c r="D2654" s="109"/>
      <c r="E2654" s="108"/>
      <c r="F2654" s="108"/>
      <c r="G2654" s="108"/>
      <c r="H2654" s="108"/>
      <c r="I2654" s="108"/>
      <c r="J2654" s="108"/>
      <c r="K2654" s="110"/>
      <c r="L2654" s="110"/>
      <c r="M2654" s="110"/>
      <c r="O2654" s="110"/>
      <c r="P2654" s="110"/>
      <c r="Q2654" s="110"/>
      <c r="R2654" s="110"/>
      <c r="S2654" s="110"/>
      <c r="T2654" s="110"/>
      <c r="V2654" s="110"/>
      <c r="W2654" s="110"/>
      <c r="X2654" s="110"/>
      <c r="Y2654" s="110"/>
      <c r="Z2654" s="110"/>
      <c r="AA2654" s="110"/>
      <c r="AB2654" s="110"/>
      <c r="AC2654" s="110"/>
      <c r="AD2654" s="110"/>
      <c r="AE2654" s="110"/>
      <c r="AF2654" s="110"/>
      <c r="AG2654" s="110"/>
      <c r="AH2654" s="110"/>
      <c r="AI2654" s="110"/>
      <c r="AJ2654" s="110"/>
      <c r="AK2654" s="110"/>
      <c r="AL2654" s="110"/>
      <c r="AM2654" s="110"/>
      <c r="AN2654" s="110"/>
      <c r="AO2654" s="110"/>
      <c r="AP2654" s="110"/>
      <c r="AQ2654" s="110"/>
      <c r="AR2654" s="110"/>
      <c r="AU2654" s="110"/>
      <c r="AV2654" s="110"/>
      <c r="BE2654" s="110"/>
      <c r="BF2654" s="110"/>
      <c r="BG2654" s="110"/>
      <c r="BH2654" s="110"/>
      <c r="BI2654" s="110"/>
    </row>
    <row r="2655" spans="1:62">
      <c r="A2655" s="108"/>
      <c r="B2655" s="108"/>
      <c r="C2655" s="109"/>
      <c r="D2655" s="109"/>
      <c r="E2655" s="108"/>
      <c r="F2655" s="108"/>
      <c r="G2655" s="108"/>
      <c r="H2655" s="108"/>
      <c r="I2655" s="108"/>
      <c r="J2655" s="108"/>
      <c r="K2655" s="110"/>
      <c r="L2655" s="110"/>
      <c r="M2655" s="110"/>
      <c r="O2655" s="110"/>
      <c r="P2655" s="110"/>
      <c r="Q2655" s="110"/>
      <c r="R2655" s="110"/>
      <c r="S2655" s="110"/>
      <c r="T2655" s="110"/>
      <c r="V2655" s="110"/>
      <c r="W2655" s="110"/>
      <c r="X2655" s="110"/>
      <c r="Y2655" s="110"/>
      <c r="Z2655" s="110"/>
      <c r="AA2655" s="110"/>
      <c r="AB2655" s="110"/>
      <c r="AC2655" s="110"/>
      <c r="AD2655" s="110"/>
      <c r="AE2655" s="110"/>
      <c r="AF2655" s="110"/>
      <c r="AG2655" s="110"/>
      <c r="AH2655" s="110"/>
      <c r="AI2655" s="110"/>
      <c r="AJ2655" s="110"/>
      <c r="AK2655" s="110"/>
      <c r="AL2655" s="110"/>
      <c r="AM2655" s="110"/>
      <c r="AN2655" s="110"/>
      <c r="AO2655" s="110"/>
      <c r="AP2655" s="110"/>
      <c r="AQ2655" s="110"/>
      <c r="AR2655" s="110"/>
      <c r="AS2655" s="110"/>
      <c r="AT2655" s="110"/>
      <c r="AU2655" s="110"/>
      <c r="AV2655" s="110"/>
      <c r="AY2655" s="110"/>
      <c r="BE2655" s="110"/>
      <c r="BF2655" s="110"/>
      <c r="BG2655" s="110"/>
      <c r="BH2655" s="110"/>
      <c r="BI2655" s="110"/>
    </row>
    <row r="2656" spans="1:62">
      <c r="A2656" s="108"/>
      <c r="B2656" s="108"/>
      <c r="C2656" s="109"/>
      <c r="D2656" s="109"/>
      <c r="E2656" s="108"/>
      <c r="F2656" s="108"/>
      <c r="G2656" s="108"/>
      <c r="H2656" s="108"/>
      <c r="I2656" s="108"/>
      <c r="J2656" s="108"/>
      <c r="K2656" s="110"/>
      <c r="L2656" s="110"/>
      <c r="M2656" s="110"/>
      <c r="N2656" s="111"/>
      <c r="O2656" s="110"/>
      <c r="P2656" s="110"/>
      <c r="Q2656" s="110"/>
      <c r="R2656" s="110"/>
      <c r="S2656" s="110"/>
      <c r="T2656" s="110"/>
      <c r="V2656" s="110"/>
      <c r="W2656" s="110"/>
      <c r="X2656" s="110"/>
      <c r="Y2656" s="110"/>
      <c r="Z2656" s="110"/>
      <c r="AA2656" s="110"/>
      <c r="AB2656" s="110"/>
      <c r="AC2656" s="110"/>
      <c r="AD2656" s="110"/>
      <c r="AE2656" s="110"/>
      <c r="AF2656" s="110"/>
      <c r="AG2656" s="110"/>
      <c r="AH2656" s="110"/>
      <c r="AI2656" s="110"/>
      <c r="AJ2656" s="110"/>
      <c r="AK2656" s="110"/>
      <c r="AL2656" s="110"/>
      <c r="AM2656" s="110"/>
      <c r="AN2656" s="110"/>
      <c r="AO2656" s="110"/>
      <c r="AP2656" s="110"/>
      <c r="AQ2656" s="110"/>
      <c r="AR2656" s="110"/>
      <c r="AV2656" s="110"/>
      <c r="AW2656" s="112"/>
      <c r="BD2656" s="110"/>
      <c r="BE2656" s="110"/>
      <c r="BF2656" s="110"/>
      <c r="BG2656" s="110"/>
      <c r="BH2656" s="110"/>
      <c r="BI2656" s="110"/>
      <c r="BJ2656" s="110"/>
    </row>
    <row r="2657" spans="1:62">
      <c r="A2657" s="108"/>
      <c r="B2657" s="108"/>
      <c r="C2657" s="109"/>
      <c r="D2657" s="109"/>
      <c r="E2657" s="108"/>
      <c r="F2657" s="108"/>
      <c r="G2657" s="108"/>
      <c r="H2657" s="108"/>
      <c r="I2657" s="108"/>
      <c r="J2657" s="108"/>
      <c r="K2657" s="110"/>
      <c r="L2657" s="110"/>
      <c r="M2657" s="110"/>
      <c r="N2657" s="111"/>
      <c r="O2657" s="110"/>
      <c r="P2657" s="110"/>
      <c r="Q2657" s="110"/>
      <c r="R2657" s="110"/>
      <c r="S2657" s="110"/>
      <c r="T2657" s="110"/>
      <c r="U2657" s="112"/>
      <c r="V2657" s="110"/>
      <c r="W2657" s="110"/>
      <c r="X2657" s="110"/>
      <c r="Y2657" s="110"/>
      <c r="Z2657" s="110"/>
      <c r="AA2657" s="110"/>
      <c r="AB2657" s="110"/>
      <c r="AC2657" s="110"/>
      <c r="AD2657" s="110"/>
      <c r="AE2657" s="110"/>
      <c r="AF2657" s="110"/>
      <c r="AG2657" s="110"/>
      <c r="AH2657" s="110"/>
      <c r="AI2657" s="110"/>
      <c r="AJ2657" s="110"/>
      <c r="AK2657" s="110"/>
      <c r="AL2657" s="110"/>
      <c r="AM2657" s="110"/>
      <c r="AN2657" s="110"/>
      <c r="AO2657" s="110"/>
      <c r="AP2657" s="110"/>
      <c r="AQ2657" s="110"/>
      <c r="AR2657" s="110"/>
      <c r="AS2657" s="110"/>
      <c r="AT2657" s="110"/>
      <c r="AU2657" s="110"/>
      <c r="AV2657" s="110"/>
      <c r="AY2657" s="110"/>
      <c r="BD2657" s="110"/>
      <c r="BE2657" s="110"/>
      <c r="BF2657" s="110"/>
      <c r="BG2657" s="110"/>
      <c r="BH2657" s="110"/>
      <c r="BI2657" s="110"/>
      <c r="BJ2657" s="110"/>
    </row>
    <row r="2658" spans="1:62">
      <c r="A2658" s="108"/>
      <c r="B2658" s="108"/>
      <c r="C2658" s="109"/>
      <c r="D2658" s="109"/>
      <c r="E2658" s="108"/>
      <c r="F2658" s="108"/>
      <c r="G2658" s="108"/>
      <c r="H2658" s="108"/>
      <c r="I2658" s="108"/>
      <c r="J2658" s="108"/>
      <c r="K2658" s="110"/>
      <c r="L2658" s="110"/>
      <c r="M2658" s="110"/>
      <c r="N2658" s="111"/>
      <c r="U2658" s="112"/>
      <c r="V2658" s="110"/>
      <c r="W2658" s="110"/>
      <c r="X2658" s="110"/>
      <c r="Y2658" s="110"/>
      <c r="Z2658" s="110"/>
      <c r="AA2658" s="110"/>
      <c r="AB2658" s="110"/>
      <c r="AC2658" s="110"/>
      <c r="AD2658" s="110"/>
      <c r="AE2658" s="110"/>
      <c r="AF2658" s="110"/>
      <c r="AG2658" s="110"/>
      <c r="AH2658" s="110"/>
      <c r="AI2658" s="110"/>
      <c r="AJ2658" s="110"/>
      <c r="AK2658" s="110"/>
      <c r="AL2658" s="110"/>
      <c r="AM2658" s="110"/>
      <c r="AN2658" s="110"/>
      <c r="AO2658" s="110"/>
      <c r="AS2658" s="110"/>
      <c r="AT2658" s="110"/>
      <c r="AU2658" s="110"/>
      <c r="AV2658" s="110"/>
      <c r="AW2658" s="112"/>
      <c r="AY2658" s="110"/>
      <c r="BD2658" s="110"/>
      <c r="BE2658" s="110"/>
      <c r="BF2658" s="110"/>
      <c r="BG2658" s="110"/>
      <c r="BH2658" s="110"/>
      <c r="BI2658" s="110"/>
      <c r="BJ2658" s="110"/>
    </row>
    <row r="2659" spans="1:62">
      <c r="A2659" s="108"/>
      <c r="B2659" s="108"/>
      <c r="C2659" s="109"/>
      <c r="D2659" s="109"/>
      <c r="E2659" s="108"/>
      <c r="F2659" s="108"/>
      <c r="G2659" s="108"/>
      <c r="H2659" s="108"/>
      <c r="I2659" s="108"/>
      <c r="J2659" s="108"/>
      <c r="K2659" s="110"/>
      <c r="L2659" s="110"/>
      <c r="M2659" s="110"/>
      <c r="N2659" s="111"/>
      <c r="O2659" s="110"/>
      <c r="P2659" s="110"/>
      <c r="Q2659" s="110"/>
      <c r="R2659" s="110"/>
      <c r="S2659" s="110"/>
      <c r="T2659" s="110"/>
      <c r="U2659" s="112"/>
      <c r="V2659" s="110"/>
      <c r="W2659" s="110"/>
      <c r="X2659" s="110"/>
      <c r="Y2659" s="110"/>
      <c r="Z2659" s="110"/>
      <c r="AA2659" s="110"/>
      <c r="AB2659" s="110"/>
      <c r="AC2659" s="110"/>
      <c r="AD2659" s="110"/>
      <c r="AE2659" s="110"/>
      <c r="AF2659" s="110"/>
      <c r="AG2659" s="110"/>
      <c r="AH2659" s="110"/>
      <c r="AI2659" s="110"/>
      <c r="AJ2659" s="110"/>
      <c r="AK2659" s="110"/>
      <c r="AL2659" s="110"/>
      <c r="AM2659" s="110"/>
      <c r="AN2659" s="110"/>
      <c r="AO2659" s="110"/>
      <c r="AP2659" s="110"/>
      <c r="AQ2659" s="110"/>
      <c r="AR2659" s="110"/>
      <c r="AT2659" s="110"/>
      <c r="AU2659" s="110"/>
      <c r="AV2659" s="110"/>
      <c r="BD2659" s="110"/>
      <c r="BE2659" s="110"/>
      <c r="BF2659" s="110"/>
      <c r="BG2659" s="110"/>
      <c r="BH2659" s="110"/>
      <c r="BI2659" s="110"/>
      <c r="BJ2659" s="110"/>
    </row>
    <row r="2660" spans="1:62">
      <c r="A2660" s="108"/>
      <c r="B2660" s="108"/>
      <c r="C2660" s="109"/>
      <c r="D2660" s="109"/>
      <c r="E2660" s="108"/>
      <c r="F2660" s="108"/>
      <c r="G2660" s="108"/>
      <c r="H2660" s="108"/>
      <c r="I2660" s="108"/>
      <c r="J2660" s="108"/>
      <c r="K2660" s="110"/>
      <c r="L2660" s="110"/>
      <c r="M2660" s="110"/>
      <c r="N2660" s="111"/>
      <c r="O2660" s="110"/>
      <c r="P2660" s="110"/>
      <c r="Q2660" s="110"/>
      <c r="R2660" s="110"/>
      <c r="S2660" s="110"/>
      <c r="T2660" s="110"/>
      <c r="U2660" s="112"/>
      <c r="V2660" s="110"/>
      <c r="W2660" s="110"/>
      <c r="X2660" s="110"/>
      <c r="Y2660" s="110"/>
      <c r="Z2660" s="110"/>
      <c r="AA2660" s="110"/>
      <c r="AB2660" s="110"/>
      <c r="AC2660" s="110"/>
      <c r="AD2660" s="110"/>
      <c r="AE2660" s="110"/>
      <c r="AF2660" s="110"/>
      <c r="AG2660" s="110"/>
      <c r="AI2660" s="110"/>
      <c r="AJ2660" s="110"/>
      <c r="AK2660" s="110"/>
      <c r="AL2660" s="110"/>
      <c r="AM2660" s="110"/>
      <c r="AN2660" s="110"/>
      <c r="AO2660" s="110"/>
      <c r="AP2660" s="110"/>
      <c r="AQ2660" s="110"/>
      <c r="AR2660" s="110"/>
      <c r="AS2660" s="110"/>
      <c r="AT2660" s="110"/>
      <c r="AU2660" s="110"/>
      <c r="AV2660" s="110"/>
      <c r="AW2660" s="112"/>
      <c r="AX2660" s="112"/>
      <c r="AY2660" s="110"/>
      <c r="AZ2660" s="110"/>
      <c r="BA2660" s="110"/>
      <c r="BB2660" s="110"/>
      <c r="BC2660" s="112"/>
      <c r="BD2660" s="110"/>
      <c r="BE2660" s="110"/>
      <c r="BF2660" s="110"/>
      <c r="BG2660" s="110"/>
      <c r="BH2660" s="110"/>
      <c r="BI2660" s="110"/>
      <c r="BJ2660" s="110"/>
    </row>
    <row r="2661" spans="1:62">
      <c r="A2661" s="108"/>
      <c r="B2661" s="108"/>
      <c r="C2661" s="109"/>
      <c r="D2661" s="109"/>
      <c r="E2661" s="108"/>
      <c r="F2661" s="108"/>
      <c r="G2661" s="108"/>
      <c r="H2661" s="108"/>
      <c r="I2661" s="108"/>
      <c r="J2661" s="108"/>
      <c r="K2661" s="110"/>
      <c r="L2661" s="110"/>
      <c r="M2661" s="110"/>
      <c r="N2661" s="111"/>
      <c r="O2661" s="110"/>
      <c r="P2661" s="110"/>
      <c r="Q2661" s="110"/>
      <c r="R2661" s="110"/>
      <c r="S2661" s="110"/>
      <c r="T2661" s="110"/>
      <c r="U2661" s="112"/>
      <c r="V2661" s="110"/>
      <c r="W2661" s="110"/>
      <c r="X2661" s="110"/>
      <c r="Y2661" s="110"/>
      <c r="Z2661" s="110"/>
      <c r="AA2661" s="110"/>
      <c r="AB2661" s="110"/>
      <c r="AC2661" s="110"/>
      <c r="AD2661" s="110"/>
      <c r="AE2661" s="110"/>
      <c r="AF2661" s="110"/>
      <c r="AG2661" s="110"/>
      <c r="AH2661" s="110"/>
      <c r="AI2661" s="110"/>
      <c r="AJ2661" s="110"/>
      <c r="AK2661" s="110"/>
      <c r="AL2661" s="110"/>
      <c r="AM2661" s="110"/>
      <c r="AN2661" s="110"/>
      <c r="AO2661" s="110"/>
      <c r="AP2661" s="110"/>
      <c r="AQ2661" s="110"/>
      <c r="AR2661" s="110"/>
      <c r="AS2661" s="110"/>
      <c r="AT2661" s="110"/>
      <c r="AU2661" s="110"/>
      <c r="AV2661" s="110"/>
      <c r="AY2661" s="110"/>
      <c r="BD2661" s="110"/>
      <c r="BE2661" s="110"/>
      <c r="BF2661" s="110"/>
      <c r="BG2661" s="110"/>
      <c r="BH2661" s="110"/>
      <c r="BI2661" s="110"/>
      <c r="BJ2661" s="110"/>
    </row>
    <row r="2662" spans="1:62">
      <c r="A2662" s="108"/>
      <c r="B2662" s="108"/>
      <c r="C2662" s="109"/>
      <c r="D2662" s="109"/>
      <c r="E2662" s="108"/>
      <c r="F2662" s="108"/>
      <c r="G2662" s="108"/>
      <c r="H2662" s="108"/>
      <c r="I2662" s="108"/>
      <c r="J2662" s="108"/>
      <c r="K2662" s="110"/>
      <c r="L2662" s="110"/>
      <c r="M2662" s="110"/>
      <c r="N2662" s="111"/>
      <c r="O2662" s="110"/>
      <c r="P2662" s="110"/>
      <c r="Q2662" s="110"/>
      <c r="R2662" s="110"/>
      <c r="S2662" s="110"/>
      <c r="T2662" s="110"/>
      <c r="U2662" s="112"/>
      <c r="V2662" s="110"/>
      <c r="W2662" s="110"/>
      <c r="X2662" s="110"/>
      <c r="Y2662" s="110"/>
      <c r="Z2662" s="110"/>
      <c r="AA2662" s="110"/>
      <c r="AB2662" s="110"/>
      <c r="AC2662" s="110"/>
      <c r="AD2662" s="110"/>
      <c r="AF2662" s="110"/>
      <c r="AG2662" s="110"/>
      <c r="AI2662" s="110"/>
      <c r="AJ2662" s="110"/>
      <c r="AL2662" s="110"/>
      <c r="AM2662" s="110"/>
      <c r="AO2662" s="110"/>
      <c r="AP2662" s="110"/>
      <c r="AQ2662" s="110"/>
      <c r="AR2662" s="110"/>
      <c r="AV2662" s="110"/>
      <c r="BD2662" s="110"/>
      <c r="BE2662" s="110"/>
      <c r="BF2662" s="110"/>
      <c r="BG2662" s="110"/>
      <c r="BH2662" s="110"/>
      <c r="BI2662" s="110"/>
      <c r="BJ2662" s="110"/>
    </row>
    <row r="2663" spans="1:62">
      <c r="A2663" s="108"/>
      <c r="B2663" s="108"/>
      <c r="C2663" s="109"/>
      <c r="D2663" s="109"/>
      <c r="E2663" s="108"/>
      <c r="F2663" s="108"/>
      <c r="G2663" s="108"/>
      <c r="H2663" s="108"/>
      <c r="I2663" s="108"/>
      <c r="J2663" s="108"/>
      <c r="K2663" s="110"/>
      <c r="L2663" s="110"/>
      <c r="M2663" s="110"/>
      <c r="O2663" s="110"/>
      <c r="P2663" s="110"/>
      <c r="Q2663" s="110"/>
      <c r="R2663" s="110"/>
      <c r="S2663" s="110"/>
      <c r="T2663" s="110"/>
      <c r="U2663" s="112"/>
      <c r="V2663" s="110"/>
      <c r="W2663" s="110"/>
      <c r="X2663" s="110"/>
      <c r="Y2663" s="110"/>
      <c r="Z2663" s="110"/>
      <c r="AA2663" s="110"/>
      <c r="AB2663" s="110"/>
      <c r="AC2663" s="110"/>
      <c r="AD2663" s="110"/>
      <c r="AE2663" s="110"/>
      <c r="AF2663" s="110"/>
      <c r="AG2663" s="110"/>
      <c r="AH2663" s="110"/>
      <c r="AI2663" s="110"/>
      <c r="AJ2663" s="110"/>
      <c r="AK2663" s="110"/>
      <c r="AL2663" s="110"/>
      <c r="AM2663" s="110"/>
      <c r="AN2663" s="110"/>
      <c r="AO2663" s="110"/>
      <c r="AP2663" s="110"/>
      <c r="AQ2663" s="110"/>
      <c r="AR2663" s="110"/>
      <c r="AS2663" s="110"/>
      <c r="AT2663" s="110"/>
      <c r="AU2663" s="110"/>
      <c r="AV2663" s="110"/>
      <c r="AY2663" s="110"/>
      <c r="BD2663" s="110"/>
      <c r="BE2663" s="110"/>
      <c r="BF2663" s="110"/>
      <c r="BG2663" s="110"/>
      <c r="BH2663" s="110"/>
      <c r="BI2663" s="110"/>
      <c r="BJ2663" s="110"/>
    </row>
    <row r="2664" spans="1:62">
      <c r="A2664" s="108"/>
      <c r="B2664" s="108"/>
      <c r="C2664" s="109"/>
      <c r="D2664" s="109"/>
      <c r="E2664" s="108"/>
      <c r="F2664" s="108"/>
      <c r="G2664" s="108"/>
      <c r="H2664" s="108"/>
      <c r="I2664" s="108"/>
      <c r="J2664" s="108"/>
      <c r="K2664" s="110"/>
      <c r="L2664" s="110"/>
      <c r="M2664" s="110"/>
      <c r="V2664" s="110"/>
      <c r="W2664" s="110"/>
      <c r="Y2664" s="110"/>
      <c r="AA2664" s="110"/>
      <c r="AB2664" s="110"/>
      <c r="AC2664" s="110"/>
      <c r="AD2664" s="110"/>
      <c r="AF2664" s="110"/>
      <c r="AG2664" s="110"/>
      <c r="AI2664" s="110"/>
      <c r="AJ2664" s="110"/>
      <c r="AK2664" s="110"/>
      <c r="AL2664" s="110"/>
      <c r="AM2664" s="110"/>
      <c r="AN2664" s="110"/>
      <c r="AO2664" s="110"/>
      <c r="AS2664" s="110"/>
      <c r="AT2664" s="110"/>
      <c r="AV2664" s="110"/>
      <c r="AY2664" s="110"/>
      <c r="BB2664" s="110"/>
      <c r="BD2664" s="110"/>
      <c r="BE2664" s="110"/>
      <c r="BF2664" s="110"/>
      <c r="BG2664" s="110"/>
      <c r="BH2664" s="110"/>
      <c r="BI2664" s="110"/>
      <c r="BJ2664" s="110"/>
    </row>
    <row r="2665" spans="1:62">
      <c r="A2665" s="108"/>
      <c r="B2665" s="108"/>
      <c r="C2665" s="109"/>
      <c r="D2665" s="109"/>
      <c r="E2665" s="108"/>
      <c r="F2665" s="108"/>
      <c r="G2665" s="108"/>
      <c r="H2665" s="108"/>
      <c r="I2665" s="108"/>
      <c r="J2665" s="108"/>
      <c r="K2665" s="110"/>
      <c r="L2665" s="110"/>
      <c r="M2665" s="110"/>
      <c r="N2665" s="111"/>
      <c r="O2665" s="110"/>
      <c r="P2665" s="110"/>
      <c r="Q2665" s="110"/>
      <c r="R2665" s="110"/>
      <c r="S2665" s="110"/>
      <c r="T2665" s="110"/>
      <c r="U2665" s="112"/>
      <c r="V2665" s="110"/>
      <c r="W2665" s="110"/>
      <c r="X2665" s="110"/>
      <c r="Y2665" s="110"/>
      <c r="Z2665" s="110"/>
      <c r="AA2665" s="110"/>
      <c r="AB2665" s="110"/>
      <c r="AC2665" s="110"/>
      <c r="AD2665" s="110"/>
      <c r="AE2665" s="110"/>
      <c r="AF2665" s="110"/>
      <c r="AG2665" s="110"/>
      <c r="AH2665" s="110"/>
      <c r="AI2665" s="110"/>
      <c r="AJ2665" s="110"/>
      <c r="AK2665" s="110"/>
      <c r="AL2665" s="110"/>
      <c r="AM2665" s="110"/>
      <c r="AN2665" s="110"/>
      <c r="AO2665" s="110"/>
      <c r="AS2665" s="110"/>
      <c r="AT2665" s="110"/>
      <c r="AU2665" s="110"/>
      <c r="AV2665" s="110"/>
      <c r="AY2665" s="110"/>
      <c r="BB2665" s="110"/>
      <c r="BD2665" s="110"/>
      <c r="BE2665" s="110"/>
      <c r="BF2665" s="110"/>
      <c r="BG2665" s="110"/>
      <c r="BH2665" s="110"/>
      <c r="BI2665" s="110"/>
      <c r="BJ2665" s="110"/>
    </row>
    <row r="2666" spans="1:62">
      <c r="A2666" s="108"/>
      <c r="B2666" s="108"/>
      <c r="C2666" s="109"/>
      <c r="D2666" s="109"/>
      <c r="E2666" s="108"/>
      <c r="F2666" s="108"/>
      <c r="G2666" s="108"/>
      <c r="H2666" s="108"/>
      <c r="I2666" s="108"/>
      <c r="J2666" s="108"/>
      <c r="K2666" s="110"/>
      <c r="L2666" s="110"/>
      <c r="M2666" s="110"/>
      <c r="N2666" s="111"/>
      <c r="O2666" s="110"/>
      <c r="P2666" s="110"/>
      <c r="Q2666" s="110"/>
      <c r="R2666" s="110"/>
      <c r="S2666" s="110"/>
      <c r="T2666" s="110"/>
      <c r="V2666" s="110"/>
      <c r="W2666" s="110"/>
      <c r="X2666" s="110"/>
      <c r="Y2666" s="110"/>
      <c r="Z2666" s="110"/>
      <c r="AA2666" s="110"/>
      <c r="AB2666" s="110"/>
      <c r="AF2666" s="110"/>
      <c r="AG2666" s="110"/>
      <c r="AH2666" s="110"/>
      <c r="AI2666" s="110"/>
      <c r="AJ2666" s="110"/>
      <c r="AK2666" s="110"/>
      <c r="AL2666" s="110"/>
      <c r="AM2666" s="110"/>
      <c r="AN2666" s="110"/>
      <c r="AO2666" s="110"/>
      <c r="AP2666" s="110"/>
      <c r="AQ2666" s="110"/>
      <c r="AR2666" s="110"/>
      <c r="AS2666" s="110"/>
      <c r="AT2666" s="110"/>
      <c r="AU2666" s="110"/>
      <c r="AV2666" s="110"/>
      <c r="AY2666" s="110"/>
      <c r="BD2666" s="110"/>
      <c r="BE2666" s="110"/>
      <c r="BF2666" s="110"/>
      <c r="BG2666" s="110"/>
      <c r="BH2666" s="110"/>
      <c r="BI2666" s="110"/>
      <c r="BJ2666" s="110"/>
    </row>
    <row r="2667" spans="1:62">
      <c r="A2667" s="108"/>
      <c r="B2667" s="108"/>
      <c r="C2667" s="109"/>
      <c r="D2667" s="109"/>
      <c r="E2667" s="108"/>
      <c r="F2667" s="108"/>
      <c r="G2667" s="108"/>
      <c r="H2667" s="108"/>
      <c r="I2667" s="108"/>
      <c r="J2667" s="108"/>
      <c r="K2667" s="110"/>
      <c r="L2667" s="110"/>
      <c r="M2667" s="110"/>
      <c r="N2667" s="111"/>
      <c r="O2667" s="110"/>
      <c r="P2667" s="110"/>
      <c r="Q2667" s="110"/>
      <c r="R2667" s="110"/>
      <c r="S2667" s="110"/>
      <c r="T2667" s="110"/>
      <c r="U2667" s="112"/>
      <c r="V2667" s="110"/>
      <c r="W2667" s="110"/>
      <c r="X2667" s="110"/>
      <c r="Y2667" s="110"/>
      <c r="Z2667" s="110"/>
      <c r="AA2667" s="110"/>
      <c r="AB2667" s="110"/>
      <c r="AC2667" s="110"/>
      <c r="AD2667" s="110"/>
      <c r="AE2667" s="110"/>
      <c r="AF2667" s="110"/>
      <c r="AG2667" s="110"/>
      <c r="AH2667" s="110"/>
      <c r="AI2667" s="110"/>
      <c r="AJ2667" s="110"/>
      <c r="AK2667" s="110"/>
      <c r="AL2667" s="110"/>
      <c r="AM2667" s="110"/>
      <c r="AN2667" s="110"/>
      <c r="AO2667" s="110"/>
      <c r="AP2667" s="110"/>
      <c r="AQ2667" s="110"/>
      <c r="AR2667" s="110"/>
      <c r="AS2667" s="110"/>
      <c r="AT2667" s="110"/>
      <c r="AU2667" s="110"/>
      <c r="AV2667" s="110"/>
      <c r="AW2667" s="112"/>
      <c r="AY2667" s="110"/>
      <c r="AZ2667" s="110"/>
      <c r="BA2667" s="110"/>
      <c r="BB2667" s="110"/>
      <c r="BD2667" s="110"/>
      <c r="BE2667" s="110"/>
      <c r="BF2667" s="110"/>
      <c r="BG2667" s="110"/>
      <c r="BH2667" s="110"/>
      <c r="BI2667" s="110"/>
      <c r="BJ2667" s="110"/>
    </row>
    <row r="2668" spans="1:62">
      <c r="A2668" s="108"/>
      <c r="B2668" s="108"/>
      <c r="C2668" s="109"/>
      <c r="D2668" s="109"/>
      <c r="E2668" s="108"/>
      <c r="F2668" s="108"/>
      <c r="G2668" s="108"/>
      <c r="H2668" s="108"/>
      <c r="I2668" s="108"/>
      <c r="J2668" s="108"/>
      <c r="K2668" s="110"/>
      <c r="L2668" s="110"/>
      <c r="M2668" s="110"/>
      <c r="N2668" s="111"/>
      <c r="O2668" s="110"/>
      <c r="P2668" s="110"/>
      <c r="Q2668" s="110"/>
      <c r="R2668" s="110"/>
      <c r="S2668" s="110"/>
      <c r="T2668" s="110"/>
      <c r="U2668" s="112"/>
      <c r="V2668" s="110"/>
      <c r="W2668" s="110"/>
      <c r="X2668" s="110"/>
      <c r="Y2668" s="110"/>
      <c r="Z2668" s="110"/>
      <c r="AA2668" s="110"/>
      <c r="AB2668" s="110"/>
      <c r="AC2668" s="110"/>
      <c r="AD2668" s="110"/>
      <c r="AF2668" s="110"/>
      <c r="AG2668" s="110"/>
      <c r="AI2668" s="110"/>
      <c r="AJ2668" s="110"/>
      <c r="AK2668" s="110"/>
      <c r="AL2668" s="110"/>
      <c r="AM2668" s="110"/>
      <c r="AN2668" s="110"/>
      <c r="AO2668" s="110"/>
      <c r="AP2668" s="110"/>
      <c r="AQ2668" s="110"/>
      <c r="AR2668" s="110"/>
      <c r="AS2668" s="110"/>
      <c r="AT2668" s="110"/>
      <c r="AV2668" s="110"/>
      <c r="AW2668" s="112"/>
      <c r="AY2668" s="110"/>
      <c r="BD2668" s="110"/>
      <c r="BE2668" s="110"/>
      <c r="BF2668" s="110"/>
      <c r="BG2668" s="110"/>
      <c r="BH2668" s="110"/>
      <c r="BI2668" s="110"/>
      <c r="BJ2668" s="110"/>
    </row>
    <row r="2669" spans="1:62">
      <c r="A2669" s="108"/>
      <c r="B2669" s="108"/>
      <c r="C2669" s="109"/>
      <c r="D2669" s="109"/>
      <c r="E2669" s="108"/>
      <c r="F2669" s="108"/>
      <c r="G2669" s="108"/>
      <c r="H2669" s="108"/>
      <c r="I2669" s="108"/>
      <c r="J2669" s="108"/>
      <c r="K2669" s="110"/>
      <c r="L2669" s="110"/>
      <c r="M2669" s="110"/>
      <c r="O2669" s="110"/>
      <c r="P2669" s="110"/>
      <c r="Q2669" s="110"/>
      <c r="R2669" s="110"/>
      <c r="S2669" s="110"/>
      <c r="T2669" s="110"/>
      <c r="V2669" s="110"/>
      <c r="W2669" s="110"/>
      <c r="X2669" s="110"/>
      <c r="Y2669" s="110"/>
      <c r="Z2669" s="110"/>
      <c r="AA2669" s="110"/>
      <c r="AB2669" s="110"/>
      <c r="AC2669" s="110"/>
      <c r="AD2669" s="110"/>
      <c r="AE2669" s="110"/>
      <c r="AF2669" s="110"/>
      <c r="AG2669" s="110"/>
      <c r="AH2669" s="110"/>
      <c r="AI2669" s="110"/>
      <c r="AJ2669" s="110"/>
      <c r="AK2669" s="110"/>
      <c r="AL2669" s="110"/>
      <c r="AM2669" s="110"/>
      <c r="AN2669" s="110"/>
      <c r="AO2669" s="110"/>
      <c r="AP2669" s="110"/>
      <c r="AQ2669" s="110"/>
      <c r="AR2669" s="110"/>
      <c r="AS2669" s="110"/>
      <c r="AT2669" s="110"/>
      <c r="AU2669" s="110"/>
      <c r="AV2669" s="110"/>
      <c r="AW2669" s="112"/>
      <c r="AX2669" s="112"/>
      <c r="AY2669" s="110"/>
      <c r="AZ2669" s="110"/>
      <c r="BA2669" s="110"/>
      <c r="BB2669" s="110"/>
      <c r="BC2669" s="112"/>
      <c r="BE2669" s="110"/>
      <c r="BF2669" s="110"/>
      <c r="BG2669" s="110"/>
      <c r="BH2669" s="110"/>
      <c r="BI2669" s="110"/>
    </row>
    <row r="2670" spans="1:62">
      <c r="A2670" s="108"/>
      <c r="B2670" s="108"/>
      <c r="C2670" s="109"/>
      <c r="D2670" s="109"/>
      <c r="E2670" s="108"/>
      <c r="F2670" s="108"/>
      <c r="G2670" s="108"/>
      <c r="H2670" s="108"/>
      <c r="I2670" s="108"/>
      <c r="J2670" s="108"/>
      <c r="K2670" s="110"/>
      <c r="L2670" s="110"/>
      <c r="M2670" s="110"/>
      <c r="N2670" s="111"/>
      <c r="O2670" s="110"/>
      <c r="P2670" s="110"/>
      <c r="Q2670" s="110"/>
      <c r="R2670" s="110"/>
      <c r="S2670" s="110"/>
      <c r="T2670" s="110"/>
      <c r="U2670" s="112"/>
      <c r="V2670" s="110"/>
      <c r="W2670" s="110"/>
      <c r="X2670" s="110"/>
      <c r="Y2670" s="110"/>
      <c r="Z2670" s="110"/>
      <c r="AA2670" s="110"/>
      <c r="AB2670" s="110"/>
      <c r="AC2670" s="110"/>
      <c r="AD2670" s="110"/>
      <c r="AF2670" s="110"/>
      <c r="AG2670" s="110"/>
      <c r="AI2670" s="110"/>
      <c r="AJ2670" s="110"/>
      <c r="AK2670" s="110"/>
      <c r="AL2670" s="110"/>
      <c r="AM2670" s="110"/>
      <c r="AN2670" s="110"/>
      <c r="AO2670" s="110"/>
      <c r="AP2670" s="110"/>
      <c r="AQ2670" s="110"/>
      <c r="AR2670" s="110"/>
      <c r="AS2670" s="110"/>
      <c r="AT2670" s="110"/>
      <c r="AU2670" s="110"/>
      <c r="AV2670" s="110"/>
      <c r="AW2670" s="112"/>
      <c r="AY2670" s="110"/>
      <c r="BD2670" s="110"/>
      <c r="BE2670" s="110"/>
      <c r="BF2670" s="110"/>
      <c r="BG2670" s="110"/>
      <c r="BH2670" s="110"/>
      <c r="BI2670" s="110"/>
      <c r="BJ2670" s="110"/>
    </row>
    <row r="2671" spans="1:62">
      <c r="A2671" s="108"/>
      <c r="B2671" s="108"/>
      <c r="C2671" s="109"/>
      <c r="D2671" s="109"/>
      <c r="E2671" s="108"/>
      <c r="F2671" s="108"/>
      <c r="G2671" s="108"/>
      <c r="H2671" s="108"/>
      <c r="I2671" s="108"/>
      <c r="J2671" s="108"/>
      <c r="K2671" s="110"/>
      <c r="L2671" s="110"/>
      <c r="M2671" s="110"/>
      <c r="O2671" s="110"/>
      <c r="P2671" s="110"/>
      <c r="Q2671" s="110"/>
      <c r="R2671" s="110"/>
      <c r="S2671" s="110"/>
      <c r="T2671" s="110"/>
      <c r="AP2671" s="110"/>
      <c r="AQ2671" s="110"/>
      <c r="AR2671" s="110"/>
      <c r="AS2671" s="110"/>
      <c r="AT2671" s="110"/>
      <c r="AU2671" s="110"/>
      <c r="AY2671" s="110"/>
      <c r="BD2671" s="110"/>
      <c r="BE2671" s="110"/>
      <c r="BF2671" s="110"/>
      <c r="BG2671" s="110"/>
      <c r="BH2671" s="110"/>
      <c r="BI2671" s="110"/>
      <c r="BJ2671" s="110"/>
    </row>
    <row r="2672" spans="1:62">
      <c r="A2672" s="108"/>
      <c r="B2672" s="108"/>
      <c r="C2672" s="109"/>
      <c r="D2672" s="109"/>
      <c r="E2672" s="108"/>
      <c r="F2672" s="108"/>
      <c r="G2672" s="108"/>
      <c r="H2672" s="108"/>
      <c r="I2672" s="108"/>
      <c r="J2672" s="108"/>
      <c r="K2672" s="110"/>
      <c r="L2672" s="110"/>
      <c r="M2672" s="110"/>
      <c r="N2672" s="111"/>
      <c r="O2672" s="110"/>
      <c r="P2672" s="110"/>
      <c r="Q2672" s="110"/>
      <c r="R2672" s="110"/>
      <c r="S2672" s="110"/>
      <c r="T2672" s="110"/>
      <c r="U2672" s="112"/>
      <c r="V2672" s="110"/>
      <c r="W2672" s="110"/>
      <c r="X2672" s="110"/>
      <c r="Y2672" s="110"/>
      <c r="Z2672" s="110"/>
      <c r="AA2672" s="110"/>
      <c r="AB2672" s="110"/>
      <c r="AF2672" s="110"/>
      <c r="AG2672" s="110"/>
      <c r="AH2672" s="110"/>
      <c r="AI2672" s="110"/>
      <c r="AJ2672" s="110"/>
      <c r="AK2672" s="110"/>
      <c r="AL2672" s="110"/>
      <c r="AM2672" s="110"/>
      <c r="AN2672" s="110"/>
      <c r="AO2672" s="110"/>
      <c r="AP2672" s="110"/>
      <c r="AQ2672" s="110"/>
      <c r="AR2672" s="110"/>
      <c r="AS2672" s="110"/>
      <c r="AT2672" s="110"/>
      <c r="AU2672" s="110"/>
      <c r="AV2672" s="110"/>
      <c r="AY2672" s="110"/>
    </row>
    <row r="2673" spans="1:62">
      <c r="A2673" s="108"/>
      <c r="B2673" s="108"/>
      <c r="C2673" s="109"/>
      <c r="D2673" s="109"/>
      <c r="E2673" s="108"/>
      <c r="F2673" s="108"/>
      <c r="G2673" s="108"/>
      <c r="H2673" s="108"/>
      <c r="I2673" s="108"/>
      <c r="J2673" s="108"/>
      <c r="K2673" s="110"/>
      <c r="L2673" s="110"/>
      <c r="M2673" s="110"/>
      <c r="N2673" s="111"/>
      <c r="O2673" s="110"/>
      <c r="P2673" s="110"/>
      <c r="Q2673" s="110"/>
      <c r="R2673" s="110"/>
      <c r="S2673" s="110"/>
      <c r="T2673" s="110"/>
      <c r="U2673" s="112"/>
      <c r="V2673" s="110"/>
      <c r="W2673" s="110"/>
      <c r="X2673" s="110"/>
      <c r="Y2673" s="110"/>
      <c r="Z2673" s="110"/>
      <c r="AA2673" s="110"/>
      <c r="AB2673" s="110"/>
      <c r="AC2673" s="110"/>
      <c r="AD2673" s="110"/>
      <c r="AE2673" s="110"/>
      <c r="AF2673" s="110"/>
      <c r="AG2673" s="110"/>
      <c r="AH2673" s="110"/>
      <c r="AI2673" s="110"/>
      <c r="AJ2673" s="110"/>
      <c r="AK2673" s="110"/>
      <c r="AL2673" s="110"/>
      <c r="AM2673" s="110"/>
      <c r="AN2673" s="110"/>
      <c r="AO2673" s="110"/>
      <c r="AP2673" s="110"/>
      <c r="AQ2673" s="110"/>
      <c r="AR2673" s="110"/>
      <c r="AU2673" s="110"/>
      <c r="AV2673" s="110"/>
      <c r="BD2673" s="110"/>
      <c r="BE2673" s="110"/>
      <c r="BF2673" s="110"/>
      <c r="BG2673" s="110"/>
      <c r="BH2673" s="110"/>
      <c r="BI2673" s="110"/>
      <c r="BJ2673" s="110"/>
    </row>
    <row r="2674" spans="1:62">
      <c r="A2674" s="108"/>
      <c r="B2674" s="108"/>
      <c r="C2674" s="109"/>
      <c r="D2674" s="109"/>
      <c r="E2674" s="108"/>
      <c r="F2674" s="108"/>
      <c r="G2674" s="108"/>
      <c r="H2674" s="108"/>
      <c r="I2674" s="108"/>
      <c r="J2674" s="108"/>
      <c r="K2674" s="110"/>
      <c r="L2674" s="110"/>
      <c r="M2674" s="110"/>
      <c r="N2674" s="111"/>
      <c r="O2674" s="110"/>
      <c r="P2674" s="110"/>
      <c r="Q2674" s="110"/>
      <c r="R2674" s="110"/>
      <c r="S2674" s="110"/>
      <c r="T2674" s="110"/>
      <c r="U2674" s="112"/>
      <c r="V2674" s="110"/>
      <c r="W2674" s="110"/>
      <c r="X2674" s="110"/>
      <c r="Y2674" s="110"/>
      <c r="Z2674" s="110"/>
      <c r="AA2674" s="110"/>
      <c r="AB2674" s="110"/>
      <c r="AC2674" s="110"/>
      <c r="AD2674" s="110"/>
      <c r="AE2674" s="110"/>
      <c r="AF2674" s="110"/>
      <c r="AG2674" s="110"/>
      <c r="AH2674" s="110"/>
      <c r="AI2674" s="110"/>
      <c r="AJ2674" s="110"/>
      <c r="AK2674" s="110"/>
      <c r="AL2674" s="110"/>
      <c r="AM2674" s="110"/>
      <c r="AN2674" s="110"/>
      <c r="AO2674" s="110"/>
      <c r="AP2674" s="110"/>
      <c r="AQ2674" s="110"/>
      <c r="AR2674" s="110"/>
      <c r="AT2674" s="110"/>
      <c r="AU2674" s="110"/>
      <c r="AV2674" s="110"/>
      <c r="AW2674" s="112"/>
      <c r="BA2674" s="110"/>
      <c r="BB2674" s="110"/>
      <c r="BD2674" s="110"/>
      <c r="BE2674" s="110"/>
      <c r="BF2674" s="110"/>
      <c r="BG2674" s="110"/>
      <c r="BH2674" s="110"/>
      <c r="BI2674" s="110"/>
      <c r="BJ2674" s="110"/>
    </row>
    <row r="2675" spans="1:62">
      <c r="A2675" s="108"/>
      <c r="B2675" s="108"/>
      <c r="C2675" s="109"/>
      <c r="D2675" s="109"/>
      <c r="E2675" s="108"/>
      <c r="F2675" s="108"/>
      <c r="G2675" s="108"/>
      <c r="H2675" s="108"/>
      <c r="I2675" s="108"/>
      <c r="J2675" s="108"/>
      <c r="K2675" s="110"/>
      <c r="L2675" s="110"/>
      <c r="M2675" s="110"/>
      <c r="N2675" s="111"/>
      <c r="O2675" s="110"/>
      <c r="P2675" s="110"/>
      <c r="Q2675" s="110"/>
      <c r="R2675" s="110"/>
      <c r="S2675" s="110"/>
      <c r="T2675" s="110"/>
      <c r="U2675" s="112"/>
      <c r="V2675" s="110"/>
      <c r="W2675" s="110"/>
      <c r="X2675" s="110"/>
      <c r="Y2675" s="110"/>
      <c r="Z2675" s="110"/>
      <c r="AA2675" s="110"/>
      <c r="AB2675" s="110"/>
      <c r="AC2675" s="110"/>
      <c r="AD2675" s="110"/>
      <c r="AE2675" s="110"/>
      <c r="AF2675" s="110"/>
      <c r="AG2675" s="110"/>
      <c r="AH2675" s="110"/>
      <c r="AI2675" s="110"/>
      <c r="AJ2675" s="110"/>
      <c r="AK2675" s="110"/>
      <c r="AL2675" s="110"/>
      <c r="AM2675" s="110"/>
      <c r="AN2675" s="110"/>
      <c r="AO2675" s="110"/>
      <c r="AP2675" s="110"/>
      <c r="AQ2675" s="110"/>
      <c r="AR2675" s="110"/>
      <c r="AU2675" s="110"/>
      <c r="AV2675" s="110"/>
      <c r="AX2675" s="112"/>
      <c r="BC2675" s="112"/>
      <c r="BD2675" s="110"/>
      <c r="BE2675" s="110"/>
      <c r="BF2675" s="110"/>
      <c r="BG2675" s="110"/>
      <c r="BH2675" s="110"/>
      <c r="BI2675" s="110"/>
      <c r="BJ2675" s="110"/>
    </row>
    <row r="2676" spans="1:62">
      <c r="A2676" s="108"/>
      <c r="B2676" s="108"/>
      <c r="C2676" s="109"/>
      <c r="D2676" s="109"/>
      <c r="E2676" s="108"/>
      <c r="F2676" s="108"/>
      <c r="G2676" s="108"/>
      <c r="H2676" s="108"/>
      <c r="I2676" s="108"/>
      <c r="J2676" s="108"/>
      <c r="K2676" s="110"/>
      <c r="L2676" s="110"/>
      <c r="M2676" s="110"/>
      <c r="O2676" s="110"/>
      <c r="P2676" s="110"/>
      <c r="Q2676" s="110"/>
      <c r="R2676" s="110"/>
      <c r="S2676" s="110"/>
      <c r="T2676" s="110"/>
      <c r="AP2676" s="110"/>
      <c r="AQ2676" s="110"/>
      <c r="AR2676" s="110"/>
      <c r="AS2676" s="110"/>
      <c r="AY2676" s="110"/>
      <c r="BD2676" s="110"/>
      <c r="BE2676" s="110"/>
      <c r="BF2676" s="110"/>
      <c r="BG2676" s="110"/>
      <c r="BH2676" s="110"/>
      <c r="BI2676" s="110"/>
      <c r="BJ2676" s="110"/>
    </row>
    <row r="2677" spans="1:62">
      <c r="A2677" s="108"/>
      <c r="B2677" s="108"/>
      <c r="C2677" s="109"/>
      <c r="D2677" s="109"/>
      <c r="E2677" s="108"/>
      <c r="F2677" s="108"/>
      <c r="G2677" s="108"/>
      <c r="H2677" s="108"/>
      <c r="I2677" s="108"/>
      <c r="J2677" s="108"/>
      <c r="K2677" s="110"/>
      <c r="L2677" s="110"/>
      <c r="M2677" s="110"/>
      <c r="N2677" s="111"/>
      <c r="O2677" s="110"/>
      <c r="P2677" s="110"/>
      <c r="Q2677" s="110"/>
      <c r="R2677" s="110"/>
      <c r="S2677" s="110"/>
      <c r="T2677" s="110"/>
      <c r="U2677" s="112"/>
      <c r="V2677" s="110"/>
      <c r="W2677" s="110"/>
      <c r="X2677" s="110"/>
      <c r="Y2677" s="110"/>
      <c r="Z2677" s="110"/>
      <c r="AA2677" s="110"/>
      <c r="AB2677" s="110"/>
      <c r="AC2677" s="110"/>
      <c r="AD2677" s="110"/>
      <c r="AE2677" s="110"/>
      <c r="AF2677" s="110"/>
      <c r="AG2677" s="110"/>
      <c r="AH2677" s="110"/>
      <c r="AI2677" s="110"/>
      <c r="AJ2677" s="110"/>
      <c r="AK2677" s="110"/>
      <c r="AL2677" s="110"/>
      <c r="AM2677" s="110"/>
      <c r="AN2677" s="110"/>
      <c r="AO2677" s="110"/>
      <c r="AP2677" s="110"/>
      <c r="AQ2677" s="110"/>
      <c r="AR2677" s="110"/>
      <c r="AS2677" s="110"/>
      <c r="AT2677" s="110"/>
      <c r="AU2677" s="110"/>
      <c r="AV2677" s="110"/>
      <c r="AY2677" s="110"/>
      <c r="BD2677" s="110"/>
      <c r="BE2677" s="110"/>
      <c r="BF2677" s="110"/>
      <c r="BG2677" s="110"/>
      <c r="BH2677" s="110"/>
      <c r="BI2677" s="110"/>
      <c r="BJ2677" s="110"/>
    </row>
    <row r="2678" spans="1:62">
      <c r="A2678" s="108"/>
      <c r="B2678" s="108"/>
      <c r="C2678" s="109"/>
      <c r="D2678" s="109"/>
      <c r="E2678" s="108"/>
      <c r="F2678" s="108"/>
      <c r="G2678" s="108"/>
      <c r="H2678" s="108"/>
      <c r="I2678" s="108"/>
      <c r="J2678" s="108"/>
      <c r="K2678" s="110"/>
      <c r="L2678" s="110"/>
      <c r="M2678" s="110"/>
      <c r="N2678" s="111"/>
      <c r="O2678" s="110"/>
      <c r="P2678" s="110"/>
      <c r="Q2678" s="110"/>
      <c r="R2678" s="110"/>
      <c r="S2678" s="110"/>
      <c r="T2678" s="110"/>
      <c r="U2678" s="112"/>
      <c r="V2678" s="110"/>
      <c r="W2678" s="110"/>
      <c r="X2678" s="110"/>
      <c r="Y2678" s="110"/>
      <c r="Z2678" s="110"/>
      <c r="AA2678" s="110"/>
      <c r="AB2678" s="110"/>
      <c r="AC2678" s="110"/>
      <c r="AD2678" s="110"/>
      <c r="AE2678" s="110"/>
      <c r="AF2678" s="110"/>
      <c r="AG2678" s="110"/>
      <c r="AH2678" s="110"/>
      <c r="AI2678" s="110"/>
      <c r="AJ2678" s="110"/>
      <c r="AK2678" s="110"/>
      <c r="AL2678" s="110"/>
      <c r="AM2678" s="110"/>
      <c r="AN2678" s="110"/>
      <c r="AO2678" s="110"/>
      <c r="AP2678" s="110"/>
      <c r="AQ2678" s="110"/>
      <c r="AR2678" s="110"/>
      <c r="AS2678" s="110"/>
      <c r="AT2678" s="110"/>
      <c r="AU2678" s="110"/>
      <c r="AV2678" s="110"/>
      <c r="AY2678" s="110"/>
      <c r="BB2678" s="110"/>
      <c r="BD2678" s="110"/>
      <c r="BE2678" s="110"/>
      <c r="BF2678" s="110"/>
      <c r="BG2678" s="110"/>
      <c r="BH2678" s="110"/>
      <c r="BI2678" s="110"/>
      <c r="BJ2678" s="110"/>
    </row>
    <row r="2679" spans="1:62">
      <c r="A2679" s="108"/>
      <c r="B2679" s="108"/>
      <c r="C2679" s="109"/>
      <c r="D2679" s="109"/>
      <c r="E2679" s="108"/>
      <c r="F2679" s="108"/>
      <c r="G2679" s="108"/>
      <c r="H2679" s="108"/>
      <c r="I2679" s="108"/>
      <c r="J2679" s="108"/>
      <c r="K2679" s="110"/>
      <c r="L2679" s="110"/>
      <c r="M2679" s="110"/>
      <c r="O2679" s="110"/>
      <c r="P2679" s="110"/>
      <c r="Q2679" s="110"/>
      <c r="R2679" s="110"/>
      <c r="S2679" s="110"/>
      <c r="T2679" s="110"/>
      <c r="V2679" s="110"/>
      <c r="W2679" s="110"/>
      <c r="X2679" s="110"/>
      <c r="Y2679" s="110"/>
      <c r="Z2679" s="110"/>
      <c r="AA2679" s="110"/>
      <c r="AB2679" s="110"/>
      <c r="AC2679" s="110"/>
      <c r="AD2679" s="110"/>
      <c r="AE2679" s="110"/>
      <c r="AF2679" s="110"/>
      <c r="AG2679" s="110"/>
      <c r="AH2679" s="110"/>
      <c r="AI2679" s="110"/>
      <c r="AJ2679" s="110"/>
      <c r="AK2679" s="110"/>
      <c r="AL2679" s="110"/>
      <c r="AM2679" s="110"/>
      <c r="AN2679" s="110"/>
      <c r="AO2679" s="110"/>
      <c r="AP2679" s="110"/>
      <c r="AQ2679" s="110"/>
      <c r="AR2679" s="110"/>
      <c r="AS2679" s="110"/>
      <c r="AT2679" s="110"/>
      <c r="AU2679" s="110"/>
      <c r="AV2679" s="110"/>
      <c r="AY2679" s="110"/>
      <c r="BD2679" s="110"/>
      <c r="BE2679" s="110"/>
      <c r="BF2679" s="110"/>
      <c r="BG2679" s="110"/>
      <c r="BH2679" s="110"/>
      <c r="BI2679" s="110"/>
      <c r="BJ2679" s="110"/>
    </row>
    <row r="2680" spans="1:62">
      <c r="A2680" s="108"/>
      <c r="B2680" s="108"/>
      <c r="C2680" s="109"/>
      <c r="D2680" s="109"/>
      <c r="E2680" s="108"/>
      <c r="F2680" s="108"/>
      <c r="G2680" s="108"/>
      <c r="H2680" s="108"/>
      <c r="I2680" s="108"/>
      <c r="J2680" s="108"/>
      <c r="K2680" s="110"/>
      <c r="L2680" s="110"/>
      <c r="M2680" s="110"/>
      <c r="N2680" s="111"/>
      <c r="O2680" s="110"/>
      <c r="P2680" s="110"/>
      <c r="Q2680" s="110"/>
      <c r="R2680" s="110"/>
      <c r="S2680" s="110"/>
      <c r="T2680" s="110"/>
      <c r="U2680" s="112"/>
      <c r="AP2680" s="110"/>
      <c r="AQ2680" s="110"/>
      <c r="AR2680" s="110"/>
      <c r="AU2680" s="110"/>
      <c r="AV2680" s="110"/>
      <c r="BD2680" s="110"/>
      <c r="BE2680" s="110"/>
      <c r="BF2680" s="110"/>
      <c r="BG2680" s="110"/>
      <c r="BH2680" s="110"/>
      <c r="BI2680" s="110"/>
      <c r="BJ2680" s="110"/>
    </row>
    <row r="2681" spans="1:62">
      <c r="A2681" s="108"/>
      <c r="B2681" s="108"/>
      <c r="C2681" s="109"/>
      <c r="D2681" s="109"/>
      <c r="E2681" s="108"/>
      <c r="F2681" s="108"/>
      <c r="G2681" s="108"/>
      <c r="H2681" s="108"/>
      <c r="I2681" s="108"/>
      <c r="J2681" s="108"/>
      <c r="K2681" s="110"/>
      <c r="L2681" s="110"/>
      <c r="M2681" s="110"/>
      <c r="N2681" s="111"/>
      <c r="O2681" s="110"/>
      <c r="P2681" s="110"/>
      <c r="Q2681" s="110"/>
      <c r="R2681" s="110"/>
      <c r="S2681" s="110"/>
      <c r="T2681" s="110"/>
      <c r="U2681" s="112"/>
      <c r="V2681" s="110"/>
      <c r="W2681" s="110"/>
      <c r="X2681" s="110"/>
      <c r="Y2681" s="110"/>
      <c r="Z2681" s="110"/>
      <c r="AA2681" s="110"/>
      <c r="AB2681" s="110"/>
      <c r="AC2681" s="110"/>
      <c r="AD2681" s="110"/>
      <c r="AE2681" s="110"/>
      <c r="AF2681" s="110"/>
      <c r="AG2681" s="110"/>
      <c r="AH2681" s="110"/>
      <c r="AI2681" s="110"/>
      <c r="AJ2681" s="110"/>
      <c r="AK2681" s="110"/>
      <c r="AL2681" s="110"/>
      <c r="AM2681" s="110"/>
      <c r="AN2681" s="110"/>
      <c r="AO2681" s="110"/>
      <c r="AP2681" s="110"/>
      <c r="AQ2681" s="110"/>
      <c r="AR2681" s="110"/>
      <c r="AU2681" s="110"/>
      <c r="AV2681" s="110"/>
      <c r="BB2681" s="110"/>
      <c r="BD2681" s="110"/>
      <c r="BE2681" s="110"/>
      <c r="BF2681" s="110"/>
      <c r="BG2681" s="110"/>
      <c r="BH2681" s="110"/>
      <c r="BI2681" s="110"/>
      <c r="BJ2681" s="110"/>
    </row>
    <row r="2682" spans="1:62">
      <c r="A2682" s="108"/>
      <c r="B2682" s="108"/>
      <c r="C2682" s="109"/>
      <c r="D2682" s="109"/>
      <c r="E2682" s="108"/>
      <c r="F2682" s="108"/>
      <c r="G2682" s="108"/>
      <c r="H2682" s="108"/>
      <c r="I2682" s="108"/>
      <c r="J2682" s="108"/>
      <c r="K2682" s="110"/>
      <c r="L2682" s="110"/>
      <c r="M2682" s="110"/>
      <c r="N2682" s="111"/>
      <c r="O2682" s="110"/>
      <c r="P2682" s="110"/>
      <c r="Q2682" s="110"/>
      <c r="R2682" s="110"/>
      <c r="S2682" s="110"/>
      <c r="T2682" s="110"/>
      <c r="U2682" s="112"/>
      <c r="V2682" s="110"/>
      <c r="W2682" s="110"/>
      <c r="X2682" s="110"/>
      <c r="Y2682" s="110"/>
      <c r="Z2682" s="110"/>
      <c r="AA2682" s="110"/>
      <c r="AB2682" s="110"/>
      <c r="AC2682" s="110"/>
      <c r="AD2682" s="110"/>
      <c r="AE2682" s="110"/>
      <c r="AF2682" s="110"/>
      <c r="AG2682" s="110"/>
      <c r="AI2682" s="110"/>
      <c r="AJ2682" s="110"/>
      <c r="AK2682" s="110"/>
      <c r="AL2682" s="110"/>
      <c r="AM2682" s="110"/>
      <c r="AN2682" s="110"/>
      <c r="AO2682" s="110"/>
      <c r="AP2682" s="110"/>
      <c r="AQ2682" s="110"/>
      <c r="AR2682" s="110"/>
      <c r="AS2682" s="110"/>
      <c r="AT2682" s="110"/>
      <c r="AU2682" s="110"/>
      <c r="AV2682" s="110"/>
      <c r="AW2682" s="112"/>
      <c r="AY2682" s="110"/>
      <c r="AZ2682" s="110"/>
      <c r="BA2682" s="110"/>
      <c r="BB2682" s="110"/>
      <c r="BD2682" s="110"/>
      <c r="BE2682" s="110"/>
      <c r="BF2682" s="110"/>
      <c r="BG2682" s="110"/>
      <c r="BH2682" s="110"/>
      <c r="BI2682" s="110"/>
      <c r="BJ2682" s="110"/>
    </row>
    <row r="2683" spans="1:62">
      <c r="A2683" s="108"/>
      <c r="B2683" s="108"/>
      <c r="C2683" s="109"/>
      <c r="D2683" s="109"/>
      <c r="E2683" s="108"/>
      <c r="F2683" s="108"/>
      <c r="G2683" s="108"/>
      <c r="H2683" s="108"/>
      <c r="I2683" s="108"/>
      <c r="J2683" s="108"/>
      <c r="K2683" s="110"/>
      <c r="L2683" s="110"/>
      <c r="M2683" s="110"/>
      <c r="N2683" s="111"/>
      <c r="O2683" s="110"/>
      <c r="P2683" s="110"/>
      <c r="Q2683" s="110"/>
      <c r="R2683" s="110"/>
      <c r="S2683" s="110"/>
      <c r="T2683" s="110"/>
      <c r="V2683" s="110"/>
      <c r="W2683" s="110"/>
      <c r="X2683" s="110"/>
      <c r="Y2683" s="110"/>
      <c r="Z2683" s="110"/>
      <c r="AA2683" s="110"/>
      <c r="AB2683" s="110"/>
      <c r="AC2683" s="110"/>
      <c r="AD2683" s="110"/>
      <c r="AE2683" s="110"/>
      <c r="AF2683" s="110"/>
      <c r="AG2683" s="110"/>
      <c r="AH2683" s="110"/>
      <c r="AI2683" s="110"/>
      <c r="AJ2683" s="110"/>
      <c r="AK2683" s="110"/>
      <c r="AL2683" s="110"/>
      <c r="AM2683" s="110"/>
      <c r="AN2683" s="110"/>
      <c r="AO2683" s="110"/>
      <c r="AP2683" s="110"/>
      <c r="AQ2683" s="110"/>
      <c r="AR2683" s="110"/>
      <c r="AS2683" s="110"/>
      <c r="AT2683" s="110"/>
      <c r="AU2683" s="110"/>
      <c r="AV2683" s="110"/>
      <c r="AW2683" s="112"/>
      <c r="AY2683" s="110"/>
      <c r="AZ2683" s="110"/>
      <c r="BA2683" s="110"/>
      <c r="BB2683" s="110"/>
      <c r="BD2683" s="110"/>
      <c r="BE2683" s="110"/>
      <c r="BF2683" s="110"/>
      <c r="BG2683" s="110"/>
      <c r="BH2683" s="110"/>
      <c r="BI2683" s="110"/>
      <c r="BJ2683" s="110"/>
    </row>
    <row r="2684" spans="1:62">
      <c r="A2684" s="108"/>
      <c r="B2684" s="108"/>
      <c r="C2684" s="109"/>
      <c r="D2684" s="109"/>
      <c r="E2684" s="108"/>
      <c r="F2684" s="108"/>
      <c r="G2684" s="108"/>
      <c r="H2684" s="108"/>
      <c r="I2684" s="108"/>
      <c r="J2684" s="108"/>
      <c r="K2684" s="110"/>
      <c r="L2684" s="110"/>
      <c r="M2684" s="110"/>
      <c r="O2684" s="110"/>
      <c r="P2684" s="110"/>
      <c r="Q2684" s="110"/>
      <c r="U2684" s="112"/>
      <c r="AP2684" s="110"/>
      <c r="AQ2684" s="110"/>
      <c r="AR2684" s="110"/>
      <c r="AU2684" s="110"/>
      <c r="BD2684" s="110"/>
      <c r="BE2684" s="110"/>
      <c r="BF2684" s="110"/>
      <c r="BG2684" s="110"/>
      <c r="BH2684" s="110"/>
      <c r="BI2684" s="110"/>
      <c r="BJ2684" s="110"/>
    </row>
    <row r="2685" spans="1:62">
      <c r="A2685" s="108"/>
      <c r="B2685" s="108"/>
      <c r="C2685" s="109"/>
      <c r="D2685" s="109"/>
      <c r="E2685" s="108"/>
      <c r="F2685" s="108"/>
      <c r="G2685" s="108"/>
      <c r="H2685" s="108"/>
      <c r="I2685" s="108"/>
      <c r="J2685" s="108"/>
      <c r="K2685" s="110"/>
      <c r="L2685" s="110"/>
      <c r="M2685" s="110"/>
      <c r="N2685" s="111"/>
      <c r="O2685" s="110"/>
      <c r="P2685" s="110"/>
      <c r="Q2685" s="110"/>
      <c r="R2685" s="110"/>
      <c r="S2685" s="110"/>
      <c r="T2685" s="110"/>
      <c r="U2685" s="112"/>
      <c r="V2685" s="110"/>
      <c r="W2685" s="110"/>
      <c r="X2685" s="110"/>
      <c r="Y2685" s="110"/>
      <c r="Z2685" s="110"/>
      <c r="AA2685" s="110"/>
      <c r="AB2685" s="110"/>
      <c r="AC2685" s="110"/>
      <c r="AD2685" s="110"/>
      <c r="AE2685" s="110"/>
      <c r="AF2685" s="110"/>
      <c r="AG2685" s="110"/>
      <c r="AH2685" s="110"/>
      <c r="AI2685" s="110"/>
      <c r="AJ2685" s="110"/>
      <c r="AK2685" s="110"/>
      <c r="AL2685" s="110"/>
      <c r="AM2685" s="110"/>
      <c r="AN2685" s="110"/>
      <c r="AO2685" s="110"/>
      <c r="AP2685" s="110"/>
      <c r="AQ2685" s="110"/>
      <c r="AR2685" s="110"/>
      <c r="AT2685" s="110"/>
      <c r="AU2685" s="110"/>
      <c r="AV2685" s="110"/>
      <c r="AX2685" s="112"/>
      <c r="BC2685" s="112"/>
      <c r="BD2685" s="110"/>
      <c r="BE2685" s="110"/>
      <c r="BF2685" s="110"/>
      <c r="BG2685" s="110"/>
      <c r="BH2685" s="110"/>
      <c r="BI2685" s="110"/>
      <c r="BJ2685" s="110"/>
    </row>
    <row r="2686" spans="1:62">
      <c r="A2686" s="108"/>
      <c r="B2686" s="108"/>
      <c r="C2686" s="109"/>
      <c r="D2686" s="109"/>
      <c r="E2686" s="108"/>
      <c r="F2686" s="108"/>
      <c r="G2686" s="108"/>
      <c r="H2686" s="108"/>
      <c r="I2686" s="108"/>
      <c r="J2686" s="108"/>
      <c r="K2686" s="110"/>
      <c r="L2686" s="110"/>
      <c r="M2686" s="110"/>
      <c r="N2686" s="111"/>
      <c r="O2686" s="110"/>
      <c r="P2686" s="110"/>
      <c r="Q2686" s="110"/>
      <c r="R2686" s="110"/>
      <c r="S2686" s="110"/>
      <c r="T2686" s="110"/>
      <c r="U2686" s="112"/>
      <c r="V2686" s="110"/>
      <c r="W2686" s="110"/>
      <c r="X2686" s="110"/>
      <c r="Y2686" s="110"/>
      <c r="Z2686" s="110"/>
      <c r="AA2686" s="110"/>
      <c r="AB2686" s="110"/>
      <c r="AC2686" s="110"/>
      <c r="AD2686" s="110"/>
      <c r="AE2686" s="110"/>
      <c r="AF2686" s="110"/>
      <c r="AG2686" s="110"/>
      <c r="AH2686" s="110"/>
      <c r="AI2686" s="110"/>
      <c r="AJ2686" s="110"/>
      <c r="AK2686" s="110"/>
      <c r="AL2686" s="110"/>
      <c r="AM2686" s="110"/>
      <c r="AN2686" s="110"/>
      <c r="AO2686" s="110"/>
      <c r="AP2686" s="110"/>
      <c r="AQ2686" s="110"/>
      <c r="AR2686" s="110"/>
      <c r="AS2686" s="110"/>
      <c r="AT2686" s="110"/>
      <c r="AU2686" s="110"/>
      <c r="AV2686" s="110"/>
      <c r="AY2686" s="110"/>
      <c r="AZ2686" s="110"/>
      <c r="BA2686" s="110"/>
      <c r="BB2686" s="110"/>
      <c r="BD2686" s="110"/>
      <c r="BE2686" s="110"/>
      <c r="BF2686" s="110"/>
      <c r="BG2686" s="110"/>
      <c r="BH2686" s="110"/>
      <c r="BI2686" s="110"/>
      <c r="BJ2686" s="110"/>
    </row>
    <row r="2687" spans="1:62">
      <c r="A2687" s="108"/>
      <c r="B2687" s="108"/>
      <c r="C2687" s="109"/>
      <c r="D2687" s="109"/>
      <c r="E2687" s="108"/>
      <c r="F2687" s="108"/>
      <c r="G2687" s="108"/>
      <c r="H2687" s="108"/>
      <c r="I2687" s="108"/>
      <c r="J2687" s="108"/>
      <c r="K2687" s="110"/>
      <c r="L2687" s="110"/>
      <c r="M2687" s="110"/>
      <c r="N2687" s="111"/>
      <c r="O2687" s="110"/>
      <c r="P2687" s="110"/>
      <c r="Q2687" s="110"/>
      <c r="R2687" s="110"/>
      <c r="S2687" s="110"/>
      <c r="T2687" s="110"/>
      <c r="V2687" s="110"/>
      <c r="W2687" s="110"/>
      <c r="X2687" s="110"/>
      <c r="Y2687" s="110"/>
      <c r="Z2687" s="110"/>
      <c r="AA2687" s="110"/>
      <c r="AB2687" s="110"/>
      <c r="AC2687" s="110"/>
      <c r="AD2687" s="110"/>
      <c r="AE2687" s="110"/>
      <c r="AF2687" s="110"/>
      <c r="AG2687" s="110"/>
      <c r="AH2687" s="110"/>
      <c r="AI2687" s="110"/>
      <c r="AJ2687" s="110"/>
      <c r="AK2687" s="110"/>
      <c r="AL2687" s="110"/>
      <c r="AM2687" s="110"/>
      <c r="AN2687" s="110"/>
      <c r="AO2687" s="110"/>
      <c r="AP2687" s="110"/>
      <c r="AQ2687" s="110"/>
      <c r="AR2687" s="110"/>
      <c r="AS2687" s="110"/>
      <c r="AT2687" s="110"/>
      <c r="AU2687" s="110"/>
      <c r="AV2687" s="110"/>
      <c r="AW2687" s="112"/>
      <c r="AY2687" s="110"/>
      <c r="BE2687" s="110"/>
      <c r="BF2687" s="110"/>
      <c r="BG2687" s="110"/>
      <c r="BH2687" s="110"/>
      <c r="BI2687" s="110"/>
    </row>
    <row r="2688" spans="1:62">
      <c r="A2688" s="108"/>
      <c r="B2688" s="108"/>
      <c r="C2688" s="109"/>
      <c r="D2688" s="109"/>
      <c r="E2688" s="108"/>
      <c r="F2688" s="108"/>
      <c r="G2688" s="108"/>
      <c r="H2688" s="108"/>
      <c r="I2688" s="108"/>
      <c r="J2688" s="108"/>
      <c r="K2688" s="110"/>
      <c r="L2688" s="110"/>
      <c r="M2688" s="110"/>
      <c r="N2688" s="111"/>
      <c r="O2688" s="110"/>
      <c r="P2688" s="110"/>
      <c r="Q2688" s="110"/>
      <c r="R2688" s="110"/>
      <c r="S2688" s="110"/>
      <c r="T2688" s="110"/>
      <c r="V2688" s="110"/>
      <c r="W2688" s="110"/>
      <c r="X2688" s="110"/>
      <c r="Y2688" s="110"/>
      <c r="Z2688" s="110"/>
      <c r="AA2688" s="110"/>
      <c r="AB2688" s="110"/>
      <c r="AC2688" s="110"/>
      <c r="AD2688" s="110"/>
      <c r="AE2688" s="110"/>
      <c r="AF2688" s="110"/>
      <c r="AG2688" s="110"/>
      <c r="AH2688" s="110"/>
      <c r="AI2688" s="110"/>
      <c r="AJ2688" s="110"/>
      <c r="AK2688" s="110"/>
      <c r="AL2688" s="110"/>
      <c r="AM2688" s="110"/>
      <c r="AN2688" s="110"/>
      <c r="AO2688" s="110"/>
      <c r="AP2688" s="110"/>
      <c r="AQ2688" s="110"/>
      <c r="AR2688" s="110"/>
      <c r="AS2688" s="110"/>
      <c r="AT2688" s="110"/>
      <c r="AU2688" s="110"/>
      <c r="AV2688" s="110"/>
      <c r="AW2688" s="112"/>
      <c r="AY2688" s="110"/>
      <c r="BD2688" s="110"/>
      <c r="BE2688" s="110"/>
      <c r="BF2688" s="110"/>
      <c r="BG2688" s="110"/>
      <c r="BH2688" s="110"/>
      <c r="BI2688" s="110"/>
      <c r="BJ2688" s="110"/>
    </row>
    <row r="2689" spans="1:62">
      <c r="A2689" s="108"/>
      <c r="B2689" s="108"/>
      <c r="C2689" s="109"/>
      <c r="D2689" s="109"/>
      <c r="E2689" s="108"/>
      <c r="F2689" s="108"/>
      <c r="G2689" s="108"/>
      <c r="H2689" s="108"/>
      <c r="I2689" s="108"/>
      <c r="J2689" s="108"/>
      <c r="K2689" s="110"/>
      <c r="L2689" s="110"/>
      <c r="M2689" s="110"/>
      <c r="O2689" s="110"/>
      <c r="P2689" s="110"/>
      <c r="Q2689" s="110"/>
      <c r="R2689" s="110"/>
      <c r="S2689" s="110"/>
      <c r="T2689" s="110"/>
      <c r="V2689" s="110"/>
      <c r="W2689" s="110"/>
      <c r="X2689" s="110"/>
      <c r="Y2689" s="110"/>
      <c r="Z2689" s="110"/>
      <c r="AA2689" s="110"/>
      <c r="AB2689" s="110"/>
      <c r="AC2689" s="110"/>
      <c r="AD2689" s="110"/>
      <c r="AE2689" s="110"/>
      <c r="AF2689" s="110"/>
      <c r="AG2689" s="110"/>
      <c r="AH2689" s="110"/>
      <c r="AI2689" s="110"/>
      <c r="AJ2689" s="110"/>
      <c r="AK2689" s="110"/>
      <c r="AL2689" s="110"/>
      <c r="AM2689" s="110"/>
      <c r="AN2689" s="110"/>
      <c r="AO2689" s="110"/>
      <c r="AP2689" s="110"/>
      <c r="AQ2689" s="110"/>
      <c r="AR2689" s="110"/>
      <c r="AS2689" s="110"/>
      <c r="AT2689" s="110"/>
      <c r="AU2689" s="110"/>
      <c r="AV2689" s="110"/>
      <c r="AW2689" s="112"/>
      <c r="AY2689" s="110"/>
      <c r="BD2689" s="110"/>
      <c r="BE2689" s="110"/>
      <c r="BF2689" s="110"/>
      <c r="BG2689" s="110"/>
      <c r="BH2689" s="110"/>
      <c r="BI2689" s="110"/>
      <c r="BJ2689" s="110"/>
    </row>
    <row r="2690" spans="1:62">
      <c r="A2690" s="108"/>
      <c r="B2690" s="108"/>
      <c r="C2690" s="109"/>
      <c r="D2690" s="109"/>
      <c r="E2690" s="108"/>
      <c r="F2690" s="108"/>
      <c r="G2690" s="108"/>
      <c r="H2690" s="108"/>
      <c r="I2690" s="108"/>
      <c r="J2690" s="108"/>
      <c r="K2690" s="110"/>
      <c r="L2690" s="110"/>
      <c r="M2690" s="110"/>
      <c r="N2690" s="111"/>
      <c r="O2690" s="110"/>
      <c r="P2690" s="110"/>
      <c r="Q2690" s="110"/>
      <c r="R2690" s="110"/>
      <c r="S2690" s="110"/>
      <c r="T2690" s="110"/>
      <c r="U2690" s="112"/>
      <c r="V2690" s="110"/>
      <c r="W2690" s="110"/>
      <c r="X2690" s="110"/>
      <c r="Y2690" s="110"/>
      <c r="Z2690" s="110"/>
      <c r="AA2690" s="110"/>
      <c r="AB2690" s="110"/>
      <c r="AC2690" s="110"/>
      <c r="AD2690" s="110"/>
      <c r="AE2690" s="110"/>
      <c r="AF2690" s="110"/>
      <c r="AG2690" s="110"/>
      <c r="AH2690" s="110"/>
      <c r="AI2690" s="110"/>
      <c r="AJ2690" s="110"/>
      <c r="AK2690" s="110"/>
      <c r="AL2690" s="110"/>
      <c r="AM2690" s="110"/>
      <c r="AN2690" s="110"/>
      <c r="AO2690" s="110"/>
      <c r="AP2690" s="110"/>
      <c r="AQ2690" s="110"/>
      <c r="AR2690" s="110"/>
      <c r="AU2690" s="110"/>
      <c r="AV2690" s="110"/>
      <c r="BE2690" s="110"/>
      <c r="BF2690" s="110"/>
      <c r="BG2690" s="110"/>
      <c r="BH2690" s="110"/>
      <c r="BI2690" s="110"/>
      <c r="BJ2690" s="110"/>
    </row>
    <row r="2691" spans="1:62">
      <c r="A2691" s="108"/>
      <c r="B2691" s="108"/>
      <c r="C2691" s="109"/>
      <c r="D2691" s="109"/>
      <c r="E2691" s="108"/>
      <c r="F2691" s="108"/>
      <c r="G2691" s="108"/>
      <c r="H2691" s="108"/>
      <c r="I2691" s="108"/>
      <c r="J2691" s="108"/>
      <c r="K2691" s="110"/>
      <c r="L2691" s="110"/>
      <c r="M2691" s="110"/>
      <c r="N2691" s="111"/>
      <c r="O2691" s="110"/>
      <c r="P2691" s="110"/>
      <c r="Q2691" s="110"/>
      <c r="R2691" s="110"/>
      <c r="S2691" s="110"/>
      <c r="T2691" s="110"/>
      <c r="U2691" s="112"/>
      <c r="V2691" s="110"/>
      <c r="W2691" s="110"/>
      <c r="X2691" s="110"/>
      <c r="Y2691" s="110"/>
      <c r="Z2691" s="110"/>
      <c r="AA2691" s="110"/>
      <c r="AB2691" s="110"/>
      <c r="AC2691" s="110"/>
      <c r="AD2691" s="110"/>
      <c r="AE2691" s="110"/>
      <c r="AF2691" s="110"/>
      <c r="AG2691" s="110"/>
      <c r="AH2691" s="110"/>
      <c r="AI2691" s="110"/>
      <c r="AJ2691" s="110"/>
      <c r="AK2691" s="110"/>
      <c r="AL2691" s="110"/>
      <c r="AM2691" s="110"/>
      <c r="AN2691" s="110"/>
      <c r="AO2691" s="110"/>
      <c r="AP2691" s="110"/>
      <c r="AQ2691" s="110"/>
      <c r="AR2691" s="110"/>
      <c r="AS2691" s="110"/>
      <c r="AT2691" s="110"/>
      <c r="AU2691" s="110"/>
      <c r="AV2691" s="110"/>
      <c r="AW2691" s="112"/>
      <c r="AY2691" s="110"/>
      <c r="AZ2691" s="110"/>
      <c r="BA2691" s="110"/>
      <c r="BB2691" s="110"/>
      <c r="BE2691" s="110"/>
      <c r="BF2691" s="110"/>
      <c r="BG2691" s="110"/>
      <c r="BH2691" s="110"/>
      <c r="BI2691" s="110"/>
    </row>
    <row r="2692" spans="1:62">
      <c r="A2692" s="108"/>
      <c r="B2692" s="108"/>
      <c r="C2692" s="109"/>
      <c r="D2692" s="109"/>
      <c r="E2692" s="108"/>
      <c r="F2692" s="108"/>
      <c r="G2692" s="108"/>
      <c r="H2692" s="108"/>
      <c r="I2692" s="108"/>
      <c r="J2692" s="108"/>
      <c r="K2692" s="110"/>
      <c r="L2692" s="110"/>
      <c r="M2692" s="110"/>
      <c r="O2692" s="110"/>
      <c r="P2692" s="110"/>
      <c r="Q2692" s="110"/>
      <c r="R2692" s="110"/>
      <c r="S2692" s="110"/>
      <c r="T2692" s="110"/>
      <c r="AP2692" s="110"/>
      <c r="AQ2692" s="110"/>
      <c r="AR2692" s="110"/>
      <c r="AS2692" s="110"/>
      <c r="AT2692" s="110"/>
      <c r="AU2692" s="110"/>
      <c r="AV2692" s="110"/>
      <c r="AY2692" s="110"/>
      <c r="AZ2692" s="110"/>
      <c r="BD2692" s="110"/>
      <c r="BE2692" s="110"/>
      <c r="BF2692" s="110"/>
      <c r="BG2692" s="110"/>
      <c r="BH2692" s="110"/>
      <c r="BI2692" s="110"/>
      <c r="BJ2692" s="110"/>
    </row>
    <row r="2693" spans="1:62">
      <c r="A2693" s="108"/>
      <c r="B2693" s="108"/>
      <c r="C2693" s="109"/>
      <c r="D2693" s="109"/>
      <c r="E2693" s="108"/>
      <c r="F2693" s="108"/>
      <c r="G2693" s="108"/>
      <c r="H2693" s="108"/>
      <c r="I2693" s="108"/>
      <c r="J2693" s="108"/>
      <c r="K2693" s="110"/>
      <c r="L2693" s="110"/>
      <c r="M2693" s="110"/>
      <c r="N2693" s="111"/>
      <c r="O2693" s="110"/>
      <c r="P2693" s="110"/>
      <c r="Q2693" s="110"/>
      <c r="R2693" s="110"/>
      <c r="S2693" s="110"/>
      <c r="T2693" s="110"/>
      <c r="U2693" s="112"/>
      <c r="V2693" s="110"/>
      <c r="W2693" s="110"/>
      <c r="X2693" s="110"/>
      <c r="Y2693" s="110"/>
      <c r="Z2693" s="110"/>
      <c r="AA2693" s="110"/>
      <c r="AB2693" s="110"/>
      <c r="AC2693" s="110"/>
      <c r="AD2693" s="110"/>
      <c r="AE2693" s="110"/>
      <c r="AF2693" s="110"/>
      <c r="AG2693" s="110"/>
      <c r="AH2693" s="110"/>
      <c r="AI2693" s="110"/>
      <c r="AJ2693" s="110"/>
      <c r="AK2693" s="110"/>
      <c r="AL2693" s="110"/>
      <c r="AM2693" s="110"/>
      <c r="AN2693" s="110"/>
      <c r="AO2693" s="110"/>
      <c r="AP2693" s="110"/>
      <c r="AQ2693" s="110"/>
      <c r="AR2693" s="110"/>
      <c r="AU2693" s="110"/>
      <c r="AV2693" s="110"/>
      <c r="BD2693" s="110"/>
      <c r="BE2693" s="110"/>
      <c r="BF2693" s="110"/>
      <c r="BG2693" s="110"/>
      <c r="BH2693" s="110"/>
      <c r="BI2693" s="110"/>
      <c r="BJ2693" s="110"/>
    </row>
    <row r="2694" spans="1:62">
      <c r="A2694" s="108"/>
      <c r="B2694" s="108"/>
      <c r="C2694" s="109"/>
      <c r="D2694" s="109"/>
      <c r="E2694" s="108"/>
      <c r="F2694" s="108"/>
      <c r="G2694" s="108"/>
      <c r="H2694" s="108"/>
      <c r="I2694" s="108"/>
      <c r="J2694" s="108"/>
      <c r="K2694" s="110"/>
      <c r="L2694" s="110"/>
      <c r="M2694" s="110"/>
      <c r="N2694" s="111"/>
      <c r="O2694" s="110"/>
      <c r="P2694" s="110"/>
      <c r="Q2694" s="110"/>
      <c r="R2694" s="110"/>
      <c r="S2694" s="110"/>
      <c r="T2694" s="110"/>
      <c r="V2694" s="110"/>
      <c r="W2694" s="110"/>
      <c r="X2694" s="110"/>
      <c r="Y2694" s="110"/>
      <c r="Z2694" s="110"/>
      <c r="AA2694" s="110"/>
      <c r="AB2694" s="110"/>
      <c r="AC2694" s="110"/>
      <c r="AD2694" s="110"/>
      <c r="AE2694" s="110"/>
      <c r="AF2694" s="110"/>
      <c r="AG2694" s="110"/>
      <c r="AH2694" s="110"/>
      <c r="AI2694" s="110"/>
      <c r="AJ2694" s="110"/>
      <c r="AK2694" s="110"/>
      <c r="AL2694" s="110"/>
      <c r="AM2694" s="110"/>
      <c r="AN2694" s="110"/>
      <c r="AO2694" s="110"/>
      <c r="AP2694" s="110"/>
      <c r="AQ2694" s="110"/>
      <c r="AR2694" s="110"/>
      <c r="AS2694" s="110"/>
      <c r="AT2694" s="110"/>
      <c r="AU2694" s="110"/>
      <c r="AV2694" s="110"/>
      <c r="AY2694" s="110"/>
      <c r="BD2694" s="110"/>
      <c r="BE2694" s="110"/>
      <c r="BF2694" s="110"/>
      <c r="BG2694" s="110"/>
      <c r="BH2694" s="110"/>
      <c r="BI2694" s="110"/>
      <c r="BJ2694" s="110"/>
    </row>
    <row r="2695" spans="1:62">
      <c r="A2695" s="108"/>
      <c r="B2695" s="108"/>
      <c r="C2695" s="109"/>
      <c r="D2695" s="109"/>
      <c r="E2695" s="108"/>
      <c r="F2695" s="108"/>
      <c r="G2695" s="108"/>
      <c r="H2695" s="108"/>
      <c r="I2695" s="108"/>
      <c r="J2695" s="108"/>
      <c r="K2695" s="110"/>
      <c r="L2695" s="110"/>
      <c r="M2695" s="110"/>
      <c r="N2695" s="111"/>
      <c r="O2695" s="110"/>
      <c r="P2695" s="110"/>
      <c r="Q2695" s="110"/>
      <c r="R2695" s="110"/>
      <c r="S2695" s="110"/>
      <c r="T2695" s="110"/>
      <c r="V2695" s="110"/>
      <c r="W2695" s="110"/>
      <c r="X2695" s="110"/>
      <c r="Y2695" s="110"/>
      <c r="Z2695" s="110"/>
      <c r="AA2695" s="110"/>
      <c r="AB2695" s="110"/>
      <c r="AC2695" s="110"/>
      <c r="AD2695" s="110"/>
      <c r="AE2695" s="110"/>
      <c r="AF2695" s="110"/>
      <c r="AG2695" s="110"/>
      <c r="AH2695" s="110"/>
      <c r="AI2695" s="110"/>
      <c r="AJ2695" s="110"/>
      <c r="AK2695" s="110"/>
      <c r="AL2695" s="110"/>
      <c r="AM2695" s="110"/>
      <c r="AN2695" s="110"/>
      <c r="AO2695" s="110"/>
      <c r="AP2695" s="110"/>
      <c r="AQ2695" s="110"/>
      <c r="AR2695" s="110"/>
      <c r="AU2695" s="110"/>
      <c r="AV2695" s="110"/>
      <c r="BB2695" s="110"/>
      <c r="BD2695" s="110"/>
      <c r="BE2695" s="110"/>
      <c r="BF2695" s="110"/>
      <c r="BG2695" s="110"/>
      <c r="BH2695" s="110"/>
      <c r="BI2695" s="110"/>
      <c r="BJ2695" s="110"/>
    </row>
    <row r="2696" spans="1:62">
      <c r="A2696" s="108"/>
      <c r="B2696" s="108"/>
      <c r="C2696" s="109"/>
      <c r="D2696" s="109"/>
      <c r="E2696" s="108"/>
      <c r="F2696" s="108"/>
      <c r="G2696" s="108"/>
      <c r="H2696" s="108"/>
      <c r="I2696" s="108"/>
      <c r="J2696" s="108"/>
      <c r="K2696" s="110"/>
      <c r="L2696" s="110"/>
      <c r="M2696" s="110"/>
      <c r="N2696" s="111"/>
      <c r="O2696" s="110"/>
      <c r="P2696" s="110"/>
      <c r="Q2696" s="110"/>
      <c r="R2696" s="110"/>
      <c r="S2696" s="110"/>
      <c r="T2696" s="110"/>
      <c r="U2696" s="112"/>
      <c r="V2696" s="110"/>
      <c r="W2696" s="110"/>
      <c r="X2696" s="110"/>
      <c r="Y2696" s="110"/>
      <c r="Z2696" s="110"/>
      <c r="AA2696" s="110"/>
      <c r="AB2696" s="110"/>
      <c r="AF2696" s="110"/>
      <c r="AG2696" s="110"/>
      <c r="AH2696" s="110"/>
      <c r="AI2696" s="110"/>
      <c r="AJ2696" s="110"/>
      <c r="AK2696" s="110"/>
      <c r="AL2696" s="110"/>
      <c r="AM2696" s="110"/>
      <c r="AN2696" s="110"/>
      <c r="AO2696" s="110"/>
      <c r="AP2696" s="110"/>
      <c r="AQ2696" s="110"/>
      <c r="AR2696" s="110"/>
      <c r="AS2696" s="110"/>
      <c r="AT2696" s="110"/>
      <c r="AU2696" s="110"/>
      <c r="AV2696" s="110"/>
      <c r="AW2696" s="112"/>
      <c r="AY2696" s="110"/>
      <c r="BD2696" s="110"/>
      <c r="BE2696" s="110"/>
      <c r="BF2696" s="110"/>
      <c r="BG2696" s="110"/>
      <c r="BH2696" s="110"/>
      <c r="BI2696" s="110"/>
      <c r="BJ2696" s="110"/>
    </row>
    <row r="2697" spans="1:62">
      <c r="A2697" s="108"/>
      <c r="B2697" s="108"/>
      <c r="C2697" s="109"/>
      <c r="D2697" s="109"/>
      <c r="E2697" s="108"/>
      <c r="F2697" s="108"/>
      <c r="G2697" s="108"/>
      <c r="H2697" s="108"/>
      <c r="I2697" s="108"/>
      <c r="J2697" s="108"/>
      <c r="K2697" s="110"/>
      <c r="L2697" s="110"/>
      <c r="M2697" s="110"/>
      <c r="N2697" s="111"/>
      <c r="O2697" s="110"/>
      <c r="P2697" s="110"/>
      <c r="Q2697" s="110"/>
      <c r="R2697" s="110"/>
      <c r="S2697" s="110"/>
      <c r="T2697" s="110"/>
      <c r="U2697" s="112"/>
      <c r="V2697" s="110"/>
      <c r="W2697" s="110"/>
      <c r="X2697" s="110"/>
      <c r="Y2697" s="110"/>
      <c r="Z2697" s="110"/>
      <c r="AA2697" s="110"/>
      <c r="AB2697" s="110"/>
      <c r="AC2697" s="110"/>
      <c r="AD2697" s="110"/>
      <c r="AF2697" s="110"/>
      <c r="AG2697" s="110"/>
      <c r="AI2697" s="110"/>
      <c r="AJ2697" s="110"/>
      <c r="AL2697" s="110"/>
      <c r="AM2697" s="110"/>
      <c r="AO2697" s="110"/>
      <c r="AP2697" s="110"/>
      <c r="AQ2697" s="110"/>
      <c r="AR2697" s="110"/>
      <c r="AV2697" s="110"/>
      <c r="AW2697" s="112"/>
      <c r="BD2697" s="110"/>
      <c r="BE2697" s="110"/>
      <c r="BF2697" s="110"/>
      <c r="BG2697" s="110"/>
      <c r="BH2697" s="110"/>
      <c r="BI2697" s="110"/>
      <c r="BJ2697" s="110"/>
    </row>
    <row r="2698" spans="1:62">
      <c r="A2698" s="108"/>
      <c r="B2698" s="108"/>
      <c r="C2698" s="109"/>
      <c r="D2698" s="109"/>
      <c r="E2698" s="108"/>
      <c r="F2698" s="108"/>
      <c r="G2698" s="108"/>
      <c r="H2698" s="108"/>
      <c r="I2698" s="108"/>
      <c r="J2698" s="108"/>
      <c r="K2698" s="110"/>
      <c r="L2698" s="110"/>
      <c r="M2698" s="110"/>
      <c r="N2698" s="111"/>
      <c r="O2698" s="110"/>
      <c r="P2698" s="110"/>
      <c r="Q2698" s="110"/>
      <c r="R2698" s="110"/>
      <c r="S2698" s="110"/>
      <c r="T2698" s="110"/>
      <c r="U2698" s="112"/>
      <c r="V2698" s="110"/>
      <c r="W2698" s="110"/>
      <c r="X2698" s="110"/>
      <c r="Y2698" s="110"/>
      <c r="Z2698" s="110"/>
      <c r="AA2698" s="110"/>
      <c r="AB2698" s="110"/>
      <c r="AC2698" s="110"/>
      <c r="AD2698" s="110"/>
      <c r="AE2698" s="110"/>
      <c r="AF2698" s="110"/>
      <c r="AG2698" s="110"/>
      <c r="AH2698" s="110"/>
      <c r="AI2698" s="110"/>
      <c r="AJ2698" s="110"/>
      <c r="AK2698" s="110"/>
      <c r="AL2698" s="110"/>
      <c r="AM2698" s="110"/>
      <c r="AN2698" s="110"/>
      <c r="AO2698" s="110"/>
      <c r="AP2698" s="110"/>
      <c r="AQ2698" s="110"/>
      <c r="AR2698" s="110"/>
      <c r="AT2698" s="110"/>
      <c r="AU2698" s="110"/>
      <c r="AV2698" s="110"/>
      <c r="BD2698" s="110"/>
      <c r="BE2698" s="110"/>
      <c r="BF2698" s="110"/>
      <c r="BG2698" s="110"/>
      <c r="BH2698" s="110"/>
      <c r="BI2698" s="110"/>
      <c r="BJ2698" s="110"/>
    </row>
    <row r="2699" spans="1:62">
      <c r="A2699" s="108"/>
      <c r="B2699" s="108"/>
      <c r="C2699" s="109"/>
      <c r="D2699" s="109"/>
      <c r="E2699" s="108"/>
      <c r="F2699" s="108"/>
      <c r="G2699" s="108"/>
      <c r="H2699" s="108"/>
      <c r="I2699" s="108"/>
      <c r="J2699" s="108"/>
      <c r="K2699" s="110"/>
      <c r="L2699" s="110"/>
      <c r="M2699" s="110"/>
      <c r="O2699" s="110"/>
      <c r="P2699" s="110"/>
      <c r="Q2699" s="110"/>
      <c r="R2699" s="110"/>
      <c r="S2699" s="110"/>
      <c r="T2699" s="110"/>
      <c r="U2699" s="112"/>
      <c r="AP2699" s="110"/>
      <c r="AQ2699" s="110"/>
      <c r="AR2699" s="110"/>
      <c r="BD2699" s="110"/>
      <c r="BE2699" s="110"/>
      <c r="BF2699" s="110"/>
      <c r="BG2699" s="110"/>
      <c r="BH2699" s="110"/>
      <c r="BI2699" s="110"/>
      <c r="BJ2699" s="110"/>
    </row>
    <row r="2700" spans="1:62">
      <c r="A2700" s="108"/>
      <c r="B2700" s="108"/>
      <c r="C2700" s="109"/>
      <c r="D2700" s="109"/>
      <c r="E2700" s="108"/>
      <c r="F2700" s="108"/>
      <c r="G2700" s="108"/>
      <c r="H2700" s="108"/>
      <c r="I2700" s="108"/>
      <c r="J2700" s="108"/>
      <c r="K2700" s="110"/>
      <c r="L2700" s="110"/>
      <c r="M2700" s="110"/>
      <c r="O2700" s="110"/>
      <c r="P2700" s="110"/>
      <c r="Q2700" s="110"/>
      <c r="R2700" s="110"/>
      <c r="S2700" s="110"/>
      <c r="T2700" s="110"/>
      <c r="V2700" s="110"/>
      <c r="W2700" s="110"/>
      <c r="X2700" s="110"/>
      <c r="Y2700" s="110"/>
      <c r="Z2700" s="110"/>
      <c r="AA2700" s="110"/>
      <c r="AB2700" s="110"/>
      <c r="AC2700" s="110"/>
      <c r="AD2700" s="110"/>
      <c r="AF2700" s="110"/>
      <c r="AG2700" s="110"/>
      <c r="AI2700" s="110"/>
      <c r="AJ2700" s="110"/>
      <c r="AK2700" s="110"/>
      <c r="AL2700" s="110"/>
      <c r="AM2700" s="110"/>
      <c r="AN2700" s="110"/>
      <c r="AO2700" s="110"/>
      <c r="AP2700" s="110"/>
      <c r="AQ2700" s="110"/>
      <c r="AR2700" s="110"/>
      <c r="AS2700" s="110"/>
      <c r="AT2700" s="110"/>
      <c r="AU2700" s="110"/>
      <c r="AV2700" s="110"/>
      <c r="AY2700" s="110"/>
      <c r="BD2700" s="110"/>
      <c r="BE2700" s="110"/>
      <c r="BF2700" s="110"/>
      <c r="BG2700" s="110"/>
      <c r="BH2700" s="110"/>
      <c r="BI2700" s="110"/>
      <c r="BJ2700" s="110"/>
    </row>
    <row r="2701" spans="1:62">
      <c r="A2701" s="108"/>
      <c r="B2701" s="108"/>
      <c r="C2701" s="109"/>
      <c r="D2701" s="109"/>
      <c r="E2701" s="108"/>
      <c r="F2701" s="108"/>
      <c r="G2701" s="108"/>
      <c r="H2701" s="108"/>
      <c r="I2701" s="108"/>
      <c r="J2701" s="108"/>
      <c r="K2701" s="110"/>
      <c r="L2701" s="110"/>
      <c r="M2701" s="110"/>
      <c r="N2701" s="111"/>
      <c r="O2701" s="110"/>
      <c r="P2701" s="110"/>
      <c r="Q2701" s="110"/>
      <c r="R2701" s="110"/>
      <c r="S2701" s="110"/>
      <c r="T2701" s="110"/>
      <c r="V2701" s="110"/>
      <c r="W2701" s="110"/>
      <c r="X2701" s="110"/>
      <c r="Y2701" s="110"/>
      <c r="Z2701" s="110"/>
      <c r="AA2701" s="110"/>
      <c r="AB2701" s="110"/>
      <c r="AC2701" s="110"/>
      <c r="AD2701" s="110"/>
      <c r="AE2701" s="110"/>
      <c r="AF2701" s="110"/>
      <c r="AG2701" s="110"/>
      <c r="AH2701" s="110"/>
      <c r="AI2701" s="110"/>
      <c r="AJ2701" s="110"/>
      <c r="AK2701" s="110"/>
      <c r="AL2701" s="110"/>
      <c r="AM2701" s="110"/>
      <c r="AN2701" s="110"/>
      <c r="AO2701" s="110"/>
      <c r="AP2701" s="110"/>
      <c r="AQ2701" s="110"/>
      <c r="AR2701" s="110"/>
      <c r="AS2701" s="110"/>
      <c r="AT2701" s="110"/>
      <c r="AU2701" s="110"/>
      <c r="AV2701" s="110"/>
      <c r="AW2701" s="112"/>
      <c r="AY2701" s="110"/>
      <c r="BD2701" s="110"/>
      <c r="BE2701" s="110"/>
      <c r="BF2701" s="110"/>
      <c r="BG2701" s="110"/>
      <c r="BH2701" s="110"/>
      <c r="BI2701" s="110"/>
      <c r="BJ2701" s="110"/>
    </row>
    <row r="2702" spans="1:62">
      <c r="A2702" s="108"/>
      <c r="B2702" s="108"/>
      <c r="C2702" s="109"/>
      <c r="D2702" s="109"/>
      <c r="E2702" s="108"/>
      <c r="F2702" s="108"/>
      <c r="G2702" s="108"/>
      <c r="H2702" s="108"/>
      <c r="I2702" s="108"/>
      <c r="J2702" s="108"/>
      <c r="K2702" s="110"/>
      <c r="L2702" s="110"/>
      <c r="M2702" s="110"/>
      <c r="O2702" s="110"/>
      <c r="P2702" s="110"/>
      <c r="Q2702" s="110"/>
      <c r="R2702" s="110"/>
      <c r="S2702" s="110"/>
      <c r="T2702" s="110"/>
      <c r="U2702" s="112"/>
      <c r="AP2702" s="110"/>
      <c r="AQ2702" s="110"/>
      <c r="AR2702" s="110"/>
      <c r="AS2702" s="110"/>
      <c r="AT2702" s="110"/>
      <c r="AU2702" s="110"/>
      <c r="AY2702" s="110"/>
      <c r="AZ2702" s="110"/>
      <c r="BD2702" s="110"/>
      <c r="BE2702" s="110"/>
      <c r="BF2702" s="110"/>
      <c r="BG2702" s="110"/>
      <c r="BH2702" s="110"/>
      <c r="BI2702" s="110"/>
      <c r="BJ2702" s="110"/>
    </row>
    <row r="2703" spans="1:62">
      <c r="A2703" s="108"/>
      <c r="B2703" s="108"/>
      <c r="C2703" s="109"/>
      <c r="D2703" s="109"/>
      <c r="E2703" s="108"/>
      <c r="F2703" s="108"/>
      <c r="G2703" s="108"/>
      <c r="H2703" s="108"/>
      <c r="I2703" s="108"/>
      <c r="J2703" s="108"/>
      <c r="K2703" s="110"/>
      <c r="L2703" s="110"/>
      <c r="M2703" s="110"/>
      <c r="N2703" s="111"/>
      <c r="O2703" s="110"/>
      <c r="P2703" s="110"/>
      <c r="Q2703" s="110"/>
      <c r="R2703" s="110"/>
      <c r="S2703" s="110"/>
      <c r="T2703" s="110"/>
      <c r="V2703" s="110"/>
      <c r="W2703" s="110"/>
      <c r="X2703" s="110"/>
      <c r="Y2703" s="110"/>
      <c r="Z2703" s="110"/>
      <c r="AA2703" s="110"/>
      <c r="AB2703" s="110"/>
      <c r="AC2703" s="110"/>
      <c r="AD2703" s="110"/>
      <c r="AE2703" s="110"/>
      <c r="AF2703" s="110"/>
      <c r="AG2703" s="110"/>
      <c r="AH2703" s="110"/>
      <c r="AI2703" s="110"/>
      <c r="AJ2703" s="110"/>
      <c r="AK2703" s="110"/>
      <c r="AL2703" s="110"/>
      <c r="AM2703" s="110"/>
      <c r="AN2703" s="110"/>
      <c r="AO2703" s="110"/>
      <c r="AP2703" s="110"/>
      <c r="AQ2703" s="110"/>
      <c r="AR2703" s="110"/>
      <c r="AV2703" s="110"/>
      <c r="AW2703" s="112"/>
      <c r="AX2703" s="112"/>
      <c r="BB2703" s="110"/>
      <c r="BC2703" s="112"/>
      <c r="BD2703" s="110"/>
      <c r="BE2703" s="110"/>
      <c r="BF2703" s="110"/>
      <c r="BG2703" s="110"/>
      <c r="BH2703" s="110"/>
      <c r="BI2703" s="110"/>
      <c r="BJ2703" s="110"/>
    </row>
    <row r="2704" spans="1:62">
      <c r="A2704" s="108"/>
      <c r="B2704" s="108"/>
      <c r="C2704" s="109"/>
      <c r="D2704" s="109"/>
      <c r="E2704" s="108"/>
      <c r="F2704" s="108"/>
      <c r="G2704" s="108"/>
      <c r="H2704" s="108"/>
      <c r="I2704" s="108"/>
      <c r="J2704" s="108"/>
      <c r="K2704" s="110"/>
      <c r="L2704" s="110"/>
      <c r="M2704" s="110"/>
      <c r="N2704" s="111"/>
      <c r="O2704" s="110"/>
      <c r="P2704" s="110"/>
      <c r="Q2704" s="110"/>
      <c r="R2704" s="110"/>
      <c r="S2704" s="110"/>
      <c r="T2704" s="110"/>
      <c r="V2704" s="110"/>
      <c r="W2704" s="110"/>
      <c r="X2704" s="110"/>
      <c r="Y2704" s="110"/>
      <c r="Z2704" s="110"/>
      <c r="AA2704" s="110"/>
      <c r="AB2704" s="110"/>
      <c r="AC2704" s="110"/>
      <c r="AD2704" s="110"/>
      <c r="AE2704" s="110"/>
      <c r="AF2704" s="110"/>
      <c r="AG2704" s="110"/>
      <c r="AH2704" s="110"/>
      <c r="AI2704" s="110"/>
      <c r="AJ2704" s="110"/>
      <c r="AL2704" s="110"/>
      <c r="AM2704" s="110"/>
      <c r="AN2704" s="110"/>
      <c r="AO2704" s="110"/>
      <c r="AP2704" s="110"/>
      <c r="AQ2704" s="110"/>
      <c r="AR2704" s="110"/>
      <c r="AS2704" s="110"/>
      <c r="AT2704" s="110"/>
      <c r="AU2704" s="110"/>
      <c r="AV2704" s="110"/>
      <c r="AY2704" s="110"/>
      <c r="BD2704" s="110"/>
      <c r="BE2704" s="110"/>
      <c r="BF2704" s="110"/>
      <c r="BG2704" s="110"/>
      <c r="BH2704" s="110"/>
      <c r="BI2704" s="110"/>
      <c r="BJ2704" s="110"/>
    </row>
    <row r="2705" spans="1:62">
      <c r="A2705" s="108"/>
      <c r="B2705" s="108"/>
      <c r="C2705" s="109"/>
      <c r="D2705" s="109"/>
      <c r="E2705" s="108"/>
      <c r="F2705" s="108"/>
      <c r="G2705" s="108"/>
      <c r="H2705" s="108"/>
      <c r="I2705" s="108"/>
      <c r="J2705" s="108"/>
      <c r="K2705" s="110"/>
      <c r="L2705" s="110"/>
      <c r="M2705" s="110"/>
      <c r="N2705" s="111"/>
      <c r="O2705" s="110"/>
      <c r="P2705" s="110"/>
      <c r="Q2705" s="110"/>
      <c r="R2705" s="110"/>
      <c r="S2705" s="110"/>
      <c r="T2705" s="110"/>
      <c r="V2705" s="110"/>
      <c r="W2705" s="110"/>
      <c r="X2705" s="110"/>
      <c r="Y2705" s="110"/>
      <c r="Z2705" s="110"/>
      <c r="AA2705" s="110"/>
      <c r="AB2705" s="110"/>
      <c r="AC2705" s="110"/>
      <c r="AD2705" s="110"/>
      <c r="AE2705" s="110"/>
      <c r="AF2705" s="110"/>
      <c r="AG2705" s="110"/>
      <c r="AH2705" s="110"/>
      <c r="AI2705" s="110"/>
      <c r="AJ2705" s="110"/>
      <c r="AK2705" s="110"/>
      <c r="AL2705" s="110"/>
      <c r="AM2705" s="110"/>
      <c r="AN2705" s="110"/>
      <c r="AO2705" s="110"/>
      <c r="AP2705" s="110"/>
      <c r="AQ2705" s="110"/>
      <c r="AR2705" s="110"/>
      <c r="AU2705" s="110"/>
      <c r="AV2705" s="110"/>
      <c r="AW2705" s="112"/>
      <c r="BB2705" s="110"/>
      <c r="BD2705" s="110"/>
      <c r="BE2705" s="110"/>
      <c r="BF2705" s="110"/>
      <c r="BG2705" s="110"/>
      <c r="BH2705" s="110"/>
      <c r="BI2705" s="110"/>
      <c r="BJ2705" s="110"/>
    </row>
    <row r="2706" spans="1:62">
      <c r="A2706" s="108"/>
      <c r="B2706" s="108"/>
      <c r="C2706" s="109"/>
      <c r="D2706" s="109"/>
      <c r="E2706" s="108"/>
      <c r="F2706" s="108"/>
      <c r="G2706" s="108"/>
      <c r="H2706" s="108"/>
      <c r="I2706" s="108"/>
      <c r="J2706" s="108"/>
      <c r="K2706" s="110"/>
      <c r="L2706" s="110"/>
      <c r="M2706" s="110"/>
      <c r="N2706" s="111"/>
      <c r="O2706" s="110"/>
      <c r="P2706" s="110"/>
      <c r="Q2706" s="110"/>
      <c r="R2706" s="110"/>
      <c r="S2706" s="110"/>
      <c r="T2706" s="110"/>
      <c r="V2706" s="110"/>
      <c r="W2706" s="110"/>
      <c r="X2706" s="110"/>
      <c r="Y2706" s="110"/>
      <c r="Z2706" s="110"/>
      <c r="AA2706" s="110"/>
      <c r="AB2706" s="110"/>
      <c r="AC2706" s="110"/>
      <c r="AD2706" s="110"/>
      <c r="AE2706" s="110"/>
      <c r="AF2706" s="110"/>
      <c r="AG2706" s="110"/>
      <c r="AH2706" s="110"/>
      <c r="AI2706" s="110"/>
      <c r="AJ2706" s="110"/>
      <c r="AK2706" s="110"/>
      <c r="AL2706" s="110"/>
      <c r="AM2706" s="110"/>
      <c r="AN2706" s="110"/>
      <c r="AO2706" s="110"/>
      <c r="AP2706" s="110"/>
      <c r="AQ2706" s="110"/>
      <c r="AR2706" s="110"/>
      <c r="AS2706" s="110"/>
      <c r="AT2706" s="110"/>
      <c r="AU2706" s="110"/>
      <c r="AV2706" s="110"/>
      <c r="AY2706" s="110"/>
      <c r="BD2706" s="110"/>
      <c r="BE2706" s="110"/>
      <c r="BF2706" s="110"/>
      <c r="BG2706" s="110"/>
      <c r="BH2706" s="110"/>
      <c r="BI2706" s="110"/>
      <c r="BJ2706" s="110"/>
    </row>
    <row r="2707" spans="1:62">
      <c r="A2707" s="108"/>
      <c r="B2707" s="108"/>
      <c r="C2707" s="109"/>
      <c r="D2707" s="109"/>
      <c r="E2707" s="108"/>
      <c r="F2707" s="108"/>
      <c r="G2707" s="108"/>
      <c r="H2707" s="108"/>
      <c r="I2707" s="108"/>
      <c r="J2707" s="108"/>
      <c r="K2707" s="110"/>
      <c r="L2707" s="110"/>
      <c r="M2707" s="110"/>
      <c r="O2707" s="110"/>
      <c r="P2707" s="110"/>
      <c r="Q2707" s="110"/>
      <c r="U2707" s="112"/>
      <c r="AU2707" s="110"/>
      <c r="BD2707" s="110"/>
      <c r="BE2707" s="110"/>
      <c r="BF2707" s="110"/>
      <c r="BG2707" s="110"/>
      <c r="BH2707" s="110"/>
      <c r="BI2707" s="110"/>
      <c r="BJ2707" s="110"/>
    </row>
    <row r="2708" spans="1:62">
      <c r="A2708" s="108"/>
      <c r="B2708" s="108"/>
      <c r="C2708" s="109"/>
      <c r="D2708" s="109"/>
      <c r="E2708" s="108"/>
      <c r="F2708" s="108"/>
      <c r="G2708" s="108"/>
      <c r="H2708" s="108"/>
      <c r="I2708" s="108"/>
      <c r="J2708" s="108"/>
      <c r="K2708" s="110"/>
      <c r="L2708" s="110"/>
      <c r="M2708" s="110"/>
      <c r="N2708" s="111"/>
      <c r="O2708" s="110"/>
      <c r="P2708" s="110"/>
      <c r="Q2708" s="110"/>
      <c r="R2708" s="110"/>
      <c r="S2708" s="110"/>
      <c r="T2708" s="110"/>
      <c r="U2708" s="112"/>
      <c r="V2708" s="110"/>
      <c r="W2708" s="110"/>
      <c r="X2708" s="110"/>
      <c r="Y2708" s="110"/>
      <c r="Z2708" s="110"/>
      <c r="AA2708" s="110"/>
      <c r="AB2708" s="110"/>
      <c r="AC2708" s="110"/>
      <c r="AD2708" s="110"/>
      <c r="AE2708" s="110"/>
      <c r="AF2708" s="110"/>
      <c r="AG2708" s="110"/>
      <c r="AH2708" s="110"/>
      <c r="AI2708" s="110"/>
      <c r="AJ2708" s="110"/>
      <c r="AK2708" s="110"/>
      <c r="AL2708" s="110"/>
      <c r="AM2708" s="110"/>
      <c r="AN2708" s="110"/>
      <c r="AO2708" s="110"/>
      <c r="AP2708" s="110"/>
      <c r="AQ2708" s="110"/>
      <c r="AR2708" s="110"/>
      <c r="AS2708" s="110"/>
      <c r="AT2708" s="110"/>
      <c r="AU2708" s="110"/>
      <c r="AV2708" s="110"/>
      <c r="AY2708" s="110"/>
      <c r="BD2708" s="110"/>
      <c r="BE2708" s="110"/>
      <c r="BF2708" s="110"/>
      <c r="BG2708" s="110"/>
      <c r="BH2708" s="110"/>
      <c r="BI2708" s="110"/>
      <c r="BJ2708" s="110"/>
    </row>
    <row r="2709" spans="1:62">
      <c r="A2709" s="108"/>
      <c r="B2709" s="108"/>
      <c r="C2709" s="109"/>
      <c r="D2709" s="109"/>
      <c r="E2709" s="108"/>
      <c r="F2709" s="108"/>
      <c r="G2709" s="108"/>
      <c r="H2709" s="108"/>
      <c r="I2709" s="108"/>
      <c r="J2709" s="108"/>
      <c r="K2709" s="110"/>
      <c r="L2709" s="110"/>
      <c r="M2709" s="110"/>
      <c r="O2709" s="110"/>
      <c r="P2709" s="110"/>
      <c r="Q2709" s="110"/>
      <c r="R2709" s="110"/>
      <c r="S2709" s="110"/>
      <c r="T2709" s="110"/>
      <c r="V2709" s="110"/>
      <c r="W2709" s="110"/>
      <c r="X2709" s="110"/>
      <c r="Y2709" s="110"/>
      <c r="Z2709" s="110"/>
      <c r="AA2709" s="110"/>
      <c r="AB2709" s="110"/>
      <c r="AC2709" s="110"/>
      <c r="AD2709" s="110"/>
      <c r="AE2709" s="110"/>
      <c r="AF2709" s="110"/>
      <c r="AG2709" s="110"/>
      <c r="AH2709" s="110"/>
      <c r="AI2709" s="110"/>
      <c r="AJ2709" s="110"/>
      <c r="AK2709" s="110"/>
      <c r="AL2709" s="110"/>
      <c r="AM2709" s="110"/>
      <c r="AN2709" s="110"/>
      <c r="AO2709" s="110"/>
      <c r="AP2709" s="110"/>
      <c r="AQ2709" s="110"/>
      <c r="AR2709" s="110"/>
      <c r="AS2709" s="110"/>
      <c r="AT2709" s="110"/>
      <c r="AU2709" s="110"/>
      <c r="AV2709" s="110"/>
      <c r="AY2709" s="110"/>
      <c r="BD2709" s="110"/>
      <c r="BE2709" s="110"/>
      <c r="BF2709" s="110"/>
      <c r="BG2709" s="110"/>
      <c r="BH2709" s="110"/>
      <c r="BI2709" s="110"/>
      <c r="BJ2709" s="110"/>
    </row>
    <row r="2710" spans="1:62">
      <c r="A2710" s="108"/>
      <c r="B2710" s="108"/>
      <c r="C2710" s="109"/>
      <c r="D2710" s="109"/>
      <c r="E2710" s="108"/>
      <c r="F2710" s="108"/>
      <c r="G2710" s="108"/>
      <c r="H2710" s="108"/>
      <c r="I2710" s="108"/>
      <c r="J2710" s="108"/>
      <c r="K2710" s="110"/>
      <c r="L2710" s="110"/>
      <c r="M2710" s="110"/>
      <c r="N2710" s="111"/>
      <c r="O2710" s="110"/>
      <c r="P2710" s="110"/>
      <c r="Q2710" s="110"/>
      <c r="R2710" s="110"/>
      <c r="S2710" s="110"/>
      <c r="T2710" s="110"/>
      <c r="U2710" s="112"/>
      <c r="V2710" s="110"/>
      <c r="W2710" s="110"/>
      <c r="X2710" s="110"/>
      <c r="Y2710" s="110"/>
      <c r="Z2710" s="110"/>
      <c r="AA2710" s="110"/>
      <c r="AB2710" s="110"/>
      <c r="AC2710" s="110"/>
      <c r="AD2710" s="110"/>
      <c r="AF2710" s="110"/>
      <c r="AG2710" s="110"/>
      <c r="AH2710" s="110"/>
      <c r="AI2710" s="110"/>
      <c r="AJ2710" s="110"/>
      <c r="AK2710" s="110"/>
      <c r="AL2710" s="110"/>
      <c r="AM2710" s="110"/>
      <c r="AN2710" s="110"/>
      <c r="AO2710" s="110"/>
      <c r="AP2710" s="110"/>
      <c r="AQ2710" s="110"/>
      <c r="AR2710" s="110"/>
      <c r="AS2710" s="110"/>
      <c r="AT2710" s="110"/>
      <c r="AU2710" s="110"/>
      <c r="AV2710" s="110"/>
      <c r="AW2710" s="112"/>
      <c r="AX2710" s="112"/>
      <c r="AY2710" s="110"/>
      <c r="AZ2710" s="110"/>
      <c r="BA2710" s="110"/>
      <c r="BB2710" s="110"/>
      <c r="BC2710" s="112"/>
      <c r="BD2710" s="110"/>
      <c r="BE2710" s="110"/>
      <c r="BF2710" s="110"/>
      <c r="BG2710" s="110"/>
      <c r="BH2710" s="110"/>
      <c r="BI2710" s="110"/>
      <c r="BJ2710" s="110"/>
    </row>
    <row r="2711" spans="1:62">
      <c r="A2711" s="108"/>
      <c r="B2711" s="108"/>
      <c r="C2711" s="109"/>
      <c r="D2711" s="109"/>
      <c r="E2711" s="108"/>
      <c r="F2711" s="108"/>
      <c r="G2711" s="108"/>
      <c r="H2711" s="108"/>
      <c r="I2711" s="108"/>
      <c r="J2711" s="108"/>
      <c r="K2711" s="110"/>
      <c r="L2711" s="110"/>
      <c r="M2711" s="110"/>
      <c r="N2711" s="111"/>
      <c r="O2711" s="110"/>
      <c r="P2711" s="110"/>
      <c r="Q2711" s="110"/>
      <c r="R2711" s="110"/>
      <c r="S2711" s="110"/>
      <c r="T2711" s="110"/>
      <c r="U2711" s="112"/>
      <c r="V2711" s="110"/>
      <c r="W2711" s="110"/>
      <c r="X2711" s="110"/>
      <c r="Y2711" s="110"/>
      <c r="Z2711" s="110"/>
      <c r="AA2711" s="110"/>
      <c r="AB2711" s="110"/>
      <c r="AC2711" s="110"/>
      <c r="AD2711" s="110"/>
      <c r="AE2711" s="110"/>
      <c r="AF2711" s="110"/>
      <c r="AG2711" s="110"/>
      <c r="AH2711" s="110"/>
      <c r="AI2711" s="110"/>
      <c r="AJ2711" s="110"/>
      <c r="AK2711" s="110"/>
      <c r="AL2711" s="110"/>
      <c r="AM2711" s="110"/>
      <c r="AN2711" s="110"/>
      <c r="AO2711" s="110"/>
      <c r="AP2711" s="110"/>
      <c r="AQ2711" s="110"/>
      <c r="AR2711" s="110"/>
      <c r="AS2711" s="110"/>
      <c r="AT2711" s="110"/>
      <c r="AU2711" s="110"/>
      <c r="AV2711" s="110"/>
      <c r="AY2711" s="110"/>
      <c r="BD2711" s="110"/>
      <c r="BE2711" s="110"/>
      <c r="BF2711" s="110"/>
      <c r="BG2711" s="110"/>
      <c r="BH2711" s="110"/>
      <c r="BI2711" s="110"/>
      <c r="BJ2711" s="110"/>
    </row>
    <row r="2712" spans="1:62">
      <c r="A2712" s="108"/>
      <c r="B2712" s="108"/>
      <c r="C2712" s="109"/>
      <c r="D2712" s="109"/>
      <c r="E2712" s="108"/>
      <c r="F2712" s="108"/>
      <c r="G2712" s="108"/>
      <c r="H2712" s="108"/>
      <c r="I2712" s="108"/>
      <c r="J2712" s="108"/>
      <c r="K2712" s="110"/>
      <c r="L2712" s="110"/>
      <c r="M2712" s="110"/>
      <c r="N2712" s="111"/>
      <c r="O2712" s="110"/>
      <c r="P2712" s="110"/>
      <c r="Q2712" s="110"/>
      <c r="R2712" s="110"/>
      <c r="S2712" s="110"/>
      <c r="T2712" s="110"/>
      <c r="U2712" s="112"/>
      <c r="V2712" s="110"/>
      <c r="W2712" s="110"/>
      <c r="X2712" s="110"/>
      <c r="Y2712" s="110"/>
      <c r="Z2712" s="110"/>
      <c r="AA2712" s="110"/>
      <c r="AB2712" s="110"/>
      <c r="AC2712" s="110"/>
      <c r="AD2712" s="110"/>
      <c r="AE2712" s="110"/>
      <c r="AF2712" s="110"/>
      <c r="AG2712" s="110"/>
      <c r="AH2712" s="110"/>
      <c r="AI2712" s="110"/>
      <c r="AJ2712" s="110"/>
      <c r="AK2712" s="110"/>
      <c r="AL2712" s="110"/>
      <c r="AM2712" s="110"/>
      <c r="AN2712" s="110"/>
      <c r="AO2712" s="110"/>
      <c r="AP2712" s="110"/>
      <c r="AQ2712" s="110"/>
      <c r="AR2712" s="110"/>
      <c r="AS2712" s="110"/>
      <c r="AT2712" s="110"/>
      <c r="AU2712" s="110"/>
      <c r="AV2712" s="110"/>
      <c r="AW2712" s="112"/>
      <c r="AX2712" s="112"/>
      <c r="AY2712" s="110"/>
      <c r="BB2712" s="110"/>
      <c r="BC2712" s="112"/>
      <c r="BD2712" s="110"/>
      <c r="BE2712" s="110"/>
      <c r="BF2712" s="110"/>
      <c r="BG2712" s="110"/>
      <c r="BH2712" s="110"/>
      <c r="BI2712" s="110"/>
      <c r="BJ2712" s="110"/>
    </row>
    <row r="2713" spans="1:62">
      <c r="A2713" s="108"/>
      <c r="B2713" s="108"/>
      <c r="C2713" s="109"/>
      <c r="D2713" s="109"/>
      <c r="E2713" s="108"/>
      <c r="F2713" s="108"/>
      <c r="G2713" s="108"/>
      <c r="H2713" s="108"/>
      <c r="I2713" s="108"/>
      <c r="J2713" s="108"/>
      <c r="K2713" s="110"/>
      <c r="L2713" s="110"/>
      <c r="M2713" s="110"/>
      <c r="N2713" s="111"/>
      <c r="U2713" s="112"/>
      <c r="V2713" s="110"/>
      <c r="W2713" s="110"/>
      <c r="Y2713" s="110"/>
      <c r="AA2713" s="110"/>
      <c r="AB2713" s="110"/>
      <c r="AC2713" s="110"/>
      <c r="AD2713" s="110"/>
      <c r="AE2713" s="110"/>
      <c r="AF2713" s="110"/>
      <c r="AG2713" s="110"/>
      <c r="AH2713" s="110"/>
      <c r="AI2713" s="110"/>
      <c r="AJ2713" s="110"/>
      <c r="AK2713" s="110"/>
      <c r="AL2713" s="110"/>
      <c r="AM2713" s="110"/>
      <c r="AN2713" s="110"/>
      <c r="AO2713" s="110"/>
      <c r="AV2713" s="110"/>
      <c r="AW2713" s="112"/>
      <c r="AX2713" s="112"/>
      <c r="BB2713" s="110"/>
      <c r="BC2713" s="112"/>
      <c r="BD2713" s="110"/>
      <c r="BE2713" s="110"/>
      <c r="BF2713" s="110"/>
      <c r="BG2713" s="110"/>
      <c r="BH2713" s="110"/>
      <c r="BI2713" s="110"/>
      <c r="BJ2713" s="110"/>
    </row>
    <row r="2714" spans="1:62">
      <c r="A2714" s="108"/>
      <c r="B2714" s="108"/>
      <c r="C2714" s="109"/>
      <c r="D2714" s="109"/>
      <c r="E2714" s="108"/>
      <c r="F2714" s="108"/>
      <c r="G2714" s="108"/>
      <c r="H2714" s="108"/>
      <c r="I2714" s="108"/>
      <c r="J2714" s="108"/>
      <c r="K2714" s="110"/>
      <c r="L2714" s="110"/>
      <c r="M2714" s="110"/>
      <c r="N2714" s="111"/>
      <c r="O2714" s="110"/>
      <c r="P2714" s="110"/>
      <c r="Q2714" s="110"/>
      <c r="R2714" s="110"/>
      <c r="S2714" s="110"/>
      <c r="T2714" s="110"/>
      <c r="U2714" s="112"/>
      <c r="V2714" s="110"/>
      <c r="W2714" s="110"/>
      <c r="X2714" s="110"/>
      <c r="Z2714" s="110"/>
      <c r="AA2714" s="110"/>
      <c r="AB2714" s="110"/>
      <c r="AC2714" s="110"/>
      <c r="AD2714" s="110"/>
      <c r="AE2714" s="110"/>
      <c r="AG2714" s="110"/>
      <c r="AH2714" s="110"/>
      <c r="AI2714" s="110"/>
      <c r="AM2714" s="110"/>
      <c r="AN2714" s="110"/>
      <c r="AO2714" s="110"/>
      <c r="AP2714" s="110"/>
      <c r="AQ2714" s="110"/>
      <c r="AR2714" s="110"/>
      <c r="AS2714" s="110"/>
      <c r="AT2714" s="110"/>
      <c r="AU2714" s="110"/>
      <c r="AV2714" s="110"/>
      <c r="AW2714" s="112"/>
      <c r="AY2714" s="110"/>
      <c r="BD2714" s="110"/>
      <c r="BE2714" s="110"/>
      <c r="BF2714" s="110"/>
      <c r="BG2714" s="110"/>
      <c r="BH2714" s="110"/>
      <c r="BI2714" s="110"/>
      <c r="BJ2714" s="110"/>
    </row>
    <row r="2715" spans="1:62">
      <c r="A2715" s="108"/>
      <c r="B2715" s="108"/>
      <c r="C2715" s="109"/>
      <c r="D2715" s="109"/>
      <c r="E2715" s="108"/>
      <c r="F2715" s="108"/>
      <c r="G2715" s="108"/>
      <c r="H2715" s="108"/>
      <c r="I2715" s="108"/>
      <c r="J2715" s="108"/>
      <c r="K2715" s="110"/>
      <c r="L2715" s="110"/>
      <c r="M2715" s="110"/>
      <c r="N2715" s="111"/>
      <c r="O2715" s="110"/>
      <c r="P2715" s="110"/>
      <c r="Q2715" s="110"/>
      <c r="R2715" s="110"/>
      <c r="S2715" s="110"/>
      <c r="T2715" s="110"/>
      <c r="V2715" s="110"/>
      <c r="W2715" s="110"/>
      <c r="X2715" s="110"/>
      <c r="Y2715" s="110"/>
      <c r="Z2715" s="110"/>
      <c r="AA2715" s="110"/>
      <c r="AB2715" s="110"/>
      <c r="AC2715" s="110"/>
      <c r="AD2715" s="110"/>
      <c r="AE2715" s="110"/>
      <c r="AF2715" s="110"/>
      <c r="AG2715" s="110"/>
      <c r="AH2715" s="110"/>
      <c r="AI2715" s="110"/>
      <c r="AJ2715" s="110"/>
      <c r="AK2715" s="110"/>
      <c r="AL2715" s="110"/>
      <c r="AM2715" s="110"/>
      <c r="AN2715" s="110"/>
      <c r="AO2715" s="110"/>
      <c r="AP2715" s="110"/>
      <c r="AQ2715" s="110"/>
      <c r="AR2715" s="110"/>
      <c r="AV2715" s="110"/>
      <c r="AW2715" s="112"/>
      <c r="BE2715" s="110"/>
      <c r="BF2715" s="110"/>
      <c r="BG2715" s="110"/>
      <c r="BH2715" s="110"/>
      <c r="BI2715" s="110"/>
    </row>
    <row r="2716" spans="1:62">
      <c r="A2716" s="108"/>
      <c r="B2716" s="108"/>
      <c r="C2716" s="109"/>
      <c r="D2716" s="109"/>
      <c r="E2716" s="108"/>
      <c r="F2716" s="108"/>
      <c r="G2716" s="108"/>
      <c r="H2716" s="108"/>
      <c r="I2716" s="108"/>
      <c r="J2716" s="108"/>
      <c r="K2716" s="110"/>
      <c r="L2716" s="110"/>
      <c r="M2716" s="110"/>
      <c r="O2716" s="110"/>
      <c r="P2716" s="110"/>
      <c r="Q2716" s="110"/>
      <c r="R2716" s="110"/>
      <c r="S2716" s="110"/>
      <c r="T2716" s="110"/>
      <c r="V2716" s="110"/>
      <c r="W2716" s="110"/>
      <c r="X2716" s="110"/>
      <c r="Y2716" s="110"/>
      <c r="Z2716" s="110"/>
      <c r="AA2716" s="110"/>
      <c r="AB2716" s="110"/>
      <c r="AC2716" s="110"/>
      <c r="AD2716" s="110"/>
      <c r="AE2716" s="110"/>
      <c r="AF2716" s="110"/>
      <c r="AG2716" s="110"/>
      <c r="AH2716" s="110"/>
      <c r="AI2716" s="110"/>
      <c r="AJ2716" s="110"/>
      <c r="AK2716" s="110"/>
      <c r="AL2716" s="110"/>
      <c r="AM2716" s="110"/>
      <c r="AN2716" s="110"/>
      <c r="AO2716" s="110"/>
      <c r="AP2716" s="110"/>
      <c r="AQ2716" s="110"/>
      <c r="AR2716" s="110"/>
      <c r="AU2716" s="110"/>
      <c r="AV2716" s="110"/>
      <c r="BA2716" s="110"/>
      <c r="BB2716" s="110"/>
      <c r="BD2716" s="110"/>
      <c r="BE2716" s="110"/>
      <c r="BF2716" s="110"/>
      <c r="BG2716" s="110"/>
      <c r="BH2716" s="110"/>
      <c r="BI2716" s="110"/>
      <c r="BJ2716" s="110"/>
    </row>
    <row r="2717" spans="1:62">
      <c r="A2717" s="108"/>
      <c r="B2717" s="108"/>
      <c r="C2717" s="109"/>
      <c r="D2717" s="109"/>
      <c r="E2717" s="108"/>
      <c r="F2717" s="108"/>
      <c r="G2717" s="108"/>
      <c r="H2717" s="108"/>
      <c r="I2717" s="108"/>
      <c r="J2717" s="108"/>
      <c r="K2717" s="110"/>
      <c r="L2717" s="110"/>
      <c r="M2717" s="110"/>
      <c r="N2717" s="111"/>
      <c r="O2717" s="110"/>
      <c r="P2717" s="110"/>
      <c r="Q2717" s="110"/>
      <c r="R2717" s="110"/>
      <c r="S2717" s="110"/>
      <c r="T2717" s="110"/>
      <c r="V2717" s="110"/>
      <c r="W2717" s="110"/>
      <c r="X2717" s="110"/>
      <c r="Y2717" s="110"/>
      <c r="Z2717" s="110"/>
      <c r="AA2717" s="110"/>
      <c r="AB2717" s="110"/>
      <c r="AC2717" s="110"/>
      <c r="AD2717" s="110"/>
      <c r="AE2717" s="110"/>
      <c r="AF2717" s="110"/>
      <c r="AG2717" s="110"/>
      <c r="AH2717" s="110"/>
      <c r="AI2717" s="110"/>
      <c r="AJ2717" s="110"/>
      <c r="AK2717" s="110"/>
      <c r="AL2717" s="110"/>
      <c r="AM2717" s="110"/>
      <c r="AN2717" s="110"/>
      <c r="AO2717" s="110"/>
      <c r="AP2717" s="110"/>
      <c r="AQ2717" s="110"/>
      <c r="AR2717" s="110"/>
      <c r="AU2717" s="110"/>
      <c r="AV2717" s="110"/>
      <c r="BA2717" s="110"/>
      <c r="BB2717" s="110"/>
      <c r="BE2717" s="110"/>
      <c r="BF2717" s="110"/>
      <c r="BG2717" s="110"/>
      <c r="BH2717" s="110"/>
      <c r="BI2717" s="110"/>
    </row>
    <row r="2718" spans="1:62">
      <c r="A2718" s="108"/>
      <c r="B2718" s="108"/>
      <c r="C2718" s="109"/>
      <c r="D2718" s="109"/>
      <c r="E2718" s="108"/>
      <c r="F2718" s="108"/>
      <c r="G2718" s="108"/>
      <c r="H2718" s="108"/>
      <c r="I2718" s="108"/>
      <c r="J2718" s="108"/>
      <c r="K2718" s="110"/>
      <c r="L2718" s="110"/>
      <c r="M2718" s="110"/>
      <c r="N2718" s="111"/>
      <c r="O2718" s="110"/>
      <c r="P2718" s="110"/>
      <c r="Q2718" s="110"/>
      <c r="R2718" s="110"/>
      <c r="S2718" s="110"/>
      <c r="T2718" s="110"/>
      <c r="U2718" s="112"/>
      <c r="V2718" s="110"/>
      <c r="W2718" s="110"/>
      <c r="X2718" s="110"/>
      <c r="Y2718" s="110"/>
      <c r="Z2718" s="110"/>
      <c r="AA2718" s="110"/>
      <c r="AB2718" s="110"/>
      <c r="AC2718" s="110"/>
      <c r="AD2718" s="110"/>
      <c r="AE2718" s="110"/>
      <c r="AF2718" s="110"/>
      <c r="AG2718" s="110"/>
      <c r="AH2718" s="110"/>
      <c r="AI2718" s="110"/>
      <c r="AJ2718" s="110"/>
      <c r="AK2718" s="110"/>
      <c r="AL2718" s="110"/>
      <c r="AM2718" s="110"/>
      <c r="AN2718" s="110"/>
      <c r="AO2718" s="110"/>
      <c r="AP2718" s="110"/>
      <c r="AQ2718" s="110"/>
      <c r="AR2718" s="110"/>
      <c r="AS2718" s="110"/>
      <c r="AT2718" s="110"/>
      <c r="AU2718" s="110"/>
      <c r="AV2718" s="110"/>
      <c r="AW2718" s="112"/>
      <c r="AY2718" s="110"/>
      <c r="BD2718" s="110"/>
      <c r="BE2718" s="110"/>
      <c r="BF2718" s="110"/>
      <c r="BG2718" s="110"/>
      <c r="BH2718" s="110"/>
      <c r="BI2718" s="110"/>
      <c r="BJ2718" s="110"/>
    </row>
    <row r="2719" spans="1:62">
      <c r="A2719" s="108"/>
      <c r="B2719" s="108"/>
      <c r="C2719" s="109"/>
      <c r="D2719" s="109"/>
      <c r="E2719" s="108"/>
      <c r="F2719" s="108"/>
      <c r="G2719" s="108"/>
      <c r="H2719" s="108"/>
      <c r="I2719" s="108"/>
      <c r="J2719" s="108"/>
      <c r="K2719" s="110"/>
      <c r="L2719" s="110"/>
      <c r="M2719" s="110"/>
      <c r="N2719" s="111"/>
      <c r="O2719" s="110"/>
      <c r="P2719" s="110"/>
      <c r="Q2719" s="110"/>
      <c r="R2719" s="110"/>
      <c r="S2719" s="110"/>
      <c r="T2719" s="110"/>
      <c r="U2719" s="112"/>
      <c r="V2719" s="110"/>
      <c r="W2719" s="110"/>
      <c r="X2719" s="110"/>
      <c r="Y2719" s="110"/>
      <c r="Z2719" s="110"/>
      <c r="AA2719" s="110"/>
      <c r="AB2719" s="110"/>
      <c r="AC2719" s="110"/>
      <c r="AD2719" s="110"/>
      <c r="AE2719" s="110"/>
      <c r="AF2719" s="110"/>
      <c r="AG2719" s="110"/>
      <c r="AH2719" s="110"/>
      <c r="AI2719" s="110"/>
      <c r="AJ2719" s="110"/>
      <c r="AK2719" s="110"/>
      <c r="AL2719" s="110"/>
      <c r="AM2719" s="110"/>
      <c r="AN2719" s="110"/>
      <c r="AO2719" s="110"/>
      <c r="AP2719" s="110"/>
      <c r="AQ2719" s="110"/>
      <c r="AR2719" s="110"/>
      <c r="AS2719" s="110"/>
      <c r="AT2719" s="110"/>
      <c r="AU2719" s="110"/>
      <c r="AV2719" s="110"/>
      <c r="AW2719" s="112"/>
      <c r="AX2719" s="112"/>
      <c r="AY2719" s="110"/>
      <c r="BB2719" s="110"/>
      <c r="BC2719" s="112"/>
      <c r="BD2719" s="110"/>
      <c r="BE2719" s="110"/>
      <c r="BF2719" s="110"/>
      <c r="BG2719" s="110"/>
      <c r="BH2719" s="110"/>
      <c r="BI2719" s="110"/>
      <c r="BJ2719" s="110"/>
    </row>
    <row r="2720" spans="1:62">
      <c r="A2720" s="108"/>
      <c r="B2720" s="108"/>
      <c r="C2720" s="109"/>
      <c r="D2720" s="109"/>
      <c r="E2720" s="108"/>
      <c r="F2720" s="108"/>
      <c r="G2720" s="108"/>
      <c r="H2720" s="108"/>
      <c r="I2720" s="108"/>
      <c r="J2720" s="108"/>
      <c r="K2720" s="110"/>
      <c r="L2720" s="110"/>
      <c r="M2720" s="110"/>
      <c r="O2720" s="110"/>
      <c r="P2720" s="110"/>
      <c r="Q2720" s="110"/>
      <c r="R2720" s="110"/>
      <c r="S2720" s="110"/>
      <c r="T2720" s="110"/>
      <c r="U2720" s="112"/>
      <c r="V2720" s="110"/>
      <c r="W2720" s="110"/>
      <c r="X2720" s="110"/>
      <c r="Y2720" s="110"/>
      <c r="Z2720" s="110"/>
      <c r="AA2720" s="110"/>
      <c r="AB2720" s="110"/>
      <c r="AC2720" s="110"/>
      <c r="AD2720" s="110"/>
      <c r="AE2720" s="110"/>
      <c r="AF2720" s="110"/>
      <c r="AG2720" s="110"/>
      <c r="AH2720" s="110"/>
      <c r="AI2720" s="110"/>
      <c r="AJ2720" s="110"/>
      <c r="AK2720" s="110"/>
      <c r="AL2720" s="110"/>
      <c r="AM2720" s="110"/>
      <c r="AN2720" s="110"/>
      <c r="AO2720" s="110"/>
      <c r="AP2720" s="110"/>
      <c r="AQ2720" s="110"/>
      <c r="AR2720" s="110"/>
      <c r="AU2720" s="110"/>
      <c r="AV2720" s="110"/>
      <c r="BB2720" s="110"/>
      <c r="BE2720" s="110"/>
      <c r="BF2720" s="110"/>
      <c r="BG2720" s="110"/>
      <c r="BH2720" s="110"/>
      <c r="BI2720" s="110"/>
    </row>
    <row r="2721" spans="1:62">
      <c r="A2721" s="108"/>
      <c r="B2721" s="108"/>
      <c r="C2721" s="109"/>
      <c r="D2721" s="109"/>
      <c r="E2721" s="108"/>
      <c r="F2721" s="108"/>
      <c r="G2721" s="108"/>
      <c r="H2721" s="108"/>
      <c r="I2721" s="108"/>
      <c r="J2721" s="108"/>
      <c r="K2721" s="110"/>
      <c r="L2721" s="110"/>
      <c r="M2721" s="110"/>
      <c r="N2721" s="111"/>
      <c r="O2721" s="110"/>
      <c r="P2721" s="110"/>
      <c r="Q2721" s="110"/>
      <c r="R2721" s="110"/>
      <c r="S2721" s="110"/>
      <c r="T2721" s="110"/>
      <c r="V2721" s="110"/>
      <c r="W2721" s="110"/>
      <c r="X2721" s="110"/>
      <c r="Y2721" s="110"/>
      <c r="Z2721" s="110"/>
      <c r="AA2721" s="110"/>
      <c r="AB2721" s="110"/>
      <c r="AC2721" s="110"/>
      <c r="AD2721" s="110"/>
      <c r="AE2721" s="110"/>
      <c r="AF2721" s="110"/>
      <c r="AG2721" s="110"/>
      <c r="AH2721" s="110"/>
      <c r="AI2721" s="110"/>
      <c r="AJ2721" s="110"/>
      <c r="AK2721" s="110"/>
      <c r="AL2721" s="110"/>
      <c r="AM2721" s="110"/>
      <c r="AN2721" s="110"/>
      <c r="AO2721" s="110"/>
      <c r="AP2721" s="110"/>
      <c r="AQ2721" s="110"/>
      <c r="AR2721" s="110"/>
      <c r="AS2721" s="110"/>
      <c r="AT2721" s="110"/>
      <c r="AU2721" s="110"/>
      <c r="AV2721" s="110"/>
      <c r="AY2721" s="110"/>
      <c r="BE2721" s="110"/>
      <c r="BF2721" s="110"/>
      <c r="BG2721" s="110"/>
      <c r="BH2721" s="110"/>
      <c r="BI2721" s="110"/>
    </row>
    <row r="2722" spans="1:62">
      <c r="A2722" s="108"/>
      <c r="B2722" s="108"/>
      <c r="C2722" s="109"/>
      <c r="D2722" s="109"/>
      <c r="E2722" s="108"/>
      <c r="F2722" s="108"/>
      <c r="G2722" s="108"/>
      <c r="H2722" s="108"/>
      <c r="I2722" s="108"/>
      <c r="J2722" s="108"/>
      <c r="K2722" s="110"/>
      <c r="L2722" s="110"/>
      <c r="M2722" s="110"/>
      <c r="O2722" s="110"/>
      <c r="P2722" s="110"/>
      <c r="Q2722" s="110"/>
      <c r="R2722" s="110"/>
      <c r="S2722" s="110"/>
      <c r="T2722" s="110"/>
      <c r="V2722" s="110"/>
      <c r="W2722" s="110"/>
      <c r="X2722" s="110"/>
      <c r="Y2722" s="110"/>
      <c r="Z2722" s="110"/>
      <c r="AA2722" s="110"/>
      <c r="AB2722" s="110"/>
      <c r="AC2722" s="110"/>
      <c r="AD2722" s="110"/>
      <c r="AE2722" s="110"/>
      <c r="AF2722" s="110"/>
      <c r="AG2722" s="110"/>
      <c r="AH2722" s="110"/>
      <c r="AI2722" s="110"/>
      <c r="AJ2722" s="110"/>
      <c r="AK2722" s="110"/>
      <c r="AL2722" s="110"/>
      <c r="AM2722" s="110"/>
      <c r="AN2722" s="110"/>
      <c r="AO2722" s="110"/>
      <c r="AP2722" s="110"/>
      <c r="AQ2722" s="110"/>
      <c r="AR2722" s="110"/>
      <c r="AS2722" s="110"/>
      <c r="AT2722" s="110"/>
      <c r="AU2722" s="110"/>
      <c r="AV2722" s="110"/>
      <c r="AW2722" s="112"/>
      <c r="AY2722" s="110"/>
      <c r="BB2722" s="110"/>
      <c r="BD2722" s="110"/>
      <c r="BE2722" s="110"/>
      <c r="BF2722" s="110"/>
      <c r="BG2722" s="110"/>
      <c r="BH2722" s="110"/>
      <c r="BI2722" s="110"/>
      <c r="BJ2722" s="110"/>
    </row>
    <row r="2723" spans="1:62">
      <c r="A2723" s="108"/>
      <c r="B2723" s="108"/>
      <c r="C2723" s="109"/>
      <c r="D2723" s="109"/>
      <c r="E2723" s="108"/>
      <c r="F2723" s="108"/>
      <c r="G2723" s="108"/>
      <c r="H2723" s="108"/>
      <c r="I2723" s="108"/>
      <c r="J2723" s="108"/>
      <c r="K2723" s="110"/>
      <c r="L2723" s="110"/>
      <c r="M2723" s="110"/>
      <c r="O2723" s="110"/>
      <c r="P2723" s="110"/>
      <c r="Q2723" s="110"/>
      <c r="R2723" s="110"/>
      <c r="S2723" s="110"/>
      <c r="T2723" s="110"/>
      <c r="U2723" s="112"/>
      <c r="AP2723" s="110"/>
      <c r="AQ2723" s="110"/>
      <c r="AR2723" s="110"/>
      <c r="AS2723" s="110"/>
      <c r="AT2723" s="110"/>
      <c r="AU2723" s="110"/>
      <c r="AY2723" s="110"/>
      <c r="BD2723" s="110"/>
      <c r="BE2723" s="110"/>
      <c r="BF2723" s="110"/>
      <c r="BG2723" s="110"/>
      <c r="BH2723" s="110"/>
      <c r="BI2723" s="110"/>
      <c r="BJ2723" s="110"/>
    </row>
    <row r="2724" spans="1:62">
      <c r="A2724" s="108"/>
      <c r="B2724" s="108"/>
      <c r="C2724" s="109"/>
      <c r="D2724" s="109"/>
      <c r="E2724" s="108"/>
      <c r="F2724" s="108"/>
      <c r="G2724" s="108"/>
      <c r="H2724" s="108"/>
      <c r="I2724" s="108"/>
      <c r="J2724" s="108"/>
      <c r="K2724" s="110"/>
      <c r="L2724" s="110"/>
      <c r="M2724" s="110"/>
      <c r="N2724" s="111"/>
      <c r="O2724" s="110"/>
      <c r="P2724" s="110"/>
      <c r="Q2724" s="110"/>
      <c r="R2724" s="110"/>
      <c r="S2724" s="110"/>
      <c r="T2724" s="110"/>
      <c r="U2724" s="112"/>
      <c r="V2724" s="110"/>
      <c r="W2724" s="110"/>
      <c r="X2724" s="110"/>
      <c r="Y2724" s="110"/>
      <c r="Z2724" s="110"/>
      <c r="AA2724" s="110"/>
      <c r="AB2724" s="110"/>
      <c r="AF2724" s="110"/>
      <c r="AG2724" s="110"/>
      <c r="AH2724" s="110"/>
      <c r="AI2724" s="110"/>
      <c r="AJ2724" s="110"/>
      <c r="AK2724" s="110"/>
      <c r="AL2724" s="110"/>
      <c r="AM2724" s="110"/>
      <c r="AN2724" s="110"/>
      <c r="AO2724" s="110"/>
      <c r="AP2724" s="110"/>
      <c r="AQ2724" s="110"/>
      <c r="AR2724" s="110"/>
      <c r="AS2724" s="110"/>
      <c r="AT2724" s="110"/>
      <c r="AU2724" s="110"/>
      <c r="AV2724" s="110"/>
      <c r="AY2724" s="110"/>
      <c r="BD2724" s="110"/>
      <c r="BE2724" s="110"/>
      <c r="BF2724" s="110"/>
      <c r="BG2724" s="110"/>
      <c r="BH2724" s="110"/>
      <c r="BI2724" s="110"/>
      <c r="BJ2724" s="110"/>
    </row>
    <row r="2725" spans="1:62">
      <c r="A2725" s="108"/>
      <c r="B2725" s="108"/>
      <c r="C2725" s="109"/>
      <c r="D2725" s="109"/>
      <c r="E2725" s="108"/>
      <c r="F2725" s="108"/>
      <c r="G2725" s="108"/>
      <c r="H2725" s="108"/>
      <c r="I2725" s="108"/>
      <c r="J2725" s="108"/>
      <c r="K2725" s="110"/>
      <c r="L2725" s="110"/>
      <c r="M2725" s="110"/>
      <c r="N2725" s="111"/>
      <c r="O2725" s="110"/>
      <c r="P2725" s="110"/>
      <c r="Q2725" s="110"/>
      <c r="R2725" s="110"/>
      <c r="S2725" s="110"/>
      <c r="T2725" s="110"/>
      <c r="V2725" s="110"/>
      <c r="W2725" s="110"/>
      <c r="X2725" s="110"/>
      <c r="Y2725" s="110"/>
      <c r="Z2725" s="110"/>
      <c r="AA2725" s="110"/>
      <c r="AB2725" s="110"/>
      <c r="AC2725" s="110"/>
      <c r="AD2725" s="110"/>
      <c r="AF2725" s="110"/>
      <c r="AG2725" s="110"/>
      <c r="AH2725" s="110"/>
      <c r="AI2725" s="110"/>
      <c r="AJ2725" s="110"/>
      <c r="AK2725" s="110"/>
      <c r="AL2725" s="110"/>
      <c r="AM2725" s="110"/>
      <c r="AN2725" s="110"/>
      <c r="AO2725" s="110"/>
      <c r="AP2725" s="110"/>
      <c r="AQ2725" s="110"/>
      <c r="AR2725" s="110"/>
      <c r="AS2725" s="110"/>
      <c r="AT2725" s="110"/>
      <c r="AU2725" s="110"/>
      <c r="AV2725" s="110"/>
      <c r="AY2725" s="110"/>
      <c r="BB2725" s="110"/>
    </row>
    <row r="2726" spans="1:62">
      <c r="A2726" s="108"/>
      <c r="B2726" s="108"/>
      <c r="C2726" s="109"/>
      <c r="D2726" s="109"/>
      <c r="E2726" s="108"/>
      <c r="F2726" s="108"/>
      <c r="G2726" s="108"/>
      <c r="H2726" s="108"/>
      <c r="I2726" s="108"/>
      <c r="J2726" s="108"/>
      <c r="K2726" s="110"/>
      <c r="L2726" s="110"/>
      <c r="M2726" s="110"/>
      <c r="O2726" s="110"/>
      <c r="P2726" s="110"/>
      <c r="Q2726" s="110"/>
      <c r="R2726" s="110"/>
      <c r="S2726" s="110"/>
      <c r="T2726" s="110"/>
      <c r="U2726" s="112"/>
      <c r="V2726" s="110"/>
      <c r="W2726" s="110"/>
      <c r="X2726" s="110"/>
      <c r="Y2726" s="110"/>
      <c r="Z2726" s="110"/>
      <c r="AA2726" s="110"/>
      <c r="AB2726" s="110"/>
      <c r="AC2726" s="110"/>
      <c r="AD2726" s="110"/>
      <c r="AF2726" s="110"/>
      <c r="AG2726" s="110"/>
      <c r="AI2726" s="110"/>
      <c r="AJ2726" s="110"/>
      <c r="AL2726" s="110"/>
      <c r="AM2726" s="110"/>
      <c r="AO2726" s="110"/>
      <c r="AP2726" s="110"/>
      <c r="AQ2726" s="110"/>
      <c r="AR2726" s="110"/>
      <c r="AV2726" s="110"/>
      <c r="BE2726" s="110"/>
      <c r="BF2726" s="110"/>
      <c r="BG2726" s="110"/>
      <c r="BH2726" s="110"/>
      <c r="BI2726" s="110"/>
    </row>
    <row r="2727" spans="1:62">
      <c r="A2727" s="108"/>
      <c r="B2727" s="108"/>
      <c r="C2727" s="109"/>
      <c r="D2727" s="109"/>
      <c r="E2727" s="108"/>
      <c r="F2727" s="108"/>
      <c r="G2727" s="108"/>
      <c r="H2727" s="108"/>
      <c r="I2727" s="108"/>
      <c r="J2727" s="108"/>
      <c r="K2727" s="110"/>
      <c r="L2727" s="110"/>
      <c r="M2727" s="110"/>
      <c r="O2727" s="110"/>
      <c r="P2727" s="110"/>
      <c r="Q2727" s="110"/>
      <c r="R2727" s="110"/>
      <c r="S2727" s="110"/>
      <c r="T2727" s="110"/>
      <c r="V2727" s="110"/>
      <c r="W2727" s="110"/>
      <c r="X2727" s="110"/>
      <c r="Y2727" s="110"/>
      <c r="Z2727" s="110"/>
      <c r="AA2727" s="110"/>
      <c r="AB2727" s="110"/>
      <c r="AC2727" s="110"/>
      <c r="AD2727" s="110"/>
      <c r="AE2727" s="110"/>
      <c r="AF2727" s="110"/>
      <c r="AG2727" s="110"/>
      <c r="AH2727" s="110"/>
      <c r="AI2727" s="110"/>
      <c r="AJ2727" s="110"/>
      <c r="AK2727" s="110"/>
      <c r="AL2727" s="110"/>
      <c r="AM2727" s="110"/>
      <c r="AN2727" s="110"/>
      <c r="AO2727" s="110"/>
      <c r="AP2727" s="110"/>
      <c r="AQ2727" s="110"/>
      <c r="AR2727" s="110"/>
      <c r="AU2727" s="110"/>
      <c r="AV2727" s="110"/>
      <c r="AW2727" s="112"/>
      <c r="AX2727" s="112"/>
      <c r="BC2727" s="112"/>
      <c r="BD2727" s="110"/>
      <c r="BE2727" s="110"/>
      <c r="BF2727" s="110"/>
      <c r="BG2727" s="110"/>
      <c r="BH2727" s="110"/>
      <c r="BI2727" s="110"/>
      <c r="BJ2727" s="110"/>
    </row>
    <row r="2728" spans="1:62">
      <c r="A2728" s="108"/>
      <c r="B2728" s="108"/>
      <c r="C2728" s="109"/>
      <c r="D2728" s="109"/>
      <c r="E2728" s="108"/>
      <c r="F2728" s="108"/>
      <c r="G2728" s="108"/>
      <c r="H2728" s="108"/>
      <c r="I2728" s="108"/>
      <c r="J2728" s="108"/>
      <c r="K2728" s="110"/>
      <c r="L2728" s="110"/>
      <c r="M2728" s="110"/>
      <c r="O2728" s="110"/>
      <c r="P2728" s="110"/>
      <c r="Q2728" s="110"/>
      <c r="R2728" s="110"/>
      <c r="S2728" s="110"/>
      <c r="T2728" s="110"/>
      <c r="U2728" s="112"/>
      <c r="V2728" s="110"/>
      <c r="W2728" s="110"/>
      <c r="X2728" s="110"/>
      <c r="Y2728" s="110"/>
      <c r="Z2728" s="110"/>
      <c r="AA2728" s="110"/>
      <c r="AB2728" s="110"/>
      <c r="AC2728" s="110"/>
      <c r="AD2728" s="110"/>
      <c r="AF2728" s="110"/>
      <c r="AG2728" s="110"/>
      <c r="AI2728" s="110"/>
      <c r="AJ2728" s="110"/>
      <c r="AK2728" s="110"/>
      <c r="AL2728" s="110"/>
      <c r="AM2728" s="110"/>
      <c r="AN2728" s="110"/>
      <c r="AO2728" s="110"/>
      <c r="AS2728" s="110"/>
      <c r="AT2728" s="110"/>
      <c r="AU2728" s="110"/>
      <c r="AV2728" s="110"/>
      <c r="AW2728" s="112"/>
      <c r="AX2728" s="112"/>
      <c r="AY2728" s="110"/>
      <c r="BC2728" s="112"/>
      <c r="BD2728" s="110"/>
      <c r="BE2728" s="110"/>
      <c r="BF2728" s="110"/>
      <c r="BG2728" s="110"/>
      <c r="BH2728" s="110"/>
      <c r="BI2728" s="110"/>
      <c r="BJ2728" s="110"/>
    </row>
    <row r="2729" spans="1:62">
      <c r="A2729" s="108"/>
      <c r="B2729" s="108"/>
      <c r="C2729" s="109"/>
      <c r="D2729" s="109"/>
      <c r="E2729" s="108"/>
      <c r="F2729" s="108"/>
      <c r="G2729" s="108"/>
      <c r="H2729" s="108"/>
      <c r="I2729" s="108"/>
      <c r="J2729" s="108"/>
      <c r="K2729" s="110"/>
      <c r="L2729" s="110"/>
      <c r="M2729" s="110"/>
      <c r="N2729" s="111"/>
      <c r="O2729" s="110"/>
      <c r="P2729" s="110"/>
      <c r="Q2729" s="110"/>
      <c r="R2729" s="110"/>
      <c r="S2729" s="110"/>
      <c r="T2729" s="110"/>
      <c r="U2729" s="112"/>
      <c r="AP2729" s="110"/>
      <c r="AQ2729" s="110"/>
      <c r="AR2729" s="110"/>
      <c r="AU2729" s="110"/>
      <c r="BA2729" s="110"/>
      <c r="BD2729" s="110"/>
      <c r="BE2729" s="110"/>
      <c r="BF2729" s="110"/>
      <c r="BG2729" s="110"/>
      <c r="BH2729" s="110"/>
      <c r="BI2729" s="110"/>
      <c r="BJ2729" s="110"/>
    </row>
    <row r="2730" spans="1:62">
      <c r="A2730" s="108"/>
      <c r="B2730" s="108"/>
      <c r="C2730" s="109"/>
      <c r="D2730" s="109"/>
      <c r="E2730" s="108"/>
      <c r="F2730" s="108"/>
      <c r="G2730" s="108"/>
      <c r="H2730" s="108"/>
      <c r="I2730" s="108"/>
      <c r="J2730" s="108"/>
      <c r="K2730" s="110"/>
      <c r="L2730" s="110"/>
      <c r="M2730" s="110"/>
      <c r="N2730" s="111"/>
      <c r="O2730" s="110"/>
      <c r="P2730" s="110"/>
      <c r="Q2730" s="110"/>
      <c r="R2730" s="110"/>
      <c r="S2730" s="110"/>
      <c r="T2730" s="110"/>
      <c r="V2730" s="110"/>
      <c r="W2730" s="110"/>
      <c r="X2730" s="110"/>
      <c r="Y2730" s="110"/>
      <c r="Z2730" s="110"/>
      <c r="AA2730" s="110"/>
      <c r="AB2730" s="110"/>
      <c r="AC2730" s="110"/>
      <c r="AD2730" s="110"/>
      <c r="AE2730" s="110"/>
      <c r="AF2730" s="110"/>
      <c r="AG2730" s="110"/>
      <c r="AH2730" s="110"/>
      <c r="AI2730" s="110"/>
      <c r="AJ2730" s="110"/>
      <c r="AK2730" s="110"/>
      <c r="AL2730" s="110"/>
      <c r="AM2730" s="110"/>
      <c r="AN2730" s="110"/>
      <c r="AO2730" s="110"/>
      <c r="AP2730" s="110"/>
      <c r="AQ2730" s="110"/>
      <c r="AR2730" s="110"/>
      <c r="AS2730" s="110"/>
      <c r="AT2730" s="110"/>
      <c r="AU2730" s="110"/>
      <c r="AV2730" s="110"/>
      <c r="AY2730" s="110"/>
      <c r="BD2730" s="110"/>
      <c r="BE2730" s="110"/>
      <c r="BF2730" s="110"/>
      <c r="BG2730" s="110"/>
      <c r="BH2730" s="110"/>
      <c r="BI2730" s="110"/>
      <c r="BJ2730" s="110"/>
    </row>
    <row r="2731" spans="1:62">
      <c r="A2731" s="108"/>
      <c r="B2731" s="108"/>
      <c r="C2731" s="109"/>
      <c r="D2731" s="109"/>
      <c r="E2731" s="108"/>
      <c r="F2731" s="108"/>
      <c r="G2731" s="108"/>
      <c r="H2731" s="108"/>
      <c r="I2731" s="108"/>
      <c r="J2731" s="108"/>
      <c r="K2731" s="110"/>
      <c r="L2731" s="110"/>
      <c r="M2731" s="110"/>
      <c r="O2731" s="110"/>
      <c r="P2731" s="110"/>
      <c r="Q2731" s="110"/>
      <c r="R2731" s="110"/>
      <c r="S2731" s="110"/>
      <c r="T2731" s="110"/>
      <c r="U2731" s="112"/>
      <c r="AP2731" s="110"/>
      <c r="AQ2731" s="110"/>
      <c r="AR2731" s="110"/>
      <c r="AS2731" s="110"/>
      <c r="AT2731" s="110"/>
      <c r="AU2731" s="110"/>
      <c r="AV2731" s="110"/>
      <c r="AY2731" s="110"/>
      <c r="AZ2731" s="110"/>
      <c r="BA2731" s="110"/>
      <c r="BB2731" s="110"/>
      <c r="BD2731" s="110"/>
      <c r="BE2731" s="110"/>
      <c r="BF2731" s="110"/>
      <c r="BG2731" s="110"/>
      <c r="BH2731" s="110"/>
      <c r="BI2731" s="110"/>
      <c r="BJ2731" s="110"/>
    </row>
    <row r="2732" spans="1:62">
      <c r="A2732" s="108"/>
      <c r="B2732" s="108"/>
      <c r="C2732" s="109"/>
      <c r="D2732" s="109"/>
      <c r="E2732" s="108"/>
      <c r="F2732" s="108"/>
      <c r="G2732" s="108"/>
      <c r="H2732" s="108"/>
      <c r="I2732" s="108"/>
      <c r="J2732" s="108"/>
      <c r="K2732" s="110"/>
      <c r="L2732" s="110"/>
      <c r="M2732" s="110"/>
      <c r="N2732" s="111"/>
      <c r="O2732" s="110"/>
      <c r="P2732" s="110"/>
      <c r="Q2732" s="110"/>
      <c r="R2732" s="110"/>
      <c r="S2732" s="110"/>
      <c r="T2732" s="110"/>
      <c r="U2732" s="112"/>
      <c r="V2732" s="110"/>
      <c r="W2732" s="110"/>
      <c r="X2732" s="110"/>
      <c r="Y2732" s="110"/>
      <c r="Z2732" s="110"/>
      <c r="AA2732" s="110"/>
      <c r="AB2732" s="110"/>
      <c r="AC2732" s="110"/>
      <c r="AD2732" s="110"/>
      <c r="AE2732" s="110"/>
      <c r="AF2732" s="110"/>
      <c r="AG2732" s="110"/>
      <c r="AH2732" s="110"/>
      <c r="AI2732" s="110"/>
      <c r="AJ2732" s="110"/>
      <c r="AK2732" s="110"/>
      <c r="AL2732" s="110"/>
      <c r="AM2732" s="110"/>
      <c r="AN2732" s="110"/>
      <c r="AO2732" s="110"/>
      <c r="AP2732" s="110"/>
      <c r="AQ2732" s="110"/>
      <c r="AR2732" s="110"/>
      <c r="AS2732" s="110"/>
      <c r="AT2732" s="110"/>
      <c r="AU2732" s="110"/>
      <c r="AV2732" s="110"/>
      <c r="AW2732" s="112"/>
      <c r="AY2732" s="110"/>
      <c r="BB2732" s="110"/>
      <c r="BD2732" s="110"/>
      <c r="BE2732" s="110"/>
      <c r="BF2732" s="110"/>
      <c r="BG2732" s="110"/>
      <c r="BH2732" s="110"/>
      <c r="BI2732" s="110"/>
      <c r="BJ2732" s="110"/>
    </row>
    <row r="2733" spans="1:62">
      <c r="A2733" s="108"/>
      <c r="B2733" s="108"/>
      <c r="C2733" s="109"/>
      <c r="D2733" s="109"/>
      <c r="E2733" s="108"/>
      <c r="F2733" s="108"/>
      <c r="G2733" s="108"/>
      <c r="H2733" s="108"/>
      <c r="I2733" s="108"/>
      <c r="J2733" s="108"/>
      <c r="K2733" s="110"/>
      <c r="L2733" s="110"/>
      <c r="M2733" s="110"/>
      <c r="N2733" s="111"/>
      <c r="O2733" s="110"/>
      <c r="P2733" s="110"/>
      <c r="Q2733" s="110"/>
      <c r="R2733" s="110"/>
      <c r="S2733" s="110"/>
      <c r="T2733" s="110"/>
      <c r="V2733" s="110"/>
      <c r="W2733" s="110"/>
      <c r="X2733" s="110"/>
      <c r="Y2733" s="110"/>
      <c r="Z2733" s="110"/>
      <c r="AA2733" s="110"/>
      <c r="AB2733" s="110"/>
      <c r="AC2733" s="110"/>
      <c r="AD2733" s="110"/>
      <c r="AE2733" s="110"/>
      <c r="AF2733" s="110"/>
      <c r="AG2733" s="110"/>
      <c r="AH2733" s="110"/>
      <c r="AI2733" s="110"/>
      <c r="AJ2733" s="110"/>
      <c r="AK2733" s="110"/>
      <c r="AL2733" s="110"/>
      <c r="AM2733" s="110"/>
      <c r="AN2733" s="110"/>
      <c r="AO2733" s="110"/>
      <c r="AP2733" s="110"/>
      <c r="AQ2733" s="110"/>
      <c r="AR2733" s="110"/>
      <c r="AV2733" s="110"/>
      <c r="BE2733" s="110"/>
      <c r="BF2733" s="110"/>
      <c r="BG2733" s="110"/>
      <c r="BH2733" s="110"/>
      <c r="BI2733" s="110"/>
    </row>
    <row r="2734" spans="1:62">
      <c r="A2734" s="108"/>
      <c r="B2734" s="108"/>
      <c r="C2734" s="109"/>
      <c r="D2734" s="109"/>
      <c r="E2734" s="108"/>
      <c r="F2734" s="108"/>
      <c r="G2734" s="108"/>
      <c r="H2734" s="108"/>
      <c r="I2734" s="108"/>
      <c r="J2734" s="108"/>
      <c r="K2734" s="110"/>
      <c r="L2734" s="110"/>
      <c r="M2734" s="110"/>
      <c r="O2734" s="110"/>
      <c r="P2734" s="110"/>
      <c r="Q2734" s="110"/>
      <c r="R2734" s="110"/>
      <c r="S2734" s="110"/>
      <c r="T2734" s="110"/>
      <c r="AP2734" s="110"/>
      <c r="AQ2734" s="110"/>
      <c r="AR2734" s="110"/>
      <c r="BD2734" s="110"/>
      <c r="BE2734" s="110"/>
      <c r="BF2734" s="110"/>
      <c r="BG2734" s="110"/>
      <c r="BH2734" s="110"/>
      <c r="BI2734" s="110"/>
      <c r="BJ2734" s="110"/>
    </row>
    <row r="2735" spans="1:62">
      <c r="A2735" s="108"/>
      <c r="B2735" s="108"/>
      <c r="C2735" s="109"/>
      <c r="D2735" s="109"/>
      <c r="E2735" s="108"/>
      <c r="F2735" s="108"/>
      <c r="G2735" s="108"/>
      <c r="H2735" s="108"/>
      <c r="I2735" s="108"/>
      <c r="J2735" s="108"/>
      <c r="K2735" s="110"/>
      <c r="L2735" s="110"/>
      <c r="M2735" s="110"/>
      <c r="N2735" s="111"/>
      <c r="O2735" s="110"/>
      <c r="P2735" s="110"/>
      <c r="Q2735" s="110"/>
      <c r="R2735" s="110"/>
      <c r="S2735" s="110"/>
      <c r="T2735" s="110"/>
      <c r="U2735" s="112"/>
      <c r="V2735" s="110"/>
      <c r="W2735" s="110"/>
      <c r="X2735" s="110"/>
      <c r="Y2735" s="110"/>
      <c r="Z2735" s="110"/>
      <c r="AA2735" s="110"/>
      <c r="AB2735" s="110"/>
      <c r="AC2735" s="110"/>
      <c r="AD2735" s="110"/>
      <c r="AE2735" s="110"/>
      <c r="AF2735" s="110"/>
      <c r="AG2735" s="110"/>
      <c r="AH2735" s="110"/>
      <c r="AI2735" s="110"/>
      <c r="AJ2735" s="110"/>
      <c r="AK2735" s="110"/>
      <c r="AL2735" s="110"/>
      <c r="AM2735" s="110"/>
      <c r="AN2735" s="110"/>
      <c r="AO2735" s="110"/>
      <c r="AP2735" s="110"/>
      <c r="AQ2735" s="110"/>
      <c r="AR2735" s="110"/>
      <c r="AS2735" s="110"/>
      <c r="AT2735" s="110"/>
      <c r="AU2735" s="110"/>
      <c r="AV2735" s="110"/>
      <c r="AY2735" s="110"/>
      <c r="BD2735" s="110"/>
      <c r="BE2735" s="110"/>
      <c r="BF2735" s="110"/>
      <c r="BG2735" s="110"/>
      <c r="BH2735" s="110"/>
      <c r="BI2735" s="110"/>
      <c r="BJ2735" s="110"/>
    </row>
    <row r="2736" spans="1:62">
      <c r="A2736" s="108"/>
      <c r="B2736" s="108"/>
      <c r="C2736" s="109"/>
      <c r="D2736" s="109"/>
      <c r="E2736" s="108"/>
      <c r="F2736" s="108"/>
      <c r="G2736" s="108"/>
      <c r="H2736" s="108"/>
      <c r="I2736" s="108"/>
      <c r="J2736" s="108"/>
      <c r="K2736" s="110"/>
      <c r="L2736" s="110"/>
      <c r="M2736" s="110"/>
      <c r="N2736" s="111"/>
      <c r="O2736" s="110"/>
      <c r="P2736" s="110"/>
      <c r="Q2736" s="110"/>
      <c r="R2736" s="110"/>
      <c r="S2736" s="110"/>
      <c r="T2736" s="110"/>
      <c r="U2736" s="112"/>
      <c r="V2736" s="110"/>
      <c r="W2736" s="110"/>
      <c r="X2736" s="110"/>
      <c r="Y2736" s="110"/>
      <c r="Z2736" s="110"/>
      <c r="AA2736" s="110"/>
      <c r="AB2736" s="110"/>
      <c r="AC2736" s="110"/>
      <c r="AD2736" s="110"/>
      <c r="AF2736" s="110"/>
      <c r="AG2736" s="110"/>
      <c r="AI2736" s="110"/>
      <c r="AJ2736" s="110"/>
      <c r="AL2736" s="110"/>
      <c r="AM2736" s="110"/>
      <c r="AO2736" s="110"/>
      <c r="AP2736" s="110"/>
      <c r="AQ2736" s="110"/>
      <c r="AR2736" s="110"/>
      <c r="AV2736" s="110"/>
      <c r="AW2736" s="112"/>
      <c r="BB2736" s="110"/>
      <c r="BE2736" s="110"/>
      <c r="BF2736" s="110"/>
      <c r="BG2736" s="110"/>
      <c r="BH2736" s="110"/>
      <c r="BI2736" s="110"/>
    </row>
    <row r="2737" spans="1:62">
      <c r="A2737" s="108"/>
      <c r="B2737" s="108"/>
      <c r="C2737" s="109"/>
      <c r="D2737" s="109"/>
      <c r="E2737" s="108"/>
      <c r="F2737" s="108"/>
      <c r="G2737" s="108"/>
      <c r="H2737" s="108"/>
      <c r="I2737" s="108"/>
      <c r="J2737" s="108"/>
      <c r="K2737" s="110"/>
      <c r="L2737" s="110"/>
      <c r="M2737" s="110"/>
      <c r="N2737" s="111"/>
      <c r="O2737" s="110"/>
      <c r="P2737" s="110"/>
      <c r="Q2737" s="110"/>
      <c r="R2737" s="110"/>
      <c r="S2737" s="110"/>
      <c r="T2737" s="110"/>
      <c r="U2737" s="112"/>
      <c r="V2737" s="110"/>
      <c r="W2737" s="110"/>
      <c r="X2737" s="110"/>
      <c r="Y2737" s="110"/>
      <c r="Z2737" s="110"/>
      <c r="AA2737" s="110"/>
      <c r="AB2737" s="110"/>
      <c r="AC2737" s="110"/>
      <c r="AD2737" s="110"/>
      <c r="AF2737" s="110"/>
      <c r="AG2737" s="110"/>
      <c r="AI2737" s="110"/>
      <c r="AJ2737" s="110"/>
      <c r="AK2737" s="110"/>
      <c r="AL2737" s="110"/>
      <c r="AM2737" s="110"/>
      <c r="AN2737" s="110"/>
      <c r="AO2737" s="110"/>
      <c r="AP2737" s="110"/>
      <c r="AQ2737" s="110"/>
      <c r="AR2737" s="110"/>
      <c r="AT2737" s="110"/>
      <c r="AU2737" s="110"/>
      <c r="AV2737" s="110"/>
      <c r="AW2737" s="112"/>
      <c r="AX2737" s="112"/>
      <c r="AZ2737" s="110"/>
      <c r="BC2737" s="112"/>
      <c r="BD2737" s="110"/>
      <c r="BE2737" s="110"/>
      <c r="BF2737" s="110"/>
      <c r="BG2737" s="110"/>
      <c r="BH2737" s="110"/>
      <c r="BI2737" s="110"/>
      <c r="BJ2737" s="110"/>
    </row>
    <row r="2738" spans="1:62">
      <c r="A2738" s="108"/>
      <c r="B2738" s="108"/>
      <c r="C2738" s="109"/>
      <c r="D2738" s="109"/>
      <c r="E2738" s="108"/>
      <c r="F2738" s="108"/>
      <c r="G2738" s="108"/>
      <c r="H2738" s="108"/>
      <c r="I2738" s="108"/>
      <c r="J2738" s="108"/>
      <c r="K2738" s="110"/>
      <c r="L2738" s="110"/>
      <c r="M2738" s="110"/>
      <c r="O2738" s="110"/>
      <c r="P2738" s="110"/>
      <c r="Q2738" s="110"/>
      <c r="R2738" s="110"/>
      <c r="S2738" s="110"/>
      <c r="T2738" s="110"/>
      <c r="U2738" s="112"/>
      <c r="V2738" s="110"/>
      <c r="W2738" s="110"/>
      <c r="X2738" s="110"/>
      <c r="Y2738" s="110"/>
      <c r="Z2738" s="110"/>
      <c r="AA2738" s="110"/>
      <c r="AB2738" s="110"/>
      <c r="AF2738" s="110"/>
      <c r="AG2738" s="110"/>
      <c r="AH2738" s="110"/>
      <c r="AI2738" s="110"/>
      <c r="AJ2738" s="110"/>
      <c r="AK2738" s="110"/>
      <c r="AL2738" s="110"/>
      <c r="AM2738" s="110"/>
      <c r="AN2738" s="110"/>
      <c r="AO2738" s="110"/>
      <c r="AP2738" s="110"/>
      <c r="AQ2738" s="110"/>
      <c r="AR2738" s="110"/>
      <c r="AS2738" s="110"/>
      <c r="AT2738" s="110"/>
      <c r="AU2738" s="110"/>
      <c r="AV2738" s="110"/>
      <c r="AY2738" s="110"/>
      <c r="BD2738" s="110"/>
      <c r="BE2738" s="110"/>
      <c r="BF2738" s="110"/>
      <c r="BG2738" s="110"/>
      <c r="BH2738" s="110"/>
      <c r="BI2738" s="110"/>
      <c r="BJ2738" s="110"/>
    </row>
    <row r="2739" spans="1:62">
      <c r="A2739" s="108"/>
      <c r="B2739" s="108"/>
      <c r="C2739" s="109"/>
      <c r="D2739" s="109"/>
      <c r="E2739" s="108"/>
      <c r="F2739" s="108"/>
      <c r="G2739" s="108"/>
      <c r="H2739" s="108"/>
      <c r="I2739" s="108"/>
      <c r="J2739" s="108"/>
      <c r="K2739" s="110"/>
      <c r="L2739" s="110"/>
      <c r="M2739" s="110"/>
      <c r="N2739" s="111"/>
      <c r="O2739" s="110"/>
      <c r="P2739" s="110"/>
      <c r="Q2739" s="110"/>
      <c r="R2739" s="110"/>
      <c r="S2739" s="110"/>
      <c r="T2739" s="110"/>
      <c r="U2739" s="112"/>
      <c r="V2739" s="110"/>
      <c r="W2739" s="110"/>
      <c r="X2739" s="110"/>
      <c r="Y2739" s="110"/>
      <c r="Z2739" s="110"/>
      <c r="AA2739" s="110"/>
      <c r="AB2739" s="110"/>
      <c r="AC2739" s="110"/>
      <c r="AD2739" s="110"/>
      <c r="AE2739" s="110"/>
      <c r="AF2739" s="110"/>
      <c r="AG2739" s="110"/>
      <c r="AH2739" s="110"/>
      <c r="AI2739" s="110"/>
      <c r="AJ2739" s="110"/>
      <c r="AK2739" s="110"/>
      <c r="AL2739" s="110"/>
      <c r="AM2739" s="110"/>
      <c r="AN2739" s="110"/>
      <c r="AO2739" s="110"/>
      <c r="AP2739" s="110"/>
      <c r="AQ2739" s="110"/>
      <c r="AR2739" s="110"/>
      <c r="AU2739" s="110"/>
      <c r="AV2739" s="110"/>
      <c r="BD2739" s="110"/>
      <c r="BE2739" s="110"/>
      <c r="BF2739" s="110"/>
      <c r="BG2739" s="110"/>
      <c r="BH2739" s="110"/>
      <c r="BI2739" s="110"/>
      <c r="BJ2739" s="110"/>
    </row>
    <row r="2740" spans="1:62">
      <c r="A2740" s="108"/>
      <c r="B2740" s="108"/>
      <c r="C2740" s="109"/>
      <c r="D2740" s="109"/>
      <c r="E2740" s="108"/>
      <c r="F2740" s="108"/>
      <c r="G2740" s="108"/>
      <c r="H2740" s="108"/>
      <c r="I2740" s="108"/>
      <c r="J2740" s="108"/>
      <c r="K2740" s="110"/>
      <c r="L2740" s="110"/>
      <c r="M2740" s="110"/>
      <c r="O2740" s="110"/>
      <c r="P2740" s="110"/>
      <c r="Q2740" s="110"/>
      <c r="R2740" s="110"/>
      <c r="S2740" s="110"/>
      <c r="T2740" s="110"/>
      <c r="V2740" s="110"/>
      <c r="W2740" s="110"/>
      <c r="X2740" s="110"/>
      <c r="Y2740" s="110"/>
      <c r="Z2740" s="110"/>
      <c r="AA2740" s="110"/>
      <c r="AB2740" s="110"/>
      <c r="AC2740" s="110"/>
      <c r="AD2740" s="110"/>
      <c r="AE2740" s="110"/>
      <c r="AF2740" s="110"/>
      <c r="AG2740" s="110"/>
      <c r="AH2740" s="110"/>
      <c r="AI2740" s="110"/>
      <c r="AJ2740" s="110"/>
      <c r="AK2740" s="110"/>
      <c r="AL2740" s="110"/>
      <c r="AM2740" s="110"/>
      <c r="AN2740" s="110"/>
      <c r="AO2740" s="110"/>
      <c r="AP2740" s="110"/>
      <c r="AQ2740" s="110"/>
      <c r="AR2740" s="110"/>
      <c r="AS2740" s="110"/>
      <c r="AT2740" s="110"/>
      <c r="AU2740" s="110"/>
      <c r="AV2740" s="110"/>
      <c r="AY2740" s="110"/>
      <c r="BA2740" s="110"/>
      <c r="BB2740" s="110"/>
      <c r="BD2740" s="110"/>
      <c r="BE2740" s="110"/>
      <c r="BF2740" s="110"/>
      <c r="BG2740" s="110"/>
      <c r="BH2740" s="110"/>
      <c r="BI2740" s="110"/>
      <c r="BJ2740" s="110"/>
    </row>
    <row r="2741" spans="1:62">
      <c r="A2741" s="108"/>
      <c r="B2741" s="108"/>
      <c r="C2741" s="109"/>
      <c r="D2741" s="109"/>
      <c r="E2741" s="108"/>
      <c r="F2741" s="108"/>
      <c r="G2741" s="108"/>
      <c r="H2741" s="108"/>
      <c r="I2741" s="108"/>
      <c r="J2741" s="108"/>
      <c r="K2741" s="110"/>
      <c r="L2741" s="110"/>
      <c r="M2741" s="110"/>
      <c r="N2741" s="111"/>
      <c r="O2741" s="110"/>
      <c r="P2741" s="110"/>
      <c r="Q2741" s="110"/>
      <c r="U2741" s="112"/>
      <c r="V2741" s="110"/>
      <c r="W2741" s="110"/>
      <c r="X2741" s="110"/>
      <c r="Y2741" s="110"/>
      <c r="Z2741" s="110"/>
      <c r="AA2741" s="110"/>
      <c r="AB2741" s="110"/>
      <c r="AC2741" s="110"/>
      <c r="AD2741" s="110"/>
      <c r="AE2741" s="110"/>
      <c r="AF2741" s="110"/>
      <c r="AG2741" s="110"/>
      <c r="AH2741" s="110"/>
      <c r="AI2741" s="110"/>
      <c r="AJ2741" s="110"/>
      <c r="AK2741" s="110"/>
      <c r="AL2741" s="110"/>
      <c r="AM2741" s="110"/>
      <c r="AN2741" s="110"/>
      <c r="AO2741" s="110"/>
      <c r="AP2741" s="110"/>
      <c r="AQ2741" s="110"/>
      <c r="AR2741" s="110"/>
      <c r="AS2741" s="110"/>
      <c r="AT2741" s="110"/>
      <c r="AU2741" s="110"/>
      <c r="AV2741" s="110"/>
      <c r="AY2741" s="110"/>
      <c r="BD2741" s="110"/>
      <c r="BE2741" s="110"/>
      <c r="BF2741" s="110"/>
      <c r="BG2741" s="110"/>
      <c r="BH2741" s="110"/>
      <c r="BI2741" s="110"/>
      <c r="BJ2741" s="110"/>
    </row>
    <row r="2742" spans="1:62">
      <c r="A2742" s="108"/>
      <c r="B2742" s="108"/>
      <c r="C2742" s="109"/>
      <c r="D2742" s="109"/>
      <c r="E2742" s="108"/>
      <c r="F2742" s="108"/>
      <c r="G2742" s="108"/>
      <c r="H2742" s="108"/>
      <c r="I2742" s="108"/>
      <c r="J2742" s="108"/>
      <c r="K2742" s="110"/>
      <c r="L2742" s="110"/>
      <c r="M2742" s="110"/>
      <c r="N2742" s="111"/>
      <c r="O2742" s="110"/>
      <c r="P2742" s="110"/>
      <c r="Q2742" s="110"/>
      <c r="R2742" s="110"/>
      <c r="S2742" s="110"/>
      <c r="T2742" s="110"/>
      <c r="U2742" s="112"/>
      <c r="V2742" s="110"/>
      <c r="W2742" s="110"/>
      <c r="X2742" s="110"/>
      <c r="Y2742" s="110"/>
      <c r="Z2742" s="110"/>
      <c r="AA2742" s="110"/>
      <c r="AB2742" s="110"/>
      <c r="AC2742" s="110"/>
      <c r="AD2742" s="110"/>
      <c r="AE2742" s="110"/>
      <c r="AF2742" s="110"/>
      <c r="AG2742" s="110"/>
      <c r="AH2742" s="110"/>
      <c r="AI2742" s="110"/>
      <c r="AJ2742" s="110"/>
      <c r="AK2742" s="110"/>
      <c r="AL2742" s="110"/>
      <c r="AM2742" s="110"/>
      <c r="AN2742" s="110"/>
      <c r="AO2742" s="110"/>
      <c r="AP2742" s="110"/>
      <c r="AQ2742" s="110"/>
      <c r="AR2742" s="110"/>
      <c r="AS2742" s="110"/>
      <c r="AT2742" s="110"/>
      <c r="AU2742" s="110"/>
      <c r="AV2742" s="110"/>
      <c r="AY2742" s="110"/>
      <c r="BB2742" s="110"/>
      <c r="BD2742" s="110"/>
      <c r="BE2742" s="110"/>
      <c r="BF2742" s="110"/>
      <c r="BG2742" s="110"/>
      <c r="BH2742" s="110"/>
      <c r="BI2742" s="110"/>
      <c r="BJ2742" s="110"/>
    </row>
    <row r="2743" spans="1:62">
      <c r="A2743" s="108"/>
      <c r="B2743" s="108"/>
      <c r="C2743" s="109"/>
      <c r="D2743" s="109"/>
      <c r="E2743" s="108"/>
      <c r="F2743" s="108"/>
      <c r="G2743" s="108"/>
      <c r="H2743" s="108"/>
      <c r="I2743" s="108"/>
      <c r="J2743" s="108"/>
      <c r="K2743" s="110"/>
      <c r="L2743" s="110"/>
      <c r="M2743" s="110"/>
      <c r="O2743" s="110"/>
      <c r="P2743" s="110"/>
      <c r="Q2743" s="110"/>
      <c r="R2743" s="110"/>
      <c r="S2743" s="110"/>
      <c r="T2743" s="110"/>
      <c r="U2743" s="112"/>
      <c r="V2743" s="110"/>
      <c r="W2743" s="110"/>
      <c r="X2743" s="110"/>
      <c r="Y2743" s="110"/>
      <c r="Z2743" s="110"/>
      <c r="AA2743" s="110"/>
      <c r="AB2743" s="110"/>
      <c r="AC2743" s="110"/>
      <c r="AD2743" s="110"/>
      <c r="AE2743" s="110"/>
      <c r="AF2743" s="110"/>
      <c r="AG2743" s="110"/>
      <c r="AH2743" s="110"/>
      <c r="AI2743" s="110"/>
      <c r="AJ2743" s="110"/>
      <c r="AK2743" s="110"/>
      <c r="AL2743" s="110"/>
      <c r="AM2743" s="110"/>
      <c r="AN2743" s="110"/>
      <c r="AO2743" s="110"/>
      <c r="AP2743" s="110"/>
      <c r="AQ2743" s="110"/>
      <c r="AR2743" s="110"/>
      <c r="AS2743" s="110"/>
      <c r="AT2743" s="110"/>
      <c r="AU2743" s="110"/>
      <c r="AV2743" s="110"/>
      <c r="AY2743" s="110"/>
      <c r="BB2743" s="110"/>
      <c r="BD2743" s="110"/>
      <c r="BE2743" s="110"/>
      <c r="BF2743" s="110"/>
      <c r="BG2743" s="110"/>
      <c r="BH2743" s="110"/>
      <c r="BI2743" s="110"/>
      <c r="BJ2743" s="110"/>
    </row>
    <row r="2744" spans="1:62">
      <c r="A2744" s="108"/>
      <c r="B2744" s="108"/>
      <c r="C2744" s="109"/>
      <c r="D2744" s="109"/>
      <c r="E2744" s="108"/>
      <c r="F2744" s="108"/>
      <c r="G2744" s="108"/>
      <c r="H2744" s="108"/>
      <c r="I2744" s="108"/>
      <c r="J2744" s="108"/>
      <c r="K2744" s="110"/>
      <c r="L2744" s="110"/>
      <c r="M2744" s="110"/>
      <c r="N2744" s="111"/>
      <c r="O2744" s="110"/>
      <c r="P2744" s="110"/>
      <c r="Q2744" s="110"/>
      <c r="R2744" s="110"/>
      <c r="S2744" s="110"/>
      <c r="T2744" s="110"/>
      <c r="U2744" s="112"/>
      <c r="V2744" s="110"/>
      <c r="W2744" s="110"/>
      <c r="X2744" s="110"/>
      <c r="Y2744" s="110"/>
      <c r="Z2744" s="110"/>
      <c r="AA2744" s="110"/>
      <c r="AB2744" s="110"/>
      <c r="AC2744" s="110"/>
      <c r="AD2744" s="110"/>
      <c r="AE2744" s="110"/>
      <c r="AF2744" s="110"/>
      <c r="AG2744" s="110"/>
      <c r="AH2744" s="110"/>
      <c r="AI2744" s="110"/>
      <c r="AJ2744" s="110"/>
      <c r="AK2744" s="110"/>
      <c r="AL2744" s="110"/>
      <c r="AM2744" s="110"/>
      <c r="AN2744" s="110"/>
      <c r="AO2744" s="110"/>
      <c r="AP2744" s="110"/>
      <c r="AQ2744" s="110"/>
      <c r="AR2744" s="110"/>
      <c r="AS2744" s="110"/>
      <c r="AT2744" s="110"/>
      <c r="AU2744" s="110"/>
      <c r="AV2744" s="110"/>
      <c r="AY2744" s="110"/>
      <c r="BB2744" s="110"/>
    </row>
    <row r="2745" spans="1:62">
      <c r="A2745" s="108"/>
      <c r="B2745" s="108"/>
      <c r="C2745" s="109"/>
      <c r="D2745" s="109"/>
      <c r="E2745" s="108"/>
      <c r="F2745" s="108"/>
      <c r="G2745" s="108"/>
      <c r="H2745" s="108"/>
      <c r="I2745" s="108"/>
      <c r="J2745" s="108"/>
      <c r="K2745" s="110"/>
      <c r="L2745" s="110"/>
      <c r="M2745" s="110"/>
      <c r="N2745" s="111"/>
      <c r="O2745" s="110"/>
      <c r="P2745" s="110"/>
      <c r="Q2745" s="110"/>
      <c r="R2745" s="110"/>
      <c r="S2745" s="110"/>
      <c r="T2745" s="110"/>
      <c r="U2745" s="112"/>
      <c r="V2745" s="110"/>
      <c r="W2745" s="110"/>
      <c r="X2745" s="110"/>
      <c r="Y2745" s="110"/>
      <c r="Z2745" s="110"/>
      <c r="AA2745" s="110"/>
      <c r="AB2745" s="110"/>
      <c r="AC2745" s="110"/>
      <c r="AD2745" s="110"/>
      <c r="AF2745" s="110"/>
      <c r="AG2745" s="110"/>
      <c r="AI2745" s="110"/>
      <c r="AJ2745" s="110"/>
      <c r="AL2745" s="110"/>
      <c r="AM2745" s="110"/>
      <c r="AO2745" s="110"/>
      <c r="AP2745" s="110"/>
      <c r="AQ2745" s="110"/>
      <c r="AR2745" s="110"/>
      <c r="AV2745" s="110"/>
      <c r="BB2745" s="110"/>
      <c r="BD2745" s="110"/>
      <c r="BE2745" s="110"/>
      <c r="BF2745" s="110"/>
      <c r="BG2745" s="110"/>
      <c r="BH2745" s="110"/>
      <c r="BI2745" s="110"/>
      <c r="BJ2745" s="110"/>
    </row>
    <row r="2746" spans="1:62">
      <c r="A2746" s="108"/>
      <c r="B2746" s="108"/>
      <c r="C2746" s="109"/>
      <c r="D2746" s="109"/>
      <c r="E2746" s="108"/>
      <c r="F2746" s="108"/>
      <c r="G2746" s="108"/>
      <c r="H2746" s="108"/>
      <c r="I2746" s="108"/>
      <c r="J2746" s="108"/>
      <c r="K2746" s="110"/>
      <c r="L2746" s="110"/>
      <c r="M2746" s="110"/>
      <c r="N2746" s="111"/>
      <c r="O2746" s="110"/>
      <c r="P2746" s="110"/>
      <c r="Q2746" s="110"/>
      <c r="R2746" s="110"/>
      <c r="S2746" s="110"/>
      <c r="T2746" s="110"/>
      <c r="U2746" s="112"/>
      <c r="V2746" s="110"/>
      <c r="W2746" s="110"/>
      <c r="X2746" s="110"/>
      <c r="Y2746" s="110"/>
      <c r="Z2746" s="110"/>
      <c r="AA2746" s="110"/>
      <c r="AB2746" s="110"/>
      <c r="AC2746" s="110"/>
      <c r="AD2746" s="110"/>
      <c r="AE2746" s="110"/>
      <c r="AF2746" s="110"/>
      <c r="AG2746" s="110"/>
      <c r="AH2746" s="110"/>
      <c r="AI2746" s="110"/>
      <c r="AJ2746" s="110"/>
      <c r="AK2746" s="110"/>
      <c r="AL2746" s="110"/>
      <c r="AM2746" s="110"/>
      <c r="AN2746" s="110"/>
      <c r="AO2746" s="110"/>
      <c r="AP2746" s="110"/>
      <c r="AQ2746" s="110"/>
      <c r="AR2746" s="110"/>
      <c r="AS2746" s="110"/>
      <c r="AT2746" s="110"/>
      <c r="AU2746" s="110"/>
      <c r="AV2746" s="110"/>
      <c r="AW2746" s="112"/>
      <c r="AY2746" s="110"/>
      <c r="BE2746" s="110"/>
      <c r="BF2746" s="110"/>
      <c r="BG2746" s="110"/>
      <c r="BH2746" s="110"/>
      <c r="BI2746" s="110"/>
    </row>
    <row r="2747" spans="1:62">
      <c r="A2747" s="108"/>
      <c r="B2747" s="108"/>
      <c r="C2747" s="109"/>
      <c r="D2747" s="109"/>
      <c r="E2747" s="108"/>
      <c r="F2747" s="108"/>
      <c r="G2747" s="108"/>
      <c r="H2747" s="108"/>
      <c r="I2747" s="108"/>
      <c r="J2747" s="108"/>
      <c r="K2747" s="110"/>
      <c r="L2747" s="110"/>
      <c r="M2747" s="110"/>
      <c r="N2747" s="111"/>
      <c r="O2747" s="110"/>
      <c r="P2747" s="110"/>
      <c r="Q2747" s="110"/>
      <c r="R2747" s="110"/>
      <c r="S2747" s="110"/>
      <c r="T2747" s="110"/>
      <c r="U2747" s="112"/>
      <c r="V2747" s="110"/>
      <c r="W2747" s="110"/>
      <c r="X2747" s="110"/>
      <c r="Y2747" s="110"/>
      <c r="Z2747" s="110"/>
      <c r="AA2747" s="110"/>
      <c r="AB2747" s="110"/>
      <c r="AC2747" s="110"/>
      <c r="AD2747" s="110"/>
      <c r="AE2747" s="110"/>
      <c r="AF2747" s="110"/>
      <c r="AG2747" s="110"/>
      <c r="AH2747" s="110"/>
      <c r="AI2747" s="110"/>
      <c r="AJ2747" s="110"/>
      <c r="AK2747" s="110"/>
      <c r="AL2747" s="110"/>
      <c r="AM2747" s="110"/>
      <c r="AN2747" s="110"/>
      <c r="AO2747" s="110"/>
      <c r="AP2747" s="110"/>
      <c r="AQ2747" s="110"/>
      <c r="AR2747" s="110"/>
      <c r="AS2747" s="110"/>
      <c r="AT2747" s="110"/>
      <c r="AU2747" s="110"/>
      <c r="AV2747" s="110"/>
      <c r="AY2747" s="110"/>
      <c r="BD2747" s="110"/>
      <c r="BE2747" s="110"/>
      <c r="BF2747" s="110"/>
      <c r="BG2747" s="110"/>
      <c r="BH2747" s="110"/>
      <c r="BI2747" s="110"/>
      <c r="BJ2747" s="110"/>
    </row>
    <row r="2748" spans="1:62">
      <c r="A2748" s="108"/>
      <c r="B2748" s="108"/>
      <c r="C2748" s="109"/>
      <c r="D2748" s="109"/>
      <c r="E2748" s="108"/>
      <c r="F2748" s="108"/>
      <c r="G2748" s="108"/>
      <c r="H2748" s="108"/>
      <c r="I2748" s="108"/>
      <c r="J2748" s="108"/>
      <c r="K2748" s="110"/>
      <c r="L2748" s="110"/>
      <c r="M2748" s="110"/>
      <c r="N2748" s="111"/>
      <c r="O2748" s="110"/>
      <c r="P2748" s="110"/>
      <c r="Q2748" s="110"/>
      <c r="R2748" s="110"/>
      <c r="S2748" s="110"/>
      <c r="T2748" s="110"/>
      <c r="U2748" s="112"/>
      <c r="V2748" s="110"/>
      <c r="W2748" s="110"/>
      <c r="X2748" s="110"/>
      <c r="Y2748" s="110"/>
      <c r="Z2748" s="110"/>
      <c r="AA2748" s="110"/>
      <c r="AB2748" s="110"/>
      <c r="AC2748" s="110"/>
      <c r="AD2748" s="110"/>
      <c r="AE2748" s="110"/>
      <c r="AF2748" s="110"/>
      <c r="AG2748" s="110"/>
      <c r="AH2748" s="110"/>
      <c r="AI2748" s="110"/>
      <c r="AJ2748" s="110"/>
      <c r="AK2748" s="110"/>
      <c r="AL2748" s="110"/>
      <c r="AM2748" s="110"/>
      <c r="AN2748" s="110"/>
      <c r="AO2748" s="110"/>
      <c r="AP2748" s="110"/>
      <c r="AQ2748" s="110"/>
      <c r="AR2748" s="110"/>
      <c r="AV2748" s="110"/>
      <c r="BB2748" s="110"/>
      <c r="BD2748" s="110"/>
      <c r="BE2748" s="110"/>
      <c r="BF2748" s="110"/>
      <c r="BG2748" s="110"/>
      <c r="BH2748" s="110"/>
      <c r="BI2748" s="110"/>
      <c r="BJ2748" s="110"/>
    </row>
    <row r="2749" spans="1:62">
      <c r="A2749" s="108"/>
      <c r="B2749" s="108"/>
      <c r="C2749" s="109"/>
      <c r="D2749" s="109"/>
      <c r="E2749" s="108"/>
      <c r="F2749" s="108"/>
      <c r="G2749" s="108"/>
      <c r="H2749" s="108"/>
      <c r="I2749" s="108"/>
      <c r="J2749" s="108"/>
      <c r="K2749" s="110"/>
      <c r="L2749" s="110"/>
      <c r="M2749" s="110"/>
      <c r="N2749" s="111"/>
      <c r="O2749" s="110"/>
      <c r="P2749" s="110"/>
      <c r="Q2749" s="110"/>
      <c r="R2749" s="110"/>
      <c r="S2749" s="110"/>
      <c r="T2749" s="110"/>
      <c r="V2749" s="110"/>
      <c r="W2749" s="110"/>
      <c r="X2749" s="110"/>
      <c r="Y2749" s="110"/>
      <c r="Z2749" s="110"/>
      <c r="AA2749" s="110"/>
      <c r="AB2749" s="110"/>
      <c r="AC2749" s="110"/>
      <c r="AD2749" s="110"/>
      <c r="AE2749" s="110"/>
      <c r="AF2749" s="110"/>
      <c r="AG2749" s="110"/>
      <c r="AH2749" s="110"/>
      <c r="AI2749" s="110"/>
      <c r="AJ2749" s="110"/>
      <c r="AK2749" s="110"/>
      <c r="AL2749" s="110"/>
      <c r="AM2749" s="110"/>
      <c r="AN2749" s="110"/>
      <c r="AO2749" s="110"/>
      <c r="AP2749" s="110"/>
      <c r="AQ2749" s="110"/>
      <c r="AR2749" s="110"/>
      <c r="AS2749" s="110"/>
      <c r="AT2749" s="110"/>
      <c r="AU2749" s="110"/>
      <c r="AV2749" s="110"/>
      <c r="AW2749" s="112"/>
      <c r="AY2749" s="110"/>
      <c r="BB2749" s="110"/>
      <c r="BD2749" s="110"/>
      <c r="BE2749" s="110"/>
      <c r="BF2749" s="110"/>
      <c r="BG2749" s="110"/>
      <c r="BH2749" s="110"/>
      <c r="BI2749" s="110"/>
      <c r="BJ2749" s="110"/>
    </row>
    <row r="2750" spans="1:62">
      <c r="A2750" s="108"/>
      <c r="B2750" s="108"/>
      <c r="C2750" s="109"/>
      <c r="D2750" s="109"/>
      <c r="E2750" s="108"/>
      <c r="F2750" s="108"/>
      <c r="G2750" s="108"/>
      <c r="H2750" s="108"/>
      <c r="I2750" s="108"/>
      <c r="J2750" s="108"/>
      <c r="K2750" s="110"/>
      <c r="L2750" s="110"/>
      <c r="M2750" s="110"/>
      <c r="N2750" s="111"/>
      <c r="O2750" s="110"/>
      <c r="P2750" s="110"/>
      <c r="Q2750" s="110"/>
      <c r="R2750" s="110"/>
      <c r="S2750" s="110"/>
      <c r="T2750" s="110"/>
      <c r="V2750" s="110"/>
      <c r="W2750" s="110"/>
      <c r="X2750" s="110"/>
      <c r="Y2750" s="110"/>
      <c r="Z2750" s="110"/>
      <c r="AA2750" s="110"/>
      <c r="AB2750" s="110"/>
      <c r="AC2750" s="110"/>
      <c r="AD2750" s="110"/>
      <c r="AE2750" s="110"/>
      <c r="AF2750" s="110"/>
      <c r="AG2750" s="110"/>
      <c r="AH2750" s="110"/>
      <c r="AI2750" s="110"/>
      <c r="AJ2750" s="110"/>
      <c r="AK2750" s="110"/>
      <c r="AL2750" s="110"/>
      <c r="AM2750" s="110"/>
      <c r="AN2750" s="110"/>
      <c r="AO2750" s="110"/>
      <c r="AP2750" s="110"/>
      <c r="AQ2750" s="110"/>
      <c r="AR2750" s="110"/>
      <c r="AU2750" s="110"/>
      <c r="AV2750" s="110"/>
      <c r="BB2750" s="110"/>
      <c r="BD2750" s="110"/>
      <c r="BE2750" s="110"/>
      <c r="BF2750" s="110"/>
      <c r="BG2750" s="110"/>
      <c r="BH2750" s="110"/>
      <c r="BI2750" s="110"/>
      <c r="BJ2750" s="110"/>
    </row>
    <row r="2751" spans="1:62">
      <c r="A2751" s="108"/>
      <c r="B2751" s="108"/>
      <c r="C2751" s="109"/>
      <c r="D2751" s="109"/>
      <c r="E2751" s="108"/>
      <c r="F2751" s="108"/>
      <c r="G2751" s="108"/>
      <c r="H2751" s="108"/>
      <c r="I2751" s="108"/>
      <c r="J2751" s="108"/>
      <c r="K2751" s="110"/>
      <c r="L2751" s="110"/>
      <c r="M2751" s="110"/>
      <c r="N2751" s="111"/>
      <c r="O2751" s="110"/>
      <c r="P2751" s="110"/>
      <c r="Q2751" s="110"/>
      <c r="R2751" s="110"/>
      <c r="S2751" s="110"/>
      <c r="T2751" s="110"/>
      <c r="U2751" s="112"/>
      <c r="V2751" s="110"/>
      <c r="W2751" s="110"/>
      <c r="X2751" s="110"/>
      <c r="Y2751" s="110"/>
      <c r="Z2751" s="110"/>
      <c r="AA2751" s="110"/>
      <c r="AB2751" s="110"/>
      <c r="AC2751" s="110"/>
      <c r="AD2751" s="110"/>
      <c r="AE2751" s="110"/>
      <c r="AF2751" s="110"/>
      <c r="AG2751" s="110"/>
      <c r="AH2751" s="110"/>
      <c r="AI2751" s="110"/>
      <c r="AJ2751" s="110"/>
      <c r="AK2751" s="110"/>
      <c r="AL2751" s="110"/>
      <c r="AM2751" s="110"/>
      <c r="AN2751" s="110"/>
      <c r="AO2751" s="110"/>
      <c r="AP2751" s="110"/>
      <c r="AQ2751" s="110"/>
      <c r="AR2751" s="110"/>
      <c r="AS2751" s="110"/>
      <c r="AT2751" s="110"/>
      <c r="AU2751" s="110"/>
      <c r="AV2751" s="110"/>
      <c r="AW2751" s="112"/>
      <c r="AY2751" s="110"/>
      <c r="BD2751" s="110"/>
      <c r="BE2751" s="110"/>
      <c r="BF2751" s="110"/>
      <c r="BG2751" s="110"/>
      <c r="BH2751" s="110"/>
      <c r="BI2751" s="110"/>
      <c r="BJ2751" s="110"/>
    </row>
    <row r="2752" spans="1:62">
      <c r="A2752" s="108"/>
      <c r="B2752" s="108"/>
      <c r="C2752" s="109"/>
      <c r="D2752" s="109"/>
      <c r="E2752" s="108"/>
      <c r="F2752" s="108"/>
      <c r="G2752" s="108"/>
      <c r="H2752" s="108"/>
      <c r="I2752" s="108"/>
      <c r="J2752" s="108"/>
      <c r="K2752" s="110"/>
      <c r="L2752" s="110"/>
      <c r="M2752" s="110"/>
      <c r="O2752" s="110"/>
      <c r="P2752" s="110"/>
      <c r="Q2752" s="110"/>
      <c r="R2752" s="110"/>
      <c r="S2752" s="110"/>
      <c r="T2752" s="110"/>
      <c r="V2752" s="110"/>
      <c r="W2752" s="110"/>
      <c r="X2752" s="110"/>
      <c r="Y2752" s="110"/>
      <c r="Z2752" s="110"/>
      <c r="AA2752" s="110"/>
      <c r="AB2752" s="110"/>
      <c r="AC2752" s="110"/>
      <c r="AD2752" s="110"/>
      <c r="AE2752" s="110"/>
      <c r="AF2752" s="110"/>
      <c r="AG2752" s="110"/>
      <c r="AH2752" s="110"/>
      <c r="AI2752" s="110"/>
      <c r="AJ2752" s="110"/>
      <c r="AK2752" s="110"/>
      <c r="AL2752" s="110"/>
      <c r="AM2752" s="110"/>
      <c r="AN2752" s="110"/>
      <c r="AO2752" s="110"/>
      <c r="AP2752" s="110"/>
      <c r="AQ2752" s="110"/>
      <c r="AR2752" s="110"/>
      <c r="AT2752" s="110"/>
      <c r="AU2752" s="110"/>
      <c r="AV2752" s="110"/>
      <c r="BD2752" s="110"/>
      <c r="BE2752" s="110"/>
      <c r="BF2752" s="110"/>
      <c r="BG2752" s="110"/>
      <c r="BH2752" s="110"/>
      <c r="BI2752" s="110"/>
      <c r="BJ2752" s="110"/>
    </row>
    <row r="2753" spans="1:62">
      <c r="A2753" s="108"/>
      <c r="B2753" s="108"/>
      <c r="C2753" s="109"/>
      <c r="D2753" s="109"/>
      <c r="E2753" s="108"/>
      <c r="F2753" s="108"/>
      <c r="G2753" s="108"/>
      <c r="H2753" s="108"/>
      <c r="I2753" s="108"/>
      <c r="J2753" s="108"/>
      <c r="K2753" s="110"/>
      <c r="L2753" s="110"/>
      <c r="M2753" s="110"/>
      <c r="O2753" s="110"/>
      <c r="P2753" s="110"/>
      <c r="Q2753" s="110"/>
      <c r="R2753" s="110"/>
      <c r="S2753" s="110"/>
      <c r="T2753" s="110"/>
      <c r="V2753" s="110"/>
      <c r="W2753" s="110"/>
      <c r="X2753" s="110"/>
      <c r="Y2753" s="110"/>
      <c r="Z2753" s="110"/>
      <c r="AA2753" s="110"/>
      <c r="AB2753" s="110"/>
      <c r="AC2753" s="110"/>
      <c r="AD2753" s="110"/>
      <c r="AE2753" s="110"/>
      <c r="AF2753" s="110"/>
      <c r="AG2753" s="110"/>
      <c r="AH2753" s="110"/>
      <c r="AI2753" s="110"/>
      <c r="AJ2753" s="110"/>
      <c r="AK2753" s="110"/>
      <c r="AL2753" s="110"/>
      <c r="AM2753" s="110"/>
      <c r="AN2753" s="110"/>
      <c r="AO2753" s="110"/>
      <c r="AP2753" s="110"/>
      <c r="AQ2753" s="110"/>
      <c r="AR2753" s="110"/>
      <c r="AS2753" s="110"/>
      <c r="AT2753" s="110"/>
      <c r="AU2753" s="110"/>
      <c r="AV2753" s="110"/>
      <c r="AY2753" s="110"/>
      <c r="BE2753" s="110"/>
      <c r="BF2753" s="110"/>
      <c r="BG2753" s="110"/>
      <c r="BH2753" s="110"/>
      <c r="BI2753" s="110"/>
    </row>
    <row r="2754" spans="1:62">
      <c r="A2754" s="108"/>
      <c r="B2754" s="108"/>
      <c r="C2754" s="109"/>
      <c r="D2754" s="109"/>
      <c r="E2754" s="108"/>
      <c r="F2754" s="108"/>
      <c r="G2754" s="108"/>
      <c r="H2754" s="108"/>
      <c r="I2754" s="108"/>
      <c r="J2754" s="108"/>
      <c r="K2754" s="110"/>
      <c r="L2754" s="110"/>
      <c r="M2754" s="110"/>
      <c r="N2754" s="111"/>
      <c r="O2754" s="110"/>
      <c r="P2754" s="110"/>
      <c r="Q2754" s="110"/>
      <c r="R2754" s="110"/>
      <c r="S2754" s="110"/>
      <c r="T2754" s="110"/>
      <c r="U2754" s="112"/>
      <c r="V2754" s="110"/>
      <c r="W2754" s="110"/>
      <c r="X2754" s="110"/>
      <c r="Y2754" s="110"/>
      <c r="Z2754" s="110"/>
      <c r="AA2754" s="110"/>
      <c r="AB2754" s="110"/>
      <c r="AC2754" s="110"/>
      <c r="AD2754" s="110"/>
      <c r="AE2754" s="110"/>
      <c r="AF2754" s="110"/>
      <c r="AG2754" s="110"/>
      <c r="AI2754" s="110"/>
      <c r="AJ2754" s="110"/>
      <c r="AK2754" s="110"/>
      <c r="AL2754" s="110"/>
      <c r="AM2754" s="110"/>
      <c r="AN2754" s="110"/>
      <c r="AO2754" s="110"/>
      <c r="AP2754" s="110"/>
      <c r="AQ2754" s="110"/>
      <c r="AR2754" s="110"/>
      <c r="AT2754" s="110"/>
      <c r="AU2754" s="110"/>
      <c r="AV2754" s="110"/>
      <c r="AW2754" s="112"/>
      <c r="AZ2754" s="110"/>
      <c r="BA2754" s="110"/>
      <c r="BB2754" s="110"/>
      <c r="BE2754" s="110"/>
      <c r="BF2754" s="110"/>
      <c r="BG2754" s="110"/>
      <c r="BH2754" s="110"/>
      <c r="BI2754" s="110"/>
    </row>
    <row r="2755" spans="1:62">
      <c r="A2755" s="108"/>
      <c r="B2755" s="108"/>
      <c r="C2755" s="109"/>
      <c r="D2755" s="109"/>
      <c r="E2755" s="108"/>
      <c r="F2755" s="108"/>
      <c r="G2755" s="108"/>
      <c r="H2755" s="108"/>
      <c r="I2755" s="108"/>
      <c r="J2755" s="108"/>
      <c r="K2755" s="110"/>
      <c r="L2755" s="110"/>
      <c r="M2755" s="110"/>
      <c r="N2755" s="111"/>
      <c r="O2755" s="110"/>
      <c r="P2755" s="110"/>
      <c r="Q2755" s="110"/>
      <c r="R2755" s="110"/>
      <c r="S2755" s="110"/>
      <c r="T2755" s="110"/>
      <c r="U2755" s="112"/>
      <c r="V2755" s="110"/>
      <c r="W2755" s="110"/>
      <c r="X2755" s="110"/>
      <c r="Y2755" s="110"/>
      <c r="Z2755" s="110"/>
      <c r="AA2755" s="110"/>
      <c r="AB2755" s="110"/>
      <c r="AC2755" s="110"/>
      <c r="AD2755" s="110"/>
      <c r="AE2755" s="110"/>
      <c r="AF2755" s="110"/>
      <c r="AG2755" s="110"/>
      <c r="AH2755" s="110"/>
      <c r="AI2755" s="110"/>
      <c r="AJ2755" s="110"/>
      <c r="AK2755" s="110"/>
      <c r="AL2755" s="110"/>
      <c r="AM2755" s="110"/>
      <c r="AN2755" s="110"/>
      <c r="AO2755" s="110"/>
      <c r="AP2755" s="110"/>
      <c r="AQ2755" s="110"/>
      <c r="AR2755" s="110"/>
      <c r="AS2755" s="110"/>
      <c r="AT2755" s="110"/>
      <c r="AU2755" s="110"/>
      <c r="AV2755" s="110"/>
      <c r="AY2755" s="110"/>
      <c r="BD2755" s="110"/>
      <c r="BE2755" s="110"/>
      <c r="BF2755" s="110"/>
      <c r="BG2755" s="110"/>
      <c r="BH2755" s="110"/>
      <c r="BI2755" s="110"/>
      <c r="BJ2755" s="110"/>
    </row>
    <row r="2756" spans="1:62">
      <c r="A2756" s="108"/>
      <c r="B2756" s="108"/>
      <c r="C2756" s="109"/>
      <c r="D2756" s="109"/>
      <c r="E2756" s="108"/>
      <c r="F2756" s="108"/>
      <c r="G2756" s="108"/>
      <c r="H2756" s="108"/>
      <c r="I2756" s="108"/>
      <c r="J2756" s="108"/>
      <c r="K2756" s="110"/>
      <c r="L2756" s="110"/>
      <c r="M2756" s="110"/>
      <c r="N2756" s="111"/>
      <c r="O2756" s="110"/>
      <c r="P2756" s="110"/>
      <c r="Q2756" s="110"/>
      <c r="R2756" s="110"/>
      <c r="S2756" s="110"/>
      <c r="T2756" s="110"/>
      <c r="U2756" s="112"/>
      <c r="V2756" s="110"/>
      <c r="W2756" s="110"/>
      <c r="X2756" s="110"/>
      <c r="Y2756" s="110"/>
      <c r="Z2756" s="110"/>
      <c r="AC2756" s="110"/>
      <c r="AD2756" s="110"/>
      <c r="AE2756" s="110"/>
      <c r="AF2756" s="110"/>
      <c r="AJ2756" s="110"/>
      <c r="AK2756" s="110"/>
      <c r="AL2756" s="110"/>
      <c r="AM2756" s="110"/>
      <c r="AN2756" s="110"/>
      <c r="AO2756" s="110"/>
      <c r="AP2756" s="110"/>
      <c r="AQ2756" s="110"/>
      <c r="AR2756" s="110"/>
      <c r="AS2756" s="110"/>
      <c r="AT2756" s="110"/>
      <c r="AU2756" s="110"/>
      <c r="AV2756" s="110"/>
      <c r="AY2756" s="110"/>
      <c r="BD2756" s="110"/>
      <c r="BE2756" s="110"/>
      <c r="BF2756" s="110"/>
      <c r="BG2756" s="110"/>
      <c r="BH2756" s="110"/>
      <c r="BI2756" s="110"/>
      <c r="BJ2756" s="110"/>
    </row>
    <row r="2757" spans="1:62">
      <c r="A2757" s="108"/>
      <c r="B2757" s="108"/>
      <c r="C2757" s="109"/>
      <c r="D2757" s="109"/>
      <c r="E2757" s="108"/>
      <c r="F2757" s="108"/>
      <c r="G2757" s="108"/>
      <c r="H2757" s="108"/>
      <c r="I2757" s="108"/>
      <c r="J2757" s="108"/>
      <c r="K2757" s="110"/>
      <c r="L2757" s="110"/>
      <c r="M2757" s="110"/>
      <c r="N2757" s="111"/>
      <c r="R2757" s="110"/>
      <c r="S2757" s="110"/>
      <c r="T2757" s="110"/>
      <c r="U2757" s="112"/>
      <c r="V2757" s="110"/>
      <c r="W2757" s="110"/>
      <c r="X2757" s="110"/>
      <c r="Y2757" s="110"/>
      <c r="Z2757" s="110"/>
      <c r="AA2757" s="110"/>
      <c r="AB2757" s="110"/>
      <c r="AC2757" s="110"/>
      <c r="AD2757" s="110"/>
      <c r="AE2757" s="110"/>
      <c r="AF2757" s="110"/>
      <c r="AG2757" s="110"/>
      <c r="AH2757" s="110"/>
      <c r="AI2757" s="110"/>
      <c r="AJ2757" s="110"/>
      <c r="AK2757" s="110"/>
      <c r="AL2757" s="110"/>
      <c r="AM2757" s="110"/>
      <c r="AN2757" s="110"/>
      <c r="AO2757" s="110"/>
      <c r="AP2757" s="110"/>
      <c r="AQ2757" s="110"/>
      <c r="AR2757" s="110"/>
      <c r="AS2757" s="110"/>
      <c r="AT2757" s="110"/>
      <c r="AU2757" s="110"/>
      <c r="AV2757" s="110"/>
      <c r="AW2757" s="112"/>
      <c r="AX2757" s="112"/>
      <c r="AY2757" s="110"/>
      <c r="AZ2757" s="110"/>
      <c r="BA2757" s="110"/>
      <c r="BB2757" s="110"/>
      <c r="BC2757" s="112"/>
      <c r="BE2757" s="110"/>
      <c r="BF2757" s="110"/>
      <c r="BG2757" s="110"/>
      <c r="BH2757" s="110"/>
      <c r="BI2757" s="110"/>
    </row>
    <row r="2758" spans="1:62">
      <c r="A2758" s="108"/>
      <c r="B2758" s="108"/>
      <c r="C2758" s="109"/>
      <c r="D2758" s="109"/>
      <c r="E2758" s="108"/>
      <c r="F2758" s="108"/>
      <c r="G2758" s="108"/>
      <c r="H2758" s="108"/>
      <c r="I2758" s="108"/>
      <c r="J2758" s="108"/>
      <c r="K2758" s="110"/>
      <c r="L2758" s="110"/>
      <c r="M2758" s="110"/>
      <c r="N2758" s="111"/>
      <c r="O2758" s="110"/>
      <c r="P2758" s="110"/>
      <c r="Q2758" s="110"/>
      <c r="R2758" s="110"/>
      <c r="S2758" s="110"/>
      <c r="T2758" s="110"/>
      <c r="U2758" s="112"/>
      <c r="V2758" s="110"/>
      <c r="W2758" s="110"/>
      <c r="X2758" s="110"/>
      <c r="Y2758" s="110"/>
      <c r="Z2758" s="110"/>
      <c r="AA2758" s="110"/>
      <c r="AB2758" s="110"/>
      <c r="AC2758" s="110"/>
      <c r="AD2758" s="110"/>
      <c r="AE2758" s="110"/>
      <c r="AF2758" s="110"/>
      <c r="AG2758" s="110"/>
      <c r="AH2758" s="110"/>
      <c r="AI2758" s="110"/>
      <c r="AJ2758" s="110"/>
      <c r="AK2758" s="110"/>
      <c r="AL2758" s="110"/>
      <c r="AM2758" s="110"/>
      <c r="AN2758" s="110"/>
      <c r="AO2758" s="110"/>
      <c r="AP2758" s="110"/>
      <c r="AQ2758" s="110"/>
      <c r="AR2758" s="110"/>
      <c r="AS2758" s="110"/>
      <c r="AT2758" s="110"/>
      <c r="AU2758" s="110"/>
      <c r="AV2758" s="110"/>
      <c r="AW2758" s="112"/>
      <c r="AX2758" s="112"/>
      <c r="AY2758" s="110"/>
      <c r="BB2758" s="110"/>
      <c r="BC2758" s="112"/>
      <c r="BD2758" s="110"/>
      <c r="BE2758" s="110"/>
      <c r="BF2758" s="110"/>
      <c r="BG2758" s="110"/>
      <c r="BH2758" s="110"/>
      <c r="BI2758" s="110"/>
      <c r="BJ2758" s="110"/>
    </row>
    <row r="2759" spans="1:62">
      <c r="A2759" s="108"/>
      <c r="B2759" s="108"/>
      <c r="C2759" s="109"/>
      <c r="D2759" s="109"/>
      <c r="E2759" s="108"/>
      <c r="F2759" s="108"/>
      <c r="G2759" s="108"/>
      <c r="H2759" s="108"/>
      <c r="I2759" s="108"/>
      <c r="J2759" s="108"/>
      <c r="K2759" s="110"/>
      <c r="L2759" s="110"/>
      <c r="M2759" s="110"/>
      <c r="N2759" s="111"/>
      <c r="O2759" s="110"/>
      <c r="P2759" s="110"/>
      <c r="Q2759" s="110"/>
      <c r="R2759" s="110"/>
      <c r="S2759" s="110"/>
      <c r="T2759" s="110"/>
      <c r="V2759" s="110"/>
      <c r="W2759" s="110"/>
      <c r="X2759" s="110"/>
      <c r="Y2759" s="110"/>
      <c r="Z2759" s="110"/>
      <c r="AA2759" s="110"/>
      <c r="AB2759" s="110"/>
      <c r="AC2759" s="110"/>
      <c r="AD2759" s="110"/>
      <c r="AE2759" s="110"/>
      <c r="AF2759" s="110"/>
      <c r="AG2759" s="110"/>
      <c r="AH2759" s="110"/>
      <c r="AI2759" s="110"/>
      <c r="AJ2759" s="110"/>
      <c r="AK2759" s="110"/>
      <c r="AL2759" s="110"/>
      <c r="AM2759" s="110"/>
      <c r="AN2759" s="110"/>
      <c r="AO2759" s="110"/>
      <c r="AP2759" s="110"/>
      <c r="AQ2759" s="110"/>
      <c r="AR2759" s="110"/>
      <c r="AT2759" s="110"/>
      <c r="AU2759" s="110"/>
      <c r="AV2759" s="110"/>
      <c r="AZ2759" s="110"/>
      <c r="BA2759" s="110"/>
      <c r="BB2759" s="110"/>
      <c r="BD2759" s="110"/>
      <c r="BE2759" s="110"/>
      <c r="BF2759" s="110"/>
      <c r="BG2759" s="110"/>
      <c r="BH2759" s="110"/>
      <c r="BI2759" s="110"/>
      <c r="BJ2759" s="110"/>
    </row>
    <row r="2760" spans="1:62">
      <c r="A2760" s="108"/>
      <c r="B2760" s="108"/>
      <c r="C2760" s="109"/>
      <c r="D2760" s="109"/>
      <c r="E2760" s="108"/>
      <c r="F2760" s="108"/>
      <c r="G2760" s="108"/>
      <c r="H2760" s="108"/>
      <c r="I2760" s="108"/>
      <c r="J2760" s="108"/>
      <c r="K2760" s="110"/>
      <c r="L2760" s="110"/>
      <c r="M2760" s="110"/>
      <c r="O2760" s="110"/>
      <c r="P2760" s="110"/>
      <c r="Q2760" s="110"/>
      <c r="R2760" s="110"/>
      <c r="S2760" s="110"/>
      <c r="T2760" s="110"/>
      <c r="V2760" s="110"/>
      <c r="W2760" s="110"/>
      <c r="X2760" s="110"/>
      <c r="Y2760" s="110"/>
      <c r="Z2760" s="110"/>
      <c r="AA2760" s="110"/>
      <c r="AB2760" s="110"/>
      <c r="AC2760" s="110"/>
      <c r="AD2760" s="110"/>
      <c r="AE2760" s="110"/>
      <c r="AF2760" s="110"/>
      <c r="AG2760" s="110"/>
      <c r="AH2760" s="110"/>
      <c r="AI2760" s="110"/>
      <c r="AJ2760" s="110"/>
      <c r="AK2760" s="110"/>
      <c r="AL2760" s="110"/>
      <c r="AM2760" s="110"/>
      <c r="AN2760" s="110"/>
      <c r="AO2760" s="110"/>
      <c r="AP2760" s="110"/>
      <c r="AQ2760" s="110"/>
      <c r="AR2760" s="110"/>
      <c r="AS2760" s="110"/>
      <c r="AT2760" s="110"/>
      <c r="AU2760" s="110"/>
      <c r="AV2760" s="110"/>
      <c r="AW2760" s="112"/>
      <c r="AY2760" s="110"/>
      <c r="BD2760" s="110"/>
      <c r="BE2760" s="110"/>
      <c r="BF2760" s="110"/>
      <c r="BG2760" s="110"/>
      <c r="BH2760" s="110"/>
      <c r="BI2760" s="110"/>
      <c r="BJ2760" s="110"/>
    </row>
    <row r="2761" spans="1:62">
      <c r="A2761" s="108"/>
      <c r="B2761" s="108"/>
      <c r="C2761" s="109"/>
      <c r="D2761" s="109"/>
      <c r="E2761" s="108"/>
      <c r="F2761" s="108"/>
      <c r="G2761" s="108"/>
      <c r="H2761" s="108"/>
      <c r="I2761" s="108"/>
      <c r="J2761" s="108"/>
      <c r="K2761" s="110"/>
      <c r="L2761" s="110"/>
      <c r="M2761" s="110"/>
      <c r="AS2761" s="110"/>
      <c r="AT2761" s="110"/>
      <c r="AU2761" s="110"/>
      <c r="AV2761" s="110"/>
      <c r="AW2761" s="112"/>
      <c r="AY2761" s="110"/>
      <c r="BB2761" s="110"/>
      <c r="BD2761" s="110"/>
      <c r="BE2761" s="110"/>
      <c r="BF2761" s="110"/>
      <c r="BG2761" s="110"/>
      <c r="BH2761" s="110"/>
      <c r="BI2761" s="110"/>
      <c r="BJ2761" s="110"/>
    </row>
    <row r="2762" spans="1:62">
      <c r="A2762" s="108"/>
      <c r="B2762" s="108"/>
      <c r="C2762" s="109"/>
      <c r="D2762" s="109"/>
      <c r="E2762" s="108"/>
      <c r="F2762" s="108"/>
      <c r="G2762" s="108"/>
      <c r="H2762" s="108"/>
      <c r="I2762" s="108"/>
      <c r="J2762" s="108"/>
      <c r="K2762" s="110"/>
      <c r="L2762" s="110"/>
      <c r="M2762" s="110"/>
      <c r="N2762" s="111"/>
      <c r="O2762" s="110"/>
      <c r="P2762" s="110"/>
      <c r="Q2762" s="110"/>
      <c r="R2762" s="110"/>
      <c r="S2762" s="110"/>
      <c r="T2762" s="110"/>
      <c r="U2762" s="112"/>
      <c r="V2762" s="110"/>
      <c r="W2762" s="110"/>
      <c r="X2762" s="110"/>
      <c r="Y2762" s="110"/>
      <c r="Z2762" s="110"/>
      <c r="AA2762" s="110"/>
      <c r="AB2762" s="110"/>
      <c r="AC2762" s="110"/>
      <c r="AD2762" s="110"/>
      <c r="AF2762" s="110"/>
      <c r="AG2762" s="110"/>
      <c r="AH2762" s="110"/>
      <c r="AI2762" s="110"/>
      <c r="AJ2762" s="110"/>
      <c r="AK2762" s="110"/>
      <c r="AL2762" s="110"/>
      <c r="AM2762" s="110"/>
      <c r="AN2762" s="110"/>
      <c r="AO2762" s="110"/>
      <c r="AP2762" s="110"/>
      <c r="AQ2762" s="110"/>
      <c r="AR2762" s="110"/>
      <c r="AS2762" s="110"/>
      <c r="AT2762" s="110"/>
      <c r="AU2762" s="110"/>
      <c r="AV2762" s="110"/>
      <c r="AW2762" s="112"/>
      <c r="AY2762" s="110"/>
      <c r="BD2762" s="110"/>
      <c r="BE2762" s="110"/>
      <c r="BF2762" s="110"/>
      <c r="BG2762" s="110"/>
      <c r="BH2762" s="110"/>
      <c r="BI2762" s="110"/>
      <c r="BJ2762" s="110"/>
    </row>
    <row r="2763" spans="1:62">
      <c r="A2763" s="108"/>
      <c r="B2763" s="108"/>
      <c r="C2763" s="109"/>
      <c r="D2763" s="109"/>
      <c r="E2763" s="108"/>
      <c r="F2763" s="108"/>
      <c r="G2763" s="108"/>
      <c r="H2763" s="108"/>
      <c r="I2763" s="108"/>
      <c r="J2763" s="108"/>
      <c r="K2763" s="110"/>
      <c r="L2763" s="110"/>
      <c r="M2763" s="110"/>
      <c r="O2763" s="110"/>
      <c r="P2763" s="110"/>
      <c r="Q2763" s="110"/>
      <c r="R2763" s="110"/>
      <c r="S2763" s="110"/>
      <c r="T2763" s="110"/>
      <c r="U2763" s="112"/>
      <c r="V2763" s="110"/>
      <c r="W2763" s="110"/>
      <c r="X2763" s="110"/>
      <c r="Y2763" s="110"/>
      <c r="Z2763" s="110"/>
      <c r="AA2763" s="110"/>
      <c r="AB2763" s="110"/>
      <c r="AC2763" s="110"/>
      <c r="AD2763" s="110"/>
      <c r="AE2763" s="110"/>
      <c r="AF2763" s="110"/>
      <c r="AG2763" s="110"/>
      <c r="AH2763" s="110"/>
      <c r="AI2763" s="110"/>
      <c r="AJ2763" s="110"/>
      <c r="AK2763" s="110"/>
      <c r="AL2763" s="110"/>
      <c r="AM2763" s="110"/>
      <c r="AN2763" s="110"/>
      <c r="AO2763" s="110"/>
      <c r="AP2763" s="110"/>
      <c r="AQ2763" s="110"/>
      <c r="AR2763" s="110"/>
      <c r="AT2763" s="110"/>
      <c r="AU2763" s="110"/>
      <c r="AV2763" s="110"/>
      <c r="AW2763" s="112"/>
      <c r="BB2763" s="110"/>
      <c r="BD2763" s="110"/>
      <c r="BE2763" s="110"/>
      <c r="BF2763" s="110"/>
      <c r="BG2763" s="110"/>
      <c r="BH2763" s="110"/>
      <c r="BI2763" s="110"/>
      <c r="BJ2763" s="110"/>
    </row>
    <row r="2764" spans="1:62">
      <c r="A2764" s="108"/>
      <c r="B2764" s="108"/>
      <c r="C2764" s="109"/>
      <c r="D2764" s="109"/>
      <c r="E2764" s="108"/>
      <c r="F2764" s="108"/>
      <c r="G2764" s="108"/>
      <c r="H2764" s="108"/>
      <c r="I2764" s="108"/>
      <c r="J2764" s="108"/>
      <c r="K2764" s="110"/>
      <c r="L2764" s="110"/>
      <c r="M2764" s="110"/>
      <c r="N2764" s="111"/>
      <c r="O2764" s="110"/>
      <c r="P2764" s="110"/>
      <c r="Q2764" s="110"/>
      <c r="R2764" s="110"/>
      <c r="S2764" s="110"/>
      <c r="T2764" s="110"/>
      <c r="U2764" s="112"/>
      <c r="V2764" s="110"/>
      <c r="W2764" s="110"/>
      <c r="X2764" s="110"/>
      <c r="Y2764" s="110"/>
      <c r="Z2764" s="110"/>
      <c r="AA2764" s="110"/>
      <c r="AB2764" s="110"/>
      <c r="AC2764" s="110"/>
      <c r="AD2764" s="110"/>
      <c r="AF2764" s="110"/>
      <c r="AG2764" s="110"/>
      <c r="AI2764" s="110"/>
      <c r="AJ2764" s="110"/>
      <c r="AL2764" s="110"/>
      <c r="AM2764" s="110"/>
      <c r="AO2764" s="110"/>
      <c r="AP2764" s="110"/>
      <c r="AQ2764" s="110"/>
      <c r="AR2764" s="110"/>
      <c r="AV2764" s="110"/>
      <c r="BB2764" s="110"/>
      <c r="BD2764" s="110"/>
      <c r="BE2764" s="110"/>
      <c r="BF2764" s="110"/>
      <c r="BG2764" s="110"/>
      <c r="BH2764" s="110"/>
      <c r="BI2764" s="110"/>
      <c r="BJ2764" s="110"/>
    </row>
    <row r="2765" spans="1:62">
      <c r="A2765" s="108"/>
      <c r="B2765" s="108"/>
      <c r="C2765" s="109"/>
      <c r="D2765" s="109"/>
      <c r="E2765" s="108"/>
      <c r="F2765" s="108"/>
      <c r="G2765" s="108"/>
      <c r="H2765" s="108"/>
      <c r="I2765" s="108"/>
      <c r="J2765" s="108"/>
      <c r="K2765" s="110"/>
      <c r="L2765" s="110"/>
      <c r="M2765" s="110"/>
      <c r="O2765" s="110"/>
      <c r="P2765" s="110"/>
      <c r="Q2765" s="110"/>
      <c r="R2765" s="110"/>
      <c r="S2765" s="110"/>
      <c r="T2765" s="110"/>
      <c r="V2765" s="110"/>
      <c r="W2765" s="110"/>
      <c r="X2765" s="110"/>
      <c r="Y2765" s="110"/>
      <c r="Z2765" s="110"/>
      <c r="AA2765" s="110"/>
      <c r="AB2765" s="110"/>
      <c r="AF2765" s="110"/>
      <c r="AG2765" s="110"/>
      <c r="AH2765" s="110"/>
      <c r="AI2765" s="110"/>
      <c r="AJ2765" s="110"/>
      <c r="AK2765" s="110"/>
      <c r="AL2765" s="110"/>
      <c r="AM2765" s="110"/>
      <c r="AN2765" s="110"/>
      <c r="AO2765" s="110"/>
      <c r="AP2765" s="110"/>
      <c r="AQ2765" s="110"/>
      <c r="AR2765" s="110"/>
      <c r="AS2765" s="110"/>
      <c r="AT2765" s="110"/>
      <c r="AU2765" s="110"/>
      <c r="AV2765" s="110"/>
      <c r="AY2765" s="110"/>
      <c r="BD2765" s="110"/>
      <c r="BE2765" s="110"/>
      <c r="BF2765" s="110"/>
      <c r="BG2765" s="110"/>
      <c r="BH2765" s="110"/>
      <c r="BI2765" s="110"/>
      <c r="BJ2765" s="110"/>
    </row>
    <row r="2766" spans="1:62">
      <c r="A2766" s="108"/>
      <c r="B2766" s="108"/>
      <c r="C2766" s="109"/>
      <c r="D2766" s="109"/>
      <c r="E2766" s="108"/>
      <c r="F2766" s="108"/>
      <c r="G2766" s="108"/>
      <c r="H2766" s="108"/>
      <c r="I2766" s="108"/>
      <c r="J2766" s="108"/>
      <c r="K2766" s="110"/>
      <c r="L2766" s="110"/>
      <c r="M2766" s="110"/>
      <c r="N2766" s="111"/>
      <c r="O2766" s="110"/>
      <c r="P2766" s="110"/>
      <c r="Q2766" s="110"/>
      <c r="R2766" s="110"/>
      <c r="S2766" s="110"/>
      <c r="T2766" s="110"/>
      <c r="U2766" s="112"/>
      <c r="V2766" s="110"/>
      <c r="W2766" s="110"/>
      <c r="X2766" s="110"/>
      <c r="Y2766" s="110"/>
      <c r="Z2766" s="110"/>
      <c r="AA2766" s="110"/>
      <c r="AB2766" s="110"/>
      <c r="AC2766" s="110"/>
      <c r="AD2766" s="110"/>
      <c r="AE2766" s="110"/>
      <c r="AF2766" s="110"/>
      <c r="AG2766" s="110"/>
      <c r="AH2766" s="110"/>
      <c r="AI2766" s="110"/>
      <c r="AJ2766" s="110"/>
      <c r="AK2766" s="110"/>
      <c r="AL2766" s="110"/>
      <c r="AM2766" s="110"/>
      <c r="AN2766" s="110"/>
      <c r="AO2766" s="110"/>
      <c r="AP2766" s="110"/>
      <c r="AQ2766" s="110"/>
      <c r="AR2766" s="110"/>
      <c r="AS2766" s="110"/>
      <c r="AT2766" s="110"/>
      <c r="AV2766" s="110"/>
      <c r="AW2766" s="112"/>
      <c r="AY2766" s="110"/>
      <c r="BD2766" s="110"/>
      <c r="BE2766" s="110"/>
      <c r="BF2766" s="110"/>
      <c r="BG2766" s="110"/>
      <c r="BH2766" s="110"/>
      <c r="BI2766" s="110"/>
      <c r="BJ2766" s="110"/>
    </row>
    <row r="2767" spans="1:62">
      <c r="A2767" s="108"/>
      <c r="B2767" s="108"/>
      <c r="C2767" s="109"/>
      <c r="D2767" s="109"/>
      <c r="E2767" s="108"/>
      <c r="F2767" s="108"/>
      <c r="G2767" s="108"/>
      <c r="H2767" s="108"/>
      <c r="I2767" s="108"/>
      <c r="J2767" s="108"/>
      <c r="K2767" s="110"/>
      <c r="L2767" s="110"/>
      <c r="M2767" s="110"/>
      <c r="N2767" s="111"/>
      <c r="O2767" s="110"/>
      <c r="P2767" s="110"/>
      <c r="Q2767" s="110"/>
      <c r="R2767" s="110"/>
      <c r="S2767" s="110"/>
      <c r="T2767" s="110"/>
      <c r="AP2767" s="110"/>
      <c r="AQ2767" s="110"/>
      <c r="AR2767" s="110"/>
      <c r="AU2767" s="110"/>
      <c r="AV2767" s="110"/>
      <c r="BE2767" s="110"/>
      <c r="BF2767" s="110"/>
      <c r="BG2767" s="110"/>
      <c r="BH2767" s="110"/>
      <c r="BI2767" s="110"/>
    </row>
    <row r="2768" spans="1:62">
      <c r="A2768" s="108"/>
      <c r="B2768" s="108"/>
      <c r="C2768" s="109"/>
      <c r="D2768" s="109"/>
      <c r="E2768" s="108"/>
      <c r="F2768" s="108"/>
      <c r="G2768" s="108"/>
      <c r="H2768" s="108"/>
      <c r="I2768" s="108"/>
      <c r="J2768" s="108"/>
      <c r="K2768" s="110"/>
      <c r="L2768" s="110"/>
      <c r="M2768" s="110"/>
      <c r="O2768" s="110"/>
      <c r="P2768" s="110"/>
      <c r="Q2768" s="110"/>
      <c r="R2768" s="110"/>
      <c r="S2768" s="110"/>
      <c r="T2768" s="110"/>
      <c r="AP2768" s="110"/>
      <c r="AQ2768" s="110"/>
      <c r="AR2768" s="110"/>
      <c r="AS2768" s="110"/>
      <c r="AT2768" s="110"/>
      <c r="AU2768" s="110"/>
      <c r="AY2768" s="110"/>
      <c r="BD2768" s="110"/>
      <c r="BE2768" s="110"/>
      <c r="BF2768" s="110"/>
      <c r="BG2768" s="110"/>
      <c r="BH2768" s="110"/>
      <c r="BI2768" s="110"/>
      <c r="BJ2768" s="110"/>
    </row>
    <row r="2769" spans="1:62">
      <c r="A2769" s="108"/>
      <c r="B2769" s="108"/>
      <c r="C2769" s="109"/>
      <c r="D2769" s="109"/>
      <c r="E2769" s="108"/>
      <c r="F2769" s="108"/>
      <c r="G2769" s="108"/>
      <c r="H2769" s="108"/>
      <c r="I2769" s="108"/>
      <c r="J2769" s="108"/>
      <c r="K2769" s="110"/>
      <c r="L2769" s="110"/>
      <c r="M2769" s="110"/>
      <c r="N2769" s="111"/>
      <c r="O2769" s="110"/>
      <c r="P2769" s="110"/>
      <c r="Q2769" s="110"/>
      <c r="R2769" s="110"/>
      <c r="S2769" s="110"/>
      <c r="T2769" s="110"/>
      <c r="U2769" s="112"/>
      <c r="V2769" s="110"/>
      <c r="W2769" s="110"/>
      <c r="X2769" s="110"/>
      <c r="Y2769" s="110"/>
      <c r="Z2769" s="110"/>
      <c r="AA2769" s="110"/>
      <c r="AB2769" s="110"/>
      <c r="AC2769" s="110"/>
      <c r="AD2769" s="110"/>
      <c r="AE2769" s="110"/>
      <c r="AF2769" s="110"/>
      <c r="AG2769" s="110"/>
      <c r="AH2769" s="110"/>
      <c r="AI2769" s="110"/>
      <c r="AJ2769" s="110"/>
      <c r="AK2769" s="110"/>
      <c r="AL2769" s="110"/>
      <c r="AM2769" s="110"/>
      <c r="AN2769" s="110"/>
      <c r="AO2769" s="110"/>
      <c r="AP2769" s="110"/>
      <c r="AQ2769" s="110"/>
      <c r="AR2769" s="110"/>
      <c r="AS2769" s="110"/>
      <c r="AT2769" s="110"/>
      <c r="AU2769" s="110"/>
      <c r="AV2769" s="110"/>
      <c r="AY2769" s="110"/>
      <c r="AZ2769" s="110"/>
      <c r="BB2769" s="110"/>
      <c r="BD2769" s="110"/>
      <c r="BE2769" s="110"/>
      <c r="BF2769" s="110"/>
      <c r="BG2769" s="110"/>
      <c r="BH2769" s="110"/>
      <c r="BI2769" s="110"/>
      <c r="BJ2769" s="110"/>
    </row>
    <row r="2770" spans="1:62">
      <c r="A2770" s="108"/>
      <c r="B2770" s="108"/>
      <c r="C2770" s="109"/>
      <c r="D2770" s="109"/>
      <c r="E2770" s="108"/>
      <c r="F2770" s="108"/>
      <c r="G2770" s="108"/>
      <c r="H2770" s="108"/>
      <c r="I2770" s="108"/>
      <c r="J2770" s="108"/>
      <c r="K2770" s="110"/>
      <c r="L2770" s="110"/>
      <c r="M2770" s="110"/>
      <c r="N2770" s="111"/>
      <c r="O2770" s="110"/>
      <c r="P2770" s="110"/>
      <c r="Q2770" s="110"/>
      <c r="R2770" s="110"/>
      <c r="S2770" s="110"/>
      <c r="T2770" s="110"/>
      <c r="V2770" s="110"/>
      <c r="W2770" s="110"/>
      <c r="X2770" s="110"/>
      <c r="Y2770" s="110"/>
      <c r="Z2770" s="110"/>
      <c r="AA2770" s="110"/>
      <c r="AB2770" s="110"/>
      <c r="AC2770" s="110"/>
      <c r="AD2770" s="110"/>
      <c r="AF2770" s="110"/>
      <c r="AG2770" s="110"/>
      <c r="AI2770" s="110"/>
      <c r="AJ2770" s="110"/>
      <c r="AL2770" s="110"/>
      <c r="AM2770" s="110"/>
      <c r="AO2770" s="110"/>
      <c r="AP2770" s="110"/>
      <c r="AQ2770" s="110"/>
      <c r="AR2770" s="110"/>
      <c r="AV2770" s="110"/>
      <c r="AW2770" s="112"/>
      <c r="BB2770" s="110"/>
      <c r="BD2770" s="110"/>
      <c r="BE2770" s="110"/>
      <c r="BF2770" s="110"/>
      <c r="BG2770" s="110"/>
      <c r="BH2770" s="110"/>
      <c r="BI2770" s="110"/>
      <c r="BJ2770" s="110"/>
    </row>
    <row r="2771" spans="1:62">
      <c r="A2771" s="108"/>
      <c r="B2771" s="108"/>
      <c r="C2771" s="109"/>
      <c r="D2771" s="109"/>
      <c r="E2771" s="108"/>
      <c r="F2771" s="108"/>
      <c r="G2771" s="108"/>
      <c r="H2771" s="108"/>
      <c r="I2771" s="108"/>
      <c r="J2771" s="108"/>
      <c r="K2771" s="110"/>
      <c r="L2771" s="110"/>
      <c r="M2771" s="110"/>
      <c r="N2771" s="111"/>
      <c r="O2771" s="110"/>
      <c r="P2771" s="110"/>
      <c r="Q2771" s="110"/>
      <c r="R2771" s="110"/>
      <c r="S2771" s="110"/>
      <c r="T2771" s="110"/>
      <c r="V2771" s="110"/>
      <c r="W2771" s="110"/>
      <c r="X2771" s="110"/>
      <c r="Y2771" s="110"/>
      <c r="Z2771" s="110"/>
      <c r="AA2771" s="110"/>
      <c r="AB2771" s="110"/>
      <c r="AC2771" s="110"/>
      <c r="AD2771" s="110"/>
      <c r="AE2771" s="110"/>
      <c r="AF2771" s="110"/>
      <c r="AG2771" s="110"/>
      <c r="AH2771" s="110"/>
      <c r="AI2771" s="110"/>
      <c r="AJ2771" s="110"/>
      <c r="AK2771" s="110"/>
      <c r="AL2771" s="110"/>
      <c r="AM2771" s="110"/>
      <c r="AN2771" s="110"/>
      <c r="AO2771" s="110"/>
      <c r="AP2771" s="110"/>
      <c r="AQ2771" s="110"/>
      <c r="AR2771" s="110"/>
      <c r="AU2771" s="110"/>
      <c r="AV2771" s="110"/>
      <c r="BB2771" s="110"/>
      <c r="BD2771" s="110"/>
      <c r="BE2771" s="110"/>
      <c r="BF2771" s="110"/>
      <c r="BG2771" s="110"/>
      <c r="BH2771" s="110"/>
      <c r="BI2771" s="110"/>
      <c r="BJ2771" s="110"/>
    </row>
    <row r="2772" spans="1:62">
      <c r="A2772" s="108"/>
      <c r="B2772" s="108"/>
      <c r="C2772" s="109"/>
      <c r="D2772" s="109"/>
      <c r="E2772" s="108"/>
      <c r="F2772" s="108"/>
      <c r="G2772" s="108"/>
      <c r="H2772" s="108"/>
      <c r="I2772" s="108"/>
      <c r="J2772" s="108"/>
      <c r="K2772" s="110"/>
      <c r="L2772" s="110"/>
      <c r="M2772" s="110"/>
      <c r="O2772" s="110"/>
      <c r="P2772" s="110"/>
      <c r="Q2772" s="110"/>
      <c r="R2772" s="110"/>
      <c r="S2772" s="110"/>
      <c r="T2772" s="110"/>
      <c r="U2772" s="112"/>
      <c r="V2772" s="110"/>
      <c r="W2772" s="110"/>
      <c r="X2772" s="110"/>
      <c r="Y2772" s="110"/>
      <c r="Z2772" s="110"/>
      <c r="AA2772" s="110"/>
      <c r="AB2772" s="110"/>
      <c r="AC2772" s="110"/>
      <c r="AD2772" s="110"/>
      <c r="AE2772" s="110"/>
      <c r="AF2772" s="110"/>
      <c r="AG2772" s="110"/>
      <c r="AH2772" s="110"/>
      <c r="AI2772" s="110"/>
      <c r="AJ2772" s="110"/>
      <c r="AL2772" s="110"/>
      <c r="AM2772" s="110"/>
      <c r="AO2772" s="110"/>
      <c r="AP2772" s="110"/>
      <c r="AQ2772" s="110"/>
      <c r="AR2772" s="110"/>
      <c r="AS2772" s="110"/>
      <c r="AT2772" s="110"/>
      <c r="AU2772" s="110"/>
      <c r="AV2772" s="110"/>
      <c r="AW2772" s="112"/>
      <c r="AY2772" s="110"/>
      <c r="BD2772" s="110"/>
      <c r="BE2772" s="110"/>
      <c r="BF2772" s="110"/>
      <c r="BG2772" s="110"/>
      <c r="BH2772" s="110"/>
      <c r="BI2772" s="110"/>
      <c r="BJ2772" s="110"/>
    </row>
    <row r="2773" spans="1:62">
      <c r="A2773" s="108"/>
      <c r="B2773" s="108"/>
      <c r="C2773" s="109"/>
      <c r="D2773" s="109"/>
      <c r="E2773" s="108"/>
      <c r="F2773" s="108"/>
      <c r="G2773" s="108"/>
      <c r="H2773" s="108"/>
      <c r="I2773" s="108"/>
      <c r="J2773" s="108"/>
      <c r="K2773" s="110"/>
      <c r="L2773" s="110"/>
      <c r="M2773" s="110"/>
      <c r="N2773" s="111"/>
      <c r="O2773" s="110"/>
      <c r="P2773" s="110"/>
      <c r="Q2773" s="110"/>
      <c r="R2773" s="110"/>
      <c r="S2773" s="110"/>
      <c r="T2773" s="110"/>
      <c r="U2773" s="112"/>
      <c r="V2773" s="110"/>
      <c r="W2773" s="110"/>
      <c r="X2773" s="110"/>
      <c r="Y2773" s="110"/>
      <c r="Z2773" s="110"/>
      <c r="AA2773" s="110"/>
      <c r="AB2773" s="110"/>
      <c r="AC2773" s="110"/>
      <c r="AD2773" s="110"/>
      <c r="AF2773" s="110"/>
      <c r="AG2773" s="110"/>
      <c r="AI2773" s="110"/>
      <c r="AJ2773" s="110"/>
      <c r="AL2773" s="110"/>
      <c r="AM2773" s="110"/>
      <c r="AO2773" s="110"/>
      <c r="AP2773" s="110"/>
      <c r="AQ2773" s="110"/>
      <c r="AR2773" s="110"/>
      <c r="AV2773" s="110"/>
      <c r="AW2773" s="112"/>
      <c r="AX2773" s="112"/>
      <c r="BB2773" s="110"/>
      <c r="BC2773" s="112"/>
      <c r="BE2773" s="110"/>
      <c r="BF2773" s="110"/>
      <c r="BG2773" s="110"/>
      <c r="BH2773" s="110"/>
      <c r="BI2773" s="110"/>
    </row>
    <row r="2774" spans="1:62">
      <c r="A2774" s="108"/>
      <c r="B2774" s="108"/>
      <c r="C2774" s="109"/>
      <c r="D2774" s="109"/>
      <c r="E2774" s="108"/>
      <c r="F2774" s="108"/>
      <c r="G2774" s="108"/>
      <c r="H2774" s="108"/>
      <c r="I2774" s="108"/>
      <c r="J2774" s="108"/>
      <c r="K2774" s="110"/>
      <c r="L2774" s="110"/>
      <c r="M2774" s="110"/>
      <c r="N2774" s="111"/>
      <c r="O2774" s="110"/>
      <c r="P2774" s="110"/>
      <c r="Q2774" s="110"/>
      <c r="V2774" s="110"/>
      <c r="W2774" s="110"/>
      <c r="Y2774" s="110"/>
      <c r="AA2774" s="110"/>
      <c r="AB2774" s="110"/>
      <c r="AC2774" s="110"/>
      <c r="AD2774" s="110"/>
      <c r="AE2774" s="110"/>
      <c r="AF2774" s="110"/>
      <c r="AG2774" s="110"/>
      <c r="AH2774" s="110"/>
      <c r="AI2774" s="110"/>
      <c r="AJ2774" s="110"/>
      <c r="AK2774" s="110"/>
      <c r="AL2774" s="110"/>
      <c r="AM2774" s="110"/>
      <c r="AN2774" s="110"/>
      <c r="AO2774" s="110"/>
      <c r="AS2774" s="110"/>
      <c r="AT2774" s="110"/>
      <c r="AU2774" s="110"/>
      <c r="AV2774" s="110"/>
      <c r="AW2774" s="112"/>
      <c r="AY2774" s="110"/>
      <c r="BD2774" s="110"/>
      <c r="BE2774" s="110"/>
      <c r="BF2774" s="110"/>
      <c r="BG2774" s="110"/>
      <c r="BH2774" s="110"/>
      <c r="BI2774" s="110"/>
      <c r="BJ2774" s="110"/>
    </row>
    <row r="2775" spans="1:62">
      <c r="A2775" s="108"/>
      <c r="B2775" s="108"/>
      <c r="C2775" s="109"/>
      <c r="D2775" s="109"/>
      <c r="E2775" s="108"/>
      <c r="F2775" s="108"/>
      <c r="G2775" s="108"/>
      <c r="H2775" s="108"/>
      <c r="I2775" s="108"/>
      <c r="J2775" s="108"/>
      <c r="K2775" s="110"/>
      <c r="L2775" s="110"/>
      <c r="M2775" s="110"/>
      <c r="N2775" s="111"/>
      <c r="O2775" s="110"/>
      <c r="P2775" s="110"/>
      <c r="Q2775" s="110"/>
      <c r="R2775" s="110"/>
      <c r="S2775" s="110"/>
      <c r="T2775" s="110"/>
      <c r="U2775" s="112"/>
      <c r="V2775" s="110"/>
      <c r="W2775" s="110"/>
      <c r="X2775" s="110"/>
      <c r="Y2775" s="110"/>
      <c r="Z2775" s="110"/>
      <c r="AA2775" s="110"/>
      <c r="AB2775" s="110"/>
      <c r="AC2775" s="110"/>
      <c r="AD2775" s="110"/>
      <c r="AE2775" s="110"/>
      <c r="AF2775" s="110"/>
      <c r="AG2775" s="110"/>
      <c r="AH2775" s="110"/>
      <c r="AI2775" s="110"/>
      <c r="AJ2775" s="110"/>
      <c r="AK2775" s="110"/>
      <c r="AL2775" s="110"/>
      <c r="AM2775" s="110"/>
      <c r="AN2775" s="110"/>
      <c r="AO2775" s="110"/>
      <c r="AP2775" s="110"/>
      <c r="AQ2775" s="110"/>
      <c r="AR2775" s="110"/>
      <c r="AV2775" s="110"/>
      <c r="BD2775" s="110"/>
      <c r="BE2775" s="110"/>
      <c r="BF2775" s="110"/>
      <c r="BG2775" s="110"/>
      <c r="BH2775" s="110"/>
      <c r="BI2775" s="110"/>
      <c r="BJ2775" s="110"/>
    </row>
    <row r="2776" spans="1:62">
      <c r="A2776" s="108"/>
      <c r="B2776" s="108"/>
      <c r="C2776" s="109"/>
      <c r="D2776" s="109"/>
      <c r="E2776" s="108"/>
      <c r="F2776" s="108"/>
      <c r="G2776" s="108"/>
      <c r="H2776" s="108"/>
      <c r="I2776" s="108"/>
      <c r="J2776" s="108"/>
      <c r="K2776" s="110"/>
      <c r="L2776" s="110"/>
      <c r="M2776" s="110"/>
      <c r="N2776" s="111"/>
      <c r="O2776" s="110"/>
      <c r="P2776" s="110"/>
      <c r="Q2776" s="110"/>
      <c r="R2776" s="110"/>
      <c r="S2776" s="110"/>
      <c r="T2776" s="110"/>
      <c r="V2776" s="110"/>
      <c r="W2776" s="110"/>
      <c r="X2776" s="110"/>
      <c r="Y2776" s="110"/>
      <c r="Z2776" s="110"/>
      <c r="AA2776" s="110"/>
      <c r="AB2776" s="110"/>
      <c r="AC2776" s="110"/>
      <c r="AD2776" s="110"/>
      <c r="AE2776" s="110"/>
      <c r="AF2776" s="110"/>
      <c r="AG2776" s="110"/>
      <c r="AH2776" s="110"/>
      <c r="AI2776" s="110"/>
      <c r="AJ2776" s="110"/>
      <c r="AK2776" s="110"/>
      <c r="AL2776" s="110"/>
      <c r="AM2776" s="110"/>
      <c r="AN2776" s="110"/>
      <c r="AO2776" s="110"/>
      <c r="AP2776" s="110"/>
      <c r="AQ2776" s="110"/>
      <c r="AR2776" s="110"/>
      <c r="AS2776" s="110"/>
      <c r="AT2776" s="110"/>
      <c r="AU2776" s="110"/>
      <c r="AV2776" s="110"/>
      <c r="AW2776" s="112"/>
      <c r="AY2776" s="110"/>
      <c r="BB2776" s="110"/>
      <c r="BE2776" s="110"/>
      <c r="BF2776" s="110"/>
      <c r="BG2776" s="110"/>
      <c r="BH2776" s="110"/>
      <c r="BI2776" s="110"/>
    </row>
    <row r="2777" spans="1:62">
      <c r="A2777" s="108"/>
      <c r="B2777" s="108"/>
      <c r="C2777" s="109"/>
      <c r="D2777" s="109"/>
      <c r="E2777" s="108"/>
      <c r="F2777" s="108"/>
      <c r="G2777" s="108"/>
      <c r="H2777" s="108"/>
      <c r="I2777" s="108"/>
      <c r="J2777" s="108"/>
      <c r="K2777" s="110"/>
      <c r="L2777" s="110"/>
      <c r="M2777" s="110"/>
      <c r="N2777" s="111"/>
      <c r="O2777" s="110"/>
      <c r="P2777" s="110"/>
      <c r="Q2777" s="110"/>
      <c r="R2777" s="110"/>
      <c r="S2777" s="110"/>
      <c r="T2777" s="110"/>
      <c r="U2777" s="112"/>
      <c r="V2777" s="110"/>
      <c r="W2777" s="110"/>
      <c r="X2777" s="110"/>
      <c r="Y2777" s="110"/>
      <c r="Z2777" s="110"/>
      <c r="AA2777" s="110"/>
      <c r="AB2777" s="110"/>
      <c r="AC2777" s="110"/>
      <c r="AD2777" s="110"/>
      <c r="AE2777" s="110"/>
      <c r="AF2777" s="110"/>
      <c r="AG2777" s="110"/>
      <c r="AH2777" s="110"/>
      <c r="AI2777" s="110"/>
      <c r="AJ2777" s="110"/>
      <c r="AK2777" s="110"/>
      <c r="AL2777" s="110"/>
      <c r="AM2777" s="110"/>
      <c r="AO2777" s="110"/>
      <c r="AP2777" s="110"/>
      <c r="AQ2777" s="110"/>
      <c r="AR2777" s="110"/>
      <c r="AS2777" s="110"/>
      <c r="AT2777" s="110"/>
      <c r="AU2777" s="110"/>
      <c r="AV2777" s="110"/>
      <c r="AX2777" s="112"/>
      <c r="AY2777" s="110"/>
      <c r="BA2777" s="110"/>
      <c r="BB2777" s="110"/>
      <c r="BC2777" s="112"/>
      <c r="BD2777" s="110"/>
      <c r="BE2777" s="110"/>
      <c r="BF2777" s="110"/>
      <c r="BG2777" s="110"/>
      <c r="BH2777" s="110"/>
      <c r="BI2777" s="110"/>
      <c r="BJ2777" s="110"/>
    </row>
    <row r="2778" spans="1:62">
      <c r="A2778" s="108"/>
      <c r="B2778" s="108"/>
      <c r="C2778" s="109"/>
      <c r="D2778" s="109"/>
      <c r="E2778" s="108"/>
      <c r="F2778" s="108"/>
      <c r="G2778" s="108"/>
      <c r="H2778" s="108"/>
      <c r="I2778" s="108"/>
      <c r="J2778" s="108"/>
      <c r="K2778" s="110"/>
      <c r="L2778" s="110"/>
      <c r="M2778" s="110"/>
      <c r="N2778" s="111"/>
      <c r="O2778" s="110"/>
      <c r="P2778" s="110"/>
      <c r="Q2778" s="110"/>
      <c r="R2778" s="110"/>
      <c r="S2778" s="110"/>
      <c r="T2778" s="110"/>
      <c r="U2778" s="112"/>
      <c r="V2778" s="110"/>
      <c r="W2778" s="110"/>
      <c r="X2778" s="110"/>
      <c r="Y2778" s="110"/>
      <c r="Z2778" s="110"/>
      <c r="AA2778" s="110"/>
      <c r="AB2778" s="110"/>
      <c r="AC2778" s="110"/>
      <c r="AD2778" s="110"/>
      <c r="AE2778" s="110"/>
      <c r="AF2778" s="110"/>
      <c r="AG2778" s="110"/>
      <c r="AH2778" s="110"/>
      <c r="AI2778" s="110"/>
      <c r="AJ2778" s="110"/>
      <c r="AK2778" s="110"/>
      <c r="AL2778" s="110"/>
      <c r="AM2778" s="110"/>
      <c r="AN2778" s="110"/>
      <c r="AO2778" s="110"/>
      <c r="AP2778" s="110"/>
      <c r="AQ2778" s="110"/>
      <c r="AR2778" s="110"/>
      <c r="AT2778" s="110"/>
      <c r="AU2778" s="110"/>
      <c r="AV2778" s="110"/>
      <c r="AW2778" s="112"/>
      <c r="AY2778" s="110"/>
      <c r="BD2778" s="110"/>
      <c r="BE2778" s="110"/>
      <c r="BF2778" s="110"/>
      <c r="BG2778" s="110"/>
      <c r="BH2778" s="110"/>
      <c r="BI2778" s="110"/>
      <c r="BJ2778" s="110"/>
    </row>
    <row r="2779" spans="1:62">
      <c r="A2779" s="108"/>
      <c r="B2779" s="108"/>
      <c r="C2779" s="109"/>
      <c r="D2779" s="109"/>
      <c r="E2779" s="108"/>
      <c r="F2779" s="108"/>
      <c r="G2779" s="108"/>
      <c r="H2779" s="108"/>
      <c r="I2779" s="108"/>
      <c r="J2779" s="108"/>
      <c r="K2779" s="110"/>
      <c r="L2779" s="110"/>
      <c r="M2779" s="110"/>
      <c r="O2779" s="110"/>
      <c r="P2779" s="110"/>
      <c r="Q2779" s="110"/>
      <c r="R2779" s="110"/>
      <c r="S2779" s="110"/>
      <c r="T2779" s="110"/>
      <c r="U2779" s="112"/>
      <c r="V2779" s="110"/>
      <c r="W2779" s="110"/>
      <c r="X2779" s="110"/>
      <c r="Y2779" s="110"/>
      <c r="Z2779" s="110"/>
      <c r="AA2779" s="110"/>
      <c r="AB2779" s="110"/>
      <c r="AC2779" s="110"/>
      <c r="AD2779" s="110"/>
      <c r="AE2779" s="110"/>
      <c r="AF2779" s="110"/>
      <c r="AG2779" s="110"/>
      <c r="AH2779" s="110"/>
      <c r="AI2779" s="110"/>
      <c r="AJ2779" s="110"/>
      <c r="AK2779" s="110"/>
      <c r="AL2779" s="110"/>
      <c r="AM2779" s="110"/>
      <c r="AN2779" s="110"/>
      <c r="AO2779" s="110"/>
      <c r="AP2779" s="110"/>
      <c r="AQ2779" s="110"/>
      <c r="AR2779" s="110"/>
      <c r="AS2779" s="110"/>
      <c r="AT2779" s="110"/>
      <c r="AU2779" s="110"/>
      <c r="AV2779" s="110"/>
      <c r="AW2779" s="112"/>
      <c r="AY2779" s="110"/>
      <c r="BD2779" s="110"/>
      <c r="BE2779" s="110"/>
      <c r="BF2779" s="110"/>
      <c r="BG2779" s="110"/>
      <c r="BH2779" s="110"/>
      <c r="BI2779" s="110"/>
      <c r="BJ2779" s="110"/>
    </row>
    <row r="2780" spans="1:62">
      <c r="A2780" s="108"/>
      <c r="B2780" s="108"/>
      <c r="C2780" s="109"/>
      <c r="D2780" s="109"/>
      <c r="E2780" s="108"/>
      <c r="F2780" s="108"/>
      <c r="G2780" s="108"/>
      <c r="H2780" s="108"/>
      <c r="I2780" s="108"/>
      <c r="J2780" s="108"/>
      <c r="K2780" s="110"/>
      <c r="L2780" s="110"/>
      <c r="M2780" s="110"/>
      <c r="N2780" s="111"/>
      <c r="O2780" s="110"/>
      <c r="P2780" s="110"/>
      <c r="Q2780" s="110"/>
      <c r="R2780" s="110"/>
      <c r="S2780" s="110"/>
      <c r="T2780" s="110"/>
      <c r="U2780" s="112"/>
      <c r="V2780" s="110"/>
      <c r="W2780" s="110"/>
      <c r="X2780" s="110"/>
      <c r="Y2780" s="110"/>
      <c r="Z2780" s="110"/>
      <c r="AA2780" s="110"/>
      <c r="AB2780" s="110"/>
      <c r="AC2780" s="110"/>
      <c r="AD2780" s="110"/>
      <c r="AE2780" s="110"/>
      <c r="AF2780" s="110"/>
      <c r="AG2780" s="110"/>
      <c r="AH2780" s="110"/>
      <c r="AI2780" s="110"/>
      <c r="AJ2780" s="110"/>
      <c r="AK2780" s="110"/>
      <c r="AL2780" s="110"/>
      <c r="AM2780" s="110"/>
      <c r="AN2780" s="110"/>
      <c r="AO2780" s="110"/>
      <c r="AP2780" s="110"/>
      <c r="AQ2780" s="110"/>
      <c r="AR2780" s="110"/>
      <c r="AS2780" s="110"/>
      <c r="AT2780" s="110"/>
      <c r="AU2780" s="110"/>
      <c r="AV2780" s="110"/>
      <c r="AY2780" s="110"/>
      <c r="BD2780" s="110"/>
      <c r="BE2780" s="110"/>
      <c r="BF2780" s="110"/>
      <c r="BG2780" s="110"/>
      <c r="BH2780" s="110"/>
      <c r="BI2780" s="110"/>
      <c r="BJ2780" s="110"/>
    </row>
    <row r="2781" spans="1:62">
      <c r="A2781" s="108"/>
      <c r="B2781" s="108"/>
      <c r="C2781" s="109"/>
      <c r="D2781" s="109"/>
      <c r="E2781" s="108"/>
      <c r="F2781" s="108"/>
      <c r="G2781" s="108"/>
      <c r="H2781" s="108"/>
      <c r="I2781" s="108"/>
      <c r="J2781" s="108"/>
      <c r="K2781" s="110"/>
      <c r="L2781" s="110"/>
      <c r="M2781" s="110"/>
      <c r="O2781" s="110"/>
      <c r="P2781" s="110"/>
      <c r="Q2781" s="110"/>
      <c r="R2781" s="110"/>
      <c r="S2781" s="110"/>
      <c r="T2781" s="110"/>
      <c r="AP2781" s="110"/>
      <c r="AQ2781" s="110"/>
      <c r="AR2781" s="110"/>
      <c r="BD2781" s="110"/>
      <c r="BE2781" s="110"/>
      <c r="BF2781" s="110"/>
      <c r="BG2781" s="110"/>
      <c r="BH2781" s="110"/>
      <c r="BI2781" s="110"/>
      <c r="BJ2781" s="110"/>
    </row>
    <row r="2782" spans="1:62">
      <c r="A2782" s="108"/>
      <c r="B2782" s="108"/>
      <c r="C2782" s="109"/>
      <c r="D2782" s="109"/>
      <c r="E2782" s="108"/>
      <c r="F2782" s="108"/>
      <c r="G2782" s="108"/>
      <c r="H2782" s="108"/>
      <c r="I2782" s="108"/>
      <c r="J2782" s="108"/>
      <c r="K2782" s="110"/>
      <c r="L2782" s="110"/>
      <c r="M2782" s="110"/>
      <c r="O2782" s="110"/>
      <c r="P2782" s="110"/>
      <c r="Q2782" s="110"/>
      <c r="R2782" s="110"/>
      <c r="S2782" s="110"/>
      <c r="T2782" s="110"/>
      <c r="V2782" s="110"/>
      <c r="W2782" s="110"/>
      <c r="X2782" s="110"/>
      <c r="Y2782" s="110"/>
      <c r="Z2782" s="110"/>
      <c r="AA2782" s="110"/>
      <c r="AB2782" s="110"/>
      <c r="AC2782" s="110"/>
      <c r="AD2782" s="110"/>
      <c r="AE2782" s="110"/>
      <c r="AF2782" s="110"/>
      <c r="AG2782" s="110"/>
      <c r="AH2782" s="110"/>
      <c r="AI2782" s="110"/>
      <c r="AJ2782" s="110"/>
      <c r="AK2782" s="110"/>
      <c r="AL2782" s="110"/>
      <c r="AM2782" s="110"/>
      <c r="AN2782" s="110"/>
      <c r="AO2782" s="110"/>
      <c r="AP2782" s="110"/>
      <c r="AQ2782" s="110"/>
      <c r="AR2782" s="110"/>
      <c r="AS2782" s="110"/>
      <c r="AT2782" s="110"/>
      <c r="AU2782" s="110"/>
      <c r="AV2782" s="110"/>
      <c r="AY2782" s="110"/>
      <c r="AZ2782" s="110"/>
      <c r="BA2782" s="110"/>
      <c r="BB2782" s="110"/>
      <c r="BD2782" s="110"/>
      <c r="BE2782" s="110"/>
      <c r="BF2782" s="110"/>
      <c r="BG2782" s="110"/>
      <c r="BH2782" s="110"/>
      <c r="BI2782" s="110"/>
      <c r="BJ2782" s="110"/>
    </row>
    <row r="2783" spans="1:62">
      <c r="A2783" s="108"/>
      <c r="B2783" s="108"/>
      <c r="C2783" s="109"/>
      <c r="D2783" s="109"/>
      <c r="E2783" s="108"/>
      <c r="F2783" s="108"/>
      <c r="G2783" s="108"/>
      <c r="H2783" s="108"/>
      <c r="I2783" s="108"/>
      <c r="J2783" s="108"/>
      <c r="K2783" s="110"/>
      <c r="L2783" s="110"/>
      <c r="M2783" s="110"/>
      <c r="O2783" s="110"/>
      <c r="P2783" s="110"/>
      <c r="Q2783" s="110"/>
      <c r="R2783" s="110"/>
      <c r="S2783" s="110"/>
      <c r="T2783" s="110"/>
      <c r="U2783" s="112"/>
      <c r="V2783" s="110"/>
      <c r="W2783" s="110"/>
      <c r="X2783" s="110"/>
      <c r="Y2783" s="110"/>
      <c r="Z2783" s="110"/>
      <c r="AA2783" s="110"/>
      <c r="AB2783" s="110"/>
      <c r="AC2783" s="110"/>
      <c r="AD2783" s="110"/>
      <c r="AE2783" s="110"/>
      <c r="AF2783" s="110"/>
      <c r="AG2783" s="110"/>
      <c r="AH2783" s="110"/>
      <c r="AI2783" s="110"/>
      <c r="AJ2783" s="110"/>
      <c r="AK2783" s="110"/>
      <c r="AL2783" s="110"/>
      <c r="AM2783" s="110"/>
      <c r="AN2783" s="110"/>
      <c r="AO2783" s="110"/>
      <c r="AP2783" s="110"/>
      <c r="AQ2783" s="110"/>
      <c r="AR2783" s="110"/>
      <c r="AS2783" s="110"/>
      <c r="AT2783" s="110"/>
      <c r="AU2783" s="110"/>
      <c r="AV2783" s="110"/>
      <c r="AY2783" s="110"/>
    </row>
    <row r="2784" spans="1:62">
      <c r="A2784" s="108"/>
      <c r="B2784" s="108"/>
      <c r="C2784" s="109"/>
      <c r="D2784" s="109"/>
      <c r="E2784" s="108"/>
      <c r="F2784" s="108"/>
      <c r="G2784" s="108"/>
      <c r="H2784" s="108"/>
      <c r="I2784" s="108"/>
      <c r="J2784" s="108"/>
      <c r="K2784" s="110"/>
      <c r="L2784" s="110"/>
      <c r="M2784" s="110"/>
      <c r="N2784" s="111"/>
      <c r="O2784" s="110"/>
      <c r="P2784" s="110"/>
      <c r="Q2784" s="110"/>
      <c r="R2784" s="110"/>
      <c r="S2784" s="110"/>
      <c r="T2784" s="110"/>
      <c r="U2784" s="112"/>
      <c r="V2784" s="110"/>
      <c r="W2784" s="110"/>
      <c r="X2784" s="110"/>
      <c r="Y2784" s="110"/>
      <c r="Z2784" s="110"/>
      <c r="AA2784" s="110"/>
      <c r="AB2784" s="110"/>
      <c r="AC2784" s="110"/>
      <c r="AD2784" s="110"/>
      <c r="AE2784" s="110"/>
      <c r="AF2784" s="110"/>
      <c r="AG2784" s="110"/>
      <c r="AH2784" s="110"/>
      <c r="AI2784" s="110"/>
      <c r="AJ2784" s="110"/>
      <c r="AK2784" s="110"/>
      <c r="AL2784" s="110"/>
      <c r="AM2784" s="110"/>
      <c r="AN2784" s="110"/>
      <c r="AO2784" s="110"/>
      <c r="AP2784" s="110"/>
      <c r="AQ2784" s="110"/>
      <c r="AR2784" s="110"/>
      <c r="AS2784" s="110"/>
      <c r="AT2784" s="110"/>
      <c r="AU2784" s="110"/>
      <c r="AV2784" s="110"/>
      <c r="AW2784" s="112"/>
      <c r="AY2784" s="110"/>
    </row>
    <row r="2785" spans="1:62">
      <c r="A2785" s="108"/>
      <c r="B2785" s="108"/>
      <c r="C2785" s="109"/>
      <c r="D2785" s="109"/>
      <c r="E2785" s="108"/>
      <c r="F2785" s="108"/>
      <c r="G2785" s="108"/>
      <c r="H2785" s="108"/>
      <c r="I2785" s="108"/>
      <c r="J2785" s="108"/>
      <c r="K2785" s="110"/>
      <c r="L2785" s="110"/>
      <c r="M2785" s="110"/>
      <c r="N2785" s="111"/>
      <c r="O2785" s="110"/>
      <c r="P2785" s="110"/>
      <c r="Q2785" s="110"/>
      <c r="R2785" s="110"/>
      <c r="S2785" s="110"/>
      <c r="T2785" s="110"/>
      <c r="U2785" s="112"/>
      <c r="V2785" s="110"/>
      <c r="W2785" s="110"/>
      <c r="X2785" s="110"/>
      <c r="Y2785" s="110"/>
      <c r="Z2785" s="110"/>
      <c r="AA2785" s="110"/>
      <c r="AB2785" s="110"/>
      <c r="AC2785" s="110"/>
      <c r="AD2785" s="110"/>
      <c r="AE2785" s="110"/>
      <c r="AF2785" s="110"/>
      <c r="AG2785" s="110"/>
      <c r="AH2785" s="110"/>
      <c r="AI2785" s="110"/>
      <c r="AJ2785" s="110"/>
      <c r="AK2785" s="110"/>
      <c r="AL2785" s="110"/>
      <c r="AM2785" s="110"/>
      <c r="AN2785" s="110"/>
      <c r="AO2785" s="110"/>
      <c r="AP2785" s="110"/>
      <c r="AQ2785" s="110"/>
      <c r="AR2785" s="110"/>
      <c r="AV2785" s="110"/>
      <c r="BB2785" s="110"/>
      <c r="BD2785" s="110"/>
      <c r="BE2785" s="110"/>
      <c r="BF2785" s="110"/>
      <c r="BG2785" s="110"/>
      <c r="BH2785" s="110"/>
      <c r="BI2785" s="110"/>
      <c r="BJ2785" s="110"/>
    </row>
    <row r="2786" spans="1:62">
      <c r="A2786" s="108"/>
      <c r="B2786" s="108"/>
      <c r="C2786" s="109"/>
      <c r="D2786" s="109"/>
      <c r="E2786" s="108"/>
      <c r="F2786" s="108"/>
      <c r="G2786" s="108"/>
      <c r="H2786" s="108"/>
      <c r="I2786" s="108"/>
      <c r="J2786" s="108"/>
      <c r="K2786" s="110"/>
      <c r="L2786" s="110"/>
      <c r="M2786" s="110"/>
      <c r="N2786" s="111"/>
      <c r="O2786" s="110"/>
      <c r="P2786" s="110"/>
      <c r="Q2786" s="110"/>
      <c r="R2786" s="110"/>
      <c r="S2786" s="110"/>
      <c r="T2786" s="110"/>
      <c r="U2786" s="112"/>
      <c r="V2786" s="110"/>
      <c r="W2786" s="110"/>
      <c r="X2786" s="110"/>
      <c r="Y2786" s="110"/>
      <c r="Z2786" s="110"/>
      <c r="AA2786" s="110"/>
      <c r="AB2786" s="110"/>
      <c r="AC2786" s="110"/>
      <c r="AD2786" s="110"/>
      <c r="AE2786" s="110"/>
      <c r="AF2786" s="110"/>
      <c r="AG2786" s="110"/>
      <c r="AH2786" s="110"/>
      <c r="AI2786" s="110"/>
      <c r="AJ2786" s="110"/>
      <c r="AK2786" s="110"/>
      <c r="AL2786" s="110"/>
      <c r="AM2786" s="110"/>
      <c r="AN2786" s="110"/>
      <c r="AO2786" s="110"/>
      <c r="AP2786" s="110"/>
      <c r="AQ2786" s="110"/>
      <c r="AR2786" s="110"/>
      <c r="AS2786" s="110"/>
      <c r="AT2786" s="110"/>
      <c r="AU2786" s="110"/>
      <c r="AV2786" s="110"/>
      <c r="AW2786" s="112"/>
      <c r="AY2786" s="110"/>
      <c r="BD2786" s="110"/>
      <c r="BE2786" s="110"/>
      <c r="BF2786" s="110"/>
      <c r="BG2786" s="110"/>
      <c r="BH2786" s="110"/>
      <c r="BI2786" s="110"/>
      <c r="BJ2786" s="110"/>
    </row>
    <row r="2787" spans="1:62">
      <c r="A2787" s="108"/>
      <c r="B2787" s="108"/>
      <c r="C2787" s="109"/>
      <c r="D2787" s="109"/>
      <c r="E2787" s="108"/>
      <c r="F2787" s="108"/>
      <c r="G2787" s="108"/>
      <c r="H2787" s="108"/>
      <c r="I2787" s="108"/>
      <c r="J2787" s="108"/>
      <c r="K2787" s="110"/>
      <c r="L2787" s="110"/>
      <c r="M2787" s="110"/>
      <c r="N2787" s="111"/>
      <c r="O2787" s="110"/>
      <c r="P2787" s="110"/>
      <c r="Q2787" s="110"/>
      <c r="R2787" s="110"/>
      <c r="S2787" s="110"/>
      <c r="T2787" s="110"/>
      <c r="U2787" s="112"/>
      <c r="V2787" s="110"/>
      <c r="W2787" s="110"/>
      <c r="X2787" s="110"/>
      <c r="Y2787" s="110"/>
      <c r="Z2787" s="110"/>
      <c r="AC2787" s="110"/>
      <c r="AD2787" s="110"/>
      <c r="AE2787" s="110"/>
      <c r="AF2787" s="110"/>
      <c r="AJ2787" s="110"/>
      <c r="AK2787" s="110"/>
      <c r="AL2787" s="110"/>
      <c r="AM2787" s="110"/>
      <c r="AN2787" s="110"/>
      <c r="AO2787" s="110"/>
      <c r="AP2787" s="110"/>
      <c r="AQ2787" s="110"/>
      <c r="AR2787" s="110"/>
      <c r="AS2787" s="110"/>
      <c r="AT2787" s="110"/>
      <c r="AU2787" s="110"/>
      <c r="AV2787" s="110"/>
      <c r="AY2787" s="110"/>
      <c r="AZ2787" s="110"/>
      <c r="BB2787" s="110"/>
      <c r="BD2787" s="110"/>
      <c r="BE2787" s="110"/>
      <c r="BF2787" s="110"/>
      <c r="BG2787" s="110"/>
      <c r="BH2787" s="110"/>
      <c r="BI2787" s="110"/>
      <c r="BJ2787" s="110"/>
    </row>
    <row r="2788" spans="1:62">
      <c r="A2788" s="108"/>
      <c r="B2788" s="108"/>
      <c r="C2788" s="109"/>
      <c r="D2788" s="109"/>
      <c r="E2788" s="108"/>
      <c r="F2788" s="108"/>
      <c r="G2788" s="108"/>
      <c r="H2788" s="108"/>
      <c r="I2788" s="108"/>
      <c r="J2788" s="108"/>
      <c r="K2788" s="110"/>
      <c r="L2788" s="110"/>
      <c r="M2788" s="110"/>
      <c r="N2788" s="111"/>
      <c r="O2788" s="110"/>
      <c r="P2788" s="110"/>
      <c r="Q2788" s="110"/>
      <c r="R2788" s="110"/>
      <c r="S2788" s="110"/>
      <c r="T2788" s="110"/>
      <c r="V2788" s="110"/>
      <c r="W2788" s="110"/>
      <c r="X2788" s="110"/>
      <c r="Y2788" s="110"/>
      <c r="Z2788" s="110"/>
      <c r="AA2788" s="110"/>
      <c r="AB2788" s="110"/>
      <c r="AC2788" s="110"/>
      <c r="AD2788" s="110"/>
      <c r="AE2788" s="110"/>
      <c r="AF2788" s="110"/>
      <c r="AG2788" s="110"/>
      <c r="AH2788" s="110"/>
      <c r="AI2788" s="110"/>
      <c r="AJ2788" s="110"/>
      <c r="AK2788" s="110"/>
      <c r="AL2788" s="110"/>
      <c r="AM2788" s="110"/>
      <c r="AN2788" s="110"/>
      <c r="AO2788" s="110"/>
      <c r="AP2788" s="110"/>
      <c r="AQ2788" s="110"/>
      <c r="AR2788" s="110"/>
      <c r="AT2788" s="110"/>
      <c r="AU2788" s="110"/>
      <c r="AV2788" s="110"/>
    </row>
    <row r="2789" spans="1:62">
      <c r="A2789" s="108"/>
      <c r="B2789" s="108"/>
      <c r="C2789" s="109"/>
      <c r="D2789" s="109"/>
      <c r="E2789" s="108"/>
      <c r="F2789" s="108"/>
      <c r="G2789" s="108"/>
      <c r="H2789" s="108"/>
      <c r="I2789" s="108"/>
      <c r="J2789" s="108"/>
      <c r="K2789" s="110"/>
      <c r="L2789" s="110"/>
      <c r="M2789" s="110"/>
      <c r="N2789" s="111"/>
      <c r="O2789" s="110"/>
      <c r="P2789" s="110"/>
      <c r="Q2789" s="110"/>
      <c r="R2789" s="110"/>
      <c r="S2789" s="110"/>
      <c r="T2789" s="110"/>
      <c r="U2789" s="112"/>
      <c r="V2789" s="110"/>
      <c r="W2789" s="110"/>
      <c r="X2789" s="110"/>
      <c r="Y2789" s="110"/>
      <c r="Z2789" s="110"/>
      <c r="AA2789" s="110"/>
      <c r="AB2789" s="110"/>
      <c r="AC2789" s="110"/>
      <c r="AD2789" s="110"/>
      <c r="AE2789" s="110"/>
      <c r="AF2789" s="110"/>
      <c r="AG2789" s="110"/>
      <c r="AH2789" s="110"/>
      <c r="AI2789" s="110"/>
      <c r="AJ2789" s="110"/>
      <c r="AK2789" s="110"/>
      <c r="AL2789" s="110"/>
      <c r="AM2789" s="110"/>
      <c r="AN2789" s="110"/>
      <c r="AO2789" s="110"/>
      <c r="AP2789" s="110"/>
      <c r="AQ2789" s="110"/>
      <c r="AR2789" s="110"/>
      <c r="AS2789" s="110"/>
      <c r="AT2789" s="110"/>
      <c r="AU2789" s="110"/>
      <c r="AV2789" s="110"/>
      <c r="AY2789" s="110"/>
    </row>
    <row r="2790" spans="1:62">
      <c r="A2790" s="108"/>
      <c r="B2790" s="108"/>
      <c r="C2790" s="109"/>
      <c r="D2790" s="109"/>
      <c r="E2790" s="108"/>
      <c r="F2790" s="108"/>
      <c r="G2790" s="108"/>
      <c r="H2790" s="108"/>
      <c r="I2790" s="108"/>
      <c r="J2790" s="108"/>
      <c r="K2790" s="110"/>
      <c r="L2790" s="110"/>
      <c r="M2790" s="110"/>
      <c r="U2790" s="112"/>
      <c r="BD2790" s="110"/>
      <c r="BE2790" s="110"/>
      <c r="BF2790" s="110"/>
      <c r="BG2790" s="110"/>
      <c r="BH2790" s="110"/>
      <c r="BI2790" s="110"/>
      <c r="BJ2790" s="110"/>
    </row>
    <row r="2791" spans="1:62">
      <c r="A2791" s="108"/>
      <c r="B2791" s="108"/>
      <c r="C2791" s="109"/>
      <c r="D2791" s="109"/>
      <c r="E2791" s="108"/>
      <c r="F2791" s="108"/>
      <c r="G2791" s="108"/>
      <c r="H2791" s="108"/>
      <c r="I2791" s="108"/>
      <c r="J2791" s="108"/>
      <c r="K2791" s="110"/>
      <c r="L2791" s="110"/>
      <c r="M2791" s="110"/>
      <c r="N2791" s="111"/>
      <c r="O2791" s="110"/>
      <c r="P2791" s="110"/>
      <c r="Q2791" s="110"/>
      <c r="R2791" s="110"/>
      <c r="S2791" s="110"/>
      <c r="T2791" s="110"/>
      <c r="V2791" s="110"/>
      <c r="W2791" s="110"/>
      <c r="X2791" s="110"/>
      <c r="Y2791" s="110"/>
      <c r="Z2791" s="110"/>
      <c r="AA2791" s="110"/>
      <c r="AB2791" s="110"/>
      <c r="AC2791" s="110"/>
      <c r="AD2791" s="110"/>
      <c r="AE2791" s="110"/>
      <c r="AF2791" s="110"/>
      <c r="AG2791" s="110"/>
      <c r="AH2791" s="110"/>
      <c r="AI2791" s="110"/>
      <c r="AJ2791" s="110"/>
      <c r="AK2791" s="110"/>
      <c r="AL2791" s="110"/>
      <c r="AM2791" s="110"/>
      <c r="AN2791" s="110"/>
      <c r="AO2791" s="110"/>
      <c r="AP2791" s="110"/>
      <c r="AQ2791" s="110"/>
      <c r="AR2791" s="110"/>
      <c r="AS2791" s="110"/>
      <c r="AT2791" s="110"/>
      <c r="AU2791" s="110"/>
      <c r="AV2791" s="110"/>
      <c r="AY2791" s="110"/>
      <c r="BD2791" s="110"/>
      <c r="BE2791" s="110"/>
      <c r="BF2791" s="110"/>
      <c r="BG2791" s="110"/>
      <c r="BH2791" s="110"/>
      <c r="BI2791" s="110"/>
      <c r="BJ2791" s="110"/>
    </row>
    <row r="2792" spans="1:62">
      <c r="A2792" s="108"/>
      <c r="B2792" s="108"/>
      <c r="C2792" s="109"/>
      <c r="D2792" s="109"/>
      <c r="E2792" s="108"/>
      <c r="F2792" s="108"/>
      <c r="G2792" s="108"/>
      <c r="H2792" s="108"/>
      <c r="I2792" s="108"/>
      <c r="J2792" s="108"/>
      <c r="K2792" s="110"/>
      <c r="L2792" s="110"/>
      <c r="M2792" s="110"/>
      <c r="O2792" s="110"/>
      <c r="P2792" s="110"/>
      <c r="Q2792" s="110"/>
      <c r="R2792" s="110"/>
      <c r="S2792" s="110"/>
      <c r="T2792" s="110"/>
      <c r="V2792" s="110"/>
      <c r="W2792" s="110"/>
      <c r="X2792" s="110"/>
      <c r="Y2792" s="110"/>
      <c r="Z2792" s="110"/>
      <c r="AA2792" s="110"/>
      <c r="AB2792" s="110"/>
      <c r="AC2792" s="110"/>
      <c r="AD2792" s="110"/>
      <c r="AF2792" s="110"/>
      <c r="AG2792" s="110"/>
      <c r="AI2792" s="110"/>
      <c r="AJ2792" s="110"/>
      <c r="AL2792" s="110"/>
      <c r="AM2792" s="110"/>
      <c r="AO2792" s="110"/>
      <c r="AP2792" s="110"/>
      <c r="AQ2792" s="110"/>
      <c r="AR2792" s="110"/>
      <c r="AV2792" s="110"/>
      <c r="BD2792" s="110"/>
      <c r="BE2792" s="110"/>
      <c r="BF2792" s="110"/>
      <c r="BG2792" s="110"/>
      <c r="BH2792" s="110"/>
      <c r="BI2792" s="110"/>
      <c r="BJ2792" s="110"/>
    </row>
    <row r="2793" spans="1:62">
      <c r="A2793" s="108"/>
      <c r="B2793" s="108"/>
      <c r="C2793" s="109"/>
      <c r="D2793" s="109"/>
      <c r="E2793" s="108"/>
      <c r="F2793" s="108"/>
      <c r="G2793" s="108"/>
      <c r="H2793" s="108"/>
      <c r="I2793" s="108"/>
      <c r="J2793" s="108"/>
      <c r="K2793" s="110"/>
      <c r="L2793" s="110"/>
      <c r="M2793" s="110"/>
      <c r="O2793" s="110"/>
      <c r="P2793" s="110"/>
      <c r="Q2793" s="110"/>
      <c r="R2793" s="110"/>
      <c r="S2793" s="110"/>
      <c r="T2793" s="110"/>
      <c r="U2793" s="112"/>
      <c r="V2793" s="110"/>
      <c r="W2793" s="110"/>
      <c r="X2793" s="110"/>
      <c r="Y2793" s="110"/>
      <c r="Z2793" s="110"/>
      <c r="AA2793" s="110"/>
      <c r="AB2793" s="110"/>
      <c r="AC2793" s="110"/>
      <c r="AD2793" s="110"/>
      <c r="AE2793" s="110"/>
      <c r="AF2793" s="110"/>
      <c r="AG2793" s="110"/>
      <c r="AH2793" s="110"/>
      <c r="AI2793" s="110"/>
      <c r="AJ2793" s="110"/>
      <c r="AK2793" s="110"/>
      <c r="AL2793" s="110"/>
      <c r="AM2793" s="110"/>
      <c r="AN2793" s="110"/>
      <c r="AO2793" s="110"/>
      <c r="AP2793" s="110"/>
      <c r="AQ2793" s="110"/>
      <c r="AR2793" s="110"/>
      <c r="AS2793" s="110"/>
      <c r="AT2793" s="110"/>
      <c r="AU2793" s="110"/>
      <c r="AV2793" s="110"/>
      <c r="AW2793" s="112"/>
      <c r="AY2793" s="110"/>
      <c r="BD2793" s="110"/>
      <c r="BE2793" s="110"/>
      <c r="BF2793" s="110"/>
      <c r="BG2793" s="110"/>
      <c r="BH2793" s="110"/>
      <c r="BI2793" s="110"/>
      <c r="BJ2793" s="110"/>
    </row>
    <row r="2794" spans="1:62">
      <c r="A2794" s="108"/>
      <c r="B2794" s="108"/>
      <c r="C2794" s="109"/>
      <c r="D2794" s="109"/>
      <c r="E2794" s="108"/>
      <c r="F2794" s="108"/>
      <c r="G2794" s="108"/>
      <c r="H2794" s="108"/>
      <c r="I2794" s="108"/>
      <c r="J2794" s="108"/>
      <c r="K2794" s="110"/>
      <c r="L2794" s="110"/>
      <c r="M2794" s="110"/>
      <c r="N2794" s="111"/>
      <c r="O2794" s="110"/>
      <c r="P2794" s="110"/>
      <c r="Q2794" s="110"/>
      <c r="R2794" s="110"/>
      <c r="S2794" s="110"/>
      <c r="T2794" s="110"/>
      <c r="U2794" s="112"/>
      <c r="V2794" s="110"/>
      <c r="W2794" s="110"/>
      <c r="X2794" s="110"/>
      <c r="Y2794" s="110"/>
      <c r="Z2794" s="110"/>
      <c r="AA2794" s="110"/>
      <c r="AB2794" s="110"/>
      <c r="AC2794" s="110"/>
      <c r="AD2794" s="110"/>
      <c r="AE2794" s="110"/>
      <c r="AF2794" s="110"/>
      <c r="AG2794" s="110"/>
      <c r="AH2794" s="110"/>
      <c r="AI2794" s="110"/>
      <c r="AJ2794" s="110"/>
      <c r="AK2794" s="110"/>
      <c r="AL2794" s="110"/>
      <c r="AM2794" s="110"/>
      <c r="AN2794" s="110"/>
      <c r="AO2794" s="110"/>
      <c r="AP2794" s="110"/>
      <c r="AQ2794" s="110"/>
      <c r="AR2794" s="110"/>
      <c r="AS2794" s="110"/>
      <c r="AT2794" s="110"/>
      <c r="AU2794" s="110"/>
      <c r="AV2794" s="110"/>
      <c r="AW2794" s="112"/>
      <c r="AX2794" s="112"/>
      <c r="AY2794" s="110"/>
      <c r="BB2794" s="110"/>
      <c r="BC2794" s="112"/>
      <c r="BD2794" s="110"/>
      <c r="BE2794" s="110"/>
      <c r="BF2794" s="110"/>
      <c r="BG2794" s="110"/>
      <c r="BH2794" s="110"/>
      <c r="BI2794" s="110"/>
      <c r="BJ2794" s="110"/>
    </row>
    <row r="2795" spans="1:62">
      <c r="A2795" s="108"/>
      <c r="B2795" s="108"/>
      <c r="C2795" s="109"/>
      <c r="D2795" s="109"/>
      <c r="E2795" s="108"/>
      <c r="F2795" s="108"/>
      <c r="G2795" s="108"/>
      <c r="H2795" s="108"/>
      <c r="I2795" s="108"/>
      <c r="J2795" s="108"/>
      <c r="K2795" s="110"/>
      <c r="L2795" s="110"/>
      <c r="M2795" s="110"/>
      <c r="O2795" s="110"/>
      <c r="P2795" s="110"/>
      <c r="Q2795" s="110"/>
      <c r="R2795" s="110"/>
      <c r="S2795" s="110"/>
      <c r="T2795" s="110"/>
      <c r="U2795" s="112"/>
      <c r="AP2795" s="110"/>
      <c r="AQ2795" s="110"/>
      <c r="AR2795" s="110"/>
      <c r="BD2795" s="110"/>
      <c r="BE2795" s="110"/>
      <c r="BF2795" s="110"/>
      <c r="BG2795" s="110"/>
      <c r="BH2795" s="110"/>
      <c r="BI2795" s="110"/>
      <c r="BJ2795" s="110"/>
    </row>
    <row r="2796" spans="1:62">
      <c r="A2796" s="108"/>
      <c r="B2796" s="108"/>
      <c r="C2796" s="109"/>
      <c r="D2796" s="109"/>
      <c r="E2796" s="108"/>
      <c r="F2796" s="108"/>
      <c r="G2796" s="108"/>
      <c r="H2796" s="108"/>
      <c r="I2796" s="108"/>
      <c r="J2796" s="108"/>
      <c r="K2796" s="110"/>
      <c r="L2796" s="110"/>
      <c r="M2796" s="110"/>
      <c r="O2796" s="110"/>
      <c r="P2796" s="110"/>
      <c r="Q2796" s="110"/>
      <c r="R2796" s="110"/>
      <c r="S2796" s="110"/>
      <c r="T2796" s="110"/>
      <c r="V2796" s="110"/>
      <c r="W2796" s="110"/>
      <c r="X2796" s="110"/>
      <c r="Y2796" s="110"/>
      <c r="Z2796" s="110"/>
      <c r="AA2796" s="110"/>
      <c r="AB2796" s="110"/>
      <c r="AC2796" s="110"/>
      <c r="AD2796" s="110"/>
      <c r="AE2796" s="110"/>
      <c r="AF2796" s="110"/>
      <c r="AG2796" s="110"/>
      <c r="AI2796" s="110"/>
      <c r="AJ2796" s="110"/>
      <c r="AK2796" s="110"/>
      <c r="AL2796" s="110"/>
      <c r="AM2796" s="110"/>
      <c r="AN2796" s="110"/>
      <c r="AO2796" s="110"/>
      <c r="AP2796" s="110"/>
      <c r="AQ2796" s="110"/>
      <c r="AR2796" s="110"/>
      <c r="AS2796" s="110"/>
      <c r="AT2796" s="110"/>
      <c r="AU2796" s="110"/>
      <c r="AV2796" s="110"/>
      <c r="AY2796" s="110"/>
      <c r="BD2796" s="110"/>
      <c r="BE2796" s="110"/>
      <c r="BF2796" s="110"/>
      <c r="BG2796" s="110"/>
      <c r="BH2796" s="110"/>
      <c r="BI2796" s="110"/>
      <c r="BJ2796" s="110"/>
    </row>
    <row r="2797" spans="1:62">
      <c r="A2797" s="108"/>
      <c r="B2797" s="108"/>
      <c r="C2797" s="109"/>
      <c r="D2797" s="109"/>
      <c r="E2797" s="108"/>
      <c r="F2797" s="108"/>
      <c r="G2797" s="108"/>
      <c r="H2797" s="108"/>
      <c r="I2797" s="108"/>
      <c r="J2797" s="108"/>
      <c r="K2797" s="110"/>
      <c r="L2797" s="110"/>
      <c r="M2797" s="110"/>
      <c r="O2797" s="110"/>
      <c r="P2797" s="110"/>
      <c r="Q2797" s="110"/>
      <c r="R2797" s="110"/>
      <c r="S2797" s="110"/>
      <c r="T2797" s="110"/>
      <c r="V2797" s="110"/>
      <c r="W2797" s="110"/>
      <c r="X2797" s="110"/>
      <c r="Y2797" s="110"/>
      <c r="Z2797" s="110"/>
      <c r="AA2797" s="110"/>
      <c r="AB2797" s="110"/>
      <c r="AC2797" s="110"/>
      <c r="AD2797" s="110"/>
      <c r="AE2797" s="110"/>
      <c r="AF2797" s="110"/>
      <c r="AG2797" s="110"/>
      <c r="AH2797" s="110"/>
      <c r="AI2797" s="110"/>
      <c r="AJ2797" s="110"/>
      <c r="AK2797" s="110"/>
      <c r="AL2797" s="110"/>
      <c r="AM2797" s="110"/>
      <c r="AN2797" s="110"/>
      <c r="AO2797" s="110"/>
      <c r="AP2797" s="110"/>
      <c r="AQ2797" s="110"/>
      <c r="AR2797" s="110"/>
      <c r="AS2797" s="110"/>
      <c r="AT2797" s="110"/>
      <c r="AU2797" s="110"/>
      <c r="AV2797" s="110"/>
      <c r="AY2797" s="110"/>
      <c r="BB2797" s="110"/>
      <c r="BD2797" s="110"/>
      <c r="BE2797" s="110"/>
      <c r="BF2797" s="110"/>
      <c r="BG2797" s="110"/>
      <c r="BH2797" s="110"/>
      <c r="BI2797" s="110"/>
      <c r="BJ2797" s="110"/>
    </row>
    <row r="2798" spans="1:62">
      <c r="A2798" s="108"/>
      <c r="B2798" s="108"/>
      <c r="C2798" s="109"/>
      <c r="D2798" s="109"/>
      <c r="E2798" s="108"/>
      <c r="F2798" s="108"/>
      <c r="G2798" s="108"/>
      <c r="H2798" s="108"/>
      <c r="I2798" s="108"/>
      <c r="J2798" s="108"/>
      <c r="K2798" s="110"/>
      <c r="L2798" s="110"/>
      <c r="M2798" s="110"/>
      <c r="O2798" s="110"/>
      <c r="P2798" s="110"/>
      <c r="R2798" s="110"/>
      <c r="S2798" s="110"/>
      <c r="T2798" s="110"/>
      <c r="U2798" s="112"/>
      <c r="AP2798" s="110"/>
      <c r="AQ2798" s="110"/>
      <c r="AR2798" s="110"/>
      <c r="AS2798" s="110"/>
      <c r="AT2798" s="110"/>
      <c r="AU2798" s="110"/>
      <c r="AY2798" s="110"/>
      <c r="BD2798" s="110"/>
      <c r="BE2798" s="110"/>
      <c r="BF2798" s="110"/>
      <c r="BG2798" s="110"/>
      <c r="BH2798" s="110"/>
      <c r="BI2798" s="110"/>
      <c r="BJ2798" s="110"/>
    </row>
    <row r="2799" spans="1:62">
      <c r="A2799" s="108"/>
      <c r="B2799" s="108"/>
      <c r="C2799" s="109"/>
      <c r="D2799" s="109"/>
      <c r="E2799" s="108"/>
      <c r="F2799" s="108"/>
      <c r="G2799" s="108"/>
      <c r="H2799" s="108"/>
      <c r="I2799" s="108"/>
      <c r="J2799" s="108"/>
      <c r="K2799" s="110"/>
      <c r="L2799" s="110"/>
      <c r="M2799" s="110"/>
      <c r="N2799" s="111"/>
      <c r="O2799" s="110"/>
      <c r="P2799" s="110"/>
      <c r="Q2799" s="110"/>
      <c r="R2799" s="110"/>
      <c r="S2799" s="110"/>
      <c r="T2799" s="110"/>
      <c r="U2799" s="112"/>
      <c r="V2799" s="110"/>
      <c r="W2799" s="110"/>
      <c r="X2799" s="110"/>
      <c r="Y2799" s="110"/>
      <c r="Z2799" s="110"/>
      <c r="AA2799" s="110"/>
      <c r="AB2799" s="110"/>
      <c r="AC2799" s="110"/>
      <c r="AD2799" s="110"/>
      <c r="AE2799" s="110"/>
      <c r="AF2799" s="110"/>
      <c r="AG2799" s="110"/>
      <c r="AH2799" s="110"/>
      <c r="AI2799" s="110"/>
      <c r="AJ2799" s="110"/>
      <c r="AK2799" s="110"/>
      <c r="AL2799" s="110"/>
      <c r="AM2799" s="110"/>
      <c r="AN2799" s="110"/>
      <c r="AO2799" s="110"/>
      <c r="AP2799" s="110"/>
      <c r="AQ2799" s="110"/>
      <c r="AR2799" s="110"/>
      <c r="AV2799" s="110"/>
      <c r="AW2799" s="112"/>
      <c r="AX2799" s="112"/>
      <c r="BB2799" s="110"/>
      <c r="BC2799" s="112"/>
      <c r="BD2799" s="110"/>
      <c r="BE2799" s="110"/>
      <c r="BF2799" s="110"/>
      <c r="BG2799" s="110"/>
      <c r="BH2799" s="110"/>
      <c r="BI2799" s="110"/>
      <c r="BJ2799" s="110"/>
    </row>
    <row r="2800" spans="1:62">
      <c r="A2800" s="108"/>
      <c r="B2800" s="108"/>
      <c r="C2800" s="109"/>
      <c r="D2800" s="109"/>
      <c r="E2800" s="108"/>
      <c r="F2800" s="108"/>
      <c r="G2800" s="108"/>
      <c r="H2800" s="108"/>
      <c r="I2800" s="108"/>
      <c r="J2800" s="108"/>
      <c r="K2800" s="110"/>
      <c r="L2800" s="110"/>
      <c r="M2800" s="110"/>
      <c r="N2800" s="111"/>
      <c r="O2800" s="110"/>
      <c r="P2800" s="110"/>
      <c r="Q2800" s="110"/>
      <c r="R2800" s="110"/>
      <c r="S2800" s="110"/>
      <c r="T2800" s="110"/>
      <c r="V2800" s="110"/>
      <c r="W2800" s="110"/>
      <c r="X2800" s="110"/>
      <c r="Y2800" s="110"/>
      <c r="Z2800" s="110"/>
      <c r="AA2800" s="110"/>
      <c r="AB2800" s="110"/>
      <c r="AC2800" s="110"/>
      <c r="AD2800" s="110"/>
      <c r="AE2800" s="110"/>
      <c r="AF2800" s="110"/>
      <c r="AG2800" s="110"/>
      <c r="AH2800" s="110"/>
      <c r="AI2800" s="110"/>
      <c r="AJ2800" s="110"/>
      <c r="AK2800" s="110"/>
      <c r="AL2800" s="110"/>
      <c r="AM2800" s="110"/>
      <c r="AN2800" s="110"/>
      <c r="AO2800" s="110"/>
      <c r="AP2800" s="110"/>
      <c r="AQ2800" s="110"/>
      <c r="AR2800" s="110"/>
      <c r="AS2800" s="110"/>
      <c r="AT2800" s="110"/>
      <c r="AU2800" s="110"/>
      <c r="AV2800" s="110"/>
      <c r="AW2800" s="112"/>
      <c r="AY2800" s="110"/>
      <c r="BB2800" s="110"/>
      <c r="BD2800" s="110"/>
      <c r="BE2800" s="110"/>
      <c r="BF2800" s="110"/>
      <c r="BG2800" s="110"/>
      <c r="BH2800" s="110"/>
      <c r="BI2800" s="110"/>
      <c r="BJ2800" s="110"/>
    </row>
    <row r="2801" spans="1:62">
      <c r="A2801" s="108"/>
      <c r="B2801" s="108"/>
      <c r="C2801" s="109"/>
      <c r="D2801" s="109"/>
      <c r="E2801" s="108"/>
      <c r="F2801" s="108"/>
      <c r="G2801" s="108"/>
      <c r="H2801" s="108"/>
      <c r="I2801" s="108"/>
      <c r="J2801" s="108"/>
      <c r="K2801" s="110"/>
      <c r="L2801" s="110"/>
      <c r="M2801" s="110"/>
      <c r="N2801" s="111"/>
      <c r="O2801" s="110"/>
      <c r="P2801" s="110"/>
      <c r="Q2801" s="110"/>
      <c r="R2801" s="110"/>
      <c r="S2801" s="110"/>
      <c r="T2801" s="110"/>
      <c r="U2801" s="112"/>
      <c r="AP2801" s="110"/>
      <c r="AQ2801" s="110"/>
      <c r="AR2801" s="110"/>
      <c r="AS2801" s="110"/>
      <c r="AT2801" s="110"/>
      <c r="AV2801" s="110"/>
      <c r="AY2801" s="110"/>
      <c r="BD2801" s="110"/>
      <c r="BE2801" s="110"/>
      <c r="BF2801" s="110"/>
      <c r="BG2801" s="110"/>
      <c r="BH2801" s="110"/>
      <c r="BI2801" s="110"/>
      <c r="BJ2801" s="110"/>
    </row>
    <row r="2802" spans="1:62">
      <c r="A2802" s="108"/>
      <c r="B2802" s="108"/>
      <c r="C2802" s="109"/>
      <c r="D2802" s="109"/>
      <c r="E2802" s="108"/>
      <c r="F2802" s="108"/>
      <c r="G2802" s="108"/>
      <c r="H2802" s="108"/>
      <c r="I2802" s="108"/>
      <c r="J2802" s="108"/>
      <c r="K2802" s="110"/>
      <c r="L2802" s="110"/>
      <c r="M2802" s="110"/>
      <c r="N2802" s="111"/>
      <c r="O2802" s="110"/>
      <c r="P2802" s="110"/>
      <c r="Q2802" s="110"/>
      <c r="R2802" s="110"/>
      <c r="S2802" s="110"/>
      <c r="T2802" s="110"/>
      <c r="V2802" s="110"/>
      <c r="W2802" s="110"/>
      <c r="X2802" s="110"/>
      <c r="Y2802" s="110"/>
      <c r="Z2802" s="110"/>
      <c r="AA2802" s="110"/>
      <c r="AB2802" s="110"/>
      <c r="AC2802" s="110"/>
      <c r="AD2802" s="110"/>
      <c r="AE2802" s="110"/>
      <c r="AF2802" s="110"/>
      <c r="AG2802" s="110"/>
      <c r="AH2802" s="110"/>
      <c r="AI2802" s="110"/>
      <c r="AJ2802" s="110"/>
      <c r="AK2802" s="110"/>
      <c r="AL2802" s="110"/>
      <c r="AM2802" s="110"/>
      <c r="AN2802" s="110"/>
      <c r="AO2802" s="110"/>
      <c r="AP2802" s="110"/>
      <c r="AQ2802" s="110"/>
      <c r="AR2802" s="110"/>
      <c r="AS2802" s="110"/>
      <c r="AT2802" s="110"/>
      <c r="AU2802" s="110"/>
      <c r="AV2802" s="110"/>
      <c r="AY2802" s="110"/>
      <c r="BD2802" s="110"/>
      <c r="BE2802" s="110"/>
      <c r="BF2802" s="110"/>
      <c r="BG2802" s="110"/>
      <c r="BH2802" s="110"/>
      <c r="BI2802" s="110"/>
      <c r="BJ2802" s="110"/>
    </row>
    <row r="2803" spans="1:62">
      <c r="A2803" s="108"/>
      <c r="B2803" s="108"/>
      <c r="C2803" s="109"/>
      <c r="D2803" s="109"/>
      <c r="E2803" s="108"/>
      <c r="F2803" s="108"/>
      <c r="G2803" s="108"/>
      <c r="H2803" s="108"/>
      <c r="I2803" s="108"/>
      <c r="J2803" s="108"/>
      <c r="K2803" s="110"/>
      <c r="L2803" s="110"/>
      <c r="M2803" s="110"/>
      <c r="N2803" s="111"/>
      <c r="O2803" s="110"/>
      <c r="P2803" s="110"/>
      <c r="Q2803" s="110"/>
      <c r="R2803" s="110"/>
      <c r="S2803" s="110"/>
      <c r="T2803" s="110"/>
      <c r="U2803" s="112"/>
      <c r="V2803" s="110"/>
      <c r="W2803" s="110"/>
      <c r="X2803" s="110"/>
      <c r="Y2803" s="110"/>
      <c r="Z2803" s="110"/>
      <c r="AA2803" s="110"/>
      <c r="AB2803" s="110"/>
      <c r="AC2803" s="110"/>
      <c r="AD2803" s="110"/>
      <c r="AE2803" s="110"/>
      <c r="AF2803" s="110"/>
      <c r="AG2803" s="110"/>
      <c r="AH2803" s="110"/>
      <c r="AI2803" s="110"/>
      <c r="AJ2803" s="110"/>
      <c r="AK2803" s="110"/>
      <c r="AL2803" s="110"/>
      <c r="AM2803" s="110"/>
      <c r="AN2803" s="110"/>
      <c r="AO2803" s="110"/>
      <c r="AP2803" s="110"/>
      <c r="AQ2803" s="110"/>
      <c r="AR2803" s="110"/>
      <c r="AS2803" s="110"/>
      <c r="AT2803" s="110"/>
      <c r="AU2803" s="110"/>
      <c r="AV2803" s="110"/>
      <c r="AY2803" s="110"/>
      <c r="BD2803" s="110"/>
      <c r="BE2803" s="110"/>
      <c r="BF2803" s="110"/>
      <c r="BG2803" s="110"/>
      <c r="BH2803" s="110"/>
      <c r="BI2803" s="110"/>
      <c r="BJ2803" s="110"/>
    </row>
    <row r="2804" spans="1:62">
      <c r="A2804" s="108"/>
      <c r="B2804" s="108"/>
      <c r="C2804" s="109"/>
      <c r="D2804" s="109"/>
      <c r="E2804" s="108"/>
      <c r="F2804" s="108"/>
      <c r="G2804" s="108"/>
      <c r="H2804" s="108"/>
      <c r="I2804" s="108"/>
      <c r="J2804" s="108"/>
      <c r="K2804" s="110"/>
      <c r="L2804" s="110"/>
      <c r="M2804" s="110"/>
      <c r="O2804" s="110"/>
      <c r="P2804" s="110"/>
      <c r="Q2804" s="110"/>
      <c r="R2804" s="110"/>
      <c r="S2804" s="110"/>
      <c r="T2804" s="110"/>
      <c r="V2804" s="110"/>
      <c r="W2804" s="110"/>
      <c r="X2804" s="110"/>
      <c r="Y2804" s="110"/>
      <c r="Z2804" s="110"/>
      <c r="AA2804" s="110"/>
      <c r="AB2804" s="110"/>
      <c r="AC2804" s="110"/>
      <c r="AD2804" s="110"/>
      <c r="AE2804" s="110"/>
      <c r="AF2804" s="110"/>
      <c r="AG2804" s="110"/>
      <c r="AH2804" s="110"/>
      <c r="AI2804" s="110"/>
      <c r="AJ2804" s="110"/>
      <c r="AK2804" s="110"/>
      <c r="AL2804" s="110"/>
      <c r="AM2804" s="110"/>
      <c r="AN2804" s="110"/>
      <c r="AO2804" s="110"/>
      <c r="AP2804" s="110"/>
      <c r="AQ2804" s="110"/>
      <c r="AR2804" s="110"/>
      <c r="AS2804" s="110"/>
      <c r="AT2804" s="110"/>
      <c r="AU2804" s="110"/>
      <c r="AV2804" s="110"/>
      <c r="AW2804" s="112"/>
      <c r="AY2804" s="110"/>
      <c r="BB2804" s="110"/>
      <c r="BD2804" s="110"/>
      <c r="BE2804" s="110"/>
      <c r="BF2804" s="110"/>
      <c r="BG2804" s="110"/>
      <c r="BH2804" s="110"/>
      <c r="BI2804" s="110"/>
      <c r="BJ2804" s="110"/>
    </row>
    <row r="2805" spans="1:62">
      <c r="A2805" s="108"/>
      <c r="B2805" s="108"/>
      <c r="C2805" s="109"/>
      <c r="D2805" s="109"/>
      <c r="E2805" s="108"/>
      <c r="F2805" s="108"/>
      <c r="G2805" s="108"/>
      <c r="H2805" s="108"/>
      <c r="I2805" s="108"/>
      <c r="J2805" s="108"/>
      <c r="K2805" s="110"/>
      <c r="L2805" s="110"/>
      <c r="M2805" s="110"/>
      <c r="O2805" s="110"/>
      <c r="P2805" s="110"/>
      <c r="Q2805" s="110"/>
      <c r="R2805" s="110"/>
      <c r="S2805" s="110"/>
      <c r="T2805" s="110"/>
      <c r="U2805" s="112"/>
      <c r="AX2805" s="112"/>
      <c r="BC2805" s="112"/>
      <c r="BD2805" s="110"/>
      <c r="BE2805" s="110"/>
      <c r="BF2805" s="110"/>
      <c r="BG2805" s="110"/>
      <c r="BH2805" s="110"/>
      <c r="BI2805" s="110"/>
      <c r="BJ2805" s="110"/>
    </row>
    <row r="2806" spans="1:62">
      <c r="A2806" s="108"/>
      <c r="B2806" s="108"/>
      <c r="C2806" s="109"/>
      <c r="D2806" s="109"/>
      <c r="E2806" s="108"/>
      <c r="F2806" s="108"/>
      <c r="G2806" s="108"/>
      <c r="H2806" s="108"/>
      <c r="I2806" s="108"/>
      <c r="J2806" s="108"/>
      <c r="K2806" s="110"/>
      <c r="L2806" s="110"/>
      <c r="M2806" s="110"/>
      <c r="O2806" s="110"/>
      <c r="P2806" s="110"/>
      <c r="Q2806" s="110"/>
      <c r="R2806" s="110"/>
      <c r="S2806" s="110"/>
      <c r="T2806" s="110"/>
      <c r="U2806" s="112"/>
      <c r="V2806" s="110"/>
      <c r="W2806" s="110"/>
      <c r="X2806" s="110"/>
      <c r="Y2806" s="110"/>
      <c r="Z2806" s="110"/>
      <c r="AA2806" s="110"/>
      <c r="AB2806" s="110"/>
      <c r="AC2806" s="110"/>
      <c r="AD2806" s="110"/>
      <c r="AE2806" s="110"/>
      <c r="AF2806" s="110"/>
      <c r="AG2806" s="110"/>
      <c r="AH2806" s="110"/>
      <c r="AI2806" s="110"/>
      <c r="AJ2806" s="110"/>
      <c r="AK2806" s="110"/>
      <c r="AL2806" s="110"/>
      <c r="AM2806" s="110"/>
      <c r="AN2806" s="110"/>
      <c r="AO2806" s="110"/>
      <c r="AP2806" s="110"/>
      <c r="AQ2806" s="110"/>
      <c r="AR2806" s="110"/>
      <c r="AS2806" s="110"/>
      <c r="AT2806" s="110"/>
      <c r="AU2806" s="110"/>
      <c r="AV2806" s="110"/>
      <c r="AY2806" s="110"/>
      <c r="BD2806" s="110"/>
      <c r="BE2806" s="110"/>
      <c r="BF2806" s="110"/>
      <c r="BG2806" s="110"/>
      <c r="BH2806" s="110"/>
      <c r="BI2806" s="110"/>
      <c r="BJ2806" s="110"/>
    </row>
    <row r="2807" spans="1:62">
      <c r="A2807" s="108"/>
      <c r="B2807" s="108"/>
      <c r="C2807" s="109"/>
      <c r="D2807" s="109"/>
      <c r="E2807" s="108"/>
      <c r="F2807" s="108"/>
      <c r="G2807" s="108"/>
      <c r="H2807" s="108"/>
      <c r="I2807" s="108"/>
      <c r="J2807" s="108"/>
      <c r="K2807" s="110"/>
      <c r="L2807" s="110"/>
      <c r="M2807" s="110"/>
      <c r="N2807" s="111"/>
      <c r="O2807" s="110"/>
      <c r="P2807" s="110"/>
      <c r="Q2807" s="110"/>
      <c r="R2807" s="110"/>
      <c r="S2807" s="110"/>
      <c r="T2807" s="110"/>
      <c r="U2807" s="112"/>
      <c r="V2807" s="110"/>
      <c r="W2807" s="110"/>
      <c r="X2807" s="110"/>
      <c r="Y2807" s="110"/>
      <c r="Z2807" s="110"/>
      <c r="AA2807" s="110"/>
      <c r="AB2807" s="110"/>
      <c r="AC2807" s="110"/>
      <c r="AD2807" s="110"/>
      <c r="AE2807" s="110"/>
      <c r="AF2807" s="110"/>
      <c r="AG2807" s="110"/>
      <c r="AH2807" s="110"/>
      <c r="AI2807" s="110"/>
      <c r="AJ2807" s="110"/>
      <c r="AK2807" s="110"/>
      <c r="AL2807" s="110"/>
      <c r="AM2807" s="110"/>
      <c r="AN2807" s="110"/>
      <c r="AO2807" s="110"/>
      <c r="AP2807" s="110"/>
      <c r="AQ2807" s="110"/>
      <c r="AR2807" s="110"/>
      <c r="AS2807" s="110"/>
      <c r="AU2807" s="110"/>
      <c r="AV2807" s="110"/>
      <c r="AY2807" s="110"/>
      <c r="BD2807" s="110"/>
      <c r="BE2807" s="110"/>
      <c r="BF2807" s="110"/>
      <c r="BG2807" s="110"/>
      <c r="BH2807" s="110"/>
      <c r="BI2807" s="110"/>
      <c r="BJ2807" s="110"/>
    </row>
    <row r="2808" spans="1:62">
      <c r="A2808" s="108"/>
      <c r="B2808" s="108"/>
      <c r="C2808" s="109"/>
      <c r="D2808" s="109"/>
      <c r="E2808" s="108"/>
      <c r="F2808" s="108"/>
      <c r="G2808" s="108"/>
      <c r="H2808" s="108"/>
      <c r="I2808" s="108"/>
      <c r="J2808" s="108"/>
      <c r="K2808" s="110"/>
      <c r="L2808" s="110"/>
      <c r="M2808" s="110"/>
      <c r="O2808" s="110"/>
      <c r="P2808" s="110"/>
      <c r="Q2808" s="110"/>
      <c r="R2808" s="110"/>
      <c r="S2808" s="110"/>
      <c r="T2808" s="110"/>
      <c r="V2808" s="110"/>
      <c r="W2808" s="110"/>
      <c r="X2808" s="110"/>
      <c r="Y2808" s="110"/>
      <c r="Z2808" s="110"/>
      <c r="AA2808" s="110"/>
      <c r="AB2808" s="110"/>
      <c r="AC2808" s="110"/>
      <c r="AD2808" s="110"/>
      <c r="AE2808" s="110"/>
      <c r="AF2808" s="110"/>
      <c r="AG2808" s="110"/>
      <c r="AH2808" s="110"/>
      <c r="AI2808" s="110"/>
      <c r="AJ2808" s="110"/>
      <c r="AK2808" s="110"/>
      <c r="AL2808" s="110"/>
      <c r="AM2808" s="110"/>
      <c r="AN2808" s="110"/>
      <c r="AO2808" s="110"/>
      <c r="AP2808" s="110"/>
      <c r="AQ2808" s="110"/>
      <c r="AR2808" s="110"/>
      <c r="AS2808" s="110"/>
      <c r="AT2808" s="110"/>
      <c r="AU2808" s="110"/>
      <c r="AV2808" s="110"/>
      <c r="AY2808" s="110"/>
      <c r="AZ2808" s="110"/>
      <c r="BA2808" s="110"/>
      <c r="BB2808" s="110"/>
      <c r="BD2808" s="110"/>
      <c r="BE2808" s="110"/>
      <c r="BF2808" s="110"/>
      <c r="BG2808" s="110"/>
      <c r="BH2808" s="110"/>
      <c r="BI2808" s="110"/>
      <c r="BJ2808" s="110"/>
    </row>
    <row r="2809" spans="1:62">
      <c r="A2809" s="108"/>
      <c r="B2809" s="108"/>
      <c r="C2809" s="109"/>
      <c r="D2809" s="109"/>
      <c r="E2809" s="108"/>
      <c r="F2809" s="108"/>
      <c r="G2809" s="108"/>
      <c r="H2809" s="108"/>
      <c r="I2809" s="108"/>
      <c r="J2809" s="108"/>
      <c r="K2809" s="110"/>
      <c r="L2809" s="110"/>
      <c r="M2809" s="110"/>
      <c r="N2809" s="111"/>
      <c r="O2809" s="110"/>
      <c r="P2809" s="110"/>
      <c r="Q2809" s="110"/>
      <c r="R2809" s="110"/>
      <c r="S2809" s="110"/>
      <c r="T2809" s="110"/>
      <c r="U2809" s="112"/>
      <c r="V2809" s="110"/>
      <c r="W2809" s="110"/>
      <c r="X2809" s="110"/>
      <c r="Y2809" s="110"/>
      <c r="Z2809" s="110"/>
      <c r="AA2809" s="110"/>
      <c r="AB2809" s="110"/>
      <c r="AF2809" s="110"/>
      <c r="AG2809" s="110"/>
      <c r="AH2809" s="110"/>
      <c r="AI2809" s="110"/>
      <c r="AJ2809" s="110"/>
      <c r="AK2809" s="110"/>
      <c r="AL2809" s="110"/>
      <c r="AM2809" s="110"/>
      <c r="AN2809" s="110"/>
      <c r="AO2809" s="110"/>
      <c r="AP2809" s="110"/>
      <c r="AQ2809" s="110"/>
      <c r="AR2809" s="110"/>
      <c r="AS2809" s="110"/>
      <c r="AT2809" s="110"/>
      <c r="AU2809" s="110"/>
      <c r="AV2809" s="110"/>
      <c r="AY2809" s="110"/>
      <c r="BB2809" s="110"/>
      <c r="BD2809" s="110"/>
      <c r="BE2809" s="110"/>
      <c r="BF2809" s="110"/>
      <c r="BG2809" s="110"/>
      <c r="BH2809" s="110"/>
      <c r="BI2809" s="110"/>
      <c r="BJ2809" s="110"/>
    </row>
    <row r="2810" spans="1:62">
      <c r="A2810" s="108"/>
      <c r="B2810" s="108"/>
      <c r="C2810" s="109"/>
      <c r="D2810" s="109"/>
      <c r="E2810" s="108"/>
      <c r="F2810" s="108"/>
      <c r="G2810" s="108"/>
      <c r="H2810" s="108"/>
      <c r="I2810" s="108"/>
      <c r="J2810" s="108"/>
      <c r="K2810" s="110"/>
      <c r="L2810" s="110"/>
      <c r="M2810" s="110"/>
      <c r="O2810" s="110"/>
      <c r="P2810" s="110"/>
      <c r="Q2810" s="110"/>
      <c r="R2810" s="110"/>
      <c r="S2810" s="110"/>
      <c r="T2810" s="110"/>
      <c r="V2810" s="110"/>
      <c r="W2810" s="110"/>
      <c r="X2810" s="110"/>
      <c r="Y2810" s="110"/>
      <c r="Z2810" s="110"/>
      <c r="AA2810" s="110"/>
      <c r="AB2810" s="110"/>
      <c r="AC2810" s="110"/>
      <c r="AD2810" s="110"/>
      <c r="AE2810" s="110"/>
      <c r="AF2810" s="110"/>
      <c r="AG2810" s="110"/>
      <c r="AH2810" s="110"/>
      <c r="AI2810" s="110"/>
      <c r="AJ2810" s="110"/>
      <c r="AK2810" s="110"/>
      <c r="AL2810" s="110"/>
      <c r="AM2810" s="110"/>
      <c r="AN2810" s="110"/>
      <c r="AO2810" s="110"/>
      <c r="AP2810" s="110"/>
      <c r="AQ2810" s="110"/>
      <c r="AR2810" s="110"/>
      <c r="AS2810" s="110"/>
      <c r="AT2810" s="110"/>
      <c r="AU2810" s="110"/>
      <c r="AV2810" s="110"/>
      <c r="AY2810" s="110"/>
      <c r="BB2810" s="110"/>
      <c r="BD2810" s="110"/>
      <c r="BE2810" s="110"/>
      <c r="BF2810" s="110"/>
      <c r="BG2810" s="110"/>
      <c r="BH2810" s="110"/>
      <c r="BI2810" s="110"/>
      <c r="BJ2810" s="110"/>
    </row>
    <row r="2811" spans="1:62">
      <c r="A2811" s="108"/>
      <c r="B2811" s="108"/>
      <c r="C2811" s="109"/>
      <c r="D2811" s="109"/>
      <c r="E2811" s="108"/>
      <c r="F2811" s="108"/>
      <c r="G2811" s="108"/>
      <c r="H2811" s="108"/>
      <c r="I2811" s="108"/>
      <c r="J2811" s="108"/>
      <c r="K2811" s="110"/>
      <c r="L2811" s="110"/>
      <c r="M2811" s="110"/>
      <c r="N2811" s="111"/>
      <c r="O2811" s="110"/>
      <c r="P2811" s="110"/>
      <c r="Q2811" s="110"/>
      <c r="R2811" s="110"/>
      <c r="S2811" s="110"/>
      <c r="T2811" s="110"/>
      <c r="V2811" s="110"/>
      <c r="W2811" s="110"/>
      <c r="X2811" s="110"/>
      <c r="Y2811" s="110"/>
      <c r="Z2811" s="110"/>
      <c r="AA2811" s="110"/>
      <c r="AB2811" s="110"/>
      <c r="AC2811" s="110"/>
      <c r="AD2811" s="110"/>
      <c r="AE2811" s="110"/>
      <c r="AF2811" s="110"/>
      <c r="AG2811" s="110"/>
      <c r="AH2811" s="110"/>
      <c r="AI2811" s="110"/>
      <c r="AJ2811" s="110"/>
      <c r="AK2811" s="110"/>
      <c r="AL2811" s="110"/>
      <c r="AM2811" s="110"/>
      <c r="AN2811" s="110"/>
      <c r="AO2811" s="110"/>
      <c r="AP2811" s="110"/>
      <c r="AQ2811" s="110"/>
      <c r="AR2811" s="110"/>
      <c r="AS2811" s="110"/>
      <c r="AT2811" s="110"/>
      <c r="AU2811" s="110"/>
      <c r="AV2811" s="110"/>
      <c r="AW2811" s="112"/>
      <c r="AY2811" s="110"/>
      <c r="BD2811" s="110"/>
      <c r="BE2811" s="110"/>
      <c r="BF2811" s="110"/>
      <c r="BG2811" s="110"/>
      <c r="BH2811" s="110"/>
      <c r="BI2811" s="110"/>
      <c r="BJ2811" s="110"/>
    </row>
    <row r="2812" spans="1:62">
      <c r="A2812" s="108"/>
      <c r="B2812" s="108"/>
      <c r="C2812" s="109"/>
      <c r="D2812" s="109"/>
      <c r="E2812" s="108"/>
      <c r="F2812" s="108"/>
      <c r="G2812" s="108"/>
      <c r="H2812" s="108"/>
      <c r="I2812" s="108"/>
      <c r="J2812" s="108"/>
      <c r="K2812" s="110"/>
      <c r="L2812" s="110"/>
      <c r="M2812" s="110"/>
      <c r="N2812" s="111"/>
      <c r="O2812" s="110"/>
      <c r="P2812" s="110"/>
      <c r="Q2812" s="110"/>
      <c r="R2812" s="110"/>
      <c r="S2812" s="110"/>
      <c r="T2812" s="110"/>
      <c r="V2812" s="110"/>
      <c r="W2812" s="110"/>
      <c r="X2812" s="110"/>
      <c r="Y2812" s="110"/>
      <c r="Z2812" s="110"/>
      <c r="AA2812" s="110"/>
      <c r="AB2812" s="110"/>
      <c r="AC2812" s="110"/>
      <c r="AD2812" s="110"/>
      <c r="AE2812" s="110"/>
      <c r="AF2812" s="110"/>
      <c r="AG2812" s="110"/>
      <c r="AH2812" s="110"/>
      <c r="AI2812" s="110"/>
      <c r="AJ2812" s="110"/>
      <c r="AK2812" s="110"/>
      <c r="AL2812" s="110"/>
      <c r="AM2812" s="110"/>
      <c r="AN2812" s="110"/>
      <c r="AO2812" s="110"/>
      <c r="AP2812" s="110"/>
      <c r="AQ2812" s="110"/>
      <c r="AR2812" s="110"/>
      <c r="AS2812" s="110"/>
      <c r="AT2812" s="110"/>
      <c r="AU2812" s="110"/>
      <c r="AV2812" s="110"/>
      <c r="AY2812" s="110"/>
      <c r="BD2812" s="110"/>
      <c r="BE2812" s="110"/>
      <c r="BF2812" s="110"/>
      <c r="BG2812" s="110"/>
      <c r="BH2812" s="110"/>
      <c r="BI2812" s="110"/>
      <c r="BJ2812" s="110"/>
    </row>
    <row r="2813" spans="1:62">
      <c r="A2813" s="108"/>
      <c r="B2813" s="108"/>
      <c r="C2813" s="109"/>
      <c r="D2813" s="109"/>
      <c r="E2813" s="108"/>
      <c r="F2813" s="108"/>
      <c r="G2813" s="108"/>
      <c r="H2813" s="108"/>
      <c r="I2813" s="108"/>
      <c r="J2813" s="108"/>
      <c r="K2813" s="110"/>
      <c r="L2813" s="110"/>
      <c r="M2813" s="110"/>
      <c r="N2813" s="111"/>
      <c r="O2813" s="110"/>
      <c r="P2813" s="110"/>
      <c r="Q2813" s="110"/>
      <c r="R2813" s="110"/>
      <c r="S2813" s="110"/>
      <c r="T2813" s="110"/>
      <c r="V2813" s="110"/>
      <c r="W2813" s="110"/>
      <c r="X2813" s="110"/>
      <c r="Y2813" s="110"/>
      <c r="Z2813" s="110"/>
      <c r="AA2813" s="110"/>
      <c r="AB2813" s="110"/>
      <c r="AC2813" s="110"/>
      <c r="AD2813" s="110"/>
      <c r="AE2813" s="110"/>
      <c r="AF2813" s="110"/>
      <c r="AG2813" s="110"/>
      <c r="AH2813" s="110"/>
      <c r="AI2813" s="110"/>
      <c r="AJ2813" s="110"/>
      <c r="AK2813" s="110"/>
      <c r="AL2813" s="110"/>
      <c r="AM2813" s="110"/>
      <c r="AN2813" s="110"/>
      <c r="AO2813" s="110"/>
      <c r="AP2813" s="110"/>
      <c r="AQ2813" s="110"/>
      <c r="AR2813" s="110"/>
      <c r="AS2813" s="110"/>
      <c r="AT2813" s="110"/>
      <c r="AU2813" s="110"/>
      <c r="AV2813" s="110"/>
      <c r="AY2813" s="110"/>
      <c r="BB2813" s="110"/>
      <c r="BD2813" s="110"/>
      <c r="BE2813" s="110"/>
      <c r="BF2813" s="110"/>
      <c r="BG2813" s="110"/>
      <c r="BH2813" s="110"/>
      <c r="BI2813" s="110"/>
      <c r="BJ2813" s="110"/>
    </row>
    <row r="2814" spans="1:62">
      <c r="A2814" s="108"/>
      <c r="B2814" s="108"/>
      <c r="C2814" s="109"/>
      <c r="D2814" s="109"/>
      <c r="E2814" s="108"/>
      <c r="F2814" s="108"/>
      <c r="G2814" s="108"/>
      <c r="H2814" s="108"/>
      <c r="I2814" s="108"/>
      <c r="J2814" s="108"/>
      <c r="K2814" s="110"/>
      <c r="L2814" s="110"/>
      <c r="M2814" s="110"/>
      <c r="N2814" s="111"/>
      <c r="O2814" s="110"/>
      <c r="P2814" s="110"/>
      <c r="Q2814" s="110"/>
      <c r="R2814" s="110"/>
      <c r="S2814" s="110"/>
      <c r="T2814" s="110"/>
      <c r="V2814" s="110"/>
      <c r="W2814" s="110"/>
      <c r="X2814" s="110"/>
      <c r="Y2814" s="110"/>
      <c r="Z2814" s="110"/>
      <c r="AA2814" s="110"/>
      <c r="AB2814" s="110"/>
      <c r="AC2814" s="110"/>
      <c r="AD2814" s="110"/>
      <c r="AE2814" s="110"/>
      <c r="AF2814" s="110"/>
      <c r="AG2814" s="110"/>
      <c r="AH2814" s="110"/>
      <c r="AI2814" s="110"/>
      <c r="AJ2814" s="110"/>
      <c r="AK2814" s="110"/>
      <c r="AL2814" s="110"/>
      <c r="AM2814" s="110"/>
      <c r="AN2814" s="110"/>
      <c r="AO2814" s="110"/>
      <c r="AP2814" s="110"/>
      <c r="AQ2814" s="110"/>
      <c r="AR2814" s="110"/>
      <c r="AS2814" s="110"/>
      <c r="AT2814" s="110"/>
      <c r="AU2814" s="110"/>
      <c r="AV2814" s="110"/>
      <c r="AY2814" s="110"/>
      <c r="BA2814" s="110"/>
      <c r="BD2814" s="110"/>
      <c r="BE2814" s="110"/>
      <c r="BF2814" s="110"/>
      <c r="BG2814" s="110"/>
      <c r="BH2814" s="110"/>
      <c r="BI2814" s="110"/>
      <c r="BJ2814" s="110"/>
    </row>
    <row r="2815" spans="1:62">
      <c r="A2815" s="108"/>
      <c r="B2815" s="108"/>
      <c r="C2815" s="109"/>
      <c r="D2815" s="109"/>
      <c r="E2815" s="108"/>
      <c r="F2815" s="108"/>
      <c r="G2815" s="108"/>
      <c r="H2815" s="108"/>
      <c r="I2815" s="108"/>
      <c r="J2815" s="108"/>
      <c r="K2815" s="110"/>
      <c r="L2815" s="110"/>
      <c r="M2815" s="110"/>
      <c r="O2815" s="110"/>
      <c r="P2815" s="110"/>
      <c r="Q2815" s="110"/>
      <c r="R2815" s="110"/>
      <c r="S2815" s="110"/>
      <c r="T2815" s="110"/>
      <c r="V2815" s="110"/>
      <c r="W2815" s="110"/>
      <c r="X2815" s="110"/>
      <c r="Y2815" s="110"/>
      <c r="Z2815" s="110"/>
      <c r="AA2815" s="110"/>
      <c r="AB2815" s="110"/>
      <c r="AC2815" s="110"/>
      <c r="AD2815" s="110"/>
      <c r="AE2815" s="110"/>
      <c r="AF2815" s="110"/>
      <c r="AG2815" s="110"/>
      <c r="AH2815" s="110"/>
      <c r="AI2815" s="110"/>
      <c r="AJ2815" s="110"/>
      <c r="AK2815" s="110"/>
      <c r="AL2815" s="110"/>
      <c r="AM2815" s="110"/>
      <c r="AN2815" s="110"/>
      <c r="AO2815" s="110"/>
      <c r="AP2815" s="110"/>
      <c r="AQ2815" s="110"/>
      <c r="AR2815" s="110"/>
      <c r="AS2815" s="110"/>
      <c r="AT2815" s="110"/>
      <c r="AU2815" s="110"/>
      <c r="AV2815" s="110"/>
      <c r="AY2815" s="110"/>
      <c r="BD2815" s="110"/>
      <c r="BE2815" s="110"/>
      <c r="BF2815" s="110"/>
      <c r="BG2815" s="110"/>
      <c r="BH2815" s="110"/>
      <c r="BI2815" s="110"/>
      <c r="BJ2815" s="110"/>
    </row>
    <row r="2816" spans="1:62">
      <c r="A2816" s="108"/>
      <c r="B2816" s="108"/>
      <c r="C2816" s="109"/>
      <c r="D2816" s="109"/>
      <c r="E2816" s="108"/>
      <c r="F2816" s="108"/>
      <c r="G2816" s="108"/>
      <c r="H2816" s="108"/>
      <c r="I2816" s="108"/>
      <c r="J2816" s="108"/>
      <c r="K2816" s="110"/>
      <c r="L2816" s="110"/>
      <c r="M2816" s="110"/>
      <c r="N2816" s="111"/>
      <c r="O2816" s="110"/>
      <c r="P2816" s="110"/>
      <c r="Q2816" s="110"/>
      <c r="R2816" s="110"/>
      <c r="S2816" s="110"/>
      <c r="T2816" s="110"/>
      <c r="U2816" s="112"/>
      <c r="V2816" s="110"/>
      <c r="W2816" s="110"/>
      <c r="X2816" s="110"/>
      <c r="Y2816" s="110"/>
      <c r="Z2816" s="110"/>
      <c r="AA2816" s="110"/>
      <c r="AB2816" s="110"/>
      <c r="AC2816" s="110"/>
      <c r="AD2816" s="110"/>
      <c r="AE2816" s="110"/>
      <c r="AF2816" s="110"/>
      <c r="AG2816" s="110"/>
      <c r="AH2816" s="110"/>
      <c r="AI2816" s="110"/>
      <c r="AJ2816" s="110"/>
      <c r="AK2816" s="110"/>
      <c r="AL2816" s="110"/>
      <c r="AM2816" s="110"/>
      <c r="AN2816" s="110"/>
      <c r="AO2816" s="110"/>
      <c r="AP2816" s="110"/>
      <c r="AQ2816" s="110"/>
      <c r="AR2816" s="110"/>
      <c r="AT2816" s="110"/>
      <c r="AU2816" s="110"/>
      <c r="AV2816" s="110"/>
      <c r="BB2816" s="110"/>
      <c r="BD2816" s="110"/>
      <c r="BE2816" s="110"/>
      <c r="BF2816" s="110"/>
      <c r="BG2816" s="110"/>
      <c r="BH2816" s="110"/>
      <c r="BI2816" s="110"/>
      <c r="BJ2816" s="110"/>
    </row>
    <row r="2817" spans="1:62">
      <c r="A2817" s="108"/>
      <c r="B2817" s="108"/>
      <c r="C2817" s="109"/>
      <c r="D2817" s="109"/>
      <c r="E2817" s="108"/>
      <c r="F2817" s="108"/>
      <c r="G2817" s="108"/>
      <c r="H2817" s="108"/>
      <c r="I2817" s="108"/>
      <c r="J2817" s="108"/>
      <c r="K2817" s="110"/>
      <c r="L2817" s="110"/>
      <c r="M2817" s="110"/>
      <c r="N2817" s="111"/>
      <c r="O2817" s="110"/>
      <c r="P2817" s="110"/>
      <c r="Q2817" s="110"/>
      <c r="R2817" s="110"/>
      <c r="S2817" s="110"/>
      <c r="T2817" s="110"/>
      <c r="U2817" s="112"/>
      <c r="V2817" s="110"/>
      <c r="W2817" s="110"/>
      <c r="X2817" s="110"/>
      <c r="Y2817" s="110"/>
      <c r="Z2817" s="110"/>
      <c r="AA2817" s="110"/>
      <c r="AB2817" s="110"/>
      <c r="AC2817" s="110"/>
      <c r="AD2817" s="110"/>
      <c r="AE2817" s="110"/>
      <c r="AF2817" s="110"/>
      <c r="AG2817" s="110"/>
      <c r="AH2817" s="110"/>
      <c r="AI2817" s="110"/>
      <c r="AJ2817" s="110"/>
      <c r="AL2817" s="110"/>
      <c r="AM2817" s="110"/>
      <c r="AN2817" s="110"/>
      <c r="AO2817" s="110"/>
      <c r="AP2817" s="110"/>
      <c r="AQ2817" s="110"/>
      <c r="AR2817" s="110"/>
      <c r="AV2817" s="110"/>
      <c r="BB2817" s="110"/>
      <c r="BE2817" s="110"/>
      <c r="BF2817" s="110"/>
      <c r="BG2817" s="110"/>
      <c r="BH2817" s="110"/>
      <c r="BI2817" s="110"/>
    </row>
    <row r="2818" spans="1:62">
      <c r="A2818" s="108"/>
      <c r="B2818" s="108"/>
      <c r="C2818" s="109"/>
      <c r="D2818" s="109"/>
      <c r="E2818" s="108"/>
      <c r="F2818" s="108"/>
      <c r="G2818" s="108"/>
      <c r="H2818" s="108"/>
      <c r="I2818" s="108"/>
      <c r="J2818" s="108"/>
      <c r="K2818" s="110"/>
      <c r="L2818" s="110"/>
      <c r="M2818" s="110"/>
      <c r="O2818" s="110"/>
      <c r="P2818" s="110"/>
      <c r="Q2818" s="110"/>
      <c r="R2818" s="110"/>
      <c r="S2818" s="110"/>
      <c r="T2818" s="110"/>
      <c r="U2818" s="112"/>
      <c r="V2818" s="110"/>
      <c r="W2818" s="110"/>
      <c r="X2818" s="110"/>
      <c r="Y2818" s="110"/>
      <c r="Z2818" s="110"/>
      <c r="AA2818" s="110"/>
      <c r="AB2818" s="110"/>
      <c r="AC2818" s="110"/>
      <c r="AD2818" s="110"/>
      <c r="AE2818" s="110"/>
      <c r="AF2818" s="110"/>
      <c r="AG2818" s="110"/>
      <c r="AH2818" s="110"/>
      <c r="AI2818" s="110"/>
      <c r="AJ2818" s="110"/>
      <c r="AK2818" s="110"/>
      <c r="AL2818" s="110"/>
      <c r="AM2818" s="110"/>
      <c r="AN2818" s="110"/>
      <c r="AO2818" s="110"/>
      <c r="AP2818" s="110"/>
      <c r="AQ2818" s="110"/>
      <c r="AR2818" s="110"/>
      <c r="AS2818" s="110"/>
      <c r="AT2818" s="110"/>
      <c r="AU2818" s="110"/>
      <c r="AV2818" s="110"/>
      <c r="AY2818" s="110"/>
      <c r="BD2818" s="110"/>
      <c r="BE2818" s="110"/>
      <c r="BF2818" s="110"/>
      <c r="BG2818" s="110"/>
      <c r="BH2818" s="110"/>
      <c r="BI2818" s="110"/>
      <c r="BJ2818" s="110"/>
    </row>
    <row r="2819" spans="1:62">
      <c r="A2819" s="108"/>
      <c r="B2819" s="108"/>
      <c r="C2819" s="109"/>
      <c r="D2819" s="109"/>
      <c r="E2819" s="108"/>
      <c r="F2819" s="108"/>
      <c r="G2819" s="108"/>
      <c r="H2819" s="108"/>
      <c r="I2819" s="108"/>
      <c r="J2819" s="108"/>
      <c r="K2819" s="110"/>
      <c r="L2819" s="110"/>
      <c r="M2819" s="110"/>
      <c r="O2819" s="110"/>
      <c r="P2819" s="110"/>
      <c r="Q2819" s="110"/>
      <c r="R2819" s="110"/>
      <c r="S2819" s="110"/>
      <c r="T2819" s="110"/>
      <c r="V2819" s="110"/>
      <c r="W2819" s="110"/>
      <c r="X2819" s="110"/>
      <c r="Y2819" s="110"/>
      <c r="Z2819" s="110"/>
      <c r="AA2819" s="110"/>
      <c r="AB2819" s="110"/>
      <c r="AC2819" s="110"/>
      <c r="AD2819" s="110"/>
      <c r="AE2819" s="110"/>
      <c r="AF2819" s="110"/>
      <c r="AG2819" s="110"/>
      <c r="AH2819" s="110"/>
      <c r="AI2819" s="110"/>
      <c r="AJ2819" s="110"/>
      <c r="AK2819" s="110"/>
      <c r="AL2819" s="110"/>
      <c r="AM2819" s="110"/>
      <c r="AN2819" s="110"/>
      <c r="AO2819" s="110"/>
      <c r="AP2819" s="110"/>
      <c r="AQ2819" s="110"/>
      <c r="AR2819" s="110"/>
      <c r="AS2819" s="110"/>
      <c r="AT2819" s="110"/>
      <c r="AU2819" s="110"/>
      <c r="AV2819" s="110"/>
      <c r="AY2819" s="110"/>
      <c r="BE2819" s="110"/>
      <c r="BF2819" s="110"/>
      <c r="BG2819" s="110"/>
      <c r="BH2819" s="110"/>
      <c r="BI2819" s="110"/>
    </row>
    <row r="2820" spans="1:62">
      <c r="A2820" s="108"/>
      <c r="B2820" s="108"/>
      <c r="C2820" s="109"/>
      <c r="D2820" s="109"/>
      <c r="E2820" s="108"/>
      <c r="F2820" s="108"/>
      <c r="G2820" s="108"/>
      <c r="H2820" s="108"/>
      <c r="I2820" s="108"/>
      <c r="J2820" s="108"/>
      <c r="K2820" s="110"/>
      <c r="L2820" s="110"/>
      <c r="M2820" s="110"/>
      <c r="N2820" s="111"/>
      <c r="O2820" s="110"/>
      <c r="P2820" s="110"/>
      <c r="Q2820" s="110"/>
      <c r="R2820" s="110"/>
      <c r="S2820" s="110"/>
      <c r="T2820" s="110"/>
      <c r="U2820" s="112"/>
      <c r="AP2820" s="110"/>
      <c r="AQ2820" s="110"/>
      <c r="AR2820" s="110"/>
      <c r="AS2820" s="110"/>
      <c r="AT2820" s="110"/>
      <c r="AU2820" s="110"/>
      <c r="AV2820" s="110"/>
      <c r="BE2820" s="110"/>
      <c r="BF2820" s="110"/>
      <c r="BG2820" s="110"/>
      <c r="BH2820" s="110"/>
      <c r="BI2820" s="110"/>
    </row>
    <row r="2821" spans="1:62">
      <c r="A2821" s="108"/>
      <c r="B2821" s="108"/>
      <c r="C2821" s="109"/>
      <c r="D2821" s="109"/>
      <c r="E2821" s="108"/>
      <c r="F2821" s="108"/>
      <c r="G2821" s="108"/>
      <c r="H2821" s="108"/>
      <c r="I2821" s="108"/>
      <c r="J2821" s="108"/>
      <c r="K2821" s="110"/>
      <c r="L2821" s="110"/>
      <c r="M2821" s="110"/>
      <c r="N2821" s="111"/>
      <c r="O2821" s="110"/>
      <c r="P2821" s="110"/>
      <c r="Q2821" s="110"/>
      <c r="R2821" s="110"/>
      <c r="S2821" s="110"/>
      <c r="T2821" s="110"/>
      <c r="V2821" s="110"/>
      <c r="W2821" s="110"/>
      <c r="X2821" s="110"/>
      <c r="Y2821" s="110"/>
      <c r="Z2821" s="110"/>
      <c r="AA2821" s="110"/>
      <c r="AB2821" s="110"/>
      <c r="AC2821" s="110"/>
      <c r="AD2821" s="110"/>
      <c r="AE2821" s="110"/>
      <c r="AF2821" s="110"/>
      <c r="AG2821" s="110"/>
      <c r="AH2821" s="110"/>
      <c r="AI2821" s="110"/>
      <c r="AJ2821" s="110"/>
      <c r="AK2821" s="110"/>
      <c r="AL2821" s="110"/>
      <c r="AM2821" s="110"/>
      <c r="AN2821" s="110"/>
      <c r="AO2821" s="110"/>
      <c r="AP2821" s="110"/>
      <c r="AQ2821" s="110"/>
      <c r="AR2821" s="110"/>
      <c r="AS2821" s="110"/>
      <c r="AT2821" s="110"/>
      <c r="AU2821" s="110"/>
      <c r="AV2821" s="110"/>
      <c r="AX2821" s="112"/>
      <c r="AY2821" s="110"/>
      <c r="BC2821" s="112"/>
      <c r="BD2821" s="110"/>
      <c r="BE2821" s="110"/>
      <c r="BF2821" s="110"/>
      <c r="BG2821" s="110"/>
      <c r="BH2821" s="110"/>
      <c r="BI2821" s="110"/>
      <c r="BJ2821" s="110"/>
    </row>
    <row r="2822" spans="1:62">
      <c r="A2822" s="108"/>
      <c r="B2822" s="108"/>
      <c r="C2822" s="109"/>
      <c r="D2822" s="109"/>
      <c r="E2822" s="108"/>
      <c r="F2822" s="108"/>
      <c r="G2822" s="108"/>
      <c r="H2822" s="108"/>
      <c r="I2822" s="108"/>
      <c r="J2822" s="108"/>
      <c r="K2822" s="110"/>
      <c r="L2822" s="110"/>
      <c r="M2822" s="110"/>
      <c r="N2822" s="111"/>
      <c r="O2822" s="110"/>
      <c r="P2822" s="110"/>
      <c r="Q2822" s="110"/>
      <c r="R2822" s="110"/>
      <c r="S2822" s="110"/>
      <c r="T2822" s="110"/>
      <c r="U2822" s="112"/>
      <c r="V2822" s="110"/>
      <c r="W2822" s="110"/>
      <c r="X2822" s="110"/>
      <c r="Y2822" s="110"/>
      <c r="Z2822" s="110"/>
      <c r="AA2822" s="110"/>
      <c r="AB2822" s="110"/>
      <c r="AC2822" s="110"/>
      <c r="AD2822" s="110"/>
      <c r="AE2822" s="110"/>
      <c r="AF2822" s="110"/>
      <c r="AG2822" s="110"/>
      <c r="AH2822" s="110"/>
      <c r="AI2822" s="110"/>
      <c r="AJ2822" s="110"/>
      <c r="AK2822" s="110"/>
      <c r="AL2822" s="110"/>
      <c r="AM2822" s="110"/>
      <c r="AN2822" s="110"/>
      <c r="AO2822" s="110"/>
      <c r="AP2822" s="110"/>
      <c r="AQ2822" s="110"/>
      <c r="AR2822" s="110"/>
      <c r="AT2822" s="110"/>
      <c r="AU2822" s="110"/>
      <c r="AV2822" s="110"/>
      <c r="AW2822" s="112"/>
      <c r="AY2822" s="110"/>
      <c r="BD2822" s="110"/>
      <c r="BE2822" s="110"/>
      <c r="BH2822" s="110"/>
      <c r="BI2822" s="110"/>
      <c r="BJ2822" s="110"/>
    </row>
    <row r="2823" spans="1:62">
      <c r="A2823" s="108"/>
      <c r="B2823" s="108"/>
      <c r="C2823" s="109"/>
      <c r="D2823" s="109"/>
      <c r="E2823" s="108"/>
      <c r="F2823" s="108"/>
      <c r="G2823" s="108"/>
      <c r="H2823" s="108"/>
      <c r="I2823" s="108"/>
      <c r="J2823" s="108"/>
      <c r="K2823" s="110"/>
      <c r="L2823" s="110"/>
      <c r="M2823" s="110"/>
      <c r="N2823" s="111"/>
      <c r="O2823" s="110"/>
      <c r="P2823" s="110"/>
      <c r="Q2823" s="110"/>
      <c r="R2823" s="110"/>
      <c r="S2823" s="110"/>
      <c r="T2823" s="110"/>
      <c r="U2823" s="112"/>
      <c r="V2823" s="110"/>
      <c r="W2823" s="110"/>
      <c r="X2823" s="110"/>
      <c r="Y2823" s="110"/>
      <c r="Z2823" s="110"/>
      <c r="AA2823" s="110"/>
      <c r="AB2823" s="110"/>
      <c r="AC2823" s="110"/>
      <c r="AD2823" s="110"/>
      <c r="AE2823" s="110"/>
      <c r="AF2823" s="110"/>
      <c r="AG2823" s="110"/>
      <c r="AH2823" s="110"/>
      <c r="AI2823" s="110"/>
      <c r="AJ2823" s="110"/>
      <c r="AK2823" s="110"/>
      <c r="AL2823" s="110"/>
      <c r="AM2823" s="110"/>
      <c r="AN2823" s="110"/>
      <c r="AO2823" s="110"/>
      <c r="AP2823" s="110"/>
      <c r="AQ2823" s="110"/>
      <c r="AR2823" s="110"/>
      <c r="AS2823" s="110"/>
      <c r="AT2823" s="110"/>
      <c r="AU2823" s="110"/>
      <c r="AV2823" s="110"/>
      <c r="AY2823" s="110"/>
      <c r="BD2823" s="110"/>
      <c r="BE2823" s="110"/>
      <c r="BH2823" s="110"/>
      <c r="BI2823" s="110"/>
      <c r="BJ2823" s="110"/>
    </row>
    <row r="2824" spans="1:62">
      <c r="A2824" s="108"/>
      <c r="B2824" s="108"/>
      <c r="C2824" s="109"/>
      <c r="D2824" s="109"/>
      <c r="E2824" s="108"/>
      <c r="F2824" s="108"/>
      <c r="G2824" s="108"/>
      <c r="H2824" s="108"/>
      <c r="I2824" s="108"/>
      <c r="J2824" s="108"/>
      <c r="K2824" s="110"/>
      <c r="L2824" s="110"/>
      <c r="M2824" s="110"/>
      <c r="N2824" s="111"/>
      <c r="O2824" s="110"/>
      <c r="P2824" s="110"/>
      <c r="Q2824" s="110"/>
      <c r="R2824" s="110"/>
      <c r="S2824" s="110"/>
      <c r="T2824" s="110"/>
      <c r="U2824" s="112"/>
      <c r="V2824" s="110"/>
      <c r="W2824" s="110"/>
      <c r="X2824" s="110"/>
      <c r="Y2824" s="110"/>
      <c r="Z2824" s="110"/>
      <c r="AA2824" s="110"/>
      <c r="AB2824" s="110"/>
      <c r="AC2824" s="110"/>
      <c r="AD2824" s="110"/>
      <c r="AE2824" s="110"/>
      <c r="AF2824" s="110"/>
      <c r="AG2824" s="110"/>
      <c r="AH2824" s="110"/>
      <c r="AI2824" s="110"/>
      <c r="AJ2824" s="110"/>
      <c r="AK2824" s="110"/>
      <c r="AL2824" s="110"/>
      <c r="AM2824" s="110"/>
      <c r="AN2824" s="110"/>
      <c r="AO2824" s="110"/>
      <c r="AP2824" s="110"/>
      <c r="AQ2824" s="110"/>
      <c r="AR2824" s="110"/>
      <c r="AT2824" s="110"/>
      <c r="AU2824" s="110"/>
      <c r="AV2824" s="110"/>
      <c r="AZ2824" s="110"/>
      <c r="BA2824" s="110"/>
      <c r="BD2824" s="110"/>
      <c r="BE2824" s="110"/>
      <c r="BF2824" s="110"/>
      <c r="BG2824" s="110"/>
      <c r="BH2824" s="110"/>
      <c r="BI2824" s="110"/>
      <c r="BJ2824" s="110"/>
    </row>
    <row r="2825" spans="1:62">
      <c r="A2825" s="108"/>
      <c r="B2825" s="108"/>
      <c r="C2825" s="109"/>
      <c r="D2825" s="109"/>
      <c r="E2825" s="108"/>
      <c r="F2825" s="108"/>
      <c r="G2825" s="108"/>
      <c r="H2825" s="108"/>
      <c r="I2825" s="108"/>
      <c r="J2825" s="108"/>
      <c r="K2825" s="110"/>
      <c r="L2825" s="110"/>
      <c r="M2825" s="110"/>
      <c r="N2825" s="111"/>
      <c r="O2825" s="110"/>
      <c r="P2825" s="110"/>
      <c r="Q2825" s="110"/>
      <c r="R2825" s="110"/>
      <c r="S2825" s="110"/>
      <c r="T2825" s="110"/>
      <c r="U2825" s="112"/>
      <c r="V2825" s="110"/>
      <c r="W2825" s="110"/>
      <c r="X2825" s="110"/>
      <c r="Y2825" s="110"/>
      <c r="Z2825" s="110"/>
      <c r="AA2825" s="110"/>
      <c r="AB2825" s="110"/>
      <c r="AC2825" s="110"/>
      <c r="AD2825" s="110"/>
      <c r="AE2825" s="110"/>
      <c r="AF2825" s="110"/>
      <c r="AG2825" s="110"/>
      <c r="AH2825" s="110"/>
      <c r="AI2825" s="110"/>
      <c r="AJ2825" s="110"/>
      <c r="AK2825" s="110"/>
      <c r="AL2825" s="110"/>
      <c r="AM2825" s="110"/>
      <c r="AN2825" s="110"/>
      <c r="AO2825" s="110"/>
      <c r="AP2825" s="110"/>
      <c r="AQ2825" s="110"/>
      <c r="AR2825" s="110"/>
      <c r="AT2825" s="110"/>
      <c r="AU2825" s="110"/>
      <c r="AV2825" s="110"/>
      <c r="BD2825" s="110"/>
      <c r="BE2825" s="110"/>
      <c r="BF2825" s="110"/>
      <c r="BG2825" s="110"/>
      <c r="BH2825" s="110"/>
      <c r="BI2825" s="110"/>
      <c r="BJ2825" s="110"/>
    </row>
    <row r="2826" spans="1:62">
      <c r="A2826" s="108"/>
      <c r="B2826" s="108"/>
      <c r="C2826" s="109"/>
      <c r="D2826" s="109"/>
      <c r="E2826" s="108"/>
      <c r="F2826" s="108"/>
      <c r="G2826" s="108"/>
      <c r="H2826" s="108"/>
      <c r="I2826" s="108"/>
      <c r="J2826" s="108"/>
      <c r="K2826" s="110"/>
      <c r="L2826" s="110"/>
      <c r="M2826" s="110"/>
      <c r="R2826" s="110"/>
      <c r="S2826" s="110"/>
      <c r="T2826" s="110"/>
      <c r="U2826" s="112"/>
      <c r="V2826" s="110"/>
      <c r="W2826" s="110"/>
      <c r="X2826" s="110"/>
      <c r="Y2826" s="110"/>
      <c r="Z2826" s="110"/>
      <c r="AA2826" s="110"/>
      <c r="AB2826" s="110"/>
      <c r="AC2826" s="110"/>
      <c r="AD2826" s="110"/>
      <c r="AE2826" s="110"/>
      <c r="AF2826" s="110"/>
      <c r="AG2826" s="110"/>
      <c r="AH2826" s="110"/>
      <c r="AI2826" s="110"/>
      <c r="AJ2826" s="110"/>
      <c r="AK2826" s="110"/>
      <c r="AL2826" s="110"/>
      <c r="AM2826" s="110"/>
      <c r="AN2826" s="110"/>
      <c r="AO2826" s="110"/>
      <c r="AP2826" s="110"/>
      <c r="AQ2826" s="110"/>
      <c r="AR2826" s="110"/>
      <c r="AS2826" s="110"/>
      <c r="AU2826" s="110"/>
      <c r="AV2826" s="110"/>
      <c r="AY2826" s="110"/>
      <c r="BD2826" s="110"/>
      <c r="BE2826" s="110"/>
      <c r="BF2826" s="110"/>
      <c r="BG2826" s="110"/>
      <c r="BH2826" s="110"/>
      <c r="BI2826" s="110"/>
      <c r="BJ2826" s="110"/>
    </row>
    <row r="2827" spans="1:62">
      <c r="A2827" s="108"/>
      <c r="B2827" s="108"/>
      <c r="C2827" s="109"/>
      <c r="D2827" s="109"/>
      <c r="E2827" s="108"/>
      <c r="F2827" s="108"/>
      <c r="G2827" s="108"/>
      <c r="H2827" s="108"/>
      <c r="I2827" s="108"/>
      <c r="J2827" s="108"/>
      <c r="K2827" s="110"/>
      <c r="L2827" s="110"/>
      <c r="M2827" s="110"/>
      <c r="O2827" s="110"/>
      <c r="P2827" s="110"/>
      <c r="Q2827" s="110"/>
      <c r="R2827" s="110"/>
      <c r="S2827" s="110"/>
      <c r="T2827" s="110"/>
      <c r="V2827" s="110"/>
      <c r="W2827" s="110"/>
      <c r="X2827" s="110"/>
      <c r="Y2827" s="110"/>
      <c r="Z2827" s="110"/>
      <c r="AA2827" s="110"/>
      <c r="AB2827" s="110"/>
      <c r="AC2827" s="110"/>
      <c r="AD2827" s="110"/>
      <c r="AE2827" s="110"/>
      <c r="AF2827" s="110"/>
      <c r="AG2827" s="110"/>
      <c r="AH2827" s="110"/>
      <c r="AI2827" s="110"/>
      <c r="AJ2827" s="110"/>
      <c r="AK2827" s="110"/>
      <c r="AL2827" s="110"/>
      <c r="AM2827" s="110"/>
      <c r="AN2827" s="110"/>
      <c r="AO2827" s="110"/>
      <c r="AP2827" s="110"/>
      <c r="AQ2827" s="110"/>
      <c r="AR2827" s="110"/>
      <c r="AS2827" s="110"/>
      <c r="AT2827" s="110"/>
      <c r="AU2827" s="110"/>
      <c r="AV2827" s="110"/>
      <c r="AY2827" s="110"/>
      <c r="BB2827" s="110"/>
      <c r="BD2827" s="110"/>
      <c r="BE2827" s="110"/>
      <c r="BF2827" s="110"/>
      <c r="BG2827" s="110"/>
      <c r="BH2827" s="110"/>
      <c r="BI2827" s="110"/>
      <c r="BJ2827" s="110"/>
    </row>
    <row r="2828" spans="1:62">
      <c r="A2828" s="108"/>
      <c r="B2828" s="108"/>
      <c r="C2828" s="109"/>
      <c r="D2828" s="109"/>
      <c r="E2828" s="108"/>
      <c r="F2828" s="108"/>
      <c r="G2828" s="108"/>
      <c r="H2828" s="108"/>
      <c r="I2828" s="108"/>
      <c r="J2828" s="108"/>
      <c r="K2828" s="110"/>
      <c r="L2828" s="110"/>
      <c r="M2828" s="110"/>
      <c r="O2828" s="110"/>
      <c r="P2828" s="110"/>
      <c r="Q2828" s="110"/>
      <c r="R2828" s="110"/>
      <c r="S2828" s="110"/>
      <c r="T2828" s="110"/>
      <c r="U2828" s="112"/>
      <c r="V2828" s="110"/>
      <c r="W2828" s="110"/>
      <c r="X2828" s="110"/>
      <c r="Y2828" s="110"/>
      <c r="Z2828" s="110"/>
      <c r="AA2828" s="110"/>
      <c r="AB2828" s="110"/>
      <c r="AC2828" s="110"/>
      <c r="AD2828" s="110"/>
      <c r="AE2828" s="110"/>
      <c r="AF2828" s="110"/>
      <c r="AG2828" s="110"/>
      <c r="AH2828" s="110"/>
      <c r="AI2828" s="110"/>
      <c r="AJ2828" s="110"/>
      <c r="AK2828" s="110"/>
      <c r="AL2828" s="110"/>
      <c r="AM2828" s="110"/>
      <c r="AN2828" s="110"/>
      <c r="AO2828" s="110"/>
      <c r="AP2828" s="110"/>
      <c r="AQ2828" s="110"/>
      <c r="AR2828" s="110"/>
      <c r="AS2828" s="110"/>
      <c r="AT2828" s="110"/>
      <c r="AU2828" s="110"/>
      <c r="AV2828" s="110"/>
      <c r="AW2828" s="112"/>
      <c r="AY2828" s="110"/>
      <c r="BD2828" s="110"/>
      <c r="BE2828" s="110"/>
      <c r="BF2828" s="110"/>
      <c r="BG2828" s="110"/>
      <c r="BH2828" s="110"/>
      <c r="BI2828" s="110"/>
      <c r="BJ2828" s="110"/>
    </row>
    <row r="2829" spans="1:62">
      <c r="A2829" s="108"/>
      <c r="B2829" s="108"/>
      <c r="C2829" s="109"/>
      <c r="D2829" s="109"/>
      <c r="E2829" s="108"/>
      <c r="F2829" s="108"/>
      <c r="G2829" s="108"/>
      <c r="H2829" s="108"/>
      <c r="I2829" s="108"/>
      <c r="J2829" s="108"/>
      <c r="K2829" s="110"/>
      <c r="L2829" s="110"/>
      <c r="M2829" s="110"/>
      <c r="N2829" s="111"/>
      <c r="O2829" s="110"/>
      <c r="P2829" s="110"/>
      <c r="Q2829" s="110"/>
      <c r="R2829" s="110"/>
      <c r="S2829" s="110"/>
      <c r="T2829" s="110"/>
      <c r="U2829" s="112"/>
      <c r="V2829" s="110"/>
      <c r="W2829" s="110"/>
      <c r="X2829" s="110"/>
      <c r="Y2829" s="110"/>
      <c r="Z2829" s="110"/>
      <c r="AA2829" s="110"/>
      <c r="AB2829" s="110"/>
      <c r="AC2829" s="110"/>
      <c r="AD2829" s="110"/>
      <c r="AE2829" s="110"/>
      <c r="AF2829" s="110"/>
      <c r="AG2829" s="110"/>
      <c r="AH2829" s="110"/>
      <c r="AI2829" s="110"/>
      <c r="AJ2829" s="110"/>
      <c r="AK2829" s="110"/>
      <c r="AL2829" s="110"/>
      <c r="AM2829" s="110"/>
      <c r="AN2829" s="110"/>
      <c r="AO2829" s="110"/>
      <c r="AP2829" s="110"/>
      <c r="AQ2829" s="110"/>
      <c r="AR2829" s="110"/>
      <c r="AS2829" s="110"/>
      <c r="AT2829" s="110"/>
      <c r="AU2829" s="110"/>
      <c r="AV2829" s="110"/>
      <c r="AW2829" s="112"/>
      <c r="AY2829" s="110"/>
      <c r="AZ2829" s="110"/>
      <c r="BA2829" s="110"/>
      <c r="BB2829" s="110"/>
      <c r="BD2829" s="110"/>
      <c r="BE2829" s="110"/>
      <c r="BF2829" s="110"/>
      <c r="BG2829" s="110"/>
      <c r="BH2829" s="110"/>
      <c r="BI2829" s="110"/>
      <c r="BJ2829" s="110"/>
    </row>
    <row r="2830" spans="1:62">
      <c r="A2830" s="108"/>
      <c r="B2830" s="108"/>
      <c r="C2830" s="109"/>
      <c r="D2830" s="109"/>
      <c r="E2830" s="108"/>
      <c r="F2830" s="108"/>
      <c r="G2830" s="108"/>
      <c r="H2830" s="108"/>
      <c r="I2830" s="108"/>
      <c r="J2830" s="108"/>
      <c r="K2830" s="110"/>
      <c r="L2830" s="110"/>
      <c r="M2830" s="110"/>
      <c r="N2830" s="111"/>
      <c r="O2830" s="110"/>
      <c r="P2830" s="110"/>
      <c r="Q2830" s="110"/>
      <c r="R2830" s="110"/>
      <c r="S2830" s="110"/>
      <c r="T2830" s="110"/>
      <c r="V2830" s="110"/>
      <c r="W2830" s="110"/>
      <c r="X2830" s="110"/>
      <c r="Y2830" s="110"/>
      <c r="Z2830" s="110"/>
      <c r="AA2830" s="110"/>
      <c r="AB2830" s="110"/>
      <c r="AC2830" s="110"/>
      <c r="AD2830" s="110"/>
      <c r="AE2830" s="110"/>
      <c r="AF2830" s="110"/>
      <c r="AG2830" s="110"/>
      <c r="AH2830" s="110"/>
      <c r="AI2830" s="110"/>
      <c r="AJ2830" s="110"/>
      <c r="AK2830" s="110"/>
      <c r="AL2830" s="110"/>
      <c r="AM2830" s="110"/>
      <c r="AN2830" s="110"/>
      <c r="AO2830" s="110"/>
      <c r="AP2830" s="110"/>
      <c r="AQ2830" s="110"/>
      <c r="AR2830" s="110"/>
      <c r="AT2830" s="110"/>
      <c r="AU2830" s="110"/>
      <c r="AV2830" s="110"/>
      <c r="BD2830" s="110"/>
      <c r="BE2830" s="110"/>
      <c r="BF2830" s="110"/>
      <c r="BG2830" s="110"/>
      <c r="BH2830" s="110"/>
      <c r="BI2830" s="110"/>
      <c r="BJ2830" s="110"/>
    </row>
    <row r="2831" spans="1:62">
      <c r="A2831" s="108"/>
      <c r="B2831" s="108"/>
      <c r="C2831" s="109"/>
      <c r="D2831" s="109"/>
      <c r="E2831" s="108"/>
      <c r="F2831" s="108"/>
      <c r="G2831" s="108"/>
      <c r="H2831" s="108"/>
      <c r="I2831" s="108"/>
      <c r="J2831" s="108"/>
      <c r="K2831" s="110"/>
      <c r="L2831" s="110"/>
      <c r="M2831" s="110"/>
      <c r="O2831" s="110"/>
      <c r="P2831" s="110"/>
      <c r="Q2831" s="110"/>
      <c r="R2831" s="110"/>
      <c r="S2831" s="110"/>
      <c r="T2831" s="110"/>
      <c r="V2831" s="110"/>
      <c r="W2831" s="110"/>
      <c r="X2831" s="110"/>
      <c r="Y2831" s="110"/>
      <c r="Z2831" s="110"/>
      <c r="AA2831" s="110"/>
      <c r="AB2831" s="110"/>
      <c r="AC2831" s="110"/>
      <c r="AD2831" s="110"/>
      <c r="AE2831" s="110"/>
      <c r="AF2831" s="110"/>
      <c r="AG2831" s="110"/>
      <c r="AH2831" s="110"/>
      <c r="AI2831" s="110"/>
      <c r="AJ2831" s="110"/>
      <c r="AK2831" s="110"/>
      <c r="AL2831" s="110"/>
      <c r="AM2831" s="110"/>
      <c r="AN2831" s="110"/>
      <c r="AO2831" s="110"/>
      <c r="AP2831" s="110"/>
      <c r="AQ2831" s="110"/>
      <c r="AR2831" s="110"/>
      <c r="AS2831" s="110"/>
      <c r="AT2831" s="110"/>
      <c r="AU2831" s="110"/>
      <c r="AV2831" s="110"/>
      <c r="AW2831" s="112"/>
      <c r="AY2831" s="110"/>
    </row>
    <row r="2832" spans="1:62">
      <c r="A2832" s="108"/>
      <c r="B2832" s="108"/>
      <c r="C2832" s="109"/>
      <c r="D2832" s="109"/>
      <c r="E2832" s="108"/>
      <c r="F2832" s="108"/>
      <c r="G2832" s="108"/>
      <c r="H2832" s="108"/>
      <c r="I2832" s="108"/>
      <c r="J2832" s="108"/>
      <c r="K2832" s="110"/>
      <c r="L2832" s="110"/>
      <c r="M2832" s="110"/>
      <c r="O2832" s="110"/>
      <c r="P2832" s="110"/>
      <c r="Q2832" s="110"/>
      <c r="R2832" s="110"/>
      <c r="S2832" s="110"/>
      <c r="T2832" s="110"/>
      <c r="U2832" s="112"/>
      <c r="V2832" s="110"/>
      <c r="W2832" s="110"/>
      <c r="X2832" s="110"/>
      <c r="Y2832" s="110"/>
      <c r="Z2832" s="110"/>
      <c r="AA2832" s="110"/>
      <c r="AB2832" s="110"/>
      <c r="AF2832" s="110"/>
      <c r="AG2832" s="110"/>
      <c r="AH2832" s="110"/>
      <c r="AI2832" s="110"/>
      <c r="AJ2832" s="110"/>
      <c r="AK2832" s="110"/>
      <c r="AL2832" s="110"/>
      <c r="AM2832" s="110"/>
      <c r="AN2832" s="110"/>
      <c r="AO2832" s="110"/>
      <c r="AP2832" s="110"/>
      <c r="AQ2832" s="110"/>
      <c r="AR2832" s="110"/>
      <c r="AS2832" s="110"/>
      <c r="AT2832" s="110"/>
      <c r="AU2832" s="110"/>
      <c r="AV2832" s="110"/>
      <c r="BD2832" s="110"/>
      <c r="BE2832" s="110"/>
      <c r="BF2832" s="110"/>
      <c r="BG2832" s="110"/>
      <c r="BH2832" s="110"/>
      <c r="BI2832" s="110"/>
      <c r="BJ2832" s="110"/>
    </row>
    <row r="2833" spans="1:62">
      <c r="A2833" s="108"/>
      <c r="B2833" s="108"/>
      <c r="C2833" s="109"/>
      <c r="D2833" s="109"/>
      <c r="E2833" s="108"/>
      <c r="F2833" s="108"/>
      <c r="G2833" s="108"/>
      <c r="H2833" s="108"/>
      <c r="I2833" s="108"/>
      <c r="J2833" s="108"/>
      <c r="K2833" s="110"/>
      <c r="L2833" s="110"/>
      <c r="M2833" s="110"/>
      <c r="O2833" s="110"/>
      <c r="P2833" s="110"/>
      <c r="Q2833" s="110"/>
      <c r="R2833" s="110"/>
      <c r="S2833" s="110"/>
      <c r="T2833" s="110"/>
      <c r="AP2833" s="110"/>
      <c r="AQ2833" s="110"/>
      <c r="AR2833" s="110"/>
      <c r="AT2833" s="110"/>
      <c r="AU2833" s="110"/>
      <c r="AV2833" s="110"/>
      <c r="BB2833" s="110"/>
      <c r="BH2833" s="110"/>
      <c r="BI2833" s="110"/>
    </row>
    <row r="2834" spans="1:62">
      <c r="A2834" s="108"/>
      <c r="B2834" s="108"/>
      <c r="C2834" s="109"/>
      <c r="D2834" s="109"/>
      <c r="E2834" s="108"/>
      <c r="F2834" s="108"/>
      <c r="G2834" s="108"/>
      <c r="H2834" s="108"/>
      <c r="I2834" s="108"/>
      <c r="J2834" s="108"/>
      <c r="K2834" s="110"/>
      <c r="L2834" s="110"/>
      <c r="M2834" s="110"/>
      <c r="N2834" s="111"/>
      <c r="O2834" s="110"/>
      <c r="P2834" s="110"/>
      <c r="Q2834" s="110"/>
      <c r="R2834" s="110"/>
      <c r="S2834" s="110"/>
      <c r="T2834" s="110"/>
      <c r="V2834" s="110"/>
      <c r="W2834" s="110"/>
      <c r="X2834" s="110"/>
      <c r="Y2834" s="110"/>
      <c r="Z2834" s="110"/>
      <c r="AA2834" s="110"/>
      <c r="AB2834" s="110"/>
      <c r="AC2834" s="110"/>
      <c r="AD2834" s="110"/>
      <c r="AE2834" s="110"/>
      <c r="AF2834" s="110"/>
      <c r="AG2834" s="110"/>
      <c r="AH2834" s="110"/>
      <c r="AI2834" s="110"/>
      <c r="AJ2834" s="110"/>
      <c r="AK2834" s="110"/>
      <c r="AL2834" s="110"/>
      <c r="AM2834" s="110"/>
      <c r="AN2834" s="110"/>
      <c r="AO2834" s="110"/>
      <c r="AP2834" s="110"/>
      <c r="AQ2834" s="110"/>
      <c r="AR2834" s="110"/>
      <c r="AS2834" s="110"/>
      <c r="AT2834" s="110"/>
      <c r="AU2834" s="110"/>
      <c r="AV2834" s="110"/>
      <c r="AW2834" s="112"/>
      <c r="AX2834" s="112"/>
      <c r="AY2834" s="110"/>
      <c r="BC2834" s="112"/>
    </row>
    <row r="2835" spans="1:62">
      <c r="A2835" s="108"/>
      <c r="B2835" s="108"/>
      <c r="C2835" s="109"/>
      <c r="D2835" s="109"/>
      <c r="E2835" s="108"/>
      <c r="F2835" s="108"/>
      <c r="G2835" s="108"/>
      <c r="H2835" s="108"/>
      <c r="I2835" s="108"/>
      <c r="J2835" s="108"/>
      <c r="K2835" s="110"/>
      <c r="L2835" s="110"/>
      <c r="M2835" s="110"/>
      <c r="O2835" s="110"/>
      <c r="P2835" s="110"/>
      <c r="Q2835" s="110"/>
      <c r="R2835" s="110"/>
      <c r="S2835" s="110"/>
      <c r="T2835" s="110"/>
      <c r="V2835" s="110"/>
      <c r="W2835" s="110"/>
      <c r="X2835" s="110"/>
      <c r="Y2835" s="110"/>
      <c r="Z2835" s="110"/>
      <c r="AA2835" s="110"/>
      <c r="AB2835" s="110"/>
      <c r="AC2835" s="110"/>
      <c r="AD2835" s="110"/>
      <c r="AE2835" s="110"/>
      <c r="AF2835" s="110"/>
      <c r="AG2835" s="110"/>
      <c r="AH2835" s="110"/>
      <c r="AI2835" s="110"/>
      <c r="AJ2835" s="110"/>
      <c r="AK2835" s="110"/>
      <c r="AL2835" s="110"/>
      <c r="AM2835" s="110"/>
      <c r="AN2835" s="110"/>
      <c r="AO2835" s="110"/>
      <c r="AP2835" s="110"/>
      <c r="AQ2835" s="110"/>
      <c r="AR2835" s="110"/>
      <c r="AS2835" s="110"/>
      <c r="AT2835" s="110"/>
      <c r="AU2835" s="110"/>
      <c r="AV2835" s="110"/>
      <c r="AW2835" s="112"/>
      <c r="AY2835" s="110"/>
    </row>
    <row r="2836" spans="1:62">
      <c r="A2836" s="108"/>
      <c r="B2836" s="108"/>
      <c r="C2836" s="109"/>
      <c r="D2836" s="109"/>
      <c r="E2836" s="108"/>
      <c r="F2836" s="108"/>
      <c r="G2836" s="108"/>
      <c r="H2836" s="108"/>
      <c r="I2836" s="108"/>
      <c r="J2836" s="108"/>
      <c r="K2836" s="110"/>
      <c r="L2836" s="110"/>
      <c r="M2836" s="110"/>
      <c r="N2836" s="111"/>
      <c r="O2836" s="110"/>
      <c r="P2836" s="110"/>
      <c r="Q2836" s="110"/>
      <c r="R2836" s="110"/>
      <c r="S2836" s="110"/>
      <c r="T2836" s="110"/>
      <c r="V2836" s="110"/>
      <c r="W2836" s="110"/>
      <c r="X2836" s="110"/>
      <c r="Y2836" s="110"/>
      <c r="Z2836" s="110"/>
      <c r="AA2836" s="110"/>
      <c r="AB2836" s="110"/>
      <c r="AC2836" s="110"/>
      <c r="AD2836" s="110"/>
      <c r="AE2836" s="110"/>
      <c r="AF2836" s="110"/>
      <c r="AG2836" s="110"/>
      <c r="AH2836" s="110"/>
      <c r="AI2836" s="110"/>
      <c r="AJ2836" s="110"/>
      <c r="AK2836" s="110"/>
      <c r="AL2836" s="110"/>
      <c r="AM2836" s="110"/>
      <c r="AN2836" s="110"/>
      <c r="AO2836" s="110"/>
      <c r="AP2836" s="110"/>
      <c r="AQ2836" s="110"/>
      <c r="AR2836" s="110"/>
      <c r="AS2836" s="110"/>
      <c r="AT2836" s="110"/>
      <c r="AU2836" s="110"/>
      <c r="AV2836" s="110"/>
      <c r="AY2836" s="110"/>
      <c r="BD2836" s="110"/>
      <c r="BE2836" s="110"/>
      <c r="BF2836" s="110"/>
      <c r="BG2836" s="110"/>
      <c r="BH2836" s="110"/>
      <c r="BI2836" s="110"/>
      <c r="BJ2836" s="110"/>
    </row>
    <row r="2837" spans="1:62">
      <c r="A2837" s="108"/>
      <c r="B2837" s="108"/>
      <c r="C2837" s="109"/>
      <c r="D2837" s="109"/>
      <c r="E2837" s="108"/>
      <c r="F2837" s="108"/>
      <c r="G2837" s="108"/>
      <c r="H2837" s="108"/>
      <c r="I2837" s="108"/>
      <c r="J2837" s="108"/>
      <c r="K2837" s="110"/>
      <c r="L2837" s="110"/>
      <c r="M2837" s="110"/>
      <c r="N2837" s="111"/>
      <c r="V2837" s="110"/>
      <c r="W2837" s="110"/>
      <c r="X2837" s="110"/>
      <c r="Y2837" s="110"/>
      <c r="Z2837" s="110"/>
      <c r="AA2837" s="110"/>
      <c r="AB2837" s="110"/>
      <c r="AC2837" s="110"/>
      <c r="AD2837" s="110"/>
      <c r="AE2837" s="110"/>
      <c r="AF2837" s="110"/>
      <c r="AG2837" s="110"/>
      <c r="AH2837" s="110"/>
      <c r="AI2837" s="110"/>
      <c r="AJ2837" s="110"/>
      <c r="AK2837" s="110"/>
      <c r="AL2837" s="110"/>
      <c r="AM2837" s="110"/>
      <c r="AN2837" s="110"/>
      <c r="AO2837" s="110"/>
      <c r="AS2837" s="110"/>
      <c r="AT2837" s="110"/>
      <c r="AU2837" s="110"/>
      <c r="AV2837" s="110"/>
      <c r="AW2837" s="112"/>
      <c r="AY2837" s="110"/>
      <c r="AZ2837" s="110"/>
      <c r="BD2837" s="110"/>
      <c r="BE2837" s="110"/>
      <c r="BF2837" s="110"/>
      <c r="BG2837" s="110"/>
      <c r="BH2837" s="110"/>
      <c r="BI2837" s="110"/>
      <c r="BJ2837" s="110"/>
    </row>
    <row r="2838" spans="1:62">
      <c r="A2838" s="108"/>
      <c r="B2838" s="108"/>
      <c r="C2838" s="109"/>
      <c r="D2838" s="109"/>
      <c r="E2838" s="108"/>
      <c r="F2838" s="108"/>
      <c r="G2838" s="108"/>
      <c r="H2838" s="108"/>
      <c r="I2838" s="108"/>
      <c r="J2838" s="108"/>
      <c r="K2838" s="110"/>
      <c r="L2838" s="110"/>
      <c r="M2838" s="110"/>
      <c r="N2838" s="111"/>
      <c r="O2838" s="110"/>
      <c r="P2838" s="110"/>
      <c r="Q2838" s="110"/>
      <c r="R2838" s="110"/>
      <c r="S2838" s="110"/>
      <c r="T2838" s="110"/>
      <c r="U2838" s="112"/>
      <c r="V2838" s="110"/>
      <c r="W2838" s="110"/>
      <c r="X2838" s="110"/>
      <c r="Y2838" s="110"/>
      <c r="Z2838" s="110"/>
      <c r="AA2838" s="110"/>
      <c r="AB2838" s="110"/>
      <c r="AC2838" s="110"/>
      <c r="AD2838" s="110"/>
      <c r="AE2838" s="110"/>
      <c r="AF2838" s="110"/>
      <c r="AG2838" s="110"/>
      <c r="AH2838" s="110"/>
      <c r="AI2838" s="110"/>
      <c r="AJ2838" s="110"/>
      <c r="AK2838" s="110"/>
      <c r="AL2838" s="110"/>
      <c r="AM2838" s="110"/>
      <c r="AN2838" s="110"/>
      <c r="AO2838" s="110"/>
      <c r="AP2838" s="110"/>
      <c r="AQ2838" s="110"/>
      <c r="AR2838" s="110"/>
      <c r="AS2838" s="110"/>
      <c r="AT2838" s="110"/>
      <c r="AU2838" s="110"/>
      <c r="AV2838" s="110"/>
      <c r="AW2838" s="112"/>
      <c r="AY2838" s="110"/>
      <c r="BB2838" s="110"/>
      <c r="BD2838" s="110"/>
      <c r="BE2838" s="110"/>
      <c r="BF2838" s="110"/>
      <c r="BG2838" s="110"/>
      <c r="BH2838" s="110"/>
      <c r="BI2838" s="110"/>
      <c r="BJ2838" s="110"/>
    </row>
    <row r="2839" spans="1:62">
      <c r="A2839" s="108"/>
      <c r="B2839" s="108"/>
      <c r="C2839" s="109"/>
      <c r="D2839" s="109"/>
      <c r="E2839" s="108"/>
      <c r="F2839" s="108"/>
      <c r="G2839" s="108"/>
      <c r="H2839" s="108"/>
      <c r="I2839" s="108"/>
      <c r="J2839" s="108"/>
      <c r="K2839" s="110"/>
      <c r="L2839" s="110"/>
      <c r="M2839" s="110"/>
      <c r="N2839" s="111"/>
      <c r="O2839" s="110"/>
      <c r="P2839" s="110"/>
      <c r="Q2839" s="110"/>
      <c r="R2839" s="110"/>
      <c r="S2839" s="110"/>
      <c r="T2839" s="110"/>
      <c r="V2839" s="110"/>
      <c r="W2839" s="110"/>
      <c r="X2839" s="110"/>
      <c r="Y2839" s="110"/>
      <c r="Z2839" s="110"/>
      <c r="AA2839" s="110"/>
      <c r="AB2839" s="110"/>
      <c r="AC2839" s="110"/>
      <c r="AD2839" s="110"/>
      <c r="AF2839" s="110"/>
      <c r="AG2839" s="110"/>
      <c r="AH2839" s="110"/>
      <c r="AI2839" s="110"/>
      <c r="AJ2839" s="110"/>
      <c r="AK2839" s="110"/>
      <c r="AL2839" s="110"/>
      <c r="AM2839" s="110"/>
      <c r="AN2839" s="110"/>
      <c r="AO2839" s="110"/>
      <c r="AP2839" s="110"/>
      <c r="AQ2839" s="110"/>
      <c r="AR2839" s="110"/>
      <c r="AS2839" s="110"/>
      <c r="AT2839" s="110"/>
      <c r="AU2839" s="110"/>
      <c r="AV2839" s="110"/>
      <c r="AW2839" s="112"/>
      <c r="AY2839" s="110"/>
      <c r="BD2839" s="110"/>
      <c r="BE2839" s="110"/>
      <c r="BF2839" s="110"/>
      <c r="BG2839" s="110"/>
      <c r="BH2839" s="110"/>
      <c r="BI2839" s="110"/>
      <c r="BJ2839" s="110"/>
    </row>
    <row r="2840" spans="1:62">
      <c r="A2840" s="108"/>
      <c r="B2840" s="108"/>
      <c r="C2840" s="109"/>
      <c r="D2840" s="109"/>
      <c r="E2840" s="108"/>
      <c r="F2840" s="108"/>
      <c r="G2840" s="108"/>
      <c r="H2840" s="108"/>
      <c r="I2840" s="108"/>
      <c r="J2840" s="108"/>
      <c r="K2840" s="110"/>
      <c r="L2840" s="110"/>
      <c r="M2840" s="110"/>
      <c r="N2840" s="111"/>
      <c r="O2840" s="110"/>
      <c r="P2840" s="110"/>
      <c r="Q2840" s="110"/>
      <c r="R2840" s="110"/>
      <c r="S2840" s="110"/>
      <c r="T2840" s="110"/>
      <c r="V2840" s="110"/>
      <c r="W2840" s="110"/>
      <c r="X2840" s="110"/>
      <c r="Y2840" s="110"/>
      <c r="Z2840" s="110"/>
      <c r="AA2840" s="110"/>
      <c r="AB2840" s="110"/>
      <c r="AF2840" s="110"/>
      <c r="AG2840" s="110"/>
      <c r="AH2840" s="110"/>
      <c r="AI2840" s="110"/>
      <c r="AJ2840" s="110"/>
      <c r="AK2840" s="110"/>
      <c r="AL2840" s="110"/>
      <c r="AM2840" s="110"/>
      <c r="AN2840" s="110"/>
      <c r="AO2840" s="110"/>
      <c r="AP2840" s="110"/>
      <c r="AQ2840" s="110"/>
      <c r="AR2840" s="110"/>
      <c r="AT2840" s="110"/>
      <c r="AU2840" s="110"/>
      <c r="AV2840" s="110"/>
      <c r="BD2840" s="110"/>
      <c r="BE2840" s="110"/>
      <c r="BF2840" s="110"/>
      <c r="BG2840" s="110"/>
      <c r="BH2840" s="110"/>
      <c r="BI2840" s="110"/>
      <c r="BJ2840" s="110"/>
    </row>
    <row r="2841" spans="1:62">
      <c r="A2841" s="108"/>
      <c r="B2841" s="108"/>
      <c r="C2841" s="109"/>
      <c r="D2841" s="109"/>
      <c r="E2841" s="108"/>
      <c r="F2841" s="108"/>
      <c r="G2841" s="108"/>
      <c r="H2841" s="108"/>
      <c r="I2841" s="108"/>
      <c r="J2841" s="108"/>
      <c r="K2841" s="110"/>
      <c r="L2841" s="110"/>
      <c r="M2841" s="110"/>
      <c r="N2841" s="111"/>
      <c r="O2841" s="110"/>
      <c r="P2841" s="110"/>
      <c r="Q2841" s="110"/>
      <c r="R2841" s="110"/>
      <c r="S2841" s="110"/>
      <c r="T2841" s="110"/>
      <c r="U2841" s="112"/>
      <c r="V2841" s="110"/>
      <c r="W2841" s="110"/>
      <c r="X2841" s="110"/>
      <c r="Y2841" s="110"/>
      <c r="Z2841" s="110"/>
      <c r="AA2841" s="110"/>
      <c r="AB2841" s="110"/>
      <c r="AC2841" s="110"/>
      <c r="AD2841" s="110"/>
      <c r="AE2841" s="110"/>
      <c r="AF2841" s="110"/>
      <c r="AG2841" s="110"/>
      <c r="AH2841" s="110"/>
      <c r="AI2841" s="110"/>
      <c r="AJ2841" s="110"/>
      <c r="AK2841" s="110"/>
      <c r="AL2841" s="110"/>
      <c r="AM2841" s="110"/>
      <c r="AN2841" s="110"/>
      <c r="AO2841" s="110"/>
      <c r="AP2841" s="110"/>
      <c r="AQ2841" s="110"/>
      <c r="AR2841" s="110"/>
      <c r="AS2841" s="110"/>
      <c r="AT2841" s="110"/>
      <c r="AU2841" s="110"/>
      <c r="AV2841" s="110"/>
      <c r="AY2841" s="110"/>
      <c r="BD2841" s="110"/>
      <c r="BE2841" s="110"/>
      <c r="BF2841" s="110"/>
      <c r="BG2841" s="110"/>
      <c r="BH2841" s="110"/>
      <c r="BI2841" s="110"/>
      <c r="BJ2841" s="110"/>
    </row>
    <row r="2842" spans="1:62">
      <c r="A2842" s="108"/>
      <c r="B2842" s="108"/>
      <c r="C2842" s="109"/>
      <c r="D2842" s="109"/>
      <c r="E2842" s="108"/>
      <c r="F2842" s="108"/>
      <c r="G2842" s="108"/>
      <c r="H2842" s="108"/>
      <c r="I2842" s="108"/>
      <c r="J2842" s="108"/>
      <c r="K2842" s="110"/>
      <c r="L2842" s="110"/>
      <c r="M2842" s="110"/>
      <c r="N2842" s="111"/>
      <c r="O2842" s="110"/>
      <c r="P2842" s="110"/>
      <c r="Q2842" s="110"/>
      <c r="R2842" s="110"/>
      <c r="S2842" s="110"/>
      <c r="T2842" s="110"/>
      <c r="V2842" s="110"/>
      <c r="W2842" s="110"/>
      <c r="X2842" s="110"/>
      <c r="Y2842" s="110"/>
      <c r="Z2842" s="110"/>
      <c r="AA2842" s="110"/>
      <c r="AB2842" s="110"/>
      <c r="AC2842" s="110"/>
      <c r="AD2842" s="110"/>
      <c r="AE2842" s="110"/>
      <c r="AF2842" s="110"/>
      <c r="AG2842" s="110"/>
      <c r="AH2842" s="110"/>
      <c r="AI2842" s="110"/>
      <c r="AJ2842" s="110"/>
      <c r="AK2842" s="110"/>
      <c r="AL2842" s="110"/>
      <c r="AM2842" s="110"/>
      <c r="AN2842" s="110"/>
      <c r="AO2842" s="110"/>
      <c r="AP2842" s="110"/>
      <c r="AQ2842" s="110"/>
      <c r="AR2842" s="110"/>
      <c r="AS2842" s="110"/>
      <c r="AT2842" s="110"/>
      <c r="AU2842" s="110"/>
      <c r="AV2842" s="110"/>
      <c r="AY2842" s="110"/>
      <c r="BD2842" s="110"/>
      <c r="BE2842" s="110"/>
      <c r="BF2842" s="110"/>
      <c r="BG2842" s="110"/>
      <c r="BH2842" s="110"/>
      <c r="BI2842" s="110"/>
      <c r="BJ2842" s="110"/>
    </row>
    <row r="2843" spans="1:62">
      <c r="A2843" s="108"/>
      <c r="B2843" s="108"/>
      <c r="C2843" s="109"/>
      <c r="D2843" s="109"/>
      <c r="E2843" s="108"/>
      <c r="F2843" s="108"/>
      <c r="G2843" s="108"/>
      <c r="H2843" s="108"/>
      <c r="I2843" s="108"/>
      <c r="J2843" s="108"/>
      <c r="K2843" s="110"/>
      <c r="L2843" s="110"/>
      <c r="M2843" s="110"/>
      <c r="N2843" s="111"/>
      <c r="O2843" s="110"/>
      <c r="P2843" s="110"/>
      <c r="Q2843" s="110"/>
      <c r="R2843" s="110"/>
      <c r="S2843" s="110"/>
      <c r="T2843" s="110"/>
      <c r="V2843" s="110"/>
      <c r="W2843" s="110"/>
      <c r="X2843" s="110"/>
      <c r="Y2843" s="110"/>
      <c r="Z2843" s="110"/>
      <c r="AA2843" s="110"/>
      <c r="AB2843" s="110"/>
      <c r="AC2843" s="110"/>
      <c r="AD2843" s="110"/>
      <c r="AE2843" s="110"/>
      <c r="AF2843" s="110"/>
      <c r="AG2843" s="110"/>
      <c r="AH2843" s="110"/>
      <c r="AI2843" s="110"/>
      <c r="AJ2843" s="110"/>
      <c r="AK2843" s="110"/>
      <c r="AL2843" s="110"/>
      <c r="AM2843" s="110"/>
      <c r="AN2843" s="110"/>
      <c r="AO2843" s="110"/>
      <c r="AP2843" s="110"/>
      <c r="AQ2843" s="110"/>
      <c r="AR2843" s="110"/>
      <c r="AS2843" s="110"/>
      <c r="AT2843" s="110"/>
      <c r="AU2843" s="110"/>
      <c r="AV2843" s="110"/>
      <c r="AY2843" s="110"/>
      <c r="BD2843" s="110"/>
      <c r="BE2843" s="110"/>
      <c r="BF2843" s="110"/>
      <c r="BG2843" s="110"/>
      <c r="BH2843" s="110"/>
      <c r="BI2843" s="110"/>
      <c r="BJ2843" s="110"/>
    </row>
    <row r="2844" spans="1:62">
      <c r="A2844" s="108"/>
      <c r="B2844" s="108"/>
      <c r="C2844" s="109"/>
      <c r="D2844" s="109"/>
      <c r="E2844" s="108"/>
      <c r="F2844" s="108"/>
      <c r="G2844" s="108"/>
      <c r="H2844" s="108"/>
      <c r="I2844" s="108"/>
      <c r="J2844" s="108"/>
      <c r="K2844" s="110"/>
      <c r="L2844" s="110"/>
      <c r="M2844" s="110"/>
      <c r="N2844" s="111"/>
      <c r="O2844" s="110"/>
      <c r="P2844" s="110"/>
      <c r="Q2844" s="110"/>
      <c r="R2844" s="110"/>
      <c r="S2844" s="110"/>
      <c r="T2844" s="110"/>
      <c r="U2844" s="112"/>
      <c r="V2844" s="110"/>
      <c r="W2844" s="110"/>
      <c r="X2844" s="110"/>
      <c r="Y2844" s="110"/>
      <c r="Z2844" s="110"/>
      <c r="AA2844" s="110"/>
      <c r="AB2844" s="110"/>
      <c r="AC2844" s="110"/>
      <c r="AD2844" s="110"/>
      <c r="AE2844" s="110"/>
      <c r="AF2844" s="110"/>
      <c r="AG2844" s="110"/>
      <c r="AH2844" s="110"/>
      <c r="AI2844" s="110"/>
      <c r="AJ2844" s="110"/>
      <c r="AK2844" s="110"/>
      <c r="AL2844" s="110"/>
      <c r="AM2844" s="110"/>
      <c r="AN2844" s="110"/>
      <c r="AO2844" s="110"/>
      <c r="AP2844" s="110"/>
      <c r="AQ2844" s="110"/>
      <c r="AR2844" s="110"/>
      <c r="AT2844" s="110"/>
      <c r="AU2844" s="110"/>
      <c r="AV2844" s="110"/>
      <c r="AW2844" s="112"/>
      <c r="AX2844" s="112"/>
      <c r="BC2844" s="112"/>
      <c r="BD2844" s="110"/>
      <c r="BE2844" s="110"/>
      <c r="BF2844" s="110"/>
      <c r="BG2844" s="110"/>
      <c r="BH2844" s="110"/>
      <c r="BI2844" s="110"/>
      <c r="BJ2844" s="110"/>
    </row>
    <row r="2845" spans="1:62">
      <c r="A2845" s="108"/>
      <c r="B2845" s="108"/>
      <c r="C2845" s="109"/>
      <c r="D2845" s="109"/>
      <c r="E2845" s="108"/>
      <c r="F2845" s="108"/>
      <c r="G2845" s="108"/>
      <c r="H2845" s="108"/>
      <c r="I2845" s="108"/>
      <c r="J2845" s="108"/>
      <c r="K2845" s="110"/>
      <c r="L2845" s="110"/>
      <c r="M2845" s="110"/>
      <c r="N2845" s="111"/>
      <c r="O2845" s="110"/>
      <c r="P2845" s="110"/>
      <c r="Q2845" s="110"/>
      <c r="R2845" s="110"/>
      <c r="S2845" s="110"/>
      <c r="T2845" s="110"/>
      <c r="U2845" s="112"/>
      <c r="V2845" s="110"/>
      <c r="W2845" s="110"/>
      <c r="X2845" s="110"/>
      <c r="Y2845" s="110"/>
      <c r="Z2845" s="110"/>
      <c r="AA2845" s="110"/>
      <c r="AB2845" s="110"/>
      <c r="AC2845" s="110"/>
      <c r="AD2845" s="110"/>
      <c r="AE2845" s="110"/>
      <c r="AF2845" s="110"/>
      <c r="AG2845" s="110"/>
      <c r="AH2845" s="110"/>
      <c r="AI2845" s="110"/>
      <c r="AJ2845" s="110"/>
      <c r="AK2845" s="110"/>
      <c r="AL2845" s="110"/>
      <c r="AM2845" s="110"/>
      <c r="AN2845" s="110"/>
      <c r="AO2845" s="110"/>
      <c r="AP2845" s="110"/>
      <c r="AQ2845" s="110"/>
      <c r="AR2845" s="110"/>
      <c r="AT2845" s="110"/>
      <c r="AU2845" s="110"/>
      <c r="AV2845" s="110"/>
      <c r="AW2845" s="112"/>
      <c r="BB2845" s="110"/>
      <c r="BD2845" s="110"/>
      <c r="BE2845" s="110"/>
      <c r="BF2845" s="110"/>
      <c r="BG2845" s="110"/>
      <c r="BH2845" s="110"/>
      <c r="BI2845" s="110"/>
      <c r="BJ2845" s="110"/>
    </row>
    <row r="2846" spans="1:62">
      <c r="A2846" s="108"/>
      <c r="B2846" s="108"/>
      <c r="C2846" s="109"/>
      <c r="D2846" s="109"/>
      <c r="E2846" s="108"/>
      <c r="F2846" s="108"/>
      <c r="G2846" s="108"/>
      <c r="H2846" s="108"/>
      <c r="I2846" s="108"/>
      <c r="J2846" s="108"/>
      <c r="K2846" s="110"/>
      <c r="L2846" s="110"/>
      <c r="M2846" s="110"/>
      <c r="N2846" s="111"/>
      <c r="O2846" s="110"/>
      <c r="P2846" s="110"/>
      <c r="Q2846" s="110"/>
      <c r="R2846" s="110"/>
      <c r="S2846" s="110"/>
      <c r="T2846" s="110"/>
      <c r="U2846" s="112"/>
      <c r="V2846" s="110"/>
      <c r="W2846" s="110"/>
      <c r="X2846" s="110"/>
      <c r="Y2846" s="110"/>
      <c r="Z2846" s="110"/>
      <c r="AA2846" s="110"/>
      <c r="AB2846" s="110"/>
      <c r="AC2846" s="110"/>
      <c r="AD2846" s="110"/>
      <c r="AE2846" s="110"/>
      <c r="AF2846" s="110"/>
      <c r="AG2846" s="110"/>
      <c r="AH2846" s="110"/>
      <c r="AI2846" s="110"/>
      <c r="AJ2846" s="110"/>
      <c r="AK2846" s="110"/>
      <c r="AL2846" s="110"/>
      <c r="AM2846" s="110"/>
      <c r="AN2846" s="110"/>
      <c r="AO2846" s="110"/>
      <c r="AP2846" s="110"/>
      <c r="AQ2846" s="110"/>
      <c r="AR2846" s="110"/>
      <c r="AS2846" s="110"/>
      <c r="AT2846" s="110"/>
      <c r="AU2846" s="110"/>
      <c r="AV2846" s="110"/>
      <c r="AW2846" s="112"/>
      <c r="AY2846" s="110"/>
      <c r="BD2846" s="110"/>
      <c r="BE2846" s="110"/>
      <c r="BF2846" s="110"/>
      <c r="BG2846" s="110"/>
      <c r="BH2846" s="110"/>
      <c r="BI2846" s="110"/>
      <c r="BJ2846" s="110"/>
    </row>
    <row r="2847" spans="1:62">
      <c r="A2847" s="108"/>
      <c r="B2847" s="108"/>
      <c r="C2847" s="109"/>
      <c r="D2847" s="109"/>
      <c r="E2847" s="108"/>
      <c r="F2847" s="108"/>
      <c r="G2847" s="108"/>
      <c r="H2847" s="108"/>
      <c r="I2847" s="108"/>
      <c r="J2847" s="108"/>
      <c r="K2847" s="110"/>
      <c r="L2847" s="110"/>
      <c r="M2847" s="110"/>
      <c r="N2847" s="111"/>
      <c r="O2847" s="110"/>
      <c r="P2847" s="110"/>
      <c r="Q2847" s="110"/>
      <c r="R2847" s="110"/>
      <c r="S2847" s="110"/>
      <c r="T2847" s="110"/>
      <c r="U2847" s="112"/>
      <c r="V2847" s="110"/>
      <c r="W2847" s="110"/>
      <c r="X2847" s="110"/>
      <c r="Y2847" s="110"/>
      <c r="Z2847" s="110"/>
      <c r="AA2847" s="110"/>
      <c r="AB2847" s="110"/>
      <c r="AC2847" s="110"/>
      <c r="AD2847" s="110"/>
      <c r="AE2847" s="110"/>
      <c r="AF2847" s="110"/>
      <c r="AG2847" s="110"/>
      <c r="AH2847" s="110"/>
      <c r="AI2847" s="110"/>
      <c r="AJ2847" s="110"/>
      <c r="AK2847" s="110"/>
      <c r="AL2847" s="110"/>
      <c r="AM2847" s="110"/>
      <c r="AN2847" s="110"/>
      <c r="AO2847" s="110"/>
      <c r="AP2847" s="110"/>
      <c r="AQ2847" s="110"/>
      <c r="AR2847" s="110"/>
      <c r="AS2847" s="110"/>
      <c r="AT2847" s="110"/>
      <c r="AU2847" s="110"/>
      <c r="AV2847" s="110"/>
      <c r="AW2847" s="112"/>
      <c r="AY2847" s="110"/>
      <c r="BE2847" s="110"/>
      <c r="BF2847" s="110"/>
      <c r="BG2847" s="110"/>
      <c r="BH2847" s="110"/>
      <c r="BI2847" s="110"/>
    </row>
    <row r="2848" spans="1:62">
      <c r="A2848" s="108"/>
      <c r="B2848" s="108"/>
      <c r="C2848" s="109"/>
      <c r="D2848" s="109"/>
      <c r="E2848" s="108"/>
      <c r="F2848" s="108"/>
      <c r="G2848" s="108"/>
      <c r="H2848" s="108"/>
      <c r="I2848" s="108"/>
      <c r="J2848" s="108"/>
      <c r="K2848" s="110"/>
      <c r="L2848" s="110"/>
      <c r="M2848" s="110"/>
      <c r="N2848" s="111"/>
      <c r="O2848" s="110"/>
      <c r="P2848" s="110"/>
      <c r="Q2848" s="110"/>
      <c r="R2848" s="110"/>
      <c r="S2848" s="110"/>
      <c r="T2848" s="110"/>
      <c r="U2848" s="112"/>
      <c r="V2848" s="110"/>
      <c r="W2848" s="110"/>
      <c r="X2848" s="110"/>
      <c r="Y2848" s="110"/>
      <c r="Z2848" s="110"/>
      <c r="AA2848" s="110"/>
      <c r="AB2848" s="110"/>
      <c r="AC2848" s="110"/>
      <c r="AD2848" s="110"/>
      <c r="AE2848" s="110"/>
      <c r="AF2848" s="110"/>
      <c r="AG2848" s="110"/>
      <c r="AH2848" s="110"/>
      <c r="AI2848" s="110"/>
      <c r="AJ2848" s="110"/>
      <c r="AK2848" s="110"/>
      <c r="AL2848" s="110"/>
      <c r="AM2848" s="110"/>
      <c r="AN2848" s="110"/>
      <c r="AO2848" s="110"/>
      <c r="AP2848" s="110"/>
      <c r="AQ2848" s="110"/>
      <c r="AR2848" s="110"/>
      <c r="AS2848" s="110"/>
      <c r="AT2848" s="110"/>
      <c r="AU2848" s="110"/>
      <c r="AV2848" s="110"/>
      <c r="AY2848" s="110"/>
      <c r="BE2848" s="110"/>
      <c r="BF2848" s="110"/>
      <c r="BG2848" s="110"/>
      <c r="BH2848" s="110"/>
      <c r="BI2848" s="110"/>
    </row>
    <row r="2849" spans="1:62">
      <c r="A2849" s="108"/>
      <c r="B2849" s="108"/>
      <c r="C2849" s="109"/>
      <c r="D2849" s="109"/>
      <c r="E2849" s="108"/>
      <c r="F2849" s="108"/>
      <c r="G2849" s="108"/>
      <c r="H2849" s="108"/>
      <c r="I2849" s="108"/>
      <c r="J2849" s="108"/>
      <c r="K2849" s="110"/>
      <c r="L2849" s="110"/>
      <c r="M2849" s="110"/>
      <c r="O2849" s="110"/>
      <c r="P2849" s="110"/>
      <c r="Q2849" s="110"/>
      <c r="AP2849" s="110"/>
      <c r="AQ2849" s="110"/>
      <c r="AR2849" s="110"/>
      <c r="BD2849" s="110"/>
      <c r="BE2849" s="110"/>
      <c r="BF2849" s="110"/>
      <c r="BG2849" s="110"/>
      <c r="BH2849" s="110"/>
      <c r="BI2849" s="110"/>
      <c r="BJ2849" s="110"/>
    </row>
    <row r="2850" spans="1:62">
      <c r="A2850" s="108"/>
      <c r="B2850" s="108"/>
      <c r="C2850" s="109"/>
      <c r="D2850" s="109"/>
      <c r="E2850" s="108"/>
      <c r="F2850" s="108"/>
      <c r="G2850" s="108"/>
      <c r="H2850" s="108"/>
      <c r="I2850" s="108"/>
      <c r="J2850" s="108"/>
      <c r="K2850" s="110"/>
      <c r="L2850" s="110"/>
      <c r="M2850" s="110"/>
      <c r="O2850" s="110"/>
      <c r="P2850" s="110"/>
      <c r="Q2850" s="110"/>
      <c r="R2850" s="110"/>
      <c r="S2850" s="110"/>
      <c r="T2850" s="110"/>
      <c r="V2850" s="110"/>
      <c r="W2850" s="110"/>
      <c r="X2850" s="110"/>
      <c r="Y2850" s="110"/>
      <c r="Z2850" s="110"/>
      <c r="AA2850" s="110"/>
      <c r="AB2850" s="110"/>
      <c r="AC2850" s="110"/>
      <c r="AD2850" s="110"/>
      <c r="AE2850" s="110"/>
      <c r="AF2850" s="110"/>
      <c r="AG2850" s="110"/>
      <c r="AH2850" s="110"/>
      <c r="AI2850" s="110"/>
      <c r="AJ2850" s="110"/>
      <c r="AK2850" s="110"/>
      <c r="AL2850" s="110"/>
      <c r="AM2850" s="110"/>
      <c r="AN2850" s="110"/>
      <c r="AO2850" s="110"/>
      <c r="AP2850" s="110"/>
      <c r="AQ2850" s="110"/>
      <c r="AR2850" s="110"/>
      <c r="AS2850" s="110"/>
      <c r="AT2850" s="110"/>
      <c r="AU2850" s="110"/>
      <c r="AV2850" s="110"/>
      <c r="AW2850" s="112"/>
      <c r="AY2850" s="110"/>
      <c r="BB2850" s="110"/>
      <c r="BE2850" s="110"/>
      <c r="BF2850" s="110"/>
      <c r="BG2850" s="110"/>
      <c r="BH2850" s="110"/>
      <c r="BI2850" s="110"/>
    </row>
    <row r="2851" spans="1:62">
      <c r="A2851" s="108"/>
      <c r="B2851" s="108"/>
      <c r="C2851" s="109"/>
      <c r="D2851" s="109"/>
      <c r="E2851" s="108"/>
      <c r="F2851" s="108"/>
      <c r="G2851" s="108"/>
      <c r="H2851" s="108"/>
      <c r="I2851" s="108"/>
      <c r="J2851" s="108"/>
      <c r="K2851" s="110"/>
      <c r="L2851" s="110"/>
      <c r="M2851" s="110"/>
      <c r="N2851" s="111"/>
      <c r="O2851" s="110"/>
      <c r="P2851" s="110"/>
      <c r="Q2851" s="110"/>
      <c r="R2851" s="110"/>
      <c r="S2851" s="110"/>
      <c r="T2851" s="110"/>
      <c r="U2851" s="112"/>
      <c r="V2851" s="110"/>
      <c r="W2851" s="110"/>
      <c r="X2851" s="110"/>
      <c r="Y2851" s="110"/>
      <c r="Z2851" s="110"/>
      <c r="AA2851" s="110"/>
      <c r="AB2851" s="110"/>
      <c r="AC2851" s="110"/>
      <c r="AD2851" s="110"/>
      <c r="AE2851" s="110"/>
      <c r="AF2851" s="110"/>
      <c r="AG2851" s="110"/>
      <c r="AH2851" s="110"/>
      <c r="AI2851" s="110"/>
      <c r="AJ2851" s="110"/>
      <c r="AK2851" s="110"/>
      <c r="AL2851" s="110"/>
      <c r="AM2851" s="110"/>
      <c r="AN2851" s="110"/>
      <c r="AO2851" s="110"/>
      <c r="AP2851" s="110"/>
      <c r="AQ2851" s="110"/>
      <c r="AR2851" s="110"/>
      <c r="AV2851" s="110"/>
      <c r="AW2851" s="112"/>
      <c r="BD2851" s="110"/>
      <c r="BE2851" s="110"/>
      <c r="BF2851" s="110"/>
      <c r="BG2851" s="110"/>
      <c r="BH2851" s="110"/>
      <c r="BI2851" s="110"/>
      <c r="BJ2851" s="110"/>
    </row>
    <row r="2852" spans="1:62">
      <c r="A2852" s="108"/>
      <c r="B2852" s="108"/>
      <c r="C2852" s="109"/>
      <c r="D2852" s="109"/>
      <c r="E2852" s="108"/>
      <c r="F2852" s="108"/>
      <c r="G2852" s="108"/>
      <c r="H2852" s="108"/>
      <c r="I2852" s="108"/>
      <c r="J2852" s="108"/>
      <c r="K2852" s="110"/>
      <c r="L2852" s="110"/>
      <c r="M2852" s="110"/>
      <c r="N2852" s="111"/>
      <c r="O2852" s="110"/>
      <c r="P2852" s="110"/>
      <c r="Q2852" s="110"/>
      <c r="R2852" s="110"/>
      <c r="S2852" s="110"/>
      <c r="T2852" s="110"/>
      <c r="U2852" s="112"/>
      <c r="V2852" s="110"/>
      <c r="W2852" s="110"/>
      <c r="X2852" s="110"/>
      <c r="Y2852" s="110"/>
      <c r="Z2852" s="110"/>
      <c r="AA2852" s="110"/>
      <c r="AB2852" s="110"/>
      <c r="AC2852" s="110"/>
      <c r="AD2852" s="110"/>
      <c r="AE2852" s="110"/>
      <c r="AF2852" s="110"/>
      <c r="AG2852" s="110"/>
      <c r="AH2852" s="110"/>
      <c r="AI2852" s="110"/>
      <c r="AJ2852" s="110"/>
      <c r="AK2852" s="110"/>
      <c r="AL2852" s="110"/>
      <c r="AM2852" s="110"/>
      <c r="AN2852" s="110"/>
      <c r="AO2852" s="110"/>
      <c r="AP2852" s="110"/>
      <c r="AQ2852" s="110"/>
      <c r="AR2852" s="110"/>
      <c r="AS2852" s="110"/>
      <c r="AT2852" s="110"/>
      <c r="AU2852" s="110"/>
      <c r="AV2852" s="110"/>
      <c r="AW2852" s="112"/>
      <c r="AX2852" s="112"/>
      <c r="AY2852" s="110"/>
      <c r="BC2852" s="112"/>
      <c r="BD2852" s="110"/>
      <c r="BE2852" s="110"/>
      <c r="BF2852" s="110"/>
      <c r="BG2852" s="110"/>
      <c r="BH2852" s="110"/>
      <c r="BI2852" s="110"/>
      <c r="BJ2852" s="110"/>
    </row>
    <row r="2853" spans="1:62">
      <c r="A2853" s="108"/>
      <c r="B2853" s="108"/>
      <c r="C2853" s="109"/>
      <c r="D2853" s="109"/>
      <c r="E2853" s="108"/>
      <c r="F2853" s="108"/>
      <c r="G2853" s="108"/>
      <c r="H2853" s="108"/>
      <c r="I2853" s="108"/>
      <c r="J2853" s="108"/>
      <c r="K2853" s="110"/>
      <c r="L2853" s="110"/>
      <c r="M2853" s="110"/>
      <c r="N2853" s="111"/>
      <c r="O2853" s="110"/>
      <c r="P2853" s="110"/>
      <c r="Q2853" s="110"/>
      <c r="R2853" s="110"/>
      <c r="S2853" s="110"/>
      <c r="T2853" s="110"/>
      <c r="V2853" s="110"/>
      <c r="W2853" s="110"/>
      <c r="X2853" s="110"/>
      <c r="Y2853" s="110"/>
      <c r="Z2853" s="110"/>
      <c r="AA2853" s="110"/>
      <c r="AB2853" s="110"/>
      <c r="AC2853" s="110"/>
      <c r="AD2853" s="110"/>
      <c r="AE2853" s="110"/>
      <c r="AF2853" s="110"/>
      <c r="AG2853" s="110"/>
      <c r="AH2853" s="110"/>
      <c r="AI2853" s="110"/>
      <c r="AJ2853" s="110"/>
      <c r="AK2853" s="110"/>
      <c r="AL2853" s="110"/>
      <c r="AM2853" s="110"/>
      <c r="AN2853" s="110"/>
      <c r="AO2853" s="110"/>
      <c r="AP2853" s="110"/>
      <c r="AQ2853" s="110"/>
      <c r="AR2853" s="110"/>
      <c r="AS2853" s="110"/>
      <c r="AT2853" s="110"/>
      <c r="AU2853" s="110"/>
      <c r="AV2853" s="110"/>
      <c r="AY2853" s="110"/>
    </row>
    <row r="2854" spans="1:62">
      <c r="A2854" s="108"/>
      <c r="B2854" s="108"/>
      <c r="C2854" s="109"/>
      <c r="D2854" s="109"/>
      <c r="E2854" s="108"/>
      <c r="F2854" s="108"/>
      <c r="G2854" s="108"/>
      <c r="H2854" s="108"/>
      <c r="I2854" s="108"/>
      <c r="J2854" s="108"/>
      <c r="K2854" s="110"/>
      <c r="L2854" s="110"/>
      <c r="M2854" s="110"/>
      <c r="N2854" s="111"/>
      <c r="O2854" s="110"/>
      <c r="P2854" s="110"/>
      <c r="Q2854" s="110"/>
      <c r="R2854" s="110"/>
      <c r="S2854" s="110"/>
      <c r="T2854" s="110"/>
      <c r="V2854" s="110"/>
      <c r="W2854" s="110"/>
      <c r="X2854" s="110"/>
      <c r="Y2854" s="110"/>
      <c r="Z2854" s="110"/>
      <c r="AA2854" s="110"/>
      <c r="AB2854" s="110"/>
      <c r="AC2854" s="110"/>
      <c r="AD2854" s="110"/>
      <c r="AE2854" s="110"/>
      <c r="AF2854" s="110"/>
      <c r="AG2854" s="110"/>
      <c r="AH2854" s="110"/>
      <c r="AI2854" s="110"/>
      <c r="AJ2854" s="110"/>
      <c r="AK2854" s="110"/>
      <c r="AL2854" s="110"/>
      <c r="AM2854" s="110"/>
      <c r="AN2854" s="110"/>
      <c r="AO2854" s="110"/>
      <c r="AP2854" s="110"/>
      <c r="AQ2854" s="110"/>
      <c r="AR2854" s="110"/>
      <c r="AS2854" s="110"/>
      <c r="AT2854" s="110"/>
      <c r="AU2854" s="110"/>
      <c r="AV2854" s="110"/>
      <c r="AW2854" s="112"/>
      <c r="AY2854" s="110"/>
    </row>
    <row r="2855" spans="1:62">
      <c r="A2855" s="108"/>
      <c r="B2855" s="108"/>
      <c r="C2855" s="109"/>
      <c r="D2855" s="109"/>
      <c r="E2855" s="108"/>
      <c r="F2855" s="108"/>
      <c r="G2855" s="108"/>
      <c r="H2855" s="108"/>
      <c r="I2855" s="108"/>
      <c r="J2855" s="108"/>
      <c r="U2855" s="112"/>
      <c r="BD2855" s="110"/>
      <c r="BE2855" s="110"/>
      <c r="BF2855" s="110"/>
      <c r="BG2855" s="110"/>
      <c r="BH2855" s="110"/>
      <c r="BI2855" s="110"/>
      <c r="BJ2855" s="110"/>
    </row>
    <row r="2856" spans="1:62">
      <c r="A2856" s="108"/>
      <c r="B2856" s="108"/>
      <c r="C2856" s="109"/>
      <c r="D2856" s="109"/>
      <c r="E2856" s="108"/>
      <c r="F2856" s="108"/>
      <c r="G2856" s="108"/>
      <c r="H2856" s="108"/>
      <c r="I2856" s="108"/>
      <c r="J2856" s="108"/>
      <c r="K2856" s="110"/>
      <c r="L2856" s="110"/>
      <c r="M2856" s="110"/>
      <c r="N2856" s="111"/>
      <c r="O2856" s="110"/>
      <c r="P2856" s="110"/>
      <c r="Q2856" s="110"/>
      <c r="R2856" s="110"/>
      <c r="S2856" s="110"/>
      <c r="T2856" s="110"/>
      <c r="U2856" s="112"/>
      <c r="V2856" s="110"/>
      <c r="W2856" s="110"/>
      <c r="X2856" s="110"/>
      <c r="Y2856" s="110"/>
      <c r="Z2856" s="110"/>
      <c r="AA2856" s="110"/>
      <c r="AB2856" s="110"/>
      <c r="AC2856" s="110"/>
      <c r="AD2856" s="110"/>
      <c r="AE2856" s="110"/>
      <c r="AF2856" s="110"/>
      <c r="AG2856" s="110"/>
      <c r="AH2856" s="110"/>
      <c r="AI2856" s="110"/>
      <c r="AJ2856" s="110"/>
      <c r="AK2856" s="110"/>
      <c r="AL2856" s="110"/>
      <c r="AM2856" s="110"/>
      <c r="AN2856" s="110"/>
      <c r="AO2856" s="110"/>
      <c r="AP2856" s="110"/>
      <c r="AQ2856" s="110"/>
      <c r="AR2856" s="110"/>
      <c r="AS2856" s="110"/>
      <c r="AT2856" s="110"/>
      <c r="AU2856" s="110"/>
      <c r="AV2856" s="110"/>
      <c r="AW2856" s="112"/>
      <c r="AY2856" s="110"/>
      <c r="BA2856" s="110"/>
      <c r="BB2856" s="110"/>
      <c r="BD2856" s="110"/>
      <c r="BE2856" s="110"/>
      <c r="BF2856" s="110"/>
      <c r="BG2856" s="110"/>
      <c r="BH2856" s="110"/>
      <c r="BI2856" s="110"/>
      <c r="BJ2856" s="110"/>
    </row>
    <row r="2857" spans="1:62">
      <c r="A2857" s="108"/>
      <c r="B2857" s="108"/>
      <c r="C2857" s="109"/>
      <c r="D2857" s="109"/>
      <c r="E2857" s="108"/>
      <c r="F2857" s="108"/>
      <c r="G2857" s="108"/>
      <c r="H2857" s="108"/>
      <c r="I2857" s="108"/>
      <c r="J2857" s="108"/>
      <c r="K2857" s="110"/>
      <c r="L2857" s="110"/>
      <c r="M2857" s="110"/>
      <c r="N2857" s="111"/>
      <c r="O2857" s="110"/>
      <c r="P2857" s="110"/>
      <c r="Q2857" s="110"/>
      <c r="R2857" s="110"/>
      <c r="S2857" s="110"/>
      <c r="T2857" s="110"/>
      <c r="U2857" s="112"/>
      <c r="V2857" s="110"/>
      <c r="W2857" s="110"/>
      <c r="X2857" s="110"/>
      <c r="Y2857" s="110"/>
      <c r="Z2857" s="110"/>
      <c r="AA2857" s="110"/>
      <c r="AB2857" s="110"/>
      <c r="AC2857" s="110"/>
      <c r="AD2857" s="110"/>
      <c r="AE2857" s="110"/>
      <c r="AF2857" s="110"/>
      <c r="AG2857" s="110"/>
      <c r="AH2857" s="110"/>
      <c r="AI2857" s="110"/>
      <c r="AJ2857" s="110"/>
      <c r="AK2857" s="110"/>
      <c r="AL2857" s="110"/>
      <c r="AM2857" s="110"/>
      <c r="AN2857" s="110"/>
      <c r="AO2857" s="110"/>
      <c r="AP2857" s="110"/>
      <c r="AQ2857" s="110"/>
      <c r="AR2857" s="110"/>
      <c r="AS2857" s="110"/>
      <c r="AT2857" s="110"/>
      <c r="AU2857" s="110"/>
      <c r="AV2857" s="110"/>
      <c r="AW2857" s="112"/>
      <c r="AX2857" s="112"/>
      <c r="AY2857" s="110"/>
      <c r="BC2857" s="112"/>
      <c r="BD2857" s="110"/>
      <c r="BE2857" s="110"/>
      <c r="BF2857" s="110"/>
      <c r="BG2857" s="110"/>
      <c r="BH2857" s="110"/>
      <c r="BI2857" s="110"/>
      <c r="BJ2857" s="110"/>
    </row>
    <row r="2858" spans="1:62">
      <c r="A2858" s="108"/>
      <c r="B2858" s="108"/>
      <c r="C2858" s="109"/>
      <c r="D2858" s="109"/>
      <c r="E2858" s="108"/>
      <c r="F2858" s="108"/>
      <c r="G2858" s="108"/>
      <c r="H2858" s="108"/>
      <c r="I2858" s="108"/>
      <c r="J2858" s="108"/>
      <c r="K2858" s="110"/>
      <c r="L2858" s="110"/>
      <c r="M2858" s="110"/>
      <c r="O2858" s="110"/>
      <c r="P2858" s="110"/>
      <c r="Q2858" s="110"/>
      <c r="R2858" s="110"/>
      <c r="S2858" s="110"/>
      <c r="T2858" s="110"/>
      <c r="AP2858" s="110"/>
      <c r="AQ2858" s="110"/>
      <c r="AR2858" s="110"/>
      <c r="BD2858" s="110"/>
      <c r="BE2858" s="110"/>
      <c r="BF2858" s="110"/>
      <c r="BG2858" s="110"/>
      <c r="BH2858" s="110"/>
      <c r="BI2858" s="110"/>
      <c r="BJ2858" s="110"/>
    </row>
    <row r="2859" spans="1:62">
      <c r="A2859" s="108"/>
      <c r="B2859" s="108"/>
      <c r="C2859" s="109"/>
      <c r="D2859" s="109"/>
      <c r="E2859" s="108"/>
      <c r="F2859" s="108"/>
      <c r="G2859" s="108"/>
      <c r="H2859" s="108"/>
      <c r="I2859" s="108"/>
      <c r="J2859" s="108"/>
      <c r="K2859" s="110"/>
      <c r="L2859" s="110"/>
      <c r="M2859" s="110"/>
      <c r="U2859" s="112"/>
      <c r="AS2859" s="110"/>
      <c r="AT2859" s="110"/>
      <c r="AX2859" s="112"/>
      <c r="AY2859" s="110"/>
      <c r="BC2859" s="112"/>
      <c r="BD2859" s="110"/>
      <c r="BE2859" s="110"/>
      <c r="BF2859" s="110"/>
      <c r="BG2859" s="110"/>
      <c r="BH2859" s="110"/>
      <c r="BI2859" s="110"/>
      <c r="BJ2859" s="110"/>
    </row>
    <row r="2860" spans="1:62">
      <c r="A2860" s="108"/>
      <c r="B2860" s="108"/>
      <c r="C2860" s="109"/>
      <c r="D2860" s="109"/>
      <c r="E2860" s="108"/>
      <c r="F2860" s="108"/>
      <c r="G2860" s="108"/>
      <c r="H2860" s="108"/>
      <c r="I2860" s="108"/>
      <c r="J2860" s="108"/>
      <c r="K2860" s="110"/>
      <c r="L2860" s="110"/>
      <c r="M2860" s="110"/>
      <c r="U2860" s="112"/>
      <c r="AS2860" s="110"/>
      <c r="AT2860" s="110"/>
      <c r="AY2860" s="110"/>
      <c r="BD2860" s="110"/>
      <c r="BE2860" s="110"/>
      <c r="BF2860" s="110"/>
      <c r="BG2860" s="110"/>
      <c r="BH2860" s="110"/>
      <c r="BI2860" s="110"/>
      <c r="BJ2860" s="110"/>
    </row>
    <row r="2861" spans="1:62">
      <c r="A2861" s="108"/>
      <c r="B2861" s="108"/>
      <c r="C2861" s="109"/>
      <c r="D2861" s="109"/>
      <c r="E2861" s="108"/>
      <c r="F2861" s="108"/>
      <c r="G2861" s="108"/>
      <c r="H2861" s="108"/>
      <c r="I2861" s="108"/>
      <c r="J2861" s="108"/>
      <c r="K2861" s="110"/>
      <c r="L2861" s="110"/>
      <c r="M2861" s="110"/>
      <c r="O2861" s="110"/>
      <c r="P2861" s="110"/>
      <c r="Q2861" s="110"/>
      <c r="R2861" s="110"/>
      <c r="S2861" s="110"/>
      <c r="T2861" s="110"/>
      <c r="V2861" s="110"/>
      <c r="W2861" s="110"/>
      <c r="X2861" s="110"/>
      <c r="Y2861" s="110"/>
      <c r="Z2861" s="110"/>
      <c r="AA2861" s="110"/>
      <c r="AB2861" s="110"/>
      <c r="AC2861" s="110"/>
      <c r="AD2861" s="110"/>
      <c r="AE2861" s="110"/>
      <c r="AF2861" s="110"/>
      <c r="AG2861" s="110"/>
      <c r="AH2861" s="110"/>
      <c r="AI2861" s="110"/>
      <c r="AJ2861" s="110"/>
      <c r="AK2861" s="110"/>
      <c r="AL2861" s="110"/>
      <c r="AM2861" s="110"/>
      <c r="AN2861" s="110"/>
      <c r="AO2861" s="110"/>
      <c r="AP2861" s="110"/>
      <c r="AQ2861" s="110"/>
      <c r="AR2861" s="110"/>
      <c r="AS2861" s="110"/>
      <c r="AT2861" s="110"/>
      <c r="AU2861" s="110"/>
      <c r="AV2861" s="110"/>
      <c r="AW2861" s="112"/>
      <c r="AY2861" s="110"/>
      <c r="BD2861" s="110"/>
      <c r="BE2861" s="110"/>
      <c r="BF2861" s="110"/>
      <c r="BG2861" s="110"/>
      <c r="BH2861" s="110"/>
      <c r="BI2861" s="110"/>
      <c r="BJ2861" s="110"/>
    </row>
    <row r="2862" spans="1:62">
      <c r="A2862" s="108"/>
      <c r="B2862" s="108"/>
      <c r="C2862" s="109"/>
      <c r="D2862" s="109"/>
      <c r="E2862" s="108"/>
      <c r="F2862" s="108"/>
      <c r="G2862" s="108"/>
      <c r="H2862" s="108"/>
      <c r="I2862" s="108"/>
      <c r="J2862" s="108"/>
      <c r="K2862" s="110"/>
      <c r="L2862" s="110"/>
      <c r="M2862" s="110"/>
      <c r="N2862" s="111"/>
      <c r="U2862" s="112"/>
      <c r="V2862" s="110"/>
      <c r="W2862" s="110"/>
      <c r="Y2862" s="110"/>
      <c r="AA2862" s="110"/>
      <c r="AB2862" s="110"/>
      <c r="AC2862" s="110"/>
      <c r="AD2862" s="110"/>
      <c r="AF2862" s="110"/>
      <c r="AG2862" s="110"/>
      <c r="AI2862" s="110"/>
      <c r="AJ2862" s="110"/>
      <c r="AL2862" s="110"/>
      <c r="AM2862" s="110"/>
      <c r="AN2862" s="110"/>
      <c r="AO2862" s="110"/>
      <c r="AS2862" s="110"/>
      <c r="AT2862" s="110"/>
      <c r="AU2862" s="110"/>
      <c r="AV2862" s="110"/>
      <c r="AW2862" s="112"/>
      <c r="AX2862" s="112"/>
      <c r="AY2862" s="110"/>
      <c r="BB2862" s="110"/>
      <c r="BC2862" s="112"/>
      <c r="BD2862" s="110"/>
      <c r="BE2862" s="110"/>
      <c r="BF2862" s="110"/>
      <c r="BG2862" s="110"/>
      <c r="BH2862" s="110"/>
      <c r="BI2862" s="110"/>
      <c r="BJ2862" s="110"/>
    </row>
    <row r="2863" spans="1:62">
      <c r="A2863" s="108"/>
      <c r="B2863" s="108"/>
      <c r="C2863" s="109"/>
      <c r="D2863" s="109"/>
      <c r="E2863" s="108"/>
      <c r="F2863" s="108"/>
      <c r="G2863" s="108"/>
      <c r="H2863" s="108"/>
      <c r="I2863" s="108"/>
      <c r="J2863" s="108"/>
      <c r="K2863" s="110"/>
      <c r="L2863" s="110"/>
      <c r="M2863" s="110"/>
      <c r="N2863" s="111"/>
      <c r="O2863" s="110"/>
      <c r="P2863" s="110"/>
      <c r="Q2863" s="110"/>
      <c r="R2863" s="110"/>
      <c r="S2863" s="110"/>
      <c r="T2863" s="110"/>
      <c r="U2863" s="112"/>
      <c r="V2863" s="110"/>
      <c r="W2863" s="110"/>
      <c r="X2863" s="110"/>
      <c r="Y2863" s="110"/>
      <c r="Z2863" s="110"/>
      <c r="AA2863" s="110"/>
      <c r="AB2863" s="110"/>
      <c r="AC2863" s="110"/>
      <c r="AD2863" s="110"/>
      <c r="AE2863" s="110"/>
      <c r="AF2863" s="110"/>
      <c r="AG2863" s="110"/>
      <c r="AH2863" s="110"/>
      <c r="AI2863" s="110"/>
      <c r="AJ2863" s="110"/>
      <c r="AK2863" s="110"/>
      <c r="AL2863" s="110"/>
      <c r="AM2863" s="110"/>
      <c r="AN2863" s="110"/>
      <c r="AO2863" s="110"/>
      <c r="AP2863" s="110"/>
      <c r="AQ2863" s="110"/>
      <c r="AR2863" s="110"/>
      <c r="AS2863" s="110"/>
      <c r="AT2863" s="110"/>
      <c r="AU2863" s="110"/>
      <c r="AV2863" s="110"/>
      <c r="AW2863" s="112"/>
      <c r="AY2863" s="110"/>
      <c r="BB2863" s="110"/>
      <c r="BD2863" s="110"/>
      <c r="BE2863" s="110"/>
      <c r="BF2863" s="110"/>
      <c r="BG2863" s="110"/>
      <c r="BH2863" s="110"/>
      <c r="BI2863" s="110"/>
      <c r="BJ2863" s="110"/>
    </row>
    <row r="2864" spans="1:62">
      <c r="A2864" s="108"/>
      <c r="B2864" s="108"/>
      <c r="C2864" s="109"/>
      <c r="D2864" s="109"/>
      <c r="E2864" s="108"/>
      <c r="F2864" s="108"/>
      <c r="G2864" s="108"/>
      <c r="H2864" s="108"/>
      <c r="I2864" s="108"/>
      <c r="J2864" s="108"/>
      <c r="K2864" s="110"/>
      <c r="L2864" s="110"/>
      <c r="M2864" s="110"/>
      <c r="O2864" s="110"/>
      <c r="P2864" s="110"/>
      <c r="Q2864" s="110"/>
      <c r="R2864" s="110"/>
      <c r="S2864" s="110"/>
      <c r="T2864" s="110"/>
      <c r="V2864" s="110"/>
      <c r="W2864" s="110"/>
      <c r="X2864" s="110"/>
      <c r="Y2864" s="110"/>
      <c r="Z2864" s="110"/>
      <c r="AA2864" s="110"/>
      <c r="AB2864" s="110"/>
      <c r="AC2864" s="110"/>
      <c r="AD2864" s="110"/>
      <c r="AE2864" s="110"/>
      <c r="AF2864" s="110"/>
      <c r="AG2864" s="110"/>
      <c r="AH2864" s="110"/>
      <c r="AI2864" s="110"/>
      <c r="AJ2864" s="110"/>
      <c r="AK2864" s="110"/>
      <c r="AL2864" s="110"/>
      <c r="AM2864" s="110"/>
      <c r="AN2864" s="110"/>
      <c r="AO2864" s="110"/>
      <c r="AP2864" s="110"/>
      <c r="AQ2864" s="110"/>
      <c r="AR2864" s="110"/>
      <c r="AS2864" s="110"/>
      <c r="AT2864" s="110"/>
      <c r="AU2864" s="110"/>
      <c r="AV2864" s="110"/>
      <c r="AY2864" s="110"/>
      <c r="BB2864" s="110"/>
      <c r="BD2864" s="110"/>
      <c r="BE2864" s="110"/>
      <c r="BF2864" s="110"/>
      <c r="BG2864" s="110"/>
      <c r="BH2864" s="110"/>
      <c r="BI2864" s="110"/>
      <c r="BJ2864" s="110"/>
    </row>
    <row r="2865" spans="1:62">
      <c r="A2865" s="108"/>
      <c r="B2865" s="108"/>
      <c r="C2865" s="109"/>
      <c r="D2865" s="109"/>
      <c r="E2865" s="108"/>
      <c r="F2865" s="108"/>
      <c r="G2865" s="108"/>
      <c r="H2865" s="108"/>
      <c r="I2865" s="108"/>
      <c r="J2865" s="108"/>
      <c r="K2865" s="110"/>
      <c r="L2865" s="110"/>
      <c r="M2865" s="110"/>
      <c r="O2865" s="110"/>
      <c r="P2865" s="110"/>
      <c r="Q2865" s="110"/>
      <c r="R2865" s="110"/>
      <c r="S2865" s="110"/>
      <c r="T2865" s="110"/>
      <c r="AP2865" s="110"/>
      <c r="AQ2865" s="110"/>
      <c r="AR2865" s="110"/>
    </row>
    <row r="2866" spans="1:62">
      <c r="A2866" s="108"/>
      <c r="B2866" s="108"/>
      <c r="C2866" s="109"/>
      <c r="D2866" s="109"/>
      <c r="E2866" s="108"/>
      <c r="F2866" s="108"/>
      <c r="G2866" s="108"/>
      <c r="H2866" s="108"/>
      <c r="I2866" s="108"/>
      <c r="J2866" s="108"/>
      <c r="K2866" s="110"/>
      <c r="L2866" s="110"/>
      <c r="M2866" s="110"/>
      <c r="N2866" s="111"/>
      <c r="O2866" s="110"/>
      <c r="P2866" s="110"/>
      <c r="Q2866" s="110"/>
      <c r="R2866" s="110"/>
      <c r="S2866" s="110"/>
      <c r="T2866" s="110"/>
      <c r="U2866" s="112"/>
      <c r="V2866" s="110"/>
      <c r="W2866" s="110"/>
      <c r="X2866" s="110"/>
      <c r="Y2866" s="110"/>
      <c r="Z2866" s="110"/>
      <c r="AA2866" s="110"/>
      <c r="AB2866" s="110"/>
      <c r="AC2866" s="110"/>
      <c r="AD2866" s="110"/>
      <c r="AE2866" s="110"/>
      <c r="AF2866" s="110"/>
      <c r="AG2866" s="110"/>
      <c r="AH2866" s="110"/>
      <c r="AI2866" s="110"/>
      <c r="AJ2866" s="110"/>
      <c r="AK2866" s="110"/>
      <c r="AL2866" s="110"/>
      <c r="AM2866" s="110"/>
      <c r="AN2866" s="110"/>
      <c r="AO2866" s="110"/>
      <c r="AP2866" s="110"/>
      <c r="AQ2866" s="110"/>
      <c r="AR2866" s="110"/>
      <c r="AS2866" s="110"/>
      <c r="AT2866" s="110"/>
      <c r="AU2866" s="110"/>
      <c r="AV2866" s="110"/>
      <c r="AY2866" s="110"/>
      <c r="BD2866" s="110"/>
      <c r="BE2866" s="110"/>
      <c r="BF2866" s="110"/>
      <c r="BG2866" s="110"/>
      <c r="BH2866" s="110"/>
      <c r="BI2866" s="110"/>
      <c r="BJ2866" s="110"/>
    </row>
    <row r="2867" spans="1:62">
      <c r="A2867" s="108"/>
      <c r="B2867" s="108"/>
      <c r="C2867" s="109"/>
      <c r="D2867" s="109"/>
      <c r="E2867" s="108"/>
      <c r="F2867" s="108"/>
      <c r="G2867" s="108"/>
      <c r="H2867" s="108"/>
      <c r="I2867" s="108"/>
      <c r="J2867" s="108"/>
      <c r="K2867" s="110"/>
      <c r="L2867" s="110"/>
      <c r="M2867" s="110"/>
      <c r="N2867" s="111"/>
      <c r="O2867" s="110"/>
      <c r="P2867" s="110"/>
      <c r="Q2867" s="110"/>
      <c r="R2867" s="110"/>
      <c r="S2867" s="110"/>
      <c r="T2867" s="110"/>
      <c r="V2867" s="110"/>
      <c r="W2867" s="110"/>
      <c r="X2867" s="110"/>
      <c r="Y2867" s="110"/>
      <c r="Z2867" s="110"/>
      <c r="AA2867" s="110"/>
      <c r="AB2867" s="110"/>
      <c r="AF2867" s="110"/>
      <c r="AG2867" s="110"/>
      <c r="AH2867" s="110"/>
      <c r="AI2867" s="110"/>
      <c r="AJ2867" s="110"/>
      <c r="AK2867" s="110"/>
      <c r="AL2867" s="110"/>
      <c r="AM2867" s="110"/>
      <c r="AN2867" s="110"/>
      <c r="AO2867" s="110"/>
      <c r="AP2867" s="110"/>
      <c r="AQ2867" s="110"/>
      <c r="AR2867" s="110"/>
      <c r="AS2867" s="110"/>
      <c r="AT2867" s="110"/>
      <c r="AU2867" s="110"/>
      <c r="AV2867" s="110"/>
      <c r="AY2867" s="110"/>
      <c r="BD2867" s="110"/>
      <c r="BE2867" s="110"/>
      <c r="BF2867" s="110"/>
      <c r="BG2867" s="110"/>
      <c r="BH2867" s="110"/>
      <c r="BI2867" s="110"/>
      <c r="BJ2867" s="110"/>
    </row>
    <row r="2868" spans="1:62">
      <c r="A2868" s="108"/>
      <c r="B2868" s="108"/>
      <c r="C2868" s="109"/>
      <c r="D2868" s="109"/>
      <c r="E2868" s="108"/>
      <c r="F2868" s="108"/>
      <c r="G2868" s="108"/>
      <c r="H2868" s="108"/>
      <c r="I2868" s="108"/>
      <c r="J2868" s="108"/>
      <c r="K2868" s="110"/>
      <c r="L2868" s="110"/>
      <c r="M2868" s="110"/>
      <c r="R2868" s="110"/>
      <c r="S2868" s="110"/>
      <c r="T2868" s="110"/>
      <c r="U2868" s="112"/>
      <c r="AP2868" s="110"/>
      <c r="AQ2868" s="110"/>
      <c r="AR2868" s="110"/>
      <c r="BD2868" s="110"/>
      <c r="BE2868" s="110"/>
      <c r="BF2868" s="110"/>
      <c r="BG2868" s="110"/>
      <c r="BH2868" s="110"/>
      <c r="BI2868" s="110"/>
      <c r="BJ2868" s="110"/>
    </row>
    <row r="2869" spans="1:62">
      <c r="A2869" s="108"/>
      <c r="B2869" s="108"/>
      <c r="C2869" s="109"/>
      <c r="D2869" s="109"/>
      <c r="E2869" s="108"/>
      <c r="F2869" s="108"/>
      <c r="G2869" s="108"/>
      <c r="H2869" s="108"/>
      <c r="I2869" s="108"/>
      <c r="J2869" s="108"/>
      <c r="K2869" s="110"/>
      <c r="L2869" s="110"/>
      <c r="M2869" s="110"/>
      <c r="O2869" s="110"/>
      <c r="P2869" s="110"/>
      <c r="Q2869" s="110"/>
      <c r="R2869" s="110"/>
      <c r="S2869" s="110"/>
      <c r="T2869" s="110"/>
      <c r="V2869" s="110"/>
      <c r="W2869" s="110"/>
      <c r="X2869" s="110"/>
      <c r="Y2869" s="110"/>
      <c r="Z2869" s="110"/>
      <c r="AA2869" s="110"/>
      <c r="AB2869" s="110"/>
      <c r="AC2869" s="110"/>
      <c r="AD2869" s="110"/>
      <c r="AF2869" s="110"/>
      <c r="AG2869" s="110"/>
      <c r="AI2869" s="110"/>
      <c r="AJ2869" s="110"/>
      <c r="AK2869" s="110"/>
      <c r="AL2869" s="110"/>
      <c r="AM2869" s="110"/>
      <c r="AN2869" s="110"/>
      <c r="AO2869" s="110"/>
      <c r="AP2869" s="110"/>
      <c r="AQ2869" s="110"/>
      <c r="AR2869" s="110"/>
      <c r="AT2869" s="110"/>
      <c r="AV2869" s="110"/>
      <c r="AW2869" s="112"/>
      <c r="BB2869" s="110"/>
      <c r="BD2869" s="110"/>
      <c r="BE2869" s="110"/>
      <c r="BF2869" s="110"/>
      <c r="BG2869" s="110"/>
      <c r="BH2869" s="110"/>
      <c r="BI2869" s="110"/>
      <c r="BJ2869" s="110"/>
    </row>
    <row r="2870" spans="1:62">
      <c r="A2870" s="108"/>
      <c r="B2870" s="108"/>
      <c r="C2870" s="109"/>
      <c r="D2870" s="109"/>
      <c r="E2870" s="108"/>
      <c r="F2870" s="108"/>
      <c r="G2870" s="108"/>
      <c r="H2870" s="108"/>
      <c r="I2870" s="108"/>
      <c r="J2870" s="108"/>
      <c r="K2870" s="110"/>
      <c r="L2870" s="110"/>
      <c r="M2870" s="110"/>
      <c r="N2870" s="111"/>
      <c r="O2870" s="110"/>
      <c r="P2870" s="110"/>
      <c r="Q2870" s="110"/>
      <c r="R2870" s="110"/>
      <c r="S2870" s="110"/>
      <c r="T2870" s="110"/>
      <c r="V2870" s="110"/>
      <c r="W2870" s="110"/>
      <c r="X2870" s="110"/>
      <c r="Y2870" s="110"/>
      <c r="Z2870" s="110"/>
      <c r="AA2870" s="110"/>
      <c r="AB2870" s="110"/>
      <c r="AC2870" s="110"/>
      <c r="AD2870" s="110"/>
      <c r="AE2870" s="110"/>
      <c r="AF2870" s="110"/>
      <c r="AG2870" s="110"/>
      <c r="AH2870" s="110"/>
      <c r="AI2870" s="110"/>
      <c r="AJ2870" s="110"/>
      <c r="AK2870" s="110"/>
      <c r="AL2870" s="110"/>
      <c r="AM2870" s="110"/>
      <c r="AN2870" s="110"/>
      <c r="AO2870" s="110"/>
      <c r="AP2870" s="110"/>
      <c r="AQ2870" s="110"/>
      <c r="AR2870" s="110"/>
      <c r="AT2870" s="110"/>
      <c r="AU2870" s="110"/>
      <c r="AV2870" s="110"/>
      <c r="AW2870" s="112"/>
      <c r="BD2870" s="110"/>
      <c r="BE2870" s="110"/>
      <c r="BF2870" s="110"/>
      <c r="BG2870" s="110"/>
      <c r="BH2870" s="110"/>
      <c r="BI2870" s="110"/>
      <c r="BJ2870" s="110"/>
    </row>
    <row r="2871" spans="1:62">
      <c r="A2871" s="108"/>
      <c r="B2871" s="108"/>
      <c r="C2871" s="109"/>
      <c r="D2871" s="109"/>
      <c r="E2871" s="108"/>
      <c r="F2871" s="108"/>
      <c r="G2871" s="108"/>
      <c r="H2871" s="108"/>
      <c r="I2871" s="108"/>
      <c r="J2871" s="108"/>
      <c r="K2871" s="110"/>
      <c r="L2871" s="110"/>
      <c r="M2871" s="110"/>
      <c r="N2871" s="111"/>
      <c r="O2871" s="110"/>
      <c r="P2871" s="110"/>
      <c r="Q2871" s="110"/>
      <c r="R2871" s="110"/>
      <c r="S2871" s="110"/>
      <c r="T2871" s="110"/>
      <c r="U2871" s="112"/>
      <c r="V2871" s="110"/>
      <c r="W2871" s="110"/>
      <c r="X2871" s="110"/>
      <c r="Y2871" s="110"/>
      <c r="Z2871" s="110"/>
      <c r="AA2871" s="110"/>
      <c r="AB2871" s="110"/>
      <c r="AC2871" s="110"/>
      <c r="AD2871" s="110"/>
      <c r="AE2871" s="110"/>
      <c r="AF2871" s="110"/>
      <c r="AG2871" s="110"/>
      <c r="AH2871" s="110"/>
      <c r="AI2871" s="110"/>
      <c r="AJ2871" s="110"/>
      <c r="AK2871" s="110"/>
      <c r="AL2871" s="110"/>
      <c r="AM2871" s="110"/>
      <c r="AN2871" s="110"/>
      <c r="AO2871" s="110"/>
      <c r="AP2871" s="110"/>
      <c r="AQ2871" s="110"/>
      <c r="AR2871" s="110"/>
      <c r="AS2871" s="110"/>
      <c r="AT2871" s="110"/>
      <c r="AU2871" s="110"/>
      <c r="AV2871" s="110"/>
      <c r="AY2871" s="110"/>
      <c r="BD2871" s="110"/>
      <c r="BE2871" s="110"/>
      <c r="BF2871" s="110"/>
      <c r="BG2871" s="110"/>
      <c r="BH2871" s="110"/>
      <c r="BI2871" s="110"/>
      <c r="BJ2871" s="110"/>
    </row>
    <row r="2872" spans="1:62">
      <c r="A2872" s="108"/>
      <c r="B2872" s="108"/>
      <c r="C2872" s="109"/>
      <c r="D2872" s="109"/>
      <c r="E2872" s="108"/>
      <c r="F2872" s="108"/>
      <c r="G2872" s="108"/>
      <c r="H2872" s="108"/>
      <c r="I2872" s="108"/>
      <c r="J2872" s="108"/>
      <c r="K2872" s="110"/>
      <c r="L2872" s="110"/>
      <c r="M2872" s="110"/>
      <c r="N2872" s="111"/>
      <c r="O2872" s="110"/>
      <c r="P2872" s="110"/>
      <c r="Q2872" s="110"/>
      <c r="R2872" s="110"/>
      <c r="S2872" s="110"/>
      <c r="T2872" s="110"/>
      <c r="U2872" s="112"/>
      <c r="V2872" s="110"/>
      <c r="W2872" s="110"/>
      <c r="X2872" s="110"/>
      <c r="Y2872" s="110"/>
      <c r="Z2872" s="110"/>
      <c r="AA2872" s="110"/>
      <c r="AB2872" s="110"/>
      <c r="AC2872" s="110"/>
      <c r="AD2872" s="110"/>
      <c r="AE2872" s="110"/>
      <c r="AF2872" s="110"/>
      <c r="AG2872" s="110"/>
      <c r="AH2872" s="110"/>
      <c r="AI2872" s="110"/>
      <c r="AJ2872" s="110"/>
      <c r="AK2872" s="110"/>
      <c r="AL2872" s="110"/>
      <c r="AM2872" s="110"/>
      <c r="AN2872" s="110"/>
      <c r="AO2872" s="110"/>
      <c r="AP2872" s="110"/>
      <c r="AQ2872" s="110"/>
      <c r="AR2872" s="110"/>
      <c r="AS2872" s="110"/>
      <c r="AT2872" s="110"/>
      <c r="AU2872" s="110"/>
      <c r="AV2872" s="110"/>
      <c r="AY2872" s="110"/>
      <c r="AZ2872" s="110"/>
      <c r="BA2872" s="110"/>
      <c r="BB2872" s="110"/>
      <c r="BD2872" s="110"/>
      <c r="BE2872" s="110"/>
      <c r="BF2872" s="110"/>
      <c r="BG2872" s="110"/>
      <c r="BH2872" s="110"/>
      <c r="BI2872" s="110"/>
      <c r="BJ2872" s="110"/>
    </row>
    <row r="2873" spans="1:62">
      <c r="A2873" s="108"/>
      <c r="B2873" s="108"/>
      <c r="C2873" s="109"/>
      <c r="D2873" s="109"/>
      <c r="E2873" s="108"/>
      <c r="F2873" s="108"/>
      <c r="G2873" s="108"/>
      <c r="H2873" s="108"/>
      <c r="I2873" s="108"/>
      <c r="J2873" s="108"/>
      <c r="K2873" s="110"/>
      <c r="L2873" s="110"/>
      <c r="M2873" s="110"/>
      <c r="O2873" s="110"/>
      <c r="P2873" s="110"/>
      <c r="Q2873" s="110"/>
      <c r="R2873" s="110"/>
      <c r="S2873" s="110"/>
      <c r="T2873" s="110"/>
      <c r="U2873" s="112"/>
      <c r="V2873" s="110"/>
      <c r="W2873" s="110"/>
      <c r="X2873" s="110"/>
      <c r="Y2873" s="110"/>
      <c r="Z2873" s="110"/>
      <c r="AA2873" s="110"/>
      <c r="AB2873" s="110"/>
      <c r="AC2873" s="110"/>
      <c r="AD2873" s="110"/>
      <c r="AF2873" s="110"/>
      <c r="AG2873" s="110"/>
      <c r="AI2873" s="110"/>
      <c r="AJ2873" s="110"/>
      <c r="AL2873" s="110"/>
      <c r="AM2873" s="110"/>
      <c r="AO2873" s="110"/>
      <c r="AP2873" s="110"/>
      <c r="AQ2873" s="110"/>
      <c r="AR2873" s="110"/>
      <c r="AV2873" s="110"/>
      <c r="BD2873" s="110"/>
      <c r="BE2873" s="110"/>
      <c r="BF2873" s="110"/>
      <c r="BG2873" s="110"/>
      <c r="BH2873" s="110"/>
      <c r="BI2873" s="110"/>
      <c r="BJ2873" s="110"/>
    </row>
    <row r="2874" spans="1:62">
      <c r="A2874" s="108"/>
      <c r="B2874" s="108"/>
      <c r="C2874" s="109"/>
      <c r="D2874" s="109"/>
      <c r="E2874" s="108"/>
      <c r="F2874" s="108"/>
      <c r="G2874" s="108"/>
      <c r="H2874" s="108"/>
      <c r="I2874" s="108"/>
      <c r="J2874" s="108"/>
      <c r="K2874" s="110"/>
      <c r="L2874" s="110"/>
      <c r="M2874" s="110"/>
      <c r="N2874" s="111"/>
      <c r="O2874" s="110"/>
      <c r="P2874" s="110"/>
      <c r="Q2874" s="110"/>
      <c r="R2874" s="110"/>
      <c r="S2874" s="110"/>
      <c r="T2874" s="110"/>
      <c r="V2874" s="110"/>
      <c r="W2874" s="110"/>
      <c r="X2874" s="110"/>
      <c r="Y2874" s="110"/>
      <c r="Z2874" s="110"/>
      <c r="AA2874" s="110"/>
      <c r="AB2874" s="110"/>
      <c r="AC2874" s="110"/>
      <c r="AD2874" s="110"/>
      <c r="AE2874" s="110"/>
      <c r="AF2874" s="110"/>
      <c r="AG2874" s="110"/>
      <c r="AH2874" s="110"/>
      <c r="AI2874" s="110"/>
      <c r="AJ2874" s="110"/>
      <c r="AK2874" s="110"/>
      <c r="AL2874" s="110"/>
      <c r="AM2874" s="110"/>
      <c r="AN2874" s="110"/>
      <c r="AO2874" s="110"/>
      <c r="AP2874" s="110"/>
      <c r="AQ2874" s="110"/>
      <c r="AR2874" s="110"/>
      <c r="AS2874" s="110"/>
      <c r="AT2874" s="110"/>
      <c r="AU2874" s="110"/>
      <c r="AV2874" s="110"/>
      <c r="AY2874" s="110"/>
      <c r="BD2874" s="110"/>
      <c r="BE2874" s="110"/>
      <c r="BF2874" s="110"/>
      <c r="BG2874" s="110"/>
      <c r="BH2874" s="110"/>
      <c r="BI2874" s="110"/>
      <c r="BJ2874" s="110"/>
    </row>
    <row r="2875" spans="1:62">
      <c r="A2875" s="108"/>
      <c r="B2875" s="108"/>
      <c r="C2875" s="109"/>
      <c r="D2875" s="109"/>
      <c r="E2875" s="108"/>
      <c r="F2875" s="108"/>
      <c r="G2875" s="108"/>
      <c r="H2875" s="108"/>
      <c r="I2875" s="108"/>
      <c r="J2875" s="108"/>
      <c r="K2875" s="110"/>
      <c r="L2875" s="110"/>
      <c r="M2875" s="110"/>
      <c r="N2875" s="111"/>
      <c r="O2875" s="110"/>
      <c r="P2875" s="110"/>
      <c r="Q2875" s="110"/>
      <c r="R2875" s="110"/>
      <c r="S2875" s="110"/>
      <c r="T2875" s="110"/>
      <c r="U2875" s="112"/>
      <c r="V2875" s="110"/>
      <c r="W2875" s="110"/>
      <c r="X2875" s="110"/>
      <c r="Y2875" s="110"/>
      <c r="Z2875" s="110"/>
      <c r="AA2875" s="110"/>
      <c r="AB2875" s="110"/>
      <c r="AC2875" s="110"/>
      <c r="AD2875" s="110"/>
      <c r="AE2875" s="110"/>
      <c r="AF2875" s="110"/>
      <c r="AG2875" s="110"/>
      <c r="AH2875" s="110"/>
      <c r="AI2875" s="110"/>
      <c r="AJ2875" s="110"/>
      <c r="AK2875" s="110"/>
      <c r="AL2875" s="110"/>
      <c r="AM2875" s="110"/>
      <c r="AN2875" s="110"/>
      <c r="AO2875" s="110"/>
      <c r="AP2875" s="110"/>
      <c r="AQ2875" s="110"/>
      <c r="AR2875" s="110"/>
      <c r="AS2875" s="110"/>
      <c r="AT2875" s="110"/>
      <c r="AU2875" s="110"/>
      <c r="AV2875" s="110"/>
      <c r="AY2875" s="110"/>
      <c r="AZ2875" s="110"/>
      <c r="BA2875" s="110"/>
      <c r="BB2875" s="110"/>
      <c r="BD2875" s="110"/>
      <c r="BE2875" s="110"/>
      <c r="BF2875" s="110"/>
      <c r="BG2875" s="110"/>
      <c r="BH2875" s="110"/>
      <c r="BI2875" s="110"/>
      <c r="BJ2875" s="110"/>
    </row>
    <row r="2876" spans="1:62">
      <c r="A2876" s="108"/>
      <c r="B2876" s="108"/>
      <c r="C2876" s="109"/>
      <c r="D2876" s="109"/>
      <c r="E2876" s="108"/>
      <c r="F2876" s="108"/>
      <c r="G2876" s="108"/>
      <c r="H2876" s="108"/>
      <c r="I2876" s="108"/>
      <c r="J2876" s="108"/>
      <c r="K2876" s="110"/>
      <c r="L2876" s="110"/>
      <c r="M2876" s="110"/>
      <c r="N2876" s="111"/>
      <c r="O2876" s="110"/>
      <c r="P2876" s="110"/>
      <c r="Q2876" s="110"/>
      <c r="R2876" s="110"/>
      <c r="S2876" s="110"/>
      <c r="T2876" s="110"/>
      <c r="U2876" s="112"/>
      <c r="V2876" s="110"/>
      <c r="W2876" s="110"/>
      <c r="X2876" s="110"/>
      <c r="Y2876" s="110"/>
      <c r="Z2876" s="110"/>
      <c r="AA2876" s="110"/>
      <c r="AB2876" s="110"/>
      <c r="AC2876" s="110"/>
      <c r="AD2876" s="110"/>
      <c r="AE2876" s="110"/>
      <c r="AF2876" s="110"/>
      <c r="AG2876" s="110"/>
      <c r="AH2876" s="110"/>
      <c r="AI2876" s="110"/>
      <c r="AJ2876" s="110"/>
      <c r="AK2876" s="110"/>
      <c r="AL2876" s="110"/>
      <c r="AM2876" s="110"/>
      <c r="AN2876" s="110"/>
      <c r="AO2876" s="110"/>
      <c r="AP2876" s="110"/>
      <c r="AQ2876" s="110"/>
      <c r="AR2876" s="110"/>
      <c r="AV2876" s="110"/>
      <c r="AW2876" s="112"/>
      <c r="BD2876" s="110"/>
      <c r="BE2876" s="110"/>
      <c r="BF2876" s="110"/>
      <c r="BG2876" s="110"/>
      <c r="BH2876" s="110"/>
      <c r="BI2876" s="110"/>
      <c r="BJ2876" s="110"/>
    </row>
    <row r="2877" spans="1:62">
      <c r="A2877" s="108"/>
      <c r="B2877" s="108"/>
      <c r="C2877" s="109"/>
      <c r="D2877" s="109"/>
      <c r="E2877" s="108"/>
      <c r="F2877" s="108"/>
      <c r="G2877" s="108"/>
      <c r="H2877" s="108"/>
      <c r="I2877" s="108"/>
      <c r="J2877" s="108"/>
      <c r="K2877" s="110"/>
      <c r="L2877" s="110"/>
      <c r="M2877" s="110"/>
      <c r="N2877" s="111"/>
      <c r="O2877" s="110"/>
      <c r="P2877" s="110"/>
      <c r="Q2877" s="110"/>
      <c r="R2877" s="110"/>
      <c r="S2877" s="110"/>
      <c r="T2877" s="110"/>
      <c r="U2877" s="112"/>
      <c r="V2877" s="110"/>
      <c r="W2877" s="110"/>
      <c r="X2877" s="110"/>
      <c r="Y2877" s="110"/>
      <c r="Z2877" s="110"/>
      <c r="AA2877" s="110"/>
      <c r="AB2877" s="110"/>
      <c r="AC2877" s="110"/>
      <c r="AD2877" s="110"/>
      <c r="AE2877" s="110"/>
      <c r="AF2877" s="110"/>
      <c r="AG2877" s="110"/>
      <c r="AH2877" s="110"/>
      <c r="AI2877" s="110"/>
      <c r="AJ2877" s="110"/>
      <c r="AK2877" s="110"/>
      <c r="AL2877" s="110"/>
      <c r="AM2877" s="110"/>
      <c r="AN2877" s="110"/>
      <c r="AO2877" s="110"/>
      <c r="AP2877" s="110"/>
      <c r="AQ2877" s="110"/>
      <c r="AR2877" s="110"/>
      <c r="AU2877" s="110"/>
      <c r="AV2877" s="110"/>
      <c r="BD2877" s="110"/>
      <c r="BE2877" s="110"/>
      <c r="BF2877" s="110"/>
      <c r="BG2877" s="110"/>
      <c r="BH2877" s="110"/>
      <c r="BI2877" s="110"/>
      <c r="BJ2877" s="110"/>
    </row>
    <row r="2878" spans="1:62">
      <c r="A2878" s="108"/>
      <c r="B2878" s="108"/>
      <c r="C2878" s="109"/>
      <c r="D2878" s="109"/>
      <c r="E2878" s="108"/>
      <c r="F2878" s="108"/>
      <c r="G2878" s="108"/>
      <c r="H2878" s="108"/>
      <c r="I2878" s="108"/>
      <c r="J2878" s="108"/>
      <c r="K2878" s="110"/>
      <c r="L2878" s="110"/>
      <c r="M2878" s="110"/>
      <c r="O2878" s="110"/>
      <c r="P2878" s="110"/>
      <c r="Q2878" s="110"/>
      <c r="R2878" s="110"/>
      <c r="S2878" s="110"/>
      <c r="T2878" s="110"/>
      <c r="V2878" s="110"/>
      <c r="W2878" s="110"/>
      <c r="X2878" s="110"/>
      <c r="Y2878" s="110"/>
      <c r="Z2878" s="110"/>
      <c r="AA2878" s="110"/>
      <c r="AB2878" s="110"/>
      <c r="AC2878" s="110"/>
      <c r="AD2878" s="110"/>
      <c r="AE2878" s="110"/>
      <c r="AF2878" s="110"/>
      <c r="AG2878" s="110"/>
      <c r="AH2878" s="110"/>
      <c r="AI2878" s="110"/>
      <c r="AJ2878" s="110"/>
      <c r="AK2878" s="110"/>
      <c r="AL2878" s="110"/>
      <c r="AM2878" s="110"/>
      <c r="AN2878" s="110"/>
      <c r="AO2878" s="110"/>
      <c r="AP2878" s="110"/>
      <c r="AQ2878" s="110"/>
      <c r="AR2878" s="110"/>
      <c r="AS2878" s="110"/>
      <c r="AT2878" s="110"/>
      <c r="AU2878" s="110"/>
      <c r="AV2878" s="110"/>
      <c r="AY2878" s="110"/>
      <c r="BD2878" s="110"/>
      <c r="BE2878" s="110"/>
      <c r="BF2878" s="110"/>
      <c r="BG2878" s="110"/>
      <c r="BH2878" s="110"/>
      <c r="BI2878" s="110"/>
      <c r="BJ2878" s="110"/>
    </row>
    <row r="2879" spans="1:62">
      <c r="A2879" s="108"/>
      <c r="B2879" s="108"/>
      <c r="C2879" s="109"/>
      <c r="D2879" s="109"/>
      <c r="E2879" s="108"/>
      <c r="F2879" s="108"/>
      <c r="G2879" s="108"/>
      <c r="H2879" s="108"/>
      <c r="I2879" s="108"/>
      <c r="J2879" s="108"/>
      <c r="K2879" s="110"/>
      <c r="L2879" s="110"/>
      <c r="M2879" s="110"/>
      <c r="U2879" s="112"/>
      <c r="BD2879" s="110"/>
      <c r="BE2879" s="110"/>
      <c r="BF2879" s="110"/>
      <c r="BG2879" s="110"/>
      <c r="BH2879" s="110"/>
      <c r="BI2879" s="110"/>
      <c r="BJ2879" s="110"/>
    </row>
    <row r="2880" spans="1:62">
      <c r="A2880" s="108"/>
      <c r="B2880" s="108"/>
      <c r="C2880" s="109"/>
      <c r="D2880" s="109"/>
      <c r="E2880" s="108"/>
      <c r="F2880" s="108"/>
      <c r="G2880" s="108"/>
      <c r="H2880" s="108"/>
      <c r="I2880" s="108"/>
      <c r="J2880" s="108"/>
      <c r="K2880" s="110"/>
      <c r="L2880" s="110"/>
      <c r="M2880" s="110"/>
      <c r="N2880" s="111"/>
      <c r="O2880" s="110"/>
      <c r="P2880" s="110"/>
      <c r="Q2880" s="110"/>
      <c r="R2880" s="110"/>
      <c r="S2880" s="110"/>
      <c r="T2880" s="110"/>
      <c r="U2880" s="112"/>
      <c r="V2880" s="110"/>
      <c r="W2880" s="110"/>
      <c r="X2880" s="110"/>
      <c r="Y2880" s="110"/>
      <c r="Z2880" s="110"/>
      <c r="AA2880" s="110"/>
      <c r="AB2880" s="110"/>
      <c r="AC2880" s="110"/>
      <c r="AD2880" s="110"/>
      <c r="AE2880" s="110"/>
      <c r="AF2880" s="110"/>
      <c r="AG2880" s="110"/>
      <c r="AH2880" s="110"/>
      <c r="AI2880" s="110"/>
      <c r="AJ2880" s="110"/>
      <c r="AK2880" s="110"/>
      <c r="AL2880" s="110"/>
      <c r="AM2880" s="110"/>
      <c r="AN2880" s="110"/>
      <c r="AO2880" s="110"/>
      <c r="AP2880" s="110"/>
      <c r="AQ2880" s="110"/>
      <c r="AR2880" s="110"/>
      <c r="AS2880" s="110"/>
      <c r="AT2880" s="110"/>
      <c r="AU2880" s="110"/>
      <c r="AV2880" s="110"/>
      <c r="AY2880" s="110"/>
      <c r="BD2880" s="110"/>
      <c r="BE2880" s="110"/>
      <c r="BF2880" s="110"/>
      <c r="BG2880" s="110"/>
      <c r="BH2880" s="110"/>
      <c r="BI2880" s="110"/>
      <c r="BJ2880" s="110"/>
    </row>
    <row r="2881" spans="1:62">
      <c r="A2881" s="108"/>
      <c r="B2881" s="108"/>
      <c r="C2881" s="109"/>
      <c r="D2881" s="109"/>
      <c r="E2881" s="108"/>
      <c r="F2881" s="108"/>
      <c r="G2881" s="108"/>
      <c r="H2881" s="108"/>
      <c r="I2881" s="108"/>
      <c r="J2881" s="108"/>
      <c r="K2881" s="110"/>
      <c r="L2881" s="110"/>
      <c r="M2881" s="110"/>
      <c r="O2881" s="110"/>
      <c r="P2881" s="110"/>
      <c r="Q2881" s="110"/>
      <c r="AP2881" s="110"/>
      <c r="AQ2881" s="110"/>
      <c r="AR2881" s="110"/>
      <c r="AX2881" s="112"/>
      <c r="BC2881" s="112"/>
      <c r="BD2881" s="110"/>
      <c r="BE2881" s="110"/>
      <c r="BF2881" s="110"/>
      <c r="BG2881" s="110"/>
      <c r="BH2881" s="110"/>
      <c r="BI2881" s="110"/>
      <c r="BJ2881" s="110"/>
    </row>
    <row r="2882" spans="1:62">
      <c r="A2882" s="108"/>
      <c r="B2882" s="108"/>
      <c r="C2882" s="109"/>
      <c r="D2882" s="109"/>
      <c r="E2882" s="108"/>
      <c r="F2882" s="108"/>
      <c r="G2882" s="108"/>
      <c r="H2882" s="108"/>
      <c r="I2882" s="108"/>
      <c r="J2882" s="108"/>
      <c r="K2882" s="110"/>
      <c r="L2882" s="110"/>
      <c r="M2882" s="110"/>
      <c r="N2882" s="111"/>
      <c r="O2882" s="110"/>
      <c r="P2882" s="110"/>
      <c r="Q2882" s="110"/>
      <c r="R2882" s="110"/>
      <c r="S2882" s="110"/>
      <c r="T2882" s="110"/>
      <c r="U2882" s="112"/>
      <c r="V2882" s="110"/>
      <c r="W2882" s="110"/>
      <c r="X2882" s="110"/>
      <c r="Y2882" s="110"/>
      <c r="Z2882" s="110"/>
      <c r="AA2882" s="110"/>
      <c r="AB2882" s="110"/>
      <c r="AC2882" s="110"/>
      <c r="AD2882" s="110"/>
      <c r="AF2882" s="110"/>
      <c r="AG2882" s="110"/>
      <c r="AI2882" s="110"/>
      <c r="AJ2882" s="110"/>
      <c r="AL2882" s="110"/>
      <c r="AM2882" s="110"/>
      <c r="AO2882" s="110"/>
      <c r="AP2882" s="110"/>
      <c r="AQ2882" s="110"/>
      <c r="AR2882" s="110"/>
      <c r="AV2882" s="110"/>
      <c r="BB2882" s="110"/>
      <c r="BD2882" s="110"/>
      <c r="BE2882" s="110"/>
      <c r="BF2882" s="110"/>
      <c r="BG2882" s="110"/>
      <c r="BH2882" s="110"/>
      <c r="BI2882" s="110"/>
      <c r="BJ2882" s="110"/>
    </row>
    <row r="2883" spans="1:62">
      <c r="A2883" s="108"/>
      <c r="B2883" s="108"/>
      <c r="C2883" s="109"/>
      <c r="D2883" s="109"/>
      <c r="E2883" s="108"/>
      <c r="F2883" s="108"/>
      <c r="G2883" s="108"/>
      <c r="H2883" s="108"/>
      <c r="I2883" s="108"/>
      <c r="J2883" s="108"/>
      <c r="K2883" s="110"/>
      <c r="L2883" s="110"/>
      <c r="M2883" s="110"/>
      <c r="O2883" s="110"/>
      <c r="P2883" s="110"/>
      <c r="Q2883" s="110"/>
      <c r="R2883" s="110"/>
      <c r="S2883" s="110"/>
      <c r="T2883" s="110"/>
      <c r="V2883" s="110"/>
      <c r="W2883" s="110"/>
      <c r="X2883" s="110"/>
      <c r="Y2883" s="110"/>
      <c r="Z2883" s="110"/>
      <c r="AA2883" s="110"/>
      <c r="AB2883" s="110"/>
      <c r="AC2883" s="110"/>
      <c r="AD2883" s="110"/>
      <c r="AE2883" s="110"/>
      <c r="AF2883" s="110"/>
      <c r="AG2883" s="110"/>
      <c r="AH2883" s="110"/>
      <c r="AI2883" s="110"/>
      <c r="AJ2883" s="110"/>
      <c r="AK2883" s="110"/>
      <c r="AL2883" s="110"/>
      <c r="AM2883" s="110"/>
      <c r="AN2883" s="110"/>
      <c r="AO2883" s="110"/>
      <c r="AP2883" s="110"/>
      <c r="AQ2883" s="110"/>
      <c r="AR2883" s="110"/>
      <c r="AS2883" s="110"/>
      <c r="AT2883" s="110"/>
      <c r="AU2883" s="110"/>
      <c r="AV2883" s="110"/>
      <c r="AY2883" s="110"/>
      <c r="BD2883" s="110"/>
      <c r="BE2883" s="110"/>
      <c r="BF2883" s="110"/>
      <c r="BG2883" s="110"/>
      <c r="BH2883" s="110"/>
      <c r="BI2883" s="110"/>
      <c r="BJ2883" s="110"/>
    </row>
    <row r="2884" spans="1:62">
      <c r="A2884" s="108"/>
      <c r="B2884" s="108"/>
      <c r="C2884" s="109"/>
      <c r="D2884" s="109"/>
      <c r="E2884" s="108"/>
      <c r="F2884" s="108"/>
      <c r="G2884" s="108"/>
      <c r="H2884" s="108"/>
      <c r="I2884" s="108"/>
      <c r="J2884" s="108"/>
      <c r="K2884" s="110"/>
      <c r="L2884" s="110"/>
      <c r="M2884" s="110"/>
      <c r="N2884" s="111"/>
      <c r="O2884" s="110"/>
      <c r="P2884" s="110"/>
      <c r="Q2884" s="110"/>
      <c r="R2884" s="110"/>
      <c r="S2884" s="110"/>
      <c r="T2884" s="110"/>
      <c r="U2884" s="112"/>
      <c r="V2884" s="110"/>
      <c r="W2884" s="110"/>
      <c r="X2884" s="110"/>
      <c r="Y2884" s="110"/>
      <c r="Z2884" s="110"/>
      <c r="AA2884" s="110"/>
      <c r="AB2884" s="110"/>
      <c r="AC2884" s="110"/>
      <c r="AD2884" s="110"/>
      <c r="AE2884" s="110"/>
      <c r="AF2884" s="110"/>
      <c r="AG2884" s="110"/>
      <c r="AH2884" s="110"/>
      <c r="AI2884" s="110"/>
      <c r="AJ2884" s="110"/>
      <c r="AK2884" s="110"/>
      <c r="AL2884" s="110"/>
      <c r="AM2884" s="110"/>
      <c r="AN2884" s="110"/>
      <c r="AO2884" s="110"/>
      <c r="AP2884" s="110"/>
      <c r="AQ2884" s="110"/>
      <c r="AR2884" s="110"/>
      <c r="AS2884" s="110"/>
      <c r="AT2884" s="110"/>
      <c r="AU2884" s="110"/>
      <c r="AV2884" s="110"/>
      <c r="AW2884" s="112"/>
      <c r="AX2884" s="112"/>
      <c r="AY2884" s="110"/>
      <c r="BB2884" s="110"/>
      <c r="BC2884" s="112"/>
      <c r="BD2884" s="110"/>
      <c r="BE2884" s="110"/>
      <c r="BF2884" s="110"/>
      <c r="BG2884" s="110"/>
      <c r="BH2884" s="110"/>
      <c r="BI2884" s="110"/>
      <c r="BJ2884" s="110"/>
    </row>
    <row r="2885" spans="1:62">
      <c r="A2885" s="108"/>
      <c r="B2885" s="108"/>
      <c r="C2885" s="109"/>
      <c r="D2885" s="109"/>
      <c r="E2885" s="108"/>
      <c r="F2885" s="108"/>
      <c r="G2885" s="108"/>
      <c r="H2885" s="108"/>
      <c r="I2885" s="108"/>
      <c r="J2885" s="108"/>
      <c r="K2885" s="110"/>
      <c r="L2885" s="110"/>
      <c r="M2885" s="110"/>
      <c r="O2885" s="110"/>
      <c r="P2885" s="110"/>
      <c r="Q2885" s="110"/>
      <c r="R2885" s="110"/>
      <c r="S2885" s="110"/>
      <c r="T2885" s="110"/>
      <c r="V2885" s="110"/>
      <c r="W2885" s="110"/>
      <c r="X2885" s="110"/>
      <c r="Y2885" s="110"/>
      <c r="Z2885" s="110"/>
      <c r="AA2885" s="110"/>
      <c r="AB2885" s="110"/>
      <c r="AC2885" s="110"/>
      <c r="AD2885" s="110"/>
      <c r="AE2885" s="110"/>
      <c r="AF2885" s="110"/>
      <c r="AG2885" s="110"/>
      <c r="AH2885" s="110"/>
      <c r="AI2885" s="110"/>
      <c r="AJ2885" s="110"/>
      <c r="AK2885" s="110"/>
      <c r="AL2885" s="110"/>
      <c r="AM2885" s="110"/>
      <c r="AN2885" s="110"/>
      <c r="AO2885" s="110"/>
      <c r="AP2885" s="110"/>
      <c r="AQ2885" s="110"/>
      <c r="AR2885" s="110"/>
      <c r="AS2885" s="110"/>
      <c r="AT2885" s="110"/>
      <c r="AU2885" s="110"/>
      <c r="AV2885" s="110"/>
      <c r="AW2885" s="112"/>
      <c r="AY2885" s="110"/>
      <c r="BD2885" s="110"/>
      <c r="BE2885" s="110"/>
      <c r="BF2885" s="110"/>
      <c r="BG2885" s="110"/>
      <c r="BH2885" s="110"/>
      <c r="BI2885" s="110"/>
      <c r="BJ2885" s="110"/>
    </row>
    <row r="2886" spans="1:62">
      <c r="A2886" s="108"/>
      <c r="B2886" s="108"/>
      <c r="C2886" s="109"/>
      <c r="D2886" s="109"/>
      <c r="E2886" s="108"/>
      <c r="F2886" s="108"/>
      <c r="G2886" s="108"/>
      <c r="H2886" s="108"/>
      <c r="I2886" s="108"/>
      <c r="J2886" s="108"/>
      <c r="K2886" s="110"/>
      <c r="L2886" s="110"/>
      <c r="M2886" s="110"/>
      <c r="N2886" s="111"/>
      <c r="O2886" s="110"/>
      <c r="P2886" s="110"/>
      <c r="Q2886" s="110"/>
      <c r="R2886" s="110"/>
      <c r="S2886" s="110"/>
      <c r="T2886" s="110"/>
      <c r="V2886" s="110"/>
      <c r="W2886" s="110"/>
      <c r="X2886" s="110"/>
      <c r="Y2886" s="110"/>
      <c r="Z2886" s="110"/>
      <c r="AA2886" s="110"/>
      <c r="AB2886" s="110"/>
      <c r="AC2886" s="110"/>
      <c r="AD2886" s="110"/>
      <c r="AE2886" s="110"/>
      <c r="AF2886" s="110"/>
      <c r="AG2886" s="110"/>
      <c r="AH2886" s="110"/>
      <c r="AI2886" s="110"/>
      <c r="AJ2886" s="110"/>
      <c r="AK2886" s="110"/>
      <c r="AL2886" s="110"/>
      <c r="AM2886" s="110"/>
      <c r="AN2886" s="110"/>
      <c r="AO2886" s="110"/>
      <c r="AP2886" s="110"/>
      <c r="AQ2886" s="110"/>
      <c r="AR2886" s="110"/>
      <c r="AS2886" s="110"/>
      <c r="AT2886" s="110"/>
      <c r="AU2886" s="110"/>
      <c r="AV2886" s="110"/>
      <c r="AW2886" s="112"/>
      <c r="AY2886" s="110"/>
      <c r="AZ2886" s="110"/>
      <c r="BA2886" s="110"/>
      <c r="BB2886" s="110"/>
      <c r="BE2886" s="110"/>
      <c r="BF2886" s="110"/>
      <c r="BG2886" s="110"/>
      <c r="BH2886" s="110"/>
      <c r="BI2886" s="110"/>
    </row>
    <row r="2887" spans="1:62">
      <c r="A2887" s="108"/>
      <c r="B2887" s="108"/>
      <c r="C2887" s="109"/>
      <c r="D2887" s="109"/>
      <c r="E2887" s="108"/>
      <c r="F2887" s="108"/>
      <c r="G2887" s="108"/>
      <c r="H2887" s="108"/>
      <c r="I2887" s="108"/>
      <c r="J2887" s="108"/>
      <c r="K2887" s="110"/>
      <c r="L2887" s="110"/>
      <c r="M2887" s="110"/>
      <c r="N2887" s="111"/>
      <c r="V2887" s="110"/>
      <c r="W2887" s="110"/>
      <c r="AC2887" s="110"/>
      <c r="AD2887" s="110"/>
      <c r="AE2887" s="110"/>
      <c r="AG2887" s="110"/>
      <c r="AH2887" s="110"/>
      <c r="AI2887" s="110"/>
      <c r="AJ2887" s="110"/>
      <c r="AK2887" s="110"/>
      <c r="AL2887" s="110"/>
      <c r="AM2887" s="110"/>
      <c r="AN2887" s="110"/>
      <c r="AO2887" s="110"/>
      <c r="AS2887" s="110"/>
      <c r="AT2887" s="110"/>
      <c r="AU2887" s="110"/>
      <c r="AV2887" s="110"/>
      <c r="AW2887" s="112"/>
      <c r="AY2887" s="110"/>
      <c r="BA2887" s="110"/>
      <c r="BB2887" s="110"/>
      <c r="BE2887" s="110"/>
      <c r="BF2887" s="110"/>
      <c r="BG2887" s="110"/>
      <c r="BH2887" s="110"/>
      <c r="BI2887" s="110"/>
    </row>
    <row r="2888" spans="1:62">
      <c r="A2888" s="108"/>
      <c r="B2888" s="108"/>
      <c r="C2888" s="109"/>
      <c r="D2888" s="109"/>
      <c r="E2888" s="108"/>
      <c r="F2888" s="108"/>
      <c r="G2888" s="108"/>
      <c r="H2888" s="108"/>
      <c r="I2888" s="108"/>
      <c r="J2888" s="108"/>
      <c r="K2888" s="110"/>
      <c r="L2888" s="110"/>
      <c r="M2888" s="110"/>
      <c r="O2888" s="110"/>
      <c r="P2888" s="110"/>
      <c r="Q2888" s="110"/>
      <c r="R2888" s="110"/>
      <c r="S2888" s="110"/>
      <c r="T2888" s="110"/>
      <c r="V2888" s="110"/>
      <c r="W2888" s="110"/>
      <c r="X2888" s="110"/>
      <c r="Y2888" s="110"/>
      <c r="Z2888" s="110"/>
      <c r="AA2888" s="110"/>
      <c r="AB2888" s="110"/>
      <c r="AC2888" s="110"/>
      <c r="AD2888" s="110"/>
      <c r="AE2888" s="110"/>
      <c r="AF2888" s="110"/>
      <c r="AG2888" s="110"/>
      <c r="AH2888" s="110"/>
      <c r="AI2888" s="110"/>
      <c r="AJ2888" s="110"/>
      <c r="AK2888" s="110"/>
      <c r="AL2888" s="110"/>
      <c r="AM2888" s="110"/>
      <c r="AN2888" s="110"/>
      <c r="AO2888" s="110"/>
      <c r="AP2888" s="110"/>
      <c r="AQ2888" s="110"/>
      <c r="AR2888" s="110"/>
      <c r="AS2888" s="110"/>
      <c r="AT2888" s="110"/>
      <c r="AU2888" s="110"/>
      <c r="AV2888" s="110"/>
      <c r="AY2888" s="110"/>
      <c r="BD2888" s="110"/>
      <c r="BE2888" s="110"/>
      <c r="BF2888" s="110"/>
      <c r="BG2888" s="110"/>
      <c r="BH2888" s="110"/>
      <c r="BI2888" s="110"/>
      <c r="BJ2888" s="110"/>
    </row>
    <row r="2889" spans="1:62">
      <c r="A2889" s="108"/>
      <c r="B2889" s="108"/>
      <c r="C2889" s="109"/>
      <c r="D2889" s="109"/>
      <c r="E2889" s="108"/>
      <c r="F2889" s="108"/>
      <c r="G2889" s="108"/>
      <c r="H2889" s="108"/>
      <c r="I2889" s="108"/>
      <c r="J2889" s="108"/>
      <c r="K2889" s="110"/>
      <c r="L2889" s="110"/>
      <c r="M2889" s="110"/>
      <c r="N2889" s="111"/>
      <c r="O2889" s="110"/>
      <c r="P2889" s="110"/>
      <c r="Q2889" s="110"/>
      <c r="R2889" s="110"/>
      <c r="S2889" s="110"/>
      <c r="T2889" s="110"/>
      <c r="U2889" s="112"/>
      <c r="V2889" s="110"/>
      <c r="W2889" s="110"/>
      <c r="X2889" s="110"/>
      <c r="Y2889" s="110"/>
      <c r="Z2889" s="110"/>
      <c r="AA2889" s="110"/>
      <c r="AB2889" s="110"/>
      <c r="AC2889" s="110"/>
      <c r="AD2889" s="110"/>
      <c r="AE2889" s="110"/>
      <c r="AF2889" s="110"/>
      <c r="AG2889" s="110"/>
      <c r="AH2889" s="110"/>
      <c r="AI2889" s="110"/>
      <c r="AJ2889" s="110"/>
      <c r="AK2889" s="110"/>
      <c r="AL2889" s="110"/>
      <c r="AM2889" s="110"/>
      <c r="AN2889" s="110"/>
      <c r="AO2889" s="110"/>
      <c r="AP2889" s="110"/>
      <c r="AQ2889" s="110"/>
      <c r="AR2889" s="110"/>
      <c r="AS2889" s="110"/>
      <c r="AT2889" s="110"/>
      <c r="AU2889" s="110"/>
      <c r="AV2889" s="110"/>
      <c r="AW2889" s="112"/>
      <c r="AY2889" s="110"/>
      <c r="BB2889" s="110"/>
      <c r="BD2889" s="110"/>
      <c r="BE2889" s="110"/>
      <c r="BF2889" s="110"/>
      <c r="BG2889" s="110"/>
      <c r="BH2889" s="110"/>
      <c r="BI2889" s="110"/>
      <c r="BJ2889" s="110"/>
    </row>
    <row r="2890" spans="1:62">
      <c r="A2890" s="108"/>
      <c r="B2890" s="108"/>
      <c r="C2890" s="109"/>
      <c r="D2890" s="109"/>
      <c r="E2890" s="108"/>
      <c r="F2890" s="108"/>
      <c r="G2890" s="108"/>
      <c r="H2890" s="108"/>
      <c r="I2890" s="108"/>
      <c r="J2890" s="108"/>
      <c r="K2890" s="110"/>
      <c r="L2890" s="110"/>
      <c r="M2890" s="110"/>
      <c r="O2890" s="110"/>
      <c r="P2890" s="110"/>
      <c r="Q2890" s="110"/>
      <c r="R2890" s="110"/>
      <c r="S2890" s="110"/>
      <c r="T2890" s="110"/>
      <c r="U2890" s="112"/>
      <c r="V2890" s="110"/>
      <c r="W2890" s="110"/>
      <c r="X2890" s="110"/>
      <c r="Y2890" s="110"/>
      <c r="Z2890" s="110"/>
      <c r="AA2890" s="110"/>
      <c r="AB2890" s="110"/>
      <c r="AC2890" s="110"/>
      <c r="AD2890" s="110"/>
      <c r="AE2890" s="110"/>
      <c r="AF2890" s="110"/>
      <c r="AG2890" s="110"/>
      <c r="AH2890" s="110"/>
      <c r="AI2890" s="110"/>
      <c r="AJ2890" s="110"/>
      <c r="AK2890" s="110"/>
      <c r="AL2890" s="110"/>
      <c r="AM2890" s="110"/>
      <c r="AN2890" s="110"/>
      <c r="AO2890" s="110"/>
      <c r="AP2890" s="110"/>
      <c r="AQ2890" s="110"/>
      <c r="AR2890" s="110"/>
      <c r="AS2890" s="110"/>
      <c r="AT2890" s="110"/>
      <c r="AU2890" s="110"/>
      <c r="AV2890" s="110"/>
      <c r="AW2890" s="112"/>
      <c r="AX2890" s="112"/>
      <c r="AY2890" s="110"/>
      <c r="BB2890" s="110"/>
      <c r="BC2890" s="112"/>
      <c r="BE2890" s="110"/>
      <c r="BF2890" s="110"/>
      <c r="BG2890" s="110"/>
      <c r="BH2890" s="110"/>
      <c r="BI2890" s="110"/>
    </row>
    <row r="2891" spans="1:62">
      <c r="A2891" s="108"/>
      <c r="B2891" s="108"/>
      <c r="C2891" s="109"/>
      <c r="D2891" s="109"/>
      <c r="E2891" s="108"/>
      <c r="F2891" s="108"/>
      <c r="G2891" s="108"/>
      <c r="H2891" s="108"/>
      <c r="I2891" s="108"/>
      <c r="J2891" s="108"/>
      <c r="K2891" s="110"/>
      <c r="L2891" s="110"/>
      <c r="M2891" s="110"/>
      <c r="N2891" s="111"/>
      <c r="O2891" s="110"/>
      <c r="P2891" s="110"/>
      <c r="Q2891" s="110"/>
      <c r="R2891" s="110"/>
      <c r="S2891" s="110"/>
      <c r="T2891" s="110"/>
      <c r="V2891" s="110"/>
      <c r="W2891" s="110"/>
      <c r="X2891" s="110"/>
      <c r="Y2891" s="110"/>
      <c r="Z2891" s="110"/>
      <c r="AA2891" s="110"/>
      <c r="AB2891" s="110"/>
      <c r="AC2891" s="110"/>
      <c r="AD2891" s="110"/>
      <c r="AE2891" s="110"/>
      <c r="AF2891" s="110"/>
      <c r="AG2891" s="110"/>
      <c r="AH2891" s="110"/>
      <c r="AI2891" s="110"/>
      <c r="AJ2891" s="110"/>
      <c r="AK2891" s="110"/>
      <c r="AL2891" s="110"/>
      <c r="AM2891" s="110"/>
      <c r="AN2891" s="110"/>
      <c r="AO2891" s="110"/>
      <c r="AP2891" s="110"/>
      <c r="AQ2891" s="110"/>
      <c r="AR2891" s="110"/>
      <c r="AS2891" s="110"/>
      <c r="AT2891" s="110"/>
      <c r="AU2891" s="110"/>
      <c r="AV2891" s="110"/>
      <c r="AY2891" s="110"/>
      <c r="BD2891" s="110"/>
      <c r="BE2891" s="110"/>
      <c r="BF2891" s="110"/>
      <c r="BG2891" s="110"/>
      <c r="BH2891" s="110"/>
      <c r="BI2891" s="110"/>
      <c r="BJ2891" s="110"/>
    </row>
    <row r="2892" spans="1:62">
      <c r="A2892" s="108"/>
      <c r="B2892" s="108"/>
      <c r="C2892" s="109"/>
      <c r="D2892" s="109"/>
      <c r="E2892" s="108"/>
      <c r="F2892" s="108"/>
      <c r="G2892" s="108"/>
      <c r="H2892" s="108"/>
      <c r="I2892" s="108"/>
      <c r="J2892" s="108"/>
      <c r="K2892" s="110"/>
      <c r="L2892" s="110"/>
      <c r="M2892" s="110"/>
      <c r="N2892" s="111"/>
      <c r="O2892" s="110"/>
      <c r="P2892" s="110"/>
      <c r="Q2892" s="110"/>
      <c r="R2892" s="110"/>
      <c r="S2892" s="110"/>
      <c r="T2892" s="110"/>
      <c r="U2892" s="112"/>
      <c r="V2892" s="110"/>
      <c r="W2892" s="110"/>
      <c r="X2892" s="110"/>
      <c r="Y2892" s="110"/>
      <c r="Z2892" s="110"/>
      <c r="AA2892" s="110"/>
      <c r="AB2892" s="110"/>
      <c r="AC2892" s="110"/>
      <c r="AD2892" s="110"/>
      <c r="AE2892" s="110"/>
      <c r="AF2892" s="110"/>
      <c r="AG2892" s="110"/>
      <c r="AH2892" s="110"/>
      <c r="AI2892" s="110"/>
      <c r="AJ2892" s="110"/>
      <c r="AK2892" s="110"/>
      <c r="AL2892" s="110"/>
      <c r="AM2892" s="110"/>
      <c r="AN2892" s="110"/>
      <c r="AO2892" s="110"/>
      <c r="AP2892" s="110"/>
      <c r="AQ2892" s="110"/>
      <c r="AR2892" s="110"/>
      <c r="AS2892" s="110"/>
      <c r="AT2892" s="110"/>
      <c r="AU2892" s="110"/>
      <c r="AV2892" s="110"/>
      <c r="AW2892" s="112"/>
      <c r="AY2892" s="110"/>
      <c r="AZ2892" s="110"/>
      <c r="BA2892" s="110"/>
      <c r="BB2892" s="110"/>
      <c r="BD2892" s="110"/>
      <c r="BE2892" s="110"/>
      <c r="BF2892" s="110"/>
      <c r="BG2892" s="110"/>
      <c r="BH2892" s="110"/>
      <c r="BI2892" s="110"/>
      <c r="BJ2892" s="110"/>
    </row>
    <row r="2893" spans="1:62">
      <c r="A2893" s="108"/>
      <c r="B2893" s="108"/>
      <c r="C2893" s="109"/>
      <c r="D2893" s="109"/>
      <c r="E2893" s="108"/>
      <c r="F2893" s="108"/>
      <c r="G2893" s="108"/>
      <c r="H2893" s="108"/>
      <c r="I2893" s="108"/>
      <c r="J2893" s="108"/>
      <c r="K2893" s="110"/>
      <c r="L2893" s="110"/>
      <c r="M2893" s="110"/>
      <c r="N2893" s="111"/>
      <c r="O2893" s="110"/>
      <c r="P2893" s="110"/>
      <c r="Q2893" s="110"/>
      <c r="R2893" s="110"/>
      <c r="S2893" s="110"/>
      <c r="T2893" s="110"/>
      <c r="U2893" s="112"/>
      <c r="V2893" s="110"/>
      <c r="W2893" s="110"/>
      <c r="X2893" s="110"/>
      <c r="Y2893" s="110"/>
      <c r="Z2893" s="110"/>
      <c r="AA2893" s="110"/>
      <c r="AB2893" s="110"/>
      <c r="AC2893" s="110"/>
      <c r="AD2893" s="110"/>
      <c r="AE2893" s="110"/>
      <c r="AF2893" s="110"/>
      <c r="AG2893" s="110"/>
      <c r="AH2893" s="110"/>
      <c r="AI2893" s="110"/>
      <c r="AJ2893" s="110"/>
      <c r="AK2893" s="110"/>
      <c r="AL2893" s="110"/>
      <c r="AM2893" s="110"/>
      <c r="AN2893" s="110"/>
      <c r="AO2893" s="110"/>
      <c r="AP2893" s="110"/>
      <c r="AQ2893" s="110"/>
      <c r="AR2893" s="110"/>
      <c r="AS2893" s="110"/>
      <c r="AT2893" s="110"/>
      <c r="AU2893" s="110"/>
      <c r="AV2893" s="110"/>
      <c r="AY2893" s="110"/>
      <c r="AZ2893" s="110"/>
      <c r="BA2893" s="110"/>
      <c r="BB2893" s="110"/>
      <c r="BE2893" s="110"/>
      <c r="BF2893" s="110"/>
      <c r="BG2893" s="110"/>
      <c r="BH2893" s="110"/>
      <c r="BI2893" s="110"/>
      <c r="BJ2893" s="110"/>
    </row>
    <row r="2894" spans="1:62">
      <c r="A2894" s="108"/>
      <c r="B2894" s="108"/>
      <c r="C2894" s="109"/>
      <c r="D2894" s="109"/>
      <c r="E2894" s="108"/>
      <c r="F2894" s="108"/>
      <c r="G2894" s="108"/>
      <c r="H2894" s="108"/>
      <c r="I2894" s="108"/>
      <c r="J2894" s="108"/>
      <c r="K2894" s="110"/>
      <c r="L2894" s="110"/>
      <c r="M2894" s="110"/>
      <c r="U2894" s="112"/>
      <c r="AS2894" s="110"/>
      <c r="AT2894" s="110"/>
      <c r="AU2894" s="110"/>
      <c r="AY2894" s="110"/>
      <c r="BD2894" s="110"/>
      <c r="BE2894" s="110"/>
      <c r="BF2894" s="110"/>
      <c r="BG2894" s="110"/>
      <c r="BH2894" s="110"/>
      <c r="BI2894" s="110"/>
      <c r="BJ2894" s="110"/>
    </row>
    <row r="2895" spans="1:62">
      <c r="A2895" s="108"/>
      <c r="B2895" s="108"/>
      <c r="C2895" s="109"/>
      <c r="D2895" s="109"/>
      <c r="E2895" s="108"/>
      <c r="F2895" s="108"/>
      <c r="G2895" s="108"/>
      <c r="H2895" s="108"/>
      <c r="I2895" s="108"/>
      <c r="J2895" s="108"/>
      <c r="K2895" s="110"/>
      <c r="L2895" s="110"/>
      <c r="M2895" s="110"/>
      <c r="O2895" s="110"/>
      <c r="P2895" s="110"/>
      <c r="Q2895" s="110"/>
      <c r="R2895" s="110"/>
      <c r="S2895" s="110"/>
      <c r="T2895" s="110"/>
      <c r="U2895" s="112"/>
      <c r="V2895" s="110"/>
      <c r="W2895" s="110"/>
      <c r="X2895" s="110"/>
      <c r="Y2895" s="110"/>
      <c r="Z2895" s="110"/>
      <c r="AA2895" s="110"/>
      <c r="AB2895" s="110"/>
      <c r="AC2895" s="110"/>
      <c r="AD2895" s="110"/>
      <c r="AE2895" s="110"/>
      <c r="AF2895" s="110"/>
      <c r="AG2895" s="110"/>
      <c r="AH2895" s="110"/>
      <c r="AI2895" s="110"/>
      <c r="AJ2895" s="110"/>
      <c r="AK2895" s="110"/>
      <c r="AL2895" s="110"/>
      <c r="AM2895" s="110"/>
      <c r="AN2895" s="110"/>
      <c r="AO2895" s="110"/>
      <c r="AP2895" s="110"/>
      <c r="AQ2895" s="110"/>
      <c r="AR2895" s="110"/>
      <c r="AS2895" s="110"/>
      <c r="AT2895" s="110"/>
      <c r="AU2895" s="110"/>
      <c r="AV2895" s="110"/>
      <c r="AY2895" s="110"/>
      <c r="BA2895" s="110"/>
      <c r="BB2895" s="110"/>
      <c r="BD2895" s="110"/>
      <c r="BE2895" s="110"/>
      <c r="BF2895" s="110"/>
      <c r="BG2895" s="110"/>
      <c r="BH2895" s="110"/>
      <c r="BI2895" s="110"/>
      <c r="BJ2895" s="110"/>
    </row>
    <row r="2896" spans="1:62">
      <c r="A2896" s="108"/>
      <c r="B2896" s="108"/>
      <c r="C2896" s="109"/>
      <c r="D2896" s="109"/>
      <c r="E2896" s="108"/>
      <c r="F2896" s="108"/>
      <c r="G2896" s="108"/>
      <c r="H2896" s="108"/>
      <c r="I2896" s="108"/>
      <c r="J2896" s="108"/>
      <c r="K2896" s="110"/>
      <c r="L2896" s="110"/>
      <c r="M2896" s="110"/>
      <c r="N2896" s="111"/>
      <c r="O2896" s="110"/>
      <c r="P2896" s="110"/>
      <c r="Q2896" s="110"/>
      <c r="R2896" s="110"/>
      <c r="S2896" s="110"/>
      <c r="T2896" s="110"/>
      <c r="V2896" s="110"/>
      <c r="W2896" s="110"/>
      <c r="X2896" s="110"/>
      <c r="Y2896" s="110"/>
      <c r="Z2896" s="110"/>
      <c r="AA2896" s="110"/>
      <c r="AB2896" s="110"/>
      <c r="AC2896" s="110"/>
      <c r="AD2896" s="110"/>
      <c r="AE2896" s="110"/>
      <c r="AF2896" s="110"/>
      <c r="AG2896" s="110"/>
      <c r="AH2896" s="110"/>
      <c r="AI2896" s="110"/>
      <c r="AJ2896" s="110"/>
      <c r="AK2896" s="110"/>
      <c r="AL2896" s="110"/>
      <c r="AM2896" s="110"/>
      <c r="AN2896" s="110"/>
      <c r="AO2896" s="110"/>
      <c r="AP2896" s="110"/>
      <c r="AQ2896" s="110"/>
      <c r="AR2896" s="110"/>
      <c r="AU2896" s="110"/>
      <c r="AV2896" s="110"/>
      <c r="AX2896" s="112"/>
      <c r="BC2896" s="112"/>
      <c r="BD2896" s="110"/>
      <c r="BE2896" s="110"/>
      <c r="BF2896" s="110"/>
      <c r="BG2896" s="110"/>
      <c r="BH2896" s="110"/>
      <c r="BI2896" s="110"/>
      <c r="BJ2896" s="110"/>
    </row>
    <row r="2897" spans="1:62">
      <c r="A2897" s="108"/>
      <c r="B2897" s="108"/>
      <c r="C2897" s="109"/>
      <c r="D2897" s="109"/>
      <c r="E2897" s="108"/>
      <c r="F2897" s="108"/>
      <c r="G2897" s="108"/>
      <c r="H2897" s="108"/>
      <c r="I2897" s="108"/>
      <c r="J2897" s="108"/>
      <c r="K2897" s="110"/>
      <c r="L2897" s="110"/>
      <c r="M2897" s="110"/>
      <c r="N2897" s="111"/>
      <c r="O2897" s="110"/>
      <c r="P2897" s="110"/>
      <c r="Q2897" s="110"/>
      <c r="R2897" s="110"/>
      <c r="S2897" s="110"/>
      <c r="T2897" s="110"/>
      <c r="U2897" s="112"/>
      <c r="V2897" s="110"/>
      <c r="W2897" s="110"/>
      <c r="X2897" s="110"/>
      <c r="Y2897" s="110"/>
      <c r="Z2897" s="110"/>
      <c r="AA2897" s="110"/>
      <c r="AB2897" s="110"/>
      <c r="AC2897" s="110"/>
      <c r="AD2897" s="110"/>
      <c r="AE2897" s="110"/>
      <c r="AF2897" s="110"/>
      <c r="AG2897" s="110"/>
      <c r="AH2897" s="110"/>
      <c r="AI2897" s="110"/>
      <c r="AJ2897" s="110"/>
      <c r="AK2897" s="110"/>
      <c r="AL2897" s="110"/>
      <c r="AM2897" s="110"/>
      <c r="AN2897" s="110"/>
      <c r="AO2897" s="110"/>
      <c r="AP2897" s="110"/>
      <c r="AQ2897" s="110"/>
      <c r="AR2897" s="110"/>
      <c r="AS2897" s="110"/>
      <c r="AT2897" s="110"/>
      <c r="AU2897" s="110"/>
      <c r="AV2897" s="110"/>
      <c r="AY2897" s="110"/>
      <c r="BD2897" s="110"/>
      <c r="BE2897" s="110"/>
      <c r="BF2897" s="110"/>
      <c r="BG2897" s="110"/>
      <c r="BH2897" s="110"/>
      <c r="BI2897" s="110"/>
      <c r="BJ2897" s="110"/>
    </row>
    <row r="2898" spans="1:62">
      <c r="A2898" s="108"/>
      <c r="B2898" s="108"/>
      <c r="C2898" s="109"/>
      <c r="D2898" s="109"/>
      <c r="E2898" s="108"/>
      <c r="F2898" s="108"/>
      <c r="G2898" s="108"/>
      <c r="H2898" s="108"/>
      <c r="I2898" s="108"/>
      <c r="J2898" s="108"/>
      <c r="K2898" s="110"/>
      <c r="L2898" s="110"/>
      <c r="M2898" s="110"/>
      <c r="N2898" s="111"/>
      <c r="O2898" s="110"/>
      <c r="P2898" s="110"/>
      <c r="Q2898" s="110"/>
      <c r="R2898" s="110"/>
      <c r="S2898" s="110"/>
      <c r="T2898" s="110"/>
      <c r="U2898" s="112"/>
      <c r="V2898" s="110"/>
      <c r="W2898" s="110"/>
      <c r="X2898" s="110"/>
      <c r="Y2898" s="110"/>
      <c r="Z2898" s="110"/>
      <c r="AA2898" s="110"/>
      <c r="AB2898" s="110"/>
      <c r="AC2898" s="110"/>
      <c r="AD2898" s="110"/>
      <c r="AE2898" s="110"/>
      <c r="AF2898" s="110"/>
      <c r="AG2898" s="110"/>
      <c r="AH2898" s="110"/>
      <c r="AI2898" s="110"/>
      <c r="AJ2898" s="110"/>
      <c r="AK2898" s="110"/>
      <c r="AL2898" s="110"/>
      <c r="AM2898" s="110"/>
      <c r="AN2898" s="110"/>
      <c r="AO2898" s="110"/>
      <c r="AP2898" s="110"/>
      <c r="AQ2898" s="110"/>
      <c r="AR2898" s="110"/>
      <c r="AS2898" s="110"/>
      <c r="AT2898" s="110"/>
      <c r="AU2898" s="110"/>
      <c r="AV2898" s="110"/>
      <c r="AY2898" s="110"/>
      <c r="BD2898" s="110"/>
      <c r="BE2898" s="110"/>
      <c r="BF2898" s="110"/>
      <c r="BG2898" s="110"/>
      <c r="BH2898" s="110"/>
      <c r="BI2898" s="110"/>
      <c r="BJ2898" s="110"/>
    </row>
    <row r="2899" spans="1:62">
      <c r="A2899" s="108"/>
      <c r="B2899" s="108"/>
      <c r="C2899" s="109"/>
      <c r="D2899" s="109"/>
      <c r="E2899" s="108"/>
      <c r="F2899" s="108"/>
      <c r="G2899" s="108"/>
      <c r="H2899" s="108"/>
      <c r="I2899" s="108"/>
      <c r="J2899" s="108"/>
      <c r="K2899" s="110"/>
      <c r="L2899" s="110"/>
      <c r="M2899" s="110"/>
      <c r="N2899" s="111"/>
      <c r="O2899" s="110"/>
      <c r="P2899" s="110"/>
      <c r="Q2899" s="110"/>
      <c r="R2899" s="110"/>
      <c r="S2899" s="110"/>
      <c r="T2899" s="110"/>
      <c r="V2899" s="110"/>
      <c r="W2899" s="110"/>
      <c r="X2899" s="110"/>
      <c r="Y2899" s="110"/>
      <c r="Z2899" s="110"/>
      <c r="AA2899" s="110"/>
      <c r="AB2899" s="110"/>
      <c r="AC2899" s="110"/>
      <c r="AD2899" s="110"/>
      <c r="AF2899" s="110"/>
      <c r="AG2899" s="110"/>
      <c r="AI2899" s="110"/>
      <c r="AJ2899" s="110"/>
      <c r="AL2899" s="110"/>
      <c r="AM2899" s="110"/>
      <c r="AO2899" s="110"/>
      <c r="AP2899" s="110"/>
      <c r="AQ2899" s="110"/>
      <c r="AR2899" s="110"/>
      <c r="AV2899" s="110"/>
      <c r="BD2899" s="110"/>
      <c r="BE2899" s="110"/>
      <c r="BF2899" s="110"/>
      <c r="BG2899" s="110"/>
      <c r="BH2899" s="110"/>
      <c r="BI2899" s="110"/>
      <c r="BJ2899" s="110"/>
    </row>
    <row r="2900" spans="1:62">
      <c r="A2900" s="108"/>
      <c r="B2900" s="108"/>
      <c r="C2900" s="109"/>
      <c r="D2900" s="109"/>
      <c r="E2900" s="108"/>
      <c r="F2900" s="108"/>
      <c r="G2900" s="108"/>
      <c r="H2900" s="108"/>
      <c r="I2900" s="108"/>
      <c r="J2900" s="108"/>
      <c r="K2900" s="110"/>
      <c r="L2900" s="110"/>
      <c r="M2900" s="110"/>
      <c r="N2900" s="111"/>
      <c r="O2900" s="110"/>
      <c r="P2900" s="110"/>
      <c r="Q2900" s="110"/>
      <c r="R2900" s="110"/>
      <c r="S2900" s="110"/>
      <c r="T2900" s="110"/>
      <c r="U2900" s="112"/>
      <c r="AP2900" s="110"/>
      <c r="AQ2900" s="110"/>
      <c r="AR2900" s="110"/>
    </row>
    <row r="2901" spans="1:62">
      <c r="A2901" s="108"/>
      <c r="B2901" s="108"/>
      <c r="C2901" s="109"/>
      <c r="D2901" s="109"/>
      <c r="E2901" s="108"/>
      <c r="F2901" s="108"/>
      <c r="G2901" s="108"/>
      <c r="H2901" s="108"/>
      <c r="I2901" s="108"/>
      <c r="J2901" s="108"/>
      <c r="K2901" s="110"/>
      <c r="L2901" s="110"/>
      <c r="M2901" s="110"/>
      <c r="N2901" s="111"/>
      <c r="O2901" s="110"/>
      <c r="P2901" s="110"/>
      <c r="Q2901" s="110"/>
      <c r="R2901" s="110"/>
      <c r="S2901" s="110"/>
      <c r="T2901" s="110"/>
      <c r="V2901" s="110"/>
      <c r="W2901" s="110"/>
      <c r="X2901" s="110"/>
      <c r="Y2901" s="110"/>
      <c r="Z2901" s="110"/>
      <c r="AA2901" s="110"/>
      <c r="AB2901" s="110"/>
      <c r="AC2901" s="110"/>
      <c r="AD2901" s="110"/>
      <c r="AF2901" s="110"/>
      <c r="AG2901" s="110"/>
      <c r="AI2901" s="110"/>
      <c r="AJ2901" s="110"/>
      <c r="AL2901" s="110"/>
      <c r="AM2901" s="110"/>
      <c r="AO2901" s="110"/>
      <c r="AP2901" s="110"/>
      <c r="AQ2901" s="110"/>
      <c r="AR2901" s="110"/>
      <c r="AV2901" s="110"/>
      <c r="AW2901" s="112"/>
      <c r="BD2901" s="110"/>
      <c r="BE2901" s="110"/>
      <c r="BF2901" s="110"/>
      <c r="BG2901" s="110"/>
      <c r="BH2901" s="110"/>
      <c r="BI2901" s="110"/>
      <c r="BJ2901" s="110"/>
    </row>
    <row r="2902" spans="1:62">
      <c r="A2902" s="108"/>
      <c r="B2902" s="108"/>
      <c r="C2902" s="109"/>
      <c r="D2902" s="109"/>
      <c r="E2902" s="108"/>
      <c r="F2902" s="108"/>
      <c r="G2902" s="108"/>
      <c r="H2902" s="108"/>
      <c r="I2902" s="108"/>
      <c r="J2902" s="108"/>
      <c r="K2902" s="110"/>
      <c r="L2902" s="110"/>
      <c r="M2902" s="110"/>
      <c r="N2902" s="111"/>
      <c r="O2902" s="110"/>
      <c r="P2902" s="110"/>
      <c r="Q2902" s="110"/>
      <c r="R2902" s="110"/>
      <c r="S2902" s="110"/>
      <c r="T2902" s="110"/>
      <c r="V2902" s="110"/>
      <c r="W2902" s="110"/>
      <c r="X2902" s="110"/>
      <c r="Y2902" s="110"/>
      <c r="Z2902" s="110"/>
      <c r="AA2902" s="110"/>
      <c r="AB2902" s="110"/>
      <c r="AC2902" s="110"/>
      <c r="AD2902" s="110"/>
      <c r="AE2902" s="110"/>
      <c r="AF2902" s="110"/>
      <c r="AG2902" s="110"/>
      <c r="AH2902" s="110"/>
      <c r="AI2902" s="110"/>
      <c r="AJ2902" s="110"/>
      <c r="AK2902" s="110"/>
      <c r="AL2902" s="110"/>
      <c r="AM2902" s="110"/>
      <c r="AN2902" s="110"/>
      <c r="AO2902" s="110"/>
      <c r="AP2902" s="110"/>
      <c r="AQ2902" s="110"/>
      <c r="AR2902" s="110"/>
      <c r="AS2902" s="110"/>
      <c r="AT2902" s="110"/>
      <c r="AU2902" s="110"/>
      <c r="AV2902" s="110"/>
      <c r="AW2902" s="112"/>
      <c r="AY2902" s="110"/>
      <c r="AZ2902" s="110"/>
      <c r="BA2902" s="110"/>
      <c r="BB2902" s="110"/>
      <c r="BD2902" s="110"/>
      <c r="BE2902" s="110"/>
      <c r="BF2902" s="110"/>
      <c r="BG2902" s="110"/>
      <c r="BH2902" s="110"/>
      <c r="BI2902" s="110"/>
      <c r="BJ2902" s="110"/>
    </row>
    <row r="2903" spans="1:62">
      <c r="A2903" s="108"/>
      <c r="B2903" s="108"/>
      <c r="C2903" s="109"/>
      <c r="D2903" s="109"/>
      <c r="E2903" s="108"/>
      <c r="F2903" s="108"/>
      <c r="G2903" s="108"/>
      <c r="H2903" s="108"/>
      <c r="I2903" s="108"/>
      <c r="J2903" s="108"/>
      <c r="K2903" s="110"/>
      <c r="L2903" s="110"/>
      <c r="M2903" s="110"/>
      <c r="N2903" s="111"/>
      <c r="O2903" s="110"/>
      <c r="P2903" s="110"/>
      <c r="Q2903" s="110"/>
      <c r="R2903" s="110"/>
      <c r="S2903" s="110"/>
      <c r="T2903" s="110"/>
      <c r="U2903" s="112"/>
      <c r="V2903" s="110"/>
      <c r="W2903" s="110"/>
      <c r="X2903" s="110"/>
      <c r="Y2903" s="110"/>
      <c r="Z2903" s="110"/>
      <c r="AA2903" s="110"/>
      <c r="AB2903" s="110"/>
      <c r="AC2903" s="110"/>
      <c r="AD2903" s="110"/>
      <c r="AE2903" s="110"/>
      <c r="AF2903" s="110"/>
      <c r="AG2903" s="110"/>
      <c r="AH2903" s="110"/>
      <c r="AI2903" s="110"/>
      <c r="AJ2903" s="110"/>
      <c r="AK2903" s="110"/>
      <c r="AL2903" s="110"/>
      <c r="AM2903" s="110"/>
      <c r="AN2903" s="110"/>
      <c r="AO2903" s="110"/>
      <c r="AP2903" s="110"/>
      <c r="AQ2903" s="110"/>
      <c r="AR2903" s="110"/>
      <c r="AS2903" s="110"/>
      <c r="AT2903" s="110"/>
      <c r="AU2903" s="110"/>
      <c r="AV2903" s="110"/>
      <c r="AY2903" s="110"/>
      <c r="BD2903" s="110"/>
      <c r="BE2903" s="110"/>
      <c r="BF2903" s="110"/>
      <c r="BG2903" s="110"/>
      <c r="BH2903" s="110"/>
      <c r="BI2903" s="110"/>
      <c r="BJ2903" s="110"/>
    </row>
    <row r="2904" spans="1:62">
      <c r="A2904" s="108"/>
      <c r="B2904" s="108"/>
      <c r="C2904" s="109"/>
      <c r="D2904" s="109"/>
      <c r="E2904" s="108"/>
      <c r="F2904" s="108"/>
      <c r="G2904" s="108"/>
      <c r="H2904" s="108"/>
      <c r="I2904" s="108"/>
      <c r="J2904" s="108"/>
      <c r="K2904" s="110"/>
      <c r="L2904" s="110"/>
      <c r="M2904" s="110"/>
      <c r="N2904" s="111"/>
      <c r="O2904" s="110"/>
      <c r="P2904" s="110"/>
      <c r="Q2904" s="110"/>
      <c r="R2904" s="110"/>
      <c r="S2904" s="110"/>
      <c r="T2904" s="110"/>
      <c r="V2904" s="110"/>
      <c r="W2904" s="110"/>
      <c r="X2904" s="110"/>
      <c r="Y2904" s="110"/>
      <c r="Z2904" s="110"/>
      <c r="AA2904" s="110"/>
      <c r="AB2904" s="110"/>
      <c r="AF2904" s="110"/>
      <c r="AG2904" s="110"/>
      <c r="AH2904" s="110"/>
      <c r="AI2904" s="110"/>
      <c r="AJ2904" s="110"/>
      <c r="AK2904" s="110"/>
      <c r="AL2904" s="110"/>
      <c r="AM2904" s="110"/>
      <c r="AN2904" s="110"/>
      <c r="AO2904" s="110"/>
      <c r="AP2904" s="110"/>
      <c r="AQ2904" s="110"/>
      <c r="AR2904" s="110"/>
      <c r="AS2904" s="110"/>
      <c r="AT2904" s="110"/>
      <c r="AU2904" s="110"/>
      <c r="AV2904" s="110"/>
      <c r="AY2904" s="110"/>
      <c r="BE2904" s="110"/>
      <c r="BF2904" s="110"/>
      <c r="BG2904" s="110"/>
      <c r="BH2904" s="110"/>
      <c r="BI2904" s="110"/>
    </row>
    <row r="2905" spans="1:62">
      <c r="A2905" s="108"/>
      <c r="B2905" s="108"/>
      <c r="C2905" s="109"/>
      <c r="D2905" s="109"/>
      <c r="E2905" s="108"/>
      <c r="F2905" s="108"/>
      <c r="G2905" s="108"/>
      <c r="H2905" s="108"/>
      <c r="I2905" s="108"/>
      <c r="J2905" s="108"/>
      <c r="K2905" s="110"/>
      <c r="L2905" s="110"/>
      <c r="M2905" s="110"/>
      <c r="O2905" s="110"/>
      <c r="P2905" s="110"/>
      <c r="Q2905" s="110"/>
      <c r="R2905" s="110"/>
      <c r="S2905" s="110"/>
      <c r="T2905" s="110"/>
      <c r="V2905" s="110"/>
      <c r="W2905" s="110"/>
      <c r="X2905" s="110"/>
      <c r="Y2905" s="110"/>
      <c r="Z2905" s="110"/>
      <c r="AA2905" s="110"/>
      <c r="AB2905" s="110"/>
      <c r="AF2905" s="110"/>
      <c r="AG2905" s="110"/>
      <c r="AH2905" s="110"/>
      <c r="AI2905" s="110"/>
      <c r="AJ2905" s="110"/>
      <c r="AK2905" s="110"/>
      <c r="AL2905" s="110"/>
      <c r="AM2905" s="110"/>
      <c r="AN2905" s="110"/>
      <c r="AO2905" s="110"/>
      <c r="AP2905" s="110"/>
      <c r="AQ2905" s="110"/>
      <c r="AR2905" s="110"/>
      <c r="AT2905" s="110"/>
      <c r="AU2905" s="110"/>
      <c r="AV2905" s="110"/>
      <c r="BD2905" s="110"/>
      <c r="BE2905" s="110"/>
      <c r="BF2905" s="110"/>
      <c r="BG2905" s="110"/>
      <c r="BH2905" s="110"/>
      <c r="BI2905" s="110"/>
      <c r="BJ2905" s="110"/>
    </row>
    <row r="2906" spans="1:62">
      <c r="A2906" s="108"/>
      <c r="B2906" s="108"/>
      <c r="C2906" s="109"/>
      <c r="D2906" s="109"/>
      <c r="E2906" s="108"/>
      <c r="F2906" s="108"/>
      <c r="G2906" s="108"/>
      <c r="H2906" s="108"/>
      <c r="I2906" s="108"/>
      <c r="J2906" s="108"/>
      <c r="K2906" s="110"/>
      <c r="L2906" s="110"/>
      <c r="M2906" s="110"/>
      <c r="N2906" s="111"/>
      <c r="O2906" s="110"/>
      <c r="P2906" s="110"/>
      <c r="Q2906" s="110"/>
      <c r="U2906" s="112"/>
      <c r="V2906" s="110"/>
      <c r="W2906" s="110"/>
      <c r="X2906" s="110"/>
      <c r="Y2906" s="110"/>
      <c r="Z2906" s="110"/>
      <c r="AA2906" s="110"/>
      <c r="AB2906" s="110"/>
      <c r="AC2906" s="110"/>
      <c r="AD2906" s="110"/>
      <c r="AE2906" s="110"/>
      <c r="AF2906" s="110"/>
      <c r="AG2906" s="110"/>
      <c r="AH2906" s="110"/>
      <c r="AI2906" s="110"/>
      <c r="AJ2906" s="110"/>
      <c r="AK2906" s="110"/>
      <c r="AL2906" s="110"/>
      <c r="AM2906" s="110"/>
      <c r="AN2906" s="110"/>
      <c r="AO2906" s="110"/>
      <c r="AS2906" s="110"/>
      <c r="AT2906" s="110"/>
      <c r="AU2906" s="110"/>
      <c r="AV2906" s="110"/>
      <c r="AY2906" s="110"/>
      <c r="BD2906" s="110"/>
      <c r="BE2906" s="110"/>
      <c r="BF2906" s="110"/>
      <c r="BG2906" s="110"/>
      <c r="BH2906" s="110"/>
      <c r="BI2906" s="110"/>
      <c r="BJ2906" s="110"/>
    </row>
    <row r="2907" spans="1:62">
      <c r="A2907" s="108"/>
      <c r="B2907" s="108"/>
      <c r="C2907" s="109"/>
      <c r="D2907" s="109"/>
      <c r="E2907" s="108"/>
      <c r="F2907" s="108"/>
      <c r="G2907" s="108"/>
      <c r="H2907" s="108"/>
      <c r="I2907" s="108"/>
      <c r="J2907" s="108"/>
      <c r="K2907" s="110"/>
      <c r="L2907" s="110"/>
      <c r="M2907" s="110"/>
      <c r="N2907" s="111"/>
      <c r="O2907" s="110"/>
      <c r="P2907" s="110"/>
      <c r="Q2907" s="110"/>
      <c r="R2907" s="110"/>
      <c r="S2907" s="110"/>
      <c r="T2907" s="110"/>
      <c r="V2907" s="110"/>
      <c r="W2907" s="110"/>
      <c r="X2907" s="110"/>
      <c r="Y2907" s="110"/>
      <c r="Z2907" s="110"/>
      <c r="AA2907" s="110"/>
      <c r="AB2907" s="110"/>
      <c r="AC2907" s="110"/>
      <c r="AD2907" s="110"/>
      <c r="AE2907" s="110"/>
      <c r="AF2907" s="110"/>
      <c r="AG2907" s="110"/>
      <c r="AH2907" s="110"/>
      <c r="AI2907" s="110"/>
      <c r="AJ2907" s="110"/>
      <c r="AK2907" s="110"/>
      <c r="AL2907" s="110"/>
      <c r="AM2907" s="110"/>
      <c r="AN2907" s="110"/>
      <c r="AO2907" s="110"/>
      <c r="AP2907" s="110"/>
      <c r="AQ2907" s="110"/>
      <c r="AR2907" s="110"/>
      <c r="AS2907" s="110"/>
      <c r="AT2907" s="110"/>
      <c r="AU2907" s="110"/>
      <c r="AV2907" s="110"/>
      <c r="AY2907" s="110"/>
      <c r="BD2907" s="110"/>
      <c r="BE2907" s="110"/>
      <c r="BF2907" s="110"/>
      <c r="BG2907" s="110"/>
      <c r="BH2907" s="110"/>
      <c r="BI2907" s="110"/>
      <c r="BJ2907" s="110"/>
    </row>
    <row r="2908" spans="1:62">
      <c r="A2908" s="108"/>
      <c r="B2908" s="108"/>
      <c r="C2908" s="109"/>
      <c r="D2908" s="109"/>
      <c r="E2908" s="108"/>
      <c r="F2908" s="108"/>
      <c r="G2908" s="108"/>
      <c r="H2908" s="108"/>
      <c r="I2908" s="108"/>
      <c r="J2908" s="108"/>
      <c r="K2908" s="110"/>
      <c r="L2908" s="110"/>
      <c r="M2908" s="110"/>
      <c r="O2908" s="110"/>
      <c r="P2908" s="110"/>
      <c r="Q2908" s="110"/>
      <c r="R2908" s="110"/>
      <c r="S2908" s="110"/>
      <c r="T2908" s="110"/>
      <c r="V2908" s="110"/>
      <c r="W2908" s="110"/>
      <c r="X2908" s="110"/>
      <c r="Y2908" s="110"/>
      <c r="Z2908" s="110"/>
      <c r="AA2908" s="110"/>
      <c r="AB2908" s="110"/>
      <c r="AC2908" s="110"/>
      <c r="AD2908" s="110"/>
      <c r="AE2908" s="110"/>
      <c r="AF2908" s="110"/>
      <c r="AG2908" s="110"/>
      <c r="AH2908" s="110"/>
      <c r="AI2908" s="110"/>
      <c r="AJ2908" s="110"/>
      <c r="AK2908" s="110"/>
      <c r="AL2908" s="110"/>
      <c r="AM2908" s="110"/>
      <c r="AN2908" s="110"/>
      <c r="AO2908" s="110"/>
      <c r="AP2908" s="110"/>
      <c r="AQ2908" s="110"/>
      <c r="AR2908" s="110"/>
      <c r="AS2908" s="110"/>
      <c r="AT2908" s="110"/>
      <c r="AU2908" s="110"/>
      <c r="AV2908" s="110"/>
      <c r="AY2908" s="110"/>
    </row>
    <row r="2909" spans="1:62">
      <c r="A2909" s="108"/>
      <c r="B2909" s="108"/>
      <c r="C2909" s="109"/>
      <c r="D2909" s="109"/>
      <c r="E2909" s="108"/>
      <c r="F2909" s="108"/>
      <c r="G2909" s="108"/>
      <c r="H2909" s="108"/>
      <c r="I2909" s="108"/>
      <c r="J2909" s="108"/>
      <c r="K2909" s="110"/>
      <c r="L2909" s="110"/>
      <c r="M2909" s="110"/>
      <c r="O2909" s="110"/>
      <c r="P2909" s="110"/>
      <c r="Q2909" s="110"/>
      <c r="R2909" s="110"/>
      <c r="S2909" s="110"/>
      <c r="T2909" s="110"/>
      <c r="V2909" s="110"/>
      <c r="W2909" s="110"/>
      <c r="X2909" s="110"/>
      <c r="Y2909" s="110"/>
      <c r="Z2909" s="110"/>
      <c r="AA2909" s="110"/>
      <c r="AB2909" s="110"/>
      <c r="AC2909" s="110"/>
      <c r="AD2909" s="110"/>
      <c r="AE2909" s="110"/>
      <c r="AF2909" s="110"/>
      <c r="AG2909" s="110"/>
      <c r="AH2909" s="110"/>
      <c r="AI2909" s="110"/>
      <c r="AJ2909" s="110"/>
      <c r="AK2909" s="110"/>
      <c r="AL2909" s="110"/>
      <c r="AM2909" s="110"/>
      <c r="AN2909" s="110"/>
      <c r="AO2909" s="110"/>
      <c r="AP2909" s="110"/>
      <c r="AQ2909" s="110"/>
      <c r="AR2909" s="110"/>
      <c r="AS2909" s="110"/>
      <c r="AT2909" s="110"/>
      <c r="AU2909" s="110"/>
      <c r="AV2909" s="110"/>
      <c r="AY2909" s="110"/>
      <c r="BD2909" s="110"/>
      <c r="BE2909" s="110"/>
      <c r="BF2909" s="110"/>
      <c r="BG2909" s="110"/>
      <c r="BH2909" s="110"/>
      <c r="BI2909" s="110"/>
      <c r="BJ2909" s="110"/>
    </row>
    <row r="2910" spans="1:62">
      <c r="A2910" s="108"/>
      <c r="B2910" s="108"/>
      <c r="C2910" s="109"/>
      <c r="D2910" s="109"/>
      <c r="E2910" s="108"/>
      <c r="F2910" s="108"/>
      <c r="G2910" s="108"/>
      <c r="H2910" s="108"/>
      <c r="I2910" s="108"/>
      <c r="J2910" s="108"/>
      <c r="K2910" s="110"/>
      <c r="L2910" s="110"/>
      <c r="M2910" s="110"/>
      <c r="N2910" s="111"/>
      <c r="O2910" s="110"/>
      <c r="P2910" s="110"/>
      <c r="Q2910" s="110"/>
      <c r="R2910" s="110"/>
      <c r="S2910" s="110"/>
      <c r="T2910" s="110"/>
      <c r="U2910" s="112"/>
      <c r="V2910" s="110"/>
      <c r="W2910" s="110"/>
      <c r="X2910" s="110"/>
      <c r="Y2910" s="110"/>
      <c r="Z2910" s="110"/>
      <c r="AA2910" s="110"/>
      <c r="AB2910" s="110"/>
      <c r="AC2910" s="110"/>
      <c r="AD2910" s="110"/>
      <c r="AE2910" s="110"/>
      <c r="AF2910" s="110"/>
      <c r="AG2910" s="110"/>
      <c r="AH2910" s="110"/>
      <c r="AI2910" s="110"/>
      <c r="AJ2910" s="110"/>
      <c r="AK2910" s="110"/>
      <c r="AL2910" s="110"/>
      <c r="AM2910" s="110"/>
      <c r="AN2910" s="110"/>
      <c r="AO2910" s="110"/>
      <c r="AP2910" s="110"/>
      <c r="AQ2910" s="110"/>
      <c r="AR2910" s="110"/>
      <c r="AU2910" s="110"/>
      <c r="AV2910" s="110"/>
      <c r="AW2910" s="112"/>
      <c r="AX2910" s="112"/>
      <c r="BB2910" s="110"/>
      <c r="BC2910" s="112"/>
      <c r="BD2910" s="110"/>
      <c r="BE2910" s="110"/>
      <c r="BF2910" s="110"/>
      <c r="BG2910" s="110"/>
      <c r="BH2910" s="110"/>
      <c r="BI2910" s="110"/>
      <c r="BJ2910" s="110"/>
    </row>
    <row r="2911" spans="1:62">
      <c r="A2911" s="108"/>
      <c r="B2911" s="108"/>
      <c r="C2911" s="109"/>
      <c r="D2911" s="109"/>
      <c r="E2911" s="108"/>
      <c r="F2911" s="108"/>
      <c r="G2911" s="108"/>
      <c r="H2911" s="108"/>
      <c r="I2911" s="108"/>
      <c r="J2911" s="108"/>
      <c r="K2911" s="110"/>
      <c r="L2911" s="110"/>
      <c r="M2911" s="110"/>
      <c r="N2911" s="111"/>
      <c r="O2911" s="110"/>
      <c r="P2911" s="110"/>
      <c r="Q2911" s="110"/>
      <c r="R2911" s="110"/>
      <c r="S2911" s="110"/>
      <c r="T2911" s="110"/>
      <c r="U2911" s="112"/>
      <c r="V2911" s="110"/>
      <c r="W2911" s="110"/>
      <c r="X2911" s="110"/>
      <c r="Y2911" s="110"/>
      <c r="Z2911" s="110"/>
      <c r="AA2911" s="110"/>
      <c r="AB2911" s="110"/>
      <c r="AC2911" s="110"/>
      <c r="AD2911" s="110"/>
      <c r="AE2911" s="110"/>
      <c r="AF2911" s="110"/>
      <c r="AG2911" s="110"/>
      <c r="AH2911" s="110"/>
      <c r="AI2911" s="110"/>
      <c r="AJ2911" s="110"/>
      <c r="AK2911" s="110"/>
      <c r="AL2911" s="110"/>
      <c r="AM2911" s="110"/>
      <c r="AN2911" s="110"/>
      <c r="AO2911" s="110"/>
      <c r="AP2911" s="110"/>
      <c r="AQ2911" s="110"/>
      <c r="AR2911" s="110"/>
      <c r="AS2911" s="110"/>
      <c r="AT2911" s="110"/>
      <c r="AU2911" s="110"/>
      <c r="AV2911" s="110"/>
      <c r="AY2911" s="110"/>
      <c r="BD2911" s="110"/>
      <c r="BE2911" s="110"/>
      <c r="BF2911" s="110"/>
      <c r="BG2911" s="110"/>
      <c r="BH2911" s="110"/>
      <c r="BI2911" s="110"/>
      <c r="BJ2911" s="110"/>
    </row>
    <row r="2912" spans="1:62">
      <c r="A2912" s="108"/>
      <c r="B2912" s="108"/>
      <c r="C2912" s="109"/>
      <c r="D2912" s="109"/>
      <c r="E2912" s="108"/>
      <c r="F2912" s="108"/>
      <c r="G2912" s="108"/>
      <c r="H2912" s="108"/>
      <c r="I2912" s="108"/>
      <c r="J2912" s="108"/>
      <c r="K2912" s="110"/>
      <c r="L2912" s="110"/>
      <c r="M2912" s="110"/>
      <c r="N2912" s="111"/>
      <c r="O2912" s="110"/>
      <c r="P2912" s="110"/>
      <c r="Q2912" s="110"/>
      <c r="R2912" s="110"/>
      <c r="S2912" s="110"/>
      <c r="T2912" s="110"/>
      <c r="U2912" s="112"/>
      <c r="V2912" s="110"/>
      <c r="W2912" s="110"/>
      <c r="X2912" s="110"/>
      <c r="Y2912" s="110"/>
      <c r="Z2912" s="110"/>
      <c r="AA2912" s="110"/>
      <c r="AB2912" s="110"/>
      <c r="AC2912" s="110"/>
      <c r="AD2912" s="110"/>
      <c r="AE2912" s="110"/>
      <c r="AF2912" s="110"/>
      <c r="AG2912" s="110"/>
      <c r="AH2912" s="110"/>
      <c r="AI2912" s="110"/>
      <c r="AJ2912" s="110"/>
      <c r="AK2912" s="110"/>
      <c r="AL2912" s="110"/>
      <c r="AM2912" s="110"/>
      <c r="AN2912" s="110"/>
      <c r="AO2912" s="110"/>
      <c r="AP2912" s="110"/>
      <c r="AQ2912" s="110"/>
      <c r="AR2912" s="110"/>
      <c r="AS2912" s="110"/>
      <c r="AT2912" s="110"/>
      <c r="AU2912" s="110"/>
      <c r="AV2912" s="110"/>
      <c r="AY2912" s="110"/>
      <c r="BD2912" s="110"/>
      <c r="BE2912" s="110"/>
      <c r="BF2912" s="110"/>
      <c r="BG2912" s="110"/>
      <c r="BH2912" s="110"/>
      <c r="BI2912" s="110"/>
      <c r="BJ2912" s="110"/>
    </row>
    <row r="2913" spans="1:62">
      <c r="A2913" s="108"/>
      <c r="B2913" s="108"/>
      <c r="C2913" s="109"/>
      <c r="D2913" s="109"/>
      <c r="E2913" s="108"/>
      <c r="F2913" s="108"/>
      <c r="G2913" s="108"/>
      <c r="H2913" s="108"/>
      <c r="I2913" s="108"/>
      <c r="J2913" s="108"/>
      <c r="K2913" s="110"/>
      <c r="L2913" s="110"/>
      <c r="M2913" s="110"/>
      <c r="O2913" s="110"/>
      <c r="P2913" s="110"/>
      <c r="Q2913" s="110"/>
      <c r="R2913" s="110"/>
      <c r="S2913" s="110"/>
      <c r="T2913" s="110"/>
      <c r="U2913" s="112"/>
      <c r="V2913" s="110"/>
      <c r="W2913" s="110"/>
      <c r="X2913" s="110"/>
      <c r="Y2913" s="110"/>
      <c r="Z2913" s="110"/>
      <c r="AA2913" s="110"/>
      <c r="AB2913" s="110"/>
      <c r="AC2913" s="110"/>
      <c r="AD2913" s="110"/>
      <c r="AE2913" s="110"/>
      <c r="AF2913" s="110"/>
      <c r="AG2913" s="110"/>
      <c r="AH2913" s="110"/>
      <c r="AI2913" s="110"/>
      <c r="AJ2913" s="110"/>
      <c r="AK2913" s="110"/>
      <c r="AL2913" s="110"/>
      <c r="AM2913" s="110"/>
      <c r="AN2913" s="110"/>
      <c r="AO2913" s="110"/>
      <c r="AP2913" s="110"/>
      <c r="AQ2913" s="110"/>
      <c r="AR2913" s="110"/>
      <c r="AS2913" s="110"/>
      <c r="AT2913" s="110"/>
      <c r="AU2913" s="110"/>
      <c r="AV2913" s="110"/>
      <c r="AW2913" s="112"/>
      <c r="AY2913" s="110"/>
      <c r="BD2913" s="110"/>
      <c r="BE2913" s="110"/>
      <c r="BF2913" s="110"/>
      <c r="BG2913" s="110"/>
      <c r="BH2913" s="110"/>
      <c r="BI2913" s="110"/>
      <c r="BJ2913" s="110"/>
    </row>
    <row r="2914" spans="1:62">
      <c r="A2914" s="108"/>
      <c r="B2914" s="108"/>
      <c r="C2914" s="109"/>
      <c r="D2914" s="109"/>
      <c r="E2914" s="108"/>
      <c r="F2914" s="108"/>
      <c r="G2914" s="108"/>
      <c r="H2914" s="108"/>
      <c r="I2914" s="108"/>
      <c r="J2914" s="108"/>
      <c r="K2914" s="110"/>
      <c r="L2914" s="110"/>
      <c r="M2914" s="110"/>
      <c r="N2914" s="111"/>
      <c r="O2914" s="110"/>
      <c r="P2914" s="110"/>
      <c r="Q2914" s="110"/>
      <c r="R2914" s="110"/>
      <c r="S2914" s="110"/>
      <c r="T2914" s="110"/>
      <c r="V2914" s="110"/>
      <c r="W2914" s="110"/>
      <c r="X2914" s="110"/>
      <c r="Y2914" s="110"/>
      <c r="Z2914" s="110"/>
      <c r="AA2914" s="110"/>
      <c r="AB2914" s="110"/>
      <c r="AC2914" s="110"/>
      <c r="AD2914" s="110"/>
      <c r="AE2914" s="110"/>
      <c r="AF2914" s="110"/>
      <c r="AG2914" s="110"/>
      <c r="AH2914" s="110"/>
      <c r="AI2914" s="110"/>
      <c r="AJ2914" s="110"/>
      <c r="AK2914" s="110"/>
      <c r="AL2914" s="110"/>
      <c r="AM2914" s="110"/>
      <c r="AN2914" s="110"/>
      <c r="AO2914" s="110"/>
      <c r="AP2914" s="110"/>
      <c r="AQ2914" s="110"/>
      <c r="AR2914" s="110"/>
      <c r="AS2914" s="110"/>
      <c r="AT2914" s="110"/>
      <c r="AU2914" s="110"/>
      <c r="AV2914" s="110"/>
      <c r="AY2914" s="110"/>
    </row>
    <row r="2915" spans="1:62">
      <c r="A2915" s="108"/>
      <c r="B2915" s="108"/>
      <c r="C2915" s="109"/>
      <c r="D2915" s="109"/>
      <c r="E2915" s="108"/>
      <c r="F2915" s="108"/>
      <c r="G2915" s="108"/>
      <c r="H2915" s="108"/>
      <c r="I2915" s="108"/>
      <c r="J2915" s="108"/>
      <c r="K2915" s="110"/>
      <c r="L2915" s="110"/>
      <c r="M2915" s="110"/>
      <c r="N2915" s="111"/>
      <c r="O2915" s="110"/>
      <c r="P2915" s="110"/>
      <c r="Q2915" s="110"/>
      <c r="R2915" s="110"/>
      <c r="S2915" s="110"/>
      <c r="T2915" s="110"/>
      <c r="U2915" s="112"/>
      <c r="V2915" s="110"/>
      <c r="W2915" s="110"/>
      <c r="X2915" s="110"/>
      <c r="Y2915" s="110"/>
      <c r="Z2915" s="110"/>
      <c r="AA2915" s="110"/>
      <c r="AB2915" s="110"/>
      <c r="AC2915" s="110"/>
      <c r="AD2915" s="110"/>
      <c r="AF2915" s="110"/>
      <c r="AG2915" s="110"/>
      <c r="AI2915" s="110"/>
      <c r="AJ2915" s="110"/>
      <c r="AL2915" s="110"/>
      <c r="AM2915" s="110"/>
      <c r="AO2915" s="110"/>
      <c r="AP2915" s="110"/>
      <c r="AQ2915" s="110"/>
      <c r="AR2915" s="110"/>
      <c r="AV2915" s="110"/>
      <c r="BD2915" s="110"/>
      <c r="BE2915" s="110"/>
      <c r="BF2915" s="110"/>
      <c r="BG2915" s="110"/>
      <c r="BH2915" s="110"/>
      <c r="BI2915" s="110"/>
      <c r="BJ2915" s="110"/>
    </row>
    <row r="2916" spans="1:62">
      <c r="A2916" s="108"/>
      <c r="B2916" s="108"/>
      <c r="C2916" s="109"/>
      <c r="D2916" s="109"/>
      <c r="E2916" s="108"/>
      <c r="F2916" s="108"/>
      <c r="G2916" s="108"/>
      <c r="H2916" s="108"/>
      <c r="I2916" s="108"/>
      <c r="J2916" s="108"/>
      <c r="K2916" s="110"/>
      <c r="L2916" s="110"/>
      <c r="M2916" s="110"/>
      <c r="O2916" s="110"/>
      <c r="P2916" s="110"/>
      <c r="Q2916" s="110"/>
      <c r="R2916" s="110"/>
      <c r="S2916" s="110"/>
      <c r="T2916" s="110"/>
      <c r="U2916" s="112"/>
      <c r="V2916" s="110"/>
      <c r="W2916" s="110"/>
      <c r="X2916" s="110"/>
      <c r="Y2916" s="110"/>
      <c r="Z2916" s="110"/>
      <c r="AA2916" s="110"/>
      <c r="AB2916" s="110"/>
      <c r="AC2916" s="110"/>
      <c r="AD2916" s="110"/>
      <c r="AF2916" s="110"/>
      <c r="AG2916" s="110"/>
      <c r="AI2916" s="110"/>
      <c r="AJ2916" s="110"/>
      <c r="AL2916" s="110"/>
      <c r="AM2916" s="110"/>
      <c r="AO2916" s="110"/>
      <c r="AP2916" s="110"/>
      <c r="AQ2916" s="110"/>
      <c r="AR2916" s="110"/>
      <c r="AV2916" s="110"/>
      <c r="BD2916" s="110"/>
      <c r="BE2916" s="110"/>
      <c r="BF2916" s="110"/>
      <c r="BG2916" s="110"/>
      <c r="BH2916" s="110"/>
      <c r="BI2916" s="110"/>
      <c r="BJ2916" s="110"/>
    </row>
    <row r="2917" spans="1:62">
      <c r="A2917" s="108"/>
      <c r="B2917" s="108"/>
      <c r="C2917" s="109"/>
      <c r="D2917" s="109"/>
      <c r="E2917" s="108"/>
      <c r="F2917" s="108"/>
      <c r="G2917" s="108"/>
      <c r="H2917" s="108"/>
      <c r="I2917" s="108"/>
      <c r="J2917" s="108"/>
      <c r="K2917" s="110"/>
      <c r="L2917" s="110"/>
      <c r="M2917" s="110"/>
      <c r="N2917" s="111"/>
      <c r="O2917" s="110"/>
      <c r="P2917" s="110"/>
      <c r="Q2917" s="110"/>
      <c r="R2917" s="110"/>
      <c r="S2917" s="110"/>
      <c r="T2917" s="110"/>
      <c r="V2917" s="110"/>
      <c r="W2917" s="110"/>
      <c r="X2917" s="110"/>
      <c r="Y2917" s="110"/>
      <c r="Z2917" s="110"/>
      <c r="AA2917" s="110"/>
      <c r="AB2917" s="110"/>
      <c r="AC2917" s="110"/>
      <c r="AD2917" s="110"/>
      <c r="AF2917" s="110"/>
      <c r="AG2917" s="110"/>
      <c r="AI2917" s="110"/>
      <c r="AJ2917" s="110"/>
      <c r="AL2917" s="110"/>
      <c r="AM2917" s="110"/>
      <c r="AO2917" s="110"/>
      <c r="AP2917" s="110"/>
      <c r="AQ2917" s="110"/>
      <c r="AR2917" s="110"/>
      <c r="AT2917" s="110"/>
      <c r="AU2917" s="110"/>
      <c r="AV2917" s="110"/>
    </row>
    <row r="2918" spans="1:62">
      <c r="A2918" s="108"/>
      <c r="B2918" s="108"/>
      <c r="C2918" s="109"/>
      <c r="D2918" s="109"/>
      <c r="E2918" s="108"/>
      <c r="F2918" s="108"/>
      <c r="G2918" s="108"/>
      <c r="H2918" s="108"/>
      <c r="I2918" s="108"/>
      <c r="J2918" s="108"/>
      <c r="K2918" s="110"/>
      <c r="L2918" s="110"/>
      <c r="M2918" s="110"/>
      <c r="BD2918" s="110"/>
      <c r="BE2918" s="110"/>
      <c r="BF2918" s="110"/>
      <c r="BG2918" s="110"/>
      <c r="BH2918" s="110"/>
      <c r="BI2918" s="110"/>
      <c r="BJ2918" s="110"/>
    </row>
    <row r="2919" spans="1:62">
      <c r="A2919" s="108"/>
      <c r="B2919" s="108"/>
      <c r="C2919" s="109"/>
      <c r="D2919" s="109"/>
      <c r="E2919" s="108"/>
      <c r="F2919" s="108"/>
      <c r="G2919" s="108"/>
      <c r="H2919" s="108"/>
      <c r="I2919" s="108"/>
      <c r="J2919" s="108"/>
      <c r="K2919" s="110"/>
      <c r="L2919" s="110"/>
      <c r="M2919" s="110"/>
      <c r="O2919" s="110"/>
      <c r="P2919" s="110"/>
      <c r="Q2919" s="110"/>
      <c r="R2919" s="110"/>
      <c r="S2919" s="110"/>
      <c r="T2919" s="110"/>
      <c r="V2919" s="110"/>
      <c r="W2919" s="110"/>
      <c r="X2919" s="110"/>
      <c r="Y2919" s="110"/>
      <c r="Z2919" s="110"/>
      <c r="AA2919" s="110"/>
      <c r="AB2919" s="110"/>
      <c r="AC2919" s="110"/>
      <c r="AD2919" s="110"/>
      <c r="AE2919" s="110"/>
      <c r="AF2919" s="110"/>
      <c r="AG2919" s="110"/>
      <c r="AH2919" s="110"/>
      <c r="AI2919" s="110"/>
      <c r="AJ2919" s="110"/>
      <c r="AK2919" s="110"/>
      <c r="AL2919" s="110"/>
      <c r="AM2919" s="110"/>
      <c r="AN2919" s="110"/>
      <c r="AO2919" s="110"/>
      <c r="AP2919" s="110"/>
      <c r="AQ2919" s="110"/>
      <c r="AR2919" s="110"/>
      <c r="AU2919" s="110"/>
      <c r="AV2919" s="110"/>
      <c r="BD2919" s="110"/>
      <c r="BE2919" s="110"/>
      <c r="BF2919" s="110"/>
      <c r="BG2919" s="110"/>
      <c r="BH2919" s="110"/>
      <c r="BI2919" s="110"/>
      <c r="BJ2919" s="110"/>
    </row>
    <row r="2920" spans="1:62">
      <c r="A2920" s="108"/>
      <c r="B2920" s="108"/>
      <c r="C2920" s="109"/>
      <c r="D2920" s="109"/>
      <c r="E2920" s="108"/>
      <c r="F2920" s="108"/>
      <c r="G2920" s="108"/>
      <c r="H2920" s="108"/>
      <c r="I2920" s="108"/>
      <c r="J2920" s="108"/>
      <c r="K2920" s="110"/>
      <c r="L2920" s="110"/>
      <c r="M2920" s="110"/>
      <c r="N2920" s="111"/>
      <c r="O2920" s="110"/>
      <c r="P2920" s="110"/>
      <c r="Q2920" s="110"/>
      <c r="R2920" s="110"/>
      <c r="S2920" s="110"/>
      <c r="T2920" s="110"/>
      <c r="U2920" s="112"/>
      <c r="V2920" s="110"/>
      <c r="W2920" s="110"/>
      <c r="X2920" s="110"/>
      <c r="Y2920" s="110"/>
      <c r="Z2920" s="110"/>
      <c r="AA2920" s="110"/>
      <c r="AB2920" s="110"/>
      <c r="AC2920" s="110"/>
      <c r="AD2920" s="110"/>
      <c r="AE2920" s="110"/>
      <c r="AF2920" s="110"/>
      <c r="AG2920" s="110"/>
      <c r="AH2920" s="110"/>
      <c r="AI2920" s="110"/>
      <c r="AJ2920" s="110"/>
      <c r="AK2920" s="110"/>
      <c r="AL2920" s="110"/>
      <c r="AM2920" s="110"/>
      <c r="AN2920" s="110"/>
      <c r="AO2920" s="110"/>
      <c r="AP2920" s="110"/>
      <c r="AQ2920" s="110"/>
      <c r="AR2920" s="110"/>
      <c r="AS2920" s="110"/>
      <c r="AT2920" s="110"/>
      <c r="AU2920" s="110"/>
      <c r="AV2920" s="110"/>
      <c r="AY2920" s="110"/>
      <c r="AZ2920" s="110"/>
      <c r="BA2920" s="110"/>
      <c r="BB2920" s="110"/>
      <c r="BD2920" s="110"/>
      <c r="BE2920" s="110"/>
      <c r="BF2920" s="110"/>
      <c r="BG2920" s="110"/>
      <c r="BH2920" s="110"/>
      <c r="BI2920" s="110"/>
      <c r="BJ2920" s="110"/>
    </row>
    <row r="2921" spans="1:62">
      <c r="A2921" s="108"/>
      <c r="B2921" s="108"/>
      <c r="C2921" s="109"/>
      <c r="D2921" s="109"/>
      <c r="E2921" s="108"/>
      <c r="F2921" s="108"/>
      <c r="G2921" s="108"/>
      <c r="H2921" s="108"/>
      <c r="I2921" s="108"/>
      <c r="J2921" s="108"/>
      <c r="K2921" s="110"/>
      <c r="L2921" s="110"/>
      <c r="M2921" s="110"/>
      <c r="O2921" s="110"/>
      <c r="P2921" s="110"/>
      <c r="Q2921" s="110"/>
      <c r="R2921" s="110"/>
      <c r="S2921" s="110"/>
      <c r="T2921" s="110"/>
      <c r="AP2921" s="110"/>
      <c r="AQ2921" s="110"/>
      <c r="AR2921" s="110"/>
      <c r="AS2921" s="110"/>
      <c r="AY2921" s="110"/>
      <c r="BD2921" s="110"/>
      <c r="BE2921" s="110"/>
      <c r="BF2921" s="110"/>
      <c r="BG2921" s="110"/>
      <c r="BH2921" s="110"/>
      <c r="BI2921" s="110"/>
      <c r="BJ2921" s="110"/>
    </row>
    <row r="2922" spans="1:62">
      <c r="A2922" s="108"/>
      <c r="B2922" s="108"/>
      <c r="C2922" s="109"/>
      <c r="D2922" s="109"/>
      <c r="E2922" s="108"/>
      <c r="F2922" s="108"/>
      <c r="G2922" s="108"/>
      <c r="H2922" s="108"/>
      <c r="I2922" s="108"/>
      <c r="J2922" s="108"/>
      <c r="K2922" s="110"/>
      <c r="L2922" s="110"/>
      <c r="M2922" s="110"/>
      <c r="O2922" s="110"/>
      <c r="P2922" s="110"/>
      <c r="Q2922" s="110"/>
      <c r="R2922" s="110"/>
      <c r="S2922" s="110"/>
      <c r="T2922" s="110"/>
      <c r="V2922" s="110"/>
      <c r="W2922" s="110"/>
      <c r="X2922" s="110"/>
      <c r="Y2922" s="110"/>
      <c r="Z2922" s="110"/>
      <c r="AA2922" s="110"/>
      <c r="AB2922" s="110"/>
      <c r="AF2922" s="110"/>
      <c r="AG2922" s="110"/>
      <c r="AH2922" s="110"/>
      <c r="AI2922" s="110"/>
      <c r="AJ2922" s="110"/>
      <c r="AK2922" s="110"/>
      <c r="AL2922" s="110"/>
      <c r="AM2922" s="110"/>
      <c r="AN2922" s="110"/>
      <c r="AO2922" s="110"/>
      <c r="AP2922" s="110"/>
      <c r="AQ2922" s="110"/>
      <c r="AR2922" s="110"/>
      <c r="AS2922" s="110"/>
      <c r="AT2922" s="110"/>
      <c r="AU2922" s="110"/>
      <c r="AV2922" s="110"/>
      <c r="AY2922" s="110"/>
      <c r="BD2922" s="110"/>
      <c r="BE2922" s="110"/>
      <c r="BF2922" s="110"/>
      <c r="BG2922" s="110"/>
      <c r="BH2922" s="110"/>
      <c r="BI2922" s="110"/>
      <c r="BJ2922" s="110"/>
    </row>
    <row r="2923" spans="1:62">
      <c r="A2923" s="108"/>
      <c r="B2923" s="108"/>
      <c r="C2923" s="109"/>
      <c r="D2923" s="109"/>
      <c r="E2923" s="108"/>
      <c r="F2923" s="108"/>
      <c r="G2923" s="108"/>
      <c r="H2923" s="108"/>
      <c r="I2923" s="108"/>
      <c r="J2923" s="108"/>
      <c r="K2923" s="110"/>
      <c r="L2923" s="110"/>
      <c r="M2923" s="110"/>
      <c r="N2923" s="111"/>
      <c r="O2923" s="110"/>
      <c r="P2923" s="110"/>
      <c r="Q2923" s="110"/>
      <c r="R2923" s="110"/>
      <c r="S2923" s="110"/>
      <c r="T2923" s="110"/>
      <c r="U2923" s="112"/>
      <c r="V2923" s="110"/>
      <c r="W2923" s="110"/>
      <c r="X2923" s="110"/>
      <c r="Y2923" s="110"/>
      <c r="Z2923" s="110"/>
      <c r="AA2923" s="110"/>
      <c r="AB2923" s="110"/>
      <c r="AC2923" s="110"/>
      <c r="AD2923" s="110"/>
      <c r="AE2923" s="110"/>
      <c r="AF2923" s="110"/>
      <c r="AG2923" s="110"/>
      <c r="AH2923" s="110"/>
      <c r="AI2923" s="110"/>
      <c r="AJ2923" s="110"/>
      <c r="AK2923" s="110"/>
      <c r="AL2923" s="110"/>
      <c r="AM2923" s="110"/>
      <c r="AN2923" s="110"/>
      <c r="AO2923" s="110"/>
      <c r="AP2923" s="110"/>
      <c r="AQ2923" s="110"/>
      <c r="AR2923" s="110"/>
      <c r="AU2923" s="110"/>
      <c r="AV2923" s="110"/>
    </row>
    <row r="2924" spans="1:62">
      <c r="A2924" s="108"/>
      <c r="B2924" s="108"/>
      <c r="C2924" s="109"/>
      <c r="D2924" s="109"/>
      <c r="E2924" s="108"/>
      <c r="F2924" s="108"/>
      <c r="G2924" s="108"/>
      <c r="H2924" s="108"/>
      <c r="I2924" s="108"/>
      <c r="J2924" s="108"/>
      <c r="U2924" s="112"/>
    </row>
    <row r="2925" spans="1:62">
      <c r="A2925" s="108"/>
      <c r="B2925" s="108"/>
      <c r="C2925" s="109"/>
      <c r="D2925" s="109"/>
      <c r="E2925" s="108"/>
      <c r="F2925" s="108"/>
      <c r="G2925" s="108"/>
      <c r="H2925" s="108"/>
      <c r="I2925" s="108"/>
      <c r="J2925" s="108"/>
      <c r="K2925" s="110"/>
      <c r="L2925" s="110"/>
      <c r="M2925" s="110"/>
      <c r="N2925" s="111"/>
      <c r="O2925" s="110"/>
      <c r="P2925" s="110"/>
      <c r="Q2925" s="110"/>
      <c r="R2925" s="110"/>
      <c r="S2925" s="110"/>
      <c r="T2925" s="110"/>
      <c r="V2925" s="110"/>
      <c r="W2925" s="110"/>
      <c r="X2925" s="110"/>
      <c r="Y2925" s="110"/>
      <c r="Z2925" s="110"/>
      <c r="AA2925" s="110"/>
      <c r="AB2925" s="110"/>
      <c r="AC2925" s="110"/>
      <c r="AD2925" s="110"/>
      <c r="AE2925" s="110"/>
      <c r="AF2925" s="110"/>
      <c r="AG2925" s="110"/>
      <c r="AH2925" s="110"/>
      <c r="AI2925" s="110"/>
      <c r="AJ2925" s="110"/>
      <c r="AK2925" s="110"/>
      <c r="AL2925" s="110"/>
      <c r="AM2925" s="110"/>
      <c r="AN2925" s="110"/>
      <c r="AO2925" s="110"/>
      <c r="AP2925" s="110"/>
      <c r="AQ2925" s="110"/>
      <c r="AR2925" s="110"/>
      <c r="AT2925" s="110"/>
      <c r="AU2925" s="110"/>
      <c r="AV2925" s="110"/>
      <c r="AW2925" s="112"/>
      <c r="BD2925" s="110"/>
      <c r="BE2925" s="110"/>
      <c r="BF2925" s="110"/>
      <c r="BG2925" s="110"/>
      <c r="BH2925" s="110"/>
      <c r="BI2925" s="110"/>
      <c r="BJ2925" s="110"/>
    </row>
    <row r="2926" spans="1:62">
      <c r="A2926" s="108"/>
      <c r="B2926" s="108"/>
      <c r="C2926" s="109"/>
      <c r="D2926" s="109"/>
      <c r="E2926" s="108"/>
      <c r="F2926" s="108"/>
      <c r="G2926" s="108"/>
      <c r="H2926" s="108"/>
      <c r="I2926" s="108"/>
      <c r="J2926" s="108"/>
      <c r="K2926" s="110"/>
      <c r="L2926" s="110"/>
      <c r="M2926" s="110"/>
      <c r="O2926" s="110"/>
      <c r="P2926" s="110"/>
      <c r="Q2926" s="110"/>
      <c r="R2926" s="110"/>
      <c r="S2926" s="110"/>
      <c r="T2926" s="110"/>
      <c r="V2926" s="110"/>
      <c r="W2926" s="110"/>
      <c r="X2926" s="110"/>
      <c r="Y2926" s="110"/>
      <c r="Z2926" s="110"/>
      <c r="AA2926" s="110"/>
      <c r="AB2926" s="110"/>
      <c r="AC2926" s="110"/>
      <c r="AD2926" s="110"/>
      <c r="AE2926" s="110"/>
      <c r="AF2926" s="110"/>
      <c r="AG2926" s="110"/>
      <c r="AH2926" s="110"/>
      <c r="AI2926" s="110"/>
      <c r="AJ2926" s="110"/>
      <c r="AK2926" s="110"/>
      <c r="AL2926" s="110"/>
      <c r="AM2926" s="110"/>
      <c r="AN2926" s="110"/>
      <c r="AO2926" s="110"/>
      <c r="AP2926" s="110"/>
      <c r="AQ2926" s="110"/>
      <c r="AR2926" s="110"/>
      <c r="AT2926" s="110"/>
      <c r="AU2926" s="110"/>
      <c r="AV2926" s="110"/>
      <c r="BD2926" s="110"/>
      <c r="BE2926" s="110"/>
      <c r="BF2926" s="110"/>
      <c r="BG2926" s="110"/>
      <c r="BH2926" s="110"/>
      <c r="BI2926" s="110"/>
      <c r="BJ2926" s="110"/>
    </row>
    <row r="2927" spans="1:62">
      <c r="A2927" s="108"/>
      <c r="B2927" s="108"/>
      <c r="C2927" s="109"/>
      <c r="D2927" s="109"/>
      <c r="E2927" s="108"/>
      <c r="F2927" s="108"/>
      <c r="G2927" s="108"/>
      <c r="H2927" s="108"/>
      <c r="I2927" s="108"/>
      <c r="J2927" s="108"/>
      <c r="K2927" s="110"/>
      <c r="L2927" s="110"/>
      <c r="M2927" s="110"/>
      <c r="O2927" s="110"/>
      <c r="P2927" s="110"/>
      <c r="Q2927" s="110"/>
      <c r="R2927" s="110"/>
      <c r="S2927" s="110"/>
      <c r="T2927" s="110"/>
      <c r="V2927" s="110"/>
      <c r="W2927" s="110"/>
      <c r="X2927" s="110"/>
      <c r="Y2927" s="110"/>
      <c r="Z2927" s="110"/>
      <c r="AA2927" s="110"/>
      <c r="AB2927" s="110"/>
      <c r="AC2927" s="110"/>
      <c r="AD2927" s="110"/>
      <c r="AF2927" s="110"/>
      <c r="AG2927" s="110"/>
      <c r="AI2927" s="110"/>
      <c r="AJ2927" s="110"/>
      <c r="AL2927" s="110"/>
      <c r="AM2927" s="110"/>
      <c r="AO2927" s="110"/>
      <c r="AP2927" s="110"/>
      <c r="AQ2927" s="110"/>
      <c r="AR2927" s="110"/>
      <c r="AV2927" s="110"/>
      <c r="BD2927" s="110"/>
      <c r="BE2927" s="110"/>
      <c r="BF2927" s="110"/>
      <c r="BG2927" s="110"/>
      <c r="BH2927" s="110"/>
      <c r="BI2927" s="110"/>
      <c r="BJ2927" s="110"/>
    </row>
    <row r="2928" spans="1:62">
      <c r="A2928" s="108"/>
      <c r="B2928" s="108"/>
      <c r="C2928" s="109"/>
      <c r="D2928" s="109"/>
      <c r="E2928" s="108"/>
      <c r="F2928" s="108"/>
      <c r="G2928" s="108"/>
      <c r="H2928" s="108"/>
      <c r="I2928" s="108"/>
      <c r="J2928" s="108"/>
      <c r="K2928" s="110"/>
      <c r="L2928" s="110"/>
      <c r="M2928" s="110"/>
      <c r="N2928" s="111"/>
      <c r="O2928" s="110"/>
      <c r="P2928" s="110"/>
      <c r="Q2928" s="110"/>
      <c r="R2928" s="110"/>
      <c r="S2928" s="110"/>
      <c r="T2928" s="110"/>
      <c r="U2928" s="112"/>
      <c r="V2928" s="110"/>
      <c r="W2928" s="110"/>
      <c r="X2928" s="110"/>
      <c r="Y2928" s="110"/>
      <c r="Z2928" s="110"/>
      <c r="AA2928" s="110"/>
      <c r="AB2928" s="110"/>
      <c r="AC2928" s="110"/>
      <c r="AD2928" s="110"/>
      <c r="AE2928" s="110"/>
      <c r="AF2928" s="110"/>
      <c r="AG2928" s="110"/>
      <c r="AH2928" s="110"/>
      <c r="AI2928" s="110"/>
      <c r="AJ2928" s="110"/>
      <c r="AK2928" s="110"/>
      <c r="AL2928" s="110"/>
      <c r="AM2928" s="110"/>
      <c r="AN2928" s="110"/>
      <c r="AO2928" s="110"/>
      <c r="AP2928" s="110"/>
      <c r="AQ2928" s="110"/>
      <c r="AR2928" s="110"/>
      <c r="AS2928" s="110"/>
      <c r="AT2928" s="110"/>
      <c r="AU2928" s="110"/>
      <c r="AV2928" s="110"/>
      <c r="AW2928" s="112"/>
      <c r="AY2928" s="110"/>
      <c r="AZ2928" s="110"/>
      <c r="BA2928" s="110"/>
      <c r="BB2928" s="110"/>
      <c r="BD2928" s="110"/>
      <c r="BE2928" s="110"/>
      <c r="BF2928" s="110"/>
      <c r="BG2928" s="110"/>
      <c r="BH2928" s="110"/>
      <c r="BI2928" s="110"/>
      <c r="BJ2928" s="110"/>
    </row>
    <row r="2929" spans="1:62">
      <c r="A2929" s="108"/>
      <c r="B2929" s="108"/>
      <c r="C2929" s="109"/>
      <c r="D2929" s="109"/>
      <c r="E2929" s="108"/>
      <c r="F2929" s="108"/>
      <c r="G2929" s="108"/>
      <c r="H2929" s="108"/>
      <c r="I2929" s="108"/>
      <c r="J2929" s="108"/>
      <c r="K2929" s="110"/>
      <c r="L2929" s="110"/>
      <c r="M2929" s="110"/>
      <c r="N2929" s="111"/>
      <c r="O2929" s="110"/>
      <c r="P2929" s="110"/>
      <c r="Q2929" s="110"/>
      <c r="R2929" s="110"/>
      <c r="S2929" s="110"/>
      <c r="T2929" s="110"/>
      <c r="V2929" s="110"/>
      <c r="W2929" s="110"/>
      <c r="X2929" s="110"/>
      <c r="Y2929" s="110"/>
      <c r="Z2929" s="110"/>
      <c r="AA2929" s="110"/>
      <c r="AB2929" s="110"/>
      <c r="AC2929" s="110"/>
      <c r="AD2929" s="110"/>
      <c r="AE2929" s="110"/>
      <c r="AF2929" s="110"/>
      <c r="AG2929" s="110"/>
      <c r="AH2929" s="110"/>
      <c r="AI2929" s="110"/>
      <c r="AJ2929" s="110"/>
      <c r="AK2929" s="110"/>
      <c r="AL2929" s="110"/>
      <c r="AM2929" s="110"/>
      <c r="AN2929" s="110"/>
      <c r="AO2929" s="110"/>
      <c r="AP2929" s="110"/>
      <c r="AQ2929" s="110"/>
      <c r="AR2929" s="110"/>
      <c r="AS2929" s="110"/>
      <c r="AT2929" s="110"/>
      <c r="AU2929" s="110"/>
      <c r="AV2929" s="110"/>
      <c r="AW2929" s="112"/>
      <c r="AY2929" s="110"/>
      <c r="BE2929" s="110"/>
      <c r="BF2929" s="110"/>
      <c r="BG2929" s="110"/>
      <c r="BH2929" s="110"/>
      <c r="BI2929" s="110"/>
    </row>
    <row r="2930" spans="1:62">
      <c r="A2930" s="108"/>
      <c r="B2930" s="108"/>
      <c r="C2930" s="109"/>
      <c r="D2930" s="109"/>
      <c r="E2930" s="108"/>
      <c r="F2930" s="108"/>
      <c r="G2930" s="108"/>
      <c r="H2930" s="108"/>
      <c r="I2930" s="108"/>
      <c r="J2930" s="108"/>
      <c r="K2930" s="110"/>
      <c r="L2930" s="110"/>
      <c r="M2930" s="110"/>
      <c r="O2930" s="110"/>
      <c r="P2930" s="110"/>
      <c r="Q2930" s="110"/>
      <c r="R2930" s="110"/>
      <c r="S2930" s="110"/>
      <c r="T2930" s="110"/>
      <c r="V2930" s="110"/>
      <c r="W2930" s="110"/>
      <c r="X2930" s="110"/>
      <c r="Y2930" s="110"/>
      <c r="Z2930" s="110"/>
      <c r="AA2930" s="110"/>
      <c r="AB2930" s="110"/>
      <c r="AC2930" s="110"/>
      <c r="AD2930" s="110"/>
      <c r="AE2930" s="110"/>
      <c r="AF2930" s="110"/>
      <c r="AG2930" s="110"/>
      <c r="AH2930" s="110"/>
      <c r="AI2930" s="110"/>
      <c r="AJ2930" s="110"/>
      <c r="AK2930" s="110"/>
      <c r="AL2930" s="110"/>
      <c r="AM2930" s="110"/>
      <c r="AN2930" s="110"/>
      <c r="AO2930" s="110"/>
      <c r="AP2930" s="110"/>
      <c r="AQ2930" s="110"/>
      <c r="AR2930" s="110"/>
      <c r="AS2930" s="110"/>
      <c r="AT2930" s="110"/>
      <c r="AU2930" s="110"/>
      <c r="AV2930" s="110"/>
      <c r="AW2930" s="112"/>
      <c r="AY2930" s="110"/>
      <c r="BD2930" s="110"/>
      <c r="BE2930" s="110"/>
      <c r="BF2930" s="110"/>
      <c r="BG2930" s="110"/>
      <c r="BH2930" s="110"/>
      <c r="BI2930" s="110"/>
      <c r="BJ2930" s="110"/>
    </row>
    <row r="2931" spans="1:62">
      <c r="A2931" s="108"/>
      <c r="B2931" s="108"/>
      <c r="C2931" s="109"/>
      <c r="D2931" s="109"/>
      <c r="E2931" s="108"/>
      <c r="F2931" s="108"/>
      <c r="G2931" s="108"/>
      <c r="H2931" s="108"/>
      <c r="I2931" s="108"/>
      <c r="J2931" s="108"/>
      <c r="K2931" s="110"/>
      <c r="L2931" s="110"/>
      <c r="M2931" s="110"/>
      <c r="N2931" s="111"/>
      <c r="O2931" s="110"/>
      <c r="P2931" s="110"/>
      <c r="Q2931" s="110"/>
      <c r="R2931" s="110"/>
      <c r="S2931" s="110"/>
      <c r="T2931" s="110"/>
      <c r="V2931" s="110"/>
      <c r="W2931" s="110"/>
      <c r="X2931" s="110"/>
      <c r="Y2931" s="110"/>
      <c r="Z2931" s="110"/>
      <c r="AA2931" s="110"/>
      <c r="AB2931" s="110"/>
      <c r="AC2931" s="110"/>
      <c r="AD2931" s="110"/>
      <c r="AE2931" s="110"/>
      <c r="AF2931" s="110"/>
      <c r="AG2931" s="110"/>
      <c r="AH2931" s="110"/>
      <c r="AI2931" s="110"/>
      <c r="AJ2931" s="110"/>
      <c r="AK2931" s="110"/>
      <c r="AL2931" s="110"/>
      <c r="AM2931" s="110"/>
      <c r="AN2931" s="110"/>
      <c r="AO2931" s="110"/>
      <c r="AP2931" s="110"/>
      <c r="AQ2931" s="110"/>
      <c r="AR2931" s="110"/>
      <c r="AT2931" s="110"/>
      <c r="AU2931" s="110"/>
      <c r="AV2931" s="110"/>
      <c r="AW2931" s="112"/>
      <c r="BD2931" s="110"/>
      <c r="BE2931" s="110"/>
      <c r="BF2931" s="110"/>
      <c r="BG2931" s="110"/>
      <c r="BH2931" s="110"/>
      <c r="BI2931" s="110"/>
      <c r="BJ2931" s="110"/>
    </row>
    <row r="2932" spans="1:62">
      <c r="A2932" s="108"/>
      <c r="B2932" s="108"/>
      <c r="C2932" s="109"/>
      <c r="D2932" s="109"/>
      <c r="E2932" s="108"/>
      <c r="F2932" s="108"/>
      <c r="G2932" s="108"/>
      <c r="H2932" s="108"/>
      <c r="I2932" s="108"/>
      <c r="J2932" s="108"/>
      <c r="K2932" s="110"/>
      <c r="L2932" s="110"/>
      <c r="M2932" s="110"/>
      <c r="N2932" s="111"/>
      <c r="O2932" s="110"/>
      <c r="P2932" s="110"/>
      <c r="Q2932" s="110"/>
      <c r="R2932" s="110"/>
      <c r="S2932" s="110"/>
      <c r="T2932" s="110"/>
      <c r="V2932" s="110"/>
      <c r="W2932" s="110"/>
      <c r="X2932" s="110"/>
      <c r="Y2932" s="110"/>
      <c r="Z2932" s="110"/>
      <c r="AA2932" s="110"/>
      <c r="AB2932" s="110"/>
      <c r="AC2932" s="110"/>
      <c r="AD2932" s="110"/>
      <c r="AE2932" s="110"/>
      <c r="AF2932" s="110"/>
      <c r="AG2932" s="110"/>
      <c r="AH2932" s="110"/>
      <c r="AI2932" s="110"/>
      <c r="AJ2932" s="110"/>
      <c r="AK2932" s="110"/>
      <c r="AL2932" s="110"/>
      <c r="AM2932" s="110"/>
      <c r="AN2932" s="110"/>
      <c r="AO2932" s="110"/>
      <c r="AP2932" s="110"/>
      <c r="AQ2932" s="110"/>
      <c r="AR2932" s="110"/>
      <c r="AS2932" s="110"/>
      <c r="AT2932" s="110"/>
      <c r="AU2932" s="110"/>
      <c r="AV2932" s="110"/>
      <c r="AY2932" s="110"/>
      <c r="BD2932" s="110"/>
      <c r="BE2932" s="110"/>
      <c r="BF2932" s="110"/>
      <c r="BG2932" s="110"/>
      <c r="BH2932" s="110"/>
      <c r="BI2932" s="110"/>
      <c r="BJ2932" s="110"/>
    </row>
    <row r="2933" spans="1:62">
      <c r="A2933" s="108"/>
      <c r="B2933" s="108"/>
      <c r="C2933" s="109"/>
      <c r="D2933" s="109"/>
      <c r="E2933" s="108"/>
      <c r="F2933" s="108"/>
      <c r="G2933" s="108"/>
      <c r="H2933" s="108"/>
      <c r="I2933" s="108"/>
      <c r="J2933" s="108"/>
      <c r="K2933" s="110"/>
      <c r="L2933" s="110"/>
      <c r="M2933" s="110"/>
      <c r="O2933" s="110"/>
      <c r="P2933" s="110"/>
      <c r="Q2933" s="110"/>
      <c r="R2933" s="110"/>
      <c r="S2933" s="110"/>
      <c r="T2933" s="110"/>
      <c r="V2933" s="110"/>
      <c r="W2933" s="110"/>
      <c r="X2933" s="110"/>
      <c r="Y2933" s="110"/>
      <c r="Z2933" s="110"/>
      <c r="AA2933" s="110"/>
      <c r="AB2933" s="110"/>
      <c r="AC2933" s="110"/>
      <c r="AD2933" s="110"/>
      <c r="AE2933" s="110"/>
      <c r="AF2933" s="110"/>
      <c r="AG2933" s="110"/>
      <c r="AH2933" s="110"/>
      <c r="AI2933" s="110"/>
      <c r="AJ2933" s="110"/>
      <c r="AK2933" s="110"/>
      <c r="AL2933" s="110"/>
      <c r="AM2933" s="110"/>
      <c r="AN2933" s="110"/>
      <c r="AO2933" s="110"/>
      <c r="AP2933" s="110"/>
      <c r="AQ2933" s="110"/>
      <c r="AR2933" s="110"/>
      <c r="AS2933" s="110"/>
      <c r="AT2933" s="110"/>
      <c r="AU2933" s="110"/>
      <c r="AV2933" s="110"/>
      <c r="AY2933" s="110"/>
      <c r="BD2933" s="110"/>
      <c r="BE2933" s="110"/>
      <c r="BF2933" s="110"/>
      <c r="BG2933" s="110"/>
      <c r="BH2933" s="110"/>
      <c r="BI2933" s="110"/>
      <c r="BJ2933" s="110"/>
    </row>
    <row r="2934" spans="1:62">
      <c r="A2934" s="108"/>
      <c r="B2934" s="108"/>
      <c r="C2934" s="109"/>
      <c r="D2934" s="109"/>
      <c r="E2934" s="108"/>
      <c r="F2934" s="108"/>
      <c r="G2934" s="108"/>
      <c r="H2934" s="108"/>
      <c r="I2934" s="108"/>
      <c r="J2934" s="108"/>
      <c r="K2934" s="110"/>
      <c r="L2934" s="110"/>
      <c r="M2934" s="110"/>
      <c r="N2934" s="111"/>
      <c r="O2934" s="110"/>
      <c r="P2934" s="110"/>
      <c r="Q2934" s="110"/>
      <c r="R2934" s="110"/>
      <c r="S2934" s="110"/>
      <c r="T2934" s="110"/>
      <c r="U2934" s="112"/>
      <c r="V2934" s="110"/>
      <c r="W2934" s="110"/>
      <c r="X2934" s="110"/>
      <c r="Y2934" s="110"/>
      <c r="Z2934" s="110"/>
      <c r="AA2934" s="110"/>
      <c r="AB2934" s="110"/>
      <c r="AC2934" s="110"/>
      <c r="AD2934" s="110"/>
      <c r="AE2934" s="110"/>
      <c r="AF2934" s="110"/>
      <c r="AG2934" s="110"/>
      <c r="AH2934" s="110"/>
      <c r="AI2934" s="110"/>
      <c r="AJ2934" s="110"/>
      <c r="AK2934" s="110"/>
      <c r="AL2934" s="110"/>
      <c r="AM2934" s="110"/>
      <c r="AN2934" s="110"/>
      <c r="AO2934" s="110"/>
      <c r="AP2934" s="110"/>
      <c r="AQ2934" s="110"/>
      <c r="AR2934" s="110"/>
      <c r="AS2934" s="110"/>
      <c r="AT2934" s="110"/>
      <c r="AU2934" s="110"/>
      <c r="AV2934" s="110"/>
      <c r="AY2934" s="110"/>
      <c r="AZ2934" s="110"/>
      <c r="BA2934" s="110"/>
      <c r="BB2934" s="110"/>
      <c r="BD2934" s="110"/>
      <c r="BE2934" s="110"/>
      <c r="BF2934" s="110"/>
      <c r="BG2934" s="110"/>
      <c r="BH2934" s="110"/>
      <c r="BI2934" s="110"/>
      <c r="BJ2934" s="110"/>
    </row>
    <row r="2935" spans="1:62">
      <c r="A2935" s="108"/>
      <c r="B2935" s="108"/>
      <c r="C2935" s="109"/>
      <c r="D2935" s="109"/>
      <c r="E2935" s="108"/>
      <c r="F2935" s="108"/>
      <c r="G2935" s="108"/>
      <c r="H2935" s="108"/>
      <c r="I2935" s="108"/>
      <c r="J2935" s="108"/>
      <c r="K2935" s="110"/>
      <c r="L2935" s="110"/>
      <c r="M2935" s="110"/>
      <c r="N2935" s="111"/>
      <c r="O2935" s="110"/>
      <c r="P2935" s="110"/>
      <c r="Q2935" s="110"/>
      <c r="U2935" s="112"/>
      <c r="V2935" s="110"/>
      <c r="W2935" s="110"/>
      <c r="X2935" s="110"/>
      <c r="Y2935" s="110"/>
      <c r="Z2935" s="110"/>
      <c r="AA2935" s="110"/>
      <c r="AB2935" s="110"/>
      <c r="AC2935" s="110"/>
      <c r="AD2935" s="110"/>
      <c r="AE2935" s="110"/>
      <c r="AF2935" s="110"/>
      <c r="AG2935" s="110"/>
      <c r="AH2935" s="110"/>
      <c r="AI2935" s="110"/>
      <c r="AJ2935" s="110"/>
      <c r="AK2935" s="110"/>
      <c r="AL2935" s="110"/>
      <c r="AM2935" s="110"/>
      <c r="AN2935" s="110"/>
      <c r="AO2935" s="110"/>
      <c r="AS2935" s="110"/>
      <c r="AT2935" s="110"/>
      <c r="AU2935" s="110"/>
      <c r="AV2935" s="110"/>
      <c r="AW2935" s="112"/>
      <c r="AX2935" s="112"/>
      <c r="AY2935" s="110"/>
      <c r="BB2935" s="110"/>
      <c r="BC2935" s="112"/>
      <c r="BD2935" s="110"/>
      <c r="BE2935" s="110"/>
      <c r="BF2935" s="110"/>
      <c r="BG2935" s="110"/>
      <c r="BH2935" s="110"/>
      <c r="BI2935" s="110"/>
      <c r="BJ2935" s="110"/>
    </row>
    <row r="2936" spans="1:62">
      <c r="A2936" s="108"/>
      <c r="B2936" s="108"/>
      <c r="C2936" s="109"/>
      <c r="D2936" s="109"/>
      <c r="E2936" s="108"/>
      <c r="F2936" s="108"/>
      <c r="G2936" s="108"/>
      <c r="H2936" s="108"/>
      <c r="I2936" s="108"/>
      <c r="J2936" s="108"/>
      <c r="K2936" s="110"/>
      <c r="L2936" s="110"/>
      <c r="M2936" s="110"/>
      <c r="O2936" s="110"/>
      <c r="P2936" s="110"/>
      <c r="Q2936" s="110"/>
      <c r="R2936" s="110"/>
      <c r="S2936" s="110"/>
      <c r="T2936" s="110"/>
      <c r="U2936" s="112"/>
      <c r="V2936" s="110"/>
      <c r="W2936" s="110"/>
      <c r="X2936" s="110"/>
      <c r="Y2936" s="110"/>
      <c r="Z2936" s="110"/>
      <c r="AC2936" s="110"/>
      <c r="AD2936" s="110"/>
      <c r="AE2936" s="110"/>
      <c r="AF2936" s="110"/>
      <c r="AJ2936" s="110"/>
      <c r="AK2936" s="110"/>
      <c r="AL2936" s="110"/>
      <c r="AP2936" s="110"/>
      <c r="AQ2936" s="110"/>
      <c r="AR2936" s="110"/>
      <c r="AT2936" s="110"/>
      <c r="AU2936" s="110"/>
      <c r="BD2936" s="110"/>
      <c r="BE2936" s="110"/>
      <c r="BF2936" s="110"/>
      <c r="BG2936" s="110"/>
      <c r="BH2936" s="110"/>
      <c r="BI2936" s="110"/>
      <c r="BJ2936" s="110"/>
    </row>
    <row r="2937" spans="1:62">
      <c r="A2937" s="108"/>
      <c r="B2937" s="108"/>
      <c r="C2937" s="109"/>
      <c r="D2937" s="109"/>
      <c r="E2937" s="108"/>
      <c r="F2937" s="108"/>
      <c r="G2937" s="108"/>
      <c r="H2937" s="108"/>
      <c r="I2937" s="108"/>
      <c r="J2937" s="108"/>
      <c r="K2937" s="110"/>
      <c r="L2937" s="110"/>
      <c r="M2937" s="110"/>
      <c r="N2937" s="111"/>
      <c r="O2937" s="110"/>
      <c r="P2937" s="110"/>
      <c r="Q2937" s="110"/>
      <c r="R2937" s="110"/>
      <c r="S2937" s="110"/>
      <c r="T2937" s="110"/>
      <c r="U2937" s="112"/>
      <c r="V2937" s="110"/>
      <c r="W2937" s="110"/>
      <c r="X2937" s="110"/>
      <c r="Y2937" s="110"/>
      <c r="Z2937" s="110"/>
      <c r="AA2937" s="110"/>
      <c r="AB2937" s="110"/>
      <c r="AC2937" s="110"/>
      <c r="AD2937" s="110"/>
      <c r="AE2937" s="110"/>
      <c r="AF2937" s="110"/>
      <c r="AG2937" s="110"/>
      <c r="AH2937" s="110"/>
      <c r="AI2937" s="110"/>
      <c r="AJ2937" s="110"/>
      <c r="AK2937" s="110"/>
      <c r="AL2937" s="110"/>
      <c r="AM2937" s="110"/>
      <c r="AN2937" s="110"/>
      <c r="AO2937" s="110"/>
      <c r="AP2937" s="110"/>
      <c r="AQ2937" s="110"/>
      <c r="AR2937" s="110"/>
      <c r="AT2937" s="110"/>
      <c r="AU2937" s="110"/>
      <c r="AV2937" s="110"/>
      <c r="AW2937" s="112"/>
      <c r="AY2937" s="110"/>
      <c r="BE2937" s="110"/>
    </row>
    <row r="2938" spans="1:62">
      <c r="A2938" s="108"/>
      <c r="B2938" s="108"/>
      <c r="C2938" s="109"/>
      <c r="D2938" s="109"/>
      <c r="E2938" s="108"/>
      <c r="F2938" s="108"/>
      <c r="G2938" s="108"/>
      <c r="H2938" s="108"/>
      <c r="I2938" s="108"/>
      <c r="J2938" s="108"/>
      <c r="K2938" s="110"/>
      <c r="L2938" s="110"/>
      <c r="M2938" s="110"/>
      <c r="O2938" s="110"/>
      <c r="P2938" s="110"/>
      <c r="Q2938" s="110"/>
      <c r="R2938" s="110"/>
      <c r="S2938" s="110"/>
      <c r="T2938" s="110"/>
      <c r="V2938" s="110"/>
      <c r="W2938" s="110"/>
      <c r="X2938" s="110"/>
      <c r="Y2938" s="110"/>
      <c r="Z2938" s="110"/>
      <c r="AA2938" s="110"/>
      <c r="AB2938" s="110"/>
      <c r="AC2938" s="110"/>
      <c r="AD2938" s="110"/>
      <c r="AE2938" s="110"/>
      <c r="AF2938" s="110"/>
      <c r="AG2938" s="110"/>
      <c r="AH2938" s="110"/>
      <c r="AI2938" s="110"/>
      <c r="AJ2938" s="110"/>
      <c r="AK2938" s="110"/>
      <c r="AL2938" s="110"/>
      <c r="AM2938" s="110"/>
      <c r="AN2938" s="110"/>
      <c r="AO2938" s="110"/>
      <c r="AP2938" s="110"/>
      <c r="AQ2938" s="110"/>
      <c r="AR2938" s="110"/>
      <c r="AU2938" s="110"/>
      <c r="AV2938" s="110"/>
      <c r="BD2938" s="110"/>
      <c r="BE2938" s="110"/>
      <c r="BF2938" s="110"/>
      <c r="BG2938" s="110"/>
      <c r="BH2938" s="110"/>
      <c r="BI2938" s="110"/>
      <c r="BJ2938" s="110"/>
    </row>
    <row r="2939" spans="1:62">
      <c r="A2939" s="108"/>
      <c r="B2939" s="108"/>
      <c r="C2939" s="109"/>
      <c r="D2939" s="109"/>
      <c r="E2939" s="108"/>
      <c r="F2939" s="108"/>
      <c r="G2939" s="108"/>
      <c r="H2939" s="108"/>
      <c r="I2939" s="108"/>
      <c r="J2939" s="108"/>
      <c r="K2939" s="110"/>
      <c r="L2939" s="110"/>
      <c r="M2939" s="110"/>
      <c r="N2939" s="111"/>
      <c r="O2939" s="110"/>
      <c r="P2939" s="110"/>
      <c r="Q2939" s="110"/>
      <c r="R2939" s="110"/>
      <c r="S2939" s="110"/>
      <c r="T2939" s="110"/>
      <c r="V2939" s="110"/>
      <c r="W2939" s="110"/>
      <c r="X2939" s="110"/>
      <c r="Y2939" s="110"/>
      <c r="Z2939" s="110"/>
      <c r="AA2939" s="110"/>
      <c r="AB2939" s="110"/>
      <c r="AC2939" s="110"/>
      <c r="AD2939" s="110"/>
      <c r="AE2939" s="110"/>
      <c r="AF2939" s="110"/>
      <c r="AG2939" s="110"/>
      <c r="AH2939" s="110"/>
      <c r="AI2939" s="110"/>
      <c r="AJ2939" s="110"/>
      <c r="AK2939" s="110"/>
      <c r="AL2939" s="110"/>
      <c r="AM2939" s="110"/>
      <c r="AN2939" s="110"/>
      <c r="AO2939" s="110"/>
      <c r="AP2939" s="110"/>
      <c r="AQ2939" s="110"/>
      <c r="AR2939" s="110"/>
      <c r="AS2939" s="110"/>
      <c r="AT2939" s="110"/>
      <c r="AU2939" s="110"/>
      <c r="AV2939" s="110"/>
      <c r="AW2939" s="112"/>
      <c r="AY2939" s="110"/>
      <c r="BD2939" s="110"/>
      <c r="BE2939" s="110"/>
      <c r="BF2939" s="110"/>
      <c r="BG2939" s="110"/>
      <c r="BH2939" s="110"/>
      <c r="BI2939" s="110"/>
      <c r="BJ2939" s="110"/>
    </row>
    <row r="2940" spans="1:62">
      <c r="A2940" s="108"/>
      <c r="B2940" s="108"/>
      <c r="C2940" s="109"/>
      <c r="D2940" s="109"/>
      <c r="E2940" s="108"/>
      <c r="F2940" s="108"/>
      <c r="G2940" s="108"/>
      <c r="H2940" s="108"/>
      <c r="I2940" s="108"/>
      <c r="J2940" s="108"/>
      <c r="K2940" s="110"/>
      <c r="L2940" s="110"/>
      <c r="M2940" s="110"/>
      <c r="N2940" s="111"/>
      <c r="O2940" s="110"/>
      <c r="P2940" s="110"/>
      <c r="Q2940" s="110"/>
      <c r="R2940" s="110"/>
      <c r="S2940" s="110"/>
      <c r="T2940" s="110"/>
      <c r="U2940" s="112"/>
      <c r="V2940" s="110"/>
      <c r="W2940" s="110"/>
      <c r="X2940" s="110"/>
      <c r="Y2940" s="110"/>
      <c r="Z2940" s="110"/>
      <c r="AA2940" s="110"/>
      <c r="AB2940" s="110"/>
      <c r="AC2940" s="110"/>
      <c r="AD2940" s="110"/>
      <c r="AE2940" s="110"/>
      <c r="AF2940" s="110"/>
      <c r="AG2940" s="110"/>
      <c r="AH2940" s="110"/>
      <c r="AI2940" s="110"/>
      <c r="AJ2940" s="110"/>
      <c r="AK2940" s="110"/>
      <c r="AL2940" s="110"/>
      <c r="AM2940" s="110"/>
      <c r="AN2940" s="110"/>
      <c r="AO2940" s="110"/>
      <c r="AP2940" s="110"/>
      <c r="AQ2940" s="110"/>
      <c r="AR2940" s="110"/>
      <c r="AS2940" s="110"/>
      <c r="AT2940" s="110"/>
      <c r="AU2940" s="110"/>
      <c r="AV2940" s="110"/>
      <c r="AY2940" s="110"/>
      <c r="BD2940" s="110"/>
      <c r="BE2940" s="110"/>
      <c r="BF2940" s="110"/>
      <c r="BG2940" s="110"/>
      <c r="BH2940" s="110"/>
      <c r="BI2940" s="110"/>
      <c r="BJ2940" s="110"/>
    </row>
    <row r="2941" spans="1:62">
      <c r="A2941" s="108"/>
      <c r="B2941" s="108"/>
      <c r="C2941" s="109"/>
      <c r="D2941" s="109"/>
      <c r="E2941" s="108"/>
      <c r="F2941" s="108"/>
      <c r="G2941" s="108"/>
      <c r="H2941" s="108"/>
      <c r="I2941" s="108"/>
      <c r="J2941" s="108"/>
      <c r="K2941" s="110"/>
      <c r="L2941" s="110"/>
      <c r="M2941" s="110"/>
      <c r="N2941" s="111"/>
      <c r="O2941" s="110"/>
      <c r="P2941" s="110"/>
      <c r="Q2941" s="110"/>
      <c r="R2941" s="110"/>
      <c r="S2941" s="110"/>
      <c r="T2941" s="110"/>
      <c r="V2941" s="110"/>
      <c r="W2941" s="110"/>
      <c r="X2941" s="110"/>
      <c r="Y2941" s="110"/>
      <c r="Z2941" s="110"/>
      <c r="AA2941" s="110"/>
      <c r="AB2941" s="110"/>
      <c r="AF2941" s="110"/>
      <c r="AG2941" s="110"/>
      <c r="AH2941" s="110"/>
      <c r="AI2941" s="110"/>
      <c r="AJ2941" s="110"/>
      <c r="AK2941" s="110"/>
      <c r="AL2941" s="110"/>
      <c r="AM2941" s="110"/>
      <c r="AN2941" s="110"/>
      <c r="AO2941" s="110"/>
      <c r="AP2941" s="110"/>
      <c r="AQ2941" s="110"/>
      <c r="AR2941" s="110"/>
      <c r="AS2941" s="110"/>
      <c r="AT2941" s="110"/>
      <c r="AU2941" s="110"/>
      <c r="AV2941" s="110"/>
      <c r="AW2941" s="112"/>
      <c r="AY2941" s="110"/>
      <c r="BD2941" s="110"/>
      <c r="BE2941" s="110"/>
      <c r="BF2941" s="110"/>
      <c r="BG2941" s="110"/>
      <c r="BH2941" s="110"/>
      <c r="BI2941" s="110"/>
      <c r="BJ2941" s="110"/>
    </row>
    <row r="2942" spans="1:62">
      <c r="A2942" s="108"/>
      <c r="B2942" s="108"/>
      <c r="C2942" s="109"/>
      <c r="D2942" s="109"/>
      <c r="E2942" s="108"/>
      <c r="F2942" s="108"/>
      <c r="G2942" s="108"/>
      <c r="H2942" s="108"/>
      <c r="I2942" s="108"/>
      <c r="J2942" s="108"/>
      <c r="K2942" s="110"/>
      <c r="L2942" s="110"/>
      <c r="M2942" s="110"/>
      <c r="N2942" s="111"/>
      <c r="O2942" s="110"/>
      <c r="P2942" s="110"/>
      <c r="Q2942" s="110"/>
      <c r="R2942" s="110"/>
      <c r="S2942" s="110"/>
      <c r="T2942" s="110"/>
      <c r="V2942" s="110"/>
      <c r="W2942" s="110"/>
      <c r="X2942" s="110"/>
      <c r="Y2942" s="110"/>
      <c r="Z2942" s="110"/>
      <c r="AA2942" s="110"/>
      <c r="AB2942" s="110"/>
      <c r="AC2942" s="110"/>
      <c r="AD2942" s="110"/>
      <c r="AE2942" s="110"/>
      <c r="AF2942" s="110"/>
      <c r="AG2942" s="110"/>
      <c r="AH2942" s="110"/>
      <c r="AI2942" s="110"/>
      <c r="AJ2942" s="110"/>
      <c r="AK2942" s="110"/>
      <c r="AL2942" s="110"/>
      <c r="AM2942" s="110"/>
      <c r="AN2942" s="110"/>
      <c r="AO2942" s="110"/>
      <c r="AP2942" s="110"/>
      <c r="AQ2942" s="110"/>
      <c r="AR2942" s="110"/>
      <c r="AS2942" s="110"/>
      <c r="AT2942" s="110"/>
      <c r="AU2942" s="110"/>
      <c r="AV2942" s="110"/>
      <c r="AW2942" s="112"/>
      <c r="AY2942" s="110"/>
      <c r="AZ2942" s="110"/>
      <c r="BA2942" s="110"/>
      <c r="BB2942" s="110"/>
      <c r="BD2942" s="110"/>
      <c r="BE2942" s="110"/>
      <c r="BF2942" s="110"/>
      <c r="BG2942" s="110"/>
      <c r="BH2942" s="110"/>
      <c r="BI2942" s="110"/>
      <c r="BJ2942" s="110"/>
    </row>
    <row r="2943" spans="1:62">
      <c r="A2943" s="108"/>
      <c r="B2943" s="108"/>
      <c r="C2943" s="109"/>
      <c r="D2943" s="109"/>
      <c r="E2943" s="108"/>
      <c r="F2943" s="108"/>
      <c r="G2943" s="108"/>
      <c r="H2943" s="108"/>
      <c r="I2943" s="108"/>
      <c r="J2943" s="108"/>
      <c r="K2943" s="110"/>
      <c r="L2943" s="110"/>
      <c r="M2943" s="110"/>
      <c r="O2943" s="110"/>
      <c r="P2943" s="110"/>
      <c r="Q2943" s="110"/>
      <c r="R2943" s="110"/>
      <c r="S2943" s="110"/>
      <c r="T2943" s="110"/>
      <c r="V2943" s="110"/>
      <c r="W2943" s="110"/>
      <c r="X2943" s="110"/>
      <c r="Y2943" s="110"/>
      <c r="Z2943" s="110"/>
      <c r="AA2943" s="110"/>
      <c r="AB2943" s="110"/>
      <c r="AC2943" s="110"/>
      <c r="AD2943" s="110"/>
      <c r="AE2943" s="110"/>
      <c r="AF2943" s="110"/>
      <c r="AG2943" s="110"/>
      <c r="AH2943" s="110"/>
      <c r="AI2943" s="110"/>
      <c r="AJ2943" s="110"/>
      <c r="AK2943" s="110"/>
      <c r="AL2943" s="110"/>
      <c r="AM2943" s="110"/>
      <c r="AN2943" s="110"/>
      <c r="AO2943" s="110"/>
      <c r="AP2943" s="110"/>
      <c r="AQ2943" s="110"/>
      <c r="AR2943" s="110"/>
      <c r="AT2943" s="110"/>
      <c r="AU2943" s="110"/>
      <c r="AV2943" s="110"/>
      <c r="BA2943" s="110"/>
      <c r="BD2943" s="110"/>
      <c r="BE2943" s="110"/>
      <c r="BF2943" s="110"/>
      <c r="BG2943" s="110"/>
      <c r="BH2943" s="110"/>
      <c r="BI2943" s="110"/>
      <c r="BJ2943" s="110"/>
    </row>
    <row r="2944" spans="1:62">
      <c r="A2944" s="108"/>
      <c r="B2944" s="108"/>
      <c r="C2944" s="109"/>
      <c r="D2944" s="109"/>
      <c r="E2944" s="108"/>
      <c r="F2944" s="108"/>
      <c r="G2944" s="108"/>
      <c r="H2944" s="108"/>
      <c r="I2944" s="108"/>
      <c r="J2944" s="108"/>
      <c r="K2944" s="110"/>
      <c r="L2944" s="110"/>
      <c r="M2944" s="110"/>
      <c r="N2944" s="111"/>
      <c r="O2944" s="110"/>
      <c r="P2944" s="110"/>
      <c r="Q2944" s="110"/>
      <c r="R2944" s="110"/>
      <c r="S2944" s="110"/>
      <c r="T2944" s="110"/>
      <c r="U2944" s="112"/>
      <c r="V2944" s="110"/>
      <c r="W2944" s="110"/>
      <c r="X2944" s="110"/>
      <c r="Z2944" s="110"/>
      <c r="AA2944" s="110"/>
      <c r="AB2944" s="110"/>
      <c r="AC2944" s="110"/>
      <c r="AD2944" s="110"/>
      <c r="AE2944" s="110"/>
      <c r="AG2944" s="110"/>
      <c r="AH2944" s="110"/>
      <c r="AI2944" s="110"/>
      <c r="AM2944" s="110"/>
      <c r="AN2944" s="110"/>
      <c r="AO2944" s="110"/>
      <c r="AP2944" s="110"/>
      <c r="AQ2944" s="110"/>
      <c r="AR2944" s="110"/>
      <c r="AS2944" s="110"/>
      <c r="AT2944" s="110"/>
      <c r="AU2944" s="110"/>
      <c r="AV2944" s="110"/>
      <c r="AW2944" s="112"/>
      <c r="AY2944" s="110"/>
      <c r="BB2944" s="110"/>
      <c r="BD2944" s="110"/>
      <c r="BE2944" s="110"/>
      <c r="BF2944" s="110"/>
      <c r="BG2944" s="110"/>
      <c r="BH2944" s="110"/>
      <c r="BI2944" s="110"/>
      <c r="BJ2944" s="110"/>
    </row>
    <row r="2945" spans="1:62">
      <c r="A2945" s="108"/>
      <c r="B2945" s="108"/>
      <c r="C2945" s="109"/>
      <c r="D2945" s="109"/>
      <c r="E2945" s="108"/>
      <c r="F2945" s="108"/>
      <c r="G2945" s="108"/>
      <c r="H2945" s="108"/>
      <c r="I2945" s="108"/>
      <c r="J2945" s="108"/>
      <c r="K2945" s="110"/>
      <c r="L2945" s="110"/>
      <c r="M2945" s="110"/>
      <c r="U2945" s="112"/>
      <c r="BD2945" s="110"/>
      <c r="BE2945" s="110"/>
      <c r="BF2945" s="110"/>
      <c r="BG2945" s="110"/>
      <c r="BH2945" s="110"/>
      <c r="BI2945" s="110"/>
      <c r="BJ2945" s="110"/>
    </row>
    <row r="2946" spans="1:62">
      <c r="A2946" s="108"/>
      <c r="B2946" s="108"/>
      <c r="C2946" s="109"/>
      <c r="D2946" s="109"/>
      <c r="E2946" s="108"/>
      <c r="F2946" s="108"/>
      <c r="G2946" s="108"/>
      <c r="H2946" s="108"/>
      <c r="I2946" s="108"/>
      <c r="J2946" s="108"/>
      <c r="K2946" s="110"/>
      <c r="L2946" s="110"/>
      <c r="M2946" s="110"/>
      <c r="N2946" s="111"/>
      <c r="O2946" s="110"/>
      <c r="P2946" s="110"/>
      <c r="Q2946" s="110"/>
      <c r="R2946" s="110"/>
      <c r="S2946" s="110"/>
      <c r="T2946" s="110"/>
      <c r="U2946" s="112"/>
      <c r="V2946" s="110"/>
      <c r="W2946" s="110"/>
      <c r="X2946" s="110"/>
      <c r="Y2946" s="110"/>
      <c r="Z2946" s="110"/>
      <c r="AA2946" s="110"/>
      <c r="AB2946" s="110"/>
      <c r="AC2946" s="110"/>
      <c r="AD2946" s="110"/>
      <c r="AE2946" s="110"/>
      <c r="AF2946" s="110"/>
      <c r="AG2946" s="110"/>
      <c r="AH2946" s="110"/>
      <c r="AI2946" s="110"/>
      <c r="AJ2946" s="110"/>
      <c r="AK2946" s="110"/>
      <c r="AL2946" s="110"/>
      <c r="AM2946" s="110"/>
      <c r="AN2946" s="110"/>
      <c r="AO2946" s="110"/>
      <c r="AP2946" s="110"/>
      <c r="AQ2946" s="110"/>
      <c r="AR2946" s="110"/>
      <c r="AS2946" s="110"/>
      <c r="AT2946" s="110"/>
      <c r="AU2946" s="110"/>
      <c r="AV2946" s="110"/>
      <c r="AW2946" s="112"/>
      <c r="AY2946" s="110"/>
      <c r="BD2946" s="110"/>
      <c r="BE2946" s="110"/>
      <c r="BF2946" s="110"/>
      <c r="BG2946" s="110"/>
      <c r="BH2946" s="110"/>
      <c r="BI2946" s="110"/>
      <c r="BJ2946" s="110"/>
    </row>
    <row r="2947" spans="1:62">
      <c r="A2947" s="108"/>
      <c r="B2947" s="108"/>
      <c r="C2947" s="109"/>
      <c r="D2947" s="109"/>
      <c r="E2947" s="108"/>
      <c r="F2947" s="108"/>
      <c r="G2947" s="108"/>
      <c r="H2947" s="108"/>
      <c r="I2947" s="108"/>
      <c r="J2947" s="108"/>
      <c r="K2947" s="110"/>
      <c r="L2947" s="110"/>
      <c r="M2947" s="110"/>
      <c r="O2947" s="110"/>
      <c r="P2947" s="110"/>
      <c r="Q2947" s="110"/>
      <c r="R2947" s="110"/>
      <c r="S2947" s="110"/>
      <c r="T2947" s="110"/>
      <c r="V2947" s="110"/>
      <c r="W2947" s="110"/>
      <c r="X2947" s="110"/>
      <c r="Y2947" s="110"/>
      <c r="Z2947" s="110"/>
      <c r="AA2947" s="110"/>
      <c r="AB2947" s="110"/>
      <c r="AC2947" s="110"/>
      <c r="AD2947" s="110"/>
      <c r="AE2947" s="110"/>
      <c r="AF2947" s="110"/>
      <c r="AG2947" s="110"/>
      <c r="AH2947" s="110"/>
      <c r="AI2947" s="110"/>
      <c r="AJ2947" s="110"/>
      <c r="AK2947" s="110"/>
      <c r="AL2947" s="110"/>
      <c r="AM2947" s="110"/>
      <c r="AN2947" s="110"/>
      <c r="AO2947" s="110"/>
      <c r="AP2947" s="110"/>
      <c r="AQ2947" s="110"/>
      <c r="AR2947" s="110"/>
      <c r="AS2947" s="110"/>
      <c r="AT2947" s="110"/>
      <c r="AU2947" s="110"/>
      <c r="AV2947" s="110"/>
      <c r="AW2947" s="112"/>
      <c r="AY2947" s="110"/>
      <c r="BD2947" s="110"/>
      <c r="BE2947" s="110"/>
      <c r="BF2947" s="110"/>
      <c r="BG2947" s="110"/>
      <c r="BH2947" s="110"/>
      <c r="BI2947" s="110"/>
      <c r="BJ2947" s="110"/>
    </row>
    <row r="2948" spans="1:62">
      <c r="A2948" s="108"/>
      <c r="B2948" s="108"/>
      <c r="C2948" s="109"/>
      <c r="D2948" s="109"/>
      <c r="E2948" s="108"/>
      <c r="F2948" s="108"/>
      <c r="G2948" s="108"/>
      <c r="H2948" s="108"/>
      <c r="I2948" s="108"/>
      <c r="J2948" s="108"/>
      <c r="K2948" s="110"/>
      <c r="L2948" s="110"/>
      <c r="M2948" s="110"/>
      <c r="O2948" s="110"/>
      <c r="P2948" s="110"/>
      <c r="Q2948" s="110"/>
      <c r="R2948" s="110"/>
      <c r="S2948" s="110"/>
      <c r="T2948" s="110"/>
      <c r="V2948" s="110"/>
      <c r="W2948" s="110"/>
      <c r="X2948" s="110"/>
      <c r="Y2948" s="110"/>
      <c r="Z2948" s="110"/>
      <c r="AA2948" s="110"/>
      <c r="AB2948" s="110"/>
      <c r="AF2948" s="110"/>
      <c r="AG2948" s="110"/>
      <c r="AH2948" s="110"/>
      <c r="AI2948" s="110"/>
      <c r="AJ2948" s="110"/>
      <c r="AK2948" s="110"/>
      <c r="AL2948" s="110"/>
      <c r="AM2948" s="110"/>
      <c r="AN2948" s="110"/>
      <c r="AO2948" s="110"/>
      <c r="AP2948" s="110"/>
      <c r="AQ2948" s="110"/>
      <c r="AR2948" s="110"/>
      <c r="AS2948" s="110"/>
      <c r="AT2948" s="110"/>
      <c r="AU2948" s="110"/>
      <c r="AV2948" s="110"/>
      <c r="AY2948" s="110"/>
      <c r="BD2948" s="110"/>
      <c r="BE2948" s="110"/>
      <c r="BF2948" s="110"/>
      <c r="BG2948" s="110"/>
      <c r="BH2948" s="110"/>
      <c r="BI2948" s="110"/>
      <c r="BJ2948" s="110"/>
    </row>
    <row r="2949" spans="1:62">
      <c r="A2949" s="108"/>
      <c r="B2949" s="108"/>
      <c r="C2949" s="109"/>
      <c r="D2949" s="109"/>
      <c r="E2949" s="108"/>
      <c r="F2949" s="108"/>
      <c r="G2949" s="108"/>
      <c r="H2949" s="108"/>
      <c r="I2949" s="108"/>
      <c r="J2949" s="108"/>
      <c r="K2949" s="110"/>
      <c r="L2949" s="110"/>
      <c r="M2949" s="110"/>
      <c r="N2949" s="111"/>
      <c r="O2949" s="110"/>
      <c r="P2949" s="110"/>
      <c r="Q2949" s="110"/>
      <c r="U2949" s="112"/>
      <c r="V2949" s="110"/>
      <c r="W2949" s="110"/>
      <c r="X2949" s="110"/>
      <c r="Y2949" s="110"/>
      <c r="Z2949" s="110"/>
      <c r="AA2949" s="110"/>
      <c r="AB2949" s="110"/>
      <c r="AC2949" s="110"/>
      <c r="AD2949" s="110"/>
      <c r="AE2949" s="110"/>
      <c r="AF2949" s="110"/>
      <c r="AG2949" s="110"/>
      <c r="AH2949" s="110"/>
      <c r="AI2949" s="110"/>
      <c r="AJ2949" s="110"/>
      <c r="AK2949" s="110"/>
      <c r="AL2949" s="110"/>
      <c r="AM2949" s="110"/>
      <c r="AN2949" s="110"/>
      <c r="AO2949" s="110"/>
      <c r="AP2949" s="110"/>
      <c r="AQ2949" s="110"/>
      <c r="AR2949" s="110"/>
      <c r="AU2949" s="110"/>
      <c r="AV2949" s="110"/>
      <c r="AW2949" s="112"/>
      <c r="BB2949" s="110"/>
      <c r="BD2949" s="110"/>
      <c r="BE2949" s="110"/>
      <c r="BF2949" s="110"/>
      <c r="BG2949" s="110"/>
      <c r="BH2949" s="110"/>
      <c r="BI2949" s="110"/>
      <c r="BJ2949" s="110"/>
    </row>
    <row r="2950" spans="1:62">
      <c r="A2950" s="108"/>
      <c r="B2950" s="108"/>
      <c r="C2950" s="109"/>
      <c r="D2950" s="109"/>
      <c r="E2950" s="108"/>
      <c r="F2950" s="108"/>
      <c r="G2950" s="108"/>
      <c r="H2950" s="108"/>
      <c r="I2950" s="108"/>
      <c r="J2950" s="108"/>
      <c r="K2950" s="110"/>
      <c r="L2950" s="110"/>
      <c r="M2950" s="110"/>
      <c r="O2950" s="110"/>
      <c r="P2950" s="110"/>
      <c r="Q2950" s="110"/>
      <c r="R2950" s="110"/>
      <c r="S2950" s="110"/>
      <c r="T2950" s="110"/>
      <c r="V2950" s="110"/>
      <c r="W2950" s="110"/>
      <c r="X2950" s="110"/>
      <c r="Y2950" s="110"/>
      <c r="Z2950" s="110"/>
      <c r="AA2950" s="110"/>
      <c r="AB2950" s="110"/>
      <c r="AF2950" s="110"/>
      <c r="AG2950" s="110"/>
      <c r="AH2950" s="110"/>
      <c r="AI2950" s="110"/>
      <c r="AJ2950" s="110"/>
      <c r="AK2950" s="110"/>
      <c r="AL2950" s="110"/>
      <c r="AM2950" s="110"/>
      <c r="AN2950" s="110"/>
      <c r="AO2950" s="110"/>
      <c r="AP2950" s="110"/>
      <c r="AQ2950" s="110"/>
      <c r="AR2950" s="110"/>
      <c r="AT2950" s="110"/>
      <c r="AU2950" s="110"/>
      <c r="AV2950" s="110"/>
      <c r="BD2950" s="110"/>
      <c r="BE2950" s="110"/>
      <c r="BF2950" s="110"/>
      <c r="BG2950" s="110"/>
      <c r="BH2950" s="110"/>
      <c r="BI2950" s="110"/>
      <c r="BJ2950" s="110"/>
    </row>
    <row r="2951" spans="1:62">
      <c r="A2951" s="108"/>
      <c r="B2951" s="108"/>
      <c r="C2951" s="109"/>
      <c r="D2951" s="109"/>
      <c r="E2951" s="108"/>
      <c r="F2951" s="108"/>
      <c r="G2951" s="108"/>
      <c r="H2951" s="108"/>
      <c r="I2951" s="108"/>
      <c r="J2951" s="108"/>
      <c r="K2951" s="110"/>
      <c r="L2951" s="110"/>
      <c r="M2951" s="110"/>
      <c r="O2951" s="110"/>
      <c r="P2951" s="110"/>
      <c r="Q2951" s="110"/>
      <c r="R2951" s="110"/>
      <c r="S2951" s="110"/>
      <c r="T2951" s="110"/>
      <c r="V2951" s="110"/>
      <c r="W2951" s="110"/>
      <c r="X2951" s="110"/>
      <c r="Y2951" s="110"/>
      <c r="Z2951" s="110"/>
      <c r="AA2951" s="110"/>
      <c r="AB2951" s="110"/>
      <c r="AF2951" s="110"/>
      <c r="AG2951" s="110"/>
      <c r="AH2951" s="110"/>
      <c r="AI2951" s="110"/>
      <c r="AJ2951" s="110"/>
      <c r="AK2951" s="110"/>
      <c r="AL2951" s="110"/>
      <c r="AM2951" s="110"/>
      <c r="AN2951" s="110"/>
      <c r="AO2951" s="110"/>
      <c r="AP2951" s="110"/>
      <c r="AQ2951" s="110"/>
      <c r="AR2951" s="110"/>
      <c r="AS2951" s="110"/>
      <c r="AT2951" s="110"/>
      <c r="AU2951" s="110"/>
      <c r="AV2951" s="110"/>
      <c r="AY2951" s="110"/>
      <c r="BD2951" s="110"/>
      <c r="BE2951" s="110"/>
      <c r="BF2951" s="110"/>
      <c r="BG2951" s="110"/>
      <c r="BH2951" s="110"/>
      <c r="BI2951" s="110"/>
      <c r="BJ2951" s="110"/>
    </row>
    <row r="2952" spans="1:62">
      <c r="A2952" s="108"/>
      <c r="B2952" s="108"/>
      <c r="C2952" s="109"/>
      <c r="D2952" s="109"/>
      <c r="E2952" s="108"/>
      <c r="F2952" s="108"/>
      <c r="G2952" s="108"/>
      <c r="H2952" s="108"/>
      <c r="I2952" s="108"/>
      <c r="J2952" s="108"/>
      <c r="K2952" s="110"/>
      <c r="L2952" s="110"/>
      <c r="M2952" s="110"/>
      <c r="O2952" s="110"/>
      <c r="P2952" s="110"/>
      <c r="Q2952" s="110"/>
      <c r="R2952" s="110"/>
      <c r="S2952" s="110"/>
      <c r="T2952" s="110"/>
      <c r="U2952" s="112"/>
      <c r="V2952" s="110"/>
      <c r="W2952" s="110"/>
      <c r="X2952" s="110"/>
      <c r="Y2952" s="110"/>
      <c r="Z2952" s="110"/>
      <c r="AA2952" s="110"/>
      <c r="AB2952" s="110"/>
      <c r="AC2952" s="110"/>
      <c r="AD2952" s="110"/>
      <c r="AE2952" s="110"/>
      <c r="AF2952" s="110"/>
      <c r="AG2952" s="110"/>
      <c r="AH2952" s="110"/>
      <c r="AI2952" s="110"/>
      <c r="AJ2952" s="110"/>
      <c r="AK2952" s="110"/>
      <c r="AL2952" s="110"/>
      <c r="AM2952" s="110"/>
      <c r="AN2952" s="110"/>
      <c r="AO2952" s="110"/>
      <c r="AP2952" s="110"/>
      <c r="AQ2952" s="110"/>
      <c r="AR2952" s="110"/>
      <c r="AS2952" s="110"/>
      <c r="AT2952" s="110"/>
      <c r="AU2952" s="110"/>
      <c r="AV2952" s="110"/>
      <c r="AW2952" s="112"/>
      <c r="AY2952" s="110"/>
      <c r="AZ2952" s="110"/>
      <c r="BB2952" s="110"/>
      <c r="BD2952" s="110"/>
      <c r="BE2952" s="110"/>
      <c r="BF2952" s="110"/>
      <c r="BG2952" s="110"/>
      <c r="BH2952" s="110"/>
      <c r="BI2952" s="110"/>
      <c r="BJ2952" s="110"/>
    </row>
    <row r="2953" spans="1:62">
      <c r="A2953" s="108"/>
      <c r="B2953" s="108"/>
      <c r="C2953" s="109"/>
      <c r="D2953" s="109"/>
      <c r="E2953" s="108"/>
      <c r="F2953" s="108"/>
      <c r="G2953" s="108"/>
      <c r="H2953" s="108"/>
      <c r="I2953" s="108"/>
      <c r="J2953" s="108"/>
      <c r="K2953" s="110"/>
      <c r="L2953" s="110"/>
      <c r="M2953" s="110"/>
      <c r="O2953" s="110"/>
      <c r="P2953" s="110"/>
      <c r="Q2953" s="110"/>
      <c r="R2953" s="110"/>
      <c r="S2953" s="110"/>
      <c r="T2953" s="110"/>
      <c r="V2953" s="110"/>
      <c r="W2953" s="110"/>
      <c r="X2953" s="110"/>
      <c r="Y2953" s="110"/>
      <c r="Z2953" s="110"/>
      <c r="AA2953" s="110"/>
      <c r="AB2953" s="110"/>
      <c r="AF2953" s="110"/>
      <c r="AG2953" s="110"/>
      <c r="AH2953" s="110"/>
      <c r="AI2953" s="110"/>
      <c r="AJ2953" s="110"/>
      <c r="AK2953" s="110"/>
      <c r="AL2953" s="110"/>
      <c r="AM2953" s="110"/>
      <c r="AN2953" s="110"/>
      <c r="AO2953" s="110"/>
      <c r="AP2953" s="110"/>
      <c r="AQ2953" s="110"/>
      <c r="AR2953" s="110"/>
      <c r="AS2953" s="110"/>
      <c r="AT2953" s="110"/>
      <c r="AU2953" s="110"/>
      <c r="AV2953" s="110"/>
      <c r="AW2953" s="112"/>
      <c r="AY2953" s="110"/>
      <c r="BD2953" s="110"/>
      <c r="BE2953" s="110"/>
      <c r="BF2953" s="110"/>
      <c r="BG2953" s="110"/>
      <c r="BH2953" s="110"/>
      <c r="BI2953" s="110"/>
      <c r="BJ2953" s="110"/>
    </row>
    <row r="2954" spans="1:62">
      <c r="A2954" s="108"/>
      <c r="B2954" s="108"/>
      <c r="C2954" s="109"/>
      <c r="D2954" s="109"/>
      <c r="E2954" s="108"/>
      <c r="F2954" s="108"/>
      <c r="G2954" s="108"/>
      <c r="H2954" s="108"/>
      <c r="I2954" s="108"/>
      <c r="J2954" s="108"/>
      <c r="K2954" s="110"/>
      <c r="L2954" s="110"/>
      <c r="M2954" s="110"/>
      <c r="O2954" s="110"/>
      <c r="P2954" s="110"/>
      <c r="Q2954" s="110"/>
      <c r="R2954" s="110"/>
      <c r="S2954" s="110"/>
      <c r="T2954" s="110"/>
      <c r="U2954" s="112"/>
      <c r="V2954" s="110"/>
      <c r="W2954" s="110"/>
      <c r="X2954" s="110"/>
      <c r="Y2954" s="110"/>
      <c r="Z2954" s="110"/>
      <c r="AA2954" s="110"/>
      <c r="AB2954" s="110"/>
      <c r="AC2954" s="110"/>
      <c r="AD2954" s="110"/>
      <c r="AE2954" s="110"/>
      <c r="AF2954" s="110"/>
      <c r="AG2954" s="110"/>
      <c r="AH2954" s="110"/>
      <c r="AI2954" s="110"/>
      <c r="AJ2954" s="110"/>
      <c r="AK2954" s="110"/>
      <c r="AL2954" s="110"/>
      <c r="AM2954" s="110"/>
      <c r="AN2954" s="110"/>
      <c r="AO2954" s="110"/>
      <c r="AP2954" s="110"/>
      <c r="AQ2954" s="110"/>
      <c r="AR2954" s="110"/>
      <c r="AS2954" s="110"/>
      <c r="AT2954" s="110"/>
      <c r="AU2954" s="110"/>
      <c r="AV2954" s="110"/>
      <c r="AW2954" s="112"/>
      <c r="AY2954" s="110"/>
      <c r="BD2954" s="110"/>
      <c r="BE2954" s="110"/>
      <c r="BF2954" s="110"/>
      <c r="BG2954" s="110"/>
      <c r="BH2954" s="110"/>
      <c r="BI2954" s="110"/>
      <c r="BJ2954" s="110"/>
    </row>
    <row r="2955" spans="1:62">
      <c r="A2955" s="108"/>
      <c r="B2955" s="108"/>
      <c r="C2955" s="109"/>
      <c r="D2955" s="109"/>
      <c r="E2955" s="108"/>
      <c r="F2955" s="108"/>
      <c r="G2955" s="108"/>
      <c r="H2955" s="108"/>
      <c r="I2955" s="108"/>
      <c r="J2955" s="108"/>
      <c r="K2955" s="110"/>
      <c r="L2955" s="110"/>
      <c r="M2955" s="110"/>
      <c r="O2955" s="110"/>
      <c r="P2955" s="110"/>
      <c r="Q2955" s="110"/>
      <c r="R2955" s="110"/>
      <c r="S2955" s="110"/>
      <c r="T2955" s="110"/>
      <c r="V2955" s="110"/>
      <c r="W2955" s="110"/>
      <c r="X2955" s="110"/>
      <c r="Y2955" s="110"/>
      <c r="Z2955" s="110"/>
      <c r="AA2955" s="110"/>
      <c r="AB2955" s="110"/>
      <c r="AC2955" s="110"/>
      <c r="AD2955" s="110"/>
      <c r="AF2955" s="110"/>
      <c r="AG2955" s="110"/>
      <c r="AI2955" s="110"/>
      <c r="AJ2955" s="110"/>
      <c r="AL2955" s="110"/>
      <c r="AM2955" s="110"/>
      <c r="AO2955" s="110"/>
      <c r="AP2955" s="110"/>
      <c r="AQ2955" s="110"/>
      <c r="AR2955" s="110"/>
      <c r="AV2955" s="110"/>
      <c r="BD2955" s="110"/>
      <c r="BE2955" s="110"/>
      <c r="BF2955" s="110"/>
      <c r="BG2955" s="110"/>
      <c r="BH2955" s="110"/>
      <c r="BI2955" s="110"/>
      <c r="BJ2955" s="110"/>
    </row>
    <row r="2956" spans="1:62">
      <c r="A2956" s="108"/>
      <c r="B2956" s="108"/>
      <c r="C2956" s="109"/>
      <c r="D2956" s="109"/>
      <c r="E2956" s="108"/>
      <c r="F2956" s="108"/>
      <c r="G2956" s="108"/>
      <c r="H2956" s="108"/>
      <c r="I2956" s="108"/>
      <c r="J2956" s="108"/>
      <c r="K2956" s="110"/>
      <c r="L2956" s="110"/>
      <c r="M2956" s="110"/>
      <c r="N2956" s="111"/>
      <c r="O2956" s="110"/>
      <c r="P2956" s="110"/>
      <c r="Q2956" s="110"/>
      <c r="R2956" s="110"/>
      <c r="S2956" s="110"/>
      <c r="T2956" s="110"/>
      <c r="V2956" s="110"/>
      <c r="W2956" s="110"/>
      <c r="X2956" s="110"/>
      <c r="Y2956" s="110"/>
      <c r="Z2956" s="110"/>
      <c r="AA2956" s="110"/>
      <c r="AB2956" s="110"/>
      <c r="AC2956" s="110"/>
      <c r="AD2956" s="110"/>
      <c r="AE2956" s="110"/>
      <c r="AF2956" s="110"/>
      <c r="AG2956" s="110"/>
      <c r="AH2956" s="110"/>
      <c r="AI2956" s="110"/>
      <c r="AJ2956" s="110"/>
      <c r="AK2956" s="110"/>
      <c r="AL2956" s="110"/>
      <c r="AM2956" s="110"/>
      <c r="AN2956" s="110"/>
      <c r="AO2956" s="110"/>
      <c r="AP2956" s="110"/>
      <c r="AQ2956" s="110"/>
      <c r="AR2956" s="110"/>
      <c r="AT2956" s="110"/>
      <c r="AU2956" s="110"/>
      <c r="AV2956" s="110"/>
      <c r="BD2956" s="110"/>
      <c r="BE2956" s="110"/>
      <c r="BF2956" s="110"/>
      <c r="BG2956" s="110"/>
      <c r="BH2956" s="110"/>
      <c r="BI2956" s="110"/>
      <c r="BJ2956" s="110"/>
    </row>
    <row r="2957" spans="1:62">
      <c r="A2957" s="108"/>
      <c r="B2957" s="108"/>
      <c r="C2957" s="109"/>
      <c r="D2957" s="109"/>
      <c r="E2957" s="108"/>
      <c r="F2957" s="108"/>
      <c r="G2957" s="108"/>
      <c r="H2957" s="108"/>
      <c r="I2957" s="108"/>
      <c r="J2957" s="108"/>
      <c r="K2957" s="110"/>
      <c r="L2957" s="110"/>
      <c r="M2957" s="110"/>
      <c r="O2957" s="110"/>
      <c r="P2957" s="110"/>
      <c r="Q2957" s="110"/>
      <c r="R2957" s="110"/>
      <c r="S2957" s="110"/>
      <c r="T2957" s="110"/>
      <c r="AP2957" s="110"/>
      <c r="AQ2957" s="110"/>
      <c r="AR2957" s="110"/>
      <c r="BD2957" s="110"/>
      <c r="BE2957" s="110"/>
      <c r="BF2957" s="110"/>
      <c r="BG2957" s="110"/>
      <c r="BH2957" s="110"/>
      <c r="BI2957" s="110"/>
      <c r="BJ2957" s="110"/>
    </row>
    <row r="2958" spans="1:62">
      <c r="A2958" s="108"/>
      <c r="B2958" s="108"/>
      <c r="C2958" s="109"/>
      <c r="D2958" s="109"/>
      <c r="E2958" s="108"/>
      <c r="F2958" s="108"/>
      <c r="G2958" s="108"/>
      <c r="H2958" s="108"/>
      <c r="I2958" s="108"/>
      <c r="J2958" s="108"/>
      <c r="K2958" s="110"/>
      <c r="L2958" s="110"/>
      <c r="M2958" s="110"/>
      <c r="N2958" s="111"/>
      <c r="U2958" s="112"/>
      <c r="V2958" s="110"/>
      <c r="W2958" s="110"/>
      <c r="X2958" s="110"/>
      <c r="Y2958" s="110"/>
      <c r="Z2958" s="110"/>
      <c r="AA2958" s="110"/>
      <c r="AB2958" s="110"/>
      <c r="AC2958" s="110"/>
      <c r="AD2958" s="110"/>
      <c r="AE2958" s="110"/>
      <c r="AF2958" s="110"/>
      <c r="AG2958" s="110"/>
      <c r="AH2958" s="110"/>
      <c r="AI2958" s="110"/>
      <c r="AJ2958" s="110"/>
      <c r="AK2958" s="110"/>
      <c r="AL2958" s="110"/>
      <c r="AM2958" s="110"/>
      <c r="AN2958" s="110"/>
      <c r="AO2958" s="110"/>
      <c r="AU2958" s="110"/>
      <c r="AV2958" s="110"/>
      <c r="AW2958" s="112"/>
      <c r="AX2958" s="112"/>
      <c r="BB2958" s="110"/>
      <c r="BC2958" s="112"/>
      <c r="BE2958" s="110"/>
      <c r="BF2958" s="110"/>
      <c r="BG2958" s="110"/>
      <c r="BH2958" s="110"/>
      <c r="BI2958" s="110"/>
    </row>
    <row r="2959" spans="1:62">
      <c r="A2959" s="108"/>
      <c r="B2959" s="108"/>
      <c r="C2959" s="109"/>
      <c r="D2959" s="109"/>
      <c r="E2959" s="108"/>
      <c r="F2959" s="108"/>
      <c r="G2959" s="108"/>
      <c r="H2959" s="108"/>
      <c r="I2959" s="108"/>
      <c r="J2959" s="108"/>
      <c r="K2959" s="110"/>
      <c r="L2959" s="110"/>
      <c r="M2959" s="110"/>
      <c r="O2959" s="110"/>
      <c r="P2959" s="110"/>
      <c r="Q2959" s="110"/>
      <c r="R2959" s="110"/>
      <c r="S2959" s="110"/>
      <c r="T2959" s="110"/>
      <c r="V2959" s="110"/>
      <c r="W2959" s="110"/>
      <c r="X2959" s="110"/>
      <c r="Y2959" s="110"/>
      <c r="Z2959" s="110"/>
      <c r="AA2959" s="110"/>
      <c r="AB2959" s="110"/>
      <c r="AC2959" s="110"/>
      <c r="AD2959" s="110"/>
      <c r="AE2959" s="110"/>
      <c r="AF2959" s="110"/>
      <c r="AG2959" s="110"/>
      <c r="AH2959" s="110"/>
      <c r="AI2959" s="110"/>
      <c r="AJ2959" s="110"/>
      <c r="AK2959" s="110"/>
      <c r="AL2959" s="110"/>
      <c r="AM2959" s="110"/>
      <c r="AN2959" s="110"/>
      <c r="AO2959" s="110"/>
      <c r="AP2959" s="110"/>
      <c r="AQ2959" s="110"/>
      <c r="AR2959" s="110"/>
      <c r="AS2959" s="110"/>
      <c r="AT2959" s="110"/>
      <c r="AU2959" s="110"/>
      <c r="AV2959" s="110"/>
      <c r="AY2959" s="110"/>
      <c r="AZ2959" s="110"/>
      <c r="BB2959" s="110"/>
    </row>
    <row r="2960" spans="1:62">
      <c r="A2960" s="108"/>
      <c r="B2960" s="108"/>
      <c r="C2960" s="109"/>
      <c r="D2960" s="109"/>
      <c r="E2960" s="108"/>
      <c r="F2960" s="108"/>
      <c r="G2960" s="108"/>
      <c r="H2960" s="108"/>
      <c r="I2960" s="108"/>
      <c r="J2960" s="108"/>
      <c r="K2960" s="110"/>
      <c r="L2960" s="110"/>
      <c r="M2960" s="110"/>
      <c r="N2960" s="111"/>
      <c r="O2960" s="110"/>
      <c r="P2960" s="110"/>
      <c r="Q2960" s="110"/>
      <c r="R2960" s="110"/>
      <c r="S2960" s="110"/>
      <c r="T2960" s="110"/>
      <c r="V2960" s="110"/>
      <c r="W2960" s="110"/>
      <c r="X2960" s="110"/>
      <c r="Y2960" s="110"/>
      <c r="Z2960" s="110"/>
      <c r="AA2960" s="110"/>
      <c r="AB2960" s="110"/>
      <c r="AC2960" s="110"/>
      <c r="AD2960" s="110"/>
      <c r="AF2960" s="110"/>
      <c r="AG2960" s="110"/>
      <c r="AH2960" s="110"/>
      <c r="AI2960" s="110"/>
      <c r="AJ2960" s="110"/>
      <c r="AK2960" s="110"/>
      <c r="AL2960" s="110"/>
      <c r="AM2960" s="110"/>
      <c r="AN2960" s="110"/>
      <c r="AO2960" s="110"/>
      <c r="AP2960" s="110"/>
      <c r="AQ2960" s="110"/>
      <c r="AR2960" s="110"/>
      <c r="AU2960" s="110"/>
      <c r="AV2960" s="110"/>
      <c r="BD2960" s="110"/>
      <c r="BE2960" s="110"/>
      <c r="BF2960" s="110"/>
      <c r="BG2960" s="110"/>
      <c r="BH2960" s="110"/>
      <c r="BI2960" s="110"/>
      <c r="BJ2960" s="110"/>
    </row>
    <row r="2961" spans="1:62">
      <c r="A2961" s="108"/>
      <c r="B2961" s="108"/>
      <c r="C2961" s="109"/>
      <c r="D2961" s="109"/>
      <c r="E2961" s="108"/>
      <c r="F2961" s="108"/>
      <c r="G2961" s="108"/>
      <c r="H2961" s="108"/>
      <c r="I2961" s="108"/>
      <c r="J2961" s="108"/>
      <c r="K2961" s="110"/>
      <c r="L2961" s="110"/>
      <c r="M2961" s="110"/>
      <c r="O2961" s="110"/>
      <c r="P2961" s="110"/>
      <c r="Q2961" s="110"/>
      <c r="R2961" s="110"/>
      <c r="S2961" s="110"/>
      <c r="T2961" s="110"/>
      <c r="V2961" s="110"/>
      <c r="W2961" s="110"/>
      <c r="X2961" s="110"/>
      <c r="Y2961" s="110"/>
      <c r="Z2961" s="110"/>
      <c r="AA2961" s="110"/>
      <c r="AB2961" s="110"/>
      <c r="AF2961" s="110"/>
      <c r="AG2961" s="110"/>
      <c r="AH2961" s="110"/>
      <c r="AI2961" s="110"/>
      <c r="AJ2961" s="110"/>
      <c r="AK2961" s="110"/>
      <c r="AL2961" s="110"/>
      <c r="AM2961" s="110"/>
      <c r="AN2961" s="110"/>
      <c r="AO2961" s="110"/>
      <c r="AP2961" s="110"/>
      <c r="AQ2961" s="110"/>
      <c r="AR2961" s="110"/>
      <c r="AS2961" s="110"/>
      <c r="AT2961" s="110"/>
      <c r="AU2961" s="110"/>
      <c r="AV2961" s="110"/>
      <c r="AY2961" s="110"/>
      <c r="BD2961" s="110"/>
      <c r="BE2961" s="110"/>
      <c r="BF2961" s="110"/>
      <c r="BG2961" s="110"/>
      <c r="BH2961" s="110"/>
      <c r="BI2961" s="110"/>
      <c r="BJ2961" s="110"/>
    </row>
    <row r="2962" spans="1:62">
      <c r="A2962" s="108"/>
      <c r="B2962" s="108"/>
      <c r="C2962" s="109"/>
      <c r="D2962" s="109"/>
      <c r="E2962" s="108"/>
      <c r="F2962" s="108"/>
      <c r="G2962" s="108"/>
      <c r="H2962" s="108"/>
      <c r="I2962" s="108"/>
      <c r="J2962" s="108"/>
      <c r="K2962" s="110"/>
      <c r="L2962" s="110"/>
      <c r="M2962" s="110"/>
      <c r="N2962" s="111"/>
      <c r="R2962" s="110"/>
      <c r="S2962" s="110"/>
      <c r="T2962" s="110"/>
      <c r="U2962" s="112"/>
      <c r="V2962" s="110"/>
      <c r="W2962" s="110"/>
      <c r="X2962" s="110"/>
      <c r="Y2962" s="110"/>
      <c r="Z2962" s="110"/>
      <c r="AA2962" s="110"/>
      <c r="AB2962" s="110"/>
      <c r="AC2962" s="110"/>
      <c r="AD2962" s="110"/>
      <c r="AE2962" s="110"/>
      <c r="AF2962" s="110"/>
      <c r="AG2962" s="110"/>
      <c r="AH2962" s="110"/>
      <c r="AI2962" s="110"/>
      <c r="AJ2962" s="110"/>
      <c r="AK2962" s="110"/>
      <c r="AL2962" s="110"/>
      <c r="AM2962" s="110"/>
      <c r="AN2962" s="110"/>
      <c r="AO2962" s="110"/>
      <c r="AP2962" s="110"/>
      <c r="AQ2962" s="110"/>
      <c r="AR2962" s="110"/>
      <c r="AS2962" s="110"/>
      <c r="AT2962" s="110"/>
      <c r="AU2962" s="110"/>
      <c r="AV2962" s="110"/>
      <c r="AY2962" s="110"/>
      <c r="BD2962" s="110"/>
      <c r="BE2962" s="110"/>
      <c r="BF2962" s="110"/>
      <c r="BG2962" s="110"/>
      <c r="BH2962" s="110"/>
      <c r="BI2962" s="110"/>
      <c r="BJ2962" s="110"/>
    </row>
    <row r="2963" spans="1:62">
      <c r="A2963" s="108"/>
      <c r="B2963" s="108"/>
      <c r="C2963" s="109"/>
      <c r="D2963" s="109"/>
      <c r="E2963" s="108"/>
      <c r="F2963" s="108"/>
      <c r="G2963" s="108"/>
      <c r="H2963" s="108"/>
      <c r="I2963" s="108"/>
      <c r="J2963" s="108"/>
      <c r="K2963" s="110"/>
      <c r="L2963" s="110"/>
      <c r="M2963" s="110"/>
      <c r="N2963" s="111"/>
      <c r="O2963" s="110"/>
      <c r="P2963" s="110"/>
      <c r="Q2963" s="110"/>
      <c r="R2963" s="110"/>
      <c r="S2963" s="110"/>
      <c r="T2963" s="110"/>
      <c r="V2963" s="110"/>
      <c r="W2963" s="110"/>
      <c r="X2963" s="110"/>
      <c r="Y2963" s="110"/>
      <c r="Z2963" s="110"/>
      <c r="AA2963" s="110"/>
      <c r="AB2963" s="110"/>
      <c r="AC2963" s="110"/>
      <c r="AD2963" s="110"/>
      <c r="AE2963" s="110"/>
      <c r="AF2963" s="110"/>
      <c r="AG2963" s="110"/>
      <c r="AH2963" s="110"/>
      <c r="AI2963" s="110"/>
      <c r="AJ2963" s="110"/>
      <c r="AK2963" s="110"/>
      <c r="AL2963" s="110"/>
      <c r="AM2963" s="110"/>
      <c r="AN2963" s="110"/>
      <c r="AO2963" s="110"/>
      <c r="AP2963" s="110"/>
      <c r="AQ2963" s="110"/>
      <c r="AR2963" s="110"/>
      <c r="AS2963" s="110"/>
      <c r="AT2963" s="110"/>
      <c r="AU2963" s="110"/>
      <c r="AV2963" s="110"/>
      <c r="AW2963" s="112"/>
      <c r="AY2963" s="110"/>
      <c r="BD2963" s="110"/>
      <c r="BE2963" s="110"/>
      <c r="BF2963" s="110"/>
      <c r="BG2963" s="110"/>
      <c r="BH2963" s="110"/>
      <c r="BI2963" s="110"/>
      <c r="BJ2963" s="110"/>
    </row>
    <row r="2964" spans="1:62">
      <c r="A2964" s="108"/>
      <c r="B2964" s="108"/>
      <c r="C2964" s="109"/>
      <c r="D2964" s="109"/>
      <c r="E2964" s="108"/>
      <c r="F2964" s="108"/>
      <c r="G2964" s="108"/>
      <c r="H2964" s="108"/>
      <c r="I2964" s="108"/>
      <c r="J2964" s="108"/>
      <c r="K2964" s="110"/>
      <c r="L2964" s="110"/>
      <c r="M2964" s="110"/>
      <c r="O2964" s="110"/>
      <c r="P2964" s="110"/>
      <c r="Q2964" s="110"/>
      <c r="R2964" s="110"/>
      <c r="S2964" s="110"/>
      <c r="T2964" s="110"/>
      <c r="V2964" s="110"/>
      <c r="W2964" s="110"/>
      <c r="X2964" s="110"/>
      <c r="Y2964" s="110"/>
      <c r="Z2964" s="110"/>
      <c r="AA2964" s="110"/>
      <c r="AB2964" s="110"/>
      <c r="AC2964" s="110"/>
      <c r="AD2964" s="110"/>
      <c r="AE2964" s="110"/>
      <c r="AF2964" s="110"/>
      <c r="AG2964" s="110"/>
      <c r="AH2964" s="110"/>
      <c r="AI2964" s="110"/>
      <c r="AJ2964" s="110"/>
      <c r="AK2964" s="110"/>
      <c r="AL2964" s="110"/>
      <c r="AM2964" s="110"/>
      <c r="AN2964" s="110"/>
      <c r="AO2964" s="110"/>
      <c r="AP2964" s="110"/>
      <c r="AQ2964" s="110"/>
      <c r="AR2964" s="110"/>
      <c r="AS2964" s="110"/>
      <c r="AT2964" s="110"/>
      <c r="AU2964" s="110"/>
      <c r="AV2964" s="110"/>
      <c r="AY2964" s="110"/>
      <c r="BD2964" s="110"/>
      <c r="BE2964" s="110"/>
      <c r="BF2964" s="110"/>
      <c r="BG2964" s="110"/>
      <c r="BH2964" s="110"/>
      <c r="BI2964" s="110"/>
      <c r="BJ2964" s="110"/>
    </row>
    <row r="2965" spans="1:62">
      <c r="A2965" s="108"/>
      <c r="B2965" s="108"/>
      <c r="C2965" s="109"/>
      <c r="D2965" s="109"/>
      <c r="E2965" s="108"/>
      <c r="F2965" s="108"/>
      <c r="G2965" s="108"/>
      <c r="H2965" s="108"/>
      <c r="I2965" s="108"/>
      <c r="J2965" s="108"/>
      <c r="K2965" s="110"/>
      <c r="L2965" s="110"/>
      <c r="M2965" s="110"/>
      <c r="U2965" s="112"/>
      <c r="AT2965" s="110"/>
      <c r="AU2965" s="110"/>
      <c r="AV2965" s="110"/>
      <c r="AZ2965" s="110"/>
      <c r="BA2965" s="110"/>
      <c r="BB2965" s="110"/>
      <c r="BD2965" s="110"/>
      <c r="BE2965" s="110"/>
      <c r="BF2965" s="110"/>
      <c r="BG2965" s="110"/>
      <c r="BH2965" s="110"/>
      <c r="BI2965" s="110"/>
      <c r="BJ2965" s="110"/>
    </row>
    <row r="2966" spans="1:62">
      <c r="A2966" s="108"/>
      <c r="B2966" s="108"/>
      <c r="C2966" s="109"/>
      <c r="D2966" s="109"/>
      <c r="E2966" s="108"/>
      <c r="F2966" s="108"/>
      <c r="G2966" s="108"/>
      <c r="H2966" s="108"/>
      <c r="I2966" s="108"/>
      <c r="J2966" s="108"/>
      <c r="K2966" s="110"/>
      <c r="L2966" s="110"/>
      <c r="M2966" s="110"/>
      <c r="N2966" s="111"/>
      <c r="O2966" s="110"/>
      <c r="P2966" s="110"/>
      <c r="R2966" s="110"/>
      <c r="S2966" s="110"/>
      <c r="T2966" s="110"/>
      <c r="U2966" s="112"/>
      <c r="V2966" s="110"/>
      <c r="W2966" s="110"/>
      <c r="X2966" s="110"/>
      <c r="Y2966" s="110"/>
      <c r="Z2966" s="110"/>
      <c r="AA2966" s="110"/>
      <c r="AB2966" s="110"/>
      <c r="AC2966" s="110"/>
      <c r="AD2966" s="110"/>
      <c r="AE2966" s="110"/>
      <c r="AF2966" s="110"/>
      <c r="AG2966" s="110"/>
      <c r="AH2966" s="110"/>
      <c r="AI2966" s="110"/>
      <c r="AJ2966" s="110"/>
      <c r="AK2966" s="110"/>
      <c r="AL2966" s="110"/>
      <c r="AP2966" s="110"/>
      <c r="AQ2966" s="110"/>
      <c r="AR2966" s="110"/>
      <c r="AS2966" s="110"/>
      <c r="AT2966" s="110"/>
      <c r="AU2966" s="110"/>
      <c r="AV2966" s="110"/>
      <c r="AW2966" s="112"/>
      <c r="AY2966" s="110"/>
      <c r="BB2966" s="110"/>
      <c r="BD2966" s="110"/>
      <c r="BE2966" s="110"/>
      <c r="BF2966" s="110"/>
      <c r="BG2966" s="110"/>
      <c r="BH2966" s="110"/>
      <c r="BI2966" s="110"/>
      <c r="BJ2966" s="110"/>
    </row>
    <row r="2967" spans="1:62">
      <c r="A2967" s="108"/>
      <c r="B2967" s="108"/>
      <c r="C2967" s="109"/>
      <c r="D2967" s="109"/>
      <c r="E2967" s="108"/>
      <c r="F2967" s="108"/>
      <c r="G2967" s="108"/>
      <c r="H2967" s="108"/>
      <c r="I2967" s="108"/>
      <c r="J2967" s="108"/>
      <c r="K2967" s="110"/>
      <c r="L2967" s="110"/>
      <c r="M2967" s="110"/>
      <c r="N2967" s="110"/>
      <c r="O2967" s="110"/>
      <c r="P2967" s="110"/>
      <c r="R2967" s="111"/>
      <c r="Y2967" s="110"/>
      <c r="Z2967" s="110"/>
      <c r="AA2967" s="110"/>
      <c r="AB2967" s="110"/>
      <c r="AC2967" s="110"/>
      <c r="AD2967" s="110"/>
      <c r="AE2967" s="110"/>
      <c r="AF2967" s="110"/>
      <c r="AI2967" s="110"/>
      <c r="AJ2967" s="110"/>
      <c r="AK2967" s="110"/>
      <c r="AL2967" s="110"/>
      <c r="AM2967" s="110"/>
      <c r="AN2967" s="110"/>
      <c r="AO2967" s="110"/>
      <c r="AP2967" s="110"/>
      <c r="AQ2967" s="110"/>
      <c r="AR2967" s="110"/>
      <c r="AS2967" s="110"/>
      <c r="AT2967" s="110"/>
      <c r="AU2967" s="110"/>
      <c r="AV2967" s="110"/>
      <c r="AW2967" s="110"/>
      <c r="AX2967" s="110"/>
      <c r="AY2967" s="110"/>
      <c r="AZ2967" s="110"/>
      <c r="BA2967" s="110"/>
      <c r="BB2967" s="110"/>
      <c r="BC2967" s="110"/>
      <c r="BD2967" s="110"/>
      <c r="BE2967" s="110"/>
      <c r="BF2967" s="110"/>
      <c r="BG2967" s="110"/>
      <c r="BH2967" s="110"/>
      <c r="BI2967" s="110"/>
      <c r="BJ2967" s="110"/>
    </row>
    <row r="2968" spans="1:62">
      <c r="A2968" s="108"/>
      <c r="B2968" s="108"/>
      <c r="C2968" s="109"/>
      <c r="D2968" s="109"/>
      <c r="E2968" s="108"/>
      <c r="F2968" s="108"/>
      <c r="G2968" s="108"/>
      <c r="H2968" s="108"/>
      <c r="I2968" s="108"/>
      <c r="J2968" s="108"/>
      <c r="K2968" s="110"/>
      <c r="L2968" s="110"/>
      <c r="M2968" s="110"/>
      <c r="P2968" s="110"/>
      <c r="R2968" s="111"/>
      <c r="Y2968" s="110"/>
      <c r="Z2968" s="110"/>
      <c r="AA2968" s="110"/>
      <c r="AB2968" s="110"/>
      <c r="AC2968" s="110"/>
      <c r="AD2968" s="110"/>
      <c r="AE2968" s="110"/>
      <c r="AF2968" s="110"/>
      <c r="AI2968" s="110"/>
      <c r="AJ2968" s="110"/>
      <c r="AK2968" s="110"/>
      <c r="AL2968" s="110"/>
      <c r="AM2968" s="110"/>
      <c r="AN2968" s="110"/>
      <c r="AO2968" s="110"/>
      <c r="AP2968" s="110"/>
      <c r="AQ2968" s="110"/>
      <c r="AR2968" s="110"/>
      <c r="AS2968" s="110"/>
      <c r="AT2968" s="110"/>
      <c r="AU2968" s="110"/>
      <c r="AV2968" s="110"/>
      <c r="AW2968" s="110"/>
      <c r="AX2968" s="110"/>
      <c r="AY2968" s="110"/>
      <c r="AZ2968" s="110"/>
      <c r="BA2968" s="110"/>
      <c r="BB2968" s="110"/>
      <c r="BC2968" s="110"/>
      <c r="BD2968" s="110"/>
      <c r="BE2968" s="110"/>
      <c r="BF2968" s="110"/>
      <c r="BG2968" s="110"/>
      <c r="BH2968" s="110"/>
      <c r="BI2968" s="110"/>
      <c r="BJ2968" s="110"/>
    </row>
    <row r="2969" spans="1:62">
      <c r="A2969" s="108"/>
      <c r="B2969" s="108"/>
      <c r="C2969" s="109"/>
      <c r="D2969" s="109"/>
      <c r="E2969" s="108"/>
      <c r="F2969" s="108"/>
      <c r="G2969" s="108"/>
      <c r="H2969" s="108"/>
      <c r="I2969" s="108"/>
      <c r="J2969" s="108"/>
      <c r="K2969" s="110"/>
      <c r="L2969" s="110"/>
      <c r="M2969" s="110"/>
      <c r="N2969" s="110"/>
      <c r="O2969" s="110"/>
      <c r="P2969" s="110"/>
      <c r="Q2969" s="110"/>
      <c r="R2969" s="111"/>
      <c r="Y2969" s="110"/>
      <c r="Z2969" s="110"/>
      <c r="AA2969" s="110"/>
      <c r="AD2969" s="110"/>
      <c r="AE2969" s="110"/>
      <c r="AF2969" s="110"/>
      <c r="AG2969" s="112"/>
      <c r="AI2969" s="110"/>
      <c r="AJ2969" s="110"/>
      <c r="AK2969" s="110"/>
      <c r="AL2969" s="110"/>
      <c r="AM2969" s="110"/>
      <c r="AN2969" s="110"/>
      <c r="AO2969" s="110"/>
      <c r="AP2969" s="110"/>
      <c r="AQ2969" s="110"/>
      <c r="AR2969" s="110"/>
      <c r="AS2969" s="110"/>
      <c r="AT2969" s="110"/>
      <c r="AU2969" s="110"/>
      <c r="AV2969" s="110"/>
      <c r="AW2969" s="110"/>
      <c r="AX2969" s="110"/>
      <c r="AY2969" s="110"/>
      <c r="AZ2969" s="110"/>
      <c r="BA2969" s="110"/>
      <c r="BB2969" s="110"/>
      <c r="BC2969" s="110"/>
      <c r="BD2969" s="110"/>
      <c r="BE2969" s="110"/>
      <c r="BF2969" s="110"/>
      <c r="BG2969" s="110"/>
      <c r="BH2969" s="110"/>
      <c r="BI2969" s="110"/>
      <c r="BJ2969" s="110"/>
    </row>
    <row r="2970" spans="1:62">
      <c r="A2970" s="108"/>
      <c r="B2970" s="108"/>
      <c r="C2970" s="109"/>
      <c r="D2970" s="109"/>
      <c r="E2970" s="108"/>
      <c r="F2970" s="108"/>
      <c r="G2970" s="108"/>
      <c r="H2970" s="108"/>
      <c r="I2970" s="108"/>
      <c r="J2970" s="108"/>
      <c r="K2970" s="110"/>
      <c r="L2970" s="110"/>
      <c r="M2970" s="110"/>
      <c r="N2970" s="110"/>
      <c r="O2970" s="110"/>
      <c r="P2970" s="110"/>
      <c r="Q2970" s="110"/>
      <c r="R2970" s="111"/>
      <c r="Y2970" s="110"/>
      <c r="Z2970" s="110"/>
      <c r="AA2970" s="110"/>
      <c r="AB2970" s="110"/>
      <c r="AC2970" s="110"/>
      <c r="AD2970" s="110"/>
      <c r="AE2970" s="110"/>
      <c r="AF2970" s="110"/>
      <c r="AG2970" s="112"/>
      <c r="AI2970" s="110"/>
      <c r="AJ2970" s="110"/>
      <c r="AK2970" s="110"/>
      <c r="AL2970" s="110"/>
      <c r="AM2970" s="110"/>
      <c r="AN2970" s="110"/>
      <c r="AO2970" s="110"/>
      <c r="AP2970" s="110"/>
      <c r="AQ2970" s="110"/>
      <c r="AR2970" s="110"/>
      <c r="AS2970" s="110"/>
      <c r="AT2970" s="110"/>
      <c r="AU2970" s="110"/>
      <c r="AV2970" s="110"/>
      <c r="AW2970" s="110"/>
      <c r="AX2970" s="110"/>
      <c r="AY2970" s="110"/>
      <c r="AZ2970" s="110"/>
      <c r="BA2970" s="110"/>
      <c r="BB2970" s="110"/>
      <c r="BC2970" s="110"/>
      <c r="BD2970" s="110"/>
      <c r="BE2970" s="110"/>
      <c r="BF2970" s="110"/>
      <c r="BG2970" s="110"/>
      <c r="BH2970" s="110"/>
      <c r="BI2970" s="110"/>
      <c r="BJ2970" s="110"/>
    </row>
    <row r="2971" spans="1:62">
      <c r="A2971" s="108"/>
      <c r="B2971" s="108"/>
      <c r="C2971" s="109"/>
      <c r="D2971" s="109"/>
      <c r="E2971" s="108"/>
      <c r="F2971" s="108"/>
      <c r="G2971" s="108"/>
      <c r="H2971" s="108"/>
      <c r="I2971" s="108"/>
      <c r="J2971" s="108"/>
      <c r="K2971" s="110"/>
      <c r="L2971" s="110"/>
      <c r="M2971" s="110"/>
      <c r="N2971" s="110"/>
      <c r="O2971" s="110"/>
      <c r="P2971" s="110"/>
      <c r="Q2971" s="110"/>
      <c r="R2971" s="111"/>
      <c r="Y2971" s="110"/>
      <c r="Z2971" s="110"/>
      <c r="AA2971" s="110"/>
      <c r="AB2971" s="110"/>
      <c r="AC2971" s="110"/>
      <c r="AD2971" s="110"/>
      <c r="AE2971" s="110"/>
      <c r="AF2971" s="110"/>
      <c r="AI2971" s="110"/>
      <c r="AJ2971" s="110"/>
      <c r="AK2971" s="110"/>
      <c r="AL2971" s="110"/>
      <c r="AM2971" s="110"/>
      <c r="AN2971" s="110"/>
      <c r="AO2971" s="110"/>
      <c r="AP2971" s="110"/>
      <c r="AQ2971" s="110"/>
      <c r="AR2971" s="110"/>
      <c r="AS2971" s="110"/>
      <c r="AT2971" s="110"/>
      <c r="AU2971" s="110"/>
      <c r="AV2971" s="110"/>
      <c r="AW2971" s="110"/>
      <c r="AX2971" s="110"/>
      <c r="AY2971" s="110"/>
      <c r="AZ2971" s="110"/>
      <c r="BA2971" s="110"/>
      <c r="BB2971" s="110"/>
      <c r="BC2971" s="110"/>
      <c r="BD2971" s="110"/>
      <c r="BE2971" s="110"/>
      <c r="BF2971" s="110"/>
      <c r="BG2971" s="110"/>
      <c r="BH2971" s="110"/>
      <c r="BI2971" s="110"/>
      <c r="BJ2971" s="110"/>
    </row>
    <row r="2972" spans="1:62">
      <c r="A2972" s="108"/>
      <c r="B2972" s="108"/>
      <c r="C2972" s="109"/>
      <c r="D2972" s="109"/>
      <c r="E2972" s="108"/>
      <c r="F2972" s="108"/>
      <c r="G2972" s="108"/>
      <c r="H2972" s="108"/>
      <c r="I2972" s="108"/>
      <c r="J2972" s="108"/>
      <c r="K2972" s="110"/>
      <c r="L2972" s="110"/>
      <c r="M2972" s="110"/>
      <c r="N2972" s="110"/>
      <c r="O2972" s="110"/>
      <c r="P2972" s="110"/>
      <c r="Q2972" s="110"/>
      <c r="R2972" s="111"/>
      <c r="Y2972" s="110"/>
      <c r="Z2972" s="110"/>
      <c r="AA2972" s="110"/>
      <c r="AB2972" s="110"/>
      <c r="AC2972" s="110"/>
      <c r="AD2972" s="110"/>
      <c r="AE2972" s="110"/>
      <c r="AF2972" s="110"/>
      <c r="AI2972" s="110"/>
      <c r="AJ2972" s="110"/>
      <c r="AK2972" s="110"/>
      <c r="AL2972" s="110"/>
      <c r="AM2972" s="110"/>
      <c r="AN2972" s="110"/>
      <c r="AO2972" s="110"/>
      <c r="AP2972" s="110"/>
      <c r="AQ2972" s="110"/>
      <c r="AR2972" s="110"/>
      <c r="AS2972" s="110"/>
      <c r="AT2972" s="110"/>
      <c r="AU2972" s="110"/>
      <c r="AV2972" s="110"/>
      <c r="AW2972" s="110"/>
      <c r="AX2972" s="110"/>
      <c r="AY2972" s="110"/>
      <c r="AZ2972" s="110"/>
      <c r="BA2972" s="110"/>
      <c r="BB2972" s="110"/>
      <c r="BC2972" s="110"/>
      <c r="BD2972" s="110"/>
      <c r="BE2972" s="110"/>
      <c r="BF2972" s="110"/>
      <c r="BG2972" s="110"/>
      <c r="BH2972" s="110"/>
      <c r="BI2972" s="110"/>
      <c r="BJ2972" s="110"/>
    </row>
    <row r="2973" spans="1:62">
      <c r="A2973" s="108"/>
      <c r="B2973" s="108"/>
      <c r="C2973" s="109"/>
      <c r="D2973" s="109"/>
      <c r="E2973" s="108"/>
      <c r="F2973" s="108"/>
      <c r="G2973" s="108"/>
      <c r="H2973" s="108"/>
      <c r="I2973" s="108"/>
      <c r="J2973" s="108"/>
      <c r="K2973" s="110"/>
      <c r="L2973" s="110"/>
      <c r="M2973" s="110"/>
      <c r="Y2973" s="110"/>
      <c r="Z2973" s="110"/>
      <c r="AA2973" s="110"/>
      <c r="AB2973" s="110"/>
      <c r="AC2973" s="110"/>
      <c r="AD2973" s="110"/>
      <c r="AE2973" s="110"/>
      <c r="AF2973" s="110"/>
      <c r="AI2973" s="110"/>
      <c r="AJ2973" s="110"/>
      <c r="AK2973" s="110"/>
      <c r="AL2973" s="110"/>
      <c r="AM2973" s="110"/>
      <c r="AN2973" s="110"/>
      <c r="AO2973" s="110"/>
      <c r="AP2973" s="110"/>
      <c r="AQ2973" s="110"/>
      <c r="AS2973" s="110"/>
      <c r="AT2973" s="110"/>
      <c r="AU2973" s="110"/>
      <c r="AV2973" s="110"/>
      <c r="AW2973" s="110"/>
      <c r="AY2973" s="110"/>
      <c r="AZ2973" s="110"/>
      <c r="BA2973" s="110"/>
      <c r="BB2973" s="110"/>
      <c r="BC2973" s="110"/>
      <c r="BE2973" s="110"/>
      <c r="BF2973" s="110"/>
      <c r="BG2973" s="110"/>
      <c r="BH2973" s="110"/>
      <c r="BI2973" s="110"/>
    </row>
    <row r="2974" spans="1:62">
      <c r="A2974" s="108"/>
      <c r="B2974" s="108"/>
      <c r="C2974" s="109"/>
      <c r="D2974" s="109"/>
      <c r="E2974" s="108"/>
      <c r="F2974" s="108"/>
      <c r="G2974" s="108"/>
      <c r="H2974" s="108"/>
      <c r="I2974" s="108"/>
      <c r="J2974" s="108"/>
      <c r="K2974" s="110"/>
      <c r="L2974" s="110"/>
      <c r="M2974" s="110"/>
      <c r="N2974" s="110"/>
      <c r="O2974" s="110"/>
      <c r="P2974" s="110"/>
      <c r="Q2974" s="110"/>
      <c r="R2974" s="111"/>
      <c r="S2974" s="111"/>
    </row>
    <row r="2975" spans="1:62">
      <c r="A2975" s="108"/>
      <c r="B2975" s="108"/>
      <c r="C2975" s="109"/>
      <c r="D2975" s="109"/>
      <c r="E2975" s="108"/>
      <c r="F2975" s="108"/>
      <c r="G2975" s="108"/>
      <c r="H2975" s="108"/>
      <c r="I2975" s="108"/>
      <c r="J2975" s="108"/>
      <c r="K2975" s="110"/>
      <c r="L2975" s="110"/>
      <c r="M2975" s="110"/>
      <c r="P2975" s="110"/>
      <c r="R2975" s="111"/>
      <c r="Y2975" s="110"/>
      <c r="Z2975" s="110"/>
      <c r="AA2975" s="110"/>
      <c r="AB2975" s="110"/>
      <c r="AC2975" s="110"/>
      <c r="AD2975" s="110"/>
      <c r="AE2975" s="110"/>
      <c r="AF2975" s="110"/>
      <c r="AI2975" s="110"/>
      <c r="AJ2975" s="110"/>
      <c r="AK2975" s="110"/>
      <c r="AL2975" s="110"/>
      <c r="AM2975" s="110"/>
      <c r="AN2975" s="110"/>
      <c r="AO2975" s="110"/>
      <c r="AP2975" s="110"/>
      <c r="AQ2975" s="110"/>
      <c r="AR2975" s="110"/>
      <c r="AS2975" s="110"/>
      <c r="AT2975" s="110"/>
      <c r="AU2975" s="110"/>
      <c r="AV2975" s="110"/>
      <c r="AW2975" s="110"/>
      <c r="AX2975" s="110"/>
      <c r="AY2975" s="110"/>
      <c r="AZ2975" s="110"/>
      <c r="BA2975" s="110"/>
      <c r="BB2975" s="110"/>
      <c r="BC2975" s="110"/>
      <c r="BD2975" s="110"/>
      <c r="BE2975" s="110"/>
      <c r="BF2975" s="110"/>
      <c r="BG2975" s="110"/>
      <c r="BH2975" s="110"/>
      <c r="BI2975" s="110"/>
      <c r="BJ2975" s="110"/>
    </row>
    <row r="2976" spans="1:62">
      <c r="A2976" s="108"/>
      <c r="B2976" s="108"/>
      <c r="C2976" s="109"/>
      <c r="D2976" s="109"/>
      <c r="E2976" s="108"/>
      <c r="F2976" s="108"/>
      <c r="G2976" s="108"/>
      <c r="H2976" s="108"/>
      <c r="I2976" s="108"/>
      <c r="J2976" s="108"/>
      <c r="K2976" s="110"/>
      <c r="L2976" s="110"/>
      <c r="M2976" s="110"/>
      <c r="P2976" s="110"/>
      <c r="R2976" s="111"/>
      <c r="Y2976" s="110"/>
      <c r="Z2976" s="110"/>
      <c r="AA2976" s="110"/>
      <c r="AB2976" s="110"/>
      <c r="AC2976" s="110"/>
      <c r="AD2976" s="110"/>
      <c r="AE2976" s="110"/>
      <c r="AF2976" s="110"/>
      <c r="AG2976" s="112"/>
      <c r="AI2976" s="110"/>
      <c r="AJ2976" s="110"/>
      <c r="AK2976" s="110"/>
      <c r="AL2976" s="110"/>
      <c r="AM2976" s="110"/>
      <c r="AN2976" s="110"/>
      <c r="AO2976" s="110"/>
      <c r="AP2976" s="110"/>
      <c r="AQ2976" s="110"/>
      <c r="AR2976" s="110"/>
      <c r="AS2976" s="110"/>
      <c r="AT2976" s="110"/>
      <c r="AU2976" s="110"/>
      <c r="AV2976" s="110"/>
      <c r="AW2976" s="110"/>
      <c r="AX2976" s="110"/>
      <c r="AY2976" s="110"/>
      <c r="AZ2976" s="110"/>
      <c r="BA2976" s="110"/>
      <c r="BB2976" s="110"/>
      <c r="BC2976" s="110"/>
      <c r="BD2976" s="110"/>
      <c r="BE2976" s="110"/>
      <c r="BF2976" s="110"/>
      <c r="BG2976" s="110"/>
      <c r="BH2976" s="110"/>
      <c r="BI2976" s="110"/>
      <c r="BJ2976" s="110"/>
    </row>
    <row r="2977" spans="1:62">
      <c r="A2977" s="108"/>
      <c r="B2977" s="108"/>
      <c r="C2977" s="109"/>
      <c r="D2977" s="109"/>
      <c r="E2977" s="108"/>
      <c r="F2977" s="108"/>
      <c r="G2977" s="108"/>
      <c r="H2977" s="108"/>
      <c r="I2977" s="108"/>
      <c r="J2977" s="108"/>
      <c r="K2977" s="110"/>
      <c r="L2977" s="110"/>
      <c r="M2977" s="110"/>
      <c r="N2977" s="110"/>
      <c r="O2977" s="110"/>
      <c r="P2977" s="110"/>
      <c r="Q2977" s="110"/>
      <c r="R2977" s="111"/>
      <c r="S2977" s="111"/>
      <c r="Y2977" s="110"/>
      <c r="Z2977" s="110"/>
      <c r="AA2977" s="110"/>
      <c r="AB2977" s="110"/>
      <c r="AC2977" s="110"/>
      <c r="AD2977" s="110"/>
      <c r="AE2977" s="110"/>
      <c r="AF2977" s="110"/>
      <c r="AG2977" s="112"/>
      <c r="AH2977" s="112"/>
    </row>
    <row r="2978" spans="1:62">
      <c r="A2978" s="108"/>
      <c r="B2978" s="108"/>
      <c r="C2978" s="109"/>
      <c r="D2978" s="109"/>
      <c r="E2978" s="108"/>
      <c r="F2978" s="108"/>
      <c r="G2978" s="108"/>
      <c r="H2978" s="108"/>
      <c r="I2978" s="108"/>
      <c r="J2978" s="108"/>
      <c r="K2978" s="110"/>
      <c r="L2978" s="110"/>
      <c r="M2978" s="110"/>
      <c r="P2978" s="110"/>
      <c r="Q2978" s="110"/>
      <c r="R2978" s="111"/>
      <c r="S2978" s="111"/>
      <c r="W2978" s="110"/>
      <c r="X2978" s="110"/>
      <c r="Y2978" s="110"/>
      <c r="Z2978" s="110"/>
      <c r="AA2978" s="110"/>
      <c r="AB2978" s="110"/>
      <c r="AC2978" s="110"/>
      <c r="AD2978" s="110"/>
      <c r="AE2978" s="110"/>
      <c r="AF2978" s="110"/>
      <c r="AG2978" s="112"/>
      <c r="AI2978" s="110"/>
      <c r="AJ2978" s="110"/>
      <c r="AK2978" s="110"/>
      <c r="AL2978" s="110"/>
      <c r="AM2978" s="110"/>
      <c r="AN2978" s="110"/>
      <c r="AO2978" s="110"/>
      <c r="AP2978" s="110"/>
      <c r="AQ2978" s="110"/>
      <c r="AR2978" s="110"/>
      <c r="AS2978" s="110"/>
      <c r="AT2978" s="110"/>
      <c r="AU2978" s="110"/>
      <c r="AV2978" s="110"/>
      <c r="AW2978" s="110"/>
      <c r="AX2978" s="110"/>
      <c r="AY2978" s="110"/>
      <c r="AZ2978" s="110"/>
      <c r="BA2978" s="110"/>
      <c r="BB2978" s="110"/>
      <c r="BC2978" s="110"/>
      <c r="BD2978" s="110"/>
      <c r="BE2978" s="110"/>
      <c r="BF2978" s="110"/>
      <c r="BG2978" s="110"/>
      <c r="BH2978" s="110"/>
      <c r="BI2978" s="110"/>
      <c r="BJ2978" s="110"/>
    </row>
    <row r="2979" spans="1:62">
      <c r="A2979" s="108"/>
      <c r="B2979" s="108"/>
      <c r="C2979" s="109"/>
      <c r="D2979" s="109"/>
      <c r="E2979" s="108"/>
      <c r="F2979" s="108"/>
      <c r="G2979" s="108"/>
      <c r="H2979" s="108"/>
      <c r="I2979" s="108"/>
      <c r="J2979" s="108"/>
      <c r="K2979" s="110"/>
      <c r="L2979" s="110"/>
      <c r="M2979" s="110"/>
      <c r="P2979" s="110"/>
      <c r="Q2979" s="110"/>
      <c r="R2979" s="111"/>
      <c r="S2979" s="111"/>
      <c r="W2979" s="110"/>
      <c r="X2979" s="110"/>
      <c r="Y2979" s="110"/>
      <c r="Z2979" s="110"/>
      <c r="AA2979" s="110"/>
      <c r="AB2979" s="110"/>
      <c r="AC2979" s="110"/>
      <c r="AD2979" s="110"/>
      <c r="AE2979" s="110"/>
      <c r="AF2979" s="110"/>
      <c r="AG2979" s="112"/>
      <c r="AI2979" s="110"/>
      <c r="AJ2979" s="110"/>
      <c r="AK2979" s="110"/>
      <c r="AL2979" s="110"/>
      <c r="AM2979" s="110"/>
      <c r="AN2979" s="110"/>
      <c r="AO2979" s="110"/>
      <c r="AP2979" s="110"/>
      <c r="AQ2979" s="110"/>
      <c r="AR2979" s="110"/>
      <c r="AS2979" s="110"/>
      <c r="AT2979" s="110"/>
      <c r="AU2979" s="110"/>
      <c r="AV2979" s="110"/>
      <c r="AW2979" s="110"/>
      <c r="AX2979" s="110"/>
      <c r="AY2979" s="110"/>
      <c r="AZ2979" s="110"/>
      <c r="BA2979" s="110"/>
      <c r="BB2979" s="110"/>
      <c r="BC2979" s="110"/>
      <c r="BD2979" s="110"/>
      <c r="BE2979" s="110"/>
      <c r="BF2979" s="110"/>
      <c r="BG2979" s="110"/>
      <c r="BH2979" s="110"/>
      <c r="BI2979" s="110"/>
      <c r="BJ2979" s="110"/>
    </row>
    <row r="2980" spans="1:62">
      <c r="A2980" s="108"/>
      <c r="B2980" s="108"/>
      <c r="C2980" s="109"/>
      <c r="D2980" s="109"/>
      <c r="E2980" s="108"/>
      <c r="F2980" s="108"/>
      <c r="G2980" s="108"/>
      <c r="H2980" s="108"/>
      <c r="I2980" s="108"/>
      <c r="J2980" s="108"/>
      <c r="K2980" s="110"/>
      <c r="L2980" s="110"/>
      <c r="M2980" s="110"/>
      <c r="N2980" s="110"/>
      <c r="O2980" s="110"/>
      <c r="P2980" s="110"/>
      <c r="R2980" s="111"/>
      <c r="Y2980" s="110"/>
      <c r="Z2980" s="110"/>
      <c r="AA2980" s="110"/>
      <c r="AB2980" s="110"/>
      <c r="AC2980" s="110"/>
      <c r="AD2980" s="110"/>
      <c r="AE2980" s="110"/>
      <c r="AF2980" s="110"/>
      <c r="AG2980" s="112"/>
      <c r="AI2980" s="110"/>
      <c r="AJ2980" s="110"/>
      <c r="AK2980" s="110"/>
      <c r="AL2980" s="110"/>
      <c r="AM2980" s="110"/>
      <c r="AN2980" s="110"/>
      <c r="AO2980" s="110"/>
      <c r="AP2980" s="110"/>
      <c r="AQ2980" s="110"/>
      <c r="AR2980" s="110"/>
      <c r="AS2980" s="110"/>
      <c r="AT2980" s="110"/>
      <c r="AU2980" s="110"/>
      <c r="AV2980" s="110"/>
      <c r="AW2980" s="110"/>
      <c r="AX2980" s="110"/>
      <c r="AY2980" s="110"/>
      <c r="AZ2980" s="110"/>
      <c r="BA2980" s="110"/>
      <c r="BB2980" s="110"/>
      <c r="BC2980" s="110"/>
      <c r="BD2980" s="110"/>
      <c r="BE2980" s="110"/>
      <c r="BF2980" s="110"/>
      <c r="BG2980" s="110"/>
      <c r="BH2980" s="110"/>
      <c r="BI2980" s="110"/>
      <c r="BJ2980" s="110"/>
    </row>
    <row r="2981" spans="1:62">
      <c r="A2981" s="108"/>
      <c r="B2981" s="108"/>
      <c r="C2981" s="109"/>
      <c r="D2981" s="109"/>
      <c r="E2981" s="108"/>
      <c r="F2981" s="108"/>
      <c r="G2981" s="108"/>
      <c r="H2981" s="108"/>
      <c r="I2981" s="108"/>
      <c r="J2981" s="108"/>
      <c r="K2981" s="110"/>
      <c r="L2981" s="110"/>
      <c r="M2981" s="110"/>
      <c r="O2981" s="110"/>
      <c r="P2981" s="110"/>
      <c r="Q2981" s="110"/>
      <c r="R2981" s="111"/>
      <c r="S2981" s="111"/>
      <c r="Y2981" s="110"/>
      <c r="Z2981" s="110"/>
      <c r="AA2981" s="110"/>
      <c r="AB2981" s="110"/>
      <c r="AC2981" s="110"/>
      <c r="AD2981" s="110"/>
      <c r="AE2981" s="110"/>
      <c r="AF2981" s="110"/>
      <c r="AG2981" s="112"/>
      <c r="AH2981" s="112"/>
      <c r="AI2981" s="110"/>
      <c r="AJ2981" s="110"/>
      <c r="AK2981" s="110"/>
      <c r="AL2981" s="110"/>
      <c r="AM2981" s="110"/>
      <c r="AN2981" s="110"/>
      <c r="AO2981" s="110"/>
      <c r="AP2981" s="110"/>
      <c r="AQ2981" s="110"/>
      <c r="AR2981" s="110"/>
      <c r="AS2981" s="110"/>
      <c r="AT2981" s="110"/>
      <c r="AU2981" s="110"/>
      <c r="AV2981" s="110"/>
      <c r="AW2981" s="110"/>
      <c r="AX2981" s="110"/>
      <c r="AY2981" s="110"/>
      <c r="AZ2981" s="110"/>
      <c r="BA2981" s="110"/>
      <c r="BB2981" s="110"/>
      <c r="BC2981" s="110"/>
      <c r="BD2981" s="110"/>
      <c r="BE2981" s="110"/>
      <c r="BF2981" s="110"/>
      <c r="BG2981" s="110"/>
      <c r="BH2981" s="110"/>
      <c r="BI2981" s="110"/>
      <c r="BJ2981" s="110"/>
    </row>
    <row r="2982" spans="1:62">
      <c r="A2982" s="108"/>
      <c r="B2982" s="108"/>
      <c r="C2982" s="109"/>
      <c r="D2982" s="109"/>
      <c r="E2982" s="108"/>
      <c r="F2982" s="108"/>
      <c r="G2982" s="108"/>
      <c r="H2982" s="108"/>
      <c r="I2982" s="108"/>
      <c r="J2982" s="108"/>
      <c r="K2982" s="110"/>
      <c r="L2982" s="110"/>
      <c r="M2982" s="110"/>
      <c r="N2982" s="110"/>
      <c r="O2982" s="110"/>
      <c r="P2982" s="110"/>
      <c r="Y2982" s="110"/>
      <c r="Z2982" s="110"/>
      <c r="AA2982" s="110"/>
      <c r="AB2982" s="110"/>
      <c r="AC2982" s="110"/>
      <c r="AD2982" s="110"/>
      <c r="AE2982" s="110"/>
      <c r="AF2982" s="110"/>
      <c r="AI2982" s="110"/>
      <c r="AJ2982" s="110"/>
      <c r="AK2982" s="110"/>
      <c r="AL2982" s="110"/>
      <c r="AM2982" s="110"/>
      <c r="AN2982" s="110"/>
      <c r="AO2982" s="110"/>
      <c r="AP2982" s="110"/>
      <c r="AQ2982" s="110"/>
      <c r="AR2982" s="110"/>
      <c r="AS2982" s="110"/>
      <c r="AT2982" s="110"/>
      <c r="AU2982" s="110"/>
      <c r="AV2982" s="110"/>
      <c r="AW2982" s="110"/>
      <c r="AX2982" s="110"/>
      <c r="AY2982" s="110"/>
      <c r="AZ2982" s="110"/>
      <c r="BA2982" s="110"/>
      <c r="BB2982" s="110"/>
      <c r="BC2982" s="110"/>
      <c r="BD2982" s="110"/>
      <c r="BE2982" s="110"/>
      <c r="BF2982" s="110"/>
      <c r="BG2982" s="110"/>
      <c r="BH2982" s="110"/>
      <c r="BI2982" s="110"/>
      <c r="BJ2982" s="110"/>
    </row>
    <row r="2983" spans="1:62">
      <c r="A2983" s="108"/>
      <c r="B2983" s="108"/>
      <c r="C2983" s="109"/>
      <c r="D2983" s="109"/>
      <c r="E2983" s="108"/>
      <c r="F2983" s="108"/>
      <c r="G2983" s="108"/>
      <c r="H2983" s="108"/>
      <c r="I2983" s="108"/>
      <c r="J2983" s="108"/>
      <c r="K2983" s="110"/>
      <c r="L2983" s="110"/>
      <c r="M2983" s="110"/>
      <c r="N2983" s="110"/>
      <c r="O2983" s="110"/>
      <c r="P2983" s="110"/>
      <c r="R2983" s="111"/>
      <c r="Y2983" s="110"/>
      <c r="Z2983" s="110"/>
      <c r="AA2983" s="110"/>
      <c r="AB2983" s="110"/>
      <c r="AC2983" s="110"/>
      <c r="AD2983" s="110"/>
      <c r="AE2983" s="110"/>
      <c r="AF2983" s="110"/>
      <c r="AG2983" s="112"/>
      <c r="AI2983" s="110"/>
      <c r="AJ2983" s="110"/>
      <c r="AK2983" s="110"/>
      <c r="AL2983" s="110"/>
      <c r="AM2983" s="110"/>
      <c r="AN2983" s="110"/>
      <c r="AO2983" s="110"/>
      <c r="AP2983" s="110"/>
      <c r="AQ2983" s="110"/>
      <c r="AR2983" s="110"/>
      <c r="AS2983" s="110"/>
      <c r="AT2983" s="110"/>
      <c r="AU2983" s="110"/>
      <c r="AV2983" s="110"/>
      <c r="AW2983" s="110"/>
      <c r="AX2983" s="110"/>
      <c r="AY2983" s="110"/>
      <c r="AZ2983" s="110"/>
      <c r="BA2983" s="110"/>
      <c r="BB2983" s="110"/>
      <c r="BC2983" s="110"/>
      <c r="BD2983" s="110"/>
      <c r="BE2983" s="110"/>
      <c r="BF2983" s="110"/>
      <c r="BG2983" s="110"/>
      <c r="BH2983" s="110"/>
      <c r="BI2983" s="110"/>
      <c r="BJ2983" s="110"/>
    </row>
    <row r="2984" spans="1:62">
      <c r="A2984" s="108"/>
      <c r="B2984" s="108"/>
      <c r="C2984" s="109"/>
      <c r="D2984" s="109"/>
      <c r="E2984" s="108"/>
      <c r="F2984" s="108"/>
      <c r="G2984" s="108"/>
      <c r="H2984" s="108"/>
      <c r="I2984" s="108"/>
      <c r="J2984" s="108"/>
      <c r="K2984" s="110"/>
      <c r="L2984" s="110"/>
      <c r="M2984" s="110"/>
      <c r="N2984" s="110"/>
      <c r="O2984" s="110"/>
      <c r="P2984" s="110"/>
      <c r="R2984" s="111"/>
      <c r="Y2984" s="110"/>
      <c r="Z2984" s="110"/>
      <c r="AA2984" s="110"/>
      <c r="AB2984" s="110"/>
      <c r="AC2984" s="110"/>
      <c r="AD2984" s="110"/>
      <c r="AE2984" s="110"/>
      <c r="AF2984" s="110"/>
      <c r="AG2984" s="112"/>
      <c r="AI2984" s="110"/>
      <c r="AJ2984" s="110"/>
      <c r="AK2984" s="110"/>
      <c r="AL2984" s="110"/>
      <c r="AM2984" s="110"/>
      <c r="AN2984" s="110"/>
      <c r="AO2984" s="110"/>
      <c r="AP2984" s="110"/>
      <c r="AQ2984" s="110"/>
      <c r="AR2984" s="110"/>
      <c r="AS2984" s="110"/>
      <c r="AT2984" s="110"/>
      <c r="AU2984" s="110"/>
      <c r="AV2984" s="110"/>
      <c r="AW2984" s="110"/>
      <c r="AX2984" s="110"/>
      <c r="AY2984" s="110"/>
      <c r="AZ2984" s="110"/>
      <c r="BA2984" s="110"/>
      <c r="BB2984" s="110"/>
      <c r="BC2984" s="110"/>
      <c r="BD2984" s="110"/>
      <c r="BE2984" s="110"/>
      <c r="BF2984" s="110"/>
      <c r="BG2984" s="110"/>
      <c r="BH2984" s="110"/>
      <c r="BI2984" s="110"/>
      <c r="BJ2984" s="110"/>
    </row>
    <row r="2985" spans="1:62">
      <c r="A2985" s="108"/>
      <c r="B2985" s="108"/>
      <c r="C2985" s="109"/>
      <c r="D2985" s="109"/>
      <c r="E2985" s="108"/>
      <c r="F2985" s="108"/>
      <c r="G2985" s="108"/>
      <c r="H2985" s="108"/>
      <c r="I2985" s="108"/>
      <c r="J2985" s="108"/>
      <c r="K2985" s="110"/>
      <c r="L2985" s="110"/>
      <c r="M2985" s="110"/>
      <c r="R2985" s="111"/>
      <c r="Y2985" s="110"/>
      <c r="Z2985" s="110"/>
      <c r="AA2985" s="110"/>
      <c r="AB2985" s="110"/>
      <c r="AC2985" s="110"/>
      <c r="AD2985" s="110"/>
      <c r="AE2985" s="110"/>
      <c r="AF2985" s="110"/>
      <c r="AI2985" s="110"/>
      <c r="AJ2985" s="110"/>
      <c r="AK2985" s="110"/>
      <c r="AL2985" s="110"/>
      <c r="AM2985" s="110"/>
      <c r="AN2985" s="110"/>
      <c r="AO2985" s="110"/>
      <c r="AP2985" s="110"/>
      <c r="AQ2985" s="110"/>
      <c r="AS2985" s="110"/>
      <c r="AT2985" s="110"/>
      <c r="AU2985" s="110"/>
      <c r="AV2985" s="110"/>
      <c r="AW2985" s="110"/>
      <c r="AY2985" s="110"/>
      <c r="AZ2985" s="110"/>
      <c r="BA2985" s="110"/>
      <c r="BB2985" s="110"/>
      <c r="BC2985" s="110"/>
      <c r="BE2985" s="110"/>
      <c r="BF2985" s="110"/>
      <c r="BG2985" s="110"/>
      <c r="BH2985" s="110"/>
      <c r="BI2985" s="110"/>
    </row>
    <row r="2986" spans="1:62">
      <c r="A2986" s="108"/>
      <c r="B2986" s="108"/>
      <c r="C2986" s="109"/>
      <c r="D2986" s="109"/>
      <c r="E2986" s="108"/>
      <c r="F2986" s="108"/>
      <c r="G2986" s="108"/>
      <c r="H2986" s="108"/>
      <c r="I2986" s="108"/>
      <c r="J2986" s="108"/>
      <c r="K2986" s="110"/>
      <c r="L2986" s="110"/>
      <c r="M2986" s="110"/>
      <c r="N2986" s="110"/>
      <c r="O2986" s="110"/>
      <c r="P2986" s="110"/>
      <c r="R2986" s="111"/>
      <c r="AB2986" s="110"/>
      <c r="AC2986" s="110"/>
      <c r="AD2986" s="110"/>
      <c r="AE2986" s="110"/>
      <c r="AF2986" s="110"/>
      <c r="AI2986" s="110"/>
      <c r="AJ2986" s="110"/>
      <c r="AK2986" s="110"/>
      <c r="AL2986" s="110"/>
      <c r="AM2986" s="110"/>
      <c r="AN2986" s="110"/>
      <c r="AO2986" s="110"/>
      <c r="AP2986" s="110"/>
      <c r="AQ2986" s="110"/>
      <c r="AR2986" s="110"/>
      <c r="AS2986" s="110"/>
      <c r="AT2986" s="110"/>
      <c r="AU2986" s="110"/>
      <c r="AV2986" s="110"/>
      <c r="AW2986" s="110"/>
      <c r="AX2986" s="110"/>
      <c r="AY2986" s="110"/>
      <c r="AZ2986" s="110"/>
      <c r="BA2986" s="110"/>
      <c r="BB2986" s="110"/>
      <c r="BC2986" s="110"/>
      <c r="BD2986" s="110"/>
      <c r="BE2986" s="110"/>
      <c r="BF2986" s="110"/>
      <c r="BG2986" s="110"/>
      <c r="BH2986" s="110"/>
      <c r="BI2986" s="110"/>
      <c r="BJ2986" s="110"/>
    </row>
    <row r="2987" spans="1:62">
      <c r="A2987" s="108"/>
      <c r="B2987" s="108"/>
      <c r="C2987" s="109"/>
      <c r="D2987" s="109"/>
      <c r="E2987" s="108"/>
      <c r="F2987" s="108"/>
      <c r="G2987" s="108"/>
      <c r="H2987" s="108"/>
      <c r="I2987" s="108"/>
      <c r="J2987" s="108"/>
      <c r="K2987" s="110"/>
      <c r="L2987" s="110"/>
      <c r="M2987" s="110"/>
      <c r="N2987" s="110"/>
      <c r="O2987" s="110"/>
      <c r="P2987" s="110"/>
      <c r="Q2987" s="110"/>
      <c r="R2987" s="111"/>
      <c r="Y2987" s="110"/>
      <c r="Z2987" s="110"/>
      <c r="AA2987" s="110"/>
      <c r="AB2987" s="110"/>
      <c r="AC2987" s="110"/>
      <c r="AD2987" s="110"/>
      <c r="AE2987" s="110"/>
      <c r="AF2987" s="110"/>
      <c r="AI2987" s="110"/>
      <c r="AJ2987" s="110"/>
      <c r="AK2987" s="110"/>
      <c r="AL2987" s="110"/>
      <c r="AM2987" s="110"/>
      <c r="AN2987" s="110"/>
      <c r="AO2987" s="110"/>
      <c r="AP2987" s="110"/>
      <c r="AQ2987" s="110"/>
      <c r="AR2987" s="110"/>
      <c r="AS2987" s="110"/>
      <c r="AT2987" s="110"/>
      <c r="AU2987" s="110"/>
      <c r="AV2987" s="110"/>
      <c r="AW2987" s="110"/>
      <c r="AX2987" s="110"/>
      <c r="AY2987" s="110"/>
      <c r="AZ2987" s="110"/>
      <c r="BA2987" s="110"/>
      <c r="BB2987" s="110"/>
      <c r="BC2987" s="110"/>
      <c r="BD2987" s="110"/>
      <c r="BE2987" s="110"/>
      <c r="BF2987" s="110"/>
      <c r="BG2987" s="110"/>
      <c r="BH2987" s="110"/>
      <c r="BI2987" s="110"/>
      <c r="BJ2987" s="110"/>
    </row>
    <row r="2988" spans="1:62">
      <c r="A2988" s="108"/>
      <c r="B2988" s="108"/>
      <c r="C2988" s="109"/>
      <c r="D2988" s="109"/>
      <c r="E2988" s="108"/>
      <c r="F2988" s="108"/>
      <c r="G2988" s="108"/>
      <c r="H2988" s="108"/>
      <c r="I2988" s="108"/>
      <c r="J2988" s="108"/>
      <c r="K2988" s="110"/>
      <c r="L2988" s="110"/>
      <c r="M2988" s="110"/>
      <c r="N2988" s="110"/>
      <c r="O2988" s="110"/>
      <c r="P2988" s="110"/>
      <c r="Q2988" s="110"/>
      <c r="W2988" s="110"/>
      <c r="X2988" s="110"/>
      <c r="Y2988" s="110"/>
      <c r="Z2988" s="110"/>
      <c r="AA2988" s="110"/>
      <c r="AB2988" s="110"/>
      <c r="AC2988" s="110"/>
      <c r="AD2988" s="110"/>
      <c r="AE2988" s="110"/>
      <c r="AF2988" s="110"/>
      <c r="AG2988" s="112"/>
      <c r="AI2988" s="110"/>
      <c r="AJ2988" s="110"/>
      <c r="AK2988" s="110"/>
      <c r="AL2988" s="110"/>
      <c r="AM2988" s="110"/>
      <c r="AN2988" s="110"/>
      <c r="AO2988" s="110"/>
      <c r="AP2988" s="110"/>
      <c r="AQ2988" s="110"/>
      <c r="AR2988" s="110"/>
      <c r="AS2988" s="110"/>
      <c r="AT2988" s="110"/>
      <c r="AU2988" s="110"/>
      <c r="AV2988" s="110"/>
      <c r="AW2988" s="110"/>
      <c r="AX2988" s="110"/>
      <c r="AY2988" s="110"/>
      <c r="AZ2988" s="110"/>
      <c r="BA2988" s="110"/>
      <c r="BB2988" s="110"/>
      <c r="BC2988" s="110"/>
      <c r="BD2988" s="110"/>
      <c r="BE2988" s="110"/>
      <c r="BF2988" s="110"/>
      <c r="BG2988" s="110"/>
      <c r="BH2988" s="110"/>
      <c r="BI2988" s="110"/>
      <c r="BJ2988" s="110"/>
    </row>
    <row r="2989" spans="1:62">
      <c r="A2989" s="108"/>
      <c r="B2989" s="108"/>
      <c r="C2989" s="109"/>
      <c r="D2989" s="109"/>
      <c r="E2989" s="108"/>
      <c r="F2989" s="108"/>
      <c r="G2989" s="108"/>
      <c r="H2989" s="108"/>
      <c r="I2989" s="108"/>
      <c r="J2989" s="108"/>
      <c r="K2989" s="110"/>
      <c r="L2989" s="110"/>
      <c r="M2989" s="110"/>
      <c r="N2989" s="110"/>
      <c r="O2989" s="110"/>
      <c r="P2989" s="110"/>
      <c r="Q2989" s="110"/>
      <c r="W2989" s="110"/>
      <c r="X2989" s="110"/>
      <c r="Y2989" s="110"/>
      <c r="Z2989" s="110"/>
      <c r="AA2989" s="110"/>
      <c r="AB2989" s="110"/>
      <c r="AC2989" s="110"/>
      <c r="AD2989" s="110"/>
      <c r="AE2989" s="110"/>
      <c r="AF2989" s="110"/>
      <c r="AG2989" s="112"/>
      <c r="AI2989" s="110"/>
      <c r="AJ2989" s="110"/>
      <c r="AK2989" s="110"/>
      <c r="AL2989" s="110"/>
      <c r="AM2989" s="110"/>
      <c r="AN2989" s="110"/>
      <c r="AO2989" s="110"/>
      <c r="AP2989" s="110"/>
      <c r="AQ2989" s="110"/>
      <c r="AR2989" s="110"/>
      <c r="AS2989" s="110"/>
      <c r="AT2989" s="110"/>
      <c r="AU2989" s="110"/>
      <c r="AV2989" s="110"/>
      <c r="AW2989" s="110"/>
      <c r="AX2989" s="110"/>
      <c r="AY2989" s="110"/>
      <c r="AZ2989" s="110"/>
      <c r="BA2989" s="110"/>
      <c r="BB2989" s="110"/>
      <c r="BC2989" s="110"/>
      <c r="BD2989" s="110"/>
      <c r="BE2989" s="110"/>
      <c r="BF2989" s="110"/>
      <c r="BG2989" s="110"/>
      <c r="BH2989" s="110"/>
      <c r="BI2989" s="110"/>
      <c r="BJ2989" s="110"/>
    </row>
    <row r="2990" spans="1:62">
      <c r="A2990" s="108"/>
      <c r="B2990" s="108"/>
      <c r="C2990" s="109"/>
      <c r="D2990" s="109"/>
      <c r="E2990" s="108"/>
      <c r="F2990" s="108"/>
      <c r="G2990" s="108"/>
      <c r="H2990" s="108"/>
      <c r="I2990" s="108"/>
      <c r="J2990" s="108"/>
      <c r="K2990" s="110"/>
      <c r="L2990" s="110"/>
      <c r="M2990" s="110"/>
      <c r="N2990" s="110"/>
      <c r="O2990" s="110"/>
      <c r="P2990" s="110"/>
      <c r="R2990" s="111"/>
      <c r="Y2990" s="110"/>
      <c r="Z2990" s="110"/>
      <c r="AA2990" s="110"/>
      <c r="AB2990" s="110"/>
      <c r="AC2990" s="110"/>
      <c r="AD2990" s="110"/>
      <c r="AE2990" s="110"/>
      <c r="AF2990" s="110"/>
      <c r="AI2990" s="110"/>
      <c r="AJ2990" s="110"/>
      <c r="AK2990" s="110"/>
      <c r="AL2990" s="110"/>
      <c r="AM2990" s="110"/>
      <c r="AN2990" s="110"/>
      <c r="AO2990" s="110"/>
      <c r="AP2990" s="110"/>
      <c r="AQ2990" s="110"/>
      <c r="AR2990" s="110"/>
      <c r="AS2990" s="110"/>
      <c r="AT2990" s="110"/>
      <c r="AU2990" s="110"/>
      <c r="AV2990" s="110"/>
      <c r="AW2990" s="110"/>
      <c r="AX2990" s="110"/>
      <c r="AY2990" s="110"/>
      <c r="AZ2990" s="110"/>
      <c r="BA2990" s="110"/>
      <c r="BB2990" s="110"/>
      <c r="BC2990" s="110"/>
      <c r="BD2990" s="110"/>
      <c r="BE2990" s="110"/>
      <c r="BF2990" s="110"/>
      <c r="BG2990" s="110"/>
      <c r="BH2990" s="110"/>
      <c r="BI2990" s="110"/>
      <c r="BJ2990" s="110"/>
    </row>
    <row r="2991" spans="1:62">
      <c r="A2991" s="108"/>
      <c r="B2991" s="108"/>
      <c r="C2991" s="109"/>
      <c r="D2991" s="109"/>
      <c r="E2991" s="108"/>
      <c r="F2991" s="108"/>
      <c r="G2991" s="108"/>
      <c r="H2991" s="108"/>
      <c r="I2991" s="108"/>
      <c r="J2991" s="108"/>
      <c r="K2991" s="110"/>
      <c r="L2991" s="110"/>
      <c r="M2991" s="110"/>
      <c r="O2991" s="110"/>
      <c r="P2991" s="110"/>
      <c r="R2991" s="111"/>
      <c r="S2991" s="111"/>
      <c r="Y2991" s="110"/>
      <c r="Z2991" s="110"/>
      <c r="AA2991" s="110"/>
      <c r="AB2991" s="110"/>
      <c r="AC2991" s="110"/>
      <c r="AD2991" s="110"/>
      <c r="AE2991" s="110"/>
      <c r="AF2991" s="110"/>
      <c r="AI2991" s="110"/>
      <c r="AJ2991" s="110"/>
      <c r="AK2991" s="110"/>
      <c r="AL2991" s="110"/>
      <c r="AM2991" s="110"/>
      <c r="AN2991" s="110"/>
      <c r="AO2991" s="110"/>
      <c r="AP2991" s="110"/>
      <c r="AQ2991" s="110"/>
      <c r="AR2991" s="110"/>
      <c r="AS2991" s="110"/>
      <c r="AT2991" s="110"/>
      <c r="AU2991" s="110"/>
      <c r="AV2991" s="110"/>
      <c r="AW2991" s="110"/>
      <c r="AX2991" s="110"/>
      <c r="AY2991" s="110"/>
      <c r="AZ2991" s="110"/>
      <c r="BA2991" s="110"/>
      <c r="BB2991" s="110"/>
      <c r="BC2991" s="110"/>
      <c r="BD2991" s="110"/>
      <c r="BE2991" s="110"/>
      <c r="BF2991" s="110"/>
      <c r="BG2991" s="110"/>
      <c r="BH2991" s="110"/>
      <c r="BI2991" s="110"/>
      <c r="BJ2991" s="110"/>
    </row>
    <row r="2992" spans="1:62">
      <c r="A2992" s="108"/>
      <c r="B2992" s="108"/>
      <c r="C2992" s="109"/>
      <c r="D2992" s="109"/>
      <c r="E2992" s="108"/>
      <c r="F2992" s="108"/>
      <c r="G2992" s="108"/>
      <c r="H2992" s="108"/>
      <c r="I2992" s="108"/>
      <c r="J2992" s="108"/>
      <c r="K2992" s="110"/>
      <c r="L2992" s="110"/>
      <c r="M2992" s="110"/>
      <c r="P2992" s="110"/>
      <c r="Y2992" s="110"/>
      <c r="Z2992" s="110"/>
      <c r="AA2992" s="110"/>
      <c r="AB2992" s="110"/>
      <c r="AC2992" s="110"/>
      <c r="AD2992" s="110"/>
      <c r="AE2992" s="110"/>
      <c r="AF2992" s="110"/>
      <c r="AG2992" s="112"/>
      <c r="AI2992" s="110"/>
      <c r="AJ2992" s="110"/>
      <c r="AK2992" s="110"/>
      <c r="AL2992" s="110"/>
      <c r="AM2992" s="110"/>
      <c r="AN2992" s="110"/>
      <c r="AO2992" s="110"/>
      <c r="AP2992" s="110"/>
      <c r="AQ2992" s="110"/>
      <c r="AR2992" s="110"/>
      <c r="AS2992" s="110"/>
      <c r="AT2992" s="110"/>
      <c r="AU2992" s="110"/>
      <c r="AV2992" s="110"/>
      <c r="AW2992" s="110"/>
      <c r="AX2992" s="110"/>
      <c r="AY2992" s="110"/>
      <c r="AZ2992" s="110"/>
      <c r="BA2992" s="110"/>
      <c r="BB2992" s="110"/>
      <c r="BC2992" s="110"/>
      <c r="BD2992" s="110"/>
      <c r="BE2992" s="110"/>
      <c r="BF2992" s="110"/>
      <c r="BG2992" s="110"/>
      <c r="BH2992" s="110"/>
      <c r="BI2992" s="110"/>
      <c r="BJ2992" s="110"/>
    </row>
    <row r="2993" spans="1:62">
      <c r="A2993" s="108"/>
      <c r="B2993" s="108"/>
      <c r="C2993" s="109"/>
      <c r="D2993" s="109"/>
      <c r="E2993" s="108"/>
      <c r="F2993" s="108"/>
      <c r="G2993" s="108"/>
      <c r="H2993" s="108"/>
      <c r="I2993" s="108"/>
      <c r="J2993" s="108"/>
      <c r="K2993" s="110"/>
      <c r="L2993" s="110"/>
      <c r="M2993" s="110"/>
      <c r="N2993" s="110"/>
      <c r="O2993" s="110"/>
      <c r="P2993" s="110"/>
      <c r="Q2993" s="110"/>
      <c r="R2993" s="111"/>
      <c r="Y2993" s="110"/>
      <c r="Z2993" s="110"/>
      <c r="AA2993" s="110"/>
      <c r="AB2993" s="110"/>
      <c r="AC2993" s="110"/>
      <c r="AD2993" s="110"/>
      <c r="AE2993" s="110"/>
      <c r="AF2993" s="110"/>
      <c r="AG2993" s="112"/>
      <c r="AI2993" s="110"/>
      <c r="AJ2993" s="110"/>
      <c r="AK2993" s="110"/>
      <c r="AL2993" s="110"/>
      <c r="AM2993" s="110"/>
      <c r="AN2993" s="110"/>
      <c r="AO2993" s="110"/>
      <c r="AP2993" s="110"/>
      <c r="AQ2993" s="110"/>
      <c r="AR2993" s="110"/>
      <c r="AS2993" s="110"/>
      <c r="AT2993" s="110"/>
      <c r="AU2993" s="110"/>
      <c r="AV2993" s="110"/>
      <c r="AW2993" s="110"/>
      <c r="AX2993" s="110"/>
      <c r="AY2993" s="110"/>
      <c r="AZ2993" s="110"/>
      <c r="BA2993" s="110"/>
      <c r="BB2993" s="110"/>
      <c r="BC2993" s="110"/>
      <c r="BD2993" s="110"/>
      <c r="BE2993" s="110"/>
      <c r="BF2993" s="110"/>
      <c r="BG2993" s="110"/>
      <c r="BH2993" s="110"/>
      <c r="BI2993" s="110"/>
      <c r="BJ2993" s="110"/>
    </row>
    <row r="2994" spans="1:62">
      <c r="A2994" s="108"/>
      <c r="B2994" s="108"/>
      <c r="C2994" s="109"/>
      <c r="D2994" s="109"/>
      <c r="E2994" s="108"/>
      <c r="F2994" s="108"/>
      <c r="G2994" s="108"/>
      <c r="H2994" s="108"/>
      <c r="I2994" s="108"/>
      <c r="J2994" s="108"/>
      <c r="K2994" s="110"/>
      <c r="L2994" s="110"/>
      <c r="M2994" s="110"/>
      <c r="N2994" s="110"/>
      <c r="O2994" s="110"/>
      <c r="P2994" s="110"/>
      <c r="Q2994" s="110"/>
      <c r="R2994" s="111"/>
      <c r="Y2994" s="110"/>
      <c r="Z2994" s="110"/>
      <c r="AA2994" s="110"/>
      <c r="AB2994" s="110"/>
      <c r="AC2994" s="110"/>
      <c r="AD2994" s="110"/>
      <c r="AE2994" s="110"/>
      <c r="AF2994" s="110"/>
      <c r="AG2994" s="112"/>
      <c r="AI2994" s="110"/>
      <c r="AJ2994" s="110"/>
      <c r="AK2994" s="110"/>
      <c r="AL2994" s="110"/>
      <c r="AM2994" s="110"/>
      <c r="AN2994" s="110"/>
      <c r="AO2994" s="110"/>
      <c r="AP2994" s="110"/>
      <c r="AQ2994" s="110"/>
      <c r="AR2994" s="110"/>
      <c r="AS2994" s="110"/>
      <c r="AT2994" s="110"/>
      <c r="AU2994" s="110"/>
      <c r="AV2994" s="110"/>
      <c r="AW2994" s="110"/>
      <c r="AX2994" s="110"/>
      <c r="AY2994" s="110"/>
      <c r="AZ2994" s="110"/>
      <c r="BA2994" s="110"/>
      <c r="BB2994" s="110"/>
      <c r="BC2994" s="110"/>
      <c r="BD2994" s="110"/>
      <c r="BE2994" s="110"/>
      <c r="BF2994" s="110"/>
      <c r="BG2994" s="110"/>
      <c r="BH2994" s="110"/>
      <c r="BI2994" s="110"/>
      <c r="BJ2994" s="110"/>
    </row>
    <row r="2995" spans="1:62">
      <c r="A2995" s="108"/>
      <c r="B2995" s="108"/>
      <c r="C2995" s="109"/>
      <c r="D2995" s="109"/>
      <c r="E2995" s="108"/>
      <c r="F2995" s="108"/>
      <c r="G2995" s="108"/>
      <c r="H2995" s="108"/>
      <c r="I2995" s="108"/>
      <c r="J2995" s="108"/>
      <c r="K2995" s="110"/>
      <c r="L2995" s="110"/>
      <c r="M2995" s="110"/>
      <c r="O2995" s="110"/>
      <c r="P2995" s="110"/>
      <c r="R2995" s="111"/>
      <c r="Y2995" s="110"/>
      <c r="Z2995" s="110"/>
      <c r="AA2995" s="110"/>
      <c r="AB2995" s="110"/>
      <c r="AC2995" s="110"/>
      <c r="AD2995" s="110"/>
      <c r="AE2995" s="110"/>
      <c r="AF2995" s="110"/>
      <c r="AI2995" s="110"/>
      <c r="AJ2995" s="110"/>
      <c r="AK2995" s="110"/>
      <c r="AL2995" s="110"/>
      <c r="AM2995" s="110"/>
      <c r="AN2995" s="110"/>
      <c r="AO2995" s="110"/>
      <c r="AP2995" s="110"/>
      <c r="AQ2995" s="110"/>
      <c r="AR2995" s="110"/>
      <c r="AS2995" s="110"/>
      <c r="AT2995" s="110"/>
      <c r="AU2995" s="110"/>
      <c r="AV2995" s="110"/>
      <c r="AW2995" s="110"/>
      <c r="AX2995" s="110"/>
      <c r="AY2995" s="110"/>
      <c r="AZ2995" s="110"/>
      <c r="BA2995" s="110"/>
      <c r="BB2995" s="110"/>
      <c r="BC2995" s="110"/>
      <c r="BD2995" s="110"/>
      <c r="BE2995" s="110"/>
      <c r="BF2995" s="110"/>
      <c r="BG2995" s="110"/>
      <c r="BH2995" s="110"/>
      <c r="BI2995" s="110"/>
      <c r="BJ2995" s="110"/>
    </row>
    <row r="2996" spans="1:62">
      <c r="A2996" s="108"/>
      <c r="B2996" s="108"/>
      <c r="C2996" s="109"/>
      <c r="D2996" s="109"/>
      <c r="E2996" s="108"/>
      <c r="F2996" s="108"/>
      <c r="G2996" s="108"/>
      <c r="H2996" s="108"/>
      <c r="I2996" s="108"/>
      <c r="J2996" s="108"/>
      <c r="K2996" s="110"/>
      <c r="L2996" s="110"/>
      <c r="M2996" s="110"/>
      <c r="N2996" s="110"/>
      <c r="O2996" s="110"/>
      <c r="P2996" s="110"/>
      <c r="R2996" s="111"/>
      <c r="Y2996" s="110"/>
      <c r="Z2996" s="110"/>
      <c r="AA2996" s="110"/>
      <c r="AB2996" s="110"/>
      <c r="AC2996" s="110"/>
      <c r="AD2996" s="110"/>
      <c r="AE2996" s="110"/>
      <c r="AF2996" s="110"/>
      <c r="AG2996" s="112"/>
      <c r="AH2996" s="112"/>
      <c r="AI2996" s="110"/>
      <c r="AJ2996" s="110"/>
      <c r="AK2996" s="110"/>
      <c r="AL2996" s="110"/>
      <c r="AM2996" s="110"/>
      <c r="AN2996" s="110"/>
      <c r="AO2996" s="110"/>
      <c r="AP2996" s="110"/>
      <c r="AQ2996" s="110"/>
      <c r="AR2996" s="110"/>
      <c r="AS2996" s="110"/>
      <c r="AT2996" s="110"/>
      <c r="AU2996" s="110"/>
      <c r="AV2996" s="110"/>
      <c r="AW2996" s="110"/>
      <c r="AX2996" s="110"/>
      <c r="AY2996" s="110"/>
      <c r="AZ2996" s="110"/>
      <c r="BA2996" s="110"/>
      <c r="BB2996" s="110"/>
      <c r="BC2996" s="110"/>
      <c r="BD2996" s="110"/>
      <c r="BE2996" s="110"/>
      <c r="BF2996" s="110"/>
      <c r="BG2996" s="110"/>
      <c r="BH2996" s="110"/>
      <c r="BI2996" s="110"/>
      <c r="BJ2996" s="110"/>
    </row>
    <row r="2997" spans="1:62">
      <c r="A2997" s="108"/>
      <c r="B2997" s="108"/>
      <c r="C2997" s="109"/>
      <c r="D2997" s="109"/>
      <c r="E2997" s="108"/>
      <c r="F2997" s="108"/>
      <c r="G2997" s="108"/>
      <c r="H2997" s="108"/>
      <c r="I2997" s="108"/>
      <c r="J2997" s="108"/>
      <c r="K2997" s="110"/>
      <c r="L2997" s="110"/>
      <c r="M2997" s="110"/>
      <c r="AH2997" s="112"/>
    </row>
    <row r="2998" spans="1:62">
      <c r="A2998" s="108"/>
      <c r="B2998" s="108"/>
      <c r="C2998" s="109"/>
      <c r="D2998" s="109"/>
      <c r="E2998" s="108"/>
      <c r="F2998" s="108"/>
      <c r="G2998" s="108"/>
      <c r="H2998" s="108"/>
      <c r="I2998" s="108"/>
      <c r="J2998" s="108"/>
      <c r="K2998" s="110"/>
      <c r="L2998" s="110"/>
      <c r="M2998" s="110"/>
      <c r="O2998" s="110"/>
      <c r="P2998" s="110"/>
      <c r="R2998" s="111"/>
      <c r="Y2998" s="110"/>
      <c r="Z2998" s="110"/>
      <c r="AA2998" s="110"/>
      <c r="AB2998" s="110"/>
      <c r="AC2998" s="110"/>
      <c r="AD2998" s="110"/>
      <c r="AE2998" s="110"/>
      <c r="AF2998" s="110"/>
      <c r="AG2998" s="112"/>
      <c r="AI2998" s="110"/>
      <c r="AJ2998" s="110"/>
      <c r="AK2998" s="110"/>
      <c r="AL2998" s="110"/>
      <c r="AM2998" s="110"/>
      <c r="AN2998" s="110"/>
      <c r="AO2998" s="110"/>
      <c r="AP2998" s="110"/>
      <c r="AQ2998" s="110"/>
      <c r="AR2998" s="110"/>
      <c r="AS2998" s="110"/>
      <c r="AT2998" s="110"/>
      <c r="AU2998" s="110"/>
      <c r="AV2998" s="110"/>
      <c r="AW2998" s="110"/>
      <c r="AX2998" s="110"/>
      <c r="AY2998" s="110"/>
      <c r="AZ2998" s="110"/>
      <c r="BA2998" s="110"/>
      <c r="BB2998" s="110"/>
      <c r="BC2998" s="110"/>
      <c r="BD2998" s="110"/>
      <c r="BE2998" s="110"/>
      <c r="BF2998" s="110"/>
      <c r="BG2998" s="110"/>
      <c r="BH2998" s="110"/>
      <c r="BI2998" s="110"/>
      <c r="BJ2998" s="110"/>
    </row>
    <row r="2999" spans="1:62">
      <c r="A2999" s="108"/>
      <c r="B2999" s="108"/>
      <c r="C2999" s="109"/>
      <c r="D2999" s="109"/>
      <c r="E2999" s="108"/>
      <c r="F2999" s="108"/>
      <c r="G2999" s="108"/>
      <c r="H2999" s="108"/>
      <c r="I2999" s="108"/>
      <c r="J2999" s="108"/>
      <c r="K2999" s="110"/>
      <c r="L2999" s="110"/>
      <c r="M2999" s="110"/>
      <c r="N2999" s="110"/>
      <c r="O2999" s="110"/>
      <c r="P2999" s="110"/>
      <c r="Q2999" s="110"/>
      <c r="R2999" s="111"/>
      <c r="W2999" s="110"/>
      <c r="X2999" s="110"/>
      <c r="Y2999" s="110"/>
      <c r="Z2999" s="110"/>
      <c r="AA2999" s="110"/>
      <c r="AB2999" s="110"/>
      <c r="AC2999" s="110"/>
      <c r="AD2999" s="110"/>
      <c r="AE2999" s="110"/>
      <c r="AF2999" s="110"/>
      <c r="AG2999" s="112"/>
      <c r="AI2999" s="110"/>
      <c r="AJ2999" s="110"/>
      <c r="AK2999" s="110"/>
      <c r="AL2999" s="110"/>
      <c r="AM2999" s="110"/>
      <c r="AN2999" s="110"/>
      <c r="AO2999" s="110"/>
      <c r="AP2999" s="110"/>
      <c r="AQ2999" s="110"/>
      <c r="AR2999" s="110"/>
      <c r="AS2999" s="110"/>
      <c r="AT2999" s="110"/>
      <c r="AU2999" s="110"/>
      <c r="AV2999" s="110"/>
      <c r="AW2999" s="110"/>
      <c r="AX2999" s="110"/>
      <c r="AY2999" s="110"/>
      <c r="AZ2999" s="110"/>
      <c r="BA2999" s="110"/>
      <c r="BB2999" s="110"/>
      <c r="BC2999" s="110"/>
      <c r="BD2999" s="110"/>
      <c r="BE2999" s="110"/>
      <c r="BF2999" s="110"/>
      <c r="BG2999" s="110"/>
      <c r="BH2999" s="110"/>
      <c r="BI2999" s="110"/>
      <c r="BJ2999" s="110"/>
    </row>
    <row r="3000" spans="1:62">
      <c r="A3000" s="108"/>
      <c r="B3000" s="108"/>
      <c r="C3000" s="109"/>
      <c r="D3000" s="109"/>
      <c r="E3000" s="108"/>
      <c r="F3000" s="108"/>
      <c r="G3000" s="108"/>
      <c r="H3000" s="108"/>
      <c r="I3000" s="108"/>
      <c r="J3000" s="108"/>
      <c r="K3000" s="110"/>
      <c r="L3000" s="110"/>
      <c r="M3000" s="110"/>
      <c r="N3000" s="110"/>
      <c r="O3000" s="110"/>
      <c r="P3000" s="110"/>
      <c r="Q3000" s="110"/>
      <c r="R3000" s="111"/>
      <c r="W3000" s="110"/>
      <c r="X3000" s="110"/>
      <c r="Y3000" s="110"/>
      <c r="Z3000" s="110"/>
      <c r="AA3000" s="110"/>
      <c r="AB3000" s="110"/>
      <c r="AC3000" s="110"/>
      <c r="AD3000" s="110"/>
      <c r="AE3000" s="110"/>
      <c r="AF3000" s="110"/>
      <c r="AG3000" s="112"/>
      <c r="AI3000" s="110"/>
      <c r="AJ3000" s="110"/>
      <c r="AK3000" s="110"/>
      <c r="AL3000" s="110"/>
      <c r="AM3000" s="110"/>
      <c r="AN3000" s="110"/>
      <c r="AO3000" s="110"/>
      <c r="AP3000" s="110"/>
      <c r="AQ3000" s="110"/>
      <c r="AR3000" s="110"/>
      <c r="AS3000" s="110"/>
      <c r="AT3000" s="110"/>
      <c r="AU3000" s="110"/>
      <c r="AV3000" s="110"/>
      <c r="AW3000" s="110"/>
      <c r="AX3000" s="110"/>
      <c r="AY3000" s="110"/>
      <c r="AZ3000" s="110"/>
      <c r="BA3000" s="110"/>
      <c r="BB3000" s="110"/>
      <c r="BC3000" s="110"/>
      <c r="BD3000" s="110"/>
      <c r="BE3000" s="110"/>
      <c r="BF3000" s="110"/>
      <c r="BG3000" s="110"/>
      <c r="BH3000" s="110"/>
      <c r="BI3000" s="110"/>
      <c r="BJ3000" s="110"/>
    </row>
    <row r="3001" spans="1:62">
      <c r="A3001" s="108"/>
      <c r="B3001" s="108"/>
      <c r="C3001" s="109"/>
      <c r="D3001" s="109"/>
      <c r="E3001" s="108"/>
      <c r="F3001" s="108"/>
      <c r="G3001" s="108"/>
      <c r="H3001" s="108"/>
      <c r="I3001" s="108"/>
      <c r="J3001" s="108"/>
      <c r="K3001" s="110"/>
      <c r="L3001" s="110"/>
      <c r="M3001" s="110"/>
      <c r="Y3001" s="110"/>
      <c r="Z3001" s="110"/>
      <c r="AA3001" s="110"/>
      <c r="AB3001" s="110"/>
      <c r="AC3001" s="110"/>
      <c r="AD3001" s="110"/>
      <c r="AE3001" s="110"/>
      <c r="AF3001" s="110"/>
    </row>
    <row r="3002" spans="1:62">
      <c r="A3002" s="108"/>
      <c r="B3002" s="108"/>
      <c r="C3002" s="109"/>
      <c r="D3002" s="109"/>
      <c r="E3002" s="108"/>
      <c r="F3002" s="108"/>
      <c r="G3002" s="108"/>
      <c r="H3002" s="108"/>
      <c r="I3002" s="108"/>
      <c r="J3002" s="108"/>
      <c r="K3002" s="110"/>
      <c r="L3002" s="110"/>
      <c r="M3002" s="110"/>
      <c r="N3002" s="110"/>
      <c r="O3002" s="110"/>
      <c r="P3002" s="110"/>
      <c r="Q3002" s="110"/>
      <c r="R3002" s="111"/>
      <c r="Y3002" s="110"/>
      <c r="Z3002" s="110"/>
      <c r="AA3002" s="110"/>
      <c r="AB3002" s="110"/>
      <c r="AC3002" s="110"/>
      <c r="AD3002" s="110"/>
      <c r="AE3002" s="110"/>
      <c r="AF3002" s="110"/>
      <c r="AI3002" s="110"/>
      <c r="AJ3002" s="110"/>
      <c r="AK3002" s="110"/>
      <c r="AL3002" s="110"/>
      <c r="AM3002" s="110"/>
      <c r="AN3002" s="110"/>
      <c r="AO3002" s="110"/>
      <c r="AP3002" s="110"/>
      <c r="AQ3002" s="110"/>
      <c r="AR3002" s="110"/>
      <c r="AS3002" s="110"/>
      <c r="AT3002" s="110"/>
      <c r="AU3002" s="110"/>
      <c r="AV3002" s="110"/>
      <c r="AW3002" s="110"/>
      <c r="AX3002" s="110"/>
      <c r="AY3002" s="110"/>
      <c r="AZ3002" s="110"/>
      <c r="BA3002" s="110"/>
      <c r="BB3002" s="110"/>
      <c r="BC3002" s="110"/>
      <c r="BD3002" s="110"/>
      <c r="BE3002" s="110"/>
      <c r="BF3002" s="110"/>
      <c r="BG3002" s="110"/>
      <c r="BH3002" s="110"/>
      <c r="BI3002" s="110"/>
      <c r="BJ3002" s="110"/>
    </row>
    <row r="3003" spans="1:62">
      <c r="A3003" s="108"/>
      <c r="B3003" s="108"/>
      <c r="C3003" s="109"/>
      <c r="D3003" s="109"/>
      <c r="E3003" s="108"/>
      <c r="F3003" s="108"/>
      <c r="G3003" s="108"/>
      <c r="H3003" s="108"/>
      <c r="I3003" s="108"/>
      <c r="J3003" s="108"/>
      <c r="K3003" s="110"/>
      <c r="L3003" s="110"/>
      <c r="M3003" s="110"/>
      <c r="O3003" s="110"/>
      <c r="P3003" s="110"/>
      <c r="Q3003" s="110"/>
      <c r="R3003" s="111"/>
      <c r="Y3003" s="110"/>
      <c r="Z3003" s="110"/>
      <c r="AA3003" s="110"/>
      <c r="AB3003" s="110"/>
      <c r="AC3003" s="110"/>
      <c r="AD3003" s="110"/>
      <c r="AE3003" s="110"/>
      <c r="AF3003" s="110"/>
      <c r="AG3003" s="112"/>
      <c r="AI3003" s="110"/>
      <c r="AJ3003" s="110"/>
      <c r="AK3003" s="110"/>
      <c r="AL3003" s="110"/>
      <c r="AM3003" s="110"/>
      <c r="AN3003" s="110"/>
      <c r="AO3003" s="110"/>
      <c r="AP3003" s="110"/>
      <c r="AQ3003" s="110"/>
      <c r="AR3003" s="110"/>
      <c r="AS3003" s="110"/>
      <c r="AT3003" s="110"/>
      <c r="AU3003" s="110"/>
      <c r="AV3003" s="110"/>
      <c r="AW3003" s="110"/>
      <c r="AX3003" s="110"/>
      <c r="AY3003" s="110"/>
      <c r="AZ3003" s="110"/>
      <c r="BA3003" s="110"/>
      <c r="BB3003" s="110"/>
      <c r="BC3003" s="110"/>
      <c r="BD3003" s="110"/>
      <c r="BE3003" s="110"/>
      <c r="BF3003" s="110"/>
      <c r="BG3003" s="110"/>
      <c r="BH3003" s="110"/>
      <c r="BI3003" s="110"/>
      <c r="BJ3003" s="110"/>
    </row>
    <row r="3004" spans="1:62">
      <c r="A3004" s="108"/>
      <c r="B3004" s="108"/>
      <c r="C3004" s="109"/>
      <c r="D3004" s="109"/>
      <c r="E3004" s="108"/>
      <c r="F3004" s="108"/>
      <c r="G3004" s="108"/>
      <c r="H3004" s="108"/>
      <c r="I3004" s="108"/>
      <c r="J3004" s="108"/>
      <c r="K3004" s="110"/>
      <c r="L3004" s="110"/>
      <c r="M3004" s="110"/>
      <c r="N3004" s="110"/>
      <c r="O3004" s="110"/>
      <c r="P3004" s="110"/>
      <c r="Y3004" s="110"/>
      <c r="Z3004" s="110"/>
      <c r="AA3004" s="110"/>
      <c r="AB3004" s="110"/>
      <c r="AC3004" s="110"/>
      <c r="AD3004" s="110"/>
      <c r="AE3004" s="110"/>
      <c r="AF3004" s="110"/>
      <c r="AI3004" s="110"/>
      <c r="AJ3004" s="110"/>
      <c r="AK3004" s="110"/>
      <c r="AL3004" s="110"/>
      <c r="AM3004" s="110"/>
      <c r="AN3004" s="110"/>
      <c r="AO3004" s="110"/>
      <c r="AP3004" s="110"/>
      <c r="AQ3004" s="110"/>
      <c r="AR3004" s="110"/>
      <c r="AS3004" s="110"/>
      <c r="AT3004" s="110"/>
      <c r="AU3004" s="110"/>
      <c r="AV3004" s="110"/>
      <c r="AW3004" s="110"/>
      <c r="AX3004" s="110"/>
      <c r="AY3004" s="110"/>
      <c r="AZ3004" s="110"/>
      <c r="BA3004" s="110"/>
      <c r="BB3004" s="110"/>
      <c r="BC3004" s="110"/>
      <c r="BD3004" s="110"/>
      <c r="BE3004" s="110"/>
      <c r="BF3004" s="110"/>
      <c r="BG3004" s="110"/>
      <c r="BH3004" s="110"/>
      <c r="BI3004" s="110"/>
      <c r="BJ3004" s="110"/>
    </row>
    <row r="3005" spans="1:62">
      <c r="A3005" s="108"/>
      <c r="B3005" s="108"/>
      <c r="C3005" s="109"/>
      <c r="D3005" s="109"/>
      <c r="E3005" s="108"/>
      <c r="F3005" s="108"/>
      <c r="G3005" s="108"/>
      <c r="H3005" s="108"/>
      <c r="I3005" s="108"/>
      <c r="J3005" s="108"/>
      <c r="K3005" s="110"/>
      <c r="L3005" s="110"/>
      <c r="M3005" s="110"/>
      <c r="O3005" s="110"/>
      <c r="P3005" s="110"/>
      <c r="Q3005" s="110"/>
      <c r="R3005" s="111"/>
      <c r="Y3005" s="110"/>
      <c r="Z3005" s="110"/>
      <c r="AA3005" s="110"/>
      <c r="AB3005" s="110"/>
      <c r="AC3005" s="110"/>
      <c r="AD3005" s="110"/>
      <c r="AE3005" s="110"/>
      <c r="AF3005" s="110"/>
      <c r="AI3005" s="110"/>
      <c r="AJ3005" s="110"/>
      <c r="AK3005" s="110"/>
      <c r="AL3005" s="110"/>
      <c r="AM3005" s="110"/>
      <c r="AN3005" s="110"/>
      <c r="AO3005" s="110"/>
      <c r="AP3005" s="110"/>
      <c r="AQ3005" s="110"/>
      <c r="AR3005" s="110"/>
      <c r="AS3005" s="110"/>
      <c r="AT3005" s="110"/>
      <c r="AU3005" s="110"/>
      <c r="AV3005" s="110"/>
      <c r="AW3005" s="110"/>
      <c r="AX3005" s="110"/>
      <c r="AY3005" s="110"/>
      <c r="AZ3005" s="110"/>
      <c r="BA3005" s="110"/>
      <c r="BB3005" s="110"/>
      <c r="BC3005" s="110"/>
      <c r="BD3005" s="110"/>
      <c r="BE3005" s="110"/>
      <c r="BF3005" s="110"/>
      <c r="BG3005" s="110"/>
      <c r="BH3005" s="110"/>
      <c r="BI3005" s="110"/>
      <c r="BJ3005" s="110"/>
    </row>
    <row r="3006" spans="1:62">
      <c r="A3006" s="108"/>
      <c r="B3006" s="108"/>
      <c r="C3006" s="109"/>
      <c r="D3006" s="109"/>
      <c r="E3006" s="108"/>
      <c r="F3006" s="108"/>
      <c r="G3006" s="108"/>
      <c r="H3006" s="108"/>
      <c r="I3006" s="108"/>
      <c r="J3006" s="108"/>
      <c r="K3006" s="110"/>
      <c r="L3006" s="110"/>
      <c r="M3006" s="110"/>
      <c r="O3006" s="110"/>
      <c r="P3006" s="110"/>
      <c r="Q3006" s="110"/>
      <c r="R3006" s="111"/>
      <c r="Y3006" s="110"/>
      <c r="Z3006" s="110"/>
      <c r="AA3006" s="110"/>
      <c r="AB3006" s="110"/>
      <c r="AC3006" s="110"/>
      <c r="AD3006" s="110"/>
      <c r="AE3006" s="110"/>
      <c r="AF3006" s="110"/>
      <c r="AI3006" s="110"/>
      <c r="AJ3006" s="110"/>
      <c r="AK3006" s="110"/>
      <c r="AL3006" s="110"/>
      <c r="AM3006" s="110"/>
      <c r="AN3006" s="110"/>
      <c r="AO3006" s="110"/>
      <c r="AP3006" s="110"/>
      <c r="AQ3006" s="110"/>
      <c r="AR3006" s="110"/>
      <c r="AS3006" s="110"/>
      <c r="AT3006" s="110"/>
      <c r="AU3006" s="110"/>
      <c r="AV3006" s="110"/>
      <c r="AW3006" s="110"/>
      <c r="AX3006" s="110"/>
      <c r="AY3006" s="110"/>
      <c r="AZ3006" s="110"/>
      <c r="BA3006" s="110"/>
      <c r="BB3006" s="110"/>
      <c r="BC3006" s="110"/>
      <c r="BD3006" s="110"/>
      <c r="BE3006" s="110"/>
      <c r="BF3006" s="110"/>
      <c r="BG3006" s="110"/>
      <c r="BH3006" s="110"/>
      <c r="BI3006" s="110"/>
      <c r="BJ3006" s="110"/>
    </row>
    <row r="3007" spans="1:62">
      <c r="A3007" s="108"/>
      <c r="B3007" s="108"/>
      <c r="C3007" s="109"/>
      <c r="D3007" s="109"/>
      <c r="E3007" s="108"/>
      <c r="F3007" s="108"/>
      <c r="G3007" s="108"/>
      <c r="H3007" s="108"/>
      <c r="I3007" s="108"/>
      <c r="J3007" s="108"/>
      <c r="K3007" s="110"/>
      <c r="L3007" s="110"/>
      <c r="M3007" s="110"/>
      <c r="N3007" s="110"/>
      <c r="O3007" s="110"/>
      <c r="P3007" s="110"/>
      <c r="Y3007" s="110"/>
      <c r="Z3007" s="110"/>
      <c r="AA3007" s="110"/>
      <c r="AB3007" s="110"/>
      <c r="AC3007" s="110"/>
      <c r="AD3007" s="110"/>
      <c r="AE3007" s="110"/>
      <c r="AF3007" s="110"/>
      <c r="AI3007" s="110"/>
      <c r="AJ3007" s="110"/>
      <c r="AK3007" s="110"/>
      <c r="AL3007" s="110"/>
      <c r="AM3007" s="110"/>
      <c r="AN3007" s="110"/>
      <c r="AO3007" s="110"/>
      <c r="AP3007" s="110"/>
      <c r="AQ3007" s="110"/>
      <c r="AR3007" s="110"/>
      <c r="AS3007" s="110"/>
      <c r="AT3007" s="110"/>
      <c r="AU3007" s="110"/>
      <c r="AV3007" s="110"/>
      <c r="AW3007" s="110"/>
      <c r="AX3007" s="110"/>
      <c r="AY3007" s="110"/>
      <c r="AZ3007" s="110"/>
      <c r="BA3007" s="110"/>
      <c r="BB3007" s="110"/>
      <c r="BC3007" s="110"/>
      <c r="BD3007" s="110"/>
      <c r="BE3007" s="110"/>
      <c r="BF3007" s="110"/>
      <c r="BG3007" s="110"/>
      <c r="BH3007" s="110"/>
      <c r="BI3007" s="110"/>
      <c r="BJ3007" s="110"/>
    </row>
    <row r="3008" spans="1:62">
      <c r="A3008" s="108"/>
      <c r="B3008" s="108"/>
      <c r="C3008" s="109"/>
      <c r="D3008" s="109"/>
      <c r="E3008" s="108"/>
      <c r="F3008" s="108"/>
      <c r="G3008" s="108"/>
      <c r="H3008" s="108"/>
      <c r="I3008" s="108"/>
      <c r="J3008" s="108"/>
      <c r="K3008" s="110"/>
      <c r="L3008" s="110"/>
      <c r="M3008" s="110"/>
      <c r="N3008" s="110"/>
      <c r="O3008" s="110"/>
      <c r="P3008" s="110"/>
      <c r="R3008" s="111"/>
      <c r="S3008" s="111"/>
      <c r="AI3008" s="110"/>
      <c r="AJ3008" s="110"/>
      <c r="AK3008" s="110"/>
      <c r="AL3008" s="110"/>
      <c r="AM3008" s="110"/>
      <c r="AN3008" s="110"/>
      <c r="AO3008" s="110"/>
      <c r="AP3008" s="110"/>
      <c r="AQ3008" s="110"/>
      <c r="AR3008" s="110"/>
      <c r="AS3008" s="110"/>
      <c r="AT3008" s="110"/>
      <c r="AU3008" s="110"/>
      <c r="AV3008" s="110"/>
      <c r="AW3008" s="110"/>
      <c r="AX3008" s="110"/>
      <c r="AY3008" s="110"/>
      <c r="AZ3008" s="110"/>
      <c r="BA3008" s="110"/>
      <c r="BB3008" s="110"/>
      <c r="BC3008" s="110"/>
      <c r="BD3008" s="110"/>
      <c r="BE3008" s="110"/>
      <c r="BF3008" s="110"/>
      <c r="BG3008" s="110"/>
      <c r="BH3008" s="110"/>
      <c r="BI3008" s="110"/>
      <c r="BJ3008" s="110"/>
    </row>
    <row r="3009" spans="1:62">
      <c r="A3009" s="108"/>
      <c r="B3009" s="108"/>
      <c r="C3009" s="109"/>
      <c r="D3009" s="109"/>
      <c r="E3009" s="108"/>
      <c r="F3009" s="108"/>
      <c r="G3009" s="108"/>
      <c r="H3009" s="108"/>
      <c r="I3009" s="108"/>
      <c r="J3009" s="108"/>
      <c r="K3009" s="110"/>
      <c r="L3009" s="110"/>
      <c r="M3009" s="110"/>
      <c r="N3009" s="110"/>
      <c r="O3009" s="110"/>
      <c r="P3009" s="110"/>
      <c r="R3009" s="111"/>
      <c r="Y3009" s="110"/>
      <c r="Z3009" s="110"/>
      <c r="AA3009" s="110"/>
      <c r="AB3009" s="110"/>
      <c r="AC3009" s="110"/>
      <c r="AD3009" s="110"/>
      <c r="AE3009" s="110"/>
      <c r="AF3009" s="110"/>
      <c r="AI3009" s="110"/>
      <c r="AJ3009" s="110"/>
      <c r="AK3009" s="110"/>
      <c r="AL3009" s="110"/>
      <c r="AM3009" s="110"/>
      <c r="AN3009" s="110"/>
      <c r="AO3009" s="110"/>
      <c r="AP3009" s="110"/>
      <c r="AQ3009" s="110"/>
      <c r="AR3009" s="110"/>
      <c r="AS3009" s="110"/>
      <c r="AT3009" s="110"/>
      <c r="AU3009" s="110"/>
      <c r="AV3009" s="110"/>
      <c r="AW3009" s="110"/>
      <c r="AX3009" s="110"/>
      <c r="AY3009" s="110"/>
      <c r="AZ3009" s="110"/>
      <c r="BA3009" s="110"/>
      <c r="BB3009" s="110"/>
      <c r="BC3009" s="110"/>
      <c r="BD3009" s="110"/>
      <c r="BE3009" s="110"/>
      <c r="BF3009" s="110"/>
      <c r="BG3009" s="110"/>
      <c r="BH3009" s="110"/>
      <c r="BI3009" s="110"/>
      <c r="BJ3009" s="110"/>
    </row>
    <row r="3010" spans="1:62">
      <c r="A3010" s="108"/>
      <c r="B3010" s="108"/>
      <c r="C3010" s="109"/>
      <c r="D3010" s="109"/>
      <c r="E3010" s="108"/>
      <c r="F3010" s="108"/>
      <c r="G3010" s="108"/>
      <c r="H3010" s="108"/>
      <c r="I3010" s="108"/>
      <c r="J3010" s="108"/>
      <c r="K3010" s="110"/>
      <c r="L3010" s="110"/>
      <c r="M3010" s="110"/>
      <c r="Y3010" s="110"/>
      <c r="Z3010" s="110"/>
      <c r="AA3010" s="110"/>
      <c r="AB3010" s="110"/>
      <c r="AC3010" s="110"/>
      <c r="AD3010" s="110"/>
      <c r="AE3010" s="110"/>
      <c r="AF3010" s="110"/>
      <c r="AI3010" s="110"/>
      <c r="AJ3010" s="110"/>
      <c r="AK3010" s="110"/>
      <c r="AL3010" s="110"/>
      <c r="AM3010" s="110"/>
      <c r="AN3010" s="110"/>
      <c r="AO3010" s="110"/>
      <c r="AP3010" s="110"/>
      <c r="AQ3010" s="110"/>
      <c r="AS3010" s="110"/>
      <c r="AT3010" s="110"/>
      <c r="AU3010" s="110"/>
      <c r="AV3010" s="110"/>
      <c r="AW3010" s="110"/>
      <c r="AY3010" s="110"/>
      <c r="AZ3010" s="110"/>
      <c r="BA3010" s="110"/>
      <c r="BB3010" s="110"/>
      <c r="BC3010" s="110"/>
      <c r="BE3010" s="110"/>
      <c r="BF3010" s="110"/>
      <c r="BG3010" s="110"/>
      <c r="BH3010" s="110"/>
      <c r="BI3010" s="110"/>
    </row>
    <row r="3011" spans="1:62">
      <c r="A3011" s="108"/>
      <c r="B3011" s="108"/>
      <c r="C3011" s="109"/>
      <c r="D3011" s="109"/>
      <c r="E3011" s="108"/>
      <c r="F3011" s="108"/>
      <c r="G3011" s="108"/>
      <c r="H3011" s="108"/>
      <c r="I3011" s="108"/>
      <c r="J3011" s="108"/>
      <c r="K3011" s="110"/>
      <c r="L3011" s="110"/>
      <c r="M3011" s="110"/>
      <c r="N3011" s="110"/>
      <c r="O3011" s="110"/>
      <c r="P3011" s="110"/>
      <c r="Q3011" s="110"/>
      <c r="Y3011" s="110"/>
      <c r="Z3011" s="110"/>
      <c r="AA3011" s="110"/>
      <c r="AB3011" s="110"/>
      <c r="AC3011" s="110"/>
      <c r="AD3011" s="110"/>
      <c r="AE3011" s="110"/>
      <c r="AF3011" s="110"/>
      <c r="AG3011" s="112"/>
      <c r="AI3011" s="110"/>
      <c r="AJ3011" s="110"/>
      <c r="AK3011" s="110"/>
      <c r="AL3011" s="110"/>
      <c r="AM3011" s="110"/>
      <c r="AN3011" s="110"/>
      <c r="AO3011" s="110"/>
      <c r="AP3011" s="110"/>
      <c r="AQ3011" s="110"/>
      <c r="AR3011" s="110"/>
      <c r="AS3011" s="110"/>
      <c r="AT3011" s="110"/>
      <c r="AU3011" s="110"/>
      <c r="AV3011" s="110"/>
      <c r="AW3011" s="110"/>
      <c r="AX3011" s="110"/>
      <c r="AY3011" s="110"/>
      <c r="AZ3011" s="110"/>
      <c r="BA3011" s="110"/>
      <c r="BB3011" s="110"/>
      <c r="BC3011" s="110"/>
      <c r="BD3011" s="110"/>
      <c r="BE3011" s="110"/>
      <c r="BF3011" s="110"/>
      <c r="BG3011" s="110"/>
      <c r="BH3011" s="110"/>
      <c r="BI3011" s="110"/>
      <c r="BJ3011" s="110"/>
    </row>
    <row r="3012" spans="1:62">
      <c r="A3012" s="108"/>
      <c r="B3012" s="108"/>
      <c r="C3012" s="109"/>
      <c r="D3012" s="109"/>
      <c r="E3012" s="108"/>
      <c r="F3012" s="108"/>
      <c r="G3012" s="108"/>
      <c r="H3012" s="108"/>
      <c r="I3012" s="108"/>
      <c r="J3012" s="108"/>
      <c r="K3012" s="110"/>
      <c r="L3012" s="110"/>
      <c r="M3012" s="110"/>
      <c r="N3012" s="110"/>
      <c r="O3012" s="110"/>
      <c r="P3012" s="110"/>
      <c r="R3012" s="111"/>
      <c r="Y3012" s="110"/>
      <c r="Z3012" s="110"/>
      <c r="AA3012" s="110"/>
      <c r="AB3012" s="110"/>
      <c r="AC3012" s="110"/>
      <c r="AD3012" s="110"/>
      <c r="AE3012" s="110"/>
      <c r="AF3012" s="110"/>
      <c r="AI3012" s="110"/>
      <c r="AJ3012" s="110"/>
      <c r="AK3012" s="110"/>
      <c r="AL3012" s="110"/>
      <c r="AM3012" s="110"/>
      <c r="AN3012" s="110"/>
      <c r="AO3012" s="110"/>
      <c r="AP3012" s="110"/>
      <c r="AQ3012" s="110"/>
      <c r="AR3012" s="110"/>
      <c r="AS3012" s="110"/>
      <c r="AT3012" s="110"/>
      <c r="AU3012" s="110"/>
      <c r="AV3012" s="110"/>
      <c r="AW3012" s="110"/>
      <c r="AX3012" s="110"/>
      <c r="AY3012" s="110"/>
      <c r="AZ3012" s="110"/>
      <c r="BA3012" s="110"/>
      <c r="BB3012" s="110"/>
      <c r="BC3012" s="110"/>
      <c r="BD3012" s="110"/>
      <c r="BE3012" s="110"/>
      <c r="BF3012" s="110"/>
      <c r="BG3012" s="110"/>
      <c r="BH3012" s="110"/>
      <c r="BI3012" s="110"/>
      <c r="BJ3012" s="110"/>
    </row>
    <row r="3013" spans="1:62">
      <c r="A3013" s="108"/>
      <c r="B3013" s="108"/>
      <c r="C3013" s="109"/>
      <c r="D3013" s="109"/>
      <c r="E3013" s="108"/>
      <c r="F3013" s="108"/>
      <c r="G3013" s="108"/>
      <c r="H3013" s="108"/>
      <c r="I3013" s="108"/>
      <c r="J3013" s="108"/>
      <c r="K3013" s="110"/>
      <c r="L3013" s="110"/>
      <c r="M3013" s="110"/>
      <c r="N3013" s="110"/>
      <c r="O3013" s="110"/>
      <c r="P3013" s="110"/>
      <c r="Q3013" s="110"/>
      <c r="R3013" s="111"/>
      <c r="Y3013" s="110"/>
      <c r="Z3013" s="110"/>
      <c r="AA3013" s="110"/>
      <c r="AB3013" s="110"/>
      <c r="AC3013" s="110"/>
      <c r="AD3013" s="110"/>
      <c r="AE3013" s="110"/>
      <c r="AF3013" s="110"/>
      <c r="AG3013" s="112"/>
      <c r="AI3013" s="110"/>
      <c r="AJ3013" s="110"/>
      <c r="AK3013" s="110"/>
      <c r="AL3013" s="110"/>
      <c r="AM3013" s="110"/>
      <c r="AN3013" s="110"/>
      <c r="AO3013" s="110"/>
      <c r="AP3013" s="110"/>
      <c r="AQ3013" s="110"/>
      <c r="AR3013" s="110"/>
      <c r="AS3013" s="110"/>
      <c r="AT3013" s="110"/>
      <c r="AU3013" s="110"/>
      <c r="AV3013" s="110"/>
      <c r="AW3013" s="110"/>
      <c r="AX3013" s="110"/>
      <c r="AY3013" s="110"/>
      <c r="AZ3013" s="110"/>
      <c r="BA3013" s="110"/>
      <c r="BB3013" s="110"/>
      <c r="BC3013" s="110"/>
      <c r="BD3013" s="110"/>
      <c r="BE3013" s="110"/>
      <c r="BF3013" s="110"/>
      <c r="BG3013" s="110"/>
      <c r="BH3013" s="110"/>
      <c r="BI3013" s="110"/>
      <c r="BJ3013" s="110"/>
    </row>
    <row r="3014" spans="1:62">
      <c r="A3014" s="108"/>
      <c r="B3014" s="108"/>
      <c r="C3014" s="109"/>
      <c r="D3014" s="109"/>
      <c r="E3014" s="108"/>
      <c r="F3014" s="108"/>
      <c r="G3014" s="108"/>
      <c r="H3014" s="108"/>
      <c r="I3014" s="108"/>
      <c r="J3014" s="108"/>
      <c r="K3014" s="110"/>
      <c r="L3014" s="110"/>
      <c r="M3014" s="110"/>
      <c r="N3014" s="110"/>
      <c r="O3014" s="110"/>
      <c r="P3014" s="110"/>
      <c r="Q3014" s="110"/>
      <c r="Y3014" s="110"/>
      <c r="Z3014" s="110"/>
      <c r="AA3014" s="110"/>
      <c r="AB3014" s="110"/>
      <c r="AC3014" s="110"/>
      <c r="AD3014" s="110"/>
      <c r="AE3014" s="110"/>
      <c r="AF3014" s="110"/>
      <c r="AI3014" s="110"/>
      <c r="AJ3014" s="110"/>
      <c r="AK3014" s="110"/>
      <c r="AL3014" s="110"/>
      <c r="AM3014" s="110"/>
      <c r="AN3014" s="110"/>
      <c r="AO3014" s="110"/>
      <c r="AP3014" s="110"/>
      <c r="AQ3014" s="110"/>
      <c r="AR3014" s="110"/>
      <c r="AS3014" s="110"/>
      <c r="AT3014" s="110"/>
      <c r="AU3014" s="110"/>
      <c r="AV3014" s="110"/>
      <c r="AW3014" s="110"/>
      <c r="AX3014" s="110"/>
      <c r="AY3014" s="110"/>
      <c r="AZ3014" s="110"/>
      <c r="BA3014" s="110"/>
      <c r="BB3014" s="110"/>
      <c r="BC3014" s="110"/>
      <c r="BD3014" s="110"/>
      <c r="BE3014" s="110"/>
      <c r="BF3014" s="110"/>
      <c r="BG3014" s="110"/>
      <c r="BH3014" s="110"/>
      <c r="BI3014" s="110"/>
      <c r="BJ3014" s="110"/>
    </row>
    <row r="3015" spans="1:62">
      <c r="A3015" s="108"/>
      <c r="B3015" s="108"/>
      <c r="C3015" s="109"/>
      <c r="D3015" s="109"/>
      <c r="E3015" s="108"/>
      <c r="F3015" s="108"/>
      <c r="G3015" s="108"/>
      <c r="H3015" s="108"/>
      <c r="I3015" s="108"/>
      <c r="J3015" s="108"/>
      <c r="K3015" s="110"/>
      <c r="L3015" s="110"/>
      <c r="M3015" s="110"/>
      <c r="P3015" s="110"/>
      <c r="R3015" s="111"/>
      <c r="Y3015" s="110"/>
      <c r="Z3015" s="110"/>
      <c r="AA3015" s="110"/>
      <c r="AB3015" s="110"/>
      <c r="AC3015" s="110"/>
      <c r="AD3015" s="110"/>
      <c r="AE3015" s="110"/>
      <c r="AF3015" s="110"/>
      <c r="AI3015" s="110"/>
      <c r="AJ3015" s="110"/>
      <c r="AK3015" s="110"/>
      <c r="AL3015" s="110"/>
      <c r="AM3015" s="110"/>
      <c r="AN3015" s="110"/>
      <c r="AO3015" s="110"/>
      <c r="AP3015" s="110"/>
      <c r="AQ3015" s="110"/>
      <c r="AR3015" s="110"/>
      <c r="AS3015" s="110"/>
      <c r="AT3015" s="110"/>
      <c r="AU3015" s="110"/>
      <c r="AV3015" s="110"/>
      <c r="AW3015" s="110"/>
      <c r="AX3015" s="110"/>
      <c r="AY3015" s="110"/>
      <c r="AZ3015" s="110"/>
      <c r="BA3015" s="110"/>
      <c r="BB3015" s="110"/>
      <c r="BC3015" s="110"/>
      <c r="BD3015" s="110"/>
      <c r="BE3015" s="110"/>
      <c r="BF3015" s="110"/>
      <c r="BG3015" s="110"/>
      <c r="BH3015" s="110"/>
      <c r="BI3015" s="110"/>
      <c r="BJ3015" s="110"/>
    </row>
    <row r="3016" spans="1:62">
      <c r="A3016" s="108"/>
      <c r="B3016" s="108"/>
      <c r="C3016" s="109"/>
      <c r="D3016" s="109"/>
      <c r="E3016" s="108"/>
      <c r="F3016" s="108"/>
      <c r="G3016" s="108"/>
      <c r="H3016" s="108"/>
      <c r="I3016" s="108"/>
      <c r="J3016" s="108"/>
      <c r="K3016" s="110"/>
      <c r="L3016" s="110"/>
      <c r="M3016" s="110"/>
      <c r="N3016" s="110"/>
      <c r="O3016" s="110"/>
      <c r="P3016" s="110"/>
      <c r="Y3016" s="110"/>
      <c r="Z3016" s="110"/>
      <c r="AA3016" s="110"/>
      <c r="AB3016" s="110"/>
      <c r="AC3016" s="110"/>
      <c r="AD3016" s="110"/>
      <c r="AE3016" s="110"/>
      <c r="AF3016" s="110"/>
      <c r="AI3016" s="110"/>
      <c r="AJ3016" s="110"/>
      <c r="AK3016" s="110"/>
      <c r="AL3016" s="110"/>
      <c r="AM3016" s="110"/>
      <c r="AN3016" s="110"/>
      <c r="AO3016" s="110"/>
      <c r="AP3016" s="110"/>
      <c r="AQ3016" s="110"/>
      <c r="AR3016" s="110"/>
      <c r="AS3016" s="110"/>
      <c r="AT3016" s="110"/>
      <c r="AU3016" s="110"/>
      <c r="AV3016" s="110"/>
      <c r="AW3016" s="110"/>
      <c r="AX3016" s="110"/>
      <c r="AY3016" s="110"/>
      <c r="AZ3016" s="110"/>
      <c r="BA3016" s="110"/>
      <c r="BB3016" s="110"/>
      <c r="BC3016" s="110"/>
      <c r="BD3016" s="110"/>
      <c r="BE3016" s="110"/>
      <c r="BF3016" s="110"/>
      <c r="BG3016" s="110"/>
      <c r="BH3016" s="110"/>
      <c r="BI3016" s="110"/>
      <c r="BJ3016" s="110"/>
    </row>
    <row r="3017" spans="1:62">
      <c r="A3017" s="108"/>
      <c r="B3017" s="108"/>
      <c r="C3017" s="109"/>
      <c r="D3017" s="109"/>
      <c r="E3017" s="108"/>
      <c r="F3017" s="108"/>
      <c r="G3017" s="108"/>
      <c r="H3017" s="108"/>
      <c r="I3017" s="108"/>
      <c r="J3017" s="108"/>
      <c r="K3017" s="110"/>
      <c r="L3017" s="110"/>
      <c r="M3017" s="110"/>
      <c r="N3017" s="110"/>
      <c r="O3017" s="110"/>
      <c r="P3017" s="110"/>
      <c r="Y3017" s="110"/>
      <c r="Z3017" s="110"/>
      <c r="AA3017" s="110"/>
      <c r="AB3017" s="110"/>
      <c r="AC3017" s="110"/>
      <c r="AD3017" s="110"/>
      <c r="AE3017" s="110"/>
      <c r="AF3017" s="110"/>
      <c r="AG3017" s="112"/>
      <c r="AI3017" s="110"/>
      <c r="AJ3017" s="110"/>
      <c r="AK3017" s="110"/>
      <c r="AL3017" s="110"/>
      <c r="AM3017" s="110"/>
      <c r="AN3017" s="110"/>
      <c r="AO3017" s="110"/>
      <c r="AP3017" s="110"/>
      <c r="AQ3017" s="110"/>
      <c r="AR3017" s="110"/>
      <c r="AS3017" s="110"/>
      <c r="AT3017" s="110"/>
      <c r="AU3017" s="110"/>
      <c r="AV3017" s="110"/>
      <c r="AW3017" s="110"/>
      <c r="AX3017" s="110"/>
      <c r="AY3017" s="110"/>
      <c r="AZ3017" s="110"/>
      <c r="BA3017" s="110"/>
      <c r="BB3017" s="110"/>
      <c r="BC3017" s="110"/>
      <c r="BD3017" s="110"/>
      <c r="BE3017" s="110"/>
      <c r="BF3017" s="110"/>
      <c r="BG3017" s="110"/>
      <c r="BH3017" s="110"/>
      <c r="BI3017" s="110"/>
      <c r="BJ3017" s="110"/>
    </row>
    <row r="3018" spans="1:62">
      <c r="A3018" s="108"/>
      <c r="B3018" s="108"/>
      <c r="C3018" s="109"/>
      <c r="D3018" s="109"/>
      <c r="E3018" s="108"/>
      <c r="F3018" s="108"/>
      <c r="G3018" s="108"/>
      <c r="H3018" s="108"/>
      <c r="I3018" s="108"/>
      <c r="J3018" s="108"/>
      <c r="K3018" s="110"/>
      <c r="L3018" s="110"/>
      <c r="M3018" s="110"/>
      <c r="Y3018" s="110"/>
      <c r="Z3018" s="110"/>
      <c r="AA3018" s="110"/>
      <c r="AB3018" s="110"/>
      <c r="AC3018" s="110"/>
      <c r="AD3018" s="110"/>
      <c r="AE3018" s="110"/>
      <c r="AF3018" s="110"/>
    </row>
    <row r="3019" spans="1:62">
      <c r="A3019" s="108"/>
      <c r="B3019" s="108"/>
      <c r="C3019" s="109"/>
      <c r="D3019" s="109"/>
      <c r="E3019" s="108"/>
      <c r="F3019" s="108"/>
      <c r="G3019" s="108"/>
      <c r="H3019" s="108"/>
      <c r="I3019" s="108"/>
      <c r="J3019" s="108"/>
      <c r="K3019" s="110"/>
      <c r="L3019" s="110"/>
      <c r="M3019" s="110"/>
      <c r="O3019" s="110"/>
      <c r="P3019" s="110"/>
      <c r="Q3019" s="110"/>
      <c r="Y3019" s="110"/>
      <c r="Z3019" s="110"/>
      <c r="AA3019" s="110"/>
      <c r="AB3019" s="110"/>
      <c r="AC3019" s="110"/>
      <c r="AD3019" s="110"/>
      <c r="AE3019" s="110"/>
      <c r="AF3019" s="110"/>
      <c r="AI3019" s="110"/>
      <c r="AJ3019" s="110"/>
      <c r="AK3019" s="110"/>
      <c r="AL3019" s="110"/>
      <c r="AM3019" s="110"/>
      <c r="AN3019" s="110"/>
      <c r="AO3019" s="110"/>
      <c r="AP3019" s="110"/>
      <c r="AQ3019" s="110"/>
      <c r="AR3019" s="110"/>
      <c r="AS3019" s="110"/>
      <c r="AT3019" s="110"/>
      <c r="AU3019" s="110"/>
      <c r="AV3019" s="110"/>
      <c r="AW3019" s="110"/>
      <c r="AX3019" s="110"/>
      <c r="AY3019" s="110"/>
      <c r="AZ3019" s="110"/>
      <c r="BA3019" s="110"/>
      <c r="BB3019" s="110"/>
      <c r="BC3019" s="110"/>
      <c r="BD3019" s="110"/>
      <c r="BE3019" s="110"/>
      <c r="BF3019" s="110"/>
      <c r="BG3019" s="110"/>
      <c r="BH3019" s="110"/>
      <c r="BI3019" s="110"/>
      <c r="BJ3019" s="110"/>
    </row>
    <row r="3020" spans="1:62">
      <c r="A3020" s="108"/>
      <c r="B3020" s="108"/>
      <c r="C3020" s="109"/>
      <c r="D3020" s="109"/>
      <c r="E3020" s="108"/>
      <c r="F3020" s="108"/>
      <c r="G3020" s="108"/>
      <c r="H3020" s="108"/>
      <c r="I3020" s="108"/>
      <c r="J3020" s="108"/>
      <c r="K3020" s="110"/>
      <c r="L3020" s="110"/>
      <c r="M3020" s="110"/>
      <c r="N3020" s="110"/>
      <c r="O3020" s="110"/>
      <c r="P3020" s="110"/>
      <c r="R3020" s="111"/>
      <c r="Y3020" s="110"/>
      <c r="Z3020" s="110"/>
      <c r="AA3020" s="110"/>
      <c r="AB3020" s="110"/>
      <c r="AC3020" s="110"/>
      <c r="AD3020" s="110"/>
      <c r="AE3020" s="110"/>
      <c r="AF3020" s="110"/>
      <c r="AI3020" s="110"/>
      <c r="AJ3020" s="110"/>
      <c r="AK3020" s="110"/>
      <c r="AL3020" s="110"/>
      <c r="AM3020" s="110"/>
      <c r="AN3020" s="110"/>
      <c r="AO3020" s="110"/>
      <c r="AP3020" s="110"/>
      <c r="AQ3020" s="110"/>
      <c r="AR3020" s="110"/>
      <c r="AS3020" s="110"/>
      <c r="AT3020" s="110"/>
      <c r="AU3020" s="110"/>
      <c r="AV3020" s="110"/>
      <c r="AW3020" s="110"/>
      <c r="AX3020" s="110"/>
      <c r="AY3020" s="110"/>
      <c r="AZ3020" s="110"/>
      <c r="BA3020" s="110"/>
      <c r="BB3020" s="110"/>
      <c r="BC3020" s="110"/>
      <c r="BD3020" s="110"/>
      <c r="BE3020" s="110"/>
      <c r="BF3020" s="110"/>
      <c r="BG3020" s="110"/>
      <c r="BH3020" s="110"/>
      <c r="BI3020" s="110"/>
      <c r="BJ3020" s="110"/>
    </row>
    <row r="3021" spans="1:62">
      <c r="A3021" s="108"/>
      <c r="B3021" s="108"/>
      <c r="C3021" s="109"/>
      <c r="D3021" s="109"/>
      <c r="E3021" s="108"/>
      <c r="F3021" s="108"/>
      <c r="G3021" s="108"/>
      <c r="H3021" s="108"/>
      <c r="I3021" s="108"/>
      <c r="J3021" s="108"/>
      <c r="K3021" s="110"/>
      <c r="L3021" s="110"/>
      <c r="M3021" s="110"/>
      <c r="N3021" s="110"/>
      <c r="O3021" s="110"/>
      <c r="P3021" s="110"/>
      <c r="Y3021" s="110"/>
      <c r="Z3021" s="110"/>
      <c r="AA3021" s="110"/>
      <c r="AB3021" s="110"/>
      <c r="AC3021" s="110"/>
      <c r="AD3021" s="110"/>
      <c r="AE3021" s="110"/>
      <c r="AF3021" s="110"/>
      <c r="AI3021" s="110"/>
      <c r="AJ3021" s="110"/>
      <c r="AK3021" s="110"/>
      <c r="AL3021" s="110"/>
      <c r="AM3021" s="110"/>
      <c r="AN3021" s="110"/>
      <c r="AO3021" s="110"/>
      <c r="AP3021" s="110"/>
      <c r="AQ3021" s="110"/>
      <c r="AR3021" s="110"/>
      <c r="AS3021" s="110"/>
      <c r="AT3021" s="110"/>
      <c r="AU3021" s="110"/>
      <c r="AV3021" s="110"/>
      <c r="AW3021" s="110"/>
      <c r="AX3021" s="110"/>
      <c r="AY3021" s="110"/>
      <c r="AZ3021" s="110"/>
      <c r="BA3021" s="110"/>
      <c r="BB3021" s="110"/>
      <c r="BC3021" s="110"/>
      <c r="BD3021" s="110"/>
      <c r="BE3021" s="110"/>
      <c r="BF3021" s="110"/>
      <c r="BG3021" s="110"/>
      <c r="BH3021" s="110"/>
      <c r="BI3021" s="110"/>
      <c r="BJ3021" s="110"/>
    </row>
    <row r="3022" spans="1:62">
      <c r="A3022" s="108"/>
      <c r="B3022" s="108"/>
      <c r="C3022" s="109"/>
      <c r="D3022" s="109"/>
      <c r="E3022" s="108"/>
      <c r="F3022" s="108"/>
      <c r="G3022" s="108"/>
      <c r="H3022" s="108"/>
      <c r="I3022" s="108"/>
      <c r="J3022" s="108"/>
      <c r="K3022" s="110"/>
      <c r="L3022" s="110"/>
      <c r="M3022" s="110"/>
      <c r="N3022" s="110"/>
      <c r="O3022" s="110"/>
      <c r="P3022" s="110"/>
      <c r="Q3022" s="110"/>
      <c r="R3022" s="111"/>
      <c r="S3022" s="111"/>
      <c r="AG3022" s="112"/>
      <c r="AI3022" s="110"/>
      <c r="AJ3022" s="110"/>
      <c r="AK3022" s="110"/>
      <c r="AL3022" s="110"/>
      <c r="AM3022" s="110"/>
      <c r="AN3022" s="110"/>
      <c r="AO3022" s="110"/>
      <c r="AP3022" s="110"/>
      <c r="AQ3022" s="110"/>
      <c r="AR3022" s="110"/>
      <c r="AS3022" s="110"/>
      <c r="AT3022" s="110"/>
      <c r="AU3022" s="110"/>
      <c r="AV3022" s="110"/>
      <c r="AW3022" s="110"/>
      <c r="AX3022" s="110"/>
      <c r="AY3022" s="110"/>
      <c r="BE3022" s="110"/>
      <c r="BF3022" s="110"/>
      <c r="BG3022" s="110"/>
      <c r="BH3022" s="110"/>
      <c r="BI3022" s="110"/>
      <c r="BJ3022" s="110"/>
    </row>
    <row r="3023" spans="1:62">
      <c r="A3023" s="108"/>
      <c r="B3023" s="108"/>
      <c r="C3023" s="109"/>
      <c r="D3023" s="109"/>
      <c r="E3023" s="108"/>
      <c r="F3023" s="108"/>
      <c r="G3023" s="108"/>
      <c r="H3023" s="108"/>
      <c r="I3023" s="108"/>
      <c r="J3023" s="108"/>
      <c r="K3023" s="110"/>
      <c r="L3023" s="110"/>
      <c r="M3023" s="110"/>
      <c r="N3023" s="110"/>
      <c r="O3023" s="110"/>
      <c r="P3023" s="110"/>
      <c r="Q3023" s="110"/>
      <c r="W3023" s="110"/>
      <c r="X3023" s="110"/>
      <c r="Y3023" s="110"/>
      <c r="Z3023" s="110"/>
      <c r="AA3023" s="110"/>
      <c r="AB3023" s="110"/>
      <c r="AC3023" s="110"/>
      <c r="AD3023" s="110"/>
      <c r="AE3023" s="110"/>
      <c r="AF3023" s="110"/>
      <c r="AI3023" s="110"/>
      <c r="AJ3023" s="110"/>
      <c r="AK3023" s="110"/>
      <c r="AL3023" s="110"/>
      <c r="AM3023" s="110"/>
      <c r="AN3023" s="110"/>
      <c r="AO3023" s="110"/>
      <c r="AP3023" s="110"/>
      <c r="AQ3023" s="110"/>
      <c r="AR3023" s="110"/>
      <c r="AS3023" s="110"/>
      <c r="AT3023" s="110"/>
      <c r="AU3023" s="110"/>
      <c r="AV3023" s="110"/>
      <c r="AW3023" s="110"/>
      <c r="AX3023" s="110"/>
      <c r="AY3023" s="110"/>
      <c r="AZ3023" s="110"/>
      <c r="BA3023" s="110"/>
      <c r="BB3023" s="110"/>
      <c r="BC3023" s="110"/>
      <c r="BD3023" s="110"/>
      <c r="BE3023" s="110"/>
      <c r="BF3023" s="110"/>
      <c r="BG3023" s="110"/>
      <c r="BH3023" s="110"/>
      <c r="BI3023" s="110"/>
      <c r="BJ3023" s="110"/>
    </row>
    <row r="3024" spans="1:62">
      <c r="A3024" s="108"/>
      <c r="B3024" s="108"/>
      <c r="C3024" s="109"/>
      <c r="D3024" s="109"/>
      <c r="E3024" s="108"/>
      <c r="F3024" s="108"/>
      <c r="G3024" s="108"/>
      <c r="H3024" s="108"/>
      <c r="I3024" s="108"/>
      <c r="J3024" s="108"/>
      <c r="K3024" s="110"/>
      <c r="L3024" s="110"/>
      <c r="M3024" s="110"/>
      <c r="N3024" s="110"/>
      <c r="O3024" s="110"/>
      <c r="P3024" s="110"/>
      <c r="R3024" s="111"/>
      <c r="Y3024" s="110"/>
      <c r="Z3024" s="110"/>
      <c r="AA3024" s="110"/>
      <c r="AB3024" s="110"/>
      <c r="AC3024" s="110"/>
      <c r="AD3024" s="110"/>
      <c r="AE3024" s="110"/>
      <c r="AF3024" s="110"/>
      <c r="AG3024" s="112"/>
      <c r="AI3024" s="110"/>
      <c r="AJ3024" s="110"/>
      <c r="AK3024" s="110"/>
      <c r="AL3024" s="110"/>
      <c r="AM3024" s="110"/>
      <c r="AN3024" s="110"/>
      <c r="AO3024" s="110"/>
      <c r="AP3024" s="110"/>
      <c r="AQ3024" s="110"/>
      <c r="AR3024" s="110"/>
      <c r="AS3024" s="110"/>
      <c r="AT3024" s="110"/>
      <c r="AU3024" s="110"/>
      <c r="AV3024" s="110"/>
      <c r="AW3024" s="110"/>
      <c r="AX3024" s="110"/>
      <c r="AY3024" s="110"/>
      <c r="AZ3024" s="110"/>
      <c r="BA3024" s="110"/>
      <c r="BB3024" s="110"/>
      <c r="BC3024" s="110"/>
      <c r="BD3024" s="110"/>
      <c r="BE3024" s="110"/>
      <c r="BF3024" s="110"/>
      <c r="BG3024" s="110"/>
      <c r="BH3024" s="110"/>
      <c r="BI3024" s="110"/>
      <c r="BJ3024" s="110"/>
    </row>
    <row r="3025" spans="1:62">
      <c r="A3025" s="108"/>
      <c r="B3025" s="108"/>
      <c r="C3025" s="109"/>
      <c r="D3025" s="109"/>
      <c r="E3025" s="108"/>
      <c r="F3025" s="108"/>
      <c r="G3025" s="108"/>
      <c r="H3025" s="108"/>
      <c r="I3025" s="108"/>
      <c r="J3025" s="108"/>
      <c r="K3025" s="110"/>
      <c r="L3025" s="110"/>
      <c r="M3025" s="110"/>
      <c r="N3025" s="110"/>
      <c r="O3025" s="110"/>
      <c r="P3025" s="110"/>
      <c r="R3025" s="111"/>
      <c r="Y3025" s="110"/>
      <c r="Z3025" s="110"/>
      <c r="AA3025" s="110"/>
      <c r="AB3025" s="110"/>
      <c r="AC3025" s="110"/>
      <c r="AD3025" s="110"/>
      <c r="AE3025" s="110"/>
      <c r="AF3025" s="110"/>
      <c r="AI3025" s="110"/>
      <c r="AJ3025" s="110"/>
      <c r="AK3025" s="110"/>
      <c r="AL3025" s="110"/>
      <c r="AM3025" s="110"/>
      <c r="AN3025" s="110"/>
      <c r="AO3025" s="110"/>
      <c r="AP3025" s="110"/>
      <c r="AQ3025" s="110"/>
      <c r="AR3025" s="110"/>
      <c r="AS3025" s="110"/>
      <c r="AT3025" s="110"/>
      <c r="AU3025" s="110"/>
      <c r="AV3025" s="110"/>
      <c r="AW3025" s="110"/>
      <c r="AX3025" s="110"/>
      <c r="AY3025" s="110"/>
      <c r="AZ3025" s="110"/>
      <c r="BA3025" s="110"/>
      <c r="BB3025" s="110"/>
      <c r="BC3025" s="110"/>
      <c r="BD3025" s="110"/>
      <c r="BE3025" s="110"/>
      <c r="BF3025" s="110"/>
      <c r="BG3025" s="110"/>
      <c r="BH3025" s="110"/>
      <c r="BI3025" s="110"/>
      <c r="BJ3025" s="110"/>
    </row>
    <row r="3026" spans="1:62">
      <c r="A3026" s="108"/>
      <c r="B3026" s="108"/>
      <c r="C3026" s="109"/>
      <c r="D3026" s="109"/>
      <c r="E3026" s="108"/>
      <c r="F3026" s="108"/>
      <c r="G3026" s="108"/>
      <c r="H3026" s="108"/>
      <c r="I3026" s="108"/>
      <c r="J3026" s="108"/>
      <c r="K3026" s="110"/>
      <c r="L3026" s="110"/>
      <c r="M3026" s="110"/>
      <c r="N3026" s="110"/>
      <c r="O3026" s="110"/>
      <c r="P3026" s="110"/>
      <c r="R3026" s="111"/>
      <c r="Y3026" s="110"/>
      <c r="Z3026" s="110"/>
      <c r="AA3026" s="110"/>
      <c r="AB3026" s="110"/>
      <c r="AC3026" s="110"/>
      <c r="AD3026" s="110"/>
      <c r="AE3026" s="110"/>
      <c r="AF3026" s="110"/>
      <c r="AI3026" s="110"/>
      <c r="AJ3026" s="110"/>
      <c r="AK3026" s="110"/>
      <c r="AL3026" s="110"/>
      <c r="AM3026" s="110"/>
      <c r="AN3026" s="110"/>
      <c r="AO3026" s="110"/>
      <c r="AP3026" s="110"/>
      <c r="AQ3026" s="110"/>
      <c r="AR3026" s="110"/>
      <c r="AS3026" s="110"/>
      <c r="AT3026" s="110"/>
      <c r="AU3026" s="110"/>
      <c r="AV3026" s="110"/>
      <c r="AW3026" s="110"/>
      <c r="AX3026" s="110"/>
      <c r="AY3026" s="110"/>
      <c r="AZ3026" s="110"/>
      <c r="BA3026" s="110"/>
      <c r="BB3026" s="110"/>
      <c r="BC3026" s="110"/>
      <c r="BD3026" s="110"/>
      <c r="BE3026" s="110"/>
      <c r="BF3026" s="110"/>
      <c r="BG3026" s="110"/>
      <c r="BH3026" s="110"/>
      <c r="BI3026" s="110"/>
      <c r="BJ3026" s="110"/>
    </row>
    <row r="3027" spans="1:62">
      <c r="A3027" s="108"/>
      <c r="B3027" s="108"/>
      <c r="C3027" s="109"/>
      <c r="D3027" s="109"/>
      <c r="E3027" s="108"/>
      <c r="F3027" s="108"/>
      <c r="G3027" s="108"/>
      <c r="H3027" s="108"/>
      <c r="I3027" s="108"/>
      <c r="J3027" s="108"/>
      <c r="K3027" s="110"/>
      <c r="L3027" s="110"/>
      <c r="M3027" s="110"/>
      <c r="N3027" s="110"/>
      <c r="O3027" s="110"/>
      <c r="P3027" s="110"/>
      <c r="Y3027" s="110"/>
      <c r="Z3027" s="110"/>
      <c r="AA3027" s="110"/>
      <c r="AB3027" s="110"/>
      <c r="AC3027" s="110"/>
      <c r="AD3027" s="110"/>
      <c r="AE3027" s="110"/>
      <c r="AF3027" s="110"/>
      <c r="AI3027" s="110"/>
      <c r="AJ3027" s="110"/>
      <c r="AK3027" s="110"/>
      <c r="AL3027" s="110"/>
      <c r="AM3027" s="110"/>
      <c r="AN3027" s="110"/>
      <c r="AO3027" s="110"/>
      <c r="AP3027" s="110"/>
      <c r="AQ3027" s="110"/>
      <c r="AR3027" s="110"/>
      <c r="AS3027" s="110"/>
      <c r="AT3027" s="110"/>
      <c r="AU3027" s="110"/>
      <c r="AV3027" s="110"/>
      <c r="AW3027" s="110"/>
      <c r="AX3027" s="110"/>
      <c r="AY3027" s="110"/>
      <c r="AZ3027" s="110"/>
      <c r="BA3027" s="110"/>
      <c r="BB3027" s="110"/>
      <c r="BC3027" s="110"/>
      <c r="BD3027" s="110"/>
      <c r="BE3027" s="110"/>
      <c r="BF3027" s="110"/>
      <c r="BG3027" s="110"/>
      <c r="BH3027" s="110"/>
      <c r="BI3027" s="110"/>
      <c r="BJ3027" s="110"/>
    </row>
    <row r="3028" spans="1:62">
      <c r="A3028" s="108"/>
      <c r="B3028" s="108"/>
      <c r="C3028" s="109"/>
      <c r="D3028" s="109"/>
      <c r="E3028" s="108"/>
      <c r="F3028" s="108"/>
      <c r="G3028" s="108"/>
      <c r="H3028" s="108"/>
      <c r="I3028" s="108"/>
      <c r="J3028" s="108"/>
      <c r="K3028" s="110"/>
      <c r="L3028" s="110"/>
      <c r="M3028" s="110"/>
      <c r="N3028" s="110"/>
      <c r="O3028" s="110"/>
      <c r="P3028" s="110"/>
      <c r="Q3028" s="110"/>
      <c r="R3028" s="111"/>
      <c r="W3028" s="110"/>
      <c r="X3028" s="110"/>
      <c r="Y3028" s="110"/>
      <c r="Z3028" s="110"/>
      <c r="AA3028" s="110"/>
      <c r="AB3028" s="110"/>
      <c r="AC3028" s="110"/>
      <c r="AD3028" s="110"/>
      <c r="AE3028" s="110"/>
      <c r="AF3028" s="110"/>
      <c r="AI3028" s="110"/>
      <c r="AJ3028" s="110"/>
      <c r="AK3028" s="110"/>
      <c r="AL3028" s="110"/>
      <c r="AM3028" s="110"/>
      <c r="AS3028" s="110"/>
      <c r="AT3028" s="110"/>
      <c r="AU3028" s="110"/>
      <c r="AV3028" s="110"/>
      <c r="AW3028" s="110"/>
      <c r="AX3028" s="110"/>
      <c r="AY3028" s="110"/>
      <c r="AZ3028" s="110"/>
      <c r="BA3028" s="110"/>
      <c r="BB3028" s="110"/>
      <c r="BC3028" s="110"/>
      <c r="BD3028" s="110"/>
      <c r="BE3028" s="110"/>
      <c r="BF3028" s="110"/>
      <c r="BG3028" s="110"/>
      <c r="BH3028" s="110"/>
      <c r="BI3028" s="110"/>
      <c r="BJ3028" s="110"/>
    </row>
    <row r="3029" spans="1:62">
      <c r="A3029" s="108"/>
      <c r="B3029" s="108"/>
      <c r="C3029" s="109"/>
      <c r="D3029" s="109"/>
      <c r="E3029" s="108"/>
      <c r="F3029" s="108"/>
      <c r="G3029" s="108"/>
      <c r="H3029" s="108"/>
      <c r="I3029" s="108"/>
      <c r="J3029" s="108"/>
      <c r="K3029" s="110"/>
      <c r="L3029" s="110"/>
      <c r="M3029" s="110"/>
      <c r="N3029" s="110"/>
      <c r="O3029" s="110"/>
      <c r="P3029" s="110"/>
      <c r="Q3029" s="110"/>
      <c r="R3029" s="111"/>
      <c r="W3029" s="110"/>
      <c r="X3029" s="110"/>
      <c r="Y3029" s="110"/>
      <c r="Z3029" s="110"/>
      <c r="AA3029" s="110"/>
      <c r="AB3029" s="110"/>
      <c r="AC3029" s="110"/>
      <c r="AD3029" s="110"/>
      <c r="AE3029" s="110"/>
      <c r="AF3029" s="110"/>
      <c r="AI3029" s="110"/>
      <c r="AJ3029" s="110"/>
      <c r="AK3029" s="110"/>
      <c r="AL3029" s="110"/>
      <c r="AM3029" s="110"/>
      <c r="AS3029" s="110"/>
      <c r="AT3029" s="110"/>
      <c r="AU3029" s="110"/>
      <c r="AV3029" s="110"/>
      <c r="AW3029" s="110"/>
      <c r="AX3029" s="110"/>
      <c r="AY3029" s="110"/>
      <c r="AZ3029" s="110"/>
      <c r="BA3029" s="110"/>
      <c r="BB3029" s="110"/>
      <c r="BC3029" s="110"/>
      <c r="BD3029" s="110"/>
      <c r="BE3029" s="110"/>
      <c r="BF3029" s="110"/>
      <c r="BG3029" s="110"/>
      <c r="BH3029" s="110"/>
      <c r="BI3029" s="110"/>
      <c r="BJ3029" s="110"/>
    </row>
    <row r="3030" spans="1:62">
      <c r="A3030" s="108"/>
      <c r="B3030" s="108"/>
      <c r="C3030" s="109"/>
      <c r="D3030" s="109"/>
      <c r="E3030" s="108"/>
      <c r="F3030" s="108"/>
      <c r="G3030" s="108"/>
      <c r="H3030" s="108"/>
      <c r="I3030" s="108"/>
      <c r="J3030" s="108"/>
      <c r="K3030" s="110"/>
      <c r="L3030" s="110"/>
      <c r="M3030" s="110"/>
      <c r="Y3030" s="110"/>
      <c r="Z3030" s="110"/>
      <c r="AA3030" s="110"/>
      <c r="AB3030" s="110"/>
      <c r="AC3030" s="110"/>
      <c r="AD3030" s="110"/>
      <c r="AE3030" s="110"/>
      <c r="AF3030" s="110"/>
      <c r="AG3030" s="112"/>
    </row>
    <row r="3031" spans="1:62">
      <c r="A3031" s="108"/>
      <c r="B3031" s="108"/>
      <c r="C3031" s="109"/>
      <c r="D3031" s="109"/>
      <c r="E3031" s="108"/>
      <c r="F3031" s="108"/>
      <c r="G3031" s="108"/>
      <c r="H3031" s="108"/>
      <c r="I3031" s="108"/>
      <c r="J3031" s="108"/>
      <c r="K3031" s="110"/>
      <c r="L3031" s="110"/>
      <c r="M3031" s="110"/>
      <c r="N3031" s="110"/>
      <c r="O3031" s="110"/>
      <c r="P3031" s="110"/>
      <c r="Q3031" s="110"/>
      <c r="S3031" s="111"/>
      <c r="Y3031" s="110"/>
      <c r="Z3031" s="110"/>
      <c r="AA3031" s="110"/>
      <c r="AB3031" s="110"/>
      <c r="AC3031" s="110"/>
      <c r="AD3031" s="110"/>
      <c r="AE3031" s="110"/>
      <c r="AF3031" s="110"/>
      <c r="AI3031" s="110"/>
      <c r="AJ3031" s="110"/>
      <c r="AK3031" s="110"/>
      <c r="AL3031" s="110"/>
      <c r="AM3031" s="110"/>
      <c r="AN3031" s="110"/>
      <c r="AO3031" s="110"/>
      <c r="AP3031" s="110"/>
      <c r="AQ3031" s="110"/>
      <c r="AR3031" s="110"/>
      <c r="AS3031" s="110"/>
      <c r="AT3031" s="110"/>
      <c r="AU3031" s="110"/>
      <c r="AV3031" s="110"/>
      <c r="AW3031" s="110"/>
      <c r="AX3031" s="110"/>
      <c r="AY3031" s="110"/>
      <c r="AZ3031" s="110"/>
      <c r="BA3031" s="110"/>
      <c r="BB3031" s="110"/>
      <c r="BC3031" s="110"/>
      <c r="BD3031" s="110"/>
      <c r="BE3031" s="110"/>
      <c r="BF3031" s="110"/>
      <c r="BG3031" s="110"/>
      <c r="BH3031" s="110"/>
      <c r="BI3031" s="110"/>
      <c r="BJ3031" s="110"/>
    </row>
    <row r="3032" spans="1:62">
      <c r="A3032" s="108"/>
      <c r="B3032" s="108"/>
      <c r="C3032" s="109"/>
      <c r="D3032" s="109"/>
      <c r="E3032" s="108"/>
      <c r="F3032" s="108"/>
      <c r="G3032" s="108"/>
      <c r="H3032" s="108"/>
      <c r="I3032" s="108"/>
      <c r="J3032" s="108"/>
      <c r="K3032" s="110"/>
      <c r="L3032" s="110"/>
      <c r="M3032" s="110"/>
      <c r="O3032" s="110"/>
      <c r="P3032" s="110"/>
      <c r="Q3032" s="110"/>
      <c r="R3032" s="111"/>
      <c r="S3032" s="111"/>
      <c r="Y3032" s="110"/>
      <c r="Z3032" s="110"/>
      <c r="AA3032" s="110"/>
      <c r="AB3032" s="110"/>
      <c r="AC3032" s="110"/>
      <c r="AD3032" s="110"/>
      <c r="AE3032" s="110"/>
      <c r="AF3032" s="110"/>
      <c r="AG3032" s="112"/>
      <c r="AI3032" s="110"/>
      <c r="AJ3032" s="110"/>
      <c r="AK3032" s="110"/>
      <c r="AL3032" s="110"/>
      <c r="AM3032" s="110"/>
      <c r="AN3032" s="110"/>
      <c r="AO3032" s="110"/>
      <c r="AP3032" s="110"/>
      <c r="AQ3032" s="110"/>
      <c r="AR3032" s="110"/>
      <c r="AS3032" s="110"/>
      <c r="AT3032" s="110"/>
      <c r="AU3032" s="110"/>
      <c r="AV3032" s="110"/>
      <c r="AW3032" s="110"/>
      <c r="AX3032" s="110"/>
      <c r="AY3032" s="110"/>
      <c r="AZ3032" s="110"/>
      <c r="BA3032" s="110"/>
      <c r="BB3032" s="110"/>
      <c r="BC3032" s="110"/>
      <c r="BD3032" s="110"/>
      <c r="BE3032" s="110"/>
      <c r="BF3032" s="110"/>
      <c r="BG3032" s="110"/>
      <c r="BH3032" s="110"/>
      <c r="BI3032" s="110"/>
      <c r="BJ3032" s="110"/>
    </row>
    <row r="3033" spans="1:62">
      <c r="A3033" s="108"/>
      <c r="B3033" s="108"/>
      <c r="C3033" s="109"/>
      <c r="D3033" s="109"/>
      <c r="E3033" s="108"/>
      <c r="F3033" s="108"/>
      <c r="G3033" s="108"/>
      <c r="H3033" s="108"/>
      <c r="I3033" s="108"/>
      <c r="J3033" s="108"/>
      <c r="K3033" s="110"/>
      <c r="L3033" s="110"/>
      <c r="M3033" s="110"/>
      <c r="O3033" s="110"/>
      <c r="P3033" s="110"/>
      <c r="Q3033" s="110"/>
      <c r="R3033" s="111"/>
      <c r="S3033" s="111"/>
      <c r="Y3033" s="110"/>
      <c r="Z3033" s="110"/>
      <c r="AA3033" s="110"/>
      <c r="AB3033" s="110"/>
      <c r="AC3033" s="110"/>
      <c r="AD3033" s="110"/>
      <c r="AE3033" s="110"/>
      <c r="AF3033" s="110"/>
      <c r="AG3033" s="112"/>
      <c r="AI3033" s="110"/>
      <c r="AJ3033" s="110"/>
      <c r="AK3033" s="110"/>
      <c r="AL3033" s="110"/>
      <c r="AM3033" s="110"/>
      <c r="AN3033" s="110"/>
      <c r="AO3033" s="110"/>
      <c r="AP3033" s="110"/>
      <c r="AQ3033" s="110"/>
      <c r="AR3033" s="110"/>
      <c r="AS3033" s="110"/>
      <c r="AT3033" s="110"/>
      <c r="AU3033" s="110"/>
      <c r="AV3033" s="110"/>
      <c r="AW3033" s="110"/>
      <c r="AX3033" s="110"/>
      <c r="AY3033" s="110"/>
      <c r="AZ3033" s="110"/>
      <c r="BA3033" s="110"/>
      <c r="BB3033" s="110"/>
      <c r="BC3033" s="110"/>
      <c r="BD3033" s="110"/>
      <c r="BE3033" s="110"/>
      <c r="BF3033" s="110"/>
      <c r="BG3033" s="110"/>
      <c r="BH3033" s="110"/>
      <c r="BI3033" s="110"/>
      <c r="BJ3033" s="110"/>
    </row>
    <row r="3034" spans="1:62">
      <c r="A3034" s="108"/>
      <c r="B3034" s="108"/>
      <c r="C3034" s="109"/>
      <c r="D3034" s="109"/>
      <c r="E3034" s="108"/>
      <c r="F3034" s="108"/>
      <c r="G3034" s="108"/>
      <c r="H3034" s="108"/>
      <c r="I3034" s="108"/>
      <c r="J3034" s="108"/>
      <c r="K3034" s="110"/>
      <c r="L3034" s="110"/>
      <c r="M3034" s="110"/>
      <c r="N3034" s="110"/>
      <c r="O3034" s="110"/>
      <c r="P3034" s="110"/>
      <c r="R3034" s="111"/>
      <c r="Y3034" s="110"/>
      <c r="Z3034" s="110"/>
      <c r="AA3034" s="110"/>
      <c r="AB3034" s="110"/>
      <c r="AC3034" s="110"/>
      <c r="AD3034" s="110"/>
      <c r="AE3034" s="110"/>
      <c r="AF3034" s="110"/>
      <c r="AI3034" s="110"/>
      <c r="AJ3034" s="110"/>
      <c r="AK3034" s="110"/>
      <c r="AL3034" s="110"/>
      <c r="AM3034" s="110"/>
      <c r="AN3034" s="110"/>
      <c r="AO3034" s="110"/>
      <c r="AP3034" s="110"/>
      <c r="AQ3034" s="110"/>
      <c r="AR3034" s="110"/>
      <c r="AS3034" s="110"/>
      <c r="AT3034" s="110"/>
      <c r="AU3034" s="110"/>
      <c r="AV3034" s="110"/>
      <c r="AW3034" s="110"/>
      <c r="AX3034" s="110"/>
      <c r="AY3034" s="110"/>
      <c r="AZ3034" s="110"/>
      <c r="BA3034" s="110"/>
      <c r="BB3034" s="110"/>
      <c r="BC3034" s="110"/>
      <c r="BD3034" s="110"/>
      <c r="BE3034" s="110"/>
      <c r="BF3034" s="110"/>
      <c r="BG3034" s="110"/>
      <c r="BH3034" s="110"/>
      <c r="BI3034" s="110"/>
      <c r="BJ3034" s="110"/>
    </row>
    <row r="3035" spans="1:62">
      <c r="A3035" s="108"/>
      <c r="B3035" s="108"/>
      <c r="C3035" s="109"/>
      <c r="D3035" s="109"/>
      <c r="E3035" s="108"/>
      <c r="F3035" s="108"/>
      <c r="G3035" s="108"/>
      <c r="H3035" s="108"/>
      <c r="I3035" s="108"/>
      <c r="J3035" s="108"/>
      <c r="K3035" s="110"/>
      <c r="L3035" s="110"/>
      <c r="M3035" s="110"/>
      <c r="N3035" s="110"/>
      <c r="P3035" s="110"/>
      <c r="R3035" s="111"/>
      <c r="Y3035" s="110"/>
      <c r="Z3035" s="110"/>
      <c r="AA3035" s="110"/>
      <c r="AB3035" s="110"/>
      <c r="AC3035" s="110"/>
      <c r="AD3035" s="110"/>
      <c r="AE3035" s="110"/>
      <c r="AF3035" s="110"/>
      <c r="AG3035" s="112"/>
      <c r="AI3035" s="110"/>
      <c r="AJ3035" s="110"/>
      <c r="AK3035" s="110"/>
      <c r="AL3035" s="110"/>
      <c r="AM3035" s="110"/>
      <c r="AN3035" s="110"/>
      <c r="AO3035" s="110"/>
      <c r="AP3035" s="110"/>
      <c r="AQ3035" s="110"/>
      <c r="AR3035" s="110"/>
      <c r="AS3035" s="110"/>
      <c r="AT3035" s="110"/>
      <c r="AU3035" s="110"/>
      <c r="AV3035" s="110"/>
      <c r="AW3035" s="110"/>
      <c r="AX3035" s="110"/>
      <c r="AY3035" s="110"/>
      <c r="AZ3035" s="110"/>
      <c r="BA3035" s="110"/>
      <c r="BB3035" s="110"/>
      <c r="BC3035" s="110"/>
      <c r="BD3035" s="110"/>
      <c r="BE3035" s="110"/>
      <c r="BF3035" s="110"/>
      <c r="BG3035" s="110"/>
      <c r="BH3035" s="110"/>
      <c r="BI3035" s="110"/>
      <c r="BJ3035" s="110"/>
    </row>
    <row r="3036" spans="1:62">
      <c r="A3036" s="108"/>
      <c r="B3036" s="108"/>
      <c r="C3036" s="109"/>
      <c r="D3036" s="109"/>
      <c r="E3036" s="108"/>
      <c r="F3036" s="108"/>
      <c r="G3036" s="108"/>
      <c r="H3036" s="108"/>
      <c r="I3036" s="108"/>
      <c r="J3036" s="108"/>
      <c r="K3036" s="110"/>
      <c r="L3036" s="110"/>
      <c r="M3036" s="110"/>
      <c r="O3036" s="110"/>
      <c r="P3036" s="110"/>
      <c r="Q3036" s="110"/>
      <c r="R3036" s="111"/>
      <c r="Y3036" s="110"/>
      <c r="Z3036" s="110"/>
      <c r="AA3036" s="110"/>
      <c r="AB3036" s="110"/>
      <c r="AC3036" s="110"/>
      <c r="AD3036" s="110"/>
      <c r="AE3036" s="110"/>
      <c r="AF3036" s="110"/>
      <c r="AI3036" s="110"/>
      <c r="AJ3036" s="110"/>
      <c r="AK3036" s="110"/>
      <c r="AL3036" s="110"/>
      <c r="AM3036" s="110"/>
      <c r="AN3036" s="110"/>
      <c r="AO3036" s="110"/>
      <c r="AP3036" s="110"/>
      <c r="AQ3036" s="110"/>
      <c r="AR3036" s="110"/>
      <c r="AS3036" s="110"/>
      <c r="AT3036" s="110"/>
      <c r="AU3036" s="110"/>
      <c r="AV3036" s="110"/>
      <c r="AW3036" s="110"/>
      <c r="AX3036" s="110"/>
      <c r="AY3036" s="110"/>
      <c r="AZ3036" s="110"/>
      <c r="BA3036" s="110"/>
      <c r="BB3036" s="110"/>
      <c r="BC3036" s="110"/>
      <c r="BD3036" s="110"/>
      <c r="BE3036" s="110"/>
      <c r="BF3036" s="110"/>
      <c r="BG3036" s="110"/>
      <c r="BH3036" s="110"/>
      <c r="BI3036" s="110"/>
      <c r="BJ3036" s="110"/>
    </row>
    <row r="3037" spans="1:62">
      <c r="A3037" s="108"/>
      <c r="B3037" s="108"/>
      <c r="C3037" s="109"/>
      <c r="D3037" s="109"/>
      <c r="E3037" s="108"/>
      <c r="F3037" s="108"/>
      <c r="G3037" s="108"/>
      <c r="H3037" s="108"/>
      <c r="I3037" s="108"/>
      <c r="J3037" s="108"/>
      <c r="K3037" s="110"/>
      <c r="L3037" s="110"/>
      <c r="M3037" s="110"/>
      <c r="P3037" s="110"/>
      <c r="R3037" s="111"/>
      <c r="Y3037" s="110"/>
      <c r="Z3037" s="110"/>
      <c r="AA3037" s="110"/>
      <c r="AB3037" s="110"/>
      <c r="AC3037" s="110"/>
      <c r="AD3037" s="110"/>
      <c r="AE3037" s="110"/>
      <c r="AF3037" s="110"/>
      <c r="AG3037" s="112"/>
      <c r="AI3037" s="110"/>
      <c r="AJ3037" s="110"/>
      <c r="AK3037" s="110"/>
      <c r="AL3037" s="110"/>
      <c r="AM3037" s="110"/>
      <c r="AN3037" s="110"/>
      <c r="AO3037" s="110"/>
      <c r="AP3037" s="110"/>
      <c r="AQ3037" s="110"/>
      <c r="AR3037" s="110"/>
      <c r="AS3037" s="110"/>
      <c r="AT3037" s="110"/>
      <c r="AU3037" s="110"/>
      <c r="AV3037" s="110"/>
      <c r="AW3037" s="110"/>
      <c r="AX3037" s="110"/>
      <c r="AY3037" s="110"/>
      <c r="AZ3037" s="110"/>
      <c r="BA3037" s="110"/>
      <c r="BB3037" s="110"/>
      <c r="BC3037" s="110"/>
      <c r="BD3037" s="110"/>
      <c r="BE3037" s="110"/>
      <c r="BF3037" s="110"/>
      <c r="BG3037" s="110"/>
      <c r="BH3037" s="110"/>
      <c r="BI3037" s="110"/>
      <c r="BJ3037" s="110"/>
    </row>
    <row r="3038" spans="1:62">
      <c r="A3038" s="108"/>
      <c r="B3038" s="108"/>
      <c r="C3038" s="109"/>
      <c r="D3038" s="109"/>
      <c r="E3038" s="108"/>
      <c r="F3038" s="108"/>
      <c r="G3038" s="108"/>
      <c r="H3038" s="108"/>
      <c r="I3038" s="108"/>
      <c r="J3038" s="108"/>
      <c r="K3038" s="110"/>
      <c r="L3038" s="110"/>
      <c r="M3038" s="110"/>
      <c r="N3038" s="110"/>
      <c r="O3038" s="110"/>
      <c r="P3038" s="110"/>
      <c r="Q3038" s="110"/>
      <c r="Y3038" s="110"/>
      <c r="Z3038" s="110"/>
      <c r="AA3038" s="110"/>
      <c r="AD3038" s="110"/>
      <c r="AE3038" s="110"/>
      <c r="AF3038" s="110"/>
      <c r="AG3038" s="112"/>
      <c r="AH3038" s="112"/>
      <c r="AI3038" s="110"/>
      <c r="AJ3038" s="110"/>
      <c r="AK3038" s="110"/>
      <c r="AL3038" s="110"/>
      <c r="AM3038" s="110"/>
      <c r="AN3038" s="110"/>
      <c r="AO3038" s="110"/>
      <c r="AP3038" s="110"/>
      <c r="AQ3038" s="110"/>
      <c r="AR3038" s="110"/>
      <c r="AS3038" s="110"/>
      <c r="AT3038" s="110"/>
      <c r="AU3038" s="110"/>
      <c r="AV3038" s="110"/>
      <c r="AW3038" s="110"/>
      <c r="AX3038" s="110"/>
      <c r="AY3038" s="110"/>
      <c r="AZ3038" s="110"/>
      <c r="BA3038" s="110"/>
      <c r="BB3038" s="110"/>
      <c r="BC3038" s="110"/>
      <c r="BD3038" s="110"/>
      <c r="BE3038" s="110"/>
      <c r="BF3038" s="110"/>
      <c r="BG3038" s="110"/>
      <c r="BH3038" s="110"/>
      <c r="BI3038" s="110"/>
      <c r="BJ3038" s="110"/>
    </row>
    <row r="3039" spans="1:62">
      <c r="A3039" s="108"/>
      <c r="B3039" s="108"/>
      <c r="C3039" s="109"/>
      <c r="D3039" s="109"/>
      <c r="E3039" s="108"/>
      <c r="F3039" s="108"/>
      <c r="G3039" s="108"/>
      <c r="H3039" s="108"/>
      <c r="I3039" s="108"/>
      <c r="J3039" s="108"/>
      <c r="K3039" s="110"/>
      <c r="L3039" s="110"/>
      <c r="M3039" s="110"/>
      <c r="N3039" s="110"/>
      <c r="O3039" s="110"/>
      <c r="P3039" s="110"/>
      <c r="Q3039" s="110"/>
      <c r="R3039" s="111"/>
      <c r="Y3039" s="110"/>
      <c r="Z3039" s="110"/>
      <c r="AA3039" s="110"/>
      <c r="AI3039" s="110"/>
      <c r="AJ3039" s="110"/>
      <c r="AK3039" s="110"/>
      <c r="AL3039" s="110"/>
      <c r="AM3039" s="110"/>
      <c r="AN3039" s="110"/>
      <c r="AO3039" s="110"/>
      <c r="AP3039" s="110"/>
      <c r="AQ3039" s="110"/>
      <c r="AR3039" s="110"/>
      <c r="AS3039" s="110"/>
      <c r="AT3039" s="110"/>
      <c r="AU3039" s="110"/>
      <c r="AV3039" s="110"/>
      <c r="AW3039" s="110"/>
      <c r="AX3039" s="110"/>
      <c r="AY3039" s="110"/>
      <c r="AZ3039" s="110"/>
      <c r="BA3039" s="110"/>
      <c r="BB3039" s="110"/>
      <c r="BC3039" s="110"/>
      <c r="BD3039" s="110"/>
      <c r="BE3039" s="110"/>
      <c r="BF3039" s="110"/>
      <c r="BG3039" s="110"/>
      <c r="BH3039" s="110"/>
      <c r="BI3039" s="110"/>
      <c r="BJ3039" s="110"/>
    </row>
    <row r="3040" spans="1:62">
      <c r="A3040" s="108"/>
      <c r="B3040" s="108"/>
      <c r="C3040" s="109"/>
      <c r="D3040" s="109"/>
      <c r="E3040" s="108"/>
      <c r="F3040" s="108"/>
      <c r="G3040" s="108"/>
      <c r="H3040" s="108"/>
      <c r="I3040" s="108"/>
      <c r="J3040" s="108"/>
      <c r="K3040" s="110"/>
      <c r="L3040" s="110"/>
      <c r="M3040" s="110"/>
      <c r="N3040" s="110"/>
      <c r="O3040" s="110"/>
      <c r="P3040" s="110"/>
      <c r="R3040" s="111"/>
      <c r="Y3040" s="110"/>
      <c r="Z3040" s="110"/>
      <c r="AA3040" s="110"/>
      <c r="AB3040" s="110"/>
      <c r="AC3040" s="110"/>
      <c r="AD3040" s="110"/>
      <c r="AE3040" s="110"/>
      <c r="AF3040" s="110"/>
      <c r="AI3040" s="110"/>
      <c r="AJ3040" s="110"/>
      <c r="AK3040" s="110"/>
      <c r="AL3040" s="110"/>
      <c r="AM3040" s="110"/>
      <c r="AN3040" s="110"/>
      <c r="AO3040" s="110"/>
      <c r="AP3040" s="110"/>
      <c r="AQ3040" s="110"/>
      <c r="AR3040" s="110"/>
      <c r="AS3040" s="110"/>
      <c r="AT3040" s="110"/>
      <c r="AU3040" s="110"/>
      <c r="AV3040" s="110"/>
      <c r="AW3040" s="110"/>
      <c r="AX3040" s="110"/>
      <c r="AY3040" s="110"/>
      <c r="AZ3040" s="110"/>
      <c r="BA3040" s="110"/>
      <c r="BB3040" s="110"/>
      <c r="BC3040" s="110"/>
      <c r="BD3040" s="110"/>
      <c r="BE3040" s="110"/>
      <c r="BF3040" s="110"/>
      <c r="BG3040" s="110"/>
      <c r="BH3040" s="110"/>
      <c r="BI3040" s="110"/>
      <c r="BJ3040" s="110"/>
    </row>
    <row r="3041" spans="1:62">
      <c r="A3041" s="108"/>
      <c r="B3041" s="108"/>
      <c r="C3041" s="109"/>
      <c r="D3041" s="109"/>
      <c r="E3041" s="108"/>
      <c r="F3041" s="108"/>
      <c r="G3041" s="108"/>
      <c r="H3041" s="108"/>
      <c r="I3041" s="108"/>
      <c r="J3041" s="108"/>
      <c r="K3041" s="110"/>
      <c r="L3041" s="110"/>
      <c r="M3041" s="110"/>
      <c r="N3041" s="110"/>
      <c r="O3041" s="110"/>
      <c r="P3041" s="110"/>
      <c r="R3041" s="111"/>
      <c r="Y3041" s="110"/>
      <c r="Z3041" s="110"/>
      <c r="AA3041" s="110"/>
      <c r="AB3041" s="110"/>
      <c r="AC3041" s="110"/>
      <c r="AD3041" s="110"/>
      <c r="AE3041" s="110"/>
      <c r="AF3041" s="110"/>
      <c r="AI3041" s="110"/>
      <c r="AJ3041" s="110"/>
      <c r="AK3041" s="110"/>
      <c r="AL3041" s="110"/>
      <c r="AM3041" s="110"/>
      <c r="AN3041" s="110"/>
      <c r="AO3041" s="110"/>
      <c r="AP3041" s="110"/>
      <c r="AQ3041" s="110"/>
      <c r="AR3041" s="110"/>
      <c r="AS3041" s="110"/>
      <c r="AT3041" s="110"/>
      <c r="AU3041" s="110"/>
      <c r="AV3041" s="110"/>
      <c r="AW3041" s="110"/>
      <c r="AX3041" s="110"/>
      <c r="AY3041" s="110"/>
      <c r="AZ3041" s="110"/>
      <c r="BA3041" s="110"/>
      <c r="BB3041" s="110"/>
      <c r="BC3041" s="110"/>
      <c r="BD3041" s="110"/>
      <c r="BE3041" s="110"/>
      <c r="BF3041" s="110"/>
      <c r="BG3041" s="110"/>
      <c r="BH3041" s="110"/>
      <c r="BI3041" s="110"/>
      <c r="BJ3041" s="110"/>
    </row>
    <row r="3042" spans="1:62">
      <c r="A3042" s="108"/>
      <c r="B3042" s="108"/>
      <c r="C3042" s="109"/>
      <c r="D3042" s="109"/>
      <c r="E3042" s="108"/>
      <c r="F3042" s="108"/>
      <c r="G3042" s="108"/>
      <c r="H3042" s="108"/>
      <c r="I3042" s="108"/>
      <c r="J3042" s="108"/>
      <c r="K3042" s="110"/>
      <c r="L3042" s="110"/>
      <c r="M3042" s="110"/>
      <c r="P3042" s="110"/>
      <c r="R3042" s="111"/>
      <c r="S3042" s="111"/>
      <c r="AB3042" s="110"/>
      <c r="AC3042" s="110"/>
      <c r="AD3042" s="110"/>
      <c r="AE3042" s="110"/>
      <c r="AF3042" s="110"/>
      <c r="AI3042" s="110"/>
      <c r="AJ3042" s="110"/>
      <c r="AK3042" s="110"/>
      <c r="AL3042" s="110"/>
      <c r="AM3042" s="110"/>
      <c r="AP3042" s="110"/>
      <c r="AQ3042" s="110"/>
      <c r="AR3042" s="110"/>
      <c r="AS3042" s="110"/>
      <c r="AV3042" s="110"/>
      <c r="AW3042" s="110"/>
      <c r="AX3042" s="110"/>
      <c r="AY3042" s="110"/>
      <c r="BB3042" s="110"/>
      <c r="BC3042" s="110"/>
      <c r="BD3042" s="110"/>
      <c r="BE3042" s="110"/>
      <c r="BH3042" s="110"/>
      <c r="BI3042" s="110"/>
      <c r="BJ3042" s="110"/>
    </row>
    <row r="3043" spans="1:62">
      <c r="A3043" s="108"/>
      <c r="B3043" s="108"/>
      <c r="C3043" s="109"/>
      <c r="D3043" s="109"/>
      <c r="E3043" s="108"/>
      <c r="F3043" s="108"/>
      <c r="G3043" s="108"/>
      <c r="H3043" s="108"/>
      <c r="I3043" s="108"/>
      <c r="J3043" s="108"/>
      <c r="K3043" s="110"/>
      <c r="L3043" s="110"/>
      <c r="M3043" s="110"/>
      <c r="Y3043" s="110"/>
      <c r="Z3043" s="110"/>
      <c r="AA3043" s="110"/>
      <c r="AB3043" s="110"/>
      <c r="AC3043" s="110"/>
      <c r="AD3043" s="110"/>
      <c r="AE3043" s="110"/>
      <c r="AF3043" s="110"/>
      <c r="AG3043" s="112"/>
    </row>
    <row r="3044" spans="1:62">
      <c r="A3044" s="108"/>
      <c r="B3044" s="108"/>
      <c r="C3044" s="109"/>
      <c r="D3044" s="109"/>
      <c r="E3044" s="108"/>
      <c r="F3044" s="108"/>
      <c r="G3044" s="108"/>
      <c r="H3044" s="108"/>
      <c r="I3044" s="108"/>
      <c r="J3044" s="108"/>
      <c r="K3044" s="110"/>
      <c r="L3044" s="110"/>
      <c r="M3044" s="110"/>
      <c r="R3044" s="111"/>
      <c r="Y3044" s="110"/>
      <c r="Z3044" s="110"/>
      <c r="AA3044" s="110"/>
      <c r="AB3044" s="110"/>
      <c r="AC3044" s="110"/>
      <c r="AD3044" s="110"/>
      <c r="AE3044" s="110"/>
      <c r="AF3044" s="110"/>
      <c r="AG3044" s="112"/>
      <c r="AI3044" s="110"/>
      <c r="AJ3044" s="110"/>
      <c r="AK3044" s="110"/>
      <c r="AL3044" s="110"/>
      <c r="AM3044" s="110"/>
      <c r="AN3044" s="110"/>
      <c r="AO3044" s="110"/>
      <c r="AP3044" s="110"/>
      <c r="AQ3044" s="110"/>
      <c r="AS3044" s="110"/>
      <c r="AT3044" s="110"/>
      <c r="AU3044" s="110"/>
      <c r="AV3044" s="110"/>
      <c r="AW3044" s="110"/>
      <c r="AY3044" s="110"/>
      <c r="AZ3044" s="110"/>
      <c r="BA3044" s="110"/>
      <c r="BB3044" s="110"/>
      <c r="BC3044" s="110"/>
      <c r="BE3044" s="110"/>
      <c r="BF3044" s="110"/>
      <c r="BG3044" s="110"/>
      <c r="BH3044" s="110"/>
      <c r="BI3044" s="110"/>
    </row>
    <row r="3045" spans="1:62">
      <c r="A3045" s="108"/>
      <c r="B3045" s="108"/>
      <c r="C3045" s="109"/>
      <c r="D3045" s="109"/>
      <c r="E3045" s="108"/>
      <c r="F3045" s="108"/>
      <c r="G3045" s="108"/>
      <c r="H3045" s="108"/>
      <c r="I3045" s="108"/>
      <c r="J3045" s="108"/>
      <c r="K3045" s="110"/>
      <c r="L3045" s="110"/>
      <c r="M3045" s="110"/>
      <c r="N3045" s="110"/>
      <c r="O3045" s="110"/>
      <c r="P3045" s="110"/>
      <c r="Q3045" s="110"/>
      <c r="R3045" s="111"/>
      <c r="Y3045" s="110"/>
      <c r="Z3045" s="110"/>
      <c r="AA3045" s="110"/>
      <c r="AB3045" s="110"/>
      <c r="AC3045" s="110"/>
      <c r="AD3045" s="110"/>
      <c r="AE3045" s="110"/>
      <c r="AF3045" s="110"/>
      <c r="AG3045" s="112"/>
      <c r="AI3045" s="110"/>
      <c r="AJ3045" s="110"/>
      <c r="AK3045" s="110"/>
      <c r="AL3045" s="110"/>
      <c r="AM3045" s="110"/>
      <c r="AN3045" s="110"/>
      <c r="AO3045" s="110"/>
      <c r="AP3045" s="110"/>
      <c r="AQ3045" s="110"/>
      <c r="AR3045" s="110"/>
      <c r="AS3045" s="110"/>
      <c r="AT3045" s="110"/>
      <c r="AU3045" s="110"/>
      <c r="AV3045" s="110"/>
      <c r="AW3045" s="110"/>
      <c r="AX3045" s="110"/>
      <c r="AY3045" s="110"/>
      <c r="AZ3045" s="110"/>
      <c r="BA3045" s="110"/>
      <c r="BB3045" s="110"/>
      <c r="BC3045" s="110"/>
      <c r="BD3045" s="110"/>
      <c r="BE3045" s="110"/>
      <c r="BF3045" s="110"/>
      <c r="BG3045" s="110"/>
      <c r="BH3045" s="110"/>
      <c r="BI3045" s="110"/>
      <c r="BJ3045" s="110"/>
    </row>
    <row r="3046" spans="1:62">
      <c r="A3046" s="108"/>
      <c r="B3046" s="108"/>
      <c r="C3046" s="109"/>
      <c r="D3046" s="109"/>
      <c r="E3046" s="108"/>
      <c r="F3046" s="108"/>
      <c r="G3046" s="108"/>
      <c r="H3046" s="108"/>
      <c r="I3046" s="108"/>
      <c r="J3046" s="108"/>
      <c r="K3046" s="110"/>
      <c r="L3046" s="110"/>
      <c r="M3046" s="110"/>
      <c r="O3046" s="110"/>
      <c r="P3046" s="110"/>
      <c r="Q3046" s="110"/>
      <c r="Y3046" s="110"/>
      <c r="Z3046" s="110"/>
      <c r="AA3046" s="110"/>
      <c r="AB3046" s="110"/>
      <c r="AC3046" s="110"/>
      <c r="AD3046" s="110"/>
      <c r="AE3046" s="110"/>
      <c r="AF3046" s="110"/>
      <c r="AI3046" s="110"/>
      <c r="AJ3046" s="110"/>
      <c r="AK3046" s="110"/>
      <c r="AL3046" s="110"/>
      <c r="AM3046" s="110"/>
      <c r="AN3046" s="110"/>
      <c r="AO3046" s="110"/>
      <c r="AP3046" s="110"/>
      <c r="AQ3046" s="110"/>
      <c r="AR3046" s="110"/>
      <c r="AS3046" s="110"/>
      <c r="AT3046" s="110"/>
      <c r="AU3046" s="110"/>
      <c r="AV3046" s="110"/>
      <c r="AW3046" s="110"/>
      <c r="AX3046" s="110"/>
      <c r="AY3046" s="110"/>
      <c r="AZ3046" s="110"/>
      <c r="BA3046" s="110"/>
      <c r="BB3046" s="110"/>
      <c r="BC3046" s="110"/>
      <c r="BD3046" s="110"/>
      <c r="BE3046" s="110"/>
      <c r="BF3046" s="110"/>
      <c r="BG3046" s="110"/>
      <c r="BH3046" s="110"/>
      <c r="BI3046" s="110"/>
      <c r="BJ3046" s="110"/>
    </row>
    <row r="3047" spans="1:62">
      <c r="A3047" s="108"/>
      <c r="B3047" s="108"/>
      <c r="C3047" s="109"/>
      <c r="D3047" s="109"/>
      <c r="E3047" s="108"/>
      <c r="F3047" s="108"/>
      <c r="G3047" s="108"/>
      <c r="H3047" s="108"/>
      <c r="I3047" s="108"/>
      <c r="J3047" s="108"/>
      <c r="K3047" s="110"/>
      <c r="L3047" s="110"/>
      <c r="M3047" s="110"/>
      <c r="N3047" s="110"/>
      <c r="O3047" s="110"/>
      <c r="P3047" s="110"/>
      <c r="Y3047" s="110"/>
      <c r="Z3047" s="110"/>
      <c r="AA3047" s="110"/>
      <c r="AB3047" s="110"/>
      <c r="AC3047" s="110"/>
      <c r="AD3047" s="110"/>
      <c r="AE3047" s="110"/>
      <c r="AF3047" s="110"/>
      <c r="AI3047" s="110"/>
      <c r="AJ3047" s="110"/>
      <c r="AK3047" s="110"/>
      <c r="AL3047" s="110"/>
      <c r="AM3047" s="110"/>
      <c r="AN3047" s="110"/>
      <c r="AO3047" s="110"/>
      <c r="AP3047" s="110"/>
      <c r="AQ3047" s="110"/>
      <c r="AR3047" s="110"/>
      <c r="AS3047" s="110"/>
      <c r="AT3047" s="110"/>
      <c r="AU3047" s="110"/>
      <c r="AV3047" s="110"/>
      <c r="AW3047" s="110"/>
      <c r="AX3047" s="110"/>
      <c r="AY3047" s="110"/>
      <c r="AZ3047" s="110"/>
      <c r="BA3047" s="110"/>
      <c r="BB3047" s="110"/>
      <c r="BC3047" s="110"/>
      <c r="BD3047" s="110"/>
      <c r="BE3047" s="110"/>
      <c r="BF3047" s="110"/>
      <c r="BG3047" s="110"/>
      <c r="BH3047" s="110"/>
      <c r="BI3047" s="110"/>
      <c r="BJ3047" s="110"/>
    </row>
    <row r="3048" spans="1:62">
      <c r="A3048" s="108"/>
      <c r="B3048" s="108"/>
      <c r="C3048" s="109"/>
      <c r="D3048" s="109"/>
      <c r="E3048" s="108"/>
      <c r="F3048" s="108"/>
      <c r="G3048" s="108"/>
      <c r="H3048" s="108"/>
      <c r="I3048" s="108"/>
      <c r="J3048" s="108"/>
      <c r="K3048" s="110"/>
      <c r="L3048" s="110"/>
      <c r="M3048" s="110"/>
      <c r="Q3048" s="110"/>
      <c r="R3048" s="111"/>
      <c r="W3048" s="110"/>
      <c r="X3048" s="110"/>
      <c r="Y3048" s="110"/>
      <c r="Z3048" s="110"/>
      <c r="AA3048" s="110"/>
      <c r="AB3048" s="110"/>
      <c r="AC3048" s="110"/>
      <c r="AD3048" s="110"/>
      <c r="AE3048" s="110"/>
      <c r="AF3048" s="110"/>
      <c r="AI3048" s="110"/>
      <c r="AJ3048" s="110"/>
      <c r="AK3048" s="110"/>
      <c r="AL3048" s="110"/>
      <c r="AM3048" s="110"/>
      <c r="AN3048" s="110"/>
      <c r="AO3048" s="110"/>
      <c r="AP3048" s="110"/>
      <c r="AQ3048" s="110"/>
      <c r="AS3048" s="110"/>
      <c r="AT3048" s="110"/>
      <c r="AU3048" s="110"/>
      <c r="AV3048" s="110"/>
      <c r="AW3048" s="110"/>
      <c r="AY3048" s="110"/>
      <c r="AZ3048" s="110"/>
      <c r="BA3048" s="110"/>
      <c r="BB3048" s="110"/>
      <c r="BC3048" s="110"/>
      <c r="BE3048" s="110"/>
      <c r="BF3048" s="110"/>
      <c r="BG3048" s="110"/>
      <c r="BH3048" s="110"/>
      <c r="BI3048" s="110"/>
    </row>
    <row r="3049" spans="1:62">
      <c r="A3049" s="108"/>
      <c r="B3049" s="108"/>
      <c r="C3049" s="109"/>
      <c r="D3049" s="109"/>
      <c r="E3049" s="108"/>
      <c r="F3049" s="108"/>
      <c r="G3049" s="108"/>
      <c r="H3049" s="108"/>
      <c r="I3049" s="108"/>
      <c r="J3049" s="108"/>
      <c r="K3049" s="110"/>
      <c r="L3049" s="110"/>
      <c r="M3049" s="110"/>
      <c r="N3049" s="110"/>
      <c r="O3049" s="110"/>
      <c r="P3049" s="110"/>
      <c r="Q3049" s="110"/>
      <c r="R3049" s="111"/>
      <c r="W3049" s="110"/>
      <c r="X3049" s="110"/>
      <c r="Y3049" s="110"/>
      <c r="Z3049" s="110"/>
      <c r="AA3049" s="110"/>
      <c r="AB3049" s="110"/>
      <c r="AC3049" s="110"/>
      <c r="AD3049" s="110"/>
      <c r="AE3049" s="110"/>
      <c r="AF3049" s="110"/>
      <c r="AG3049" s="112"/>
      <c r="AI3049" s="110"/>
      <c r="AJ3049" s="110"/>
      <c r="AK3049" s="110"/>
      <c r="AL3049" s="110"/>
      <c r="AM3049" s="110"/>
      <c r="AN3049" s="110"/>
      <c r="AO3049" s="110"/>
      <c r="AP3049" s="110"/>
      <c r="AQ3049" s="110"/>
      <c r="AR3049" s="110"/>
      <c r="AS3049" s="110"/>
      <c r="AT3049" s="110"/>
      <c r="AU3049" s="110"/>
      <c r="AV3049" s="110"/>
      <c r="AW3049" s="110"/>
      <c r="AX3049" s="110"/>
      <c r="AY3049" s="110"/>
      <c r="AZ3049" s="110"/>
      <c r="BA3049" s="110"/>
      <c r="BB3049" s="110"/>
      <c r="BC3049" s="110"/>
      <c r="BD3049" s="110"/>
      <c r="BE3049" s="110"/>
      <c r="BF3049" s="110"/>
      <c r="BG3049" s="110"/>
      <c r="BH3049" s="110"/>
      <c r="BI3049" s="110"/>
      <c r="BJ3049" s="110"/>
    </row>
    <row r="3050" spans="1:62">
      <c r="A3050" s="108"/>
      <c r="B3050" s="108"/>
      <c r="C3050" s="109"/>
      <c r="D3050" s="109"/>
      <c r="E3050" s="108"/>
      <c r="F3050" s="108"/>
      <c r="G3050" s="108"/>
      <c r="H3050" s="108"/>
      <c r="I3050" s="108"/>
      <c r="J3050" s="108"/>
      <c r="K3050" s="110"/>
      <c r="L3050" s="110"/>
      <c r="M3050" s="110"/>
      <c r="N3050" s="110"/>
      <c r="O3050" s="110"/>
      <c r="P3050" s="110"/>
      <c r="Q3050" s="110"/>
      <c r="R3050" s="111"/>
      <c r="W3050" s="110"/>
      <c r="X3050" s="110"/>
      <c r="Y3050" s="110"/>
      <c r="Z3050" s="110"/>
      <c r="AA3050" s="110"/>
      <c r="AB3050" s="110"/>
      <c r="AC3050" s="110"/>
      <c r="AD3050" s="110"/>
      <c r="AE3050" s="110"/>
      <c r="AF3050" s="110"/>
      <c r="AG3050" s="112"/>
      <c r="AI3050" s="110"/>
      <c r="AJ3050" s="110"/>
      <c r="AK3050" s="110"/>
      <c r="AL3050" s="110"/>
      <c r="AM3050" s="110"/>
      <c r="AN3050" s="110"/>
      <c r="AO3050" s="110"/>
      <c r="AP3050" s="110"/>
      <c r="AQ3050" s="110"/>
      <c r="AR3050" s="110"/>
      <c r="AS3050" s="110"/>
      <c r="AT3050" s="110"/>
      <c r="AU3050" s="110"/>
      <c r="AV3050" s="110"/>
      <c r="AW3050" s="110"/>
      <c r="AX3050" s="110"/>
      <c r="AY3050" s="110"/>
      <c r="AZ3050" s="110"/>
      <c r="BA3050" s="110"/>
      <c r="BB3050" s="110"/>
      <c r="BC3050" s="110"/>
      <c r="BD3050" s="110"/>
      <c r="BE3050" s="110"/>
      <c r="BF3050" s="110"/>
      <c r="BG3050" s="110"/>
      <c r="BH3050" s="110"/>
      <c r="BI3050" s="110"/>
      <c r="BJ3050" s="110"/>
    </row>
    <row r="3051" spans="1:62">
      <c r="A3051" s="108"/>
      <c r="B3051" s="108"/>
      <c r="C3051" s="109"/>
      <c r="D3051" s="109"/>
      <c r="E3051" s="108"/>
      <c r="F3051" s="108"/>
      <c r="G3051" s="108"/>
      <c r="H3051" s="108"/>
      <c r="I3051" s="108"/>
      <c r="J3051" s="108"/>
      <c r="K3051" s="110"/>
      <c r="L3051" s="110"/>
      <c r="M3051" s="110"/>
      <c r="N3051" s="110"/>
      <c r="O3051" s="110"/>
      <c r="P3051" s="110"/>
      <c r="Q3051" s="110"/>
      <c r="R3051" s="111"/>
      <c r="S3051" s="111"/>
      <c r="Y3051" s="110"/>
      <c r="Z3051" s="110"/>
      <c r="AA3051" s="110"/>
      <c r="AB3051" s="110"/>
      <c r="AC3051" s="110"/>
      <c r="AD3051" s="110"/>
      <c r="AE3051" s="110"/>
      <c r="AF3051" s="110"/>
      <c r="AG3051" s="112"/>
      <c r="AI3051" s="110"/>
      <c r="AJ3051" s="110"/>
      <c r="AK3051" s="110"/>
      <c r="AL3051" s="110"/>
      <c r="AM3051" s="110"/>
      <c r="AN3051" s="110"/>
      <c r="AO3051" s="110"/>
      <c r="AP3051" s="110"/>
      <c r="AQ3051" s="110"/>
      <c r="AR3051" s="110"/>
      <c r="AS3051" s="110"/>
      <c r="AT3051" s="110"/>
      <c r="AU3051" s="110"/>
      <c r="AV3051" s="110"/>
      <c r="AW3051" s="110"/>
      <c r="AX3051" s="110"/>
      <c r="AY3051" s="110"/>
      <c r="AZ3051" s="110"/>
      <c r="BA3051" s="110"/>
      <c r="BB3051" s="110"/>
      <c r="BC3051" s="110"/>
      <c r="BD3051" s="110"/>
      <c r="BE3051" s="110"/>
      <c r="BF3051" s="110"/>
      <c r="BG3051" s="110"/>
      <c r="BH3051" s="110"/>
      <c r="BI3051" s="110"/>
      <c r="BJ3051" s="110"/>
    </row>
    <row r="3052" spans="1:62">
      <c r="A3052" s="108"/>
      <c r="B3052" s="108"/>
      <c r="C3052" s="109"/>
      <c r="D3052" s="109"/>
      <c r="E3052" s="108"/>
      <c r="F3052" s="108"/>
      <c r="G3052" s="108"/>
      <c r="H3052" s="108"/>
      <c r="I3052" s="108"/>
      <c r="J3052" s="108"/>
      <c r="K3052" s="110"/>
      <c r="L3052" s="110"/>
      <c r="M3052" s="110"/>
      <c r="N3052" s="110"/>
      <c r="O3052" s="110"/>
      <c r="P3052" s="110"/>
      <c r="R3052" s="111"/>
      <c r="Y3052" s="110"/>
      <c r="Z3052" s="110"/>
      <c r="AA3052" s="110"/>
      <c r="AB3052" s="110"/>
      <c r="AC3052" s="110"/>
      <c r="AD3052" s="110"/>
      <c r="AE3052" s="110"/>
      <c r="AF3052" s="110"/>
      <c r="AG3052" s="112"/>
      <c r="AI3052" s="110"/>
      <c r="AJ3052" s="110"/>
      <c r="AK3052" s="110"/>
      <c r="AL3052" s="110"/>
      <c r="AM3052" s="110"/>
      <c r="AN3052" s="110"/>
      <c r="AO3052" s="110"/>
      <c r="AP3052" s="110"/>
      <c r="AQ3052" s="110"/>
      <c r="AR3052" s="110"/>
      <c r="AS3052" s="110"/>
      <c r="AT3052" s="110"/>
      <c r="AU3052" s="110"/>
      <c r="AV3052" s="110"/>
      <c r="AW3052" s="110"/>
      <c r="AX3052" s="110"/>
      <c r="AY3052" s="110"/>
      <c r="AZ3052" s="110"/>
      <c r="BA3052" s="110"/>
      <c r="BB3052" s="110"/>
      <c r="BC3052" s="110"/>
      <c r="BD3052" s="110"/>
      <c r="BE3052" s="110"/>
      <c r="BF3052" s="110"/>
      <c r="BG3052" s="110"/>
      <c r="BH3052" s="110"/>
      <c r="BI3052" s="110"/>
      <c r="BJ3052" s="110"/>
    </row>
    <row r="3053" spans="1:62">
      <c r="A3053" s="108"/>
      <c r="B3053" s="108"/>
      <c r="C3053" s="109"/>
      <c r="D3053" s="109"/>
      <c r="E3053" s="108"/>
      <c r="F3053" s="108"/>
      <c r="G3053" s="108"/>
      <c r="H3053" s="108"/>
      <c r="I3053" s="108"/>
      <c r="J3053" s="108"/>
      <c r="K3053" s="110"/>
      <c r="L3053" s="110"/>
      <c r="M3053" s="110"/>
      <c r="N3053" s="110"/>
      <c r="O3053" s="110"/>
      <c r="P3053" s="110"/>
      <c r="R3053" s="111"/>
      <c r="Y3053" s="110"/>
      <c r="Z3053" s="110"/>
      <c r="AA3053" s="110"/>
      <c r="AB3053" s="110"/>
      <c r="AC3053" s="110"/>
      <c r="AD3053" s="110"/>
      <c r="AE3053" s="110"/>
      <c r="AF3053" s="110"/>
      <c r="AG3053" s="112"/>
      <c r="AI3053" s="110"/>
      <c r="AJ3053" s="110"/>
      <c r="AK3053" s="110"/>
      <c r="AL3053" s="110"/>
      <c r="AM3053" s="110"/>
      <c r="AN3053" s="110"/>
      <c r="AO3053" s="110"/>
      <c r="AP3053" s="110"/>
      <c r="AQ3053" s="110"/>
      <c r="AR3053" s="110"/>
      <c r="AS3053" s="110"/>
      <c r="AT3053" s="110"/>
      <c r="AU3053" s="110"/>
      <c r="AV3053" s="110"/>
      <c r="AW3053" s="110"/>
      <c r="AX3053" s="110"/>
      <c r="AY3053" s="110"/>
      <c r="AZ3053" s="110"/>
      <c r="BA3053" s="110"/>
      <c r="BB3053" s="110"/>
      <c r="BC3053" s="110"/>
      <c r="BD3053" s="110"/>
      <c r="BE3053" s="110"/>
      <c r="BF3053" s="110"/>
      <c r="BG3053" s="110"/>
      <c r="BH3053" s="110"/>
      <c r="BI3053" s="110"/>
      <c r="BJ3053" s="110"/>
    </row>
    <row r="3054" spans="1:62">
      <c r="A3054" s="108"/>
      <c r="B3054" s="108"/>
      <c r="C3054" s="109"/>
      <c r="D3054" s="109"/>
      <c r="E3054" s="108"/>
      <c r="F3054" s="108"/>
      <c r="G3054" s="108"/>
      <c r="H3054" s="108"/>
      <c r="I3054" s="108"/>
      <c r="J3054" s="108"/>
      <c r="K3054" s="110"/>
      <c r="L3054" s="110"/>
      <c r="M3054" s="110"/>
      <c r="N3054" s="110"/>
      <c r="O3054" s="110"/>
      <c r="P3054" s="110"/>
      <c r="Q3054" s="110"/>
      <c r="R3054" s="111"/>
      <c r="S3054" s="111"/>
      <c r="Y3054" s="110"/>
      <c r="Z3054" s="110"/>
      <c r="AA3054" s="110"/>
      <c r="AB3054" s="110"/>
      <c r="AC3054" s="110"/>
      <c r="AD3054" s="110"/>
      <c r="AE3054" s="110"/>
      <c r="AF3054" s="110"/>
      <c r="AG3054" s="112"/>
    </row>
    <row r="3055" spans="1:62">
      <c r="A3055" s="108"/>
      <c r="B3055" s="108"/>
      <c r="C3055" s="109"/>
      <c r="D3055" s="109"/>
      <c r="E3055" s="108"/>
      <c r="F3055" s="108"/>
      <c r="G3055" s="108"/>
      <c r="H3055" s="108"/>
      <c r="I3055" s="108"/>
      <c r="J3055" s="108"/>
      <c r="K3055" s="110"/>
      <c r="L3055" s="110"/>
      <c r="M3055" s="110"/>
      <c r="S3055" s="111"/>
      <c r="Y3055" s="110"/>
      <c r="Z3055" s="110"/>
      <c r="AA3055" s="110"/>
      <c r="AB3055" s="110"/>
      <c r="AC3055" s="110"/>
      <c r="AD3055" s="110"/>
      <c r="AE3055" s="110"/>
      <c r="AF3055" s="110"/>
      <c r="AI3055" s="110"/>
      <c r="AJ3055" s="110"/>
      <c r="AK3055" s="110"/>
      <c r="AL3055" s="110"/>
      <c r="AM3055" s="110"/>
      <c r="AN3055" s="110"/>
      <c r="AO3055" s="110"/>
      <c r="AP3055" s="110"/>
      <c r="AQ3055" s="110"/>
      <c r="AS3055" s="110"/>
      <c r="AT3055" s="110"/>
      <c r="AU3055" s="110"/>
      <c r="AV3055" s="110"/>
      <c r="AW3055" s="110"/>
      <c r="AX3055" s="110"/>
      <c r="AY3055" s="110"/>
      <c r="AZ3055" s="110"/>
      <c r="BA3055" s="110"/>
      <c r="BB3055" s="110"/>
      <c r="BC3055" s="110"/>
      <c r="BD3055" s="110"/>
      <c r="BE3055" s="110"/>
      <c r="BF3055" s="110"/>
      <c r="BG3055" s="110"/>
      <c r="BH3055" s="110"/>
      <c r="BI3055" s="110"/>
      <c r="BJ3055" s="110"/>
    </row>
    <row r="3056" spans="1:62">
      <c r="A3056" s="108"/>
      <c r="B3056" s="108"/>
      <c r="C3056" s="109"/>
      <c r="D3056" s="109"/>
      <c r="E3056" s="108"/>
      <c r="F3056" s="108"/>
      <c r="G3056" s="108"/>
      <c r="H3056" s="108"/>
      <c r="I3056" s="108"/>
      <c r="J3056" s="108"/>
      <c r="K3056" s="110"/>
      <c r="L3056" s="110"/>
      <c r="M3056" s="110"/>
      <c r="N3056" s="110"/>
      <c r="O3056" s="110"/>
      <c r="P3056" s="110"/>
      <c r="Q3056" s="110"/>
      <c r="Y3056" s="110"/>
      <c r="Z3056" s="110"/>
      <c r="AA3056" s="110"/>
      <c r="AB3056" s="110"/>
      <c r="AC3056" s="110"/>
      <c r="AD3056" s="110"/>
      <c r="AE3056" s="110"/>
      <c r="AF3056" s="110"/>
      <c r="AI3056" s="110"/>
      <c r="AJ3056" s="110"/>
      <c r="AK3056" s="110"/>
      <c r="AL3056" s="110"/>
      <c r="AM3056" s="110"/>
      <c r="AN3056" s="110"/>
      <c r="AO3056" s="110"/>
      <c r="AP3056" s="110"/>
      <c r="AQ3056" s="110"/>
      <c r="AR3056" s="110"/>
      <c r="AS3056" s="110"/>
      <c r="AT3056" s="110"/>
      <c r="AU3056" s="110"/>
      <c r="AV3056" s="110"/>
      <c r="AW3056" s="110"/>
      <c r="AX3056" s="110"/>
      <c r="AY3056" s="110"/>
      <c r="AZ3056" s="110"/>
      <c r="BA3056" s="110"/>
      <c r="BB3056" s="110"/>
      <c r="BC3056" s="110"/>
      <c r="BD3056" s="110"/>
      <c r="BE3056" s="110"/>
      <c r="BF3056" s="110"/>
      <c r="BG3056" s="110"/>
      <c r="BH3056" s="110"/>
      <c r="BI3056" s="110"/>
      <c r="BJ3056" s="110"/>
    </row>
    <row r="3057" spans="1:62">
      <c r="A3057" s="108"/>
      <c r="B3057" s="108"/>
      <c r="C3057" s="109"/>
      <c r="D3057" s="109"/>
      <c r="E3057" s="108"/>
      <c r="F3057" s="108"/>
      <c r="G3057" s="108"/>
      <c r="H3057" s="108"/>
      <c r="I3057" s="108"/>
      <c r="J3057" s="108"/>
      <c r="K3057" s="110"/>
      <c r="L3057" s="110"/>
      <c r="M3057" s="110"/>
      <c r="O3057" s="110"/>
      <c r="R3057" s="111"/>
      <c r="Y3057" s="110"/>
      <c r="Z3057" s="110"/>
      <c r="AA3057" s="110"/>
      <c r="AB3057" s="110"/>
      <c r="AC3057" s="110"/>
      <c r="AD3057" s="110"/>
      <c r="AE3057" s="110"/>
      <c r="AF3057" s="110"/>
      <c r="AI3057" s="110"/>
      <c r="AJ3057" s="110"/>
      <c r="AK3057" s="110"/>
      <c r="AL3057" s="110"/>
      <c r="AM3057" s="110"/>
      <c r="AN3057" s="110"/>
      <c r="AO3057" s="110"/>
      <c r="AP3057" s="110"/>
      <c r="AQ3057" s="110"/>
      <c r="AS3057" s="110"/>
      <c r="AT3057" s="110"/>
      <c r="AU3057" s="110"/>
      <c r="AV3057" s="110"/>
      <c r="AW3057" s="110"/>
      <c r="AY3057" s="110"/>
      <c r="AZ3057" s="110"/>
      <c r="BA3057" s="110"/>
      <c r="BB3057" s="110"/>
      <c r="BC3057" s="110"/>
      <c r="BD3057" s="110"/>
      <c r="BE3057" s="110"/>
      <c r="BF3057" s="110"/>
      <c r="BG3057" s="110"/>
      <c r="BH3057" s="110"/>
      <c r="BI3057" s="110"/>
      <c r="BJ3057" s="110"/>
    </row>
    <row r="3058" spans="1:62">
      <c r="A3058" s="108"/>
      <c r="B3058" s="108"/>
      <c r="C3058" s="109"/>
      <c r="D3058" s="109"/>
      <c r="E3058" s="108"/>
      <c r="F3058" s="108"/>
      <c r="G3058" s="108"/>
      <c r="H3058" s="108"/>
      <c r="I3058" s="108"/>
      <c r="J3058" s="108"/>
      <c r="K3058" s="110"/>
      <c r="L3058" s="110"/>
      <c r="M3058" s="110"/>
      <c r="O3058" s="110"/>
      <c r="R3058" s="111"/>
      <c r="Y3058" s="110"/>
      <c r="Z3058" s="110"/>
      <c r="AA3058" s="110"/>
      <c r="AB3058" s="110"/>
      <c r="AC3058" s="110"/>
      <c r="AD3058" s="110"/>
      <c r="AE3058" s="110"/>
      <c r="AF3058" s="110"/>
      <c r="AI3058" s="110"/>
      <c r="AJ3058" s="110"/>
      <c r="AK3058" s="110"/>
      <c r="AL3058" s="110"/>
      <c r="AM3058" s="110"/>
      <c r="AN3058" s="110"/>
      <c r="AO3058" s="110"/>
      <c r="AP3058" s="110"/>
      <c r="AQ3058" s="110"/>
      <c r="AS3058" s="110"/>
      <c r="AT3058" s="110"/>
      <c r="AU3058" s="110"/>
      <c r="AV3058" s="110"/>
      <c r="AW3058" s="110"/>
      <c r="AY3058" s="110"/>
      <c r="AZ3058" s="110"/>
      <c r="BA3058" s="110"/>
      <c r="BB3058" s="110"/>
      <c r="BC3058" s="110"/>
      <c r="BD3058" s="110"/>
      <c r="BE3058" s="110"/>
      <c r="BF3058" s="110"/>
      <c r="BG3058" s="110"/>
      <c r="BH3058" s="110"/>
      <c r="BI3058" s="110"/>
      <c r="BJ3058" s="110"/>
    </row>
    <row r="3059" spans="1:62">
      <c r="A3059" s="108"/>
      <c r="B3059" s="108"/>
      <c r="C3059" s="109"/>
      <c r="D3059" s="109"/>
      <c r="E3059" s="108"/>
      <c r="F3059" s="108"/>
      <c r="G3059" s="108"/>
      <c r="H3059" s="108"/>
      <c r="I3059" s="108"/>
      <c r="J3059" s="108"/>
      <c r="K3059" s="110"/>
      <c r="L3059" s="110"/>
      <c r="M3059" s="110"/>
      <c r="N3059" s="110"/>
      <c r="O3059" s="110"/>
      <c r="P3059" s="110"/>
      <c r="R3059" s="111"/>
      <c r="Y3059" s="110"/>
      <c r="Z3059" s="110"/>
      <c r="AA3059" s="110"/>
      <c r="AB3059" s="110"/>
      <c r="AC3059" s="110"/>
      <c r="AD3059" s="110"/>
      <c r="AE3059" s="110"/>
      <c r="AF3059" s="110"/>
      <c r="AI3059" s="110"/>
      <c r="AJ3059" s="110"/>
      <c r="AK3059" s="110"/>
      <c r="AL3059" s="110"/>
      <c r="AM3059" s="110"/>
      <c r="AN3059" s="110"/>
      <c r="AO3059" s="110"/>
      <c r="AP3059" s="110"/>
      <c r="AQ3059" s="110"/>
      <c r="AR3059" s="110"/>
      <c r="AS3059" s="110"/>
      <c r="AT3059" s="110"/>
      <c r="AU3059" s="110"/>
      <c r="AV3059" s="110"/>
      <c r="AW3059" s="110"/>
      <c r="AX3059" s="110"/>
      <c r="AY3059" s="110"/>
      <c r="AZ3059" s="110"/>
      <c r="BA3059" s="110"/>
      <c r="BB3059" s="110"/>
      <c r="BC3059" s="110"/>
      <c r="BD3059" s="110"/>
      <c r="BE3059" s="110"/>
      <c r="BF3059" s="110"/>
      <c r="BG3059" s="110"/>
      <c r="BH3059" s="110"/>
      <c r="BI3059" s="110"/>
      <c r="BJ3059" s="110"/>
    </row>
    <row r="3060" spans="1:62">
      <c r="A3060" s="108"/>
      <c r="B3060" s="108"/>
      <c r="C3060" s="109"/>
      <c r="D3060" s="109"/>
      <c r="E3060" s="108"/>
      <c r="F3060" s="108"/>
      <c r="G3060" s="108"/>
      <c r="H3060" s="108"/>
      <c r="I3060" s="108"/>
      <c r="J3060" s="108"/>
      <c r="K3060" s="110"/>
      <c r="L3060" s="110"/>
      <c r="M3060" s="110"/>
      <c r="N3060" s="110"/>
      <c r="O3060" s="110"/>
      <c r="P3060" s="110"/>
      <c r="R3060" s="111"/>
      <c r="Y3060" s="110"/>
      <c r="Z3060" s="110"/>
      <c r="AA3060" s="110"/>
      <c r="AB3060" s="110"/>
      <c r="AC3060" s="110"/>
      <c r="AD3060" s="110"/>
      <c r="AE3060" s="110"/>
      <c r="AF3060" s="110"/>
      <c r="AG3060" s="112"/>
      <c r="AI3060" s="110"/>
      <c r="AJ3060" s="110"/>
      <c r="AK3060" s="110"/>
      <c r="AL3060" s="110"/>
      <c r="AM3060" s="110"/>
      <c r="AN3060" s="110"/>
      <c r="AO3060" s="110"/>
      <c r="AP3060" s="110"/>
      <c r="AQ3060" s="110"/>
      <c r="AR3060" s="110"/>
      <c r="AS3060" s="110"/>
      <c r="AT3060" s="110"/>
      <c r="AU3060" s="110"/>
      <c r="AV3060" s="110"/>
      <c r="AW3060" s="110"/>
      <c r="AX3060" s="110"/>
      <c r="AY3060" s="110"/>
      <c r="AZ3060" s="110"/>
      <c r="BA3060" s="110"/>
      <c r="BB3060" s="110"/>
      <c r="BC3060" s="110"/>
      <c r="BD3060" s="110"/>
      <c r="BE3060" s="110"/>
      <c r="BF3060" s="110"/>
      <c r="BG3060" s="110"/>
      <c r="BH3060" s="110"/>
      <c r="BI3060" s="110"/>
      <c r="BJ3060" s="110"/>
    </row>
    <row r="3061" spans="1:62">
      <c r="A3061" s="108"/>
      <c r="B3061" s="108"/>
      <c r="C3061" s="109"/>
      <c r="D3061" s="109"/>
      <c r="E3061" s="108"/>
      <c r="F3061" s="108"/>
      <c r="G3061" s="108"/>
      <c r="H3061" s="108"/>
      <c r="I3061" s="108"/>
      <c r="J3061" s="108"/>
      <c r="K3061" s="110"/>
      <c r="L3061" s="110"/>
      <c r="M3061" s="110"/>
      <c r="N3061" s="110"/>
      <c r="O3061" s="110"/>
      <c r="P3061" s="110"/>
      <c r="Q3061" s="110"/>
      <c r="R3061" s="111"/>
      <c r="Y3061" s="110"/>
      <c r="Z3061" s="110"/>
      <c r="AA3061" s="110"/>
      <c r="AB3061" s="110"/>
      <c r="AC3061" s="110"/>
      <c r="AD3061" s="110"/>
      <c r="AE3061" s="110"/>
      <c r="AF3061" s="110"/>
      <c r="AI3061" s="110"/>
      <c r="AJ3061" s="110"/>
      <c r="AK3061" s="110"/>
      <c r="AL3061" s="110"/>
      <c r="AM3061" s="110"/>
      <c r="AN3061" s="110"/>
      <c r="AO3061" s="110"/>
      <c r="AP3061" s="110"/>
      <c r="AQ3061" s="110"/>
      <c r="AR3061" s="110"/>
      <c r="AS3061" s="110"/>
      <c r="AT3061" s="110"/>
      <c r="AU3061" s="110"/>
      <c r="AV3061" s="110"/>
      <c r="AW3061" s="110"/>
      <c r="AX3061" s="110"/>
      <c r="AY3061" s="110"/>
      <c r="AZ3061" s="110"/>
      <c r="BA3061" s="110"/>
      <c r="BB3061" s="110"/>
      <c r="BC3061" s="110"/>
      <c r="BD3061" s="110"/>
      <c r="BE3061" s="110"/>
      <c r="BF3061" s="110"/>
      <c r="BG3061" s="110"/>
      <c r="BH3061" s="110"/>
      <c r="BI3061" s="110"/>
      <c r="BJ3061" s="110"/>
    </row>
    <row r="3062" spans="1:62">
      <c r="A3062" s="108"/>
      <c r="B3062" s="108"/>
      <c r="C3062" s="109"/>
      <c r="D3062" s="109"/>
      <c r="E3062" s="108"/>
      <c r="F3062" s="108"/>
      <c r="G3062" s="108"/>
      <c r="H3062" s="108"/>
      <c r="I3062" s="108"/>
      <c r="J3062" s="108"/>
      <c r="K3062" s="110"/>
      <c r="L3062" s="110"/>
      <c r="M3062" s="110"/>
      <c r="N3062" s="110"/>
      <c r="O3062" s="110"/>
      <c r="P3062" s="110"/>
      <c r="Q3062" s="110"/>
      <c r="R3062" s="111"/>
      <c r="Y3062" s="110"/>
      <c r="Z3062" s="110"/>
      <c r="AA3062" s="110"/>
      <c r="AB3062" s="110"/>
      <c r="AC3062" s="110"/>
      <c r="AD3062" s="110"/>
      <c r="AE3062" s="110"/>
      <c r="AF3062" s="110"/>
      <c r="AI3062" s="110"/>
      <c r="AJ3062" s="110"/>
      <c r="AK3062" s="110"/>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row>
    <row r="3063" spans="1:62">
      <c r="A3063" s="108"/>
      <c r="B3063" s="108"/>
      <c r="C3063" s="109"/>
      <c r="D3063" s="109"/>
      <c r="E3063" s="108"/>
      <c r="F3063" s="108"/>
      <c r="G3063" s="108"/>
      <c r="H3063" s="108"/>
      <c r="I3063" s="108"/>
      <c r="J3063" s="108"/>
      <c r="K3063" s="110"/>
      <c r="L3063" s="110"/>
      <c r="M3063" s="110"/>
      <c r="P3063" s="110"/>
      <c r="Y3063" s="110"/>
      <c r="Z3063" s="110"/>
      <c r="AA3063" s="110"/>
      <c r="AB3063" s="110"/>
      <c r="AC3063" s="110"/>
      <c r="AD3063" s="110"/>
      <c r="AE3063" s="110"/>
      <c r="AF3063" s="110"/>
      <c r="AG3063" s="112"/>
      <c r="AI3063" s="110"/>
      <c r="AJ3063" s="110"/>
      <c r="AK3063" s="110"/>
      <c r="AL3063" s="110"/>
      <c r="AM3063" s="110"/>
      <c r="AN3063" s="110"/>
      <c r="AO3063" s="110"/>
      <c r="AP3063" s="110"/>
      <c r="AQ3063" s="110"/>
      <c r="AR3063" s="110"/>
      <c r="AS3063" s="110"/>
      <c r="AT3063" s="110"/>
      <c r="AU3063" s="110"/>
      <c r="AV3063" s="110"/>
      <c r="AW3063" s="110"/>
      <c r="AX3063" s="110"/>
      <c r="AY3063" s="110"/>
      <c r="AZ3063" s="110"/>
      <c r="BA3063" s="110"/>
      <c r="BB3063" s="110"/>
      <c r="BC3063" s="110"/>
      <c r="BD3063" s="110"/>
      <c r="BE3063" s="110"/>
      <c r="BF3063" s="110"/>
      <c r="BG3063" s="110"/>
      <c r="BH3063" s="110"/>
      <c r="BI3063" s="110"/>
      <c r="BJ3063" s="110"/>
    </row>
    <row r="3064" spans="1:62">
      <c r="A3064" s="108"/>
      <c r="B3064" s="108"/>
      <c r="C3064" s="109"/>
      <c r="D3064" s="109"/>
      <c r="E3064" s="108"/>
      <c r="F3064" s="108"/>
      <c r="G3064" s="108"/>
      <c r="H3064" s="108"/>
      <c r="I3064" s="108"/>
      <c r="J3064" s="108"/>
      <c r="K3064" s="110"/>
      <c r="L3064" s="110"/>
      <c r="M3064" s="110"/>
      <c r="P3064" s="110"/>
      <c r="Y3064" s="110"/>
      <c r="Z3064" s="110"/>
      <c r="AA3064" s="110"/>
      <c r="AB3064" s="110"/>
      <c r="AC3064" s="110"/>
      <c r="AG3064" s="112"/>
      <c r="AI3064" s="110"/>
      <c r="AJ3064" s="110"/>
      <c r="AK3064" s="110"/>
      <c r="AL3064" s="110"/>
      <c r="AM3064" s="110"/>
      <c r="AN3064" s="110"/>
      <c r="AO3064" s="110"/>
      <c r="AP3064" s="110"/>
      <c r="AQ3064" s="110"/>
      <c r="AR3064" s="110"/>
      <c r="AS3064" s="110"/>
      <c r="AT3064" s="110"/>
      <c r="AU3064" s="110"/>
      <c r="AV3064" s="110"/>
      <c r="AW3064" s="110"/>
      <c r="AX3064" s="110"/>
      <c r="AY3064" s="110"/>
      <c r="AZ3064" s="110"/>
      <c r="BA3064" s="110"/>
      <c r="BB3064" s="110"/>
      <c r="BC3064" s="110"/>
      <c r="BD3064" s="110"/>
      <c r="BE3064" s="110"/>
      <c r="BF3064" s="110"/>
      <c r="BG3064" s="110"/>
      <c r="BH3064" s="110"/>
      <c r="BI3064" s="110"/>
      <c r="BJ3064" s="110"/>
    </row>
    <row r="3065" spans="1:62">
      <c r="A3065" s="108"/>
      <c r="B3065" s="108"/>
      <c r="C3065" s="109"/>
      <c r="D3065" s="109"/>
      <c r="E3065" s="108"/>
      <c r="F3065" s="108"/>
      <c r="G3065" s="108"/>
      <c r="H3065" s="108"/>
      <c r="I3065" s="108"/>
      <c r="J3065" s="108"/>
      <c r="K3065" s="110"/>
      <c r="L3065" s="110"/>
      <c r="M3065" s="110"/>
      <c r="N3065" s="110"/>
      <c r="O3065" s="110"/>
      <c r="P3065" s="110"/>
      <c r="R3065" s="111"/>
      <c r="Y3065" s="110"/>
      <c r="Z3065" s="110"/>
      <c r="AA3065" s="110"/>
      <c r="AB3065" s="110"/>
      <c r="AC3065" s="110"/>
      <c r="AD3065" s="110"/>
      <c r="AE3065" s="110"/>
      <c r="AF3065" s="110"/>
      <c r="AG3065" s="112"/>
      <c r="AI3065" s="110"/>
      <c r="AJ3065" s="110"/>
      <c r="AK3065" s="110"/>
      <c r="AL3065" s="110"/>
      <c r="AM3065" s="110"/>
      <c r="AN3065" s="110"/>
      <c r="AO3065" s="110"/>
      <c r="AP3065" s="110"/>
      <c r="AQ3065" s="110"/>
      <c r="AR3065" s="110"/>
      <c r="AS3065" s="110"/>
      <c r="AT3065" s="110"/>
      <c r="AU3065" s="110"/>
      <c r="AV3065" s="110"/>
      <c r="AW3065" s="110"/>
      <c r="AX3065" s="110"/>
      <c r="AY3065" s="110"/>
      <c r="AZ3065" s="110"/>
      <c r="BA3065" s="110"/>
      <c r="BB3065" s="110"/>
      <c r="BC3065" s="110"/>
      <c r="BD3065" s="110"/>
      <c r="BE3065" s="110"/>
      <c r="BF3065" s="110"/>
      <c r="BG3065" s="110"/>
      <c r="BH3065" s="110"/>
      <c r="BI3065" s="110"/>
      <c r="BJ3065" s="110"/>
    </row>
    <row r="3066" spans="1:62">
      <c r="A3066" s="108"/>
      <c r="B3066" s="108"/>
      <c r="C3066" s="109"/>
      <c r="D3066" s="109"/>
      <c r="E3066" s="108"/>
      <c r="F3066" s="108"/>
      <c r="G3066" s="108"/>
      <c r="H3066" s="108"/>
      <c r="I3066" s="108"/>
      <c r="J3066" s="108"/>
      <c r="K3066" s="110"/>
      <c r="L3066" s="110"/>
      <c r="M3066" s="110"/>
      <c r="N3066" s="110"/>
      <c r="O3066" s="110"/>
      <c r="P3066" s="110"/>
      <c r="Q3066" s="110"/>
      <c r="R3066" s="111"/>
      <c r="W3066" s="110"/>
      <c r="X3066" s="110"/>
      <c r="Y3066" s="110"/>
      <c r="Z3066" s="110"/>
      <c r="AA3066" s="110"/>
      <c r="AB3066" s="110"/>
      <c r="AC3066" s="110"/>
      <c r="AD3066" s="110"/>
      <c r="AE3066" s="110"/>
      <c r="AF3066" s="110"/>
      <c r="AI3066" s="110"/>
      <c r="AJ3066" s="110"/>
      <c r="AK3066" s="110"/>
      <c r="AL3066" s="110"/>
      <c r="AM3066" s="110"/>
      <c r="AN3066" s="110"/>
      <c r="AO3066" s="110"/>
      <c r="AP3066" s="110"/>
      <c r="AQ3066" s="110"/>
      <c r="AR3066" s="110"/>
      <c r="AS3066" s="110"/>
      <c r="AT3066" s="110"/>
      <c r="AU3066" s="110"/>
      <c r="AV3066" s="110"/>
      <c r="AW3066" s="110"/>
      <c r="AX3066" s="110"/>
      <c r="AY3066" s="110"/>
      <c r="AZ3066" s="110"/>
      <c r="BA3066" s="110"/>
      <c r="BB3066" s="110"/>
      <c r="BC3066" s="110"/>
      <c r="BD3066" s="110"/>
      <c r="BE3066" s="110"/>
      <c r="BF3066" s="110"/>
      <c r="BG3066" s="110"/>
      <c r="BH3066" s="110"/>
      <c r="BI3066" s="110"/>
      <c r="BJ3066" s="110"/>
    </row>
    <row r="3067" spans="1:62">
      <c r="A3067" s="108"/>
      <c r="B3067" s="108"/>
      <c r="C3067" s="109"/>
      <c r="D3067" s="109"/>
      <c r="E3067" s="108"/>
      <c r="F3067" s="108"/>
      <c r="G3067" s="108"/>
      <c r="H3067" s="108"/>
      <c r="I3067" s="108"/>
      <c r="J3067" s="108"/>
      <c r="K3067" s="110"/>
      <c r="L3067" s="110"/>
      <c r="M3067" s="110"/>
      <c r="N3067" s="110"/>
      <c r="O3067" s="110"/>
      <c r="P3067" s="110"/>
      <c r="R3067" s="111"/>
      <c r="Y3067" s="110"/>
      <c r="Z3067" s="110"/>
      <c r="AA3067" s="110"/>
      <c r="AB3067" s="110"/>
      <c r="AC3067" s="110"/>
      <c r="AD3067" s="110"/>
      <c r="AE3067" s="110"/>
      <c r="AF3067" s="110"/>
      <c r="AI3067" s="110"/>
      <c r="AJ3067" s="110"/>
      <c r="AK3067" s="110"/>
      <c r="AL3067" s="110"/>
      <c r="AM3067" s="110"/>
      <c r="AN3067" s="110"/>
      <c r="AO3067" s="110"/>
      <c r="AP3067" s="110"/>
      <c r="AQ3067" s="110"/>
      <c r="AR3067" s="110"/>
      <c r="AS3067" s="110"/>
      <c r="AT3067" s="110"/>
      <c r="AU3067" s="110"/>
      <c r="AV3067" s="110"/>
      <c r="AW3067" s="110"/>
      <c r="AX3067" s="110"/>
      <c r="AY3067" s="110"/>
      <c r="AZ3067" s="110"/>
      <c r="BA3067" s="110"/>
      <c r="BB3067" s="110"/>
      <c r="BC3067" s="110"/>
      <c r="BD3067" s="110"/>
      <c r="BE3067" s="110"/>
      <c r="BF3067" s="110"/>
      <c r="BG3067" s="110"/>
      <c r="BH3067" s="110"/>
      <c r="BI3067" s="110"/>
      <c r="BJ3067" s="110"/>
    </row>
    <row r="3068" spans="1:62">
      <c r="A3068" s="108"/>
      <c r="B3068" s="108"/>
      <c r="C3068" s="109"/>
      <c r="D3068" s="109"/>
      <c r="E3068" s="108"/>
      <c r="F3068" s="108"/>
      <c r="G3068" s="108"/>
      <c r="H3068" s="108"/>
      <c r="I3068" s="108"/>
      <c r="J3068" s="108"/>
      <c r="K3068" s="110"/>
      <c r="L3068" s="110"/>
      <c r="M3068" s="110"/>
      <c r="N3068" s="110"/>
      <c r="O3068" s="110"/>
      <c r="P3068" s="110"/>
      <c r="Y3068" s="110"/>
      <c r="Z3068" s="110"/>
      <c r="AA3068" s="110"/>
      <c r="AB3068" s="110"/>
      <c r="AC3068" s="110"/>
      <c r="AD3068" s="110"/>
      <c r="AE3068" s="110"/>
      <c r="AF3068" s="110"/>
      <c r="AG3068" s="112"/>
      <c r="AI3068" s="110"/>
      <c r="AJ3068" s="110"/>
      <c r="AK3068" s="110"/>
      <c r="AL3068" s="110"/>
      <c r="AM3068" s="110"/>
      <c r="AN3068" s="110"/>
      <c r="AO3068" s="110"/>
      <c r="AP3068" s="110"/>
      <c r="AQ3068" s="110"/>
      <c r="AR3068" s="110"/>
      <c r="AS3068" s="110"/>
      <c r="AT3068" s="110"/>
      <c r="AU3068" s="110"/>
      <c r="AV3068" s="110"/>
      <c r="AW3068" s="110"/>
      <c r="AX3068" s="110"/>
      <c r="AY3068" s="110"/>
      <c r="AZ3068" s="110"/>
      <c r="BA3068" s="110"/>
      <c r="BB3068" s="110"/>
      <c r="BC3068" s="110"/>
      <c r="BD3068" s="110"/>
      <c r="BE3068" s="110"/>
      <c r="BF3068" s="110"/>
      <c r="BG3068" s="110"/>
      <c r="BH3068" s="110"/>
      <c r="BI3068" s="110"/>
      <c r="BJ3068" s="110"/>
    </row>
    <row r="3069" spans="1:62">
      <c r="A3069" s="108"/>
      <c r="B3069" s="108"/>
      <c r="C3069" s="109"/>
      <c r="D3069" s="109"/>
      <c r="E3069" s="108"/>
      <c r="F3069" s="108"/>
      <c r="G3069" s="108"/>
      <c r="H3069" s="108"/>
      <c r="I3069" s="108"/>
      <c r="J3069" s="108"/>
      <c r="K3069" s="110"/>
      <c r="L3069" s="110"/>
      <c r="M3069" s="110"/>
      <c r="N3069" s="110"/>
      <c r="O3069" s="110"/>
      <c r="P3069" s="110"/>
      <c r="Q3069" s="110"/>
      <c r="R3069" s="111"/>
      <c r="Y3069" s="110"/>
      <c r="Z3069" s="110"/>
      <c r="AA3069" s="110"/>
      <c r="AB3069" s="110"/>
      <c r="AC3069" s="110"/>
      <c r="AD3069" s="110"/>
      <c r="AE3069" s="110"/>
      <c r="AF3069" s="110"/>
      <c r="AI3069" s="110"/>
      <c r="AJ3069" s="110"/>
      <c r="AK3069" s="110"/>
      <c r="AL3069" s="110"/>
      <c r="AM3069" s="110"/>
      <c r="AN3069" s="110"/>
      <c r="AO3069" s="110"/>
      <c r="AP3069" s="110"/>
      <c r="AQ3069" s="110"/>
      <c r="AR3069" s="110"/>
      <c r="AS3069" s="110"/>
      <c r="AT3069" s="110"/>
      <c r="AU3069" s="110"/>
      <c r="AV3069" s="110"/>
      <c r="AW3069" s="110"/>
      <c r="AX3069" s="110"/>
      <c r="AY3069" s="110"/>
      <c r="AZ3069" s="110"/>
      <c r="BA3069" s="110"/>
      <c r="BB3069" s="110"/>
      <c r="BC3069" s="110"/>
      <c r="BD3069" s="110"/>
      <c r="BE3069" s="110"/>
      <c r="BF3069" s="110"/>
      <c r="BG3069" s="110"/>
      <c r="BH3069" s="110"/>
      <c r="BI3069" s="110"/>
      <c r="BJ3069" s="110"/>
    </row>
    <row r="3070" spans="1:62">
      <c r="A3070" s="108"/>
      <c r="B3070" s="108"/>
      <c r="C3070" s="109"/>
      <c r="D3070" s="109"/>
      <c r="E3070" s="108"/>
      <c r="F3070" s="108"/>
      <c r="G3070" s="108"/>
      <c r="H3070" s="108"/>
      <c r="I3070" s="108"/>
      <c r="J3070" s="108"/>
      <c r="K3070" s="110"/>
      <c r="L3070" s="110"/>
      <c r="M3070" s="110"/>
      <c r="N3070" s="110"/>
      <c r="O3070" s="110"/>
      <c r="P3070" s="110"/>
      <c r="Q3070" s="110"/>
      <c r="R3070" s="111"/>
      <c r="W3070" s="110"/>
      <c r="X3070" s="110"/>
      <c r="Y3070" s="110"/>
      <c r="Z3070" s="110"/>
      <c r="AA3070" s="110"/>
      <c r="AB3070" s="110"/>
      <c r="AC3070" s="110"/>
      <c r="AD3070" s="110"/>
      <c r="AE3070" s="110"/>
      <c r="AF3070" s="110"/>
      <c r="AI3070" s="110"/>
      <c r="AJ3070" s="110"/>
      <c r="AK3070" s="110"/>
      <c r="AL3070" s="110"/>
      <c r="AM3070" s="110"/>
      <c r="AN3070" s="110"/>
      <c r="AO3070" s="110"/>
      <c r="AP3070" s="110"/>
      <c r="AQ3070" s="110"/>
      <c r="AR3070" s="110"/>
      <c r="AS3070" s="110"/>
      <c r="AT3070" s="110"/>
      <c r="AU3070" s="110"/>
      <c r="AV3070" s="110"/>
      <c r="AW3070" s="110"/>
      <c r="AX3070" s="110"/>
      <c r="AY3070" s="110"/>
      <c r="AZ3070" s="110"/>
      <c r="BA3070" s="110"/>
      <c r="BB3070" s="110"/>
      <c r="BC3070" s="110"/>
      <c r="BD3070" s="110"/>
      <c r="BE3070" s="110"/>
      <c r="BF3070" s="110"/>
      <c r="BG3070" s="110"/>
      <c r="BH3070" s="110"/>
      <c r="BI3070" s="110"/>
      <c r="BJ3070" s="110"/>
    </row>
    <row r="3071" spans="1:62">
      <c r="A3071" s="108"/>
      <c r="B3071" s="108"/>
      <c r="C3071" s="109"/>
      <c r="D3071" s="109"/>
      <c r="E3071" s="108"/>
      <c r="F3071" s="108"/>
      <c r="G3071" s="108"/>
      <c r="H3071" s="108"/>
      <c r="I3071" s="108"/>
      <c r="J3071" s="108"/>
      <c r="K3071" s="110"/>
      <c r="L3071" s="110"/>
      <c r="M3071" s="110"/>
      <c r="N3071" s="110"/>
      <c r="O3071" s="110"/>
      <c r="P3071" s="110"/>
      <c r="Q3071" s="110"/>
      <c r="R3071" s="111"/>
      <c r="S3071" s="111"/>
      <c r="AD3071" s="110"/>
      <c r="AE3071" s="110"/>
      <c r="AF3071" s="110"/>
      <c r="AH3071" s="112"/>
      <c r="AI3071" s="110"/>
      <c r="AJ3071" s="110"/>
      <c r="AK3071" s="110"/>
      <c r="AL3071" s="110"/>
      <c r="AM3071" s="110"/>
      <c r="AN3071" s="110"/>
      <c r="AO3071" s="110"/>
      <c r="AP3071" s="110"/>
      <c r="AQ3071" s="110"/>
      <c r="AR3071" s="110"/>
      <c r="AS3071" s="110"/>
      <c r="AT3071" s="110"/>
      <c r="AU3071" s="110"/>
      <c r="AV3071" s="110"/>
      <c r="AW3071" s="110"/>
      <c r="AX3071" s="110"/>
      <c r="AY3071" s="110"/>
      <c r="AZ3071" s="110"/>
      <c r="BA3071" s="110"/>
      <c r="BB3071" s="110"/>
      <c r="BC3071" s="110"/>
      <c r="BD3071" s="110"/>
      <c r="BE3071" s="110"/>
      <c r="BF3071" s="110"/>
      <c r="BG3071" s="110"/>
      <c r="BH3071" s="110"/>
      <c r="BI3071" s="110"/>
      <c r="BJ3071" s="110"/>
    </row>
    <row r="3072" spans="1:62">
      <c r="A3072" s="108"/>
      <c r="B3072" s="108"/>
      <c r="C3072" s="109"/>
      <c r="D3072" s="109"/>
      <c r="E3072" s="108"/>
      <c r="F3072" s="108"/>
      <c r="G3072" s="108"/>
      <c r="H3072" s="108"/>
      <c r="I3072" s="108"/>
      <c r="J3072" s="108"/>
      <c r="K3072" s="110"/>
      <c r="L3072" s="110"/>
      <c r="M3072" s="110"/>
      <c r="N3072" s="110"/>
      <c r="O3072" s="110"/>
      <c r="P3072" s="110"/>
      <c r="Q3072" s="110"/>
      <c r="R3072" s="111"/>
      <c r="S3072" s="111"/>
      <c r="AD3072" s="110"/>
      <c r="AE3072" s="110"/>
      <c r="AF3072" s="110"/>
      <c r="AH3072" s="112"/>
      <c r="AI3072" s="110"/>
      <c r="AJ3072" s="110"/>
      <c r="AK3072" s="110"/>
      <c r="AL3072" s="110"/>
      <c r="AM3072" s="110"/>
      <c r="AN3072" s="110"/>
      <c r="AO3072" s="110"/>
      <c r="AP3072" s="110"/>
      <c r="AQ3072" s="110"/>
      <c r="AR3072" s="110"/>
      <c r="AS3072" s="110"/>
      <c r="AT3072" s="110"/>
      <c r="AU3072" s="110"/>
      <c r="AV3072" s="110"/>
      <c r="AW3072" s="110"/>
      <c r="AX3072" s="110"/>
      <c r="AY3072" s="110"/>
      <c r="AZ3072" s="110"/>
      <c r="BA3072" s="110"/>
      <c r="BB3072" s="110"/>
      <c r="BC3072" s="110"/>
      <c r="BD3072" s="110"/>
      <c r="BE3072" s="110"/>
      <c r="BF3072" s="110"/>
      <c r="BG3072" s="110"/>
      <c r="BH3072" s="110"/>
      <c r="BI3072" s="110"/>
      <c r="BJ3072" s="110"/>
    </row>
    <row r="3073" spans="1:62">
      <c r="A3073" s="108"/>
      <c r="B3073" s="108"/>
      <c r="C3073" s="109"/>
      <c r="D3073" s="109"/>
      <c r="E3073" s="108"/>
      <c r="F3073" s="108"/>
      <c r="G3073" s="108"/>
      <c r="H3073" s="108"/>
      <c r="I3073" s="108"/>
      <c r="J3073" s="108"/>
      <c r="K3073" s="110"/>
      <c r="L3073" s="110"/>
      <c r="M3073" s="110"/>
      <c r="N3073" s="110"/>
      <c r="O3073" s="110"/>
      <c r="P3073" s="110"/>
      <c r="R3073" s="111"/>
      <c r="Y3073" s="110"/>
      <c r="Z3073" s="110"/>
      <c r="AA3073" s="110"/>
      <c r="AB3073" s="110"/>
      <c r="AC3073" s="110"/>
      <c r="AD3073" s="110"/>
      <c r="AE3073" s="110"/>
      <c r="AF3073" s="110"/>
      <c r="AI3073" s="110"/>
      <c r="AJ3073" s="110"/>
      <c r="AK3073" s="110"/>
      <c r="AL3073" s="110"/>
      <c r="AM3073" s="110"/>
      <c r="AN3073" s="110"/>
      <c r="AO3073" s="110"/>
      <c r="AP3073" s="110"/>
      <c r="AQ3073" s="110"/>
      <c r="AR3073" s="110"/>
      <c r="AS3073" s="110"/>
      <c r="AT3073" s="110"/>
      <c r="AU3073" s="110"/>
      <c r="AV3073" s="110"/>
      <c r="AW3073" s="110"/>
      <c r="AX3073" s="110"/>
      <c r="AY3073" s="110"/>
      <c r="AZ3073" s="110"/>
      <c r="BA3073" s="110"/>
      <c r="BB3073" s="110"/>
      <c r="BC3073" s="110"/>
      <c r="BD3073" s="110"/>
      <c r="BE3073" s="110"/>
      <c r="BF3073" s="110"/>
      <c r="BG3073" s="110"/>
      <c r="BH3073" s="110"/>
      <c r="BI3073" s="110"/>
      <c r="BJ3073" s="110"/>
    </row>
    <row r="3074" spans="1:62">
      <c r="A3074" s="108"/>
      <c r="B3074" s="108"/>
      <c r="C3074" s="109"/>
      <c r="D3074" s="109"/>
      <c r="E3074" s="108"/>
      <c r="F3074" s="108"/>
      <c r="G3074" s="108"/>
      <c r="H3074" s="108"/>
      <c r="I3074" s="108"/>
      <c r="J3074" s="108"/>
      <c r="K3074" s="110"/>
      <c r="L3074" s="110"/>
      <c r="M3074" s="110"/>
      <c r="N3074" s="110"/>
      <c r="O3074" s="110"/>
      <c r="P3074" s="110"/>
      <c r="R3074" s="111"/>
      <c r="Y3074" s="110"/>
      <c r="Z3074" s="110"/>
      <c r="AA3074" s="110"/>
      <c r="AB3074" s="110"/>
      <c r="AC3074" s="110"/>
      <c r="AD3074" s="110"/>
      <c r="AE3074" s="110"/>
      <c r="AF3074" s="110"/>
      <c r="AI3074" s="110"/>
      <c r="AJ3074" s="110"/>
      <c r="AK3074" s="110"/>
      <c r="AL3074" s="110"/>
      <c r="AM3074" s="110"/>
      <c r="AN3074" s="110"/>
      <c r="AO3074" s="110"/>
      <c r="AP3074" s="110"/>
      <c r="AQ3074" s="110"/>
      <c r="AR3074" s="110"/>
      <c r="AS3074" s="110"/>
      <c r="AT3074" s="110"/>
      <c r="AU3074" s="110"/>
      <c r="AV3074" s="110"/>
      <c r="AW3074" s="110"/>
      <c r="AX3074" s="110"/>
      <c r="AY3074" s="110"/>
      <c r="AZ3074" s="110"/>
      <c r="BA3074" s="110"/>
      <c r="BB3074" s="110"/>
      <c r="BC3074" s="110"/>
      <c r="BD3074" s="110"/>
      <c r="BE3074" s="110"/>
      <c r="BF3074" s="110"/>
      <c r="BG3074" s="110"/>
      <c r="BH3074" s="110"/>
      <c r="BI3074" s="110"/>
      <c r="BJ3074" s="110"/>
    </row>
    <row r="3075" spans="1:62">
      <c r="A3075" s="108"/>
      <c r="B3075" s="108"/>
      <c r="C3075" s="109"/>
      <c r="D3075" s="109"/>
      <c r="E3075" s="108"/>
      <c r="F3075" s="108"/>
      <c r="G3075" s="108"/>
      <c r="H3075" s="108"/>
      <c r="I3075" s="108"/>
      <c r="J3075" s="108"/>
      <c r="K3075" s="110"/>
      <c r="L3075" s="110"/>
      <c r="M3075" s="110"/>
      <c r="P3075" s="110"/>
      <c r="R3075" s="111"/>
      <c r="Y3075" s="110"/>
      <c r="Z3075" s="110"/>
      <c r="AA3075" s="110"/>
      <c r="AB3075" s="110"/>
      <c r="AC3075" s="110"/>
      <c r="AD3075" s="110"/>
      <c r="AE3075" s="110"/>
      <c r="AF3075" s="110"/>
      <c r="AG3075" s="112"/>
      <c r="AI3075" s="110"/>
      <c r="AJ3075" s="110"/>
      <c r="AK3075" s="110"/>
      <c r="AL3075" s="110"/>
      <c r="AM3075" s="110"/>
      <c r="AN3075" s="110"/>
      <c r="AO3075" s="110"/>
      <c r="AP3075" s="110"/>
      <c r="AQ3075" s="110"/>
      <c r="AR3075" s="110"/>
      <c r="AS3075" s="110"/>
      <c r="AT3075" s="110"/>
      <c r="AU3075" s="110"/>
      <c r="AV3075" s="110"/>
      <c r="AW3075" s="110"/>
      <c r="AX3075" s="110"/>
      <c r="AY3075" s="110"/>
      <c r="AZ3075" s="110"/>
      <c r="BA3075" s="110"/>
      <c r="BB3075" s="110"/>
      <c r="BC3075" s="110"/>
      <c r="BD3075" s="110"/>
      <c r="BE3075" s="110"/>
      <c r="BF3075" s="110"/>
      <c r="BG3075" s="110"/>
      <c r="BH3075" s="110"/>
      <c r="BI3075" s="110"/>
      <c r="BJ3075" s="110"/>
    </row>
    <row r="3076" spans="1:62">
      <c r="A3076" s="108"/>
      <c r="B3076" s="108"/>
      <c r="C3076" s="109"/>
      <c r="D3076" s="109"/>
      <c r="E3076" s="108"/>
      <c r="F3076" s="108"/>
      <c r="G3076" s="108"/>
      <c r="H3076" s="108"/>
      <c r="I3076" s="108"/>
      <c r="J3076" s="108"/>
      <c r="K3076" s="110"/>
      <c r="L3076" s="110"/>
      <c r="M3076" s="110"/>
      <c r="N3076" s="110"/>
      <c r="O3076" s="110"/>
      <c r="P3076" s="110"/>
      <c r="R3076" s="111"/>
      <c r="Y3076" s="110"/>
      <c r="Z3076" s="110"/>
      <c r="AA3076" s="110"/>
      <c r="AB3076" s="110"/>
      <c r="AC3076" s="110"/>
      <c r="AD3076" s="110"/>
      <c r="AE3076" s="110"/>
      <c r="AF3076" s="110"/>
      <c r="AG3076" s="112"/>
      <c r="AI3076" s="110"/>
      <c r="AJ3076" s="110"/>
      <c r="AK3076" s="110"/>
      <c r="AL3076" s="110"/>
      <c r="AM3076" s="110"/>
      <c r="AN3076" s="110"/>
      <c r="AO3076" s="110"/>
      <c r="AP3076" s="110"/>
      <c r="AQ3076" s="110"/>
      <c r="AR3076" s="110"/>
      <c r="AS3076" s="110"/>
      <c r="AT3076" s="110"/>
      <c r="AU3076" s="110"/>
      <c r="AV3076" s="110"/>
      <c r="AW3076" s="110"/>
      <c r="AX3076" s="110"/>
      <c r="AY3076" s="110"/>
      <c r="AZ3076" s="110"/>
      <c r="BA3076" s="110"/>
      <c r="BB3076" s="110"/>
      <c r="BC3076" s="110"/>
      <c r="BD3076" s="110"/>
      <c r="BE3076" s="110"/>
      <c r="BF3076" s="110"/>
      <c r="BG3076" s="110"/>
      <c r="BH3076" s="110"/>
      <c r="BI3076" s="110"/>
      <c r="BJ3076" s="110"/>
    </row>
    <row r="3077" spans="1:62">
      <c r="A3077" s="108"/>
      <c r="B3077" s="108"/>
      <c r="C3077" s="109"/>
      <c r="D3077" s="109"/>
      <c r="E3077" s="108"/>
      <c r="F3077" s="108"/>
      <c r="G3077" s="108"/>
      <c r="H3077" s="108"/>
      <c r="I3077" s="108"/>
      <c r="J3077" s="108"/>
      <c r="K3077" s="110"/>
      <c r="L3077" s="110"/>
      <c r="M3077" s="110"/>
      <c r="N3077" s="110"/>
      <c r="O3077" s="110"/>
      <c r="P3077" s="110"/>
      <c r="Y3077" s="110"/>
      <c r="Z3077" s="110"/>
      <c r="AA3077" s="110"/>
      <c r="AB3077" s="110"/>
      <c r="AC3077" s="110"/>
      <c r="AD3077" s="110"/>
      <c r="AE3077" s="110"/>
      <c r="AF3077" s="110"/>
      <c r="AI3077" s="110"/>
      <c r="AJ3077" s="110"/>
      <c r="AK3077" s="110"/>
      <c r="AL3077" s="110"/>
      <c r="AM3077" s="110"/>
      <c r="AN3077" s="110"/>
      <c r="AO3077" s="110"/>
      <c r="AP3077" s="110"/>
      <c r="AQ3077" s="110"/>
      <c r="AR3077" s="110"/>
      <c r="AS3077" s="110"/>
      <c r="AT3077" s="110"/>
      <c r="AU3077" s="110"/>
      <c r="AV3077" s="110"/>
      <c r="AW3077" s="110"/>
      <c r="AX3077" s="110"/>
      <c r="AY3077" s="110"/>
      <c r="AZ3077" s="110"/>
      <c r="BA3077" s="110"/>
      <c r="BB3077" s="110"/>
      <c r="BC3077" s="110"/>
      <c r="BD3077" s="110"/>
      <c r="BE3077" s="110"/>
      <c r="BF3077" s="110"/>
      <c r="BG3077" s="110"/>
      <c r="BH3077" s="110"/>
      <c r="BI3077" s="110"/>
      <c r="BJ3077" s="110"/>
    </row>
    <row r="3078" spans="1:62">
      <c r="A3078" s="108"/>
      <c r="B3078" s="108"/>
      <c r="C3078" s="109"/>
      <c r="D3078" s="109"/>
      <c r="E3078" s="108"/>
      <c r="F3078" s="108"/>
      <c r="G3078" s="108"/>
      <c r="H3078" s="108"/>
      <c r="I3078" s="108"/>
      <c r="J3078" s="108"/>
      <c r="K3078" s="110"/>
      <c r="L3078" s="110"/>
      <c r="M3078" s="110"/>
      <c r="P3078" s="110"/>
      <c r="Q3078" s="110"/>
      <c r="R3078" s="111"/>
      <c r="S3078" s="111"/>
      <c r="W3078" s="110"/>
      <c r="X3078" s="110"/>
      <c r="Y3078" s="110"/>
      <c r="Z3078" s="110"/>
      <c r="AA3078" s="110"/>
      <c r="AG3078" s="112"/>
      <c r="AH3078" s="112"/>
      <c r="AI3078" s="110"/>
      <c r="AJ3078" s="110"/>
      <c r="AK3078" s="110"/>
      <c r="AL3078" s="110"/>
      <c r="AM3078" s="110"/>
      <c r="AN3078" s="110"/>
      <c r="AO3078" s="110"/>
      <c r="AP3078" s="110"/>
      <c r="AQ3078" s="110"/>
      <c r="AR3078" s="110"/>
      <c r="AS3078" s="110"/>
      <c r="AT3078" s="110"/>
      <c r="AU3078" s="110"/>
      <c r="AV3078" s="110"/>
      <c r="AW3078" s="110"/>
      <c r="AY3078" s="110"/>
      <c r="AZ3078" s="110"/>
      <c r="BA3078" s="110"/>
      <c r="BB3078" s="110"/>
      <c r="BC3078" s="110"/>
      <c r="BD3078" s="110"/>
      <c r="BE3078" s="110"/>
    </row>
    <row r="3079" spans="1:62">
      <c r="A3079" s="108"/>
      <c r="B3079" s="108"/>
      <c r="C3079" s="109"/>
      <c r="D3079" s="109"/>
      <c r="E3079" s="108"/>
      <c r="F3079" s="108"/>
      <c r="G3079" s="108"/>
      <c r="H3079" s="108"/>
      <c r="I3079" s="108"/>
      <c r="J3079" s="108"/>
      <c r="K3079" s="110"/>
      <c r="L3079" s="110"/>
      <c r="M3079" s="110"/>
      <c r="P3079" s="110"/>
      <c r="Q3079" s="110"/>
      <c r="R3079" s="111"/>
      <c r="S3079" s="111"/>
      <c r="W3079" s="110"/>
      <c r="X3079" s="110"/>
      <c r="Y3079" s="110"/>
      <c r="Z3079" s="110"/>
      <c r="AA3079" s="110"/>
      <c r="AG3079" s="112"/>
      <c r="AH3079" s="112"/>
      <c r="AI3079" s="110"/>
      <c r="AJ3079" s="110"/>
      <c r="AK3079" s="110"/>
      <c r="AL3079" s="110"/>
      <c r="AM3079" s="110"/>
      <c r="AN3079" s="110"/>
      <c r="AO3079" s="110"/>
      <c r="AP3079" s="110"/>
      <c r="AQ3079" s="110"/>
      <c r="AR3079" s="110"/>
      <c r="AS3079" s="110"/>
      <c r="AT3079" s="110"/>
      <c r="AU3079" s="110"/>
      <c r="AV3079" s="110"/>
      <c r="AW3079" s="110"/>
      <c r="AY3079" s="110"/>
      <c r="AZ3079" s="110"/>
      <c r="BA3079" s="110"/>
      <c r="BB3079" s="110"/>
      <c r="BC3079" s="110"/>
      <c r="BD3079" s="110"/>
      <c r="BE3079" s="110"/>
    </row>
    <row r="3080" spans="1:62">
      <c r="A3080" s="108"/>
      <c r="B3080" s="108"/>
      <c r="C3080" s="109"/>
      <c r="D3080" s="109"/>
      <c r="E3080" s="108"/>
      <c r="F3080" s="108"/>
      <c r="G3080" s="108"/>
      <c r="H3080" s="108"/>
      <c r="I3080" s="108"/>
      <c r="J3080" s="108"/>
      <c r="K3080" s="110"/>
      <c r="L3080" s="110"/>
      <c r="M3080" s="110"/>
      <c r="N3080" s="110"/>
      <c r="O3080" s="110"/>
      <c r="P3080" s="110"/>
      <c r="Y3080" s="110"/>
      <c r="Z3080" s="110"/>
      <c r="AA3080" s="110"/>
      <c r="AB3080" s="110"/>
      <c r="AC3080" s="110"/>
      <c r="AD3080" s="110"/>
      <c r="AE3080" s="110"/>
      <c r="AF3080" s="110"/>
      <c r="AI3080" s="110"/>
      <c r="AJ3080" s="110"/>
      <c r="AK3080" s="110"/>
      <c r="AL3080" s="110"/>
      <c r="AM3080" s="110"/>
      <c r="AN3080" s="110"/>
      <c r="AO3080" s="110"/>
      <c r="AP3080" s="110"/>
      <c r="AQ3080" s="110"/>
      <c r="AR3080" s="110"/>
      <c r="AS3080" s="110"/>
      <c r="AT3080" s="110"/>
      <c r="AU3080" s="110"/>
      <c r="AV3080" s="110"/>
      <c r="AW3080" s="110"/>
      <c r="AX3080" s="110"/>
      <c r="AY3080" s="110"/>
      <c r="AZ3080" s="110"/>
      <c r="BA3080" s="110"/>
      <c r="BB3080" s="110"/>
      <c r="BC3080" s="110"/>
      <c r="BD3080" s="110"/>
      <c r="BE3080" s="110"/>
      <c r="BF3080" s="110"/>
      <c r="BG3080" s="110"/>
      <c r="BH3080" s="110"/>
      <c r="BI3080" s="110"/>
      <c r="BJ3080" s="110"/>
    </row>
    <row r="3081" spans="1:62">
      <c r="A3081" s="108"/>
      <c r="B3081" s="108"/>
      <c r="C3081" s="109"/>
      <c r="D3081" s="109"/>
      <c r="E3081" s="108"/>
      <c r="F3081" s="108"/>
      <c r="G3081" s="108"/>
      <c r="H3081" s="108"/>
      <c r="I3081" s="108"/>
      <c r="J3081" s="108"/>
      <c r="K3081" s="110"/>
      <c r="L3081" s="110"/>
      <c r="M3081" s="110"/>
      <c r="R3081" s="111"/>
      <c r="Y3081" s="110"/>
      <c r="Z3081" s="110"/>
      <c r="AA3081" s="110"/>
      <c r="AB3081" s="110"/>
      <c r="AC3081" s="110"/>
      <c r="AD3081" s="110"/>
      <c r="AE3081" s="110"/>
      <c r="AF3081" s="110"/>
      <c r="AG3081" s="112"/>
      <c r="AI3081" s="110"/>
      <c r="AJ3081" s="110"/>
      <c r="AK3081" s="110"/>
      <c r="AL3081" s="110"/>
      <c r="AM3081" s="110"/>
      <c r="AN3081" s="110"/>
      <c r="AO3081" s="110"/>
      <c r="AP3081" s="110"/>
      <c r="AQ3081" s="110"/>
      <c r="AS3081" s="110"/>
      <c r="AT3081" s="110"/>
      <c r="AU3081" s="110"/>
      <c r="AV3081" s="110"/>
      <c r="AW3081" s="110"/>
      <c r="AY3081" s="110"/>
      <c r="AZ3081" s="110"/>
      <c r="BA3081" s="110"/>
      <c r="BB3081" s="110"/>
      <c r="BC3081" s="110"/>
      <c r="BE3081" s="110"/>
      <c r="BF3081" s="110"/>
      <c r="BG3081" s="110"/>
      <c r="BH3081" s="110"/>
      <c r="BI3081" s="110"/>
    </row>
    <row r="3082" spans="1:62">
      <c r="A3082" s="108"/>
      <c r="B3082" s="108"/>
      <c r="C3082" s="109"/>
      <c r="D3082" s="109"/>
      <c r="E3082" s="108"/>
      <c r="F3082" s="108"/>
      <c r="G3082" s="108"/>
      <c r="H3082" s="108"/>
      <c r="I3082" s="108"/>
      <c r="J3082" s="108"/>
      <c r="K3082" s="110"/>
      <c r="L3082" s="110"/>
      <c r="M3082" s="110"/>
      <c r="N3082" s="110"/>
      <c r="O3082" s="110"/>
      <c r="P3082" s="110"/>
      <c r="Y3082" s="110"/>
      <c r="Z3082" s="110"/>
      <c r="AA3082" s="110"/>
      <c r="AB3082" s="110"/>
      <c r="AC3082" s="110"/>
      <c r="AD3082" s="110"/>
      <c r="AE3082" s="110"/>
      <c r="AF3082" s="110"/>
      <c r="AI3082" s="110"/>
      <c r="AJ3082" s="110"/>
      <c r="AK3082" s="110"/>
      <c r="AL3082" s="110"/>
      <c r="AM3082" s="110"/>
      <c r="AN3082" s="110"/>
      <c r="AO3082" s="110"/>
      <c r="AP3082" s="110"/>
      <c r="AQ3082" s="110"/>
      <c r="AR3082" s="110"/>
      <c r="AS3082" s="110"/>
      <c r="AT3082" s="110"/>
      <c r="AU3082" s="110"/>
      <c r="AV3082" s="110"/>
      <c r="AW3082" s="110"/>
      <c r="AX3082" s="110"/>
      <c r="AY3082" s="110"/>
      <c r="AZ3082" s="110"/>
      <c r="BA3082" s="110"/>
      <c r="BB3082" s="110"/>
      <c r="BC3082" s="110"/>
      <c r="BD3082" s="110"/>
      <c r="BE3082" s="110"/>
      <c r="BF3082" s="110"/>
      <c r="BG3082" s="110"/>
      <c r="BH3082" s="110"/>
      <c r="BI3082" s="110"/>
      <c r="BJ3082" s="110"/>
    </row>
    <row r="3083" spans="1:62">
      <c r="A3083" s="108"/>
      <c r="B3083" s="108"/>
      <c r="C3083" s="109"/>
      <c r="D3083" s="109"/>
      <c r="E3083" s="108"/>
      <c r="F3083" s="108"/>
      <c r="G3083" s="108"/>
      <c r="H3083" s="108"/>
      <c r="I3083" s="108"/>
      <c r="J3083" s="108"/>
      <c r="K3083" s="110"/>
      <c r="L3083" s="110"/>
      <c r="M3083" s="110"/>
      <c r="N3083" s="110"/>
      <c r="O3083" s="110"/>
      <c r="P3083" s="110"/>
      <c r="Y3083" s="110"/>
      <c r="Z3083" s="110"/>
      <c r="AA3083" s="110"/>
      <c r="AB3083" s="110"/>
      <c r="AC3083" s="110"/>
      <c r="AD3083" s="110"/>
      <c r="AE3083" s="110"/>
      <c r="AF3083" s="110"/>
      <c r="AI3083" s="110"/>
      <c r="AJ3083" s="110"/>
      <c r="AK3083" s="110"/>
      <c r="AL3083" s="110"/>
      <c r="AM3083" s="110"/>
      <c r="AN3083" s="110"/>
      <c r="AO3083" s="110"/>
      <c r="AP3083" s="110"/>
      <c r="AQ3083" s="110"/>
      <c r="AR3083" s="110"/>
      <c r="AS3083" s="110"/>
      <c r="AT3083" s="110"/>
      <c r="AU3083" s="110"/>
      <c r="AV3083" s="110"/>
      <c r="AW3083" s="110"/>
      <c r="AX3083" s="110"/>
      <c r="AY3083" s="110"/>
      <c r="AZ3083" s="110"/>
      <c r="BA3083" s="110"/>
      <c r="BB3083" s="110"/>
      <c r="BC3083" s="110"/>
      <c r="BD3083" s="110"/>
      <c r="BE3083" s="110"/>
      <c r="BF3083" s="110"/>
      <c r="BG3083" s="110"/>
      <c r="BH3083" s="110"/>
      <c r="BI3083" s="110"/>
      <c r="BJ3083" s="110"/>
    </row>
    <row r="3084" spans="1:62">
      <c r="A3084" s="108"/>
      <c r="B3084" s="108"/>
      <c r="C3084" s="109"/>
      <c r="D3084" s="109"/>
      <c r="E3084" s="108"/>
      <c r="F3084" s="108"/>
      <c r="G3084" s="108"/>
      <c r="H3084" s="108"/>
      <c r="I3084" s="108"/>
      <c r="J3084" s="108"/>
      <c r="K3084" s="110"/>
      <c r="L3084" s="110"/>
      <c r="M3084" s="110"/>
      <c r="N3084" s="110"/>
      <c r="O3084" s="110"/>
      <c r="P3084" s="110"/>
      <c r="Q3084" s="110"/>
      <c r="R3084" s="111"/>
      <c r="Y3084" s="110"/>
      <c r="Z3084" s="110"/>
      <c r="AA3084" s="110"/>
      <c r="AB3084" s="110"/>
      <c r="AC3084" s="110"/>
      <c r="AD3084" s="110"/>
      <c r="AE3084" s="110"/>
      <c r="AF3084" s="110"/>
      <c r="AI3084" s="110"/>
      <c r="AJ3084" s="110"/>
      <c r="AK3084" s="110"/>
      <c r="AL3084" s="110"/>
      <c r="AM3084" s="110"/>
      <c r="AN3084" s="110"/>
      <c r="AO3084" s="110"/>
      <c r="AP3084" s="110"/>
      <c r="AQ3084" s="110"/>
      <c r="AR3084" s="110"/>
      <c r="AS3084" s="110"/>
      <c r="AT3084" s="110"/>
      <c r="AU3084" s="110"/>
      <c r="AV3084" s="110"/>
      <c r="AW3084" s="110"/>
      <c r="AX3084" s="110"/>
      <c r="AY3084" s="110"/>
      <c r="AZ3084" s="110"/>
      <c r="BA3084" s="110"/>
      <c r="BB3084" s="110"/>
      <c r="BC3084" s="110"/>
      <c r="BD3084" s="110"/>
      <c r="BE3084" s="110"/>
      <c r="BF3084" s="110"/>
      <c r="BG3084" s="110"/>
      <c r="BH3084" s="110"/>
      <c r="BI3084" s="110"/>
      <c r="BJ3084" s="110"/>
    </row>
    <row r="3085" spans="1:62">
      <c r="A3085" s="108"/>
      <c r="B3085" s="108"/>
      <c r="C3085" s="109"/>
      <c r="D3085" s="109"/>
      <c r="E3085" s="108"/>
      <c r="F3085" s="108"/>
      <c r="G3085" s="108"/>
      <c r="H3085" s="108"/>
      <c r="I3085" s="108"/>
      <c r="J3085" s="108"/>
      <c r="K3085" s="110"/>
      <c r="L3085" s="110"/>
      <c r="M3085" s="110"/>
      <c r="N3085" s="110"/>
      <c r="O3085" s="110"/>
      <c r="P3085" s="110"/>
      <c r="Y3085" s="110"/>
      <c r="Z3085" s="110"/>
      <c r="AA3085" s="110"/>
      <c r="AB3085" s="110"/>
      <c r="AC3085" s="110"/>
      <c r="AD3085" s="110"/>
      <c r="AE3085" s="110"/>
      <c r="AF3085" s="110"/>
      <c r="AI3085" s="110"/>
      <c r="AJ3085" s="110"/>
      <c r="AK3085" s="110"/>
      <c r="AL3085" s="110"/>
      <c r="AM3085" s="110"/>
      <c r="AN3085" s="110"/>
      <c r="AO3085" s="110"/>
      <c r="AP3085" s="110"/>
      <c r="AQ3085" s="110"/>
      <c r="AR3085" s="110"/>
      <c r="AS3085" s="110"/>
      <c r="AT3085" s="110"/>
      <c r="AU3085" s="110"/>
      <c r="AV3085" s="110"/>
      <c r="AW3085" s="110"/>
      <c r="AX3085" s="110"/>
      <c r="AY3085" s="110"/>
      <c r="AZ3085" s="110"/>
      <c r="BA3085" s="110"/>
      <c r="BB3085" s="110"/>
      <c r="BC3085" s="110"/>
      <c r="BD3085" s="110"/>
      <c r="BE3085" s="110"/>
      <c r="BF3085" s="110"/>
      <c r="BG3085" s="110"/>
      <c r="BH3085" s="110"/>
      <c r="BI3085" s="110"/>
      <c r="BJ3085" s="110"/>
    </row>
    <row r="3086" spans="1:62">
      <c r="A3086" s="108"/>
      <c r="B3086" s="108"/>
      <c r="C3086" s="109"/>
      <c r="D3086" s="109"/>
      <c r="E3086" s="108"/>
      <c r="F3086" s="108"/>
      <c r="G3086" s="108"/>
      <c r="H3086" s="108"/>
      <c r="I3086" s="108"/>
      <c r="J3086" s="108"/>
      <c r="K3086" s="110"/>
      <c r="L3086" s="110"/>
      <c r="M3086" s="110"/>
      <c r="R3086" s="111"/>
      <c r="Y3086" s="110"/>
      <c r="Z3086" s="110"/>
      <c r="AA3086" s="110"/>
      <c r="AB3086" s="110"/>
      <c r="AC3086" s="110"/>
      <c r="AD3086" s="110"/>
      <c r="AE3086" s="110"/>
      <c r="AF3086" s="110"/>
      <c r="AI3086" s="110"/>
      <c r="AJ3086" s="110"/>
      <c r="AK3086" s="110"/>
      <c r="AL3086" s="110"/>
      <c r="AM3086" s="110"/>
      <c r="AN3086" s="110"/>
      <c r="AO3086" s="110"/>
      <c r="AP3086" s="110"/>
      <c r="AQ3086" s="110"/>
      <c r="AS3086" s="110"/>
      <c r="AT3086" s="110"/>
      <c r="AU3086" s="110"/>
      <c r="AV3086" s="110"/>
      <c r="AW3086" s="110"/>
      <c r="AY3086" s="110"/>
      <c r="AZ3086" s="110"/>
      <c r="BA3086" s="110"/>
      <c r="BB3086" s="110"/>
      <c r="BC3086" s="110"/>
      <c r="BE3086" s="110"/>
      <c r="BF3086" s="110"/>
      <c r="BG3086" s="110"/>
      <c r="BH3086" s="110"/>
      <c r="BI3086" s="110"/>
    </row>
    <row r="3087" spans="1:62">
      <c r="A3087" s="108"/>
      <c r="B3087" s="108"/>
      <c r="C3087" s="109"/>
      <c r="D3087" s="109"/>
      <c r="E3087" s="108"/>
      <c r="F3087" s="108"/>
      <c r="G3087" s="108"/>
      <c r="H3087" s="108"/>
      <c r="I3087" s="108"/>
      <c r="J3087" s="108"/>
      <c r="K3087" s="110"/>
      <c r="L3087" s="110"/>
      <c r="M3087" s="110"/>
      <c r="N3087" s="110"/>
      <c r="O3087" s="110"/>
      <c r="P3087" s="110"/>
      <c r="R3087" s="111"/>
      <c r="Y3087" s="110"/>
      <c r="Z3087" s="110"/>
      <c r="AA3087" s="110"/>
      <c r="AB3087" s="110"/>
      <c r="AC3087" s="110"/>
      <c r="AD3087" s="110"/>
      <c r="AE3087" s="110"/>
      <c r="AF3087" s="110"/>
      <c r="AG3087" s="112"/>
      <c r="AI3087" s="110"/>
      <c r="AJ3087" s="110"/>
      <c r="AK3087" s="110"/>
      <c r="AL3087" s="110"/>
      <c r="AM3087" s="110"/>
      <c r="AN3087" s="110"/>
      <c r="AO3087" s="110"/>
      <c r="AP3087" s="110"/>
      <c r="AQ3087" s="110"/>
      <c r="AR3087" s="110"/>
      <c r="AS3087" s="110"/>
      <c r="AT3087" s="110"/>
      <c r="AU3087" s="110"/>
      <c r="AV3087" s="110"/>
      <c r="AW3087" s="110"/>
      <c r="AX3087" s="110"/>
      <c r="AY3087" s="110"/>
      <c r="AZ3087" s="110"/>
      <c r="BA3087" s="110"/>
      <c r="BB3087" s="110"/>
      <c r="BC3087" s="110"/>
      <c r="BD3087" s="110"/>
      <c r="BE3087" s="110"/>
      <c r="BF3087" s="110"/>
      <c r="BG3087" s="110"/>
      <c r="BH3087" s="110"/>
      <c r="BI3087" s="110"/>
      <c r="BJ3087" s="110"/>
    </row>
    <row r="3088" spans="1:62">
      <c r="A3088" s="108"/>
      <c r="B3088" s="108"/>
      <c r="C3088" s="109"/>
      <c r="D3088" s="109"/>
      <c r="E3088" s="108"/>
      <c r="F3088" s="108"/>
      <c r="G3088" s="108"/>
      <c r="H3088" s="108"/>
      <c r="I3088" s="108"/>
      <c r="J3088" s="108"/>
      <c r="K3088" s="110"/>
      <c r="L3088" s="110"/>
      <c r="M3088" s="110"/>
      <c r="N3088" s="110"/>
      <c r="O3088" s="110"/>
      <c r="P3088" s="110"/>
      <c r="Q3088" s="110"/>
      <c r="R3088" s="111"/>
      <c r="S3088" s="111"/>
      <c r="Y3088" s="110"/>
      <c r="Z3088" s="110"/>
      <c r="AA3088" s="110"/>
      <c r="AB3088" s="110"/>
      <c r="AC3088" s="110"/>
      <c r="AD3088" s="110"/>
      <c r="AE3088" s="110"/>
      <c r="AF3088" s="110"/>
      <c r="AG3088" s="112"/>
      <c r="AH3088" s="112"/>
      <c r="AI3088" s="110"/>
      <c r="AJ3088" s="110"/>
      <c r="AK3088" s="110"/>
      <c r="AL3088" s="110"/>
      <c r="AM3088" s="110"/>
      <c r="AN3088" s="110"/>
      <c r="AO3088" s="110"/>
      <c r="AP3088" s="110"/>
      <c r="AQ3088" s="110"/>
      <c r="AR3088" s="110"/>
      <c r="AS3088" s="110"/>
      <c r="AT3088" s="110"/>
      <c r="AU3088" s="110"/>
      <c r="AV3088" s="110"/>
      <c r="AW3088" s="110"/>
      <c r="AX3088" s="110"/>
      <c r="AY3088" s="110"/>
      <c r="AZ3088" s="110"/>
      <c r="BA3088" s="110"/>
      <c r="BB3088" s="110"/>
      <c r="BC3088" s="110"/>
      <c r="BD3088" s="110"/>
      <c r="BE3088" s="110"/>
      <c r="BF3088" s="110"/>
      <c r="BG3088" s="110"/>
      <c r="BH3088" s="110"/>
      <c r="BI3088" s="110"/>
      <c r="BJ3088" s="110"/>
    </row>
    <row r="3089" spans="1:62">
      <c r="A3089" s="108"/>
      <c r="B3089" s="108"/>
      <c r="C3089" s="109"/>
      <c r="D3089" s="109"/>
      <c r="E3089" s="108"/>
      <c r="F3089" s="108"/>
      <c r="G3089" s="108"/>
      <c r="H3089" s="108"/>
      <c r="I3089" s="108"/>
      <c r="J3089" s="108"/>
      <c r="K3089" s="110"/>
      <c r="L3089" s="110"/>
      <c r="M3089" s="110"/>
      <c r="O3089" s="110"/>
      <c r="P3089" s="110"/>
      <c r="R3089" s="111"/>
      <c r="S3089" s="111"/>
      <c r="Y3089" s="110"/>
      <c r="Z3089" s="110"/>
      <c r="AA3089" s="110"/>
      <c r="AB3089" s="110"/>
      <c r="AC3089" s="110"/>
      <c r="AD3089" s="110"/>
      <c r="AE3089" s="110"/>
      <c r="AF3089" s="110"/>
      <c r="AG3089" s="112"/>
      <c r="AI3089" s="110"/>
      <c r="AJ3089" s="110"/>
      <c r="AK3089" s="110"/>
      <c r="AL3089" s="110"/>
      <c r="AM3089" s="110"/>
      <c r="AN3089" s="110"/>
      <c r="AO3089" s="110"/>
      <c r="AP3089" s="110"/>
      <c r="AQ3089" s="110"/>
      <c r="AR3089" s="110"/>
      <c r="AS3089" s="110"/>
      <c r="AT3089" s="110"/>
      <c r="AU3089" s="110"/>
      <c r="AV3089" s="110"/>
      <c r="AW3089" s="110"/>
      <c r="AX3089" s="110"/>
      <c r="AY3089" s="110"/>
      <c r="AZ3089" s="110"/>
      <c r="BA3089" s="110"/>
      <c r="BB3089" s="110"/>
      <c r="BC3089" s="110"/>
      <c r="BD3089" s="110"/>
      <c r="BE3089" s="110"/>
      <c r="BF3089" s="110"/>
      <c r="BG3089" s="110"/>
      <c r="BH3089" s="110"/>
      <c r="BI3089" s="110"/>
      <c r="BJ3089" s="110"/>
    </row>
    <row r="3090" spans="1:62">
      <c r="A3090" s="108"/>
      <c r="B3090" s="108"/>
      <c r="C3090" s="109"/>
      <c r="D3090" s="109"/>
      <c r="E3090" s="108"/>
      <c r="F3090" s="108"/>
      <c r="G3090" s="108"/>
      <c r="H3090" s="108"/>
      <c r="I3090" s="108"/>
      <c r="J3090" s="108"/>
      <c r="K3090" s="110"/>
      <c r="L3090" s="110"/>
      <c r="M3090" s="110"/>
      <c r="N3090" s="110"/>
      <c r="O3090" s="110"/>
      <c r="P3090" s="110"/>
      <c r="Q3090" s="110"/>
      <c r="R3090" s="111"/>
      <c r="Y3090" s="110"/>
      <c r="Z3090" s="110"/>
      <c r="AA3090" s="110"/>
      <c r="AB3090" s="110"/>
      <c r="AC3090" s="110"/>
      <c r="AD3090" s="110"/>
      <c r="AE3090" s="110"/>
      <c r="AF3090" s="110"/>
      <c r="AI3090" s="110"/>
      <c r="AJ3090" s="110"/>
      <c r="AK3090" s="110"/>
      <c r="AL3090" s="110"/>
      <c r="AM3090" s="110"/>
      <c r="AN3090" s="110"/>
      <c r="AO3090" s="110"/>
      <c r="AP3090" s="110"/>
      <c r="AQ3090" s="110"/>
      <c r="AR3090" s="110"/>
      <c r="AS3090" s="110"/>
      <c r="AT3090" s="110"/>
      <c r="AU3090" s="110"/>
      <c r="AV3090" s="110"/>
      <c r="AW3090" s="110"/>
      <c r="AX3090" s="110"/>
      <c r="AY3090" s="110"/>
      <c r="AZ3090" s="110"/>
      <c r="BA3090" s="110"/>
      <c r="BB3090" s="110"/>
      <c r="BC3090" s="110"/>
      <c r="BD3090" s="110"/>
      <c r="BE3090" s="110"/>
      <c r="BF3090" s="110"/>
      <c r="BG3090" s="110"/>
      <c r="BH3090" s="110"/>
      <c r="BI3090" s="110"/>
      <c r="BJ3090" s="110"/>
    </row>
    <row r="3091" spans="1:62">
      <c r="A3091" s="108"/>
      <c r="B3091" s="108"/>
      <c r="C3091" s="109"/>
      <c r="D3091" s="109"/>
      <c r="E3091" s="108"/>
      <c r="F3091" s="108"/>
      <c r="G3091" s="108"/>
      <c r="H3091" s="108"/>
      <c r="I3091" s="108"/>
      <c r="J3091" s="108"/>
      <c r="K3091" s="110"/>
      <c r="L3091" s="110"/>
      <c r="M3091" s="110"/>
      <c r="Q3091" s="110"/>
      <c r="R3091" s="111"/>
      <c r="W3091" s="110"/>
      <c r="X3091" s="110"/>
      <c r="Y3091" s="110"/>
      <c r="Z3091" s="110"/>
      <c r="AA3091" s="110"/>
      <c r="AB3091" s="110"/>
      <c r="AC3091" s="110"/>
      <c r="AD3091" s="110"/>
      <c r="AE3091" s="110"/>
      <c r="AF3091" s="110"/>
      <c r="AG3091" s="112"/>
      <c r="AI3091" s="110"/>
      <c r="AJ3091" s="110"/>
      <c r="AK3091" s="110"/>
      <c r="AL3091" s="110"/>
      <c r="AM3091" s="110"/>
      <c r="AN3091" s="110"/>
      <c r="AO3091" s="110"/>
      <c r="AP3091" s="110"/>
      <c r="AQ3091" s="110"/>
      <c r="AR3091" s="110"/>
      <c r="AS3091" s="110"/>
      <c r="AT3091" s="110"/>
      <c r="AU3091" s="110"/>
      <c r="AV3091" s="110"/>
      <c r="AW3091" s="110"/>
      <c r="AX3091" s="110"/>
      <c r="AY3091" s="110"/>
      <c r="AZ3091" s="110"/>
      <c r="BA3091" s="110"/>
      <c r="BB3091" s="110"/>
      <c r="BC3091" s="110"/>
      <c r="BE3091" s="110"/>
      <c r="BF3091" s="110"/>
      <c r="BG3091" s="110"/>
      <c r="BH3091" s="110"/>
      <c r="BI3091" s="110"/>
    </row>
    <row r="3092" spans="1:62">
      <c r="A3092" s="108"/>
      <c r="B3092" s="108"/>
      <c r="C3092" s="109"/>
      <c r="D3092" s="109"/>
      <c r="E3092" s="108"/>
      <c r="F3092" s="108"/>
      <c r="G3092" s="108"/>
      <c r="H3092" s="108"/>
      <c r="I3092" s="108"/>
      <c r="J3092" s="108"/>
      <c r="K3092" s="110"/>
      <c r="L3092" s="110"/>
      <c r="M3092" s="110"/>
      <c r="Q3092" s="110"/>
      <c r="R3092" s="111"/>
      <c r="W3092" s="110"/>
      <c r="X3092" s="110"/>
      <c r="Y3092" s="110"/>
      <c r="Z3092" s="110"/>
      <c r="AA3092" s="110"/>
      <c r="AB3092" s="110"/>
      <c r="AC3092" s="110"/>
      <c r="AD3092" s="110"/>
      <c r="AE3092" s="110"/>
      <c r="AF3092" s="110"/>
      <c r="AG3092" s="112"/>
      <c r="AI3092" s="110"/>
      <c r="AJ3092" s="110"/>
      <c r="AK3092" s="110"/>
      <c r="AL3092" s="110"/>
      <c r="AM3092" s="110"/>
      <c r="AN3092" s="110"/>
      <c r="AO3092" s="110"/>
      <c r="AP3092" s="110"/>
      <c r="AQ3092" s="110"/>
      <c r="AR3092" s="110"/>
      <c r="AS3092" s="110"/>
      <c r="AT3092" s="110"/>
      <c r="AU3092" s="110"/>
      <c r="AV3092" s="110"/>
      <c r="AW3092" s="110"/>
      <c r="AX3092" s="110"/>
      <c r="AY3092" s="110"/>
      <c r="AZ3092" s="110"/>
      <c r="BA3092" s="110"/>
      <c r="BB3092" s="110"/>
      <c r="BC3092" s="110"/>
      <c r="BE3092" s="110"/>
      <c r="BF3092" s="110"/>
      <c r="BG3092" s="110"/>
      <c r="BH3092" s="110"/>
      <c r="BI3092" s="110"/>
    </row>
    <row r="3093" spans="1:62">
      <c r="A3093" s="108"/>
      <c r="B3093" s="108"/>
      <c r="C3093" s="109"/>
      <c r="D3093" s="109"/>
      <c r="E3093" s="108"/>
      <c r="F3093" s="108"/>
      <c r="G3093" s="108"/>
      <c r="H3093" s="108"/>
      <c r="I3093" s="108"/>
      <c r="J3093" s="108"/>
      <c r="K3093" s="110"/>
      <c r="L3093" s="110"/>
      <c r="M3093" s="110"/>
      <c r="N3093" s="110"/>
      <c r="P3093" s="110"/>
      <c r="R3093" s="111"/>
      <c r="Y3093" s="110"/>
      <c r="Z3093" s="110"/>
      <c r="AA3093" s="110"/>
      <c r="AB3093" s="110"/>
      <c r="AC3093" s="110"/>
      <c r="AD3093" s="110"/>
      <c r="AE3093" s="110"/>
      <c r="AF3093" s="110"/>
      <c r="AG3093" s="112"/>
      <c r="AI3093" s="110"/>
      <c r="AJ3093" s="110"/>
      <c r="AK3093" s="110"/>
      <c r="AL3093" s="110"/>
      <c r="AM3093" s="110"/>
      <c r="AN3093" s="110"/>
      <c r="AO3093" s="110"/>
      <c r="AP3093" s="110"/>
      <c r="AQ3093" s="110"/>
      <c r="AS3093" s="110"/>
      <c r="AT3093" s="110"/>
      <c r="AU3093" s="110"/>
      <c r="AV3093" s="110"/>
      <c r="AW3093" s="110"/>
      <c r="AX3093" s="110"/>
      <c r="AY3093" s="110"/>
      <c r="AZ3093" s="110"/>
      <c r="BA3093" s="110"/>
      <c r="BB3093" s="110"/>
      <c r="BC3093" s="110"/>
      <c r="BD3093" s="110"/>
      <c r="BE3093" s="110"/>
      <c r="BF3093" s="110"/>
      <c r="BG3093" s="110"/>
      <c r="BH3093" s="110"/>
      <c r="BI3093" s="110"/>
      <c r="BJ3093" s="110"/>
    </row>
    <row r="3094" spans="1:62">
      <c r="A3094" s="108"/>
      <c r="B3094" s="108"/>
      <c r="C3094" s="109"/>
      <c r="D3094" s="109"/>
      <c r="E3094" s="108"/>
      <c r="F3094" s="108"/>
      <c r="G3094" s="108"/>
      <c r="H3094" s="108"/>
      <c r="I3094" s="108"/>
      <c r="J3094" s="108"/>
      <c r="K3094" s="110"/>
      <c r="L3094" s="110"/>
      <c r="M3094" s="110"/>
      <c r="O3094" s="110"/>
      <c r="P3094" s="110"/>
      <c r="R3094" s="111"/>
      <c r="W3094" s="110"/>
      <c r="X3094" s="110"/>
      <c r="Y3094" s="110"/>
      <c r="Z3094" s="110"/>
      <c r="AA3094" s="110"/>
      <c r="AB3094" s="110"/>
      <c r="AC3094" s="110"/>
      <c r="AD3094" s="110"/>
      <c r="AE3094" s="110"/>
      <c r="AF3094" s="110"/>
      <c r="AI3094" s="110"/>
      <c r="AJ3094" s="110"/>
      <c r="AK3094" s="110"/>
      <c r="AL3094" s="110"/>
      <c r="AM3094" s="110"/>
      <c r="AN3094" s="110"/>
      <c r="AO3094" s="110"/>
      <c r="AP3094" s="110"/>
      <c r="AQ3094" s="110"/>
      <c r="AR3094" s="110"/>
      <c r="AS3094" s="110"/>
      <c r="AT3094" s="110"/>
      <c r="AU3094" s="110"/>
      <c r="AV3094" s="110"/>
      <c r="AW3094" s="110"/>
      <c r="AX3094" s="110"/>
      <c r="AY3094" s="110"/>
      <c r="AZ3094" s="110"/>
      <c r="BA3094" s="110"/>
      <c r="BB3094" s="110"/>
      <c r="BC3094" s="110"/>
      <c r="BD3094" s="110"/>
      <c r="BE3094" s="110"/>
      <c r="BF3094" s="110"/>
      <c r="BG3094" s="110"/>
      <c r="BH3094" s="110"/>
      <c r="BI3094" s="110"/>
      <c r="BJ3094" s="110"/>
    </row>
    <row r="3095" spans="1:62">
      <c r="A3095" s="108"/>
      <c r="B3095" s="108"/>
      <c r="C3095" s="109"/>
      <c r="D3095" s="109"/>
      <c r="E3095" s="108"/>
      <c r="F3095" s="108"/>
      <c r="G3095" s="108"/>
      <c r="H3095" s="108"/>
      <c r="I3095" s="108"/>
      <c r="J3095" s="108"/>
      <c r="K3095" s="110"/>
      <c r="L3095" s="110"/>
      <c r="M3095" s="110"/>
      <c r="N3095" s="110"/>
      <c r="O3095" s="110"/>
      <c r="P3095" s="110"/>
      <c r="R3095" s="111"/>
      <c r="S3095" s="111"/>
      <c r="Y3095" s="110"/>
      <c r="Z3095" s="110"/>
      <c r="AA3095" s="110"/>
      <c r="AB3095" s="110"/>
      <c r="AC3095" s="110"/>
      <c r="AD3095" s="110"/>
      <c r="AE3095" s="110"/>
      <c r="AF3095" s="110"/>
      <c r="AI3095" s="110"/>
      <c r="AJ3095" s="110"/>
      <c r="AK3095" s="110"/>
      <c r="AL3095" s="110"/>
      <c r="AM3095" s="110"/>
      <c r="AN3095" s="110"/>
      <c r="AO3095" s="110"/>
      <c r="AP3095" s="110"/>
      <c r="AQ3095" s="110"/>
      <c r="AR3095" s="110"/>
      <c r="AS3095" s="110"/>
      <c r="AT3095" s="110"/>
      <c r="AU3095" s="110"/>
      <c r="AV3095" s="110"/>
      <c r="AW3095" s="110"/>
      <c r="AX3095" s="110"/>
      <c r="AY3095" s="110"/>
      <c r="AZ3095" s="110"/>
      <c r="BA3095" s="110"/>
      <c r="BB3095" s="110"/>
      <c r="BC3095" s="110"/>
      <c r="BD3095" s="110"/>
      <c r="BE3095" s="110"/>
      <c r="BF3095" s="110"/>
      <c r="BG3095" s="110"/>
      <c r="BH3095" s="110"/>
      <c r="BI3095" s="110"/>
      <c r="BJ3095" s="110"/>
    </row>
    <row r="3096" spans="1:62">
      <c r="A3096" s="108"/>
      <c r="B3096" s="108"/>
      <c r="C3096" s="109"/>
      <c r="D3096" s="109"/>
      <c r="E3096" s="108"/>
      <c r="F3096" s="108"/>
      <c r="G3096" s="108"/>
      <c r="H3096" s="108"/>
      <c r="I3096" s="108"/>
      <c r="J3096" s="108"/>
      <c r="K3096" s="110"/>
      <c r="L3096" s="110"/>
      <c r="M3096" s="110"/>
      <c r="N3096" s="110"/>
      <c r="O3096" s="110"/>
      <c r="P3096" s="110"/>
      <c r="R3096" s="111"/>
      <c r="S3096" s="111"/>
      <c r="Y3096" s="110"/>
      <c r="Z3096" s="110"/>
      <c r="AA3096" s="110"/>
      <c r="AB3096" s="110"/>
      <c r="AC3096" s="110"/>
      <c r="AD3096" s="110"/>
      <c r="AE3096" s="110"/>
      <c r="AF3096" s="110"/>
      <c r="AI3096" s="110"/>
      <c r="AJ3096" s="110"/>
      <c r="AK3096" s="110"/>
      <c r="AL3096" s="110"/>
      <c r="AM3096" s="110"/>
      <c r="AN3096" s="110"/>
      <c r="AO3096" s="110"/>
      <c r="AP3096" s="110"/>
      <c r="AQ3096" s="110"/>
      <c r="AR3096" s="110"/>
      <c r="AS3096" s="110"/>
      <c r="AT3096" s="110"/>
      <c r="AU3096" s="110"/>
      <c r="AV3096" s="110"/>
      <c r="AW3096" s="110"/>
      <c r="AX3096" s="110"/>
      <c r="AY3096" s="110"/>
      <c r="AZ3096" s="110"/>
      <c r="BA3096" s="110"/>
      <c r="BB3096" s="110"/>
      <c r="BC3096" s="110"/>
      <c r="BD3096" s="110"/>
      <c r="BE3096" s="110"/>
      <c r="BF3096" s="110"/>
      <c r="BG3096" s="110"/>
      <c r="BH3096" s="110"/>
      <c r="BI3096" s="110"/>
      <c r="BJ3096" s="110"/>
    </row>
    <row r="3097" spans="1:62">
      <c r="A3097" s="108"/>
      <c r="B3097" s="108"/>
      <c r="C3097" s="109"/>
      <c r="D3097" s="109"/>
      <c r="E3097" s="108"/>
      <c r="F3097" s="108"/>
      <c r="G3097" s="108"/>
      <c r="H3097" s="108"/>
      <c r="I3097" s="108"/>
      <c r="J3097" s="108"/>
      <c r="K3097" s="110"/>
      <c r="L3097" s="110"/>
      <c r="M3097" s="110"/>
      <c r="N3097" s="110"/>
      <c r="O3097" s="110"/>
      <c r="P3097" s="110"/>
      <c r="R3097" s="111"/>
      <c r="AB3097" s="110"/>
      <c r="AC3097" s="110"/>
      <c r="AG3097" s="112"/>
      <c r="AI3097" s="110"/>
      <c r="AJ3097" s="110"/>
      <c r="AK3097" s="110"/>
      <c r="AL3097" s="110"/>
      <c r="AM3097" s="110"/>
      <c r="AN3097" s="110"/>
      <c r="AO3097" s="110"/>
      <c r="AP3097" s="110"/>
      <c r="AQ3097" s="110"/>
      <c r="AR3097" s="110"/>
      <c r="AS3097" s="110"/>
      <c r="AT3097" s="110"/>
      <c r="AU3097" s="110"/>
      <c r="AV3097" s="110"/>
      <c r="AW3097" s="110"/>
      <c r="AX3097" s="110"/>
      <c r="AY3097" s="110"/>
      <c r="AZ3097" s="110"/>
      <c r="BA3097" s="110"/>
      <c r="BB3097" s="110"/>
      <c r="BC3097" s="110"/>
      <c r="BD3097" s="110"/>
      <c r="BE3097" s="110"/>
      <c r="BF3097" s="110"/>
      <c r="BG3097" s="110"/>
      <c r="BH3097" s="110"/>
      <c r="BI3097" s="110"/>
      <c r="BJ3097" s="110"/>
    </row>
    <row r="3098" spans="1:62">
      <c r="A3098" s="108"/>
      <c r="B3098" s="108"/>
      <c r="C3098" s="109"/>
      <c r="D3098" s="109"/>
      <c r="E3098" s="108"/>
      <c r="F3098" s="108"/>
      <c r="G3098" s="108"/>
      <c r="H3098" s="108"/>
      <c r="I3098" s="108"/>
      <c r="J3098" s="108"/>
      <c r="K3098" s="110"/>
      <c r="L3098" s="110"/>
      <c r="M3098" s="110"/>
      <c r="N3098" s="110"/>
      <c r="O3098" s="110"/>
      <c r="P3098" s="110"/>
      <c r="Q3098" s="110"/>
      <c r="R3098" s="111"/>
      <c r="W3098" s="110"/>
      <c r="X3098" s="110"/>
      <c r="Y3098" s="110"/>
      <c r="Z3098" s="110"/>
      <c r="AA3098" s="110"/>
      <c r="AB3098" s="110"/>
      <c r="AC3098" s="110"/>
      <c r="AD3098" s="110"/>
      <c r="AE3098" s="110"/>
      <c r="AF3098" s="110"/>
      <c r="AG3098" s="112"/>
      <c r="AI3098" s="110"/>
      <c r="AJ3098" s="110"/>
      <c r="AK3098" s="110"/>
      <c r="AL3098" s="110"/>
      <c r="AM3098" s="110"/>
      <c r="AN3098" s="110"/>
      <c r="AO3098" s="110"/>
      <c r="AP3098" s="110"/>
      <c r="AQ3098" s="110"/>
      <c r="AR3098" s="110"/>
      <c r="AS3098" s="110"/>
      <c r="AT3098" s="110"/>
      <c r="AU3098" s="110"/>
      <c r="AV3098" s="110"/>
      <c r="AW3098" s="110"/>
      <c r="AX3098" s="110"/>
      <c r="AY3098" s="110"/>
      <c r="AZ3098" s="110"/>
      <c r="BA3098" s="110"/>
      <c r="BB3098" s="110"/>
      <c r="BC3098" s="110"/>
      <c r="BD3098" s="110"/>
      <c r="BE3098" s="110"/>
      <c r="BF3098" s="110"/>
      <c r="BG3098" s="110"/>
      <c r="BH3098" s="110"/>
      <c r="BI3098" s="110"/>
      <c r="BJ3098" s="110"/>
    </row>
    <row r="3099" spans="1:62">
      <c r="A3099" s="108"/>
      <c r="B3099" s="108"/>
      <c r="C3099" s="109"/>
      <c r="D3099" s="109"/>
      <c r="E3099" s="108"/>
      <c r="F3099" s="108"/>
      <c r="G3099" s="108"/>
      <c r="H3099" s="108"/>
      <c r="I3099" s="108"/>
      <c r="J3099" s="108"/>
      <c r="K3099" s="110"/>
      <c r="L3099" s="110"/>
      <c r="M3099" s="110"/>
      <c r="N3099" s="110"/>
      <c r="O3099" s="110"/>
      <c r="P3099" s="110"/>
      <c r="Q3099" s="110"/>
      <c r="R3099" s="111"/>
      <c r="W3099" s="110"/>
      <c r="X3099" s="110"/>
      <c r="Y3099" s="110"/>
      <c r="Z3099" s="110"/>
      <c r="AA3099" s="110"/>
      <c r="AB3099" s="110"/>
      <c r="AC3099" s="110"/>
      <c r="AD3099" s="110"/>
      <c r="AE3099" s="110"/>
      <c r="AF3099" s="110"/>
      <c r="AG3099" s="112"/>
      <c r="AI3099" s="110"/>
      <c r="AJ3099" s="110"/>
      <c r="AK3099" s="110"/>
      <c r="AL3099" s="110"/>
      <c r="AM3099" s="110"/>
      <c r="AN3099" s="110"/>
      <c r="AO3099" s="110"/>
      <c r="AP3099" s="110"/>
      <c r="AQ3099" s="110"/>
      <c r="AR3099" s="110"/>
      <c r="AS3099" s="110"/>
      <c r="AT3099" s="110"/>
      <c r="AU3099" s="110"/>
      <c r="AV3099" s="110"/>
      <c r="AW3099" s="110"/>
      <c r="AX3099" s="110"/>
      <c r="AY3099" s="110"/>
      <c r="AZ3099" s="110"/>
      <c r="BA3099" s="110"/>
      <c r="BB3099" s="110"/>
      <c r="BC3099" s="110"/>
      <c r="BD3099" s="110"/>
      <c r="BE3099" s="110"/>
      <c r="BF3099" s="110"/>
      <c r="BG3099" s="110"/>
      <c r="BH3099" s="110"/>
      <c r="BI3099" s="110"/>
      <c r="BJ3099" s="110"/>
    </row>
    <row r="3100" spans="1:62">
      <c r="A3100" s="108"/>
      <c r="B3100" s="108"/>
      <c r="C3100" s="109"/>
      <c r="D3100" s="109"/>
      <c r="E3100" s="108"/>
      <c r="F3100" s="108"/>
      <c r="G3100" s="108"/>
      <c r="H3100" s="108"/>
      <c r="I3100" s="108"/>
      <c r="J3100" s="108"/>
      <c r="K3100" s="110"/>
      <c r="L3100" s="110"/>
      <c r="M3100" s="110"/>
      <c r="N3100" s="110"/>
      <c r="O3100" s="110"/>
      <c r="P3100" s="110"/>
      <c r="R3100" s="111"/>
      <c r="Y3100" s="110"/>
      <c r="Z3100" s="110"/>
      <c r="AA3100" s="110"/>
      <c r="AB3100" s="110"/>
      <c r="AC3100" s="110"/>
      <c r="AD3100" s="110"/>
      <c r="AE3100" s="110"/>
      <c r="AF3100" s="110"/>
      <c r="AI3100" s="110"/>
      <c r="AJ3100" s="110"/>
      <c r="AK3100" s="110"/>
      <c r="AL3100" s="110"/>
      <c r="AM3100" s="110"/>
      <c r="AN3100" s="110"/>
      <c r="AO3100" s="110"/>
      <c r="AP3100" s="110"/>
      <c r="AQ3100" s="110"/>
      <c r="AR3100" s="110"/>
      <c r="AS3100" s="110"/>
      <c r="AT3100" s="110"/>
      <c r="AU3100" s="110"/>
      <c r="AV3100" s="110"/>
      <c r="AW3100" s="110"/>
      <c r="AX3100" s="110"/>
      <c r="AY3100" s="110"/>
      <c r="AZ3100" s="110"/>
      <c r="BA3100" s="110"/>
      <c r="BB3100" s="110"/>
      <c r="BC3100" s="110"/>
      <c r="BD3100" s="110"/>
      <c r="BE3100" s="110"/>
      <c r="BF3100" s="110"/>
      <c r="BG3100" s="110"/>
      <c r="BH3100" s="110"/>
      <c r="BI3100" s="110"/>
      <c r="BJ3100" s="110"/>
    </row>
    <row r="3101" spans="1:62">
      <c r="A3101" s="108"/>
      <c r="B3101" s="108"/>
      <c r="C3101" s="109"/>
      <c r="D3101" s="109"/>
      <c r="E3101" s="108"/>
      <c r="F3101" s="108"/>
      <c r="G3101" s="108"/>
      <c r="H3101" s="108"/>
      <c r="I3101" s="108"/>
      <c r="J3101" s="108"/>
      <c r="K3101" s="110"/>
      <c r="L3101" s="110"/>
      <c r="M3101" s="110"/>
      <c r="Y3101" s="110"/>
      <c r="Z3101" s="110"/>
      <c r="AA3101" s="110"/>
      <c r="AD3101" s="110"/>
      <c r="AE3101" s="110"/>
      <c r="AF3101" s="110"/>
      <c r="AG3101" s="112"/>
      <c r="AH3101" s="112"/>
    </row>
    <row r="3102" spans="1:62">
      <c r="A3102" s="108"/>
      <c r="B3102" s="108"/>
      <c r="C3102" s="109"/>
      <c r="D3102" s="109"/>
      <c r="E3102" s="108"/>
      <c r="F3102" s="108"/>
      <c r="G3102" s="108"/>
      <c r="H3102" s="108"/>
      <c r="I3102" s="108"/>
      <c r="J3102" s="108"/>
      <c r="K3102" s="110"/>
      <c r="L3102" s="110"/>
      <c r="M3102" s="110"/>
      <c r="N3102" s="110"/>
      <c r="O3102" s="110"/>
      <c r="P3102" s="110"/>
      <c r="R3102" s="111"/>
      <c r="Y3102" s="110"/>
      <c r="Z3102" s="110"/>
      <c r="AA3102" s="110"/>
      <c r="AB3102" s="110"/>
      <c r="AC3102" s="110"/>
      <c r="AD3102" s="110"/>
      <c r="AE3102" s="110"/>
      <c r="AF3102" s="110"/>
      <c r="AG3102" s="112"/>
      <c r="AI3102" s="110"/>
      <c r="AJ3102" s="110"/>
      <c r="AK3102" s="110"/>
      <c r="AL3102" s="110"/>
      <c r="AM3102" s="110"/>
      <c r="AN3102" s="110"/>
      <c r="AO3102" s="110"/>
      <c r="AP3102" s="110"/>
      <c r="AQ3102" s="110"/>
      <c r="AR3102" s="110"/>
      <c r="AS3102" s="110"/>
      <c r="AT3102" s="110"/>
      <c r="AU3102" s="110"/>
      <c r="AV3102" s="110"/>
      <c r="AW3102" s="110"/>
      <c r="AX3102" s="110"/>
      <c r="AY3102" s="110"/>
      <c r="AZ3102" s="110"/>
      <c r="BA3102" s="110"/>
      <c r="BB3102" s="110"/>
      <c r="BC3102" s="110"/>
      <c r="BD3102" s="110"/>
      <c r="BE3102" s="110"/>
      <c r="BF3102" s="110"/>
      <c r="BG3102" s="110"/>
      <c r="BH3102" s="110"/>
      <c r="BI3102" s="110"/>
      <c r="BJ3102" s="110"/>
    </row>
    <row r="3103" spans="1:62">
      <c r="A3103" s="108"/>
      <c r="B3103" s="108"/>
      <c r="C3103" s="109"/>
      <c r="D3103" s="109"/>
      <c r="E3103" s="108"/>
      <c r="F3103" s="108"/>
      <c r="G3103" s="108"/>
      <c r="H3103" s="108"/>
      <c r="I3103" s="108"/>
      <c r="J3103" s="108"/>
      <c r="K3103" s="110"/>
      <c r="L3103" s="110"/>
      <c r="M3103" s="110"/>
      <c r="N3103" s="110"/>
      <c r="O3103" s="110"/>
      <c r="P3103" s="110"/>
      <c r="R3103" s="111"/>
      <c r="Y3103" s="110"/>
      <c r="Z3103" s="110"/>
      <c r="AA3103" s="110"/>
      <c r="AB3103" s="110"/>
      <c r="AC3103" s="110"/>
      <c r="AD3103" s="110"/>
      <c r="AE3103" s="110"/>
      <c r="AF3103" s="110"/>
      <c r="AI3103" s="110"/>
      <c r="AJ3103" s="110"/>
      <c r="AK3103" s="110"/>
      <c r="AL3103" s="110"/>
      <c r="AM3103" s="110"/>
      <c r="AN3103" s="110"/>
      <c r="AO3103" s="110"/>
      <c r="AP3103" s="110"/>
      <c r="AQ3103" s="110"/>
      <c r="AR3103" s="110"/>
      <c r="AS3103" s="110"/>
      <c r="AT3103" s="110"/>
      <c r="AU3103" s="110"/>
      <c r="AV3103" s="110"/>
      <c r="AW3103" s="110"/>
      <c r="AX3103" s="110"/>
      <c r="AY3103" s="110"/>
      <c r="AZ3103" s="110"/>
      <c r="BA3103" s="110"/>
      <c r="BB3103" s="110"/>
      <c r="BC3103" s="110"/>
      <c r="BD3103" s="110"/>
      <c r="BE3103" s="110"/>
      <c r="BF3103" s="110"/>
      <c r="BG3103" s="110"/>
      <c r="BH3103" s="110"/>
      <c r="BI3103" s="110"/>
      <c r="BJ3103" s="110"/>
    </row>
    <row r="3104" spans="1:62">
      <c r="A3104" s="108"/>
      <c r="B3104" s="108"/>
      <c r="C3104" s="109"/>
      <c r="D3104" s="109"/>
      <c r="E3104" s="108"/>
      <c r="F3104" s="108"/>
      <c r="G3104" s="108"/>
      <c r="H3104" s="108"/>
      <c r="I3104" s="108"/>
      <c r="J3104" s="108"/>
      <c r="K3104" s="110"/>
      <c r="L3104" s="110"/>
      <c r="M3104" s="110"/>
      <c r="N3104" s="110"/>
      <c r="O3104" s="110"/>
      <c r="P3104" s="110"/>
      <c r="Y3104" s="110"/>
      <c r="Z3104" s="110"/>
      <c r="AA3104" s="110"/>
      <c r="AB3104" s="110"/>
      <c r="AC3104" s="110"/>
      <c r="AD3104" s="110"/>
      <c r="AE3104" s="110"/>
      <c r="AF3104" s="110"/>
      <c r="AI3104" s="110"/>
      <c r="AJ3104" s="110"/>
      <c r="AK3104" s="110"/>
      <c r="AL3104" s="110"/>
      <c r="AM3104" s="110"/>
      <c r="AN3104" s="110"/>
      <c r="AO3104" s="110"/>
      <c r="AP3104" s="110"/>
      <c r="AQ3104" s="110"/>
      <c r="AR3104" s="110"/>
      <c r="AS3104" s="110"/>
      <c r="AT3104" s="110"/>
      <c r="AU3104" s="110"/>
      <c r="AV3104" s="110"/>
      <c r="AW3104" s="110"/>
      <c r="AX3104" s="110"/>
      <c r="AY3104" s="110"/>
      <c r="AZ3104" s="110"/>
      <c r="BA3104" s="110"/>
      <c r="BB3104" s="110"/>
      <c r="BC3104" s="110"/>
      <c r="BD3104" s="110"/>
      <c r="BE3104" s="110"/>
      <c r="BF3104" s="110"/>
      <c r="BG3104" s="110"/>
      <c r="BH3104" s="110"/>
      <c r="BI3104" s="110"/>
      <c r="BJ3104" s="110"/>
    </row>
    <row r="3105" spans="1:62">
      <c r="A3105" s="108"/>
      <c r="B3105" s="108"/>
      <c r="C3105" s="109"/>
      <c r="D3105" s="109"/>
      <c r="E3105" s="108"/>
      <c r="F3105" s="108"/>
      <c r="G3105" s="108"/>
      <c r="H3105" s="108"/>
      <c r="I3105" s="108"/>
      <c r="J3105" s="108"/>
      <c r="K3105" s="110"/>
      <c r="L3105" s="110"/>
      <c r="M3105" s="110"/>
      <c r="N3105" s="110"/>
      <c r="O3105" s="110"/>
      <c r="P3105" s="110"/>
      <c r="Y3105" s="110"/>
      <c r="Z3105" s="110"/>
      <c r="AA3105" s="110"/>
      <c r="AB3105" s="110"/>
      <c r="AC3105" s="110"/>
      <c r="AD3105" s="110"/>
      <c r="AE3105" s="110"/>
      <c r="AF3105" s="110"/>
    </row>
    <row r="3106" spans="1:62">
      <c r="A3106" s="108"/>
      <c r="B3106" s="108"/>
      <c r="C3106" s="109"/>
      <c r="D3106" s="109"/>
      <c r="E3106" s="108"/>
      <c r="F3106" s="108"/>
      <c r="G3106" s="108"/>
      <c r="H3106" s="108"/>
      <c r="I3106" s="108"/>
      <c r="J3106" s="108"/>
      <c r="K3106" s="110"/>
      <c r="L3106" s="110"/>
      <c r="M3106" s="110"/>
      <c r="N3106" s="110"/>
      <c r="O3106" s="110"/>
      <c r="P3106" s="110"/>
      <c r="Y3106" s="110"/>
      <c r="Z3106" s="110"/>
      <c r="AA3106" s="110"/>
      <c r="AB3106" s="110"/>
      <c r="AC3106" s="110"/>
      <c r="AD3106" s="110"/>
      <c r="AE3106" s="110"/>
      <c r="AF3106" s="110"/>
    </row>
    <row r="3107" spans="1:62">
      <c r="A3107" s="108"/>
      <c r="B3107" s="108"/>
      <c r="C3107" s="109"/>
      <c r="D3107" s="109"/>
      <c r="E3107" s="108"/>
      <c r="F3107" s="108"/>
      <c r="G3107" s="108"/>
      <c r="H3107" s="108"/>
      <c r="I3107" s="108"/>
      <c r="J3107" s="108"/>
      <c r="K3107" s="110"/>
      <c r="L3107" s="110"/>
      <c r="M3107" s="110"/>
      <c r="P3107" s="110"/>
      <c r="Q3107" s="110"/>
      <c r="Y3107" s="110"/>
      <c r="Z3107" s="110"/>
      <c r="AA3107" s="110"/>
      <c r="AI3107" s="110"/>
      <c r="AJ3107" s="110"/>
      <c r="AK3107" s="110"/>
      <c r="AL3107" s="110"/>
      <c r="AM3107" s="110"/>
      <c r="AN3107" s="110"/>
      <c r="AO3107" s="110"/>
      <c r="AP3107" s="110"/>
      <c r="AQ3107" s="110"/>
      <c r="AR3107" s="110"/>
      <c r="AS3107" s="110"/>
      <c r="AT3107" s="110"/>
      <c r="AU3107" s="110"/>
      <c r="AV3107" s="110"/>
      <c r="AW3107" s="110"/>
      <c r="AX3107" s="110"/>
      <c r="AY3107" s="110"/>
      <c r="AZ3107" s="110"/>
      <c r="BA3107" s="110"/>
      <c r="BB3107" s="110"/>
      <c r="BC3107" s="110"/>
      <c r="BD3107" s="110"/>
      <c r="BE3107" s="110"/>
      <c r="BF3107" s="110"/>
      <c r="BG3107" s="110"/>
      <c r="BH3107" s="110"/>
      <c r="BI3107" s="110"/>
      <c r="BJ3107" s="110"/>
    </row>
    <row r="3108" spans="1:62">
      <c r="A3108" s="108"/>
      <c r="B3108" s="108"/>
      <c r="C3108" s="109"/>
      <c r="D3108" s="109"/>
      <c r="E3108" s="108"/>
      <c r="F3108" s="108"/>
      <c r="G3108" s="108"/>
      <c r="H3108" s="108"/>
      <c r="I3108" s="108"/>
      <c r="J3108" s="108"/>
      <c r="K3108" s="110"/>
      <c r="L3108" s="110"/>
      <c r="M3108" s="110"/>
      <c r="N3108" s="110"/>
      <c r="O3108" s="110"/>
      <c r="P3108" s="110"/>
      <c r="Q3108" s="110"/>
      <c r="R3108" s="111"/>
      <c r="S3108" s="111"/>
      <c r="AG3108" s="112"/>
      <c r="AH3108" s="112"/>
      <c r="AI3108" s="110"/>
      <c r="AJ3108" s="110"/>
      <c r="AK3108" s="110"/>
      <c r="AL3108" s="110"/>
      <c r="AM3108" s="110"/>
      <c r="AS3108" s="110"/>
      <c r="AT3108" s="110"/>
      <c r="AU3108" s="110"/>
      <c r="AV3108" s="110"/>
      <c r="AW3108" s="110"/>
      <c r="AX3108" s="110"/>
      <c r="AY3108" s="110"/>
      <c r="AZ3108" s="110"/>
      <c r="BA3108" s="110"/>
      <c r="BB3108" s="110"/>
      <c r="BC3108" s="110"/>
      <c r="BD3108" s="110"/>
      <c r="BE3108" s="110"/>
      <c r="BF3108" s="110"/>
      <c r="BG3108" s="110"/>
      <c r="BH3108" s="110"/>
      <c r="BI3108" s="110"/>
      <c r="BJ3108" s="110"/>
    </row>
    <row r="3109" spans="1:62">
      <c r="A3109" s="108"/>
      <c r="B3109" s="108"/>
      <c r="C3109" s="109"/>
      <c r="D3109" s="109"/>
      <c r="E3109" s="108"/>
      <c r="F3109" s="108"/>
      <c r="G3109" s="108"/>
      <c r="H3109" s="108"/>
      <c r="I3109" s="108"/>
      <c r="J3109" s="108"/>
      <c r="K3109" s="110"/>
      <c r="L3109" s="110"/>
      <c r="M3109" s="110"/>
      <c r="N3109" s="110"/>
      <c r="O3109" s="110"/>
      <c r="P3109" s="110"/>
      <c r="Q3109" s="110"/>
      <c r="R3109" s="111"/>
      <c r="S3109" s="111"/>
      <c r="AG3109" s="112"/>
      <c r="AH3109" s="112"/>
      <c r="AI3109" s="110"/>
      <c r="AJ3109" s="110"/>
      <c r="AK3109" s="110"/>
      <c r="AL3109" s="110"/>
      <c r="AM3109" s="110"/>
      <c r="AS3109" s="110"/>
      <c r="AT3109" s="110"/>
      <c r="AU3109" s="110"/>
      <c r="AV3109" s="110"/>
      <c r="AW3109" s="110"/>
      <c r="AX3109" s="110"/>
      <c r="AY3109" s="110"/>
      <c r="AZ3109" s="110"/>
      <c r="BA3109" s="110"/>
      <c r="BB3109" s="110"/>
      <c r="BC3109" s="110"/>
      <c r="BD3109" s="110"/>
      <c r="BE3109" s="110"/>
      <c r="BF3109" s="110"/>
      <c r="BG3109" s="110"/>
      <c r="BH3109" s="110"/>
      <c r="BI3109" s="110"/>
      <c r="BJ3109" s="110"/>
    </row>
    <row r="3110" spans="1:62">
      <c r="A3110" s="108"/>
      <c r="B3110" s="108"/>
      <c r="C3110" s="109"/>
      <c r="D3110" s="109"/>
      <c r="E3110" s="108"/>
      <c r="F3110" s="108"/>
      <c r="G3110" s="108"/>
      <c r="H3110" s="108"/>
      <c r="I3110" s="108"/>
      <c r="J3110" s="108"/>
      <c r="K3110" s="110"/>
      <c r="L3110" s="110"/>
      <c r="M3110" s="110"/>
      <c r="N3110" s="110"/>
      <c r="O3110" s="110"/>
      <c r="P3110" s="110"/>
      <c r="Q3110" s="110"/>
      <c r="R3110" s="111"/>
      <c r="W3110" s="110"/>
      <c r="X3110" s="110"/>
      <c r="Y3110" s="110"/>
      <c r="Z3110" s="110"/>
      <c r="AA3110" s="110"/>
      <c r="AB3110" s="110"/>
      <c r="AC3110" s="110"/>
      <c r="AD3110" s="110"/>
      <c r="AE3110" s="110"/>
      <c r="AF3110" s="110"/>
      <c r="AI3110" s="110"/>
      <c r="AJ3110" s="110"/>
      <c r="AK3110" s="110"/>
      <c r="AL3110" s="110"/>
      <c r="AM3110" s="110"/>
      <c r="AN3110" s="110"/>
      <c r="AO3110" s="110"/>
      <c r="AP3110" s="110"/>
      <c r="AQ3110" s="110"/>
      <c r="AR3110" s="110"/>
      <c r="AS3110" s="110"/>
      <c r="AT3110" s="110"/>
      <c r="AU3110" s="110"/>
      <c r="AV3110" s="110"/>
      <c r="AW3110" s="110"/>
      <c r="AY3110" s="110"/>
      <c r="AZ3110" s="110"/>
      <c r="BA3110" s="110"/>
      <c r="BB3110" s="110"/>
      <c r="BC3110" s="110"/>
      <c r="BD3110" s="110"/>
      <c r="BE3110" s="110"/>
      <c r="BF3110" s="110"/>
      <c r="BG3110" s="110"/>
      <c r="BH3110" s="110"/>
      <c r="BI3110" s="110"/>
      <c r="BJ3110" s="110"/>
    </row>
    <row r="3111" spans="1:62">
      <c r="A3111" s="108"/>
      <c r="B3111" s="108"/>
      <c r="C3111" s="109"/>
      <c r="D3111" s="109"/>
      <c r="E3111" s="108"/>
      <c r="F3111" s="108"/>
      <c r="G3111" s="108"/>
      <c r="H3111" s="108"/>
      <c r="I3111" s="108"/>
      <c r="J3111" s="108"/>
      <c r="K3111" s="110"/>
      <c r="L3111" s="110"/>
      <c r="M3111" s="110"/>
      <c r="N3111" s="110"/>
      <c r="O3111" s="110"/>
      <c r="P3111" s="110"/>
      <c r="Q3111" s="110"/>
      <c r="R3111" s="111"/>
      <c r="W3111" s="110"/>
      <c r="X3111" s="110"/>
      <c r="Y3111" s="110"/>
      <c r="Z3111" s="110"/>
      <c r="AA3111" s="110"/>
      <c r="AB3111" s="110"/>
      <c r="AC3111" s="110"/>
      <c r="AD3111" s="110"/>
      <c r="AE3111" s="110"/>
      <c r="AF3111" s="110"/>
      <c r="AI3111" s="110"/>
      <c r="AJ3111" s="110"/>
      <c r="AK3111" s="110"/>
      <c r="AL3111" s="110"/>
      <c r="AM3111" s="110"/>
      <c r="AN3111" s="110"/>
      <c r="AO3111" s="110"/>
      <c r="AP3111" s="110"/>
      <c r="AQ3111" s="110"/>
      <c r="AR3111" s="110"/>
      <c r="AS3111" s="110"/>
      <c r="AT3111" s="110"/>
      <c r="AU3111" s="110"/>
      <c r="AV3111" s="110"/>
      <c r="AW3111" s="110"/>
      <c r="AY3111" s="110"/>
      <c r="AZ3111" s="110"/>
      <c r="BA3111" s="110"/>
      <c r="BB3111" s="110"/>
      <c r="BC3111" s="110"/>
      <c r="BD3111" s="110"/>
      <c r="BE3111" s="110"/>
      <c r="BF3111" s="110"/>
      <c r="BG3111" s="110"/>
      <c r="BH3111" s="110"/>
      <c r="BI3111" s="110"/>
      <c r="BJ3111" s="110"/>
    </row>
    <row r="3112" spans="1:62">
      <c r="A3112" s="108"/>
      <c r="B3112" s="108"/>
      <c r="C3112" s="109"/>
      <c r="D3112" s="109"/>
      <c r="E3112" s="108"/>
      <c r="F3112" s="108"/>
      <c r="G3112" s="108"/>
      <c r="H3112" s="108"/>
      <c r="I3112" s="108"/>
      <c r="J3112" s="108"/>
      <c r="K3112" s="110"/>
      <c r="L3112" s="110"/>
      <c r="M3112" s="110"/>
      <c r="N3112" s="110"/>
      <c r="O3112" s="110"/>
      <c r="P3112" s="110"/>
      <c r="Q3112" s="110"/>
      <c r="R3112" s="111"/>
      <c r="Y3112" s="110"/>
      <c r="Z3112" s="110"/>
      <c r="AA3112" s="110"/>
      <c r="AB3112" s="110"/>
      <c r="AC3112" s="110"/>
      <c r="AD3112" s="110"/>
      <c r="AE3112" s="110"/>
      <c r="AF3112" s="110"/>
      <c r="AI3112" s="110"/>
      <c r="AJ3112" s="110"/>
      <c r="AK3112" s="110"/>
      <c r="AL3112" s="110"/>
      <c r="AM3112" s="110"/>
      <c r="AN3112" s="110"/>
      <c r="AO3112" s="110"/>
      <c r="AP3112" s="110"/>
      <c r="AQ3112" s="110"/>
      <c r="AR3112" s="110"/>
      <c r="AS3112" s="110"/>
      <c r="AT3112" s="110"/>
      <c r="AU3112" s="110"/>
      <c r="AV3112" s="110"/>
      <c r="AW3112" s="110"/>
      <c r="AX3112" s="110"/>
      <c r="AY3112" s="110"/>
      <c r="AZ3112" s="110"/>
      <c r="BA3112" s="110"/>
      <c r="BB3112" s="110"/>
      <c r="BC3112" s="110"/>
      <c r="BD3112" s="110"/>
      <c r="BE3112" s="110"/>
      <c r="BF3112" s="110"/>
      <c r="BG3112" s="110"/>
      <c r="BH3112" s="110"/>
      <c r="BI3112" s="110"/>
      <c r="BJ3112" s="110"/>
    </row>
    <row r="3113" spans="1:62">
      <c r="A3113" s="108"/>
      <c r="B3113" s="108"/>
      <c r="C3113" s="109"/>
      <c r="D3113" s="109"/>
      <c r="E3113" s="108"/>
      <c r="F3113" s="108"/>
      <c r="G3113" s="108"/>
      <c r="H3113" s="108"/>
      <c r="I3113" s="108"/>
      <c r="J3113" s="108"/>
      <c r="K3113" s="110"/>
      <c r="L3113" s="110"/>
      <c r="M3113" s="110"/>
      <c r="N3113" s="110"/>
      <c r="O3113" s="110"/>
      <c r="P3113" s="110"/>
      <c r="R3113" s="111"/>
      <c r="S3113" s="111"/>
      <c r="Y3113" s="110"/>
      <c r="Z3113" s="110"/>
      <c r="AA3113" s="110"/>
      <c r="AB3113" s="110"/>
      <c r="AC3113" s="110"/>
      <c r="AD3113" s="110"/>
      <c r="AE3113" s="110"/>
      <c r="AF3113" s="110"/>
      <c r="AG3113" s="112"/>
      <c r="AH3113" s="112"/>
      <c r="AI3113" s="110"/>
      <c r="AJ3113" s="110"/>
      <c r="AK3113" s="110"/>
      <c r="AL3113" s="110"/>
      <c r="AM3113" s="110"/>
      <c r="AN3113" s="110"/>
      <c r="AO3113" s="110"/>
      <c r="AP3113" s="110"/>
      <c r="AQ3113" s="110"/>
      <c r="AR3113" s="110"/>
      <c r="AS3113" s="110"/>
      <c r="AT3113" s="110"/>
      <c r="AU3113" s="110"/>
      <c r="AV3113" s="110"/>
      <c r="AW3113" s="110"/>
      <c r="AX3113" s="110"/>
      <c r="AY3113" s="110"/>
      <c r="AZ3113" s="110"/>
      <c r="BA3113" s="110"/>
      <c r="BB3113" s="110"/>
      <c r="BC3113" s="110"/>
      <c r="BD3113" s="110"/>
      <c r="BE3113" s="110"/>
      <c r="BF3113" s="110"/>
      <c r="BG3113" s="110"/>
      <c r="BH3113" s="110"/>
      <c r="BI3113" s="110"/>
      <c r="BJ3113" s="110"/>
    </row>
    <row r="3114" spans="1:62">
      <c r="A3114" s="108"/>
      <c r="B3114" s="108"/>
      <c r="C3114" s="109"/>
      <c r="D3114" s="109"/>
      <c r="E3114" s="108"/>
      <c r="F3114" s="108"/>
      <c r="G3114" s="108"/>
      <c r="H3114" s="108"/>
      <c r="I3114" s="108"/>
      <c r="J3114" s="108"/>
      <c r="K3114" s="110"/>
      <c r="L3114" s="110"/>
      <c r="M3114" s="110"/>
      <c r="N3114" s="110"/>
      <c r="O3114" s="110"/>
      <c r="P3114" s="110"/>
      <c r="R3114" s="111"/>
      <c r="Y3114" s="110"/>
      <c r="Z3114" s="110"/>
      <c r="AA3114" s="110"/>
      <c r="AB3114" s="110"/>
      <c r="AC3114" s="110"/>
      <c r="AD3114" s="110"/>
      <c r="AE3114" s="110"/>
      <c r="AF3114" s="110"/>
      <c r="AI3114" s="110"/>
      <c r="AJ3114" s="110"/>
      <c r="AK3114" s="110"/>
      <c r="AL3114" s="110"/>
      <c r="AM3114" s="110"/>
      <c r="AN3114" s="110"/>
      <c r="AO3114" s="110"/>
      <c r="AP3114" s="110"/>
      <c r="AQ3114" s="110"/>
      <c r="AR3114" s="110"/>
      <c r="AS3114" s="110"/>
      <c r="AT3114" s="110"/>
      <c r="AU3114" s="110"/>
      <c r="AV3114" s="110"/>
      <c r="AW3114" s="110"/>
      <c r="AX3114" s="110"/>
      <c r="AY3114" s="110"/>
      <c r="AZ3114" s="110"/>
      <c r="BA3114" s="110"/>
      <c r="BB3114" s="110"/>
      <c r="BC3114" s="110"/>
      <c r="BD3114" s="110"/>
      <c r="BE3114" s="110"/>
      <c r="BF3114" s="110"/>
      <c r="BG3114" s="110"/>
      <c r="BH3114" s="110"/>
      <c r="BI3114" s="110"/>
      <c r="BJ3114" s="110"/>
    </row>
    <row r="3115" spans="1:62">
      <c r="A3115" s="108"/>
      <c r="B3115" s="108"/>
      <c r="C3115" s="109"/>
      <c r="D3115" s="109"/>
      <c r="E3115" s="108"/>
      <c r="F3115" s="108"/>
      <c r="G3115" s="108"/>
      <c r="H3115" s="108"/>
      <c r="I3115" s="108"/>
      <c r="J3115" s="108"/>
      <c r="K3115" s="110"/>
      <c r="L3115" s="110"/>
      <c r="M3115" s="110"/>
      <c r="N3115" s="110"/>
      <c r="O3115" s="110"/>
      <c r="P3115" s="110"/>
      <c r="Q3115" s="110"/>
      <c r="R3115" s="111"/>
      <c r="Y3115" s="110"/>
      <c r="Z3115" s="110"/>
      <c r="AA3115" s="110"/>
      <c r="AB3115" s="110"/>
      <c r="AC3115" s="110"/>
      <c r="AD3115" s="110"/>
      <c r="AE3115" s="110"/>
      <c r="AF3115" s="110"/>
      <c r="AG3115" s="112"/>
      <c r="AI3115" s="110"/>
      <c r="AJ3115" s="110"/>
      <c r="AK3115" s="110"/>
      <c r="AL3115" s="110"/>
      <c r="AM3115" s="110"/>
      <c r="AN3115" s="110"/>
      <c r="AO3115" s="110"/>
      <c r="AP3115" s="110"/>
      <c r="AQ3115" s="110"/>
      <c r="AR3115" s="110"/>
      <c r="AS3115" s="110"/>
      <c r="AT3115" s="110"/>
      <c r="AU3115" s="110"/>
      <c r="AV3115" s="110"/>
      <c r="AW3115" s="110"/>
      <c r="AX3115" s="110"/>
      <c r="AY3115" s="110"/>
      <c r="AZ3115" s="110"/>
      <c r="BA3115" s="110"/>
      <c r="BB3115" s="110"/>
      <c r="BC3115" s="110"/>
      <c r="BD3115" s="110"/>
      <c r="BE3115" s="110"/>
      <c r="BF3115" s="110"/>
      <c r="BG3115" s="110"/>
      <c r="BH3115" s="110"/>
      <c r="BI3115" s="110"/>
      <c r="BJ3115" s="110"/>
    </row>
    <row r="3116" spans="1:62">
      <c r="A3116" s="108"/>
      <c r="B3116" s="108"/>
      <c r="C3116" s="109"/>
      <c r="D3116" s="109"/>
      <c r="E3116" s="108"/>
      <c r="F3116" s="108"/>
      <c r="G3116" s="108"/>
      <c r="H3116" s="108"/>
      <c r="I3116" s="108"/>
      <c r="J3116" s="108"/>
      <c r="K3116" s="110"/>
      <c r="L3116" s="110"/>
      <c r="M3116" s="110"/>
      <c r="N3116" s="110"/>
      <c r="O3116" s="110"/>
      <c r="P3116" s="110"/>
      <c r="Q3116" s="110"/>
      <c r="R3116" s="111"/>
      <c r="Y3116" s="110"/>
      <c r="Z3116" s="110"/>
      <c r="AA3116" s="110"/>
      <c r="AB3116" s="110"/>
      <c r="AC3116" s="110"/>
      <c r="AD3116" s="110"/>
      <c r="AE3116" s="110"/>
      <c r="AF3116" s="110"/>
      <c r="AG3116" s="112"/>
      <c r="AI3116" s="110"/>
      <c r="AJ3116" s="110"/>
      <c r="AK3116" s="110"/>
      <c r="AL3116" s="110"/>
      <c r="AM3116" s="110"/>
      <c r="AN3116" s="110"/>
      <c r="AO3116" s="110"/>
      <c r="AP3116" s="110"/>
      <c r="AQ3116" s="110"/>
      <c r="AR3116" s="110"/>
      <c r="AS3116" s="110"/>
      <c r="AT3116" s="110"/>
      <c r="AU3116" s="110"/>
      <c r="AV3116" s="110"/>
      <c r="AW3116" s="110"/>
      <c r="AX3116" s="110"/>
      <c r="AY3116" s="110"/>
      <c r="AZ3116" s="110"/>
      <c r="BA3116" s="110"/>
      <c r="BB3116" s="110"/>
      <c r="BC3116" s="110"/>
      <c r="BD3116" s="110"/>
      <c r="BE3116" s="110"/>
      <c r="BF3116" s="110"/>
      <c r="BG3116" s="110"/>
      <c r="BH3116" s="110"/>
      <c r="BI3116" s="110"/>
      <c r="BJ3116" s="110"/>
    </row>
    <row r="3117" spans="1:62">
      <c r="A3117" s="108"/>
      <c r="B3117" s="108"/>
      <c r="C3117" s="109"/>
      <c r="D3117" s="109"/>
      <c r="E3117" s="108"/>
      <c r="F3117" s="108"/>
      <c r="G3117" s="108"/>
      <c r="H3117" s="108"/>
      <c r="I3117" s="108"/>
      <c r="J3117" s="108"/>
      <c r="K3117" s="110"/>
      <c r="L3117" s="110"/>
      <c r="M3117" s="110"/>
      <c r="N3117" s="110"/>
      <c r="O3117" s="110"/>
      <c r="P3117" s="110"/>
      <c r="Q3117" s="110"/>
      <c r="R3117" s="111"/>
      <c r="S3117" s="111"/>
      <c r="W3117" s="110"/>
      <c r="X3117" s="110"/>
      <c r="Y3117" s="110"/>
      <c r="Z3117" s="110"/>
      <c r="AA3117" s="110"/>
      <c r="AB3117" s="110"/>
      <c r="AC3117" s="110"/>
      <c r="AD3117" s="110"/>
      <c r="AE3117" s="110"/>
      <c r="AF3117" s="110"/>
      <c r="AG3117" s="112"/>
      <c r="AI3117" s="110"/>
      <c r="AJ3117" s="110"/>
      <c r="AK3117" s="110"/>
      <c r="AL3117" s="110"/>
      <c r="AM3117" s="110"/>
      <c r="AN3117" s="110"/>
      <c r="AO3117" s="110"/>
      <c r="AP3117" s="110"/>
      <c r="AQ3117" s="110"/>
      <c r="AR3117" s="110"/>
      <c r="AS3117" s="110"/>
      <c r="AT3117" s="110"/>
      <c r="AU3117" s="110"/>
      <c r="AV3117" s="110"/>
      <c r="AW3117" s="110"/>
      <c r="AX3117" s="110"/>
      <c r="AY3117" s="110"/>
      <c r="AZ3117" s="110"/>
      <c r="BA3117" s="110"/>
      <c r="BB3117" s="110"/>
      <c r="BC3117" s="110"/>
      <c r="BD3117" s="110"/>
      <c r="BE3117" s="110"/>
      <c r="BF3117" s="110"/>
      <c r="BG3117" s="110"/>
      <c r="BH3117" s="110"/>
      <c r="BI3117" s="110"/>
      <c r="BJ3117" s="110"/>
    </row>
    <row r="3118" spans="1:62">
      <c r="A3118" s="108"/>
      <c r="B3118" s="108"/>
      <c r="C3118" s="109"/>
      <c r="D3118" s="109"/>
      <c r="E3118" s="108"/>
      <c r="F3118" s="108"/>
      <c r="G3118" s="108"/>
      <c r="H3118" s="108"/>
      <c r="I3118" s="108"/>
      <c r="J3118" s="108"/>
      <c r="K3118" s="110"/>
      <c r="L3118" s="110"/>
      <c r="M3118" s="110"/>
      <c r="N3118" s="110"/>
      <c r="O3118" s="110"/>
      <c r="P3118" s="110"/>
      <c r="Q3118" s="110"/>
      <c r="R3118" s="111"/>
      <c r="S3118" s="111"/>
      <c r="W3118" s="110"/>
      <c r="X3118" s="110"/>
      <c r="Y3118" s="110"/>
      <c r="Z3118" s="110"/>
      <c r="AA3118" s="110"/>
      <c r="AB3118" s="110"/>
      <c r="AC3118" s="110"/>
      <c r="AD3118" s="110"/>
      <c r="AE3118" s="110"/>
      <c r="AF3118" s="110"/>
      <c r="AG3118" s="112"/>
      <c r="AI3118" s="110"/>
      <c r="AJ3118" s="110"/>
      <c r="AK3118" s="110"/>
      <c r="AL3118" s="110"/>
      <c r="AM3118" s="110"/>
      <c r="AN3118" s="110"/>
      <c r="AO3118" s="110"/>
      <c r="AP3118" s="110"/>
      <c r="AQ3118" s="110"/>
      <c r="AR3118" s="110"/>
      <c r="AS3118" s="110"/>
      <c r="AT3118" s="110"/>
      <c r="AU3118" s="110"/>
      <c r="AV3118" s="110"/>
      <c r="AW3118" s="110"/>
      <c r="AX3118" s="110"/>
      <c r="AY3118" s="110"/>
      <c r="AZ3118" s="110"/>
      <c r="BA3118" s="110"/>
      <c r="BB3118" s="110"/>
      <c r="BC3118" s="110"/>
      <c r="BD3118" s="110"/>
      <c r="BE3118" s="110"/>
      <c r="BF3118" s="110"/>
      <c r="BG3118" s="110"/>
      <c r="BH3118" s="110"/>
      <c r="BI3118" s="110"/>
      <c r="BJ3118" s="110"/>
    </row>
    <row r="3119" spans="1:62">
      <c r="A3119" s="108"/>
      <c r="B3119" s="108"/>
      <c r="C3119" s="109"/>
      <c r="D3119" s="109"/>
      <c r="E3119" s="108"/>
      <c r="F3119" s="108"/>
      <c r="G3119" s="108"/>
      <c r="H3119" s="108"/>
      <c r="I3119" s="108"/>
      <c r="J3119" s="108"/>
      <c r="K3119" s="110"/>
      <c r="L3119" s="110"/>
      <c r="M3119" s="110"/>
      <c r="N3119" s="110"/>
      <c r="O3119" s="110"/>
      <c r="P3119" s="110"/>
      <c r="R3119" s="111"/>
      <c r="Y3119" s="110"/>
      <c r="Z3119" s="110"/>
      <c r="AA3119" s="110"/>
      <c r="AB3119" s="110"/>
      <c r="AC3119" s="110"/>
      <c r="AD3119" s="110"/>
      <c r="AE3119" s="110"/>
      <c r="AF3119" s="110"/>
      <c r="AI3119" s="110"/>
      <c r="AJ3119" s="110"/>
      <c r="AK3119" s="110"/>
      <c r="AL3119" s="110"/>
      <c r="AM3119" s="110"/>
      <c r="AN3119" s="110"/>
      <c r="AO3119" s="110"/>
      <c r="AP3119" s="110"/>
      <c r="AQ3119" s="110"/>
      <c r="AR3119" s="110"/>
      <c r="AS3119" s="110"/>
      <c r="AT3119" s="110"/>
      <c r="AU3119" s="110"/>
      <c r="AV3119" s="110"/>
      <c r="AW3119" s="110"/>
      <c r="AX3119" s="110"/>
      <c r="AY3119" s="110"/>
      <c r="AZ3119" s="110"/>
      <c r="BA3119" s="110"/>
      <c r="BB3119" s="110"/>
      <c r="BC3119" s="110"/>
      <c r="BD3119" s="110"/>
      <c r="BE3119" s="110"/>
      <c r="BF3119" s="110"/>
      <c r="BG3119" s="110"/>
      <c r="BH3119" s="110"/>
      <c r="BI3119" s="110"/>
      <c r="BJ3119" s="110"/>
    </row>
    <row r="3120" spans="1:62">
      <c r="A3120" s="108"/>
      <c r="B3120" s="108"/>
      <c r="C3120" s="109"/>
      <c r="D3120" s="109"/>
      <c r="E3120" s="108"/>
      <c r="F3120" s="108"/>
      <c r="G3120" s="108"/>
      <c r="H3120" s="108"/>
      <c r="I3120" s="108"/>
      <c r="J3120" s="108"/>
      <c r="K3120" s="110"/>
      <c r="L3120" s="110"/>
      <c r="M3120" s="110"/>
      <c r="N3120" s="110"/>
      <c r="O3120" s="110"/>
      <c r="P3120" s="110"/>
      <c r="R3120" s="111"/>
      <c r="AB3120" s="110"/>
      <c r="AC3120" s="110"/>
      <c r="AD3120" s="110"/>
      <c r="AE3120" s="110"/>
      <c r="AF3120" s="110"/>
      <c r="AI3120" s="110"/>
      <c r="AJ3120" s="110"/>
      <c r="AK3120" s="110"/>
      <c r="AL3120" s="110"/>
      <c r="AM3120" s="110"/>
      <c r="AN3120" s="110"/>
      <c r="AO3120" s="110"/>
      <c r="AP3120" s="110"/>
      <c r="AQ3120" s="110"/>
      <c r="AR3120" s="110"/>
      <c r="AS3120" s="110"/>
      <c r="AT3120" s="110"/>
      <c r="AU3120" s="110"/>
      <c r="AV3120" s="110"/>
      <c r="AW3120" s="110"/>
      <c r="AX3120" s="110"/>
      <c r="AY3120" s="110"/>
      <c r="AZ3120" s="110"/>
      <c r="BA3120" s="110"/>
      <c r="BB3120" s="110"/>
      <c r="BC3120" s="110"/>
      <c r="BD3120" s="110"/>
      <c r="BE3120" s="110"/>
      <c r="BF3120" s="110"/>
      <c r="BG3120" s="110"/>
      <c r="BH3120" s="110"/>
      <c r="BI3120" s="110"/>
      <c r="BJ3120" s="110"/>
    </row>
    <row r="3121" spans="1:62">
      <c r="A3121" s="108"/>
      <c r="B3121" s="108"/>
      <c r="C3121" s="109"/>
      <c r="D3121" s="109"/>
      <c r="E3121" s="108"/>
      <c r="F3121" s="108"/>
      <c r="G3121" s="108"/>
      <c r="H3121" s="108"/>
      <c r="I3121" s="108"/>
      <c r="J3121" s="108"/>
      <c r="K3121" s="110"/>
      <c r="L3121" s="110"/>
      <c r="M3121" s="110"/>
      <c r="P3121" s="110"/>
      <c r="R3121" s="111"/>
      <c r="Y3121" s="110"/>
      <c r="Z3121" s="110"/>
      <c r="AA3121" s="110"/>
      <c r="AB3121" s="110"/>
      <c r="AC3121" s="110"/>
      <c r="AD3121" s="110"/>
      <c r="AE3121" s="110"/>
      <c r="AF3121" s="110"/>
      <c r="AI3121" s="110"/>
      <c r="AJ3121" s="110"/>
      <c r="AK3121" s="110"/>
      <c r="AL3121" s="110"/>
      <c r="AM3121" s="110"/>
      <c r="AN3121" s="110"/>
      <c r="AO3121" s="110"/>
      <c r="AP3121" s="110"/>
      <c r="AQ3121" s="110"/>
      <c r="AR3121" s="110"/>
      <c r="AS3121" s="110"/>
      <c r="AT3121" s="110"/>
      <c r="AU3121" s="110"/>
      <c r="AV3121" s="110"/>
      <c r="AW3121" s="110"/>
      <c r="AX3121" s="110"/>
      <c r="AY3121" s="110"/>
      <c r="AZ3121" s="110"/>
      <c r="BA3121" s="110"/>
      <c r="BB3121" s="110"/>
      <c r="BC3121" s="110"/>
      <c r="BD3121" s="110"/>
      <c r="BE3121" s="110"/>
      <c r="BF3121" s="110"/>
      <c r="BG3121" s="110"/>
      <c r="BH3121" s="110"/>
      <c r="BI3121" s="110"/>
      <c r="BJ3121" s="110"/>
    </row>
    <row r="3122" spans="1:62">
      <c r="A3122" s="108"/>
      <c r="B3122" s="108"/>
      <c r="C3122" s="109"/>
      <c r="D3122" s="109"/>
      <c r="E3122" s="108"/>
      <c r="F3122" s="108"/>
      <c r="G3122" s="108"/>
      <c r="H3122" s="108"/>
      <c r="I3122" s="108"/>
      <c r="J3122" s="108"/>
      <c r="K3122" s="110"/>
      <c r="L3122" s="110"/>
      <c r="M3122" s="110"/>
      <c r="N3122" s="110"/>
      <c r="O3122" s="110"/>
      <c r="P3122" s="110"/>
      <c r="Q3122" s="110"/>
      <c r="R3122" s="111"/>
      <c r="S3122" s="111"/>
      <c r="Y3122" s="110"/>
      <c r="Z3122" s="110"/>
      <c r="AA3122" s="110"/>
      <c r="AB3122" s="110"/>
      <c r="AC3122" s="110"/>
      <c r="AD3122" s="110"/>
      <c r="AE3122" s="110"/>
      <c r="AF3122" s="110"/>
      <c r="AI3122" s="110"/>
      <c r="AJ3122" s="110"/>
      <c r="AK3122" s="110"/>
      <c r="AL3122" s="110"/>
      <c r="AM3122" s="110"/>
      <c r="AN3122" s="110"/>
      <c r="AO3122" s="110"/>
      <c r="AP3122" s="110"/>
      <c r="AQ3122" s="110"/>
      <c r="AR3122" s="110"/>
      <c r="AS3122" s="110"/>
      <c r="AT3122" s="110"/>
      <c r="AU3122" s="110"/>
      <c r="AV3122" s="110"/>
      <c r="AW3122" s="110"/>
      <c r="AX3122" s="110"/>
      <c r="AY3122" s="110"/>
      <c r="AZ3122" s="110"/>
      <c r="BA3122" s="110"/>
      <c r="BB3122" s="110"/>
      <c r="BC3122" s="110"/>
      <c r="BD3122" s="110"/>
      <c r="BE3122" s="110"/>
      <c r="BF3122" s="110"/>
      <c r="BG3122" s="110"/>
      <c r="BH3122" s="110"/>
      <c r="BI3122" s="110"/>
      <c r="BJ3122" s="110"/>
    </row>
    <row r="3123" spans="1:62">
      <c r="A3123" s="108"/>
      <c r="B3123" s="108"/>
      <c r="C3123" s="109"/>
      <c r="D3123" s="109"/>
      <c r="E3123" s="108"/>
      <c r="F3123" s="108"/>
      <c r="G3123" s="108"/>
      <c r="H3123" s="108"/>
      <c r="I3123" s="108"/>
      <c r="J3123" s="108"/>
      <c r="K3123" s="110"/>
      <c r="L3123" s="110"/>
      <c r="M3123" s="110"/>
      <c r="N3123" s="110"/>
      <c r="O3123" s="110"/>
      <c r="P3123" s="110"/>
      <c r="Q3123" s="110"/>
      <c r="R3123" s="111"/>
      <c r="S3123" s="111"/>
      <c r="Y3123" s="110"/>
      <c r="Z3123" s="110"/>
      <c r="AA3123" s="110"/>
      <c r="AB3123" s="110"/>
      <c r="AC3123" s="110"/>
      <c r="AD3123" s="110"/>
      <c r="AE3123" s="110"/>
      <c r="AF3123" s="110"/>
      <c r="AI3123" s="110"/>
      <c r="AJ3123" s="110"/>
      <c r="AK3123" s="110"/>
      <c r="AL3123" s="110"/>
      <c r="AM3123" s="110"/>
      <c r="AN3123" s="110"/>
      <c r="AO3123" s="110"/>
      <c r="AP3123" s="110"/>
      <c r="AQ3123" s="110"/>
      <c r="AR3123" s="110"/>
      <c r="AS3123" s="110"/>
      <c r="AT3123" s="110"/>
      <c r="AU3123" s="110"/>
      <c r="AV3123" s="110"/>
      <c r="AW3123" s="110"/>
      <c r="AX3123" s="110"/>
      <c r="AY3123" s="110"/>
      <c r="AZ3123" s="110"/>
      <c r="BA3123" s="110"/>
      <c r="BB3123" s="110"/>
      <c r="BC3123" s="110"/>
      <c r="BD3123" s="110"/>
      <c r="BE3123" s="110"/>
      <c r="BF3123" s="110"/>
      <c r="BG3123" s="110"/>
      <c r="BH3123" s="110"/>
      <c r="BI3123" s="110"/>
      <c r="BJ3123" s="110"/>
    </row>
    <row r="3124" spans="1:62">
      <c r="A3124" s="108"/>
      <c r="B3124" s="108"/>
      <c r="C3124" s="109"/>
      <c r="D3124" s="109"/>
      <c r="E3124" s="108"/>
      <c r="F3124" s="108"/>
      <c r="G3124" s="108"/>
      <c r="H3124" s="108"/>
      <c r="I3124" s="108"/>
      <c r="J3124" s="108"/>
      <c r="K3124" s="110"/>
      <c r="L3124" s="110"/>
      <c r="M3124" s="110"/>
      <c r="N3124" s="110"/>
      <c r="O3124" s="110"/>
      <c r="P3124" s="110"/>
      <c r="R3124" s="111"/>
      <c r="Y3124" s="110"/>
      <c r="Z3124" s="110"/>
      <c r="AA3124" s="110"/>
      <c r="AB3124" s="110"/>
      <c r="AC3124" s="110"/>
      <c r="AD3124" s="110"/>
      <c r="AE3124" s="110"/>
      <c r="AF3124" s="110"/>
      <c r="AG3124" s="112"/>
      <c r="AI3124" s="110"/>
      <c r="AJ3124" s="110"/>
      <c r="AK3124" s="110"/>
      <c r="AL3124" s="110"/>
      <c r="AM3124" s="110"/>
      <c r="AN3124" s="110"/>
      <c r="AO3124" s="110"/>
      <c r="AP3124" s="110"/>
      <c r="AQ3124" s="110"/>
      <c r="AR3124" s="110"/>
      <c r="AS3124" s="110"/>
      <c r="AT3124" s="110"/>
      <c r="AU3124" s="110"/>
      <c r="AV3124" s="110"/>
      <c r="AW3124" s="110"/>
      <c r="AX3124" s="110"/>
      <c r="AY3124" s="110"/>
      <c r="AZ3124" s="110"/>
      <c r="BA3124" s="110"/>
      <c r="BB3124" s="110"/>
      <c r="BC3124" s="110"/>
      <c r="BD3124" s="110"/>
      <c r="BE3124" s="110"/>
      <c r="BF3124" s="110"/>
      <c r="BG3124" s="110"/>
      <c r="BH3124" s="110"/>
      <c r="BI3124" s="110"/>
      <c r="BJ3124" s="110"/>
    </row>
    <row r="3125" spans="1:62">
      <c r="A3125" s="108"/>
      <c r="B3125" s="108"/>
      <c r="C3125" s="109"/>
      <c r="D3125" s="109"/>
      <c r="E3125" s="108"/>
      <c r="F3125" s="108"/>
      <c r="G3125" s="108"/>
      <c r="H3125" s="108"/>
      <c r="I3125" s="108"/>
      <c r="J3125" s="108"/>
      <c r="K3125" s="110"/>
      <c r="L3125" s="110"/>
      <c r="M3125" s="110"/>
      <c r="N3125" s="110"/>
      <c r="O3125" s="110"/>
      <c r="P3125" s="110"/>
      <c r="R3125" s="111"/>
      <c r="Y3125" s="110"/>
      <c r="Z3125" s="110"/>
      <c r="AA3125" s="110"/>
      <c r="AB3125" s="110"/>
      <c r="AC3125" s="110"/>
      <c r="AD3125" s="110"/>
      <c r="AE3125" s="110"/>
      <c r="AF3125" s="110"/>
      <c r="AG3125" s="112"/>
      <c r="AI3125" s="110"/>
      <c r="AJ3125" s="110"/>
      <c r="AK3125" s="110"/>
      <c r="AL3125" s="110"/>
      <c r="AM3125" s="110"/>
      <c r="AN3125" s="110"/>
      <c r="AO3125" s="110"/>
      <c r="AP3125" s="110"/>
      <c r="AQ3125" s="110"/>
      <c r="AR3125" s="110"/>
      <c r="AS3125" s="110"/>
      <c r="AT3125" s="110"/>
      <c r="AU3125" s="110"/>
      <c r="AV3125" s="110"/>
      <c r="AW3125" s="110"/>
      <c r="AX3125" s="110"/>
      <c r="AY3125" s="110"/>
      <c r="AZ3125" s="110"/>
      <c r="BA3125" s="110"/>
      <c r="BB3125" s="110"/>
      <c r="BC3125" s="110"/>
      <c r="BD3125" s="110"/>
      <c r="BE3125" s="110"/>
      <c r="BF3125" s="110"/>
      <c r="BG3125" s="110"/>
      <c r="BH3125" s="110"/>
      <c r="BI3125" s="110"/>
      <c r="BJ3125" s="110"/>
    </row>
    <row r="3126" spans="1:62">
      <c r="A3126" s="108"/>
      <c r="B3126" s="108"/>
      <c r="C3126" s="109"/>
      <c r="D3126" s="109"/>
      <c r="E3126" s="108"/>
      <c r="F3126" s="108"/>
      <c r="G3126" s="108"/>
      <c r="H3126" s="108"/>
      <c r="I3126" s="108"/>
      <c r="J3126" s="108"/>
      <c r="K3126" s="110"/>
      <c r="L3126" s="110"/>
      <c r="M3126" s="110"/>
      <c r="N3126" s="110"/>
      <c r="O3126" s="110"/>
      <c r="P3126" s="110"/>
      <c r="R3126" s="111"/>
      <c r="Y3126" s="110"/>
      <c r="Z3126" s="110"/>
      <c r="AA3126" s="110"/>
      <c r="AB3126" s="110"/>
      <c r="AC3126" s="110"/>
      <c r="AD3126" s="110"/>
      <c r="AE3126" s="110"/>
      <c r="AF3126" s="110"/>
      <c r="AI3126" s="110"/>
      <c r="AJ3126" s="110"/>
      <c r="AK3126" s="110"/>
      <c r="AL3126" s="110"/>
      <c r="AM3126" s="110"/>
      <c r="AN3126" s="110"/>
      <c r="AO3126" s="110"/>
      <c r="AP3126" s="110"/>
      <c r="AQ3126" s="110"/>
      <c r="AR3126" s="110"/>
      <c r="AS3126" s="110"/>
      <c r="AT3126" s="110"/>
      <c r="AU3126" s="110"/>
      <c r="AV3126" s="110"/>
      <c r="AW3126" s="110"/>
      <c r="AX3126" s="110"/>
      <c r="AY3126" s="110"/>
      <c r="AZ3126" s="110"/>
      <c r="BA3126" s="110"/>
      <c r="BB3126" s="110"/>
      <c r="BC3126" s="110"/>
      <c r="BD3126" s="110"/>
      <c r="BE3126" s="110"/>
      <c r="BF3126" s="110"/>
      <c r="BG3126" s="110"/>
      <c r="BH3126" s="110"/>
      <c r="BI3126" s="110"/>
      <c r="BJ3126" s="110"/>
    </row>
    <row r="3127" spans="1:62">
      <c r="A3127" s="108"/>
      <c r="B3127" s="108"/>
      <c r="C3127" s="109"/>
      <c r="D3127" s="109"/>
      <c r="E3127" s="108"/>
      <c r="F3127" s="108"/>
      <c r="G3127" s="108"/>
      <c r="H3127" s="108"/>
      <c r="I3127" s="108"/>
      <c r="J3127" s="108"/>
      <c r="K3127" s="110"/>
      <c r="L3127" s="110"/>
      <c r="M3127" s="110"/>
      <c r="N3127" s="110"/>
      <c r="O3127" s="110"/>
      <c r="P3127" s="110"/>
      <c r="R3127" s="111"/>
      <c r="Y3127" s="110"/>
      <c r="Z3127" s="110"/>
      <c r="AA3127" s="110"/>
      <c r="AB3127" s="110"/>
      <c r="AC3127" s="110"/>
      <c r="AD3127" s="110"/>
      <c r="AE3127" s="110"/>
      <c r="AF3127" s="110"/>
      <c r="AG3127" s="112"/>
      <c r="AI3127" s="110"/>
      <c r="AJ3127" s="110"/>
      <c r="AK3127" s="110"/>
      <c r="AL3127" s="110"/>
      <c r="AM3127" s="110"/>
      <c r="AN3127" s="110"/>
      <c r="AO3127" s="110"/>
      <c r="AP3127" s="110"/>
      <c r="AQ3127" s="110"/>
      <c r="AR3127" s="110"/>
      <c r="AS3127" s="110"/>
      <c r="AT3127" s="110"/>
      <c r="AU3127" s="110"/>
      <c r="AV3127" s="110"/>
      <c r="AW3127" s="110"/>
      <c r="AX3127" s="110"/>
      <c r="AY3127" s="110"/>
      <c r="AZ3127" s="110"/>
      <c r="BA3127" s="110"/>
      <c r="BB3127" s="110"/>
      <c r="BC3127" s="110"/>
      <c r="BD3127" s="110"/>
      <c r="BE3127" s="110"/>
      <c r="BF3127" s="110"/>
      <c r="BG3127" s="110"/>
      <c r="BH3127" s="110"/>
      <c r="BI3127" s="110"/>
      <c r="BJ3127" s="110"/>
    </row>
    <row r="3128" spans="1:62">
      <c r="A3128" s="108"/>
      <c r="B3128" s="108"/>
      <c r="C3128" s="109"/>
      <c r="D3128" s="109"/>
      <c r="E3128" s="108"/>
      <c r="F3128" s="108"/>
      <c r="G3128" s="108"/>
      <c r="H3128" s="108"/>
      <c r="I3128" s="108"/>
      <c r="J3128" s="108"/>
      <c r="K3128" s="110"/>
      <c r="L3128" s="110"/>
      <c r="M3128" s="110"/>
      <c r="N3128" s="110"/>
      <c r="P3128" s="110"/>
      <c r="Y3128" s="110"/>
      <c r="Z3128" s="110"/>
      <c r="AA3128" s="110"/>
      <c r="AB3128" s="110"/>
      <c r="AC3128" s="110"/>
      <c r="AD3128" s="110"/>
      <c r="AE3128" s="110"/>
      <c r="AF3128" s="110"/>
    </row>
    <row r="3129" spans="1:62">
      <c r="A3129" s="108"/>
      <c r="B3129" s="108"/>
      <c r="C3129" s="109"/>
      <c r="D3129" s="109"/>
      <c r="E3129" s="108"/>
      <c r="F3129" s="108"/>
      <c r="G3129" s="108"/>
      <c r="H3129" s="108"/>
      <c r="I3129" s="108"/>
      <c r="J3129" s="108"/>
      <c r="K3129" s="110"/>
      <c r="L3129" s="110"/>
      <c r="M3129" s="110"/>
      <c r="N3129" s="110"/>
      <c r="O3129" s="110"/>
      <c r="P3129" s="110"/>
      <c r="Q3129" s="110"/>
      <c r="R3129" s="111"/>
      <c r="Y3129" s="110"/>
      <c r="Z3129" s="110"/>
      <c r="AA3129" s="110"/>
      <c r="AB3129" s="110"/>
      <c r="AC3129" s="110"/>
      <c r="AD3129" s="110"/>
      <c r="AE3129" s="110"/>
      <c r="AF3129" s="110"/>
      <c r="AG3129" s="112"/>
      <c r="AI3129" s="110"/>
      <c r="AJ3129" s="110"/>
      <c r="AK3129" s="110"/>
      <c r="AL3129" s="110"/>
      <c r="AM3129" s="110"/>
      <c r="AN3129" s="110"/>
      <c r="AO3129" s="110"/>
      <c r="AP3129" s="110"/>
      <c r="AQ3129" s="110"/>
      <c r="AR3129" s="110"/>
      <c r="AS3129" s="110"/>
      <c r="AT3129" s="110"/>
      <c r="AU3129" s="110"/>
      <c r="AV3129" s="110"/>
      <c r="AW3129" s="110"/>
      <c r="AX3129" s="110"/>
      <c r="AY3129" s="110"/>
      <c r="AZ3129" s="110"/>
      <c r="BA3129" s="110"/>
      <c r="BB3129" s="110"/>
      <c r="BC3129" s="110"/>
      <c r="BD3129" s="110"/>
      <c r="BE3129" s="110"/>
      <c r="BF3129" s="110"/>
      <c r="BG3129" s="110"/>
      <c r="BH3129" s="110"/>
      <c r="BI3129" s="110"/>
      <c r="BJ3129" s="110"/>
    </row>
    <row r="3130" spans="1:62">
      <c r="A3130" s="108"/>
      <c r="B3130" s="108"/>
      <c r="C3130" s="109"/>
      <c r="D3130" s="109"/>
      <c r="E3130" s="108"/>
      <c r="F3130" s="108"/>
      <c r="G3130" s="108"/>
      <c r="H3130" s="108"/>
      <c r="I3130" s="108"/>
      <c r="J3130" s="108"/>
      <c r="K3130" s="110"/>
      <c r="L3130" s="110"/>
      <c r="M3130" s="110"/>
      <c r="N3130" s="110"/>
      <c r="O3130" s="110"/>
      <c r="P3130" s="110"/>
      <c r="Q3130" s="110"/>
      <c r="R3130" s="111"/>
      <c r="Y3130" s="110"/>
      <c r="Z3130" s="110"/>
      <c r="AA3130" s="110"/>
      <c r="AB3130" s="110"/>
      <c r="AC3130" s="110"/>
      <c r="AD3130" s="110"/>
      <c r="AE3130" s="110"/>
      <c r="AF3130" s="110"/>
      <c r="AG3130" s="112"/>
      <c r="AI3130" s="110"/>
      <c r="AJ3130" s="110"/>
      <c r="AK3130" s="110"/>
      <c r="AL3130" s="110"/>
      <c r="AM3130" s="110"/>
      <c r="AN3130" s="110"/>
      <c r="AO3130" s="110"/>
      <c r="AP3130" s="110"/>
      <c r="AQ3130" s="110"/>
      <c r="AR3130" s="110"/>
      <c r="AS3130" s="110"/>
      <c r="AT3130" s="110"/>
      <c r="AU3130" s="110"/>
      <c r="AV3130" s="110"/>
      <c r="AW3130" s="110"/>
      <c r="AX3130" s="110"/>
      <c r="AY3130" s="110"/>
      <c r="AZ3130" s="110"/>
      <c r="BA3130" s="110"/>
      <c r="BB3130" s="110"/>
      <c r="BC3130" s="110"/>
      <c r="BD3130" s="110"/>
      <c r="BE3130" s="110"/>
      <c r="BF3130" s="110"/>
      <c r="BG3130" s="110"/>
      <c r="BH3130" s="110"/>
      <c r="BI3130" s="110"/>
      <c r="BJ3130" s="110"/>
    </row>
    <row r="3131" spans="1:62">
      <c r="A3131" s="108"/>
      <c r="B3131" s="108"/>
      <c r="C3131" s="109"/>
      <c r="D3131" s="109"/>
      <c r="E3131" s="108"/>
      <c r="F3131" s="108"/>
      <c r="G3131" s="108"/>
      <c r="H3131" s="108"/>
      <c r="I3131" s="108"/>
      <c r="J3131" s="108"/>
      <c r="K3131" s="110"/>
      <c r="L3131" s="110"/>
      <c r="M3131" s="110"/>
      <c r="Y3131" s="110"/>
      <c r="Z3131" s="110"/>
      <c r="AA3131" s="110"/>
      <c r="AB3131" s="110"/>
      <c r="AC3131" s="110"/>
      <c r="AD3131" s="110"/>
      <c r="AE3131" s="110"/>
      <c r="AF3131" s="110"/>
    </row>
    <row r="3132" spans="1:62">
      <c r="A3132" s="108"/>
      <c r="B3132" s="108"/>
      <c r="C3132" s="109"/>
      <c r="D3132" s="109"/>
      <c r="E3132" s="108"/>
      <c r="F3132" s="108"/>
      <c r="G3132" s="108"/>
      <c r="H3132" s="108"/>
      <c r="I3132" s="108"/>
      <c r="J3132" s="108"/>
      <c r="K3132" s="110"/>
      <c r="L3132" s="110"/>
      <c r="M3132" s="110"/>
      <c r="N3132" s="110"/>
      <c r="O3132" s="110"/>
      <c r="P3132" s="110"/>
      <c r="Y3132" s="110"/>
      <c r="Z3132" s="110"/>
      <c r="AA3132" s="110"/>
      <c r="AB3132" s="110"/>
      <c r="AC3132" s="110"/>
      <c r="AD3132" s="110"/>
      <c r="AE3132" s="110"/>
      <c r="AF3132" s="110"/>
      <c r="AG3132" s="112"/>
      <c r="AI3132" s="110"/>
      <c r="AJ3132" s="110"/>
      <c r="AK3132" s="110"/>
      <c r="AL3132" s="110"/>
      <c r="AM3132" s="110"/>
      <c r="AN3132" s="110"/>
      <c r="AO3132" s="110"/>
      <c r="AP3132" s="110"/>
      <c r="AQ3132" s="110"/>
      <c r="AR3132" s="110"/>
      <c r="AS3132" s="110"/>
      <c r="AT3132" s="110"/>
      <c r="AU3132" s="110"/>
      <c r="AV3132" s="110"/>
      <c r="AW3132" s="110"/>
      <c r="AX3132" s="110"/>
      <c r="AY3132" s="110"/>
      <c r="AZ3132" s="110"/>
      <c r="BA3132" s="110"/>
      <c r="BB3132" s="110"/>
      <c r="BC3132" s="110"/>
      <c r="BD3132" s="110"/>
      <c r="BE3132" s="110"/>
      <c r="BF3132" s="110"/>
      <c r="BG3132" s="110"/>
      <c r="BH3132" s="110"/>
      <c r="BI3132" s="110"/>
      <c r="BJ3132" s="110"/>
    </row>
    <row r="3133" spans="1:62">
      <c r="A3133" s="108"/>
      <c r="B3133" s="108"/>
      <c r="C3133" s="109"/>
      <c r="D3133" s="109"/>
      <c r="E3133" s="108"/>
      <c r="F3133" s="108"/>
      <c r="G3133" s="108"/>
      <c r="H3133" s="108"/>
      <c r="I3133" s="108"/>
      <c r="J3133" s="108"/>
      <c r="K3133" s="110"/>
      <c r="L3133" s="110"/>
      <c r="M3133" s="110"/>
      <c r="Q3133" s="110"/>
      <c r="R3133" s="111"/>
      <c r="Y3133" s="110"/>
      <c r="Z3133" s="110"/>
      <c r="AA3133" s="110"/>
      <c r="AB3133" s="110"/>
      <c r="AC3133" s="110"/>
      <c r="AD3133" s="110"/>
      <c r="AE3133" s="110"/>
      <c r="AF3133" s="110"/>
      <c r="AG3133" s="112"/>
      <c r="AI3133" s="110"/>
      <c r="AJ3133" s="110"/>
      <c r="AK3133" s="110"/>
      <c r="AL3133" s="110"/>
      <c r="AM3133" s="110"/>
      <c r="AN3133" s="110"/>
      <c r="AO3133" s="110"/>
      <c r="AP3133" s="110"/>
      <c r="AQ3133" s="110"/>
      <c r="AS3133" s="110"/>
      <c r="AT3133" s="110"/>
      <c r="AU3133" s="110"/>
      <c r="AV3133" s="110"/>
      <c r="AW3133" s="110"/>
      <c r="AY3133" s="110"/>
      <c r="AZ3133" s="110"/>
      <c r="BA3133" s="110"/>
      <c r="BB3133" s="110"/>
      <c r="BC3133" s="110"/>
      <c r="BE3133" s="110"/>
      <c r="BF3133" s="110"/>
      <c r="BG3133" s="110"/>
      <c r="BH3133" s="110"/>
      <c r="BI3133" s="110"/>
    </row>
    <row r="3134" spans="1:62">
      <c r="A3134" s="108"/>
      <c r="B3134" s="108"/>
      <c r="C3134" s="109"/>
      <c r="D3134" s="109"/>
      <c r="E3134" s="108"/>
      <c r="F3134" s="108"/>
      <c r="G3134" s="108"/>
      <c r="H3134" s="108"/>
      <c r="I3134" s="108"/>
      <c r="J3134" s="108"/>
      <c r="K3134" s="110"/>
      <c r="L3134" s="110"/>
      <c r="M3134" s="110"/>
      <c r="W3134" s="110"/>
      <c r="X3134" s="110"/>
      <c r="Y3134" s="110"/>
      <c r="Z3134" s="110"/>
      <c r="AA3134" s="110"/>
      <c r="AB3134" s="110"/>
      <c r="AC3134" s="110"/>
      <c r="AD3134" s="110"/>
      <c r="AE3134" s="110"/>
      <c r="AF3134" s="110"/>
    </row>
    <row r="3135" spans="1:62">
      <c r="A3135" s="108"/>
      <c r="B3135" s="108"/>
      <c r="C3135" s="109"/>
      <c r="D3135" s="109"/>
      <c r="E3135" s="108"/>
      <c r="F3135" s="108"/>
      <c r="G3135" s="108"/>
      <c r="H3135" s="108"/>
      <c r="I3135" s="108"/>
      <c r="J3135" s="108"/>
      <c r="K3135" s="110"/>
      <c r="L3135" s="110"/>
      <c r="M3135" s="110"/>
      <c r="O3135" s="110"/>
      <c r="P3135" s="110"/>
      <c r="Y3135" s="110"/>
      <c r="Z3135" s="110"/>
      <c r="AA3135" s="110"/>
      <c r="AB3135" s="110"/>
      <c r="AC3135" s="110"/>
      <c r="AD3135" s="110"/>
      <c r="AE3135" s="110"/>
      <c r="AF3135" s="110"/>
      <c r="AI3135" s="110"/>
      <c r="AJ3135" s="110"/>
      <c r="AK3135" s="110"/>
      <c r="AL3135" s="110"/>
      <c r="AM3135" s="110"/>
      <c r="AN3135" s="110"/>
      <c r="AO3135" s="110"/>
      <c r="AP3135" s="110"/>
      <c r="AQ3135" s="110"/>
      <c r="AR3135" s="110"/>
      <c r="AS3135" s="110"/>
      <c r="AT3135" s="110"/>
      <c r="AU3135" s="110"/>
      <c r="AV3135" s="110"/>
      <c r="AW3135" s="110"/>
      <c r="AX3135" s="110"/>
      <c r="AY3135" s="110"/>
      <c r="AZ3135" s="110"/>
      <c r="BA3135" s="110"/>
      <c r="BB3135" s="110"/>
      <c r="BC3135" s="110"/>
      <c r="BD3135" s="110"/>
      <c r="BE3135" s="110"/>
      <c r="BF3135" s="110"/>
      <c r="BG3135" s="110"/>
      <c r="BH3135" s="110"/>
      <c r="BI3135" s="110"/>
      <c r="BJ3135" s="110"/>
    </row>
    <row r="3136" spans="1:62">
      <c r="A3136" s="108"/>
      <c r="B3136" s="108"/>
      <c r="C3136" s="109"/>
      <c r="D3136" s="109"/>
      <c r="E3136" s="108"/>
      <c r="F3136" s="108"/>
      <c r="G3136" s="108"/>
      <c r="H3136" s="108"/>
      <c r="I3136" s="108"/>
      <c r="J3136" s="108"/>
      <c r="K3136" s="110"/>
      <c r="L3136" s="110"/>
      <c r="M3136" s="110"/>
      <c r="P3136" s="110"/>
      <c r="R3136" s="111"/>
      <c r="Y3136" s="110"/>
      <c r="Z3136" s="110"/>
      <c r="AA3136" s="110"/>
      <c r="AB3136" s="110"/>
      <c r="AC3136" s="110"/>
      <c r="AD3136" s="110"/>
      <c r="AE3136" s="110"/>
      <c r="AF3136" s="110"/>
      <c r="AG3136" s="112"/>
      <c r="AI3136" s="110"/>
      <c r="AJ3136" s="110"/>
      <c r="AK3136" s="110"/>
      <c r="AL3136" s="110"/>
      <c r="AM3136" s="110"/>
      <c r="AN3136" s="110"/>
      <c r="AO3136" s="110"/>
      <c r="AP3136" s="110"/>
      <c r="AQ3136" s="110"/>
      <c r="AR3136" s="110"/>
      <c r="AS3136" s="110"/>
      <c r="AT3136" s="110"/>
      <c r="AU3136" s="110"/>
      <c r="AV3136" s="110"/>
      <c r="AW3136" s="110"/>
      <c r="AX3136" s="110"/>
      <c r="AY3136" s="110"/>
      <c r="AZ3136" s="110"/>
      <c r="BA3136" s="110"/>
      <c r="BB3136" s="110"/>
      <c r="BC3136" s="110"/>
      <c r="BD3136" s="110"/>
      <c r="BE3136" s="110"/>
      <c r="BF3136" s="110"/>
      <c r="BG3136" s="110"/>
      <c r="BH3136" s="110"/>
      <c r="BI3136" s="110"/>
      <c r="BJ3136" s="110"/>
    </row>
    <row r="3137" spans="1:62">
      <c r="A3137" s="108"/>
      <c r="B3137" s="108"/>
      <c r="C3137" s="109"/>
      <c r="D3137" s="109"/>
      <c r="E3137" s="108"/>
      <c r="F3137" s="108"/>
      <c r="G3137" s="108"/>
      <c r="H3137" s="108"/>
      <c r="I3137" s="108"/>
      <c r="J3137" s="108"/>
      <c r="K3137" s="110"/>
      <c r="L3137" s="110"/>
      <c r="M3137" s="110"/>
      <c r="P3137" s="110"/>
      <c r="R3137" s="111"/>
      <c r="Y3137" s="110"/>
      <c r="Z3137" s="110"/>
      <c r="AA3137" s="110"/>
      <c r="AB3137" s="110"/>
      <c r="AC3137" s="110"/>
      <c r="AD3137" s="110"/>
      <c r="AE3137" s="110"/>
      <c r="AF3137" s="110"/>
      <c r="AG3137" s="112"/>
      <c r="AI3137" s="110"/>
      <c r="AJ3137" s="110"/>
      <c r="AK3137" s="110"/>
      <c r="AL3137" s="110"/>
      <c r="AM3137" s="110"/>
      <c r="AN3137" s="110"/>
      <c r="AO3137" s="110"/>
      <c r="AP3137" s="110"/>
      <c r="AQ3137" s="110"/>
      <c r="AR3137" s="110"/>
      <c r="AS3137" s="110"/>
      <c r="AT3137" s="110"/>
      <c r="AU3137" s="110"/>
      <c r="AV3137" s="110"/>
      <c r="AW3137" s="110"/>
      <c r="AX3137" s="110"/>
      <c r="AY3137" s="110"/>
      <c r="AZ3137" s="110"/>
      <c r="BA3137" s="110"/>
      <c r="BB3137" s="110"/>
      <c r="BC3137" s="110"/>
      <c r="BD3137" s="110"/>
      <c r="BE3137" s="110"/>
      <c r="BF3137" s="110"/>
      <c r="BG3137" s="110"/>
      <c r="BH3137" s="110"/>
      <c r="BI3137" s="110"/>
      <c r="BJ3137" s="110"/>
    </row>
    <row r="3138" spans="1:62">
      <c r="A3138" s="108"/>
      <c r="B3138" s="108"/>
      <c r="C3138" s="109"/>
      <c r="D3138" s="109"/>
      <c r="E3138" s="108"/>
      <c r="F3138" s="108"/>
      <c r="G3138" s="108"/>
      <c r="H3138" s="108"/>
      <c r="I3138" s="108"/>
      <c r="J3138" s="108"/>
      <c r="K3138" s="110"/>
      <c r="L3138" s="110"/>
      <c r="M3138" s="110"/>
      <c r="N3138" s="110"/>
      <c r="O3138" s="110"/>
      <c r="P3138" s="110"/>
      <c r="Q3138" s="110"/>
      <c r="W3138" s="110"/>
      <c r="X3138" s="110"/>
      <c r="Y3138" s="110"/>
      <c r="Z3138" s="110"/>
      <c r="AA3138" s="110"/>
      <c r="AB3138" s="110"/>
      <c r="AC3138" s="110"/>
      <c r="AD3138" s="110"/>
      <c r="AE3138" s="110"/>
      <c r="AF3138" s="110"/>
      <c r="AG3138" s="112"/>
      <c r="AI3138" s="110"/>
      <c r="AJ3138" s="110"/>
      <c r="AK3138" s="110"/>
      <c r="AL3138" s="110"/>
      <c r="AM3138" s="110"/>
      <c r="AN3138" s="110"/>
      <c r="AO3138" s="110"/>
      <c r="AP3138" s="110"/>
      <c r="AQ3138" s="110"/>
      <c r="AR3138" s="110"/>
      <c r="AS3138" s="110"/>
      <c r="AT3138" s="110"/>
      <c r="AU3138" s="110"/>
      <c r="AV3138" s="110"/>
      <c r="AW3138" s="110"/>
      <c r="AX3138" s="110"/>
      <c r="AY3138" s="110"/>
      <c r="AZ3138" s="110"/>
      <c r="BA3138" s="110"/>
      <c r="BB3138" s="110"/>
      <c r="BC3138" s="110"/>
      <c r="BD3138" s="110"/>
      <c r="BE3138" s="110"/>
      <c r="BF3138" s="110"/>
      <c r="BG3138" s="110"/>
      <c r="BH3138" s="110"/>
      <c r="BI3138" s="110"/>
      <c r="BJ3138" s="110"/>
    </row>
    <row r="3139" spans="1:62">
      <c r="A3139" s="108"/>
      <c r="B3139" s="108"/>
      <c r="C3139" s="109"/>
      <c r="D3139" s="109"/>
      <c r="E3139" s="108"/>
      <c r="F3139" s="108"/>
      <c r="G3139" s="108"/>
      <c r="H3139" s="108"/>
      <c r="I3139" s="108"/>
      <c r="J3139" s="108"/>
      <c r="K3139" s="110"/>
      <c r="L3139" s="110"/>
      <c r="M3139" s="110"/>
      <c r="N3139" s="110"/>
      <c r="O3139" s="110"/>
      <c r="P3139" s="110"/>
      <c r="Q3139" s="110"/>
      <c r="W3139" s="110"/>
      <c r="X3139" s="110"/>
      <c r="Y3139" s="110"/>
      <c r="Z3139" s="110"/>
      <c r="AA3139" s="110"/>
      <c r="AB3139" s="110"/>
      <c r="AC3139" s="110"/>
      <c r="AD3139" s="110"/>
      <c r="AE3139" s="110"/>
      <c r="AF3139" s="110"/>
      <c r="AG3139" s="112"/>
      <c r="AI3139" s="110"/>
      <c r="AJ3139" s="110"/>
      <c r="AK3139" s="110"/>
      <c r="AL3139" s="110"/>
      <c r="AM3139" s="110"/>
      <c r="AN3139" s="110"/>
      <c r="AO3139" s="110"/>
      <c r="AP3139" s="110"/>
      <c r="AQ3139" s="110"/>
      <c r="AR3139" s="110"/>
      <c r="AS3139" s="110"/>
      <c r="AT3139" s="110"/>
      <c r="AU3139" s="110"/>
      <c r="AV3139" s="110"/>
      <c r="AW3139" s="110"/>
      <c r="AX3139" s="110"/>
      <c r="AY3139" s="110"/>
      <c r="AZ3139" s="110"/>
      <c r="BA3139" s="110"/>
      <c r="BB3139" s="110"/>
      <c r="BC3139" s="110"/>
      <c r="BD3139" s="110"/>
      <c r="BE3139" s="110"/>
      <c r="BF3139" s="110"/>
      <c r="BG3139" s="110"/>
      <c r="BH3139" s="110"/>
      <c r="BI3139" s="110"/>
      <c r="BJ3139" s="110"/>
    </row>
    <row r="3140" spans="1:62">
      <c r="A3140" s="108"/>
      <c r="B3140" s="108"/>
      <c r="C3140" s="109"/>
      <c r="D3140" s="109"/>
      <c r="E3140" s="108"/>
      <c r="F3140" s="108"/>
      <c r="G3140" s="108"/>
      <c r="H3140" s="108"/>
      <c r="I3140" s="108"/>
      <c r="J3140" s="108"/>
      <c r="K3140" s="110"/>
      <c r="L3140" s="110"/>
      <c r="M3140" s="110"/>
      <c r="N3140" s="110"/>
      <c r="O3140" s="110"/>
      <c r="P3140" s="110"/>
      <c r="Y3140" s="110"/>
      <c r="Z3140" s="110"/>
      <c r="AA3140" s="110"/>
      <c r="AB3140" s="110"/>
      <c r="AC3140" s="110"/>
      <c r="AD3140" s="110"/>
      <c r="AE3140" s="110"/>
      <c r="AF3140" s="110"/>
      <c r="AI3140" s="110"/>
      <c r="AJ3140" s="110"/>
      <c r="AK3140" s="110"/>
      <c r="AL3140" s="110"/>
      <c r="AM3140" s="110"/>
      <c r="AN3140" s="110"/>
      <c r="AO3140" s="110"/>
      <c r="AP3140" s="110"/>
      <c r="AQ3140" s="110"/>
      <c r="AR3140" s="110"/>
      <c r="AS3140" s="110"/>
      <c r="AT3140" s="110"/>
      <c r="AU3140" s="110"/>
      <c r="AV3140" s="110"/>
      <c r="AW3140" s="110"/>
      <c r="AX3140" s="110"/>
      <c r="AY3140" s="110"/>
      <c r="AZ3140" s="110"/>
      <c r="BA3140" s="110"/>
      <c r="BB3140" s="110"/>
      <c r="BC3140" s="110"/>
      <c r="BD3140" s="110"/>
      <c r="BE3140" s="110"/>
      <c r="BF3140" s="110"/>
      <c r="BG3140" s="110"/>
      <c r="BH3140" s="110"/>
      <c r="BI3140" s="110"/>
      <c r="BJ3140" s="110"/>
    </row>
    <row r="3141" spans="1:62">
      <c r="A3141" s="108"/>
      <c r="B3141" s="108"/>
      <c r="C3141" s="109"/>
      <c r="D3141" s="109"/>
      <c r="E3141" s="108"/>
      <c r="F3141" s="108"/>
      <c r="G3141" s="108"/>
      <c r="H3141" s="108"/>
      <c r="I3141" s="108"/>
      <c r="J3141" s="108"/>
      <c r="K3141" s="110"/>
      <c r="L3141" s="110"/>
      <c r="M3141" s="110"/>
      <c r="P3141" s="110"/>
      <c r="Q3141" s="110"/>
      <c r="R3141" s="111"/>
      <c r="Y3141" s="110"/>
      <c r="Z3141" s="110"/>
      <c r="AA3141" s="110"/>
      <c r="AB3141" s="110"/>
      <c r="AC3141" s="110"/>
      <c r="AD3141" s="110"/>
      <c r="AE3141" s="110"/>
      <c r="AF3141" s="110"/>
      <c r="AG3141" s="112"/>
      <c r="AI3141" s="110"/>
      <c r="AJ3141" s="110"/>
      <c r="AK3141" s="110"/>
      <c r="AL3141" s="110"/>
      <c r="AM3141" s="110"/>
      <c r="AN3141" s="110"/>
      <c r="AO3141" s="110"/>
      <c r="AP3141" s="110"/>
      <c r="AQ3141" s="110"/>
      <c r="AR3141" s="110"/>
      <c r="AS3141" s="110"/>
      <c r="AT3141" s="110"/>
      <c r="AU3141" s="110"/>
      <c r="AV3141" s="110"/>
      <c r="AW3141" s="110"/>
      <c r="AX3141" s="110"/>
      <c r="AY3141" s="110"/>
      <c r="AZ3141" s="110"/>
      <c r="BA3141" s="110"/>
      <c r="BB3141" s="110"/>
      <c r="BC3141" s="110"/>
      <c r="BD3141" s="110"/>
      <c r="BE3141" s="110"/>
      <c r="BF3141" s="110"/>
      <c r="BG3141" s="110"/>
      <c r="BH3141" s="110"/>
      <c r="BI3141" s="110"/>
      <c r="BJ3141" s="110"/>
    </row>
    <row r="3142" spans="1:62">
      <c r="A3142" s="108"/>
      <c r="B3142" s="108"/>
      <c r="C3142" s="109"/>
      <c r="D3142" s="109"/>
      <c r="E3142" s="108"/>
      <c r="F3142" s="108"/>
      <c r="G3142" s="108"/>
      <c r="H3142" s="108"/>
      <c r="I3142" s="108"/>
      <c r="J3142" s="108"/>
      <c r="K3142" s="110"/>
      <c r="L3142" s="110"/>
      <c r="M3142" s="110"/>
      <c r="P3142" s="110"/>
      <c r="Q3142" s="110"/>
      <c r="R3142" s="111"/>
      <c r="Y3142" s="110"/>
      <c r="Z3142" s="110"/>
      <c r="AA3142" s="110"/>
      <c r="AB3142" s="110"/>
      <c r="AC3142" s="110"/>
      <c r="AD3142" s="110"/>
      <c r="AE3142" s="110"/>
      <c r="AF3142" s="110"/>
      <c r="AG3142" s="112"/>
      <c r="AI3142" s="110"/>
      <c r="AJ3142" s="110"/>
      <c r="AK3142" s="110"/>
      <c r="AL3142" s="110"/>
      <c r="AM3142" s="110"/>
      <c r="AN3142" s="110"/>
      <c r="AO3142" s="110"/>
      <c r="AP3142" s="110"/>
      <c r="AQ3142" s="110"/>
      <c r="AR3142" s="110"/>
      <c r="AS3142" s="110"/>
      <c r="AT3142" s="110"/>
      <c r="AU3142" s="110"/>
      <c r="AV3142" s="110"/>
      <c r="AW3142" s="110"/>
      <c r="AX3142" s="110"/>
      <c r="AY3142" s="110"/>
      <c r="AZ3142" s="110"/>
      <c r="BA3142" s="110"/>
      <c r="BB3142" s="110"/>
      <c r="BC3142" s="110"/>
      <c r="BD3142" s="110"/>
      <c r="BE3142" s="110"/>
      <c r="BF3142" s="110"/>
      <c r="BG3142" s="110"/>
      <c r="BH3142" s="110"/>
      <c r="BI3142" s="110"/>
      <c r="BJ3142" s="110"/>
    </row>
    <row r="3143" spans="1:62">
      <c r="A3143" s="108"/>
      <c r="B3143" s="108"/>
      <c r="C3143" s="109"/>
      <c r="D3143" s="109"/>
      <c r="E3143" s="108"/>
      <c r="F3143" s="108"/>
      <c r="G3143" s="108"/>
      <c r="H3143" s="108"/>
      <c r="I3143" s="108"/>
      <c r="J3143" s="108"/>
      <c r="K3143" s="110"/>
      <c r="L3143" s="110"/>
      <c r="M3143" s="110"/>
      <c r="N3143" s="110"/>
      <c r="O3143" s="110"/>
      <c r="P3143" s="110"/>
      <c r="Q3143" s="110"/>
      <c r="R3143" s="111"/>
      <c r="S3143" s="111"/>
      <c r="Y3143" s="110"/>
      <c r="Z3143" s="110"/>
      <c r="AA3143" s="110"/>
      <c r="AG3143" s="112"/>
      <c r="AI3143" s="110"/>
      <c r="AJ3143" s="110"/>
      <c r="AK3143" s="110"/>
      <c r="AL3143" s="110"/>
      <c r="AM3143" s="110"/>
      <c r="AN3143" s="110"/>
      <c r="AO3143" s="110"/>
      <c r="AP3143" s="110"/>
      <c r="AQ3143" s="110"/>
      <c r="AR3143" s="110"/>
      <c r="AS3143" s="110"/>
      <c r="AT3143" s="110"/>
      <c r="AU3143" s="110"/>
      <c r="AV3143" s="110"/>
      <c r="AW3143" s="110"/>
      <c r="AX3143" s="110"/>
      <c r="AY3143" s="110"/>
      <c r="AZ3143" s="110"/>
      <c r="BA3143" s="110"/>
      <c r="BB3143" s="110"/>
      <c r="BC3143" s="110"/>
      <c r="BD3143" s="110"/>
      <c r="BE3143" s="110"/>
      <c r="BF3143" s="110"/>
      <c r="BG3143" s="110"/>
      <c r="BH3143" s="110"/>
      <c r="BI3143" s="110"/>
      <c r="BJ3143" s="110"/>
    </row>
    <row r="3144" spans="1:62">
      <c r="A3144" s="108"/>
      <c r="B3144" s="108"/>
      <c r="C3144" s="109"/>
      <c r="D3144" s="109"/>
      <c r="E3144" s="108"/>
      <c r="F3144" s="108"/>
      <c r="G3144" s="108"/>
      <c r="H3144" s="108"/>
      <c r="I3144" s="108"/>
      <c r="J3144" s="108"/>
      <c r="K3144" s="110"/>
      <c r="L3144" s="110"/>
      <c r="M3144" s="110"/>
      <c r="Y3144" s="110"/>
      <c r="Z3144" s="110"/>
      <c r="AA3144" s="110"/>
      <c r="AB3144" s="110"/>
      <c r="AC3144" s="110"/>
      <c r="AD3144" s="110"/>
      <c r="AE3144" s="110"/>
      <c r="AF3144" s="110"/>
      <c r="AG3144" s="112"/>
    </row>
    <row r="3145" spans="1:62">
      <c r="A3145" s="108"/>
      <c r="B3145" s="108"/>
      <c r="C3145" s="109"/>
      <c r="D3145" s="109"/>
      <c r="E3145" s="108"/>
      <c r="F3145" s="108"/>
      <c r="G3145" s="108"/>
      <c r="H3145" s="108"/>
      <c r="I3145" s="108"/>
      <c r="J3145" s="108"/>
      <c r="K3145" s="110"/>
      <c r="L3145" s="110"/>
      <c r="M3145" s="110"/>
      <c r="P3145" s="110"/>
      <c r="R3145" s="111"/>
      <c r="S3145" s="111"/>
      <c r="Y3145" s="110"/>
      <c r="Z3145" s="110"/>
      <c r="AA3145" s="110"/>
      <c r="AB3145" s="110"/>
      <c r="AC3145" s="110"/>
      <c r="AD3145" s="110"/>
      <c r="AE3145" s="110"/>
      <c r="AF3145" s="110"/>
      <c r="AG3145" s="112"/>
      <c r="AI3145" s="110"/>
      <c r="AJ3145" s="110"/>
      <c r="AK3145" s="110"/>
      <c r="AL3145" s="110"/>
      <c r="AM3145" s="110"/>
      <c r="AN3145" s="110"/>
      <c r="AO3145" s="110"/>
      <c r="AP3145" s="110"/>
      <c r="AQ3145" s="110"/>
      <c r="AR3145" s="110"/>
      <c r="AS3145" s="110"/>
      <c r="AT3145" s="110"/>
      <c r="AU3145" s="110"/>
      <c r="AV3145" s="110"/>
      <c r="AW3145" s="110"/>
      <c r="AX3145" s="110"/>
      <c r="AY3145" s="110"/>
      <c r="AZ3145" s="110"/>
      <c r="BA3145" s="110"/>
      <c r="BB3145" s="110"/>
      <c r="BC3145" s="110"/>
      <c r="BD3145" s="110"/>
      <c r="BE3145" s="110"/>
      <c r="BF3145" s="110"/>
      <c r="BG3145" s="110"/>
      <c r="BH3145" s="110"/>
      <c r="BI3145" s="110"/>
      <c r="BJ3145" s="110"/>
    </row>
    <row r="3146" spans="1:62">
      <c r="A3146" s="108"/>
      <c r="B3146" s="108"/>
      <c r="C3146" s="109"/>
      <c r="D3146" s="109"/>
      <c r="E3146" s="108"/>
      <c r="F3146" s="108"/>
      <c r="G3146" s="108"/>
      <c r="H3146" s="108"/>
      <c r="I3146" s="108"/>
      <c r="J3146" s="108"/>
      <c r="K3146" s="110"/>
      <c r="L3146" s="110"/>
      <c r="M3146" s="110"/>
      <c r="N3146" s="110"/>
      <c r="O3146" s="110"/>
      <c r="P3146" s="110"/>
      <c r="Q3146" s="110"/>
      <c r="R3146" s="111"/>
      <c r="Y3146" s="110"/>
      <c r="Z3146" s="110"/>
      <c r="AA3146" s="110"/>
      <c r="AB3146" s="110"/>
      <c r="AC3146" s="110"/>
      <c r="AD3146" s="110"/>
      <c r="AE3146" s="110"/>
      <c r="AF3146" s="110"/>
      <c r="AG3146" s="112"/>
      <c r="AI3146" s="110"/>
      <c r="AJ3146" s="110"/>
      <c r="AK3146" s="110"/>
      <c r="AL3146" s="110"/>
      <c r="AM3146" s="110"/>
      <c r="AN3146" s="110"/>
      <c r="AO3146" s="110"/>
      <c r="AP3146" s="110"/>
      <c r="AQ3146" s="110"/>
      <c r="AR3146" s="110"/>
      <c r="AS3146" s="110"/>
      <c r="AT3146" s="110"/>
      <c r="AU3146" s="110"/>
      <c r="AV3146" s="110"/>
      <c r="AW3146" s="110"/>
      <c r="AX3146" s="110"/>
      <c r="AY3146" s="110"/>
      <c r="AZ3146" s="110"/>
      <c r="BA3146" s="110"/>
      <c r="BB3146" s="110"/>
      <c r="BC3146" s="110"/>
      <c r="BD3146" s="110"/>
      <c r="BE3146" s="110"/>
      <c r="BF3146" s="110"/>
      <c r="BG3146" s="110"/>
      <c r="BH3146" s="110"/>
      <c r="BI3146" s="110"/>
      <c r="BJ3146" s="110"/>
    </row>
    <row r="3147" spans="1:62">
      <c r="A3147" s="108"/>
      <c r="B3147" s="108"/>
      <c r="C3147" s="109"/>
      <c r="D3147" s="109"/>
      <c r="E3147" s="108"/>
      <c r="F3147" s="108"/>
      <c r="G3147" s="108"/>
      <c r="H3147" s="108"/>
      <c r="I3147" s="108"/>
      <c r="J3147" s="108"/>
      <c r="K3147" s="110"/>
      <c r="L3147" s="110"/>
      <c r="M3147" s="110"/>
      <c r="N3147" s="110"/>
      <c r="O3147" s="110"/>
      <c r="P3147" s="110"/>
      <c r="Q3147" s="110"/>
      <c r="R3147" s="111"/>
      <c r="Y3147" s="110"/>
      <c r="Z3147" s="110"/>
      <c r="AA3147" s="110"/>
      <c r="AB3147" s="110"/>
      <c r="AC3147" s="110"/>
      <c r="AD3147" s="110"/>
      <c r="AE3147" s="110"/>
      <c r="AF3147" s="110"/>
      <c r="AG3147" s="112"/>
      <c r="AI3147" s="110"/>
      <c r="AJ3147" s="110"/>
      <c r="AK3147" s="110"/>
      <c r="AL3147" s="110"/>
      <c r="AM3147" s="110"/>
      <c r="AN3147" s="110"/>
      <c r="AO3147" s="110"/>
      <c r="AP3147" s="110"/>
      <c r="AQ3147" s="110"/>
      <c r="AR3147" s="110"/>
      <c r="AS3147" s="110"/>
      <c r="AT3147" s="110"/>
      <c r="AU3147" s="110"/>
      <c r="AV3147" s="110"/>
      <c r="AW3147" s="110"/>
      <c r="AX3147" s="110"/>
      <c r="AY3147" s="110"/>
      <c r="AZ3147" s="110"/>
      <c r="BA3147" s="110"/>
      <c r="BB3147" s="110"/>
      <c r="BC3147" s="110"/>
      <c r="BD3147" s="110"/>
      <c r="BE3147" s="110"/>
      <c r="BF3147" s="110"/>
      <c r="BG3147" s="110"/>
      <c r="BH3147" s="110"/>
      <c r="BI3147" s="110"/>
      <c r="BJ3147" s="110"/>
    </row>
    <row r="3148" spans="1:62">
      <c r="A3148" s="108"/>
      <c r="B3148" s="108"/>
      <c r="C3148" s="109"/>
      <c r="D3148" s="109"/>
      <c r="E3148" s="108"/>
      <c r="F3148" s="108"/>
      <c r="G3148" s="108"/>
      <c r="H3148" s="108"/>
      <c r="I3148" s="108"/>
      <c r="J3148" s="108"/>
      <c r="K3148" s="110"/>
      <c r="L3148" s="110"/>
      <c r="M3148" s="110"/>
      <c r="N3148" s="110"/>
      <c r="O3148" s="110"/>
      <c r="P3148" s="110"/>
      <c r="R3148" s="111"/>
      <c r="Y3148" s="110"/>
      <c r="Z3148" s="110"/>
      <c r="AA3148" s="110"/>
      <c r="AB3148" s="110"/>
      <c r="AC3148" s="110"/>
      <c r="AD3148" s="110"/>
      <c r="AE3148" s="110"/>
      <c r="AF3148" s="110"/>
      <c r="AG3148" s="112"/>
      <c r="AI3148" s="110"/>
      <c r="AJ3148" s="110"/>
      <c r="AK3148" s="110"/>
      <c r="AL3148" s="110"/>
      <c r="AM3148" s="110"/>
      <c r="AN3148" s="110"/>
      <c r="AO3148" s="110"/>
      <c r="AP3148" s="110"/>
      <c r="AQ3148" s="110"/>
      <c r="AR3148" s="110"/>
      <c r="AS3148" s="110"/>
      <c r="AT3148" s="110"/>
      <c r="AU3148" s="110"/>
      <c r="AV3148" s="110"/>
      <c r="AW3148" s="110"/>
      <c r="AX3148" s="110"/>
      <c r="AY3148" s="110"/>
      <c r="AZ3148" s="110"/>
      <c r="BA3148" s="110"/>
      <c r="BB3148" s="110"/>
      <c r="BC3148" s="110"/>
      <c r="BD3148" s="110"/>
      <c r="BE3148" s="110"/>
      <c r="BF3148" s="110"/>
      <c r="BG3148" s="110"/>
      <c r="BH3148" s="110"/>
      <c r="BI3148" s="110"/>
      <c r="BJ3148" s="110"/>
    </row>
    <row r="3149" spans="1:62">
      <c r="A3149" s="108"/>
      <c r="B3149" s="108"/>
      <c r="C3149" s="109"/>
      <c r="D3149" s="109"/>
      <c r="E3149" s="108"/>
      <c r="F3149" s="108"/>
      <c r="G3149" s="108"/>
      <c r="H3149" s="108"/>
      <c r="I3149" s="108"/>
      <c r="J3149" s="108"/>
      <c r="K3149" s="110"/>
      <c r="L3149" s="110"/>
      <c r="M3149" s="110"/>
      <c r="N3149" s="110"/>
      <c r="O3149" s="110"/>
      <c r="P3149" s="110"/>
      <c r="R3149" s="111"/>
      <c r="Y3149" s="110"/>
      <c r="Z3149" s="110"/>
      <c r="AA3149" s="110"/>
      <c r="AB3149" s="110"/>
      <c r="AC3149" s="110"/>
      <c r="AD3149" s="110"/>
      <c r="AE3149" s="110"/>
      <c r="AF3149" s="110"/>
      <c r="AI3149" s="110"/>
      <c r="AJ3149" s="110"/>
      <c r="AK3149" s="110"/>
      <c r="AL3149" s="110"/>
      <c r="AM3149" s="110"/>
      <c r="AN3149" s="110"/>
      <c r="AO3149" s="110"/>
      <c r="AP3149" s="110"/>
      <c r="AQ3149" s="110"/>
      <c r="AR3149" s="110"/>
      <c r="AS3149" s="110"/>
      <c r="AT3149" s="110"/>
      <c r="AU3149" s="110"/>
      <c r="AV3149" s="110"/>
      <c r="AW3149" s="110"/>
      <c r="AX3149" s="110"/>
      <c r="AY3149" s="110"/>
      <c r="AZ3149" s="110"/>
      <c r="BA3149" s="110"/>
      <c r="BB3149" s="110"/>
      <c r="BC3149" s="110"/>
      <c r="BD3149" s="110"/>
      <c r="BE3149" s="110"/>
      <c r="BF3149" s="110"/>
      <c r="BG3149" s="110"/>
      <c r="BH3149" s="110"/>
      <c r="BI3149" s="110"/>
      <c r="BJ3149" s="110"/>
    </row>
    <row r="3150" spans="1:62">
      <c r="A3150" s="108"/>
      <c r="B3150" s="108"/>
      <c r="C3150" s="109"/>
      <c r="D3150" s="109"/>
      <c r="E3150" s="108"/>
      <c r="F3150" s="108"/>
      <c r="G3150" s="108"/>
      <c r="H3150" s="108"/>
      <c r="I3150" s="108"/>
      <c r="J3150" s="108"/>
      <c r="K3150" s="110"/>
      <c r="L3150" s="110"/>
      <c r="M3150" s="110"/>
      <c r="N3150" s="110"/>
      <c r="O3150" s="110"/>
      <c r="P3150" s="110"/>
      <c r="R3150" s="111"/>
      <c r="Y3150" s="110"/>
      <c r="Z3150" s="110"/>
      <c r="AA3150" s="110"/>
      <c r="AB3150" s="110"/>
      <c r="AC3150" s="110"/>
      <c r="AD3150" s="110"/>
      <c r="AE3150" s="110"/>
      <c r="AF3150" s="110"/>
      <c r="AI3150" s="110"/>
      <c r="AJ3150" s="110"/>
      <c r="AK3150" s="110"/>
      <c r="AL3150" s="110"/>
      <c r="AM3150" s="110"/>
      <c r="AN3150" s="110"/>
      <c r="AO3150" s="110"/>
      <c r="AP3150" s="110"/>
      <c r="AQ3150" s="110"/>
      <c r="AR3150" s="110"/>
      <c r="AS3150" s="110"/>
      <c r="AT3150" s="110"/>
      <c r="AU3150" s="110"/>
      <c r="AV3150" s="110"/>
      <c r="AW3150" s="110"/>
      <c r="AX3150" s="110"/>
      <c r="AY3150" s="110"/>
      <c r="AZ3150" s="110"/>
      <c r="BA3150" s="110"/>
      <c r="BB3150" s="110"/>
      <c r="BC3150" s="110"/>
      <c r="BD3150" s="110"/>
      <c r="BE3150" s="110"/>
      <c r="BF3150" s="110"/>
      <c r="BG3150" s="110"/>
      <c r="BH3150" s="110"/>
      <c r="BI3150" s="110"/>
      <c r="BJ3150" s="110"/>
    </row>
    <row r="3151" spans="1:62">
      <c r="A3151" s="108"/>
      <c r="B3151" s="108"/>
      <c r="C3151" s="109"/>
      <c r="D3151" s="109"/>
      <c r="E3151" s="108"/>
      <c r="F3151" s="108"/>
      <c r="G3151" s="108"/>
      <c r="H3151" s="108"/>
      <c r="I3151" s="108"/>
      <c r="J3151" s="108"/>
      <c r="K3151" s="110"/>
      <c r="L3151" s="110"/>
      <c r="M3151" s="110"/>
      <c r="N3151" s="110"/>
      <c r="O3151" s="110"/>
      <c r="P3151" s="110"/>
      <c r="R3151" s="111"/>
      <c r="AG3151" s="112"/>
      <c r="AI3151" s="110"/>
      <c r="AJ3151" s="110"/>
      <c r="AK3151" s="110"/>
      <c r="AL3151" s="110"/>
      <c r="AM3151" s="110"/>
      <c r="AN3151" s="110"/>
      <c r="AO3151" s="110"/>
      <c r="AP3151" s="110"/>
      <c r="AQ3151" s="110"/>
      <c r="AR3151" s="110"/>
      <c r="AS3151" s="110"/>
      <c r="AT3151" s="110"/>
      <c r="AU3151" s="110"/>
      <c r="AV3151" s="110"/>
      <c r="AW3151" s="110"/>
      <c r="AX3151" s="110"/>
      <c r="AY3151" s="110"/>
      <c r="AZ3151" s="110"/>
      <c r="BA3151" s="110"/>
      <c r="BB3151" s="110"/>
      <c r="BC3151" s="110"/>
      <c r="BD3151" s="110"/>
      <c r="BE3151" s="110"/>
      <c r="BF3151" s="110"/>
      <c r="BG3151" s="110"/>
      <c r="BH3151" s="110"/>
      <c r="BI3151" s="110"/>
      <c r="BJ3151" s="110"/>
    </row>
    <row r="3152" spans="1:62">
      <c r="A3152" s="108"/>
      <c r="B3152" s="108"/>
      <c r="C3152" s="109"/>
      <c r="D3152" s="109"/>
      <c r="E3152" s="108"/>
      <c r="F3152" s="108"/>
      <c r="G3152" s="108"/>
      <c r="H3152" s="108"/>
      <c r="I3152" s="108"/>
      <c r="J3152" s="108"/>
      <c r="K3152" s="110"/>
      <c r="L3152" s="110"/>
      <c r="M3152" s="110"/>
      <c r="N3152" s="110"/>
      <c r="O3152" s="110"/>
      <c r="P3152" s="110"/>
      <c r="R3152" s="111"/>
      <c r="AG3152" s="112"/>
      <c r="AI3152" s="110"/>
      <c r="AJ3152" s="110"/>
      <c r="AK3152" s="110"/>
      <c r="AL3152" s="110"/>
      <c r="AM3152" s="110"/>
      <c r="AN3152" s="110"/>
      <c r="AO3152" s="110"/>
      <c r="AP3152" s="110"/>
      <c r="AQ3152" s="110"/>
      <c r="AR3152" s="110"/>
      <c r="AS3152" s="110"/>
      <c r="AT3152" s="110"/>
      <c r="AU3152" s="110"/>
      <c r="AV3152" s="110"/>
      <c r="AW3152" s="110"/>
      <c r="AX3152" s="110"/>
      <c r="AY3152" s="110"/>
      <c r="AZ3152" s="110"/>
      <c r="BA3152" s="110"/>
      <c r="BB3152" s="110"/>
      <c r="BC3152" s="110"/>
      <c r="BD3152" s="110"/>
      <c r="BE3152" s="110"/>
      <c r="BF3152" s="110"/>
      <c r="BG3152" s="110"/>
      <c r="BH3152" s="110"/>
      <c r="BI3152" s="110"/>
      <c r="BJ3152" s="110"/>
    </row>
    <row r="3153" spans="1:62">
      <c r="A3153" s="108"/>
      <c r="B3153" s="108"/>
      <c r="C3153" s="109"/>
      <c r="D3153" s="109"/>
      <c r="E3153" s="108"/>
      <c r="F3153" s="108"/>
      <c r="G3153" s="108"/>
      <c r="H3153" s="108"/>
      <c r="I3153" s="108"/>
      <c r="J3153" s="108"/>
      <c r="K3153" s="110"/>
      <c r="L3153" s="110"/>
      <c r="M3153" s="110"/>
      <c r="O3153" s="110"/>
      <c r="P3153" s="110"/>
      <c r="R3153" s="111"/>
      <c r="Y3153" s="110"/>
      <c r="Z3153" s="110"/>
      <c r="AA3153" s="110"/>
      <c r="AB3153" s="110"/>
      <c r="AC3153" s="110"/>
      <c r="AD3153" s="110"/>
      <c r="AE3153" s="110"/>
      <c r="AF3153" s="110"/>
      <c r="AG3153" s="112"/>
      <c r="AI3153" s="110"/>
      <c r="AJ3153" s="110"/>
      <c r="AK3153" s="110"/>
      <c r="AL3153" s="110"/>
      <c r="AM3153" s="110"/>
      <c r="AN3153" s="110"/>
      <c r="AO3153" s="110"/>
      <c r="AP3153" s="110"/>
      <c r="AQ3153" s="110"/>
      <c r="AR3153" s="110"/>
      <c r="AS3153" s="110"/>
      <c r="AT3153" s="110"/>
      <c r="AU3153" s="110"/>
      <c r="AV3153" s="110"/>
      <c r="AW3153" s="110"/>
      <c r="AX3153" s="110"/>
      <c r="AY3153" s="110"/>
      <c r="AZ3153" s="110"/>
      <c r="BA3153" s="110"/>
      <c r="BB3153" s="110"/>
      <c r="BC3153" s="110"/>
      <c r="BD3153" s="110"/>
      <c r="BE3153" s="110"/>
      <c r="BF3153" s="110"/>
      <c r="BG3153" s="110"/>
      <c r="BH3153" s="110"/>
      <c r="BI3153" s="110"/>
      <c r="BJ3153" s="110"/>
    </row>
    <row r="3154" spans="1:62">
      <c r="A3154" s="108"/>
      <c r="B3154" s="108"/>
      <c r="C3154" s="109"/>
      <c r="D3154" s="109"/>
      <c r="E3154" s="108"/>
      <c r="F3154" s="108"/>
      <c r="G3154" s="108"/>
      <c r="H3154" s="108"/>
      <c r="I3154" s="108"/>
      <c r="J3154" s="108"/>
      <c r="K3154" s="110"/>
      <c r="L3154" s="110"/>
      <c r="M3154" s="110"/>
      <c r="P3154" s="110"/>
      <c r="Q3154" s="110"/>
      <c r="R3154" s="111"/>
      <c r="Y3154" s="110"/>
      <c r="Z3154" s="110"/>
      <c r="AA3154" s="110"/>
      <c r="AB3154" s="110"/>
      <c r="AC3154" s="110"/>
      <c r="AD3154" s="110"/>
      <c r="AE3154" s="110"/>
      <c r="AF3154" s="110"/>
      <c r="AI3154" s="110"/>
      <c r="AJ3154" s="110"/>
      <c r="AK3154" s="110"/>
      <c r="AL3154" s="110"/>
      <c r="AM3154" s="110"/>
      <c r="AN3154" s="110"/>
      <c r="AO3154" s="110"/>
      <c r="AP3154" s="110"/>
      <c r="AQ3154" s="110"/>
      <c r="AR3154" s="110"/>
      <c r="AS3154" s="110"/>
      <c r="AT3154" s="110"/>
      <c r="AU3154" s="110"/>
      <c r="AV3154" s="110"/>
      <c r="AW3154" s="110"/>
      <c r="AX3154" s="110"/>
      <c r="AY3154" s="110"/>
      <c r="AZ3154" s="110"/>
      <c r="BA3154" s="110"/>
      <c r="BB3154" s="110"/>
      <c r="BC3154" s="110"/>
      <c r="BD3154" s="110"/>
      <c r="BE3154" s="110"/>
      <c r="BF3154" s="110"/>
      <c r="BG3154" s="110"/>
      <c r="BH3154" s="110"/>
      <c r="BI3154" s="110"/>
      <c r="BJ3154" s="110"/>
    </row>
    <row r="3155" spans="1:62">
      <c r="A3155" s="108"/>
      <c r="B3155" s="108"/>
      <c r="C3155" s="109"/>
      <c r="D3155" s="109"/>
      <c r="E3155" s="108"/>
      <c r="F3155" s="108"/>
      <c r="G3155" s="108"/>
      <c r="H3155" s="108"/>
      <c r="I3155" s="108"/>
      <c r="J3155" s="108"/>
      <c r="K3155" s="110"/>
      <c r="L3155" s="110"/>
      <c r="M3155" s="110"/>
      <c r="N3155" s="110"/>
      <c r="O3155" s="110"/>
      <c r="P3155" s="110"/>
      <c r="Q3155" s="110"/>
      <c r="R3155" s="111"/>
      <c r="Y3155" s="110"/>
      <c r="Z3155" s="110"/>
      <c r="AA3155" s="110"/>
      <c r="AB3155" s="110"/>
      <c r="AC3155" s="110"/>
      <c r="AD3155" s="110"/>
      <c r="AE3155" s="110"/>
      <c r="AF3155" s="110"/>
      <c r="AG3155" s="112"/>
      <c r="AI3155" s="110"/>
      <c r="AJ3155" s="110"/>
      <c r="AK3155" s="110"/>
      <c r="AL3155" s="110"/>
      <c r="AM3155" s="110"/>
      <c r="AN3155" s="110"/>
      <c r="AO3155" s="110"/>
      <c r="AP3155" s="110"/>
      <c r="AQ3155" s="110"/>
      <c r="AR3155" s="110"/>
      <c r="AS3155" s="110"/>
      <c r="AT3155" s="110"/>
      <c r="AU3155" s="110"/>
      <c r="AV3155" s="110"/>
      <c r="AW3155" s="110"/>
      <c r="AX3155" s="110"/>
      <c r="AY3155" s="110"/>
      <c r="AZ3155" s="110"/>
      <c r="BA3155" s="110"/>
      <c r="BB3155" s="110"/>
      <c r="BC3155" s="110"/>
      <c r="BD3155" s="110"/>
      <c r="BE3155" s="110"/>
      <c r="BF3155" s="110"/>
      <c r="BG3155" s="110"/>
      <c r="BH3155" s="110"/>
      <c r="BI3155" s="110"/>
      <c r="BJ3155" s="110"/>
    </row>
    <row r="3156" spans="1:62">
      <c r="A3156" s="108"/>
      <c r="B3156" s="108"/>
      <c r="C3156" s="109"/>
      <c r="D3156" s="109"/>
      <c r="E3156" s="108"/>
      <c r="F3156" s="108"/>
      <c r="G3156" s="108"/>
      <c r="H3156" s="108"/>
      <c r="I3156" s="108"/>
      <c r="J3156" s="108"/>
      <c r="K3156" s="110"/>
      <c r="L3156" s="110"/>
      <c r="M3156" s="110"/>
      <c r="P3156" s="110"/>
      <c r="Y3156" s="110"/>
      <c r="Z3156" s="110"/>
      <c r="AA3156" s="110"/>
      <c r="AB3156" s="110"/>
      <c r="AC3156" s="110"/>
      <c r="AD3156" s="110"/>
      <c r="AE3156" s="110"/>
      <c r="AF3156" s="110"/>
      <c r="AI3156" s="110"/>
      <c r="AJ3156" s="110"/>
      <c r="AK3156" s="110"/>
      <c r="AL3156" s="110"/>
      <c r="AM3156" s="110"/>
      <c r="AN3156" s="110"/>
      <c r="AO3156" s="110"/>
      <c r="AP3156" s="110"/>
      <c r="AQ3156" s="110"/>
      <c r="AR3156" s="110"/>
      <c r="AS3156" s="110"/>
      <c r="AT3156" s="110"/>
      <c r="AU3156" s="110"/>
      <c r="AV3156" s="110"/>
      <c r="AW3156" s="110"/>
      <c r="AX3156" s="110"/>
      <c r="AY3156" s="110"/>
      <c r="AZ3156" s="110"/>
      <c r="BA3156" s="110"/>
      <c r="BB3156" s="110"/>
      <c r="BC3156" s="110"/>
      <c r="BD3156" s="110"/>
      <c r="BE3156" s="110"/>
      <c r="BF3156" s="110"/>
      <c r="BG3156" s="110"/>
      <c r="BH3156" s="110"/>
      <c r="BI3156" s="110"/>
      <c r="BJ3156" s="110"/>
    </row>
    <row r="3157" spans="1:62">
      <c r="A3157" s="108"/>
      <c r="B3157" s="108"/>
      <c r="C3157" s="109"/>
      <c r="D3157" s="109"/>
      <c r="E3157" s="108"/>
      <c r="F3157" s="108"/>
      <c r="G3157" s="108"/>
      <c r="H3157" s="108"/>
      <c r="I3157" s="108"/>
      <c r="J3157" s="108"/>
      <c r="K3157" s="110"/>
      <c r="L3157" s="110"/>
      <c r="M3157" s="110"/>
      <c r="N3157" s="110"/>
      <c r="Q3157" s="110"/>
      <c r="R3157" s="111"/>
      <c r="Y3157" s="110"/>
      <c r="Z3157" s="110"/>
      <c r="AA3157" s="110"/>
      <c r="AB3157" s="110"/>
      <c r="AC3157" s="110"/>
      <c r="AD3157" s="110"/>
      <c r="AE3157" s="110"/>
      <c r="AF3157" s="110"/>
      <c r="AI3157" s="110"/>
      <c r="AJ3157" s="110"/>
      <c r="AK3157" s="110"/>
      <c r="AL3157" s="110"/>
      <c r="AM3157" s="110"/>
      <c r="AN3157" s="110"/>
      <c r="AO3157" s="110"/>
      <c r="AP3157" s="110"/>
      <c r="AQ3157" s="110"/>
      <c r="AS3157" s="110"/>
      <c r="AT3157" s="110"/>
      <c r="AU3157" s="110"/>
      <c r="AV3157" s="110"/>
      <c r="AW3157" s="110"/>
      <c r="AY3157" s="110"/>
      <c r="AZ3157" s="110"/>
      <c r="BA3157" s="110"/>
      <c r="BB3157" s="110"/>
      <c r="BC3157" s="110"/>
      <c r="BE3157" s="110"/>
      <c r="BF3157" s="110"/>
      <c r="BG3157" s="110"/>
      <c r="BH3157" s="110"/>
      <c r="BI3157" s="110"/>
    </row>
    <row r="3158" spans="1:62">
      <c r="A3158" s="108"/>
      <c r="B3158" s="108"/>
      <c r="C3158" s="109"/>
      <c r="D3158" s="109"/>
      <c r="E3158" s="108"/>
      <c r="F3158" s="108"/>
      <c r="G3158" s="108"/>
      <c r="H3158" s="108"/>
      <c r="I3158" s="108"/>
      <c r="J3158" s="108"/>
      <c r="K3158" s="110"/>
      <c r="L3158" s="110"/>
      <c r="M3158" s="110"/>
      <c r="N3158" s="110"/>
      <c r="O3158" s="110"/>
      <c r="P3158" s="110"/>
      <c r="R3158" s="111"/>
      <c r="Y3158" s="110"/>
      <c r="Z3158" s="110"/>
      <c r="AA3158" s="110"/>
      <c r="AB3158" s="110"/>
      <c r="AC3158" s="110"/>
      <c r="AD3158" s="110"/>
      <c r="AE3158" s="110"/>
      <c r="AF3158" s="110"/>
      <c r="AI3158" s="110"/>
      <c r="AJ3158" s="110"/>
      <c r="AK3158" s="110"/>
      <c r="AL3158" s="110"/>
      <c r="AM3158" s="110"/>
      <c r="AN3158" s="110"/>
      <c r="AO3158" s="110"/>
      <c r="AP3158" s="110"/>
      <c r="AQ3158" s="110"/>
      <c r="AR3158" s="110"/>
      <c r="AS3158" s="110"/>
      <c r="AT3158" s="110"/>
      <c r="AU3158" s="110"/>
      <c r="AV3158" s="110"/>
      <c r="AW3158" s="110"/>
      <c r="AX3158" s="110"/>
      <c r="AY3158" s="110"/>
      <c r="AZ3158" s="110"/>
      <c r="BA3158" s="110"/>
      <c r="BB3158" s="110"/>
      <c r="BC3158" s="110"/>
      <c r="BD3158" s="110"/>
      <c r="BE3158" s="110"/>
      <c r="BF3158" s="110"/>
      <c r="BG3158" s="110"/>
      <c r="BH3158" s="110"/>
      <c r="BI3158" s="110"/>
      <c r="BJ3158" s="110"/>
    </row>
    <row r="3159" spans="1:62">
      <c r="A3159" s="108"/>
      <c r="B3159" s="108"/>
      <c r="C3159" s="109"/>
      <c r="D3159" s="109"/>
      <c r="E3159" s="108"/>
      <c r="F3159" s="108"/>
      <c r="G3159" s="108"/>
      <c r="H3159" s="108"/>
      <c r="I3159" s="108"/>
      <c r="J3159" s="108"/>
      <c r="K3159" s="110"/>
      <c r="L3159" s="110"/>
      <c r="M3159" s="110"/>
      <c r="N3159" s="110"/>
      <c r="O3159" s="110"/>
      <c r="P3159" s="110"/>
      <c r="R3159" s="111"/>
      <c r="Y3159" s="110"/>
      <c r="Z3159" s="110"/>
      <c r="AA3159" s="110"/>
      <c r="AB3159" s="110"/>
      <c r="AC3159" s="110"/>
      <c r="AD3159" s="110"/>
      <c r="AE3159" s="110"/>
      <c r="AF3159" s="110"/>
      <c r="AG3159" s="112"/>
      <c r="AI3159" s="110"/>
      <c r="AJ3159" s="110"/>
      <c r="AK3159" s="110"/>
      <c r="AL3159" s="110"/>
      <c r="AM3159" s="110"/>
      <c r="AN3159" s="110"/>
      <c r="AO3159" s="110"/>
      <c r="AP3159" s="110"/>
      <c r="AQ3159" s="110"/>
      <c r="AR3159" s="110"/>
      <c r="AS3159" s="110"/>
      <c r="AT3159" s="110"/>
      <c r="AU3159" s="110"/>
      <c r="AV3159" s="110"/>
      <c r="AW3159" s="110"/>
      <c r="AX3159" s="110"/>
      <c r="AY3159" s="110"/>
      <c r="AZ3159" s="110"/>
      <c r="BA3159" s="110"/>
      <c r="BB3159" s="110"/>
      <c r="BC3159" s="110"/>
      <c r="BD3159" s="110"/>
      <c r="BE3159" s="110"/>
      <c r="BF3159" s="110"/>
      <c r="BG3159" s="110"/>
      <c r="BH3159" s="110"/>
      <c r="BI3159" s="110"/>
      <c r="BJ3159" s="110"/>
    </row>
    <row r="3160" spans="1:62">
      <c r="A3160" s="108"/>
      <c r="B3160" s="108"/>
      <c r="C3160" s="109"/>
      <c r="D3160" s="109"/>
      <c r="E3160" s="108"/>
      <c r="F3160" s="108"/>
      <c r="G3160" s="108"/>
      <c r="H3160" s="108"/>
      <c r="I3160" s="108"/>
      <c r="J3160" s="108"/>
      <c r="K3160" s="110"/>
      <c r="L3160" s="110"/>
      <c r="M3160" s="110"/>
      <c r="N3160" s="110"/>
      <c r="O3160" s="110"/>
      <c r="P3160" s="110"/>
      <c r="Q3160" s="110"/>
      <c r="Y3160" s="110"/>
      <c r="Z3160" s="110"/>
      <c r="AA3160" s="110"/>
      <c r="AB3160" s="110"/>
      <c r="AC3160" s="110"/>
      <c r="AD3160" s="110"/>
      <c r="AE3160" s="110"/>
      <c r="AF3160" s="110"/>
      <c r="AI3160" s="110"/>
      <c r="AJ3160" s="110"/>
      <c r="AK3160" s="110"/>
      <c r="AL3160" s="110"/>
      <c r="AM3160" s="110"/>
      <c r="AN3160" s="110"/>
      <c r="AO3160" s="110"/>
      <c r="AP3160" s="110"/>
      <c r="AQ3160" s="110"/>
      <c r="AR3160" s="110"/>
      <c r="AS3160" s="110"/>
      <c r="AT3160" s="110"/>
      <c r="AU3160" s="110"/>
      <c r="AV3160" s="110"/>
      <c r="AW3160" s="110"/>
      <c r="AX3160" s="110"/>
      <c r="AY3160" s="110"/>
      <c r="AZ3160" s="110"/>
      <c r="BA3160" s="110"/>
      <c r="BB3160" s="110"/>
      <c r="BC3160" s="110"/>
      <c r="BD3160" s="110"/>
      <c r="BE3160" s="110"/>
      <c r="BF3160" s="110"/>
      <c r="BG3160" s="110"/>
      <c r="BH3160" s="110"/>
      <c r="BI3160" s="110"/>
      <c r="BJ3160" s="110"/>
    </row>
    <row r="3161" spans="1:62">
      <c r="A3161" s="108"/>
      <c r="B3161" s="108"/>
      <c r="C3161" s="109"/>
      <c r="D3161" s="109"/>
      <c r="E3161" s="108"/>
      <c r="F3161" s="108"/>
      <c r="G3161" s="108"/>
      <c r="H3161" s="108"/>
      <c r="I3161" s="108"/>
      <c r="J3161" s="108"/>
      <c r="K3161" s="110"/>
      <c r="L3161" s="110"/>
      <c r="M3161" s="110"/>
      <c r="N3161" s="110"/>
      <c r="O3161" s="110"/>
      <c r="P3161" s="110"/>
      <c r="Y3161" s="110"/>
      <c r="Z3161" s="110"/>
      <c r="AA3161" s="110"/>
      <c r="AB3161" s="110"/>
      <c r="AC3161" s="110"/>
      <c r="AD3161" s="110"/>
      <c r="AE3161" s="110"/>
      <c r="AF3161" s="110"/>
      <c r="AG3161" s="112"/>
      <c r="AI3161" s="110"/>
      <c r="AJ3161" s="110"/>
      <c r="AK3161" s="110"/>
      <c r="AL3161" s="110"/>
      <c r="AM3161" s="110"/>
      <c r="AN3161" s="110"/>
      <c r="AO3161" s="110"/>
      <c r="AP3161" s="110"/>
      <c r="AQ3161" s="110"/>
      <c r="AR3161" s="110"/>
      <c r="AS3161" s="110"/>
      <c r="AT3161" s="110"/>
      <c r="AU3161" s="110"/>
      <c r="AV3161" s="110"/>
      <c r="AW3161" s="110"/>
      <c r="AX3161" s="110"/>
      <c r="AY3161" s="110"/>
      <c r="AZ3161" s="110"/>
      <c r="BA3161" s="110"/>
      <c r="BB3161" s="110"/>
      <c r="BC3161" s="110"/>
      <c r="BD3161" s="110"/>
      <c r="BE3161" s="110"/>
      <c r="BF3161" s="110"/>
      <c r="BG3161" s="110"/>
      <c r="BH3161" s="110"/>
      <c r="BI3161" s="110"/>
      <c r="BJ3161" s="110"/>
    </row>
    <row r="3162" spans="1:62">
      <c r="A3162" s="108"/>
      <c r="B3162" s="108"/>
      <c r="C3162" s="109"/>
      <c r="D3162" s="109"/>
      <c r="E3162" s="108"/>
      <c r="F3162" s="108"/>
      <c r="G3162" s="108"/>
      <c r="H3162" s="108"/>
      <c r="I3162" s="108"/>
      <c r="J3162" s="108"/>
      <c r="K3162" s="110"/>
      <c r="L3162" s="110"/>
      <c r="M3162" s="110"/>
      <c r="N3162" s="110"/>
      <c r="O3162" s="110"/>
      <c r="P3162" s="110"/>
      <c r="R3162" s="111"/>
      <c r="Y3162" s="110"/>
      <c r="Z3162" s="110"/>
      <c r="AA3162" s="110"/>
      <c r="AG3162" s="112"/>
      <c r="AI3162" s="110"/>
      <c r="AJ3162" s="110"/>
      <c r="AK3162" s="110"/>
      <c r="AL3162" s="110"/>
      <c r="AM3162" s="110"/>
      <c r="AN3162" s="110"/>
      <c r="AO3162" s="110"/>
      <c r="AP3162" s="110"/>
      <c r="AQ3162" s="110"/>
      <c r="AR3162" s="110"/>
      <c r="AS3162" s="110"/>
      <c r="AT3162" s="110"/>
      <c r="AU3162" s="110"/>
      <c r="AV3162" s="110"/>
      <c r="AW3162" s="110"/>
      <c r="AX3162" s="110"/>
      <c r="AY3162" s="110"/>
      <c r="AZ3162" s="110"/>
      <c r="BA3162" s="110"/>
      <c r="BB3162" s="110"/>
      <c r="BC3162" s="110"/>
      <c r="BD3162" s="110"/>
      <c r="BE3162" s="110"/>
      <c r="BF3162" s="110"/>
      <c r="BG3162" s="110"/>
      <c r="BH3162" s="110"/>
      <c r="BI3162" s="110"/>
      <c r="BJ3162" s="110"/>
    </row>
    <row r="3163" spans="1:62">
      <c r="A3163" s="108"/>
      <c r="B3163" s="108"/>
      <c r="C3163" s="109"/>
      <c r="D3163" s="109"/>
      <c r="E3163" s="108"/>
      <c r="F3163" s="108"/>
      <c r="G3163" s="108"/>
      <c r="H3163" s="108"/>
      <c r="I3163" s="108"/>
      <c r="J3163" s="108"/>
      <c r="K3163" s="110"/>
      <c r="L3163" s="110"/>
      <c r="M3163" s="110"/>
      <c r="N3163" s="110"/>
      <c r="O3163" s="110"/>
      <c r="P3163" s="110"/>
      <c r="Y3163" s="110"/>
      <c r="Z3163" s="110"/>
      <c r="AA3163" s="110"/>
      <c r="AB3163" s="110"/>
      <c r="AC3163" s="110"/>
      <c r="AD3163" s="110"/>
      <c r="AE3163" s="110"/>
      <c r="AF3163" s="110"/>
      <c r="AI3163" s="110"/>
      <c r="AJ3163" s="110"/>
      <c r="AK3163" s="110"/>
      <c r="AL3163" s="110"/>
      <c r="AM3163" s="110"/>
      <c r="AN3163" s="110"/>
      <c r="AO3163" s="110"/>
      <c r="AP3163" s="110"/>
      <c r="AQ3163" s="110"/>
      <c r="AR3163" s="110"/>
      <c r="AS3163" s="110"/>
      <c r="AT3163" s="110"/>
      <c r="AU3163" s="110"/>
      <c r="AV3163" s="110"/>
      <c r="AW3163" s="110"/>
      <c r="AX3163" s="110"/>
      <c r="AY3163" s="110"/>
      <c r="AZ3163" s="110"/>
      <c r="BA3163" s="110"/>
      <c r="BB3163" s="110"/>
      <c r="BC3163" s="110"/>
      <c r="BE3163" s="110"/>
      <c r="BF3163" s="110"/>
      <c r="BG3163" s="110"/>
      <c r="BH3163" s="110"/>
      <c r="BI3163" s="110"/>
      <c r="BJ3163" s="110"/>
    </row>
    <row r="3164" spans="1:62">
      <c r="A3164" s="108"/>
      <c r="B3164" s="108"/>
      <c r="C3164" s="109"/>
      <c r="D3164" s="109"/>
      <c r="E3164" s="108"/>
      <c r="F3164" s="108"/>
      <c r="G3164" s="108"/>
      <c r="H3164" s="108"/>
      <c r="I3164" s="108"/>
      <c r="J3164" s="108"/>
      <c r="K3164" s="110"/>
      <c r="L3164" s="110"/>
      <c r="M3164" s="110"/>
      <c r="R3164" s="111"/>
      <c r="Y3164" s="110"/>
      <c r="Z3164" s="110"/>
      <c r="AA3164" s="110"/>
      <c r="AB3164" s="110"/>
      <c r="AC3164" s="110"/>
      <c r="AD3164" s="110"/>
      <c r="AE3164" s="110"/>
      <c r="AF3164" s="110"/>
      <c r="AI3164" s="110"/>
      <c r="AJ3164" s="110"/>
      <c r="AK3164" s="110"/>
      <c r="AL3164" s="110"/>
      <c r="AM3164" s="110"/>
      <c r="AN3164" s="110"/>
      <c r="AO3164" s="110"/>
      <c r="AP3164" s="110"/>
      <c r="AQ3164" s="110"/>
      <c r="AS3164" s="110"/>
      <c r="AT3164" s="110"/>
      <c r="AU3164" s="110"/>
      <c r="AV3164" s="110"/>
      <c r="AW3164" s="110"/>
      <c r="AY3164" s="110"/>
      <c r="AZ3164" s="110"/>
      <c r="BA3164" s="110"/>
      <c r="BB3164" s="110"/>
      <c r="BC3164" s="110"/>
      <c r="BE3164" s="110"/>
      <c r="BF3164" s="110"/>
      <c r="BG3164" s="110"/>
      <c r="BH3164" s="110"/>
      <c r="BI3164" s="110"/>
    </row>
    <row r="3165" spans="1:62">
      <c r="A3165" s="108"/>
      <c r="B3165" s="108"/>
      <c r="C3165" s="109"/>
      <c r="D3165" s="109"/>
      <c r="E3165" s="108"/>
      <c r="F3165" s="108"/>
      <c r="G3165" s="108"/>
      <c r="H3165" s="108"/>
      <c r="I3165" s="108"/>
      <c r="J3165" s="108"/>
      <c r="K3165" s="110"/>
      <c r="L3165" s="110"/>
      <c r="M3165" s="110"/>
      <c r="N3165" s="110"/>
      <c r="O3165" s="110"/>
      <c r="P3165" s="110"/>
      <c r="R3165" s="111"/>
      <c r="Y3165" s="110"/>
      <c r="Z3165" s="110"/>
      <c r="AA3165" s="110"/>
      <c r="AB3165" s="110"/>
      <c r="AC3165" s="110"/>
      <c r="AD3165" s="110"/>
      <c r="AE3165" s="110"/>
      <c r="AF3165" s="110"/>
      <c r="AG3165" s="112"/>
      <c r="AI3165" s="110"/>
      <c r="AJ3165" s="110"/>
      <c r="AK3165" s="110"/>
      <c r="AL3165" s="110"/>
      <c r="AM3165" s="110"/>
      <c r="AN3165" s="110"/>
      <c r="AO3165" s="110"/>
      <c r="AP3165" s="110"/>
      <c r="AQ3165" s="110"/>
      <c r="AR3165" s="110"/>
      <c r="AS3165" s="110"/>
      <c r="AT3165" s="110"/>
      <c r="AU3165" s="110"/>
      <c r="AV3165" s="110"/>
      <c r="AW3165" s="110"/>
      <c r="AX3165" s="110"/>
      <c r="AY3165" s="110"/>
      <c r="AZ3165" s="110"/>
      <c r="BA3165" s="110"/>
      <c r="BB3165" s="110"/>
      <c r="BC3165" s="110"/>
      <c r="BD3165" s="110"/>
      <c r="BE3165" s="110"/>
      <c r="BF3165" s="110"/>
      <c r="BG3165" s="110"/>
      <c r="BH3165" s="110"/>
      <c r="BI3165" s="110"/>
      <c r="BJ3165" s="110"/>
    </row>
    <row r="3166" spans="1:62">
      <c r="A3166" s="108"/>
      <c r="B3166" s="108"/>
      <c r="C3166" s="109"/>
      <c r="D3166" s="109"/>
      <c r="E3166" s="108"/>
      <c r="F3166" s="108"/>
      <c r="G3166" s="108"/>
      <c r="H3166" s="108"/>
      <c r="I3166" s="108"/>
      <c r="J3166" s="108"/>
      <c r="K3166" s="110"/>
      <c r="L3166" s="110"/>
      <c r="M3166" s="110"/>
      <c r="N3166" s="110"/>
      <c r="O3166" s="110"/>
      <c r="P3166" s="110"/>
      <c r="R3166" s="111"/>
      <c r="Y3166" s="110"/>
      <c r="Z3166" s="110"/>
      <c r="AA3166" s="110"/>
      <c r="AB3166" s="110"/>
      <c r="AC3166" s="110"/>
      <c r="AD3166" s="110"/>
      <c r="AE3166" s="110"/>
      <c r="AF3166" s="110"/>
      <c r="AG3166" s="112"/>
      <c r="AI3166" s="110"/>
      <c r="AJ3166" s="110"/>
      <c r="AK3166" s="110"/>
      <c r="AL3166" s="110"/>
      <c r="AM3166" s="110"/>
      <c r="AN3166" s="110"/>
      <c r="AO3166" s="110"/>
      <c r="AP3166" s="110"/>
      <c r="AQ3166" s="110"/>
      <c r="AR3166" s="110"/>
      <c r="AS3166" s="110"/>
      <c r="AT3166" s="110"/>
      <c r="AU3166" s="110"/>
      <c r="AV3166" s="110"/>
      <c r="AW3166" s="110"/>
      <c r="AX3166" s="110"/>
      <c r="AY3166" s="110"/>
      <c r="AZ3166" s="110"/>
      <c r="BA3166" s="110"/>
      <c r="BB3166" s="110"/>
      <c r="BC3166" s="110"/>
      <c r="BD3166" s="110"/>
      <c r="BE3166" s="110"/>
      <c r="BF3166" s="110"/>
      <c r="BG3166" s="110"/>
      <c r="BH3166" s="110"/>
      <c r="BI3166" s="110"/>
      <c r="BJ3166" s="110"/>
    </row>
    <row r="3167" spans="1:62">
      <c r="A3167" s="108"/>
      <c r="B3167" s="108"/>
      <c r="C3167" s="109"/>
      <c r="D3167" s="109"/>
      <c r="E3167" s="108"/>
      <c r="F3167" s="108"/>
      <c r="G3167" s="108"/>
      <c r="H3167" s="108"/>
      <c r="I3167" s="108"/>
      <c r="J3167" s="108"/>
      <c r="K3167" s="110"/>
      <c r="L3167" s="110"/>
      <c r="M3167" s="110"/>
      <c r="N3167" s="110"/>
      <c r="O3167" s="110"/>
      <c r="P3167" s="110"/>
      <c r="R3167" s="111"/>
      <c r="Y3167" s="110"/>
      <c r="Z3167" s="110"/>
      <c r="AA3167" s="110"/>
      <c r="AB3167" s="110"/>
      <c r="AC3167" s="110"/>
      <c r="AD3167" s="110"/>
      <c r="AE3167" s="110"/>
      <c r="AF3167" s="110"/>
      <c r="AG3167" s="112"/>
      <c r="AI3167" s="110"/>
      <c r="AJ3167" s="110"/>
      <c r="AK3167" s="110"/>
      <c r="AL3167" s="110"/>
      <c r="AM3167" s="110"/>
      <c r="AN3167" s="110"/>
      <c r="AO3167" s="110"/>
      <c r="AP3167" s="110"/>
      <c r="AQ3167" s="110"/>
      <c r="AR3167" s="110"/>
      <c r="AS3167" s="110"/>
      <c r="AT3167" s="110"/>
      <c r="AU3167" s="110"/>
      <c r="AV3167" s="110"/>
      <c r="AW3167" s="110"/>
      <c r="AX3167" s="110"/>
      <c r="AY3167" s="110"/>
      <c r="AZ3167" s="110"/>
      <c r="BA3167" s="110"/>
      <c r="BB3167" s="110"/>
      <c r="BC3167" s="110"/>
      <c r="BD3167" s="110"/>
      <c r="BE3167" s="110"/>
      <c r="BF3167" s="110"/>
      <c r="BG3167" s="110"/>
      <c r="BH3167" s="110"/>
      <c r="BI3167" s="110"/>
      <c r="BJ3167" s="110"/>
    </row>
    <row r="3168" spans="1:62">
      <c r="A3168" s="108"/>
      <c r="B3168" s="108"/>
      <c r="C3168" s="109"/>
      <c r="D3168" s="109"/>
      <c r="E3168" s="108"/>
      <c r="F3168" s="108"/>
      <c r="G3168" s="108"/>
      <c r="H3168" s="108"/>
      <c r="I3168" s="108"/>
      <c r="J3168" s="108"/>
      <c r="K3168" s="110"/>
      <c r="L3168" s="110"/>
      <c r="M3168" s="110"/>
      <c r="Y3168" s="110"/>
      <c r="Z3168" s="110"/>
      <c r="AA3168" s="110"/>
      <c r="AB3168" s="110"/>
      <c r="AC3168" s="110"/>
      <c r="AD3168" s="110"/>
      <c r="AE3168" s="110"/>
      <c r="AF3168" s="110"/>
    </row>
    <row r="3169" spans="1:62">
      <c r="A3169" s="108"/>
      <c r="B3169" s="108"/>
      <c r="C3169" s="109"/>
      <c r="D3169" s="109"/>
      <c r="E3169" s="108"/>
      <c r="F3169" s="108"/>
      <c r="G3169" s="108"/>
      <c r="H3169" s="108"/>
      <c r="I3169" s="108"/>
      <c r="J3169" s="108"/>
      <c r="K3169" s="110"/>
      <c r="L3169" s="110"/>
      <c r="M3169" s="110"/>
      <c r="Q3169" s="110"/>
      <c r="R3169" s="111"/>
      <c r="Y3169" s="110"/>
      <c r="Z3169" s="110"/>
      <c r="AA3169" s="110"/>
      <c r="AB3169" s="110"/>
      <c r="AC3169" s="110"/>
      <c r="AD3169" s="110"/>
      <c r="AE3169" s="110"/>
      <c r="AF3169" s="110"/>
      <c r="AI3169" s="110"/>
      <c r="AJ3169" s="110"/>
      <c r="AK3169" s="110"/>
      <c r="AL3169" s="110"/>
      <c r="AM3169" s="110"/>
      <c r="AN3169" s="110"/>
      <c r="AO3169" s="110"/>
      <c r="AP3169" s="110"/>
      <c r="AQ3169" s="110"/>
      <c r="AS3169" s="110"/>
      <c r="AT3169" s="110"/>
      <c r="AU3169" s="110"/>
      <c r="AV3169" s="110"/>
      <c r="AW3169" s="110"/>
      <c r="AY3169" s="110"/>
      <c r="AZ3169" s="110"/>
      <c r="BA3169" s="110"/>
      <c r="BB3169" s="110"/>
      <c r="BC3169" s="110"/>
      <c r="BE3169" s="110"/>
      <c r="BF3169" s="110"/>
      <c r="BG3169" s="110"/>
      <c r="BH3169" s="110"/>
      <c r="BI3169" s="110"/>
    </row>
    <row r="3170" spans="1:62">
      <c r="A3170" s="108"/>
      <c r="B3170" s="108"/>
      <c r="C3170" s="109"/>
      <c r="D3170" s="109"/>
      <c r="E3170" s="108"/>
      <c r="F3170" s="108"/>
      <c r="G3170" s="108"/>
      <c r="H3170" s="108"/>
      <c r="I3170" s="108"/>
      <c r="J3170" s="108"/>
      <c r="K3170" s="110"/>
      <c r="L3170" s="110"/>
      <c r="M3170" s="110"/>
      <c r="Q3170" s="110"/>
      <c r="R3170" s="111"/>
      <c r="Y3170" s="110"/>
      <c r="Z3170" s="110"/>
      <c r="AA3170" s="110"/>
      <c r="AB3170" s="110"/>
      <c r="AC3170" s="110"/>
      <c r="AD3170" s="110"/>
      <c r="AE3170" s="110"/>
      <c r="AF3170" s="110"/>
      <c r="AI3170" s="110"/>
      <c r="AJ3170" s="110"/>
      <c r="AK3170" s="110"/>
      <c r="AL3170" s="110"/>
      <c r="AM3170" s="110"/>
      <c r="AN3170" s="110"/>
      <c r="AO3170" s="110"/>
      <c r="AP3170" s="110"/>
      <c r="AQ3170" s="110"/>
      <c r="AS3170" s="110"/>
      <c r="AT3170" s="110"/>
      <c r="AU3170" s="110"/>
      <c r="AV3170" s="110"/>
      <c r="AW3170" s="110"/>
      <c r="AY3170" s="110"/>
      <c r="AZ3170" s="110"/>
      <c r="BA3170" s="110"/>
      <c r="BB3170" s="110"/>
      <c r="BC3170" s="110"/>
      <c r="BE3170" s="110"/>
      <c r="BF3170" s="110"/>
      <c r="BG3170" s="110"/>
      <c r="BH3170" s="110"/>
      <c r="BI3170" s="110"/>
    </row>
    <row r="3171" spans="1:62">
      <c r="A3171" s="108"/>
      <c r="B3171" s="108"/>
      <c r="C3171" s="109"/>
      <c r="D3171" s="109"/>
      <c r="E3171" s="108"/>
      <c r="F3171" s="108"/>
      <c r="G3171" s="108"/>
      <c r="H3171" s="108"/>
      <c r="I3171" s="108"/>
      <c r="J3171" s="108"/>
      <c r="K3171" s="110"/>
      <c r="L3171" s="110"/>
      <c r="M3171" s="110"/>
      <c r="P3171" s="110"/>
      <c r="Q3171" s="110"/>
      <c r="R3171" s="111"/>
      <c r="W3171" s="110"/>
      <c r="X3171" s="110"/>
      <c r="Y3171" s="110"/>
      <c r="Z3171" s="110"/>
      <c r="AA3171" s="110"/>
      <c r="AB3171" s="110"/>
      <c r="AC3171" s="110"/>
      <c r="AD3171" s="110"/>
      <c r="AE3171" s="110"/>
      <c r="AF3171" s="110"/>
      <c r="AG3171" s="112"/>
      <c r="AI3171" s="110"/>
      <c r="AJ3171" s="110"/>
      <c r="AK3171" s="110"/>
      <c r="AL3171" s="110"/>
      <c r="AM3171" s="110"/>
      <c r="AN3171" s="110"/>
      <c r="AO3171" s="110"/>
      <c r="AP3171" s="110"/>
      <c r="AQ3171" s="110"/>
      <c r="AR3171" s="110"/>
      <c r="AS3171" s="110"/>
      <c r="AT3171" s="110"/>
      <c r="AU3171" s="110"/>
      <c r="AV3171" s="110"/>
      <c r="AW3171" s="110"/>
      <c r="AX3171" s="110"/>
      <c r="AY3171" s="110"/>
      <c r="AZ3171" s="110"/>
      <c r="BA3171" s="110"/>
      <c r="BB3171" s="110"/>
      <c r="BC3171" s="110"/>
      <c r="BD3171" s="110"/>
      <c r="BE3171" s="110"/>
      <c r="BF3171" s="110"/>
      <c r="BG3171" s="110"/>
      <c r="BH3171" s="110"/>
      <c r="BI3171" s="110"/>
      <c r="BJ3171" s="110"/>
    </row>
    <row r="3172" spans="1:62">
      <c r="A3172" s="108"/>
      <c r="B3172" s="108"/>
      <c r="C3172" s="109"/>
      <c r="D3172" s="109"/>
      <c r="E3172" s="108"/>
      <c r="F3172" s="108"/>
      <c r="G3172" s="108"/>
      <c r="H3172" s="108"/>
      <c r="I3172" s="108"/>
      <c r="J3172" s="108"/>
      <c r="K3172" s="110"/>
      <c r="L3172" s="110"/>
      <c r="M3172" s="110"/>
      <c r="N3172" s="110"/>
      <c r="O3172" s="110"/>
      <c r="P3172" s="110"/>
      <c r="R3172" s="111"/>
      <c r="Y3172" s="110"/>
      <c r="Z3172" s="110"/>
      <c r="AA3172" s="110"/>
      <c r="AB3172" s="110"/>
      <c r="AC3172" s="110"/>
      <c r="AD3172" s="110"/>
      <c r="AE3172" s="110"/>
      <c r="AF3172" s="110"/>
      <c r="AG3172" s="112"/>
      <c r="AI3172" s="110"/>
      <c r="AJ3172" s="110"/>
      <c r="AK3172" s="110"/>
      <c r="AL3172" s="110"/>
      <c r="AM3172" s="110"/>
      <c r="AN3172" s="110"/>
      <c r="AO3172" s="110"/>
      <c r="AP3172" s="110"/>
      <c r="AQ3172" s="110"/>
      <c r="AR3172" s="110"/>
      <c r="AS3172" s="110"/>
      <c r="AT3172" s="110"/>
      <c r="AU3172" s="110"/>
      <c r="AV3172" s="110"/>
      <c r="AW3172" s="110"/>
      <c r="AX3172" s="110"/>
      <c r="AY3172" s="110"/>
      <c r="AZ3172" s="110"/>
      <c r="BA3172" s="110"/>
      <c r="BB3172" s="110"/>
      <c r="BC3172" s="110"/>
      <c r="BD3172" s="110"/>
      <c r="BE3172" s="110"/>
      <c r="BF3172" s="110"/>
      <c r="BG3172" s="110"/>
      <c r="BH3172" s="110"/>
      <c r="BI3172" s="110"/>
      <c r="BJ3172" s="110"/>
    </row>
    <row r="3173" spans="1:62">
      <c r="A3173" s="108"/>
      <c r="B3173" s="108"/>
      <c r="C3173" s="109"/>
      <c r="D3173" s="109"/>
      <c r="E3173" s="108"/>
      <c r="F3173" s="108"/>
      <c r="G3173" s="108"/>
      <c r="H3173" s="108"/>
      <c r="I3173" s="108"/>
      <c r="J3173" s="108"/>
      <c r="K3173" s="110"/>
      <c r="L3173" s="110"/>
      <c r="M3173" s="110"/>
      <c r="N3173" s="110"/>
      <c r="O3173" s="110"/>
      <c r="R3173" s="111"/>
      <c r="Y3173" s="110"/>
      <c r="Z3173" s="110"/>
      <c r="AA3173" s="110"/>
      <c r="AB3173" s="110"/>
      <c r="AC3173" s="110"/>
      <c r="AD3173" s="110"/>
      <c r="AE3173" s="110"/>
      <c r="AF3173" s="110"/>
      <c r="AG3173" s="112"/>
      <c r="AI3173" s="110"/>
      <c r="AJ3173" s="110"/>
      <c r="AK3173" s="110"/>
      <c r="AL3173" s="110"/>
      <c r="AM3173" s="110"/>
      <c r="AN3173" s="110"/>
      <c r="AO3173" s="110"/>
      <c r="AP3173" s="110"/>
      <c r="AQ3173" s="110"/>
      <c r="AR3173" s="110"/>
      <c r="AS3173" s="110"/>
      <c r="AT3173" s="110"/>
      <c r="AU3173" s="110"/>
      <c r="AV3173" s="110"/>
      <c r="AW3173" s="110"/>
      <c r="AX3173" s="110"/>
      <c r="AY3173" s="110"/>
      <c r="AZ3173" s="110"/>
      <c r="BA3173" s="110"/>
      <c r="BB3173" s="110"/>
      <c r="BC3173" s="110"/>
      <c r="BD3173" s="110"/>
      <c r="BE3173" s="110"/>
      <c r="BF3173" s="110"/>
      <c r="BG3173" s="110"/>
      <c r="BH3173" s="110"/>
      <c r="BI3173" s="110"/>
      <c r="BJ3173" s="110"/>
    </row>
    <row r="3174" spans="1:62">
      <c r="A3174" s="108"/>
      <c r="B3174" s="108"/>
      <c r="C3174" s="109"/>
      <c r="D3174" s="109"/>
      <c r="E3174" s="108"/>
      <c r="F3174" s="108"/>
      <c r="G3174" s="108"/>
      <c r="H3174" s="108"/>
      <c r="I3174" s="108"/>
      <c r="J3174" s="108"/>
      <c r="K3174" s="110"/>
      <c r="L3174" s="110"/>
      <c r="M3174" s="110"/>
      <c r="N3174" s="110"/>
      <c r="O3174" s="110"/>
      <c r="P3174" s="110"/>
      <c r="Q3174" s="110"/>
      <c r="R3174" s="111"/>
      <c r="Y3174" s="110"/>
      <c r="Z3174" s="110"/>
      <c r="AA3174" s="110"/>
      <c r="AB3174" s="110"/>
      <c r="AC3174" s="110"/>
      <c r="AD3174" s="110"/>
      <c r="AE3174" s="110"/>
      <c r="AF3174" s="110"/>
      <c r="AG3174" s="112"/>
      <c r="AI3174" s="110"/>
      <c r="AJ3174" s="110"/>
      <c r="AK3174" s="110"/>
      <c r="AL3174" s="110"/>
      <c r="AM3174" s="110"/>
      <c r="AN3174" s="110"/>
      <c r="AO3174" s="110"/>
      <c r="AP3174" s="110"/>
      <c r="AQ3174" s="110"/>
      <c r="AR3174" s="110"/>
      <c r="AS3174" s="110"/>
      <c r="AT3174" s="110"/>
      <c r="AU3174" s="110"/>
      <c r="AV3174" s="110"/>
      <c r="AW3174" s="110"/>
      <c r="AX3174" s="110"/>
      <c r="AY3174" s="110"/>
      <c r="AZ3174" s="110"/>
      <c r="BA3174" s="110"/>
      <c r="BB3174" s="110"/>
      <c r="BC3174" s="110"/>
      <c r="BD3174" s="110"/>
      <c r="BE3174" s="110"/>
      <c r="BF3174" s="110"/>
      <c r="BG3174" s="110"/>
      <c r="BH3174" s="110"/>
      <c r="BI3174" s="110"/>
      <c r="BJ3174" s="110"/>
    </row>
    <row r="3175" spans="1:62">
      <c r="A3175" s="108"/>
      <c r="B3175" s="108"/>
      <c r="C3175" s="109"/>
      <c r="D3175" s="109"/>
      <c r="E3175" s="108"/>
      <c r="F3175" s="108"/>
      <c r="G3175" s="108"/>
      <c r="H3175" s="108"/>
      <c r="I3175" s="108"/>
      <c r="J3175" s="108"/>
      <c r="K3175" s="110"/>
      <c r="L3175" s="110"/>
      <c r="M3175" s="110"/>
      <c r="N3175" s="110"/>
      <c r="O3175" s="110"/>
      <c r="P3175" s="110"/>
      <c r="Q3175" s="110"/>
      <c r="R3175" s="111"/>
      <c r="Y3175" s="110"/>
      <c r="Z3175" s="110"/>
      <c r="AA3175" s="110"/>
      <c r="AB3175" s="110"/>
      <c r="AC3175" s="110"/>
      <c r="AD3175" s="110"/>
      <c r="AE3175" s="110"/>
      <c r="AF3175" s="110"/>
      <c r="AG3175" s="112"/>
      <c r="AI3175" s="110"/>
      <c r="AJ3175" s="110"/>
      <c r="AK3175" s="110"/>
      <c r="AL3175" s="110"/>
      <c r="AM3175" s="110"/>
      <c r="AN3175" s="110"/>
      <c r="AO3175" s="110"/>
      <c r="AP3175" s="110"/>
      <c r="AQ3175" s="110"/>
      <c r="AR3175" s="110"/>
      <c r="AS3175" s="110"/>
      <c r="AT3175" s="110"/>
      <c r="AU3175" s="110"/>
      <c r="AV3175" s="110"/>
      <c r="AW3175" s="110"/>
      <c r="AX3175" s="110"/>
      <c r="AY3175" s="110"/>
      <c r="AZ3175" s="110"/>
      <c r="BA3175" s="110"/>
      <c r="BB3175" s="110"/>
      <c r="BC3175" s="110"/>
      <c r="BD3175" s="110"/>
      <c r="BE3175" s="110"/>
      <c r="BF3175" s="110"/>
      <c r="BG3175" s="110"/>
      <c r="BH3175" s="110"/>
      <c r="BI3175" s="110"/>
      <c r="BJ3175" s="110"/>
    </row>
    <row r="3176" spans="1:62">
      <c r="A3176" s="108"/>
      <c r="B3176" s="108"/>
      <c r="C3176" s="109"/>
      <c r="D3176" s="109"/>
      <c r="E3176" s="108"/>
      <c r="F3176" s="108"/>
      <c r="G3176" s="108"/>
      <c r="H3176" s="108"/>
      <c r="I3176" s="108"/>
      <c r="J3176" s="108"/>
      <c r="K3176" s="110"/>
      <c r="L3176" s="110"/>
      <c r="M3176" s="110"/>
      <c r="O3176" s="110"/>
      <c r="P3176" s="110"/>
      <c r="Y3176" s="110"/>
      <c r="Z3176" s="110"/>
      <c r="AA3176" s="110"/>
      <c r="AB3176" s="110"/>
      <c r="AC3176" s="110"/>
      <c r="AD3176" s="110"/>
      <c r="AE3176" s="110"/>
      <c r="AF3176" s="110"/>
      <c r="AG3176" s="112"/>
      <c r="AI3176" s="110"/>
      <c r="AJ3176" s="110"/>
      <c r="AK3176" s="110"/>
      <c r="AL3176" s="110"/>
      <c r="AM3176" s="110"/>
      <c r="AN3176" s="110"/>
      <c r="AO3176" s="110"/>
      <c r="AP3176" s="110"/>
      <c r="AQ3176" s="110"/>
      <c r="AR3176" s="110"/>
      <c r="AS3176" s="110"/>
      <c r="AT3176" s="110"/>
      <c r="AU3176" s="110"/>
      <c r="AV3176" s="110"/>
      <c r="AW3176" s="110"/>
      <c r="AX3176" s="110"/>
      <c r="AY3176" s="110"/>
      <c r="AZ3176" s="110"/>
      <c r="BA3176" s="110"/>
      <c r="BB3176" s="110"/>
      <c r="BC3176" s="110"/>
      <c r="BD3176" s="110"/>
      <c r="BE3176" s="110"/>
      <c r="BF3176" s="110"/>
      <c r="BG3176" s="110"/>
      <c r="BH3176" s="110"/>
      <c r="BI3176" s="110"/>
      <c r="BJ3176" s="110"/>
    </row>
    <row r="3177" spans="1:62">
      <c r="A3177" s="108"/>
      <c r="B3177" s="108"/>
      <c r="C3177" s="109"/>
      <c r="D3177" s="109"/>
      <c r="E3177" s="108"/>
      <c r="F3177" s="108"/>
      <c r="G3177" s="108"/>
      <c r="H3177" s="108"/>
      <c r="I3177" s="108"/>
      <c r="J3177" s="108"/>
      <c r="K3177" s="110"/>
      <c r="L3177" s="110"/>
      <c r="M3177" s="110"/>
      <c r="N3177" s="110"/>
      <c r="O3177" s="110"/>
      <c r="P3177" s="110"/>
      <c r="Q3177" s="110"/>
      <c r="R3177" s="111"/>
      <c r="Y3177" s="110"/>
      <c r="Z3177" s="110"/>
      <c r="AA3177" s="110"/>
      <c r="AB3177" s="110"/>
      <c r="AC3177" s="110"/>
      <c r="AD3177" s="110"/>
      <c r="AE3177" s="110"/>
      <c r="AF3177" s="110"/>
      <c r="AI3177" s="110"/>
      <c r="AJ3177" s="110"/>
      <c r="AK3177" s="110"/>
      <c r="AL3177" s="110"/>
      <c r="AM3177" s="110"/>
      <c r="AN3177" s="110"/>
      <c r="AO3177" s="110"/>
      <c r="AP3177" s="110"/>
      <c r="AQ3177" s="110"/>
      <c r="AR3177" s="110"/>
      <c r="AS3177" s="110"/>
      <c r="AT3177" s="110"/>
      <c r="AU3177" s="110"/>
      <c r="AV3177" s="110"/>
      <c r="AW3177" s="110"/>
      <c r="AX3177" s="110"/>
      <c r="AY3177" s="110"/>
      <c r="AZ3177" s="110"/>
      <c r="BA3177" s="110"/>
      <c r="BB3177" s="110"/>
      <c r="BC3177" s="110"/>
      <c r="BD3177" s="110"/>
      <c r="BE3177" s="110"/>
      <c r="BF3177" s="110"/>
      <c r="BG3177" s="110"/>
      <c r="BH3177" s="110"/>
      <c r="BI3177" s="110"/>
      <c r="BJ3177" s="110"/>
    </row>
    <row r="3178" spans="1:62">
      <c r="A3178" s="108"/>
      <c r="B3178" s="108"/>
      <c r="C3178" s="109"/>
      <c r="D3178" s="109"/>
      <c r="E3178" s="108"/>
      <c r="F3178" s="108"/>
      <c r="G3178" s="108"/>
      <c r="H3178" s="108"/>
      <c r="I3178" s="108"/>
      <c r="J3178" s="108"/>
      <c r="K3178" s="110"/>
      <c r="L3178" s="110"/>
      <c r="M3178" s="110"/>
      <c r="N3178" s="110"/>
      <c r="O3178" s="110"/>
      <c r="P3178" s="110"/>
      <c r="Q3178" s="110"/>
      <c r="R3178" s="111"/>
      <c r="Y3178" s="110"/>
      <c r="Z3178" s="110"/>
      <c r="AA3178" s="110"/>
      <c r="AB3178" s="110"/>
      <c r="AC3178" s="110"/>
      <c r="AD3178" s="110"/>
      <c r="AE3178" s="110"/>
      <c r="AF3178" s="110"/>
      <c r="AI3178" s="110"/>
      <c r="AJ3178" s="110"/>
      <c r="AK3178" s="110"/>
      <c r="AL3178" s="110"/>
      <c r="AM3178" s="110"/>
      <c r="AN3178" s="110"/>
      <c r="AO3178" s="110"/>
      <c r="AP3178" s="110"/>
      <c r="AQ3178" s="110"/>
      <c r="AR3178" s="110"/>
      <c r="AS3178" s="110"/>
      <c r="AT3178" s="110"/>
      <c r="AU3178" s="110"/>
      <c r="AV3178" s="110"/>
      <c r="AW3178" s="110"/>
      <c r="AX3178" s="110"/>
      <c r="AY3178" s="110"/>
      <c r="AZ3178" s="110"/>
      <c r="BA3178" s="110"/>
      <c r="BB3178" s="110"/>
      <c r="BC3178" s="110"/>
      <c r="BD3178" s="110"/>
      <c r="BE3178" s="110"/>
      <c r="BF3178" s="110"/>
      <c r="BG3178" s="110"/>
      <c r="BH3178" s="110"/>
      <c r="BI3178" s="110"/>
      <c r="BJ3178" s="110"/>
    </row>
    <row r="3179" spans="1:62">
      <c r="A3179" s="108"/>
      <c r="B3179" s="108"/>
      <c r="C3179" s="109"/>
      <c r="D3179" s="109"/>
      <c r="E3179" s="108"/>
      <c r="F3179" s="108"/>
      <c r="G3179" s="108"/>
      <c r="H3179" s="108"/>
      <c r="I3179" s="108"/>
      <c r="J3179" s="108"/>
      <c r="K3179" s="110"/>
      <c r="L3179" s="110"/>
      <c r="M3179" s="110"/>
      <c r="R3179" s="111"/>
      <c r="Y3179" s="110"/>
      <c r="Z3179" s="110"/>
      <c r="AA3179" s="110"/>
      <c r="AB3179" s="110"/>
      <c r="AC3179" s="110"/>
      <c r="AD3179" s="110"/>
      <c r="AE3179" s="110"/>
      <c r="AF3179" s="110"/>
      <c r="AG3179" s="112"/>
      <c r="AI3179" s="110"/>
      <c r="AJ3179" s="110"/>
      <c r="AK3179" s="110"/>
      <c r="AL3179" s="110"/>
      <c r="AM3179" s="110"/>
      <c r="AN3179" s="110"/>
      <c r="AO3179" s="110"/>
      <c r="AP3179" s="110"/>
      <c r="AQ3179" s="110"/>
      <c r="AS3179" s="110"/>
      <c r="AT3179" s="110"/>
      <c r="AU3179" s="110"/>
      <c r="AV3179" s="110"/>
      <c r="AW3179" s="110"/>
      <c r="AY3179" s="110"/>
      <c r="AZ3179" s="110"/>
      <c r="BA3179" s="110"/>
      <c r="BB3179" s="110"/>
      <c r="BC3179" s="110"/>
      <c r="BE3179" s="110"/>
      <c r="BF3179" s="110"/>
      <c r="BG3179" s="110"/>
      <c r="BH3179" s="110"/>
      <c r="BI3179" s="110"/>
    </row>
    <row r="3180" spans="1:62">
      <c r="A3180" s="108"/>
      <c r="B3180" s="108"/>
      <c r="C3180" s="109"/>
      <c r="D3180" s="109"/>
      <c r="E3180" s="108"/>
      <c r="F3180" s="108"/>
      <c r="G3180" s="108"/>
      <c r="H3180" s="108"/>
      <c r="I3180" s="108"/>
      <c r="J3180" s="108"/>
      <c r="K3180" s="110"/>
      <c r="L3180" s="110"/>
      <c r="M3180" s="110"/>
      <c r="N3180" s="110"/>
      <c r="O3180" s="110"/>
      <c r="P3180" s="110"/>
      <c r="R3180" s="111"/>
      <c r="Y3180" s="110"/>
      <c r="Z3180" s="110"/>
      <c r="AA3180" s="110"/>
      <c r="AB3180" s="110"/>
      <c r="AC3180" s="110"/>
      <c r="AD3180" s="110"/>
      <c r="AE3180" s="110"/>
      <c r="AF3180" s="110"/>
      <c r="AI3180" s="110"/>
      <c r="AJ3180" s="110"/>
      <c r="AK3180" s="110"/>
      <c r="AL3180" s="110"/>
      <c r="AM3180" s="110"/>
      <c r="AN3180" s="110"/>
      <c r="AO3180" s="110"/>
      <c r="AP3180" s="110"/>
      <c r="AQ3180" s="110"/>
      <c r="AR3180" s="110"/>
      <c r="AS3180" s="110"/>
      <c r="AT3180" s="110"/>
      <c r="AU3180" s="110"/>
      <c r="AV3180" s="110"/>
      <c r="AW3180" s="110"/>
      <c r="AX3180" s="110"/>
      <c r="AY3180" s="110"/>
      <c r="AZ3180" s="110"/>
      <c r="BA3180" s="110"/>
      <c r="BB3180" s="110"/>
      <c r="BC3180" s="110"/>
      <c r="BD3180" s="110"/>
      <c r="BE3180" s="110"/>
      <c r="BF3180" s="110"/>
      <c r="BG3180" s="110"/>
      <c r="BH3180" s="110"/>
      <c r="BI3180" s="110"/>
      <c r="BJ3180" s="110"/>
    </row>
    <row r="3181" spans="1:62">
      <c r="A3181" s="108"/>
      <c r="B3181" s="108"/>
      <c r="C3181" s="109"/>
      <c r="D3181" s="109"/>
      <c r="E3181" s="108"/>
      <c r="F3181" s="108"/>
      <c r="G3181" s="108"/>
      <c r="H3181" s="108"/>
      <c r="I3181" s="108"/>
      <c r="J3181" s="108"/>
      <c r="K3181" s="110"/>
      <c r="L3181" s="110"/>
      <c r="M3181" s="110"/>
      <c r="N3181" s="110"/>
      <c r="O3181" s="110"/>
      <c r="P3181" s="110"/>
      <c r="Y3181" s="110"/>
      <c r="Z3181" s="110"/>
      <c r="AA3181" s="110"/>
      <c r="AB3181" s="110"/>
      <c r="AC3181" s="110"/>
      <c r="AD3181" s="110"/>
      <c r="AE3181" s="110"/>
      <c r="AF3181" s="110"/>
      <c r="AI3181" s="110"/>
      <c r="AJ3181" s="110"/>
      <c r="AK3181" s="110"/>
      <c r="AL3181" s="110"/>
      <c r="AM3181" s="110"/>
      <c r="AN3181" s="110"/>
      <c r="AO3181" s="110"/>
      <c r="AP3181" s="110"/>
      <c r="AQ3181" s="110"/>
      <c r="AR3181" s="110"/>
      <c r="AS3181" s="110"/>
      <c r="AT3181" s="110"/>
      <c r="AU3181" s="110"/>
      <c r="AV3181" s="110"/>
      <c r="AW3181" s="110"/>
      <c r="AX3181" s="110"/>
      <c r="AY3181" s="110"/>
      <c r="AZ3181" s="110"/>
      <c r="BA3181" s="110"/>
      <c r="BB3181" s="110"/>
      <c r="BC3181" s="110"/>
      <c r="BD3181" s="110"/>
      <c r="BE3181" s="110"/>
      <c r="BF3181" s="110"/>
      <c r="BG3181" s="110"/>
      <c r="BH3181" s="110"/>
      <c r="BI3181" s="110"/>
      <c r="BJ3181" s="110"/>
    </row>
    <row r="3182" spans="1:62">
      <c r="A3182" s="108"/>
      <c r="B3182" s="108"/>
      <c r="C3182" s="109"/>
      <c r="D3182" s="109"/>
      <c r="E3182" s="108"/>
      <c r="F3182" s="108"/>
      <c r="G3182" s="108"/>
      <c r="H3182" s="108"/>
      <c r="I3182" s="108"/>
      <c r="J3182" s="108"/>
      <c r="K3182" s="110"/>
      <c r="L3182" s="110"/>
      <c r="M3182" s="110"/>
      <c r="N3182" s="110"/>
      <c r="O3182" s="110"/>
      <c r="P3182" s="110"/>
      <c r="R3182" s="111"/>
      <c r="Y3182" s="110"/>
      <c r="Z3182" s="110"/>
      <c r="AA3182" s="110"/>
      <c r="AB3182" s="110"/>
      <c r="AC3182" s="110"/>
      <c r="AD3182" s="110"/>
      <c r="AE3182" s="110"/>
      <c r="AF3182" s="110"/>
      <c r="AG3182" s="112"/>
      <c r="AI3182" s="110"/>
      <c r="AJ3182" s="110"/>
      <c r="AK3182" s="110"/>
      <c r="AL3182" s="110"/>
      <c r="AM3182" s="110"/>
      <c r="AN3182" s="110"/>
      <c r="AO3182" s="110"/>
      <c r="AP3182" s="110"/>
      <c r="AQ3182" s="110"/>
      <c r="AR3182" s="110"/>
      <c r="AS3182" s="110"/>
      <c r="AT3182" s="110"/>
      <c r="AU3182" s="110"/>
      <c r="AV3182" s="110"/>
      <c r="AW3182" s="110"/>
      <c r="AX3182" s="110"/>
      <c r="AY3182" s="110"/>
      <c r="AZ3182" s="110"/>
      <c r="BA3182" s="110"/>
      <c r="BB3182" s="110"/>
      <c r="BC3182" s="110"/>
      <c r="BD3182" s="110"/>
      <c r="BE3182" s="110"/>
      <c r="BF3182" s="110"/>
      <c r="BG3182" s="110"/>
      <c r="BH3182" s="110"/>
      <c r="BI3182" s="110"/>
      <c r="BJ3182" s="110"/>
    </row>
    <row r="3183" spans="1:62">
      <c r="A3183" s="108"/>
      <c r="B3183" s="108"/>
      <c r="C3183" s="109"/>
      <c r="D3183" s="109"/>
      <c r="E3183" s="108"/>
      <c r="F3183" s="108"/>
      <c r="G3183" s="108"/>
      <c r="H3183" s="108"/>
      <c r="I3183" s="108"/>
      <c r="J3183" s="108"/>
      <c r="K3183" s="110"/>
      <c r="L3183" s="110"/>
      <c r="M3183" s="110"/>
      <c r="O3183" s="110"/>
      <c r="P3183" s="110"/>
      <c r="Q3183" s="110"/>
      <c r="R3183" s="111"/>
      <c r="AG3183" s="112"/>
      <c r="AI3183" s="110"/>
      <c r="AJ3183" s="110"/>
      <c r="AK3183" s="110"/>
      <c r="AL3183" s="110"/>
      <c r="AM3183" s="110"/>
      <c r="AN3183" s="110"/>
      <c r="AO3183" s="110"/>
      <c r="AP3183" s="110"/>
      <c r="AQ3183" s="110"/>
      <c r="AR3183" s="110"/>
      <c r="AS3183" s="110"/>
      <c r="AT3183" s="110"/>
      <c r="AU3183" s="110"/>
      <c r="AV3183" s="110"/>
      <c r="AW3183" s="110"/>
      <c r="AX3183" s="110"/>
      <c r="AY3183" s="110"/>
      <c r="AZ3183" s="110"/>
      <c r="BA3183" s="110"/>
      <c r="BB3183" s="110"/>
      <c r="BC3183" s="110"/>
      <c r="BD3183" s="110"/>
      <c r="BE3183" s="110"/>
      <c r="BF3183" s="110"/>
      <c r="BG3183" s="110"/>
      <c r="BH3183" s="110"/>
      <c r="BI3183" s="110"/>
      <c r="BJ3183" s="110"/>
    </row>
    <row r="3184" spans="1:62">
      <c r="A3184" s="108"/>
      <c r="B3184" s="108"/>
      <c r="C3184" s="109"/>
      <c r="D3184" s="109"/>
      <c r="E3184" s="108"/>
      <c r="F3184" s="108"/>
      <c r="G3184" s="108"/>
      <c r="H3184" s="108"/>
      <c r="I3184" s="108"/>
      <c r="J3184" s="108"/>
      <c r="K3184" s="110"/>
      <c r="L3184" s="110"/>
      <c r="M3184" s="110"/>
      <c r="N3184" s="110"/>
      <c r="O3184" s="110"/>
      <c r="P3184" s="110"/>
      <c r="Q3184" s="110"/>
      <c r="Y3184" s="110"/>
      <c r="Z3184" s="110"/>
      <c r="AA3184" s="110"/>
      <c r="AB3184" s="110"/>
      <c r="AC3184" s="110"/>
      <c r="AD3184" s="110"/>
      <c r="AE3184" s="110"/>
      <c r="AF3184" s="110"/>
      <c r="AI3184" s="110"/>
      <c r="AJ3184" s="110"/>
      <c r="AK3184" s="110"/>
      <c r="AL3184" s="110"/>
      <c r="AM3184" s="110"/>
      <c r="AN3184" s="110"/>
      <c r="AO3184" s="110"/>
      <c r="AP3184" s="110"/>
      <c r="AQ3184" s="110"/>
      <c r="AR3184" s="110"/>
      <c r="AS3184" s="110"/>
      <c r="AT3184" s="110"/>
      <c r="AU3184" s="110"/>
      <c r="AV3184" s="110"/>
      <c r="AW3184" s="110"/>
      <c r="AX3184" s="110"/>
      <c r="AY3184" s="110"/>
      <c r="AZ3184" s="110"/>
      <c r="BA3184" s="110"/>
      <c r="BB3184" s="110"/>
      <c r="BC3184" s="110"/>
      <c r="BD3184" s="110"/>
      <c r="BE3184" s="110"/>
      <c r="BF3184" s="110"/>
      <c r="BG3184" s="110"/>
      <c r="BH3184" s="110"/>
      <c r="BI3184" s="110"/>
      <c r="BJ3184" s="110"/>
    </row>
    <row r="3185" spans="1:62">
      <c r="A3185" s="108"/>
      <c r="B3185" s="108"/>
      <c r="C3185" s="109"/>
      <c r="D3185" s="109"/>
      <c r="E3185" s="108"/>
      <c r="F3185" s="108"/>
      <c r="G3185" s="108"/>
      <c r="H3185" s="108"/>
      <c r="I3185" s="108"/>
      <c r="J3185" s="108"/>
      <c r="K3185" s="110"/>
      <c r="L3185" s="110"/>
      <c r="M3185" s="110"/>
      <c r="N3185" s="110"/>
      <c r="O3185" s="110"/>
      <c r="P3185" s="110"/>
      <c r="Q3185" s="110"/>
      <c r="Y3185" s="110"/>
      <c r="Z3185" s="110"/>
      <c r="AA3185" s="110"/>
      <c r="AB3185" s="110"/>
      <c r="AC3185" s="110"/>
      <c r="AD3185" s="110"/>
      <c r="AE3185" s="110"/>
      <c r="AF3185" s="110"/>
      <c r="AI3185" s="110"/>
      <c r="AJ3185" s="110"/>
      <c r="AK3185" s="110"/>
      <c r="AL3185" s="110"/>
      <c r="AM3185" s="110"/>
      <c r="AN3185" s="110"/>
      <c r="AO3185" s="110"/>
      <c r="AP3185" s="110"/>
      <c r="AQ3185" s="110"/>
      <c r="AR3185" s="110"/>
      <c r="AS3185" s="110"/>
      <c r="AT3185" s="110"/>
      <c r="AU3185" s="110"/>
      <c r="AV3185" s="110"/>
      <c r="AW3185" s="110"/>
      <c r="AX3185" s="110"/>
      <c r="AY3185" s="110"/>
      <c r="AZ3185" s="110"/>
      <c r="BA3185" s="110"/>
      <c r="BB3185" s="110"/>
      <c r="BC3185" s="110"/>
      <c r="BD3185" s="110"/>
      <c r="BE3185" s="110"/>
      <c r="BF3185" s="110"/>
      <c r="BG3185" s="110"/>
      <c r="BH3185" s="110"/>
      <c r="BI3185" s="110"/>
      <c r="BJ3185" s="110"/>
    </row>
    <row r="3186" spans="1:62">
      <c r="A3186" s="108"/>
      <c r="B3186" s="108"/>
      <c r="C3186" s="109"/>
      <c r="D3186" s="109"/>
      <c r="E3186" s="108"/>
      <c r="F3186" s="108"/>
      <c r="G3186" s="108"/>
      <c r="H3186" s="108"/>
      <c r="I3186" s="108"/>
      <c r="J3186" s="108"/>
      <c r="K3186" s="110"/>
      <c r="L3186" s="110"/>
      <c r="M3186" s="110"/>
      <c r="O3186" s="110"/>
      <c r="P3186" s="110"/>
      <c r="Q3186" s="110"/>
      <c r="R3186" s="111"/>
      <c r="W3186" s="110"/>
      <c r="X3186" s="110"/>
      <c r="Y3186" s="110"/>
      <c r="Z3186" s="110"/>
      <c r="AA3186" s="110"/>
      <c r="AB3186" s="110"/>
      <c r="AC3186" s="110"/>
      <c r="AD3186" s="110"/>
      <c r="AE3186" s="110"/>
      <c r="AF3186" s="110"/>
      <c r="AG3186" s="112"/>
      <c r="AH3186" s="112"/>
      <c r="AI3186" s="110"/>
      <c r="AJ3186" s="110"/>
      <c r="AK3186" s="110"/>
      <c r="AL3186" s="110"/>
      <c r="AM3186" s="110"/>
      <c r="AN3186" s="110"/>
      <c r="AO3186" s="110"/>
      <c r="AP3186" s="110"/>
      <c r="AQ3186" s="110"/>
      <c r="AR3186" s="110"/>
      <c r="AS3186" s="110"/>
      <c r="AT3186" s="110"/>
      <c r="AU3186" s="110"/>
      <c r="AV3186" s="110"/>
      <c r="AW3186" s="110"/>
      <c r="AX3186" s="110"/>
      <c r="AY3186" s="110"/>
      <c r="AZ3186" s="110"/>
      <c r="BA3186" s="110"/>
      <c r="BB3186" s="110"/>
      <c r="BC3186" s="110"/>
      <c r="BD3186" s="110"/>
      <c r="BE3186" s="110"/>
      <c r="BF3186" s="110"/>
      <c r="BG3186" s="110"/>
      <c r="BH3186" s="110"/>
      <c r="BI3186" s="110"/>
      <c r="BJ3186" s="110"/>
    </row>
    <row r="3187" spans="1:62">
      <c r="A3187" s="108"/>
      <c r="B3187" s="108"/>
      <c r="C3187" s="109"/>
      <c r="D3187" s="109"/>
      <c r="E3187" s="108"/>
      <c r="F3187" s="108"/>
      <c r="G3187" s="108"/>
      <c r="H3187" s="108"/>
      <c r="I3187" s="108"/>
      <c r="J3187" s="108"/>
      <c r="K3187" s="110"/>
      <c r="L3187" s="110"/>
      <c r="M3187" s="110"/>
      <c r="O3187" s="110"/>
      <c r="P3187" s="110"/>
      <c r="Q3187" s="110"/>
      <c r="R3187" s="111"/>
      <c r="W3187" s="110"/>
      <c r="X3187" s="110"/>
      <c r="Y3187" s="110"/>
      <c r="Z3187" s="110"/>
      <c r="AA3187" s="110"/>
      <c r="AB3187" s="110"/>
      <c r="AC3187" s="110"/>
      <c r="AD3187" s="110"/>
      <c r="AE3187" s="110"/>
      <c r="AF3187" s="110"/>
      <c r="AG3187" s="112"/>
      <c r="AH3187" s="112"/>
      <c r="AI3187" s="110"/>
      <c r="AJ3187" s="110"/>
      <c r="AK3187" s="110"/>
      <c r="AL3187" s="110"/>
      <c r="AM3187" s="110"/>
      <c r="AN3187" s="110"/>
      <c r="AO3187" s="110"/>
      <c r="AP3187" s="110"/>
      <c r="AQ3187" s="110"/>
      <c r="AR3187" s="110"/>
      <c r="AS3187" s="110"/>
      <c r="AT3187" s="110"/>
      <c r="AU3187" s="110"/>
      <c r="AV3187" s="110"/>
      <c r="AW3187" s="110"/>
      <c r="AX3187" s="110"/>
      <c r="AY3187" s="110"/>
      <c r="AZ3187" s="110"/>
      <c r="BA3187" s="110"/>
      <c r="BB3187" s="110"/>
      <c r="BC3187" s="110"/>
      <c r="BD3187" s="110"/>
      <c r="BE3187" s="110"/>
      <c r="BF3187" s="110"/>
      <c r="BG3187" s="110"/>
      <c r="BH3187" s="110"/>
      <c r="BI3187" s="110"/>
      <c r="BJ3187" s="110"/>
    </row>
    <row r="3188" spans="1:62">
      <c r="A3188" s="108"/>
      <c r="B3188" s="108"/>
      <c r="C3188" s="109"/>
      <c r="D3188" s="109"/>
      <c r="E3188" s="108"/>
      <c r="F3188" s="108"/>
      <c r="G3188" s="108"/>
      <c r="H3188" s="108"/>
      <c r="I3188" s="108"/>
      <c r="J3188" s="108"/>
      <c r="K3188" s="110"/>
      <c r="L3188" s="110"/>
      <c r="M3188" s="110"/>
      <c r="N3188" s="110"/>
      <c r="O3188" s="110"/>
      <c r="P3188" s="110"/>
      <c r="Q3188" s="110"/>
      <c r="R3188" s="111"/>
      <c r="S3188" s="111"/>
      <c r="Y3188" s="110"/>
      <c r="Z3188" s="110"/>
      <c r="AA3188" s="110"/>
      <c r="AB3188" s="110"/>
      <c r="AC3188" s="110"/>
      <c r="AD3188" s="110"/>
      <c r="AE3188" s="110"/>
      <c r="AF3188" s="110"/>
      <c r="AG3188" s="112"/>
      <c r="AI3188" s="110"/>
      <c r="AJ3188" s="110"/>
      <c r="AK3188" s="110"/>
      <c r="AL3188" s="110"/>
      <c r="AM3188" s="110"/>
      <c r="AN3188" s="110"/>
      <c r="AO3188" s="110"/>
      <c r="AP3188" s="110"/>
      <c r="AQ3188" s="110"/>
      <c r="AR3188" s="110"/>
      <c r="AS3188" s="110"/>
      <c r="AY3188" s="110"/>
      <c r="AZ3188" s="110"/>
      <c r="BA3188" s="110"/>
      <c r="BB3188" s="110"/>
      <c r="BC3188" s="110"/>
      <c r="BD3188" s="110"/>
      <c r="BE3188" s="110"/>
      <c r="BF3188" s="110"/>
      <c r="BG3188" s="110"/>
      <c r="BH3188" s="110"/>
      <c r="BI3188" s="110"/>
    </row>
    <row r="3189" spans="1:62">
      <c r="A3189" s="108"/>
      <c r="B3189" s="108"/>
      <c r="C3189" s="109"/>
      <c r="D3189" s="109"/>
      <c r="E3189" s="108"/>
      <c r="F3189" s="108"/>
      <c r="G3189" s="108"/>
      <c r="H3189" s="108"/>
      <c r="I3189" s="108"/>
      <c r="J3189" s="108"/>
      <c r="K3189" s="110"/>
      <c r="L3189" s="110"/>
      <c r="M3189" s="110"/>
      <c r="O3189" s="110"/>
      <c r="P3189" s="110"/>
      <c r="R3189" s="111"/>
      <c r="Y3189" s="110"/>
      <c r="Z3189" s="110"/>
      <c r="AA3189" s="110"/>
      <c r="AB3189" s="110"/>
      <c r="AC3189" s="110"/>
      <c r="AD3189" s="110"/>
      <c r="AE3189" s="110"/>
      <c r="AF3189" s="110"/>
      <c r="AI3189" s="110"/>
      <c r="AJ3189" s="110"/>
      <c r="AK3189" s="110"/>
      <c r="AL3189" s="110"/>
      <c r="AM3189" s="110"/>
      <c r="AN3189" s="110"/>
      <c r="AO3189" s="110"/>
      <c r="AP3189" s="110"/>
      <c r="AQ3189" s="110"/>
      <c r="AR3189" s="110"/>
      <c r="AS3189" s="110"/>
      <c r="AT3189" s="110"/>
      <c r="AU3189" s="110"/>
      <c r="AV3189" s="110"/>
      <c r="AW3189" s="110"/>
      <c r="AX3189" s="110"/>
      <c r="AY3189" s="110"/>
      <c r="AZ3189" s="110"/>
      <c r="BA3189" s="110"/>
      <c r="BB3189" s="110"/>
      <c r="BC3189" s="110"/>
      <c r="BD3189" s="110"/>
      <c r="BE3189" s="110"/>
      <c r="BF3189" s="110"/>
      <c r="BG3189" s="110"/>
      <c r="BH3189" s="110"/>
      <c r="BI3189" s="110"/>
      <c r="BJ3189" s="110"/>
    </row>
    <row r="3190" spans="1:62">
      <c r="A3190" s="108"/>
      <c r="B3190" s="108"/>
      <c r="C3190" s="109"/>
      <c r="D3190" s="109"/>
      <c r="E3190" s="108"/>
      <c r="F3190" s="108"/>
      <c r="G3190" s="108"/>
      <c r="H3190" s="108"/>
      <c r="I3190" s="108"/>
      <c r="J3190" s="108"/>
      <c r="K3190" s="110"/>
      <c r="L3190" s="110"/>
      <c r="M3190" s="110"/>
      <c r="O3190" s="110"/>
      <c r="P3190" s="110"/>
      <c r="R3190" s="111"/>
      <c r="Y3190" s="110"/>
      <c r="Z3190" s="110"/>
      <c r="AA3190" s="110"/>
      <c r="AB3190" s="110"/>
      <c r="AC3190" s="110"/>
      <c r="AD3190" s="110"/>
      <c r="AE3190" s="110"/>
      <c r="AF3190" s="110"/>
      <c r="AI3190" s="110"/>
      <c r="AJ3190" s="110"/>
      <c r="AK3190" s="110"/>
      <c r="AL3190" s="110"/>
      <c r="AM3190" s="110"/>
      <c r="AN3190" s="110"/>
      <c r="AO3190" s="110"/>
      <c r="AP3190" s="110"/>
      <c r="AQ3190" s="110"/>
      <c r="AR3190" s="110"/>
      <c r="AS3190" s="110"/>
      <c r="AT3190" s="110"/>
      <c r="AU3190" s="110"/>
      <c r="AV3190" s="110"/>
      <c r="AW3190" s="110"/>
      <c r="AX3190" s="110"/>
      <c r="AY3190" s="110"/>
      <c r="AZ3190" s="110"/>
      <c r="BA3190" s="110"/>
      <c r="BB3190" s="110"/>
      <c r="BC3190" s="110"/>
      <c r="BD3190" s="110"/>
      <c r="BE3190" s="110"/>
      <c r="BF3190" s="110"/>
      <c r="BG3190" s="110"/>
      <c r="BH3190" s="110"/>
      <c r="BI3190" s="110"/>
      <c r="BJ3190" s="110"/>
    </row>
    <row r="3191" spans="1:62">
      <c r="A3191" s="108"/>
      <c r="B3191" s="108"/>
      <c r="C3191" s="109"/>
      <c r="D3191" s="109"/>
      <c r="E3191" s="108"/>
      <c r="F3191" s="108"/>
      <c r="G3191" s="108"/>
      <c r="H3191" s="108"/>
      <c r="I3191" s="108"/>
      <c r="J3191" s="108"/>
      <c r="K3191" s="110"/>
      <c r="L3191" s="110"/>
      <c r="M3191" s="110"/>
      <c r="N3191" s="110"/>
      <c r="O3191" s="110"/>
      <c r="P3191" s="110"/>
      <c r="Q3191" s="110"/>
      <c r="R3191" s="111"/>
      <c r="S3191" s="111"/>
      <c r="Y3191" s="110"/>
      <c r="Z3191" s="110"/>
      <c r="AA3191" s="110"/>
      <c r="AB3191" s="110"/>
      <c r="AC3191" s="110"/>
      <c r="AD3191" s="110"/>
      <c r="AE3191" s="110"/>
      <c r="AF3191" s="110"/>
      <c r="AH3191" s="112"/>
      <c r="AI3191" s="110"/>
      <c r="AJ3191" s="110"/>
      <c r="AK3191" s="110"/>
      <c r="AL3191" s="110"/>
      <c r="AM3191" s="110"/>
      <c r="AN3191" s="110"/>
      <c r="AO3191" s="110"/>
      <c r="AP3191" s="110"/>
      <c r="AQ3191" s="110"/>
      <c r="AR3191" s="110"/>
      <c r="AS3191" s="110"/>
      <c r="AT3191" s="110"/>
      <c r="AU3191" s="110"/>
      <c r="AV3191" s="110"/>
      <c r="AW3191" s="110"/>
      <c r="AX3191" s="110"/>
      <c r="AY3191" s="110"/>
      <c r="AZ3191" s="110"/>
      <c r="BA3191" s="110"/>
      <c r="BB3191" s="110"/>
      <c r="BC3191" s="110"/>
      <c r="BD3191" s="110"/>
      <c r="BE3191" s="110"/>
      <c r="BF3191" s="110"/>
      <c r="BG3191" s="110"/>
      <c r="BH3191" s="110"/>
      <c r="BI3191" s="110"/>
      <c r="BJ3191" s="110"/>
    </row>
    <row r="3192" spans="1:62">
      <c r="A3192" s="108"/>
      <c r="B3192" s="108"/>
      <c r="C3192" s="109"/>
      <c r="D3192" s="109"/>
      <c r="E3192" s="108"/>
      <c r="F3192" s="108"/>
      <c r="G3192" s="108"/>
      <c r="H3192" s="108"/>
      <c r="I3192" s="108"/>
      <c r="J3192" s="108"/>
      <c r="K3192" s="110"/>
      <c r="L3192" s="110"/>
      <c r="M3192" s="110"/>
      <c r="N3192" s="110"/>
      <c r="O3192" s="110"/>
      <c r="P3192" s="110"/>
      <c r="R3192" s="111"/>
      <c r="Y3192" s="110"/>
      <c r="Z3192" s="110"/>
      <c r="AA3192" s="110"/>
      <c r="AB3192" s="110"/>
      <c r="AC3192" s="110"/>
      <c r="AD3192" s="110"/>
      <c r="AE3192" s="110"/>
      <c r="AF3192" s="110"/>
      <c r="AI3192" s="110"/>
      <c r="AJ3192" s="110"/>
      <c r="AK3192" s="110"/>
      <c r="AL3192" s="110"/>
      <c r="AM3192" s="110"/>
      <c r="AN3192" s="110"/>
      <c r="AO3192" s="110"/>
      <c r="AP3192" s="110"/>
      <c r="AQ3192" s="110"/>
      <c r="AR3192" s="110"/>
      <c r="AS3192" s="110"/>
      <c r="AT3192" s="110"/>
      <c r="AU3192" s="110"/>
      <c r="AV3192" s="110"/>
      <c r="AW3192" s="110"/>
      <c r="AX3192" s="110"/>
      <c r="AY3192" s="110"/>
      <c r="AZ3192" s="110"/>
      <c r="BA3192" s="110"/>
      <c r="BB3192" s="110"/>
      <c r="BC3192" s="110"/>
      <c r="BD3192" s="110"/>
      <c r="BE3192" s="110"/>
      <c r="BF3192" s="110"/>
      <c r="BG3192" s="110"/>
      <c r="BH3192" s="110"/>
      <c r="BI3192" s="110"/>
      <c r="BJ3192" s="110"/>
    </row>
    <row r="3193" spans="1:62">
      <c r="A3193" s="108"/>
      <c r="B3193" s="108"/>
      <c r="C3193" s="109"/>
      <c r="D3193" s="109"/>
      <c r="E3193" s="108"/>
      <c r="F3193" s="108"/>
      <c r="G3193" s="108"/>
      <c r="H3193" s="108"/>
      <c r="I3193" s="108"/>
      <c r="J3193" s="108"/>
      <c r="K3193" s="110"/>
      <c r="L3193" s="110"/>
      <c r="M3193" s="110"/>
      <c r="R3193" s="111"/>
      <c r="S3193" s="111"/>
      <c r="AG3193" s="112"/>
      <c r="AI3193" s="110"/>
      <c r="AJ3193" s="110"/>
      <c r="AK3193" s="110"/>
      <c r="AL3193" s="110"/>
      <c r="AM3193" s="110"/>
      <c r="AN3193" s="110"/>
      <c r="AO3193" s="110"/>
      <c r="AP3193" s="110"/>
      <c r="AQ3193" s="110"/>
      <c r="AR3193" s="110"/>
      <c r="AS3193" s="110"/>
      <c r="AT3193" s="110"/>
      <c r="AU3193" s="110"/>
      <c r="AV3193" s="110"/>
      <c r="AW3193" s="110"/>
      <c r="AX3193" s="110"/>
      <c r="AY3193" s="110"/>
      <c r="AZ3193" s="110"/>
      <c r="BA3193" s="110"/>
      <c r="BB3193" s="110"/>
      <c r="BC3193" s="110"/>
      <c r="BE3193" s="110"/>
      <c r="BF3193" s="110"/>
      <c r="BG3193" s="110"/>
      <c r="BH3193" s="110"/>
      <c r="BI3193" s="110"/>
    </row>
    <row r="3194" spans="1:62">
      <c r="A3194" s="108"/>
      <c r="B3194" s="108"/>
      <c r="C3194" s="109"/>
      <c r="D3194" s="109"/>
      <c r="E3194" s="108"/>
      <c r="F3194" s="108"/>
      <c r="G3194" s="108"/>
      <c r="H3194" s="108"/>
      <c r="I3194" s="108"/>
      <c r="J3194" s="108"/>
      <c r="K3194" s="110"/>
      <c r="L3194" s="110"/>
      <c r="M3194" s="110"/>
      <c r="R3194" s="111"/>
      <c r="S3194" s="111"/>
      <c r="AG3194" s="112"/>
      <c r="AI3194" s="110"/>
      <c r="AJ3194" s="110"/>
      <c r="AK3194" s="110"/>
      <c r="AL3194" s="110"/>
      <c r="AM3194" s="110"/>
      <c r="AN3194" s="110"/>
      <c r="AO3194" s="110"/>
      <c r="AP3194" s="110"/>
      <c r="AQ3194" s="110"/>
      <c r="AR3194" s="110"/>
      <c r="AS3194" s="110"/>
      <c r="AT3194" s="110"/>
      <c r="AU3194" s="110"/>
      <c r="AV3194" s="110"/>
      <c r="AW3194" s="110"/>
      <c r="AX3194" s="110"/>
      <c r="AY3194" s="110"/>
      <c r="AZ3194" s="110"/>
      <c r="BA3194" s="110"/>
      <c r="BB3194" s="110"/>
      <c r="BC3194" s="110"/>
      <c r="BE3194" s="110"/>
      <c r="BF3194" s="110"/>
      <c r="BG3194" s="110"/>
      <c r="BH3194" s="110"/>
      <c r="BI3194" s="110"/>
    </row>
    <row r="3195" spans="1:62">
      <c r="A3195" s="108"/>
      <c r="B3195" s="108"/>
      <c r="C3195" s="109"/>
      <c r="D3195" s="109"/>
      <c r="E3195" s="108"/>
      <c r="F3195" s="108"/>
      <c r="G3195" s="108"/>
      <c r="H3195" s="108"/>
      <c r="I3195" s="108"/>
      <c r="J3195" s="108"/>
      <c r="K3195" s="110"/>
      <c r="L3195" s="110"/>
      <c r="M3195" s="110"/>
      <c r="O3195" s="110"/>
      <c r="P3195" s="110"/>
      <c r="R3195" s="111"/>
      <c r="Y3195" s="110"/>
      <c r="Z3195" s="110"/>
      <c r="AA3195" s="110"/>
      <c r="AB3195" s="110"/>
      <c r="AC3195" s="110"/>
      <c r="AD3195" s="110"/>
      <c r="AE3195" s="110"/>
      <c r="AF3195" s="110"/>
      <c r="AI3195" s="110"/>
      <c r="AJ3195" s="110"/>
      <c r="AK3195" s="110"/>
      <c r="AL3195" s="110"/>
      <c r="AM3195" s="110"/>
      <c r="AN3195" s="110"/>
      <c r="AO3195" s="110"/>
      <c r="AP3195" s="110"/>
      <c r="AQ3195" s="110"/>
      <c r="AR3195" s="110"/>
      <c r="AS3195" s="110"/>
      <c r="AT3195" s="110"/>
      <c r="AU3195" s="110"/>
      <c r="AV3195" s="110"/>
      <c r="AW3195" s="110"/>
      <c r="AX3195" s="110"/>
      <c r="AY3195" s="110"/>
      <c r="AZ3195" s="110"/>
      <c r="BA3195" s="110"/>
      <c r="BB3195" s="110"/>
      <c r="BC3195" s="110"/>
      <c r="BD3195" s="110"/>
      <c r="BE3195" s="110"/>
      <c r="BF3195" s="110"/>
      <c r="BG3195" s="110"/>
      <c r="BH3195" s="110"/>
      <c r="BI3195" s="110"/>
      <c r="BJ3195" s="110"/>
    </row>
    <row r="3196" spans="1:62">
      <c r="A3196" s="108"/>
      <c r="B3196" s="108"/>
      <c r="C3196" s="109"/>
      <c r="D3196" s="109"/>
      <c r="E3196" s="108"/>
      <c r="F3196" s="108"/>
      <c r="G3196" s="108"/>
      <c r="H3196" s="108"/>
      <c r="I3196" s="108"/>
      <c r="J3196" s="108"/>
      <c r="K3196" s="110"/>
      <c r="L3196" s="110"/>
      <c r="M3196" s="110"/>
      <c r="N3196" s="110"/>
      <c r="O3196" s="110"/>
      <c r="P3196" s="110"/>
      <c r="R3196" s="111"/>
      <c r="Y3196" s="110"/>
      <c r="Z3196" s="110"/>
      <c r="AA3196" s="110"/>
      <c r="AB3196" s="110"/>
      <c r="AC3196" s="110"/>
      <c r="AD3196" s="110"/>
      <c r="AE3196" s="110"/>
      <c r="AF3196" s="110"/>
      <c r="AG3196" s="112"/>
      <c r="AI3196" s="110"/>
      <c r="AJ3196" s="110"/>
      <c r="AK3196" s="110"/>
      <c r="AL3196" s="110"/>
      <c r="AM3196" s="110"/>
      <c r="AN3196" s="110"/>
      <c r="AO3196" s="110"/>
      <c r="AP3196" s="110"/>
      <c r="AQ3196" s="110"/>
      <c r="AR3196" s="110"/>
      <c r="AS3196" s="110"/>
      <c r="AT3196" s="110"/>
      <c r="AU3196" s="110"/>
      <c r="AV3196" s="110"/>
      <c r="AW3196" s="110"/>
      <c r="AX3196" s="110"/>
      <c r="AY3196" s="110"/>
      <c r="AZ3196" s="110"/>
      <c r="BA3196" s="110"/>
      <c r="BB3196" s="110"/>
      <c r="BC3196" s="110"/>
      <c r="BD3196" s="110"/>
      <c r="BE3196" s="110"/>
      <c r="BF3196" s="110"/>
      <c r="BG3196" s="110"/>
      <c r="BH3196" s="110"/>
      <c r="BI3196" s="110"/>
      <c r="BJ3196" s="110"/>
    </row>
    <row r="3197" spans="1:62">
      <c r="A3197" s="108"/>
      <c r="B3197" s="108"/>
      <c r="C3197" s="109"/>
      <c r="D3197" s="109"/>
      <c r="E3197" s="108"/>
      <c r="F3197" s="108"/>
      <c r="G3197" s="108"/>
      <c r="H3197" s="108"/>
      <c r="I3197" s="108"/>
      <c r="J3197" s="108"/>
      <c r="K3197" s="110"/>
      <c r="L3197" s="110"/>
      <c r="M3197" s="110"/>
      <c r="N3197" s="110"/>
      <c r="O3197" s="110"/>
      <c r="P3197" s="110"/>
      <c r="R3197" s="111"/>
      <c r="Y3197" s="110"/>
      <c r="Z3197" s="110"/>
      <c r="AA3197" s="110"/>
      <c r="AB3197" s="110"/>
      <c r="AC3197" s="110"/>
      <c r="AD3197" s="110"/>
      <c r="AE3197" s="110"/>
      <c r="AF3197" s="110"/>
      <c r="AG3197" s="112"/>
      <c r="AI3197" s="110"/>
      <c r="AJ3197" s="110"/>
      <c r="AK3197" s="110"/>
      <c r="AL3197" s="110"/>
      <c r="AM3197" s="110"/>
      <c r="AN3197" s="110"/>
      <c r="AO3197" s="110"/>
      <c r="AP3197" s="110"/>
      <c r="AQ3197" s="110"/>
      <c r="AR3197" s="110"/>
      <c r="AS3197" s="110"/>
      <c r="AT3197" s="110"/>
      <c r="AU3197" s="110"/>
      <c r="AV3197" s="110"/>
      <c r="AW3197" s="110"/>
      <c r="AX3197" s="110"/>
      <c r="AY3197" s="110"/>
      <c r="AZ3197" s="110"/>
      <c r="BA3197" s="110"/>
      <c r="BB3197" s="110"/>
      <c r="BC3197" s="110"/>
      <c r="BD3197" s="110"/>
      <c r="BE3197" s="110"/>
      <c r="BF3197" s="110"/>
      <c r="BG3197" s="110"/>
      <c r="BH3197" s="110"/>
      <c r="BI3197" s="110"/>
      <c r="BJ3197" s="110"/>
    </row>
    <row r="3198" spans="1:62">
      <c r="A3198" s="108"/>
      <c r="B3198" s="108"/>
      <c r="C3198" s="109"/>
      <c r="D3198" s="109"/>
      <c r="E3198" s="108"/>
      <c r="F3198" s="108"/>
      <c r="G3198" s="108"/>
      <c r="H3198" s="108"/>
      <c r="I3198" s="108"/>
      <c r="J3198" s="108"/>
      <c r="K3198" s="110"/>
      <c r="L3198" s="110"/>
      <c r="M3198" s="110"/>
      <c r="N3198" s="110"/>
      <c r="O3198" s="110"/>
      <c r="P3198" s="110"/>
      <c r="Q3198" s="110"/>
      <c r="R3198" s="111"/>
      <c r="AG3198" s="112"/>
      <c r="AI3198" s="110"/>
      <c r="AJ3198" s="110"/>
      <c r="AK3198" s="110"/>
      <c r="AL3198" s="110"/>
      <c r="AM3198" s="110"/>
      <c r="AN3198" s="110"/>
      <c r="AO3198" s="110"/>
      <c r="AP3198" s="110"/>
      <c r="AQ3198" s="110"/>
      <c r="AR3198" s="110"/>
      <c r="AS3198" s="110"/>
      <c r="AT3198" s="110"/>
      <c r="AU3198" s="110"/>
      <c r="AV3198" s="110"/>
      <c r="AW3198" s="110"/>
      <c r="AX3198" s="110"/>
      <c r="AY3198" s="110"/>
      <c r="AZ3198" s="110"/>
      <c r="BA3198" s="110"/>
      <c r="BB3198" s="110"/>
      <c r="BC3198" s="110"/>
      <c r="BD3198" s="110"/>
      <c r="BE3198" s="110"/>
      <c r="BF3198" s="110"/>
      <c r="BG3198" s="110"/>
      <c r="BH3198" s="110"/>
      <c r="BI3198" s="110"/>
      <c r="BJ3198" s="110"/>
    </row>
    <row r="3199" spans="1:62">
      <c r="A3199" s="108"/>
      <c r="B3199" s="108"/>
      <c r="C3199" s="109"/>
      <c r="D3199" s="109"/>
      <c r="E3199" s="108"/>
      <c r="F3199" s="108"/>
      <c r="G3199" s="108"/>
      <c r="H3199" s="108"/>
      <c r="I3199" s="108"/>
      <c r="J3199" s="108"/>
      <c r="K3199" s="110"/>
      <c r="L3199" s="110"/>
      <c r="M3199" s="110"/>
      <c r="Q3199" s="110"/>
      <c r="R3199" s="111"/>
      <c r="Y3199" s="110"/>
      <c r="Z3199" s="110"/>
      <c r="AA3199" s="110"/>
      <c r="AB3199" s="110"/>
      <c r="AC3199" s="110"/>
      <c r="AI3199" s="110"/>
      <c r="AJ3199" s="110"/>
      <c r="AK3199" s="110"/>
      <c r="AL3199" s="110"/>
      <c r="AM3199" s="110"/>
      <c r="AN3199" s="110"/>
      <c r="AO3199" s="110"/>
      <c r="AP3199" s="110"/>
      <c r="AQ3199" s="110"/>
      <c r="AS3199" s="110"/>
      <c r="AT3199" s="110"/>
      <c r="AU3199" s="110"/>
      <c r="AV3199" s="110"/>
      <c r="AW3199" s="110"/>
      <c r="AY3199" s="110"/>
      <c r="AZ3199" s="110"/>
      <c r="BA3199" s="110"/>
      <c r="BB3199" s="110"/>
      <c r="BC3199" s="110"/>
      <c r="BE3199" s="110"/>
      <c r="BF3199" s="110"/>
      <c r="BG3199" s="110"/>
      <c r="BH3199" s="110"/>
      <c r="BI3199" s="110"/>
    </row>
    <row r="3200" spans="1:62">
      <c r="A3200" s="108"/>
      <c r="B3200" s="108"/>
      <c r="C3200" s="109"/>
      <c r="D3200" s="109"/>
      <c r="E3200" s="108"/>
      <c r="F3200" s="108"/>
      <c r="G3200" s="108"/>
      <c r="H3200" s="108"/>
      <c r="I3200" s="108"/>
      <c r="J3200" s="108"/>
      <c r="K3200" s="110"/>
      <c r="L3200" s="110"/>
      <c r="M3200" s="110"/>
      <c r="Y3200" s="110"/>
      <c r="Z3200" s="110"/>
      <c r="AA3200" s="110"/>
      <c r="AB3200" s="110"/>
      <c r="AC3200" s="110"/>
      <c r="AD3200" s="110"/>
      <c r="AE3200" s="110"/>
      <c r="AF3200" s="110"/>
      <c r="AG3200" s="112"/>
    </row>
    <row r="3201" spans="1:62">
      <c r="A3201" s="108"/>
      <c r="B3201" s="108"/>
      <c r="C3201" s="109"/>
      <c r="D3201" s="109"/>
      <c r="E3201" s="108"/>
      <c r="F3201" s="108"/>
      <c r="G3201" s="108"/>
      <c r="H3201" s="108"/>
      <c r="I3201" s="108"/>
      <c r="J3201" s="108"/>
      <c r="K3201" s="110"/>
      <c r="L3201" s="110"/>
      <c r="M3201" s="110"/>
      <c r="N3201" s="110"/>
      <c r="O3201" s="110"/>
      <c r="P3201" s="110"/>
      <c r="Q3201" s="110"/>
      <c r="Y3201" s="110"/>
      <c r="Z3201" s="110"/>
      <c r="AA3201" s="110"/>
      <c r="AB3201" s="110"/>
      <c r="AC3201" s="110"/>
      <c r="AD3201" s="110"/>
      <c r="AE3201" s="110"/>
      <c r="AF3201" s="110"/>
      <c r="AI3201" s="110"/>
      <c r="AJ3201" s="110"/>
      <c r="AK3201" s="110"/>
      <c r="AL3201" s="110"/>
      <c r="AM3201" s="110"/>
      <c r="AN3201" s="110"/>
      <c r="AO3201" s="110"/>
      <c r="AP3201" s="110"/>
      <c r="AQ3201" s="110"/>
      <c r="AR3201" s="110"/>
      <c r="AS3201" s="110"/>
      <c r="AT3201" s="110"/>
      <c r="AU3201" s="110"/>
      <c r="AV3201" s="110"/>
      <c r="AW3201" s="110"/>
      <c r="AX3201" s="110"/>
      <c r="AY3201" s="110"/>
      <c r="AZ3201" s="110"/>
      <c r="BA3201" s="110"/>
      <c r="BB3201" s="110"/>
      <c r="BC3201" s="110"/>
      <c r="BD3201" s="110"/>
      <c r="BE3201" s="110"/>
      <c r="BF3201" s="110"/>
      <c r="BG3201" s="110"/>
      <c r="BH3201" s="110"/>
      <c r="BI3201" s="110"/>
      <c r="BJ3201" s="110"/>
    </row>
    <row r="3202" spans="1:62">
      <c r="A3202" s="108"/>
      <c r="B3202" s="108"/>
      <c r="C3202" s="109"/>
      <c r="D3202" s="109"/>
      <c r="E3202" s="108"/>
      <c r="F3202" s="108"/>
      <c r="G3202" s="108"/>
      <c r="H3202" s="108"/>
      <c r="I3202" s="108"/>
      <c r="J3202" s="108"/>
      <c r="K3202" s="110"/>
      <c r="L3202" s="110"/>
      <c r="M3202" s="110"/>
      <c r="N3202" s="110"/>
      <c r="O3202" s="110"/>
      <c r="P3202" s="110"/>
      <c r="Q3202" s="110"/>
      <c r="Y3202" s="110"/>
      <c r="Z3202" s="110"/>
      <c r="AA3202" s="110"/>
      <c r="AB3202" s="110"/>
      <c r="AC3202" s="110"/>
      <c r="AD3202" s="110"/>
      <c r="AE3202" s="110"/>
      <c r="AF3202" s="110"/>
      <c r="AI3202" s="110"/>
      <c r="AJ3202" s="110"/>
      <c r="AK3202" s="110"/>
      <c r="AL3202" s="110"/>
      <c r="AM3202" s="110"/>
      <c r="AN3202" s="110"/>
      <c r="AO3202" s="110"/>
      <c r="AP3202" s="110"/>
      <c r="AQ3202" s="110"/>
      <c r="AR3202" s="110"/>
      <c r="AS3202" s="110"/>
      <c r="AT3202" s="110"/>
      <c r="AU3202" s="110"/>
      <c r="AV3202" s="110"/>
      <c r="AW3202" s="110"/>
      <c r="AX3202" s="110"/>
      <c r="AY3202" s="110"/>
      <c r="AZ3202" s="110"/>
      <c r="BA3202" s="110"/>
      <c r="BB3202" s="110"/>
      <c r="BC3202" s="110"/>
      <c r="BD3202" s="110"/>
      <c r="BE3202" s="110"/>
      <c r="BF3202" s="110"/>
      <c r="BG3202" s="110"/>
      <c r="BH3202" s="110"/>
      <c r="BI3202" s="110"/>
      <c r="BJ3202" s="110"/>
    </row>
    <row r="3203" spans="1:62">
      <c r="A3203" s="108"/>
      <c r="B3203" s="108"/>
      <c r="C3203" s="109"/>
      <c r="D3203" s="109"/>
      <c r="E3203" s="108"/>
      <c r="F3203" s="108"/>
      <c r="G3203" s="108"/>
      <c r="H3203" s="108"/>
      <c r="I3203" s="108"/>
      <c r="J3203" s="108"/>
      <c r="K3203" s="110"/>
      <c r="L3203" s="110"/>
      <c r="M3203" s="110"/>
      <c r="N3203" s="110"/>
      <c r="O3203" s="110"/>
      <c r="P3203" s="110"/>
      <c r="Q3203" s="110"/>
      <c r="Y3203" s="110"/>
      <c r="Z3203" s="110"/>
      <c r="AA3203" s="110"/>
      <c r="AB3203" s="110"/>
      <c r="AC3203" s="110"/>
      <c r="AD3203" s="110"/>
      <c r="AE3203" s="110"/>
      <c r="AF3203" s="110"/>
      <c r="AI3203" s="110"/>
      <c r="AJ3203" s="110"/>
      <c r="AK3203" s="110"/>
      <c r="AL3203" s="110"/>
      <c r="AM3203" s="110"/>
      <c r="AN3203" s="110"/>
      <c r="AO3203" s="110"/>
      <c r="AP3203" s="110"/>
      <c r="AQ3203" s="110"/>
      <c r="AR3203" s="110"/>
      <c r="AS3203" s="110"/>
      <c r="AT3203" s="110"/>
      <c r="AU3203" s="110"/>
      <c r="AV3203" s="110"/>
      <c r="AW3203" s="110"/>
      <c r="AX3203" s="110"/>
      <c r="AY3203" s="110"/>
      <c r="AZ3203" s="110"/>
      <c r="BA3203" s="110"/>
      <c r="BB3203" s="110"/>
      <c r="BC3203" s="110"/>
      <c r="BD3203" s="110"/>
      <c r="BE3203" s="110"/>
      <c r="BF3203" s="110"/>
      <c r="BG3203" s="110"/>
      <c r="BH3203" s="110"/>
      <c r="BI3203" s="110"/>
      <c r="BJ3203" s="110"/>
    </row>
    <row r="3204" spans="1:62">
      <c r="A3204" s="108"/>
      <c r="B3204" s="108"/>
      <c r="C3204" s="109"/>
      <c r="D3204" s="109"/>
      <c r="E3204" s="108"/>
      <c r="F3204" s="108"/>
      <c r="G3204" s="108"/>
      <c r="H3204" s="108"/>
      <c r="I3204" s="108"/>
      <c r="J3204" s="108"/>
      <c r="K3204" s="110"/>
      <c r="L3204" s="110"/>
      <c r="M3204" s="110"/>
      <c r="N3204" s="110"/>
      <c r="O3204" s="110"/>
      <c r="P3204" s="110"/>
      <c r="R3204" s="111"/>
      <c r="Y3204" s="110"/>
      <c r="Z3204" s="110"/>
      <c r="AA3204" s="110"/>
      <c r="AB3204" s="110"/>
      <c r="AC3204" s="110"/>
      <c r="AD3204" s="110"/>
      <c r="AE3204" s="110"/>
      <c r="AF3204" s="110"/>
      <c r="AI3204" s="110"/>
      <c r="AJ3204" s="110"/>
      <c r="AK3204" s="110"/>
      <c r="AL3204" s="110"/>
      <c r="AM3204" s="110"/>
      <c r="AN3204" s="110"/>
      <c r="AO3204" s="110"/>
      <c r="AP3204" s="110"/>
      <c r="AQ3204" s="110"/>
      <c r="AR3204" s="110"/>
      <c r="AS3204" s="110"/>
      <c r="AT3204" s="110"/>
      <c r="AU3204" s="110"/>
      <c r="AV3204" s="110"/>
      <c r="AW3204" s="110"/>
      <c r="AX3204" s="110"/>
      <c r="AY3204" s="110"/>
      <c r="AZ3204" s="110"/>
      <c r="BA3204" s="110"/>
      <c r="BB3204" s="110"/>
      <c r="BC3204" s="110"/>
      <c r="BD3204" s="110"/>
      <c r="BE3204" s="110"/>
      <c r="BF3204" s="110"/>
      <c r="BG3204" s="110"/>
      <c r="BH3204" s="110"/>
      <c r="BI3204" s="110"/>
      <c r="BJ3204" s="110"/>
    </row>
    <row r="3205" spans="1:62">
      <c r="A3205" s="108"/>
      <c r="B3205" s="108"/>
      <c r="C3205" s="109"/>
      <c r="D3205" s="109"/>
      <c r="E3205" s="108"/>
      <c r="F3205" s="108"/>
      <c r="G3205" s="108"/>
      <c r="H3205" s="108"/>
      <c r="I3205" s="108"/>
      <c r="J3205" s="108"/>
      <c r="K3205" s="110"/>
      <c r="L3205" s="110"/>
      <c r="M3205" s="110"/>
      <c r="P3205" s="110"/>
      <c r="Q3205" s="110"/>
      <c r="R3205" s="111"/>
      <c r="Y3205" s="110"/>
      <c r="Z3205" s="110"/>
      <c r="AA3205" s="110"/>
      <c r="AB3205" s="110"/>
      <c r="AC3205" s="110"/>
      <c r="AD3205" s="110"/>
      <c r="AE3205" s="110"/>
      <c r="AF3205" s="110"/>
      <c r="AG3205" s="112"/>
      <c r="AI3205" s="110"/>
      <c r="AJ3205" s="110"/>
      <c r="AK3205" s="110"/>
      <c r="AL3205" s="110"/>
      <c r="AM3205" s="110"/>
      <c r="AN3205" s="110"/>
      <c r="AO3205" s="110"/>
      <c r="AP3205" s="110"/>
      <c r="AQ3205" s="110"/>
      <c r="AR3205" s="110"/>
      <c r="AS3205" s="110"/>
      <c r="AT3205" s="110"/>
      <c r="AU3205" s="110"/>
      <c r="AV3205" s="110"/>
      <c r="AW3205" s="110"/>
      <c r="AX3205" s="110"/>
      <c r="AY3205" s="110"/>
      <c r="AZ3205" s="110"/>
      <c r="BA3205" s="110"/>
      <c r="BB3205" s="110"/>
      <c r="BC3205" s="110"/>
      <c r="BD3205" s="110"/>
      <c r="BE3205" s="110"/>
      <c r="BF3205" s="110"/>
      <c r="BG3205" s="110"/>
      <c r="BH3205" s="110"/>
      <c r="BI3205" s="110"/>
      <c r="BJ3205" s="110"/>
    </row>
    <row r="3206" spans="1:62">
      <c r="A3206" s="108"/>
      <c r="B3206" s="108"/>
      <c r="C3206" s="109"/>
      <c r="D3206" s="109"/>
      <c r="E3206" s="108"/>
      <c r="F3206" s="108"/>
      <c r="G3206" s="108"/>
      <c r="H3206" s="108"/>
      <c r="I3206" s="108"/>
      <c r="J3206" s="108"/>
      <c r="K3206" s="110"/>
      <c r="L3206" s="110"/>
      <c r="M3206" s="110"/>
      <c r="Q3206" s="110"/>
      <c r="R3206" s="111"/>
      <c r="S3206" s="111"/>
      <c r="Y3206" s="110"/>
      <c r="Z3206" s="110"/>
      <c r="AA3206" s="110"/>
      <c r="AB3206" s="110"/>
      <c r="AC3206" s="110"/>
      <c r="AD3206" s="110"/>
      <c r="AE3206" s="110"/>
      <c r="AF3206" s="110"/>
      <c r="AG3206" s="112"/>
      <c r="AI3206" s="110"/>
      <c r="AJ3206" s="110"/>
      <c r="AK3206" s="110"/>
      <c r="AL3206" s="110"/>
      <c r="AM3206" s="110"/>
      <c r="AN3206" s="110"/>
      <c r="AO3206" s="110"/>
      <c r="AP3206" s="110"/>
      <c r="AQ3206" s="110"/>
      <c r="AR3206" s="110"/>
      <c r="AS3206" s="110"/>
      <c r="AT3206" s="110"/>
      <c r="AU3206" s="110"/>
      <c r="AV3206" s="110"/>
      <c r="AW3206" s="110"/>
      <c r="AX3206" s="110"/>
      <c r="AY3206" s="110"/>
      <c r="AZ3206" s="110"/>
      <c r="BA3206" s="110"/>
      <c r="BB3206" s="110"/>
      <c r="BC3206" s="110"/>
      <c r="BD3206" s="110"/>
      <c r="BE3206" s="110"/>
      <c r="BF3206" s="110"/>
      <c r="BG3206" s="110"/>
      <c r="BH3206" s="110"/>
      <c r="BI3206" s="110"/>
      <c r="BJ3206" s="110"/>
    </row>
    <row r="3207" spans="1:62">
      <c r="A3207" s="108"/>
      <c r="B3207" s="108"/>
      <c r="C3207" s="109"/>
      <c r="D3207" s="109"/>
      <c r="E3207" s="108"/>
      <c r="F3207" s="108"/>
      <c r="G3207" s="108"/>
      <c r="H3207" s="108"/>
      <c r="I3207" s="108"/>
      <c r="J3207" s="108"/>
      <c r="K3207" s="110"/>
      <c r="L3207" s="110"/>
      <c r="M3207" s="110"/>
      <c r="Q3207" s="110"/>
      <c r="R3207" s="111"/>
      <c r="S3207" s="111"/>
      <c r="Y3207" s="110"/>
      <c r="Z3207" s="110"/>
      <c r="AA3207" s="110"/>
      <c r="AB3207" s="110"/>
      <c r="AC3207" s="110"/>
      <c r="AD3207" s="110"/>
      <c r="AE3207" s="110"/>
      <c r="AF3207" s="110"/>
      <c r="AG3207" s="112"/>
      <c r="AI3207" s="110"/>
      <c r="AJ3207" s="110"/>
      <c r="AK3207" s="110"/>
      <c r="AL3207" s="110"/>
      <c r="AM3207" s="110"/>
      <c r="AN3207" s="110"/>
      <c r="AO3207" s="110"/>
      <c r="AP3207" s="110"/>
      <c r="AQ3207" s="110"/>
      <c r="AR3207" s="110"/>
      <c r="AS3207" s="110"/>
      <c r="AT3207" s="110"/>
      <c r="AU3207" s="110"/>
      <c r="AV3207" s="110"/>
      <c r="AW3207" s="110"/>
      <c r="AX3207" s="110"/>
      <c r="AY3207" s="110"/>
      <c r="AZ3207" s="110"/>
      <c r="BA3207" s="110"/>
      <c r="BB3207" s="110"/>
      <c r="BC3207" s="110"/>
      <c r="BD3207" s="110"/>
      <c r="BE3207" s="110"/>
      <c r="BF3207" s="110"/>
      <c r="BG3207" s="110"/>
      <c r="BH3207" s="110"/>
      <c r="BI3207" s="110"/>
      <c r="BJ3207" s="110"/>
    </row>
    <row r="3208" spans="1:62">
      <c r="A3208" s="108"/>
      <c r="B3208" s="108"/>
      <c r="C3208" s="109"/>
      <c r="D3208" s="109"/>
      <c r="E3208" s="108"/>
      <c r="F3208" s="108"/>
      <c r="G3208" s="108"/>
      <c r="H3208" s="108"/>
      <c r="I3208" s="108"/>
      <c r="J3208" s="108"/>
      <c r="K3208" s="110"/>
      <c r="L3208" s="110"/>
      <c r="M3208" s="110"/>
      <c r="O3208" s="110"/>
      <c r="P3208" s="110"/>
      <c r="R3208" s="111"/>
      <c r="Y3208" s="110"/>
      <c r="Z3208" s="110"/>
      <c r="AA3208" s="110"/>
      <c r="AB3208" s="110"/>
      <c r="AC3208" s="110"/>
      <c r="AD3208" s="110"/>
      <c r="AE3208" s="110"/>
      <c r="AF3208" s="110"/>
      <c r="AG3208" s="112"/>
      <c r="AI3208" s="110"/>
      <c r="AJ3208" s="110"/>
      <c r="AK3208" s="110"/>
      <c r="AL3208" s="110"/>
      <c r="AM3208" s="110"/>
      <c r="AN3208" s="110"/>
      <c r="AO3208" s="110"/>
      <c r="AP3208" s="110"/>
      <c r="AQ3208" s="110"/>
      <c r="AR3208" s="110"/>
      <c r="AS3208" s="110"/>
      <c r="AT3208" s="110"/>
      <c r="AU3208" s="110"/>
      <c r="AV3208" s="110"/>
      <c r="AW3208" s="110"/>
      <c r="AX3208" s="110"/>
      <c r="AY3208" s="110"/>
      <c r="AZ3208" s="110"/>
      <c r="BA3208" s="110"/>
      <c r="BB3208" s="110"/>
      <c r="BC3208" s="110"/>
      <c r="BD3208" s="110"/>
      <c r="BE3208" s="110"/>
      <c r="BF3208" s="110"/>
      <c r="BG3208" s="110"/>
      <c r="BH3208" s="110"/>
      <c r="BI3208" s="110"/>
      <c r="BJ3208" s="110"/>
    </row>
    <row r="3209" spans="1:62">
      <c r="A3209" s="108"/>
      <c r="B3209" s="108"/>
      <c r="C3209" s="109"/>
      <c r="D3209" s="109"/>
      <c r="E3209" s="108"/>
      <c r="F3209" s="108"/>
      <c r="G3209" s="108"/>
      <c r="H3209" s="108"/>
      <c r="I3209" s="108"/>
      <c r="J3209" s="108"/>
      <c r="K3209" s="110"/>
      <c r="L3209" s="110"/>
      <c r="M3209" s="110"/>
      <c r="N3209" s="110"/>
      <c r="O3209" s="110"/>
      <c r="P3209" s="110"/>
      <c r="Y3209" s="110"/>
      <c r="Z3209" s="110"/>
      <c r="AA3209" s="110"/>
      <c r="AB3209" s="110"/>
      <c r="AC3209" s="110"/>
      <c r="AD3209" s="110"/>
      <c r="AE3209" s="110"/>
      <c r="AF3209" s="110"/>
      <c r="AI3209" s="110"/>
      <c r="AJ3209" s="110"/>
      <c r="AK3209" s="110"/>
      <c r="AL3209" s="110"/>
      <c r="AM3209" s="110"/>
      <c r="AN3209" s="110"/>
      <c r="AO3209" s="110"/>
      <c r="AP3209" s="110"/>
      <c r="AQ3209" s="110"/>
      <c r="AR3209" s="110"/>
      <c r="AS3209" s="110"/>
      <c r="AT3209" s="110"/>
      <c r="AU3209" s="110"/>
      <c r="AV3209" s="110"/>
      <c r="AW3209" s="110"/>
      <c r="AX3209" s="110"/>
      <c r="AY3209" s="110"/>
      <c r="AZ3209" s="110"/>
      <c r="BA3209" s="110"/>
      <c r="BB3209" s="110"/>
      <c r="BC3209" s="110"/>
      <c r="BD3209" s="110"/>
      <c r="BE3209" s="110"/>
      <c r="BF3209" s="110"/>
      <c r="BG3209" s="110"/>
      <c r="BH3209" s="110"/>
      <c r="BI3209" s="110"/>
      <c r="BJ3209" s="110"/>
    </row>
    <row r="3210" spans="1:62">
      <c r="A3210" s="108"/>
      <c r="B3210" s="108"/>
      <c r="C3210" s="109"/>
      <c r="D3210" s="109"/>
      <c r="E3210" s="108"/>
      <c r="F3210" s="108"/>
      <c r="G3210" s="108"/>
      <c r="H3210" s="108"/>
      <c r="I3210" s="108"/>
      <c r="J3210" s="108"/>
      <c r="K3210" s="110"/>
      <c r="L3210" s="110"/>
      <c r="M3210" s="110"/>
      <c r="N3210" s="110"/>
      <c r="O3210" s="110"/>
      <c r="P3210" s="110"/>
      <c r="Q3210" s="110"/>
      <c r="Y3210" s="110"/>
      <c r="Z3210" s="110"/>
      <c r="AA3210" s="110"/>
      <c r="AB3210" s="110"/>
      <c r="AC3210" s="110"/>
      <c r="AH3210" s="112"/>
      <c r="AI3210" s="110"/>
      <c r="AJ3210" s="110"/>
      <c r="AK3210" s="110"/>
      <c r="AL3210" s="110"/>
      <c r="AM3210" s="110"/>
      <c r="AN3210" s="110"/>
      <c r="AO3210" s="110"/>
      <c r="AP3210" s="110"/>
      <c r="AQ3210" s="110"/>
      <c r="AR3210" s="110"/>
      <c r="AS3210" s="110"/>
      <c r="AT3210" s="110"/>
      <c r="AU3210" s="110"/>
      <c r="AV3210" s="110"/>
      <c r="AW3210" s="110"/>
      <c r="AX3210" s="110"/>
      <c r="AY3210" s="110"/>
      <c r="AZ3210" s="110"/>
      <c r="BA3210" s="110"/>
      <c r="BB3210" s="110"/>
      <c r="BC3210" s="110"/>
      <c r="BD3210" s="110"/>
      <c r="BE3210" s="110"/>
      <c r="BF3210" s="110"/>
      <c r="BG3210" s="110"/>
      <c r="BH3210" s="110"/>
      <c r="BI3210" s="110"/>
      <c r="BJ3210" s="110"/>
    </row>
    <row r="3211" spans="1:62">
      <c r="A3211" s="108"/>
      <c r="B3211" s="108"/>
      <c r="C3211" s="109"/>
      <c r="D3211" s="109"/>
      <c r="E3211" s="108"/>
      <c r="F3211" s="108"/>
      <c r="G3211" s="108"/>
      <c r="H3211" s="108"/>
      <c r="I3211" s="108"/>
      <c r="J3211" s="108"/>
      <c r="K3211" s="110"/>
      <c r="L3211" s="110"/>
      <c r="M3211" s="110"/>
      <c r="N3211" s="110"/>
      <c r="O3211" s="110"/>
      <c r="P3211" s="110"/>
      <c r="Q3211" s="110"/>
      <c r="Y3211" s="110"/>
      <c r="Z3211" s="110"/>
      <c r="AA3211" s="110"/>
      <c r="AB3211" s="110"/>
      <c r="AC3211" s="110"/>
      <c r="AH3211" s="112"/>
      <c r="AI3211" s="110"/>
      <c r="AJ3211" s="110"/>
      <c r="AK3211" s="110"/>
      <c r="AL3211" s="110"/>
      <c r="AM3211" s="110"/>
      <c r="AN3211" s="110"/>
      <c r="AO3211" s="110"/>
      <c r="AP3211" s="110"/>
      <c r="AQ3211" s="110"/>
      <c r="AR3211" s="110"/>
      <c r="AS3211" s="110"/>
      <c r="AT3211" s="110"/>
      <c r="AU3211" s="110"/>
      <c r="AV3211" s="110"/>
      <c r="AW3211" s="110"/>
      <c r="AX3211" s="110"/>
      <c r="AY3211" s="110"/>
      <c r="AZ3211" s="110"/>
      <c r="BA3211" s="110"/>
      <c r="BB3211" s="110"/>
      <c r="BC3211" s="110"/>
      <c r="BD3211" s="110"/>
      <c r="BE3211" s="110"/>
      <c r="BF3211" s="110"/>
      <c r="BG3211" s="110"/>
      <c r="BH3211" s="110"/>
      <c r="BI3211" s="110"/>
      <c r="BJ3211" s="110"/>
    </row>
    <row r="3212" spans="1:62">
      <c r="A3212" s="108"/>
      <c r="B3212" s="108"/>
      <c r="C3212" s="109"/>
      <c r="D3212" s="109"/>
      <c r="E3212" s="108"/>
      <c r="F3212" s="108"/>
      <c r="G3212" s="108"/>
      <c r="H3212" s="108"/>
      <c r="I3212" s="108"/>
      <c r="J3212" s="108"/>
      <c r="K3212" s="110"/>
      <c r="L3212" s="110"/>
      <c r="M3212" s="110"/>
      <c r="N3212" s="110"/>
      <c r="O3212" s="110"/>
      <c r="P3212" s="110"/>
      <c r="Q3212" s="110"/>
      <c r="R3212" s="111"/>
      <c r="Y3212" s="110"/>
      <c r="Z3212" s="110"/>
      <c r="AA3212" s="110"/>
      <c r="AB3212" s="110"/>
      <c r="AC3212" s="110"/>
      <c r="AD3212" s="110"/>
      <c r="AE3212" s="110"/>
      <c r="AF3212" s="110"/>
      <c r="AG3212" s="112"/>
      <c r="AI3212" s="110"/>
      <c r="AJ3212" s="110"/>
      <c r="AK3212" s="110"/>
      <c r="AL3212" s="110"/>
      <c r="AM3212" s="110"/>
      <c r="AN3212" s="110"/>
      <c r="AO3212" s="110"/>
      <c r="AP3212" s="110"/>
      <c r="AQ3212" s="110"/>
      <c r="AR3212" s="110"/>
      <c r="AS3212" s="110"/>
      <c r="AT3212" s="110"/>
      <c r="AU3212" s="110"/>
      <c r="AV3212" s="110"/>
      <c r="AW3212" s="110"/>
      <c r="AX3212" s="110"/>
      <c r="AY3212" s="110"/>
      <c r="AZ3212" s="110"/>
      <c r="BA3212" s="110"/>
      <c r="BB3212" s="110"/>
      <c r="BC3212" s="110"/>
      <c r="BD3212" s="110"/>
      <c r="BE3212" s="110"/>
      <c r="BF3212" s="110"/>
      <c r="BG3212" s="110"/>
      <c r="BH3212" s="110"/>
      <c r="BI3212" s="110"/>
      <c r="BJ3212" s="110"/>
    </row>
    <row r="3213" spans="1:62">
      <c r="A3213" s="108"/>
      <c r="B3213" s="108"/>
      <c r="C3213" s="109"/>
      <c r="D3213" s="109"/>
      <c r="E3213" s="108"/>
      <c r="F3213" s="108"/>
      <c r="G3213" s="108"/>
      <c r="H3213" s="108"/>
      <c r="I3213" s="108"/>
      <c r="J3213" s="108"/>
      <c r="K3213" s="110"/>
      <c r="L3213" s="110"/>
      <c r="M3213" s="110"/>
      <c r="N3213" s="110"/>
      <c r="O3213" s="110"/>
      <c r="P3213" s="110"/>
      <c r="Q3213" s="110"/>
      <c r="R3213" s="111"/>
      <c r="S3213" s="111"/>
      <c r="W3213" s="110"/>
      <c r="X3213" s="110"/>
      <c r="Y3213" s="110"/>
      <c r="Z3213" s="110"/>
      <c r="AA3213" s="110"/>
      <c r="AB3213" s="110"/>
      <c r="AC3213" s="110"/>
      <c r="AD3213" s="110"/>
      <c r="AE3213" s="110"/>
      <c r="AF3213" s="110"/>
      <c r="AG3213" s="112"/>
      <c r="AI3213" s="110"/>
      <c r="AJ3213" s="110"/>
      <c r="AK3213" s="110"/>
      <c r="AL3213" s="110"/>
      <c r="AM3213" s="110"/>
      <c r="AN3213" s="110"/>
      <c r="AO3213" s="110"/>
      <c r="AP3213" s="110"/>
      <c r="AQ3213" s="110"/>
      <c r="AR3213" s="110"/>
      <c r="AS3213" s="110"/>
      <c r="AT3213" s="110"/>
      <c r="AU3213" s="110"/>
      <c r="AV3213" s="110"/>
      <c r="AW3213" s="110"/>
      <c r="AX3213" s="110"/>
      <c r="AY3213" s="110"/>
      <c r="AZ3213" s="110"/>
      <c r="BA3213" s="110"/>
      <c r="BB3213" s="110"/>
      <c r="BC3213" s="110"/>
      <c r="BD3213" s="110"/>
      <c r="BE3213" s="110"/>
      <c r="BF3213" s="110"/>
      <c r="BG3213" s="110"/>
      <c r="BH3213" s="110"/>
      <c r="BI3213" s="110"/>
      <c r="BJ3213" s="110"/>
    </row>
    <row r="3214" spans="1:62">
      <c r="A3214" s="108"/>
      <c r="B3214" s="108"/>
      <c r="C3214" s="109"/>
      <c r="D3214" s="109"/>
      <c r="E3214" s="108"/>
      <c r="F3214" s="108"/>
      <c r="G3214" s="108"/>
      <c r="H3214" s="108"/>
      <c r="I3214" s="108"/>
      <c r="J3214" s="108"/>
      <c r="K3214" s="110"/>
      <c r="L3214" s="110"/>
      <c r="M3214" s="110"/>
      <c r="N3214" s="110"/>
      <c r="O3214" s="110"/>
      <c r="P3214" s="110"/>
      <c r="Q3214" s="110"/>
      <c r="R3214" s="111"/>
      <c r="S3214" s="111"/>
      <c r="W3214" s="110"/>
      <c r="X3214" s="110"/>
      <c r="Y3214" s="110"/>
      <c r="Z3214" s="110"/>
      <c r="AA3214" s="110"/>
      <c r="AB3214" s="110"/>
      <c r="AC3214" s="110"/>
      <c r="AD3214" s="110"/>
      <c r="AE3214" s="110"/>
      <c r="AF3214" s="110"/>
      <c r="AG3214" s="112"/>
      <c r="AI3214" s="110"/>
      <c r="AJ3214" s="110"/>
      <c r="AK3214" s="110"/>
      <c r="AL3214" s="110"/>
      <c r="AM3214" s="110"/>
      <c r="AN3214" s="110"/>
      <c r="AO3214" s="110"/>
      <c r="AP3214" s="110"/>
      <c r="AQ3214" s="110"/>
      <c r="AR3214" s="110"/>
      <c r="AS3214" s="110"/>
      <c r="AT3214" s="110"/>
      <c r="AU3214" s="110"/>
      <c r="AV3214" s="110"/>
      <c r="AW3214" s="110"/>
      <c r="AX3214" s="110"/>
      <c r="AY3214" s="110"/>
      <c r="AZ3214" s="110"/>
      <c r="BA3214" s="110"/>
      <c r="BB3214" s="110"/>
      <c r="BC3214" s="110"/>
      <c r="BD3214" s="110"/>
      <c r="BE3214" s="110"/>
      <c r="BF3214" s="110"/>
      <c r="BG3214" s="110"/>
      <c r="BH3214" s="110"/>
      <c r="BI3214" s="110"/>
      <c r="BJ3214" s="110"/>
    </row>
    <row r="3215" spans="1:62">
      <c r="A3215" s="108"/>
      <c r="B3215" s="108"/>
      <c r="C3215" s="109"/>
      <c r="D3215" s="109"/>
      <c r="E3215" s="108"/>
      <c r="F3215" s="108"/>
      <c r="G3215" s="108"/>
      <c r="H3215" s="108"/>
      <c r="I3215" s="108"/>
      <c r="J3215" s="108"/>
      <c r="K3215" s="110"/>
      <c r="L3215" s="110"/>
      <c r="M3215" s="110"/>
      <c r="N3215" s="110"/>
      <c r="O3215" s="110"/>
      <c r="P3215" s="110"/>
      <c r="Q3215" s="110"/>
      <c r="R3215" s="111"/>
      <c r="S3215" s="111"/>
      <c r="AG3215" s="112"/>
      <c r="AI3215" s="110"/>
      <c r="AJ3215" s="110"/>
      <c r="AK3215" s="110"/>
      <c r="AL3215" s="110"/>
      <c r="AM3215" s="110"/>
      <c r="AN3215" s="110"/>
      <c r="AO3215" s="110"/>
      <c r="AP3215" s="110"/>
      <c r="AQ3215" s="110"/>
      <c r="AR3215" s="110"/>
      <c r="AS3215" s="110"/>
      <c r="AT3215" s="110"/>
      <c r="AU3215" s="110"/>
      <c r="AV3215" s="110"/>
      <c r="AW3215" s="110"/>
      <c r="AX3215" s="110"/>
      <c r="AY3215" s="110"/>
      <c r="AZ3215" s="110"/>
      <c r="BA3215" s="110"/>
      <c r="BB3215" s="110"/>
      <c r="BC3215" s="110"/>
      <c r="BD3215" s="110"/>
      <c r="BE3215" s="110"/>
      <c r="BF3215" s="110"/>
      <c r="BG3215" s="110"/>
      <c r="BH3215" s="110"/>
      <c r="BI3215" s="110"/>
      <c r="BJ3215" s="110"/>
    </row>
    <row r="3216" spans="1:62">
      <c r="A3216" s="108"/>
      <c r="B3216" s="108"/>
      <c r="C3216" s="109"/>
      <c r="D3216" s="109"/>
      <c r="E3216" s="108"/>
      <c r="F3216" s="108"/>
      <c r="G3216" s="108"/>
      <c r="H3216" s="108"/>
      <c r="I3216" s="108"/>
      <c r="J3216" s="108"/>
      <c r="K3216" s="110"/>
      <c r="L3216" s="110"/>
      <c r="M3216" s="110"/>
      <c r="N3216" s="110"/>
      <c r="O3216" s="110"/>
      <c r="P3216" s="110"/>
      <c r="Q3216" s="110"/>
      <c r="R3216" s="111"/>
      <c r="S3216" s="111"/>
      <c r="AG3216" s="112"/>
      <c r="AI3216" s="110"/>
      <c r="AJ3216" s="110"/>
      <c r="AK3216" s="110"/>
      <c r="AL3216" s="110"/>
      <c r="AM3216" s="110"/>
      <c r="AN3216" s="110"/>
      <c r="AO3216" s="110"/>
      <c r="AP3216" s="110"/>
      <c r="AQ3216" s="110"/>
      <c r="AR3216" s="110"/>
      <c r="AS3216" s="110"/>
      <c r="AT3216" s="110"/>
      <c r="AU3216" s="110"/>
      <c r="AV3216" s="110"/>
      <c r="AW3216" s="110"/>
      <c r="AX3216" s="110"/>
      <c r="AY3216" s="110"/>
      <c r="AZ3216" s="110"/>
      <c r="BA3216" s="110"/>
      <c r="BB3216" s="110"/>
      <c r="BC3216" s="110"/>
      <c r="BD3216" s="110"/>
      <c r="BE3216" s="110"/>
      <c r="BF3216" s="110"/>
      <c r="BG3216" s="110"/>
      <c r="BH3216" s="110"/>
      <c r="BI3216" s="110"/>
      <c r="BJ3216" s="110"/>
    </row>
    <row r="3217" spans="1:62">
      <c r="A3217" s="108"/>
      <c r="B3217" s="108"/>
      <c r="C3217" s="109"/>
      <c r="D3217" s="109"/>
      <c r="E3217" s="108"/>
      <c r="F3217" s="108"/>
      <c r="G3217" s="108"/>
      <c r="H3217" s="108"/>
      <c r="I3217" s="108"/>
      <c r="J3217" s="108"/>
      <c r="K3217" s="110"/>
      <c r="L3217" s="110"/>
      <c r="M3217" s="110"/>
      <c r="Y3217" s="110"/>
      <c r="Z3217" s="110"/>
      <c r="AA3217" s="110"/>
      <c r="AB3217" s="110"/>
      <c r="AC3217" s="110"/>
      <c r="AD3217" s="110"/>
      <c r="AE3217" s="110"/>
      <c r="AF3217" s="110"/>
      <c r="AG3217" s="112"/>
      <c r="AI3217" s="110"/>
      <c r="AJ3217" s="110"/>
      <c r="AK3217" s="110"/>
      <c r="AL3217" s="110"/>
      <c r="AM3217" s="110"/>
      <c r="AN3217" s="110"/>
      <c r="AO3217" s="110"/>
      <c r="AP3217" s="110"/>
      <c r="AQ3217" s="110"/>
      <c r="AS3217" s="110"/>
      <c r="AT3217" s="110"/>
      <c r="AU3217" s="110"/>
      <c r="AV3217" s="110"/>
      <c r="AW3217" s="110"/>
      <c r="AY3217" s="110"/>
      <c r="AZ3217" s="110"/>
      <c r="BA3217" s="110"/>
      <c r="BB3217" s="110"/>
      <c r="BC3217" s="110"/>
      <c r="BE3217" s="110"/>
      <c r="BF3217" s="110"/>
      <c r="BG3217" s="110"/>
      <c r="BH3217" s="110"/>
      <c r="BI3217" s="110"/>
    </row>
    <row r="3218" spans="1:62">
      <c r="A3218" s="108"/>
      <c r="B3218" s="108"/>
      <c r="C3218" s="109"/>
      <c r="D3218" s="109"/>
      <c r="E3218" s="108"/>
      <c r="F3218" s="108"/>
      <c r="G3218" s="108"/>
      <c r="H3218" s="108"/>
      <c r="I3218" s="108"/>
      <c r="J3218" s="108"/>
      <c r="K3218" s="110"/>
      <c r="L3218" s="110"/>
      <c r="M3218" s="110"/>
      <c r="N3218" s="110"/>
      <c r="O3218" s="110"/>
      <c r="P3218" s="110"/>
      <c r="Y3218" s="110"/>
      <c r="Z3218" s="110"/>
      <c r="AA3218" s="110"/>
      <c r="AB3218" s="110"/>
      <c r="AC3218" s="110"/>
      <c r="AD3218" s="110"/>
      <c r="AE3218" s="110"/>
      <c r="AF3218" s="110"/>
      <c r="AG3218" s="112"/>
      <c r="AI3218" s="110"/>
      <c r="AJ3218" s="110"/>
      <c r="AK3218" s="110"/>
      <c r="AL3218" s="110"/>
      <c r="AM3218" s="110"/>
      <c r="AN3218" s="110"/>
      <c r="AO3218" s="110"/>
      <c r="AP3218" s="110"/>
      <c r="AQ3218" s="110"/>
      <c r="AR3218" s="110"/>
      <c r="AS3218" s="110"/>
      <c r="AT3218" s="110"/>
      <c r="AU3218" s="110"/>
      <c r="AV3218" s="110"/>
      <c r="AW3218" s="110"/>
      <c r="AX3218" s="110"/>
      <c r="AY3218" s="110"/>
      <c r="AZ3218" s="110"/>
      <c r="BA3218" s="110"/>
      <c r="BB3218" s="110"/>
      <c r="BC3218" s="110"/>
      <c r="BD3218" s="110"/>
      <c r="BE3218" s="110"/>
      <c r="BF3218" s="110"/>
      <c r="BG3218" s="110"/>
      <c r="BH3218" s="110"/>
      <c r="BI3218" s="110"/>
      <c r="BJ3218" s="110"/>
    </row>
    <row r="3219" spans="1:62">
      <c r="A3219" s="108"/>
      <c r="B3219" s="108"/>
      <c r="C3219" s="109"/>
      <c r="D3219" s="109"/>
      <c r="E3219" s="108"/>
      <c r="F3219" s="108"/>
      <c r="G3219" s="108"/>
      <c r="H3219" s="108"/>
      <c r="I3219" s="108"/>
      <c r="J3219" s="108"/>
      <c r="K3219" s="110"/>
      <c r="L3219" s="110"/>
      <c r="M3219" s="110"/>
      <c r="N3219" s="110"/>
      <c r="O3219" s="110"/>
      <c r="P3219" s="110"/>
      <c r="R3219" s="111"/>
      <c r="Y3219" s="110"/>
      <c r="Z3219" s="110"/>
      <c r="AA3219" s="110"/>
      <c r="AB3219" s="110"/>
      <c r="AC3219" s="110"/>
      <c r="AD3219" s="110"/>
      <c r="AE3219" s="110"/>
      <c r="AF3219" s="110"/>
      <c r="AI3219" s="110"/>
      <c r="AJ3219" s="110"/>
      <c r="AK3219" s="110"/>
      <c r="AL3219" s="110"/>
      <c r="AM3219" s="110"/>
      <c r="AN3219" s="110"/>
      <c r="AO3219" s="110"/>
      <c r="AP3219" s="110"/>
      <c r="AQ3219" s="110"/>
      <c r="AR3219" s="110"/>
      <c r="AS3219" s="110"/>
      <c r="AT3219" s="110"/>
      <c r="AU3219" s="110"/>
      <c r="AV3219" s="110"/>
      <c r="AW3219" s="110"/>
      <c r="AX3219" s="110"/>
      <c r="AY3219" s="110"/>
      <c r="AZ3219" s="110"/>
      <c r="BA3219" s="110"/>
      <c r="BB3219" s="110"/>
      <c r="BC3219" s="110"/>
      <c r="BD3219" s="110"/>
      <c r="BE3219" s="110"/>
      <c r="BF3219" s="110"/>
      <c r="BG3219" s="110"/>
      <c r="BH3219" s="110"/>
      <c r="BI3219" s="110"/>
      <c r="BJ3219" s="110"/>
    </row>
    <row r="3220" spans="1:62">
      <c r="A3220" s="108"/>
      <c r="B3220" s="108"/>
      <c r="C3220" s="109"/>
      <c r="D3220" s="109"/>
      <c r="E3220" s="108"/>
      <c r="F3220" s="108"/>
      <c r="G3220" s="108"/>
      <c r="H3220" s="108"/>
      <c r="I3220" s="108"/>
      <c r="J3220" s="108"/>
      <c r="K3220" s="110"/>
      <c r="L3220" s="110"/>
      <c r="M3220" s="110"/>
      <c r="O3220" s="110"/>
      <c r="P3220" s="110"/>
      <c r="Q3220" s="110"/>
      <c r="R3220" s="111"/>
      <c r="S3220" s="111"/>
      <c r="W3220" s="110"/>
      <c r="X3220" s="110"/>
      <c r="AD3220" s="110"/>
      <c r="AE3220" s="110"/>
      <c r="AF3220" s="110"/>
      <c r="AI3220" s="110"/>
      <c r="AJ3220" s="110"/>
      <c r="AK3220" s="110"/>
      <c r="AL3220" s="110"/>
      <c r="AM3220" s="110"/>
      <c r="AN3220" s="110"/>
      <c r="AO3220" s="110"/>
      <c r="AP3220" s="110"/>
      <c r="AQ3220" s="110"/>
      <c r="AR3220" s="110"/>
      <c r="AS3220" s="110"/>
      <c r="AT3220" s="110"/>
      <c r="AU3220" s="110"/>
      <c r="AV3220" s="110"/>
      <c r="AW3220" s="110"/>
      <c r="AX3220" s="110"/>
      <c r="AY3220" s="110"/>
      <c r="AZ3220" s="110"/>
      <c r="BA3220" s="110"/>
      <c r="BB3220" s="110"/>
      <c r="BC3220" s="110"/>
      <c r="BD3220" s="110"/>
      <c r="BE3220" s="110"/>
      <c r="BF3220" s="110"/>
      <c r="BG3220" s="110"/>
      <c r="BH3220" s="110"/>
      <c r="BI3220" s="110"/>
      <c r="BJ3220" s="110"/>
    </row>
    <row r="3221" spans="1:62">
      <c r="A3221" s="108"/>
      <c r="B3221" s="108"/>
      <c r="C3221" s="109"/>
      <c r="D3221" s="109"/>
      <c r="E3221" s="108"/>
      <c r="F3221" s="108"/>
      <c r="G3221" s="108"/>
      <c r="H3221" s="108"/>
      <c r="I3221" s="108"/>
      <c r="J3221" s="108"/>
      <c r="K3221" s="110"/>
      <c r="L3221" s="110"/>
      <c r="M3221" s="110"/>
      <c r="N3221" s="110"/>
      <c r="Y3221" s="110"/>
      <c r="Z3221" s="110"/>
      <c r="AA3221" s="110"/>
      <c r="AB3221" s="110"/>
      <c r="AC3221" s="110"/>
      <c r="AD3221" s="110"/>
      <c r="AE3221" s="110"/>
      <c r="AF3221" s="110"/>
    </row>
    <row r="3222" spans="1:62">
      <c r="A3222" s="108"/>
      <c r="B3222" s="108"/>
      <c r="C3222" s="109"/>
      <c r="D3222" s="109"/>
      <c r="E3222" s="108"/>
      <c r="F3222" s="108"/>
      <c r="G3222" s="108"/>
      <c r="H3222" s="108"/>
      <c r="I3222" s="108"/>
      <c r="J3222" s="108"/>
      <c r="K3222" s="110"/>
      <c r="L3222" s="110"/>
      <c r="M3222" s="110"/>
      <c r="N3222" s="110"/>
      <c r="O3222" s="110"/>
      <c r="P3222" s="110"/>
      <c r="Q3222" s="110"/>
      <c r="W3222" s="110"/>
      <c r="X3222" s="110"/>
      <c r="Y3222" s="110"/>
      <c r="Z3222" s="110"/>
      <c r="AA3222" s="110"/>
      <c r="AB3222" s="110"/>
      <c r="AC3222" s="110"/>
      <c r="AD3222" s="110"/>
      <c r="AE3222" s="110"/>
      <c r="AF3222" s="110"/>
      <c r="AI3222" s="110"/>
      <c r="AJ3222" s="110"/>
      <c r="AK3222" s="110"/>
      <c r="AL3222" s="110"/>
      <c r="AM3222" s="110"/>
      <c r="AN3222" s="110"/>
      <c r="AO3222" s="110"/>
      <c r="AP3222" s="110"/>
      <c r="AQ3222" s="110"/>
      <c r="AR3222" s="110"/>
      <c r="AS3222" s="110"/>
      <c r="AT3222" s="110"/>
      <c r="AU3222" s="110"/>
      <c r="AV3222" s="110"/>
      <c r="AW3222" s="110"/>
      <c r="AX3222" s="110"/>
      <c r="AY3222" s="110"/>
      <c r="AZ3222" s="110"/>
      <c r="BA3222" s="110"/>
      <c r="BB3222" s="110"/>
      <c r="BC3222" s="110"/>
      <c r="BD3222" s="110"/>
      <c r="BE3222" s="110"/>
      <c r="BF3222" s="110"/>
      <c r="BG3222" s="110"/>
      <c r="BH3222" s="110"/>
      <c r="BI3222" s="110"/>
      <c r="BJ3222" s="110"/>
    </row>
    <row r="3223" spans="1:62">
      <c r="A3223" s="108"/>
      <c r="B3223" s="108"/>
      <c r="C3223" s="109"/>
      <c r="D3223" s="109"/>
      <c r="E3223" s="108"/>
      <c r="F3223" s="108"/>
      <c r="G3223" s="108"/>
      <c r="H3223" s="108"/>
      <c r="I3223" s="108"/>
      <c r="J3223" s="108"/>
      <c r="K3223" s="110"/>
      <c r="L3223" s="110"/>
      <c r="M3223" s="110"/>
      <c r="N3223" s="110"/>
      <c r="O3223" s="110"/>
      <c r="P3223" s="110"/>
      <c r="Q3223" s="110"/>
      <c r="W3223" s="110"/>
      <c r="X3223" s="110"/>
      <c r="Y3223" s="110"/>
      <c r="Z3223" s="110"/>
      <c r="AA3223" s="110"/>
      <c r="AB3223" s="110"/>
      <c r="AC3223" s="110"/>
      <c r="AD3223" s="110"/>
      <c r="AE3223" s="110"/>
      <c r="AF3223" s="110"/>
      <c r="AI3223" s="110"/>
      <c r="AJ3223" s="110"/>
      <c r="AK3223" s="110"/>
      <c r="AL3223" s="110"/>
      <c r="AM3223" s="110"/>
      <c r="AN3223" s="110"/>
      <c r="AO3223" s="110"/>
      <c r="AP3223" s="110"/>
      <c r="AQ3223" s="110"/>
      <c r="AR3223" s="110"/>
      <c r="AS3223" s="110"/>
      <c r="AT3223" s="110"/>
      <c r="AU3223" s="110"/>
      <c r="AV3223" s="110"/>
      <c r="AW3223" s="110"/>
      <c r="AX3223" s="110"/>
      <c r="AY3223" s="110"/>
      <c r="AZ3223" s="110"/>
      <c r="BA3223" s="110"/>
      <c r="BB3223" s="110"/>
      <c r="BC3223" s="110"/>
      <c r="BD3223" s="110"/>
      <c r="BE3223" s="110"/>
      <c r="BF3223" s="110"/>
      <c r="BG3223" s="110"/>
      <c r="BH3223" s="110"/>
      <c r="BI3223" s="110"/>
      <c r="BJ3223" s="110"/>
    </row>
    <row r="3224" spans="1:62">
      <c r="A3224" s="108"/>
      <c r="B3224" s="108"/>
      <c r="C3224" s="109"/>
      <c r="D3224" s="109"/>
      <c r="E3224" s="108"/>
      <c r="F3224" s="108"/>
      <c r="G3224" s="108"/>
      <c r="H3224" s="108"/>
      <c r="I3224" s="108"/>
      <c r="J3224" s="108"/>
      <c r="K3224" s="110"/>
      <c r="L3224" s="110"/>
      <c r="M3224" s="110"/>
      <c r="P3224" s="110"/>
      <c r="Y3224" s="110"/>
      <c r="Z3224" s="110"/>
      <c r="AA3224" s="110"/>
      <c r="AB3224" s="110"/>
      <c r="AC3224" s="110"/>
      <c r="AD3224" s="110"/>
      <c r="AE3224" s="110"/>
      <c r="AF3224" s="110"/>
      <c r="AI3224" s="110"/>
      <c r="AJ3224" s="110"/>
      <c r="AK3224" s="110"/>
      <c r="AL3224" s="110"/>
      <c r="AM3224" s="110"/>
      <c r="AN3224" s="110"/>
      <c r="AO3224" s="110"/>
      <c r="AP3224" s="110"/>
      <c r="AQ3224" s="110"/>
      <c r="AR3224" s="110"/>
      <c r="AS3224" s="110"/>
      <c r="AT3224" s="110"/>
      <c r="AU3224" s="110"/>
      <c r="AV3224" s="110"/>
      <c r="AW3224" s="110"/>
      <c r="AX3224" s="110"/>
      <c r="AY3224" s="110"/>
      <c r="AZ3224" s="110"/>
      <c r="BA3224" s="110"/>
      <c r="BB3224" s="110"/>
      <c r="BC3224" s="110"/>
      <c r="BD3224" s="110"/>
      <c r="BE3224" s="110"/>
      <c r="BF3224" s="110"/>
      <c r="BG3224" s="110"/>
      <c r="BH3224" s="110"/>
      <c r="BI3224" s="110"/>
      <c r="BJ3224" s="110"/>
    </row>
    <row r="3225" spans="1:62">
      <c r="A3225" s="108"/>
      <c r="B3225" s="108"/>
      <c r="C3225" s="109"/>
      <c r="D3225" s="109"/>
      <c r="E3225" s="108"/>
      <c r="F3225" s="108"/>
      <c r="G3225" s="108"/>
      <c r="H3225" s="108"/>
      <c r="I3225" s="108"/>
      <c r="J3225" s="108"/>
      <c r="K3225" s="110"/>
      <c r="L3225" s="110"/>
      <c r="M3225" s="110"/>
      <c r="P3225" s="110"/>
      <c r="Q3225" s="110"/>
      <c r="R3225" s="111"/>
      <c r="Y3225" s="110"/>
      <c r="Z3225" s="110"/>
      <c r="AA3225" s="110"/>
      <c r="AB3225" s="110"/>
      <c r="AC3225" s="110"/>
      <c r="AD3225" s="110"/>
      <c r="AE3225" s="110"/>
      <c r="AF3225" s="110"/>
      <c r="AI3225" s="110"/>
      <c r="AJ3225" s="110"/>
      <c r="AK3225" s="110"/>
      <c r="AL3225" s="110"/>
      <c r="AM3225" s="110"/>
      <c r="AN3225" s="110"/>
      <c r="AO3225" s="110"/>
      <c r="AP3225" s="110"/>
      <c r="AQ3225" s="110"/>
      <c r="AR3225" s="110"/>
      <c r="AS3225" s="110"/>
      <c r="AT3225" s="110"/>
      <c r="AU3225" s="110"/>
      <c r="AV3225" s="110"/>
      <c r="AW3225" s="110"/>
      <c r="AX3225" s="110"/>
      <c r="AY3225" s="110"/>
      <c r="AZ3225" s="110"/>
      <c r="BA3225" s="110"/>
      <c r="BB3225" s="110"/>
      <c r="BC3225" s="110"/>
      <c r="BD3225" s="110"/>
      <c r="BE3225" s="110"/>
      <c r="BF3225" s="110"/>
      <c r="BG3225" s="110"/>
      <c r="BH3225" s="110"/>
      <c r="BI3225" s="110"/>
      <c r="BJ3225" s="110"/>
    </row>
    <row r="3226" spans="1:62">
      <c r="A3226" s="108"/>
      <c r="B3226" s="108"/>
      <c r="C3226" s="109"/>
      <c r="D3226" s="109"/>
      <c r="E3226" s="108"/>
      <c r="F3226" s="108"/>
      <c r="G3226" s="108"/>
      <c r="H3226" s="108"/>
      <c r="I3226" s="108"/>
      <c r="J3226" s="108"/>
      <c r="K3226" s="110"/>
      <c r="L3226" s="110"/>
      <c r="M3226" s="110"/>
      <c r="N3226" s="110"/>
      <c r="O3226" s="110"/>
      <c r="P3226" s="110"/>
      <c r="Y3226" s="110"/>
      <c r="Z3226" s="110"/>
      <c r="AA3226" s="110"/>
      <c r="AB3226" s="110"/>
      <c r="AC3226" s="110"/>
      <c r="AD3226" s="110"/>
      <c r="AE3226" s="110"/>
      <c r="AF3226" s="110"/>
      <c r="AI3226" s="110"/>
      <c r="AJ3226" s="110"/>
      <c r="AK3226" s="110"/>
      <c r="AL3226" s="110"/>
      <c r="AM3226" s="110"/>
      <c r="AN3226" s="110"/>
      <c r="AO3226" s="110"/>
      <c r="AP3226" s="110"/>
      <c r="AQ3226" s="110"/>
      <c r="AR3226" s="110"/>
      <c r="AS3226" s="110"/>
      <c r="AT3226" s="110"/>
      <c r="AU3226" s="110"/>
      <c r="AV3226" s="110"/>
      <c r="AW3226" s="110"/>
      <c r="AX3226" s="110"/>
      <c r="AY3226" s="110"/>
      <c r="AZ3226" s="110"/>
      <c r="BA3226" s="110"/>
      <c r="BB3226" s="110"/>
      <c r="BC3226" s="110"/>
      <c r="BD3226" s="110"/>
      <c r="BE3226" s="110"/>
      <c r="BF3226" s="110"/>
      <c r="BG3226" s="110"/>
      <c r="BH3226" s="110"/>
      <c r="BI3226" s="110"/>
      <c r="BJ3226" s="110"/>
    </row>
    <row r="3227" spans="1:62">
      <c r="A3227" s="108"/>
      <c r="B3227" s="108"/>
      <c r="C3227" s="109"/>
      <c r="D3227" s="109"/>
      <c r="E3227" s="108"/>
      <c r="F3227" s="108"/>
      <c r="G3227" s="108"/>
      <c r="H3227" s="108"/>
      <c r="I3227" s="108"/>
      <c r="J3227" s="108"/>
      <c r="K3227" s="110"/>
      <c r="L3227" s="110"/>
      <c r="M3227" s="110"/>
      <c r="N3227" s="110"/>
      <c r="O3227" s="110"/>
      <c r="P3227" s="110"/>
      <c r="Q3227" s="110"/>
      <c r="R3227" s="111"/>
      <c r="W3227" s="110"/>
      <c r="X3227" s="110"/>
      <c r="Y3227" s="110"/>
      <c r="Z3227" s="110"/>
      <c r="AA3227" s="110"/>
      <c r="AB3227" s="110"/>
      <c r="AC3227" s="110"/>
      <c r="AD3227" s="110"/>
      <c r="AE3227" s="110"/>
      <c r="AF3227" s="110"/>
      <c r="AI3227" s="110"/>
      <c r="AJ3227" s="110"/>
      <c r="AK3227" s="110"/>
      <c r="AL3227" s="110"/>
      <c r="AM3227" s="110"/>
      <c r="AN3227" s="110"/>
      <c r="AO3227" s="110"/>
      <c r="AP3227" s="110"/>
      <c r="AQ3227" s="110"/>
      <c r="AR3227" s="110"/>
      <c r="AS3227" s="110"/>
      <c r="AT3227" s="110"/>
      <c r="AU3227" s="110"/>
      <c r="AV3227" s="110"/>
      <c r="AW3227" s="110"/>
      <c r="AX3227" s="110"/>
      <c r="AY3227" s="110"/>
      <c r="AZ3227" s="110"/>
      <c r="BA3227" s="110"/>
      <c r="BB3227" s="110"/>
      <c r="BC3227" s="110"/>
      <c r="BD3227" s="110"/>
      <c r="BE3227" s="110"/>
      <c r="BF3227" s="110"/>
      <c r="BG3227" s="110"/>
      <c r="BH3227" s="110"/>
      <c r="BI3227" s="110"/>
      <c r="BJ3227" s="110"/>
    </row>
    <row r="3228" spans="1:62">
      <c r="A3228" s="108"/>
      <c r="B3228" s="108"/>
      <c r="C3228" s="109"/>
      <c r="D3228" s="109"/>
      <c r="E3228" s="108"/>
      <c r="F3228" s="108"/>
      <c r="G3228" s="108"/>
      <c r="H3228" s="108"/>
      <c r="I3228" s="108"/>
      <c r="J3228" s="108"/>
      <c r="K3228" s="110"/>
      <c r="L3228" s="110"/>
      <c r="M3228" s="110"/>
      <c r="N3228" s="110"/>
      <c r="O3228" s="110"/>
      <c r="P3228" s="110"/>
      <c r="R3228" s="111"/>
      <c r="Y3228" s="110"/>
      <c r="Z3228" s="110"/>
      <c r="AA3228" s="110"/>
      <c r="AB3228" s="110"/>
      <c r="AC3228" s="110"/>
      <c r="AD3228" s="110"/>
      <c r="AE3228" s="110"/>
      <c r="AF3228" s="110"/>
      <c r="AG3228" s="112"/>
      <c r="AI3228" s="110"/>
      <c r="AJ3228" s="110"/>
      <c r="AK3228" s="110"/>
      <c r="AL3228" s="110"/>
      <c r="AM3228" s="110"/>
      <c r="AN3228" s="110"/>
      <c r="AO3228" s="110"/>
      <c r="AP3228" s="110"/>
      <c r="AQ3228" s="110"/>
      <c r="AR3228" s="110"/>
      <c r="AS3228" s="110"/>
      <c r="AT3228" s="110"/>
      <c r="AU3228" s="110"/>
      <c r="AV3228" s="110"/>
      <c r="AW3228" s="110"/>
      <c r="AX3228" s="110"/>
      <c r="AY3228" s="110"/>
      <c r="AZ3228" s="110"/>
      <c r="BA3228" s="110"/>
      <c r="BB3228" s="110"/>
      <c r="BC3228" s="110"/>
      <c r="BD3228" s="110"/>
      <c r="BE3228" s="110"/>
      <c r="BF3228" s="110"/>
      <c r="BG3228" s="110"/>
      <c r="BH3228" s="110"/>
      <c r="BI3228" s="110"/>
      <c r="BJ3228" s="110"/>
    </row>
    <row r="3229" spans="1:62">
      <c r="A3229" s="108"/>
      <c r="B3229" s="108"/>
      <c r="C3229" s="109"/>
      <c r="D3229" s="109"/>
      <c r="E3229" s="108"/>
      <c r="F3229" s="108"/>
      <c r="G3229" s="108"/>
      <c r="H3229" s="108"/>
      <c r="I3229" s="108"/>
      <c r="J3229" s="108"/>
      <c r="K3229" s="110"/>
      <c r="L3229" s="110"/>
      <c r="M3229" s="110"/>
      <c r="N3229" s="110"/>
      <c r="O3229" s="110"/>
      <c r="P3229" s="110"/>
      <c r="Q3229" s="110"/>
      <c r="W3229" s="110"/>
      <c r="X3229" s="110"/>
      <c r="Y3229" s="110"/>
      <c r="Z3229" s="110"/>
      <c r="AA3229" s="110"/>
      <c r="AB3229" s="110"/>
      <c r="AC3229" s="110"/>
      <c r="AD3229" s="110"/>
      <c r="AE3229" s="110"/>
      <c r="AF3229" s="110"/>
      <c r="AG3229" s="112"/>
      <c r="AI3229" s="110"/>
      <c r="AJ3229" s="110"/>
      <c r="AK3229" s="110"/>
      <c r="AL3229" s="110"/>
      <c r="AM3229" s="110"/>
      <c r="AN3229" s="110"/>
      <c r="AO3229" s="110"/>
      <c r="AP3229" s="110"/>
      <c r="AQ3229" s="110"/>
      <c r="AR3229" s="110"/>
      <c r="AS3229" s="110"/>
      <c r="AT3229" s="110"/>
      <c r="AU3229" s="110"/>
      <c r="AV3229" s="110"/>
      <c r="AW3229" s="110"/>
      <c r="AX3229" s="110"/>
      <c r="AY3229" s="110"/>
      <c r="AZ3229" s="110"/>
      <c r="BA3229" s="110"/>
      <c r="BB3229" s="110"/>
      <c r="BC3229" s="110"/>
      <c r="BD3229" s="110"/>
      <c r="BE3229" s="110"/>
      <c r="BF3229" s="110"/>
      <c r="BG3229" s="110"/>
      <c r="BH3229" s="110"/>
      <c r="BI3229" s="110"/>
      <c r="BJ3229" s="110"/>
    </row>
    <row r="3230" spans="1:62">
      <c r="A3230" s="108"/>
      <c r="B3230" s="108"/>
      <c r="C3230" s="109"/>
      <c r="D3230" s="109"/>
      <c r="E3230" s="108"/>
      <c r="F3230" s="108"/>
      <c r="G3230" s="108"/>
      <c r="H3230" s="108"/>
      <c r="I3230" s="108"/>
      <c r="J3230" s="108"/>
      <c r="K3230" s="110"/>
      <c r="L3230" s="110"/>
      <c r="M3230" s="110"/>
      <c r="N3230" s="110"/>
      <c r="O3230" s="110"/>
      <c r="P3230" s="110"/>
      <c r="Q3230" s="110"/>
      <c r="W3230" s="110"/>
      <c r="X3230" s="110"/>
      <c r="Y3230" s="110"/>
      <c r="Z3230" s="110"/>
      <c r="AA3230" s="110"/>
      <c r="AB3230" s="110"/>
      <c r="AC3230" s="110"/>
      <c r="AD3230" s="110"/>
      <c r="AE3230" s="110"/>
      <c r="AF3230" s="110"/>
      <c r="AG3230" s="112"/>
      <c r="AI3230" s="110"/>
      <c r="AJ3230" s="110"/>
      <c r="AK3230" s="110"/>
      <c r="AL3230" s="110"/>
      <c r="AM3230" s="110"/>
      <c r="AN3230" s="110"/>
      <c r="AO3230" s="110"/>
      <c r="AP3230" s="110"/>
      <c r="AQ3230" s="110"/>
      <c r="AR3230" s="110"/>
      <c r="AS3230" s="110"/>
      <c r="AT3230" s="110"/>
      <c r="AU3230" s="110"/>
      <c r="AV3230" s="110"/>
      <c r="AW3230" s="110"/>
      <c r="AX3230" s="110"/>
      <c r="AY3230" s="110"/>
      <c r="AZ3230" s="110"/>
      <c r="BA3230" s="110"/>
      <c r="BB3230" s="110"/>
      <c r="BC3230" s="110"/>
      <c r="BD3230" s="110"/>
      <c r="BE3230" s="110"/>
      <c r="BF3230" s="110"/>
      <c r="BG3230" s="110"/>
      <c r="BH3230" s="110"/>
      <c r="BI3230" s="110"/>
      <c r="BJ3230" s="110"/>
    </row>
    <row r="3231" spans="1:62">
      <c r="A3231" s="108"/>
      <c r="B3231" s="108"/>
      <c r="C3231" s="109"/>
      <c r="D3231" s="109"/>
      <c r="E3231" s="108"/>
      <c r="F3231" s="108"/>
      <c r="G3231" s="108"/>
      <c r="H3231" s="108"/>
      <c r="I3231" s="108"/>
      <c r="J3231" s="108"/>
      <c r="K3231" s="110"/>
      <c r="L3231" s="110"/>
      <c r="M3231" s="110"/>
      <c r="N3231" s="110"/>
      <c r="O3231" s="110"/>
      <c r="P3231" s="110"/>
      <c r="R3231" s="111"/>
      <c r="Y3231" s="110"/>
      <c r="Z3231" s="110"/>
      <c r="AA3231" s="110"/>
      <c r="AB3231" s="110"/>
      <c r="AC3231" s="110"/>
      <c r="AD3231" s="110"/>
      <c r="AE3231" s="110"/>
      <c r="AF3231" s="110"/>
      <c r="AI3231" s="110"/>
      <c r="AJ3231" s="110"/>
      <c r="AK3231" s="110"/>
      <c r="AL3231" s="110"/>
      <c r="AM3231" s="110"/>
      <c r="AN3231" s="110"/>
      <c r="AO3231" s="110"/>
      <c r="AP3231" s="110"/>
      <c r="AQ3231" s="110"/>
      <c r="AR3231" s="110"/>
      <c r="AS3231" s="110"/>
      <c r="AT3231" s="110"/>
      <c r="AU3231" s="110"/>
      <c r="AV3231" s="110"/>
      <c r="AW3231" s="110"/>
      <c r="AX3231" s="110"/>
      <c r="AY3231" s="110"/>
      <c r="AZ3231" s="110"/>
      <c r="BA3231" s="110"/>
      <c r="BB3231" s="110"/>
      <c r="BC3231" s="110"/>
      <c r="BD3231" s="110"/>
      <c r="BE3231" s="110"/>
      <c r="BF3231" s="110"/>
      <c r="BG3231" s="110"/>
      <c r="BH3231" s="110"/>
      <c r="BI3231" s="110"/>
      <c r="BJ3231" s="110"/>
    </row>
    <row r="3232" spans="1:62">
      <c r="A3232" s="108"/>
      <c r="B3232" s="108"/>
      <c r="C3232" s="109"/>
      <c r="D3232" s="109"/>
      <c r="E3232" s="108"/>
      <c r="F3232" s="108"/>
      <c r="G3232" s="108"/>
      <c r="H3232" s="108"/>
      <c r="I3232" s="108"/>
      <c r="J3232" s="108"/>
      <c r="K3232" s="110"/>
      <c r="L3232" s="110"/>
      <c r="M3232" s="110"/>
      <c r="N3232" s="110"/>
      <c r="O3232" s="110"/>
      <c r="P3232" s="110"/>
      <c r="Q3232" s="110"/>
      <c r="R3232" s="111"/>
      <c r="Y3232" s="110"/>
      <c r="Z3232" s="110"/>
      <c r="AA3232" s="110"/>
      <c r="AB3232" s="110"/>
      <c r="AC3232" s="110"/>
      <c r="AD3232" s="110"/>
      <c r="AE3232" s="110"/>
      <c r="AF3232" s="110"/>
      <c r="AG3232" s="112"/>
      <c r="AI3232" s="110"/>
      <c r="AJ3232" s="110"/>
      <c r="AK3232" s="110"/>
      <c r="AL3232" s="110"/>
      <c r="AM3232" s="110"/>
      <c r="AN3232" s="110"/>
      <c r="AO3232" s="110"/>
      <c r="AP3232" s="110"/>
      <c r="AQ3232" s="110"/>
      <c r="AR3232" s="110"/>
      <c r="AS3232" s="110"/>
      <c r="AT3232" s="110"/>
      <c r="AU3232" s="110"/>
      <c r="AV3232" s="110"/>
      <c r="AW3232" s="110"/>
      <c r="AX3232" s="110"/>
      <c r="AY3232" s="110"/>
      <c r="AZ3232" s="110"/>
      <c r="BA3232" s="110"/>
      <c r="BB3232" s="110"/>
      <c r="BC3232" s="110"/>
      <c r="BD3232" s="110"/>
      <c r="BE3232" s="110"/>
      <c r="BF3232" s="110"/>
      <c r="BG3232" s="110"/>
      <c r="BH3232" s="110"/>
      <c r="BI3232" s="110"/>
      <c r="BJ3232" s="110"/>
    </row>
    <row r="3233" spans="1:62">
      <c r="A3233" s="108"/>
      <c r="B3233" s="108"/>
      <c r="C3233" s="109"/>
      <c r="D3233" s="109"/>
      <c r="E3233" s="108"/>
      <c r="F3233" s="108"/>
      <c r="G3233" s="108"/>
      <c r="H3233" s="108"/>
      <c r="I3233" s="108"/>
      <c r="J3233" s="108"/>
      <c r="K3233" s="110"/>
      <c r="L3233" s="110"/>
      <c r="M3233" s="110"/>
      <c r="N3233" s="110"/>
      <c r="O3233" s="110"/>
      <c r="P3233" s="110"/>
      <c r="Y3233" s="110"/>
      <c r="Z3233" s="110"/>
      <c r="AA3233" s="110"/>
      <c r="AB3233" s="110"/>
      <c r="AC3233" s="110"/>
      <c r="AD3233" s="110"/>
      <c r="AE3233" s="110"/>
      <c r="AF3233" s="110"/>
      <c r="AI3233" s="110"/>
      <c r="AJ3233" s="110"/>
      <c r="AK3233" s="110"/>
      <c r="AL3233" s="110"/>
      <c r="AM3233" s="110"/>
      <c r="AN3233" s="110"/>
      <c r="AO3233" s="110"/>
      <c r="AP3233" s="110"/>
      <c r="AQ3233" s="110"/>
      <c r="AR3233" s="110"/>
      <c r="AS3233" s="110"/>
      <c r="AT3233" s="110"/>
      <c r="AU3233" s="110"/>
      <c r="AV3233" s="110"/>
      <c r="AW3233" s="110"/>
      <c r="AX3233" s="110"/>
      <c r="AY3233" s="110"/>
      <c r="BE3233" s="110"/>
      <c r="BF3233" s="110"/>
      <c r="BG3233" s="110"/>
      <c r="BH3233" s="110"/>
      <c r="BI3233" s="110"/>
      <c r="BJ3233" s="110"/>
    </row>
    <row r="3234" spans="1:62">
      <c r="A3234" s="108"/>
      <c r="B3234" s="108"/>
      <c r="C3234" s="109"/>
      <c r="D3234" s="109"/>
      <c r="E3234" s="108"/>
      <c r="F3234" s="108"/>
      <c r="G3234" s="108"/>
      <c r="H3234" s="108"/>
      <c r="I3234" s="108"/>
      <c r="J3234" s="108"/>
      <c r="K3234" s="110"/>
      <c r="L3234" s="110"/>
      <c r="M3234" s="110"/>
      <c r="N3234" s="110"/>
      <c r="O3234" s="110"/>
      <c r="P3234" s="110"/>
      <c r="R3234" s="111"/>
      <c r="Y3234" s="110"/>
      <c r="Z3234" s="110"/>
      <c r="AA3234" s="110"/>
      <c r="AB3234" s="110"/>
      <c r="AC3234" s="110"/>
      <c r="AD3234" s="110"/>
      <c r="AE3234" s="110"/>
      <c r="AF3234" s="110"/>
      <c r="AG3234" s="112"/>
      <c r="AI3234" s="110"/>
      <c r="AJ3234" s="110"/>
      <c r="AK3234" s="110"/>
      <c r="AL3234" s="110"/>
      <c r="AM3234" s="110"/>
      <c r="AN3234" s="110"/>
      <c r="AO3234" s="110"/>
      <c r="AP3234" s="110"/>
      <c r="AQ3234" s="110"/>
      <c r="AR3234" s="110"/>
      <c r="AS3234" s="110"/>
      <c r="AT3234" s="110"/>
      <c r="AU3234" s="110"/>
      <c r="AV3234" s="110"/>
      <c r="AW3234" s="110"/>
      <c r="AX3234" s="110"/>
      <c r="AY3234" s="110"/>
      <c r="AZ3234" s="110"/>
      <c r="BA3234" s="110"/>
      <c r="BB3234" s="110"/>
      <c r="BC3234" s="110"/>
      <c r="BD3234" s="110"/>
      <c r="BE3234" s="110"/>
      <c r="BF3234" s="110"/>
      <c r="BG3234" s="110"/>
      <c r="BH3234" s="110"/>
      <c r="BI3234" s="110"/>
      <c r="BJ3234" s="110"/>
    </row>
    <row r="3235" spans="1:62">
      <c r="A3235" s="108"/>
      <c r="B3235" s="108"/>
      <c r="C3235" s="109"/>
      <c r="D3235" s="109"/>
      <c r="E3235" s="108"/>
      <c r="F3235" s="108"/>
      <c r="G3235" s="108"/>
      <c r="H3235" s="108"/>
      <c r="I3235" s="108"/>
      <c r="J3235" s="108"/>
      <c r="K3235" s="110"/>
      <c r="L3235" s="110"/>
      <c r="M3235" s="110"/>
      <c r="N3235" s="110"/>
      <c r="O3235" s="110"/>
      <c r="P3235" s="110"/>
      <c r="R3235" s="111"/>
      <c r="Y3235" s="110"/>
      <c r="Z3235" s="110"/>
      <c r="AA3235" s="110"/>
      <c r="AB3235" s="110"/>
      <c r="AC3235" s="110"/>
      <c r="AD3235" s="110"/>
      <c r="AE3235" s="110"/>
      <c r="AF3235" s="110"/>
      <c r="AI3235" s="110"/>
      <c r="AJ3235" s="110"/>
      <c r="AK3235" s="110"/>
      <c r="AL3235" s="110"/>
      <c r="AM3235" s="110"/>
      <c r="AN3235" s="110"/>
      <c r="AO3235" s="110"/>
      <c r="AP3235" s="110"/>
      <c r="AQ3235" s="110"/>
      <c r="AR3235" s="110"/>
      <c r="AS3235" s="110"/>
      <c r="AT3235" s="110"/>
      <c r="AU3235" s="110"/>
      <c r="AV3235" s="110"/>
      <c r="AW3235" s="110"/>
      <c r="AX3235" s="110"/>
      <c r="AY3235" s="110"/>
      <c r="AZ3235" s="110"/>
      <c r="BA3235" s="110"/>
      <c r="BB3235" s="110"/>
      <c r="BC3235" s="110"/>
      <c r="BD3235" s="110"/>
      <c r="BE3235" s="110"/>
      <c r="BF3235" s="110"/>
      <c r="BG3235" s="110"/>
      <c r="BH3235" s="110"/>
      <c r="BI3235" s="110"/>
      <c r="BJ3235" s="110"/>
    </row>
    <row r="3236" spans="1:62">
      <c r="A3236" s="108"/>
      <c r="B3236" s="108"/>
      <c r="C3236" s="109"/>
      <c r="D3236" s="109"/>
      <c r="E3236" s="108"/>
      <c r="F3236" s="108"/>
      <c r="G3236" s="108"/>
      <c r="H3236" s="108"/>
      <c r="I3236" s="108"/>
      <c r="J3236" s="108"/>
      <c r="K3236" s="110"/>
      <c r="L3236" s="110"/>
      <c r="M3236" s="110"/>
      <c r="O3236" s="110"/>
      <c r="P3236" s="110"/>
      <c r="R3236" s="111"/>
      <c r="Y3236" s="110"/>
      <c r="Z3236" s="110"/>
      <c r="AA3236" s="110"/>
      <c r="AB3236" s="110"/>
      <c r="AC3236" s="110"/>
      <c r="AD3236" s="110"/>
      <c r="AE3236" s="110"/>
      <c r="AF3236" s="110"/>
      <c r="AI3236" s="110"/>
      <c r="AJ3236" s="110"/>
      <c r="AK3236" s="110"/>
      <c r="AL3236" s="110"/>
      <c r="AM3236" s="110"/>
      <c r="AN3236" s="110"/>
      <c r="AO3236" s="110"/>
      <c r="AP3236" s="110"/>
      <c r="AQ3236" s="110"/>
      <c r="AR3236" s="110"/>
      <c r="AS3236" s="110"/>
      <c r="AT3236" s="110"/>
      <c r="AU3236" s="110"/>
      <c r="AV3236" s="110"/>
      <c r="AW3236" s="110"/>
      <c r="AX3236" s="110"/>
      <c r="AY3236" s="110"/>
      <c r="AZ3236" s="110"/>
      <c r="BA3236" s="110"/>
      <c r="BB3236" s="110"/>
      <c r="BC3236" s="110"/>
      <c r="BD3236" s="110"/>
      <c r="BE3236" s="110"/>
      <c r="BF3236" s="110"/>
      <c r="BG3236" s="110"/>
      <c r="BH3236" s="110"/>
      <c r="BI3236" s="110"/>
      <c r="BJ3236" s="110"/>
    </row>
    <row r="3237" spans="1:62">
      <c r="A3237" s="108"/>
      <c r="B3237" s="108"/>
      <c r="C3237" s="109"/>
      <c r="D3237" s="109"/>
      <c r="E3237" s="108"/>
      <c r="F3237" s="108"/>
      <c r="G3237" s="108"/>
      <c r="H3237" s="108"/>
      <c r="I3237" s="108"/>
      <c r="J3237" s="108"/>
      <c r="K3237" s="110"/>
      <c r="L3237" s="110"/>
      <c r="M3237" s="110"/>
      <c r="O3237" s="110"/>
      <c r="P3237" s="110"/>
      <c r="R3237" s="111"/>
      <c r="Y3237" s="110"/>
      <c r="Z3237" s="110"/>
      <c r="AA3237" s="110"/>
      <c r="AB3237" s="110"/>
      <c r="AC3237" s="110"/>
      <c r="AD3237" s="110"/>
      <c r="AE3237" s="110"/>
      <c r="AF3237" s="110"/>
      <c r="AI3237" s="110"/>
      <c r="AJ3237" s="110"/>
      <c r="AK3237" s="110"/>
      <c r="AL3237" s="110"/>
      <c r="AM3237" s="110"/>
      <c r="AN3237" s="110"/>
      <c r="AO3237" s="110"/>
      <c r="AP3237" s="110"/>
      <c r="AQ3237" s="110"/>
      <c r="AR3237" s="110"/>
      <c r="AS3237" s="110"/>
      <c r="AT3237" s="110"/>
      <c r="AU3237" s="110"/>
      <c r="AV3237" s="110"/>
      <c r="AW3237" s="110"/>
      <c r="AX3237" s="110"/>
      <c r="AY3237" s="110"/>
      <c r="AZ3237" s="110"/>
      <c r="BA3237" s="110"/>
      <c r="BB3237" s="110"/>
      <c r="BC3237" s="110"/>
      <c r="BD3237" s="110"/>
      <c r="BE3237" s="110"/>
      <c r="BF3237" s="110"/>
      <c r="BG3237" s="110"/>
      <c r="BH3237" s="110"/>
      <c r="BI3237" s="110"/>
      <c r="BJ3237" s="110"/>
    </row>
    <row r="3238" spans="1:62">
      <c r="A3238" s="108"/>
      <c r="B3238" s="108"/>
      <c r="C3238" s="109"/>
      <c r="D3238" s="109"/>
      <c r="E3238" s="108"/>
      <c r="F3238" s="108"/>
      <c r="G3238" s="108"/>
      <c r="H3238" s="108"/>
      <c r="I3238" s="108"/>
      <c r="J3238" s="108"/>
      <c r="K3238" s="110"/>
      <c r="L3238" s="110"/>
      <c r="M3238" s="110"/>
      <c r="P3238" s="110"/>
      <c r="Y3238" s="110"/>
      <c r="Z3238" s="110"/>
      <c r="AA3238" s="110"/>
      <c r="AB3238" s="110"/>
      <c r="AC3238" s="110"/>
      <c r="AD3238" s="110"/>
      <c r="AE3238" s="110"/>
      <c r="AF3238" s="110"/>
      <c r="AI3238" s="110"/>
      <c r="AJ3238" s="110"/>
      <c r="AK3238" s="110"/>
      <c r="AL3238" s="110"/>
      <c r="AM3238" s="110"/>
      <c r="AN3238" s="110"/>
      <c r="AO3238" s="110"/>
      <c r="AP3238" s="110"/>
      <c r="AQ3238" s="110"/>
      <c r="AR3238" s="110"/>
      <c r="AS3238" s="110"/>
      <c r="AT3238" s="110"/>
      <c r="AU3238" s="110"/>
      <c r="AV3238" s="110"/>
      <c r="AW3238" s="110"/>
      <c r="AX3238" s="110"/>
      <c r="AY3238" s="110"/>
      <c r="AZ3238" s="110"/>
      <c r="BA3238" s="110"/>
      <c r="BB3238" s="110"/>
      <c r="BC3238" s="110"/>
      <c r="BD3238" s="110"/>
      <c r="BE3238" s="110"/>
      <c r="BF3238" s="110"/>
      <c r="BG3238" s="110"/>
      <c r="BH3238" s="110"/>
      <c r="BI3238" s="110"/>
      <c r="BJ3238" s="110"/>
    </row>
    <row r="3239" spans="1:62">
      <c r="A3239" s="108"/>
      <c r="B3239" s="108"/>
      <c r="C3239" s="109"/>
      <c r="D3239" s="109"/>
      <c r="E3239" s="108"/>
      <c r="F3239" s="108"/>
      <c r="G3239" s="108"/>
      <c r="H3239" s="108"/>
      <c r="I3239" s="108"/>
      <c r="J3239" s="108"/>
      <c r="K3239" s="110"/>
      <c r="L3239" s="110"/>
      <c r="M3239" s="110"/>
      <c r="N3239" s="110"/>
      <c r="O3239" s="110"/>
      <c r="P3239" s="110"/>
      <c r="Q3239" s="110"/>
      <c r="W3239" s="110"/>
      <c r="X3239" s="110"/>
      <c r="Y3239" s="110"/>
      <c r="Z3239" s="110"/>
      <c r="AA3239" s="110"/>
      <c r="AB3239" s="110"/>
      <c r="AC3239" s="110"/>
      <c r="AD3239" s="110"/>
      <c r="AE3239" s="110"/>
      <c r="AF3239" s="110"/>
      <c r="AI3239" s="110"/>
      <c r="AJ3239" s="110"/>
      <c r="AK3239" s="110"/>
      <c r="AL3239" s="110"/>
      <c r="AM3239" s="110"/>
      <c r="AN3239" s="110"/>
      <c r="AO3239" s="110"/>
      <c r="AP3239" s="110"/>
      <c r="AQ3239" s="110"/>
      <c r="AR3239" s="110"/>
      <c r="AS3239" s="110"/>
      <c r="AT3239" s="110"/>
      <c r="AU3239" s="110"/>
      <c r="AV3239" s="110"/>
      <c r="AW3239" s="110"/>
      <c r="AX3239" s="110"/>
      <c r="AY3239" s="110"/>
      <c r="AZ3239" s="110"/>
      <c r="BA3239" s="110"/>
      <c r="BB3239" s="110"/>
      <c r="BC3239" s="110"/>
      <c r="BD3239" s="110"/>
      <c r="BE3239" s="110"/>
      <c r="BF3239" s="110"/>
      <c r="BG3239" s="110"/>
      <c r="BH3239" s="110"/>
      <c r="BI3239" s="110"/>
      <c r="BJ3239" s="110"/>
    </row>
    <row r="3240" spans="1:62">
      <c r="A3240" s="108"/>
      <c r="B3240" s="108"/>
      <c r="C3240" s="109"/>
      <c r="D3240" s="109"/>
      <c r="E3240" s="108"/>
      <c r="F3240" s="108"/>
      <c r="G3240" s="108"/>
      <c r="H3240" s="108"/>
      <c r="I3240" s="108"/>
      <c r="J3240" s="108"/>
      <c r="K3240" s="110"/>
      <c r="L3240" s="110"/>
      <c r="M3240" s="110"/>
      <c r="N3240" s="110"/>
      <c r="O3240" s="110"/>
      <c r="P3240" s="110"/>
      <c r="Q3240" s="110"/>
      <c r="W3240" s="110"/>
      <c r="X3240" s="110"/>
      <c r="Y3240" s="110"/>
      <c r="Z3240" s="110"/>
      <c r="AA3240" s="110"/>
      <c r="AB3240" s="110"/>
      <c r="AC3240" s="110"/>
      <c r="AD3240" s="110"/>
      <c r="AE3240" s="110"/>
      <c r="AF3240" s="110"/>
      <c r="AI3240" s="110"/>
      <c r="AJ3240" s="110"/>
      <c r="AK3240" s="110"/>
      <c r="AL3240" s="110"/>
      <c r="AM3240" s="110"/>
      <c r="AN3240" s="110"/>
      <c r="AO3240" s="110"/>
      <c r="AP3240" s="110"/>
      <c r="AQ3240" s="110"/>
      <c r="AR3240" s="110"/>
      <c r="AS3240" s="110"/>
      <c r="AT3240" s="110"/>
      <c r="AU3240" s="110"/>
      <c r="AV3240" s="110"/>
      <c r="AW3240" s="110"/>
      <c r="AX3240" s="110"/>
      <c r="AY3240" s="110"/>
      <c r="AZ3240" s="110"/>
      <c r="BA3240" s="110"/>
      <c r="BB3240" s="110"/>
      <c r="BC3240" s="110"/>
      <c r="BD3240" s="110"/>
      <c r="BE3240" s="110"/>
      <c r="BF3240" s="110"/>
      <c r="BG3240" s="110"/>
      <c r="BH3240" s="110"/>
      <c r="BI3240" s="110"/>
      <c r="BJ3240" s="110"/>
    </row>
    <row r="3241" spans="1:62">
      <c r="A3241" s="108"/>
      <c r="B3241" s="108"/>
      <c r="C3241" s="109"/>
      <c r="D3241" s="109"/>
      <c r="E3241" s="108"/>
      <c r="F3241" s="108"/>
      <c r="G3241" s="108"/>
      <c r="H3241" s="108"/>
      <c r="I3241" s="108"/>
      <c r="J3241" s="108"/>
      <c r="K3241" s="110"/>
      <c r="L3241" s="110"/>
      <c r="M3241" s="110"/>
      <c r="N3241" s="110"/>
      <c r="O3241" s="110"/>
      <c r="P3241" s="110"/>
      <c r="Q3241" s="110"/>
      <c r="R3241" s="111"/>
      <c r="S3241" s="111"/>
      <c r="Y3241" s="110"/>
      <c r="Z3241" s="110"/>
      <c r="AA3241" s="110"/>
      <c r="AB3241" s="110"/>
      <c r="AC3241" s="110"/>
      <c r="AD3241" s="110"/>
      <c r="AE3241" s="110"/>
      <c r="AF3241" s="110"/>
      <c r="AG3241" s="112"/>
      <c r="AI3241" s="110"/>
      <c r="AJ3241" s="110"/>
      <c r="AK3241" s="110"/>
      <c r="AL3241" s="110"/>
      <c r="AM3241" s="110"/>
      <c r="AN3241" s="110"/>
      <c r="AO3241" s="110"/>
      <c r="AP3241" s="110"/>
      <c r="AQ3241" s="110"/>
      <c r="AR3241" s="110"/>
      <c r="AS3241" s="110"/>
      <c r="AT3241" s="110"/>
      <c r="AU3241" s="110"/>
      <c r="AV3241" s="110"/>
      <c r="AW3241" s="110"/>
      <c r="AX3241" s="110"/>
      <c r="AY3241" s="110"/>
      <c r="AZ3241" s="110"/>
      <c r="BA3241" s="110"/>
      <c r="BB3241" s="110"/>
      <c r="BC3241" s="110"/>
      <c r="BD3241" s="110"/>
      <c r="BE3241" s="110"/>
      <c r="BF3241" s="110"/>
      <c r="BG3241" s="110"/>
      <c r="BH3241" s="110"/>
      <c r="BI3241" s="110"/>
      <c r="BJ3241" s="110"/>
    </row>
    <row r="3242" spans="1:62">
      <c r="A3242" s="108"/>
      <c r="B3242" s="108"/>
      <c r="C3242" s="109"/>
      <c r="D3242" s="109"/>
      <c r="E3242" s="108"/>
      <c r="F3242" s="108"/>
      <c r="G3242" s="108"/>
      <c r="H3242" s="108"/>
      <c r="I3242" s="108"/>
      <c r="J3242" s="108"/>
      <c r="K3242" s="110"/>
      <c r="L3242" s="110"/>
      <c r="M3242" s="110"/>
      <c r="N3242" s="110"/>
      <c r="O3242" s="110"/>
      <c r="P3242" s="110"/>
      <c r="Q3242" s="110"/>
      <c r="Y3242" s="110"/>
      <c r="Z3242" s="110"/>
      <c r="AA3242" s="110"/>
      <c r="AB3242" s="110"/>
      <c r="AC3242" s="110"/>
      <c r="AD3242" s="110"/>
      <c r="AE3242" s="110"/>
      <c r="AF3242" s="110"/>
      <c r="AI3242" s="110"/>
      <c r="AJ3242" s="110"/>
      <c r="AK3242" s="110"/>
      <c r="AL3242" s="110"/>
      <c r="AM3242" s="110"/>
      <c r="AN3242" s="110"/>
      <c r="AO3242" s="110"/>
      <c r="AP3242" s="110"/>
      <c r="AQ3242" s="110"/>
      <c r="AR3242" s="110"/>
      <c r="AS3242" s="110"/>
      <c r="AT3242" s="110"/>
      <c r="AU3242" s="110"/>
      <c r="AV3242" s="110"/>
      <c r="AW3242" s="110"/>
      <c r="AX3242" s="110"/>
      <c r="AY3242" s="110"/>
      <c r="AZ3242" s="110"/>
      <c r="BA3242" s="110"/>
      <c r="BB3242" s="110"/>
      <c r="BC3242" s="110"/>
      <c r="BD3242" s="110"/>
      <c r="BE3242" s="110"/>
      <c r="BF3242" s="110"/>
      <c r="BG3242" s="110"/>
      <c r="BH3242" s="110"/>
      <c r="BI3242" s="110"/>
      <c r="BJ3242" s="110"/>
    </row>
    <row r="3243" spans="1:62">
      <c r="A3243" s="108"/>
      <c r="B3243" s="108"/>
      <c r="C3243" s="109"/>
      <c r="D3243" s="109"/>
      <c r="E3243" s="108"/>
      <c r="F3243" s="108"/>
      <c r="G3243" s="108"/>
      <c r="H3243" s="108"/>
      <c r="I3243" s="108"/>
      <c r="J3243" s="108"/>
      <c r="K3243" s="110"/>
      <c r="L3243" s="110"/>
      <c r="M3243" s="110"/>
      <c r="N3243" s="110"/>
      <c r="O3243" s="110"/>
      <c r="P3243" s="110"/>
      <c r="R3243" s="111"/>
      <c r="Y3243" s="110"/>
      <c r="Z3243" s="110"/>
      <c r="AA3243" s="110"/>
      <c r="AB3243" s="110"/>
      <c r="AC3243" s="110"/>
      <c r="AD3243" s="110"/>
      <c r="AE3243" s="110"/>
      <c r="AF3243" s="110"/>
      <c r="AG3243" s="112"/>
      <c r="AI3243" s="110"/>
      <c r="AJ3243" s="110"/>
      <c r="AK3243" s="110"/>
      <c r="AL3243" s="110"/>
      <c r="AM3243" s="110"/>
      <c r="AN3243" s="110"/>
      <c r="AO3243" s="110"/>
      <c r="AP3243" s="110"/>
      <c r="AQ3243" s="110"/>
      <c r="AR3243" s="110"/>
      <c r="AS3243" s="110"/>
      <c r="AT3243" s="110"/>
      <c r="AU3243" s="110"/>
      <c r="AV3243" s="110"/>
      <c r="AW3243" s="110"/>
      <c r="AX3243" s="110"/>
      <c r="AY3243" s="110"/>
      <c r="AZ3243" s="110"/>
      <c r="BA3243" s="110"/>
      <c r="BB3243" s="110"/>
      <c r="BC3243" s="110"/>
      <c r="BD3243" s="110"/>
      <c r="BE3243" s="110"/>
      <c r="BF3243" s="110"/>
      <c r="BG3243" s="110"/>
      <c r="BH3243" s="110"/>
      <c r="BI3243" s="110"/>
      <c r="BJ3243" s="110"/>
    </row>
    <row r="3244" spans="1:62">
      <c r="A3244" s="108"/>
      <c r="B3244" s="108"/>
      <c r="C3244" s="109"/>
      <c r="D3244" s="109"/>
      <c r="E3244" s="108"/>
      <c r="F3244" s="108"/>
      <c r="G3244" s="108"/>
      <c r="H3244" s="108"/>
      <c r="I3244" s="108"/>
      <c r="J3244" s="108"/>
      <c r="K3244" s="110"/>
      <c r="L3244" s="110"/>
      <c r="M3244" s="110"/>
      <c r="N3244" s="110"/>
      <c r="O3244" s="110"/>
      <c r="P3244" s="110"/>
      <c r="Y3244" s="110"/>
      <c r="Z3244" s="110"/>
      <c r="AA3244" s="110"/>
      <c r="AB3244" s="110"/>
      <c r="AC3244" s="110"/>
      <c r="AD3244" s="110"/>
      <c r="AE3244" s="110"/>
      <c r="AF3244" s="110"/>
      <c r="AI3244" s="110"/>
      <c r="AJ3244" s="110"/>
      <c r="AK3244" s="110"/>
      <c r="AL3244" s="110"/>
      <c r="AM3244" s="110"/>
      <c r="AN3244" s="110"/>
      <c r="AO3244" s="110"/>
      <c r="AP3244" s="110"/>
      <c r="AQ3244" s="110"/>
      <c r="AR3244" s="110"/>
      <c r="AS3244" s="110"/>
      <c r="AT3244" s="110"/>
      <c r="AU3244" s="110"/>
      <c r="AV3244" s="110"/>
      <c r="AW3244" s="110"/>
      <c r="AX3244" s="110"/>
      <c r="AY3244" s="110"/>
      <c r="AZ3244" s="110"/>
      <c r="BA3244" s="110"/>
      <c r="BB3244" s="110"/>
      <c r="BC3244" s="110"/>
      <c r="BD3244" s="110"/>
      <c r="BE3244" s="110"/>
      <c r="BF3244" s="110"/>
      <c r="BG3244" s="110"/>
      <c r="BH3244" s="110"/>
      <c r="BI3244" s="110"/>
      <c r="BJ3244" s="110"/>
    </row>
    <row r="3245" spans="1:62">
      <c r="A3245" s="108"/>
      <c r="B3245" s="108"/>
      <c r="C3245" s="109"/>
      <c r="D3245" s="109"/>
      <c r="E3245" s="108"/>
      <c r="F3245" s="108"/>
      <c r="G3245" s="108"/>
      <c r="H3245" s="108"/>
      <c r="I3245" s="108"/>
      <c r="J3245" s="108"/>
      <c r="K3245" s="110"/>
      <c r="L3245" s="110"/>
      <c r="M3245" s="110"/>
      <c r="N3245" s="110"/>
      <c r="O3245" s="110"/>
      <c r="P3245" s="110"/>
      <c r="Q3245" s="110"/>
      <c r="Y3245" s="110"/>
      <c r="Z3245" s="110"/>
      <c r="AA3245" s="110"/>
      <c r="AB3245" s="110"/>
      <c r="AC3245" s="110"/>
      <c r="AD3245" s="110"/>
      <c r="AE3245" s="110"/>
      <c r="AF3245" s="110"/>
      <c r="AI3245" s="110"/>
      <c r="AJ3245" s="110"/>
      <c r="AK3245" s="110"/>
      <c r="AL3245" s="110"/>
      <c r="AM3245" s="110"/>
      <c r="AN3245" s="110"/>
      <c r="AO3245" s="110"/>
      <c r="AP3245" s="110"/>
      <c r="AQ3245" s="110"/>
      <c r="AR3245" s="110"/>
      <c r="AS3245" s="110"/>
      <c r="AT3245" s="110"/>
      <c r="AU3245" s="110"/>
      <c r="AV3245" s="110"/>
      <c r="AW3245" s="110"/>
      <c r="AX3245" s="110"/>
      <c r="AY3245" s="110"/>
      <c r="AZ3245" s="110"/>
      <c r="BA3245" s="110"/>
      <c r="BB3245" s="110"/>
      <c r="BC3245" s="110"/>
      <c r="BD3245" s="110"/>
      <c r="BE3245" s="110"/>
      <c r="BF3245" s="110"/>
      <c r="BG3245" s="110"/>
      <c r="BH3245" s="110"/>
      <c r="BI3245" s="110"/>
      <c r="BJ3245" s="110"/>
    </row>
    <row r="3246" spans="1:62">
      <c r="A3246" s="108"/>
      <c r="B3246" s="108"/>
      <c r="C3246" s="109"/>
      <c r="D3246" s="109"/>
      <c r="E3246" s="108"/>
      <c r="F3246" s="108"/>
      <c r="G3246" s="108"/>
      <c r="H3246" s="108"/>
      <c r="I3246" s="108"/>
      <c r="J3246" s="108"/>
      <c r="K3246" s="110"/>
      <c r="L3246" s="110"/>
      <c r="M3246" s="110"/>
      <c r="R3246" s="111"/>
      <c r="Y3246" s="110"/>
      <c r="Z3246" s="110"/>
      <c r="AA3246" s="110"/>
      <c r="AB3246" s="110"/>
      <c r="AC3246" s="110"/>
      <c r="AD3246" s="110"/>
      <c r="AE3246" s="110"/>
      <c r="AF3246" s="110"/>
      <c r="AI3246" s="110"/>
      <c r="AJ3246" s="110"/>
      <c r="AK3246" s="110"/>
      <c r="AL3246" s="110"/>
      <c r="AM3246" s="110"/>
      <c r="AN3246" s="110"/>
      <c r="AO3246" s="110"/>
      <c r="AP3246" s="110"/>
      <c r="AQ3246" s="110"/>
      <c r="AR3246" s="110"/>
      <c r="AS3246" s="110"/>
      <c r="AT3246" s="110"/>
      <c r="AU3246" s="110"/>
      <c r="AV3246" s="110"/>
      <c r="AW3246" s="110"/>
      <c r="AX3246" s="110"/>
      <c r="AY3246" s="110"/>
      <c r="AZ3246" s="110"/>
      <c r="BA3246" s="110"/>
      <c r="BB3246" s="110"/>
      <c r="BC3246" s="110"/>
      <c r="BD3246" s="110"/>
      <c r="BE3246" s="110"/>
      <c r="BF3246" s="110"/>
      <c r="BG3246" s="110"/>
      <c r="BH3246" s="110"/>
      <c r="BI3246" s="110"/>
      <c r="BJ3246" s="110"/>
    </row>
    <row r="3247" spans="1:62">
      <c r="A3247" s="108"/>
      <c r="B3247" s="108"/>
      <c r="C3247" s="109"/>
      <c r="D3247" s="109"/>
      <c r="E3247" s="108"/>
      <c r="F3247" s="108"/>
      <c r="G3247" s="108"/>
      <c r="H3247" s="108"/>
      <c r="I3247" s="108"/>
      <c r="J3247" s="108"/>
      <c r="K3247" s="110"/>
      <c r="L3247" s="110"/>
      <c r="M3247" s="110"/>
      <c r="N3247" s="110"/>
      <c r="O3247" s="110"/>
      <c r="P3247" s="110"/>
      <c r="R3247" s="111"/>
      <c r="Y3247" s="110"/>
      <c r="Z3247" s="110"/>
      <c r="AA3247" s="110"/>
      <c r="AB3247" s="110"/>
      <c r="AC3247" s="110"/>
      <c r="AD3247" s="110"/>
      <c r="AE3247" s="110"/>
      <c r="AF3247" s="110"/>
      <c r="AI3247" s="110"/>
      <c r="AJ3247" s="110"/>
      <c r="AK3247" s="110"/>
      <c r="AL3247" s="110"/>
      <c r="AM3247" s="110"/>
      <c r="AN3247" s="110"/>
      <c r="AO3247" s="110"/>
      <c r="AP3247" s="110"/>
      <c r="AQ3247" s="110"/>
      <c r="AR3247" s="110"/>
      <c r="AS3247" s="110"/>
      <c r="AT3247" s="110"/>
      <c r="AU3247" s="110"/>
      <c r="AV3247" s="110"/>
      <c r="AW3247" s="110"/>
      <c r="AX3247" s="110"/>
      <c r="AY3247" s="110"/>
      <c r="AZ3247" s="110"/>
      <c r="BA3247" s="110"/>
      <c r="BB3247" s="110"/>
      <c r="BC3247" s="110"/>
      <c r="BD3247" s="110"/>
      <c r="BE3247" s="110"/>
      <c r="BF3247" s="110"/>
      <c r="BG3247" s="110"/>
      <c r="BH3247" s="110"/>
      <c r="BI3247" s="110"/>
      <c r="BJ3247" s="110"/>
    </row>
    <row r="3248" spans="1:62">
      <c r="A3248" s="108"/>
      <c r="B3248" s="108"/>
      <c r="C3248" s="109"/>
      <c r="D3248" s="109"/>
      <c r="E3248" s="108"/>
      <c r="F3248" s="108"/>
      <c r="G3248" s="108"/>
      <c r="H3248" s="108"/>
      <c r="I3248" s="108"/>
      <c r="J3248" s="108"/>
      <c r="K3248" s="110"/>
      <c r="L3248" s="110"/>
      <c r="M3248" s="110"/>
      <c r="N3248" s="110"/>
      <c r="O3248" s="110"/>
      <c r="P3248" s="110"/>
      <c r="Q3248" s="110"/>
      <c r="S3248" s="111"/>
      <c r="W3248" s="110"/>
      <c r="X3248" s="110"/>
      <c r="Y3248" s="110"/>
      <c r="Z3248" s="110"/>
      <c r="AA3248" s="110"/>
      <c r="AB3248" s="110"/>
      <c r="AC3248" s="110"/>
      <c r="AD3248" s="110"/>
      <c r="AE3248" s="110"/>
      <c r="AF3248" s="110"/>
      <c r="AG3248" s="112"/>
      <c r="AH3248" s="112"/>
      <c r="AI3248" s="110"/>
      <c r="AJ3248" s="110"/>
      <c r="AK3248" s="110"/>
      <c r="AL3248" s="110"/>
      <c r="AM3248" s="110"/>
      <c r="AN3248" s="110"/>
      <c r="AO3248" s="110"/>
      <c r="AP3248" s="110"/>
      <c r="AQ3248" s="110"/>
      <c r="AR3248" s="110"/>
      <c r="AS3248" s="110"/>
      <c r="AT3248" s="110"/>
      <c r="AU3248" s="110"/>
      <c r="AV3248" s="110"/>
      <c r="AW3248" s="110"/>
      <c r="AX3248" s="110"/>
      <c r="AY3248" s="110"/>
      <c r="AZ3248" s="110"/>
      <c r="BA3248" s="110"/>
      <c r="BB3248" s="110"/>
      <c r="BC3248" s="110"/>
      <c r="BD3248" s="110"/>
      <c r="BE3248" s="110"/>
      <c r="BF3248" s="110"/>
      <c r="BG3248" s="110"/>
      <c r="BH3248" s="110"/>
      <c r="BI3248" s="110"/>
      <c r="BJ3248" s="110"/>
    </row>
    <row r="3249" spans="1:62">
      <c r="A3249" s="108"/>
      <c r="B3249" s="108"/>
      <c r="C3249" s="109"/>
      <c r="D3249" s="109"/>
      <c r="E3249" s="108"/>
      <c r="F3249" s="108"/>
      <c r="G3249" s="108"/>
      <c r="H3249" s="108"/>
      <c r="I3249" s="108"/>
      <c r="J3249" s="108"/>
      <c r="K3249" s="110"/>
      <c r="L3249" s="110"/>
      <c r="M3249" s="110"/>
      <c r="N3249" s="110"/>
      <c r="O3249" s="110"/>
      <c r="P3249" s="110"/>
      <c r="R3249" s="111"/>
      <c r="Y3249" s="110"/>
      <c r="Z3249" s="110"/>
      <c r="AA3249" s="110"/>
      <c r="AB3249" s="110"/>
      <c r="AC3249" s="110"/>
      <c r="AD3249" s="110"/>
      <c r="AE3249" s="110"/>
      <c r="AF3249" s="110"/>
      <c r="AI3249" s="110"/>
      <c r="AJ3249" s="110"/>
      <c r="AK3249" s="110"/>
      <c r="AL3249" s="110"/>
      <c r="AM3249" s="110"/>
      <c r="AN3249" s="110"/>
      <c r="AO3249" s="110"/>
      <c r="AP3249" s="110"/>
      <c r="AQ3249" s="110"/>
      <c r="AR3249" s="110"/>
      <c r="AS3249" s="110"/>
      <c r="AT3249" s="110"/>
      <c r="AU3249" s="110"/>
      <c r="AV3249" s="110"/>
      <c r="AW3249" s="110"/>
      <c r="AX3249" s="110"/>
      <c r="AY3249" s="110"/>
      <c r="AZ3249" s="110"/>
      <c r="BA3249" s="110"/>
      <c r="BB3249" s="110"/>
      <c r="BC3249" s="110"/>
      <c r="BD3249" s="110"/>
      <c r="BE3249" s="110"/>
      <c r="BF3249" s="110"/>
      <c r="BG3249" s="110"/>
      <c r="BH3249" s="110"/>
      <c r="BI3249" s="110"/>
      <c r="BJ3249" s="110"/>
    </row>
    <row r="3250" spans="1:62">
      <c r="A3250" s="108"/>
      <c r="B3250" s="108"/>
      <c r="C3250" s="109"/>
      <c r="D3250" s="109"/>
      <c r="E3250" s="108"/>
      <c r="F3250" s="108"/>
      <c r="G3250" s="108"/>
      <c r="H3250" s="108"/>
      <c r="I3250" s="108"/>
      <c r="J3250" s="108"/>
      <c r="K3250" s="110"/>
      <c r="L3250" s="110"/>
      <c r="M3250" s="110"/>
      <c r="N3250" s="110"/>
      <c r="O3250" s="110"/>
      <c r="P3250" s="110"/>
      <c r="Q3250" s="110"/>
      <c r="W3250" s="110"/>
      <c r="X3250" s="110"/>
      <c r="Y3250" s="110"/>
      <c r="Z3250" s="110"/>
      <c r="AA3250" s="110"/>
      <c r="AB3250" s="110"/>
      <c r="AC3250" s="110"/>
      <c r="AD3250" s="110"/>
      <c r="AE3250" s="110"/>
      <c r="AF3250" s="110"/>
      <c r="AI3250" s="110"/>
      <c r="AJ3250" s="110"/>
      <c r="AK3250" s="110"/>
      <c r="AL3250" s="110"/>
      <c r="AM3250" s="110"/>
      <c r="AN3250" s="110"/>
      <c r="AO3250" s="110"/>
      <c r="AP3250" s="110"/>
      <c r="AQ3250" s="110"/>
      <c r="AR3250" s="110"/>
      <c r="AS3250" s="110"/>
      <c r="AT3250" s="110"/>
      <c r="AU3250" s="110"/>
      <c r="AV3250" s="110"/>
      <c r="AW3250" s="110"/>
      <c r="AX3250" s="110"/>
      <c r="AY3250" s="110"/>
      <c r="AZ3250" s="110"/>
      <c r="BA3250" s="110"/>
      <c r="BB3250" s="110"/>
      <c r="BC3250" s="110"/>
      <c r="BD3250" s="110"/>
      <c r="BE3250" s="110"/>
      <c r="BF3250" s="110"/>
      <c r="BG3250" s="110"/>
      <c r="BH3250" s="110"/>
      <c r="BI3250" s="110"/>
      <c r="BJ3250" s="110"/>
    </row>
    <row r="3251" spans="1:62">
      <c r="A3251" s="108"/>
      <c r="B3251" s="108"/>
      <c r="C3251" s="109"/>
      <c r="D3251" s="109"/>
      <c r="E3251" s="108"/>
      <c r="F3251" s="108"/>
      <c r="G3251" s="108"/>
      <c r="H3251" s="108"/>
      <c r="I3251" s="108"/>
      <c r="J3251" s="108"/>
      <c r="K3251" s="110"/>
      <c r="L3251" s="110"/>
      <c r="M3251" s="110"/>
      <c r="N3251" s="110"/>
      <c r="O3251" s="110"/>
      <c r="P3251" s="110"/>
      <c r="Q3251" s="110"/>
      <c r="W3251" s="110"/>
      <c r="X3251" s="110"/>
      <c r="Y3251" s="110"/>
      <c r="Z3251" s="110"/>
      <c r="AA3251" s="110"/>
      <c r="AB3251" s="110"/>
      <c r="AC3251" s="110"/>
      <c r="AD3251" s="110"/>
      <c r="AE3251" s="110"/>
      <c r="AF3251" s="110"/>
      <c r="AI3251" s="110"/>
      <c r="AJ3251" s="110"/>
      <c r="AK3251" s="110"/>
      <c r="AL3251" s="110"/>
      <c r="AM3251" s="110"/>
      <c r="AN3251" s="110"/>
      <c r="AO3251" s="110"/>
      <c r="AP3251" s="110"/>
      <c r="AQ3251" s="110"/>
      <c r="AR3251" s="110"/>
      <c r="AS3251" s="110"/>
      <c r="AT3251" s="110"/>
      <c r="AU3251" s="110"/>
      <c r="AV3251" s="110"/>
      <c r="AW3251" s="110"/>
      <c r="AX3251" s="110"/>
      <c r="AY3251" s="110"/>
      <c r="AZ3251" s="110"/>
      <c r="BA3251" s="110"/>
      <c r="BB3251" s="110"/>
      <c r="BC3251" s="110"/>
      <c r="BD3251" s="110"/>
      <c r="BE3251" s="110"/>
      <c r="BF3251" s="110"/>
      <c r="BG3251" s="110"/>
      <c r="BH3251" s="110"/>
      <c r="BI3251" s="110"/>
      <c r="BJ3251" s="110"/>
    </row>
    <row r="3252" spans="1:62">
      <c r="A3252" s="108"/>
      <c r="B3252" s="108"/>
      <c r="C3252" s="109"/>
      <c r="D3252" s="109"/>
      <c r="E3252" s="108"/>
      <c r="F3252" s="108"/>
      <c r="G3252" s="108"/>
      <c r="H3252" s="108"/>
      <c r="I3252" s="108"/>
      <c r="J3252" s="108"/>
      <c r="K3252" s="110"/>
      <c r="L3252" s="110"/>
      <c r="M3252" s="110"/>
      <c r="P3252" s="110"/>
      <c r="Q3252" s="110"/>
      <c r="R3252" s="111"/>
      <c r="Y3252" s="110"/>
      <c r="Z3252" s="110"/>
      <c r="AA3252" s="110"/>
      <c r="AB3252" s="110"/>
      <c r="AC3252" s="110"/>
      <c r="AD3252" s="110"/>
      <c r="AE3252" s="110"/>
      <c r="AF3252" s="110"/>
      <c r="AI3252" s="110"/>
      <c r="AJ3252" s="110"/>
      <c r="AK3252" s="110"/>
      <c r="AL3252" s="110"/>
      <c r="AM3252" s="110"/>
      <c r="AN3252" s="110"/>
      <c r="AO3252" s="110"/>
      <c r="AP3252" s="110"/>
      <c r="AQ3252" s="110"/>
      <c r="AR3252" s="110"/>
      <c r="AS3252" s="110"/>
      <c r="AT3252" s="110"/>
      <c r="AU3252" s="110"/>
      <c r="AV3252" s="110"/>
      <c r="AW3252" s="110"/>
      <c r="AX3252" s="110"/>
      <c r="AY3252" s="110"/>
      <c r="AZ3252" s="110"/>
      <c r="BA3252" s="110"/>
      <c r="BB3252" s="110"/>
      <c r="BC3252" s="110"/>
      <c r="BD3252" s="110"/>
      <c r="BE3252" s="110"/>
      <c r="BF3252" s="110"/>
      <c r="BG3252" s="110"/>
      <c r="BH3252" s="110"/>
      <c r="BI3252" s="110"/>
      <c r="BJ3252" s="110"/>
    </row>
    <row r="3253" spans="1:62">
      <c r="A3253" s="108"/>
      <c r="B3253" s="108"/>
      <c r="C3253" s="109"/>
      <c r="D3253" s="109"/>
      <c r="E3253" s="108"/>
      <c r="F3253" s="108"/>
      <c r="G3253" s="108"/>
      <c r="H3253" s="108"/>
      <c r="I3253" s="108"/>
      <c r="J3253" s="108"/>
      <c r="K3253" s="110"/>
      <c r="L3253" s="110"/>
      <c r="M3253" s="110"/>
      <c r="P3253" s="110"/>
      <c r="Q3253" s="110"/>
      <c r="R3253" s="111"/>
      <c r="Y3253" s="110"/>
      <c r="Z3253" s="110"/>
      <c r="AA3253" s="110"/>
      <c r="AB3253" s="110"/>
      <c r="AC3253" s="110"/>
      <c r="AD3253" s="110"/>
      <c r="AE3253" s="110"/>
      <c r="AF3253" s="110"/>
      <c r="AI3253" s="110"/>
      <c r="AJ3253" s="110"/>
      <c r="AK3253" s="110"/>
      <c r="AL3253" s="110"/>
      <c r="AM3253" s="110"/>
      <c r="AN3253" s="110"/>
      <c r="AO3253" s="110"/>
      <c r="AP3253" s="110"/>
      <c r="AQ3253" s="110"/>
      <c r="AR3253" s="110"/>
      <c r="AS3253" s="110"/>
      <c r="AT3253" s="110"/>
      <c r="AU3253" s="110"/>
      <c r="AV3253" s="110"/>
      <c r="AW3253" s="110"/>
      <c r="AX3253" s="110"/>
      <c r="AY3253" s="110"/>
      <c r="AZ3253" s="110"/>
      <c r="BA3253" s="110"/>
      <c r="BB3253" s="110"/>
      <c r="BC3253" s="110"/>
      <c r="BD3253" s="110"/>
      <c r="BE3253" s="110"/>
      <c r="BF3253" s="110"/>
      <c r="BG3253" s="110"/>
      <c r="BH3253" s="110"/>
      <c r="BI3253" s="110"/>
      <c r="BJ3253" s="110"/>
    </row>
    <row r="3254" spans="1:62">
      <c r="A3254" s="108"/>
      <c r="B3254" s="108"/>
      <c r="C3254" s="109"/>
      <c r="D3254" s="109"/>
      <c r="E3254" s="108"/>
      <c r="F3254" s="108"/>
      <c r="G3254" s="108"/>
      <c r="H3254" s="108"/>
      <c r="I3254" s="108"/>
      <c r="J3254" s="108"/>
      <c r="K3254" s="110"/>
      <c r="L3254" s="110"/>
      <c r="M3254" s="110"/>
      <c r="O3254" s="110"/>
      <c r="P3254" s="110"/>
      <c r="R3254" s="111"/>
      <c r="Y3254" s="110"/>
      <c r="Z3254" s="110"/>
      <c r="AA3254" s="110"/>
      <c r="AB3254" s="110"/>
      <c r="AC3254" s="110"/>
      <c r="AD3254" s="110"/>
      <c r="AE3254" s="110"/>
      <c r="AF3254" s="110"/>
      <c r="AG3254" s="112"/>
      <c r="AI3254" s="110"/>
      <c r="AJ3254" s="110"/>
      <c r="AK3254" s="110"/>
      <c r="AL3254" s="110"/>
      <c r="AM3254" s="110"/>
      <c r="AN3254" s="110"/>
      <c r="AO3254" s="110"/>
      <c r="AP3254" s="110"/>
      <c r="AQ3254" s="110"/>
      <c r="AR3254" s="110"/>
      <c r="AS3254" s="110"/>
      <c r="AT3254" s="110"/>
      <c r="AU3254" s="110"/>
      <c r="AV3254" s="110"/>
      <c r="AW3254" s="110"/>
      <c r="AX3254" s="110"/>
      <c r="AY3254" s="110"/>
      <c r="AZ3254" s="110"/>
      <c r="BA3254" s="110"/>
      <c r="BB3254" s="110"/>
      <c r="BC3254" s="110"/>
      <c r="BD3254" s="110"/>
      <c r="BE3254" s="110"/>
      <c r="BF3254" s="110"/>
      <c r="BG3254" s="110"/>
      <c r="BH3254" s="110"/>
      <c r="BI3254" s="110"/>
      <c r="BJ3254" s="110"/>
    </row>
    <row r="3255" spans="1:62">
      <c r="A3255" s="108"/>
      <c r="B3255" s="108"/>
      <c r="C3255" s="109"/>
      <c r="D3255" s="109"/>
      <c r="E3255" s="108"/>
      <c r="F3255" s="108"/>
      <c r="G3255" s="108"/>
      <c r="H3255" s="108"/>
      <c r="I3255" s="108"/>
      <c r="J3255" s="108"/>
      <c r="K3255" s="110"/>
      <c r="L3255" s="110"/>
      <c r="M3255" s="110"/>
      <c r="N3255" s="110"/>
      <c r="O3255" s="110"/>
      <c r="P3255" s="110"/>
      <c r="Q3255" s="110"/>
      <c r="R3255" s="111"/>
      <c r="W3255" s="110"/>
      <c r="X3255" s="110"/>
      <c r="Y3255" s="110"/>
      <c r="Z3255" s="110"/>
      <c r="AA3255" s="110"/>
      <c r="AD3255" s="110"/>
      <c r="AE3255" s="110"/>
      <c r="AF3255" s="110"/>
      <c r="AG3255" s="112"/>
      <c r="AH3255" s="112"/>
      <c r="AI3255" s="110"/>
      <c r="AJ3255" s="110"/>
      <c r="AK3255" s="110"/>
      <c r="AL3255" s="110"/>
      <c r="AM3255" s="110"/>
      <c r="AN3255" s="110"/>
      <c r="AO3255" s="110"/>
      <c r="AP3255" s="110"/>
      <c r="AQ3255" s="110"/>
      <c r="AR3255" s="110"/>
      <c r="AS3255" s="110"/>
      <c r="AT3255" s="110"/>
      <c r="AU3255" s="110"/>
      <c r="AV3255" s="110"/>
      <c r="AW3255" s="110"/>
      <c r="AX3255" s="110"/>
      <c r="AY3255" s="110"/>
      <c r="AZ3255" s="110"/>
      <c r="BA3255" s="110"/>
      <c r="BB3255" s="110"/>
      <c r="BC3255" s="110"/>
      <c r="BD3255" s="110"/>
      <c r="BE3255" s="110"/>
      <c r="BF3255" s="110"/>
      <c r="BG3255" s="110"/>
      <c r="BH3255" s="110"/>
      <c r="BI3255" s="110"/>
      <c r="BJ3255" s="110"/>
    </row>
    <row r="3256" spans="1:62">
      <c r="A3256" s="108"/>
      <c r="B3256" s="108"/>
      <c r="C3256" s="109"/>
      <c r="D3256" s="109"/>
      <c r="E3256" s="108"/>
      <c r="F3256" s="108"/>
      <c r="G3256" s="108"/>
      <c r="H3256" s="108"/>
      <c r="I3256" s="108"/>
      <c r="J3256" s="108"/>
      <c r="K3256" s="110"/>
      <c r="L3256" s="110"/>
      <c r="M3256" s="110"/>
      <c r="N3256" s="110"/>
      <c r="O3256" s="110"/>
      <c r="P3256" s="110"/>
      <c r="R3256" s="111"/>
      <c r="Y3256" s="110"/>
      <c r="Z3256" s="110"/>
      <c r="AA3256" s="110"/>
      <c r="AB3256" s="110"/>
      <c r="AC3256" s="110"/>
      <c r="AD3256" s="110"/>
      <c r="AE3256" s="110"/>
      <c r="AF3256" s="110"/>
      <c r="AI3256" s="110"/>
      <c r="AJ3256" s="110"/>
      <c r="AK3256" s="110"/>
      <c r="AL3256" s="110"/>
      <c r="AM3256" s="110"/>
      <c r="AN3256" s="110"/>
      <c r="AO3256" s="110"/>
      <c r="AP3256" s="110"/>
      <c r="AQ3256" s="110"/>
      <c r="AR3256" s="110"/>
      <c r="AS3256" s="110"/>
      <c r="AT3256" s="110"/>
      <c r="AU3256" s="110"/>
      <c r="AV3256" s="110"/>
      <c r="AW3256" s="110"/>
      <c r="AX3256" s="110"/>
      <c r="AY3256" s="110"/>
      <c r="AZ3256" s="110"/>
      <c r="BA3256" s="110"/>
      <c r="BB3256" s="110"/>
      <c r="BC3256" s="110"/>
      <c r="BD3256" s="110"/>
      <c r="BE3256" s="110"/>
      <c r="BF3256" s="110"/>
      <c r="BG3256" s="110"/>
      <c r="BH3256" s="110"/>
      <c r="BI3256" s="110"/>
      <c r="BJ3256" s="110"/>
    </row>
    <row r="3257" spans="1:62">
      <c r="A3257" s="108"/>
      <c r="B3257" s="108"/>
      <c r="C3257" s="109"/>
      <c r="D3257" s="109"/>
      <c r="E3257" s="108"/>
      <c r="F3257" s="108"/>
      <c r="G3257" s="108"/>
      <c r="H3257" s="108"/>
      <c r="I3257" s="108"/>
      <c r="J3257" s="108"/>
      <c r="K3257" s="110"/>
      <c r="L3257" s="110"/>
      <c r="M3257" s="110"/>
      <c r="N3257" s="110"/>
      <c r="O3257" s="110"/>
      <c r="P3257" s="110"/>
      <c r="Q3257" s="110"/>
      <c r="R3257" s="111"/>
      <c r="Y3257" s="110"/>
      <c r="Z3257" s="110"/>
      <c r="AA3257" s="110"/>
      <c r="AD3257" s="110"/>
      <c r="AE3257" s="110"/>
      <c r="AF3257" s="110"/>
      <c r="AG3257" s="112"/>
      <c r="AI3257" s="110"/>
      <c r="AJ3257" s="110"/>
      <c r="AK3257" s="110"/>
      <c r="AL3257" s="110"/>
      <c r="AM3257" s="110"/>
      <c r="AN3257" s="110"/>
      <c r="AO3257" s="110"/>
      <c r="AP3257" s="110"/>
      <c r="AQ3257" s="110"/>
      <c r="AR3257" s="110"/>
      <c r="AS3257" s="110"/>
      <c r="AT3257" s="110"/>
      <c r="AU3257" s="110"/>
      <c r="AV3257" s="110"/>
      <c r="AW3257" s="110"/>
      <c r="AX3257" s="110"/>
      <c r="AY3257" s="110"/>
      <c r="AZ3257" s="110"/>
      <c r="BA3257" s="110"/>
      <c r="BB3257" s="110"/>
      <c r="BC3257" s="110"/>
      <c r="BD3257" s="110"/>
      <c r="BE3257" s="110"/>
      <c r="BF3257" s="110"/>
      <c r="BG3257" s="110"/>
      <c r="BH3257" s="110"/>
      <c r="BI3257" s="110"/>
      <c r="BJ3257" s="110"/>
    </row>
    <row r="3258" spans="1:62">
      <c r="A3258" s="108"/>
      <c r="B3258" s="108"/>
      <c r="C3258" s="109"/>
      <c r="D3258" s="109"/>
      <c r="E3258" s="108"/>
      <c r="F3258" s="108"/>
      <c r="G3258" s="108"/>
      <c r="H3258" s="108"/>
      <c r="I3258" s="108"/>
      <c r="J3258" s="108"/>
      <c r="K3258" s="110"/>
      <c r="L3258" s="110"/>
      <c r="M3258" s="110"/>
      <c r="N3258" s="110"/>
      <c r="O3258" s="110"/>
      <c r="P3258" s="110"/>
      <c r="Q3258" s="110"/>
      <c r="R3258" s="111"/>
      <c r="Y3258" s="110"/>
      <c r="Z3258" s="110"/>
      <c r="AA3258" s="110"/>
      <c r="AB3258" s="110"/>
      <c r="AC3258" s="110"/>
      <c r="AD3258" s="110"/>
      <c r="AE3258" s="110"/>
      <c r="AF3258" s="110"/>
      <c r="AI3258" s="110"/>
      <c r="AJ3258" s="110"/>
      <c r="AK3258" s="110"/>
      <c r="AL3258" s="110"/>
      <c r="AM3258" s="110"/>
      <c r="AN3258" s="110"/>
      <c r="AO3258" s="110"/>
      <c r="AP3258" s="110"/>
      <c r="AQ3258" s="110"/>
      <c r="AR3258" s="110"/>
      <c r="AS3258" s="110"/>
      <c r="AT3258" s="110"/>
      <c r="AU3258" s="110"/>
      <c r="AV3258" s="110"/>
      <c r="AW3258" s="110"/>
      <c r="AX3258" s="110"/>
      <c r="AY3258" s="110"/>
      <c r="AZ3258" s="110"/>
      <c r="BA3258" s="110"/>
      <c r="BB3258" s="110"/>
      <c r="BC3258" s="110"/>
      <c r="BD3258" s="110"/>
      <c r="BE3258" s="110"/>
      <c r="BF3258" s="110"/>
      <c r="BG3258" s="110"/>
      <c r="BH3258" s="110"/>
      <c r="BI3258" s="110"/>
      <c r="BJ3258" s="110"/>
    </row>
    <row r="3259" spans="1:62">
      <c r="A3259" s="108"/>
      <c r="B3259" s="108"/>
      <c r="C3259" s="109"/>
      <c r="D3259" s="109"/>
      <c r="E3259" s="108"/>
      <c r="F3259" s="108"/>
      <c r="G3259" s="108"/>
      <c r="H3259" s="108"/>
      <c r="I3259" s="108"/>
      <c r="J3259" s="108"/>
      <c r="K3259" s="110"/>
      <c r="L3259" s="110"/>
      <c r="M3259" s="110"/>
      <c r="N3259" s="110"/>
      <c r="O3259" s="110"/>
      <c r="P3259" s="110"/>
      <c r="Q3259" s="110"/>
      <c r="R3259" s="111"/>
      <c r="S3259" s="111"/>
      <c r="W3259" s="110"/>
      <c r="X3259" s="110"/>
      <c r="Y3259" s="110"/>
      <c r="Z3259" s="110"/>
      <c r="AA3259" s="110"/>
      <c r="AB3259" s="110"/>
      <c r="AC3259" s="110"/>
      <c r="AD3259" s="110"/>
      <c r="AE3259" s="110"/>
      <c r="AF3259" s="110"/>
      <c r="AI3259" s="110"/>
      <c r="AJ3259" s="110"/>
      <c r="AK3259" s="110"/>
      <c r="AL3259" s="110"/>
      <c r="AM3259" s="110"/>
      <c r="AN3259" s="110"/>
      <c r="AO3259" s="110"/>
      <c r="AP3259" s="110"/>
      <c r="AQ3259" s="110"/>
      <c r="AR3259" s="110"/>
      <c r="AS3259" s="110"/>
      <c r="AT3259" s="110"/>
      <c r="AU3259" s="110"/>
      <c r="AV3259" s="110"/>
      <c r="AW3259" s="110"/>
      <c r="AX3259" s="110"/>
      <c r="AY3259" s="110"/>
      <c r="AZ3259" s="110"/>
      <c r="BA3259" s="110"/>
      <c r="BB3259" s="110"/>
      <c r="BC3259" s="110"/>
      <c r="BD3259" s="110"/>
      <c r="BE3259" s="110"/>
      <c r="BF3259" s="110"/>
      <c r="BG3259" s="110"/>
      <c r="BH3259" s="110"/>
      <c r="BI3259" s="110"/>
      <c r="BJ3259" s="110"/>
    </row>
    <row r="3260" spans="1:62">
      <c r="A3260" s="108"/>
      <c r="B3260" s="108"/>
      <c r="C3260" s="109"/>
      <c r="D3260" s="109"/>
      <c r="E3260" s="108"/>
      <c r="F3260" s="108"/>
      <c r="G3260" s="108"/>
      <c r="H3260" s="108"/>
      <c r="I3260" s="108"/>
      <c r="J3260" s="108"/>
      <c r="K3260" s="110"/>
      <c r="L3260" s="110"/>
      <c r="M3260" s="110"/>
      <c r="N3260" s="110"/>
      <c r="O3260" s="110"/>
      <c r="P3260" s="110"/>
      <c r="Q3260" s="110"/>
      <c r="R3260" s="111"/>
      <c r="S3260" s="111"/>
      <c r="W3260" s="110"/>
      <c r="X3260" s="110"/>
      <c r="Y3260" s="110"/>
      <c r="Z3260" s="110"/>
      <c r="AA3260" s="110"/>
      <c r="AB3260" s="110"/>
      <c r="AC3260" s="110"/>
      <c r="AD3260" s="110"/>
      <c r="AE3260" s="110"/>
      <c r="AF3260" s="110"/>
      <c r="AI3260" s="110"/>
      <c r="AJ3260" s="110"/>
      <c r="AK3260" s="110"/>
      <c r="AL3260" s="110"/>
      <c r="AM3260" s="110"/>
      <c r="AN3260" s="110"/>
      <c r="AO3260" s="110"/>
      <c r="AP3260" s="110"/>
      <c r="AQ3260" s="110"/>
      <c r="AR3260" s="110"/>
      <c r="AS3260" s="110"/>
      <c r="AT3260" s="110"/>
      <c r="AU3260" s="110"/>
      <c r="AV3260" s="110"/>
      <c r="AW3260" s="110"/>
      <c r="AX3260" s="110"/>
      <c r="AY3260" s="110"/>
      <c r="AZ3260" s="110"/>
      <c r="BA3260" s="110"/>
      <c r="BB3260" s="110"/>
      <c r="BC3260" s="110"/>
      <c r="BD3260" s="110"/>
      <c r="BE3260" s="110"/>
      <c r="BF3260" s="110"/>
      <c r="BG3260" s="110"/>
      <c r="BH3260" s="110"/>
      <c r="BI3260" s="110"/>
      <c r="BJ3260" s="110"/>
    </row>
    <row r="3261" spans="1:62">
      <c r="A3261" s="108"/>
      <c r="B3261" s="108"/>
      <c r="C3261" s="109"/>
      <c r="D3261" s="109"/>
      <c r="E3261" s="108"/>
      <c r="F3261" s="108"/>
      <c r="G3261" s="108"/>
      <c r="H3261" s="108"/>
      <c r="I3261" s="108"/>
      <c r="J3261" s="108"/>
      <c r="K3261" s="110"/>
      <c r="L3261" s="110"/>
      <c r="M3261" s="110"/>
      <c r="Y3261" s="110"/>
      <c r="Z3261" s="110"/>
      <c r="AA3261" s="110"/>
      <c r="AB3261" s="110"/>
      <c r="AC3261" s="110"/>
      <c r="AD3261" s="110"/>
      <c r="AE3261" s="110"/>
      <c r="AF3261" s="110"/>
      <c r="AG3261" s="112"/>
    </row>
    <row r="3262" spans="1:62">
      <c r="A3262" s="108"/>
      <c r="B3262" s="108"/>
      <c r="C3262" s="109"/>
      <c r="D3262" s="109"/>
      <c r="E3262" s="108"/>
      <c r="F3262" s="108"/>
      <c r="G3262" s="108"/>
      <c r="H3262" s="108"/>
      <c r="I3262" s="108"/>
      <c r="J3262" s="108"/>
      <c r="K3262" s="110"/>
      <c r="L3262" s="110"/>
      <c r="M3262" s="110"/>
      <c r="Y3262" s="110"/>
      <c r="Z3262" s="110"/>
      <c r="AA3262" s="110"/>
      <c r="AB3262" s="110"/>
      <c r="AC3262" s="110"/>
      <c r="AD3262" s="110"/>
      <c r="AE3262" s="110"/>
      <c r="AF3262" s="110"/>
      <c r="AG3262" s="112"/>
    </row>
    <row r="3263" spans="1:62">
      <c r="A3263" s="108"/>
      <c r="B3263" s="108"/>
      <c r="C3263" s="109"/>
      <c r="D3263" s="109"/>
      <c r="E3263" s="108"/>
      <c r="F3263" s="108"/>
      <c r="G3263" s="108"/>
      <c r="H3263" s="108"/>
      <c r="I3263" s="108"/>
      <c r="J3263" s="108"/>
      <c r="K3263" s="110"/>
      <c r="L3263" s="110"/>
      <c r="M3263" s="110"/>
      <c r="N3263" s="110"/>
      <c r="O3263" s="110"/>
      <c r="P3263" s="110"/>
      <c r="R3263" s="111"/>
      <c r="Y3263" s="110"/>
      <c r="Z3263" s="110"/>
      <c r="AA3263" s="110"/>
      <c r="AB3263" s="110"/>
      <c r="AC3263" s="110"/>
      <c r="AD3263" s="110"/>
      <c r="AE3263" s="110"/>
      <c r="AF3263" s="110"/>
      <c r="AI3263" s="110"/>
      <c r="AJ3263" s="110"/>
      <c r="AK3263" s="110"/>
      <c r="AL3263" s="110"/>
      <c r="AM3263" s="110"/>
      <c r="AN3263" s="110"/>
      <c r="AO3263" s="110"/>
      <c r="AP3263" s="110"/>
      <c r="AQ3263" s="110"/>
      <c r="AR3263" s="110"/>
      <c r="AS3263" s="110"/>
      <c r="AT3263" s="110"/>
      <c r="AU3263" s="110"/>
      <c r="AV3263" s="110"/>
      <c r="AW3263" s="110"/>
      <c r="AX3263" s="110"/>
      <c r="AY3263" s="110"/>
      <c r="AZ3263" s="110"/>
      <c r="BA3263" s="110"/>
      <c r="BB3263" s="110"/>
      <c r="BC3263" s="110"/>
      <c r="BD3263" s="110"/>
      <c r="BE3263" s="110"/>
      <c r="BF3263" s="110"/>
      <c r="BG3263" s="110"/>
      <c r="BH3263" s="110"/>
      <c r="BI3263" s="110"/>
      <c r="BJ3263" s="110"/>
    </row>
    <row r="3264" spans="1:62">
      <c r="A3264" s="108"/>
      <c r="B3264" s="108"/>
      <c r="C3264" s="109"/>
      <c r="D3264" s="109"/>
      <c r="E3264" s="108"/>
      <c r="F3264" s="108"/>
      <c r="G3264" s="108"/>
      <c r="H3264" s="108"/>
      <c r="I3264" s="108"/>
      <c r="J3264" s="108"/>
      <c r="K3264" s="110"/>
      <c r="L3264" s="110"/>
      <c r="M3264" s="110"/>
      <c r="O3264" s="110"/>
      <c r="P3264" s="110"/>
      <c r="Y3264" s="110"/>
      <c r="Z3264" s="110"/>
      <c r="AA3264" s="110"/>
      <c r="AB3264" s="110"/>
      <c r="AC3264" s="110"/>
      <c r="AD3264" s="110"/>
      <c r="AE3264" s="110"/>
      <c r="AF3264" s="110"/>
      <c r="AI3264" s="110"/>
      <c r="AJ3264" s="110"/>
      <c r="AK3264" s="110"/>
      <c r="AL3264" s="110"/>
      <c r="AM3264" s="110"/>
      <c r="AN3264" s="110"/>
      <c r="AO3264" s="110"/>
      <c r="AP3264" s="110"/>
      <c r="AQ3264" s="110"/>
      <c r="AR3264" s="110"/>
      <c r="AS3264" s="110"/>
      <c r="AT3264" s="110"/>
      <c r="AU3264" s="110"/>
      <c r="AV3264" s="110"/>
      <c r="AW3264" s="110"/>
      <c r="AX3264" s="110"/>
      <c r="AY3264" s="110"/>
      <c r="AZ3264" s="110"/>
      <c r="BA3264" s="110"/>
      <c r="BB3264" s="110"/>
      <c r="BC3264" s="110"/>
      <c r="BD3264" s="110"/>
      <c r="BE3264" s="110"/>
      <c r="BF3264" s="110"/>
      <c r="BG3264" s="110"/>
      <c r="BH3264" s="110"/>
      <c r="BI3264" s="110"/>
      <c r="BJ3264" s="110"/>
    </row>
    <row r="3265" spans="1:62">
      <c r="A3265" s="108"/>
      <c r="B3265" s="108"/>
      <c r="C3265" s="109"/>
      <c r="D3265" s="109"/>
      <c r="E3265" s="108"/>
      <c r="F3265" s="108"/>
      <c r="G3265" s="108"/>
      <c r="H3265" s="108"/>
      <c r="I3265" s="108"/>
      <c r="J3265" s="108"/>
      <c r="K3265" s="110"/>
      <c r="L3265" s="110"/>
      <c r="M3265" s="110"/>
      <c r="O3265" s="110"/>
      <c r="P3265" s="110"/>
      <c r="Y3265" s="110"/>
      <c r="Z3265" s="110"/>
      <c r="AA3265" s="110"/>
      <c r="AB3265" s="110"/>
      <c r="AC3265" s="110"/>
      <c r="AD3265" s="110"/>
      <c r="AE3265" s="110"/>
      <c r="AF3265" s="110"/>
      <c r="AI3265" s="110"/>
      <c r="AJ3265" s="110"/>
      <c r="AK3265" s="110"/>
      <c r="AL3265" s="110"/>
      <c r="AM3265" s="110"/>
      <c r="AN3265" s="110"/>
      <c r="AO3265" s="110"/>
      <c r="AP3265" s="110"/>
      <c r="AQ3265" s="110"/>
      <c r="AR3265" s="110"/>
      <c r="AS3265" s="110"/>
      <c r="AT3265" s="110"/>
      <c r="AU3265" s="110"/>
      <c r="AV3265" s="110"/>
      <c r="AW3265" s="110"/>
      <c r="AX3265" s="110"/>
      <c r="AY3265" s="110"/>
      <c r="AZ3265" s="110"/>
      <c r="BA3265" s="110"/>
      <c r="BB3265" s="110"/>
      <c r="BC3265" s="110"/>
      <c r="BD3265" s="110"/>
      <c r="BE3265" s="110"/>
      <c r="BF3265" s="110"/>
      <c r="BG3265" s="110"/>
      <c r="BH3265" s="110"/>
      <c r="BI3265" s="110"/>
      <c r="BJ3265" s="110"/>
    </row>
    <row r="3266" spans="1:62">
      <c r="A3266" s="108"/>
      <c r="B3266" s="108"/>
      <c r="C3266" s="109"/>
      <c r="D3266" s="109"/>
      <c r="E3266" s="108"/>
      <c r="F3266" s="108"/>
      <c r="G3266" s="108"/>
      <c r="H3266" s="108"/>
      <c r="I3266" s="108"/>
      <c r="J3266" s="108"/>
      <c r="K3266" s="110"/>
      <c r="L3266" s="110"/>
      <c r="M3266" s="110"/>
      <c r="N3266" s="110"/>
      <c r="O3266" s="110"/>
      <c r="P3266" s="110"/>
      <c r="Y3266" s="110"/>
      <c r="Z3266" s="110"/>
      <c r="AA3266" s="110"/>
      <c r="AB3266" s="110"/>
      <c r="AC3266" s="110"/>
      <c r="AD3266" s="110"/>
      <c r="AE3266" s="110"/>
      <c r="AF3266" s="110"/>
      <c r="AI3266" s="110"/>
      <c r="AJ3266" s="110"/>
      <c r="AK3266" s="110"/>
      <c r="AL3266" s="110"/>
      <c r="AM3266" s="110"/>
      <c r="AN3266" s="110"/>
      <c r="AO3266" s="110"/>
      <c r="AP3266" s="110"/>
      <c r="AQ3266" s="110"/>
      <c r="AR3266" s="110"/>
      <c r="AS3266" s="110"/>
      <c r="AT3266" s="110"/>
      <c r="AU3266" s="110"/>
      <c r="AV3266" s="110"/>
      <c r="AW3266" s="110"/>
      <c r="AX3266" s="110"/>
      <c r="AY3266" s="110"/>
      <c r="AZ3266" s="110"/>
      <c r="BA3266" s="110"/>
      <c r="BB3266" s="110"/>
      <c r="BC3266" s="110"/>
      <c r="BD3266" s="110"/>
      <c r="BE3266" s="110"/>
      <c r="BF3266" s="110"/>
      <c r="BG3266" s="110"/>
      <c r="BH3266" s="110"/>
      <c r="BI3266" s="110"/>
      <c r="BJ3266" s="110"/>
    </row>
    <row r="3267" spans="1:62">
      <c r="A3267" s="108"/>
      <c r="B3267" s="108"/>
      <c r="C3267" s="109"/>
      <c r="D3267" s="109"/>
      <c r="E3267" s="108"/>
      <c r="F3267" s="108"/>
      <c r="G3267" s="108"/>
      <c r="H3267" s="108"/>
      <c r="I3267" s="108"/>
      <c r="J3267" s="108"/>
      <c r="K3267" s="110"/>
      <c r="L3267" s="110"/>
      <c r="M3267" s="110"/>
      <c r="Y3267" s="110"/>
      <c r="Z3267" s="110"/>
      <c r="AA3267" s="110"/>
      <c r="AB3267" s="110"/>
      <c r="AC3267" s="110"/>
      <c r="AD3267" s="110"/>
      <c r="AE3267" s="110"/>
      <c r="AF3267" s="110"/>
      <c r="AG3267" s="112"/>
    </row>
    <row r="3268" spans="1:62">
      <c r="A3268" s="108"/>
      <c r="B3268" s="108"/>
      <c r="C3268" s="109"/>
      <c r="D3268" s="109"/>
      <c r="E3268" s="108"/>
      <c r="F3268" s="108"/>
      <c r="G3268" s="108"/>
      <c r="H3268" s="108"/>
      <c r="I3268" s="108"/>
      <c r="J3268" s="108"/>
      <c r="K3268" s="110"/>
      <c r="L3268" s="110"/>
      <c r="M3268" s="110"/>
      <c r="N3268" s="110"/>
      <c r="O3268" s="110"/>
      <c r="P3268" s="110"/>
      <c r="Q3268" s="110"/>
      <c r="R3268" s="111"/>
      <c r="S3268" s="111"/>
      <c r="Y3268" s="110"/>
      <c r="Z3268" s="110"/>
      <c r="AA3268" s="110"/>
      <c r="AB3268" s="110"/>
      <c r="AC3268" s="110"/>
      <c r="AD3268" s="110"/>
      <c r="AE3268" s="110"/>
      <c r="AF3268" s="110"/>
      <c r="AG3268" s="112"/>
      <c r="AI3268" s="110"/>
      <c r="AJ3268" s="110"/>
      <c r="AK3268" s="110"/>
      <c r="AL3268" s="110"/>
      <c r="AM3268" s="110"/>
      <c r="AN3268" s="110"/>
      <c r="AO3268" s="110"/>
      <c r="AP3268" s="110"/>
      <c r="AQ3268" s="110"/>
      <c r="AR3268" s="110"/>
      <c r="AS3268" s="110"/>
      <c r="AT3268" s="110"/>
      <c r="AU3268" s="110"/>
      <c r="AV3268" s="110"/>
      <c r="AW3268" s="110"/>
      <c r="AX3268" s="110"/>
      <c r="AY3268" s="110"/>
      <c r="AZ3268" s="110"/>
      <c r="BA3268" s="110"/>
      <c r="BB3268" s="110"/>
      <c r="BC3268" s="110"/>
      <c r="BD3268" s="110"/>
      <c r="BE3268" s="110"/>
      <c r="BF3268" s="110"/>
      <c r="BG3268" s="110"/>
      <c r="BH3268" s="110"/>
      <c r="BI3268" s="110"/>
      <c r="BJ3268" s="110"/>
    </row>
    <row r="3269" spans="1:62">
      <c r="A3269" s="108"/>
      <c r="B3269" s="108"/>
      <c r="C3269" s="109"/>
      <c r="D3269" s="109"/>
      <c r="E3269" s="108"/>
      <c r="F3269" s="108"/>
      <c r="G3269" s="108"/>
      <c r="H3269" s="108"/>
      <c r="I3269" s="108"/>
      <c r="J3269" s="108"/>
      <c r="K3269" s="110"/>
      <c r="L3269" s="110"/>
      <c r="M3269" s="110"/>
      <c r="N3269" s="110"/>
      <c r="O3269" s="110"/>
      <c r="P3269" s="110"/>
      <c r="W3269" s="110"/>
      <c r="X3269" s="110"/>
      <c r="Y3269" s="110"/>
      <c r="Z3269" s="110"/>
      <c r="AA3269" s="110"/>
      <c r="AB3269" s="110"/>
      <c r="AC3269" s="110"/>
      <c r="AD3269" s="110"/>
      <c r="AE3269" s="110"/>
      <c r="AF3269" s="110"/>
      <c r="AG3269" s="112"/>
      <c r="AI3269" s="110"/>
      <c r="AJ3269" s="110"/>
      <c r="AK3269" s="110"/>
      <c r="AL3269" s="110"/>
      <c r="AM3269" s="110"/>
      <c r="AN3269" s="110"/>
      <c r="AO3269" s="110"/>
      <c r="AP3269" s="110"/>
      <c r="AQ3269" s="110"/>
      <c r="AR3269" s="110"/>
      <c r="AS3269" s="110"/>
      <c r="AT3269" s="110"/>
      <c r="AU3269" s="110"/>
      <c r="AV3269" s="110"/>
      <c r="AW3269" s="110"/>
      <c r="AX3269" s="110"/>
      <c r="AY3269" s="110"/>
      <c r="AZ3269" s="110"/>
      <c r="BA3269" s="110"/>
      <c r="BB3269" s="110"/>
      <c r="BC3269" s="110"/>
      <c r="BD3269" s="110"/>
      <c r="BE3269" s="110"/>
      <c r="BF3269" s="110"/>
      <c r="BG3269" s="110"/>
      <c r="BH3269" s="110"/>
      <c r="BI3269" s="110"/>
      <c r="BJ3269" s="110"/>
    </row>
    <row r="3270" spans="1:62">
      <c r="A3270" s="108"/>
      <c r="B3270" s="108"/>
      <c r="C3270" s="109"/>
      <c r="D3270" s="109"/>
      <c r="E3270" s="108"/>
      <c r="F3270" s="108"/>
      <c r="G3270" s="108"/>
      <c r="H3270" s="108"/>
      <c r="I3270" s="108"/>
      <c r="J3270" s="108"/>
      <c r="K3270" s="110"/>
      <c r="L3270" s="110"/>
      <c r="M3270" s="110"/>
      <c r="N3270" s="110"/>
      <c r="O3270" s="110"/>
      <c r="P3270" s="110"/>
      <c r="W3270" s="110"/>
      <c r="X3270" s="110"/>
      <c r="Y3270" s="110"/>
      <c r="Z3270" s="110"/>
      <c r="AA3270" s="110"/>
      <c r="AB3270" s="110"/>
      <c r="AC3270" s="110"/>
      <c r="AD3270" s="110"/>
      <c r="AE3270" s="110"/>
      <c r="AF3270" s="110"/>
      <c r="AG3270" s="112"/>
      <c r="AI3270" s="110"/>
      <c r="AJ3270" s="110"/>
      <c r="AK3270" s="110"/>
      <c r="AL3270" s="110"/>
      <c r="AM3270" s="110"/>
      <c r="AN3270" s="110"/>
      <c r="AO3270" s="110"/>
      <c r="AP3270" s="110"/>
      <c r="AQ3270" s="110"/>
      <c r="AR3270" s="110"/>
      <c r="AS3270" s="110"/>
      <c r="AT3270" s="110"/>
      <c r="AU3270" s="110"/>
      <c r="AV3270" s="110"/>
      <c r="AW3270" s="110"/>
      <c r="AX3270" s="110"/>
      <c r="AY3270" s="110"/>
      <c r="AZ3270" s="110"/>
      <c r="BA3270" s="110"/>
      <c r="BB3270" s="110"/>
      <c r="BC3270" s="110"/>
      <c r="BD3270" s="110"/>
      <c r="BE3270" s="110"/>
      <c r="BF3270" s="110"/>
      <c r="BG3270" s="110"/>
      <c r="BH3270" s="110"/>
      <c r="BI3270" s="110"/>
      <c r="BJ3270" s="110"/>
    </row>
    <row r="3271" spans="1:62">
      <c r="A3271" s="108"/>
      <c r="B3271" s="108"/>
      <c r="C3271" s="109"/>
      <c r="D3271" s="109"/>
      <c r="E3271" s="108"/>
      <c r="F3271" s="108"/>
      <c r="G3271" s="108"/>
      <c r="H3271" s="108"/>
      <c r="I3271" s="108"/>
      <c r="J3271" s="108"/>
      <c r="K3271" s="110"/>
      <c r="L3271" s="110"/>
      <c r="M3271" s="110"/>
      <c r="N3271" s="110"/>
      <c r="O3271" s="110"/>
      <c r="P3271" s="110"/>
      <c r="W3271" s="110"/>
      <c r="X3271" s="110"/>
      <c r="Y3271" s="110"/>
      <c r="Z3271" s="110"/>
      <c r="AA3271" s="110"/>
      <c r="AB3271" s="110"/>
      <c r="AC3271" s="110"/>
      <c r="AD3271" s="110"/>
      <c r="AE3271" s="110"/>
      <c r="AF3271" s="110"/>
      <c r="AG3271" s="112"/>
    </row>
    <row r="3272" spans="1:62">
      <c r="A3272" s="108"/>
      <c r="B3272" s="108"/>
      <c r="C3272" s="109"/>
      <c r="D3272" s="109"/>
      <c r="E3272" s="108"/>
      <c r="F3272" s="108"/>
      <c r="G3272" s="108"/>
      <c r="H3272" s="108"/>
      <c r="I3272" s="108"/>
      <c r="J3272" s="108"/>
      <c r="K3272" s="110"/>
      <c r="L3272" s="110"/>
      <c r="M3272" s="110"/>
      <c r="N3272" s="110"/>
      <c r="O3272" s="110"/>
      <c r="P3272" s="110"/>
      <c r="W3272" s="110"/>
      <c r="X3272" s="110"/>
      <c r="Y3272" s="110"/>
      <c r="Z3272" s="110"/>
      <c r="AA3272" s="110"/>
      <c r="AB3272" s="110"/>
      <c r="AC3272" s="110"/>
      <c r="AD3272" s="110"/>
      <c r="AE3272" s="110"/>
      <c r="AF3272" s="110"/>
      <c r="AG3272" s="112"/>
    </row>
    <row r="3273" spans="1:62">
      <c r="A3273" s="108"/>
      <c r="B3273" s="108"/>
      <c r="C3273" s="109"/>
      <c r="D3273" s="109"/>
      <c r="E3273" s="108"/>
      <c r="F3273" s="108"/>
      <c r="G3273" s="108"/>
      <c r="H3273" s="108"/>
      <c r="I3273" s="108"/>
      <c r="J3273" s="108"/>
      <c r="K3273" s="110"/>
      <c r="L3273" s="110"/>
      <c r="M3273" s="110"/>
      <c r="N3273" s="110"/>
      <c r="O3273" s="110"/>
      <c r="P3273" s="110"/>
      <c r="R3273" s="111"/>
      <c r="S3273" s="111"/>
      <c r="Y3273" s="110"/>
      <c r="Z3273" s="110"/>
      <c r="AA3273" s="110"/>
      <c r="AB3273" s="110"/>
      <c r="AC3273" s="110"/>
      <c r="AD3273" s="110"/>
      <c r="AE3273" s="110"/>
      <c r="AF3273" s="110"/>
      <c r="AI3273" s="110"/>
      <c r="AJ3273" s="110"/>
      <c r="AK3273" s="110"/>
      <c r="AL3273" s="110"/>
      <c r="AM3273" s="110"/>
      <c r="AN3273" s="110"/>
      <c r="AO3273" s="110"/>
      <c r="AP3273" s="110"/>
      <c r="AQ3273" s="110"/>
      <c r="AR3273" s="110"/>
      <c r="AS3273" s="110"/>
      <c r="AT3273" s="110"/>
      <c r="AU3273" s="110"/>
      <c r="AV3273" s="110"/>
      <c r="AW3273" s="110"/>
      <c r="AX3273" s="110"/>
      <c r="AY3273" s="110"/>
      <c r="AZ3273" s="110"/>
      <c r="BA3273" s="110"/>
      <c r="BB3273" s="110"/>
      <c r="BC3273" s="110"/>
      <c r="BD3273" s="110"/>
      <c r="BE3273" s="110"/>
      <c r="BF3273" s="110"/>
      <c r="BG3273" s="110"/>
      <c r="BH3273" s="110"/>
      <c r="BI3273" s="110"/>
      <c r="BJ3273" s="110"/>
    </row>
    <row r="3274" spans="1:62">
      <c r="A3274" s="108"/>
      <c r="B3274" s="108"/>
      <c r="C3274" s="109"/>
      <c r="D3274" s="109"/>
      <c r="E3274" s="108"/>
      <c r="F3274" s="108"/>
      <c r="G3274" s="108"/>
      <c r="H3274" s="108"/>
      <c r="I3274" s="108"/>
      <c r="J3274" s="108"/>
      <c r="K3274" s="110"/>
      <c r="L3274" s="110"/>
      <c r="M3274" s="110"/>
      <c r="N3274" s="110"/>
      <c r="O3274" s="110"/>
      <c r="P3274" s="110"/>
      <c r="R3274" s="111"/>
      <c r="Y3274" s="110"/>
      <c r="Z3274" s="110"/>
      <c r="AA3274" s="110"/>
      <c r="AB3274" s="110"/>
      <c r="AC3274" s="110"/>
      <c r="AD3274" s="110"/>
      <c r="AE3274" s="110"/>
      <c r="AF3274" s="110"/>
      <c r="AG3274" s="112"/>
      <c r="AI3274" s="110"/>
      <c r="AJ3274" s="110"/>
      <c r="AK3274" s="110"/>
      <c r="AL3274" s="110"/>
      <c r="AM3274" s="110"/>
      <c r="AN3274" s="110"/>
      <c r="AO3274" s="110"/>
      <c r="AP3274" s="110"/>
      <c r="AQ3274" s="110"/>
      <c r="AR3274" s="110"/>
      <c r="AS3274" s="110"/>
      <c r="AT3274" s="110"/>
      <c r="AU3274" s="110"/>
      <c r="AV3274" s="110"/>
      <c r="AW3274" s="110"/>
      <c r="AX3274" s="110"/>
      <c r="AY3274" s="110"/>
      <c r="AZ3274" s="110"/>
      <c r="BA3274" s="110"/>
      <c r="BB3274" s="110"/>
      <c r="BC3274" s="110"/>
      <c r="BD3274" s="110"/>
      <c r="BE3274" s="110"/>
      <c r="BF3274" s="110"/>
      <c r="BG3274" s="110"/>
      <c r="BH3274" s="110"/>
      <c r="BI3274" s="110"/>
      <c r="BJ3274" s="110"/>
    </row>
    <row r="3275" spans="1:62">
      <c r="A3275" s="108"/>
      <c r="B3275" s="108"/>
      <c r="C3275" s="109"/>
      <c r="D3275" s="109"/>
      <c r="E3275" s="108"/>
      <c r="F3275" s="108"/>
      <c r="G3275" s="108"/>
      <c r="H3275" s="108"/>
      <c r="I3275" s="108"/>
      <c r="J3275" s="108"/>
      <c r="K3275" s="110"/>
      <c r="L3275" s="110"/>
      <c r="M3275" s="110"/>
      <c r="O3275" s="110"/>
      <c r="P3275" s="110"/>
      <c r="Q3275" s="110"/>
      <c r="R3275" s="111"/>
      <c r="S3275" s="111"/>
      <c r="AH3275" s="112"/>
      <c r="AI3275" s="110"/>
      <c r="AJ3275" s="110"/>
      <c r="AK3275" s="110"/>
      <c r="AL3275" s="110"/>
      <c r="AM3275" s="110"/>
      <c r="AN3275" s="110"/>
      <c r="AO3275" s="110"/>
      <c r="AP3275" s="110"/>
      <c r="AQ3275" s="110"/>
      <c r="AR3275" s="110"/>
      <c r="AS3275" s="110"/>
      <c r="AT3275" s="110"/>
      <c r="AU3275" s="110"/>
      <c r="AV3275" s="110"/>
      <c r="AW3275" s="110"/>
      <c r="AX3275" s="110"/>
      <c r="AY3275" s="110"/>
      <c r="AZ3275" s="110"/>
      <c r="BA3275" s="110"/>
      <c r="BB3275" s="110"/>
      <c r="BC3275" s="110"/>
      <c r="BD3275" s="110"/>
      <c r="BE3275" s="110"/>
      <c r="BF3275" s="110"/>
      <c r="BG3275" s="110"/>
      <c r="BH3275" s="110"/>
      <c r="BI3275" s="110"/>
      <c r="BJ3275" s="110"/>
    </row>
    <row r="3276" spans="1:62">
      <c r="A3276" s="108"/>
      <c r="B3276" s="108"/>
      <c r="C3276" s="109"/>
      <c r="D3276" s="109"/>
      <c r="E3276" s="108"/>
      <c r="F3276" s="108"/>
      <c r="G3276" s="108"/>
      <c r="H3276" s="108"/>
      <c r="I3276" s="108"/>
      <c r="J3276" s="108"/>
      <c r="K3276" s="110"/>
      <c r="L3276" s="110"/>
      <c r="M3276" s="110"/>
      <c r="R3276" s="111"/>
      <c r="Y3276" s="110"/>
      <c r="Z3276" s="110"/>
      <c r="AA3276" s="110"/>
      <c r="AB3276" s="110"/>
      <c r="AC3276" s="110"/>
      <c r="AD3276" s="110"/>
      <c r="AE3276" s="110"/>
      <c r="AF3276" s="110"/>
      <c r="AG3276" s="112"/>
      <c r="AI3276" s="110"/>
      <c r="AJ3276" s="110"/>
      <c r="AK3276" s="110"/>
      <c r="AL3276" s="110"/>
      <c r="AM3276" s="110"/>
      <c r="AN3276" s="110"/>
      <c r="AO3276" s="110"/>
      <c r="AP3276" s="110"/>
      <c r="AQ3276" s="110"/>
      <c r="AS3276" s="110"/>
      <c r="AT3276" s="110"/>
      <c r="AU3276" s="110"/>
      <c r="AV3276" s="110"/>
      <c r="AW3276" s="110"/>
      <c r="AY3276" s="110"/>
      <c r="AZ3276" s="110"/>
      <c r="BA3276" s="110"/>
      <c r="BB3276" s="110"/>
      <c r="BC3276" s="110"/>
      <c r="BE3276" s="110"/>
      <c r="BF3276" s="110"/>
      <c r="BG3276" s="110"/>
      <c r="BH3276" s="110"/>
      <c r="BI3276" s="110"/>
    </row>
    <row r="3277" spans="1:62">
      <c r="A3277" s="108"/>
      <c r="B3277" s="108"/>
      <c r="C3277" s="109"/>
      <c r="D3277" s="109"/>
      <c r="E3277" s="108"/>
      <c r="F3277" s="108"/>
      <c r="G3277" s="108"/>
      <c r="H3277" s="108"/>
      <c r="I3277" s="108"/>
      <c r="J3277" s="108"/>
      <c r="K3277" s="110"/>
      <c r="L3277" s="110"/>
      <c r="M3277" s="110"/>
      <c r="N3277" s="110"/>
      <c r="O3277" s="110"/>
      <c r="P3277" s="110"/>
      <c r="Q3277" s="110"/>
      <c r="R3277" s="111"/>
      <c r="Y3277" s="110"/>
      <c r="Z3277" s="110"/>
      <c r="AA3277" s="110"/>
      <c r="AB3277" s="110"/>
      <c r="AC3277" s="110"/>
      <c r="AD3277" s="110"/>
      <c r="AE3277" s="110"/>
      <c r="AF3277" s="110"/>
      <c r="AI3277" s="110"/>
      <c r="AJ3277" s="110"/>
      <c r="AK3277" s="110"/>
      <c r="AL3277" s="110"/>
      <c r="AM3277" s="110"/>
      <c r="AN3277" s="110"/>
      <c r="AO3277" s="110"/>
      <c r="AP3277" s="110"/>
      <c r="AQ3277" s="110"/>
      <c r="AR3277" s="110"/>
      <c r="AS3277" s="110"/>
      <c r="AT3277" s="110"/>
      <c r="AU3277" s="110"/>
      <c r="AV3277" s="110"/>
      <c r="AW3277" s="110"/>
      <c r="AX3277" s="110"/>
      <c r="AY3277" s="110"/>
      <c r="AZ3277" s="110"/>
      <c r="BA3277" s="110"/>
      <c r="BB3277" s="110"/>
      <c r="BC3277" s="110"/>
      <c r="BD3277" s="110"/>
      <c r="BE3277" s="110"/>
      <c r="BF3277" s="110"/>
      <c r="BG3277" s="110"/>
      <c r="BH3277" s="110"/>
      <c r="BI3277" s="110"/>
      <c r="BJ3277" s="110"/>
    </row>
    <row r="3278" spans="1:62">
      <c r="A3278" s="108"/>
      <c r="B3278" s="108"/>
      <c r="C3278" s="109"/>
      <c r="D3278" s="109"/>
      <c r="E3278" s="108"/>
      <c r="F3278" s="108"/>
      <c r="G3278" s="108"/>
      <c r="H3278" s="108"/>
      <c r="I3278" s="108"/>
      <c r="J3278" s="108"/>
      <c r="K3278" s="110"/>
      <c r="L3278" s="110"/>
      <c r="M3278" s="110"/>
      <c r="Q3278" s="110"/>
      <c r="R3278" s="111"/>
      <c r="AB3278" s="110"/>
      <c r="AC3278" s="110"/>
      <c r="AD3278" s="110"/>
      <c r="AE3278" s="110"/>
      <c r="AF3278" s="110"/>
      <c r="AI3278" s="110"/>
      <c r="AJ3278" s="110"/>
      <c r="AK3278" s="110"/>
      <c r="AL3278" s="110"/>
      <c r="AM3278" s="110"/>
      <c r="AN3278" s="110"/>
      <c r="AO3278" s="110"/>
      <c r="AP3278" s="110"/>
      <c r="AQ3278" s="110"/>
      <c r="AR3278" s="110"/>
      <c r="AS3278" s="110"/>
      <c r="AT3278" s="110"/>
      <c r="AU3278" s="110"/>
      <c r="AV3278" s="110"/>
      <c r="AW3278" s="110"/>
      <c r="AX3278" s="110"/>
      <c r="AY3278" s="110"/>
      <c r="AZ3278" s="110"/>
      <c r="BA3278" s="110"/>
      <c r="BB3278" s="110"/>
      <c r="BC3278" s="110"/>
      <c r="BD3278" s="110"/>
      <c r="BE3278" s="110"/>
      <c r="BF3278" s="110"/>
      <c r="BG3278" s="110"/>
      <c r="BH3278" s="110"/>
      <c r="BI3278" s="110"/>
      <c r="BJ3278" s="110"/>
    </row>
    <row r="3279" spans="1:62">
      <c r="A3279" s="108"/>
      <c r="B3279" s="108"/>
      <c r="C3279" s="109"/>
      <c r="D3279" s="109"/>
      <c r="E3279" s="108"/>
      <c r="F3279" s="108"/>
      <c r="G3279" s="108"/>
      <c r="H3279" s="108"/>
      <c r="I3279" s="108"/>
      <c r="J3279" s="108"/>
      <c r="K3279" s="110"/>
      <c r="L3279" s="110"/>
      <c r="M3279" s="110"/>
      <c r="O3279" s="110"/>
      <c r="P3279" s="110"/>
      <c r="R3279" s="111"/>
      <c r="S3279" s="111"/>
      <c r="Y3279" s="110"/>
      <c r="Z3279" s="110"/>
      <c r="AA3279" s="110"/>
      <c r="AB3279" s="110"/>
      <c r="AC3279" s="110"/>
      <c r="AD3279" s="110"/>
      <c r="AE3279" s="110"/>
      <c r="AF3279" s="110"/>
      <c r="AG3279" s="112"/>
      <c r="AI3279" s="110"/>
      <c r="AJ3279" s="110"/>
      <c r="AK3279" s="110"/>
      <c r="AL3279" s="110"/>
      <c r="AM3279" s="110"/>
      <c r="AN3279" s="110"/>
      <c r="AO3279" s="110"/>
      <c r="AP3279" s="110"/>
      <c r="AQ3279" s="110"/>
      <c r="AR3279" s="110"/>
      <c r="AS3279" s="110"/>
      <c r="AT3279" s="110"/>
      <c r="AU3279" s="110"/>
      <c r="AV3279" s="110"/>
      <c r="AW3279" s="110"/>
      <c r="AX3279" s="110"/>
      <c r="AY3279" s="110"/>
      <c r="AZ3279" s="110"/>
      <c r="BA3279" s="110"/>
      <c r="BB3279" s="110"/>
      <c r="BC3279" s="110"/>
      <c r="BD3279" s="110"/>
      <c r="BE3279" s="110"/>
      <c r="BF3279" s="110"/>
      <c r="BG3279" s="110"/>
      <c r="BH3279" s="110"/>
      <c r="BI3279" s="110"/>
      <c r="BJ3279" s="110"/>
    </row>
    <row r="3280" spans="1:62">
      <c r="A3280" s="108"/>
      <c r="B3280" s="108"/>
      <c r="C3280" s="109"/>
      <c r="D3280" s="109"/>
      <c r="E3280" s="108"/>
      <c r="F3280" s="108"/>
      <c r="G3280" s="108"/>
      <c r="H3280" s="108"/>
      <c r="I3280" s="108"/>
      <c r="J3280" s="108"/>
      <c r="K3280" s="110"/>
      <c r="L3280" s="110"/>
      <c r="M3280" s="110"/>
      <c r="N3280" s="110"/>
      <c r="O3280" s="110"/>
      <c r="P3280" s="110"/>
      <c r="Q3280" s="110"/>
      <c r="R3280" s="111"/>
      <c r="W3280" s="110"/>
      <c r="X3280" s="110"/>
      <c r="Y3280" s="110"/>
      <c r="Z3280" s="110"/>
      <c r="AA3280" s="110"/>
      <c r="AB3280" s="110"/>
      <c r="AC3280" s="110"/>
      <c r="AD3280" s="110"/>
      <c r="AE3280" s="110"/>
      <c r="AF3280" s="110"/>
      <c r="AG3280" s="112"/>
      <c r="AI3280" s="110"/>
      <c r="AJ3280" s="110"/>
      <c r="AK3280" s="110"/>
      <c r="AL3280" s="110"/>
      <c r="AM3280" s="110"/>
      <c r="AN3280" s="110"/>
      <c r="AO3280" s="110"/>
      <c r="AP3280" s="110"/>
      <c r="AQ3280" s="110"/>
      <c r="AR3280" s="110"/>
      <c r="AS3280" s="110"/>
      <c r="AT3280" s="110"/>
      <c r="AU3280" s="110"/>
      <c r="AV3280" s="110"/>
      <c r="AW3280" s="110"/>
      <c r="AX3280" s="110"/>
      <c r="AY3280" s="110"/>
      <c r="AZ3280" s="110"/>
      <c r="BA3280" s="110"/>
      <c r="BB3280" s="110"/>
      <c r="BC3280" s="110"/>
      <c r="BD3280" s="110"/>
      <c r="BE3280" s="110"/>
      <c r="BF3280" s="110"/>
      <c r="BG3280" s="110"/>
      <c r="BH3280" s="110"/>
      <c r="BI3280" s="110"/>
      <c r="BJ3280" s="110"/>
    </row>
    <row r="3281" spans="1:62">
      <c r="A3281" s="108"/>
      <c r="B3281" s="108"/>
      <c r="C3281" s="109"/>
      <c r="D3281" s="109"/>
      <c r="E3281" s="108"/>
      <c r="F3281" s="108"/>
      <c r="G3281" s="108"/>
      <c r="H3281" s="108"/>
      <c r="I3281" s="108"/>
      <c r="J3281" s="108"/>
      <c r="K3281" s="110"/>
      <c r="L3281" s="110"/>
      <c r="M3281" s="110"/>
      <c r="N3281" s="110"/>
      <c r="O3281" s="110"/>
      <c r="P3281" s="110"/>
      <c r="R3281" s="111"/>
      <c r="Y3281" s="110"/>
      <c r="Z3281" s="110"/>
      <c r="AA3281" s="110"/>
      <c r="AB3281" s="110"/>
      <c r="AC3281" s="110"/>
      <c r="AD3281" s="110"/>
      <c r="AE3281" s="110"/>
      <c r="AF3281" s="110"/>
      <c r="AG3281" s="112"/>
      <c r="AI3281" s="110"/>
      <c r="AJ3281" s="110"/>
      <c r="AK3281" s="110"/>
      <c r="AL3281" s="110"/>
      <c r="AM3281" s="110"/>
      <c r="AN3281" s="110"/>
      <c r="AO3281" s="110"/>
      <c r="AP3281" s="110"/>
      <c r="AQ3281" s="110"/>
      <c r="AR3281" s="110"/>
      <c r="AS3281" s="110"/>
      <c r="AT3281" s="110"/>
      <c r="AU3281" s="110"/>
      <c r="AV3281" s="110"/>
      <c r="AW3281" s="110"/>
      <c r="AX3281" s="110"/>
      <c r="AY3281" s="110"/>
      <c r="AZ3281" s="110"/>
      <c r="BA3281" s="110"/>
      <c r="BB3281" s="110"/>
      <c r="BC3281" s="110"/>
      <c r="BD3281" s="110"/>
      <c r="BE3281" s="110"/>
      <c r="BF3281" s="110"/>
      <c r="BG3281" s="110"/>
      <c r="BH3281" s="110"/>
      <c r="BI3281" s="110"/>
      <c r="BJ3281" s="110"/>
    </row>
    <row r="3282" spans="1:62">
      <c r="A3282" s="108"/>
      <c r="B3282" s="108"/>
      <c r="C3282" s="109"/>
      <c r="D3282" s="109"/>
      <c r="E3282" s="108"/>
      <c r="F3282" s="108"/>
      <c r="G3282" s="108"/>
      <c r="H3282" s="108"/>
      <c r="I3282" s="108"/>
      <c r="J3282" s="108"/>
      <c r="K3282" s="110"/>
      <c r="L3282" s="110"/>
      <c r="M3282" s="110"/>
      <c r="Y3282" s="110"/>
      <c r="Z3282" s="110"/>
      <c r="AA3282" s="110"/>
      <c r="AB3282" s="110"/>
      <c r="AC3282" s="110"/>
      <c r="AD3282" s="110"/>
      <c r="AE3282" s="110"/>
      <c r="AF3282" s="110"/>
      <c r="AG3282" s="112"/>
    </row>
    <row r="3283" spans="1:62">
      <c r="A3283" s="108"/>
      <c r="B3283" s="108"/>
      <c r="C3283" s="109"/>
      <c r="D3283" s="109"/>
      <c r="E3283" s="108"/>
      <c r="F3283" s="108"/>
      <c r="G3283" s="108"/>
      <c r="H3283" s="108"/>
      <c r="I3283" s="108"/>
      <c r="J3283" s="108"/>
      <c r="K3283" s="110"/>
      <c r="L3283" s="110"/>
      <c r="M3283" s="110"/>
      <c r="N3283" s="110"/>
      <c r="O3283" s="110"/>
      <c r="P3283" s="110"/>
      <c r="Y3283" s="110"/>
      <c r="Z3283" s="110"/>
      <c r="AA3283" s="110"/>
      <c r="AB3283" s="110"/>
      <c r="AC3283" s="110"/>
      <c r="AD3283" s="110"/>
      <c r="AE3283" s="110"/>
      <c r="AF3283" s="110"/>
      <c r="AI3283" s="110"/>
      <c r="AJ3283" s="110"/>
      <c r="AK3283" s="110"/>
      <c r="AL3283" s="110"/>
      <c r="AM3283" s="110"/>
      <c r="AN3283" s="110"/>
      <c r="AO3283" s="110"/>
      <c r="AP3283" s="110"/>
      <c r="AQ3283" s="110"/>
      <c r="AR3283" s="110"/>
      <c r="AS3283" s="110"/>
      <c r="AT3283" s="110"/>
      <c r="AU3283" s="110"/>
      <c r="AV3283" s="110"/>
      <c r="AW3283" s="110"/>
      <c r="AX3283" s="110"/>
      <c r="AY3283" s="110"/>
      <c r="AZ3283" s="110"/>
      <c r="BA3283" s="110"/>
      <c r="BB3283" s="110"/>
      <c r="BC3283" s="110"/>
      <c r="BD3283" s="110"/>
      <c r="BE3283" s="110"/>
      <c r="BF3283" s="110"/>
      <c r="BG3283" s="110"/>
      <c r="BH3283" s="110"/>
      <c r="BI3283" s="110"/>
      <c r="BJ3283" s="110"/>
    </row>
    <row r="3284" spans="1:62">
      <c r="A3284" s="108"/>
      <c r="B3284" s="108"/>
      <c r="C3284" s="109"/>
      <c r="D3284" s="109"/>
      <c r="E3284" s="108"/>
      <c r="F3284" s="108"/>
      <c r="G3284" s="108"/>
      <c r="H3284" s="108"/>
      <c r="I3284" s="108"/>
      <c r="J3284" s="108"/>
      <c r="K3284" s="110"/>
      <c r="L3284" s="110"/>
      <c r="M3284" s="110"/>
      <c r="Y3284" s="110"/>
      <c r="Z3284" s="110"/>
      <c r="AA3284" s="110"/>
      <c r="AD3284" s="110"/>
      <c r="AE3284" s="110"/>
      <c r="AF3284" s="110"/>
      <c r="AG3284" s="112"/>
      <c r="AH3284" s="112"/>
      <c r="AI3284" s="110"/>
      <c r="AJ3284" s="110"/>
      <c r="AK3284" s="110"/>
      <c r="AL3284" s="110"/>
      <c r="AM3284" s="110"/>
      <c r="AN3284" s="110"/>
      <c r="AO3284" s="110"/>
      <c r="AP3284" s="110"/>
      <c r="AQ3284" s="110"/>
      <c r="AS3284" s="110"/>
      <c r="AT3284" s="110"/>
      <c r="AU3284" s="110"/>
      <c r="AV3284" s="110"/>
      <c r="AW3284" s="110"/>
      <c r="AY3284" s="110"/>
      <c r="AZ3284" s="110"/>
      <c r="BA3284" s="110"/>
      <c r="BB3284" s="110"/>
      <c r="BC3284" s="110"/>
      <c r="BE3284" s="110"/>
      <c r="BF3284" s="110"/>
      <c r="BG3284" s="110"/>
      <c r="BH3284" s="110"/>
      <c r="BI3284" s="110"/>
    </row>
    <row r="3285" spans="1:62">
      <c r="A3285" s="108"/>
      <c r="B3285" s="108"/>
      <c r="C3285" s="109"/>
      <c r="D3285" s="109"/>
      <c r="E3285" s="108"/>
      <c r="F3285" s="108"/>
      <c r="G3285" s="108"/>
      <c r="H3285" s="108"/>
      <c r="I3285" s="108"/>
      <c r="J3285" s="108"/>
      <c r="K3285" s="110"/>
      <c r="L3285" s="110"/>
      <c r="M3285" s="110"/>
      <c r="N3285" s="110"/>
      <c r="O3285" s="110"/>
      <c r="P3285" s="110"/>
      <c r="Q3285" s="110"/>
      <c r="R3285" s="111"/>
      <c r="Y3285" s="110"/>
      <c r="Z3285" s="110"/>
      <c r="AA3285" s="110"/>
      <c r="AB3285" s="110"/>
      <c r="AC3285" s="110"/>
      <c r="AD3285" s="110"/>
      <c r="AE3285" s="110"/>
      <c r="AF3285" s="110"/>
      <c r="AI3285" s="110"/>
      <c r="AJ3285" s="110"/>
      <c r="AK3285" s="110"/>
      <c r="AL3285" s="110"/>
      <c r="AM3285" s="110"/>
      <c r="AN3285" s="110"/>
      <c r="AO3285" s="110"/>
      <c r="AP3285" s="110"/>
      <c r="AQ3285" s="110"/>
      <c r="AR3285" s="110"/>
      <c r="AS3285" s="110"/>
      <c r="AT3285" s="110"/>
      <c r="AU3285" s="110"/>
      <c r="AV3285" s="110"/>
      <c r="AW3285" s="110"/>
      <c r="AX3285" s="110"/>
      <c r="AY3285" s="110"/>
      <c r="AZ3285" s="110"/>
      <c r="BA3285" s="110"/>
      <c r="BB3285" s="110"/>
      <c r="BC3285" s="110"/>
      <c r="BE3285" s="110"/>
      <c r="BF3285" s="110"/>
      <c r="BG3285" s="110"/>
      <c r="BH3285" s="110"/>
      <c r="BI3285" s="110"/>
      <c r="BJ3285" s="110"/>
    </row>
    <row r="3286" spans="1:62">
      <c r="A3286" s="108"/>
      <c r="B3286" s="108"/>
      <c r="C3286" s="109"/>
      <c r="D3286" s="109"/>
      <c r="E3286" s="108"/>
      <c r="F3286" s="108"/>
      <c r="G3286" s="108"/>
      <c r="H3286" s="108"/>
      <c r="I3286" s="108"/>
      <c r="J3286" s="108"/>
      <c r="K3286" s="110"/>
      <c r="L3286" s="110"/>
      <c r="M3286" s="110"/>
      <c r="P3286" s="110"/>
      <c r="Q3286" s="110"/>
      <c r="W3286" s="110"/>
      <c r="X3286" s="110"/>
      <c r="Y3286" s="110"/>
      <c r="Z3286" s="110"/>
      <c r="AA3286" s="110"/>
      <c r="AB3286" s="110"/>
      <c r="AC3286" s="110"/>
      <c r="AD3286" s="110"/>
      <c r="AE3286" s="110"/>
      <c r="AF3286" s="110"/>
      <c r="AI3286" s="110"/>
      <c r="AJ3286" s="110"/>
      <c r="AK3286" s="110"/>
      <c r="AL3286" s="110"/>
      <c r="AM3286" s="110"/>
      <c r="AN3286" s="110"/>
      <c r="AO3286" s="110"/>
      <c r="AP3286" s="110"/>
      <c r="AQ3286" s="110"/>
      <c r="AR3286" s="110"/>
      <c r="AS3286" s="110"/>
      <c r="AT3286" s="110"/>
      <c r="AU3286" s="110"/>
      <c r="AV3286" s="110"/>
      <c r="AW3286" s="110"/>
      <c r="AX3286" s="110"/>
      <c r="AY3286" s="110"/>
      <c r="AZ3286" s="110"/>
      <c r="BA3286" s="110"/>
      <c r="BB3286" s="110"/>
      <c r="BC3286" s="110"/>
      <c r="BD3286" s="110"/>
      <c r="BE3286" s="110"/>
      <c r="BF3286" s="110"/>
      <c r="BG3286" s="110"/>
      <c r="BH3286" s="110"/>
      <c r="BI3286" s="110"/>
      <c r="BJ3286" s="110"/>
    </row>
    <row r="3287" spans="1:62">
      <c r="A3287" s="108"/>
      <c r="B3287" s="108"/>
      <c r="C3287" s="109"/>
      <c r="D3287" s="109"/>
      <c r="E3287" s="108"/>
      <c r="F3287" s="108"/>
      <c r="G3287" s="108"/>
      <c r="H3287" s="108"/>
      <c r="I3287" s="108"/>
      <c r="J3287" s="108"/>
      <c r="K3287" s="110"/>
      <c r="L3287" s="110"/>
      <c r="M3287" s="110"/>
      <c r="P3287" s="110"/>
      <c r="Q3287" s="110"/>
      <c r="W3287" s="110"/>
      <c r="X3287" s="110"/>
      <c r="Y3287" s="110"/>
      <c r="Z3287" s="110"/>
      <c r="AA3287" s="110"/>
      <c r="AB3287" s="110"/>
      <c r="AC3287" s="110"/>
      <c r="AD3287" s="110"/>
      <c r="AE3287" s="110"/>
      <c r="AF3287" s="110"/>
      <c r="AI3287" s="110"/>
      <c r="AJ3287" s="110"/>
      <c r="AK3287" s="110"/>
      <c r="AL3287" s="110"/>
      <c r="AM3287" s="110"/>
      <c r="AN3287" s="110"/>
      <c r="AO3287" s="110"/>
      <c r="AP3287" s="110"/>
      <c r="AQ3287" s="110"/>
      <c r="AR3287" s="110"/>
      <c r="AS3287" s="110"/>
      <c r="AT3287" s="110"/>
      <c r="AU3287" s="110"/>
      <c r="AV3287" s="110"/>
      <c r="AW3287" s="110"/>
      <c r="AX3287" s="110"/>
      <c r="AY3287" s="110"/>
      <c r="AZ3287" s="110"/>
      <c r="BA3287" s="110"/>
      <c r="BB3287" s="110"/>
      <c r="BC3287" s="110"/>
      <c r="BD3287" s="110"/>
      <c r="BE3287" s="110"/>
      <c r="BF3287" s="110"/>
      <c r="BG3287" s="110"/>
      <c r="BH3287" s="110"/>
      <c r="BI3287" s="110"/>
      <c r="BJ3287" s="110"/>
    </row>
    <row r="3288" spans="1:62">
      <c r="A3288" s="108"/>
      <c r="B3288" s="108"/>
      <c r="C3288" s="109"/>
      <c r="D3288" s="109"/>
      <c r="E3288" s="108"/>
      <c r="F3288" s="108"/>
      <c r="G3288" s="108"/>
      <c r="H3288" s="108"/>
      <c r="I3288" s="108"/>
      <c r="J3288" s="108"/>
      <c r="K3288" s="110"/>
      <c r="L3288" s="110"/>
      <c r="M3288" s="110"/>
      <c r="N3288" s="110"/>
      <c r="O3288" s="110"/>
      <c r="P3288" s="110"/>
      <c r="R3288" s="111"/>
      <c r="Y3288" s="110"/>
      <c r="Z3288" s="110"/>
      <c r="AA3288" s="110"/>
      <c r="AB3288" s="110"/>
      <c r="AC3288" s="110"/>
      <c r="AD3288" s="110"/>
      <c r="AE3288" s="110"/>
      <c r="AF3288" s="110"/>
      <c r="AI3288" s="110"/>
      <c r="AJ3288" s="110"/>
      <c r="AK3288" s="110"/>
      <c r="AL3288" s="110"/>
      <c r="AM3288" s="110"/>
      <c r="AN3288" s="110"/>
      <c r="AO3288" s="110"/>
      <c r="AP3288" s="110"/>
      <c r="AQ3288" s="110"/>
      <c r="AR3288" s="110"/>
      <c r="AS3288" s="110"/>
      <c r="AT3288" s="110"/>
      <c r="AU3288" s="110"/>
      <c r="AV3288" s="110"/>
      <c r="AW3288" s="110"/>
      <c r="AY3288" s="110"/>
      <c r="AZ3288" s="110"/>
      <c r="BA3288" s="110"/>
      <c r="BB3288" s="110"/>
      <c r="BC3288" s="110"/>
      <c r="BD3288" s="110"/>
      <c r="BE3288" s="110"/>
      <c r="BF3288" s="110"/>
      <c r="BG3288" s="110"/>
      <c r="BH3288" s="110"/>
      <c r="BI3288" s="110"/>
      <c r="BJ3288" s="110"/>
    </row>
    <row r="3289" spans="1:62">
      <c r="A3289" s="108"/>
      <c r="B3289" s="108"/>
      <c r="C3289" s="109"/>
      <c r="D3289" s="109"/>
      <c r="E3289" s="108"/>
      <c r="F3289" s="108"/>
      <c r="G3289" s="108"/>
      <c r="H3289" s="108"/>
      <c r="I3289" s="108"/>
      <c r="J3289" s="108"/>
      <c r="K3289" s="110"/>
      <c r="L3289" s="110"/>
      <c r="M3289" s="110"/>
      <c r="P3289" s="110"/>
      <c r="Q3289" s="110"/>
      <c r="R3289" s="111"/>
      <c r="Y3289" s="110"/>
      <c r="Z3289" s="110"/>
      <c r="AA3289" s="110"/>
      <c r="AB3289" s="110"/>
      <c r="AC3289" s="110"/>
      <c r="AD3289" s="110"/>
      <c r="AE3289" s="110"/>
      <c r="AF3289" s="110"/>
      <c r="AG3289" s="112"/>
      <c r="AI3289" s="110"/>
      <c r="AJ3289" s="110"/>
      <c r="AK3289" s="110"/>
      <c r="AL3289" s="110"/>
      <c r="AM3289" s="110"/>
      <c r="AN3289" s="110"/>
      <c r="AO3289" s="110"/>
      <c r="AP3289" s="110"/>
      <c r="AQ3289" s="110"/>
      <c r="AR3289" s="110"/>
      <c r="AS3289" s="110"/>
      <c r="AT3289" s="110"/>
      <c r="AU3289" s="110"/>
      <c r="AV3289" s="110"/>
      <c r="AW3289" s="110"/>
      <c r="AY3289" s="110"/>
      <c r="AZ3289" s="110"/>
      <c r="BA3289" s="110"/>
      <c r="BB3289" s="110"/>
      <c r="BC3289" s="110"/>
      <c r="BD3289" s="110"/>
      <c r="BE3289" s="110"/>
      <c r="BF3289" s="110"/>
      <c r="BG3289" s="110"/>
      <c r="BH3289" s="110"/>
      <c r="BI3289" s="110"/>
      <c r="BJ3289" s="110"/>
    </row>
    <row r="3290" spans="1:62">
      <c r="A3290" s="108"/>
      <c r="B3290" s="108"/>
      <c r="C3290" s="109"/>
      <c r="D3290" s="109"/>
      <c r="E3290" s="108"/>
      <c r="F3290" s="108"/>
      <c r="G3290" s="108"/>
      <c r="H3290" s="108"/>
      <c r="I3290" s="108"/>
      <c r="J3290" s="108"/>
      <c r="K3290" s="110"/>
      <c r="L3290" s="110"/>
      <c r="M3290" s="110"/>
      <c r="P3290" s="110"/>
      <c r="Q3290" s="110"/>
      <c r="R3290" s="111"/>
      <c r="Y3290" s="110"/>
      <c r="Z3290" s="110"/>
      <c r="AA3290" s="110"/>
      <c r="AB3290" s="110"/>
      <c r="AC3290" s="110"/>
      <c r="AD3290" s="110"/>
      <c r="AE3290" s="110"/>
      <c r="AF3290" s="110"/>
      <c r="AG3290" s="112"/>
      <c r="AI3290" s="110"/>
      <c r="AJ3290" s="110"/>
      <c r="AK3290" s="110"/>
      <c r="AL3290" s="110"/>
      <c r="AM3290" s="110"/>
      <c r="AN3290" s="110"/>
      <c r="AO3290" s="110"/>
      <c r="AP3290" s="110"/>
      <c r="AQ3290" s="110"/>
      <c r="AR3290" s="110"/>
      <c r="AS3290" s="110"/>
      <c r="AT3290" s="110"/>
      <c r="AU3290" s="110"/>
      <c r="AV3290" s="110"/>
      <c r="AW3290" s="110"/>
      <c r="AY3290" s="110"/>
      <c r="AZ3290" s="110"/>
      <c r="BA3290" s="110"/>
      <c r="BB3290" s="110"/>
      <c r="BC3290" s="110"/>
      <c r="BD3290" s="110"/>
      <c r="BE3290" s="110"/>
      <c r="BF3290" s="110"/>
      <c r="BG3290" s="110"/>
      <c r="BH3290" s="110"/>
      <c r="BI3290" s="110"/>
      <c r="BJ3290" s="110"/>
    </row>
    <row r="3291" spans="1:62">
      <c r="A3291" s="108"/>
      <c r="B3291" s="108"/>
      <c r="C3291" s="109"/>
      <c r="D3291" s="109"/>
      <c r="E3291" s="108"/>
      <c r="F3291" s="108"/>
      <c r="G3291" s="108"/>
      <c r="H3291" s="108"/>
      <c r="I3291" s="108"/>
      <c r="J3291" s="108"/>
      <c r="K3291" s="110"/>
      <c r="L3291" s="110"/>
      <c r="M3291" s="110"/>
      <c r="N3291" s="110"/>
      <c r="O3291" s="110"/>
      <c r="P3291" s="110"/>
      <c r="R3291" s="111"/>
      <c r="Y3291" s="110"/>
      <c r="Z3291" s="110"/>
      <c r="AA3291" s="110"/>
      <c r="AB3291" s="110"/>
      <c r="AC3291" s="110"/>
      <c r="AD3291" s="110"/>
      <c r="AE3291" s="110"/>
      <c r="AF3291" s="110"/>
      <c r="AG3291" s="112"/>
      <c r="AH3291" s="112"/>
      <c r="AI3291" s="110"/>
      <c r="AJ3291" s="110"/>
      <c r="AK3291" s="110"/>
      <c r="AL3291" s="110"/>
      <c r="AM3291" s="110"/>
      <c r="AN3291" s="110"/>
      <c r="AO3291" s="110"/>
      <c r="AP3291" s="110"/>
      <c r="AQ3291" s="110"/>
      <c r="AR3291" s="110"/>
      <c r="AS3291" s="110"/>
      <c r="AT3291" s="110"/>
      <c r="AU3291" s="110"/>
      <c r="AV3291" s="110"/>
      <c r="AW3291" s="110"/>
      <c r="AX3291" s="110"/>
      <c r="AY3291" s="110"/>
      <c r="AZ3291" s="110"/>
      <c r="BA3291" s="110"/>
      <c r="BB3291" s="110"/>
      <c r="BC3291" s="110"/>
      <c r="BD3291" s="110"/>
      <c r="BE3291" s="110"/>
      <c r="BF3291" s="110"/>
      <c r="BG3291" s="110"/>
      <c r="BH3291" s="110"/>
      <c r="BI3291" s="110"/>
      <c r="BJ3291" s="110"/>
    </row>
    <row r="3292" spans="1:62">
      <c r="A3292" s="108"/>
      <c r="B3292" s="108"/>
      <c r="C3292" s="109"/>
      <c r="D3292" s="109"/>
      <c r="E3292" s="108"/>
      <c r="F3292" s="108"/>
      <c r="G3292" s="108"/>
      <c r="H3292" s="108"/>
      <c r="I3292" s="108"/>
      <c r="J3292" s="108"/>
      <c r="K3292" s="110"/>
      <c r="L3292" s="110"/>
      <c r="M3292" s="110"/>
      <c r="N3292" s="110"/>
      <c r="O3292" s="110"/>
      <c r="P3292" s="110"/>
      <c r="R3292" s="111"/>
      <c r="Y3292" s="110"/>
      <c r="Z3292" s="110"/>
      <c r="AA3292" s="110"/>
      <c r="AB3292" s="110"/>
      <c r="AC3292" s="110"/>
      <c r="AD3292" s="110"/>
      <c r="AE3292" s="110"/>
      <c r="AF3292" s="110"/>
      <c r="AI3292" s="110"/>
      <c r="AJ3292" s="110"/>
      <c r="AK3292" s="110"/>
      <c r="AL3292" s="110"/>
      <c r="AM3292" s="110"/>
      <c r="AN3292" s="110"/>
      <c r="AO3292" s="110"/>
      <c r="AP3292" s="110"/>
      <c r="AQ3292" s="110"/>
      <c r="AR3292" s="110"/>
      <c r="AS3292" s="110"/>
      <c r="AT3292" s="110"/>
      <c r="AU3292" s="110"/>
      <c r="AV3292" s="110"/>
      <c r="AW3292" s="110"/>
      <c r="AX3292" s="110"/>
      <c r="AY3292" s="110"/>
      <c r="AZ3292" s="110"/>
      <c r="BA3292" s="110"/>
      <c r="BB3292" s="110"/>
      <c r="BC3292" s="110"/>
      <c r="BD3292" s="110"/>
      <c r="BE3292" s="110"/>
      <c r="BF3292" s="110"/>
      <c r="BG3292" s="110"/>
      <c r="BH3292" s="110"/>
      <c r="BI3292" s="110"/>
      <c r="BJ3292" s="110"/>
    </row>
    <row r="3293" spans="1:62">
      <c r="A3293" s="108"/>
      <c r="B3293" s="108"/>
      <c r="C3293" s="109"/>
      <c r="D3293" s="109"/>
      <c r="E3293" s="108"/>
      <c r="F3293" s="108"/>
      <c r="G3293" s="108"/>
      <c r="H3293" s="108"/>
      <c r="I3293" s="108"/>
      <c r="J3293" s="108"/>
      <c r="K3293" s="110"/>
      <c r="L3293" s="110"/>
      <c r="M3293" s="110"/>
      <c r="N3293" s="110"/>
      <c r="O3293" s="110"/>
      <c r="P3293" s="110"/>
      <c r="R3293" s="111"/>
      <c r="Y3293" s="110"/>
      <c r="Z3293" s="110"/>
      <c r="AA3293" s="110"/>
      <c r="AB3293" s="110"/>
      <c r="AC3293" s="110"/>
      <c r="AD3293" s="110"/>
      <c r="AE3293" s="110"/>
      <c r="AF3293" s="110"/>
      <c r="AG3293" s="112"/>
      <c r="AI3293" s="110"/>
      <c r="AJ3293" s="110"/>
      <c r="AK3293" s="110"/>
      <c r="AL3293" s="110"/>
      <c r="AM3293" s="110"/>
      <c r="AN3293" s="110"/>
      <c r="AO3293" s="110"/>
      <c r="AP3293" s="110"/>
      <c r="AQ3293" s="110"/>
      <c r="AR3293" s="110"/>
      <c r="AS3293" s="110"/>
      <c r="AT3293" s="110"/>
      <c r="AU3293" s="110"/>
      <c r="AV3293" s="110"/>
      <c r="AW3293" s="110"/>
      <c r="AX3293" s="110"/>
      <c r="AY3293" s="110"/>
      <c r="AZ3293" s="110"/>
      <c r="BA3293" s="110"/>
      <c r="BB3293" s="110"/>
      <c r="BC3293" s="110"/>
      <c r="BD3293" s="110"/>
      <c r="BE3293" s="110"/>
      <c r="BF3293" s="110"/>
      <c r="BG3293" s="110"/>
      <c r="BH3293" s="110"/>
      <c r="BI3293" s="110"/>
      <c r="BJ3293" s="110"/>
    </row>
    <row r="3294" spans="1:62">
      <c r="A3294" s="108"/>
      <c r="B3294" s="108"/>
      <c r="C3294" s="109"/>
      <c r="D3294" s="109"/>
      <c r="E3294" s="108"/>
      <c r="F3294" s="108"/>
      <c r="G3294" s="108"/>
      <c r="H3294" s="108"/>
      <c r="I3294" s="108"/>
      <c r="J3294" s="108"/>
      <c r="K3294" s="110"/>
      <c r="L3294" s="110"/>
      <c r="M3294" s="110"/>
      <c r="N3294" s="110"/>
      <c r="O3294" s="110"/>
      <c r="P3294" s="110"/>
      <c r="R3294" s="111"/>
      <c r="Y3294" s="110"/>
      <c r="Z3294" s="110"/>
      <c r="AA3294" s="110"/>
      <c r="AB3294" s="110"/>
      <c r="AC3294" s="110"/>
      <c r="AD3294" s="110"/>
      <c r="AE3294" s="110"/>
      <c r="AF3294" s="110"/>
      <c r="AI3294" s="110"/>
      <c r="AJ3294" s="110"/>
      <c r="AK3294" s="110"/>
      <c r="AL3294" s="110"/>
      <c r="AM3294" s="110"/>
      <c r="AN3294" s="110"/>
      <c r="AO3294" s="110"/>
      <c r="AP3294" s="110"/>
      <c r="AQ3294" s="110"/>
      <c r="AR3294" s="110"/>
      <c r="AS3294" s="110"/>
      <c r="AT3294" s="110"/>
      <c r="AU3294" s="110"/>
      <c r="AV3294" s="110"/>
      <c r="AW3294" s="110"/>
      <c r="AX3294" s="110"/>
      <c r="AY3294" s="110"/>
      <c r="AZ3294" s="110"/>
      <c r="BA3294" s="110"/>
      <c r="BB3294" s="110"/>
      <c r="BC3294" s="110"/>
      <c r="BD3294" s="110"/>
      <c r="BE3294" s="110"/>
      <c r="BF3294" s="110"/>
      <c r="BG3294" s="110"/>
      <c r="BH3294" s="110"/>
      <c r="BI3294" s="110"/>
      <c r="BJ3294" s="110"/>
    </row>
    <row r="3295" spans="1:62">
      <c r="A3295" s="108"/>
      <c r="B3295" s="108"/>
      <c r="C3295" s="109"/>
      <c r="D3295" s="109"/>
      <c r="E3295" s="108"/>
      <c r="F3295" s="108"/>
      <c r="G3295" s="108"/>
      <c r="H3295" s="108"/>
      <c r="I3295" s="108"/>
      <c r="J3295" s="108"/>
      <c r="K3295" s="110"/>
      <c r="L3295" s="110"/>
      <c r="M3295" s="110"/>
      <c r="O3295" s="110"/>
      <c r="P3295" s="110"/>
      <c r="R3295" s="111"/>
      <c r="Y3295" s="110"/>
      <c r="Z3295" s="110"/>
      <c r="AA3295" s="110"/>
      <c r="AB3295" s="110"/>
      <c r="AC3295" s="110"/>
      <c r="AD3295" s="110"/>
      <c r="AE3295" s="110"/>
      <c r="AF3295" s="110"/>
      <c r="AG3295" s="112"/>
      <c r="AI3295" s="110"/>
      <c r="AJ3295" s="110"/>
      <c r="AK3295" s="110"/>
      <c r="AL3295" s="110"/>
      <c r="AM3295" s="110"/>
      <c r="AN3295" s="110"/>
      <c r="AO3295" s="110"/>
      <c r="AP3295" s="110"/>
      <c r="AQ3295" s="110"/>
      <c r="AR3295" s="110"/>
      <c r="AS3295" s="110"/>
      <c r="AT3295" s="110"/>
      <c r="AU3295" s="110"/>
      <c r="AV3295" s="110"/>
      <c r="AW3295" s="110"/>
      <c r="AX3295" s="110"/>
      <c r="AY3295" s="110"/>
      <c r="AZ3295" s="110"/>
      <c r="BA3295" s="110"/>
      <c r="BB3295" s="110"/>
      <c r="BC3295" s="110"/>
      <c r="BD3295" s="110"/>
      <c r="BE3295" s="110"/>
      <c r="BF3295" s="110"/>
      <c r="BG3295" s="110"/>
      <c r="BH3295" s="110"/>
      <c r="BI3295" s="110"/>
      <c r="BJ3295" s="110"/>
    </row>
    <row r="3296" spans="1:62">
      <c r="A3296" s="108"/>
      <c r="B3296" s="108"/>
      <c r="C3296" s="109"/>
      <c r="D3296" s="109"/>
      <c r="E3296" s="108"/>
      <c r="F3296" s="108"/>
      <c r="G3296" s="108"/>
      <c r="H3296" s="108"/>
      <c r="I3296" s="108"/>
      <c r="J3296" s="108"/>
      <c r="K3296" s="110"/>
      <c r="L3296" s="110"/>
      <c r="M3296" s="110"/>
      <c r="P3296" s="110"/>
      <c r="R3296" s="111"/>
      <c r="Y3296" s="110"/>
      <c r="Z3296" s="110"/>
      <c r="AA3296" s="110"/>
      <c r="AB3296" s="110"/>
      <c r="AC3296" s="110"/>
      <c r="AD3296" s="110"/>
      <c r="AE3296" s="110"/>
      <c r="AF3296" s="110"/>
      <c r="AH3296" s="112"/>
      <c r="AI3296" s="110"/>
      <c r="AJ3296" s="110"/>
      <c r="AK3296" s="110"/>
      <c r="AL3296" s="110"/>
      <c r="AM3296" s="110"/>
      <c r="AN3296" s="110"/>
      <c r="AO3296" s="110"/>
      <c r="AP3296" s="110"/>
      <c r="AQ3296" s="110"/>
      <c r="AR3296" s="110"/>
      <c r="AS3296" s="110"/>
      <c r="AT3296" s="110"/>
      <c r="AU3296" s="110"/>
      <c r="AV3296" s="110"/>
      <c r="AW3296" s="110"/>
      <c r="AX3296" s="110"/>
      <c r="AY3296" s="110"/>
      <c r="AZ3296" s="110"/>
      <c r="BA3296" s="110"/>
      <c r="BB3296" s="110"/>
      <c r="BC3296" s="110"/>
      <c r="BD3296" s="110"/>
      <c r="BE3296" s="110"/>
      <c r="BF3296" s="110"/>
      <c r="BG3296" s="110"/>
      <c r="BH3296" s="110"/>
      <c r="BI3296" s="110"/>
      <c r="BJ3296" s="110"/>
    </row>
    <row r="3297" spans="1:62">
      <c r="A3297" s="108"/>
      <c r="B3297" s="108"/>
      <c r="C3297" s="109"/>
      <c r="D3297" s="109"/>
      <c r="E3297" s="108"/>
      <c r="F3297" s="108"/>
      <c r="G3297" s="108"/>
      <c r="H3297" s="108"/>
      <c r="I3297" s="108"/>
      <c r="J3297" s="108"/>
      <c r="K3297" s="110"/>
      <c r="L3297" s="110"/>
      <c r="M3297" s="110"/>
      <c r="N3297" s="110"/>
      <c r="O3297" s="110"/>
      <c r="P3297" s="110"/>
      <c r="Y3297" s="110"/>
      <c r="Z3297" s="110"/>
      <c r="AA3297" s="110"/>
      <c r="AB3297" s="110"/>
      <c r="AC3297" s="110"/>
      <c r="AD3297" s="110"/>
      <c r="AE3297" s="110"/>
      <c r="AF3297" s="110"/>
      <c r="AG3297" s="112"/>
      <c r="AH3297" s="112"/>
    </row>
    <row r="3298" spans="1:62">
      <c r="A3298" s="108"/>
      <c r="B3298" s="108"/>
      <c r="C3298" s="109"/>
      <c r="D3298" s="109"/>
      <c r="E3298" s="108"/>
      <c r="F3298" s="108"/>
      <c r="G3298" s="108"/>
      <c r="H3298" s="108"/>
      <c r="I3298" s="108"/>
      <c r="J3298" s="108"/>
      <c r="K3298" s="110"/>
      <c r="L3298" s="110"/>
      <c r="M3298" s="110"/>
      <c r="N3298" s="110"/>
      <c r="O3298" s="110"/>
      <c r="P3298" s="110"/>
      <c r="Q3298" s="110"/>
      <c r="R3298" s="111"/>
      <c r="Y3298" s="110"/>
      <c r="Z3298" s="110"/>
      <c r="AA3298" s="110"/>
      <c r="AB3298" s="110"/>
      <c r="AC3298" s="110"/>
      <c r="AD3298" s="110"/>
      <c r="AE3298" s="110"/>
      <c r="AF3298" s="110"/>
      <c r="AG3298" s="112"/>
      <c r="AI3298" s="110"/>
      <c r="AJ3298" s="110"/>
      <c r="AK3298" s="110"/>
      <c r="AL3298" s="110"/>
      <c r="AM3298" s="110"/>
      <c r="AN3298" s="110"/>
      <c r="AO3298" s="110"/>
      <c r="AP3298" s="110"/>
      <c r="AQ3298" s="110"/>
      <c r="AR3298" s="110"/>
      <c r="AS3298" s="110"/>
      <c r="AT3298" s="110"/>
      <c r="AU3298" s="110"/>
      <c r="AV3298" s="110"/>
      <c r="AW3298" s="110"/>
      <c r="AX3298" s="110"/>
      <c r="AY3298" s="110"/>
      <c r="AZ3298" s="110"/>
      <c r="BA3298" s="110"/>
      <c r="BB3298" s="110"/>
      <c r="BC3298" s="110"/>
      <c r="BD3298" s="110"/>
      <c r="BE3298" s="110"/>
      <c r="BF3298" s="110"/>
      <c r="BG3298" s="110"/>
      <c r="BH3298" s="110"/>
      <c r="BI3298" s="110"/>
      <c r="BJ3298" s="110"/>
    </row>
    <row r="3299" spans="1:62">
      <c r="A3299" s="108"/>
      <c r="B3299" s="108"/>
      <c r="C3299" s="109"/>
      <c r="D3299" s="109"/>
      <c r="E3299" s="108"/>
      <c r="F3299" s="108"/>
      <c r="G3299" s="108"/>
      <c r="H3299" s="108"/>
      <c r="I3299" s="108"/>
      <c r="J3299" s="108"/>
      <c r="K3299" s="110"/>
      <c r="L3299" s="110"/>
      <c r="M3299" s="110"/>
      <c r="AG3299" s="112"/>
    </row>
    <row r="3300" spans="1:62">
      <c r="A3300" s="108"/>
      <c r="B3300" s="108"/>
      <c r="C3300" s="109"/>
      <c r="D3300" s="109"/>
      <c r="E3300" s="108"/>
      <c r="F3300" s="108"/>
      <c r="G3300" s="108"/>
      <c r="H3300" s="108"/>
      <c r="I3300" s="108"/>
      <c r="J3300" s="108"/>
      <c r="K3300" s="110"/>
      <c r="L3300" s="110"/>
      <c r="M3300" s="110"/>
      <c r="N3300" s="110"/>
      <c r="O3300" s="110"/>
      <c r="P3300" s="110"/>
      <c r="Y3300" s="110"/>
      <c r="Z3300" s="110"/>
      <c r="AA3300" s="110"/>
      <c r="AB3300" s="110"/>
      <c r="AC3300" s="110"/>
      <c r="AD3300" s="110"/>
      <c r="AE3300" s="110"/>
      <c r="AF3300" s="110"/>
      <c r="AG3300" s="112"/>
      <c r="AI3300" s="110"/>
      <c r="AJ3300" s="110"/>
      <c r="AK3300" s="110"/>
      <c r="AL3300" s="110"/>
      <c r="AM3300" s="110"/>
      <c r="AN3300" s="110"/>
      <c r="AO3300" s="110"/>
      <c r="AP3300" s="110"/>
      <c r="AQ3300" s="110"/>
      <c r="AR3300" s="110"/>
      <c r="AS3300" s="110"/>
      <c r="AT3300" s="110"/>
      <c r="AU3300" s="110"/>
      <c r="AV3300" s="110"/>
      <c r="AW3300" s="110"/>
      <c r="AX3300" s="110"/>
      <c r="AY3300" s="110"/>
      <c r="AZ3300" s="110"/>
      <c r="BA3300" s="110"/>
      <c r="BB3300" s="110"/>
      <c r="BC3300" s="110"/>
      <c r="BD3300" s="110"/>
      <c r="BE3300" s="110"/>
      <c r="BF3300" s="110"/>
      <c r="BG3300" s="110"/>
      <c r="BH3300" s="110"/>
      <c r="BI3300" s="110"/>
      <c r="BJ3300" s="110"/>
    </row>
    <row r="3301" spans="1:62">
      <c r="A3301" s="108"/>
      <c r="B3301" s="108"/>
      <c r="C3301" s="109"/>
      <c r="D3301" s="109"/>
      <c r="E3301" s="108"/>
      <c r="F3301" s="108"/>
      <c r="G3301" s="108"/>
      <c r="H3301" s="108"/>
      <c r="I3301" s="108"/>
      <c r="J3301" s="108"/>
      <c r="K3301" s="110"/>
      <c r="L3301" s="110"/>
      <c r="M3301" s="110"/>
      <c r="N3301" s="110"/>
      <c r="O3301" s="110"/>
      <c r="P3301" s="110"/>
      <c r="Y3301" s="110"/>
      <c r="Z3301" s="110"/>
      <c r="AA3301" s="110"/>
      <c r="AB3301" s="110"/>
      <c r="AC3301" s="110"/>
      <c r="AD3301" s="110"/>
      <c r="AE3301" s="110"/>
      <c r="AF3301" s="110"/>
      <c r="AI3301" s="110"/>
      <c r="AJ3301" s="110"/>
      <c r="AK3301" s="110"/>
      <c r="AL3301" s="110"/>
      <c r="AM3301" s="110"/>
      <c r="AN3301" s="110"/>
      <c r="AO3301" s="110"/>
      <c r="AP3301" s="110"/>
      <c r="AQ3301" s="110"/>
      <c r="AR3301" s="110"/>
      <c r="AS3301" s="110"/>
      <c r="AT3301" s="110"/>
      <c r="AU3301" s="110"/>
      <c r="AV3301" s="110"/>
      <c r="AW3301" s="110"/>
      <c r="AX3301" s="110"/>
      <c r="AY3301" s="110"/>
      <c r="AZ3301" s="110"/>
      <c r="BA3301" s="110"/>
      <c r="BB3301" s="110"/>
      <c r="BC3301" s="110"/>
      <c r="BD3301" s="110"/>
      <c r="BE3301" s="110"/>
      <c r="BF3301" s="110"/>
      <c r="BG3301" s="110"/>
      <c r="BH3301" s="110"/>
      <c r="BI3301" s="110"/>
      <c r="BJ3301" s="110"/>
    </row>
    <row r="3302" spans="1:62">
      <c r="A3302" s="108"/>
      <c r="B3302" s="108"/>
      <c r="C3302" s="109"/>
      <c r="D3302" s="109"/>
      <c r="E3302" s="108"/>
      <c r="F3302" s="108"/>
      <c r="G3302" s="108"/>
      <c r="H3302" s="108"/>
      <c r="I3302" s="108"/>
      <c r="J3302" s="108"/>
      <c r="K3302" s="110"/>
      <c r="L3302" s="110"/>
      <c r="M3302" s="110"/>
      <c r="N3302" s="110"/>
      <c r="O3302" s="110"/>
      <c r="P3302" s="110"/>
      <c r="R3302" s="111"/>
      <c r="Y3302" s="110"/>
      <c r="Z3302" s="110"/>
      <c r="AA3302" s="110"/>
      <c r="AB3302" s="110"/>
      <c r="AC3302" s="110"/>
      <c r="AD3302" s="110"/>
      <c r="AE3302" s="110"/>
      <c r="AF3302" s="110"/>
      <c r="AI3302" s="110"/>
      <c r="AJ3302" s="110"/>
      <c r="AK3302" s="110"/>
      <c r="AL3302" s="110"/>
      <c r="AM3302" s="110"/>
      <c r="AN3302" s="110"/>
      <c r="AO3302" s="110"/>
      <c r="AP3302" s="110"/>
      <c r="AQ3302" s="110"/>
      <c r="AR3302" s="110"/>
      <c r="AS3302" s="110"/>
      <c r="AT3302" s="110"/>
      <c r="AU3302" s="110"/>
      <c r="AV3302" s="110"/>
      <c r="AW3302" s="110"/>
      <c r="AX3302" s="110"/>
      <c r="AY3302" s="110"/>
      <c r="AZ3302" s="110"/>
      <c r="BA3302" s="110"/>
      <c r="BB3302" s="110"/>
      <c r="BC3302" s="110"/>
      <c r="BD3302" s="110"/>
      <c r="BE3302" s="110"/>
      <c r="BF3302" s="110"/>
      <c r="BG3302" s="110"/>
      <c r="BH3302" s="110"/>
      <c r="BI3302" s="110"/>
      <c r="BJ3302" s="110"/>
    </row>
    <row r="3303" spans="1:62">
      <c r="A3303" s="108"/>
      <c r="B3303" s="108"/>
      <c r="C3303" s="109"/>
      <c r="D3303" s="109"/>
      <c r="E3303" s="108"/>
      <c r="F3303" s="108"/>
      <c r="G3303" s="108"/>
      <c r="H3303" s="108"/>
      <c r="I3303" s="108"/>
      <c r="J3303" s="108"/>
      <c r="K3303" s="110"/>
      <c r="L3303" s="110"/>
      <c r="M3303" s="110"/>
      <c r="N3303" s="110"/>
      <c r="O3303" s="110"/>
      <c r="P3303" s="110"/>
      <c r="Q3303" s="110"/>
      <c r="R3303" s="111"/>
      <c r="Y3303" s="110"/>
      <c r="Z3303" s="110"/>
      <c r="AA3303" s="110"/>
      <c r="AB3303" s="110"/>
      <c r="AC3303" s="110"/>
      <c r="AD3303" s="110"/>
      <c r="AE3303" s="110"/>
      <c r="AF3303" s="110"/>
      <c r="AG3303" s="112"/>
      <c r="AI3303" s="110"/>
      <c r="AJ3303" s="110"/>
      <c r="AK3303" s="110"/>
      <c r="AL3303" s="110"/>
      <c r="AM3303" s="110"/>
      <c r="AN3303" s="110"/>
      <c r="AO3303" s="110"/>
      <c r="AP3303" s="110"/>
      <c r="AQ3303" s="110"/>
      <c r="AR3303" s="110"/>
      <c r="AS3303" s="110"/>
      <c r="AT3303" s="110"/>
      <c r="AU3303" s="110"/>
      <c r="AV3303" s="110"/>
      <c r="AW3303" s="110"/>
      <c r="AX3303" s="110"/>
      <c r="AY3303" s="110"/>
      <c r="AZ3303" s="110"/>
      <c r="BA3303" s="110"/>
      <c r="BB3303" s="110"/>
      <c r="BC3303" s="110"/>
      <c r="BD3303" s="110"/>
      <c r="BE3303" s="110"/>
      <c r="BF3303" s="110"/>
      <c r="BG3303" s="110"/>
      <c r="BH3303" s="110"/>
      <c r="BI3303" s="110"/>
      <c r="BJ3303" s="110"/>
    </row>
    <row r="3304" spans="1:62">
      <c r="A3304" s="108"/>
      <c r="B3304" s="108"/>
      <c r="C3304" s="109"/>
      <c r="D3304" s="109"/>
      <c r="E3304" s="108"/>
      <c r="F3304" s="108"/>
      <c r="G3304" s="108"/>
      <c r="H3304" s="108"/>
      <c r="I3304" s="108"/>
      <c r="J3304" s="108"/>
      <c r="K3304" s="110"/>
      <c r="L3304" s="110"/>
      <c r="M3304" s="110"/>
      <c r="O3304" s="110"/>
      <c r="P3304" s="110"/>
      <c r="R3304" s="111"/>
      <c r="Y3304" s="110"/>
      <c r="Z3304" s="110"/>
      <c r="AA3304" s="110"/>
      <c r="AD3304" s="110"/>
      <c r="AE3304" s="110"/>
      <c r="AF3304" s="110"/>
      <c r="AG3304" s="112"/>
      <c r="AH3304" s="112"/>
      <c r="AI3304" s="110"/>
      <c r="AJ3304" s="110"/>
      <c r="AK3304" s="110"/>
      <c r="AL3304" s="110"/>
      <c r="AM3304" s="110"/>
      <c r="AN3304" s="110"/>
      <c r="AO3304" s="110"/>
      <c r="AP3304" s="110"/>
      <c r="AQ3304" s="110"/>
      <c r="AR3304" s="110"/>
      <c r="AS3304" s="110"/>
      <c r="AT3304" s="110"/>
      <c r="AU3304" s="110"/>
      <c r="AV3304" s="110"/>
      <c r="AW3304" s="110"/>
      <c r="AX3304" s="110"/>
      <c r="AY3304" s="110"/>
      <c r="AZ3304" s="110"/>
      <c r="BA3304" s="110"/>
      <c r="BB3304" s="110"/>
      <c r="BC3304" s="110"/>
      <c r="BD3304" s="110"/>
      <c r="BE3304" s="110"/>
      <c r="BF3304" s="110"/>
      <c r="BG3304" s="110"/>
      <c r="BH3304" s="110"/>
      <c r="BI3304" s="110"/>
      <c r="BJ3304" s="110"/>
    </row>
    <row r="3305" spans="1:62">
      <c r="A3305" s="108"/>
      <c r="B3305" s="108"/>
      <c r="C3305" s="109"/>
      <c r="D3305" s="109"/>
      <c r="E3305" s="108"/>
      <c r="F3305" s="108"/>
      <c r="G3305" s="108"/>
      <c r="H3305" s="108"/>
      <c r="I3305" s="108"/>
      <c r="J3305" s="108"/>
      <c r="K3305" s="110"/>
      <c r="L3305" s="110"/>
      <c r="M3305" s="110"/>
      <c r="N3305" s="110"/>
      <c r="O3305" s="110"/>
      <c r="P3305" s="110"/>
      <c r="Q3305" s="110"/>
      <c r="R3305" s="111"/>
      <c r="Y3305" s="110"/>
      <c r="Z3305" s="110"/>
      <c r="AA3305" s="110"/>
      <c r="AB3305" s="110"/>
      <c r="AC3305" s="110"/>
      <c r="AD3305" s="110"/>
      <c r="AE3305" s="110"/>
      <c r="AF3305" s="110"/>
      <c r="AI3305" s="110"/>
      <c r="AJ3305" s="110"/>
      <c r="AK3305" s="110"/>
      <c r="AL3305" s="110"/>
      <c r="AM3305" s="110"/>
      <c r="AN3305" s="110"/>
      <c r="AO3305" s="110"/>
      <c r="AP3305" s="110"/>
      <c r="AQ3305" s="110"/>
      <c r="AR3305" s="110"/>
      <c r="AS3305" s="110"/>
      <c r="AT3305" s="110"/>
      <c r="AU3305" s="110"/>
      <c r="AV3305" s="110"/>
      <c r="AW3305" s="110"/>
      <c r="AX3305" s="110"/>
      <c r="AY3305" s="110"/>
      <c r="AZ3305" s="110"/>
      <c r="BA3305" s="110"/>
      <c r="BB3305" s="110"/>
      <c r="BC3305" s="110"/>
      <c r="BD3305" s="110"/>
      <c r="BE3305" s="110"/>
      <c r="BF3305" s="110"/>
      <c r="BG3305" s="110"/>
      <c r="BH3305" s="110"/>
      <c r="BI3305" s="110"/>
      <c r="BJ3305" s="110"/>
    </row>
    <row r="3306" spans="1:62">
      <c r="A3306" s="108"/>
      <c r="B3306" s="108"/>
      <c r="C3306" s="109"/>
      <c r="D3306" s="109"/>
      <c r="E3306" s="108"/>
      <c r="F3306" s="108"/>
      <c r="G3306" s="108"/>
      <c r="H3306" s="108"/>
      <c r="I3306" s="108"/>
      <c r="J3306" s="108"/>
      <c r="K3306" s="110"/>
      <c r="L3306" s="110"/>
      <c r="M3306" s="110"/>
      <c r="Y3306" s="110"/>
      <c r="Z3306" s="110"/>
      <c r="AA3306" s="110"/>
      <c r="AB3306" s="110"/>
      <c r="AC3306" s="110"/>
      <c r="AD3306" s="110"/>
      <c r="AE3306" s="110"/>
      <c r="AF3306" s="110"/>
    </row>
    <row r="3307" spans="1:62">
      <c r="A3307" s="108"/>
      <c r="B3307" s="108"/>
      <c r="C3307" s="109"/>
      <c r="D3307" s="109"/>
      <c r="E3307" s="108"/>
      <c r="F3307" s="108"/>
      <c r="G3307" s="108"/>
      <c r="H3307" s="108"/>
      <c r="I3307" s="108"/>
      <c r="J3307" s="108"/>
      <c r="K3307" s="110"/>
      <c r="L3307" s="110"/>
      <c r="M3307" s="110"/>
      <c r="Q3307" s="110"/>
      <c r="R3307" s="111"/>
      <c r="Y3307" s="110"/>
      <c r="Z3307" s="110"/>
      <c r="AA3307" s="110"/>
      <c r="AB3307" s="110"/>
      <c r="AC3307" s="110"/>
      <c r="AD3307" s="110"/>
      <c r="AE3307" s="110"/>
      <c r="AF3307" s="110"/>
      <c r="AI3307" s="110"/>
      <c r="AJ3307" s="110"/>
      <c r="AK3307" s="110"/>
      <c r="AL3307" s="110"/>
      <c r="AM3307" s="110"/>
      <c r="AN3307" s="110"/>
      <c r="AO3307" s="110"/>
      <c r="AP3307" s="110"/>
      <c r="AQ3307" s="110"/>
      <c r="AR3307" s="110"/>
      <c r="AS3307" s="110"/>
      <c r="AT3307" s="110"/>
      <c r="AU3307" s="110"/>
      <c r="AV3307" s="110"/>
      <c r="AW3307" s="110"/>
      <c r="AX3307" s="110"/>
      <c r="AY3307" s="110"/>
      <c r="AZ3307" s="110"/>
      <c r="BA3307" s="110"/>
      <c r="BB3307" s="110"/>
      <c r="BC3307" s="110"/>
      <c r="BD3307" s="110"/>
      <c r="BE3307" s="110"/>
      <c r="BF3307" s="110"/>
      <c r="BG3307" s="110"/>
      <c r="BH3307" s="110"/>
      <c r="BI3307" s="110"/>
      <c r="BJ3307" s="110"/>
    </row>
    <row r="3308" spans="1:62">
      <c r="A3308" s="108"/>
      <c r="B3308" s="108"/>
      <c r="C3308" s="109"/>
      <c r="D3308" s="109"/>
      <c r="E3308" s="108"/>
      <c r="F3308" s="108"/>
      <c r="G3308" s="108"/>
      <c r="H3308" s="108"/>
      <c r="I3308" s="108"/>
      <c r="J3308" s="108"/>
      <c r="K3308" s="110"/>
      <c r="L3308" s="110"/>
      <c r="M3308" s="110"/>
      <c r="N3308" s="110"/>
      <c r="O3308" s="110"/>
      <c r="P3308" s="110"/>
      <c r="R3308" s="111"/>
      <c r="Y3308" s="110"/>
      <c r="Z3308" s="110"/>
      <c r="AA3308" s="110"/>
      <c r="AB3308" s="110"/>
      <c r="AC3308" s="110"/>
      <c r="AD3308" s="110"/>
      <c r="AE3308" s="110"/>
      <c r="AF3308" s="110"/>
      <c r="AI3308" s="110"/>
      <c r="AJ3308" s="110"/>
      <c r="AK3308" s="110"/>
      <c r="AL3308" s="110"/>
      <c r="AM3308" s="110"/>
      <c r="AN3308" s="110"/>
      <c r="AO3308" s="110"/>
      <c r="AP3308" s="110"/>
      <c r="AQ3308" s="110"/>
      <c r="AR3308" s="110"/>
      <c r="AS3308" s="110"/>
      <c r="AT3308" s="110"/>
      <c r="AU3308" s="110"/>
      <c r="AV3308" s="110"/>
      <c r="AW3308" s="110"/>
      <c r="AX3308" s="110"/>
      <c r="AY3308" s="110"/>
      <c r="AZ3308" s="110"/>
      <c r="BA3308" s="110"/>
      <c r="BB3308" s="110"/>
      <c r="BC3308" s="110"/>
      <c r="BD3308" s="110"/>
      <c r="BE3308" s="110"/>
      <c r="BF3308" s="110"/>
      <c r="BG3308" s="110"/>
      <c r="BH3308" s="110"/>
      <c r="BI3308" s="110"/>
      <c r="BJ3308" s="110"/>
    </row>
    <row r="3309" spans="1:62">
      <c r="A3309" s="108"/>
      <c r="B3309" s="108"/>
      <c r="C3309" s="109"/>
      <c r="D3309" s="109"/>
      <c r="E3309" s="108"/>
      <c r="F3309" s="108"/>
      <c r="G3309" s="108"/>
      <c r="H3309" s="108"/>
      <c r="I3309" s="108"/>
      <c r="J3309" s="108"/>
      <c r="K3309" s="110"/>
      <c r="L3309" s="110"/>
      <c r="M3309" s="110"/>
      <c r="O3309" s="110"/>
      <c r="P3309" s="110"/>
      <c r="Q3309" s="110"/>
      <c r="Y3309" s="110"/>
      <c r="Z3309" s="110"/>
      <c r="AA3309" s="110"/>
      <c r="AB3309" s="110"/>
      <c r="AC3309" s="110"/>
      <c r="AD3309" s="110"/>
      <c r="AE3309" s="110"/>
      <c r="AF3309" s="110"/>
      <c r="AI3309" s="110"/>
      <c r="AJ3309" s="110"/>
      <c r="AK3309" s="110"/>
      <c r="AL3309" s="110"/>
      <c r="AM3309" s="110"/>
      <c r="AN3309" s="110"/>
      <c r="AO3309" s="110"/>
      <c r="AP3309" s="110"/>
      <c r="AQ3309" s="110"/>
      <c r="AR3309" s="110"/>
      <c r="AS3309" s="110"/>
      <c r="AT3309" s="110"/>
      <c r="AU3309" s="110"/>
      <c r="AV3309" s="110"/>
      <c r="AW3309" s="110"/>
      <c r="AX3309" s="110"/>
      <c r="AY3309" s="110"/>
      <c r="AZ3309" s="110"/>
      <c r="BA3309" s="110"/>
      <c r="BB3309" s="110"/>
      <c r="BC3309" s="110"/>
      <c r="BD3309" s="110"/>
      <c r="BE3309" s="110"/>
      <c r="BF3309" s="110"/>
      <c r="BG3309" s="110"/>
      <c r="BH3309" s="110"/>
      <c r="BI3309" s="110"/>
      <c r="BJ3309" s="110"/>
    </row>
    <row r="3310" spans="1:62">
      <c r="A3310" s="108"/>
      <c r="B3310" s="108"/>
      <c r="C3310" s="109"/>
      <c r="D3310" s="109"/>
      <c r="E3310" s="108"/>
      <c r="F3310" s="108"/>
      <c r="G3310" s="108"/>
      <c r="H3310" s="108"/>
      <c r="I3310" s="108"/>
      <c r="J3310" s="108"/>
      <c r="K3310" s="110"/>
      <c r="L3310" s="110"/>
      <c r="M3310" s="110"/>
      <c r="O3310" s="110"/>
      <c r="P3310" s="110"/>
      <c r="Q3310" s="110"/>
      <c r="Y3310" s="110"/>
      <c r="Z3310" s="110"/>
      <c r="AA3310" s="110"/>
      <c r="AB3310" s="110"/>
      <c r="AC3310" s="110"/>
      <c r="AD3310" s="110"/>
      <c r="AE3310" s="110"/>
      <c r="AF3310" s="110"/>
      <c r="AI3310" s="110"/>
      <c r="AJ3310" s="110"/>
      <c r="AK3310" s="110"/>
      <c r="AL3310" s="110"/>
      <c r="AM3310" s="110"/>
      <c r="AN3310" s="110"/>
      <c r="AO3310" s="110"/>
      <c r="AP3310" s="110"/>
      <c r="AQ3310" s="110"/>
      <c r="AR3310" s="110"/>
      <c r="AS3310" s="110"/>
      <c r="AT3310" s="110"/>
      <c r="AU3310" s="110"/>
      <c r="AV3310" s="110"/>
      <c r="AW3310" s="110"/>
      <c r="AX3310" s="110"/>
      <c r="AY3310" s="110"/>
      <c r="AZ3310" s="110"/>
      <c r="BA3310" s="110"/>
      <c r="BB3310" s="110"/>
      <c r="BC3310" s="110"/>
      <c r="BD3310" s="110"/>
      <c r="BE3310" s="110"/>
      <c r="BF3310" s="110"/>
      <c r="BG3310" s="110"/>
      <c r="BH3310" s="110"/>
      <c r="BI3310" s="110"/>
      <c r="BJ3310" s="110"/>
    </row>
    <row r="3311" spans="1:62">
      <c r="A3311" s="108"/>
      <c r="B3311" s="108"/>
      <c r="C3311" s="109"/>
      <c r="D3311" s="109"/>
      <c r="E3311" s="108"/>
      <c r="F3311" s="108"/>
      <c r="G3311" s="108"/>
      <c r="H3311" s="108"/>
      <c r="I3311" s="108"/>
      <c r="J3311" s="108"/>
      <c r="K3311" s="110"/>
      <c r="L3311" s="110"/>
      <c r="M3311" s="110"/>
      <c r="P3311" s="110"/>
      <c r="Q3311" s="110"/>
      <c r="S3311" s="111"/>
      <c r="Y3311" s="110"/>
      <c r="Z3311" s="110"/>
      <c r="AA3311" s="110"/>
      <c r="AB3311" s="110"/>
      <c r="AC3311" s="110"/>
      <c r="AD3311" s="110"/>
      <c r="AE3311" s="110"/>
      <c r="AF3311" s="110"/>
      <c r="AG3311" s="112"/>
      <c r="AI3311" s="110"/>
      <c r="AJ3311" s="110"/>
      <c r="AK3311" s="110"/>
      <c r="AL3311" s="110"/>
      <c r="AM3311" s="110"/>
      <c r="AN3311" s="110"/>
      <c r="AO3311" s="110"/>
      <c r="AP3311" s="110"/>
      <c r="AQ3311" s="110"/>
      <c r="AR3311" s="110"/>
      <c r="AS3311" s="110"/>
      <c r="AT3311" s="110"/>
      <c r="AU3311" s="110"/>
      <c r="AV3311" s="110"/>
      <c r="AW3311" s="110"/>
      <c r="AX3311" s="110"/>
      <c r="AY3311" s="110"/>
      <c r="AZ3311" s="110"/>
      <c r="BA3311" s="110"/>
      <c r="BB3311" s="110"/>
      <c r="BC3311" s="110"/>
      <c r="BD3311" s="110"/>
      <c r="BE3311" s="110"/>
      <c r="BF3311" s="110"/>
      <c r="BG3311" s="110"/>
      <c r="BH3311" s="110"/>
      <c r="BI3311" s="110"/>
      <c r="BJ3311" s="110"/>
    </row>
    <row r="3312" spans="1:62">
      <c r="A3312" s="108"/>
      <c r="B3312" s="108"/>
      <c r="C3312" s="109"/>
      <c r="D3312" s="109"/>
      <c r="E3312" s="108"/>
      <c r="F3312" s="108"/>
      <c r="G3312" s="108"/>
      <c r="H3312" s="108"/>
      <c r="I3312" s="108"/>
      <c r="J3312" s="108"/>
      <c r="K3312" s="110"/>
      <c r="L3312" s="110"/>
      <c r="M3312" s="110"/>
      <c r="P3312" s="110"/>
      <c r="Q3312" s="110"/>
      <c r="R3312" s="111"/>
      <c r="S3312" s="111"/>
      <c r="W3312" s="110"/>
      <c r="X3312" s="110"/>
      <c r="Y3312" s="110"/>
      <c r="Z3312" s="110"/>
      <c r="AA3312" s="110"/>
      <c r="AB3312" s="110"/>
      <c r="AC3312" s="110"/>
      <c r="AD3312" s="110"/>
      <c r="AE3312" s="110"/>
      <c r="AF3312" s="110"/>
      <c r="AG3312" s="112"/>
      <c r="AI3312" s="110"/>
      <c r="AJ3312" s="110"/>
      <c r="AK3312" s="110"/>
      <c r="AL3312" s="110"/>
      <c r="AM3312" s="110"/>
      <c r="AN3312" s="110"/>
      <c r="AO3312" s="110"/>
      <c r="AP3312" s="110"/>
      <c r="AQ3312" s="110"/>
      <c r="AR3312" s="110"/>
      <c r="AS3312" s="110"/>
      <c r="AT3312" s="110"/>
      <c r="AU3312" s="110"/>
      <c r="AV3312" s="110"/>
      <c r="AW3312" s="110"/>
      <c r="AX3312" s="110"/>
      <c r="AY3312" s="110"/>
      <c r="AZ3312" s="110"/>
      <c r="BA3312" s="110"/>
      <c r="BB3312" s="110"/>
      <c r="BC3312" s="110"/>
      <c r="BD3312" s="110"/>
      <c r="BE3312" s="110"/>
      <c r="BF3312" s="110"/>
      <c r="BG3312" s="110"/>
      <c r="BH3312" s="110"/>
      <c r="BI3312" s="110"/>
      <c r="BJ3312" s="110"/>
    </row>
    <row r="3313" spans="1:62">
      <c r="A3313" s="108"/>
      <c r="B3313" s="108"/>
      <c r="C3313" s="109"/>
      <c r="D3313" s="109"/>
      <c r="E3313" s="108"/>
      <c r="F3313" s="108"/>
      <c r="G3313" s="108"/>
      <c r="H3313" s="108"/>
      <c r="I3313" s="108"/>
      <c r="J3313" s="108"/>
      <c r="K3313" s="110"/>
      <c r="L3313" s="110"/>
      <c r="M3313" s="110"/>
      <c r="P3313" s="110"/>
      <c r="Q3313" s="110"/>
      <c r="R3313" s="111"/>
      <c r="S3313" s="111"/>
      <c r="W3313" s="110"/>
      <c r="X3313" s="110"/>
      <c r="Y3313" s="110"/>
      <c r="Z3313" s="110"/>
      <c r="AA3313" s="110"/>
      <c r="AB3313" s="110"/>
      <c r="AC3313" s="110"/>
      <c r="AD3313" s="110"/>
      <c r="AE3313" s="110"/>
      <c r="AF3313" s="110"/>
      <c r="AG3313" s="112"/>
      <c r="AI3313" s="110"/>
      <c r="AJ3313" s="110"/>
      <c r="AK3313" s="110"/>
      <c r="AL3313" s="110"/>
      <c r="AM3313" s="110"/>
      <c r="AN3313" s="110"/>
      <c r="AO3313" s="110"/>
      <c r="AP3313" s="110"/>
      <c r="AQ3313" s="110"/>
      <c r="AR3313" s="110"/>
      <c r="AS3313" s="110"/>
      <c r="AT3313" s="110"/>
      <c r="AU3313" s="110"/>
      <c r="AV3313" s="110"/>
      <c r="AW3313" s="110"/>
      <c r="AX3313" s="110"/>
      <c r="AY3313" s="110"/>
      <c r="AZ3313" s="110"/>
      <c r="BA3313" s="110"/>
      <c r="BB3313" s="110"/>
      <c r="BC3313" s="110"/>
      <c r="BD3313" s="110"/>
      <c r="BE3313" s="110"/>
      <c r="BF3313" s="110"/>
      <c r="BG3313" s="110"/>
      <c r="BH3313" s="110"/>
      <c r="BI3313" s="110"/>
      <c r="BJ3313" s="110"/>
    </row>
    <row r="3314" spans="1:62">
      <c r="A3314" s="108"/>
      <c r="B3314" s="108"/>
      <c r="C3314" s="109"/>
      <c r="D3314" s="109"/>
      <c r="E3314" s="108"/>
      <c r="F3314" s="108"/>
      <c r="G3314" s="108"/>
      <c r="H3314" s="108"/>
      <c r="I3314" s="108"/>
      <c r="J3314" s="108"/>
      <c r="K3314" s="110"/>
      <c r="L3314" s="110"/>
      <c r="M3314" s="110"/>
      <c r="N3314" s="110"/>
      <c r="O3314" s="110"/>
      <c r="P3314" s="110"/>
      <c r="Y3314" s="110"/>
      <c r="Z3314" s="110"/>
      <c r="AA3314" s="110"/>
      <c r="AB3314" s="110"/>
      <c r="AC3314" s="110"/>
      <c r="AD3314" s="110"/>
      <c r="AE3314" s="110"/>
      <c r="AF3314" s="110"/>
      <c r="AG3314" s="112"/>
      <c r="AI3314" s="110"/>
      <c r="AJ3314" s="110"/>
      <c r="AK3314" s="110"/>
      <c r="AL3314" s="110"/>
      <c r="AM3314" s="110"/>
      <c r="AN3314" s="110"/>
      <c r="AO3314" s="110"/>
      <c r="AP3314" s="110"/>
      <c r="AQ3314" s="110"/>
      <c r="AR3314" s="110"/>
      <c r="AS3314" s="110"/>
      <c r="AT3314" s="110"/>
      <c r="AU3314" s="110"/>
      <c r="AV3314" s="110"/>
      <c r="AW3314" s="110"/>
      <c r="AX3314" s="110"/>
      <c r="AY3314" s="110"/>
      <c r="AZ3314" s="110"/>
      <c r="BA3314" s="110"/>
      <c r="BB3314" s="110"/>
      <c r="BC3314" s="110"/>
      <c r="BD3314" s="110"/>
      <c r="BE3314" s="110"/>
      <c r="BF3314" s="110"/>
      <c r="BG3314" s="110"/>
      <c r="BH3314" s="110"/>
      <c r="BI3314" s="110"/>
      <c r="BJ3314" s="110"/>
    </row>
    <row r="3315" spans="1:62">
      <c r="A3315" s="108"/>
      <c r="B3315" s="108"/>
      <c r="C3315" s="109"/>
      <c r="D3315" s="109"/>
      <c r="E3315" s="108"/>
      <c r="F3315" s="108"/>
      <c r="G3315" s="108"/>
      <c r="H3315" s="108"/>
      <c r="I3315" s="108"/>
      <c r="J3315" s="108"/>
      <c r="K3315" s="110"/>
      <c r="L3315" s="110"/>
      <c r="M3315" s="110"/>
      <c r="O3315" s="110"/>
      <c r="P3315" s="110"/>
      <c r="Y3315" s="110"/>
      <c r="Z3315" s="110"/>
      <c r="AA3315" s="110"/>
      <c r="AB3315" s="110"/>
      <c r="AC3315" s="110"/>
      <c r="AD3315" s="110"/>
      <c r="AE3315" s="110"/>
      <c r="AF3315" s="110"/>
      <c r="AG3315" s="112"/>
    </row>
    <row r="3316" spans="1:62">
      <c r="A3316" s="108"/>
      <c r="B3316" s="108"/>
      <c r="C3316" s="109"/>
      <c r="D3316" s="109"/>
      <c r="E3316" s="108"/>
      <c r="F3316" s="108"/>
      <c r="G3316" s="108"/>
      <c r="H3316" s="108"/>
      <c r="I3316" s="108"/>
      <c r="J3316" s="108"/>
      <c r="K3316" s="110"/>
      <c r="L3316" s="110"/>
      <c r="M3316" s="110"/>
      <c r="N3316" s="110"/>
      <c r="O3316" s="110"/>
      <c r="P3316" s="110"/>
      <c r="Q3316" s="110"/>
      <c r="R3316" s="111"/>
      <c r="Y3316" s="110"/>
      <c r="Z3316" s="110"/>
      <c r="AA3316" s="110"/>
      <c r="AB3316" s="110"/>
      <c r="AC3316" s="110"/>
      <c r="AD3316" s="110"/>
      <c r="AE3316" s="110"/>
      <c r="AF3316" s="110"/>
      <c r="AG3316" s="112"/>
      <c r="AI3316" s="110"/>
      <c r="AJ3316" s="110"/>
      <c r="AK3316" s="110"/>
      <c r="AL3316" s="110"/>
      <c r="AM3316" s="110"/>
      <c r="AN3316" s="110"/>
      <c r="AO3316" s="110"/>
      <c r="AP3316" s="110"/>
      <c r="AQ3316" s="110"/>
      <c r="AR3316" s="110"/>
      <c r="AS3316" s="110"/>
      <c r="AT3316" s="110"/>
      <c r="AU3316" s="110"/>
      <c r="AV3316" s="110"/>
      <c r="AW3316" s="110"/>
      <c r="AX3316" s="110"/>
      <c r="AY3316" s="110"/>
      <c r="AZ3316" s="110"/>
      <c r="BA3316" s="110"/>
      <c r="BB3316" s="110"/>
      <c r="BC3316" s="110"/>
      <c r="BD3316" s="110"/>
      <c r="BE3316" s="110"/>
      <c r="BF3316" s="110"/>
      <c r="BG3316" s="110"/>
      <c r="BH3316" s="110"/>
      <c r="BI3316" s="110"/>
      <c r="BJ3316" s="110"/>
    </row>
    <row r="3317" spans="1:62">
      <c r="A3317" s="108"/>
      <c r="B3317" s="108"/>
      <c r="C3317" s="109"/>
      <c r="D3317" s="109"/>
      <c r="E3317" s="108"/>
      <c r="F3317" s="108"/>
      <c r="G3317" s="108"/>
      <c r="H3317" s="108"/>
      <c r="I3317" s="108"/>
      <c r="J3317" s="108"/>
      <c r="K3317" s="110"/>
      <c r="L3317" s="110"/>
      <c r="M3317" s="110"/>
      <c r="P3317" s="110"/>
      <c r="Q3317" s="110"/>
      <c r="R3317" s="111"/>
      <c r="Y3317" s="110"/>
      <c r="Z3317" s="110"/>
      <c r="AA3317" s="110"/>
      <c r="AB3317" s="110"/>
      <c r="AC3317" s="110"/>
      <c r="AD3317" s="110"/>
      <c r="AE3317" s="110"/>
      <c r="AF3317" s="110"/>
      <c r="AG3317" s="112"/>
      <c r="AI3317" s="110"/>
      <c r="AJ3317" s="110"/>
      <c r="AK3317" s="110"/>
      <c r="AL3317" s="110"/>
      <c r="AM3317" s="110"/>
      <c r="AN3317" s="110"/>
      <c r="AO3317" s="110"/>
      <c r="AP3317" s="110"/>
      <c r="AQ3317" s="110"/>
      <c r="AR3317" s="110"/>
      <c r="AS3317" s="110"/>
      <c r="AT3317" s="110"/>
      <c r="AU3317" s="110"/>
      <c r="AV3317" s="110"/>
      <c r="AW3317" s="110"/>
      <c r="AX3317" s="110"/>
      <c r="AY3317" s="110"/>
      <c r="AZ3317" s="110"/>
      <c r="BA3317" s="110"/>
      <c r="BB3317" s="110"/>
      <c r="BC3317" s="110"/>
      <c r="BD3317" s="110"/>
      <c r="BE3317" s="110"/>
      <c r="BF3317" s="110"/>
      <c r="BG3317" s="110"/>
      <c r="BH3317" s="110"/>
      <c r="BI3317" s="110"/>
      <c r="BJ3317" s="110"/>
    </row>
    <row r="3318" spans="1:62">
      <c r="A3318" s="108"/>
      <c r="B3318" s="108"/>
      <c r="C3318" s="109"/>
      <c r="D3318" s="109"/>
      <c r="E3318" s="108"/>
      <c r="F3318" s="108"/>
      <c r="G3318" s="108"/>
      <c r="H3318" s="108"/>
      <c r="I3318" s="108"/>
      <c r="J3318" s="108"/>
      <c r="K3318" s="110"/>
      <c r="L3318" s="110"/>
      <c r="M3318" s="110"/>
      <c r="P3318" s="110"/>
      <c r="Q3318" s="110"/>
      <c r="R3318" s="111"/>
      <c r="Y3318" s="110"/>
      <c r="Z3318" s="110"/>
      <c r="AA3318" s="110"/>
      <c r="AB3318" s="110"/>
      <c r="AC3318" s="110"/>
      <c r="AD3318" s="110"/>
      <c r="AE3318" s="110"/>
      <c r="AF3318" s="110"/>
      <c r="AG3318" s="112"/>
      <c r="AI3318" s="110"/>
      <c r="AJ3318" s="110"/>
      <c r="AK3318" s="110"/>
      <c r="AL3318" s="110"/>
      <c r="AM3318" s="110"/>
      <c r="AN3318" s="110"/>
      <c r="AO3318" s="110"/>
      <c r="AP3318" s="110"/>
      <c r="AQ3318" s="110"/>
      <c r="AR3318" s="110"/>
      <c r="AS3318" s="110"/>
      <c r="AT3318" s="110"/>
      <c r="AU3318" s="110"/>
      <c r="AV3318" s="110"/>
      <c r="AW3318" s="110"/>
      <c r="AX3318" s="110"/>
      <c r="AY3318" s="110"/>
      <c r="AZ3318" s="110"/>
      <c r="BA3318" s="110"/>
      <c r="BB3318" s="110"/>
      <c r="BC3318" s="110"/>
      <c r="BD3318" s="110"/>
      <c r="BE3318" s="110"/>
      <c r="BF3318" s="110"/>
      <c r="BG3318" s="110"/>
      <c r="BH3318" s="110"/>
      <c r="BI3318" s="110"/>
      <c r="BJ3318" s="110"/>
    </row>
    <row r="3319" spans="1:62">
      <c r="A3319" s="108"/>
      <c r="B3319" s="108"/>
      <c r="C3319" s="109"/>
      <c r="D3319" s="109"/>
      <c r="E3319" s="108"/>
      <c r="F3319" s="108"/>
      <c r="G3319" s="108"/>
      <c r="H3319" s="108"/>
      <c r="I3319" s="108"/>
      <c r="J3319" s="108"/>
      <c r="K3319" s="110"/>
      <c r="L3319" s="110"/>
      <c r="M3319" s="110"/>
      <c r="N3319" s="110"/>
      <c r="O3319" s="110"/>
      <c r="P3319" s="110"/>
      <c r="R3319" s="111"/>
      <c r="Y3319" s="110"/>
      <c r="Z3319" s="110"/>
      <c r="AA3319" s="110"/>
      <c r="AB3319" s="110"/>
      <c r="AC3319" s="110"/>
      <c r="AD3319" s="110"/>
      <c r="AE3319" s="110"/>
      <c r="AF3319" s="110"/>
      <c r="AI3319" s="110"/>
      <c r="AJ3319" s="110"/>
      <c r="AK3319" s="110"/>
      <c r="AL3319" s="110"/>
      <c r="AM3319" s="110"/>
      <c r="AN3319" s="110"/>
      <c r="AO3319" s="110"/>
      <c r="AP3319" s="110"/>
      <c r="AQ3319" s="110"/>
      <c r="AR3319" s="110"/>
      <c r="AS3319" s="110"/>
      <c r="AT3319" s="110"/>
      <c r="AU3319" s="110"/>
      <c r="AV3319" s="110"/>
      <c r="AW3319" s="110"/>
      <c r="AX3319" s="110"/>
      <c r="AY3319" s="110"/>
      <c r="AZ3319" s="110"/>
      <c r="BA3319" s="110"/>
      <c r="BB3319" s="110"/>
      <c r="BC3319" s="110"/>
      <c r="BD3319" s="110"/>
      <c r="BE3319" s="110"/>
      <c r="BF3319" s="110"/>
      <c r="BG3319" s="110"/>
      <c r="BH3319" s="110"/>
      <c r="BI3319" s="110"/>
      <c r="BJ3319" s="110"/>
    </row>
    <row r="3320" spans="1:62">
      <c r="A3320" s="108"/>
      <c r="B3320" s="108"/>
      <c r="C3320" s="109"/>
      <c r="D3320" s="109"/>
      <c r="E3320" s="108"/>
      <c r="F3320" s="108"/>
      <c r="G3320" s="108"/>
      <c r="H3320" s="108"/>
      <c r="I3320" s="108"/>
      <c r="J3320" s="108"/>
      <c r="K3320" s="110"/>
      <c r="L3320" s="110"/>
      <c r="M3320" s="110"/>
      <c r="P3320" s="110"/>
      <c r="Q3320" s="110"/>
      <c r="R3320" s="111"/>
      <c r="W3320" s="110"/>
      <c r="X3320" s="110"/>
      <c r="Y3320" s="110"/>
      <c r="Z3320" s="110"/>
      <c r="AA3320" s="110"/>
      <c r="AB3320" s="110"/>
      <c r="AC3320" s="110"/>
      <c r="AD3320" s="110"/>
      <c r="AE3320" s="110"/>
      <c r="AF3320" s="110"/>
      <c r="AI3320" s="110"/>
      <c r="AJ3320" s="110"/>
      <c r="AK3320" s="110"/>
      <c r="AL3320" s="110"/>
      <c r="AM3320" s="110"/>
      <c r="AN3320" s="110"/>
      <c r="AO3320" s="110"/>
      <c r="AP3320" s="110"/>
      <c r="AQ3320" s="110"/>
      <c r="AR3320" s="110"/>
      <c r="AS3320" s="110"/>
      <c r="AT3320" s="110"/>
      <c r="AU3320" s="110"/>
      <c r="AV3320" s="110"/>
      <c r="AW3320" s="110"/>
      <c r="AX3320" s="110"/>
      <c r="AY3320" s="110"/>
      <c r="AZ3320" s="110"/>
      <c r="BA3320" s="110"/>
      <c r="BB3320" s="110"/>
      <c r="BC3320" s="110"/>
      <c r="BD3320" s="110"/>
      <c r="BE3320" s="110"/>
      <c r="BF3320" s="110"/>
      <c r="BG3320" s="110"/>
      <c r="BH3320" s="110"/>
      <c r="BI3320" s="110"/>
      <c r="BJ3320" s="110"/>
    </row>
    <row r="3321" spans="1:62">
      <c r="A3321" s="108"/>
      <c r="B3321" s="108"/>
      <c r="C3321" s="109"/>
      <c r="D3321" s="109"/>
      <c r="E3321" s="108"/>
      <c r="F3321" s="108"/>
      <c r="G3321" s="108"/>
      <c r="H3321" s="108"/>
      <c r="I3321" s="108"/>
      <c r="J3321" s="108"/>
      <c r="K3321" s="110"/>
      <c r="L3321" s="110"/>
      <c r="M3321" s="110"/>
      <c r="P3321" s="110"/>
      <c r="Q3321" s="110"/>
      <c r="R3321" s="111"/>
      <c r="W3321" s="110"/>
      <c r="X3321" s="110"/>
      <c r="Y3321" s="110"/>
      <c r="Z3321" s="110"/>
      <c r="AA3321" s="110"/>
      <c r="AB3321" s="110"/>
      <c r="AC3321" s="110"/>
      <c r="AD3321" s="110"/>
      <c r="AE3321" s="110"/>
      <c r="AF3321" s="110"/>
      <c r="AI3321" s="110"/>
      <c r="AJ3321" s="110"/>
      <c r="AK3321" s="110"/>
      <c r="AL3321" s="110"/>
      <c r="AM3321" s="110"/>
      <c r="AN3321" s="110"/>
      <c r="AO3321" s="110"/>
      <c r="AP3321" s="110"/>
      <c r="AQ3321" s="110"/>
      <c r="AR3321" s="110"/>
      <c r="AS3321" s="110"/>
      <c r="AT3321" s="110"/>
      <c r="AU3321" s="110"/>
      <c r="AV3321" s="110"/>
      <c r="AW3321" s="110"/>
      <c r="AX3321" s="110"/>
      <c r="AY3321" s="110"/>
      <c r="AZ3321" s="110"/>
      <c r="BA3321" s="110"/>
      <c r="BB3321" s="110"/>
      <c r="BC3321" s="110"/>
      <c r="BD3321" s="110"/>
      <c r="BE3321" s="110"/>
      <c r="BF3321" s="110"/>
      <c r="BG3321" s="110"/>
      <c r="BH3321" s="110"/>
      <c r="BI3321" s="110"/>
      <c r="BJ3321" s="110"/>
    </row>
    <row r="3322" spans="1:62">
      <c r="A3322" s="108"/>
      <c r="B3322" s="108"/>
      <c r="C3322" s="109"/>
      <c r="D3322" s="109"/>
      <c r="E3322" s="108"/>
      <c r="F3322" s="108"/>
      <c r="G3322" s="108"/>
      <c r="H3322" s="108"/>
      <c r="I3322" s="108"/>
      <c r="J3322" s="108"/>
      <c r="K3322" s="110"/>
      <c r="L3322" s="110"/>
      <c r="M3322" s="110"/>
      <c r="Y3322" s="110"/>
      <c r="Z3322" s="110"/>
      <c r="AA3322" s="110"/>
      <c r="AB3322" s="110"/>
      <c r="AC3322" s="110"/>
      <c r="AD3322" s="110"/>
      <c r="AE3322" s="110"/>
      <c r="AF3322" s="110"/>
      <c r="AG3322" s="112"/>
    </row>
    <row r="3323" spans="1:62">
      <c r="A3323" s="108"/>
      <c r="B3323" s="108"/>
      <c r="C3323" s="109"/>
      <c r="D3323" s="109"/>
      <c r="E3323" s="108"/>
      <c r="F3323" s="108"/>
      <c r="G3323" s="108"/>
      <c r="H3323" s="108"/>
      <c r="I3323" s="108"/>
      <c r="J3323" s="108"/>
      <c r="K3323" s="110"/>
      <c r="L3323" s="110"/>
      <c r="M3323" s="110"/>
      <c r="P3323" s="110"/>
      <c r="R3323" s="111"/>
      <c r="Y3323" s="110"/>
      <c r="Z3323" s="110"/>
      <c r="AA3323" s="110"/>
      <c r="AB3323" s="110"/>
      <c r="AC3323" s="110"/>
      <c r="AD3323" s="110"/>
      <c r="AE3323" s="110"/>
      <c r="AF3323" s="110"/>
      <c r="AI3323" s="110"/>
      <c r="AJ3323" s="110"/>
      <c r="AK3323" s="110"/>
      <c r="AL3323" s="110"/>
      <c r="AM3323" s="110"/>
      <c r="AN3323" s="110"/>
      <c r="AO3323" s="110"/>
      <c r="AP3323" s="110"/>
      <c r="AQ3323" s="110"/>
      <c r="AR3323" s="110"/>
      <c r="AS3323" s="110"/>
      <c r="AT3323" s="110"/>
      <c r="AU3323" s="110"/>
      <c r="AV3323" s="110"/>
      <c r="AW3323" s="110"/>
      <c r="AX3323" s="110"/>
      <c r="AY3323" s="110"/>
      <c r="AZ3323" s="110"/>
      <c r="BA3323" s="110"/>
      <c r="BB3323" s="110"/>
      <c r="BC3323" s="110"/>
      <c r="BD3323" s="110"/>
      <c r="BE3323" s="110"/>
      <c r="BF3323" s="110"/>
      <c r="BG3323" s="110"/>
      <c r="BH3323" s="110"/>
      <c r="BI3323" s="110"/>
      <c r="BJ3323" s="110"/>
    </row>
    <row r="3324" spans="1:62">
      <c r="A3324" s="108"/>
      <c r="B3324" s="108"/>
      <c r="C3324" s="109"/>
      <c r="D3324" s="109"/>
      <c r="E3324" s="108"/>
      <c r="F3324" s="108"/>
      <c r="G3324" s="108"/>
      <c r="H3324" s="108"/>
      <c r="I3324" s="108"/>
      <c r="J3324" s="108"/>
      <c r="K3324" s="110"/>
      <c r="L3324" s="110"/>
      <c r="M3324" s="110"/>
      <c r="P3324" s="110"/>
      <c r="R3324" s="111"/>
      <c r="Y3324" s="110"/>
      <c r="Z3324" s="110"/>
      <c r="AA3324" s="110"/>
      <c r="AB3324" s="110"/>
      <c r="AC3324" s="110"/>
      <c r="AD3324" s="110"/>
      <c r="AE3324" s="110"/>
      <c r="AF3324" s="110"/>
      <c r="AI3324" s="110"/>
      <c r="AJ3324" s="110"/>
      <c r="AK3324" s="110"/>
      <c r="AL3324" s="110"/>
      <c r="AM3324" s="110"/>
      <c r="AN3324" s="110"/>
      <c r="AO3324" s="110"/>
      <c r="AP3324" s="110"/>
      <c r="AQ3324" s="110"/>
      <c r="AR3324" s="110"/>
      <c r="AS3324" s="110"/>
      <c r="AT3324" s="110"/>
      <c r="AU3324" s="110"/>
      <c r="AV3324" s="110"/>
      <c r="AW3324" s="110"/>
      <c r="AX3324" s="110"/>
      <c r="AY3324" s="110"/>
      <c r="AZ3324" s="110"/>
      <c r="BA3324" s="110"/>
      <c r="BB3324" s="110"/>
      <c r="BC3324" s="110"/>
      <c r="BD3324" s="110"/>
      <c r="BE3324" s="110"/>
      <c r="BF3324" s="110"/>
      <c r="BG3324" s="110"/>
      <c r="BH3324" s="110"/>
      <c r="BI3324" s="110"/>
      <c r="BJ3324" s="110"/>
    </row>
    <row r="3325" spans="1:62">
      <c r="A3325" s="108"/>
      <c r="B3325" s="108"/>
      <c r="C3325" s="109"/>
      <c r="D3325" s="109"/>
      <c r="E3325" s="108"/>
      <c r="F3325" s="108"/>
      <c r="G3325" s="108"/>
      <c r="H3325" s="108"/>
      <c r="I3325" s="108"/>
      <c r="J3325" s="108"/>
      <c r="K3325" s="110"/>
      <c r="L3325" s="110"/>
      <c r="M3325" s="110"/>
      <c r="N3325" s="110"/>
      <c r="O3325" s="110"/>
      <c r="P3325" s="110"/>
      <c r="Q3325" s="110"/>
      <c r="R3325" s="111"/>
      <c r="S3325" s="111"/>
      <c r="Y3325" s="110"/>
      <c r="Z3325" s="110"/>
      <c r="AA3325" s="110"/>
      <c r="AB3325" s="110"/>
      <c r="AC3325" s="110"/>
      <c r="AD3325" s="110"/>
      <c r="AE3325" s="110"/>
      <c r="AF3325" s="110"/>
      <c r="AG3325" s="112"/>
      <c r="AI3325" s="110"/>
      <c r="AJ3325" s="110"/>
      <c r="AK3325" s="110"/>
      <c r="AL3325" s="110"/>
      <c r="AM3325" s="110"/>
      <c r="AN3325" s="110"/>
      <c r="AO3325" s="110"/>
      <c r="AP3325" s="110"/>
      <c r="AQ3325" s="110"/>
      <c r="AR3325" s="110"/>
      <c r="AS3325" s="110"/>
      <c r="AT3325" s="110"/>
      <c r="AU3325" s="110"/>
      <c r="AV3325" s="110"/>
      <c r="AW3325" s="110"/>
      <c r="AX3325" s="110"/>
      <c r="AY3325" s="110"/>
      <c r="AZ3325" s="110"/>
      <c r="BA3325" s="110"/>
      <c r="BB3325" s="110"/>
      <c r="BC3325" s="110"/>
      <c r="BD3325" s="110"/>
      <c r="BE3325" s="110"/>
      <c r="BF3325" s="110"/>
      <c r="BG3325" s="110"/>
      <c r="BH3325" s="110"/>
      <c r="BI3325" s="110"/>
      <c r="BJ3325" s="110"/>
    </row>
    <row r="3326" spans="1:62">
      <c r="A3326" s="108"/>
      <c r="B3326" s="108"/>
      <c r="C3326" s="109"/>
      <c r="D3326" s="109"/>
      <c r="E3326" s="108"/>
      <c r="F3326" s="108"/>
      <c r="G3326" s="108"/>
      <c r="H3326" s="108"/>
      <c r="I3326" s="108"/>
      <c r="J3326" s="108"/>
      <c r="K3326" s="110"/>
      <c r="L3326" s="110"/>
      <c r="M3326" s="110"/>
      <c r="N3326" s="110"/>
      <c r="O3326" s="110"/>
      <c r="P3326" s="110"/>
      <c r="Q3326" s="110"/>
      <c r="R3326" s="111"/>
      <c r="S3326" s="111"/>
      <c r="Y3326" s="110"/>
      <c r="Z3326" s="110"/>
      <c r="AA3326" s="110"/>
      <c r="AB3326" s="110"/>
      <c r="AC3326" s="110"/>
      <c r="AD3326" s="110"/>
      <c r="AE3326" s="110"/>
      <c r="AF3326" s="110"/>
      <c r="AG3326" s="112"/>
      <c r="AI3326" s="110"/>
      <c r="AJ3326" s="110"/>
      <c r="AK3326" s="110"/>
      <c r="AL3326" s="110"/>
      <c r="AM3326" s="110"/>
      <c r="AN3326" s="110"/>
      <c r="AO3326" s="110"/>
      <c r="AP3326" s="110"/>
      <c r="AQ3326" s="110"/>
      <c r="AR3326" s="110"/>
      <c r="AS3326" s="110"/>
      <c r="AT3326" s="110"/>
      <c r="AU3326" s="110"/>
      <c r="AV3326" s="110"/>
      <c r="AW3326" s="110"/>
      <c r="AX3326" s="110"/>
      <c r="AY3326" s="110"/>
      <c r="AZ3326" s="110"/>
      <c r="BA3326" s="110"/>
      <c r="BB3326" s="110"/>
      <c r="BC3326" s="110"/>
      <c r="BD3326" s="110"/>
      <c r="BE3326" s="110"/>
      <c r="BF3326" s="110"/>
      <c r="BG3326" s="110"/>
      <c r="BH3326" s="110"/>
      <c r="BI3326" s="110"/>
      <c r="BJ3326" s="110"/>
    </row>
    <row r="3327" spans="1:62">
      <c r="A3327" s="108"/>
      <c r="B3327" s="108"/>
      <c r="C3327" s="109"/>
      <c r="D3327" s="109"/>
      <c r="E3327" s="108"/>
      <c r="F3327" s="108"/>
      <c r="G3327" s="108"/>
      <c r="H3327" s="108"/>
      <c r="I3327" s="108"/>
      <c r="J3327" s="108"/>
      <c r="K3327" s="110"/>
      <c r="L3327" s="110"/>
      <c r="M3327" s="110"/>
      <c r="N3327" s="110"/>
      <c r="O3327" s="110"/>
      <c r="P3327" s="110"/>
      <c r="R3327" s="111"/>
      <c r="Y3327" s="110"/>
      <c r="Z3327" s="110"/>
      <c r="AA3327" s="110"/>
      <c r="AB3327" s="110"/>
      <c r="AC3327" s="110"/>
      <c r="AD3327" s="110"/>
      <c r="AE3327" s="110"/>
      <c r="AF3327" s="110"/>
      <c r="AI3327" s="110"/>
      <c r="AJ3327" s="110"/>
      <c r="AK3327" s="110"/>
      <c r="AL3327" s="110"/>
      <c r="AM3327" s="110"/>
      <c r="AN3327" s="110"/>
      <c r="AO3327" s="110"/>
      <c r="AP3327" s="110"/>
      <c r="AQ3327" s="110"/>
      <c r="AR3327" s="110"/>
      <c r="AS3327" s="110"/>
      <c r="AT3327" s="110"/>
      <c r="AU3327" s="110"/>
      <c r="AV3327" s="110"/>
      <c r="AW3327" s="110"/>
      <c r="AX3327" s="110"/>
      <c r="AY3327" s="110"/>
      <c r="AZ3327" s="110"/>
      <c r="BA3327" s="110"/>
      <c r="BB3327" s="110"/>
      <c r="BC3327" s="110"/>
      <c r="BD3327" s="110"/>
      <c r="BE3327" s="110"/>
      <c r="BF3327" s="110"/>
      <c r="BG3327" s="110"/>
      <c r="BH3327" s="110"/>
      <c r="BI3327" s="110"/>
      <c r="BJ3327" s="110"/>
    </row>
    <row r="3328" spans="1:62">
      <c r="A3328" s="108"/>
      <c r="B3328" s="108"/>
      <c r="C3328" s="109"/>
      <c r="D3328" s="109"/>
      <c r="E3328" s="108"/>
      <c r="F3328" s="108"/>
      <c r="G3328" s="108"/>
      <c r="H3328" s="108"/>
      <c r="I3328" s="108"/>
      <c r="J3328" s="108"/>
      <c r="K3328" s="110"/>
      <c r="L3328" s="110"/>
      <c r="M3328" s="110"/>
      <c r="N3328" s="110"/>
      <c r="O3328" s="110"/>
      <c r="P3328" s="110"/>
      <c r="Q3328" s="110"/>
      <c r="R3328" s="111"/>
      <c r="W3328" s="110"/>
      <c r="X3328" s="110"/>
      <c r="Y3328" s="110"/>
      <c r="Z3328" s="110"/>
      <c r="AA3328" s="110"/>
      <c r="AB3328" s="110"/>
      <c r="AC3328" s="110"/>
      <c r="AD3328" s="110"/>
      <c r="AE3328" s="110"/>
      <c r="AF3328" s="110"/>
      <c r="AG3328" s="112"/>
      <c r="AI3328" s="110"/>
      <c r="AJ3328" s="110"/>
      <c r="AK3328" s="110"/>
      <c r="AL3328" s="110"/>
      <c r="AM3328" s="110"/>
      <c r="AN3328" s="110"/>
      <c r="AO3328" s="110"/>
      <c r="AP3328" s="110"/>
      <c r="AQ3328" s="110"/>
      <c r="AR3328" s="110"/>
      <c r="AS3328" s="110"/>
      <c r="AT3328" s="110"/>
      <c r="AU3328" s="110"/>
      <c r="AV3328" s="110"/>
      <c r="AW3328" s="110"/>
      <c r="AX3328" s="110"/>
      <c r="AY3328" s="110"/>
      <c r="AZ3328" s="110"/>
      <c r="BA3328" s="110"/>
      <c r="BB3328" s="110"/>
      <c r="BC3328" s="110"/>
      <c r="BD3328" s="110"/>
      <c r="BE3328" s="110"/>
      <c r="BF3328" s="110"/>
      <c r="BG3328" s="110"/>
      <c r="BH3328" s="110"/>
      <c r="BI3328" s="110"/>
      <c r="BJ3328" s="110"/>
    </row>
    <row r="3329" spans="1:62">
      <c r="A3329" s="108"/>
      <c r="B3329" s="108"/>
      <c r="C3329" s="109"/>
      <c r="D3329" s="109"/>
      <c r="E3329" s="108"/>
      <c r="F3329" s="108"/>
      <c r="G3329" s="108"/>
      <c r="H3329" s="108"/>
      <c r="I3329" s="108"/>
      <c r="J3329" s="108"/>
      <c r="K3329" s="110"/>
      <c r="L3329" s="110"/>
      <c r="M3329" s="110"/>
      <c r="N3329" s="110"/>
      <c r="O3329" s="110"/>
      <c r="P3329" s="110"/>
      <c r="Q3329" s="110"/>
      <c r="R3329" s="111"/>
      <c r="W3329" s="110"/>
      <c r="X3329" s="110"/>
      <c r="Y3329" s="110"/>
      <c r="Z3329" s="110"/>
      <c r="AA3329" s="110"/>
      <c r="AB3329" s="110"/>
      <c r="AC3329" s="110"/>
      <c r="AD3329" s="110"/>
      <c r="AE3329" s="110"/>
      <c r="AF3329" s="110"/>
      <c r="AG3329" s="112"/>
      <c r="AI3329" s="110"/>
      <c r="AJ3329" s="110"/>
      <c r="AK3329" s="110"/>
      <c r="AL3329" s="110"/>
      <c r="AM3329" s="110"/>
      <c r="AN3329" s="110"/>
      <c r="AO3329" s="110"/>
      <c r="AP3329" s="110"/>
      <c r="AQ3329" s="110"/>
      <c r="AR3329" s="110"/>
      <c r="AS3329" s="110"/>
      <c r="AT3329" s="110"/>
      <c r="AU3329" s="110"/>
      <c r="AV3329" s="110"/>
      <c r="AW3329" s="110"/>
      <c r="AX3329" s="110"/>
      <c r="AY3329" s="110"/>
      <c r="AZ3329" s="110"/>
      <c r="BA3329" s="110"/>
      <c r="BB3329" s="110"/>
      <c r="BC3329" s="110"/>
      <c r="BD3329" s="110"/>
      <c r="BE3329" s="110"/>
      <c r="BF3329" s="110"/>
      <c r="BG3329" s="110"/>
      <c r="BH3329" s="110"/>
      <c r="BI3329" s="110"/>
      <c r="BJ3329" s="110"/>
    </row>
    <row r="3330" spans="1:62">
      <c r="A3330" s="108"/>
      <c r="B3330" s="108"/>
      <c r="C3330" s="109"/>
      <c r="D3330" s="109"/>
      <c r="E3330" s="108"/>
      <c r="F3330" s="108"/>
      <c r="G3330" s="108"/>
      <c r="H3330" s="108"/>
      <c r="I3330" s="108"/>
      <c r="J3330" s="108"/>
      <c r="K3330" s="110"/>
      <c r="L3330" s="110"/>
      <c r="M3330" s="110"/>
      <c r="N3330" s="110"/>
      <c r="O3330" s="110"/>
      <c r="P3330" s="110"/>
      <c r="Q3330" s="110"/>
      <c r="R3330" s="111"/>
      <c r="AG3330" s="112"/>
      <c r="AI3330" s="110"/>
      <c r="AJ3330" s="110"/>
      <c r="AK3330" s="110"/>
      <c r="AL3330" s="110"/>
      <c r="AM3330" s="110"/>
      <c r="AN3330" s="110"/>
      <c r="AO3330" s="110"/>
      <c r="AP3330" s="110"/>
      <c r="AQ3330" s="110"/>
      <c r="AR3330" s="110"/>
      <c r="AS3330" s="110"/>
      <c r="AT3330" s="110"/>
      <c r="AU3330" s="110"/>
      <c r="AV3330" s="110"/>
      <c r="AW3330" s="110"/>
      <c r="AX3330" s="110"/>
      <c r="AY3330" s="110"/>
      <c r="AZ3330" s="110"/>
      <c r="BA3330" s="110"/>
      <c r="BB3330" s="110"/>
      <c r="BC3330" s="110"/>
      <c r="BD3330" s="110"/>
      <c r="BE3330" s="110"/>
      <c r="BF3330" s="110"/>
      <c r="BG3330" s="110"/>
      <c r="BH3330" s="110"/>
      <c r="BI3330" s="110"/>
      <c r="BJ3330" s="110"/>
    </row>
    <row r="3331" spans="1:62">
      <c r="A3331" s="108"/>
      <c r="B3331" s="108"/>
      <c r="C3331" s="109"/>
      <c r="D3331" s="109"/>
      <c r="E3331" s="108"/>
      <c r="F3331" s="108"/>
      <c r="G3331" s="108"/>
      <c r="H3331" s="108"/>
      <c r="I3331" s="108"/>
      <c r="J3331" s="108"/>
      <c r="K3331" s="110"/>
      <c r="L3331" s="110"/>
      <c r="M3331" s="110"/>
      <c r="N3331" s="110"/>
      <c r="O3331" s="110"/>
      <c r="P3331" s="110"/>
      <c r="Y3331" s="110"/>
      <c r="Z3331" s="110"/>
      <c r="AA3331" s="110"/>
      <c r="AB3331" s="110"/>
      <c r="AC3331" s="110"/>
      <c r="AD3331" s="110"/>
      <c r="AE3331" s="110"/>
      <c r="AF3331" s="110"/>
      <c r="AG3331" s="112"/>
      <c r="AI3331" s="110"/>
      <c r="AJ3331" s="110"/>
      <c r="AK3331" s="110"/>
      <c r="AL3331" s="110"/>
      <c r="AM3331" s="110"/>
      <c r="AN3331" s="110"/>
      <c r="AO3331" s="110"/>
      <c r="AP3331" s="110"/>
      <c r="AQ3331" s="110"/>
      <c r="AR3331" s="110"/>
      <c r="AS3331" s="110"/>
      <c r="AT3331" s="110"/>
      <c r="AU3331" s="110"/>
      <c r="AV3331" s="110"/>
      <c r="AW3331" s="110"/>
      <c r="AX3331" s="110"/>
      <c r="AY3331" s="110"/>
      <c r="AZ3331" s="110"/>
      <c r="BA3331" s="110"/>
      <c r="BB3331" s="110"/>
      <c r="BC3331" s="110"/>
      <c r="BD3331" s="110"/>
      <c r="BE3331" s="110"/>
      <c r="BF3331" s="110"/>
      <c r="BG3331" s="110"/>
      <c r="BH3331" s="110"/>
      <c r="BI3331" s="110"/>
      <c r="BJ3331" s="110"/>
    </row>
    <row r="3332" spans="1:62">
      <c r="A3332" s="108"/>
      <c r="B3332" s="108"/>
      <c r="C3332" s="109"/>
      <c r="D3332" s="109"/>
      <c r="E3332" s="108"/>
      <c r="F3332" s="108"/>
      <c r="G3332" s="108"/>
      <c r="H3332" s="108"/>
      <c r="I3332" s="108"/>
      <c r="J3332" s="108"/>
      <c r="K3332" s="110"/>
      <c r="L3332" s="110"/>
      <c r="M3332" s="110"/>
      <c r="N3332" s="110"/>
      <c r="O3332" s="110"/>
      <c r="P3332" s="110"/>
      <c r="R3332" s="111"/>
      <c r="Y3332" s="110"/>
      <c r="Z3332" s="110"/>
      <c r="AA3332" s="110"/>
      <c r="AB3332" s="110"/>
      <c r="AC3332" s="110"/>
      <c r="AD3332" s="110"/>
      <c r="AE3332" s="110"/>
      <c r="AF3332" s="110"/>
      <c r="AG3332" s="112"/>
      <c r="AI3332" s="110"/>
      <c r="AJ3332" s="110"/>
      <c r="AK3332" s="110"/>
      <c r="AL3332" s="110"/>
      <c r="AM3332" s="110"/>
      <c r="AN3332" s="110"/>
      <c r="AO3332" s="110"/>
      <c r="AP3332" s="110"/>
      <c r="AQ3332" s="110"/>
      <c r="AR3332" s="110"/>
      <c r="AS3332" s="110"/>
      <c r="AT3332" s="110"/>
      <c r="AU3332" s="110"/>
      <c r="AV3332" s="110"/>
      <c r="AW3332" s="110"/>
      <c r="AX3332" s="110"/>
      <c r="AY3332" s="110"/>
      <c r="AZ3332" s="110"/>
      <c r="BA3332" s="110"/>
      <c r="BB3332" s="110"/>
      <c r="BC3332" s="110"/>
      <c r="BD3332" s="110"/>
      <c r="BE3332" s="110"/>
      <c r="BF3332" s="110"/>
      <c r="BG3332" s="110"/>
      <c r="BH3332" s="110"/>
      <c r="BI3332" s="110"/>
      <c r="BJ3332" s="110"/>
    </row>
    <row r="3333" spans="1:62">
      <c r="A3333" s="108"/>
      <c r="B3333" s="108"/>
      <c r="C3333" s="109"/>
      <c r="D3333" s="109"/>
      <c r="E3333" s="108"/>
      <c r="F3333" s="108"/>
      <c r="G3333" s="108"/>
      <c r="H3333" s="108"/>
      <c r="I3333" s="108"/>
      <c r="J3333" s="108"/>
      <c r="K3333" s="110"/>
      <c r="L3333" s="110"/>
      <c r="M3333" s="110"/>
      <c r="N3333" s="110"/>
      <c r="O3333" s="110"/>
      <c r="P3333" s="110"/>
      <c r="R3333" s="111"/>
      <c r="Y3333" s="110"/>
      <c r="Z3333" s="110"/>
      <c r="AA3333" s="110"/>
      <c r="AB3333" s="110"/>
      <c r="AC3333" s="110"/>
      <c r="AD3333" s="110"/>
      <c r="AE3333" s="110"/>
      <c r="AF3333" s="110"/>
      <c r="AG3333" s="112"/>
      <c r="AI3333" s="110"/>
      <c r="AJ3333" s="110"/>
      <c r="AK3333" s="110"/>
      <c r="AL3333" s="110"/>
      <c r="AM3333" s="110"/>
      <c r="AN3333" s="110"/>
      <c r="AO3333" s="110"/>
      <c r="AP3333" s="110"/>
      <c r="AQ3333" s="110"/>
      <c r="AR3333" s="110"/>
      <c r="AS3333" s="110"/>
      <c r="AT3333" s="110"/>
      <c r="AU3333" s="110"/>
      <c r="AV3333" s="110"/>
      <c r="AW3333" s="110"/>
      <c r="AX3333" s="110"/>
      <c r="AY3333" s="110"/>
      <c r="AZ3333" s="110"/>
      <c r="BA3333" s="110"/>
      <c r="BB3333" s="110"/>
      <c r="BC3333" s="110"/>
      <c r="BD3333" s="110"/>
      <c r="BE3333" s="110"/>
      <c r="BF3333" s="110"/>
      <c r="BG3333" s="110"/>
      <c r="BH3333" s="110"/>
      <c r="BI3333" s="110"/>
      <c r="BJ3333" s="110"/>
    </row>
    <row r="3334" spans="1:62">
      <c r="A3334" s="108"/>
      <c r="B3334" s="108"/>
      <c r="C3334" s="109"/>
      <c r="D3334" s="109"/>
      <c r="E3334" s="108"/>
      <c r="F3334" s="108"/>
      <c r="G3334" s="108"/>
      <c r="H3334" s="108"/>
      <c r="I3334" s="108"/>
      <c r="J3334" s="108"/>
      <c r="K3334" s="110"/>
      <c r="L3334" s="110"/>
      <c r="M3334" s="110"/>
      <c r="P3334" s="110"/>
      <c r="Q3334" s="110"/>
      <c r="R3334" s="111"/>
      <c r="W3334" s="110"/>
      <c r="X3334" s="110"/>
      <c r="Y3334" s="110"/>
      <c r="Z3334" s="110"/>
      <c r="AA3334" s="110"/>
      <c r="AB3334" s="110"/>
      <c r="AC3334" s="110"/>
      <c r="AD3334" s="110"/>
      <c r="AE3334" s="110"/>
      <c r="AF3334" s="110"/>
      <c r="AG3334" s="112"/>
      <c r="AH3334" s="112"/>
      <c r="AI3334" s="110"/>
      <c r="AJ3334" s="110"/>
      <c r="AK3334" s="110"/>
      <c r="AL3334" s="110"/>
      <c r="AM3334" s="110"/>
      <c r="AN3334" s="110"/>
      <c r="AO3334" s="110"/>
      <c r="AP3334" s="110"/>
      <c r="AQ3334" s="110"/>
      <c r="AR3334" s="110"/>
      <c r="AS3334" s="110"/>
      <c r="AT3334" s="110"/>
      <c r="AU3334" s="110"/>
      <c r="AV3334" s="110"/>
      <c r="AW3334" s="110"/>
      <c r="AX3334" s="110"/>
      <c r="AY3334" s="110"/>
      <c r="AZ3334" s="110"/>
      <c r="BA3334" s="110"/>
      <c r="BB3334" s="110"/>
      <c r="BC3334" s="110"/>
      <c r="BD3334" s="110"/>
      <c r="BE3334" s="110"/>
      <c r="BF3334" s="110"/>
      <c r="BG3334" s="110"/>
      <c r="BH3334" s="110"/>
      <c r="BI3334" s="110"/>
      <c r="BJ3334" s="110"/>
    </row>
    <row r="3335" spans="1:62">
      <c r="A3335" s="108"/>
      <c r="B3335" s="108"/>
      <c r="C3335" s="109"/>
      <c r="D3335" s="109"/>
      <c r="E3335" s="108"/>
      <c r="F3335" s="108"/>
      <c r="G3335" s="108"/>
      <c r="H3335" s="108"/>
      <c r="I3335" s="108"/>
      <c r="J3335" s="108"/>
      <c r="K3335" s="110"/>
      <c r="L3335" s="110"/>
      <c r="M3335" s="110"/>
      <c r="N3335" s="110"/>
      <c r="O3335" s="110"/>
      <c r="P3335" s="110"/>
      <c r="Q3335" s="110"/>
      <c r="R3335" s="111"/>
      <c r="W3335" s="110"/>
      <c r="X3335" s="110"/>
      <c r="Y3335" s="110"/>
      <c r="Z3335" s="110"/>
      <c r="AA3335" s="110"/>
      <c r="AB3335" s="110"/>
      <c r="AC3335" s="110"/>
      <c r="AD3335" s="110"/>
      <c r="AE3335" s="110"/>
      <c r="AF3335" s="110"/>
      <c r="AG3335" s="112"/>
      <c r="AI3335" s="110"/>
      <c r="AJ3335" s="110"/>
      <c r="AK3335" s="110"/>
      <c r="AL3335" s="110"/>
      <c r="AM3335" s="110"/>
      <c r="AN3335" s="110"/>
      <c r="AO3335" s="110"/>
      <c r="AP3335" s="110"/>
      <c r="AQ3335" s="110"/>
      <c r="AR3335" s="110"/>
      <c r="AS3335" s="110"/>
      <c r="AT3335" s="110"/>
      <c r="AU3335" s="110"/>
      <c r="AV3335" s="110"/>
      <c r="AW3335" s="110"/>
      <c r="AX3335" s="110"/>
      <c r="AY3335" s="110"/>
      <c r="AZ3335" s="110"/>
      <c r="BA3335" s="110"/>
      <c r="BB3335" s="110"/>
      <c r="BC3335" s="110"/>
      <c r="BD3335" s="110"/>
      <c r="BE3335" s="110"/>
      <c r="BF3335" s="110"/>
      <c r="BG3335" s="110"/>
      <c r="BH3335" s="110"/>
      <c r="BI3335" s="110"/>
      <c r="BJ3335" s="110"/>
    </row>
    <row r="3336" spans="1:62">
      <c r="A3336" s="108"/>
      <c r="B3336" s="108"/>
      <c r="C3336" s="109"/>
      <c r="D3336" s="109"/>
      <c r="E3336" s="108"/>
      <c r="F3336" s="108"/>
      <c r="G3336" s="108"/>
      <c r="H3336" s="108"/>
      <c r="I3336" s="108"/>
      <c r="J3336" s="108"/>
      <c r="K3336" s="110"/>
      <c r="L3336" s="110"/>
      <c r="M3336" s="110"/>
      <c r="N3336" s="110"/>
      <c r="O3336" s="110"/>
      <c r="P3336" s="110"/>
      <c r="Q3336" s="110"/>
      <c r="R3336" s="111"/>
      <c r="W3336" s="110"/>
      <c r="X3336" s="110"/>
      <c r="Y3336" s="110"/>
      <c r="Z3336" s="110"/>
      <c r="AA3336" s="110"/>
      <c r="AB3336" s="110"/>
      <c r="AC3336" s="110"/>
      <c r="AD3336" s="110"/>
      <c r="AE3336" s="110"/>
      <c r="AF3336" s="110"/>
      <c r="AG3336" s="112"/>
      <c r="AI3336" s="110"/>
      <c r="AJ3336" s="110"/>
      <c r="AK3336" s="110"/>
      <c r="AL3336" s="110"/>
      <c r="AM3336" s="110"/>
      <c r="AN3336" s="110"/>
      <c r="AO3336" s="110"/>
      <c r="AP3336" s="110"/>
      <c r="AQ3336" s="110"/>
      <c r="AR3336" s="110"/>
      <c r="AS3336" s="110"/>
      <c r="AT3336" s="110"/>
      <c r="AU3336" s="110"/>
      <c r="AV3336" s="110"/>
      <c r="AW3336" s="110"/>
      <c r="AX3336" s="110"/>
      <c r="AY3336" s="110"/>
      <c r="AZ3336" s="110"/>
      <c r="BA3336" s="110"/>
      <c r="BB3336" s="110"/>
      <c r="BC3336" s="110"/>
      <c r="BD3336" s="110"/>
      <c r="BE3336" s="110"/>
      <c r="BF3336" s="110"/>
      <c r="BG3336" s="110"/>
      <c r="BH3336" s="110"/>
      <c r="BI3336" s="110"/>
      <c r="BJ3336" s="110"/>
    </row>
    <row r="3337" spans="1:62">
      <c r="A3337" s="108"/>
      <c r="B3337" s="108"/>
      <c r="C3337" s="109"/>
      <c r="D3337" s="109"/>
      <c r="E3337" s="108"/>
      <c r="F3337" s="108"/>
      <c r="G3337" s="108"/>
      <c r="H3337" s="108"/>
      <c r="I3337" s="108"/>
      <c r="J3337" s="108"/>
      <c r="K3337" s="110"/>
      <c r="L3337" s="110"/>
      <c r="M3337" s="110"/>
      <c r="Y3337" s="110"/>
      <c r="Z3337" s="110"/>
      <c r="AA3337" s="110"/>
      <c r="AB3337" s="110"/>
      <c r="AC3337" s="110"/>
      <c r="AD3337" s="110"/>
      <c r="AE3337" s="110"/>
      <c r="AF3337" s="110"/>
      <c r="AI3337" s="110"/>
      <c r="AJ3337" s="110"/>
      <c r="AK3337" s="110"/>
      <c r="AL3337" s="110"/>
      <c r="AM3337" s="110"/>
      <c r="AN3337" s="110"/>
      <c r="AO3337" s="110"/>
      <c r="AP3337" s="110"/>
      <c r="AQ3337" s="110"/>
      <c r="AS3337" s="110"/>
      <c r="AT3337" s="110"/>
      <c r="AU3337" s="110"/>
      <c r="AV3337" s="110"/>
      <c r="AW3337" s="110"/>
      <c r="AY3337" s="110"/>
      <c r="AZ3337" s="110"/>
      <c r="BA3337" s="110"/>
      <c r="BB3337" s="110"/>
      <c r="BC3337" s="110"/>
      <c r="BE3337" s="110"/>
      <c r="BF3337" s="110"/>
      <c r="BG3337" s="110"/>
      <c r="BH3337" s="110"/>
      <c r="BI3337" s="110"/>
    </row>
    <row r="3338" spans="1:62">
      <c r="A3338" s="108"/>
      <c r="B3338" s="108"/>
      <c r="C3338" s="109"/>
      <c r="D3338" s="109"/>
      <c r="E3338" s="108"/>
      <c r="F3338" s="108"/>
      <c r="G3338" s="108"/>
      <c r="H3338" s="108"/>
      <c r="I3338" s="108"/>
      <c r="J3338" s="108"/>
      <c r="K3338" s="110"/>
      <c r="L3338" s="110"/>
      <c r="M3338" s="110"/>
      <c r="P3338" s="110"/>
      <c r="Q3338" s="110"/>
      <c r="R3338" s="111"/>
      <c r="S3338" s="111"/>
      <c r="W3338" s="110"/>
      <c r="X3338" s="110"/>
      <c r="Y3338" s="110"/>
      <c r="Z3338" s="110"/>
      <c r="AA3338" s="110"/>
      <c r="AB3338" s="110"/>
      <c r="AC3338" s="110"/>
      <c r="AD3338" s="110"/>
      <c r="AE3338" s="110"/>
      <c r="AF3338" s="110"/>
      <c r="AG3338" s="112"/>
      <c r="AI3338" s="110"/>
      <c r="AJ3338" s="110"/>
      <c r="AK3338" s="110"/>
      <c r="AL3338" s="110"/>
      <c r="AM3338" s="110"/>
      <c r="AN3338" s="110"/>
      <c r="AO3338" s="110"/>
      <c r="AP3338" s="110"/>
      <c r="AQ3338" s="110"/>
      <c r="AR3338" s="110"/>
      <c r="AS3338" s="110"/>
      <c r="AT3338" s="110"/>
      <c r="AU3338" s="110"/>
      <c r="AV3338" s="110"/>
      <c r="AW3338" s="110"/>
      <c r="AX3338" s="110"/>
      <c r="AY3338" s="110"/>
      <c r="AZ3338" s="110"/>
      <c r="BA3338" s="110"/>
      <c r="BB3338" s="110"/>
      <c r="BC3338" s="110"/>
      <c r="BD3338" s="110"/>
      <c r="BE3338" s="110"/>
      <c r="BF3338" s="110"/>
      <c r="BG3338" s="110"/>
      <c r="BH3338" s="110"/>
      <c r="BI3338" s="110"/>
      <c r="BJ3338" s="110"/>
    </row>
    <row r="3339" spans="1:62">
      <c r="A3339" s="108"/>
      <c r="B3339" s="108"/>
      <c r="C3339" s="109"/>
      <c r="D3339" s="109"/>
      <c r="E3339" s="108"/>
      <c r="F3339" s="108"/>
      <c r="G3339" s="108"/>
      <c r="H3339" s="108"/>
      <c r="I3339" s="108"/>
      <c r="J3339" s="108"/>
      <c r="K3339" s="110"/>
      <c r="L3339" s="110"/>
      <c r="M3339" s="110"/>
      <c r="P3339" s="110"/>
      <c r="Q3339" s="110"/>
      <c r="R3339" s="111"/>
      <c r="S3339" s="111"/>
      <c r="W3339" s="110"/>
      <c r="X3339" s="110"/>
      <c r="Y3339" s="110"/>
      <c r="Z3339" s="110"/>
      <c r="AA3339" s="110"/>
      <c r="AB3339" s="110"/>
      <c r="AC3339" s="110"/>
      <c r="AD3339" s="110"/>
      <c r="AE3339" s="110"/>
      <c r="AF3339" s="110"/>
      <c r="AG3339" s="112"/>
      <c r="AI3339" s="110"/>
      <c r="AJ3339" s="110"/>
      <c r="AK3339" s="110"/>
      <c r="AL3339" s="110"/>
      <c r="AM3339" s="110"/>
      <c r="AN3339" s="110"/>
      <c r="AO3339" s="110"/>
      <c r="AP3339" s="110"/>
      <c r="AQ3339" s="110"/>
      <c r="AR3339" s="110"/>
      <c r="AS3339" s="110"/>
      <c r="AT3339" s="110"/>
      <c r="AU3339" s="110"/>
      <c r="AV3339" s="110"/>
      <c r="AW3339" s="110"/>
      <c r="AX3339" s="110"/>
      <c r="AY3339" s="110"/>
      <c r="AZ3339" s="110"/>
      <c r="BA3339" s="110"/>
      <c r="BB3339" s="110"/>
      <c r="BC3339" s="110"/>
      <c r="BD3339" s="110"/>
      <c r="BE3339" s="110"/>
      <c r="BF3339" s="110"/>
      <c r="BG3339" s="110"/>
      <c r="BH3339" s="110"/>
      <c r="BI3339" s="110"/>
      <c r="BJ3339" s="110"/>
    </row>
    <row r="3340" spans="1:62">
      <c r="A3340" s="108"/>
      <c r="B3340" s="108"/>
      <c r="C3340" s="109"/>
      <c r="D3340" s="109"/>
      <c r="E3340" s="108"/>
      <c r="F3340" s="108"/>
      <c r="G3340" s="108"/>
      <c r="H3340" s="108"/>
      <c r="I3340" s="108"/>
      <c r="J3340" s="108"/>
      <c r="K3340" s="110"/>
      <c r="L3340" s="110"/>
      <c r="M3340" s="110"/>
      <c r="N3340" s="110"/>
      <c r="O3340" s="110"/>
      <c r="P3340" s="110"/>
      <c r="Y3340" s="110"/>
      <c r="Z3340" s="110"/>
      <c r="AA3340" s="110"/>
      <c r="AB3340" s="110"/>
      <c r="AC3340" s="110"/>
      <c r="AD3340" s="110"/>
      <c r="AE3340" s="110"/>
      <c r="AF3340" s="110"/>
      <c r="AG3340" s="112"/>
      <c r="AI3340" s="110"/>
      <c r="AJ3340" s="110"/>
      <c r="AK3340" s="110"/>
      <c r="AL3340" s="110"/>
      <c r="AM3340" s="110"/>
      <c r="AN3340" s="110"/>
      <c r="AO3340" s="110"/>
      <c r="AP3340" s="110"/>
      <c r="AQ3340" s="110"/>
      <c r="AR3340" s="110"/>
      <c r="AS3340" s="110"/>
      <c r="AT3340" s="110"/>
      <c r="AU3340" s="110"/>
      <c r="AV3340" s="110"/>
      <c r="AW3340" s="110"/>
      <c r="AX3340" s="110"/>
      <c r="AY3340" s="110"/>
      <c r="AZ3340" s="110"/>
      <c r="BA3340" s="110"/>
      <c r="BB3340" s="110"/>
      <c r="BC3340" s="110"/>
      <c r="BD3340" s="110"/>
      <c r="BE3340" s="110"/>
      <c r="BF3340" s="110"/>
      <c r="BG3340" s="110"/>
      <c r="BH3340" s="110"/>
      <c r="BI3340" s="110"/>
      <c r="BJ3340" s="110"/>
    </row>
    <row r="3341" spans="1:62">
      <c r="A3341" s="108"/>
      <c r="B3341" s="108"/>
      <c r="C3341" s="109"/>
      <c r="D3341" s="109"/>
      <c r="E3341" s="108"/>
      <c r="F3341" s="108"/>
      <c r="G3341" s="108"/>
      <c r="H3341" s="108"/>
      <c r="I3341" s="108"/>
      <c r="J3341" s="108"/>
      <c r="K3341" s="110"/>
      <c r="L3341" s="110"/>
      <c r="M3341" s="110"/>
      <c r="Y3341" s="110"/>
      <c r="Z3341" s="110"/>
      <c r="AA3341" s="110"/>
      <c r="AB3341" s="110"/>
      <c r="AC3341" s="110"/>
      <c r="AD3341" s="110"/>
      <c r="AE3341" s="110"/>
      <c r="AF3341" s="110"/>
      <c r="AG3341" s="112"/>
    </row>
    <row r="3342" spans="1:62">
      <c r="A3342" s="108"/>
      <c r="B3342" s="108"/>
      <c r="C3342" s="109"/>
      <c r="D3342" s="109"/>
      <c r="E3342" s="108"/>
      <c r="F3342" s="108"/>
      <c r="G3342" s="108"/>
      <c r="H3342" s="108"/>
      <c r="I3342" s="108"/>
      <c r="J3342" s="108"/>
      <c r="K3342" s="110"/>
      <c r="L3342" s="110"/>
      <c r="M3342" s="110"/>
      <c r="N3342" s="110"/>
      <c r="O3342" s="110"/>
      <c r="P3342" s="110"/>
      <c r="Y3342" s="110"/>
      <c r="Z3342" s="110"/>
      <c r="AA3342" s="110"/>
      <c r="AB3342" s="110"/>
      <c r="AC3342" s="110"/>
      <c r="AD3342" s="110"/>
      <c r="AE3342" s="110"/>
      <c r="AF3342" s="110"/>
      <c r="AI3342" s="110"/>
      <c r="AJ3342" s="110"/>
      <c r="AK3342" s="110"/>
      <c r="AL3342" s="110"/>
      <c r="AM3342" s="110"/>
      <c r="AN3342" s="110"/>
      <c r="AO3342" s="110"/>
      <c r="AP3342" s="110"/>
      <c r="AQ3342" s="110"/>
      <c r="AR3342" s="110"/>
      <c r="AS3342" s="110"/>
      <c r="AT3342" s="110"/>
      <c r="AU3342" s="110"/>
      <c r="AV3342" s="110"/>
      <c r="AW3342" s="110"/>
      <c r="AX3342" s="110"/>
      <c r="AY3342" s="110"/>
      <c r="AZ3342" s="110"/>
      <c r="BA3342" s="110"/>
      <c r="BB3342" s="110"/>
      <c r="BC3342" s="110"/>
      <c r="BD3342" s="110"/>
      <c r="BE3342" s="110"/>
      <c r="BF3342" s="110"/>
      <c r="BG3342" s="110"/>
      <c r="BH3342" s="110"/>
      <c r="BI3342" s="110"/>
      <c r="BJ3342" s="110"/>
    </row>
    <row r="3343" spans="1:62">
      <c r="A3343" s="108"/>
      <c r="B3343" s="108"/>
      <c r="C3343" s="109"/>
      <c r="D3343" s="109"/>
      <c r="E3343" s="108"/>
      <c r="F3343" s="108"/>
      <c r="G3343" s="108"/>
      <c r="H3343" s="108"/>
      <c r="I3343" s="108"/>
      <c r="J3343" s="108"/>
      <c r="K3343" s="110"/>
      <c r="L3343" s="110"/>
      <c r="M3343" s="110"/>
      <c r="N3343" s="110"/>
      <c r="O3343" s="110"/>
      <c r="P3343" s="110"/>
      <c r="Y3343" s="110"/>
      <c r="Z3343" s="110"/>
      <c r="AA3343" s="110"/>
      <c r="AB3343" s="110"/>
      <c r="AC3343" s="110"/>
      <c r="AD3343" s="110"/>
      <c r="AE3343" s="110"/>
      <c r="AF3343" s="110"/>
      <c r="AI3343" s="110"/>
      <c r="AJ3343" s="110"/>
      <c r="AK3343" s="110"/>
      <c r="AL3343" s="110"/>
      <c r="AM3343" s="110"/>
      <c r="AN3343" s="110"/>
      <c r="AO3343" s="110"/>
      <c r="AP3343" s="110"/>
      <c r="AQ3343" s="110"/>
      <c r="AR3343" s="110"/>
      <c r="AS3343" s="110"/>
      <c r="AT3343" s="110"/>
      <c r="AU3343" s="110"/>
      <c r="AV3343" s="110"/>
      <c r="AW3343" s="110"/>
      <c r="AX3343" s="110"/>
      <c r="AY3343" s="110"/>
      <c r="AZ3343" s="110"/>
      <c r="BA3343" s="110"/>
      <c r="BB3343" s="110"/>
      <c r="BC3343" s="110"/>
      <c r="BD3343" s="110"/>
      <c r="BE3343" s="110"/>
      <c r="BF3343" s="110"/>
      <c r="BG3343" s="110"/>
      <c r="BH3343" s="110"/>
      <c r="BI3343" s="110"/>
      <c r="BJ3343" s="110"/>
    </row>
    <row r="3344" spans="1:62">
      <c r="A3344" s="108"/>
      <c r="B3344" s="108"/>
      <c r="C3344" s="109"/>
      <c r="D3344" s="109"/>
      <c r="E3344" s="108"/>
      <c r="F3344" s="108"/>
      <c r="G3344" s="108"/>
      <c r="H3344" s="108"/>
      <c r="I3344" s="108"/>
      <c r="J3344" s="108"/>
      <c r="K3344" s="110"/>
      <c r="L3344" s="110"/>
      <c r="M3344" s="110"/>
      <c r="N3344" s="110"/>
      <c r="O3344" s="110"/>
      <c r="P3344" s="110"/>
      <c r="Q3344" s="110"/>
      <c r="Y3344" s="110"/>
      <c r="Z3344" s="110"/>
      <c r="AA3344" s="110"/>
      <c r="AB3344" s="110"/>
      <c r="AC3344" s="110"/>
      <c r="AD3344" s="110"/>
      <c r="AE3344" s="110"/>
      <c r="AF3344" s="110"/>
      <c r="AI3344" s="110"/>
      <c r="AJ3344" s="110"/>
      <c r="AK3344" s="110"/>
      <c r="AL3344" s="110"/>
      <c r="AM3344" s="110"/>
      <c r="AN3344" s="110"/>
      <c r="AO3344" s="110"/>
      <c r="AP3344" s="110"/>
      <c r="AQ3344" s="110"/>
      <c r="AR3344" s="110"/>
      <c r="AS3344" s="110"/>
      <c r="AT3344" s="110"/>
      <c r="AU3344" s="110"/>
      <c r="AV3344" s="110"/>
      <c r="AW3344" s="110"/>
      <c r="AX3344" s="110"/>
      <c r="AY3344" s="110"/>
      <c r="AZ3344" s="110"/>
      <c r="BA3344" s="110"/>
      <c r="BB3344" s="110"/>
      <c r="BC3344" s="110"/>
      <c r="BD3344" s="110"/>
      <c r="BE3344" s="110"/>
      <c r="BF3344" s="110"/>
      <c r="BG3344" s="110"/>
      <c r="BH3344" s="110"/>
      <c r="BI3344" s="110"/>
      <c r="BJ3344" s="110"/>
    </row>
    <row r="3345" spans="1:62">
      <c r="A3345" s="108"/>
      <c r="B3345" s="108"/>
      <c r="C3345" s="109"/>
      <c r="D3345" s="109"/>
      <c r="E3345" s="108"/>
      <c r="F3345" s="108"/>
      <c r="G3345" s="108"/>
      <c r="H3345" s="108"/>
      <c r="I3345" s="108"/>
      <c r="J3345" s="108"/>
      <c r="K3345" s="110"/>
      <c r="L3345" s="110"/>
      <c r="M3345" s="110"/>
      <c r="P3345" s="110"/>
      <c r="Q3345" s="110"/>
      <c r="W3345" s="110"/>
      <c r="X3345" s="110"/>
      <c r="Y3345" s="110"/>
      <c r="Z3345" s="110"/>
      <c r="AA3345" s="110"/>
      <c r="AB3345" s="110"/>
      <c r="AC3345" s="110"/>
      <c r="AD3345" s="110"/>
      <c r="AE3345" s="110"/>
      <c r="AF3345" s="110"/>
      <c r="AI3345" s="110"/>
      <c r="AJ3345" s="110"/>
      <c r="AK3345" s="110"/>
      <c r="AL3345" s="110"/>
      <c r="AM3345" s="110"/>
      <c r="AN3345" s="110"/>
      <c r="AO3345" s="110"/>
      <c r="AP3345" s="110"/>
      <c r="AQ3345" s="110"/>
      <c r="AR3345" s="110"/>
      <c r="AS3345" s="110"/>
      <c r="AT3345" s="110"/>
      <c r="AU3345" s="110"/>
      <c r="AV3345" s="110"/>
      <c r="AW3345" s="110"/>
      <c r="AX3345" s="110"/>
      <c r="AY3345" s="110"/>
      <c r="AZ3345" s="110"/>
      <c r="BA3345" s="110"/>
      <c r="BB3345" s="110"/>
      <c r="BC3345" s="110"/>
      <c r="BD3345" s="110"/>
      <c r="BE3345" s="110"/>
      <c r="BF3345" s="110"/>
      <c r="BG3345" s="110"/>
      <c r="BH3345" s="110"/>
      <c r="BI3345" s="110"/>
      <c r="BJ3345" s="110"/>
    </row>
    <row r="3346" spans="1:62">
      <c r="A3346" s="108"/>
      <c r="B3346" s="108"/>
      <c r="C3346" s="109"/>
      <c r="D3346" s="109"/>
      <c r="E3346" s="108"/>
      <c r="F3346" s="108"/>
      <c r="G3346" s="108"/>
      <c r="H3346" s="108"/>
      <c r="I3346" s="108"/>
      <c r="J3346" s="108"/>
      <c r="K3346" s="110"/>
      <c r="L3346" s="110"/>
      <c r="M3346" s="110"/>
      <c r="P3346" s="110"/>
      <c r="Q3346" s="110"/>
      <c r="W3346" s="110"/>
      <c r="X3346" s="110"/>
      <c r="Y3346" s="110"/>
      <c r="Z3346" s="110"/>
      <c r="AA3346" s="110"/>
      <c r="AB3346" s="110"/>
      <c r="AC3346" s="110"/>
      <c r="AD3346" s="110"/>
      <c r="AE3346" s="110"/>
      <c r="AF3346" s="110"/>
      <c r="AI3346" s="110"/>
      <c r="AJ3346" s="110"/>
      <c r="AK3346" s="110"/>
      <c r="AL3346" s="110"/>
      <c r="AM3346" s="110"/>
      <c r="AN3346" s="110"/>
      <c r="AO3346" s="110"/>
      <c r="AP3346" s="110"/>
      <c r="AQ3346" s="110"/>
      <c r="AR3346" s="110"/>
      <c r="AS3346" s="110"/>
      <c r="AT3346" s="110"/>
      <c r="AU3346" s="110"/>
      <c r="AV3346" s="110"/>
      <c r="AW3346" s="110"/>
      <c r="AX3346" s="110"/>
      <c r="AY3346" s="110"/>
      <c r="AZ3346" s="110"/>
      <c r="BA3346" s="110"/>
      <c r="BB3346" s="110"/>
      <c r="BC3346" s="110"/>
      <c r="BD3346" s="110"/>
      <c r="BE3346" s="110"/>
      <c r="BF3346" s="110"/>
      <c r="BG3346" s="110"/>
      <c r="BH3346" s="110"/>
      <c r="BI3346" s="110"/>
      <c r="BJ3346" s="110"/>
    </row>
    <row r="3347" spans="1:62">
      <c r="A3347" s="108"/>
      <c r="B3347" s="108"/>
      <c r="C3347" s="109"/>
      <c r="D3347" s="109"/>
      <c r="E3347" s="108"/>
      <c r="F3347" s="108"/>
      <c r="G3347" s="108"/>
      <c r="H3347" s="108"/>
      <c r="I3347" s="108"/>
      <c r="J3347" s="108"/>
      <c r="K3347" s="110"/>
      <c r="L3347" s="110"/>
      <c r="M3347" s="110"/>
      <c r="N3347" s="110"/>
      <c r="O3347" s="110"/>
      <c r="P3347" s="110"/>
      <c r="Q3347" s="110"/>
      <c r="R3347" s="111"/>
      <c r="S3347" s="111"/>
      <c r="Y3347" s="110"/>
      <c r="Z3347" s="110"/>
      <c r="AA3347" s="110"/>
      <c r="AB3347" s="110"/>
      <c r="AC3347" s="110"/>
      <c r="AD3347" s="110"/>
      <c r="AE3347" s="110"/>
      <c r="AF3347" s="110"/>
      <c r="AG3347" s="112"/>
      <c r="AH3347" s="112"/>
      <c r="AI3347" s="110"/>
      <c r="AJ3347" s="110"/>
      <c r="AK3347" s="110"/>
      <c r="AL3347" s="110"/>
      <c r="AM3347" s="110"/>
      <c r="AN3347" s="110"/>
      <c r="AO3347" s="110"/>
      <c r="AP3347" s="110"/>
      <c r="AQ3347" s="110"/>
      <c r="AR3347" s="110"/>
      <c r="AS3347" s="110"/>
      <c r="AT3347" s="110"/>
      <c r="AU3347" s="110"/>
      <c r="AV3347" s="110"/>
      <c r="AW3347" s="110"/>
      <c r="AX3347" s="110"/>
      <c r="AY3347" s="110"/>
      <c r="AZ3347" s="110"/>
      <c r="BA3347" s="110"/>
      <c r="BB3347" s="110"/>
      <c r="BC3347" s="110"/>
      <c r="BD3347" s="110"/>
      <c r="BE3347" s="110"/>
      <c r="BF3347" s="110"/>
      <c r="BG3347" s="110"/>
      <c r="BH3347" s="110"/>
      <c r="BI3347" s="110"/>
      <c r="BJ3347" s="110"/>
    </row>
    <row r="3348" spans="1:62">
      <c r="A3348" s="108"/>
      <c r="B3348" s="108"/>
      <c r="C3348" s="109"/>
      <c r="D3348" s="109"/>
      <c r="E3348" s="108"/>
      <c r="F3348" s="108"/>
      <c r="G3348" s="108"/>
      <c r="H3348" s="108"/>
      <c r="I3348" s="108"/>
      <c r="J3348" s="108"/>
      <c r="K3348" s="110"/>
      <c r="L3348" s="110"/>
      <c r="M3348" s="110"/>
      <c r="N3348" s="110"/>
      <c r="O3348" s="110"/>
      <c r="P3348" s="110"/>
      <c r="Q3348" s="110"/>
      <c r="Y3348" s="110"/>
      <c r="Z3348" s="110"/>
      <c r="AA3348" s="110"/>
      <c r="AB3348" s="110"/>
      <c r="AC3348" s="110"/>
      <c r="AD3348" s="110"/>
      <c r="AE3348" s="110"/>
      <c r="AF3348" s="110"/>
      <c r="AG3348" s="112"/>
      <c r="AI3348" s="110"/>
      <c r="AJ3348" s="110"/>
      <c r="AK3348" s="110"/>
      <c r="AL3348" s="110"/>
      <c r="AM3348" s="110"/>
      <c r="AN3348" s="110"/>
      <c r="AO3348" s="110"/>
      <c r="AP3348" s="110"/>
      <c r="AQ3348" s="110"/>
      <c r="AR3348" s="110"/>
      <c r="AS3348" s="110"/>
      <c r="AT3348" s="110"/>
      <c r="AU3348" s="110"/>
      <c r="AV3348" s="110"/>
      <c r="AW3348" s="110"/>
      <c r="AX3348" s="110"/>
      <c r="AY3348" s="110"/>
      <c r="AZ3348" s="110"/>
      <c r="BA3348" s="110"/>
      <c r="BB3348" s="110"/>
      <c r="BC3348" s="110"/>
      <c r="BD3348" s="110"/>
      <c r="BE3348" s="110"/>
      <c r="BF3348" s="110"/>
      <c r="BG3348" s="110"/>
      <c r="BH3348" s="110"/>
      <c r="BI3348" s="110"/>
      <c r="BJ3348" s="110"/>
    </row>
    <row r="3349" spans="1:62">
      <c r="A3349" s="108"/>
      <c r="B3349" s="108"/>
      <c r="C3349" s="109"/>
      <c r="D3349" s="109"/>
      <c r="E3349" s="108"/>
      <c r="F3349" s="108"/>
      <c r="G3349" s="108"/>
      <c r="H3349" s="108"/>
      <c r="I3349" s="108"/>
      <c r="J3349" s="108"/>
      <c r="K3349" s="110"/>
      <c r="L3349" s="110"/>
      <c r="M3349" s="110"/>
      <c r="N3349" s="110"/>
      <c r="O3349" s="110"/>
      <c r="P3349" s="110"/>
      <c r="Q3349" s="110"/>
      <c r="Y3349" s="110"/>
      <c r="Z3349" s="110"/>
      <c r="AA3349" s="110"/>
      <c r="AB3349" s="110"/>
      <c r="AC3349" s="110"/>
      <c r="AD3349" s="110"/>
      <c r="AE3349" s="110"/>
      <c r="AF3349" s="110"/>
      <c r="AG3349" s="112"/>
      <c r="AI3349" s="110"/>
      <c r="AJ3349" s="110"/>
      <c r="AK3349" s="110"/>
      <c r="AL3349" s="110"/>
      <c r="AM3349" s="110"/>
      <c r="AN3349" s="110"/>
      <c r="AO3349" s="110"/>
      <c r="AP3349" s="110"/>
      <c r="AQ3349" s="110"/>
      <c r="AR3349" s="110"/>
      <c r="AS3349" s="110"/>
      <c r="AT3349" s="110"/>
      <c r="AU3349" s="110"/>
      <c r="AV3349" s="110"/>
      <c r="AW3349" s="110"/>
      <c r="AX3349" s="110"/>
      <c r="AY3349" s="110"/>
      <c r="AZ3349" s="110"/>
      <c r="BA3349" s="110"/>
      <c r="BB3349" s="110"/>
      <c r="BC3349" s="110"/>
      <c r="BD3349" s="110"/>
      <c r="BE3349" s="110"/>
      <c r="BF3349" s="110"/>
      <c r="BG3349" s="110"/>
      <c r="BH3349" s="110"/>
      <c r="BI3349" s="110"/>
      <c r="BJ3349" s="110"/>
    </row>
    <row r="3350" spans="1:62">
      <c r="A3350" s="108"/>
      <c r="B3350" s="108"/>
      <c r="C3350" s="109"/>
      <c r="D3350" s="109"/>
      <c r="E3350" s="108"/>
      <c r="F3350" s="108"/>
      <c r="G3350" s="108"/>
      <c r="H3350" s="108"/>
      <c r="I3350" s="108"/>
      <c r="J3350" s="108"/>
      <c r="K3350" s="110"/>
      <c r="L3350" s="110"/>
      <c r="M3350" s="110"/>
      <c r="N3350" s="110"/>
      <c r="O3350" s="110"/>
      <c r="P3350" s="110"/>
      <c r="R3350" s="111"/>
      <c r="Y3350" s="110"/>
      <c r="Z3350" s="110"/>
      <c r="AA3350" s="110"/>
      <c r="AB3350" s="110"/>
      <c r="AC3350" s="110"/>
      <c r="AD3350" s="110"/>
      <c r="AE3350" s="110"/>
      <c r="AF3350" s="110"/>
      <c r="AG3350" s="112"/>
      <c r="AI3350" s="110"/>
      <c r="AJ3350" s="110"/>
      <c r="AK3350" s="110"/>
      <c r="AL3350" s="110"/>
      <c r="AM3350" s="110"/>
      <c r="AN3350" s="110"/>
      <c r="AO3350" s="110"/>
      <c r="AP3350" s="110"/>
      <c r="AQ3350" s="110"/>
      <c r="AR3350" s="110"/>
      <c r="AS3350" s="110"/>
      <c r="AT3350" s="110"/>
      <c r="AU3350" s="110"/>
      <c r="AV3350" s="110"/>
      <c r="AW3350" s="110"/>
      <c r="AX3350" s="110"/>
      <c r="AY3350" s="110"/>
      <c r="AZ3350" s="110"/>
      <c r="BA3350" s="110"/>
      <c r="BB3350" s="110"/>
      <c r="BC3350" s="110"/>
      <c r="BD3350" s="110"/>
      <c r="BE3350" s="110"/>
      <c r="BF3350" s="110"/>
      <c r="BG3350" s="110"/>
      <c r="BH3350" s="110"/>
      <c r="BI3350" s="110"/>
      <c r="BJ3350" s="110"/>
    </row>
    <row r="3351" spans="1:62">
      <c r="A3351" s="108"/>
      <c r="B3351" s="108"/>
      <c r="C3351" s="109"/>
      <c r="D3351" s="109"/>
      <c r="E3351" s="108"/>
      <c r="F3351" s="108"/>
      <c r="G3351" s="108"/>
      <c r="H3351" s="108"/>
      <c r="I3351" s="108"/>
      <c r="J3351" s="108"/>
      <c r="K3351" s="110"/>
      <c r="L3351" s="110"/>
      <c r="M3351" s="110"/>
      <c r="N3351" s="110"/>
      <c r="O3351" s="110"/>
      <c r="P3351" s="110"/>
      <c r="Q3351" s="110"/>
      <c r="R3351" s="111"/>
      <c r="W3351" s="110"/>
      <c r="X3351" s="110"/>
      <c r="AB3351" s="110"/>
      <c r="AC3351" s="110"/>
      <c r="AD3351" s="110"/>
      <c r="AE3351" s="110"/>
      <c r="AF3351" s="110"/>
      <c r="AI3351" s="110"/>
      <c r="AJ3351" s="110"/>
      <c r="AK3351" s="110"/>
      <c r="AL3351" s="110"/>
      <c r="AM3351" s="110"/>
      <c r="AN3351" s="110"/>
      <c r="AO3351" s="110"/>
      <c r="AP3351" s="110"/>
      <c r="AQ3351" s="110"/>
      <c r="AR3351" s="110"/>
      <c r="AS3351" s="110"/>
      <c r="AT3351" s="110"/>
      <c r="AU3351" s="110"/>
      <c r="AV3351" s="110"/>
      <c r="AW3351" s="110"/>
      <c r="AX3351" s="110"/>
      <c r="AY3351" s="110"/>
      <c r="AZ3351" s="110"/>
      <c r="BA3351" s="110"/>
      <c r="BB3351" s="110"/>
      <c r="BC3351" s="110"/>
      <c r="BD3351" s="110"/>
      <c r="BE3351" s="110"/>
      <c r="BF3351" s="110"/>
      <c r="BG3351" s="110"/>
      <c r="BH3351" s="110"/>
      <c r="BI3351" s="110"/>
      <c r="BJ3351" s="110"/>
    </row>
    <row r="3352" spans="1:62">
      <c r="A3352" s="108"/>
      <c r="B3352" s="108"/>
      <c r="C3352" s="109"/>
      <c r="D3352" s="109"/>
      <c r="E3352" s="108"/>
      <c r="F3352" s="108"/>
      <c r="G3352" s="108"/>
      <c r="H3352" s="108"/>
      <c r="I3352" s="108"/>
      <c r="J3352" s="108"/>
      <c r="K3352" s="110"/>
      <c r="L3352" s="110"/>
      <c r="M3352" s="110"/>
      <c r="N3352" s="110"/>
      <c r="O3352" s="110"/>
      <c r="P3352" s="110"/>
      <c r="R3352" s="111"/>
      <c r="Y3352" s="110"/>
      <c r="Z3352" s="110"/>
      <c r="AA3352" s="110"/>
      <c r="AB3352" s="110"/>
      <c r="AC3352" s="110"/>
      <c r="AD3352" s="110"/>
      <c r="AE3352" s="110"/>
      <c r="AF3352" s="110"/>
      <c r="AG3352" s="112"/>
      <c r="AI3352" s="110"/>
      <c r="AJ3352" s="110"/>
      <c r="AK3352" s="110"/>
      <c r="AL3352" s="110"/>
      <c r="AM3352" s="110"/>
      <c r="AN3352" s="110"/>
      <c r="AO3352" s="110"/>
      <c r="AP3352" s="110"/>
      <c r="AQ3352" s="110"/>
      <c r="AR3352" s="110"/>
      <c r="AS3352" s="110"/>
      <c r="AT3352" s="110"/>
      <c r="AU3352" s="110"/>
      <c r="AV3352" s="110"/>
      <c r="AW3352" s="110"/>
      <c r="AX3352" s="110"/>
      <c r="AY3352" s="110"/>
      <c r="AZ3352" s="110"/>
      <c r="BA3352" s="110"/>
      <c r="BB3352" s="110"/>
      <c r="BC3352" s="110"/>
      <c r="BD3352" s="110"/>
      <c r="BE3352" s="110"/>
      <c r="BF3352" s="110"/>
      <c r="BG3352" s="110"/>
      <c r="BH3352" s="110"/>
      <c r="BI3352" s="110"/>
      <c r="BJ3352" s="110"/>
    </row>
    <row r="3353" spans="1:62">
      <c r="A3353" s="108"/>
      <c r="B3353" s="108"/>
      <c r="C3353" s="109"/>
      <c r="D3353" s="109"/>
      <c r="E3353" s="108"/>
      <c r="F3353" s="108"/>
      <c r="G3353" s="108"/>
      <c r="H3353" s="108"/>
      <c r="I3353" s="108"/>
      <c r="J3353" s="108"/>
      <c r="K3353" s="110"/>
      <c r="L3353" s="110"/>
      <c r="M3353" s="110"/>
      <c r="Y3353" s="110"/>
      <c r="Z3353" s="110"/>
      <c r="AA3353" s="110"/>
      <c r="AB3353" s="110"/>
      <c r="AC3353" s="110"/>
      <c r="AD3353" s="110"/>
      <c r="AE3353" s="110"/>
      <c r="AF3353" s="110"/>
      <c r="AI3353" s="110"/>
      <c r="AJ3353" s="110"/>
      <c r="AK3353" s="110"/>
      <c r="AL3353" s="110"/>
      <c r="AM3353" s="110"/>
      <c r="AN3353" s="110"/>
      <c r="AO3353" s="110"/>
      <c r="AP3353" s="110"/>
      <c r="AQ3353" s="110"/>
      <c r="AS3353" s="110"/>
      <c r="AT3353" s="110"/>
      <c r="AU3353" s="110"/>
      <c r="AV3353" s="110"/>
      <c r="AW3353" s="110"/>
      <c r="AY3353" s="110"/>
      <c r="AZ3353" s="110"/>
      <c r="BA3353" s="110"/>
      <c r="BB3353" s="110"/>
      <c r="BC3353" s="110"/>
      <c r="BE3353" s="110"/>
      <c r="BF3353" s="110"/>
      <c r="BG3353" s="110"/>
      <c r="BH3353" s="110"/>
      <c r="BI3353" s="110"/>
    </row>
    <row r="3354" spans="1:62">
      <c r="A3354" s="108"/>
      <c r="B3354" s="108"/>
      <c r="C3354" s="109"/>
      <c r="D3354" s="109"/>
      <c r="E3354" s="108"/>
      <c r="F3354" s="108"/>
      <c r="G3354" s="108"/>
      <c r="H3354" s="108"/>
      <c r="I3354" s="108"/>
      <c r="J3354" s="108"/>
      <c r="K3354" s="110"/>
      <c r="L3354" s="110"/>
      <c r="M3354" s="110"/>
      <c r="N3354" s="110"/>
      <c r="O3354" s="110"/>
      <c r="P3354" s="110"/>
      <c r="R3354" s="111"/>
      <c r="Y3354" s="110"/>
      <c r="Z3354" s="110"/>
      <c r="AA3354" s="110"/>
      <c r="AB3354" s="110"/>
      <c r="AC3354" s="110"/>
      <c r="AD3354" s="110"/>
      <c r="AE3354" s="110"/>
      <c r="AF3354" s="110"/>
      <c r="AI3354" s="110"/>
      <c r="AJ3354" s="110"/>
      <c r="AK3354" s="110"/>
      <c r="AL3354" s="110"/>
      <c r="AM3354" s="110"/>
      <c r="AN3354" s="110"/>
      <c r="AO3354" s="110"/>
      <c r="AP3354" s="110"/>
      <c r="AQ3354" s="110"/>
      <c r="AR3354" s="110"/>
      <c r="AS3354" s="110"/>
      <c r="AT3354" s="110"/>
      <c r="AU3354" s="110"/>
      <c r="AV3354" s="110"/>
      <c r="AW3354" s="110"/>
      <c r="AX3354" s="110"/>
      <c r="AY3354" s="110"/>
      <c r="AZ3354" s="110"/>
      <c r="BA3354" s="110"/>
      <c r="BB3354" s="110"/>
      <c r="BC3354" s="110"/>
      <c r="BD3354" s="110"/>
      <c r="BE3354" s="110"/>
      <c r="BF3354" s="110"/>
      <c r="BG3354" s="110"/>
      <c r="BH3354" s="110"/>
      <c r="BI3354" s="110"/>
      <c r="BJ3354" s="110"/>
    </row>
    <row r="3355" spans="1:62">
      <c r="A3355" s="108"/>
      <c r="B3355" s="108"/>
      <c r="C3355" s="109"/>
      <c r="D3355" s="109"/>
      <c r="E3355" s="108"/>
      <c r="F3355" s="108"/>
      <c r="G3355" s="108"/>
      <c r="H3355" s="108"/>
      <c r="I3355" s="108"/>
      <c r="J3355" s="108"/>
      <c r="K3355" s="110"/>
      <c r="L3355" s="110"/>
      <c r="M3355" s="110"/>
      <c r="N3355" s="110"/>
      <c r="O3355" s="110"/>
      <c r="P3355" s="110"/>
      <c r="Y3355" s="110"/>
      <c r="Z3355" s="110"/>
      <c r="AA3355" s="110"/>
      <c r="AB3355" s="110"/>
      <c r="AC3355" s="110"/>
      <c r="AD3355" s="110"/>
      <c r="AE3355" s="110"/>
      <c r="AF3355" s="110"/>
      <c r="AI3355" s="110"/>
      <c r="AJ3355" s="110"/>
      <c r="AK3355" s="110"/>
      <c r="AL3355" s="110"/>
      <c r="AM3355" s="110"/>
      <c r="AN3355" s="110"/>
      <c r="AO3355" s="110"/>
      <c r="AP3355" s="110"/>
      <c r="AQ3355" s="110"/>
      <c r="AR3355" s="110"/>
      <c r="AS3355" s="110"/>
      <c r="AT3355" s="110"/>
      <c r="AU3355" s="110"/>
      <c r="AV3355" s="110"/>
      <c r="AW3355" s="110"/>
      <c r="AX3355" s="110"/>
      <c r="AY3355" s="110"/>
      <c r="AZ3355" s="110"/>
      <c r="BA3355" s="110"/>
      <c r="BB3355" s="110"/>
      <c r="BC3355" s="110"/>
      <c r="BD3355" s="110"/>
      <c r="BE3355" s="110"/>
      <c r="BF3355" s="110"/>
      <c r="BG3355" s="110"/>
      <c r="BH3355" s="110"/>
      <c r="BI3355" s="110"/>
      <c r="BJ3355" s="110"/>
    </row>
    <row r="3356" spans="1:62">
      <c r="A3356" s="108"/>
      <c r="B3356" s="108"/>
      <c r="C3356" s="109"/>
      <c r="D3356" s="109"/>
      <c r="E3356" s="108"/>
      <c r="F3356" s="108"/>
      <c r="G3356" s="108"/>
      <c r="H3356" s="108"/>
      <c r="I3356" s="108"/>
      <c r="J3356" s="108"/>
      <c r="K3356" s="110"/>
      <c r="L3356" s="110"/>
      <c r="M3356" s="110"/>
      <c r="R3356" s="111"/>
      <c r="W3356" s="110"/>
      <c r="X3356" s="110"/>
      <c r="Y3356" s="110"/>
      <c r="Z3356" s="110"/>
      <c r="AA3356" s="110"/>
      <c r="AB3356" s="110"/>
      <c r="AC3356" s="110"/>
      <c r="AD3356" s="110"/>
      <c r="AE3356" s="110"/>
      <c r="AF3356" s="110"/>
      <c r="AG3356" s="112"/>
      <c r="AI3356" s="110"/>
      <c r="AJ3356" s="110"/>
      <c r="AK3356" s="110"/>
      <c r="AL3356" s="110"/>
      <c r="AM3356" s="110"/>
      <c r="AN3356" s="110"/>
      <c r="AO3356" s="110"/>
      <c r="AP3356" s="110"/>
      <c r="AQ3356" s="110"/>
      <c r="AS3356" s="110"/>
      <c r="AT3356" s="110"/>
      <c r="AU3356" s="110"/>
      <c r="AV3356" s="110"/>
      <c r="AW3356" s="110"/>
      <c r="AY3356" s="110"/>
      <c r="AZ3356" s="110"/>
      <c r="BA3356" s="110"/>
      <c r="BB3356" s="110"/>
      <c r="BC3356" s="110"/>
      <c r="BE3356" s="110"/>
      <c r="BF3356" s="110"/>
      <c r="BG3356" s="110"/>
      <c r="BH3356" s="110"/>
      <c r="BI3356" s="110"/>
    </row>
    <row r="3357" spans="1:62">
      <c r="A3357" s="108"/>
      <c r="B3357" s="108"/>
      <c r="C3357" s="109"/>
      <c r="D3357" s="109"/>
      <c r="E3357" s="108"/>
      <c r="F3357" s="108"/>
      <c r="G3357" s="108"/>
      <c r="H3357" s="108"/>
      <c r="I3357" s="108"/>
      <c r="J3357" s="108"/>
      <c r="K3357" s="110"/>
      <c r="L3357" s="110"/>
      <c r="M3357" s="110"/>
      <c r="N3357" s="110"/>
      <c r="O3357" s="110"/>
      <c r="P3357" s="110"/>
      <c r="R3357" s="111"/>
      <c r="AB3357" s="110"/>
      <c r="AC3357" s="110"/>
      <c r="AD3357" s="110"/>
      <c r="AE3357" s="110"/>
      <c r="AF3357" s="110"/>
      <c r="AI3357" s="110"/>
      <c r="AJ3357" s="110"/>
      <c r="AK3357" s="110"/>
      <c r="AL3357" s="110"/>
      <c r="AM3357" s="110"/>
      <c r="AN3357" s="110"/>
      <c r="AO3357" s="110"/>
      <c r="AP3357" s="110"/>
      <c r="AQ3357" s="110"/>
      <c r="AR3357" s="110"/>
      <c r="AS3357" s="110"/>
      <c r="AT3357" s="110"/>
      <c r="AU3357" s="110"/>
      <c r="AV3357" s="110"/>
      <c r="AW3357" s="110"/>
      <c r="AX3357" s="110"/>
      <c r="AY3357" s="110"/>
      <c r="AZ3357" s="110"/>
      <c r="BA3357" s="110"/>
      <c r="BB3357" s="110"/>
      <c r="BC3357" s="110"/>
      <c r="BD3357" s="110"/>
      <c r="BE3357" s="110"/>
      <c r="BF3357" s="110"/>
      <c r="BG3357" s="110"/>
      <c r="BH3357" s="110"/>
      <c r="BI3357" s="110"/>
      <c r="BJ3357" s="110"/>
    </row>
    <row r="3358" spans="1:62">
      <c r="A3358" s="108"/>
      <c r="B3358" s="108"/>
      <c r="C3358" s="109"/>
      <c r="D3358" s="109"/>
      <c r="E3358" s="108"/>
      <c r="F3358" s="108"/>
      <c r="G3358" s="108"/>
      <c r="H3358" s="108"/>
      <c r="I3358" s="108"/>
      <c r="J3358" s="108"/>
      <c r="K3358" s="110"/>
      <c r="L3358" s="110"/>
      <c r="M3358" s="110"/>
      <c r="O3358" s="110"/>
      <c r="P3358" s="110"/>
      <c r="Y3358" s="110"/>
      <c r="Z3358" s="110"/>
      <c r="AA3358" s="110"/>
      <c r="AB3358" s="110"/>
      <c r="AC3358" s="110"/>
      <c r="AD3358" s="110"/>
      <c r="AE3358" s="110"/>
      <c r="AF3358" s="110"/>
      <c r="AI3358" s="110"/>
      <c r="AJ3358" s="110"/>
      <c r="AK3358" s="110"/>
      <c r="AL3358" s="110"/>
      <c r="AM3358" s="110"/>
      <c r="AN3358" s="110"/>
      <c r="AO3358" s="110"/>
      <c r="AP3358" s="110"/>
      <c r="AQ3358" s="110"/>
      <c r="AS3358" s="110"/>
      <c r="AT3358" s="110"/>
      <c r="AU3358" s="110"/>
      <c r="AV3358" s="110"/>
      <c r="AW3358" s="110"/>
      <c r="AX3358" s="110"/>
      <c r="AY3358" s="110"/>
      <c r="AZ3358" s="110"/>
      <c r="BA3358" s="110"/>
      <c r="BB3358" s="110"/>
      <c r="BC3358" s="110"/>
      <c r="BD3358" s="110"/>
      <c r="BE3358" s="110"/>
      <c r="BF3358" s="110"/>
      <c r="BG3358" s="110"/>
      <c r="BH3358" s="110"/>
      <c r="BI3358" s="110"/>
      <c r="BJ3358" s="110"/>
    </row>
    <row r="3359" spans="1:62">
      <c r="A3359" s="108"/>
      <c r="B3359" s="108"/>
      <c r="C3359" s="109"/>
      <c r="D3359" s="109"/>
      <c r="E3359" s="108"/>
      <c r="F3359" s="108"/>
      <c r="G3359" s="108"/>
      <c r="H3359" s="108"/>
      <c r="I3359" s="108"/>
      <c r="J3359" s="108"/>
      <c r="K3359" s="110"/>
      <c r="L3359" s="110"/>
      <c r="M3359" s="110"/>
      <c r="N3359" s="110"/>
      <c r="O3359" s="110"/>
      <c r="P3359" s="110"/>
      <c r="Y3359" s="110"/>
      <c r="Z3359" s="110"/>
      <c r="AA3359" s="110"/>
      <c r="AB3359" s="110"/>
      <c r="AC3359" s="110"/>
      <c r="AD3359" s="110"/>
      <c r="AE3359" s="110"/>
      <c r="AF3359" s="110"/>
      <c r="AI3359" s="110"/>
      <c r="AJ3359" s="110"/>
      <c r="AK3359" s="110"/>
      <c r="AL3359" s="110"/>
      <c r="AM3359" s="110"/>
      <c r="AN3359" s="110"/>
      <c r="AO3359" s="110"/>
      <c r="AP3359" s="110"/>
      <c r="AQ3359" s="110"/>
      <c r="AR3359" s="110"/>
      <c r="AS3359" s="110"/>
      <c r="AT3359" s="110"/>
      <c r="AU3359" s="110"/>
      <c r="AV3359" s="110"/>
      <c r="AW3359" s="110"/>
      <c r="AX3359" s="110"/>
      <c r="AY3359" s="110"/>
      <c r="AZ3359" s="110"/>
      <c r="BA3359" s="110"/>
      <c r="BB3359" s="110"/>
      <c r="BC3359" s="110"/>
      <c r="BD3359" s="110"/>
      <c r="BE3359" s="110"/>
      <c r="BF3359" s="110"/>
      <c r="BG3359" s="110"/>
      <c r="BH3359" s="110"/>
      <c r="BI3359" s="110"/>
      <c r="BJ3359" s="110"/>
    </row>
    <row r="3360" spans="1:62">
      <c r="A3360" s="108"/>
      <c r="B3360" s="108"/>
      <c r="C3360" s="109"/>
      <c r="D3360" s="109"/>
      <c r="E3360" s="108"/>
      <c r="F3360" s="108"/>
      <c r="G3360" s="108"/>
      <c r="H3360" s="108"/>
      <c r="I3360" s="108"/>
      <c r="J3360" s="108"/>
      <c r="K3360" s="110"/>
      <c r="L3360" s="110"/>
      <c r="M3360" s="110"/>
      <c r="N3360" s="110"/>
      <c r="O3360" s="110"/>
      <c r="P3360" s="110"/>
      <c r="R3360" s="111"/>
      <c r="S3360" s="111"/>
      <c r="Y3360" s="110"/>
      <c r="Z3360" s="110"/>
      <c r="AA3360" s="110"/>
      <c r="AB3360" s="110"/>
      <c r="AC3360" s="110"/>
      <c r="AD3360" s="110"/>
      <c r="AE3360" s="110"/>
      <c r="AF3360" s="110"/>
      <c r="AG3360" s="112"/>
      <c r="AI3360" s="110"/>
      <c r="AJ3360" s="110"/>
      <c r="AK3360" s="110"/>
      <c r="AL3360" s="110"/>
      <c r="AM3360" s="110"/>
      <c r="AN3360" s="110"/>
      <c r="AO3360" s="110"/>
      <c r="AP3360" s="110"/>
      <c r="AQ3360" s="110"/>
      <c r="AR3360" s="110"/>
      <c r="AS3360" s="110"/>
      <c r="AT3360" s="110"/>
      <c r="AU3360" s="110"/>
      <c r="AV3360" s="110"/>
      <c r="AW3360" s="110"/>
      <c r="AX3360" s="110"/>
      <c r="AY3360" s="110"/>
      <c r="AZ3360" s="110"/>
      <c r="BA3360" s="110"/>
      <c r="BB3360" s="110"/>
      <c r="BC3360" s="110"/>
      <c r="BD3360" s="110"/>
      <c r="BE3360" s="110"/>
      <c r="BF3360" s="110"/>
      <c r="BG3360" s="110"/>
      <c r="BH3360" s="110"/>
      <c r="BI3360" s="110"/>
      <c r="BJ3360" s="110"/>
    </row>
    <row r="3361" spans="1:62">
      <c r="A3361" s="108"/>
      <c r="B3361" s="108"/>
      <c r="C3361" s="109"/>
      <c r="D3361" s="109"/>
      <c r="E3361" s="108"/>
      <c r="F3361" s="108"/>
      <c r="G3361" s="108"/>
      <c r="H3361" s="108"/>
      <c r="I3361" s="108"/>
      <c r="J3361" s="108"/>
      <c r="K3361" s="110"/>
      <c r="L3361" s="110"/>
      <c r="M3361" s="110"/>
      <c r="AB3361" s="110"/>
      <c r="AC3361" s="110"/>
      <c r="AG3361" s="112"/>
      <c r="AI3361" s="110"/>
      <c r="AJ3361" s="110"/>
      <c r="AK3361" s="110"/>
      <c r="AL3361" s="110"/>
      <c r="AM3361" s="110"/>
      <c r="AN3361" s="110"/>
      <c r="AO3361" s="110"/>
      <c r="AP3361" s="110"/>
      <c r="AQ3361" s="110"/>
      <c r="AS3361" s="110"/>
      <c r="AT3361" s="110"/>
      <c r="AU3361" s="110"/>
      <c r="AV3361" s="110"/>
      <c r="AW3361" s="110"/>
      <c r="AY3361" s="110"/>
      <c r="AZ3361" s="110"/>
      <c r="BA3361" s="110"/>
      <c r="BB3361" s="110"/>
      <c r="BC3361" s="110"/>
      <c r="BE3361" s="110"/>
      <c r="BF3361" s="110"/>
      <c r="BG3361" s="110"/>
      <c r="BH3361" s="110"/>
      <c r="BI3361" s="110"/>
    </row>
    <row r="3362" spans="1:62">
      <c r="A3362" s="108"/>
      <c r="B3362" s="108"/>
      <c r="C3362" s="109"/>
      <c r="D3362" s="109"/>
      <c r="E3362" s="108"/>
      <c r="F3362" s="108"/>
      <c r="G3362" s="108"/>
      <c r="H3362" s="108"/>
      <c r="I3362" s="108"/>
      <c r="J3362" s="108"/>
      <c r="K3362" s="110"/>
      <c r="L3362" s="110"/>
      <c r="M3362" s="110"/>
      <c r="R3362" s="111"/>
      <c r="Y3362" s="110"/>
      <c r="Z3362" s="110"/>
      <c r="AA3362" s="110"/>
      <c r="AB3362" s="110"/>
      <c r="AC3362" s="110"/>
      <c r="AD3362" s="110"/>
      <c r="AE3362" s="110"/>
      <c r="AF3362" s="110"/>
      <c r="AI3362" s="110"/>
      <c r="AJ3362" s="110"/>
      <c r="AK3362" s="110"/>
      <c r="AL3362" s="110"/>
      <c r="AM3362" s="110"/>
      <c r="AN3362" s="110"/>
      <c r="AO3362" s="110"/>
      <c r="AP3362" s="110"/>
      <c r="AQ3362" s="110"/>
      <c r="AS3362" s="110"/>
      <c r="AT3362" s="110"/>
      <c r="AU3362" s="110"/>
      <c r="AV3362" s="110"/>
      <c r="AW3362" s="110"/>
      <c r="AY3362" s="110"/>
      <c r="AZ3362" s="110"/>
      <c r="BA3362" s="110"/>
      <c r="BB3362" s="110"/>
      <c r="BC3362" s="110"/>
      <c r="BD3362" s="110"/>
      <c r="BE3362" s="110"/>
      <c r="BF3362" s="110"/>
      <c r="BG3362" s="110"/>
      <c r="BH3362" s="110"/>
      <c r="BI3362" s="110"/>
      <c r="BJ3362" s="110"/>
    </row>
    <row r="3363" spans="1:62">
      <c r="A3363" s="108"/>
      <c r="B3363" s="108"/>
      <c r="C3363" s="109"/>
      <c r="D3363" s="109"/>
      <c r="E3363" s="108"/>
      <c r="F3363" s="108"/>
      <c r="G3363" s="108"/>
      <c r="H3363" s="108"/>
      <c r="I3363" s="108"/>
      <c r="J3363" s="108"/>
      <c r="K3363" s="110"/>
      <c r="L3363" s="110"/>
      <c r="M3363" s="110"/>
      <c r="N3363" s="110"/>
      <c r="O3363" s="110"/>
      <c r="P3363" s="110"/>
      <c r="R3363" s="111"/>
      <c r="W3363" s="110"/>
      <c r="X3363" s="110"/>
      <c r="Y3363" s="110"/>
      <c r="Z3363" s="110"/>
      <c r="AA3363" s="110"/>
      <c r="AB3363" s="110"/>
      <c r="AC3363" s="110"/>
      <c r="AD3363" s="110"/>
      <c r="AE3363" s="110"/>
      <c r="AF3363" s="110"/>
      <c r="AI3363" s="110"/>
      <c r="AJ3363" s="110"/>
      <c r="AK3363" s="110"/>
      <c r="AL3363" s="110"/>
      <c r="AM3363" s="110"/>
      <c r="AN3363" s="110"/>
      <c r="AO3363" s="110"/>
      <c r="AP3363" s="110"/>
      <c r="AQ3363" s="110"/>
      <c r="AR3363" s="110"/>
      <c r="AS3363" s="110"/>
      <c r="AT3363" s="110"/>
      <c r="AU3363" s="110"/>
      <c r="AV3363" s="110"/>
      <c r="AW3363" s="110"/>
      <c r="AX3363" s="110"/>
      <c r="AY3363" s="110"/>
      <c r="AZ3363" s="110"/>
      <c r="BA3363" s="110"/>
      <c r="BB3363" s="110"/>
      <c r="BC3363" s="110"/>
      <c r="BD3363" s="110"/>
      <c r="BE3363" s="110"/>
      <c r="BF3363" s="110"/>
      <c r="BG3363" s="110"/>
      <c r="BH3363" s="110"/>
      <c r="BI3363" s="110"/>
      <c r="BJ3363" s="110"/>
    </row>
    <row r="3364" spans="1:62">
      <c r="A3364" s="108"/>
      <c r="B3364" s="108"/>
      <c r="C3364" s="109"/>
      <c r="D3364" s="109"/>
      <c r="E3364" s="108"/>
      <c r="F3364" s="108"/>
      <c r="G3364" s="108"/>
      <c r="H3364" s="108"/>
      <c r="I3364" s="108"/>
      <c r="J3364" s="108"/>
      <c r="K3364" s="110"/>
      <c r="L3364" s="110"/>
      <c r="M3364" s="110"/>
      <c r="N3364" s="110"/>
      <c r="O3364" s="110"/>
      <c r="P3364" s="110"/>
      <c r="R3364" s="111"/>
      <c r="W3364" s="110"/>
      <c r="X3364" s="110"/>
      <c r="Y3364" s="110"/>
      <c r="Z3364" s="110"/>
      <c r="AA3364" s="110"/>
      <c r="AB3364" s="110"/>
      <c r="AC3364" s="110"/>
      <c r="AD3364" s="110"/>
      <c r="AE3364" s="110"/>
      <c r="AF3364" s="110"/>
      <c r="AI3364" s="110"/>
      <c r="AJ3364" s="110"/>
      <c r="AK3364" s="110"/>
      <c r="AL3364" s="110"/>
      <c r="AM3364" s="110"/>
      <c r="AN3364" s="110"/>
      <c r="AO3364" s="110"/>
      <c r="AP3364" s="110"/>
      <c r="AQ3364" s="110"/>
      <c r="AR3364" s="110"/>
      <c r="AS3364" s="110"/>
      <c r="AT3364" s="110"/>
      <c r="AU3364" s="110"/>
      <c r="AV3364" s="110"/>
      <c r="AW3364" s="110"/>
      <c r="AX3364" s="110"/>
      <c r="AY3364" s="110"/>
      <c r="AZ3364" s="110"/>
      <c r="BA3364" s="110"/>
      <c r="BB3364" s="110"/>
      <c r="BC3364" s="110"/>
      <c r="BD3364" s="110"/>
      <c r="BE3364" s="110"/>
      <c r="BF3364" s="110"/>
      <c r="BG3364" s="110"/>
      <c r="BH3364" s="110"/>
      <c r="BI3364" s="110"/>
      <c r="BJ3364" s="110"/>
    </row>
    <row r="3365" spans="1:62">
      <c r="A3365" s="108"/>
      <c r="B3365" s="108"/>
      <c r="C3365" s="109"/>
      <c r="D3365" s="109"/>
      <c r="E3365" s="108"/>
      <c r="F3365" s="108"/>
      <c r="G3365" s="108"/>
      <c r="H3365" s="108"/>
      <c r="I3365" s="108"/>
      <c r="J3365" s="108"/>
      <c r="K3365" s="110"/>
      <c r="L3365" s="110"/>
      <c r="M3365" s="110"/>
      <c r="O3365" s="110"/>
      <c r="P3365" s="110"/>
      <c r="R3365" s="111"/>
      <c r="Y3365" s="110"/>
      <c r="Z3365" s="110"/>
      <c r="AA3365" s="110"/>
      <c r="AB3365" s="110"/>
      <c r="AC3365" s="110"/>
      <c r="AD3365" s="110"/>
      <c r="AE3365" s="110"/>
      <c r="AF3365" s="110"/>
      <c r="AG3365" s="112"/>
      <c r="AI3365" s="110"/>
      <c r="AJ3365" s="110"/>
      <c r="AK3365" s="110"/>
      <c r="AL3365" s="110"/>
      <c r="AM3365" s="110"/>
      <c r="AN3365" s="110"/>
      <c r="AO3365" s="110"/>
      <c r="AP3365" s="110"/>
      <c r="AQ3365" s="110"/>
      <c r="AR3365" s="110"/>
      <c r="AS3365" s="110"/>
      <c r="AT3365" s="110"/>
      <c r="AU3365" s="110"/>
      <c r="AV3365" s="110"/>
      <c r="AW3365" s="110"/>
      <c r="AX3365" s="110"/>
      <c r="AY3365" s="110"/>
      <c r="AZ3365" s="110"/>
      <c r="BA3365" s="110"/>
      <c r="BB3365" s="110"/>
      <c r="BC3365" s="110"/>
      <c r="BD3365" s="110"/>
      <c r="BE3365" s="110"/>
      <c r="BF3365" s="110"/>
      <c r="BG3365" s="110"/>
      <c r="BH3365" s="110"/>
      <c r="BI3365" s="110"/>
      <c r="BJ3365" s="110"/>
    </row>
    <row r="3366" spans="1:62">
      <c r="A3366" s="108"/>
      <c r="B3366" s="108"/>
      <c r="C3366" s="109"/>
      <c r="D3366" s="109"/>
      <c r="E3366" s="108"/>
      <c r="F3366" s="108"/>
      <c r="G3366" s="108"/>
      <c r="H3366" s="108"/>
      <c r="I3366" s="108"/>
      <c r="J3366" s="108"/>
      <c r="K3366" s="110"/>
      <c r="L3366" s="110"/>
      <c r="M3366" s="110"/>
      <c r="Y3366" s="110"/>
      <c r="Z3366" s="110"/>
      <c r="AA3366" s="110"/>
      <c r="AB3366" s="110"/>
      <c r="AC3366" s="110"/>
      <c r="AD3366" s="110"/>
      <c r="AE3366" s="110"/>
      <c r="AF3366" s="110"/>
      <c r="AG3366" s="112"/>
      <c r="AI3366" s="110"/>
      <c r="AJ3366" s="110"/>
      <c r="AK3366" s="110"/>
      <c r="AL3366" s="110"/>
      <c r="AM3366" s="110"/>
      <c r="AN3366" s="110"/>
      <c r="AO3366" s="110"/>
      <c r="AP3366" s="110"/>
      <c r="AQ3366" s="110"/>
      <c r="AS3366" s="110"/>
      <c r="AT3366" s="110"/>
      <c r="AU3366" s="110"/>
      <c r="AV3366" s="110"/>
      <c r="AW3366" s="110"/>
      <c r="AY3366" s="110"/>
      <c r="AZ3366" s="110"/>
      <c r="BA3366" s="110"/>
      <c r="BB3366" s="110"/>
      <c r="BC3366" s="110"/>
      <c r="BE3366" s="110"/>
      <c r="BF3366" s="110"/>
      <c r="BG3366" s="110"/>
      <c r="BH3366" s="110"/>
      <c r="BI3366" s="110"/>
    </row>
    <row r="3367" spans="1:62">
      <c r="A3367" s="108"/>
      <c r="B3367" s="108"/>
      <c r="C3367" s="109"/>
      <c r="D3367" s="109"/>
      <c r="E3367" s="108"/>
      <c r="F3367" s="108"/>
      <c r="G3367" s="108"/>
      <c r="H3367" s="108"/>
      <c r="I3367" s="108"/>
      <c r="J3367" s="108"/>
      <c r="K3367" s="110"/>
      <c r="L3367" s="110"/>
      <c r="M3367" s="110"/>
      <c r="O3367" s="110"/>
      <c r="P3367" s="110"/>
      <c r="Q3367" s="110"/>
      <c r="R3367" s="111"/>
      <c r="W3367" s="110"/>
      <c r="X3367" s="110"/>
      <c r="Y3367" s="110"/>
      <c r="Z3367" s="110"/>
      <c r="AA3367" s="110"/>
      <c r="AB3367" s="110"/>
      <c r="AC3367" s="110"/>
      <c r="AD3367" s="110"/>
      <c r="AE3367" s="110"/>
      <c r="AF3367" s="110"/>
      <c r="AG3367" s="112"/>
      <c r="AI3367" s="110"/>
      <c r="AJ3367" s="110"/>
      <c r="AK3367" s="110"/>
      <c r="AL3367" s="110"/>
      <c r="AM3367" s="110"/>
      <c r="AN3367" s="110"/>
      <c r="AO3367" s="110"/>
      <c r="AP3367" s="110"/>
      <c r="AQ3367" s="110"/>
      <c r="AR3367" s="110"/>
      <c r="AS3367" s="110"/>
      <c r="AT3367" s="110"/>
      <c r="AU3367" s="110"/>
      <c r="AV3367" s="110"/>
      <c r="AW3367" s="110"/>
      <c r="AX3367" s="110"/>
      <c r="AY3367" s="110"/>
      <c r="AZ3367" s="110"/>
      <c r="BA3367" s="110"/>
      <c r="BB3367" s="110"/>
      <c r="BC3367" s="110"/>
      <c r="BD3367" s="110"/>
      <c r="BE3367" s="110"/>
      <c r="BF3367" s="110"/>
      <c r="BG3367" s="110"/>
      <c r="BH3367" s="110"/>
      <c r="BI3367" s="110"/>
      <c r="BJ3367" s="110"/>
    </row>
    <row r="3368" spans="1:62">
      <c r="A3368" s="108"/>
      <c r="B3368" s="108"/>
      <c r="C3368" s="109"/>
      <c r="D3368" s="109"/>
      <c r="E3368" s="108"/>
      <c r="F3368" s="108"/>
      <c r="G3368" s="108"/>
      <c r="H3368" s="108"/>
      <c r="I3368" s="108"/>
      <c r="J3368" s="108"/>
      <c r="K3368" s="110"/>
      <c r="L3368" s="110"/>
      <c r="M3368" s="110"/>
      <c r="N3368" s="110"/>
      <c r="O3368" s="110"/>
      <c r="P3368" s="110"/>
      <c r="Y3368" s="110"/>
      <c r="Z3368" s="110"/>
      <c r="AA3368" s="110"/>
      <c r="AB3368" s="110"/>
      <c r="AC3368" s="110"/>
      <c r="AD3368" s="110"/>
      <c r="AE3368" s="110"/>
      <c r="AF3368" s="110"/>
      <c r="AI3368" s="110"/>
      <c r="AJ3368" s="110"/>
      <c r="AK3368" s="110"/>
      <c r="AL3368" s="110"/>
      <c r="AM3368" s="110"/>
      <c r="AN3368" s="110"/>
      <c r="AO3368" s="110"/>
      <c r="AP3368" s="110"/>
      <c r="AQ3368" s="110"/>
      <c r="AR3368" s="110"/>
      <c r="AS3368" s="110"/>
      <c r="AT3368" s="110"/>
      <c r="AU3368" s="110"/>
      <c r="AV3368" s="110"/>
      <c r="AW3368" s="110"/>
      <c r="AX3368" s="110"/>
      <c r="AY3368" s="110"/>
      <c r="AZ3368" s="110"/>
      <c r="BA3368" s="110"/>
      <c r="BB3368" s="110"/>
      <c r="BC3368" s="110"/>
      <c r="BD3368" s="110"/>
      <c r="BE3368" s="110"/>
      <c r="BF3368" s="110"/>
      <c r="BG3368" s="110"/>
      <c r="BH3368" s="110"/>
      <c r="BI3368" s="110"/>
      <c r="BJ3368" s="110"/>
    </row>
    <row r="3369" spans="1:62">
      <c r="A3369" s="108"/>
      <c r="B3369" s="108"/>
      <c r="C3369" s="109"/>
      <c r="D3369" s="109"/>
      <c r="E3369" s="108"/>
      <c r="F3369" s="108"/>
      <c r="G3369" s="108"/>
      <c r="H3369" s="108"/>
      <c r="I3369" s="108"/>
      <c r="J3369" s="108"/>
      <c r="K3369" s="110"/>
      <c r="L3369" s="110"/>
      <c r="M3369" s="110"/>
      <c r="N3369" s="110"/>
      <c r="O3369" s="110"/>
      <c r="P3369" s="110"/>
      <c r="Q3369" s="110"/>
      <c r="R3369" s="111"/>
      <c r="W3369" s="110"/>
      <c r="X3369" s="110"/>
      <c r="Y3369" s="110"/>
      <c r="Z3369" s="110"/>
      <c r="AA3369" s="110"/>
      <c r="AB3369" s="110"/>
      <c r="AC3369" s="110"/>
      <c r="AD3369" s="110"/>
      <c r="AE3369" s="110"/>
      <c r="AF3369" s="110"/>
      <c r="AG3369" s="112"/>
      <c r="AI3369" s="110"/>
      <c r="AJ3369" s="110"/>
      <c r="AK3369" s="110"/>
      <c r="AL3369" s="110"/>
      <c r="AM3369" s="110"/>
      <c r="AN3369" s="110"/>
      <c r="AO3369" s="110"/>
      <c r="AP3369" s="110"/>
      <c r="AQ3369" s="110"/>
      <c r="AR3369" s="110"/>
      <c r="AS3369" s="110"/>
      <c r="AT3369" s="110"/>
      <c r="AU3369" s="110"/>
      <c r="AV3369" s="110"/>
      <c r="AW3369" s="110"/>
      <c r="AX3369" s="110"/>
      <c r="AY3369" s="110"/>
      <c r="AZ3369" s="110"/>
      <c r="BA3369" s="110"/>
      <c r="BB3369" s="110"/>
      <c r="BC3369" s="110"/>
      <c r="BD3369" s="110"/>
      <c r="BE3369" s="110"/>
      <c r="BF3369" s="110"/>
      <c r="BG3369" s="110"/>
      <c r="BH3369" s="110"/>
      <c r="BI3369" s="110"/>
      <c r="BJ3369" s="110"/>
    </row>
    <row r="3370" spans="1:62">
      <c r="A3370" s="108"/>
      <c r="B3370" s="108"/>
      <c r="C3370" s="109"/>
      <c r="D3370" s="109"/>
      <c r="E3370" s="108"/>
      <c r="F3370" s="108"/>
      <c r="G3370" s="108"/>
      <c r="H3370" s="108"/>
      <c r="I3370" s="108"/>
      <c r="J3370" s="108"/>
      <c r="K3370" s="110"/>
      <c r="L3370" s="110"/>
      <c r="M3370" s="110"/>
      <c r="Y3370" s="110"/>
      <c r="Z3370" s="110"/>
      <c r="AA3370" s="110"/>
      <c r="AB3370" s="110"/>
      <c r="AC3370" s="110"/>
      <c r="AD3370" s="110"/>
      <c r="AE3370" s="110"/>
      <c r="AF3370" s="110"/>
      <c r="AI3370" s="110"/>
      <c r="AJ3370" s="110"/>
      <c r="AK3370" s="110"/>
      <c r="AL3370" s="110"/>
      <c r="AM3370" s="110"/>
      <c r="AN3370" s="110"/>
      <c r="AO3370" s="110"/>
      <c r="AP3370" s="110"/>
      <c r="AQ3370" s="110"/>
      <c r="AS3370" s="110"/>
      <c r="AT3370" s="110"/>
      <c r="AU3370" s="110"/>
      <c r="AV3370" s="110"/>
      <c r="AW3370" s="110"/>
      <c r="AY3370" s="110"/>
      <c r="AZ3370" s="110"/>
      <c r="BA3370" s="110"/>
      <c r="BB3370" s="110"/>
      <c r="BC3370" s="110"/>
      <c r="BE3370" s="110"/>
      <c r="BF3370" s="110"/>
      <c r="BG3370" s="110"/>
      <c r="BH3370" s="110"/>
      <c r="BI3370" s="110"/>
    </row>
    <row r="3371" spans="1:62">
      <c r="A3371" s="108"/>
      <c r="B3371" s="108"/>
      <c r="C3371" s="109"/>
      <c r="D3371" s="109"/>
      <c r="E3371" s="108"/>
      <c r="F3371" s="108"/>
      <c r="G3371" s="108"/>
      <c r="H3371" s="108"/>
      <c r="I3371" s="108"/>
      <c r="J3371" s="108"/>
      <c r="K3371" s="110"/>
      <c r="L3371" s="110"/>
      <c r="M3371" s="110"/>
      <c r="N3371" s="110"/>
      <c r="O3371" s="110"/>
      <c r="P3371" s="110"/>
      <c r="Q3371" s="110"/>
      <c r="R3371" s="111"/>
      <c r="Y3371" s="110"/>
      <c r="Z3371" s="110"/>
      <c r="AA3371" s="110"/>
      <c r="AB3371" s="110"/>
      <c r="AC3371" s="110"/>
      <c r="AD3371" s="110"/>
      <c r="AE3371" s="110"/>
      <c r="AF3371" s="110"/>
      <c r="AG3371" s="112"/>
      <c r="AI3371" s="110"/>
      <c r="AJ3371" s="110"/>
      <c r="AK3371" s="110"/>
      <c r="AL3371" s="110"/>
      <c r="AM3371" s="110"/>
      <c r="AN3371" s="110"/>
      <c r="AO3371" s="110"/>
      <c r="AP3371" s="110"/>
      <c r="AQ3371" s="110"/>
      <c r="AR3371" s="110"/>
      <c r="AS3371" s="110"/>
      <c r="AT3371" s="110"/>
      <c r="AU3371" s="110"/>
      <c r="AV3371" s="110"/>
      <c r="AW3371" s="110"/>
      <c r="AX3371" s="110"/>
      <c r="AY3371" s="110"/>
      <c r="AZ3371" s="110"/>
      <c r="BA3371" s="110"/>
      <c r="BB3371" s="110"/>
      <c r="BC3371" s="110"/>
      <c r="BD3371" s="110"/>
      <c r="BE3371" s="110"/>
      <c r="BF3371" s="110"/>
      <c r="BG3371" s="110"/>
      <c r="BH3371" s="110"/>
      <c r="BI3371" s="110"/>
      <c r="BJ3371" s="110"/>
    </row>
    <row r="3372" spans="1:62">
      <c r="A3372" s="108"/>
      <c r="B3372" s="108"/>
      <c r="C3372" s="109"/>
      <c r="D3372" s="109"/>
      <c r="E3372" s="108"/>
      <c r="F3372" s="108"/>
      <c r="G3372" s="108"/>
      <c r="H3372" s="108"/>
      <c r="I3372" s="108"/>
      <c r="J3372" s="108"/>
      <c r="K3372" s="110"/>
      <c r="L3372" s="110"/>
      <c r="M3372" s="110"/>
      <c r="N3372" s="110"/>
      <c r="Y3372" s="110"/>
      <c r="Z3372" s="110"/>
      <c r="AA3372" s="110"/>
      <c r="AB3372" s="110"/>
      <c r="AC3372" s="110"/>
      <c r="AD3372" s="110"/>
      <c r="AE3372" s="110"/>
      <c r="AF3372" s="110"/>
    </row>
    <row r="3373" spans="1:62">
      <c r="A3373" s="108"/>
      <c r="B3373" s="108"/>
      <c r="C3373" s="109"/>
      <c r="D3373" s="109"/>
      <c r="E3373" s="108"/>
      <c r="F3373" s="108"/>
      <c r="G3373" s="108"/>
      <c r="H3373" s="108"/>
      <c r="I3373" s="108"/>
      <c r="J3373" s="108"/>
      <c r="K3373" s="110"/>
      <c r="L3373" s="110"/>
      <c r="M3373" s="110"/>
      <c r="N3373" s="110"/>
      <c r="O3373" s="110"/>
      <c r="P3373" s="110"/>
      <c r="Y3373" s="110"/>
      <c r="Z3373" s="110"/>
      <c r="AA3373" s="110"/>
      <c r="AB3373" s="110"/>
      <c r="AC3373" s="110"/>
      <c r="AD3373" s="110"/>
      <c r="AE3373" s="110"/>
      <c r="AF3373" s="110"/>
      <c r="AI3373" s="110"/>
      <c r="AJ3373" s="110"/>
      <c r="AK3373" s="110"/>
      <c r="AL3373" s="110"/>
      <c r="AM3373" s="110"/>
      <c r="AN3373" s="110"/>
      <c r="AO3373" s="110"/>
      <c r="AP3373" s="110"/>
      <c r="AQ3373" s="110"/>
      <c r="AR3373" s="110"/>
      <c r="AS3373" s="110"/>
      <c r="AT3373" s="110"/>
      <c r="AU3373" s="110"/>
      <c r="AV3373" s="110"/>
      <c r="AW3373" s="110"/>
      <c r="AX3373" s="110"/>
      <c r="AY3373" s="110"/>
      <c r="AZ3373" s="110"/>
      <c r="BA3373" s="110"/>
      <c r="BB3373" s="110"/>
      <c r="BC3373" s="110"/>
      <c r="BD3373" s="110"/>
      <c r="BE3373" s="110"/>
      <c r="BF3373" s="110"/>
      <c r="BG3373" s="110"/>
      <c r="BH3373" s="110"/>
      <c r="BI3373" s="110"/>
      <c r="BJ3373" s="110"/>
    </row>
    <row r="3374" spans="1:62">
      <c r="A3374" s="108"/>
      <c r="B3374" s="108"/>
      <c r="C3374" s="109"/>
      <c r="D3374" s="109"/>
      <c r="E3374" s="108"/>
      <c r="F3374" s="108"/>
      <c r="G3374" s="108"/>
      <c r="H3374" s="108"/>
      <c r="I3374" s="108"/>
      <c r="J3374" s="108"/>
      <c r="K3374" s="110"/>
      <c r="L3374" s="110"/>
      <c r="M3374" s="110"/>
      <c r="N3374" s="110"/>
      <c r="O3374" s="110"/>
      <c r="P3374" s="110"/>
      <c r="Y3374" s="110"/>
      <c r="Z3374" s="110"/>
      <c r="AA3374" s="110"/>
      <c r="AB3374" s="110"/>
      <c r="AC3374" s="110"/>
      <c r="AD3374" s="110"/>
      <c r="AE3374" s="110"/>
      <c r="AF3374" s="110"/>
      <c r="AI3374" s="110"/>
      <c r="AJ3374" s="110"/>
      <c r="AK3374" s="110"/>
      <c r="AL3374" s="110"/>
      <c r="AM3374" s="110"/>
      <c r="AN3374" s="110"/>
      <c r="AO3374" s="110"/>
      <c r="AP3374" s="110"/>
      <c r="AQ3374" s="110"/>
      <c r="AR3374" s="110"/>
      <c r="AS3374" s="110"/>
      <c r="AT3374" s="110"/>
      <c r="AU3374" s="110"/>
      <c r="AV3374" s="110"/>
      <c r="AW3374" s="110"/>
      <c r="AX3374" s="110"/>
      <c r="AY3374" s="110"/>
      <c r="AZ3374" s="110"/>
      <c r="BA3374" s="110"/>
      <c r="BB3374" s="110"/>
      <c r="BC3374" s="110"/>
      <c r="BD3374" s="110"/>
      <c r="BE3374" s="110"/>
      <c r="BF3374" s="110"/>
      <c r="BG3374" s="110"/>
      <c r="BH3374" s="110"/>
      <c r="BI3374" s="110"/>
      <c r="BJ3374" s="110"/>
    </row>
    <row r="3375" spans="1:62">
      <c r="A3375" s="108"/>
      <c r="B3375" s="108"/>
      <c r="C3375" s="109"/>
      <c r="D3375" s="109"/>
      <c r="E3375" s="108"/>
      <c r="F3375" s="108"/>
      <c r="G3375" s="108"/>
      <c r="H3375" s="108"/>
      <c r="I3375" s="108"/>
      <c r="J3375" s="108"/>
      <c r="K3375" s="110"/>
      <c r="L3375" s="110"/>
      <c r="M3375" s="110"/>
      <c r="N3375" s="110"/>
      <c r="O3375" s="110"/>
      <c r="P3375" s="110"/>
      <c r="R3375" s="111"/>
      <c r="Y3375" s="110"/>
      <c r="Z3375" s="110"/>
      <c r="AA3375" s="110"/>
      <c r="AB3375" s="110"/>
      <c r="AC3375" s="110"/>
      <c r="AD3375" s="110"/>
      <c r="AE3375" s="110"/>
      <c r="AF3375" s="110"/>
      <c r="AG3375" s="112"/>
      <c r="AI3375" s="110"/>
      <c r="AJ3375" s="110"/>
      <c r="AK3375" s="110"/>
      <c r="AL3375" s="110"/>
      <c r="AM3375" s="110"/>
      <c r="AN3375" s="110"/>
      <c r="AO3375" s="110"/>
      <c r="AP3375" s="110"/>
      <c r="AQ3375" s="110"/>
      <c r="AR3375" s="110"/>
      <c r="AS3375" s="110"/>
      <c r="AT3375" s="110"/>
      <c r="AU3375" s="110"/>
      <c r="AV3375" s="110"/>
      <c r="AW3375" s="110"/>
      <c r="AX3375" s="110"/>
      <c r="AY3375" s="110"/>
      <c r="AZ3375" s="110"/>
      <c r="BA3375" s="110"/>
      <c r="BB3375" s="110"/>
      <c r="BC3375" s="110"/>
      <c r="BD3375" s="110"/>
      <c r="BE3375" s="110"/>
      <c r="BF3375" s="110"/>
      <c r="BG3375" s="110"/>
      <c r="BH3375" s="110"/>
      <c r="BI3375" s="110"/>
      <c r="BJ3375" s="110"/>
    </row>
    <row r="3376" spans="1:62">
      <c r="A3376" s="108"/>
      <c r="B3376" s="108"/>
      <c r="C3376" s="109"/>
      <c r="D3376" s="109"/>
      <c r="E3376" s="108"/>
      <c r="F3376" s="108"/>
      <c r="G3376" s="108"/>
      <c r="H3376" s="108"/>
      <c r="I3376" s="108"/>
      <c r="J3376" s="108"/>
      <c r="K3376" s="110"/>
      <c r="L3376" s="110"/>
      <c r="M3376" s="110"/>
      <c r="N3376" s="110"/>
      <c r="O3376" s="110"/>
      <c r="P3376" s="110"/>
      <c r="R3376" s="111"/>
      <c r="S3376" s="111"/>
      <c r="Y3376" s="110"/>
      <c r="Z3376" s="110"/>
      <c r="AA3376" s="110"/>
      <c r="AB3376" s="110"/>
      <c r="AC3376" s="110"/>
      <c r="AD3376" s="110"/>
      <c r="AE3376" s="110"/>
      <c r="AF3376" s="110"/>
      <c r="AI3376" s="110"/>
      <c r="AJ3376" s="110"/>
      <c r="AK3376" s="110"/>
      <c r="AL3376" s="110"/>
      <c r="AM3376" s="110"/>
      <c r="AN3376" s="110"/>
      <c r="AO3376" s="110"/>
      <c r="AP3376" s="110"/>
      <c r="AQ3376" s="110"/>
      <c r="AS3376" s="110"/>
      <c r="AT3376" s="110"/>
      <c r="AU3376" s="110"/>
      <c r="AV3376" s="110"/>
      <c r="AW3376" s="110"/>
      <c r="AY3376" s="110"/>
      <c r="AZ3376" s="110"/>
      <c r="BA3376" s="110"/>
      <c r="BB3376" s="110"/>
      <c r="BC3376" s="110"/>
      <c r="BD3376" s="110"/>
      <c r="BE3376" s="110"/>
      <c r="BF3376" s="110"/>
      <c r="BG3376" s="110"/>
      <c r="BH3376" s="110"/>
      <c r="BI3376" s="110"/>
      <c r="BJ3376" s="110"/>
    </row>
    <row r="3377" spans="1:62">
      <c r="A3377" s="108"/>
      <c r="B3377" s="108"/>
      <c r="C3377" s="109"/>
      <c r="D3377" s="109"/>
      <c r="E3377" s="108"/>
      <c r="F3377" s="108"/>
      <c r="G3377" s="108"/>
      <c r="H3377" s="108"/>
      <c r="I3377" s="108"/>
      <c r="J3377" s="108"/>
      <c r="K3377" s="110"/>
      <c r="L3377" s="110"/>
      <c r="M3377" s="110"/>
      <c r="N3377" s="110"/>
      <c r="O3377" s="110"/>
      <c r="P3377" s="110"/>
      <c r="Y3377" s="110"/>
      <c r="Z3377" s="110"/>
      <c r="AA3377" s="110"/>
      <c r="AB3377" s="110"/>
      <c r="AC3377" s="110"/>
      <c r="AD3377" s="110"/>
      <c r="AE3377" s="110"/>
      <c r="AF3377" s="110"/>
      <c r="AI3377" s="110"/>
      <c r="AJ3377" s="110"/>
      <c r="AK3377" s="110"/>
      <c r="AL3377" s="110"/>
      <c r="AM3377" s="110"/>
      <c r="AN3377" s="110"/>
      <c r="AO3377" s="110"/>
      <c r="AP3377" s="110"/>
      <c r="AQ3377" s="110"/>
      <c r="AR3377" s="110"/>
      <c r="AS3377" s="110"/>
      <c r="AT3377" s="110"/>
      <c r="AU3377" s="110"/>
      <c r="AV3377" s="110"/>
      <c r="AW3377" s="110"/>
      <c r="AX3377" s="110"/>
      <c r="AY3377" s="110"/>
      <c r="AZ3377" s="110"/>
      <c r="BA3377" s="110"/>
      <c r="BB3377" s="110"/>
      <c r="BC3377" s="110"/>
      <c r="BD3377" s="110"/>
      <c r="BE3377" s="110"/>
      <c r="BF3377" s="110"/>
      <c r="BG3377" s="110"/>
      <c r="BH3377" s="110"/>
      <c r="BI3377" s="110"/>
      <c r="BJ3377" s="110"/>
    </row>
    <row r="3378" spans="1:62">
      <c r="A3378" s="108"/>
      <c r="B3378" s="108"/>
      <c r="C3378" s="109"/>
      <c r="D3378" s="109"/>
      <c r="E3378" s="108"/>
      <c r="F3378" s="108"/>
      <c r="G3378" s="108"/>
      <c r="H3378" s="108"/>
      <c r="I3378" s="108"/>
      <c r="J3378" s="108"/>
      <c r="K3378" s="110"/>
      <c r="L3378" s="110"/>
      <c r="M3378" s="110"/>
      <c r="P3378" s="110"/>
      <c r="R3378" s="111"/>
      <c r="Y3378" s="110"/>
      <c r="Z3378" s="110"/>
      <c r="AA3378" s="110"/>
      <c r="AB3378" s="110"/>
      <c r="AC3378" s="110"/>
      <c r="AD3378" s="110"/>
      <c r="AE3378" s="110"/>
      <c r="AF3378" s="110"/>
      <c r="AI3378" s="110"/>
      <c r="AJ3378" s="110"/>
      <c r="AK3378" s="110"/>
      <c r="AL3378" s="110"/>
      <c r="AM3378" s="110"/>
      <c r="AN3378" s="110"/>
      <c r="AO3378" s="110"/>
      <c r="AP3378" s="110"/>
      <c r="AQ3378" s="110"/>
      <c r="AR3378" s="110"/>
      <c r="AS3378" s="110"/>
      <c r="AT3378" s="110"/>
      <c r="AU3378" s="110"/>
      <c r="AV3378" s="110"/>
      <c r="AW3378" s="110"/>
      <c r="AX3378" s="110"/>
      <c r="AY3378" s="110"/>
      <c r="AZ3378" s="110"/>
      <c r="BA3378" s="110"/>
      <c r="BB3378" s="110"/>
      <c r="BC3378" s="110"/>
      <c r="BD3378" s="110"/>
      <c r="BE3378" s="110"/>
      <c r="BF3378" s="110"/>
      <c r="BG3378" s="110"/>
      <c r="BH3378" s="110"/>
      <c r="BI3378" s="110"/>
      <c r="BJ3378" s="110"/>
    </row>
    <row r="3379" spans="1:62">
      <c r="A3379" s="108"/>
      <c r="B3379" s="108"/>
      <c r="C3379" s="109"/>
      <c r="D3379" s="109"/>
      <c r="E3379" s="108"/>
      <c r="F3379" s="108"/>
      <c r="G3379" s="108"/>
      <c r="H3379" s="108"/>
      <c r="I3379" s="108"/>
      <c r="J3379" s="108"/>
      <c r="K3379" s="110"/>
      <c r="L3379" s="110"/>
      <c r="M3379" s="110"/>
      <c r="P3379" s="110"/>
      <c r="R3379" s="111"/>
      <c r="Y3379" s="110"/>
      <c r="Z3379" s="110"/>
      <c r="AA3379" s="110"/>
      <c r="AB3379" s="110"/>
      <c r="AC3379" s="110"/>
      <c r="AD3379" s="110"/>
      <c r="AE3379" s="110"/>
      <c r="AF3379" s="110"/>
      <c r="AI3379" s="110"/>
      <c r="AJ3379" s="110"/>
      <c r="AK3379" s="110"/>
      <c r="AL3379" s="110"/>
      <c r="AM3379" s="110"/>
      <c r="AN3379" s="110"/>
      <c r="AO3379" s="110"/>
      <c r="AP3379" s="110"/>
      <c r="AQ3379" s="110"/>
      <c r="AR3379" s="110"/>
      <c r="AS3379" s="110"/>
      <c r="AT3379" s="110"/>
      <c r="AU3379" s="110"/>
      <c r="AV3379" s="110"/>
      <c r="AW3379" s="110"/>
      <c r="AX3379" s="110"/>
      <c r="AY3379" s="110"/>
      <c r="AZ3379" s="110"/>
      <c r="BA3379" s="110"/>
      <c r="BB3379" s="110"/>
      <c r="BC3379" s="110"/>
      <c r="BD3379" s="110"/>
      <c r="BE3379" s="110"/>
      <c r="BF3379" s="110"/>
      <c r="BG3379" s="110"/>
      <c r="BH3379" s="110"/>
      <c r="BI3379" s="110"/>
      <c r="BJ3379" s="110"/>
    </row>
    <row r="3380" spans="1:62">
      <c r="A3380" s="108"/>
      <c r="B3380" s="108"/>
      <c r="C3380" s="109"/>
      <c r="D3380" s="109"/>
      <c r="E3380" s="108"/>
      <c r="F3380" s="108"/>
      <c r="G3380" s="108"/>
      <c r="H3380" s="108"/>
      <c r="I3380" s="108"/>
      <c r="J3380" s="108"/>
      <c r="K3380" s="110"/>
      <c r="L3380" s="110"/>
      <c r="M3380" s="110"/>
      <c r="N3380" s="110"/>
      <c r="O3380" s="110"/>
      <c r="P3380" s="110"/>
      <c r="Q3380" s="110"/>
      <c r="Y3380" s="110"/>
      <c r="Z3380" s="110"/>
      <c r="AA3380" s="110"/>
      <c r="AB3380" s="110"/>
      <c r="AC3380" s="110"/>
      <c r="AD3380" s="110"/>
      <c r="AE3380" s="110"/>
      <c r="AF3380" s="110"/>
      <c r="AI3380" s="110"/>
      <c r="AJ3380" s="110"/>
      <c r="AK3380" s="110"/>
      <c r="AL3380" s="110"/>
      <c r="AM3380" s="110"/>
      <c r="AN3380" s="110"/>
      <c r="AO3380" s="110"/>
      <c r="AP3380" s="110"/>
      <c r="AQ3380" s="110"/>
      <c r="AR3380" s="110"/>
      <c r="AS3380" s="110"/>
      <c r="AT3380" s="110"/>
      <c r="AU3380" s="110"/>
      <c r="AV3380" s="110"/>
      <c r="AW3380" s="110"/>
      <c r="AX3380" s="110"/>
      <c r="AY3380" s="110"/>
      <c r="AZ3380" s="110"/>
      <c r="BA3380" s="110"/>
      <c r="BB3380" s="110"/>
      <c r="BC3380" s="110"/>
      <c r="BD3380" s="110"/>
      <c r="BE3380" s="110"/>
      <c r="BF3380" s="110"/>
      <c r="BG3380" s="110"/>
      <c r="BH3380" s="110"/>
      <c r="BI3380" s="110"/>
      <c r="BJ3380" s="110"/>
    </row>
    <row r="3381" spans="1:62">
      <c r="A3381" s="108"/>
      <c r="B3381" s="108"/>
      <c r="C3381" s="109"/>
      <c r="D3381" s="109"/>
      <c r="E3381" s="108"/>
      <c r="F3381" s="108"/>
      <c r="G3381" s="108"/>
      <c r="H3381" s="108"/>
      <c r="I3381" s="108"/>
      <c r="J3381" s="108"/>
      <c r="K3381" s="110"/>
      <c r="L3381" s="110"/>
      <c r="M3381" s="110"/>
      <c r="N3381" s="110"/>
      <c r="O3381" s="110"/>
      <c r="P3381" s="110"/>
      <c r="Q3381" s="110"/>
      <c r="Y3381" s="110"/>
      <c r="Z3381" s="110"/>
      <c r="AA3381" s="110"/>
      <c r="AB3381" s="110"/>
      <c r="AC3381" s="110"/>
      <c r="AD3381" s="110"/>
      <c r="AE3381" s="110"/>
      <c r="AF3381" s="110"/>
      <c r="AI3381" s="110"/>
      <c r="AJ3381" s="110"/>
      <c r="AK3381" s="110"/>
      <c r="AL3381" s="110"/>
      <c r="AM3381" s="110"/>
      <c r="AN3381" s="110"/>
      <c r="AO3381" s="110"/>
      <c r="AP3381" s="110"/>
      <c r="AQ3381" s="110"/>
      <c r="AR3381" s="110"/>
      <c r="AS3381" s="110"/>
      <c r="AT3381" s="110"/>
      <c r="AU3381" s="110"/>
      <c r="AV3381" s="110"/>
      <c r="AW3381" s="110"/>
      <c r="AX3381" s="110"/>
      <c r="AY3381" s="110"/>
      <c r="AZ3381" s="110"/>
      <c r="BA3381" s="110"/>
      <c r="BB3381" s="110"/>
      <c r="BC3381" s="110"/>
      <c r="BD3381" s="110"/>
      <c r="BE3381" s="110"/>
      <c r="BF3381" s="110"/>
      <c r="BG3381" s="110"/>
      <c r="BH3381" s="110"/>
      <c r="BI3381" s="110"/>
      <c r="BJ3381" s="110"/>
    </row>
    <row r="3382" spans="1:62">
      <c r="A3382" s="108"/>
      <c r="B3382" s="108"/>
      <c r="C3382" s="109"/>
      <c r="D3382" s="109"/>
      <c r="E3382" s="108"/>
      <c r="F3382" s="108"/>
      <c r="G3382" s="108"/>
      <c r="H3382" s="108"/>
      <c r="I3382" s="108"/>
      <c r="J3382" s="108"/>
      <c r="K3382" s="110"/>
      <c r="L3382" s="110"/>
      <c r="M3382" s="110"/>
      <c r="P3382" s="110"/>
      <c r="Q3382" s="110"/>
      <c r="R3382" s="111"/>
      <c r="S3382" s="111"/>
      <c r="W3382" s="110"/>
      <c r="X3382" s="110"/>
      <c r="AB3382" s="110"/>
      <c r="AC3382" s="110"/>
      <c r="AD3382" s="110"/>
      <c r="AE3382" s="110"/>
      <c r="AF3382" s="110"/>
      <c r="AH3382" s="112"/>
      <c r="AI3382" s="110"/>
      <c r="AJ3382" s="110"/>
      <c r="AK3382" s="110"/>
      <c r="AL3382" s="110"/>
      <c r="AM3382" s="110"/>
      <c r="AN3382" s="110"/>
      <c r="AO3382" s="110"/>
      <c r="AP3382" s="110"/>
      <c r="AQ3382" s="110"/>
      <c r="AR3382" s="110"/>
      <c r="AS3382" s="110"/>
      <c r="AT3382" s="110"/>
      <c r="AU3382" s="110"/>
      <c r="AV3382" s="110"/>
      <c r="AW3382" s="110"/>
      <c r="AY3382" s="110"/>
      <c r="AZ3382" s="110"/>
      <c r="BA3382" s="110"/>
      <c r="BB3382" s="110"/>
      <c r="BC3382" s="110"/>
      <c r="BE3382" s="110"/>
    </row>
    <row r="3383" spans="1:62">
      <c r="A3383" s="108"/>
      <c r="B3383" s="108"/>
      <c r="C3383" s="109"/>
      <c r="D3383" s="109"/>
      <c r="E3383" s="108"/>
      <c r="F3383" s="108"/>
      <c r="G3383" s="108"/>
      <c r="H3383" s="108"/>
      <c r="I3383" s="108"/>
      <c r="J3383" s="108"/>
      <c r="K3383" s="110"/>
      <c r="L3383" s="110"/>
      <c r="M3383" s="110"/>
      <c r="P3383" s="110"/>
      <c r="Y3383" s="110"/>
      <c r="Z3383" s="110"/>
      <c r="AA3383" s="110"/>
      <c r="AB3383" s="110"/>
      <c r="AC3383" s="110"/>
      <c r="AD3383" s="110"/>
      <c r="AE3383" s="110"/>
      <c r="AF3383" s="110"/>
      <c r="AI3383" s="110"/>
      <c r="AJ3383" s="110"/>
      <c r="AK3383" s="110"/>
      <c r="AL3383" s="110"/>
      <c r="AM3383" s="110"/>
      <c r="AN3383" s="110"/>
      <c r="AO3383" s="110"/>
      <c r="AP3383" s="110"/>
      <c r="AQ3383" s="110"/>
      <c r="AS3383" s="110"/>
      <c r="AT3383" s="110"/>
      <c r="AU3383" s="110"/>
      <c r="AV3383" s="110"/>
      <c r="AW3383" s="110"/>
      <c r="AX3383" s="110"/>
      <c r="AY3383" s="110"/>
      <c r="AZ3383" s="110"/>
      <c r="BA3383" s="110"/>
      <c r="BB3383" s="110"/>
      <c r="BC3383" s="110"/>
      <c r="BE3383" s="110"/>
      <c r="BF3383" s="110"/>
      <c r="BG3383" s="110"/>
      <c r="BH3383" s="110"/>
      <c r="BI3383" s="110"/>
    </row>
    <row r="3384" spans="1:62">
      <c r="A3384" s="108"/>
      <c r="B3384" s="108"/>
      <c r="C3384" s="109"/>
      <c r="D3384" s="109"/>
      <c r="E3384" s="108"/>
      <c r="F3384" s="108"/>
      <c r="G3384" s="108"/>
      <c r="H3384" s="108"/>
      <c r="I3384" s="108"/>
      <c r="J3384" s="108"/>
      <c r="K3384" s="110"/>
      <c r="L3384" s="110"/>
      <c r="M3384" s="110"/>
      <c r="P3384" s="110"/>
      <c r="Q3384" s="110"/>
      <c r="Y3384" s="110"/>
      <c r="Z3384" s="110"/>
      <c r="AA3384" s="110"/>
      <c r="AB3384" s="110"/>
      <c r="AC3384" s="110"/>
      <c r="AD3384" s="110"/>
      <c r="AE3384" s="110"/>
      <c r="AF3384" s="110"/>
      <c r="AG3384" s="112"/>
      <c r="AI3384" s="110"/>
      <c r="AJ3384" s="110"/>
      <c r="AK3384" s="110"/>
      <c r="AL3384" s="110"/>
      <c r="AM3384" s="110"/>
      <c r="AN3384" s="110"/>
      <c r="AO3384" s="110"/>
      <c r="AP3384" s="110"/>
      <c r="AQ3384" s="110"/>
      <c r="AR3384" s="110"/>
      <c r="AS3384" s="110"/>
      <c r="AT3384" s="110"/>
      <c r="AU3384" s="110"/>
      <c r="AV3384" s="110"/>
      <c r="AW3384" s="110"/>
      <c r="AX3384" s="110"/>
      <c r="AY3384" s="110"/>
      <c r="AZ3384" s="110"/>
      <c r="BA3384" s="110"/>
      <c r="BB3384" s="110"/>
      <c r="BC3384" s="110"/>
      <c r="BD3384" s="110"/>
      <c r="BE3384" s="110"/>
      <c r="BF3384" s="110"/>
      <c r="BG3384" s="110"/>
      <c r="BH3384" s="110"/>
      <c r="BI3384" s="110"/>
      <c r="BJ3384" s="110"/>
    </row>
    <row r="3385" spans="1:62">
      <c r="A3385" s="108"/>
      <c r="B3385" s="108"/>
      <c r="C3385" s="109"/>
      <c r="D3385" s="109"/>
      <c r="E3385" s="108"/>
      <c r="F3385" s="108"/>
      <c r="G3385" s="108"/>
      <c r="H3385" s="108"/>
      <c r="I3385" s="108"/>
      <c r="J3385" s="108"/>
      <c r="K3385" s="110"/>
      <c r="L3385" s="110"/>
      <c r="M3385" s="110"/>
      <c r="P3385" s="110"/>
      <c r="Q3385" s="110"/>
      <c r="Y3385" s="110"/>
      <c r="Z3385" s="110"/>
      <c r="AA3385" s="110"/>
      <c r="AB3385" s="110"/>
      <c r="AC3385" s="110"/>
      <c r="AD3385" s="110"/>
      <c r="AE3385" s="110"/>
      <c r="AF3385" s="110"/>
      <c r="AG3385" s="112"/>
      <c r="AI3385" s="110"/>
      <c r="AJ3385" s="110"/>
      <c r="AK3385" s="110"/>
      <c r="AL3385" s="110"/>
      <c r="AM3385" s="110"/>
      <c r="AN3385" s="110"/>
      <c r="AO3385" s="110"/>
      <c r="AP3385" s="110"/>
      <c r="AQ3385" s="110"/>
      <c r="AR3385" s="110"/>
      <c r="AS3385" s="110"/>
      <c r="AT3385" s="110"/>
      <c r="AU3385" s="110"/>
      <c r="AV3385" s="110"/>
      <c r="AW3385" s="110"/>
      <c r="AX3385" s="110"/>
      <c r="AY3385" s="110"/>
      <c r="AZ3385" s="110"/>
      <c r="BA3385" s="110"/>
      <c r="BB3385" s="110"/>
      <c r="BC3385" s="110"/>
      <c r="BD3385" s="110"/>
      <c r="BE3385" s="110"/>
      <c r="BF3385" s="110"/>
      <c r="BG3385" s="110"/>
      <c r="BH3385" s="110"/>
      <c r="BI3385" s="110"/>
      <c r="BJ3385" s="110"/>
    </row>
    <row r="3386" spans="1:62">
      <c r="A3386" s="108"/>
      <c r="B3386" s="108"/>
      <c r="C3386" s="109"/>
      <c r="D3386" s="109"/>
      <c r="E3386" s="108"/>
      <c r="F3386" s="108"/>
      <c r="G3386" s="108"/>
      <c r="H3386" s="108"/>
      <c r="I3386" s="108"/>
      <c r="J3386" s="108"/>
      <c r="K3386" s="110"/>
      <c r="L3386" s="110"/>
      <c r="M3386" s="110"/>
      <c r="N3386" s="110"/>
      <c r="O3386" s="110"/>
      <c r="P3386" s="110"/>
      <c r="R3386" s="111"/>
      <c r="Y3386" s="110"/>
      <c r="Z3386" s="110"/>
      <c r="AA3386" s="110"/>
      <c r="AB3386" s="110"/>
      <c r="AC3386" s="110"/>
      <c r="AD3386" s="110"/>
      <c r="AE3386" s="110"/>
      <c r="AF3386" s="110"/>
      <c r="AG3386" s="112"/>
      <c r="AI3386" s="110"/>
      <c r="AJ3386" s="110"/>
      <c r="AK3386" s="110"/>
      <c r="AL3386" s="110"/>
      <c r="AM3386" s="110"/>
      <c r="AN3386" s="110"/>
      <c r="AO3386" s="110"/>
      <c r="AP3386" s="110"/>
      <c r="AQ3386" s="110"/>
      <c r="AR3386" s="110"/>
      <c r="AS3386" s="110"/>
      <c r="AT3386" s="110"/>
      <c r="AU3386" s="110"/>
      <c r="AV3386" s="110"/>
      <c r="AW3386" s="110"/>
      <c r="AX3386" s="110"/>
      <c r="AY3386" s="110"/>
      <c r="AZ3386" s="110"/>
      <c r="BA3386" s="110"/>
      <c r="BB3386" s="110"/>
      <c r="BC3386" s="110"/>
      <c r="BD3386" s="110"/>
      <c r="BE3386" s="110"/>
      <c r="BF3386" s="110"/>
      <c r="BG3386" s="110"/>
      <c r="BH3386" s="110"/>
      <c r="BI3386" s="110"/>
      <c r="BJ3386" s="110"/>
    </row>
    <row r="3387" spans="1:62">
      <c r="A3387" s="108"/>
      <c r="B3387" s="108"/>
      <c r="C3387" s="109"/>
      <c r="D3387" s="109"/>
      <c r="E3387" s="108"/>
      <c r="F3387" s="108"/>
      <c r="G3387" s="108"/>
      <c r="H3387" s="108"/>
      <c r="I3387" s="108"/>
      <c r="J3387" s="108"/>
      <c r="K3387" s="110"/>
      <c r="L3387" s="110"/>
      <c r="M3387" s="110"/>
      <c r="N3387" s="110"/>
      <c r="O3387" s="110"/>
      <c r="P3387" s="110"/>
      <c r="R3387" s="111"/>
      <c r="Y3387" s="110"/>
      <c r="Z3387" s="110"/>
      <c r="AA3387" s="110"/>
      <c r="AB3387" s="110"/>
      <c r="AC3387" s="110"/>
      <c r="AD3387" s="110"/>
      <c r="AE3387" s="110"/>
      <c r="AF3387" s="110"/>
      <c r="AG3387" s="112"/>
      <c r="AI3387" s="110"/>
      <c r="AJ3387" s="110"/>
      <c r="AK3387" s="110"/>
      <c r="AL3387" s="110"/>
      <c r="AM3387" s="110"/>
      <c r="AN3387" s="110"/>
      <c r="AO3387" s="110"/>
      <c r="AP3387" s="110"/>
      <c r="AQ3387" s="110"/>
      <c r="AR3387" s="110"/>
      <c r="AS3387" s="110"/>
      <c r="AT3387" s="110"/>
      <c r="AU3387" s="110"/>
      <c r="AV3387" s="110"/>
      <c r="AW3387" s="110"/>
      <c r="AX3387" s="110"/>
      <c r="AY3387" s="110"/>
      <c r="AZ3387" s="110"/>
      <c r="BA3387" s="110"/>
      <c r="BB3387" s="110"/>
      <c r="BC3387" s="110"/>
      <c r="BD3387" s="110"/>
      <c r="BE3387" s="110"/>
      <c r="BF3387" s="110"/>
      <c r="BG3387" s="110"/>
      <c r="BH3387" s="110"/>
      <c r="BI3387" s="110"/>
      <c r="BJ3387" s="110"/>
    </row>
    <row r="3388" spans="1:62">
      <c r="A3388" s="108"/>
      <c r="B3388" s="108"/>
      <c r="C3388" s="109"/>
      <c r="D3388" s="109"/>
      <c r="E3388" s="108"/>
      <c r="F3388" s="108"/>
      <c r="G3388" s="108"/>
      <c r="H3388" s="108"/>
      <c r="I3388" s="108"/>
      <c r="J3388" s="108"/>
      <c r="K3388" s="110"/>
      <c r="L3388" s="110"/>
      <c r="M3388" s="110"/>
      <c r="N3388" s="110"/>
      <c r="O3388" s="110"/>
      <c r="P3388" s="110"/>
      <c r="Y3388" s="110"/>
      <c r="Z3388" s="110"/>
      <c r="AA3388" s="110"/>
      <c r="AB3388" s="110"/>
      <c r="AC3388" s="110"/>
      <c r="AD3388" s="110"/>
      <c r="AE3388" s="110"/>
      <c r="AF3388" s="110"/>
      <c r="AI3388" s="110"/>
      <c r="AJ3388" s="110"/>
      <c r="AK3388" s="110"/>
      <c r="AL3388" s="110"/>
      <c r="AM3388" s="110"/>
      <c r="AN3388" s="110"/>
      <c r="AO3388" s="110"/>
      <c r="AP3388" s="110"/>
      <c r="AQ3388" s="110"/>
      <c r="AR3388" s="110"/>
      <c r="AS3388" s="110"/>
      <c r="AT3388" s="110"/>
      <c r="AU3388" s="110"/>
      <c r="AV3388" s="110"/>
      <c r="AW3388" s="110"/>
      <c r="AX3388" s="110"/>
      <c r="AY3388" s="110"/>
      <c r="AZ3388" s="110"/>
      <c r="BA3388" s="110"/>
      <c r="BB3388" s="110"/>
      <c r="BC3388" s="110"/>
      <c r="BD3388" s="110"/>
      <c r="BE3388" s="110"/>
      <c r="BF3388" s="110"/>
      <c r="BG3388" s="110"/>
      <c r="BH3388" s="110"/>
      <c r="BI3388" s="110"/>
      <c r="BJ3388" s="110"/>
    </row>
    <row r="3389" spans="1:62">
      <c r="A3389" s="108"/>
      <c r="B3389" s="108"/>
      <c r="C3389" s="109"/>
      <c r="D3389" s="109"/>
      <c r="E3389" s="108"/>
      <c r="F3389" s="108"/>
      <c r="G3389" s="108"/>
      <c r="H3389" s="108"/>
      <c r="I3389" s="108"/>
      <c r="J3389" s="108"/>
      <c r="K3389" s="110"/>
      <c r="L3389" s="110"/>
      <c r="M3389" s="110"/>
      <c r="P3389" s="110"/>
      <c r="R3389" s="111"/>
      <c r="Y3389" s="110"/>
      <c r="Z3389" s="110"/>
      <c r="AA3389" s="110"/>
      <c r="AB3389" s="110"/>
      <c r="AC3389" s="110"/>
      <c r="AD3389" s="110"/>
      <c r="AE3389" s="110"/>
      <c r="AF3389" s="110"/>
      <c r="AI3389" s="110"/>
      <c r="AJ3389" s="110"/>
      <c r="AK3389" s="110"/>
      <c r="AL3389" s="110"/>
      <c r="AM3389" s="110"/>
      <c r="AN3389" s="110"/>
      <c r="AO3389" s="110"/>
      <c r="AP3389" s="110"/>
      <c r="AQ3389" s="110"/>
      <c r="AR3389" s="110"/>
      <c r="AS3389" s="110"/>
      <c r="AT3389" s="110"/>
      <c r="AU3389" s="110"/>
      <c r="AV3389" s="110"/>
      <c r="AW3389" s="110"/>
      <c r="AX3389" s="110"/>
      <c r="AY3389" s="110"/>
      <c r="AZ3389" s="110"/>
      <c r="BA3389" s="110"/>
      <c r="BB3389" s="110"/>
      <c r="BC3389" s="110"/>
      <c r="BD3389" s="110"/>
      <c r="BE3389" s="110"/>
      <c r="BF3389" s="110"/>
      <c r="BG3389" s="110"/>
      <c r="BH3389" s="110"/>
      <c r="BI3389" s="110"/>
      <c r="BJ3389" s="110"/>
    </row>
    <row r="3390" spans="1:62">
      <c r="A3390" s="108"/>
      <c r="B3390" s="108"/>
      <c r="C3390" s="109"/>
      <c r="D3390" s="109"/>
      <c r="E3390" s="108"/>
      <c r="F3390" s="108"/>
      <c r="G3390" s="108"/>
      <c r="H3390" s="108"/>
      <c r="I3390" s="108"/>
      <c r="J3390" s="108"/>
      <c r="K3390" s="110"/>
      <c r="L3390" s="110"/>
      <c r="M3390" s="110"/>
      <c r="N3390" s="110"/>
      <c r="O3390" s="110"/>
      <c r="P3390" s="110"/>
      <c r="R3390" s="111"/>
      <c r="Y3390" s="110"/>
      <c r="Z3390" s="110"/>
      <c r="AA3390" s="110"/>
      <c r="AB3390" s="110"/>
      <c r="AC3390" s="110"/>
      <c r="AD3390" s="110"/>
      <c r="AE3390" s="110"/>
      <c r="AF3390" s="110"/>
      <c r="AG3390" s="112"/>
      <c r="AI3390" s="110"/>
      <c r="AJ3390" s="110"/>
      <c r="AK3390" s="110"/>
      <c r="AL3390" s="110"/>
      <c r="AM3390" s="110"/>
      <c r="AN3390" s="110"/>
      <c r="AO3390" s="110"/>
      <c r="AP3390" s="110"/>
      <c r="AQ3390" s="110"/>
      <c r="AR3390" s="110"/>
      <c r="AS3390" s="110"/>
      <c r="AT3390" s="110"/>
      <c r="AU3390" s="110"/>
      <c r="AV3390" s="110"/>
      <c r="AW3390" s="110"/>
      <c r="AX3390" s="110"/>
      <c r="AY3390" s="110"/>
      <c r="AZ3390" s="110"/>
      <c r="BA3390" s="110"/>
      <c r="BB3390" s="110"/>
      <c r="BC3390" s="110"/>
      <c r="BD3390" s="110"/>
      <c r="BE3390" s="110"/>
      <c r="BF3390" s="110"/>
      <c r="BG3390" s="110"/>
      <c r="BH3390" s="110"/>
      <c r="BI3390" s="110"/>
      <c r="BJ3390" s="110"/>
    </row>
    <row r="3391" spans="1:62">
      <c r="A3391" s="108"/>
      <c r="B3391" s="108"/>
      <c r="C3391" s="109"/>
      <c r="D3391" s="109"/>
      <c r="E3391" s="108"/>
      <c r="F3391" s="108"/>
      <c r="G3391" s="108"/>
      <c r="H3391" s="108"/>
      <c r="I3391" s="108"/>
      <c r="J3391" s="108"/>
      <c r="K3391" s="110"/>
      <c r="L3391" s="110"/>
      <c r="M3391" s="110"/>
      <c r="N3391" s="110"/>
      <c r="O3391" s="110"/>
      <c r="P3391" s="110"/>
      <c r="Y3391" s="110"/>
      <c r="Z3391" s="110"/>
      <c r="AA3391" s="110"/>
      <c r="AB3391" s="110"/>
      <c r="AC3391" s="110"/>
      <c r="AD3391" s="110"/>
      <c r="AE3391" s="110"/>
      <c r="AF3391" s="110"/>
      <c r="AI3391" s="110"/>
      <c r="AJ3391" s="110"/>
      <c r="AK3391" s="110"/>
      <c r="AL3391" s="110"/>
      <c r="AM3391" s="110"/>
      <c r="AN3391" s="110"/>
      <c r="AO3391" s="110"/>
      <c r="AP3391" s="110"/>
      <c r="AQ3391" s="110"/>
      <c r="AR3391" s="110"/>
      <c r="AS3391" s="110"/>
      <c r="AT3391" s="110"/>
      <c r="AU3391" s="110"/>
      <c r="AV3391" s="110"/>
      <c r="AW3391" s="110"/>
      <c r="AX3391" s="110"/>
      <c r="AY3391" s="110"/>
      <c r="AZ3391" s="110"/>
      <c r="BA3391" s="110"/>
      <c r="BB3391" s="110"/>
      <c r="BC3391" s="110"/>
      <c r="BD3391" s="110"/>
      <c r="BE3391" s="110"/>
      <c r="BF3391" s="110"/>
      <c r="BG3391" s="110"/>
      <c r="BH3391" s="110"/>
      <c r="BI3391" s="110"/>
      <c r="BJ3391" s="110"/>
    </row>
    <row r="3392" spans="1:62">
      <c r="A3392" s="108"/>
      <c r="B3392" s="108"/>
      <c r="C3392" s="109"/>
      <c r="D3392" s="109"/>
      <c r="E3392" s="108"/>
      <c r="F3392" s="108"/>
      <c r="G3392" s="108"/>
      <c r="H3392" s="108"/>
      <c r="I3392" s="108"/>
      <c r="J3392" s="108"/>
      <c r="K3392" s="110"/>
      <c r="L3392" s="110"/>
      <c r="M3392" s="110"/>
      <c r="P3392" s="110"/>
      <c r="R3392" s="111"/>
      <c r="Y3392" s="110"/>
      <c r="Z3392" s="110"/>
      <c r="AA3392" s="110"/>
      <c r="AB3392" s="110"/>
      <c r="AC3392" s="110"/>
      <c r="AD3392" s="110"/>
      <c r="AE3392" s="110"/>
      <c r="AF3392" s="110"/>
      <c r="AG3392" s="112"/>
      <c r="AI3392" s="110"/>
      <c r="AJ3392" s="110"/>
      <c r="AK3392" s="110"/>
      <c r="AL3392" s="110"/>
      <c r="AM3392" s="110"/>
      <c r="AN3392" s="110"/>
      <c r="AO3392" s="110"/>
      <c r="AP3392" s="110"/>
      <c r="AQ3392" s="110"/>
      <c r="AR3392" s="110"/>
      <c r="AS3392" s="110"/>
      <c r="AT3392" s="110"/>
      <c r="AU3392" s="110"/>
      <c r="AV3392" s="110"/>
      <c r="AW3392" s="110"/>
      <c r="AX3392" s="110"/>
      <c r="AY3392" s="110"/>
      <c r="AZ3392" s="110"/>
      <c r="BA3392" s="110"/>
      <c r="BB3392" s="110"/>
      <c r="BC3392" s="110"/>
      <c r="BD3392" s="110"/>
      <c r="BE3392" s="110"/>
      <c r="BF3392" s="110"/>
      <c r="BG3392" s="110"/>
      <c r="BH3392" s="110"/>
      <c r="BI3392" s="110"/>
      <c r="BJ3392" s="110"/>
    </row>
    <row r="3393" spans="1:62">
      <c r="A3393" s="108"/>
      <c r="B3393" s="108"/>
      <c r="C3393" s="109"/>
      <c r="D3393" s="109"/>
      <c r="E3393" s="108"/>
      <c r="F3393" s="108"/>
      <c r="G3393" s="108"/>
      <c r="H3393" s="108"/>
      <c r="I3393" s="108"/>
      <c r="J3393" s="108"/>
      <c r="K3393" s="110"/>
      <c r="L3393" s="110"/>
      <c r="M3393" s="110"/>
      <c r="N3393" s="110"/>
      <c r="O3393" s="110"/>
      <c r="P3393" s="110"/>
      <c r="Y3393" s="110"/>
      <c r="Z3393" s="110"/>
      <c r="AA3393" s="110"/>
      <c r="AB3393" s="110"/>
      <c r="AC3393" s="110"/>
      <c r="AD3393" s="110"/>
      <c r="AE3393" s="110"/>
      <c r="AF3393" s="110"/>
      <c r="AI3393" s="110"/>
      <c r="AJ3393" s="110"/>
      <c r="AK3393" s="110"/>
      <c r="AL3393" s="110"/>
      <c r="AM3393" s="110"/>
      <c r="AN3393" s="110"/>
      <c r="AO3393" s="110"/>
      <c r="AP3393" s="110"/>
      <c r="AQ3393" s="110"/>
      <c r="AR3393" s="110"/>
      <c r="AS3393" s="110"/>
      <c r="AT3393" s="110"/>
      <c r="AU3393" s="110"/>
      <c r="AV3393" s="110"/>
      <c r="AW3393" s="110"/>
      <c r="AX3393" s="110"/>
      <c r="AY3393" s="110"/>
      <c r="AZ3393" s="110"/>
      <c r="BA3393" s="110"/>
      <c r="BB3393" s="110"/>
      <c r="BC3393" s="110"/>
      <c r="BD3393" s="110"/>
      <c r="BE3393" s="110"/>
      <c r="BF3393" s="110"/>
      <c r="BG3393" s="110"/>
      <c r="BH3393" s="110"/>
      <c r="BI3393" s="110"/>
      <c r="BJ3393" s="110"/>
    </row>
    <row r="3394" spans="1:62">
      <c r="A3394" s="108"/>
      <c r="B3394" s="108"/>
      <c r="C3394" s="109"/>
      <c r="D3394" s="109"/>
      <c r="E3394" s="108"/>
      <c r="F3394" s="108"/>
      <c r="G3394" s="108"/>
      <c r="H3394" s="108"/>
      <c r="I3394" s="108"/>
      <c r="J3394" s="108"/>
      <c r="K3394" s="110"/>
      <c r="L3394" s="110"/>
      <c r="M3394" s="110"/>
      <c r="N3394" s="110"/>
      <c r="O3394" s="110"/>
      <c r="P3394" s="110"/>
      <c r="AG3394" s="112"/>
    </row>
    <row r="3395" spans="1:62">
      <c r="A3395" s="108"/>
      <c r="B3395" s="108"/>
      <c r="C3395" s="109"/>
      <c r="D3395" s="109"/>
      <c r="E3395" s="108"/>
      <c r="F3395" s="108"/>
      <c r="G3395" s="108"/>
      <c r="H3395" s="108"/>
      <c r="I3395" s="108"/>
      <c r="J3395" s="108"/>
      <c r="K3395" s="110"/>
      <c r="L3395" s="110"/>
      <c r="M3395" s="110"/>
      <c r="Y3395" s="110"/>
      <c r="Z3395" s="110"/>
      <c r="AA3395" s="110"/>
      <c r="AB3395" s="110"/>
      <c r="AC3395" s="110"/>
      <c r="AD3395" s="110"/>
      <c r="AE3395" s="110"/>
      <c r="AF3395" s="110"/>
    </row>
    <row r="3396" spans="1:62">
      <c r="A3396" s="108"/>
      <c r="B3396" s="108"/>
      <c r="C3396" s="109"/>
      <c r="D3396" s="109"/>
      <c r="E3396" s="108"/>
      <c r="F3396" s="108"/>
      <c r="G3396" s="108"/>
      <c r="H3396" s="108"/>
      <c r="I3396" s="108"/>
      <c r="J3396" s="108"/>
      <c r="K3396" s="110"/>
      <c r="L3396" s="110"/>
      <c r="M3396" s="110"/>
      <c r="Y3396" s="110"/>
      <c r="Z3396" s="110"/>
      <c r="AA3396" s="110"/>
      <c r="AB3396" s="110"/>
      <c r="AC3396" s="110"/>
      <c r="AD3396" s="110"/>
      <c r="AE3396" s="110"/>
      <c r="AF3396" s="110"/>
      <c r="AG3396" s="112"/>
      <c r="AH3396" s="112"/>
    </row>
    <row r="3397" spans="1:62">
      <c r="A3397" s="108"/>
      <c r="B3397" s="108"/>
      <c r="C3397" s="109"/>
      <c r="D3397" s="109"/>
      <c r="E3397" s="108"/>
      <c r="F3397" s="108"/>
      <c r="G3397" s="108"/>
      <c r="H3397" s="108"/>
      <c r="I3397" s="108"/>
      <c r="J3397" s="108"/>
      <c r="K3397" s="110"/>
      <c r="L3397" s="110"/>
      <c r="M3397" s="110"/>
      <c r="Y3397" s="110"/>
      <c r="Z3397" s="110"/>
      <c r="AA3397" s="110"/>
      <c r="AB3397" s="110"/>
      <c r="AC3397" s="110"/>
      <c r="AD3397" s="110"/>
      <c r="AE3397" s="110"/>
      <c r="AF3397" s="110"/>
      <c r="AI3397" s="110"/>
      <c r="AJ3397" s="110"/>
      <c r="AK3397" s="110"/>
      <c r="AL3397" s="110"/>
      <c r="AM3397" s="110"/>
      <c r="AN3397" s="110"/>
      <c r="AO3397" s="110"/>
      <c r="AP3397" s="110"/>
      <c r="AQ3397" s="110"/>
      <c r="AS3397" s="110"/>
      <c r="AT3397" s="110"/>
      <c r="AU3397" s="110"/>
      <c r="AV3397" s="110"/>
      <c r="AW3397" s="110"/>
      <c r="AY3397" s="110"/>
      <c r="AZ3397" s="110"/>
      <c r="BA3397" s="110"/>
      <c r="BB3397" s="110"/>
      <c r="BC3397" s="110"/>
      <c r="BE3397" s="110"/>
      <c r="BF3397" s="110"/>
      <c r="BG3397" s="110"/>
      <c r="BH3397" s="110"/>
      <c r="BI3397" s="110"/>
    </row>
    <row r="3398" spans="1:62">
      <c r="A3398" s="108"/>
      <c r="B3398" s="108"/>
      <c r="C3398" s="109"/>
      <c r="D3398" s="109"/>
      <c r="E3398" s="108"/>
      <c r="F3398" s="108"/>
      <c r="G3398" s="108"/>
      <c r="H3398" s="108"/>
      <c r="I3398" s="108"/>
      <c r="J3398" s="108"/>
      <c r="K3398" s="110"/>
      <c r="L3398" s="110"/>
      <c r="M3398" s="110"/>
      <c r="N3398" s="110"/>
      <c r="O3398" s="110"/>
      <c r="P3398" s="110"/>
      <c r="R3398" s="111"/>
      <c r="Y3398" s="110"/>
      <c r="Z3398" s="110"/>
      <c r="AA3398" s="110"/>
      <c r="AB3398" s="110"/>
      <c r="AC3398" s="110"/>
      <c r="AD3398" s="110"/>
      <c r="AE3398" s="110"/>
      <c r="AF3398" s="110"/>
      <c r="AG3398" s="112"/>
      <c r="AI3398" s="110"/>
      <c r="AJ3398" s="110"/>
      <c r="AK3398" s="110"/>
      <c r="AL3398" s="110"/>
      <c r="AM3398" s="110"/>
      <c r="AN3398" s="110"/>
      <c r="AO3398" s="110"/>
      <c r="AP3398" s="110"/>
      <c r="AQ3398" s="110"/>
      <c r="AR3398" s="110"/>
      <c r="AS3398" s="110"/>
      <c r="AT3398" s="110"/>
      <c r="AU3398" s="110"/>
      <c r="AV3398" s="110"/>
      <c r="AW3398" s="110"/>
      <c r="AX3398" s="110"/>
      <c r="AY3398" s="110"/>
      <c r="AZ3398" s="110"/>
      <c r="BA3398" s="110"/>
      <c r="BB3398" s="110"/>
      <c r="BC3398" s="110"/>
      <c r="BD3398" s="110"/>
      <c r="BE3398" s="110"/>
      <c r="BF3398" s="110"/>
      <c r="BG3398" s="110"/>
      <c r="BH3398" s="110"/>
      <c r="BI3398" s="110"/>
      <c r="BJ3398" s="110"/>
    </row>
    <row r="3399" spans="1:62">
      <c r="A3399" s="108"/>
      <c r="B3399" s="108"/>
      <c r="C3399" s="109"/>
      <c r="D3399" s="109"/>
      <c r="E3399" s="108"/>
      <c r="F3399" s="108"/>
      <c r="G3399" s="108"/>
      <c r="H3399" s="108"/>
      <c r="I3399" s="108"/>
      <c r="J3399" s="108"/>
      <c r="K3399" s="110"/>
      <c r="L3399" s="110"/>
      <c r="M3399" s="110"/>
      <c r="O3399" s="110"/>
      <c r="P3399" s="110"/>
      <c r="R3399" s="111"/>
      <c r="Y3399" s="110"/>
      <c r="Z3399" s="110"/>
      <c r="AA3399" s="110"/>
      <c r="AB3399" s="110"/>
      <c r="AC3399" s="110"/>
      <c r="AD3399" s="110"/>
      <c r="AE3399" s="110"/>
      <c r="AF3399" s="110"/>
      <c r="AI3399" s="110"/>
      <c r="AJ3399" s="110"/>
      <c r="AK3399" s="110"/>
      <c r="AL3399" s="110"/>
      <c r="AM3399" s="110"/>
      <c r="AN3399" s="110"/>
      <c r="AO3399" s="110"/>
      <c r="AP3399" s="110"/>
      <c r="AQ3399" s="110"/>
      <c r="AR3399" s="110"/>
      <c r="AS3399" s="110"/>
      <c r="AT3399" s="110"/>
      <c r="AU3399" s="110"/>
      <c r="AV3399" s="110"/>
      <c r="AW3399" s="110"/>
      <c r="AX3399" s="110"/>
      <c r="AY3399" s="110"/>
      <c r="AZ3399" s="110"/>
      <c r="BA3399" s="110"/>
      <c r="BB3399" s="110"/>
      <c r="BC3399" s="110"/>
      <c r="BD3399" s="110"/>
      <c r="BE3399" s="110"/>
      <c r="BF3399" s="110"/>
      <c r="BG3399" s="110"/>
      <c r="BH3399" s="110"/>
      <c r="BI3399" s="110"/>
      <c r="BJ3399" s="110"/>
    </row>
    <row r="3400" spans="1:62">
      <c r="A3400" s="108"/>
      <c r="B3400" s="108"/>
      <c r="C3400" s="109"/>
      <c r="D3400" s="109"/>
      <c r="E3400" s="108"/>
      <c r="F3400" s="108"/>
      <c r="G3400" s="108"/>
      <c r="H3400" s="108"/>
      <c r="I3400" s="108"/>
      <c r="J3400" s="108"/>
      <c r="K3400" s="110"/>
      <c r="L3400" s="110"/>
      <c r="M3400" s="110"/>
      <c r="R3400" s="111"/>
      <c r="Y3400" s="110"/>
      <c r="Z3400" s="110"/>
      <c r="AA3400" s="110"/>
      <c r="AB3400" s="110"/>
      <c r="AC3400" s="110"/>
      <c r="AD3400" s="110"/>
      <c r="AE3400" s="110"/>
      <c r="AF3400" s="110"/>
      <c r="AG3400" s="112"/>
      <c r="AI3400" s="110"/>
      <c r="AJ3400" s="110"/>
      <c r="AK3400" s="110"/>
      <c r="AL3400" s="110"/>
      <c r="AM3400" s="110"/>
      <c r="AN3400" s="110"/>
      <c r="AO3400" s="110"/>
      <c r="AP3400" s="110"/>
      <c r="AQ3400" s="110"/>
      <c r="AS3400" s="110"/>
      <c r="AT3400" s="110"/>
      <c r="AU3400" s="110"/>
      <c r="AV3400" s="110"/>
      <c r="AW3400" s="110"/>
      <c r="AY3400" s="110"/>
      <c r="AZ3400" s="110"/>
      <c r="BA3400" s="110"/>
      <c r="BB3400" s="110"/>
      <c r="BC3400" s="110"/>
      <c r="BE3400" s="110"/>
      <c r="BF3400" s="110"/>
      <c r="BG3400" s="110"/>
      <c r="BH3400" s="110"/>
      <c r="BI3400" s="110"/>
    </row>
    <row r="3401" spans="1:62">
      <c r="A3401" s="108"/>
      <c r="B3401" s="108"/>
      <c r="C3401" s="109"/>
      <c r="D3401" s="109"/>
      <c r="E3401" s="108"/>
      <c r="F3401" s="108"/>
      <c r="G3401" s="108"/>
      <c r="H3401" s="108"/>
      <c r="I3401" s="108"/>
      <c r="J3401" s="108"/>
      <c r="K3401" s="110"/>
      <c r="L3401" s="110"/>
      <c r="M3401" s="110"/>
      <c r="Q3401" s="110"/>
      <c r="R3401" s="111"/>
      <c r="Y3401" s="110"/>
      <c r="Z3401" s="110"/>
      <c r="AA3401" s="110"/>
      <c r="AB3401" s="110"/>
      <c r="AC3401" s="110"/>
      <c r="AD3401" s="110"/>
      <c r="AE3401" s="110"/>
      <c r="AF3401" s="110"/>
      <c r="AG3401" s="112"/>
      <c r="AH3401" s="112"/>
      <c r="AI3401" s="110"/>
      <c r="AJ3401" s="110"/>
      <c r="AK3401" s="110"/>
      <c r="AL3401" s="110"/>
      <c r="AM3401" s="110"/>
      <c r="AN3401" s="110"/>
      <c r="AO3401" s="110"/>
      <c r="AP3401" s="110"/>
      <c r="AQ3401" s="110"/>
      <c r="AR3401" s="110"/>
      <c r="AS3401" s="110"/>
      <c r="AT3401" s="110"/>
      <c r="AU3401" s="110"/>
      <c r="AV3401" s="110"/>
      <c r="AW3401" s="110"/>
      <c r="AX3401" s="110"/>
      <c r="AY3401" s="110"/>
      <c r="AZ3401" s="110"/>
      <c r="BA3401" s="110"/>
      <c r="BB3401" s="110"/>
      <c r="BC3401" s="110"/>
      <c r="BD3401" s="110"/>
      <c r="BE3401" s="110"/>
      <c r="BF3401" s="110"/>
      <c r="BG3401" s="110"/>
      <c r="BH3401" s="110"/>
      <c r="BI3401" s="110"/>
      <c r="BJ3401" s="110"/>
    </row>
    <row r="3402" spans="1:62">
      <c r="A3402" s="108"/>
      <c r="B3402" s="108"/>
      <c r="C3402" s="109"/>
      <c r="D3402" s="109"/>
      <c r="E3402" s="108"/>
      <c r="F3402" s="108"/>
      <c r="G3402" s="108"/>
      <c r="H3402" s="108"/>
      <c r="I3402" s="108"/>
      <c r="J3402" s="108"/>
      <c r="K3402" s="110"/>
      <c r="L3402" s="110"/>
      <c r="M3402" s="110"/>
      <c r="N3402" s="110"/>
      <c r="O3402" s="110"/>
      <c r="P3402" s="110"/>
      <c r="R3402" s="111"/>
      <c r="Y3402" s="110"/>
      <c r="Z3402" s="110"/>
      <c r="AA3402" s="110"/>
      <c r="AB3402" s="110"/>
      <c r="AC3402" s="110"/>
      <c r="AD3402" s="110"/>
      <c r="AE3402" s="110"/>
      <c r="AF3402" s="110"/>
      <c r="AG3402" s="112"/>
      <c r="AI3402" s="110"/>
      <c r="AJ3402" s="110"/>
      <c r="AK3402" s="110"/>
      <c r="AL3402" s="110"/>
      <c r="AM3402" s="110"/>
      <c r="AN3402" s="110"/>
      <c r="AO3402" s="110"/>
      <c r="AP3402" s="110"/>
      <c r="AQ3402" s="110"/>
      <c r="AR3402" s="110"/>
      <c r="AS3402" s="110"/>
      <c r="AT3402" s="110"/>
      <c r="AU3402" s="110"/>
      <c r="AV3402" s="110"/>
      <c r="AW3402" s="110"/>
      <c r="AX3402" s="110"/>
      <c r="AY3402" s="110"/>
      <c r="AZ3402" s="110"/>
      <c r="BA3402" s="110"/>
      <c r="BB3402" s="110"/>
      <c r="BC3402" s="110"/>
      <c r="BD3402" s="110"/>
      <c r="BE3402" s="110"/>
      <c r="BF3402" s="110"/>
      <c r="BG3402" s="110"/>
      <c r="BH3402" s="110"/>
      <c r="BI3402" s="110"/>
      <c r="BJ3402" s="110"/>
    </row>
    <row r="3403" spans="1:62">
      <c r="A3403" s="108"/>
      <c r="B3403" s="108"/>
      <c r="C3403" s="109"/>
      <c r="D3403" s="109"/>
      <c r="E3403" s="108"/>
      <c r="F3403" s="108"/>
      <c r="G3403" s="108"/>
      <c r="H3403" s="108"/>
      <c r="I3403" s="108"/>
      <c r="J3403" s="108"/>
      <c r="K3403" s="110"/>
      <c r="L3403" s="110"/>
      <c r="M3403" s="110"/>
      <c r="N3403" s="110"/>
      <c r="O3403" s="110"/>
      <c r="P3403" s="110"/>
      <c r="R3403" s="111"/>
      <c r="Y3403" s="110"/>
      <c r="Z3403" s="110"/>
      <c r="AA3403" s="110"/>
      <c r="AB3403" s="110"/>
      <c r="AC3403" s="110"/>
      <c r="AD3403" s="110"/>
      <c r="AE3403" s="110"/>
      <c r="AF3403" s="110"/>
      <c r="AG3403" s="112"/>
      <c r="AI3403" s="110"/>
      <c r="AJ3403" s="110"/>
      <c r="AK3403" s="110"/>
      <c r="AL3403" s="110"/>
      <c r="AM3403" s="110"/>
      <c r="AN3403" s="110"/>
      <c r="AO3403" s="110"/>
      <c r="AP3403" s="110"/>
      <c r="AQ3403" s="110"/>
      <c r="AR3403" s="110"/>
      <c r="AS3403" s="110"/>
      <c r="AT3403" s="110"/>
      <c r="AU3403" s="110"/>
      <c r="AV3403" s="110"/>
      <c r="AW3403" s="110"/>
      <c r="AX3403" s="110"/>
      <c r="AY3403" s="110"/>
      <c r="AZ3403" s="110"/>
      <c r="BA3403" s="110"/>
      <c r="BB3403" s="110"/>
      <c r="BC3403" s="110"/>
      <c r="BD3403" s="110"/>
      <c r="BE3403" s="110"/>
      <c r="BF3403" s="110"/>
      <c r="BG3403" s="110"/>
      <c r="BH3403" s="110"/>
      <c r="BI3403" s="110"/>
      <c r="BJ3403" s="110"/>
    </row>
    <row r="3404" spans="1:62">
      <c r="A3404" s="108"/>
      <c r="B3404" s="108"/>
      <c r="C3404" s="109"/>
      <c r="D3404" s="109"/>
      <c r="E3404" s="108"/>
      <c r="F3404" s="108"/>
      <c r="G3404" s="108"/>
      <c r="H3404" s="108"/>
      <c r="I3404" s="108"/>
      <c r="J3404" s="108"/>
      <c r="K3404" s="110"/>
      <c r="L3404" s="110"/>
      <c r="M3404" s="110"/>
      <c r="O3404" s="110"/>
      <c r="P3404" s="110"/>
      <c r="R3404" s="111"/>
      <c r="Y3404" s="110"/>
      <c r="Z3404" s="110"/>
      <c r="AA3404" s="110"/>
      <c r="AB3404" s="110"/>
      <c r="AC3404" s="110"/>
      <c r="AD3404" s="110"/>
      <c r="AE3404" s="110"/>
      <c r="AF3404" s="110"/>
      <c r="AI3404" s="110"/>
      <c r="AJ3404" s="110"/>
      <c r="AK3404" s="110"/>
      <c r="AL3404" s="110"/>
      <c r="AM3404" s="110"/>
      <c r="AN3404" s="110"/>
      <c r="AO3404" s="110"/>
      <c r="AP3404" s="110"/>
      <c r="AQ3404" s="110"/>
      <c r="AR3404" s="110"/>
      <c r="AS3404" s="110"/>
      <c r="AT3404" s="110"/>
      <c r="AU3404" s="110"/>
      <c r="AV3404" s="110"/>
      <c r="AW3404" s="110"/>
      <c r="AX3404" s="110"/>
      <c r="AY3404" s="110"/>
      <c r="AZ3404" s="110"/>
      <c r="BA3404" s="110"/>
      <c r="BB3404" s="110"/>
      <c r="BC3404" s="110"/>
      <c r="BD3404" s="110"/>
      <c r="BE3404" s="110"/>
      <c r="BF3404" s="110"/>
      <c r="BG3404" s="110"/>
      <c r="BH3404" s="110"/>
      <c r="BI3404" s="110"/>
      <c r="BJ3404" s="110"/>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V3203"/>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31.42578125" style="1" customWidth="1"/>
    <col min="3" max="3" width="1.28515625" style="1" customWidth="1"/>
    <col min="4" max="4" width="11.85546875" style="1" customWidth="1"/>
    <col min="5" max="5" width="0.7109375" style="1" customWidth="1"/>
    <col min="6" max="6" width="11.85546875" style="1" customWidth="1"/>
    <col min="7" max="7" width="0.5703125" style="1" customWidth="1"/>
    <col min="8" max="8" width="11.85546875" style="1" customWidth="1"/>
    <col min="9" max="9" width="0.7109375" style="1" customWidth="1"/>
    <col min="10" max="10" width="11.85546875" style="1" customWidth="1"/>
    <col min="11" max="11" width="0.5703125" style="1" customWidth="1"/>
    <col min="12" max="12" width="11.85546875" style="1" customWidth="1"/>
    <col min="13" max="13" width="0.5703125" style="1" customWidth="1"/>
    <col min="14" max="14" width="11.85546875" style="1" customWidth="1"/>
    <col min="15" max="15" width="0.5703125" style="1" customWidth="1"/>
    <col min="16" max="16" width="11.85546875" style="1" customWidth="1"/>
    <col min="17" max="17" width="0.5703125" style="1" customWidth="1"/>
    <col min="18" max="18" width="4.85546875" style="1" customWidth="1"/>
    <col min="19" max="19" width="0.5703125" style="1" customWidth="1"/>
    <col min="20" max="20" width="4.85546875" style="1" customWidth="1"/>
    <col min="21" max="22" width="1.28515625" style="1" customWidth="1"/>
    <col min="23" max="23" width="31.42578125" style="1" customWidth="1"/>
    <col min="24" max="24" width="1.28515625" style="1" customWidth="1"/>
    <col min="25" max="25" width="16.140625" style="1" bestFit="1" customWidth="1"/>
    <col min="26" max="26" width="0.5703125" style="1" customWidth="1"/>
    <col min="27" max="27" width="14.140625" style="1" customWidth="1"/>
    <col min="28" max="28" width="0.5703125" style="1" customWidth="1"/>
    <col min="29" max="29" width="16.140625" style="1" bestFit="1" customWidth="1"/>
    <col min="30" max="30" width="0.5703125" style="1" customWidth="1"/>
    <col min="31" max="31" width="6.5703125" style="1" customWidth="1"/>
    <col min="32" max="32" width="0.5703125" style="1" customWidth="1"/>
    <col min="33" max="33" width="6.5703125" style="1" customWidth="1"/>
    <col min="34" max="34" width="0.5703125" style="1" customWidth="1"/>
    <col min="35" max="35" width="6.5703125" style="1" customWidth="1"/>
    <col min="36" max="36" width="0.5703125" style="1" customWidth="1"/>
    <col min="37" max="37" width="6.5703125" style="1" customWidth="1"/>
    <col min="38" max="38" width="0.5703125" style="1" customWidth="1"/>
    <col min="39" max="39" width="6.5703125" style="1" customWidth="1"/>
    <col min="40" max="40" width="0.5703125" style="1" customWidth="1"/>
    <col min="41" max="41" width="6.5703125" style="1" customWidth="1"/>
    <col min="42" max="42" width="0.5703125" style="1" customWidth="1"/>
    <col min="43" max="43" width="6.5703125" style="1" customWidth="1"/>
    <col min="44" max="44" width="0.5703125" style="1" hidden="1" customWidth="1"/>
    <col min="45" max="45" width="4.85546875" style="1" hidden="1" customWidth="1"/>
    <col min="46" max="47" width="1.28515625" style="1" customWidth="1"/>
    <col min="48" max="48" width="26.85546875" style="1" customWidth="1"/>
    <col min="49" max="49" width="1.28515625" style="1" customWidth="1"/>
    <col min="50" max="50" width="9.85546875" style="1" customWidth="1"/>
    <col min="51" max="51" width="0.5703125" style="1" customWidth="1"/>
    <col min="52" max="52" width="9.140625" style="1" bestFit="1" customWidth="1"/>
    <col min="53" max="53" width="0.5703125" style="1" customWidth="1"/>
    <col min="54" max="54" width="12.5703125" style="1" customWidth="1"/>
    <col min="55" max="55" width="0.5703125" style="1" customWidth="1"/>
    <col min="56" max="56" width="9.85546875" style="1" customWidth="1"/>
    <col min="57" max="57" width="1.28515625" style="1" customWidth="1"/>
    <col min="58" max="58" width="8.5703125" style="1" customWidth="1"/>
    <col min="59" max="59" width="0.5703125" style="1" customWidth="1"/>
    <col min="60" max="60" width="8.5703125" style="1" customWidth="1"/>
    <col min="61" max="61" width="0.5703125" style="1" customWidth="1"/>
    <col min="62" max="62" width="8.140625" style="1" customWidth="1"/>
    <col min="63" max="63" width="0.5703125" style="1" customWidth="1"/>
    <col min="64" max="64" width="10.5703125" style="1" customWidth="1"/>
    <col min="65" max="65" width="0.5703125" style="1" customWidth="1"/>
    <col min="66" max="66" width="9.28515625" style="1" bestFit="1" customWidth="1"/>
    <col min="67" max="67" width="0.5703125" style="1" customWidth="1"/>
    <col min="68" max="68" width="10.28515625" style="1" customWidth="1"/>
    <col min="69" max="69" width="1.28515625" style="1" customWidth="1"/>
    <col min="70" max="70" width="1.28515625" style="1" hidden="1" customWidth="1"/>
    <col min="71" max="71" width="27.8554687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28515625" style="1" hidden="1" customWidth="1"/>
    <col min="82" max="82" width="0.5703125" style="1" hidden="1" customWidth="1"/>
    <col min="83" max="83" width="9.2851562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30.5703125" style="1" customWidth="1"/>
    <col min="95" max="95" width="1.28515625" style="1" customWidth="1"/>
    <col min="96" max="96" width="9.28515625" style="1" customWidth="1"/>
    <col min="97" max="97" width="0.5703125" style="1" customWidth="1"/>
    <col min="98" max="98" width="6.5703125" style="1" customWidth="1"/>
    <col min="99" max="99" width="0.5703125" style="1" customWidth="1"/>
    <col min="100" max="100" width="11" style="1" customWidth="1"/>
    <col min="101" max="101" width="0.5703125" style="1" customWidth="1"/>
    <col min="102" max="102" width="9" style="1" customWidth="1"/>
    <col min="103" max="103" width="1.28515625" style="1" customWidth="1"/>
    <col min="104" max="104" width="10.5703125" style="1" customWidth="1"/>
    <col min="105" max="105" width="0.5703125" style="1" customWidth="1"/>
    <col min="106" max="106" width="10.5703125" style="1" customWidth="1"/>
    <col min="107" max="107" width="0.5703125" style="1" customWidth="1"/>
    <col min="108" max="108" width="10.5703125" style="1" customWidth="1"/>
    <col min="109" max="109" width="0.5703125" style="1" customWidth="1"/>
    <col min="110" max="110" width="9.140625" style="1" customWidth="1"/>
    <col min="111" max="111" width="0.5703125" style="1" customWidth="1"/>
    <col min="112" max="112" width="9.140625" style="1" customWidth="1"/>
    <col min="113" max="113" width="0.5703125" style="1" customWidth="1"/>
    <col min="114" max="114" width="7.5703125" style="1" customWidth="1"/>
    <col min="115" max="116" width="1.28515625" style="1" customWidth="1"/>
    <col min="117" max="117" width="29" style="1" customWidth="1"/>
    <col min="118" max="118" width="1.28515625" style="1" customWidth="1"/>
    <col min="119" max="119" width="9.85546875" style="1" customWidth="1"/>
    <col min="120" max="120" width="0.5703125" style="1" customWidth="1"/>
    <col min="121" max="121" width="9.28515625" style="1" customWidth="1"/>
    <col min="122" max="122" width="0.5703125" style="1" customWidth="1"/>
    <col min="123" max="123" width="11.5703125" style="1" customWidth="1"/>
    <col min="124" max="124" width="0.5703125" style="1" customWidth="1"/>
    <col min="125" max="125" width="9.28515625" style="1" customWidth="1"/>
    <col min="126" max="126" width="0.5703125" style="1" customWidth="1"/>
    <col min="127" max="127" width="8.42578125" style="1" customWidth="1"/>
    <col min="128" max="128" width="1.28515625" style="1" customWidth="1"/>
    <col min="129" max="129" width="9" style="1" customWidth="1"/>
    <col min="130" max="130" width="0.5703125" style="1" customWidth="1"/>
    <col min="131" max="131" width="9" style="1" customWidth="1"/>
    <col min="132" max="132" width="0.5703125" style="1" customWidth="1"/>
    <col min="133" max="133" width="12.140625" style="1" customWidth="1"/>
    <col min="134" max="134" width="0.5703125" style="1" customWidth="1"/>
    <col min="135" max="135" width="7.28515625" style="1" customWidth="1"/>
    <col min="136" max="136" width="0.5703125" style="1" customWidth="1"/>
    <col min="137" max="137" width="8.7109375" style="1" customWidth="1"/>
    <col min="138" max="139" width="1.28515625" style="1" customWidth="1"/>
    <col min="140" max="140" width="25.5703125" style="1" customWidth="1"/>
    <col min="141" max="141" width="1.28515625" style="1" customWidth="1"/>
    <col min="142" max="142" width="10.85546875" style="1" customWidth="1"/>
    <col min="143" max="143" width="0.5703125" style="1" customWidth="1"/>
    <col min="144" max="144" width="10.85546875" style="1" customWidth="1"/>
    <col min="145" max="145" width="0.5703125" style="1" customWidth="1"/>
    <col min="146" max="146" width="10.85546875" style="1" customWidth="1"/>
    <col min="147" max="147" width="1.28515625" style="1" customWidth="1"/>
    <col min="148" max="148" width="9.7109375" style="1" customWidth="1"/>
    <col min="149" max="149" width="0.5703125" style="1" customWidth="1"/>
    <col min="150" max="150" width="9.85546875" style="1" customWidth="1"/>
    <col min="151" max="151" width="0.5703125" style="1" customWidth="1"/>
    <col min="152" max="152" width="9" style="1" customWidth="1"/>
    <col min="153" max="153" width="1.28515625" style="1" customWidth="1"/>
    <col min="154" max="154" width="9.85546875" style="1" customWidth="1"/>
    <col min="155" max="155" width="0.5703125" style="1" customWidth="1"/>
    <col min="156" max="156" width="10.28515625" style="1" customWidth="1"/>
    <col min="157" max="157" width="0.5703125" style="1" customWidth="1"/>
    <col min="158" max="158" width="7.85546875" style="1" customWidth="1"/>
    <col min="159" max="159" width="0.5703125" style="1" customWidth="1"/>
    <col min="160" max="160" width="7.85546875" style="1" customWidth="1"/>
    <col min="161" max="162" width="1.28515625" style="1" customWidth="1"/>
    <col min="163" max="163" width="30.140625" style="1" customWidth="1"/>
    <col min="164" max="164" width="1.28515625" style="1" customWidth="1"/>
    <col min="165" max="165" width="9.5703125" style="1" customWidth="1"/>
    <col min="166" max="166" width="0.5703125" style="1" customWidth="1"/>
    <col min="167" max="167" width="9.5703125" style="1" customWidth="1"/>
    <col min="168" max="168" width="0.5703125" style="1" customWidth="1"/>
    <col min="169" max="169" width="9.5703125" style="1" customWidth="1"/>
    <col min="170" max="170" width="0.5703125" style="1" customWidth="1"/>
    <col min="171" max="171" width="9.5703125" style="1" customWidth="1"/>
    <col min="172" max="172" width="0.5703125" style="1" customWidth="1"/>
    <col min="173" max="173" width="9.5703125" style="1" customWidth="1"/>
    <col min="174" max="174" width="0.5703125" style="1" customWidth="1"/>
    <col min="175" max="175" width="9.5703125" style="1" customWidth="1"/>
    <col min="176" max="176" width="0.5703125" style="1" customWidth="1"/>
    <col min="177" max="177" width="9.5703125" style="1" customWidth="1"/>
    <col min="178" max="178" width="0.5703125" style="1" customWidth="1"/>
    <col min="179" max="179" width="9.5703125" style="1" customWidth="1"/>
    <col min="180" max="180" width="0.5703125" style="1" customWidth="1"/>
    <col min="181" max="181" width="9.5703125" style="1" customWidth="1"/>
    <col min="182" max="182" width="0.5703125" style="1" customWidth="1"/>
    <col min="183" max="183" width="8" style="92" customWidth="1"/>
    <col min="184" max="184" width="1.28515625" style="1" customWidth="1"/>
    <col min="185" max="282" width="11.5703125" style="1" hidden="1" customWidth="1"/>
    <col min="283" max="283" width="7.85546875" style="1" hidden="1" customWidth="1"/>
    <col min="284" max="284" width="11.5703125" style="1" customWidth="1"/>
    <col min="285" max="285" width="8.85546875" style="1"/>
    <col min="309" max="16384" width="8.85546875" style="1"/>
  </cols>
  <sheetData>
    <row r="1" spans="1:282" s="71" customFormat="1" ht="12">
      <c r="A1" s="68"/>
      <c r="B1" s="72">
        <f>Paste_Here!E2</f>
        <v>0</v>
      </c>
      <c r="C1" s="68"/>
      <c r="D1" s="72"/>
      <c r="E1" s="68"/>
      <c r="F1" s="72"/>
      <c r="G1" s="68"/>
      <c r="H1" s="68"/>
      <c r="I1" s="72"/>
      <c r="J1" s="72"/>
      <c r="K1" s="72" t="s">
        <v>45</v>
      </c>
      <c r="L1" s="72"/>
      <c r="M1" s="68"/>
      <c r="N1" s="68"/>
      <c r="O1" s="72"/>
      <c r="P1" s="68"/>
      <c r="Q1" s="72"/>
      <c r="R1" s="72"/>
      <c r="S1" s="72"/>
      <c r="T1" s="72"/>
      <c r="U1" s="68"/>
      <c r="V1" s="68"/>
      <c r="W1" s="72">
        <f>B1</f>
        <v>0</v>
      </c>
      <c r="X1" s="68"/>
      <c r="Y1" s="72"/>
      <c r="Z1" s="68"/>
      <c r="AA1" s="72" t="s">
        <v>57</v>
      </c>
      <c r="AB1" s="68"/>
      <c r="AC1" s="72"/>
      <c r="AD1" s="72"/>
      <c r="AE1" s="72"/>
      <c r="AF1" s="72"/>
      <c r="AG1" s="72"/>
      <c r="AH1" s="72"/>
      <c r="AI1" s="72"/>
      <c r="AJ1" s="72"/>
      <c r="AK1" s="72"/>
      <c r="AL1" s="72"/>
      <c r="AM1" s="72"/>
      <c r="AN1" s="72"/>
      <c r="AO1" s="72"/>
      <c r="AP1" s="72"/>
      <c r="AQ1" s="72"/>
      <c r="AR1" s="72"/>
      <c r="AS1" s="72"/>
      <c r="AT1" s="72"/>
      <c r="AU1" s="72"/>
      <c r="AV1" s="72">
        <f>$B$1</f>
        <v>0</v>
      </c>
      <c r="AW1" s="72"/>
      <c r="AX1" s="85" t="s">
        <v>58</v>
      </c>
      <c r="AY1" s="68"/>
      <c r="AZ1" s="72"/>
      <c r="BA1" s="68"/>
      <c r="BB1" s="72"/>
      <c r="BC1" s="68"/>
      <c r="BD1" s="72"/>
      <c r="BE1" s="72"/>
      <c r="BF1" s="85" t="s">
        <v>59</v>
      </c>
      <c r="BG1" s="68"/>
      <c r="BH1" s="72"/>
      <c r="BI1" s="68"/>
      <c r="BJ1" s="72"/>
      <c r="BK1" s="68"/>
      <c r="BL1" s="88" t="s">
        <v>76</v>
      </c>
      <c r="BM1" s="68"/>
      <c r="BN1" s="72"/>
      <c r="BO1" s="68"/>
      <c r="BP1" s="72"/>
      <c r="BQ1" s="72"/>
      <c r="BR1" s="72"/>
      <c r="BS1" s="72"/>
      <c r="BT1" s="72"/>
      <c r="BU1" s="85"/>
      <c r="BV1" s="68"/>
      <c r="BW1" s="72"/>
      <c r="BX1" s="68"/>
      <c r="BY1" s="72"/>
      <c r="BZ1" s="68"/>
      <c r="CA1" s="72"/>
      <c r="CB1" s="72"/>
      <c r="CC1" s="85"/>
      <c r="CD1" s="68"/>
      <c r="CE1" s="72"/>
      <c r="CF1" s="68"/>
      <c r="CG1" s="72"/>
      <c r="CH1" s="68"/>
      <c r="CI1" s="88"/>
      <c r="CJ1" s="68"/>
      <c r="CK1" s="72"/>
      <c r="CL1" s="68"/>
      <c r="CM1" s="72"/>
      <c r="CN1" s="72"/>
      <c r="CO1" s="72"/>
      <c r="CP1" s="72">
        <f>$B$1</f>
        <v>0</v>
      </c>
      <c r="CQ1" s="72"/>
      <c r="CR1" s="85" t="s">
        <v>60</v>
      </c>
      <c r="CS1" s="68"/>
      <c r="CT1" s="72"/>
      <c r="CU1" s="68"/>
      <c r="CV1" s="72"/>
      <c r="CW1" s="68"/>
      <c r="CX1" s="72"/>
      <c r="CY1" s="72"/>
      <c r="CZ1" s="88"/>
      <c r="DA1" s="68"/>
      <c r="DB1" s="72"/>
      <c r="DC1" s="85"/>
      <c r="DD1" s="88"/>
      <c r="DE1" s="85" t="s">
        <v>61</v>
      </c>
      <c r="DF1" s="88"/>
      <c r="DG1" s="68"/>
      <c r="DH1" s="72"/>
      <c r="DI1" s="68"/>
      <c r="DJ1" s="72"/>
      <c r="DK1" s="72"/>
      <c r="DL1" s="72"/>
      <c r="DM1" s="72">
        <f>$B$1</f>
        <v>0</v>
      </c>
      <c r="DN1" s="72"/>
      <c r="DO1" s="85" t="s">
        <v>62</v>
      </c>
      <c r="DP1" s="68"/>
      <c r="DQ1" s="72"/>
      <c r="DR1" s="68"/>
      <c r="DS1" s="72"/>
      <c r="DT1" s="68"/>
      <c r="DU1" s="72"/>
      <c r="DV1" s="68"/>
      <c r="DW1" s="85"/>
      <c r="DX1" s="72"/>
      <c r="DY1" s="85" t="s">
        <v>79</v>
      </c>
      <c r="DZ1" s="68"/>
      <c r="EA1" s="72"/>
      <c r="EB1" s="68"/>
      <c r="EC1" s="72"/>
      <c r="ED1" s="68"/>
      <c r="EE1" s="72"/>
      <c r="EF1" s="68"/>
      <c r="EG1" s="72"/>
      <c r="EH1" s="72"/>
      <c r="EI1" s="72"/>
      <c r="EJ1" s="72">
        <f>$B$1</f>
        <v>0</v>
      </c>
      <c r="EK1" s="72"/>
      <c r="EL1" s="72"/>
      <c r="EM1" s="68"/>
      <c r="EN1" s="72"/>
      <c r="EO1" s="68"/>
      <c r="EP1" s="72"/>
      <c r="EQ1" s="72"/>
      <c r="ER1" s="72"/>
      <c r="ES1" s="68"/>
      <c r="ET1" s="72"/>
      <c r="EU1" s="68"/>
      <c r="EV1" s="72"/>
      <c r="EW1" s="72"/>
      <c r="EX1" s="72"/>
      <c r="EY1" s="68"/>
      <c r="EZ1" s="72"/>
      <c r="FA1" s="68"/>
      <c r="FB1" s="72"/>
      <c r="FC1" s="68"/>
      <c r="FD1" s="72"/>
      <c r="FE1" s="72"/>
      <c r="FF1" s="72"/>
      <c r="FG1" s="72">
        <f>$B$1</f>
        <v>0</v>
      </c>
      <c r="FH1" s="72"/>
      <c r="FI1" s="72"/>
      <c r="FJ1" s="68"/>
      <c r="FK1" s="72"/>
      <c r="FL1" s="68"/>
      <c r="FM1" s="72"/>
      <c r="FN1" s="68"/>
      <c r="FO1" s="72"/>
      <c r="FP1" s="68"/>
      <c r="FQ1" s="72"/>
      <c r="FR1" s="68"/>
      <c r="FS1" s="72"/>
      <c r="FT1" s="68"/>
      <c r="FU1" s="72"/>
      <c r="FV1" s="68"/>
      <c r="FW1" s="72"/>
      <c r="FX1" s="68"/>
      <c r="FY1" s="72"/>
      <c r="FZ1" s="68"/>
      <c r="GA1" s="91"/>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S1" s="71" t="s">
        <v>41</v>
      </c>
      <c r="JT1" s="71" t="s">
        <v>42</v>
      </c>
      <c r="JU1" s="71" t="s">
        <v>43</v>
      </c>
      <c r="JV1" s="71" t="s">
        <v>44</v>
      </c>
    </row>
    <row r="2" spans="1:282">
      <c r="A2" s="67"/>
      <c r="B2" s="1" t="str" cm="1">
        <f t="array" ref="B2">IF(SUMPRODUCT(--(B5:B3200&lt;&gt;""))=0, "", SUMPRODUCT(--(B5:B3200&lt;&gt;"")))</f>
        <v/>
      </c>
      <c r="C2" s="67"/>
      <c r="D2" s="1" t="str">
        <f>IF(COUNTIF(D5:D251, "No")=0, "", COUNTIF(D5:D251, "No"))</f>
        <v/>
      </c>
      <c r="E2" s="67"/>
      <c r="F2" s="1" t="str">
        <f>IF(COUNTIF(F5:F251, "No")=0, "", COUNTIF(F5:F251, "No"))</f>
        <v/>
      </c>
      <c r="G2" s="67"/>
      <c r="H2" s="1" t="str">
        <f>IF(COUNTIF(H5:H251, "No")=0, "", COUNTIF(H5:H251, "No"))</f>
        <v/>
      </c>
      <c r="I2" s="67"/>
      <c r="J2" s="1" t="str">
        <f>IF(COUNTIF(J5:J251, "No")=0, "", COUNTIF(J5:J251, "No"))</f>
        <v/>
      </c>
      <c r="K2" s="67"/>
      <c r="L2" s="1" t="str">
        <f>IF(COUNTIF(L5:L251, "Yes")=0, "", COUNTIF(L5:L251, "Yes"))</f>
        <v/>
      </c>
      <c r="M2" s="67"/>
      <c r="N2" s="1" t="str">
        <f>IF(COUNTIF(N5:N251, "Yes")=0, "", COUNTIF(N5:N251, "Yes"))</f>
        <v/>
      </c>
      <c r="O2" s="67"/>
      <c r="P2" s="1" t="str">
        <f>IF(COUNTIF(P5:P251, "Yes")=0, "", COUNTIF(P5:P251, "Yes"))</f>
        <v/>
      </c>
      <c r="Q2" s="67"/>
      <c r="S2" s="67"/>
      <c r="U2" s="67"/>
      <c r="V2" s="67"/>
      <c r="X2" s="67"/>
      <c r="Y2" s="1" t="str">
        <f>IF(COUNTIF(Y5:Y251, "*Prim*") + COUNTIF(Y5:Y251, "*Sec*")=0, "", COUNTIF(Y5:Y251, "*Prim*") + COUNTIF(Y5:Y251, "*Sec*"))</f>
        <v/>
      </c>
      <c r="Z2" s="67"/>
      <c r="AA2" s="1" t="str">
        <f>IF(COUNTIF(AA5:AA251, "*Prim*") + COUNTIF(AA5:AA251, "*Sec*")=0, "", COUNTIF(AA5:AA251, "*Prim*") + COUNTIF(AA5:AA251, "*Sec*"))</f>
        <v/>
      </c>
      <c r="AB2" s="67"/>
      <c r="AC2" s="1" t="str">
        <f>IF(COUNTIF(AC5:AC251, "*Prim*") + COUNTIF(AC5:AC251, "*Sec*")=0, "", COUNTIF(AC5:AC251, "*Prim*") + COUNTIF(AC5:AC251, "*Sec*"))</f>
        <v/>
      </c>
      <c r="AD2" s="67"/>
      <c r="AF2" s="67"/>
      <c r="AH2" s="67"/>
      <c r="AJ2" s="67"/>
      <c r="AL2" s="67"/>
      <c r="AN2" s="67"/>
      <c r="AP2" s="67"/>
      <c r="AR2" s="67"/>
      <c r="AT2" s="67"/>
      <c r="AU2" s="67"/>
      <c r="AW2" s="67"/>
      <c r="AY2" s="67"/>
      <c r="BA2" s="67"/>
      <c r="BC2" s="67"/>
      <c r="BE2" s="67"/>
      <c r="BG2" s="67"/>
      <c r="BI2" s="67"/>
      <c r="BK2" s="67"/>
      <c r="BL2" s="89" t="e">
        <f>BN2/B2</f>
        <v>#VALUE!</v>
      </c>
      <c r="BM2" s="67"/>
      <c r="BN2" s="1" cm="1">
        <f t="array" ref="BN2">SUMPRODUCT(--(BL5:BL3200&lt;&gt;""))</f>
        <v>0</v>
      </c>
      <c r="BO2" s="67"/>
      <c r="BQ2" s="67"/>
      <c r="BR2" s="67"/>
      <c r="BT2" s="67"/>
      <c r="BV2" s="67"/>
      <c r="BX2" s="67"/>
      <c r="BZ2" s="67"/>
      <c r="CB2" s="67"/>
      <c r="CD2" s="67"/>
      <c r="CF2" s="67"/>
      <c r="CH2" s="67"/>
      <c r="CI2" s="89"/>
      <c r="CJ2" s="67"/>
      <c r="CK2" s="90"/>
      <c r="CL2" s="67"/>
      <c r="CN2" s="67"/>
      <c r="CO2" s="67"/>
      <c r="CQ2" s="67"/>
      <c r="CS2" s="67"/>
      <c r="CU2" s="67"/>
      <c r="CW2" s="67"/>
      <c r="CY2" s="67"/>
      <c r="CZ2" s="89" t="e">
        <f>DB2/B2</f>
        <v>#VALUE!</v>
      </c>
      <c r="DA2" s="67"/>
      <c r="DB2" s="90"/>
      <c r="DC2" s="67"/>
      <c r="DD2" s="89"/>
      <c r="DE2" s="67"/>
      <c r="DF2" s="89" t="e">
        <f>DH2/B2</f>
        <v>#VALUE!</v>
      </c>
      <c r="DG2" s="67"/>
      <c r="DH2" s="90" cm="1">
        <f t="array" ref="DH2">SUMPRODUCT(--(DF5:DF3200&lt;&gt;""))</f>
        <v>0</v>
      </c>
      <c r="DI2" s="67"/>
      <c r="DK2" s="67"/>
      <c r="DL2" s="67"/>
      <c r="DN2" s="67"/>
      <c r="DP2" s="67"/>
      <c r="DR2" s="67"/>
      <c r="DT2" s="67"/>
      <c r="DV2" s="67"/>
      <c r="DX2" s="67"/>
      <c r="DZ2" s="67"/>
      <c r="EB2" s="67"/>
      <c r="ED2" s="67"/>
      <c r="EF2" s="67"/>
      <c r="EH2" s="67"/>
      <c r="EI2" s="67"/>
      <c r="EK2" s="67"/>
      <c r="EL2" s="1" t="str" cm="1">
        <f t="array" ref="EL2">IF(SUM(COUNTIF(EL5:EL3200, {1,2,3,4}))=0, "", SUM(COUNTIF(EL5:EL3200, {1,2,3,4})))</f>
        <v/>
      </c>
      <c r="EM2" s="67"/>
      <c r="EN2" s="1" t="str" cm="1">
        <f t="array" ref="EN2">IF(SUM(COUNTIF(EN5:EN3200, {1,2,3,4}))=0, "", SUM(COUNTIF(EN5:EN3200, {1,2,3,4})))</f>
        <v/>
      </c>
      <c r="EO2" s="67"/>
      <c r="EQ2" s="67"/>
      <c r="ES2" s="67"/>
      <c r="EU2" s="67"/>
      <c r="EW2" s="67"/>
      <c r="EY2" s="67"/>
      <c r="FA2" s="67"/>
      <c r="FC2" s="67"/>
      <c r="FE2" s="67"/>
      <c r="FF2" s="67"/>
      <c r="FH2" s="67"/>
      <c r="FJ2" s="67"/>
      <c r="FL2" s="67"/>
      <c r="FN2" s="67"/>
      <c r="FP2" s="67"/>
      <c r="FR2" s="67"/>
      <c r="FT2" s="67"/>
      <c r="FV2" s="67"/>
      <c r="FX2" s="67"/>
      <c r="FZ2" s="67"/>
      <c r="GB2" s="67"/>
      <c r="GC2" s="67"/>
      <c r="GE2" s="67"/>
      <c r="GG2" s="67"/>
      <c r="GI2" s="67"/>
      <c r="GK2" s="67"/>
      <c r="GM2" s="67"/>
      <c r="GO2" s="67"/>
      <c r="GQ2" s="67"/>
      <c r="GS2" s="67"/>
      <c r="GU2" s="67"/>
      <c r="GW2" s="67"/>
      <c r="GY2" s="67"/>
      <c r="GZ2" s="67"/>
      <c r="HB2" s="67"/>
      <c r="HD2" s="67"/>
      <c r="HF2" s="67"/>
      <c r="HH2" s="67"/>
      <c r="HJ2" s="67"/>
      <c r="HL2" s="67"/>
      <c r="HN2" s="67"/>
      <c r="HP2" s="67"/>
      <c r="HR2" s="67"/>
      <c r="HT2" s="67"/>
      <c r="HV2" s="67"/>
      <c r="HW2" s="67"/>
      <c r="HY2" s="67"/>
      <c r="IA2" s="67"/>
      <c r="IC2" s="67"/>
      <c r="IE2" s="67"/>
      <c r="IG2" s="67"/>
      <c r="II2" s="67"/>
      <c r="IK2" s="67"/>
      <c r="IM2" s="67"/>
      <c r="IO2" s="67"/>
      <c r="IQ2" s="67"/>
      <c r="IS2" s="67"/>
      <c r="IT2" s="67"/>
      <c r="IV2" s="67"/>
      <c r="IX2" s="67"/>
      <c r="IZ2" s="67"/>
      <c r="JB2" s="67"/>
      <c r="JD2" s="67"/>
      <c r="JF2" s="67"/>
      <c r="JH2" s="67"/>
      <c r="JJ2" s="67"/>
      <c r="JL2" s="67"/>
      <c r="JN2" s="67"/>
      <c r="JP2" s="67"/>
    </row>
    <row r="3" spans="1:282" s="71" customFormat="1" ht="12">
      <c r="A3" s="68"/>
      <c r="B3" s="74" t="s">
        <v>86</v>
      </c>
      <c r="C3" s="68"/>
      <c r="D3" s="79" t="str" cm="1">
        <f t="array" ref="D3">IF(SUM(COUNTIF(D5:D251, {"Yes","No"}))=0, "", $B2 - SUM(COUNTIF(D5:D251, {"Yes","No"})))</f>
        <v/>
      </c>
      <c r="E3" s="69"/>
      <c r="F3" s="79" t="str" cm="1">
        <f t="array" ref="F3">IF(SUM(COUNTIF(F5:F251, {"Yes","No"}))=0, "", $B2 - SUM(COUNTIF(F5:F251, {"Yes","No"})))</f>
        <v/>
      </c>
      <c r="G3" s="79"/>
      <c r="H3" s="79" t="str" cm="1">
        <f t="array" ref="H3">IF(SUM(COUNTIF(H5:H251, {"Yes","No"}))=0, "", $B2 - SUM(COUNTIF(H5:H251, {"Yes","No"})))</f>
        <v/>
      </c>
      <c r="I3" s="79"/>
      <c r="J3" s="79" t="str" cm="1">
        <f t="array" ref="J3">IF(SUM(COUNTIF(J5:J251, {"Yes","No"}))=0, "", $B2 - SUM(COUNTIF(J5:J251, {"Yes","No"})))</f>
        <v/>
      </c>
      <c r="K3" s="68"/>
      <c r="L3" s="79"/>
      <c r="M3" s="79"/>
      <c r="N3" s="69" t="s">
        <v>46</v>
      </c>
      <c r="O3" s="79"/>
      <c r="P3" s="79"/>
      <c r="Q3" s="79"/>
      <c r="R3" s="79"/>
      <c r="S3" s="79"/>
      <c r="T3" s="79"/>
      <c r="U3" s="68"/>
      <c r="V3" s="68"/>
      <c r="W3" s="74"/>
      <c r="X3" s="68"/>
      <c r="Y3" s="74"/>
      <c r="Z3" s="79"/>
      <c r="AA3" s="69" t="s">
        <v>46</v>
      </c>
      <c r="AB3" s="79"/>
      <c r="AC3" s="74"/>
      <c r="AD3" s="79"/>
      <c r="AE3" s="79"/>
      <c r="AF3" s="79"/>
      <c r="AG3" s="79"/>
      <c r="AH3" s="79"/>
      <c r="AI3" s="79"/>
      <c r="AJ3" s="79"/>
      <c r="AK3" s="79"/>
      <c r="AL3" s="79"/>
      <c r="AM3" s="79"/>
      <c r="AN3" s="79"/>
      <c r="AO3" s="79"/>
      <c r="AP3" s="79"/>
      <c r="AQ3" s="79"/>
      <c r="AR3" s="79"/>
      <c r="AS3" s="79"/>
      <c r="AT3" s="73"/>
      <c r="AU3" s="73"/>
      <c r="AV3" s="74"/>
      <c r="AW3" s="73"/>
      <c r="AX3" s="74"/>
      <c r="AY3" s="79"/>
      <c r="AZ3" s="74"/>
      <c r="BA3" s="79"/>
      <c r="BB3" s="74"/>
      <c r="BC3" s="79"/>
      <c r="BD3" s="74"/>
      <c r="BE3" s="73"/>
      <c r="BF3" s="74"/>
      <c r="BG3" s="79"/>
      <c r="BH3" s="74"/>
      <c r="BI3" s="79"/>
      <c r="BJ3" s="74"/>
      <c r="BK3" s="79"/>
      <c r="BL3" s="74"/>
      <c r="BM3" s="79"/>
      <c r="BN3" s="74"/>
      <c r="BO3" s="79"/>
      <c r="BP3" s="74"/>
      <c r="BQ3" s="73"/>
      <c r="BR3" s="73"/>
      <c r="BS3" s="74"/>
      <c r="BT3" s="73"/>
      <c r="BU3" s="74"/>
      <c r="BV3" s="79"/>
      <c r="BW3" s="74"/>
      <c r="BX3" s="79"/>
      <c r="BY3" s="74"/>
      <c r="BZ3" s="79"/>
      <c r="CA3" s="74"/>
      <c r="CB3" s="73"/>
      <c r="CC3" s="74"/>
      <c r="CD3" s="79"/>
      <c r="CE3" s="74"/>
      <c r="CF3" s="79"/>
      <c r="CG3" s="74"/>
      <c r="CH3" s="79"/>
      <c r="CI3" s="74"/>
      <c r="CJ3" s="79"/>
      <c r="CK3" s="74"/>
      <c r="CL3" s="79"/>
      <c r="CM3" s="74"/>
      <c r="CN3" s="73"/>
      <c r="CO3" s="73"/>
      <c r="CP3" s="74"/>
      <c r="CQ3" s="73"/>
      <c r="CR3" s="74"/>
      <c r="CS3" s="79"/>
      <c r="CT3" s="74"/>
      <c r="CU3" s="79"/>
      <c r="CV3" s="74"/>
      <c r="CW3" s="79"/>
      <c r="CX3" s="86" t="s">
        <v>46</v>
      </c>
      <c r="CY3" s="73"/>
      <c r="CZ3" s="74"/>
      <c r="DA3" s="79"/>
      <c r="DB3" s="74"/>
      <c r="DC3" s="79"/>
      <c r="DD3" s="74"/>
      <c r="DE3" s="79"/>
      <c r="DF3" s="74"/>
      <c r="DG3" s="79"/>
      <c r="DH3" s="74"/>
      <c r="DI3" s="79"/>
      <c r="DJ3" s="74"/>
      <c r="DK3" s="73"/>
      <c r="DL3" s="73"/>
      <c r="DM3" s="74"/>
      <c r="DN3" s="73"/>
      <c r="DO3" s="86"/>
      <c r="DP3" s="79"/>
      <c r="DQ3" s="86"/>
      <c r="DR3" s="79"/>
      <c r="DS3" s="86"/>
      <c r="DT3" s="79"/>
      <c r="DU3" s="86"/>
      <c r="DV3" s="79"/>
      <c r="DW3" s="74"/>
      <c r="DX3" s="73"/>
      <c r="DY3" s="86"/>
      <c r="DZ3" s="79"/>
      <c r="EA3" s="86"/>
      <c r="EB3" s="79"/>
      <c r="EC3" s="86"/>
      <c r="ED3" s="79"/>
      <c r="EE3" s="86"/>
      <c r="EF3" s="79"/>
      <c r="EG3" s="74"/>
      <c r="EH3" s="73"/>
      <c r="EI3" s="73"/>
      <c r="EJ3" s="74"/>
      <c r="EK3" s="73"/>
      <c r="EL3" s="74"/>
      <c r="EM3" s="79"/>
      <c r="EN3" s="74"/>
      <c r="EO3" s="79"/>
      <c r="EP3" s="74"/>
      <c r="EQ3" s="73"/>
      <c r="ER3" s="74"/>
      <c r="ES3" s="79"/>
      <c r="ET3" s="74"/>
      <c r="EU3" s="79"/>
      <c r="EV3" s="74"/>
      <c r="EW3" s="73"/>
      <c r="EX3" s="74"/>
      <c r="EY3" s="79"/>
      <c r="EZ3" s="74"/>
      <c r="FA3" s="79"/>
      <c r="FB3" s="74"/>
      <c r="FC3" s="79"/>
      <c r="FD3" s="74"/>
      <c r="FE3" s="73"/>
      <c r="FF3" s="73"/>
      <c r="FG3" s="74"/>
      <c r="FH3" s="73"/>
      <c r="FI3" s="74"/>
      <c r="FJ3" s="79"/>
      <c r="FK3" s="74"/>
      <c r="FL3" s="79"/>
      <c r="FM3" s="74"/>
      <c r="FN3" s="79"/>
      <c r="FO3" s="74"/>
      <c r="FP3" s="79"/>
      <c r="FQ3" s="74"/>
      <c r="FR3" s="79"/>
      <c r="FS3" s="74"/>
      <c r="FT3" s="79"/>
      <c r="FU3" s="74"/>
      <c r="FV3" s="79"/>
      <c r="FW3" s="74"/>
      <c r="FX3" s="79"/>
      <c r="FY3" s="74"/>
      <c r="FZ3" s="79"/>
      <c r="GA3" s="93"/>
      <c r="GB3" s="73"/>
      <c r="GC3" s="73"/>
      <c r="GD3" s="74"/>
      <c r="GE3" s="73"/>
      <c r="GF3" s="74"/>
      <c r="GG3" s="73"/>
      <c r="GH3" s="74"/>
      <c r="GI3" s="73"/>
      <c r="GJ3" s="74"/>
      <c r="GK3" s="73"/>
      <c r="GL3" s="74"/>
      <c r="GM3" s="73"/>
      <c r="GN3" s="74"/>
      <c r="GO3" s="73"/>
      <c r="GP3" s="74"/>
      <c r="GQ3" s="73"/>
      <c r="GR3" s="74"/>
      <c r="GS3" s="73"/>
      <c r="GT3" s="74"/>
      <c r="GU3" s="73"/>
      <c r="GV3" s="74"/>
      <c r="GW3" s="73"/>
      <c r="GX3" s="74"/>
      <c r="GY3" s="73"/>
      <c r="GZ3" s="73"/>
      <c r="HA3" s="74"/>
      <c r="HB3" s="73"/>
      <c r="HC3" s="74"/>
      <c r="HD3" s="73"/>
      <c r="HE3" s="74"/>
      <c r="HF3" s="73"/>
      <c r="HG3" s="74"/>
      <c r="HH3" s="73"/>
      <c r="HI3" s="74"/>
      <c r="HJ3" s="73"/>
      <c r="HK3" s="74"/>
      <c r="HL3" s="73"/>
      <c r="HM3" s="74"/>
      <c r="HN3" s="73"/>
      <c r="HO3" s="74"/>
      <c r="HP3" s="73"/>
      <c r="HQ3" s="74"/>
      <c r="HR3" s="73"/>
      <c r="HS3" s="74"/>
      <c r="HT3" s="73"/>
      <c r="HU3" s="74"/>
      <c r="HV3" s="73"/>
      <c r="HW3" s="73"/>
      <c r="HX3" s="74"/>
      <c r="HY3" s="73"/>
      <c r="HZ3" s="74"/>
      <c r="IA3" s="73"/>
      <c r="IB3" s="74"/>
      <c r="IC3" s="73"/>
      <c r="ID3" s="74"/>
      <c r="IE3" s="73"/>
      <c r="IF3" s="74"/>
      <c r="IG3" s="73"/>
      <c r="IH3" s="74"/>
      <c r="II3" s="73"/>
      <c r="IJ3" s="74"/>
      <c r="IK3" s="73"/>
      <c r="IL3" s="74"/>
      <c r="IM3" s="73"/>
      <c r="IN3" s="74"/>
      <c r="IO3" s="73"/>
      <c r="IP3" s="74"/>
      <c r="IQ3" s="73"/>
      <c r="IR3" s="74"/>
      <c r="IS3" s="73"/>
      <c r="IT3" s="73"/>
      <c r="IU3" s="74"/>
      <c r="IV3" s="73"/>
      <c r="IW3" s="74"/>
      <c r="IX3" s="73"/>
      <c r="IY3" s="74"/>
      <c r="IZ3" s="73"/>
      <c r="JA3" s="74"/>
      <c r="JB3" s="73"/>
      <c r="JC3" s="74"/>
      <c r="JD3" s="73"/>
      <c r="JE3" s="74"/>
      <c r="JF3" s="73"/>
      <c r="JG3" s="74"/>
      <c r="JH3" s="73"/>
      <c r="JI3" s="74"/>
      <c r="JJ3" s="73"/>
      <c r="JK3" s="74"/>
      <c r="JL3" s="73"/>
      <c r="JM3" s="74"/>
      <c r="JN3" s="73"/>
      <c r="JO3" s="74"/>
      <c r="JP3" s="73"/>
    </row>
    <row r="4" spans="1:282" s="71" customFormat="1" ht="78.75">
      <c r="A4" s="68"/>
      <c r="B4" s="98" t="s">
        <v>87</v>
      </c>
      <c r="C4" s="68"/>
      <c r="D4" s="78" t="s">
        <v>80</v>
      </c>
      <c r="E4" s="68"/>
      <c r="F4" s="78" t="s">
        <v>81</v>
      </c>
      <c r="G4" s="68"/>
      <c r="H4" s="78" t="s">
        <v>82</v>
      </c>
      <c r="I4" s="68"/>
      <c r="J4" s="78" t="s">
        <v>83</v>
      </c>
      <c r="K4" s="68"/>
      <c r="L4" s="78" t="s">
        <v>38</v>
      </c>
      <c r="M4" s="68"/>
      <c r="N4" s="78" t="s">
        <v>40</v>
      </c>
      <c r="O4" s="68"/>
      <c r="P4" s="78" t="s">
        <v>39</v>
      </c>
      <c r="Q4" s="68"/>
      <c r="R4" s="70"/>
      <c r="S4" s="68"/>
      <c r="T4" s="70"/>
      <c r="U4" s="68"/>
      <c r="V4" s="68"/>
      <c r="W4" s="98"/>
      <c r="X4" s="68"/>
      <c r="Y4" s="70" t="s">
        <v>47</v>
      </c>
      <c r="Z4" s="68"/>
      <c r="AA4" s="70" t="s">
        <v>48</v>
      </c>
      <c r="AB4" s="68"/>
      <c r="AC4" s="70" t="s">
        <v>49</v>
      </c>
      <c r="AD4" s="68"/>
      <c r="AE4" s="70"/>
      <c r="AF4" s="68"/>
      <c r="AG4" s="70"/>
      <c r="AH4" s="68"/>
      <c r="AI4" s="70"/>
      <c r="AJ4" s="68"/>
      <c r="AK4" s="70"/>
      <c r="AL4" s="68"/>
      <c r="AM4" s="70"/>
      <c r="AN4" s="68"/>
      <c r="AO4" s="70"/>
      <c r="AP4" s="68"/>
      <c r="AQ4" s="70"/>
      <c r="AR4" s="68"/>
      <c r="AS4" s="70"/>
      <c r="AT4" s="66"/>
      <c r="AU4" s="66"/>
      <c r="AV4" s="76"/>
      <c r="AW4" s="66"/>
      <c r="AX4" s="78" t="s">
        <v>93</v>
      </c>
      <c r="AY4" s="68"/>
      <c r="AZ4" s="81" t="s">
        <v>94</v>
      </c>
      <c r="BA4" s="68"/>
      <c r="BB4" s="78" t="s">
        <v>95</v>
      </c>
      <c r="BC4" s="68"/>
      <c r="BD4" s="78" t="s">
        <v>96</v>
      </c>
      <c r="BE4" s="66"/>
      <c r="BF4" s="78"/>
      <c r="BG4" s="68"/>
      <c r="BH4" s="78"/>
      <c r="BI4" s="68"/>
      <c r="BJ4" s="78"/>
      <c r="BK4" s="68"/>
      <c r="BL4" s="78" t="s">
        <v>51</v>
      </c>
      <c r="BM4" s="68"/>
      <c r="BN4" s="78" t="s">
        <v>52</v>
      </c>
      <c r="BO4" s="68"/>
      <c r="BP4" s="78" t="s">
        <v>53</v>
      </c>
      <c r="BQ4" s="66"/>
      <c r="BR4" s="66"/>
      <c r="BS4" s="76"/>
      <c r="BT4" s="66"/>
      <c r="BU4" s="78"/>
      <c r="BV4" s="68"/>
      <c r="BW4" s="81"/>
      <c r="BX4" s="68"/>
      <c r="BY4" s="78"/>
      <c r="BZ4" s="68"/>
      <c r="CA4" s="78"/>
      <c r="CB4" s="66"/>
      <c r="CC4" s="78"/>
      <c r="CD4" s="68"/>
      <c r="CE4" s="78"/>
      <c r="CF4" s="68"/>
      <c r="CG4" s="78"/>
      <c r="CH4" s="68"/>
      <c r="CI4" s="78"/>
      <c r="CJ4" s="68"/>
      <c r="CK4" s="78"/>
      <c r="CL4" s="68"/>
      <c r="CM4" s="78"/>
      <c r="CN4" s="66"/>
      <c r="CO4" s="66"/>
      <c r="CP4" s="76"/>
      <c r="CQ4" s="66"/>
      <c r="CR4" s="99" t="s">
        <v>90</v>
      </c>
      <c r="CS4" s="100"/>
      <c r="CT4" s="99" t="s">
        <v>91</v>
      </c>
      <c r="CU4" s="100"/>
      <c r="CV4" s="99" t="s">
        <v>92</v>
      </c>
      <c r="CW4" s="100"/>
      <c r="CX4" s="99" t="s">
        <v>50</v>
      </c>
      <c r="CY4" s="101"/>
      <c r="CZ4" s="99" t="s">
        <v>84</v>
      </c>
      <c r="DA4" s="100"/>
      <c r="DB4" s="99" t="s">
        <v>104</v>
      </c>
      <c r="DC4" s="100"/>
      <c r="DD4" s="99" t="s">
        <v>85</v>
      </c>
      <c r="DE4" s="100"/>
      <c r="DF4" s="99" t="s">
        <v>54</v>
      </c>
      <c r="DG4" s="100"/>
      <c r="DH4" s="99" t="s">
        <v>55</v>
      </c>
      <c r="DI4" s="100"/>
      <c r="DJ4" s="99" t="s">
        <v>56</v>
      </c>
      <c r="DK4" s="66"/>
      <c r="DL4" s="66"/>
      <c r="DM4" s="76"/>
      <c r="DN4" s="66"/>
      <c r="DO4" s="78" t="s">
        <v>97</v>
      </c>
      <c r="DP4" s="68"/>
      <c r="DQ4" s="78" t="s">
        <v>98</v>
      </c>
      <c r="DR4" s="68"/>
      <c r="DS4" s="78" t="s">
        <v>99</v>
      </c>
      <c r="DT4" s="68"/>
      <c r="DU4" s="78" t="s">
        <v>100</v>
      </c>
      <c r="DV4" s="68"/>
      <c r="DW4" s="80"/>
      <c r="DX4" s="66"/>
      <c r="DY4" s="78" t="s">
        <v>101</v>
      </c>
      <c r="DZ4" s="68"/>
      <c r="EA4" s="78" t="s">
        <v>102</v>
      </c>
      <c r="EB4" s="68"/>
      <c r="EC4" s="78" t="s">
        <v>103</v>
      </c>
      <c r="ED4" s="68"/>
      <c r="EE4" s="78"/>
      <c r="EF4" s="68"/>
      <c r="EG4" s="80"/>
      <c r="EH4" s="66"/>
      <c r="EI4" s="66"/>
      <c r="EJ4" s="76"/>
      <c r="EK4" s="66"/>
      <c r="EL4" s="70" t="s">
        <v>77</v>
      </c>
      <c r="EM4" s="68"/>
      <c r="EN4" s="70" t="s">
        <v>63</v>
      </c>
      <c r="EO4" s="68"/>
      <c r="EP4" s="80"/>
      <c r="EQ4" s="66"/>
      <c r="ER4" s="70" t="s">
        <v>64</v>
      </c>
      <c r="ES4" s="68"/>
      <c r="ET4" s="70" t="s">
        <v>65</v>
      </c>
      <c r="EU4" s="68"/>
      <c r="EV4" s="80"/>
      <c r="EW4" s="66"/>
      <c r="EX4" s="78" t="s">
        <v>66</v>
      </c>
      <c r="EY4" s="68"/>
      <c r="EZ4" s="78" t="s">
        <v>67</v>
      </c>
      <c r="FA4" s="68"/>
      <c r="FB4" s="80"/>
      <c r="FC4" s="68"/>
      <c r="FD4" s="80"/>
      <c r="FE4" s="66"/>
      <c r="FF4" s="66"/>
      <c r="FG4" s="76"/>
      <c r="FH4" s="66"/>
      <c r="FI4" s="87" t="s">
        <v>68</v>
      </c>
      <c r="FJ4" s="68"/>
      <c r="FK4" s="78" t="s">
        <v>69</v>
      </c>
      <c r="FL4" s="68"/>
      <c r="FM4" s="70" t="s">
        <v>70</v>
      </c>
      <c r="FN4" s="68"/>
      <c r="FO4" s="70" t="s">
        <v>71</v>
      </c>
      <c r="FP4" s="68"/>
      <c r="FQ4" s="70" t="s">
        <v>72</v>
      </c>
      <c r="FR4" s="68"/>
      <c r="FS4" s="70" t="s">
        <v>73</v>
      </c>
      <c r="FT4" s="68"/>
      <c r="FU4" s="80"/>
      <c r="FV4" s="68"/>
      <c r="FW4" s="78" t="s">
        <v>74</v>
      </c>
      <c r="FX4" s="68"/>
      <c r="FY4" s="78" t="s">
        <v>75</v>
      </c>
      <c r="FZ4" s="68"/>
      <c r="GA4" s="94"/>
      <c r="GB4" s="66"/>
      <c r="GC4" s="66"/>
      <c r="GD4" s="76"/>
      <c r="GE4" s="66"/>
      <c r="GF4" s="80"/>
      <c r="GG4" s="66"/>
      <c r="GH4" s="80"/>
      <c r="GI4" s="66"/>
      <c r="GJ4" s="80"/>
      <c r="GK4" s="66"/>
      <c r="GL4" s="80"/>
      <c r="GM4" s="66"/>
      <c r="GN4" s="80"/>
      <c r="GO4" s="66"/>
      <c r="GP4" s="80"/>
      <c r="GQ4" s="66"/>
      <c r="GR4" s="80"/>
      <c r="GS4" s="66"/>
      <c r="GT4" s="80"/>
      <c r="GU4" s="66"/>
      <c r="GV4" s="80"/>
      <c r="GW4" s="66"/>
      <c r="GX4" s="80"/>
      <c r="GY4" s="66"/>
      <c r="GZ4" s="66"/>
      <c r="HA4" s="76"/>
      <c r="HB4" s="66"/>
      <c r="HC4" s="80"/>
      <c r="HD4" s="66"/>
      <c r="HE4" s="80"/>
      <c r="HF4" s="66"/>
      <c r="HG4" s="80"/>
      <c r="HH4" s="66"/>
      <c r="HI4" s="80"/>
      <c r="HJ4" s="66"/>
      <c r="HK4" s="80"/>
      <c r="HL4" s="66"/>
      <c r="HM4" s="80"/>
      <c r="HN4" s="66"/>
      <c r="HO4" s="80"/>
      <c r="HP4" s="66"/>
      <c r="HQ4" s="80"/>
      <c r="HR4" s="66"/>
      <c r="HS4" s="80"/>
      <c r="HT4" s="66"/>
      <c r="HU4" s="80"/>
      <c r="HV4" s="66"/>
      <c r="HW4" s="66"/>
      <c r="HX4" s="76"/>
      <c r="HY4" s="66"/>
      <c r="HZ4" s="80"/>
      <c r="IA4" s="66"/>
      <c r="IB4" s="80"/>
      <c r="IC4" s="66"/>
      <c r="ID4" s="80"/>
      <c r="IE4" s="66"/>
      <c r="IF4" s="80"/>
      <c r="IG4" s="66"/>
      <c r="IH4" s="80"/>
      <c r="II4" s="66"/>
      <c r="IJ4" s="80"/>
      <c r="IK4" s="66"/>
      <c r="IL4" s="80"/>
      <c r="IM4" s="66"/>
      <c r="IN4" s="80"/>
      <c r="IO4" s="66"/>
      <c r="IP4" s="80"/>
      <c r="IQ4" s="66"/>
      <c r="IR4" s="80"/>
      <c r="IS4" s="66"/>
      <c r="IT4" s="66"/>
      <c r="IU4" s="76"/>
      <c r="IV4" s="66"/>
      <c r="IW4" s="80"/>
      <c r="IX4" s="66"/>
      <c r="IY4" s="80"/>
      <c r="IZ4" s="66"/>
      <c r="JA4" s="80"/>
      <c r="JB4" s="66"/>
      <c r="JC4" s="80"/>
      <c r="JD4" s="66"/>
      <c r="JE4" s="80"/>
      <c r="JF4" s="66"/>
      <c r="JG4" s="80"/>
      <c r="JH4" s="66"/>
      <c r="JI4" s="80"/>
      <c r="JJ4" s="66"/>
      <c r="JK4" s="80"/>
      <c r="JL4" s="66"/>
      <c r="JM4" s="80"/>
      <c r="JN4" s="66"/>
      <c r="JO4" s="80"/>
      <c r="JP4" s="66"/>
    </row>
    <row r="5" spans="1:282">
      <c r="A5" s="66"/>
      <c r="B5" s="77" t="str">
        <f t="shared" ref="B5" si="0">JV5</f>
        <v/>
      </c>
      <c r="C5" s="66"/>
      <c r="D5" s="77" t="str">
        <f>IFERROR(IF(B5&lt;&gt;"", IF(COUNTIF(INDEX(Paste_Here!AS$2:AS$610, MATCH(B5, Paste_Here!A$2:A$610, 0), 0), "yes") &gt; 0, "Yes", IF(COUNTIF(INDEX(Paste_Here!AS$2:AS$610, MATCH(B5, Paste_Here!A$2:A$610, 0), 0), "no") &gt; 0, "No", "")), ""), "")</f>
        <v/>
      </c>
      <c r="E5" s="66"/>
      <c r="F5" s="77" t="str">
        <f>IFERROR(IF(B5&lt;&gt;"", IF(AND(ISNUMBER(BP5), BP5 &gt;= 1205), "Yes", IF(AND(ISNUMBER(BP5), BP5 &lt;= 1204), "No", "")), ""), "")</f>
        <v/>
      </c>
      <c r="G5" s="66"/>
      <c r="H5" s="77" t="str">
        <f>IFERROR(IF(B5&lt;&gt;"", IF(COUNTIF(INDEX(Paste_Here!AO$2:AR$610, MATCH(B5, Paste_Here!A$2:A$610, 0), 0), "yes") &gt; 0, "Yes", IF(COUNTIF(INDEX(Paste_Here!AO$2:AR$610, MATCH(B5, Paste_Here!A$2:A$610, 0), 0), "no") &gt; 0, "No", "")), ""), "")</f>
        <v/>
      </c>
      <c r="I5" s="66"/>
      <c r="J5" s="77" t="str">
        <f t="shared" ref="J5" si="1">IFERROR(IF(B5&lt;&gt;"", IF(AND(ISNUMBER(DJ5), DJ5 &gt;= 1055), "Yes", IF(AND(ISNUMBER(DJ5), DJ5 &lt;= 1054), "No", "")), ""), "")</f>
        <v/>
      </c>
      <c r="K5" s="66"/>
      <c r="L5" s="77" t="str">
        <f>IFERROR(IF(B5&lt;&gt;"", IF(ISNUMBER(SEARCH("yes", LOWER(INDEX(Paste_Here!W$2:W$610, MATCH(B5, Paste_Here!A$2:A$610, 0))))), "Yes", IF(ISNUMBER(SEARCH("no", LOWER(INDEX(Paste_Here!W$2:W$610, MATCH(B5, Paste_Here!A$2:A$610, 0))))), "No", "")), ""), "")</f>
        <v/>
      </c>
      <c r="M5" s="66"/>
      <c r="N5" s="77"/>
      <c r="O5" s="66"/>
      <c r="P5" s="77" t="str">
        <f>IFERROR(IF(B5&lt;&gt;"", IF(ISNUMBER(SEARCH("yes", LOWER(INDEX(Paste_Here!V$2:V$610, MATCH(B5, Paste_Here!A$2:A$610, 0))))), "Yes", IF(ISNUMBER(SEARCH("no", LOWER(INDEX(Paste_Here!V$2:V$610, MATCH(B5, Paste_Here!A$2:A$610, 0))))), "No", "")), ""), "")</f>
        <v/>
      </c>
      <c r="Q5" s="66"/>
      <c r="R5" s="77"/>
      <c r="S5" s="66"/>
      <c r="T5" s="77"/>
      <c r="U5" s="66"/>
      <c r="V5" s="66"/>
      <c r="W5" s="77" t="str">
        <f>B5</f>
        <v/>
      </c>
      <c r="X5" s="66"/>
      <c r="Y5" s="77" t="str">
        <f>IFERROR(IF(B5&lt;&gt;"", IF(ISNUMBER(SEARCH("Revealed-Potential (Primary Focus)", LOWER(INDEX(Paste_Here!X$2:X$610, MATCH(B5, Paste_Here!A$2:A$610, 0))))), "Rev-Potential: Prim", IF(ISNUMBER(SEARCH("Revealed-Potential (Secondary Focus)", LOWER(INDEX(Paste_Here!X$2:X$610, MATCH(B5, Paste_Here!A$2:A$610, 0))))), "Rev-Potential: Sec", IF(ISNUMBER(SEARCH("Monitoring", LOWER(INDEX(Paste_Here!X$2:X$610, MATCH(B5, Paste_Here!A$2:A$610, 0))))), "Monitoring", IF(ISNUMBER(SEARCH("At-Promise (Secondary Focus)", LOWER(INDEX(Paste_Here!X$2:X$610, MATCH(B5, Paste_Here!A$2:A$610, 0))))), "At-Promise: Sec", IF(ISNUMBER(SEARCH("At-Promise (Primary Focus)", LOWER(INDEX(Paste_Here!X$2:X$610, MATCH(B5, Paste_Here!A$2:A$610, 0))))), "At-Promise: Prim", ""))))), ""), "")</f>
        <v/>
      </c>
      <c r="Z5" s="66"/>
      <c r="AA5" s="77"/>
      <c r="AB5" s="66"/>
      <c r="AC5" s="77" t="str">
        <f>IFERROR(IF(B5&lt;&gt;"", IF(ISNUMBER(SEARCH("Revealed-Potential (Primary Focus)", LOWER(INDEX(Paste_Here!AB$2:AB$610, MATCH(B5, Paste_Here!A$2:A$610, 0))))), "Rev-Potential: Prim", IF(ISNUMBER(SEARCH("Revealed-Potential (Secondary Focus)", LOWER(INDEX(Paste_Here!AB$2:AB$610, MATCH(B5, Paste_Here!A$2:A$610, 0))))), "Rev-Potential: Sec", IF(ISNUMBER(SEARCH("Monitoring", LOWER(INDEX(Paste_Here!AB$2:AB$610, MATCH(B5, Paste_Here!A$2:A$610, 0))))), "Monitoring", IF(ISNUMBER(SEARCH("At-Promise (Secondary Focus)", LOWER(INDEX(Paste_Here!AB$2:AB$610, MATCH(B5, Paste_Here!A$2:A$610, 0))))), "At-Promise: Sec", IF(ISNUMBER(SEARCH("At-Promise (Primary Focus)", LOWER(INDEX(Paste_Here!AB$2:AB$610, MATCH(B5, Paste_Here!A$2:A$610, 0))))), "At-Promise: Prim", ""))))), ""), "")</f>
        <v/>
      </c>
      <c r="AD5" s="66"/>
      <c r="AE5" s="77"/>
      <c r="AF5" s="66"/>
      <c r="AG5" s="77"/>
      <c r="AH5" s="66"/>
      <c r="AI5" s="77"/>
      <c r="AJ5" s="66"/>
      <c r="AK5" s="77"/>
      <c r="AL5" s="66"/>
      <c r="AM5" s="77"/>
      <c r="AN5" s="66"/>
      <c r="AO5" s="77"/>
      <c r="AP5" s="66"/>
      <c r="AQ5" s="77"/>
      <c r="AR5" s="66"/>
      <c r="AS5" s="77"/>
      <c r="AT5" s="66"/>
      <c r="AU5" s="66"/>
      <c r="AV5" s="77" t="str">
        <f>B5</f>
        <v/>
      </c>
      <c r="AW5" s="66"/>
      <c r="AX5" s="77" t="str">
        <f>IFERROR(IF(B5&lt;&gt;"", IF(AND(INDEX(Paste_Here!AC$2:AC$610, MATCH(B5, Paste_Here!A$2:A$610, 0))&lt;&gt;"", ISNUMBER(VALUE(INDEX(Paste_Here!AC$2:AC$610, MATCH(B5, Paste_Here!A$2:A$610, 0))))), INDEX(Paste_Here!AC$2:AC$610, MATCH(B5, Paste_Here!A$2:A$610, 0)), ""), ""), "")</f>
        <v/>
      </c>
      <c r="AY5" s="66"/>
      <c r="AZ5" s="77" t="str">
        <f>IFERROR(IF(B5&lt;&gt;"", IF(AND(INDEX(Paste_Here!AD$2:AD$610, MATCH(B5, Paste_Here!A$2:A$610, 0))&lt;&gt;"", ISNUMBER(VALUE(INDEX(Paste_Here!AD$2:AD$610, MATCH(B5, Paste_Here!A$2:A$610, 0))))), TEXT(ROUND(VALUE(INDEX(Paste_Here!AD$2:AD$610, MATCH(B5, Paste_Here!A$2:A$610, 0))), 2), "0.00"), ""), ""), "")</f>
        <v/>
      </c>
      <c r="BA5" s="66"/>
      <c r="BB5" s="77" t="str">
        <f>IFERROR(IF(B5&lt;&gt;"", IF(LOWER(INDEX(Paste_Here!AE$2:AE$610, MATCH(B5, Paste_Here!A$2:A$610, 0)))="approaching expectations", "Approaching", IF(LOWER(INDEX(Paste_Here!AE$2:AE$610, MATCH(B5, Paste_Here!A$2:A$610, 0)))="met expectations", "Met", IF(LOWER(INDEX(Paste_Here!AE$2:AE$610, MATCH(B5, Paste_Here!A$2:A$610, 0)))="exceeded expectations", "Exceeded", IF(LOWER(INDEX(Paste_Here!AE$2:AE$610, MATCH(B5, Paste_Here!A$2:A$610, 0)))="below expectations", "Below", "")))), ""), "")</f>
        <v/>
      </c>
      <c r="BC5" s="66"/>
      <c r="BD5" s="77" t="str">
        <f>IFERROR(IF(B5&lt;&gt;"", IF(AND(INDEX(Paste_Here!T$2:T$610, MATCH(B5, Paste_Here!A$2:A$610, 0))&lt;&gt;"", ISNUMBER(VALUE(INDEX(Paste_Here!T$2:T$610, MATCH(B5, Paste_Here!A$2:A$610, 0))))), INDEX(Paste_Here!T$2:T$610, MATCH(B5, Paste_Here!A$2:A$610, 0)), ""), ""), "")</f>
        <v/>
      </c>
      <c r="BE5" s="66"/>
      <c r="BF5" s="77"/>
      <c r="BG5" s="66"/>
      <c r="BH5" s="77"/>
      <c r="BI5" s="66"/>
      <c r="BJ5" s="77"/>
      <c r="BK5" s="66"/>
      <c r="BL5" s="77" t="str">
        <f>IFERROR(IF(B5&lt;&gt;"", IF(AND(INDEX(Paste_Here!N$2:N$610, MATCH(B5, Paste_Here!A$2:A$610, 0))&lt;&gt;"", ISNUMBER(VALUE(INDEX(Paste_Here!N$2:N$610, MATCH(B5, Paste_Here!A$2:A$610, 0))))), INDEX(Paste_Here!N$2:N$610, MATCH(B5, Paste_Here!A$2:A$610, 0)), ""), ""), "")</f>
        <v/>
      </c>
      <c r="BM5" s="66"/>
      <c r="BN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BO5" s="66"/>
      <c r="BP5" s="77" t="str" cm="1">
        <f t="array" aca="1" ref="BP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BQ5" s="66"/>
      <c r="BR5" s="66"/>
      <c r="BS5" s="77"/>
      <c r="BT5" s="66"/>
      <c r="BU5" s="77"/>
      <c r="BV5" s="66"/>
      <c r="BW5" s="77"/>
      <c r="BX5" s="66"/>
      <c r="BY5" s="77"/>
      <c r="BZ5" s="66"/>
      <c r="CA5" s="77"/>
      <c r="CB5" s="66"/>
      <c r="CC5" s="77"/>
      <c r="CD5" s="66"/>
      <c r="CE5" s="77"/>
      <c r="CF5" s="66"/>
      <c r="CG5" s="77"/>
      <c r="CH5" s="66"/>
      <c r="CI5" s="77"/>
      <c r="CJ5" s="66"/>
      <c r="CK5" s="77"/>
      <c r="CL5" s="66"/>
      <c r="CM5" s="77"/>
      <c r="CN5" s="66"/>
      <c r="CO5" s="66"/>
      <c r="CP5" s="77" t="str">
        <f>B5</f>
        <v/>
      </c>
      <c r="CQ5" s="66"/>
      <c r="CR5" s="77" t="str">
        <f>IFERROR(IF(B5&lt;&gt;"", IF(AND(INDEX(Paste_Here!Y$2:Y$610, MATCH(B5, Paste_Here!A$2:A$610, 0))&lt;&gt;"", ISNUMBER(VALUE(INDEX(Paste_Here!Y$2:Y$610, MATCH(B5, Paste_Here!A$2:A$610, 0))))), INDEX(Paste_Here!Y$2:Y$610, MATCH(B5, Paste_Here!A$2:A$610, 0)), ""), ""), "")</f>
        <v/>
      </c>
      <c r="CS5" s="66"/>
      <c r="CT5" s="77" t="str">
        <f>IFERROR(IF(B5&lt;&gt;"", IF(AND(INDEX(Paste_Here!AA$2:AA$610, MATCH(B5, Paste_Here!A$2:A$610, 0))&lt;&gt;"", ISNUMBER(--INDEX(Paste_Here!AA$2:AA$610, MATCH(B5, Paste_Here!A$2:A$610, 0)))), TEXT(ROUND(--INDEX(Paste_Here!AA$2:AA$610, MATCH(B5, Paste_Here!A$2:A$610, 0)), 2), "0.00"), ""), ""), "")</f>
        <v/>
      </c>
      <c r="CU5" s="66"/>
      <c r="CV5" s="77" t="str">
        <f>IFERROR(IF(B5&lt;&gt;"", IF(LOWER(INDEX(Paste_Here!Z$2:Z$610, MATCH(B5, Paste_Here!A$2:A$610, 0)))="approaching expectations", "Approaching", IF(LOWER(INDEX(Paste_Here!Z$2:Z$610, MATCH(B5, Paste_Here!A$2:A$610, 0)))="met expectations", "Met", IF(LOWER(INDEX(Paste_Here!Z$2:Z$610, MATCH(B5, Paste_Here!A$2:A$610, 0)))="exceeded expectations", "Exceeded", IF(LOWER(INDEX(Paste_Here!Z$2:Z$610, MATCH(B5, Paste_Here!A$2:A$610, 0)))="below expectations", "Below", "")))), ""), "")</f>
        <v/>
      </c>
      <c r="CW5" s="66"/>
      <c r="CX5" s="77"/>
      <c r="CY5" s="66"/>
      <c r="CZ5" s="77" t="str">
        <f>IFERROR(IF(B5&lt;&gt;"", IF(AND(INDEX(Paste_Here!AL$2:AL$610, MATCH(B5, Paste_Here!A$2:A$610, 0))&lt;&gt;"", ISNUMBER(VALUE(INDEX(Paste_Here!AL$2:AL$610, MATCH(B5, Paste_Here!A$2:A$610, 0))))), INDEX(Paste_Here!AL$2:AL$610, MATCH(B5, Paste_Here!A$2:A$610, 0)), ""), ""), "")</f>
        <v/>
      </c>
      <c r="DA5" s="66"/>
      <c r="DB5" s="77" t="str">
        <f>IFERROR(IF(B5&lt;&gt;"", IF(ISNUMBER(SEARCH("highrisk", LOWER(INDEX(Paste_Here!AM$2:AM$610, MATCH(B5, Paste_Here!A$2:A$610, 0))))), "High Risk", IF(ISNUMBER(SEARCH("lowrisk", LOWER(INDEX(Paste_Here!AM$2:AM$610, MATCH(B5, Paste_Here!A$2:A$610, 0))))), "Low Risk", IF(ISNUMBER(SEARCH("somerisk", LOWER(INDEX(Paste_Here!AM$2:AM$610, MATCH(B5, Paste_Here!A$2:A$610, 0))))), "Some Risk", ""))), ""), "")</f>
        <v/>
      </c>
      <c r="DC5" s="66"/>
      <c r="DD5" s="77" t="str">
        <f>IFERROR(IF(B5&lt;&gt;"", IF(AND(INDEX(Paste_Here!AN$2:AN$610, MATCH(B5, Paste_Here!A$2:A$610, 0))&lt;&gt;"", ISNUMBER(VALUE(INDEX(Paste_Here!AN$2:AN$610, MATCH(B5, Paste_Here!A$2:A$610, 0))))), INDEX(Paste_Here!AN$2:AN$610, MATCH(B5, Paste_Here!A$2:A$610, 0)), ""), ""), "")</f>
        <v/>
      </c>
      <c r="DE5" s="66"/>
      <c r="DF5" s="77" t="str">
        <f>IFERROR(IF(B5&lt;&gt;"", IF(AND(INDEX(Paste_Here!Q$2:Q$610, MATCH(B5, Paste_Here!A$2:A$610, 0))&lt;&gt;"", ISNUMBER(VALUE(INDEX(Paste_Here!Q$2:Q$610, MATCH(B5, Paste_Here!A$2:A$610, 0))))), INDEX(Paste_Here!Q$2:Q$610, MATCH(B5, Paste_Here!A$2:A$610, 0)), ""), ""), "")</f>
        <v/>
      </c>
      <c r="DG5" s="66"/>
      <c r="DH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DI5" s="66"/>
      <c r="DJ5" s="77" t="str" cm="1">
        <f t="array" aca="1" ref="DJ5" ca="1">IFERROR(VALUE(IF(ISNUMBER(SEARCH("EM", INDEX(Paste_Here!S$2:S$500, MATCH(B5, Paste_Here!A$2:A$500, 0)))), "-" &amp; _xlfn.TEXTJOIN("", TRUE, IF(ISNUMBER(--MID(INDEX(Paste_Here!S$2:S$500, MATCH(B5, Paste_Here!A$2:A$500, 0)), ROW(INDIRECT("1:"&amp;LEN(INDEX(Paste_Here!S$2:S$500, MATCH(B5, Paste_Here!A$2:A$500, 0))))), 1)), MID(INDEX(Paste_Here!S$2:S$500, MATCH(B5, Paste_Here!A$2:A$500, 0)), ROW(INDIRECT("1:"&amp;LEN(INDEX(Paste_Here!S$2:S$500, MATCH(B5, Paste_Here!A$2:A$500, 0))))), 1), "")), _xlfn.TEXTJOIN("", TRUE, IF(ISNUMBER(--MID(INDEX(Paste_Here!S$2:S$500, MATCH(B5, Paste_Here!A$2:A$500, 0)), ROW(INDIRECT("1:"&amp;LEN(INDEX(Paste_Here!S$2:S$500, MATCH(B5, Paste_Here!A$2:A$500, 0))))), 1)), MID(INDEX(Paste_Here!S$2:S$500, MATCH(B5, Paste_Here!A$2:A$500, 0)), ROW(INDIRECT("1:"&amp;LEN(INDEX(Paste_Here!S$2:S$500, MATCH(B5, Paste_Here!A$2:A$500, 0))))), 1), "")))), "")</f>
        <v/>
      </c>
      <c r="DK5" s="66"/>
      <c r="DL5" s="66"/>
      <c r="DM5" s="77" t="str">
        <f>B5</f>
        <v/>
      </c>
      <c r="DN5" s="66"/>
      <c r="DO5" s="77" t="str">
        <f>IFERROR(IF(B5&lt;&gt;"", IF(AND(INDEX(Paste_Here!AF$2:AF$610, MATCH(B5, Paste_Here!A$2:A$610, 0))&lt;&gt;"", ISNUMBER(VALUE(INDEX(Paste_Here!AF$2:AF$610, MATCH(B5, Paste_Here!A$2:A$610, 0))))), INDEX(Paste_Here!AF$2:AF$610, MATCH(B5, Paste_Here!A$2:A$610, 0)), ""), ""), "")</f>
        <v/>
      </c>
      <c r="DP5" s="66"/>
      <c r="DQ5" s="77" t="str">
        <f>IFERROR(IF(B5&lt;&gt;"", IF(AND(INDEX(Paste_Here!AG$2:AG$610, MATCH(B5, Paste_Here!A$2:A$610, 0))&lt;&gt;"", ISNUMBER(--INDEX(Paste_Here!AG$2:AG$610, MATCH(B5, Paste_Here!A$2:A$610, 0)))), TEXT(ROUND(--INDEX(Paste_Here!AG$2:AG$610, MATCH(B5, Paste_Here!A$2:A$610, 0)), 2), "0.00"), ""), ""), "")</f>
        <v/>
      </c>
      <c r="DR5" s="66"/>
      <c r="DS5" s="77" t="str">
        <f>IFERROR(IF(B5&lt;&gt;"", IF(LOWER(INDEX(Paste_Here!AH$2:AH$610, MATCH(B5, Paste_Here!A$2:A$610, 0)))="approaching expectations", "Approaching", IF(LOWER(INDEX(Paste_Here!AH$2:AH$610, MATCH(B5, Paste_Here!A$2:A$610, 0)))="met expectations", "Met", IF(LOWER(INDEX(Paste_Here!AH$2:AH$610, MATCH(B5, Paste_Here!A$2:A$610, 0)))="exceeded expectations", "Exceeded", IF(LOWER(INDEX(Paste_Here!AH$2:AH$610, MATCH(B5, Paste_Here!A$2:A$610, 0)))="below expectations", "Below", "")))), ""), "")</f>
        <v/>
      </c>
      <c r="DT5" s="66"/>
      <c r="DU5" s="77" t="str">
        <f>IFERROR(IF(B5&lt;&gt;"", IF(AND(INDEX(Paste_Here!U$2:U$610, MATCH(B5, Paste_Here!A$2:A$610, 0))&lt;&gt;"", ISNUMBER(VALUE(INDEX(Paste_Here!U$2:U$610, MATCH(B5, Paste_Here!A$2:A$610, 0))))), INDEX(Paste_Here!U$2:U$610, MATCH(B5, Paste_Here!A$2:A$610, 0)), ""), ""), "")</f>
        <v/>
      </c>
      <c r="DV5" s="66"/>
      <c r="DW5" s="77"/>
      <c r="DX5" s="66"/>
      <c r="DY5" s="77" t="str">
        <f>IFERROR(IF(B5&lt;&gt;"", IF(AND(INDEX(Paste_Here!AI$2:AI$610, MATCH(B5, Paste_Here!A$2:A$610, 0))&lt;&gt;"", ISNUMBER(VALUE(INDEX(Paste_Here!AI$2:AI$610, MATCH(B5, Paste_Here!A$2:A$610, 0))))), INDEX(Paste_Here!AI$2:AI$610, MATCH(B5, Paste_Here!A$2:A$610, 0)), ""), ""), "")</f>
        <v/>
      </c>
      <c r="DZ5" s="66"/>
      <c r="EA5" s="77" t="str">
        <f>IFERROR(IF(B5&lt;&gt;"", IF(AND(INDEX(Paste_Here!AJ$2:AJ$610, MATCH(B5, Paste_Here!A$2:A$610, 0))&lt;&gt;"", ISNUMBER(--INDEX(Paste_Here!AJ$2:AJ$610, MATCH(B5, Paste_Here!A$2:A$610, 0)))), TEXT(ROUND(--INDEX(Paste_Here!AJ$2:AJ$610, MATCH(B5, Paste_Here!A$2:A$610, 0)), 2), "0.00"), ""), ""), "")</f>
        <v/>
      </c>
      <c r="EB5" s="66"/>
      <c r="EC5" s="77" t="str">
        <f>IFERROR(IF(B5&lt;&gt;"", IF(LOWER(INDEX(Paste_Here!AK$2:AK$610, MATCH(B5, Paste_Here!A$2:A$610, 0)))="approaching expectations", "Approaching", IF(LOWER(INDEX(Paste_Here!AK$2:AK$610, MATCH(B5, Paste_Here!A$2:A$610, 0)))="met expectations", "Met", IF(LOWER(INDEX(Paste_Here!AK$2:AK$610, MATCH(B5, Paste_Here!A$2:A$610, 0)))="exceeded expectations", "Exceeded", IF(LOWER(INDEX(Paste_Here!AK$2:AK$610, MATCH(B5, Paste_Here!A$2:A$610, 0)))="below expectations", "Below", "")))), ""), "")</f>
        <v/>
      </c>
      <c r="ED5" s="66"/>
      <c r="EE5" s="77"/>
      <c r="EF5" s="66"/>
      <c r="EG5" s="77"/>
      <c r="EH5" s="66"/>
      <c r="EI5" s="66"/>
      <c r="EJ5" s="77" t="str">
        <f>B5</f>
        <v/>
      </c>
      <c r="EK5" s="66"/>
      <c r="EL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EM5" s="66"/>
      <c r="EN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EO5" s="66"/>
      <c r="EP5" s="77"/>
      <c r="EQ5" s="66"/>
      <c r="ER5" s="77" t="str">
        <f>IFERROR(IF(B5&lt;&gt;"", IF(AND(INDEX(Paste_Here!AT$2:AT$610, MATCH(B5, Paste_Here!A$2:A$610, 0))&lt;&gt;"", ISNUMBER(VALUE(INDEX(Paste_Here!AT$2:AT$610, MATCH(B5, Paste_Here!A$2:A$610, 0))))), INDEX(Paste_Here!AT$2:AT$610, MATCH(B5, Paste_Here!A$2:A$610, 0)), ""), ""), "")</f>
        <v/>
      </c>
      <c r="ES5" s="66"/>
      <c r="ET5" s="77" t="str">
        <f>IFERROR(IF(B5&lt;&gt;"", IF(AND(INDEX(Paste_Here!AV$2:AV$610, MATCH(B5, Paste_Here!A$2:A$610, 0))&lt;&gt;"", ISNUMBER(VALUE(INDEX(Paste_Here!AV$2:AV$610, MATCH(B5, Paste_Here!A$2:A$610, 0))))), INDEX(Paste_Here!AV$2:AV$610, MATCH(B5, Paste_Here!A$2:A$610, 0)), ""), ""), "")</f>
        <v/>
      </c>
      <c r="EU5" s="66"/>
      <c r="EV5" s="77"/>
      <c r="EW5" s="66"/>
      <c r="EX5" s="77" t="str">
        <f>IFERROR(IF(B5&lt;&gt;"", IF(AND(INDEX(Paste_Here!AU$2:AU$610, MATCH(B5, Paste_Here!A$2:A$610, 0))&lt;&gt;"", ISNUMBER(VALUE(INDEX(Paste_Here!AU$2:AU$610, MATCH(B5, Paste_Here!A$2:A$610, 0))))), INDEX(Paste_Here!AU$2:AU$610, MATCH(B5, Paste_Here!A$2:A$610, 0)), ""), ""), "")</f>
        <v/>
      </c>
      <c r="EY5" s="66"/>
      <c r="EZ5" s="77" t="str">
        <f>IFERROR(IF(B5&lt;&gt;"", IF(AND(INDEX(Paste_Here!AW$2:AW$610, MATCH(B5, Paste_Here!A$2:A$610, 0))&lt;&gt;"", ISNUMBER(VALUE(INDEX(Paste_Here!AW$2:AW$610, MATCH(B5, Paste_Here!A$2:A$610, 0))))), INDEX(Paste_Here!AW$2:AW$610, MATCH(B5, Paste_Here!A$2:A$610, 0)), ""), ""), "")</f>
        <v/>
      </c>
      <c r="FA5" s="66"/>
      <c r="FB5" s="77"/>
      <c r="FC5" s="66"/>
      <c r="FD5" s="77"/>
      <c r="FE5" s="66"/>
      <c r="FF5" s="66"/>
      <c r="FG5" s="77" t="str">
        <f>B5</f>
        <v/>
      </c>
      <c r="FH5" s="66"/>
      <c r="FI5" s="77" t="str">
        <f>IFERROR(IF(B5&lt;&gt;"", IF(ISNUMBER(SEARCH("s", LOWER(INDEX(Paste_Here!M$2:M$610, MATCH(B5, Paste_Here!A$2:A$610, 0))))), "Yes", IF(INDEX(Paste_Here!M$2:M$610, MATCH(B5, Paste_Here!A$2:A$610, 0))&lt;&gt;"", "No", "")), ""), "")</f>
        <v/>
      </c>
      <c r="FJ5" s="66"/>
      <c r="FK5" s="77" t="str">
        <f>IFERROR(IF(B5&lt;&gt;"", IF(ISNUMBER(SEARCH("yes", LOWER(INDEX(Paste_Here!F$2:F$610, MATCH(B5, Paste_Here!A$2:A$610, 0))))), "Yes", IF(ISNUMBER(SEARCH("no", LOWER(INDEX(Paste_Here!F$2:F$610, MATCH(B5, Paste_Here!A$2:A$610, 0))))), "No", "")), ""), "")</f>
        <v/>
      </c>
      <c r="FL5" s="66"/>
      <c r="FM5" s="77" t="str">
        <f>IFERROR(IF(B5&lt;&gt;"", IF(ISNUMBER(SEARCH("english language learner", LOWER(INDEX(Paste_Here!C$2:C$610, MATCH(B5, Paste_Here!A$2:A$610, 0))))), "Yes", ""), ""), "")</f>
        <v/>
      </c>
      <c r="FN5" s="66"/>
      <c r="FO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FP5" s="66"/>
      <c r="FQ5" s="77" t="str">
        <f>IFERROR(IF(B5&lt;&gt;"", IF(ISNUMBER(SEARCH("yes", LOWER(INDEX(Paste_Here!L$2:L$610, MATCH(B5, Paste_Here!A$2:A$610, 0))))), "Yes", IF(ISNUMBER(SEARCH("no", LOWER(INDEX(Paste_Here!L$2:L$610, MATCH(B5, Paste_Here!A$2:A$610, 0))))), "No", "")), ""), "")</f>
        <v/>
      </c>
      <c r="FR5" s="66"/>
      <c r="FS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FT5" s="66"/>
      <c r="FU5" s="77"/>
      <c r="FV5" s="66"/>
      <c r="FW5" s="77" t="str">
        <f>IFERROR(IF(B5&lt;&gt;"", IF(AND(INDEX(Paste_Here!D$2:D$610, MATCH(B5, Paste_Here!A$2:A$610, 0))&lt;&gt;"", ISNUMBER(VALUE(INDEX(Paste_Here!D$2:D$610, MATCH(B5, Paste_Here!A$2:A$610, 0))))), INDEX(Paste_Here!D$2:D$610, MATCH(B5, Paste_Here!A$2:A$610, 0)), ""), ""), "")</f>
        <v/>
      </c>
      <c r="FX5" s="66"/>
      <c r="FY5" s="77" t="str">
        <f>IFERROR(IF(B5&lt;&gt;"", IF(AND(INDEX(Paste_Here!G$2:G$610, MATCH(B5, Paste_Here!A$2:A$610, 0))&lt;&gt;"", ISNUMBER(VALUE(INDEX(Paste_Here!G$2:G$610, MATCH(B5, Paste_Here!A$2:A$610, 0))))), INDEX(Paste_Here!G$2:G$610, MATCH(B5, Paste_Here!A$2:A$610, 0)), ""), ""), "")</f>
        <v/>
      </c>
      <c r="FZ5" s="66"/>
      <c r="GA5" s="95"/>
      <c r="GB5" s="66"/>
      <c r="GC5" s="66"/>
      <c r="GD5" s="77"/>
      <c r="GE5" s="66"/>
      <c r="GF5" s="77"/>
      <c r="GG5" s="66"/>
      <c r="GH5" s="77"/>
      <c r="GI5" s="66"/>
      <c r="GJ5" s="77"/>
      <c r="GK5" s="66"/>
      <c r="GL5" s="77"/>
      <c r="GM5" s="66"/>
      <c r="GN5" s="77"/>
      <c r="GO5" s="66"/>
      <c r="GP5" s="77"/>
      <c r="GQ5" s="66"/>
      <c r="GR5" s="77"/>
      <c r="GS5" s="66"/>
      <c r="GT5" s="77"/>
      <c r="GU5" s="66"/>
      <c r="GV5" s="77"/>
      <c r="GW5" s="66"/>
      <c r="GX5" s="77"/>
      <c r="GY5" s="66"/>
      <c r="GZ5" s="66"/>
      <c r="HA5" s="77"/>
      <c r="HB5" s="66"/>
      <c r="HC5" s="77"/>
      <c r="HD5" s="66"/>
      <c r="HE5" s="77"/>
      <c r="HF5" s="66"/>
      <c r="HG5" s="77"/>
      <c r="HH5" s="66"/>
      <c r="HI5" s="77"/>
      <c r="HJ5" s="66"/>
      <c r="HK5" s="77"/>
      <c r="HL5" s="66"/>
      <c r="HM5" s="77"/>
      <c r="HN5" s="66"/>
      <c r="HO5" s="77"/>
      <c r="HP5" s="66"/>
      <c r="HQ5" s="77"/>
      <c r="HR5" s="66"/>
      <c r="HS5" s="77"/>
      <c r="HT5" s="66"/>
      <c r="HU5" s="77"/>
      <c r="HV5" s="66"/>
      <c r="HW5" s="66"/>
      <c r="HX5" s="77"/>
      <c r="HY5" s="66"/>
      <c r="HZ5" s="77"/>
      <c r="IA5" s="66"/>
      <c r="IB5" s="77"/>
      <c r="IC5" s="66"/>
      <c r="ID5" s="77"/>
      <c r="IE5" s="66"/>
      <c r="IF5" s="77"/>
      <c r="IG5" s="66"/>
      <c r="IH5" s="77"/>
      <c r="II5" s="66"/>
      <c r="IJ5" s="77"/>
      <c r="IK5" s="66"/>
      <c r="IL5" s="77"/>
      <c r="IM5" s="66"/>
      <c r="IN5" s="77"/>
      <c r="IO5" s="66"/>
      <c r="IP5" s="77"/>
      <c r="IQ5" s="66"/>
      <c r="IR5" s="77"/>
      <c r="IS5" s="66"/>
      <c r="IT5" s="66"/>
      <c r="IU5" s="77"/>
      <c r="IV5" s="66"/>
      <c r="IW5" s="77"/>
      <c r="IX5" s="66"/>
      <c r="IY5" s="77"/>
      <c r="IZ5" s="66"/>
      <c r="JA5" s="77"/>
      <c r="JB5" s="66"/>
      <c r="JC5" s="77"/>
      <c r="JD5" s="66"/>
      <c r="JE5" s="77"/>
      <c r="JF5" s="66"/>
      <c r="JG5" s="77"/>
      <c r="JH5" s="66"/>
      <c r="JI5" s="77"/>
      <c r="JJ5" s="66"/>
      <c r="JK5" s="77"/>
      <c r="JL5" s="66"/>
      <c r="JM5" s="77"/>
      <c r="JN5" s="66"/>
      <c r="JO5" s="77"/>
      <c r="JP5" s="66"/>
      <c r="JS5" s="1" t="str" cm="1">
        <f t="array" ref="JS5">IFERROR(INDEX(Paste_Here!$B$2:$B$610, MATCH(0, COUNTIF(JS$4:JS4, Paste_Here!$B$2:$B$610) + IF(Paste_Here!$B$2:$B$610="", 1, 0), 0)), "")</f>
        <v/>
      </c>
      <c r="JT5" s="1" t="str">
        <f>IF(JS5&lt;&gt;"", INDEX(Paste_Here!$A$2:$A$610, MATCH(JS5, Paste_Here!$B$2:$B$610, 0)), "")</f>
        <v/>
      </c>
      <c r="JU5" s="1" t="str">
        <f>JT5</f>
        <v/>
      </c>
      <c r="JV5" s="1" t="str" cm="1">
        <f t="array" ref="JV5">IFERROR(INDEX($JU$5:$JU$610, MATCH(SMALL(IF($JU$5:$JU$610&lt;&gt;"", COUNTIF($JU$5:$JU$610, "&lt;"&amp;$JU$5:$JU$610)+1), ROW()-ROW($JV$5)+1), COUNTIF($JU$5:$JU$610, "&lt;"&amp;$JU$5:$JU$610)+1, 0)), "")</f>
        <v/>
      </c>
    </row>
    <row r="6" spans="1:282">
      <c r="A6" s="66"/>
      <c r="B6" s="77" t="str">
        <f t="shared" ref="B6:B69" si="2">JV6</f>
        <v/>
      </c>
      <c r="C6" s="66"/>
      <c r="D6" s="77" t="str">
        <f>IFERROR(IF(B6&lt;&gt;"", IF(COUNTIF(INDEX(Paste_Here!AS$2:AS$610, MATCH(B6, Paste_Here!A$2:A$610, 0), 0), "yes") &gt; 0, "Yes", IF(COUNTIF(INDEX(Paste_Here!AS$2:AS$610, MATCH(B6, Paste_Here!A$2:A$610, 0), 0), "no") &gt; 0, "No", "")), ""), "")</f>
        <v/>
      </c>
      <c r="E6" s="66"/>
      <c r="F6" s="77" t="str">
        <f t="shared" ref="F6:F69" si="3">IFERROR(IF(B6&lt;&gt;"", IF(AND(ISNUMBER(BP6), BP6 &gt;= 1205), "Yes", IF(AND(ISNUMBER(BP6), BP6 &lt;= 1204), "No", "")), ""), "")</f>
        <v/>
      </c>
      <c r="G6" s="66"/>
      <c r="H6" s="77" t="str">
        <f>IFERROR(IF(B6&lt;&gt;"", IF(COUNTIF(INDEX(Paste_Here!AO$2:AR$610, MATCH(B6, Paste_Here!A$2:A$610, 0), 0), "yes") &gt; 0, "Yes", IF(COUNTIF(INDEX(Paste_Here!AO$2:AR$610, MATCH(B6, Paste_Here!A$2:A$610, 0), 0), "no") &gt; 0, "No", "")), ""), "")</f>
        <v/>
      </c>
      <c r="I6" s="66"/>
      <c r="J6" s="77" t="str">
        <f t="shared" ref="J6:J69" si="4">IFERROR(IF(B6&lt;&gt;"", IF(AND(ISNUMBER(DJ6), DJ6 &gt;= 1055), "Yes", IF(AND(ISNUMBER(DJ6), DJ6 &lt;= 1054), "No", "")), ""), "")</f>
        <v/>
      </c>
      <c r="K6" s="66"/>
      <c r="L6" s="77" t="str">
        <f>IFERROR(IF(B6&lt;&gt;"", IF(ISNUMBER(SEARCH("yes", LOWER(INDEX(Paste_Here!W$2:W$610, MATCH(B6, Paste_Here!A$2:A$610, 0))))), "Yes", IF(ISNUMBER(SEARCH("no", LOWER(INDEX(Paste_Here!W$2:W$610, MATCH(B6, Paste_Here!A$2:A$610, 0))))), "No", "")), ""), "")</f>
        <v/>
      </c>
      <c r="M6" s="66"/>
      <c r="N6" s="77"/>
      <c r="O6" s="66"/>
      <c r="P6" s="77" t="str">
        <f>IFERROR(IF(B6&lt;&gt;"", IF(ISNUMBER(SEARCH("yes", LOWER(INDEX(Paste_Here!V$2:V$610, MATCH(B6, Paste_Here!A$2:A$610, 0))))), "Yes", IF(ISNUMBER(SEARCH("no", LOWER(INDEX(Paste_Here!V$2:V$610, MATCH(B6, Paste_Here!A$2:A$610, 0))))), "No", "")), ""), "")</f>
        <v/>
      </c>
      <c r="Q6" s="66"/>
      <c r="R6" s="77"/>
      <c r="S6" s="66"/>
      <c r="T6" s="77"/>
      <c r="U6" s="66"/>
      <c r="V6" s="66"/>
      <c r="W6" s="77" t="str">
        <f t="shared" ref="W6:W69" si="5">B6</f>
        <v/>
      </c>
      <c r="X6" s="66"/>
      <c r="Y6" s="77" t="str">
        <f>IFERROR(IF(B6&lt;&gt;"", IF(ISNUMBER(SEARCH("Revealed-Potential (Primary Focus)", LOWER(INDEX(Paste_Here!X$2:X$610, MATCH(B6, Paste_Here!A$2:A$610, 0))))), "Rev-Potential: Prim", IF(ISNUMBER(SEARCH("Revealed-Potential (Secondary Focus)", LOWER(INDEX(Paste_Here!X$2:X$610, MATCH(B6, Paste_Here!A$2:A$610, 0))))), "Rev-Potential: Sec", IF(ISNUMBER(SEARCH("Monitoring", LOWER(INDEX(Paste_Here!X$2:X$610, MATCH(B6, Paste_Here!A$2:A$610, 0))))), "Monitoring", IF(ISNUMBER(SEARCH("At-Promise (Secondary Focus)", LOWER(INDEX(Paste_Here!X$2:X$610, MATCH(B6, Paste_Here!A$2:A$610, 0))))), "At-Promise: Sec", IF(ISNUMBER(SEARCH("At-Promise (Primary Focus)", LOWER(INDEX(Paste_Here!X$2:X$610, MATCH(B6, Paste_Here!A$2:A$610, 0))))), "At-Promise: Prim", ""))))), ""), "")</f>
        <v/>
      </c>
      <c r="Z6" s="66"/>
      <c r="AA6" s="77"/>
      <c r="AB6" s="66"/>
      <c r="AC6" s="77" t="str">
        <f>IFERROR(IF(B6&lt;&gt;"", IF(ISNUMBER(SEARCH("Revealed-Potential (Primary Focus)", LOWER(INDEX(Paste_Here!AB$2:AB$610, MATCH(B6, Paste_Here!A$2:A$610, 0))))), "Rev-Potential: Prim", IF(ISNUMBER(SEARCH("Revealed-Potential (Secondary Focus)", LOWER(INDEX(Paste_Here!AB$2:AB$610, MATCH(B6, Paste_Here!A$2:A$610, 0))))), "Rev-Potential: Sec", IF(ISNUMBER(SEARCH("Monitoring", LOWER(INDEX(Paste_Here!AB$2:AB$610, MATCH(B6, Paste_Here!A$2:A$610, 0))))), "Monitoring", IF(ISNUMBER(SEARCH("At-Promise (Secondary Focus)", LOWER(INDEX(Paste_Here!AB$2:AB$610, MATCH(B6, Paste_Here!A$2:A$610, 0))))), "At-Promise: Sec", IF(ISNUMBER(SEARCH("At-Promise (Primary Focus)", LOWER(INDEX(Paste_Here!AB$2:AB$610, MATCH(B6, Paste_Here!A$2:A$610, 0))))), "At-Promise: Prim", ""))))), ""), "")</f>
        <v/>
      </c>
      <c r="AD6" s="66"/>
      <c r="AE6" s="77"/>
      <c r="AF6" s="66"/>
      <c r="AG6" s="77"/>
      <c r="AH6" s="66"/>
      <c r="AI6" s="77"/>
      <c r="AJ6" s="66"/>
      <c r="AK6" s="77"/>
      <c r="AL6" s="66"/>
      <c r="AM6" s="77"/>
      <c r="AN6" s="66"/>
      <c r="AO6" s="77"/>
      <c r="AP6" s="66"/>
      <c r="AQ6" s="77"/>
      <c r="AR6" s="66"/>
      <c r="AS6" s="77"/>
      <c r="AT6" s="66"/>
      <c r="AU6" s="66"/>
      <c r="AV6" s="77" t="str">
        <f t="shared" ref="AV6:AV69" si="6">B6</f>
        <v/>
      </c>
      <c r="AW6" s="66"/>
      <c r="AX6" s="77" t="str">
        <f>IFERROR(IF(B6&lt;&gt;"", IF(AND(INDEX(Paste_Here!AC$2:AC$610, MATCH(B6, Paste_Here!A$2:A$610, 0))&lt;&gt;"", ISNUMBER(VALUE(INDEX(Paste_Here!AC$2:AC$610, MATCH(B6, Paste_Here!A$2:A$610, 0))))), INDEX(Paste_Here!AC$2:AC$610, MATCH(B6, Paste_Here!A$2:A$610, 0)), ""), ""), "")</f>
        <v/>
      </c>
      <c r="AY6" s="66"/>
      <c r="AZ6" s="77" t="str">
        <f>IFERROR(IF(B6&lt;&gt;"", IF(AND(INDEX(Paste_Here!AD$2:AD$610, MATCH(B6, Paste_Here!A$2:A$610, 0))&lt;&gt;"", ISNUMBER(VALUE(INDEX(Paste_Here!AD$2:AD$610, MATCH(B6, Paste_Here!A$2:A$610, 0))))), TEXT(ROUND(VALUE(INDEX(Paste_Here!AD$2:AD$610, MATCH(B6, Paste_Here!A$2:A$610, 0))), 2), "0.00"), ""), ""), "")</f>
        <v/>
      </c>
      <c r="BA6" s="66"/>
      <c r="BB6" s="77" t="str">
        <f>IFERROR(IF(B6&lt;&gt;"", IF(LOWER(INDEX(Paste_Here!AE$2:AE$610, MATCH(B6, Paste_Here!A$2:A$610, 0)))="approaching expectations", "Approaching", IF(LOWER(INDEX(Paste_Here!AE$2:AE$610, MATCH(B6, Paste_Here!A$2:A$610, 0)))="met expectations", "Met", IF(LOWER(INDEX(Paste_Here!AE$2:AE$610, MATCH(B6, Paste_Here!A$2:A$610, 0)))="exceeded expectations", "Exceeded", IF(LOWER(INDEX(Paste_Here!AE$2:AE$610, MATCH(B6, Paste_Here!A$2:A$610, 0)))="below expectations", "Below", "")))), ""), "")</f>
        <v/>
      </c>
      <c r="BC6" s="66"/>
      <c r="BD6" s="77" t="str">
        <f>IFERROR(IF(B6&lt;&gt;"", IF(AND(INDEX(Paste_Here!T$2:T$610, MATCH(B6, Paste_Here!A$2:A$610, 0))&lt;&gt;"", ISNUMBER(VALUE(INDEX(Paste_Here!T$2:T$610, MATCH(B6, Paste_Here!A$2:A$610, 0))))), INDEX(Paste_Here!T$2:T$610, MATCH(B6, Paste_Here!A$2:A$610, 0)), ""), ""), "")</f>
        <v/>
      </c>
      <c r="BE6" s="66"/>
      <c r="BF6" s="77"/>
      <c r="BG6" s="66"/>
      <c r="BH6" s="77"/>
      <c r="BI6" s="66"/>
      <c r="BJ6" s="77"/>
      <c r="BK6" s="66"/>
      <c r="BL6" s="77" t="str">
        <f>IFERROR(IF(B6&lt;&gt;"", IF(AND(INDEX(Paste_Here!N$2:N$610, MATCH(B6, Paste_Here!A$2:A$610, 0))&lt;&gt;"", ISNUMBER(VALUE(INDEX(Paste_Here!N$2:N$610, MATCH(B6, Paste_Here!A$2:A$610, 0))))), INDEX(Paste_Here!N$2:N$610, MATCH(B6, Paste_Here!A$2:A$610, 0)), ""), ""), "")</f>
        <v/>
      </c>
      <c r="BM6" s="66"/>
      <c r="BN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BO6" s="66"/>
      <c r="BP6" s="77" t="str" cm="1">
        <f t="array" aca="1" ref="BP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BQ6" s="66"/>
      <c r="BR6" s="66"/>
      <c r="BS6" s="77"/>
      <c r="BT6" s="66"/>
      <c r="BU6" s="77"/>
      <c r="BV6" s="66"/>
      <c r="BW6" s="77"/>
      <c r="BX6" s="66"/>
      <c r="BY6" s="77"/>
      <c r="BZ6" s="66"/>
      <c r="CA6" s="77"/>
      <c r="CB6" s="66"/>
      <c r="CC6" s="77"/>
      <c r="CD6" s="66"/>
      <c r="CE6" s="77"/>
      <c r="CF6" s="66"/>
      <c r="CG6" s="77"/>
      <c r="CH6" s="66"/>
      <c r="CI6" s="77"/>
      <c r="CJ6" s="66"/>
      <c r="CK6" s="77"/>
      <c r="CL6" s="66"/>
      <c r="CM6" s="77"/>
      <c r="CN6" s="66"/>
      <c r="CO6" s="66"/>
      <c r="CP6" s="77" t="str">
        <f t="shared" ref="CP6:CP69" si="7">B6</f>
        <v/>
      </c>
      <c r="CQ6" s="66"/>
      <c r="CR6" s="77" t="str">
        <f>IFERROR(IF(B6&lt;&gt;"", IF(AND(INDEX(Paste_Here!Y$2:Y$610, MATCH(B6, Paste_Here!A$2:A$610, 0))&lt;&gt;"", ISNUMBER(VALUE(INDEX(Paste_Here!Y$2:Y$610, MATCH(B6, Paste_Here!A$2:A$610, 0))))), INDEX(Paste_Here!Y$2:Y$610, MATCH(B6, Paste_Here!A$2:A$610, 0)), ""), ""), "")</f>
        <v/>
      </c>
      <c r="CS6" s="66"/>
      <c r="CT6" s="77" t="str">
        <f>IFERROR(IF(B6&lt;&gt;"", IF(AND(INDEX(Paste_Here!AA$2:AA$610, MATCH(B6, Paste_Here!A$2:A$610, 0))&lt;&gt;"", ISNUMBER(--INDEX(Paste_Here!AA$2:AA$610, MATCH(B6, Paste_Here!A$2:A$610, 0)))), TEXT(ROUND(--INDEX(Paste_Here!AA$2:AA$610, MATCH(B6, Paste_Here!A$2:A$610, 0)), 2), "0.00"), ""), ""), "")</f>
        <v/>
      </c>
      <c r="CU6" s="66"/>
      <c r="CV6" s="77" t="str">
        <f>IFERROR(IF(B6&lt;&gt;"", IF(LOWER(INDEX(Paste_Here!Z$2:Z$610, MATCH(B6, Paste_Here!A$2:A$610, 0)))="approaching expectations", "Approaching", IF(LOWER(INDEX(Paste_Here!Z$2:Z$610, MATCH(B6, Paste_Here!A$2:A$610, 0)))="met expectations", "Met", IF(LOWER(INDEX(Paste_Here!Z$2:Z$610, MATCH(B6, Paste_Here!A$2:A$610, 0)))="exceeded expectations", "Exceeded", IF(LOWER(INDEX(Paste_Here!Z$2:Z$610, MATCH(B6, Paste_Here!A$2:A$610, 0)))="below expectations", "Below", "")))), ""), "")</f>
        <v/>
      </c>
      <c r="CW6" s="66"/>
      <c r="CX6" s="77"/>
      <c r="CY6" s="66"/>
      <c r="CZ6" s="77" t="str">
        <f>IFERROR(IF(B6&lt;&gt;"", IF(AND(INDEX(Paste_Here!AL$2:AL$610, MATCH(B6, Paste_Here!A$2:A$610, 0))&lt;&gt;"", ISNUMBER(VALUE(INDEX(Paste_Here!AL$2:AL$610, MATCH(B6, Paste_Here!A$2:A$610, 0))))), INDEX(Paste_Here!AL$2:AL$610, MATCH(B6, Paste_Here!A$2:A$610, 0)), ""), ""), "")</f>
        <v/>
      </c>
      <c r="DA6" s="66"/>
      <c r="DB6" s="77" t="str">
        <f>IFERROR(IF(B6&lt;&gt;"", IF(ISNUMBER(SEARCH("highrisk", LOWER(INDEX(Paste_Here!AM$2:AM$610, MATCH(B6, Paste_Here!A$2:A$610, 0))))), "High Risk", IF(ISNUMBER(SEARCH("lowrisk", LOWER(INDEX(Paste_Here!AM$2:AM$610, MATCH(B6, Paste_Here!A$2:A$610, 0))))), "Low Risk", IF(ISNUMBER(SEARCH("somerisk", LOWER(INDEX(Paste_Here!AM$2:AM$610, MATCH(B6, Paste_Here!A$2:A$610, 0))))), "Some Risk", ""))), ""), "")</f>
        <v/>
      </c>
      <c r="DC6" s="66"/>
      <c r="DD6" s="77" t="str">
        <f>IFERROR(IF(B6&lt;&gt;"", IF(AND(INDEX(Paste_Here!AN$2:AN$610, MATCH(B6, Paste_Here!A$2:A$610, 0))&lt;&gt;"", ISNUMBER(VALUE(INDEX(Paste_Here!AN$2:AN$610, MATCH(B6, Paste_Here!A$2:A$610, 0))))), INDEX(Paste_Here!AN$2:AN$610, MATCH(B6, Paste_Here!A$2:A$610, 0)), ""), ""), "")</f>
        <v/>
      </c>
      <c r="DE6" s="66"/>
      <c r="DF6" s="77" t="str">
        <f>IFERROR(IF(B6&lt;&gt;"", IF(AND(INDEX(Paste_Here!Q$2:Q$610, MATCH(B6, Paste_Here!A$2:A$610, 0))&lt;&gt;"", ISNUMBER(VALUE(INDEX(Paste_Here!Q$2:Q$610, MATCH(B6, Paste_Here!A$2:A$610, 0))))), INDEX(Paste_Here!Q$2:Q$610, MATCH(B6, Paste_Here!A$2:A$610, 0)), ""), ""), "")</f>
        <v/>
      </c>
      <c r="DG6" s="66"/>
      <c r="DH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DI6" s="66"/>
      <c r="DJ6" s="77" t="str" cm="1">
        <f t="array" aca="1" ref="DJ6" ca="1">IFERROR(VALUE(IF(ISNUMBER(SEARCH("EM", INDEX(Paste_Here!S$2:S$500, MATCH(B6, Paste_Here!A$2:A$500, 0)))), "-" &amp; _xlfn.TEXTJOIN("", TRUE, IF(ISNUMBER(--MID(INDEX(Paste_Here!S$2:S$500, MATCH(B6, Paste_Here!A$2:A$500, 0)), ROW(INDIRECT("1:"&amp;LEN(INDEX(Paste_Here!S$2:S$500, MATCH(B6, Paste_Here!A$2:A$500, 0))))), 1)), MID(INDEX(Paste_Here!S$2:S$500, MATCH(B6, Paste_Here!A$2:A$500, 0)), ROW(INDIRECT("1:"&amp;LEN(INDEX(Paste_Here!S$2:S$500, MATCH(B6, Paste_Here!A$2:A$500, 0))))), 1), "")), _xlfn.TEXTJOIN("", TRUE, IF(ISNUMBER(--MID(INDEX(Paste_Here!S$2:S$500, MATCH(B6, Paste_Here!A$2:A$500, 0)), ROW(INDIRECT("1:"&amp;LEN(INDEX(Paste_Here!S$2:S$500, MATCH(B6, Paste_Here!A$2:A$500, 0))))), 1)), MID(INDEX(Paste_Here!S$2:S$500, MATCH(B6, Paste_Here!A$2:A$500, 0)), ROW(INDIRECT("1:"&amp;LEN(INDEX(Paste_Here!S$2:S$500, MATCH(B6, Paste_Here!A$2:A$500, 0))))), 1), "")))), "")</f>
        <v/>
      </c>
      <c r="DK6" s="66"/>
      <c r="DL6" s="66"/>
      <c r="DM6" s="77" t="str">
        <f t="shared" ref="DM6:DM69" si="8">B6</f>
        <v/>
      </c>
      <c r="DN6" s="66"/>
      <c r="DO6" s="77" t="str">
        <f>IFERROR(IF(B6&lt;&gt;"", IF(AND(INDEX(Paste_Here!AF$2:AF$610, MATCH(B6, Paste_Here!A$2:A$610, 0))&lt;&gt;"", ISNUMBER(VALUE(INDEX(Paste_Here!AF$2:AF$610, MATCH(B6, Paste_Here!A$2:A$610, 0))))), INDEX(Paste_Here!AF$2:AF$610, MATCH(B6, Paste_Here!A$2:A$610, 0)), ""), ""), "")</f>
        <v/>
      </c>
      <c r="DP6" s="66"/>
      <c r="DQ6" s="77" t="str">
        <f>IFERROR(IF(B6&lt;&gt;"", IF(AND(INDEX(Paste_Here!AG$2:AG$610, MATCH(B6, Paste_Here!A$2:A$610, 0))&lt;&gt;"", ISNUMBER(--INDEX(Paste_Here!AG$2:AG$610, MATCH(B6, Paste_Here!A$2:A$610, 0)))), TEXT(ROUND(--INDEX(Paste_Here!AG$2:AG$610, MATCH(B6, Paste_Here!A$2:A$610, 0)), 2), "0.00"), ""), ""), "")</f>
        <v/>
      </c>
      <c r="DR6" s="66"/>
      <c r="DS6" s="77" t="str">
        <f>IFERROR(IF(B6&lt;&gt;"", IF(LOWER(INDEX(Paste_Here!AH$2:AH$610, MATCH(B6, Paste_Here!A$2:A$610, 0)))="approaching expectations", "Approaching", IF(LOWER(INDEX(Paste_Here!AH$2:AH$610, MATCH(B6, Paste_Here!A$2:A$610, 0)))="met expectations", "Met", IF(LOWER(INDEX(Paste_Here!AH$2:AH$610, MATCH(B6, Paste_Here!A$2:A$610, 0)))="exceeded expectations", "Exceeded", IF(LOWER(INDEX(Paste_Here!AH$2:AH$610, MATCH(B6, Paste_Here!A$2:A$610, 0)))="below expectations", "Below", "")))), ""), "")</f>
        <v/>
      </c>
      <c r="DT6" s="66"/>
      <c r="DU6" s="77" t="str">
        <f>IFERROR(IF(B6&lt;&gt;"", IF(AND(INDEX(Paste_Here!U$2:U$610, MATCH(B6, Paste_Here!A$2:A$610, 0))&lt;&gt;"", ISNUMBER(VALUE(INDEX(Paste_Here!U$2:U$610, MATCH(B6, Paste_Here!A$2:A$610, 0))))), INDEX(Paste_Here!U$2:U$610, MATCH(B6, Paste_Here!A$2:A$610, 0)), ""), ""), "")</f>
        <v/>
      </c>
      <c r="DV6" s="66"/>
      <c r="DW6" s="77"/>
      <c r="DX6" s="66"/>
      <c r="DY6" s="77" t="str">
        <f>IFERROR(IF(B6&lt;&gt;"", IF(AND(INDEX(Paste_Here!AI$2:AI$610, MATCH(B6, Paste_Here!A$2:A$610, 0))&lt;&gt;"", ISNUMBER(VALUE(INDEX(Paste_Here!AI$2:AI$610, MATCH(B6, Paste_Here!A$2:A$610, 0))))), INDEX(Paste_Here!AI$2:AI$610, MATCH(B6, Paste_Here!A$2:A$610, 0)), ""), ""), "")</f>
        <v/>
      </c>
      <c r="DZ6" s="66"/>
      <c r="EA6" s="77" t="str">
        <f>IFERROR(IF(B6&lt;&gt;"", IF(AND(INDEX(Paste_Here!AJ$2:AJ$610, MATCH(B6, Paste_Here!A$2:A$610, 0))&lt;&gt;"", ISNUMBER(--INDEX(Paste_Here!AJ$2:AJ$610, MATCH(B6, Paste_Here!A$2:A$610, 0)))), TEXT(ROUND(--INDEX(Paste_Here!AJ$2:AJ$610, MATCH(B6, Paste_Here!A$2:A$610, 0)), 2), "0.00"), ""), ""), "")</f>
        <v/>
      </c>
      <c r="EB6" s="66"/>
      <c r="EC6" s="77" t="str">
        <f>IFERROR(IF(B6&lt;&gt;"", IF(LOWER(INDEX(Paste_Here!AK$2:AK$610, MATCH(B6, Paste_Here!A$2:A$610, 0)))="approaching expectations", "Approaching", IF(LOWER(INDEX(Paste_Here!AK$2:AK$610, MATCH(B6, Paste_Here!A$2:A$610, 0)))="met expectations", "Met", IF(LOWER(INDEX(Paste_Here!AK$2:AK$610, MATCH(B6, Paste_Here!A$2:A$610, 0)))="exceeded expectations", "Exceeded", IF(LOWER(INDEX(Paste_Here!AK$2:AK$610, MATCH(B6, Paste_Here!A$2:A$610, 0)))="below expectations", "Below", "")))), ""), "")</f>
        <v/>
      </c>
      <c r="ED6" s="66"/>
      <c r="EE6" s="77"/>
      <c r="EF6" s="66"/>
      <c r="EG6" s="77"/>
      <c r="EH6" s="66"/>
      <c r="EI6" s="66"/>
      <c r="EJ6" s="77" t="str">
        <f t="shared" ref="EJ6:EJ69" si="9">B6</f>
        <v/>
      </c>
      <c r="EK6" s="66"/>
      <c r="EL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EM6" s="66"/>
      <c r="EN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EO6" s="66"/>
      <c r="EP6" s="77"/>
      <c r="EQ6" s="66"/>
      <c r="ER6" s="77" t="str">
        <f>IFERROR(IF(B6&lt;&gt;"", IF(AND(INDEX(Paste_Here!AT$2:AT$610, MATCH(B6, Paste_Here!A$2:A$610, 0))&lt;&gt;"", ISNUMBER(VALUE(INDEX(Paste_Here!AT$2:AT$610, MATCH(B6, Paste_Here!A$2:A$610, 0))))), INDEX(Paste_Here!AT$2:AT$610, MATCH(B6, Paste_Here!A$2:A$610, 0)), ""), ""), "")</f>
        <v/>
      </c>
      <c r="ES6" s="66"/>
      <c r="ET6" s="77" t="str">
        <f>IFERROR(IF(B6&lt;&gt;"", IF(AND(INDEX(Paste_Here!AV$2:AV$610, MATCH(B6, Paste_Here!A$2:A$610, 0))&lt;&gt;"", ISNUMBER(VALUE(INDEX(Paste_Here!AV$2:AV$610, MATCH(B6, Paste_Here!A$2:A$610, 0))))), INDEX(Paste_Here!AV$2:AV$610, MATCH(B6, Paste_Here!A$2:A$610, 0)), ""), ""), "")</f>
        <v/>
      </c>
      <c r="EU6" s="66"/>
      <c r="EV6" s="77"/>
      <c r="EW6" s="66"/>
      <c r="EX6" s="77" t="str">
        <f>IFERROR(IF(B6&lt;&gt;"", IF(AND(INDEX(Paste_Here!AU$2:AU$610, MATCH(B6, Paste_Here!A$2:A$610, 0))&lt;&gt;"", ISNUMBER(VALUE(INDEX(Paste_Here!AU$2:AU$610, MATCH(B6, Paste_Here!A$2:A$610, 0))))), INDEX(Paste_Here!AU$2:AU$610, MATCH(B6, Paste_Here!A$2:A$610, 0)), ""), ""), "")</f>
        <v/>
      </c>
      <c r="EY6" s="66"/>
      <c r="EZ6" s="77" t="str">
        <f>IFERROR(IF(B6&lt;&gt;"", IF(AND(INDEX(Paste_Here!AW$2:AW$610, MATCH(B6, Paste_Here!A$2:A$610, 0))&lt;&gt;"", ISNUMBER(VALUE(INDEX(Paste_Here!AW$2:AW$610, MATCH(B6, Paste_Here!A$2:A$610, 0))))), INDEX(Paste_Here!AW$2:AW$610, MATCH(B6, Paste_Here!A$2:A$610, 0)), ""), ""), "")</f>
        <v/>
      </c>
      <c r="FA6" s="66"/>
      <c r="FB6" s="77"/>
      <c r="FC6" s="66"/>
      <c r="FD6" s="77"/>
      <c r="FE6" s="66"/>
      <c r="FF6" s="66"/>
      <c r="FG6" s="77" t="str">
        <f t="shared" ref="FG6:FG69" si="10">B6</f>
        <v/>
      </c>
      <c r="FH6" s="66"/>
      <c r="FI6" s="77" t="str">
        <f>IFERROR(IF(B6&lt;&gt;"", IF(ISNUMBER(SEARCH("s", LOWER(INDEX(Paste_Here!M$2:M$610, MATCH(B6, Paste_Here!A$2:A$610, 0))))), "Yes", IF(INDEX(Paste_Here!M$2:M$610, MATCH(B6, Paste_Here!A$2:A$610, 0))&lt;&gt;"", "No", "")), ""), "")</f>
        <v/>
      </c>
      <c r="FJ6" s="66"/>
      <c r="FK6" s="77" t="str">
        <f>IFERROR(IF(B6&lt;&gt;"", IF(ISNUMBER(SEARCH("yes", LOWER(INDEX(Paste_Here!F$2:F$610, MATCH(B6, Paste_Here!A$2:A$610, 0))))), "Yes", IF(ISNUMBER(SEARCH("no", LOWER(INDEX(Paste_Here!F$2:F$610, MATCH(B6, Paste_Here!A$2:A$610, 0))))), "No", "")), ""), "")</f>
        <v/>
      </c>
      <c r="FL6" s="66"/>
      <c r="FM6" s="77" t="str">
        <f>IFERROR(IF(B6&lt;&gt;"", IF(ISNUMBER(SEARCH("english language learner", LOWER(INDEX(Paste_Here!C$2:C$610, MATCH(B6, Paste_Here!A$2:A$610, 0))))), "Yes", ""), ""), "")</f>
        <v/>
      </c>
      <c r="FN6" s="66"/>
      <c r="FO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FP6" s="66"/>
      <c r="FQ6" s="77" t="str">
        <f>IFERROR(IF(B6&lt;&gt;"", IF(ISNUMBER(SEARCH("yes", LOWER(INDEX(Paste_Here!L$2:L$610, MATCH(B6, Paste_Here!A$2:A$610, 0))))), "Yes", IF(ISNUMBER(SEARCH("no", LOWER(INDEX(Paste_Here!L$2:L$610, MATCH(B6, Paste_Here!A$2:A$610, 0))))), "No", "")), ""), "")</f>
        <v/>
      </c>
      <c r="FR6" s="66"/>
      <c r="FS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FT6" s="66"/>
      <c r="FU6" s="77"/>
      <c r="FV6" s="66"/>
      <c r="FW6" s="77" t="str">
        <f>IFERROR(IF(B6&lt;&gt;"", IF(AND(INDEX(Paste_Here!D$2:D$610, MATCH(B6, Paste_Here!A$2:A$610, 0))&lt;&gt;"", ISNUMBER(VALUE(INDEX(Paste_Here!D$2:D$610, MATCH(B6, Paste_Here!A$2:A$610, 0))))), INDEX(Paste_Here!D$2:D$610, MATCH(B6, Paste_Here!A$2:A$610, 0)), ""), ""), "")</f>
        <v/>
      </c>
      <c r="FX6" s="66"/>
      <c r="FY6" s="77" t="str">
        <f>IFERROR(IF(B6&lt;&gt;"", IF(AND(INDEX(Paste_Here!G$2:G$610, MATCH(B6, Paste_Here!A$2:A$610, 0))&lt;&gt;"", ISNUMBER(VALUE(INDEX(Paste_Here!G$2:G$610, MATCH(B6, Paste_Here!A$2:A$610, 0))))), INDEX(Paste_Here!G$2:G$610, MATCH(B6, Paste_Here!A$2:A$610, 0)), ""), ""), "")</f>
        <v/>
      </c>
      <c r="FZ6" s="66"/>
      <c r="GA6" s="95"/>
      <c r="GB6" s="66"/>
      <c r="GC6" s="66"/>
      <c r="GD6" s="77"/>
      <c r="GE6" s="66"/>
      <c r="GF6" s="77"/>
      <c r="GG6" s="66"/>
      <c r="GH6" s="77"/>
      <c r="GI6" s="66"/>
      <c r="GJ6" s="77"/>
      <c r="GK6" s="66"/>
      <c r="GL6" s="77"/>
      <c r="GM6" s="66"/>
      <c r="GN6" s="77"/>
      <c r="GO6" s="66"/>
      <c r="GP6" s="77"/>
      <c r="GQ6" s="66"/>
      <c r="GR6" s="77"/>
      <c r="GS6" s="66"/>
      <c r="GT6" s="77"/>
      <c r="GU6" s="66"/>
      <c r="GV6" s="77"/>
      <c r="GW6" s="66"/>
      <c r="GX6" s="77"/>
      <c r="GY6" s="66"/>
      <c r="GZ6" s="66"/>
      <c r="HA6" s="77"/>
      <c r="HB6" s="66"/>
      <c r="HC6" s="77"/>
      <c r="HD6" s="66"/>
      <c r="HE6" s="77"/>
      <c r="HF6" s="66"/>
      <c r="HG6" s="77"/>
      <c r="HH6" s="66"/>
      <c r="HI6" s="77"/>
      <c r="HJ6" s="66"/>
      <c r="HK6" s="77"/>
      <c r="HL6" s="66"/>
      <c r="HM6" s="77"/>
      <c r="HN6" s="66"/>
      <c r="HO6" s="77"/>
      <c r="HP6" s="66"/>
      <c r="HQ6" s="77"/>
      <c r="HR6" s="66"/>
      <c r="HS6" s="77"/>
      <c r="HT6" s="66"/>
      <c r="HU6" s="77"/>
      <c r="HV6" s="66"/>
      <c r="HW6" s="66"/>
      <c r="HX6" s="77"/>
      <c r="HY6" s="66"/>
      <c r="HZ6" s="77"/>
      <c r="IA6" s="66"/>
      <c r="IB6" s="77"/>
      <c r="IC6" s="66"/>
      <c r="ID6" s="77"/>
      <c r="IE6" s="66"/>
      <c r="IF6" s="77"/>
      <c r="IG6" s="66"/>
      <c r="IH6" s="77"/>
      <c r="II6" s="66"/>
      <c r="IJ6" s="77"/>
      <c r="IK6" s="66"/>
      <c r="IL6" s="77"/>
      <c r="IM6" s="66"/>
      <c r="IN6" s="77"/>
      <c r="IO6" s="66"/>
      <c r="IP6" s="77"/>
      <c r="IQ6" s="66"/>
      <c r="IR6" s="77"/>
      <c r="IS6" s="66"/>
      <c r="IT6" s="66"/>
      <c r="IU6" s="77"/>
      <c r="IV6" s="66"/>
      <c r="IW6" s="77"/>
      <c r="IX6" s="66"/>
      <c r="IY6" s="77"/>
      <c r="IZ6" s="66"/>
      <c r="JA6" s="77"/>
      <c r="JB6" s="66"/>
      <c r="JC6" s="77"/>
      <c r="JD6" s="66"/>
      <c r="JE6" s="77"/>
      <c r="JF6" s="66"/>
      <c r="JG6" s="77"/>
      <c r="JH6" s="66"/>
      <c r="JI6" s="77"/>
      <c r="JJ6" s="66"/>
      <c r="JK6" s="77"/>
      <c r="JL6" s="66"/>
      <c r="JM6" s="77"/>
      <c r="JN6" s="66"/>
      <c r="JO6" s="77"/>
      <c r="JP6" s="66"/>
      <c r="JS6" s="1" t="str" cm="1">
        <f t="array" ref="JS6">IFERROR(INDEX(Paste_Here!$B$2:$B$610, MATCH(0, COUNTIF(JS$4:JS5, Paste_Here!$B$2:$B$610) + IF(Paste_Here!$B$2:$B$610="", 1, 0), 0)), "")</f>
        <v/>
      </c>
      <c r="JT6" s="1" t="str">
        <f>IF(JS6&lt;&gt;"", INDEX(Paste_Here!$A$2:$A$610, MATCH(JS6, Paste_Here!$B$2:$B$610, 0)), "")</f>
        <v/>
      </c>
      <c r="JU6" s="1" t="str">
        <f t="shared" ref="JU6:JU69" si="11">JT6</f>
        <v/>
      </c>
      <c r="JV6" s="1" t="str" cm="1">
        <f t="array" ref="JV6">IFERROR(INDEX($JU$5:$JU$610, MATCH(SMALL(IF($JU$5:$JU$610&lt;&gt;"", COUNTIF($JU$5:$JU$610, "&lt;"&amp;$JU$5:$JU$610)+1), ROW()-ROW($JV$5)+1), COUNTIF($JU$5:$JU$610, "&lt;"&amp;$JU$5:$JU$610)+1, 0)), "")</f>
        <v/>
      </c>
    </row>
    <row r="7" spans="1:282">
      <c r="A7" s="66"/>
      <c r="B7" s="77" t="str">
        <f t="shared" si="2"/>
        <v/>
      </c>
      <c r="C7" s="66"/>
      <c r="D7" s="77" t="str">
        <f>IFERROR(IF(B7&lt;&gt;"", IF(COUNTIF(INDEX(Paste_Here!AS$2:AS$610, MATCH(B7, Paste_Here!A$2:A$610, 0), 0), "yes") &gt; 0, "Yes", IF(COUNTIF(INDEX(Paste_Here!AS$2:AS$610, MATCH(B7, Paste_Here!A$2:A$610, 0), 0), "no") &gt; 0, "No", "")), ""), "")</f>
        <v/>
      </c>
      <c r="E7" s="66"/>
      <c r="F7" s="77" t="str">
        <f t="shared" si="3"/>
        <v/>
      </c>
      <c r="G7" s="66"/>
      <c r="H7" s="77" t="str">
        <f>IFERROR(IF(B7&lt;&gt;"", IF(COUNTIF(INDEX(Paste_Here!AO$2:AR$610, MATCH(B7, Paste_Here!A$2:A$610, 0), 0), "yes") &gt; 0, "Yes", IF(COUNTIF(INDEX(Paste_Here!AO$2:AR$610, MATCH(B7, Paste_Here!A$2:A$610, 0), 0), "no") &gt; 0, "No", "")), ""), "")</f>
        <v/>
      </c>
      <c r="I7" s="66"/>
      <c r="J7" s="77" t="str">
        <f t="shared" si="4"/>
        <v/>
      </c>
      <c r="K7" s="66"/>
      <c r="L7" s="77" t="str">
        <f>IFERROR(IF(B7&lt;&gt;"", IF(ISNUMBER(SEARCH("yes", LOWER(INDEX(Paste_Here!W$2:W$610, MATCH(B7, Paste_Here!A$2:A$610, 0))))), "Yes", IF(ISNUMBER(SEARCH("no", LOWER(INDEX(Paste_Here!W$2:W$610, MATCH(B7, Paste_Here!A$2:A$610, 0))))), "No", "")), ""), "")</f>
        <v/>
      </c>
      <c r="M7" s="66"/>
      <c r="N7" s="77"/>
      <c r="O7" s="66"/>
      <c r="P7" s="77" t="str">
        <f>IFERROR(IF(B7&lt;&gt;"", IF(ISNUMBER(SEARCH("yes", LOWER(INDEX(Paste_Here!V$2:V$610, MATCH(B7, Paste_Here!A$2:A$610, 0))))), "Yes", IF(ISNUMBER(SEARCH("no", LOWER(INDEX(Paste_Here!V$2:V$610, MATCH(B7, Paste_Here!A$2:A$610, 0))))), "No", "")), ""), "")</f>
        <v/>
      </c>
      <c r="Q7" s="66"/>
      <c r="R7" s="77"/>
      <c r="S7" s="66"/>
      <c r="T7" s="77"/>
      <c r="U7" s="66"/>
      <c r="V7" s="66"/>
      <c r="W7" s="77" t="str">
        <f t="shared" si="5"/>
        <v/>
      </c>
      <c r="X7" s="66"/>
      <c r="Y7" s="77" t="str">
        <f>IFERROR(IF(B7&lt;&gt;"", IF(ISNUMBER(SEARCH("Revealed-Potential (Primary Focus)", LOWER(INDEX(Paste_Here!X$2:X$610, MATCH(B7, Paste_Here!A$2:A$610, 0))))), "Rev-Potential: Prim", IF(ISNUMBER(SEARCH("Revealed-Potential (Secondary Focus)", LOWER(INDEX(Paste_Here!X$2:X$610, MATCH(B7, Paste_Here!A$2:A$610, 0))))), "Rev-Potential: Sec", IF(ISNUMBER(SEARCH("Monitoring", LOWER(INDEX(Paste_Here!X$2:X$610, MATCH(B7, Paste_Here!A$2:A$610, 0))))), "Monitoring", IF(ISNUMBER(SEARCH("At-Promise (Secondary Focus)", LOWER(INDEX(Paste_Here!X$2:X$610, MATCH(B7, Paste_Here!A$2:A$610, 0))))), "At-Promise: Sec", IF(ISNUMBER(SEARCH("At-Promise (Primary Focus)", LOWER(INDEX(Paste_Here!X$2:X$610, MATCH(B7, Paste_Here!A$2:A$610, 0))))), "At-Promise: Prim", ""))))), ""), "")</f>
        <v/>
      </c>
      <c r="Z7" s="66"/>
      <c r="AA7" s="77"/>
      <c r="AB7" s="66"/>
      <c r="AC7" s="77" t="str">
        <f>IFERROR(IF(B7&lt;&gt;"", IF(ISNUMBER(SEARCH("Revealed-Potential (Primary Focus)", LOWER(INDEX(Paste_Here!AB$2:AB$610, MATCH(B7, Paste_Here!A$2:A$610, 0))))), "Rev-Potential: Prim", IF(ISNUMBER(SEARCH("Revealed-Potential (Secondary Focus)", LOWER(INDEX(Paste_Here!AB$2:AB$610, MATCH(B7, Paste_Here!A$2:A$610, 0))))), "Rev-Potential: Sec", IF(ISNUMBER(SEARCH("Monitoring", LOWER(INDEX(Paste_Here!AB$2:AB$610, MATCH(B7, Paste_Here!A$2:A$610, 0))))), "Monitoring", IF(ISNUMBER(SEARCH("At-Promise (Secondary Focus)", LOWER(INDEX(Paste_Here!AB$2:AB$610, MATCH(B7, Paste_Here!A$2:A$610, 0))))), "At-Promise: Sec", IF(ISNUMBER(SEARCH("At-Promise (Primary Focus)", LOWER(INDEX(Paste_Here!AB$2:AB$610, MATCH(B7, Paste_Here!A$2:A$610, 0))))), "At-Promise: Prim", ""))))), ""), "")</f>
        <v/>
      </c>
      <c r="AD7" s="66"/>
      <c r="AE7" s="77"/>
      <c r="AF7" s="66"/>
      <c r="AG7" s="77"/>
      <c r="AH7" s="66"/>
      <c r="AI7" s="77"/>
      <c r="AJ7" s="66"/>
      <c r="AK7" s="77"/>
      <c r="AL7" s="66"/>
      <c r="AM7" s="77"/>
      <c r="AN7" s="66"/>
      <c r="AO7" s="77"/>
      <c r="AP7" s="66"/>
      <c r="AQ7" s="77"/>
      <c r="AR7" s="66"/>
      <c r="AS7" s="77"/>
      <c r="AT7" s="66"/>
      <c r="AU7" s="66"/>
      <c r="AV7" s="77" t="str">
        <f t="shared" si="6"/>
        <v/>
      </c>
      <c r="AW7" s="66"/>
      <c r="AX7" s="77" t="str">
        <f>IFERROR(IF(B7&lt;&gt;"", IF(AND(INDEX(Paste_Here!AC$2:AC$610, MATCH(B7, Paste_Here!A$2:A$610, 0))&lt;&gt;"", ISNUMBER(VALUE(INDEX(Paste_Here!AC$2:AC$610, MATCH(B7, Paste_Here!A$2:A$610, 0))))), INDEX(Paste_Here!AC$2:AC$610, MATCH(B7, Paste_Here!A$2:A$610, 0)), ""), ""), "")</f>
        <v/>
      </c>
      <c r="AY7" s="66"/>
      <c r="AZ7" s="77" t="str">
        <f>IFERROR(IF(B7&lt;&gt;"", IF(AND(INDEX(Paste_Here!AD$2:AD$610, MATCH(B7, Paste_Here!A$2:A$610, 0))&lt;&gt;"", ISNUMBER(VALUE(INDEX(Paste_Here!AD$2:AD$610, MATCH(B7, Paste_Here!A$2:A$610, 0))))), TEXT(ROUND(VALUE(INDEX(Paste_Here!AD$2:AD$610, MATCH(B7, Paste_Here!A$2:A$610, 0))), 2), "0.00"), ""), ""), "")</f>
        <v/>
      </c>
      <c r="BA7" s="66"/>
      <c r="BB7" s="77" t="str">
        <f>IFERROR(IF(B7&lt;&gt;"", IF(LOWER(INDEX(Paste_Here!AE$2:AE$610, MATCH(B7, Paste_Here!A$2:A$610, 0)))="approaching expectations", "Approaching", IF(LOWER(INDEX(Paste_Here!AE$2:AE$610, MATCH(B7, Paste_Here!A$2:A$610, 0)))="met expectations", "Met", IF(LOWER(INDEX(Paste_Here!AE$2:AE$610, MATCH(B7, Paste_Here!A$2:A$610, 0)))="exceeded expectations", "Exceeded", IF(LOWER(INDEX(Paste_Here!AE$2:AE$610, MATCH(B7, Paste_Here!A$2:A$610, 0)))="below expectations", "Below", "")))), ""), "")</f>
        <v/>
      </c>
      <c r="BC7" s="66"/>
      <c r="BD7" s="77" t="str">
        <f>IFERROR(IF(B7&lt;&gt;"", IF(AND(INDEX(Paste_Here!T$2:T$610, MATCH(B7, Paste_Here!A$2:A$610, 0))&lt;&gt;"", ISNUMBER(VALUE(INDEX(Paste_Here!T$2:T$610, MATCH(B7, Paste_Here!A$2:A$610, 0))))), INDEX(Paste_Here!T$2:T$610, MATCH(B7, Paste_Here!A$2:A$610, 0)), ""), ""), "")</f>
        <v/>
      </c>
      <c r="BE7" s="66"/>
      <c r="BF7" s="77"/>
      <c r="BG7" s="66"/>
      <c r="BH7" s="77"/>
      <c r="BI7" s="66"/>
      <c r="BJ7" s="77"/>
      <c r="BK7" s="66"/>
      <c r="BL7" s="77" t="str">
        <f>IFERROR(IF(B7&lt;&gt;"", IF(AND(INDEX(Paste_Here!N$2:N$610, MATCH(B7, Paste_Here!A$2:A$610, 0))&lt;&gt;"", ISNUMBER(VALUE(INDEX(Paste_Here!N$2:N$610, MATCH(B7, Paste_Here!A$2:A$610, 0))))), INDEX(Paste_Here!N$2:N$610, MATCH(B7, Paste_Here!A$2:A$610, 0)), ""), ""), "")</f>
        <v/>
      </c>
      <c r="BM7" s="66"/>
      <c r="BN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BO7" s="66"/>
      <c r="BP7" s="77" t="str" cm="1">
        <f t="array" aca="1" ref="BP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BQ7" s="66"/>
      <c r="BR7" s="66"/>
      <c r="BS7" s="77"/>
      <c r="BT7" s="66"/>
      <c r="BU7" s="77"/>
      <c r="BV7" s="66"/>
      <c r="BW7" s="77"/>
      <c r="BX7" s="66"/>
      <c r="BY7" s="77"/>
      <c r="BZ7" s="66"/>
      <c r="CA7" s="77"/>
      <c r="CB7" s="66"/>
      <c r="CC7" s="77"/>
      <c r="CD7" s="66"/>
      <c r="CE7" s="77"/>
      <c r="CF7" s="66"/>
      <c r="CG7" s="77"/>
      <c r="CH7" s="66"/>
      <c r="CI7" s="77"/>
      <c r="CJ7" s="66"/>
      <c r="CK7" s="77"/>
      <c r="CL7" s="66"/>
      <c r="CM7" s="77"/>
      <c r="CN7" s="66"/>
      <c r="CO7" s="66"/>
      <c r="CP7" s="77" t="str">
        <f t="shared" si="7"/>
        <v/>
      </c>
      <c r="CQ7" s="66"/>
      <c r="CR7" s="77" t="str">
        <f>IFERROR(IF(B7&lt;&gt;"", IF(AND(INDEX(Paste_Here!Y$2:Y$610, MATCH(B7, Paste_Here!A$2:A$610, 0))&lt;&gt;"", ISNUMBER(VALUE(INDEX(Paste_Here!Y$2:Y$610, MATCH(B7, Paste_Here!A$2:A$610, 0))))), INDEX(Paste_Here!Y$2:Y$610, MATCH(B7, Paste_Here!A$2:A$610, 0)), ""), ""), "")</f>
        <v/>
      </c>
      <c r="CS7" s="66"/>
      <c r="CT7" s="77" t="str">
        <f>IFERROR(IF(B7&lt;&gt;"", IF(AND(INDEX(Paste_Here!AA$2:AA$610, MATCH(B7, Paste_Here!A$2:A$610, 0))&lt;&gt;"", ISNUMBER(--INDEX(Paste_Here!AA$2:AA$610, MATCH(B7, Paste_Here!A$2:A$610, 0)))), TEXT(ROUND(--INDEX(Paste_Here!AA$2:AA$610, MATCH(B7, Paste_Here!A$2:A$610, 0)), 2), "0.00"), ""), ""), "")</f>
        <v/>
      </c>
      <c r="CU7" s="66"/>
      <c r="CV7" s="77" t="str">
        <f>IFERROR(IF(B7&lt;&gt;"", IF(LOWER(INDEX(Paste_Here!Z$2:Z$610, MATCH(B7, Paste_Here!A$2:A$610, 0)))="approaching expectations", "Approaching", IF(LOWER(INDEX(Paste_Here!Z$2:Z$610, MATCH(B7, Paste_Here!A$2:A$610, 0)))="met expectations", "Met", IF(LOWER(INDEX(Paste_Here!Z$2:Z$610, MATCH(B7, Paste_Here!A$2:A$610, 0)))="exceeded expectations", "Exceeded", IF(LOWER(INDEX(Paste_Here!Z$2:Z$610, MATCH(B7, Paste_Here!A$2:A$610, 0)))="below expectations", "Below", "")))), ""), "")</f>
        <v/>
      </c>
      <c r="CW7" s="66"/>
      <c r="CX7" s="77"/>
      <c r="CY7" s="66"/>
      <c r="CZ7" s="77" t="str">
        <f>IFERROR(IF(B7&lt;&gt;"", IF(AND(INDEX(Paste_Here!AL$2:AL$610, MATCH(B7, Paste_Here!A$2:A$610, 0))&lt;&gt;"", ISNUMBER(VALUE(INDEX(Paste_Here!AL$2:AL$610, MATCH(B7, Paste_Here!A$2:A$610, 0))))), INDEX(Paste_Here!AL$2:AL$610, MATCH(B7, Paste_Here!A$2:A$610, 0)), ""), ""), "")</f>
        <v/>
      </c>
      <c r="DA7" s="66"/>
      <c r="DB7" s="77" t="str">
        <f>IFERROR(IF(B7&lt;&gt;"", IF(ISNUMBER(SEARCH("highrisk", LOWER(INDEX(Paste_Here!AM$2:AM$610, MATCH(B7, Paste_Here!A$2:A$610, 0))))), "High Risk", IF(ISNUMBER(SEARCH("lowrisk", LOWER(INDEX(Paste_Here!AM$2:AM$610, MATCH(B7, Paste_Here!A$2:A$610, 0))))), "Low Risk", IF(ISNUMBER(SEARCH("somerisk", LOWER(INDEX(Paste_Here!AM$2:AM$610, MATCH(B7, Paste_Here!A$2:A$610, 0))))), "Some Risk", ""))), ""), "")</f>
        <v/>
      </c>
      <c r="DC7" s="66"/>
      <c r="DD7" s="77" t="str">
        <f>IFERROR(IF(B7&lt;&gt;"", IF(AND(INDEX(Paste_Here!AN$2:AN$610, MATCH(B7, Paste_Here!A$2:A$610, 0))&lt;&gt;"", ISNUMBER(VALUE(INDEX(Paste_Here!AN$2:AN$610, MATCH(B7, Paste_Here!A$2:A$610, 0))))), INDEX(Paste_Here!AN$2:AN$610, MATCH(B7, Paste_Here!A$2:A$610, 0)), ""), ""), "")</f>
        <v/>
      </c>
      <c r="DE7" s="66"/>
      <c r="DF7" s="77" t="str">
        <f>IFERROR(IF(B7&lt;&gt;"", IF(AND(INDEX(Paste_Here!Q$2:Q$610, MATCH(B7, Paste_Here!A$2:A$610, 0))&lt;&gt;"", ISNUMBER(VALUE(INDEX(Paste_Here!Q$2:Q$610, MATCH(B7, Paste_Here!A$2:A$610, 0))))), INDEX(Paste_Here!Q$2:Q$610, MATCH(B7, Paste_Here!A$2:A$610, 0)), ""), ""), "")</f>
        <v/>
      </c>
      <c r="DG7" s="66"/>
      <c r="DH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DI7" s="66"/>
      <c r="DJ7" s="77" t="str" cm="1">
        <f t="array" aca="1" ref="DJ7" ca="1">IFERROR(VALUE(IF(ISNUMBER(SEARCH("EM", INDEX(Paste_Here!S$2:S$500, MATCH(B7, Paste_Here!A$2:A$500, 0)))), "-" &amp; _xlfn.TEXTJOIN("", TRUE, IF(ISNUMBER(--MID(INDEX(Paste_Here!S$2:S$500, MATCH(B7, Paste_Here!A$2:A$500, 0)), ROW(INDIRECT("1:"&amp;LEN(INDEX(Paste_Here!S$2:S$500, MATCH(B7, Paste_Here!A$2:A$500, 0))))), 1)), MID(INDEX(Paste_Here!S$2:S$500, MATCH(B7, Paste_Here!A$2:A$500, 0)), ROW(INDIRECT("1:"&amp;LEN(INDEX(Paste_Here!S$2:S$500, MATCH(B7, Paste_Here!A$2:A$500, 0))))), 1), "")), _xlfn.TEXTJOIN("", TRUE, IF(ISNUMBER(--MID(INDEX(Paste_Here!S$2:S$500, MATCH(B7, Paste_Here!A$2:A$500, 0)), ROW(INDIRECT("1:"&amp;LEN(INDEX(Paste_Here!S$2:S$500, MATCH(B7, Paste_Here!A$2:A$500, 0))))), 1)), MID(INDEX(Paste_Here!S$2:S$500, MATCH(B7, Paste_Here!A$2:A$500, 0)), ROW(INDIRECT("1:"&amp;LEN(INDEX(Paste_Here!S$2:S$500, MATCH(B7, Paste_Here!A$2:A$500, 0))))), 1), "")))), "")</f>
        <v/>
      </c>
      <c r="DK7" s="66"/>
      <c r="DL7" s="66"/>
      <c r="DM7" s="77" t="str">
        <f t="shared" si="8"/>
        <v/>
      </c>
      <c r="DN7" s="66"/>
      <c r="DO7" s="77" t="str">
        <f>IFERROR(IF(B7&lt;&gt;"", IF(AND(INDEX(Paste_Here!AF$2:AF$610, MATCH(B7, Paste_Here!A$2:A$610, 0))&lt;&gt;"", ISNUMBER(VALUE(INDEX(Paste_Here!AF$2:AF$610, MATCH(B7, Paste_Here!A$2:A$610, 0))))), INDEX(Paste_Here!AF$2:AF$610, MATCH(B7, Paste_Here!A$2:A$610, 0)), ""), ""), "")</f>
        <v/>
      </c>
      <c r="DP7" s="66"/>
      <c r="DQ7" s="77" t="str">
        <f>IFERROR(IF(B7&lt;&gt;"", IF(AND(INDEX(Paste_Here!AG$2:AG$610, MATCH(B7, Paste_Here!A$2:A$610, 0))&lt;&gt;"", ISNUMBER(--INDEX(Paste_Here!AG$2:AG$610, MATCH(B7, Paste_Here!A$2:A$610, 0)))), TEXT(ROUND(--INDEX(Paste_Here!AG$2:AG$610, MATCH(B7, Paste_Here!A$2:A$610, 0)), 2), "0.00"), ""), ""), "")</f>
        <v/>
      </c>
      <c r="DR7" s="66"/>
      <c r="DS7" s="77" t="str">
        <f>IFERROR(IF(B7&lt;&gt;"", IF(LOWER(INDEX(Paste_Here!AH$2:AH$610, MATCH(B7, Paste_Here!A$2:A$610, 0)))="approaching expectations", "Approaching", IF(LOWER(INDEX(Paste_Here!AH$2:AH$610, MATCH(B7, Paste_Here!A$2:A$610, 0)))="met expectations", "Met", IF(LOWER(INDEX(Paste_Here!AH$2:AH$610, MATCH(B7, Paste_Here!A$2:A$610, 0)))="exceeded expectations", "Exceeded", IF(LOWER(INDEX(Paste_Here!AH$2:AH$610, MATCH(B7, Paste_Here!A$2:A$610, 0)))="below expectations", "Below", "")))), ""), "")</f>
        <v/>
      </c>
      <c r="DT7" s="66"/>
      <c r="DU7" s="77" t="str">
        <f>IFERROR(IF(B7&lt;&gt;"", IF(AND(INDEX(Paste_Here!U$2:U$610, MATCH(B7, Paste_Here!A$2:A$610, 0))&lt;&gt;"", ISNUMBER(VALUE(INDEX(Paste_Here!U$2:U$610, MATCH(B7, Paste_Here!A$2:A$610, 0))))), INDEX(Paste_Here!U$2:U$610, MATCH(B7, Paste_Here!A$2:A$610, 0)), ""), ""), "")</f>
        <v/>
      </c>
      <c r="DV7" s="66"/>
      <c r="DW7" s="77"/>
      <c r="DX7" s="66"/>
      <c r="DY7" s="77" t="str">
        <f>IFERROR(IF(B7&lt;&gt;"", IF(AND(INDEX(Paste_Here!AI$2:AI$610, MATCH(B7, Paste_Here!A$2:A$610, 0))&lt;&gt;"", ISNUMBER(VALUE(INDEX(Paste_Here!AI$2:AI$610, MATCH(B7, Paste_Here!A$2:A$610, 0))))), INDEX(Paste_Here!AI$2:AI$610, MATCH(B7, Paste_Here!A$2:A$610, 0)), ""), ""), "")</f>
        <v/>
      </c>
      <c r="DZ7" s="66"/>
      <c r="EA7" s="77" t="str">
        <f>IFERROR(IF(B7&lt;&gt;"", IF(AND(INDEX(Paste_Here!AJ$2:AJ$610, MATCH(B7, Paste_Here!A$2:A$610, 0))&lt;&gt;"", ISNUMBER(--INDEX(Paste_Here!AJ$2:AJ$610, MATCH(B7, Paste_Here!A$2:A$610, 0)))), TEXT(ROUND(--INDEX(Paste_Here!AJ$2:AJ$610, MATCH(B7, Paste_Here!A$2:A$610, 0)), 2), "0.00"), ""), ""), "")</f>
        <v/>
      </c>
      <c r="EB7" s="66"/>
      <c r="EC7" s="77" t="str">
        <f>IFERROR(IF(B7&lt;&gt;"", IF(LOWER(INDEX(Paste_Here!AK$2:AK$610, MATCH(B7, Paste_Here!A$2:A$610, 0)))="approaching expectations", "Approaching", IF(LOWER(INDEX(Paste_Here!AK$2:AK$610, MATCH(B7, Paste_Here!A$2:A$610, 0)))="met expectations", "Met", IF(LOWER(INDEX(Paste_Here!AK$2:AK$610, MATCH(B7, Paste_Here!A$2:A$610, 0)))="exceeded expectations", "Exceeded", IF(LOWER(INDEX(Paste_Here!AK$2:AK$610, MATCH(B7, Paste_Here!A$2:A$610, 0)))="below expectations", "Below", "")))), ""), "")</f>
        <v/>
      </c>
      <c r="ED7" s="66"/>
      <c r="EE7" s="77"/>
      <c r="EF7" s="66"/>
      <c r="EG7" s="77"/>
      <c r="EH7" s="66"/>
      <c r="EI7" s="66"/>
      <c r="EJ7" s="77" t="str">
        <f t="shared" si="9"/>
        <v/>
      </c>
      <c r="EK7" s="66"/>
      <c r="EL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EM7" s="66"/>
      <c r="EN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EO7" s="66"/>
      <c r="EP7" s="77"/>
      <c r="EQ7" s="66"/>
      <c r="ER7" s="77" t="str">
        <f>IFERROR(IF(B7&lt;&gt;"", IF(AND(INDEX(Paste_Here!AT$2:AT$610, MATCH(B7, Paste_Here!A$2:A$610, 0))&lt;&gt;"", ISNUMBER(VALUE(INDEX(Paste_Here!AT$2:AT$610, MATCH(B7, Paste_Here!A$2:A$610, 0))))), INDEX(Paste_Here!AT$2:AT$610, MATCH(B7, Paste_Here!A$2:A$610, 0)), ""), ""), "")</f>
        <v/>
      </c>
      <c r="ES7" s="66"/>
      <c r="ET7" s="77" t="str">
        <f>IFERROR(IF(B7&lt;&gt;"", IF(AND(INDEX(Paste_Here!AV$2:AV$610, MATCH(B7, Paste_Here!A$2:A$610, 0))&lt;&gt;"", ISNUMBER(VALUE(INDEX(Paste_Here!AV$2:AV$610, MATCH(B7, Paste_Here!A$2:A$610, 0))))), INDEX(Paste_Here!AV$2:AV$610, MATCH(B7, Paste_Here!A$2:A$610, 0)), ""), ""), "")</f>
        <v/>
      </c>
      <c r="EU7" s="66"/>
      <c r="EV7" s="77"/>
      <c r="EW7" s="66"/>
      <c r="EX7" s="77" t="str">
        <f>IFERROR(IF(B7&lt;&gt;"", IF(AND(INDEX(Paste_Here!AU$2:AU$610, MATCH(B7, Paste_Here!A$2:A$610, 0))&lt;&gt;"", ISNUMBER(VALUE(INDEX(Paste_Here!AU$2:AU$610, MATCH(B7, Paste_Here!A$2:A$610, 0))))), INDEX(Paste_Here!AU$2:AU$610, MATCH(B7, Paste_Here!A$2:A$610, 0)), ""), ""), "")</f>
        <v/>
      </c>
      <c r="EY7" s="66"/>
      <c r="EZ7" s="77" t="str">
        <f>IFERROR(IF(B7&lt;&gt;"", IF(AND(INDEX(Paste_Here!AW$2:AW$610, MATCH(B7, Paste_Here!A$2:A$610, 0))&lt;&gt;"", ISNUMBER(VALUE(INDEX(Paste_Here!AW$2:AW$610, MATCH(B7, Paste_Here!A$2:A$610, 0))))), INDEX(Paste_Here!AW$2:AW$610, MATCH(B7, Paste_Here!A$2:A$610, 0)), ""), ""), "")</f>
        <v/>
      </c>
      <c r="FA7" s="66"/>
      <c r="FB7" s="77"/>
      <c r="FC7" s="66"/>
      <c r="FD7" s="77"/>
      <c r="FE7" s="66"/>
      <c r="FF7" s="66"/>
      <c r="FG7" s="77" t="str">
        <f t="shared" si="10"/>
        <v/>
      </c>
      <c r="FH7" s="66"/>
      <c r="FI7" s="77" t="str">
        <f>IFERROR(IF(B7&lt;&gt;"", IF(ISNUMBER(SEARCH("s", LOWER(INDEX(Paste_Here!M$2:M$610, MATCH(B7, Paste_Here!A$2:A$610, 0))))), "Yes", IF(INDEX(Paste_Here!M$2:M$610, MATCH(B7, Paste_Here!A$2:A$610, 0))&lt;&gt;"", "No", "")), ""), "")</f>
        <v/>
      </c>
      <c r="FJ7" s="66"/>
      <c r="FK7" s="77" t="str">
        <f>IFERROR(IF(B7&lt;&gt;"", IF(ISNUMBER(SEARCH("yes", LOWER(INDEX(Paste_Here!F$2:F$610, MATCH(B7, Paste_Here!A$2:A$610, 0))))), "Yes", IF(ISNUMBER(SEARCH("no", LOWER(INDEX(Paste_Here!F$2:F$610, MATCH(B7, Paste_Here!A$2:A$610, 0))))), "No", "")), ""), "")</f>
        <v/>
      </c>
      <c r="FL7" s="66"/>
      <c r="FM7" s="77" t="str">
        <f>IFERROR(IF(B7&lt;&gt;"", IF(ISNUMBER(SEARCH("english language learner", LOWER(INDEX(Paste_Here!C$2:C$610, MATCH(B7, Paste_Here!A$2:A$610, 0))))), "Yes", ""), ""), "")</f>
        <v/>
      </c>
      <c r="FN7" s="66"/>
      <c r="FO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FP7" s="66"/>
      <c r="FQ7" s="77" t="str">
        <f>IFERROR(IF(B7&lt;&gt;"", IF(ISNUMBER(SEARCH("yes", LOWER(INDEX(Paste_Here!L$2:L$610, MATCH(B7, Paste_Here!A$2:A$610, 0))))), "Yes", IF(ISNUMBER(SEARCH("no", LOWER(INDEX(Paste_Here!L$2:L$610, MATCH(B7, Paste_Here!A$2:A$610, 0))))), "No", "")), ""), "")</f>
        <v/>
      </c>
      <c r="FR7" s="66"/>
      <c r="FS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FT7" s="66"/>
      <c r="FU7" s="77"/>
      <c r="FV7" s="66"/>
      <c r="FW7" s="77" t="str">
        <f>IFERROR(IF(B7&lt;&gt;"", IF(AND(INDEX(Paste_Here!D$2:D$610, MATCH(B7, Paste_Here!A$2:A$610, 0))&lt;&gt;"", ISNUMBER(VALUE(INDEX(Paste_Here!D$2:D$610, MATCH(B7, Paste_Here!A$2:A$610, 0))))), INDEX(Paste_Here!D$2:D$610, MATCH(B7, Paste_Here!A$2:A$610, 0)), ""), ""), "")</f>
        <v/>
      </c>
      <c r="FX7" s="66"/>
      <c r="FY7" s="77" t="str">
        <f>IFERROR(IF(B7&lt;&gt;"", IF(AND(INDEX(Paste_Here!G$2:G$610, MATCH(B7, Paste_Here!A$2:A$610, 0))&lt;&gt;"", ISNUMBER(VALUE(INDEX(Paste_Here!G$2:G$610, MATCH(B7, Paste_Here!A$2:A$610, 0))))), INDEX(Paste_Here!G$2:G$610, MATCH(B7, Paste_Here!A$2:A$610, 0)), ""), ""), "")</f>
        <v/>
      </c>
      <c r="FZ7" s="66"/>
      <c r="GA7" s="95"/>
      <c r="GB7" s="66"/>
      <c r="GC7" s="66"/>
      <c r="GD7" s="77"/>
      <c r="GE7" s="66"/>
      <c r="GF7" s="77"/>
      <c r="GG7" s="66"/>
      <c r="GH7" s="77"/>
      <c r="GI7" s="66"/>
      <c r="GJ7" s="77"/>
      <c r="GK7" s="66"/>
      <c r="GL7" s="77"/>
      <c r="GM7" s="66"/>
      <c r="GN7" s="77"/>
      <c r="GO7" s="66"/>
      <c r="GP7" s="77"/>
      <c r="GQ7" s="66"/>
      <c r="GR7" s="77"/>
      <c r="GS7" s="66"/>
      <c r="GT7" s="77"/>
      <c r="GU7" s="66"/>
      <c r="GV7" s="77"/>
      <c r="GW7" s="66"/>
      <c r="GX7" s="77"/>
      <c r="GY7" s="66"/>
      <c r="GZ7" s="66"/>
      <c r="HA7" s="77"/>
      <c r="HB7" s="66"/>
      <c r="HC7" s="77"/>
      <c r="HD7" s="66"/>
      <c r="HE7" s="77"/>
      <c r="HF7" s="66"/>
      <c r="HG7" s="77"/>
      <c r="HH7" s="66"/>
      <c r="HI7" s="77"/>
      <c r="HJ7" s="66"/>
      <c r="HK7" s="77"/>
      <c r="HL7" s="66"/>
      <c r="HM7" s="77"/>
      <c r="HN7" s="66"/>
      <c r="HO7" s="77"/>
      <c r="HP7" s="66"/>
      <c r="HQ7" s="77"/>
      <c r="HR7" s="66"/>
      <c r="HS7" s="77"/>
      <c r="HT7" s="66"/>
      <c r="HU7" s="77"/>
      <c r="HV7" s="66"/>
      <c r="HW7" s="66"/>
      <c r="HX7" s="77"/>
      <c r="HY7" s="66"/>
      <c r="HZ7" s="77"/>
      <c r="IA7" s="66"/>
      <c r="IB7" s="77"/>
      <c r="IC7" s="66"/>
      <c r="ID7" s="77"/>
      <c r="IE7" s="66"/>
      <c r="IF7" s="77"/>
      <c r="IG7" s="66"/>
      <c r="IH7" s="77"/>
      <c r="II7" s="66"/>
      <c r="IJ7" s="77"/>
      <c r="IK7" s="66"/>
      <c r="IL7" s="77"/>
      <c r="IM7" s="66"/>
      <c r="IN7" s="77"/>
      <c r="IO7" s="66"/>
      <c r="IP7" s="77"/>
      <c r="IQ7" s="66"/>
      <c r="IR7" s="77"/>
      <c r="IS7" s="66"/>
      <c r="IT7" s="66"/>
      <c r="IU7" s="77"/>
      <c r="IV7" s="66"/>
      <c r="IW7" s="77"/>
      <c r="IX7" s="66"/>
      <c r="IY7" s="77"/>
      <c r="IZ7" s="66"/>
      <c r="JA7" s="77"/>
      <c r="JB7" s="66"/>
      <c r="JC7" s="77"/>
      <c r="JD7" s="66"/>
      <c r="JE7" s="77"/>
      <c r="JF7" s="66"/>
      <c r="JG7" s="77"/>
      <c r="JH7" s="66"/>
      <c r="JI7" s="77"/>
      <c r="JJ7" s="66"/>
      <c r="JK7" s="77"/>
      <c r="JL7" s="66"/>
      <c r="JM7" s="77"/>
      <c r="JN7" s="66"/>
      <c r="JO7" s="77"/>
      <c r="JP7" s="66"/>
      <c r="JS7" s="1" t="str" cm="1">
        <f t="array" ref="JS7">IFERROR(INDEX(Paste_Here!$B$2:$B$610, MATCH(0, COUNTIF(JS$4:JS6, Paste_Here!$B$2:$B$610) + IF(Paste_Here!$B$2:$B$610="", 1, 0), 0)), "")</f>
        <v/>
      </c>
      <c r="JT7" s="1" t="str">
        <f>IF(JS7&lt;&gt;"", INDEX(Paste_Here!$A$2:$A$610, MATCH(JS7, Paste_Here!$B$2:$B$610, 0)), "")</f>
        <v/>
      </c>
      <c r="JU7" s="1" t="str">
        <f t="shared" si="11"/>
        <v/>
      </c>
      <c r="JV7" s="1" t="str" cm="1">
        <f t="array" ref="JV7">IFERROR(INDEX($JU$5:$JU$610, MATCH(SMALL(IF($JU$5:$JU$610&lt;&gt;"", COUNTIF($JU$5:$JU$610, "&lt;"&amp;$JU$5:$JU$610)+1), ROW()-ROW($JV$5)+1), COUNTIF($JU$5:$JU$610, "&lt;"&amp;$JU$5:$JU$610)+1, 0)), "")</f>
        <v/>
      </c>
    </row>
    <row r="8" spans="1:282">
      <c r="A8" s="66"/>
      <c r="B8" s="77" t="str">
        <f t="shared" si="2"/>
        <v/>
      </c>
      <c r="C8" s="66"/>
      <c r="D8" s="77" t="str">
        <f>IFERROR(IF(B8&lt;&gt;"", IF(COUNTIF(INDEX(Paste_Here!AS$2:AS$610, MATCH(B8, Paste_Here!A$2:A$610, 0), 0), "yes") &gt; 0, "Yes", IF(COUNTIF(INDEX(Paste_Here!AS$2:AS$610, MATCH(B8, Paste_Here!A$2:A$610, 0), 0), "no") &gt; 0, "No", "")), ""), "")</f>
        <v/>
      </c>
      <c r="E8" s="66"/>
      <c r="F8" s="77" t="str">
        <f t="shared" si="3"/>
        <v/>
      </c>
      <c r="G8" s="66"/>
      <c r="H8" s="77" t="str">
        <f>IFERROR(IF(B8&lt;&gt;"", IF(COUNTIF(INDEX(Paste_Here!AO$2:AR$610, MATCH(B8, Paste_Here!A$2:A$610, 0), 0), "yes") &gt; 0, "Yes", IF(COUNTIF(INDEX(Paste_Here!AO$2:AR$610, MATCH(B8, Paste_Here!A$2:A$610, 0), 0), "no") &gt; 0, "No", "")), ""), "")</f>
        <v/>
      </c>
      <c r="I8" s="66"/>
      <c r="J8" s="77" t="str">
        <f t="shared" si="4"/>
        <v/>
      </c>
      <c r="K8" s="66"/>
      <c r="L8" s="77" t="str">
        <f>IFERROR(IF(B8&lt;&gt;"", IF(ISNUMBER(SEARCH("yes", LOWER(INDEX(Paste_Here!W$2:W$610, MATCH(B8, Paste_Here!A$2:A$610, 0))))), "Yes", IF(ISNUMBER(SEARCH("no", LOWER(INDEX(Paste_Here!W$2:W$610, MATCH(B8, Paste_Here!A$2:A$610, 0))))), "No", "")), ""), "")</f>
        <v/>
      </c>
      <c r="M8" s="66"/>
      <c r="N8" s="77"/>
      <c r="O8" s="66"/>
      <c r="P8" s="77" t="str">
        <f>IFERROR(IF(B8&lt;&gt;"", IF(ISNUMBER(SEARCH("yes", LOWER(INDEX(Paste_Here!V$2:V$610, MATCH(B8, Paste_Here!A$2:A$610, 0))))), "Yes", IF(ISNUMBER(SEARCH("no", LOWER(INDEX(Paste_Here!V$2:V$610, MATCH(B8, Paste_Here!A$2:A$610, 0))))), "No", "")), ""), "")</f>
        <v/>
      </c>
      <c r="Q8" s="66"/>
      <c r="R8" s="77"/>
      <c r="S8" s="66"/>
      <c r="T8" s="77"/>
      <c r="U8" s="66"/>
      <c r="V8" s="66"/>
      <c r="W8" s="77" t="str">
        <f t="shared" si="5"/>
        <v/>
      </c>
      <c r="X8" s="66"/>
      <c r="Y8" s="77" t="str">
        <f>IFERROR(IF(B8&lt;&gt;"", IF(ISNUMBER(SEARCH("Revealed-Potential (Primary Focus)", LOWER(INDEX(Paste_Here!X$2:X$610, MATCH(B8, Paste_Here!A$2:A$610, 0))))), "Rev-Potential: Prim", IF(ISNUMBER(SEARCH("Revealed-Potential (Secondary Focus)", LOWER(INDEX(Paste_Here!X$2:X$610, MATCH(B8, Paste_Here!A$2:A$610, 0))))), "Rev-Potential: Sec", IF(ISNUMBER(SEARCH("Monitoring", LOWER(INDEX(Paste_Here!X$2:X$610, MATCH(B8, Paste_Here!A$2:A$610, 0))))), "Monitoring", IF(ISNUMBER(SEARCH("At-Promise (Secondary Focus)", LOWER(INDEX(Paste_Here!X$2:X$610, MATCH(B8, Paste_Here!A$2:A$610, 0))))), "At-Promise: Sec", IF(ISNUMBER(SEARCH("At-Promise (Primary Focus)", LOWER(INDEX(Paste_Here!X$2:X$610, MATCH(B8, Paste_Here!A$2:A$610, 0))))), "At-Promise: Prim", ""))))), ""), "")</f>
        <v/>
      </c>
      <c r="Z8" s="66"/>
      <c r="AA8" s="77"/>
      <c r="AB8" s="66"/>
      <c r="AC8" s="77" t="str">
        <f>IFERROR(IF(B8&lt;&gt;"", IF(ISNUMBER(SEARCH("Revealed-Potential (Primary Focus)", LOWER(INDEX(Paste_Here!AB$2:AB$610, MATCH(B8, Paste_Here!A$2:A$610, 0))))), "Rev-Potential: Prim", IF(ISNUMBER(SEARCH("Revealed-Potential (Secondary Focus)", LOWER(INDEX(Paste_Here!AB$2:AB$610, MATCH(B8, Paste_Here!A$2:A$610, 0))))), "Rev-Potential: Sec", IF(ISNUMBER(SEARCH("Monitoring", LOWER(INDEX(Paste_Here!AB$2:AB$610, MATCH(B8, Paste_Here!A$2:A$610, 0))))), "Monitoring", IF(ISNUMBER(SEARCH("At-Promise (Secondary Focus)", LOWER(INDEX(Paste_Here!AB$2:AB$610, MATCH(B8, Paste_Here!A$2:A$610, 0))))), "At-Promise: Sec", IF(ISNUMBER(SEARCH("At-Promise (Primary Focus)", LOWER(INDEX(Paste_Here!AB$2:AB$610, MATCH(B8, Paste_Here!A$2:A$610, 0))))), "At-Promise: Prim", ""))))), ""), "")</f>
        <v/>
      </c>
      <c r="AD8" s="66"/>
      <c r="AE8" s="77"/>
      <c r="AF8" s="66"/>
      <c r="AG8" s="77"/>
      <c r="AH8" s="66"/>
      <c r="AI8" s="77"/>
      <c r="AJ8" s="66"/>
      <c r="AK8" s="77"/>
      <c r="AL8" s="66"/>
      <c r="AM8" s="77"/>
      <c r="AN8" s="66"/>
      <c r="AO8" s="77"/>
      <c r="AP8" s="66"/>
      <c r="AQ8" s="77"/>
      <c r="AR8" s="66"/>
      <c r="AS8" s="77"/>
      <c r="AT8" s="66"/>
      <c r="AU8" s="66"/>
      <c r="AV8" s="77" t="str">
        <f t="shared" si="6"/>
        <v/>
      </c>
      <c r="AW8" s="66"/>
      <c r="AX8" s="77" t="str">
        <f>IFERROR(IF(B8&lt;&gt;"", IF(AND(INDEX(Paste_Here!AC$2:AC$610, MATCH(B8, Paste_Here!A$2:A$610, 0))&lt;&gt;"", ISNUMBER(VALUE(INDEX(Paste_Here!AC$2:AC$610, MATCH(B8, Paste_Here!A$2:A$610, 0))))), INDEX(Paste_Here!AC$2:AC$610, MATCH(B8, Paste_Here!A$2:A$610, 0)), ""), ""), "")</f>
        <v/>
      </c>
      <c r="AY8" s="66"/>
      <c r="AZ8" s="77" t="str">
        <f>IFERROR(IF(B8&lt;&gt;"", IF(AND(INDEX(Paste_Here!AD$2:AD$610, MATCH(B8, Paste_Here!A$2:A$610, 0))&lt;&gt;"", ISNUMBER(VALUE(INDEX(Paste_Here!AD$2:AD$610, MATCH(B8, Paste_Here!A$2:A$610, 0))))), TEXT(ROUND(VALUE(INDEX(Paste_Here!AD$2:AD$610, MATCH(B8, Paste_Here!A$2:A$610, 0))), 2), "0.00"), ""), ""), "")</f>
        <v/>
      </c>
      <c r="BA8" s="66"/>
      <c r="BB8" s="77" t="str">
        <f>IFERROR(IF(B8&lt;&gt;"", IF(LOWER(INDEX(Paste_Here!AE$2:AE$610, MATCH(B8, Paste_Here!A$2:A$610, 0)))="approaching expectations", "Approaching", IF(LOWER(INDEX(Paste_Here!AE$2:AE$610, MATCH(B8, Paste_Here!A$2:A$610, 0)))="met expectations", "Met", IF(LOWER(INDEX(Paste_Here!AE$2:AE$610, MATCH(B8, Paste_Here!A$2:A$610, 0)))="exceeded expectations", "Exceeded", IF(LOWER(INDEX(Paste_Here!AE$2:AE$610, MATCH(B8, Paste_Here!A$2:A$610, 0)))="below expectations", "Below", "")))), ""), "")</f>
        <v/>
      </c>
      <c r="BC8" s="66"/>
      <c r="BD8" s="77" t="str">
        <f>IFERROR(IF(B8&lt;&gt;"", IF(AND(INDEX(Paste_Here!T$2:T$610, MATCH(B8, Paste_Here!A$2:A$610, 0))&lt;&gt;"", ISNUMBER(VALUE(INDEX(Paste_Here!T$2:T$610, MATCH(B8, Paste_Here!A$2:A$610, 0))))), INDEX(Paste_Here!T$2:T$610, MATCH(B8, Paste_Here!A$2:A$610, 0)), ""), ""), "")</f>
        <v/>
      </c>
      <c r="BE8" s="66"/>
      <c r="BF8" s="77"/>
      <c r="BG8" s="66"/>
      <c r="BH8" s="77"/>
      <c r="BI8" s="66"/>
      <c r="BJ8" s="77"/>
      <c r="BK8" s="66"/>
      <c r="BL8" s="77" t="str">
        <f>IFERROR(IF(B8&lt;&gt;"", IF(AND(INDEX(Paste_Here!N$2:N$610, MATCH(B8, Paste_Here!A$2:A$610, 0))&lt;&gt;"", ISNUMBER(VALUE(INDEX(Paste_Here!N$2:N$610, MATCH(B8, Paste_Here!A$2:A$610, 0))))), INDEX(Paste_Here!N$2:N$610, MATCH(B8, Paste_Here!A$2:A$610, 0)), ""), ""), "")</f>
        <v/>
      </c>
      <c r="BM8" s="66"/>
      <c r="BN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BO8" s="66"/>
      <c r="BP8" s="77" t="str" cm="1">
        <f t="array" aca="1" ref="BP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BQ8" s="66"/>
      <c r="BR8" s="66"/>
      <c r="BS8" s="77"/>
      <c r="BT8" s="66"/>
      <c r="BU8" s="77"/>
      <c r="BV8" s="66"/>
      <c r="BW8" s="77"/>
      <c r="BX8" s="66"/>
      <c r="BY8" s="77"/>
      <c r="BZ8" s="66"/>
      <c r="CA8" s="77"/>
      <c r="CB8" s="66"/>
      <c r="CC8" s="77"/>
      <c r="CD8" s="66"/>
      <c r="CE8" s="77"/>
      <c r="CF8" s="66"/>
      <c r="CG8" s="77"/>
      <c r="CH8" s="66"/>
      <c r="CI8" s="77"/>
      <c r="CJ8" s="66"/>
      <c r="CK8" s="77"/>
      <c r="CL8" s="66"/>
      <c r="CM8" s="77"/>
      <c r="CN8" s="66"/>
      <c r="CO8" s="66"/>
      <c r="CP8" s="77" t="str">
        <f t="shared" si="7"/>
        <v/>
      </c>
      <c r="CQ8" s="66"/>
      <c r="CR8" s="77" t="str">
        <f>IFERROR(IF(B8&lt;&gt;"", IF(AND(INDEX(Paste_Here!Y$2:Y$610, MATCH(B8, Paste_Here!A$2:A$610, 0))&lt;&gt;"", ISNUMBER(VALUE(INDEX(Paste_Here!Y$2:Y$610, MATCH(B8, Paste_Here!A$2:A$610, 0))))), INDEX(Paste_Here!Y$2:Y$610, MATCH(B8, Paste_Here!A$2:A$610, 0)), ""), ""), "")</f>
        <v/>
      </c>
      <c r="CS8" s="66"/>
      <c r="CT8" s="77" t="str">
        <f>IFERROR(IF(B8&lt;&gt;"", IF(AND(INDEX(Paste_Here!AA$2:AA$610, MATCH(B8, Paste_Here!A$2:A$610, 0))&lt;&gt;"", ISNUMBER(--INDEX(Paste_Here!AA$2:AA$610, MATCH(B8, Paste_Here!A$2:A$610, 0)))), TEXT(ROUND(--INDEX(Paste_Here!AA$2:AA$610, MATCH(B8, Paste_Here!A$2:A$610, 0)), 2), "0.00"), ""), ""), "")</f>
        <v/>
      </c>
      <c r="CU8" s="66"/>
      <c r="CV8" s="77" t="str">
        <f>IFERROR(IF(B8&lt;&gt;"", IF(LOWER(INDEX(Paste_Here!Z$2:Z$610, MATCH(B8, Paste_Here!A$2:A$610, 0)))="approaching expectations", "Approaching", IF(LOWER(INDEX(Paste_Here!Z$2:Z$610, MATCH(B8, Paste_Here!A$2:A$610, 0)))="met expectations", "Met", IF(LOWER(INDEX(Paste_Here!Z$2:Z$610, MATCH(B8, Paste_Here!A$2:A$610, 0)))="exceeded expectations", "Exceeded", IF(LOWER(INDEX(Paste_Here!Z$2:Z$610, MATCH(B8, Paste_Here!A$2:A$610, 0)))="below expectations", "Below", "")))), ""), "")</f>
        <v/>
      </c>
      <c r="CW8" s="66"/>
      <c r="CX8" s="77"/>
      <c r="CY8" s="66"/>
      <c r="CZ8" s="77" t="str">
        <f>IFERROR(IF(B8&lt;&gt;"", IF(AND(INDEX(Paste_Here!AL$2:AL$610, MATCH(B8, Paste_Here!A$2:A$610, 0))&lt;&gt;"", ISNUMBER(VALUE(INDEX(Paste_Here!AL$2:AL$610, MATCH(B8, Paste_Here!A$2:A$610, 0))))), INDEX(Paste_Here!AL$2:AL$610, MATCH(B8, Paste_Here!A$2:A$610, 0)), ""), ""), "")</f>
        <v/>
      </c>
      <c r="DA8" s="66"/>
      <c r="DB8" s="77" t="str">
        <f>IFERROR(IF(B8&lt;&gt;"", IF(ISNUMBER(SEARCH("highrisk", LOWER(INDEX(Paste_Here!AM$2:AM$610, MATCH(B8, Paste_Here!A$2:A$610, 0))))), "High Risk", IF(ISNUMBER(SEARCH("lowrisk", LOWER(INDEX(Paste_Here!AM$2:AM$610, MATCH(B8, Paste_Here!A$2:A$610, 0))))), "Low Risk", IF(ISNUMBER(SEARCH("somerisk", LOWER(INDEX(Paste_Here!AM$2:AM$610, MATCH(B8, Paste_Here!A$2:A$610, 0))))), "Some Risk", ""))), ""), "")</f>
        <v/>
      </c>
      <c r="DC8" s="66"/>
      <c r="DD8" s="77" t="str">
        <f>IFERROR(IF(B8&lt;&gt;"", IF(AND(INDEX(Paste_Here!AN$2:AN$610, MATCH(B8, Paste_Here!A$2:A$610, 0))&lt;&gt;"", ISNUMBER(VALUE(INDEX(Paste_Here!AN$2:AN$610, MATCH(B8, Paste_Here!A$2:A$610, 0))))), INDEX(Paste_Here!AN$2:AN$610, MATCH(B8, Paste_Here!A$2:A$610, 0)), ""), ""), "")</f>
        <v/>
      </c>
      <c r="DE8" s="66"/>
      <c r="DF8" s="77" t="str">
        <f>IFERROR(IF(B8&lt;&gt;"", IF(AND(INDEX(Paste_Here!Q$2:Q$610, MATCH(B8, Paste_Here!A$2:A$610, 0))&lt;&gt;"", ISNUMBER(VALUE(INDEX(Paste_Here!Q$2:Q$610, MATCH(B8, Paste_Here!A$2:A$610, 0))))), INDEX(Paste_Here!Q$2:Q$610, MATCH(B8, Paste_Here!A$2:A$610, 0)), ""), ""), "")</f>
        <v/>
      </c>
      <c r="DG8" s="66"/>
      <c r="DH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DI8" s="66"/>
      <c r="DJ8" s="77" t="str" cm="1">
        <f t="array" aca="1" ref="DJ8" ca="1">IFERROR(VALUE(IF(ISNUMBER(SEARCH("EM", INDEX(Paste_Here!S$2:S$500, MATCH(B8, Paste_Here!A$2:A$500, 0)))), "-" &amp; _xlfn.TEXTJOIN("", TRUE, IF(ISNUMBER(--MID(INDEX(Paste_Here!S$2:S$500, MATCH(B8, Paste_Here!A$2:A$500, 0)), ROW(INDIRECT("1:"&amp;LEN(INDEX(Paste_Here!S$2:S$500, MATCH(B8, Paste_Here!A$2:A$500, 0))))), 1)), MID(INDEX(Paste_Here!S$2:S$500, MATCH(B8, Paste_Here!A$2:A$500, 0)), ROW(INDIRECT("1:"&amp;LEN(INDEX(Paste_Here!S$2:S$500, MATCH(B8, Paste_Here!A$2:A$500, 0))))), 1), "")), _xlfn.TEXTJOIN("", TRUE, IF(ISNUMBER(--MID(INDEX(Paste_Here!S$2:S$500, MATCH(B8, Paste_Here!A$2:A$500, 0)), ROW(INDIRECT("1:"&amp;LEN(INDEX(Paste_Here!S$2:S$500, MATCH(B8, Paste_Here!A$2:A$500, 0))))), 1)), MID(INDEX(Paste_Here!S$2:S$500, MATCH(B8, Paste_Here!A$2:A$500, 0)), ROW(INDIRECT("1:"&amp;LEN(INDEX(Paste_Here!S$2:S$500, MATCH(B8, Paste_Here!A$2:A$500, 0))))), 1), "")))), "")</f>
        <v/>
      </c>
      <c r="DK8" s="66"/>
      <c r="DL8" s="66"/>
      <c r="DM8" s="77" t="str">
        <f t="shared" si="8"/>
        <v/>
      </c>
      <c r="DN8" s="66"/>
      <c r="DO8" s="77" t="str">
        <f>IFERROR(IF(B8&lt;&gt;"", IF(AND(INDEX(Paste_Here!AF$2:AF$610, MATCH(B8, Paste_Here!A$2:A$610, 0))&lt;&gt;"", ISNUMBER(VALUE(INDEX(Paste_Here!AF$2:AF$610, MATCH(B8, Paste_Here!A$2:A$610, 0))))), INDEX(Paste_Here!AF$2:AF$610, MATCH(B8, Paste_Here!A$2:A$610, 0)), ""), ""), "")</f>
        <v/>
      </c>
      <c r="DP8" s="66"/>
      <c r="DQ8" s="77" t="str">
        <f>IFERROR(IF(B8&lt;&gt;"", IF(AND(INDEX(Paste_Here!AG$2:AG$610, MATCH(B8, Paste_Here!A$2:A$610, 0))&lt;&gt;"", ISNUMBER(--INDEX(Paste_Here!AG$2:AG$610, MATCH(B8, Paste_Here!A$2:A$610, 0)))), TEXT(ROUND(--INDEX(Paste_Here!AG$2:AG$610, MATCH(B8, Paste_Here!A$2:A$610, 0)), 2), "0.00"), ""), ""), "")</f>
        <v/>
      </c>
      <c r="DR8" s="66"/>
      <c r="DS8" s="77" t="str">
        <f>IFERROR(IF(B8&lt;&gt;"", IF(LOWER(INDEX(Paste_Here!AH$2:AH$610, MATCH(B8, Paste_Here!A$2:A$610, 0)))="approaching expectations", "Approaching", IF(LOWER(INDEX(Paste_Here!AH$2:AH$610, MATCH(B8, Paste_Here!A$2:A$610, 0)))="met expectations", "Met", IF(LOWER(INDEX(Paste_Here!AH$2:AH$610, MATCH(B8, Paste_Here!A$2:A$610, 0)))="exceeded expectations", "Exceeded", IF(LOWER(INDEX(Paste_Here!AH$2:AH$610, MATCH(B8, Paste_Here!A$2:A$610, 0)))="below expectations", "Below", "")))), ""), "")</f>
        <v/>
      </c>
      <c r="DT8" s="66"/>
      <c r="DU8" s="77" t="str">
        <f>IFERROR(IF(B8&lt;&gt;"", IF(AND(INDEX(Paste_Here!U$2:U$610, MATCH(B8, Paste_Here!A$2:A$610, 0))&lt;&gt;"", ISNUMBER(VALUE(INDEX(Paste_Here!U$2:U$610, MATCH(B8, Paste_Here!A$2:A$610, 0))))), INDEX(Paste_Here!U$2:U$610, MATCH(B8, Paste_Here!A$2:A$610, 0)), ""), ""), "")</f>
        <v/>
      </c>
      <c r="DV8" s="66"/>
      <c r="DW8" s="77"/>
      <c r="DX8" s="66"/>
      <c r="DY8" s="77" t="str">
        <f>IFERROR(IF(B8&lt;&gt;"", IF(AND(INDEX(Paste_Here!AI$2:AI$610, MATCH(B8, Paste_Here!A$2:A$610, 0))&lt;&gt;"", ISNUMBER(VALUE(INDEX(Paste_Here!AI$2:AI$610, MATCH(B8, Paste_Here!A$2:A$610, 0))))), INDEX(Paste_Here!AI$2:AI$610, MATCH(B8, Paste_Here!A$2:A$610, 0)), ""), ""), "")</f>
        <v/>
      </c>
      <c r="DZ8" s="66"/>
      <c r="EA8" s="77" t="str">
        <f>IFERROR(IF(B8&lt;&gt;"", IF(AND(INDEX(Paste_Here!AJ$2:AJ$610, MATCH(B8, Paste_Here!A$2:A$610, 0))&lt;&gt;"", ISNUMBER(--INDEX(Paste_Here!AJ$2:AJ$610, MATCH(B8, Paste_Here!A$2:A$610, 0)))), TEXT(ROUND(--INDEX(Paste_Here!AJ$2:AJ$610, MATCH(B8, Paste_Here!A$2:A$610, 0)), 2), "0.00"), ""), ""), "")</f>
        <v/>
      </c>
      <c r="EB8" s="66"/>
      <c r="EC8" s="77" t="str">
        <f>IFERROR(IF(B8&lt;&gt;"", IF(LOWER(INDEX(Paste_Here!AK$2:AK$610, MATCH(B8, Paste_Here!A$2:A$610, 0)))="approaching expectations", "Approaching", IF(LOWER(INDEX(Paste_Here!AK$2:AK$610, MATCH(B8, Paste_Here!A$2:A$610, 0)))="met expectations", "Met", IF(LOWER(INDEX(Paste_Here!AK$2:AK$610, MATCH(B8, Paste_Here!A$2:A$610, 0)))="exceeded expectations", "Exceeded", IF(LOWER(INDEX(Paste_Here!AK$2:AK$610, MATCH(B8, Paste_Here!A$2:A$610, 0)))="below expectations", "Below", "")))), ""), "")</f>
        <v/>
      </c>
      <c r="ED8" s="66"/>
      <c r="EE8" s="77"/>
      <c r="EF8" s="66"/>
      <c r="EG8" s="77"/>
      <c r="EH8" s="66"/>
      <c r="EI8" s="66"/>
      <c r="EJ8" s="77" t="str">
        <f t="shared" si="9"/>
        <v/>
      </c>
      <c r="EK8" s="66"/>
      <c r="EL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EM8" s="66"/>
      <c r="EN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EO8" s="66"/>
      <c r="EP8" s="77"/>
      <c r="EQ8" s="66"/>
      <c r="ER8" s="77" t="str">
        <f>IFERROR(IF(B8&lt;&gt;"", IF(AND(INDEX(Paste_Here!AT$2:AT$610, MATCH(B8, Paste_Here!A$2:A$610, 0))&lt;&gt;"", ISNUMBER(VALUE(INDEX(Paste_Here!AT$2:AT$610, MATCH(B8, Paste_Here!A$2:A$610, 0))))), INDEX(Paste_Here!AT$2:AT$610, MATCH(B8, Paste_Here!A$2:A$610, 0)), ""), ""), "")</f>
        <v/>
      </c>
      <c r="ES8" s="66"/>
      <c r="ET8" s="77" t="str">
        <f>IFERROR(IF(B8&lt;&gt;"", IF(AND(INDEX(Paste_Here!AV$2:AV$610, MATCH(B8, Paste_Here!A$2:A$610, 0))&lt;&gt;"", ISNUMBER(VALUE(INDEX(Paste_Here!AV$2:AV$610, MATCH(B8, Paste_Here!A$2:A$610, 0))))), INDEX(Paste_Here!AV$2:AV$610, MATCH(B8, Paste_Here!A$2:A$610, 0)), ""), ""), "")</f>
        <v/>
      </c>
      <c r="EU8" s="66"/>
      <c r="EV8" s="77"/>
      <c r="EW8" s="66"/>
      <c r="EX8" s="77" t="str">
        <f>IFERROR(IF(B8&lt;&gt;"", IF(AND(INDEX(Paste_Here!AU$2:AU$610, MATCH(B8, Paste_Here!A$2:A$610, 0))&lt;&gt;"", ISNUMBER(VALUE(INDEX(Paste_Here!AU$2:AU$610, MATCH(B8, Paste_Here!A$2:A$610, 0))))), INDEX(Paste_Here!AU$2:AU$610, MATCH(B8, Paste_Here!A$2:A$610, 0)), ""), ""), "")</f>
        <v/>
      </c>
      <c r="EY8" s="66"/>
      <c r="EZ8" s="77" t="str">
        <f>IFERROR(IF(B8&lt;&gt;"", IF(AND(INDEX(Paste_Here!AW$2:AW$610, MATCH(B8, Paste_Here!A$2:A$610, 0))&lt;&gt;"", ISNUMBER(VALUE(INDEX(Paste_Here!AW$2:AW$610, MATCH(B8, Paste_Here!A$2:A$610, 0))))), INDEX(Paste_Here!AW$2:AW$610, MATCH(B8, Paste_Here!A$2:A$610, 0)), ""), ""), "")</f>
        <v/>
      </c>
      <c r="FA8" s="66"/>
      <c r="FB8" s="77"/>
      <c r="FC8" s="66"/>
      <c r="FD8" s="77"/>
      <c r="FE8" s="66"/>
      <c r="FF8" s="66"/>
      <c r="FG8" s="77" t="str">
        <f t="shared" si="10"/>
        <v/>
      </c>
      <c r="FH8" s="66"/>
      <c r="FI8" s="77" t="str">
        <f>IFERROR(IF(B8&lt;&gt;"", IF(ISNUMBER(SEARCH("s", LOWER(INDEX(Paste_Here!M$2:M$610, MATCH(B8, Paste_Here!A$2:A$610, 0))))), "Yes", IF(INDEX(Paste_Here!M$2:M$610, MATCH(B8, Paste_Here!A$2:A$610, 0))&lt;&gt;"", "No", "")), ""), "")</f>
        <v/>
      </c>
      <c r="FJ8" s="66"/>
      <c r="FK8" s="77" t="str">
        <f>IFERROR(IF(B8&lt;&gt;"", IF(ISNUMBER(SEARCH("yes", LOWER(INDEX(Paste_Here!F$2:F$610, MATCH(B8, Paste_Here!A$2:A$610, 0))))), "Yes", IF(ISNUMBER(SEARCH("no", LOWER(INDEX(Paste_Here!F$2:F$610, MATCH(B8, Paste_Here!A$2:A$610, 0))))), "No", "")), ""), "")</f>
        <v/>
      </c>
      <c r="FL8" s="66"/>
      <c r="FM8" s="77" t="str">
        <f>IFERROR(IF(B8&lt;&gt;"", IF(ISNUMBER(SEARCH("english language learner", LOWER(INDEX(Paste_Here!C$2:C$610, MATCH(B8, Paste_Here!A$2:A$610, 0))))), "Yes", ""), ""), "")</f>
        <v/>
      </c>
      <c r="FN8" s="66"/>
      <c r="FO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FP8" s="66"/>
      <c r="FQ8" s="77" t="str">
        <f>IFERROR(IF(B8&lt;&gt;"", IF(ISNUMBER(SEARCH("yes", LOWER(INDEX(Paste_Here!L$2:L$610, MATCH(B8, Paste_Here!A$2:A$610, 0))))), "Yes", IF(ISNUMBER(SEARCH("no", LOWER(INDEX(Paste_Here!L$2:L$610, MATCH(B8, Paste_Here!A$2:A$610, 0))))), "No", "")), ""), "")</f>
        <v/>
      </c>
      <c r="FR8" s="66"/>
      <c r="FS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FT8" s="66"/>
      <c r="FU8" s="77"/>
      <c r="FV8" s="66"/>
      <c r="FW8" s="77" t="str">
        <f>IFERROR(IF(B8&lt;&gt;"", IF(AND(INDEX(Paste_Here!D$2:D$610, MATCH(B8, Paste_Here!A$2:A$610, 0))&lt;&gt;"", ISNUMBER(VALUE(INDEX(Paste_Here!D$2:D$610, MATCH(B8, Paste_Here!A$2:A$610, 0))))), INDEX(Paste_Here!D$2:D$610, MATCH(B8, Paste_Here!A$2:A$610, 0)), ""), ""), "")</f>
        <v/>
      </c>
      <c r="FX8" s="66"/>
      <c r="FY8" s="77" t="str">
        <f>IFERROR(IF(B8&lt;&gt;"", IF(AND(INDEX(Paste_Here!G$2:G$610, MATCH(B8, Paste_Here!A$2:A$610, 0))&lt;&gt;"", ISNUMBER(VALUE(INDEX(Paste_Here!G$2:G$610, MATCH(B8, Paste_Here!A$2:A$610, 0))))), INDEX(Paste_Here!G$2:G$610, MATCH(B8, Paste_Here!A$2:A$610, 0)), ""), ""), "")</f>
        <v/>
      </c>
      <c r="FZ8" s="66"/>
      <c r="GA8" s="95"/>
      <c r="GB8" s="66"/>
      <c r="GC8" s="66"/>
      <c r="GD8" s="77"/>
      <c r="GE8" s="66"/>
      <c r="GF8" s="77"/>
      <c r="GG8" s="66"/>
      <c r="GH8" s="77"/>
      <c r="GI8" s="66"/>
      <c r="GJ8" s="77"/>
      <c r="GK8" s="66"/>
      <c r="GL8" s="77"/>
      <c r="GM8" s="66"/>
      <c r="GN8" s="77"/>
      <c r="GO8" s="66"/>
      <c r="GP8" s="77"/>
      <c r="GQ8" s="66"/>
      <c r="GR8" s="77"/>
      <c r="GS8" s="66"/>
      <c r="GT8" s="77"/>
      <c r="GU8" s="66"/>
      <c r="GV8" s="77"/>
      <c r="GW8" s="66"/>
      <c r="GX8" s="77"/>
      <c r="GY8" s="66"/>
      <c r="GZ8" s="66"/>
      <c r="HA8" s="77"/>
      <c r="HB8" s="66"/>
      <c r="HC8" s="77"/>
      <c r="HD8" s="66"/>
      <c r="HE8" s="77"/>
      <c r="HF8" s="66"/>
      <c r="HG8" s="77"/>
      <c r="HH8" s="66"/>
      <c r="HI8" s="77"/>
      <c r="HJ8" s="66"/>
      <c r="HK8" s="77"/>
      <c r="HL8" s="66"/>
      <c r="HM8" s="77"/>
      <c r="HN8" s="66"/>
      <c r="HO8" s="77"/>
      <c r="HP8" s="66"/>
      <c r="HQ8" s="77"/>
      <c r="HR8" s="66"/>
      <c r="HS8" s="77"/>
      <c r="HT8" s="66"/>
      <c r="HU8" s="77"/>
      <c r="HV8" s="66"/>
      <c r="HW8" s="66"/>
      <c r="HX8" s="77"/>
      <c r="HY8" s="66"/>
      <c r="HZ8" s="77"/>
      <c r="IA8" s="66"/>
      <c r="IB8" s="77"/>
      <c r="IC8" s="66"/>
      <c r="ID8" s="77"/>
      <c r="IE8" s="66"/>
      <c r="IF8" s="77"/>
      <c r="IG8" s="66"/>
      <c r="IH8" s="77"/>
      <c r="II8" s="66"/>
      <c r="IJ8" s="77"/>
      <c r="IK8" s="66"/>
      <c r="IL8" s="77"/>
      <c r="IM8" s="66"/>
      <c r="IN8" s="77"/>
      <c r="IO8" s="66"/>
      <c r="IP8" s="77"/>
      <c r="IQ8" s="66"/>
      <c r="IR8" s="77"/>
      <c r="IS8" s="66"/>
      <c r="IT8" s="66"/>
      <c r="IU8" s="77"/>
      <c r="IV8" s="66"/>
      <c r="IW8" s="77"/>
      <c r="IX8" s="66"/>
      <c r="IY8" s="77"/>
      <c r="IZ8" s="66"/>
      <c r="JA8" s="77"/>
      <c r="JB8" s="66"/>
      <c r="JC8" s="77"/>
      <c r="JD8" s="66"/>
      <c r="JE8" s="77"/>
      <c r="JF8" s="66"/>
      <c r="JG8" s="77"/>
      <c r="JH8" s="66"/>
      <c r="JI8" s="77"/>
      <c r="JJ8" s="66"/>
      <c r="JK8" s="77"/>
      <c r="JL8" s="66"/>
      <c r="JM8" s="77"/>
      <c r="JN8" s="66"/>
      <c r="JO8" s="77"/>
      <c r="JP8" s="66"/>
      <c r="JS8" s="1" t="str" cm="1">
        <f t="array" ref="JS8">IFERROR(INDEX(Paste_Here!$B$2:$B$610, MATCH(0, COUNTIF(JS$4:JS7, Paste_Here!$B$2:$B$610) + IF(Paste_Here!$B$2:$B$610="", 1, 0), 0)), "")</f>
        <v/>
      </c>
      <c r="JT8" s="1" t="str">
        <f>IF(JS8&lt;&gt;"", INDEX(Paste_Here!$A$2:$A$610, MATCH(JS8, Paste_Here!$B$2:$B$610, 0)), "")</f>
        <v/>
      </c>
      <c r="JU8" s="1" t="str">
        <f t="shared" si="11"/>
        <v/>
      </c>
      <c r="JV8" s="1" t="str" cm="1">
        <f t="array" ref="JV8">IFERROR(INDEX($JU$5:$JU$610, MATCH(SMALL(IF($JU$5:$JU$610&lt;&gt;"", COUNTIF($JU$5:$JU$610, "&lt;"&amp;$JU$5:$JU$610)+1), ROW()-ROW($JV$5)+1), COUNTIF($JU$5:$JU$610, "&lt;"&amp;$JU$5:$JU$610)+1, 0)), "")</f>
        <v/>
      </c>
    </row>
    <row r="9" spans="1:282">
      <c r="A9" s="66"/>
      <c r="B9" s="77" t="str">
        <f t="shared" si="2"/>
        <v/>
      </c>
      <c r="C9" s="66"/>
      <c r="D9" s="77" t="str">
        <f>IFERROR(IF(B9&lt;&gt;"", IF(COUNTIF(INDEX(Paste_Here!AS$2:AS$610, MATCH(B9, Paste_Here!A$2:A$610, 0), 0), "yes") &gt; 0, "Yes", IF(COUNTIF(INDEX(Paste_Here!AS$2:AS$610, MATCH(B9, Paste_Here!A$2:A$610, 0), 0), "no") &gt; 0, "No", "")), ""), "")</f>
        <v/>
      </c>
      <c r="E9" s="66"/>
      <c r="F9" s="77" t="str">
        <f t="shared" si="3"/>
        <v/>
      </c>
      <c r="G9" s="66"/>
      <c r="H9" s="77" t="str">
        <f>IFERROR(IF(B9&lt;&gt;"", IF(COUNTIF(INDEX(Paste_Here!AO$2:AR$610, MATCH(B9, Paste_Here!A$2:A$610, 0), 0), "yes") &gt; 0, "Yes", IF(COUNTIF(INDEX(Paste_Here!AO$2:AR$610, MATCH(B9, Paste_Here!A$2:A$610, 0), 0), "no") &gt; 0, "No", "")), ""), "")</f>
        <v/>
      </c>
      <c r="I9" s="66"/>
      <c r="J9" s="77" t="str">
        <f t="shared" si="4"/>
        <v/>
      </c>
      <c r="K9" s="66"/>
      <c r="L9" s="77" t="str">
        <f>IFERROR(IF(B9&lt;&gt;"", IF(ISNUMBER(SEARCH("yes", LOWER(INDEX(Paste_Here!W$2:W$610, MATCH(B9, Paste_Here!A$2:A$610, 0))))), "Yes", IF(ISNUMBER(SEARCH("no", LOWER(INDEX(Paste_Here!W$2:W$610, MATCH(B9, Paste_Here!A$2:A$610, 0))))), "No", "")), ""), "")</f>
        <v/>
      </c>
      <c r="M9" s="66"/>
      <c r="N9" s="77"/>
      <c r="O9" s="66"/>
      <c r="P9" s="77" t="str">
        <f>IFERROR(IF(B9&lt;&gt;"", IF(ISNUMBER(SEARCH("yes", LOWER(INDEX(Paste_Here!V$2:V$610, MATCH(B9, Paste_Here!A$2:A$610, 0))))), "Yes", IF(ISNUMBER(SEARCH("no", LOWER(INDEX(Paste_Here!V$2:V$610, MATCH(B9, Paste_Here!A$2:A$610, 0))))), "No", "")), ""), "")</f>
        <v/>
      </c>
      <c r="Q9" s="66"/>
      <c r="R9" s="77"/>
      <c r="S9" s="66"/>
      <c r="T9" s="77"/>
      <c r="U9" s="66"/>
      <c r="V9" s="66"/>
      <c r="W9" s="77" t="str">
        <f t="shared" si="5"/>
        <v/>
      </c>
      <c r="X9" s="66"/>
      <c r="Y9" s="77" t="str">
        <f>IFERROR(IF(B9&lt;&gt;"", IF(ISNUMBER(SEARCH("Revealed-Potential (Primary Focus)", LOWER(INDEX(Paste_Here!X$2:X$610, MATCH(B9, Paste_Here!A$2:A$610, 0))))), "Rev-Potential: Prim", IF(ISNUMBER(SEARCH("Revealed-Potential (Secondary Focus)", LOWER(INDEX(Paste_Here!X$2:X$610, MATCH(B9, Paste_Here!A$2:A$610, 0))))), "Rev-Potential: Sec", IF(ISNUMBER(SEARCH("Monitoring", LOWER(INDEX(Paste_Here!X$2:X$610, MATCH(B9, Paste_Here!A$2:A$610, 0))))), "Monitoring", IF(ISNUMBER(SEARCH("At-Promise (Secondary Focus)", LOWER(INDEX(Paste_Here!X$2:X$610, MATCH(B9, Paste_Here!A$2:A$610, 0))))), "At-Promise: Sec", IF(ISNUMBER(SEARCH("At-Promise (Primary Focus)", LOWER(INDEX(Paste_Here!X$2:X$610, MATCH(B9, Paste_Here!A$2:A$610, 0))))), "At-Promise: Prim", ""))))), ""), "")</f>
        <v/>
      </c>
      <c r="Z9" s="66"/>
      <c r="AA9" s="77"/>
      <c r="AB9" s="66"/>
      <c r="AC9" s="77" t="str">
        <f>IFERROR(IF(B9&lt;&gt;"", IF(ISNUMBER(SEARCH("Revealed-Potential (Primary Focus)", LOWER(INDEX(Paste_Here!AB$2:AB$610, MATCH(B9, Paste_Here!A$2:A$610, 0))))), "Rev-Potential: Prim", IF(ISNUMBER(SEARCH("Revealed-Potential (Secondary Focus)", LOWER(INDEX(Paste_Here!AB$2:AB$610, MATCH(B9, Paste_Here!A$2:A$610, 0))))), "Rev-Potential: Sec", IF(ISNUMBER(SEARCH("Monitoring", LOWER(INDEX(Paste_Here!AB$2:AB$610, MATCH(B9, Paste_Here!A$2:A$610, 0))))), "Monitoring", IF(ISNUMBER(SEARCH("At-Promise (Secondary Focus)", LOWER(INDEX(Paste_Here!AB$2:AB$610, MATCH(B9, Paste_Here!A$2:A$610, 0))))), "At-Promise: Sec", IF(ISNUMBER(SEARCH("At-Promise (Primary Focus)", LOWER(INDEX(Paste_Here!AB$2:AB$610, MATCH(B9, Paste_Here!A$2:A$610, 0))))), "At-Promise: Prim", ""))))), ""), "")</f>
        <v/>
      </c>
      <c r="AD9" s="66"/>
      <c r="AE9" s="77"/>
      <c r="AF9" s="66"/>
      <c r="AG9" s="77"/>
      <c r="AH9" s="66"/>
      <c r="AI9" s="77"/>
      <c r="AJ9" s="66"/>
      <c r="AK9" s="77"/>
      <c r="AL9" s="66"/>
      <c r="AM9" s="77"/>
      <c r="AN9" s="66"/>
      <c r="AO9" s="77"/>
      <c r="AP9" s="66"/>
      <c r="AQ9" s="77"/>
      <c r="AR9" s="66"/>
      <c r="AS9" s="77"/>
      <c r="AT9" s="66"/>
      <c r="AU9" s="66"/>
      <c r="AV9" s="77" t="str">
        <f t="shared" si="6"/>
        <v/>
      </c>
      <c r="AW9" s="66"/>
      <c r="AX9" s="77" t="str">
        <f>IFERROR(IF(B9&lt;&gt;"", IF(AND(INDEX(Paste_Here!AC$2:AC$610, MATCH(B9, Paste_Here!A$2:A$610, 0))&lt;&gt;"", ISNUMBER(VALUE(INDEX(Paste_Here!AC$2:AC$610, MATCH(B9, Paste_Here!A$2:A$610, 0))))), INDEX(Paste_Here!AC$2:AC$610, MATCH(B9, Paste_Here!A$2:A$610, 0)), ""), ""), "")</f>
        <v/>
      </c>
      <c r="AY9" s="66"/>
      <c r="AZ9" s="77" t="str">
        <f>IFERROR(IF(B9&lt;&gt;"", IF(AND(INDEX(Paste_Here!AD$2:AD$610, MATCH(B9, Paste_Here!A$2:A$610, 0))&lt;&gt;"", ISNUMBER(VALUE(INDEX(Paste_Here!AD$2:AD$610, MATCH(B9, Paste_Here!A$2:A$610, 0))))), TEXT(ROUND(VALUE(INDEX(Paste_Here!AD$2:AD$610, MATCH(B9, Paste_Here!A$2:A$610, 0))), 2), "0.00"), ""), ""), "")</f>
        <v/>
      </c>
      <c r="BA9" s="66"/>
      <c r="BB9" s="77" t="str">
        <f>IFERROR(IF(B9&lt;&gt;"", IF(LOWER(INDEX(Paste_Here!AE$2:AE$610, MATCH(B9, Paste_Here!A$2:A$610, 0)))="approaching expectations", "Approaching", IF(LOWER(INDEX(Paste_Here!AE$2:AE$610, MATCH(B9, Paste_Here!A$2:A$610, 0)))="met expectations", "Met", IF(LOWER(INDEX(Paste_Here!AE$2:AE$610, MATCH(B9, Paste_Here!A$2:A$610, 0)))="exceeded expectations", "Exceeded", IF(LOWER(INDEX(Paste_Here!AE$2:AE$610, MATCH(B9, Paste_Here!A$2:A$610, 0)))="below expectations", "Below", "")))), ""), "")</f>
        <v/>
      </c>
      <c r="BC9" s="66"/>
      <c r="BD9" s="77" t="str">
        <f>IFERROR(IF(B9&lt;&gt;"", IF(AND(INDEX(Paste_Here!T$2:T$610, MATCH(B9, Paste_Here!A$2:A$610, 0))&lt;&gt;"", ISNUMBER(VALUE(INDEX(Paste_Here!T$2:T$610, MATCH(B9, Paste_Here!A$2:A$610, 0))))), INDEX(Paste_Here!T$2:T$610, MATCH(B9, Paste_Here!A$2:A$610, 0)), ""), ""), "")</f>
        <v/>
      </c>
      <c r="BE9" s="66"/>
      <c r="BF9" s="77"/>
      <c r="BG9" s="66"/>
      <c r="BH9" s="77"/>
      <c r="BI9" s="66"/>
      <c r="BJ9" s="77"/>
      <c r="BK9" s="66"/>
      <c r="BL9" s="77" t="str">
        <f>IFERROR(IF(B9&lt;&gt;"", IF(AND(INDEX(Paste_Here!N$2:N$610, MATCH(B9, Paste_Here!A$2:A$610, 0))&lt;&gt;"", ISNUMBER(VALUE(INDEX(Paste_Here!N$2:N$610, MATCH(B9, Paste_Here!A$2:A$610, 0))))), INDEX(Paste_Here!N$2:N$610, MATCH(B9, Paste_Here!A$2:A$610, 0)), ""), ""), "")</f>
        <v/>
      </c>
      <c r="BM9" s="66"/>
      <c r="BN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BO9" s="66"/>
      <c r="BP9" s="77" t="str" cm="1">
        <f t="array" aca="1" ref="BP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BQ9" s="66"/>
      <c r="BR9" s="66"/>
      <c r="BS9" s="77"/>
      <c r="BT9" s="66"/>
      <c r="BU9" s="77"/>
      <c r="BV9" s="66"/>
      <c r="BW9" s="77"/>
      <c r="BX9" s="66"/>
      <c r="BY9" s="77"/>
      <c r="BZ9" s="66"/>
      <c r="CA9" s="77"/>
      <c r="CB9" s="66"/>
      <c r="CC9" s="77"/>
      <c r="CD9" s="66"/>
      <c r="CE9" s="77"/>
      <c r="CF9" s="66"/>
      <c r="CG9" s="77"/>
      <c r="CH9" s="66"/>
      <c r="CI9" s="77"/>
      <c r="CJ9" s="66"/>
      <c r="CK9" s="77"/>
      <c r="CL9" s="66"/>
      <c r="CM9" s="77"/>
      <c r="CN9" s="66"/>
      <c r="CO9" s="66"/>
      <c r="CP9" s="77" t="str">
        <f t="shared" si="7"/>
        <v/>
      </c>
      <c r="CQ9" s="66"/>
      <c r="CR9" s="77" t="str">
        <f>IFERROR(IF(B9&lt;&gt;"", IF(AND(INDEX(Paste_Here!Y$2:Y$610, MATCH(B9, Paste_Here!A$2:A$610, 0))&lt;&gt;"", ISNUMBER(VALUE(INDEX(Paste_Here!Y$2:Y$610, MATCH(B9, Paste_Here!A$2:A$610, 0))))), INDEX(Paste_Here!Y$2:Y$610, MATCH(B9, Paste_Here!A$2:A$610, 0)), ""), ""), "")</f>
        <v/>
      </c>
      <c r="CS9" s="66"/>
      <c r="CT9" s="77" t="str">
        <f>IFERROR(IF(B9&lt;&gt;"", IF(AND(INDEX(Paste_Here!AA$2:AA$610, MATCH(B9, Paste_Here!A$2:A$610, 0))&lt;&gt;"", ISNUMBER(--INDEX(Paste_Here!AA$2:AA$610, MATCH(B9, Paste_Here!A$2:A$610, 0)))), TEXT(ROUND(--INDEX(Paste_Here!AA$2:AA$610, MATCH(B9, Paste_Here!A$2:A$610, 0)), 2), "0.00"), ""), ""), "")</f>
        <v/>
      </c>
      <c r="CU9" s="66"/>
      <c r="CV9" s="77" t="str">
        <f>IFERROR(IF(B9&lt;&gt;"", IF(LOWER(INDEX(Paste_Here!Z$2:Z$610, MATCH(B9, Paste_Here!A$2:A$610, 0)))="approaching expectations", "Approaching", IF(LOWER(INDEX(Paste_Here!Z$2:Z$610, MATCH(B9, Paste_Here!A$2:A$610, 0)))="met expectations", "Met", IF(LOWER(INDEX(Paste_Here!Z$2:Z$610, MATCH(B9, Paste_Here!A$2:A$610, 0)))="exceeded expectations", "Exceeded", IF(LOWER(INDEX(Paste_Here!Z$2:Z$610, MATCH(B9, Paste_Here!A$2:A$610, 0)))="below expectations", "Below", "")))), ""), "")</f>
        <v/>
      </c>
      <c r="CW9" s="66"/>
      <c r="CX9" s="77"/>
      <c r="CY9" s="66"/>
      <c r="CZ9" s="77" t="str">
        <f>IFERROR(IF(B9&lt;&gt;"", IF(AND(INDEX(Paste_Here!AL$2:AL$610, MATCH(B9, Paste_Here!A$2:A$610, 0))&lt;&gt;"", ISNUMBER(VALUE(INDEX(Paste_Here!AL$2:AL$610, MATCH(B9, Paste_Here!A$2:A$610, 0))))), INDEX(Paste_Here!AL$2:AL$610, MATCH(B9, Paste_Here!A$2:A$610, 0)), ""), ""), "")</f>
        <v/>
      </c>
      <c r="DA9" s="66"/>
      <c r="DB9" s="77" t="str">
        <f>IFERROR(IF(B9&lt;&gt;"", IF(ISNUMBER(SEARCH("highrisk", LOWER(INDEX(Paste_Here!AM$2:AM$610, MATCH(B9, Paste_Here!A$2:A$610, 0))))), "High Risk", IF(ISNUMBER(SEARCH("lowrisk", LOWER(INDEX(Paste_Here!AM$2:AM$610, MATCH(B9, Paste_Here!A$2:A$610, 0))))), "Low Risk", IF(ISNUMBER(SEARCH("somerisk", LOWER(INDEX(Paste_Here!AM$2:AM$610, MATCH(B9, Paste_Here!A$2:A$610, 0))))), "Some Risk", ""))), ""), "")</f>
        <v/>
      </c>
      <c r="DC9" s="66"/>
      <c r="DD9" s="77" t="str">
        <f>IFERROR(IF(B9&lt;&gt;"", IF(AND(INDEX(Paste_Here!AN$2:AN$610, MATCH(B9, Paste_Here!A$2:A$610, 0))&lt;&gt;"", ISNUMBER(VALUE(INDEX(Paste_Here!AN$2:AN$610, MATCH(B9, Paste_Here!A$2:A$610, 0))))), INDEX(Paste_Here!AN$2:AN$610, MATCH(B9, Paste_Here!A$2:A$610, 0)), ""), ""), "")</f>
        <v/>
      </c>
      <c r="DE9" s="66"/>
      <c r="DF9" s="77" t="str">
        <f>IFERROR(IF(B9&lt;&gt;"", IF(AND(INDEX(Paste_Here!Q$2:Q$610, MATCH(B9, Paste_Here!A$2:A$610, 0))&lt;&gt;"", ISNUMBER(VALUE(INDEX(Paste_Here!Q$2:Q$610, MATCH(B9, Paste_Here!A$2:A$610, 0))))), INDEX(Paste_Here!Q$2:Q$610, MATCH(B9, Paste_Here!A$2:A$610, 0)), ""), ""), "")</f>
        <v/>
      </c>
      <c r="DG9" s="66"/>
      <c r="DH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DI9" s="66"/>
      <c r="DJ9" s="77" t="str" cm="1">
        <f t="array" aca="1" ref="DJ9" ca="1">IFERROR(VALUE(IF(ISNUMBER(SEARCH("EM", INDEX(Paste_Here!S$2:S$500, MATCH(B9, Paste_Here!A$2:A$500, 0)))), "-" &amp; _xlfn.TEXTJOIN("", TRUE, IF(ISNUMBER(--MID(INDEX(Paste_Here!S$2:S$500, MATCH(B9, Paste_Here!A$2:A$500, 0)), ROW(INDIRECT("1:"&amp;LEN(INDEX(Paste_Here!S$2:S$500, MATCH(B9, Paste_Here!A$2:A$500, 0))))), 1)), MID(INDEX(Paste_Here!S$2:S$500, MATCH(B9, Paste_Here!A$2:A$500, 0)), ROW(INDIRECT("1:"&amp;LEN(INDEX(Paste_Here!S$2:S$500, MATCH(B9, Paste_Here!A$2:A$500, 0))))), 1), "")), _xlfn.TEXTJOIN("", TRUE, IF(ISNUMBER(--MID(INDEX(Paste_Here!S$2:S$500, MATCH(B9, Paste_Here!A$2:A$500, 0)), ROW(INDIRECT("1:"&amp;LEN(INDEX(Paste_Here!S$2:S$500, MATCH(B9, Paste_Here!A$2:A$500, 0))))), 1)), MID(INDEX(Paste_Here!S$2:S$500, MATCH(B9, Paste_Here!A$2:A$500, 0)), ROW(INDIRECT("1:"&amp;LEN(INDEX(Paste_Here!S$2:S$500, MATCH(B9, Paste_Here!A$2:A$500, 0))))), 1), "")))), "")</f>
        <v/>
      </c>
      <c r="DK9" s="66"/>
      <c r="DL9" s="66"/>
      <c r="DM9" s="77" t="str">
        <f t="shared" si="8"/>
        <v/>
      </c>
      <c r="DN9" s="66"/>
      <c r="DO9" s="77" t="str">
        <f>IFERROR(IF(B9&lt;&gt;"", IF(AND(INDEX(Paste_Here!AF$2:AF$610, MATCH(B9, Paste_Here!A$2:A$610, 0))&lt;&gt;"", ISNUMBER(VALUE(INDEX(Paste_Here!AF$2:AF$610, MATCH(B9, Paste_Here!A$2:A$610, 0))))), INDEX(Paste_Here!AF$2:AF$610, MATCH(B9, Paste_Here!A$2:A$610, 0)), ""), ""), "")</f>
        <v/>
      </c>
      <c r="DP9" s="66"/>
      <c r="DQ9" s="77" t="str">
        <f>IFERROR(IF(B9&lt;&gt;"", IF(AND(INDEX(Paste_Here!AG$2:AG$610, MATCH(B9, Paste_Here!A$2:A$610, 0))&lt;&gt;"", ISNUMBER(--INDEX(Paste_Here!AG$2:AG$610, MATCH(B9, Paste_Here!A$2:A$610, 0)))), TEXT(ROUND(--INDEX(Paste_Here!AG$2:AG$610, MATCH(B9, Paste_Here!A$2:A$610, 0)), 2), "0.00"), ""), ""), "")</f>
        <v/>
      </c>
      <c r="DR9" s="66"/>
      <c r="DS9" s="77" t="str">
        <f>IFERROR(IF(B9&lt;&gt;"", IF(LOWER(INDEX(Paste_Here!AH$2:AH$610, MATCH(B9, Paste_Here!A$2:A$610, 0)))="approaching expectations", "Approaching", IF(LOWER(INDEX(Paste_Here!AH$2:AH$610, MATCH(B9, Paste_Here!A$2:A$610, 0)))="met expectations", "Met", IF(LOWER(INDEX(Paste_Here!AH$2:AH$610, MATCH(B9, Paste_Here!A$2:A$610, 0)))="exceeded expectations", "Exceeded", IF(LOWER(INDEX(Paste_Here!AH$2:AH$610, MATCH(B9, Paste_Here!A$2:A$610, 0)))="below expectations", "Below", "")))), ""), "")</f>
        <v/>
      </c>
      <c r="DT9" s="66"/>
      <c r="DU9" s="77" t="str">
        <f>IFERROR(IF(B9&lt;&gt;"", IF(AND(INDEX(Paste_Here!U$2:U$610, MATCH(B9, Paste_Here!A$2:A$610, 0))&lt;&gt;"", ISNUMBER(VALUE(INDEX(Paste_Here!U$2:U$610, MATCH(B9, Paste_Here!A$2:A$610, 0))))), INDEX(Paste_Here!U$2:U$610, MATCH(B9, Paste_Here!A$2:A$610, 0)), ""), ""), "")</f>
        <v/>
      </c>
      <c r="DV9" s="66"/>
      <c r="DW9" s="77"/>
      <c r="DX9" s="66"/>
      <c r="DY9" s="77" t="str">
        <f>IFERROR(IF(B9&lt;&gt;"", IF(AND(INDEX(Paste_Here!AI$2:AI$610, MATCH(B9, Paste_Here!A$2:A$610, 0))&lt;&gt;"", ISNUMBER(VALUE(INDEX(Paste_Here!AI$2:AI$610, MATCH(B9, Paste_Here!A$2:A$610, 0))))), INDEX(Paste_Here!AI$2:AI$610, MATCH(B9, Paste_Here!A$2:A$610, 0)), ""), ""), "")</f>
        <v/>
      </c>
      <c r="DZ9" s="66"/>
      <c r="EA9" s="77" t="str">
        <f>IFERROR(IF(B9&lt;&gt;"", IF(AND(INDEX(Paste_Here!AJ$2:AJ$610, MATCH(B9, Paste_Here!A$2:A$610, 0))&lt;&gt;"", ISNUMBER(--INDEX(Paste_Here!AJ$2:AJ$610, MATCH(B9, Paste_Here!A$2:A$610, 0)))), TEXT(ROUND(--INDEX(Paste_Here!AJ$2:AJ$610, MATCH(B9, Paste_Here!A$2:A$610, 0)), 2), "0.00"), ""), ""), "")</f>
        <v/>
      </c>
      <c r="EB9" s="66"/>
      <c r="EC9" s="77" t="str">
        <f>IFERROR(IF(B9&lt;&gt;"", IF(LOWER(INDEX(Paste_Here!AK$2:AK$610, MATCH(B9, Paste_Here!A$2:A$610, 0)))="approaching expectations", "Approaching", IF(LOWER(INDEX(Paste_Here!AK$2:AK$610, MATCH(B9, Paste_Here!A$2:A$610, 0)))="met expectations", "Met", IF(LOWER(INDEX(Paste_Here!AK$2:AK$610, MATCH(B9, Paste_Here!A$2:A$610, 0)))="exceeded expectations", "Exceeded", IF(LOWER(INDEX(Paste_Here!AK$2:AK$610, MATCH(B9, Paste_Here!A$2:A$610, 0)))="below expectations", "Below", "")))), ""), "")</f>
        <v/>
      </c>
      <c r="ED9" s="66"/>
      <c r="EE9" s="77"/>
      <c r="EF9" s="66"/>
      <c r="EG9" s="77"/>
      <c r="EH9" s="66"/>
      <c r="EI9" s="66"/>
      <c r="EJ9" s="77" t="str">
        <f t="shared" si="9"/>
        <v/>
      </c>
      <c r="EK9" s="66"/>
      <c r="EL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EM9" s="66"/>
      <c r="EN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EO9" s="66"/>
      <c r="EP9" s="77"/>
      <c r="EQ9" s="66"/>
      <c r="ER9" s="77" t="str">
        <f>IFERROR(IF(B9&lt;&gt;"", IF(AND(INDEX(Paste_Here!AT$2:AT$610, MATCH(B9, Paste_Here!A$2:A$610, 0))&lt;&gt;"", ISNUMBER(VALUE(INDEX(Paste_Here!AT$2:AT$610, MATCH(B9, Paste_Here!A$2:A$610, 0))))), INDEX(Paste_Here!AT$2:AT$610, MATCH(B9, Paste_Here!A$2:A$610, 0)), ""), ""), "")</f>
        <v/>
      </c>
      <c r="ES9" s="66"/>
      <c r="ET9" s="77" t="str">
        <f>IFERROR(IF(B9&lt;&gt;"", IF(AND(INDEX(Paste_Here!AV$2:AV$610, MATCH(B9, Paste_Here!A$2:A$610, 0))&lt;&gt;"", ISNUMBER(VALUE(INDEX(Paste_Here!AV$2:AV$610, MATCH(B9, Paste_Here!A$2:A$610, 0))))), INDEX(Paste_Here!AV$2:AV$610, MATCH(B9, Paste_Here!A$2:A$610, 0)), ""), ""), "")</f>
        <v/>
      </c>
      <c r="EU9" s="66"/>
      <c r="EV9" s="77"/>
      <c r="EW9" s="66"/>
      <c r="EX9" s="77" t="str">
        <f>IFERROR(IF(B9&lt;&gt;"", IF(AND(INDEX(Paste_Here!AU$2:AU$610, MATCH(B9, Paste_Here!A$2:A$610, 0))&lt;&gt;"", ISNUMBER(VALUE(INDEX(Paste_Here!AU$2:AU$610, MATCH(B9, Paste_Here!A$2:A$610, 0))))), INDEX(Paste_Here!AU$2:AU$610, MATCH(B9, Paste_Here!A$2:A$610, 0)), ""), ""), "")</f>
        <v/>
      </c>
      <c r="EY9" s="66"/>
      <c r="EZ9" s="77" t="str">
        <f>IFERROR(IF(B9&lt;&gt;"", IF(AND(INDEX(Paste_Here!AW$2:AW$610, MATCH(B9, Paste_Here!A$2:A$610, 0))&lt;&gt;"", ISNUMBER(VALUE(INDEX(Paste_Here!AW$2:AW$610, MATCH(B9, Paste_Here!A$2:A$610, 0))))), INDEX(Paste_Here!AW$2:AW$610, MATCH(B9, Paste_Here!A$2:A$610, 0)), ""), ""), "")</f>
        <v/>
      </c>
      <c r="FA9" s="66"/>
      <c r="FB9" s="77"/>
      <c r="FC9" s="66"/>
      <c r="FD9" s="77"/>
      <c r="FE9" s="66"/>
      <c r="FF9" s="66"/>
      <c r="FG9" s="77" t="str">
        <f t="shared" si="10"/>
        <v/>
      </c>
      <c r="FH9" s="66"/>
      <c r="FI9" s="77" t="str">
        <f>IFERROR(IF(B9&lt;&gt;"", IF(ISNUMBER(SEARCH("s", LOWER(INDEX(Paste_Here!M$2:M$610, MATCH(B9, Paste_Here!A$2:A$610, 0))))), "Yes", IF(INDEX(Paste_Here!M$2:M$610, MATCH(B9, Paste_Here!A$2:A$610, 0))&lt;&gt;"", "No", "")), ""), "")</f>
        <v/>
      </c>
      <c r="FJ9" s="66"/>
      <c r="FK9" s="77" t="str">
        <f>IFERROR(IF(B9&lt;&gt;"", IF(ISNUMBER(SEARCH("yes", LOWER(INDEX(Paste_Here!F$2:F$610, MATCH(B9, Paste_Here!A$2:A$610, 0))))), "Yes", IF(ISNUMBER(SEARCH("no", LOWER(INDEX(Paste_Here!F$2:F$610, MATCH(B9, Paste_Here!A$2:A$610, 0))))), "No", "")), ""), "")</f>
        <v/>
      </c>
      <c r="FL9" s="66"/>
      <c r="FM9" s="77" t="str">
        <f>IFERROR(IF(B9&lt;&gt;"", IF(ISNUMBER(SEARCH("english language learner", LOWER(INDEX(Paste_Here!C$2:C$610, MATCH(B9, Paste_Here!A$2:A$610, 0))))), "Yes", ""), ""), "")</f>
        <v/>
      </c>
      <c r="FN9" s="66"/>
      <c r="FO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FP9" s="66"/>
      <c r="FQ9" s="77" t="str">
        <f>IFERROR(IF(B9&lt;&gt;"", IF(ISNUMBER(SEARCH("yes", LOWER(INDEX(Paste_Here!L$2:L$610, MATCH(B9, Paste_Here!A$2:A$610, 0))))), "Yes", IF(ISNUMBER(SEARCH("no", LOWER(INDEX(Paste_Here!L$2:L$610, MATCH(B9, Paste_Here!A$2:A$610, 0))))), "No", "")), ""), "")</f>
        <v/>
      </c>
      <c r="FR9" s="66"/>
      <c r="FS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FT9" s="66"/>
      <c r="FU9" s="77"/>
      <c r="FV9" s="66"/>
      <c r="FW9" s="77" t="str">
        <f>IFERROR(IF(B9&lt;&gt;"", IF(AND(INDEX(Paste_Here!D$2:D$610, MATCH(B9, Paste_Here!A$2:A$610, 0))&lt;&gt;"", ISNUMBER(VALUE(INDEX(Paste_Here!D$2:D$610, MATCH(B9, Paste_Here!A$2:A$610, 0))))), INDEX(Paste_Here!D$2:D$610, MATCH(B9, Paste_Here!A$2:A$610, 0)), ""), ""), "")</f>
        <v/>
      </c>
      <c r="FX9" s="66"/>
      <c r="FY9" s="77" t="str">
        <f>IFERROR(IF(B9&lt;&gt;"", IF(AND(INDEX(Paste_Here!G$2:G$610, MATCH(B9, Paste_Here!A$2:A$610, 0))&lt;&gt;"", ISNUMBER(VALUE(INDEX(Paste_Here!G$2:G$610, MATCH(B9, Paste_Here!A$2:A$610, 0))))), INDEX(Paste_Here!G$2:G$610, MATCH(B9, Paste_Here!A$2:A$610, 0)), ""), ""), "")</f>
        <v/>
      </c>
      <c r="FZ9" s="66"/>
      <c r="GA9" s="95"/>
      <c r="GB9" s="66"/>
      <c r="GC9" s="66"/>
      <c r="GE9" s="66"/>
      <c r="GG9" s="66"/>
      <c r="GI9" s="66"/>
      <c r="GK9" s="66"/>
      <c r="GM9" s="66"/>
      <c r="GO9" s="66"/>
      <c r="GQ9" s="66"/>
      <c r="GS9" s="66"/>
      <c r="GU9" s="66"/>
      <c r="GW9" s="66"/>
      <c r="GY9" s="66"/>
      <c r="GZ9" s="66"/>
      <c r="HB9" s="66"/>
      <c r="HD9" s="66"/>
      <c r="HF9" s="66"/>
      <c r="HH9" s="66"/>
      <c r="HJ9" s="66"/>
      <c r="HL9" s="66"/>
      <c r="HN9" s="66"/>
      <c r="HP9" s="66"/>
      <c r="HR9" s="66"/>
      <c r="HT9" s="66"/>
      <c r="HV9" s="66"/>
      <c r="HW9" s="66"/>
      <c r="HY9" s="66"/>
      <c r="IA9" s="66"/>
      <c r="IC9" s="66"/>
      <c r="IE9" s="66"/>
      <c r="IG9" s="66"/>
      <c r="II9" s="66"/>
      <c r="IK9" s="66"/>
      <c r="IM9" s="66"/>
      <c r="IO9" s="66"/>
      <c r="IQ9" s="66"/>
      <c r="IS9" s="66"/>
      <c r="IT9" s="66"/>
      <c r="IV9" s="66"/>
      <c r="IX9" s="66"/>
      <c r="IZ9" s="66"/>
      <c r="JB9" s="66"/>
      <c r="JD9" s="66"/>
      <c r="JF9" s="66"/>
      <c r="JH9" s="66"/>
      <c r="JJ9" s="66"/>
      <c r="JL9" s="66"/>
      <c r="JN9" s="66"/>
      <c r="JP9" s="66"/>
      <c r="JS9" s="1" t="str" cm="1">
        <f t="array" ref="JS9">IFERROR(INDEX(Paste_Here!$B$2:$B$610, MATCH(0, COUNTIF(JS$4:JS8, Paste_Here!$B$2:$B$610) + IF(Paste_Here!$B$2:$B$610="", 1, 0), 0)), "")</f>
        <v/>
      </c>
      <c r="JT9" s="1" t="str">
        <f>IF(JS9&lt;&gt;"", INDEX(Paste_Here!$A$2:$A$610, MATCH(JS9, Paste_Here!$B$2:$B$610, 0)), "")</f>
        <v/>
      </c>
      <c r="JU9" s="1" t="str">
        <f t="shared" si="11"/>
        <v/>
      </c>
      <c r="JV9" s="1" t="str" cm="1">
        <f t="array" ref="JV9">IFERROR(INDEX($JU$5:$JU$610, MATCH(SMALL(IF($JU$5:$JU$610&lt;&gt;"", COUNTIF($JU$5:$JU$610, "&lt;"&amp;$JU$5:$JU$610)+1), ROW()-ROW($JV$5)+1), COUNTIF($JU$5:$JU$610, "&lt;"&amp;$JU$5:$JU$610)+1, 0)), "")</f>
        <v/>
      </c>
    </row>
    <row r="10" spans="1:282">
      <c r="A10" s="66"/>
      <c r="B10" s="77" t="str">
        <f t="shared" si="2"/>
        <v/>
      </c>
      <c r="C10" s="66"/>
      <c r="D10" s="77" t="str">
        <f>IFERROR(IF(B10&lt;&gt;"", IF(COUNTIF(INDEX(Paste_Here!AS$2:AS$610, MATCH(B10, Paste_Here!A$2:A$610, 0), 0), "yes") &gt; 0, "Yes", IF(COUNTIF(INDEX(Paste_Here!AS$2:AS$610, MATCH(B10, Paste_Here!A$2:A$610, 0), 0), "no") &gt; 0, "No", "")), ""), "")</f>
        <v/>
      </c>
      <c r="E10" s="66"/>
      <c r="F10" s="77" t="str">
        <f t="shared" si="3"/>
        <v/>
      </c>
      <c r="G10" s="66"/>
      <c r="H10" s="77" t="str">
        <f>IFERROR(IF(B10&lt;&gt;"", IF(COUNTIF(INDEX(Paste_Here!AO$2:AR$610, MATCH(B10, Paste_Here!A$2:A$610, 0), 0), "yes") &gt; 0, "Yes", IF(COUNTIF(INDEX(Paste_Here!AO$2:AR$610, MATCH(B10, Paste_Here!A$2:A$610, 0), 0), "no") &gt; 0, "No", "")), ""), "")</f>
        <v/>
      </c>
      <c r="I10" s="66"/>
      <c r="J10" s="77" t="str">
        <f t="shared" si="4"/>
        <v/>
      </c>
      <c r="K10" s="66"/>
      <c r="L10" s="77" t="str">
        <f>IFERROR(IF(B10&lt;&gt;"", IF(ISNUMBER(SEARCH("yes", LOWER(INDEX(Paste_Here!W$2:W$610, MATCH(B10, Paste_Here!A$2:A$610, 0))))), "Yes", IF(ISNUMBER(SEARCH("no", LOWER(INDEX(Paste_Here!W$2:W$610, MATCH(B10, Paste_Here!A$2:A$610, 0))))), "No", "")), ""), "")</f>
        <v/>
      </c>
      <c r="M10" s="66"/>
      <c r="N10" s="77"/>
      <c r="O10" s="66"/>
      <c r="P10" s="77" t="str">
        <f>IFERROR(IF(B10&lt;&gt;"", IF(ISNUMBER(SEARCH("yes", LOWER(INDEX(Paste_Here!V$2:V$610, MATCH(B10, Paste_Here!A$2:A$610, 0))))), "Yes", IF(ISNUMBER(SEARCH("no", LOWER(INDEX(Paste_Here!V$2:V$610, MATCH(B10, Paste_Here!A$2:A$610, 0))))), "No", "")), ""), "")</f>
        <v/>
      </c>
      <c r="Q10" s="66"/>
      <c r="R10" s="77"/>
      <c r="S10" s="66"/>
      <c r="T10" s="77"/>
      <c r="U10" s="66"/>
      <c r="V10" s="66"/>
      <c r="W10" s="77" t="str">
        <f t="shared" si="5"/>
        <v/>
      </c>
      <c r="X10" s="66"/>
      <c r="Y10" s="77" t="str">
        <f>IFERROR(IF(B10&lt;&gt;"", IF(ISNUMBER(SEARCH("Revealed-Potential (Primary Focus)", LOWER(INDEX(Paste_Here!X$2:X$610, MATCH(B10, Paste_Here!A$2:A$610, 0))))), "Rev-Potential: Prim", IF(ISNUMBER(SEARCH("Revealed-Potential (Secondary Focus)", LOWER(INDEX(Paste_Here!X$2:X$610, MATCH(B10, Paste_Here!A$2:A$610, 0))))), "Rev-Potential: Sec", IF(ISNUMBER(SEARCH("Monitoring", LOWER(INDEX(Paste_Here!X$2:X$610, MATCH(B10, Paste_Here!A$2:A$610, 0))))), "Monitoring", IF(ISNUMBER(SEARCH("At-Promise (Secondary Focus)", LOWER(INDEX(Paste_Here!X$2:X$610, MATCH(B10, Paste_Here!A$2:A$610, 0))))), "At-Promise: Sec", IF(ISNUMBER(SEARCH("At-Promise (Primary Focus)", LOWER(INDEX(Paste_Here!X$2:X$610, MATCH(B10, Paste_Here!A$2:A$610, 0))))), "At-Promise: Prim", ""))))), ""), "")</f>
        <v/>
      </c>
      <c r="Z10" s="66"/>
      <c r="AA10" s="77"/>
      <c r="AB10" s="66"/>
      <c r="AC10" s="77" t="str">
        <f>IFERROR(IF(B10&lt;&gt;"", IF(ISNUMBER(SEARCH("Revealed-Potential (Primary Focus)", LOWER(INDEX(Paste_Here!AB$2:AB$610, MATCH(B10, Paste_Here!A$2:A$610, 0))))), "Rev-Potential: Prim", IF(ISNUMBER(SEARCH("Revealed-Potential (Secondary Focus)", LOWER(INDEX(Paste_Here!AB$2:AB$610, MATCH(B10, Paste_Here!A$2:A$610, 0))))), "Rev-Potential: Sec", IF(ISNUMBER(SEARCH("Monitoring", LOWER(INDEX(Paste_Here!AB$2:AB$610, MATCH(B10, Paste_Here!A$2:A$610, 0))))), "Monitoring", IF(ISNUMBER(SEARCH("At-Promise (Secondary Focus)", LOWER(INDEX(Paste_Here!AB$2:AB$610, MATCH(B10, Paste_Here!A$2:A$610, 0))))), "At-Promise: Sec", IF(ISNUMBER(SEARCH("At-Promise (Primary Focus)", LOWER(INDEX(Paste_Here!AB$2:AB$610, MATCH(B10, Paste_Here!A$2:A$610, 0))))), "At-Promise: Prim", ""))))), ""), "")</f>
        <v/>
      </c>
      <c r="AD10" s="66"/>
      <c r="AE10" s="77"/>
      <c r="AF10" s="66"/>
      <c r="AG10" s="77"/>
      <c r="AH10" s="66"/>
      <c r="AI10" s="77"/>
      <c r="AJ10" s="66"/>
      <c r="AK10" s="77"/>
      <c r="AL10" s="66"/>
      <c r="AM10" s="77"/>
      <c r="AN10" s="66"/>
      <c r="AO10" s="77"/>
      <c r="AP10" s="66"/>
      <c r="AQ10" s="77"/>
      <c r="AR10" s="66"/>
      <c r="AS10" s="77"/>
      <c r="AT10" s="66"/>
      <c r="AU10" s="66"/>
      <c r="AV10" s="77" t="str">
        <f t="shared" si="6"/>
        <v/>
      </c>
      <c r="AW10" s="66"/>
      <c r="AX10" s="77" t="str">
        <f>IFERROR(IF(B10&lt;&gt;"", IF(AND(INDEX(Paste_Here!AC$2:AC$610, MATCH(B10, Paste_Here!A$2:A$610, 0))&lt;&gt;"", ISNUMBER(VALUE(INDEX(Paste_Here!AC$2:AC$610, MATCH(B10, Paste_Here!A$2:A$610, 0))))), INDEX(Paste_Here!AC$2:AC$610, MATCH(B10, Paste_Here!A$2:A$610, 0)), ""), ""), "")</f>
        <v/>
      </c>
      <c r="AY10" s="66"/>
      <c r="AZ10" s="77" t="str">
        <f>IFERROR(IF(B10&lt;&gt;"", IF(AND(INDEX(Paste_Here!AD$2:AD$610, MATCH(B10, Paste_Here!A$2:A$610, 0))&lt;&gt;"", ISNUMBER(VALUE(INDEX(Paste_Here!AD$2:AD$610, MATCH(B10, Paste_Here!A$2:A$610, 0))))), TEXT(ROUND(VALUE(INDEX(Paste_Here!AD$2:AD$610, MATCH(B10, Paste_Here!A$2:A$610, 0))), 2), "0.00"), ""), ""), "")</f>
        <v/>
      </c>
      <c r="BA10" s="66"/>
      <c r="BB10" s="77" t="str">
        <f>IFERROR(IF(B10&lt;&gt;"", IF(LOWER(INDEX(Paste_Here!AE$2:AE$610, MATCH(B10, Paste_Here!A$2:A$610, 0)))="approaching expectations", "Approaching", IF(LOWER(INDEX(Paste_Here!AE$2:AE$610, MATCH(B10, Paste_Here!A$2:A$610, 0)))="met expectations", "Met", IF(LOWER(INDEX(Paste_Here!AE$2:AE$610, MATCH(B10, Paste_Here!A$2:A$610, 0)))="exceeded expectations", "Exceeded", IF(LOWER(INDEX(Paste_Here!AE$2:AE$610, MATCH(B10, Paste_Here!A$2:A$610, 0)))="below expectations", "Below", "")))), ""), "")</f>
        <v/>
      </c>
      <c r="BC10" s="66"/>
      <c r="BD10" s="77" t="str">
        <f>IFERROR(IF(B10&lt;&gt;"", IF(AND(INDEX(Paste_Here!T$2:T$610, MATCH(B10, Paste_Here!A$2:A$610, 0))&lt;&gt;"", ISNUMBER(VALUE(INDEX(Paste_Here!T$2:T$610, MATCH(B10, Paste_Here!A$2:A$610, 0))))), INDEX(Paste_Here!T$2:T$610, MATCH(B10, Paste_Here!A$2:A$610, 0)), ""), ""), "")</f>
        <v/>
      </c>
      <c r="BE10" s="66"/>
      <c r="BF10" s="77"/>
      <c r="BG10" s="66"/>
      <c r="BH10" s="77"/>
      <c r="BI10" s="66"/>
      <c r="BJ10" s="77"/>
      <c r="BK10" s="66"/>
      <c r="BL10" s="77" t="str">
        <f>IFERROR(IF(B10&lt;&gt;"", IF(AND(INDEX(Paste_Here!N$2:N$610, MATCH(B10, Paste_Here!A$2:A$610, 0))&lt;&gt;"", ISNUMBER(VALUE(INDEX(Paste_Here!N$2:N$610, MATCH(B10, Paste_Here!A$2:A$610, 0))))), INDEX(Paste_Here!N$2:N$610, MATCH(B10, Paste_Here!A$2:A$610, 0)), ""), ""), "")</f>
        <v/>
      </c>
      <c r="BM10" s="66"/>
      <c r="BN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BO10" s="66"/>
      <c r="BP10" s="77" t="str" cm="1">
        <f t="array" aca="1" ref="BP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BQ10" s="66"/>
      <c r="BR10" s="66"/>
      <c r="BS10" s="77"/>
      <c r="BT10" s="66"/>
      <c r="BU10" s="77"/>
      <c r="BV10" s="66"/>
      <c r="BW10" s="77"/>
      <c r="BX10" s="66"/>
      <c r="BY10" s="77"/>
      <c r="BZ10" s="66"/>
      <c r="CA10" s="77"/>
      <c r="CB10" s="66"/>
      <c r="CC10" s="77"/>
      <c r="CD10" s="66"/>
      <c r="CE10" s="77"/>
      <c r="CF10" s="66"/>
      <c r="CG10" s="77"/>
      <c r="CH10" s="66"/>
      <c r="CI10" s="77"/>
      <c r="CJ10" s="66"/>
      <c r="CK10" s="77"/>
      <c r="CL10" s="66"/>
      <c r="CM10" s="77"/>
      <c r="CN10" s="66"/>
      <c r="CO10" s="66"/>
      <c r="CP10" s="77" t="str">
        <f t="shared" si="7"/>
        <v/>
      </c>
      <c r="CQ10" s="66"/>
      <c r="CR10" s="77" t="str">
        <f>IFERROR(IF(B10&lt;&gt;"", IF(AND(INDEX(Paste_Here!Y$2:Y$610, MATCH(B10, Paste_Here!A$2:A$610, 0))&lt;&gt;"", ISNUMBER(VALUE(INDEX(Paste_Here!Y$2:Y$610, MATCH(B10, Paste_Here!A$2:A$610, 0))))), INDEX(Paste_Here!Y$2:Y$610, MATCH(B10, Paste_Here!A$2:A$610, 0)), ""), ""), "")</f>
        <v/>
      </c>
      <c r="CS10" s="66"/>
      <c r="CT10" s="77" t="str">
        <f>IFERROR(IF(B10&lt;&gt;"", IF(AND(INDEX(Paste_Here!AA$2:AA$610, MATCH(B10, Paste_Here!A$2:A$610, 0))&lt;&gt;"", ISNUMBER(--INDEX(Paste_Here!AA$2:AA$610, MATCH(B10, Paste_Here!A$2:A$610, 0)))), TEXT(ROUND(--INDEX(Paste_Here!AA$2:AA$610, MATCH(B10, Paste_Here!A$2:A$610, 0)), 2), "0.00"), ""), ""), "")</f>
        <v/>
      </c>
      <c r="CU10" s="66"/>
      <c r="CV10" s="77" t="str">
        <f>IFERROR(IF(B10&lt;&gt;"", IF(LOWER(INDEX(Paste_Here!Z$2:Z$610, MATCH(B10, Paste_Here!A$2:A$610, 0)))="approaching expectations", "Approaching", IF(LOWER(INDEX(Paste_Here!Z$2:Z$610, MATCH(B10, Paste_Here!A$2:A$610, 0)))="met expectations", "Met", IF(LOWER(INDEX(Paste_Here!Z$2:Z$610, MATCH(B10, Paste_Here!A$2:A$610, 0)))="exceeded expectations", "Exceeded", IF(LOWER(INDEX(Paste_Here!Z$2:Z$610, MATCH(B10, Paste_Here!A$2:A$610, 0)))="below expectations", "Below", "")))), ""), "")</f>
        <v/>
      </c>
      <c r="CW10" s="66"/>
      <c r="CX10" s="77"/>
      <c r="CY10" s="66"/>
      <c r="CZ10" s="77" t="str">
        <f>IFERROR(IF(B10&lt;&gt;"", IF(AND(INDEX(Paste_Here!AL$2:AL$610, MATCH(B10, Paste_Here!A$2:A$610, 0))&lt;&gt;"", ISNUMBER(VALUE(INDEX(Paste_Here!AL$2:AL$610, MATCH(B10, Paste_Here!A$2:A$610, 0))))), INDEX(Paste_Here!AL$2:AL$610, MATCH(B10, Paste_Here!A$2:A$610, 0)), ""), ""), "")</f>
        <v/>
      </c>
      <c r="DA10" s="66"/>
      <c r="DB10" s="77" t="str">
        <f>IFERROR(IF(B10&lt;&gt;"", IF(ISNUMBER(SEARCH("highrisk", LOWER(INDEX(Paste_Here!AM$2:AM$610, MATCH(B10, Paste_Here!A$2:A$610, 0))))), "High Risk", IF(ISNUMBER(SEARCH("lowrisk", LOWER(INDEX(Paste_Here!AM$2:AM$610, MATCH(B10, Paste_Here!A$2:A$610, 0))))), "Low Risk", IF(ISNUMBER(SEARCH("somerisk", LOWER(INDEX(Paste_Here!AM$2:AM$610, MATCH(B10, Paste_Here!A$2:A$610, 0))))), "Some Risk", ""))), ""), "")</f>
        <v/>
      </c>
      <c r="DC10" s="66"/>
      <c r="DD10" s="77" t="str">
        <f>IFERROR(IF(B10&lt;&gt;"", IF(AND(INDEX(Paste_Here!AN$2:AN$610, MATCH(B10, Paste_Here!A$2:A$610, 0))&lt;&gt;"", ISNUMBER(VALUE(INDEX(Paste_Here!AN$2:AN$610, MATCH(B10, Paste_Here!A$2:A$610, 0))))), INDEX(Paste_Here!AN$2:AN$610, MATCH(B10, Paste_Here!A$2:A$610, 0)), ""), ""), "")</f>
        <v/>
      </c>
      <c r="DE10" s="66"/>
      <c r="DF10" s="77" t="str">
        <f>IFERROR(IF(B10&lt;&gt;"", IF(AND(INDEX(Paste_Here!Q$2:Q$610, MATCH(B10, Paste_Here!A$2:A$610, 0))&lt;&gt;"", ISNUMBER(VALUE(INDEX(Paste_Here!Q$2:Q$610, MATCH(B10, Paste_Here!A$2:A$610, 0))))), INDEX(Paste_Here!Q$2:Q$610, MATCH(B10, Paste_Here!A$2:A$610, 0)), ""), ""), "")</f>
        <v/>
      </c>
      <c r="DG10" s="66"/>
      <c r="DH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DI10" s="66"/>
      <c r="DJ10" s="77" t="str" cm="1">
        <f t="array" aca="1" ref="DJ10" ca="1">IFERROR(VALUE(IF(ISNUMBER(SEARCH("EM", INDEX(Paste_Here!S$2:S$500, MATCH(B10, Paste_Here!A$2:A$500, 0)))), "-" &amp; _xlfn.TEXTJOIN("", TRUE, IF(ISNUMBER(--MID(INDEX(Paste_Here!S$2:S$500, MATCH(B10, Paste_Here!A$2:A$500, 0)), ROW(INDIRECT("1:"&amp;LEN(INDEX(Paste_Here!S$2:S$500, MATCH(B10, Paste_Here!A$2:A$500, 0))))), 1)), MID(INDEX(Paste_Here!S$2:S$500, MATCH(B10, Paste_Here!A$2:A$500, 0)), ROW(INDIRECT("1:"&amp;LEN(INDEX(Paste_Here!S$2:S$500, MATCH(B10, Paste_Here!A$2:A$500, 0))))), 1), "")), _xlfn.TEXTJOIN("", TRUE, IF(ISNUMBER(--MID(INDEX(Paste_Here!S$2:S$500, MATCH(B10, Paste_Here!A$2:A$500, 0)), ROW(INDIRECT("1:"&amp;LEN(INDEX(Paste_Here!S$2:S$500, MATCH(B10, Paste_Here!A$2:A$500, 0))))), 1)), MID(INDEX(Paste_Here!S$2:S$500, MATCH(B10, Paste_Here!A$2:A$500, 0)), ROW(INDIRECT("1:"&amp;LEN(INDEX(Paste_Here!S$2:S$500, MATCH(B10, Paste_Here!A$2:A$500, 0))))), 1), "")))), "")</f>
        <v/>
      </c>
      <c r="DK10" s="66"/>
      <c r="DL10" s="66"/>
      <c r="DM10" s="77" t="str">
        <f t="shared" si="8"/>
        <v/>
      </c>
      <c r="DN10" s="66"/>
      <c r="DO10" s="77" t="str">
        <f>IFERROR(IF(B10&lt;&gt;"", IF(AND(INDEX(Paste_Here!AF$2:AF$610, MATCH(B10, Paste_Here!A$2:A$610, 0))&lt;&gt;"", ISNUMBER(VALUE(INDEX(Paste_Here!AF$2:AF$610, MATCH(B10, Paste_Here!A$2:A$610, 0))))), INDEX(Paste_Here!AF$2:AF$610, MATCH(B10, Paste_Here!A$2:A$610, 0)), ""), ""), "")</f>
        <v/>
      </c>
      <c r="DP10" s="66"/>
      <c r="DQ10" s="77" t="str">
        <f>IFERROR(IF(B10&lt;&gt;"", IF(AND(INDEX(Paste_Here!AG$2:AG$610, MATCH(B10, Paste_Here!A$2:A$610, 0))&lt;&gt;"", ISNUMBER(--INDEX(Paste_Here!AG$2:AG$610, MATCH(B10, Paste_Here!A$2:A$610, 0)))), TEXT(ROUND(--INDEX(Paste_Here!AG$2:AG$610, MATCH(B10, Paste_Here!A$2:A$610, 0)), 2), "0.00"), ""), ""), "")</f>
        <v/>
      </c>
      <c r="DR10" s="66"/>
      <c r="DS10" s="77" t="str">
        <f>IFERROR(IF(B10&lt;&gt;"", IF(LOWER(INDEX(Paste_Here!AH$2:AH$610, MATCH(B10, Paste_Here!A$2:A$610, 0)))="approaching expectations", "Approaching", IF(LOWER(INDEX(Paste_Here!AH$2:AH$610, MATCH(B10, Paste_Here!A$2:A$610, 0)))="met expectations", "Met", IF(LOWER(INDEX(Paste_Here!AH$2:AH$610, MATCH(B10, Paste_Here!A$2:A$610, 0)))="exceeded expectations", "Exceeded", IF(LOWER(INDEX(Paste_Here!AH$2:AH$610, MATCH(B10, Paste_Here!A$2:A$610, 0)))="below expectations", "Below", "")))), ""), "")</f>
        <v/>
      </c>
      <c r="DT10" s="66"/>
      <c r="DU10" s="77" t="str">
        <f>IFERROR(IF(B10&lt;&gt;"", IF(AND(INDEX(Paste_Here!U$2:U$610, MATCH(B10, Paste_Here!A$2:A$610, 0))&lt;&gt;"", ISNUMBER(VALUE(INDEX(Paste_Here!U$2:U$610, MATCH(B10, Paste_Here!A$2:A$610, 0))))), INDEX(Paste_Here!U$2:U$610, MATCH(B10, Paste_Here!A$2:A$610, 0)), ""), ""), "")</f>
        <v/>
      </c>
      <c r="DV10" s="66"/>
      <c r="DW10" s="77"/>
      <c r="DX10" s="66"/>
      <c r="DY10" s="77" t="str">
        <f>IFERROR(IF(B10&lt;&gt;"", IF(AND(INDEX(Paste_Here!AI$2:AI$610, MATCH(B10, Paste_Here!A$2:A$610, 0))&lt;&gt;"", ISNUMBER(VALUE(INDEX(Paste_Here!AI$2:AI$610, MATCH(B10, Paste_Here!A$2:A$610, 0))))), INDEX(Paste_Here!AI$2:AI$610, MATCH(B10, Paste_Here!A$2:A$610, 0)), ""), ""), "")</f>
        <v/>
      </c>
      <c r="DZ10" s="66"/>
      <c r="EA10" s="77" t="str">
        <f>IFERROR(IF(B10&lt;&gt;"", IF(AND(INDEX(Paste_Here!AJ$2:AJ$610, MATCH(B10, Paste_Here!A$2:A$610, 0))&lt;&gt;"", ISNUMBER(--INDEX(Paste_Here!AJ$2:AJ$610, MATCH(B10, Paste_Here!A$2:A$610, 0)))), TEXT(ROUND(--INDEX(Paste_Here!AJ$2:AJ$610, MATCH(B10, Paste_Here!A$2:A$610, 0)), 2), "0.00"), ""), ""), "")</f>
        <v/>
      </c>
      <c r="EB10" s="66"/>
      <c r="EC10" s="77" t="str">
        <f>IFERROR(IF(B10&lt;&gt;"", IF(LOWER(INDEX(Paste_Here!AK$2:AK$610, MATCH(B10, Paste_Here!A$2:A$610, 0)))="approaching expectations", "Approaching", IF(LOWER(INDEX(Paste_Here!AK$2:AK$610, MATCH(B10, Paste_Here!A$2:A$610, 0)))="met expectations", "Met", IF(LOWER(INDEX(Paste_Here!AK$2:AK$610, MATCH(B10, Paste_Here!A$2:A$610, 0)))="exceeded expectations", "Exceeded", IF(LOWER(INDEX(Paste_Here!AK$2:AK$610, MATCH(B10, Paste_Here!A$2:A$610, 0)))="below expectations", "Below", "")))), ""), "")</f>
        <v/>
      </c>
      <c r="ED10" s="66"/>
      <c r="EE10" s="77"/>
      <c r="EF10" s="66"/>
      <c r="EG10" s="77"/>
      <c r="EH10" s="66"/>
      <c r="EI10" s="66"/>
      <c r="EJ10" s="77" t="str">
        <f t="shared" si="9"/>
        <v/>
      </c>
      <c r="EK10" s="66"/>
      <c r="EL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EM10" s="66"/>
      <c r="EN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EO10" s="66"/>
      <c r="EP10" s="77"/>
      <c r="EQ10" s="66"/>
      <c r="ER10" s="77" t="str">
        <f>IFERROR(IF(B10&lt;&gt;"", IF(AND(INDEX(Paste_Here!AT$2:AT$610, MATCH(B10, Paste_Here!A$2:A$610, 0))&lt;&gt;"", ISNUMBER(VALUE(INDEX(Paste_Here!AT$2:AT$610, MATCH(B10, Paste_Here!A$2:A$610, 0))))), INDEX(Paste_Here!AT$2:AT$610, MATCH(B10, Paste_Here!A$2:A$610, 0)), ""), ""), "")</f>
        <v/>
      </c>
      <c r="ES10" s="66"/>
      <c r="ET10" s="77" t="str">
        <f>IFERROR(IF(B10&lt;&gt;"", IF(AND(INDEX(Paste_Here!AV$2:AV$610, MATCH(B10, Paste_Here!A$2:A$610, 0))&lt;&gt;"", ISNUMBER(VALUE(INDEX(Paste_Here!AV$2:AV$610, MATCH(B10, Paste_Here!A$2:A$610, 0))))), INDEX(Paste_Here!AV$2:AV$610, MATCH(B10, Paste_Here!A$2:A$610, 0)), ""), ""), "")</f>
        <v/>
      </c>
      <c r="EU10" s="66"/>
      <c r="EV10" s="77"/>
      <c r="EW10" s="66"/>
      <c r="EX10" s="77" t="str">
        <f>IFERROR(IF(B10&lt;&gt;"", IF(AND(INDEX(Paste_Here!AU$2:AU$610, MATCH(B10, Paste_Here!A$2:A$610, 0))&lt;&gt;"", ISNUMBER(VALUE(INDEX(Paste_Here!AU$2:AU$610, MATCH(B10, Paste_Here!A$2:A$610, 0))))), INDEX(Paste_Here!AU$2:AU$610, MATCH(B10, Paste_Here!A$2:A$610, 0)), ""), ""), "")</f>
        <v/>
      </c>
      <c r="EY10" s="66"/>
      <c r="EZ10" s="77" t="str">
        <f>IFERROR(IF(B10&lt;&gt;"", IF(AND(INDEX(Paste_Here!AW$2:AW$610, MATCH(B10, Paste_Here!A$2:A$610, 0))&lt;&gt;"", ISNUMBER(VALUE(INDEX(Paste_Here!AW$2:AW$610, MATCH(B10, Paste_Here!A$2:A$610, 0))))), INDEX(Paste_Here!AW$2:AW$610, MATCH(B10, Paste_Here!A$2:A$610, 0)), ""), ""), "")</f>
        <v/>
      </c>
      <c r="FA10" s="66"/>
      <c r="FB10" s="77"/>
      <c r="FC10" s="66"/>
      <c r="FD10" s="77"/>
      <c r="FE10" s="66"/>
      <c r="FF10" s="66"/>
      <c r="FG10" s="77" t="str">
        <f t="shared" si="10"/>
        <v/>
      </c>
      <c r="FH10" s="66"/>
      <c r="FI10" s="77" t="str">
        <f>IFERROR(IF(B10&lt;&gt;"", IF(ISNUMBER(SEARCH("s", LOWER(INDEX(Paste_Here!M$2:M$610, MATCH(B10, Paste_Here!A$2:A$610, 0))))), "Yes", IF(INDEX(Paste_Here!M$2:M$610, MATCH(B10, Paste_Here!A$2:A$610, 0))&lt;&gt;"", "No", "")), ""), "")</f>
        <v/>
      </c>
      <c r="FJ10" s="66"/>
      <c r="FK10" s="77" t="str">
        <f>IFERROR(IF(B10&lt;&gt;"", IF(ISNUMBER(SEARCH("yes", LOWER(INDEX(Paste_Here!F$2:F$610, MATCH(B10, Paste_Here!A$2:A$610, 0))))), "Yes", IF(ISNUMBER(SEARCH("no", LOWER(INDEX(Paste_Here!F$2:F$610, MATCH(B10, Paste_Here!A$2:A$610, 0))))), "No", "")), ""), "")</f>
        <v/>
      </c>
      <c r="FL10" s="66"/>
      <c r="FM10" s="77" t="str">
        <f>IFERROR(IF(B10&lt;&gt;"", IF(ISNUMBER(SEARCH("english language learner", LOWER(INDEX(Paste_Here!C$2:C$610, MATCH(B10, Paste_Here!A$2:A$610, 0))))), "Yes", ""), ""), "")</f>
        <v/>
      </c>
      <c r="FN10" s="66"/>
      <c r="FO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FP10" s="66"/>
      <c r="FQ10" s="77" t="str">
        <f>IFERROR(IF(B10&lt;&gt;"", IF(ISNUMBER(SEARCH("yes", LOWER(INDEX(Paste_Here!L$2:L$610, MATCH(B10, Paste_Here!A$2:A$610, 0))))), "Yes", IF(ISNUMBER(SEARCH("no", LOWER(INDEX(Paste_Here!L$2:L$610, MATCH(B10, Paste_Here!A$2:A$610, 0))))), "No", "")), ""), "")</f>
        <v/>
      </c>
      <c r="FR10" s="66"/>
      <c r="FS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FT10" s="66"/>
      <c r="FU10" s="77"/>
      <c r="FV10" s="66"/>
      <c r="FW10" s="77" t="str">
        <f>IFERROR(IF(B10&lt;&gt;"", IF(AND(INDEX(Paste_Here!D$2:D$610, MATCH(B10, Paste_Here!A$2:A$610, 0))&lt;&gt;"", ISNUMBER(VALUE(INDEX(Paste_Here!D$2:D$610, MATCH(B10, Paste_Here!A$2:A$610, 0))))), INDEX(Paste_Here!D$2:D$610, MATCH(B10, Paste_Here!A$2:A$610, 0)), ""), ""), "")</f>
        <v/>
      </c>
      <c r="FX10" s="66"/>
      <c r="FY10" s="77" t="str">
        <f>IFERROR(IF(B10&lt;&gt;"", IF(AND(INDEX(Paste_Here!G$2:G$610, MATCH(B10, Paste_Here!A$2:A$610, 0))&lt;&gt;"", ISNUMBER(VALUE(INDEX(Paste_Here!G$2:G$610, MATCH(B10, Paste_Here!A$2:A$610, 0))))), INDEX(Paste_Here!G$2:G$610, MATCH(B10, Paste_Here!A$2:A$610, 0)), ""), ""), "")</f>
        <v/>
      </c>
      <c r="FZ10" s="66"/>
      <c r="GA10" s="95"/>
      <c r="GB10" s="66"/>
      <c r="GC10" s="66"/>
      <c r="GE10" s="66"/>
      <c r="GG10" s="66"/>
      <c r="GI10" s="66"/>
      <c r="GK10" s="66"/>
      <c r="GM10" s="66"/>
      <c r="GO10" s="66"/>
      <c r="GQ10" s="66"/>
      <c r="GS10" s="66"/>
      <c r="GU10" s="66"/>
      <c r="GW10" s="66"/>
      <c r="GY10" s="66"/>
      <c r="GZ10" s="66"/>
      <c r="HB10" s="66"/>
      <c r="HD10" s="66"/>
      <c r="HF10" s="66"/>
      <c r="HH10" s="66"/>
      <c r="HJ10" s="66"/>
      <c r="HL10" s="66"/>
      <c r="HN10" s="66"/>
      <c r="HP10" s="66"/>
      <c r="HR10" s="66"/>
      <c r="HT10" s="66"/>
      <c r="HV10" s="66"/>
      <c r="HW10" s="66"/>
      <c r="HY10" s="66"/>
      <c r="IA10" s="66"/>
      <c r="IC10" s="66"/>
      <c r="IE10" s="66"/>
      <c r="IG10" s="66"/>
      <c r="II10" s="66"/>
      <c r="IK10" s="66"/>
      <c r="IM10" s="66"/>
      <c r="IO10" s="66"/>
      <c r="IQ10" s="66"/>
      <c r="IS10" s="66"/>
      <c r="IT10" s="66"/>
      <c r="IV10" s="66"/>
      <c r="IX10" s="66"/>
      <c r="IZ10" s="66"/>
      <c r="JB10" s="66"/>
      <c r="JD10" s="66"/>
      <c r="JF10" s="66"/>
      <c r="JH10" s="66"/>
      <c r="JJ10" s="66"/>
      <c r="JL10" s="66"/>
      <c r="JN10" s="66"/>
      <c r="JP10" s="66"/>
      <c r="JS10" s="1" t="str" cm="1">
        <f t="array" ref="JS10">IFERROR(INDEX(Paste_Here!$B$2:$B$610, MATCH(0, COUNTIF(JS$4:JS9, Paste_Here!$B$2:$B$610) + IF(Paste_Here!$B$2:$B$610="", 1, 0), 0)), "")</f>
        <v/>
      </c>
      <c r="JT10" s="1" t="str">
        <f>IF(JS10&lt;&gt;"", INDEX(Paste_Here!$A$2:$A$610, MATCH(JS10, Paste_Here!$B$2:$B$610, 0)), "")</f>
        <v/>
      </c>
      <c r="JU10" s="1" t="str">
        <f t="shared" si="11"/>
        <v/>
      </c>
      <c r="JV10" s="1" t="str" cm="1">
        <f t="array" ref="JV10">IFERROR(INDEX($JU$5:$JU$610, MATCH(SMALL(IF($JU$5:$JU$610&lt;&gt;"", COUNTIF($JU$5:$JU$610, "&lt;"&amp;$JU$5:$JU$610)+1), ROW()-ROW($JV$5)+1), COUNTIF($JU$5:$JU$610, "&lt;"&amp;$JU$5:$JU$610)+1, 0)), "")</f>
        <v/>
      </c>
    </row>
    <row r="11" spans="1:282">
      <c r="A11" s="66"/>
      <c r="B11" s="77" t="str">
        <f t="shared" si="2"/>
        <v/>
      </c>
      <c r="C11" s="66"/>
      <c r="D11" s="77" t="str">
        <f>IFERROR(IF(B11&lt;&gt;"", IF(COUNTIF(INDEX(Paste_Here!AS$2:AS$610, MATCH(B11, Paste_Here!A$2:A$610, 0), 0), "yes") &gt; 0, "Yes", IF(COUNTIF(INDEX(Paste_Here!AS$2:AS$610, MATCH(B11, Paste_Here!A$2:A$610, 0), 0), "no") &gt; 0, "No", "")), ""), "")</f>
        <v/>
      </c>
      <c r="E11" s="66"/>
      <c r="F11" s="77" t="str">
        <f t="shared" si="3"/>
        <v/>
      </c>
      <c r="G11" s="66"/>
      <c r="H11" s="77" t="str">
        <f>IFERROR(IF(B11&lt;&gt;"", IF(COUNTIF(INDEX(Paste_Here!AO$2:AR$610, MATCH(B11, Paste_Here!A$2:A$610, 0), 0), "yes") &gt; 0, "Yes", IF(COUNTIF(INDEX(Paste_Here!AO$2:AR$610, MATCH(B11, Paste_Here!A$2:A$610, 0), 0), "no") &gt; 0, "No", "")), ""), "")</f>
        <v/>
      </c>
      <c r="I11" s="66"/>
      <c r="J11" s="77" t="str">
        <f t="shared" si="4"/>
        <v/>
      </c>
      <c r="K11" s="66"/>
      <c r="L11" s="77" t="str">
        <f>IFERROR(IF(B11&lt;&gt;"", IF(ISNUMBER(SEARCH("yes", LOWER(INDEX(Paste_Here!W$2:W$610, MATCH(B11, Paste_Here!A$2:A$610, 0))))), "Yes", IF(ISNUMBER(SEARCH("no", LOWER(INDEX(Paste_Here!W$2:W$610, MATCH(B11, Paste_Here!A$2:A$610, 0))))), "No", "")), ""), "")</f>
        <v/>
      </c>
      <c r="M11" s="66"/>
      <c r="N11" s="77"/>
      <c r="O11" s="66"/>
      <c r="P11" s="77" t="str">
        <f>IFERROR(IF(B11&lt;&gt;"", IF(ISNUMBER(SEARCH("yes", LOWER(INDEX(Paste_Here!V$2:V$610, MATCH(B11, Paste_Here!A$2:A$610, 0))))), "Yes", IF(ISNUMBER(SEARCH("no", LOWER(INDEX(Paste_Here!V$2:V$610, MATCH(B11, Paste_Here!A$2:A$610, 0))))), "No", "")), ""), "")</f>
        <v/>
      </c>
      <c r="Q11" s="66"/>
      <c r="R11" s="77"/>
      <c r="S11" s="66"/>
      <c r="T11" s="77"/>
      <c r="U11" s="66"/>
      <c r="V11" s="66"/>
      <c r="W11" s="77" t="str">
        <f t="shared" si="5"/>
        <v/>
      </c>
      <c r="X11" s="66"/>
      <c r="Y11" s="77" t="str">
        <f>IFERROR(IF(B11&lt;&gt;"", IF(ISNUMBER(SEARCH("Revealed-Potential (Primary Focus)", LOWER(INDEX(Paste_Here!X$2:X$610, MATCH(B11, Paste_Here!A$2:A$610, 0))))), "Rev-Potential: Prim", IF(ISNUMBER(SEARCH("Revealed-Potential (Secondary Focus)", LOWER(INDEX(Paste_Here!X$2:X$610, MATCH(B11, Paste_Here!A$2:A$610, 0))))), "Rev-Potential: Sec", IF(ISNUMBER(SEARCH("Monitoring", LOWER(INDEX(Paste_Here!X$2:X$610, MATCH(B11, Paste_Here!A$2:A$610, 0))))), "Monitoring", IF(ISNUMBER(SEARCH("At-Promise (Secondary Focus)", LOWER(INDEX(Paste_Here!X$2:X$610, MATCH(B11, Paste_Here!A$2:A$610, 0))))), "At-Promise: Sec", IF(ISNUMBER(SEARCH("At-Promise (Primary Focus)", LOWER(INDEX(Paste_Here!X$2:X$610, MATCH(B11, Paste_Here!A$2:A$610, 0))))), "At-Promise: Prim", ""))))), ""), "")</f>
        <v/>
      </c>
      <c r="Z11" s="66"/>
      <c r="AA11" s="77"/>
      <c r="AB11" s="66"/>
      <c r="AC11" s="77" t="str">
        <f>IFERROR(IF(B11&lt;&gt;"", IF(ISNUMBER(SEARCH("Revealed-Potential (Primary Focus)", LOWER(INDEX(Paste_Here!AB$2:AB$610, MATCH(B11, Paste_Here!A$2:A$610, 0))))), "Rev-Potential: Prim", IF(ISNUMBER(SEARCH("Revealed-Potential (Secondary Focus)", LOWER(INDEX(Paste_Here!AB$2:AB$610, MATCH(B11, Paste_Here!A$2:A$610, 0))))), "Rev-Potential: Sec", IF(ISNUMBER(SEARCH("Monitoring", LOWER(INDEX(Paste_Here!AB$2:AB$610, MATCH(B11, Paste_Here!A$2:A$610, 0))))), "Monitoring", IF(ISNUMBER(SEARCH("At-Promise (Secondary Focus)", LOWER(INDEX(Paste_Here!AB$2:AB$610, MATCH(B11, Paste_Here!A$2:A$610, 0))))), "At-Promise: Sec", IF(ISNUMBER(SEARCH("At-Promise (Primary Focus)", LOWER(INDEX(Paste_Here!AB$2:AB$610, MATCH(B11, Paste_Here!A$2:A$610, 0))))), "At-Promise: Prim", ""))))), ""), "")</f>
        <v/>
      </c>
      <c r="AD11" s="66"/>
      <c r="AE11" s="77"/>
      <c r="AF11" s="66"/>
      <c r="AG11" s="77"/>
      <c r="AH11" s="66"/>
      <c r="AI11" s="77"/>
      <c r="AJ11" s="66"/>
      <c r="AK11" s="77"/>
      <c r="AL11" s="66"/>
      <c r="AM11" s="77"/>
      <c r="AN11" s="66"/>
      <c r="AO11" s="77"/>
      <c r="AP11" s="66"/>
      <c r="AQ11" s="77"/>
      <c r="AR11" s="66"/>
      <c r="AS11" s="77"/>
      <c r="AT11" s="66"/>
      <c r="AU11" s="66"/>
      <c r="AV11" s="77" t="str">
        <f t="shared" si="6"/>
        <v/>
      </c>
      <c r="AW11" s="66"/>
      <c r="AX11" s="77" t="str">
        <f>IFERROR(IF(B11&lt;&gt;"", IF(AND(INDEX(Paste_Here!AC$2:AC$610, MATCH(B11, Paste_Here!A$2:A$610, 0))&lt;&gt;"", ISNUMBER(VALUE(INDEX(Paste_Here!AC$2:AC$610, MATCH(B11, Paste_Here!A$2:A$610, 0))))), INDEX(Paste_Here!AC$2:AC$610, MATCH(B11, Paste_Here!A$2:A$610, 0)), ""), ""), "")</f>
        <v/>
      </c>
      <c r="AY11" s="66"/>
      <c r="AZ11" s="77" t="str">
        <f>IFERROR(IF(B11&lt;&gt;"", IF(AND(INDEX(Paste_Here!AD$2:AD$610, MATCH(B11, Paste_Here!A$2:A$610, 0))&lt;&gt;"", ISNUMBER(VALUE(INDEX(Paste_Here!AD$2:AD$610, MATCH(B11, Paste_Here!A$2:A$610, 0))))), TEXT(ROUND(VALUE(INDEX(Paste_Here!AD$2:AD$610, MATCH(B11, Paste_Here!A$2:A$610, 0))), 2), "0.00"), ""), ""), "")</f>
        <v/>
      </c>
      <c r="BA11" s="66"/>
      <c r="BB11" s="77" t="str">
        <f>IFERROR(IF(B11&lt;&gt;"", IF(LOWER(INDEX(Paste_Here!AE$2:AE$610, MATCH(B11, Paste_Here!A$2:A$610, 0)))="approaching expectations", "Approaching", IF(LOWER(INDEX(Paste_Here!AE$2:AE$610, MATCH(B11, Paste_Here!A$2:A$610, 0)))="met expectations", "Met", IF(LOWER(INDEX(Paste_Here!AE$2:AE$610, MATCH(B11, Paste_Here!A$2:A$610, 0)))="exceeded expectations", "Exceeded", IF(LOWER(INDEX(Paste_Here!AE$2:AE$610, MATCH(B11, Paste_Here!A$2:A$610, 0)))="below expectations", "Below", "")))), ""), "")</f>
        <v/>
      </c>
      <c r="BC11" s="66"/>
      <c r="BD11" s="77" t="str">
        <f>IFERROR(IF(B11&lt;&gt;"", IF(AND(INDEX(Paste_Here!T$2:T$610, MATCH(B11, Paste_Here!A$2:A$610, 0))&lt;&gt;"", ISNUMBER(VALUE(INDEX(Paste_Here!T$2:T$610, MATCH(B11, Paste_Here!A$2:A$610, 0))))), INDEX(Paste_Here!T$2:T$610, MATCH(B11, Paste_Here!A$2:A$610, 0)), ""), ""), "")</f>
        <v/>
      </c>
      <c r="BE11" s="66"/>
      <c r="BF11" s="77"/>
      <c r="BG11" s="66"/>
      <c r="BH11" s="77"/>
      <c r="BI11" s="66"/>
      <c r="BJ11" s="77"/>
      <c r="BK11" s="66"/>
      <c r="BL11" s="77" t="str">
        <f>IFERROR(IF(B11&lt;&gt;"", IF(AND(INDEX(Paste_Here!N$2:N$610, MATCH(B11, Paste_Here!A$2:A$610, 0))&lt;&gt;"", ISNUMBER(VALUE(INDEX(Paste_Here!N$2:N$610, MATCH(B11, Paste_Here!A$2:A$610, 0))))), INDEX(Paste_Here!N$2:N$610, MATCH(B11, Paste_Here!A$2:A$610, 0)), ""), ""), "")</f>
        <v/>
      </c>
      <c r="BM11" s="66"/>
      <c r="BN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BO11" s="66"/>
      <c r="BP11" s="77" t="str" cm="1">
        <f t="array" aca="1" ref="BP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BQ11" s="66"/>
      <c r="BR11" s="66"/>
      <c r="BS11" s="77"/>
      <c r="BT11" s="66"/>
      <c r="BU11" s="77"/>
      <c r="BV11" s="66"/>
      <c r="BW11" s="77"/>
      <c r="BX11" s="66"/>
      <c r="BY11" s="77"/>
      <c r="BZ11" s="66"/>
      <c r="CA11" s="77"/>
      <c r="CB11" s="66"/>
      <c r="CC11" s="77"/>
      <c r="CD11" s="66"/>
      <c r="CE11" s="77"/>
      <c r="CF11" s="66"/>
      <c r="CG11" s="77"/>
      <c r="CH11" s="66"/>
      <c r="CI11" s="77"/>
      <c r="CJ11" s="66"/>
      <c r="CK11" s="77"/>
      <c r="CL11" s="66"/>
      <c r="CM11" s="77"/>
      <c r="CN11" s="66"/>
      <c r="CO11" s="66"/>
      <c r="CP11" s="77" t="str">
        <f t="shared" si="7"/>
        <v/>
      </c>
      <c r="CQ11" s="66"/>
      <c r="CR11" s="77" t="str">
        <f>IFERROR(IF(B11&lt;&gt;"", IF(AND(INDEX(Paste_Here!Y$2:Y$610, MATCH(B11, Paste_Here!A$2:A$610, 0))&lt;&gt;"", ISNUMBER(VALUE(INDEX(Paste_Here!Y$2:Y$610, MATCH(B11, Paste_Here!A$2:A$610, 0))))), INDEX(Paste_Here!Y$2:Y$610, MATCH(B11, Paste_Here!A$2:A$610, 0)), ""), ""), "")</f>
        <v/>
      </c>
      <c r="CS11" s="66"/>
      <c r="CT11" s="77" t="str">
        <f>IFERROR(IF(B11&lt;&gt;"", IF(AND(INDEX(Paste_Here!AA$2:AA$610, MATCH(B11, Paste_Here!A$2:A$610, 0))&lt;&gt;"", ISNUMBER(--INDEX(Paste_Here!AA$2:AA$610, MATCH(B11, Paste_Here!A$2:A$610, 0)))), TEXT(ROUND(--INDEX(Paste_Here!AA$2:AA$610, MATCH(B11, Paste_Here!A$2:A$610, 0)), 2), "0.00"), ""), ""), "")</f>
        <v/>
      </c>
      <c r="CU11" s="66"/>
      <c r="CV11" s="77" t="str">
        <f>IFERROR(IF(B11&lt;&gt;"", IF(LOWER(INDEX(Paste_Here!Z$2:Z$610, MATCH(B11, Paste_Here!A$2:A$610, 0)))="approaching expectations", "Approaching", IF(LOWER(INDEX(Paste_Here!Z$2:Z$610, MATCH(B11, Paste_Here!A$2:A$610, 0)))="met expectations", "Met", IF(LOWER(INDEX(Paste_Here!Z$2:Z$610, MATCH(B11, Paste_Here!A$2:A$610, 0)))="exceeded expectations", "Exceeded", IF(LOWER(INDEX(Paste_Here!Z$2:Z$610, MATCH(B11, Paste_Here!A$2:A$610, 0)))="below expectations", "Below", "")))), ""), "")</f>
        <v/>
      </c>
      <c r="CW11" s="66"/>
      <c r="CX11" s="77"/>
      <c r="CY11" s="66"/>
      <c r="CZ11" s="77" t="str">
        <f>IFERROR(IF(B11&lt;&gt;"", IF(AND(INDEX(Paste_Here!AL$2:AL$610, MATCH(B11, Paste_Here!A$2:A$610, 0))&lt;&gt;"", ISNUMBER(VALUE(INDEX(Paste_Here!AL$2:AL$610, MATCH(B11, Paste_Here!A$2:A$610, 0))))), INDEX(Paste_Here!AL$2:AL$610, MATCH(B11, Paste_Here!A$2:A$610, 0)), ""), ""), "")</f>
        <v/>
      </c>
      <c r="DA11" s="66"/>
      <c r="DB11" s="77" t="str">
        <f>IFERROR(IF(B11&lt;&gt;"", IF(ISNUMBER(SEARCH("highrisk", LOWER(INDEX(Paste_Here!AM$2:AM$610, MATCH(B11, Paste_Here!A$2:A$610, 0))))), "High Risk", IF(ISNUMBER(SEARCH("lowrisk", LOWER(INDEX(Paste_Here!AM$2:AM$610, MATCH(B11, Paste_Here!A$2:A$610, 0))))), "Low Risk", IF(ISNUMBER(SEARCH("somerisk", LOWER(INDEX(Paste_Here!AM$2:AM$610, MATCH(B11, Paste_Here!A$2:A$610, 0))))), "Some Risk", ""))), ""), "")</f>
        <v/>
      </c>
      <c r="DC11" s="66"/>
      <c r="DD11" s="77" t="str">
        <f>IFERROR(IF(B11&lt;&gt;"", IF(AND(INDEX(Paste_Here!AN$2:AN$610, MATCH(B11, Paste_Here!A$2:A$610, 0))&lt;&gt;"", ISNUMBER(VALUE(INDEX(Paste_Here!AN$2:AN$610, MATCH(B11, Paste_Here!A$2:A$610, 0))))), INDEX(Paste_Here!AN$2:AN$610, MATCH(B11, Paste_Here!A$2:A$610, 0)), ""), ""), "")</f>
        <v/>
      </c>
      <c r="DE11" s="66"/>
      <c r="DF11" s="77" t="str">
        <f>IFERROR(IF(B11&lt;&gt;"", IF(AND(INDEX(Paste_Here!Q$2:Q$610, MATCH(B11, Paste_Here!A$2:A$610, 0))&lt;&gt;"", ISNUMBER(VALUE(INDEX(Paste_Here!Q$2:Q$610, MATCH(B11, Paste_Here!A$2:A$610, 0))))), INDEX(Paste_Here!Q$2:Q$610, MATCH(B11, Paste_Here!A$2:A$610, 0)), ""), ""), "")</f>
        <v/>
      </c>
      <c r="DG11" s="66"/>
      <c r="DH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DI11" s="66"/>
      <c r="DJ11" s="77" t="str" cm="1">
        <f t="array" aca="1" ref="DJ11" ca="1">IFERROR(VALUE(IF(ISNUMBER(SEARCH("EM", INDEX(Paste_Here!S$2:S$500, MATCH(B11, Paste_Here!A$2:A$500, 0)))), "-" &amp; _xlfn.TEXTJOIN("", TRUE, IF(ISNUMBER(--MID(INDEX(Paste_Here!S$2:S$500, MATCH(B11, Paste_Here!A$2:A$500, 0)), ROW(INDIRECT("1:"&amp;LEN(INDEX(Paste_Here!S$2:S$500, MATCH(B11, Paste_Here!A$2:A$500, 0))))), 1)), MID(INDEX(Paste_Here!S$2:S$500, MATCH(B11, Paste_Here!A$2:A$500, 0)), ROW(INDIRECT("1:"&amp;LEN(INDEX(Paste_Here!S$2:S$500, MATCH(B11, Paste_Here!A$2:A$500, 0))))), 1), "")), _xlfn.TEXTJOIN("", TRUE, IF(ISNUMBER(--MID(INDEX(Paste_Here!S$2:S$500, MATCH(B11, Paste_Here!A$2:A$500, 0)), ROW(INDIRECT("1:"&amp;LEN(INDEX(Paste_Here!S$2:S$500, MATCH(B11, Paste_Here!A$2:A$500, 0))))), 1)), MID(INDEX(Paste_Here!S$2:S$500, MATCH(B11, Paste_Here!A$2:A$500, 0)), ROW(INDIRECT("1:"&amp;LEN(INDEX(Paste_Here!S$2:S$500, MATCH(B11, Paste_Here!A$2:A$500, 0))))), 1), "")))), "")</f>
        <v/>
      </c>
      <c r="DK11" s="66"/>
      <c r="DL11" s="66"/>
      <c r="DM11" s="77" t="str">
        <f t="shared" si="8"/>
        <v/>
      </c>
      <c r="DN11" s="66"/>
      <c r="DO11" s="77" t="str">
        <f>IFERROR(IF(B11&lt;&gt;"", IF(AND(INDEX(Paste_Here!AF$2:AF$610, MATCH(B11, Paste_Here!A$2:A$610, 0))&lt;&gt;"", ISNUMBER(VALUE(INDEX(Paste_Here!AF$2:AF$610, MATCH(B11, Paste_Here!A$2:A$610, 0))))), INDEX(Paste_Here!AF$2:AF$610, MATCH(B11, Paste_Here!A$2:A$610, 0)), ""), ""), "")</f>
        <v/>
      </c>
      <c r="DP11" s="66"/>
      <c r="DQ11" s="77" t="str">
        <f>IFERROR(IF(B11&lt;&gt;"", IF(AND(INDEX(Paste_Here!AG$2:AG$610, MATCH(B11, Paste_Here!A$2:A$610, 0))&lt;&gt;"", ISNUMBER(--INDEX(Paste_Here!AG$2:AG$610, MATCH(B11, Paste_Here!A$2:A$610, 0)))), TEXT(ROUND(--INDEX(Paste_Here!AG$2:AG$610, MATCH(B11, Paste_Here!A$2:A$610, 0)), 2), "0.00"), ""), ""), "")</f>
        <v/>
      </c>
      <c r="DR11" s="66"/>
      <c r="DS11" s="77" t="str">
        <f>IFERROR(IF(B11&lt;&gt;"", IF(LOWER(INDEX(Paste_Here!AH$2:AH$610, MATCH(B11, Paste_Here!A$2:A$610, 0)))="approaching expectations", "Approaching", IF(LOWER(INDEX(Paste_Here!AH$2:AH$610, MATCH(B11, Paste_Here!A$2:A$610, 0)))="met expectations", "Met", IF(LOWER(INDEX(Paste_Here!AH$2:AH$610, MATCH(B11, Paste_Here!A$2:A$610, 0)))="exceeded expectations", "Exceeded", IF(LOWER(INDEX(Paste_Here!AH$2:AH$610, MATCH(B11, Paste_Here!A$2:A$610, 0)))="below expectations", "Below", "")))), ""), "")</f>
        <v/>
      </c>
      <c r="DT11" s="66"/>
      <c r="DU11" s="77" t="str">
        <f>IFERROR(IF(B11&lt;&gt;"", IF(AND(INDEX(Paste_Here!U$2:U$610, MATCH(B11, Paste_Here!A$2:A$610, 0))&lt;&gt;"", ISNUMBER(VALUE(INDEX(Paste_Here!U$2:U$610, MATCH(B11, Paste_Here!A$2:A$610, 0))))), INDEX(Paste_Here!U$2:U$610, MATCH(B11, Paste_Here!A$2:A$610, 0)), ""), ""), "")</f>
        <v/>
      </c>
      <c r="DV11" s="66"/>
      <c r="DW11" s="77"/>
      <c r="DX11" s="66"/>
      <c r="DY11" s="77" t="str">
        <f>IFERROR(IF(B11&lt;&gt;"", IF(AND(INDEX(Paste_Here!AI$2:AI$610, MATCH(B11, Paste_Here!A$2:A$610, 0))&lt;&gt;"", ISNUMBER(VALUE(INDEX(Paste_Here!AI$2:AI$610, MATCH(B11, Paste_Here!A$2:A$610, 0))))), INDEX(Paste_Here!AI$2:AI$610, MATCH(B11, Paste_Here!A$2:A$610, 0)), ""), ""), "")</f>
        <v/>
      </c>
      <c r="DZ11" s="66"/>
      <c r="EA11" s="77" t="str">
        <f>IFERROR(IF(B11&lt;&gt;"", IF(AND(INDEX(Paste_Here!AJ$2:AJ$610, MATCH(B11, Paste_Here!A$2:A$610, 0))&lt;&gt;"", ISNUMBER(--INDEX(Paste_Here!AJ$2:AJ$610, MATCH(B11, Paste_Here!A$2:A$610, 0)))), TEXT(ROUND(--INDEX(Paste_Here!AJ$2:AJ$610, MATCH(B11, Paste_Here!A$2:A$610, 0)), 2), "0.00"), ""), ""), "")</f>
        <v/>
      </c>
      <c r="EB11" s="66"/>
      <c r="EC11" s="77" t="str">
        <f>IFERROR(IF(B11&lt;&gt;"", IF(LOWER(INDEX(Paste_Here!AK$2:AK$610, MATCH(B11, Paste_Here!A$2:A$610, 0)))="approaching expectations", "Approaching", IF(LOWER(INDEX(Paste_Here!AK$2:AK$610, MATCH(B11, Paste_Here!A$2:A$610, 0)))="met expectations", "Met", IF(LOWER(INDEX(Paste_Here!AK$2:AK$610, MATCH(B11, Paste_Here!A$2:A$610, 0)))="exceeded expectations", "Exceeded", IF(LOWER(INDEX(Paste_Here!AK$2:AK$610, MATCH(B11, Paste_Here!A$2:A$610, 0)))="below expectations", "Below", "")))), ""), "")</f>
        <v/>
      </c>
      <c r="ED11" s="66"/>
      <c r="EE11" s="77"/>
      <c r="EF11" s="66"/>
      <c r="EG11" s="77"/>
      <c r="EH11" s="66"/>
      <c r="EI11" s="66"/>
      <c r="EJ11" s="77" t="str">
        <f t="shared" si="9"/>
        <v/>
      </c>
      <c r="EK11" s="66"/>
      <c r="EL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EM11" s="66"/>
      <c r="EN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EO11" s="66"/>
      <c r="EP11" s="77"/>
      <c r="EQ11" s="66"/>
      <c r="ER11" s="77" t="str">
        <f>IFERROR(IF(B11&lt;&gt;"", IF(AND(INDEX(Paste_Here!AT$2:AT$610, MATCH(B11, Paste_Here!A$2:A$610, 0))&lt;&gt;"", ISNUMBER(VALUE(INDEX(Paste_Here!AT$2:AT$610, MATCH(B11, Paste_Here!A$2:A$610, 0))))), INDEX(Paste_Here!AT$2:AT$610, MATCH(B11, Paste_Here!A$2:A$610, 0)), ""), ""), "")</f>
        <v/>
      </c>
      <c r="ES11" s="66"/>
      <c r="ET11" s="77" t="str">
        <f>IFERROR(IF(B11&lt;&gt;"", IF(AND(INDEX(Paste_Here!AV$2:AV$610, MATCH(B11, Paste_Here!A$2:A$610, 0))&lt;&gt;"", ISNUMBER(VALUE(INDEX(Paste_Here!AV$2:AV$610, MATCH(B11, Paste_Here!A$2:A$610, 0))))), INDEX(Paste_Here!AV$2:AV$610, MATCH(B11, Paste_Here!A$2:A$610, 0)), ""), ""), "")</f>
        <v/>
      </c>
      <c r="EU11" s="66"/>
      <c r="EV11" s="77"/>
      <c r="EW11" s="66"/>
      <c r="EX11" s="77" t="str">
        <f>IFERROR(IF(B11&lt;&gt;"", IF(AND(INDEX(Paste_Here!AU$2:AU$610, MATCH(B11, Paste_Here!A$2:A$610, 0))&lt;&gt;"", ISNUMBER(VALUE(INDEX(Paste_Here!AU$2:AU$610, MATCH(B11, Paste_Here!A$2:A$610, 0))))), INDEX(Paste_Here!AU$2:AU$610, MATCH(B11, Paste_Here!A$2:A$610, 0)), ""), ""), "")</f>
        <v/>
      </c>
      <c r="EY11" s="66"/>
      <c r="EZ11" s="77" t="str">
        <f>IFERROR(IF(B11&lt;&gt;"", IF(AND(INDEX(Paste_Here!AW$2:AW$610, MATCH(B11, Paste_Here!A$2:A$610, 0))&lt;&gt;"", ISNUMBER(VALUE(INDEX(Paste_Here!AW$2:AW$610, MATCH(B11, Paste_Here!A$2:A$610, 0))))), INDEX(Paste_Here!AW$2:AW$610, MATCH(B11, Paste_Here!A$2:A$610, 0)), ""), ""), "")</f>
        <v/>
      </c>
      <c r="FA11" s="66"/>
      <c r="FB11" s="77"/>
      <c r="FC11" s="66"/>
      <c r="FD11" s="77"/>
      <c r="FE11" s="66"/>
      <c r="FF11" s="66"/>
      <c r="FG11" s="77" t="str">
        <f t="shared" si="10"/>
        <v/>
      </c>
      <c r="FH11" s="66"/>
      <c r="FI11" s="77" t="str">
        <f>IFERROR(IF(B11&lt;&gt;"", IF(ISNUMBER(SEARCH("s", LOWER(INDEX(Paste_Here!M$2:M$610, MATCH(B11, Paste_Here!A$2:A$610, 0))))), "Yes", IF(INDEX(Paste_Here!M$2:M$610, MATCH(B11, Paste_Here!A$2:A$610, 0))&lt;&gt;"", "No", "")), ""), "")</f>
        <v/>
      </c>
      <c r="FJ11" s="66"/>
      <c r="FK11" s="77" t="str">
        <f>IFERROR(IF(B11&lt;&gt;"", IF(ISNUMBER(SEARCH("yes", LOWER(INDEX(Paste_Here!F$2:F$610, MATCH(B11, Paste_Here!A$2:A$610, 0))))), "Yes", IF(ISNUMBER(SEARCH("no", LOWER(INDEX(Paste_Here!F$2:F$610, MATCH(B11, Paste_Here!A$2:A$610, 0))))), "No", "")), ""), "")</f>
        <v/>
      </c>
      <c r="FL11" s="66"/>
      <c r="FM11" s="77" t="str">
        <f>IFERROR(IF(B11&lt;&gt;"", IF(ISNUMBER(SEARCH("english language learner", LOWER(INDEX(Paste_Here!C$2:C$610, MATCH(B11, Paste_Here!A$2:A$610, 0))))), "Yes", ""), ""), "")</f>
        <v/>
      </c>
      <c r="FN11" s="66"/>
      <c r="FO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FP11" s="66"/>
      <c r="FQ11" s="77" t="str">
        <f>IFERROR(IF(B11&lt;&gt;"", IF(ISNUMBER(SEARCH("yes", LOWER(INDEX(Paste_Here!L$2:L$610, MATCH(B11, Paste_Here!A$2:A$610, 0))))), "Yes", IF(ISNUMBER(SEARCH("no", LOWER(INDEX(Paste_Here!L$2:L$610, MATCH(B11, Paste_Here!A$2:A$610, 0))))), "No", "")), ""), "")</f>
        <v/>
      </c>
      <c r="FR11" s="66"/>
      <c r="FS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FT11" s="66"/>
      <c r="FU11" s="77"/>
      <c r="FV11" s="66"/>
      <c r="FW11" s="77" t="str">
        <f>IFERROR(IF(B11&lt;&gt;"", IF(AND(INDEX(Paste_Here!D$2:D$610, MATCH(B11, Paste_Here!A$2:A$610, 0))&lt;&gt;"", ISNUMBER(VALUE(INDEX(Paste_Here!D$2:D$610, MATCH(B11, Paste_Here!A$2:A$610, 0))))), INDEX(Paste_Here!D$2:D$610, MATCH(B11, Paste_Here!A$2:A$610, 0)), ""), ""), "")</f>
        <v/>
      </c>
      <c r="FX11" s="66"/>
      <c r="FY11" s="77" t="str">
        <f>IFERROR(IF(B11&lt;&gt;"", IF(AND(INDEX(Paste_Here!G$2:G$610, MATCH(B11, Paste_Here!A$2:A$610, 0))&lt;&gt;"", ISNUMBER(VALUE(INDEX(Paste_Here!G$2:G$610, MATCH(B11, Paste_Here!A$2:A$610, 0))))), INDEX(Paste_Here!G$2:G$610, MATCH(B11, Paste_Here!A$2:A$610, 0)), ""), ""), "")</f>
        <v/>
      </c>
      <c r="FZ11" s="66"/>
      <c r="GA11" s="95"/>
      <c r="GB11" s="66"/>
      <c r="GC11" s="66"/>
      <c r="GE11" s="66"/>
      <c r="GG11" s="66"/>
      <c r="GI11" s="66"/>
      <c r="GK11" s="66"/>
      <c r="GM11" s="66"/>
      <c r="GO11" s="66"/>
      <c r="GQ11" s="66"/>
      <c r="GS11" s="66"/>
      <c r="GU11" s="66"/>
      <c r="GW11" s="66"/>
      <c r="GY11" s="66"/>
      <c r="GZ11" s="66"/>
      <c r="HB11" s="66"/>
      <c r="HD11" s="66"/>
      <c r="HF11" s="66"/>
      <c r="HH11" s="66"/>
      <c r="HJ11" s="66"/>
      <c r="HL11" s="66"/>
      <c r="HN11" s="66"/>
      <c r="HP11" s="66"/>
      <c r="HR11" s="66"/>
      <c r="HT11" s="66"/>
      <c r="HV11" s="66"/>
      <c r="HW11" s="66"/>
      <c r="HY11" s="66"/>
      <c r="IA11" s="66"/>
      <c r="IC11" s="66"/>
      <c r="IE11" s="66"/>
      <c r="IG11" s="66"/>
      <c r="II11" s="66"/>
      <c r="IK11" s="66"/>
      <c r="IM11" s="66"/>
      <c r="IO11" s="66"/>
      <c r="IQ11" s="66"/>
      <c r="IS11" s="66"/>
      <c r="IT11" s="66"/>
      <c r="IV11" s="66"/>
      <c r="IX11" s="66"/>
      <c r="IZ11" s="66"/>
      <c r="JB11" s="66"/>
      <c r="JD11" s="66"/>
      <c r="JF11" s="66"/>
      <c r="JH11" s="66"/>
      <c r="JJ11" s="66"/>
      <c r="JL11" s="66"/>
      <c r="JN11" s="66"/>
      <c r="JP11" s="66"/>
      <c r="JS11" s="1" t="str" cm="1">
        <f t="array" ref="JS11">IFERROR(INDEX(Paste_Here!$B$2:$B$610, MATCH(0, COUNTIF(JS$4:JS10, Paste_Here!$B$2:$B$610) + IF(Paste_Here!$B$2:$B$610="", 1, 0), 0)), "")</f>
        <v/>
      </c>
      <c r="JT11" s="1" t="str">
        <f>IF(JS11&lt;&gt;"", INDEX(Paste_Here!$A$2:$A$610, MATCH(JS11, Paste_Here!$B$2:$B$610, 0)), "")</f>
        <v/>
      </c>
      <c r="JU11" s="1" t="str">
        <f t="shared" si="11"/>
        <v/>
      </c>
      <c r="JV11" s="1" t="str" cm="1">
        <f t="array" ref="JV11">IFERROR(INDEX($JU$5:$JU$610, MATCH(SMALL(IF($JU$5:$JU$610&lt;&gt;"", COUNTIF($JU$5:$JU$610, "&lt;"&amp;$JU$5:$JU$610)+1), ROW()-ROW($JV$5)+1), COUNTIF($JU$5:$JU$610, "&lt;"&amp;$JU$5:$JU$610)+1, 0)), "")</f>
        <v/>
      </c>
    </row>
    <row r="12" spans="1:282">
      <c r="A12" s="66"/>
      <c r="B12" s="77" t="str">
        <f t="shared" si="2"/>
        <v/>
      </c>
      <c r="C12" s="66"/>
      <c r="D12" s="77" t="str">
        <f>IFERROR(IF(B12&lt;&gt;"", IF(COUNTIF(INDEX(Paste_Here!AS$2:AS$610, MATCH(B12, Paste_Here!A$2:A$610, 0), 0), "yes") &gt; 0, "Yes", IF(COUNTIF(INDEX(Paste_Here!AS$2:AS$610, MATCH(B12, Paste_Here!A$2:A$610, 0), 0), "no") &gt; 0, "No", "")), ""), "")</f>
        <v/>
      </c>
      <c r="E12" s="66"/>
      <c r="F12" s="77" t="str">
        <f t="shared" si="3"/>
        <v/>
      </c>
      <c r="G12" s="66"/>
      <c r="H12" s="77" t="str">
        <f>IFERROR(IF(B12&lt;&gt;"", IF(COUNTIF(INDEX(Paste_Here!AO$2:AR$610, MATCH(B12, Paste_Here!A$2:A$610, 0), 0), "yes") &gt; 0, "Yes", IF(COUNTIF(INDEX(Paste_Here!AO$2:AR$610, MATCH(B12, Paste_Here!A$2:A$610, 0), 0), "no") &gt; 0, "No", "")), ""), "")</f>
        <v/>
      </c>
      <c r="I12" s="66"/>
      <c r="J12" s="77" t="str">
        <f t="shared" si="4"/>
        <v/>
      </c>
      <c r="K12" s="66"/>
      <c r="L12" s="77" t="str">
        <f>IFERROR(IF(B12&lt;&gt;"", IF(ISNUMBER(SEARCH("yes", LOWER(INDEX(Paste_Here!W$2:W$610, MATCH(B12, Paste_Here!A$2:A$610, 0))))), "Yes", IF(ISNUMBER(SEARCH("no", LOWER(INDEX(Paste_Here!W$2:W$610, MATCH(B12, Paste_Here!A$2:A$610, 0))))), "No", "")), ""), "")</f>
        <v/>
      </c>
      <c r="M12" s="66"/>
      <c r="N12" s="77"/>
      <c r="O12" s="66"/>
      <c r="P12" s="77" t="str">
        <f>IFERROR(IF(B12&lt;&gt;"", IF(ISNUMBER(SEARCH("yes", LOWER(INDEX(Paste_Here!V$2:V$610, MATCH(B12, Paste_Here!A$2:A$610, 0))))), "Yes", IF(ISNUMBER(SEARCH("no", LOWER(INDEX(Paste_Here!V$2:V$610, MATCH(B12, Paste_Here!A$2:A$610, 0))))), "No", "")), ""), "")</f>
        <v/>
      </c>
      <c r="Q12" s="66"/>
      <c r="R12" s="77"/>
      <c r="S12" s="66"/>
      <c r="T12" s="77"/>
      <c r="U12" s="66"/>
      <c r="V12" s="66"/>
      <c r="W12" s="77" t="str">
        <f t="shared" si="5"/>
        <v/>
      </c>
      <c r="X12" s="66"/>
      <c r="Y12" s="77" t="str">
        <f>IFERROR(IF(B12&lt;&gt;"", IF(ISNUMBER(SEARCH("Revealed-Potential (Primary Focus)", LOWER(INDEX(Paste_Here!X$2:X$610, MATCH(B12, Paste_Here!A$2:A$610, 0))))), "Rev-Potential: Prim", IF(ISNUMBER(SEARCH("Revealed-Potential (Secondary Focus)", LOWER(INDEX(Paste_Here!X$2:X$610, MATCH(B12, Paste_Here!A$2:A$610, 0))))), "Rev-Potential: Sec", IF(ISNUMBER(SEARCH("Monitoring", LOWER(INDEX(Paste_Here!X$2:X$610, MATCH(B12, Paste_Here!A$2:A$610, 0))))), "Monitoring", IF(ISNUMBER(SEARCH("At-Promise (Secondary Focus)", LOWER(INDEX(Paste_Here!X$2:X$610, MATCH(B12, Paste_Here!A$2:A$610, 0))))), "At-Promise: Sec", IF(ISNUMBER(SEARCH("At-Promise (Primary Focus)", LOWER(INDEX(Paste_Here!X$2:X$610, MATCH(B12, Paste_Here!A$2:A$610, 0))))), "At-Promise: Prim", ""))))), ""), "")</f>
        <v/>
      </c>
      <c r="Z12" s="66"/>
      <c r="AA12" s="77"/>
      <c r="AB12" s="66"/>
      <c r="AC12" s="77" t="str">
        <f>IFERROR(IF(B12&lt;&gt;"", IF(ISNUMBER(SEARCH("Revealed-Potential (Primary Focus)", LOWER(INDEX(Paste_Here!AB$2:AB$610, MATCH(B12, Paste_Here!A$2:A$610, 0))))), "Rev-Potential: Prim", IF(ISNUMBER(SEARCH("Revealed-Potential (Secondary Focus)", LOWER(INDEX(Paste_Here!AB$2:AB$610, MATCH(B12, Paste_Here!A$2:A$610, 0))))), "Rev-Potential: Sec", IF(ISNUMBER(SEARCH("Monitoring", LOWER(INDEX(Paste_Here!AB$2:AB$610, MATCH(B12, Paste_Here!A$2:A$610, 0))))), "Monitoring", IF(ISNUMBER(SEARCH("At-Promise (Secondary Focus)", LOWER(INDEX(Paste_Here!AB$2:AB$610, MATCH(B12, Paste_Here!A$2:A$610, 0))))), "At-Promise: Sec", IF(ISNUMBER(SEARCH("At-Promise (Primary Focus)", LOWER(INDEX(Paste_Here!AB$2:AB$610, MATCH(B12, Paste_Here!A$2:A$610, 0))))), "At-Promise: Prim", ""))))), ""), "")</f>
        <v/>
      </c>
      <c r="AD12" s="66"/>
      <c r="AE12" s="77"/>
      <c r="AF12" s="66"/>
      <c r="AG12" s="77"/>
      <c r="AH12" s="66"/>
      <c r="AI12" s="77"/>
      <c r="AJ12" s="66"/>
      <c r="AK12" s="77"/>
      <c r="AL12" s="66"/>
      <c r="AM12" s="77"/>
      <c r="AN12" s="66"/>
      <c r="AO12" s="77"/>
      <c r="AP12" s="66"/>
      <c r="AQ12" s="77"/>
      <c r="AR12" s="66"/>
      <c r="AS12" s="77"/>
      <c r="AT12" s="66"/>
      <c r="AU12" s="66"/>
      <c r="AV12" s="77" t="str">
        <f t="shared" si="6"/>
        <v/>
      </c>
      <c r="AW12" s="66"/>
      <c r="AX12" s="77" t="str">
        <f>IFERROR(IF(B12&lt;&gt;"", IF(AND(INDEX(Paste_Here!AC$2:AC$610, MATCH(B12, Paste_Here!A$2:A$610, 0))&lt;&gt;"", ISNUMBER(VALUE(INDEX(Paste_Here!AC$2:AC$610, MATCH(B12, Paste_Here!A$2:A$610, 0))))), INDEX(Paste_Here!AC$2:AC$610, MATCH(B12, Paste_Here!A$2:A$610, 0)), ""), ""), "")</f>
        <v/>
      </c>
      <c r="AY12" s="66"/>
      <c r="AZ12" s="77" t="str">
        <f>IFERROR(IF(B12&lt;&gt;"", IF(AND(INDEX(Paste_Here!AD$2:AD$610, MATCH(B12, Paste_Here!A$2:A$610, 0))&lt;&gt;"", ISNUMBER(VALUE(INDEX(Paste_Here!AD$2:AD$610, MATCH(B12, Paste_Here!A$2:A$610, 0))))), TEXT(ROUND(VALUE(INDEX(Paste_Here!AD$2:AD$610, MATCH(B12, Paste_Here!A$2:A$610, 0))), 2), "0.00"), ""), ""), "")</f>
        <v/>
      </c>
      <c r="BA12" s="66"/>
      <c r="BB12" s="77" t="str">
        <f>IFERROR(IF(B12&lt;&gt;"", IF(LOWER(INDEX(Paste_Here!AE$2:AE$610, MATCH(B12, Paste_Here!A$2:A$610, 0)))="approaching expectations", "Approaching", IF(LOWER(INDEX(Paste_Here!AE$2:AE$610, MATCH(B12, Paste_Here!A$2:A$610, 0)))="met expectations", "Met", IF(LOWER(INDEX(Paste_Here!AE$2:AE$610, MATCH(B12, Paste_Here!A$2:A$610, 0)))="exceeded expectations", "Exceeded", IF(LOWER(INDEX(Paste_Here!AE$2:AE$610, MATCH(B12, Paste_Here!A$2:A$610, 0)))="below expectations", "Below", "")))), ""), "")</f>
        <v/>
      </c>
      <c r="BC12" s="66"/>
      <c r="BD12" s="77" t="str">
        <f>IFERROR(IF(B12&lt;&gt;"", IF(AND(INDEX(Paste_Here!T$2:T$610, MATCH(B12, Paste_Here!A$2:A$610, 0))&lt;&gt;"", ISNUMBER(VALUE(INDEX(Paste_Here!T$2:T$610, MATCH(B12, Paste_Here!A$2:A$610, 0))))), INDEX(Paste_Here!T$2:T$610, MATCH(B12, Paste_Here!A$2:A$610, 0)), ""), ""), "")</f>
        <v/>
      </c>
      <c r="BE12" s="66"/>
      <c r="BF12" s="77"/>
      <c r="BG12" s="66"/>
      <c r="BH12" s="77"/>
      <c r="BI12" s="66"/>
      <c r="BJ12" s="77"/>
      <c r="BK12" s="66"/>
      <c r="BL12" s="77" t="str">
        <f>IFERROR(IF(B12&lt;&gt;"", IF(AND(INDEX(Paste_Here!N$2:N$610, MATCH(B12, Paste_Here!A$2:A$610, 0))&lt;&gt;"", ISNUMBER(VALUE(INDEX(Paste_Here!N$2:N$610, MATCH(B12, Paste_Here!A$2:A$610, 0))))), INDEX(Paste_Here!N$2:N$610, MATCH(B12, Paste_Here!A$2:A$610, 0)), ""), ""), "")</f>
        <v/>
      </c>
      <c r="BM12" s="66"/>
      <c r="BN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BO12" s="66"/>
      <c r="BP12" s="77" t="str" cm="1">
        <f t="array" aca="1" ref="BP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BQ12" s="66"/>
      <c r="BR12" s="66"/>
      <c r="BS12" s="77"/>
      <c r="BT12" s="66"/>
      <c r="BU12" s="77"/>
      <c r="BV12" s="66"/>
      <c r="BW12" s="77"/>
      <c r="BX12" s="66"/>
      <c r="BY12" s="77"/>
      <c r="BZ12" s="66"/>
      <c r="CA12" s="77"/>
      <c r="CB12" s="66"/>
      <c r="CC12" s="77"/>
      <c r="CD12" s="66"/>
      <c r="CE12" s="77"/>
      <c r="CF12" s="66"/>
      <c r="CG12" s="77"/>
      <c r="CH12" s="66"/>
      <c r="CI12" s="77"/>
      <c r="CJ12" s="66"/>
      <c r="CK12" s="77"/>
      <c r="CL12" s="66"/>
      <c r="CM12" s="77"/>
      <c r="CN12" s="66"/>
      <c r="CO12" s="66"/>
      <c r="CP12" s="77" t="str">
        <f t="shared" si="7"/>
        <v/>
      </c>
      <c r="CQ12" s="66"/>
      <c r="CR12" s="77" t="str">
        <f>IFERROR(IF(B12&lt;&gt;"", IF(AND(INDEX(Paste_Here!Y$2:Y$610, MATCH(B12, Paste_Here!A$2:A$610, 0))&lt;&gt;"", ISNUMBER(VALUE(INDEX(Paste_Here!Y$2:Y$610, MATCH(B12, Paste_Here!A$2:A$610, 0))))), INDEX(Paste_Here!Y$2:Y$610, MATCH(B12, Paste_Here!A$2:A$610, 0)), ""), ""), "")</f>
        <v/>
      </c>
      <c r="CS12" s="66"/>
      <c r="CT12" s="77" t="str">
        <f>IFERROR(IF(B12&lt;&gt;"", IF(AND(INDEX(Paste_Here!AA$2:AA$610, MATCH(B12, Paste_Here!A$2:A$610, 0))&lt;&gt;"", ISNUMBER(--INDEX(Paste_Here!AA$2:AA$610, MATCH(B12, Paste_Here!A$2:A$610, 0)))), TEXT(ROUND(--INDEX(Paste_Here!AA$2:AA$610, MATCH(B12, Paste_Here!A$2:A$610, 0)), 2), "0.00"), ""), ""), "")</f>
        <v/>
      </c>
      <c r="CU12" s="66"/>
      <c r="CV12" s="77" t="str">
        <f>IFERROR(IF(B12&lt;&gt;"", IF(LOWER(INDEX(Paste_Here!Z$2:Z$610, MATCH(B12, Paste_Here!A$2:A$610, 0)))="approaching expectations", "Approaching", IF(LOWER(INDEX(Paste_Here!Z$2:Z$610, MATCH(B12, Paste_Here!A$2:A$610, 0)))="met expectations", "Met", IF(LOWER(INDEX(Paste_Here!Z$2:Z$610, MATCH(B12, Paste_Here!A$2:A$610, 0)))="exceeded expectations", "Exceeded", IF(LOWER(INDEX(Paste_Here!Z$2:Z$610, MATCH(B12, Paste_Here!A$2:A$610, 0)))="below expectations", "Below", "")))), ""), "")</f>
        <v/>
      </c>
      <c r="CW12" s="66"/>
      <c r="CX12" s="77"/>
      <c r="CY12" s="66"/>
      <c r="CZ12" s="77" t="str">
        <f>IFERROR(IF(B12&lt;&gt;"", IF(AND(INDEX(Paste_Here!AL$2:AL$610, MATCH(B12, Paste_Here!A$2:A$610, 0))&lt;&gt;"", ISNUMBER(VALUE(INDEX(Paste_Here!AL$2:AL$610, MATCH(B12, Paste_Here!A$2:A$610, 0))))), INDEX(Paste_Here!AL$2:AL$610, MATCH(B12, Paste_Here!A$2:A$610, 0)), ""), ""), "")</f>
        <v/>
      </c>
      <c r="DA12" s="66"/>
      <c r="DB12" s="77" t="str">
        <f>IFERROR(IF(B12&lt;&gt;"", IF(ISNUMBER(SEARCH("highrisk", LOWER(INDEX(Paste_Here!AM$2:AM$610, MATCH(B12, Paste_Here!A$2:A$610, 0))))), "High Risk", IF(ISNUMBER(SEARCH("lowrisk", LOWER(INDEX(Paste_Here!AM$2:AM$610, MATCH(B12, Paste_Here!A$2:A$610, 0))))), "Low Risk", IF(ISNUMBER(SEARCH("somerisk", LOWER(INDEX(Paste_Here!AM$2:AM$610, MATCH(B12, Paste_Here!A$2:A$610, 0))))), "Some Risk", ""))), ""), "")</f>
        <v/>
      </c>
      <c r="DC12" s="66"/>
      <c r="DD12" s="77" t="str">
        <f>IFERROR(IF(B12&lt;&gt;"", IF(AND(INDEX(Paste_Here!AN$2:AN$610, MATCH(B12, Paste_Here!A$2:A$610, 0))&lt;&gt;"", ISNUMBER(VALUE(INDEX(Paste_Here!AN$2:AN$610, MATCH(B12, Paste_Here!A$2:A$610, 0))))), INDEX(Paste_Here!AN$2:AN$610, MATCH(B12, Paste_Here!A$2:A$610, 0)), ""), ""), "")</f>
        <v/>
      </c>
      <c r="DE12" s="66"/>
      <c r="DF12" s="77" t="str">
        <f>IFERROR(IF(B12&lt;&gt;"", IF(AND(INDEX(Paste_Here!Q$2:Q$610, MATCH(B12, Paste_Here!A$2:A$610, 0))&lt;&gt;"", ISNUMBER(VALUE(INDEX(Paste_Here!Q$2:Q$610, MATCH(B12, Paste_Here!A$2:A$610, 0))))), INDEX(Paste_Here!Q$2:Q$610, MATCH(B12, Paste_Here!A$2:A$610, 0)), ""), ""), "")</f>
        <v/>
      </c>
      <c r="DG12" s="66"/>
      <c r="DH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DI12" s="66"/>
      <c r="DJ12" s="77" t="str" cm="1">
        <f t="array" aca="1" ref="DJ12" ca="1">IFERROR(VALUE(IF(ISNUMBER(SEARCH("EM", INDEX(Paste_Here!S$2:S$500, MATCH(B12, Paste_Here!A$2:A$500, 0)))), "-" &amp; _xlfn.TEXTJOIN("", TRUE, IF(ISNUMBER(--MID(INDEX(Paste_Here!S$2:S$500, MATCH(B12, Paste_Here!A$2:A$500, 0)), ROW(INDIRECT("1:"&amp;LEN(INDEX(Paste_Here!S$2:S$500, MATCH(B12, Paste_Here!A$2:A$500, 0))))), 1)), MID(INDEX(Paste_Here!S$2:S$500, MATCH(B12, Paste_Here!A$2:A$500, 0)), ROW(INDIRECT("1:"&amp;LEN(INDEX(Paste_Here!S$2:S$500, MATCH(B12, Paste_Here!A$2:A$500, 0))))), 1), "")), _xlfn.TEXTJOIN("", TRUE, IF(ISNUMBER(--MID(INDEX(Paste_Here!S$2:S$500, MATCH(B12, Paste_Here!A$2:A$500, 0)), ROW(INDIRECT("1:"&amp;LEN(INDEX(Paste_Here!S$2:S$500, MATCH(B12, Paste_Here!A$2:A$500, 0))))), 1)), MID(INDEX(Paste_Here!S$2:S$500, MATCH(B12, Paste_Here!A$2:A$500, 0)), ROW(INDIRECT("1:"&amp;LEN(INDEX(Paste_Here!S$2:S$500, MATCH(B12, Paste_Here!A$2:A$500, 0))))), 1), "")))), "")</f>
        <v/>
      </c>
      <c r="DK12" s="66"/>
      <c r="DL12" s="66"/>
      <c r="DM12" s="77" t="str">
        <f t="shared" si="8"/>
        <v/>
      </c>
      <c r="DN12" s="66"/>
      <c r="DO12" s="77" t="str">
        <f>IFERROR(IF(B12&lt;&gt;"", IF(AND(INDEX(Paste_Here!AF$2:AF$610, MATCH(B12, Paste_Here!A$2:A$610, 0))&lt;&gt;"", ISNUMBER(VALUE(INDEX(Paste_Here!AF$2:AF$610, MATCH(B12, Paste_Here!A$2:A$610, 0))))), INDEX(Paste_Here!AF$2:AF$610, MATCH(B12, Paste_Here!A$2:A$610, 0)), ""), ""), "")</f>
        <v/>
      </c>
      <c r="DP12" s="66"/>
      <c r="DQ12" s="77" t="str">
        <f>IFERROR(IF(B12&lt;&gt;"", IF(AND(INDEX(Paste_Here!AG$2:AG$610, MATCH(B12, Paste_Here!A$2:A$610, 0))&lt;&gt;"", ISNUMBER(--INDEX(Paste_Here!AG$2:AG$610, MATCH(B12, Paste_Here!A$2:A$610, 0)))), TEXT(ROUND(--INDEX(Paste_Here!AG$2:AG$610, MATCH(B12, Paste_Here!A$2:A$610, 0)), 2), "0.00"), ""), ""), "")</f>
        <v/>
      </c>
      <c r="DR12" s="66"/>
      <c r="DS12" s="77" t="str">
        <f>IFERROR(IF(B12&lt;&gt;"", IF(LOWER(INDEX(Paste_Here!AH$2:AH$610, MATCH(B12, Paste_Here!A$2:A$610, 0)))="approaching expectations", "Approaching", IF(LOWER(INDEX(Paste_Here!AH$2:AH$610, MATCH(B12, Paste_Here!A$2:A$610, 0)))="met expectations", "Met", IF(LOWER(INDEX(Paste_Here!AH$2:AH$610, MATCH(B12, Paste_Here!A$2:A$610, 0)))="exceeded expectations", "Exceeded", IF(LOWER(INDEX(Paste_Here!AH$2:AH$610, MATCH(B12, Paste_Here!A$2:A$610, 0)))="below expectations", "Below", "")))), ""), "")</f>
        <v/>
      </c>
      <c r="DT12" s="66"/>
      <c r="DU12" s="77" t="str">
        <f>IFERROR(IF(B12&lt;&gt;"", IF(AND(INDEX(Paste_Here!U$2:U$610, MATCH(B12, Paste_Here!A$2:A$610, 0))&lt;&gt;"", ISNUMBER(VALUE(INDEX(Paste_Here!U$2:U$610, MATCH(B12, Paste_Here!A$2:A$610, 0))))), INDEX(Paste_Here!U$2:U$610, MATCH(B12, Paste_Here!A$2:A$610, 0)), ""), ""), "")</f>
        <v/>
      </c>
      <c r="DV12" s="66"/>
      <c r="DW12" s="77"/>
      <c r="DX12" s="66"/>
      <c r="DY12" s="77" t="str">
        <f>IFERROR(IF(B12&lt;&gt;"", IF(AND(INDEX(Paste_Here!AI$2:AI$610, MATCH(B12, Paste_Here!A$2:A$610, 0))&lt;&gt;"", ISNUMBER(VALUE(INDEX(Paste_Here!AI$2:AI$610, MATCH(B12, Paste_Here!A$2:A$610, 0))))), INDEX(Paste_Here!AI$2:AI$610, MATCH(B12, Paste_Here!A$2:A$610, 0)), ""), ""), "")</f>
        <v/>
      </c>
      <c r="DZ12" s="66"/>
      <c r="EA12" s="77" t="str">
        <f>IFERROR(IF(B12&lt;&gt;"", IF(AND(INDEX(Paste_Here!AJ$2:AJ$610, MATCH(B12, Paste_Here!A$2:A$610, 0))&lt;&gt;"", ISNUMBER(--INDEX(Paste_Here!AJ$2:AJ$610, MATCH(B12, Paste_Here!A$2:A$610, 0)))), TEXT(ROUND(--INDEX(Paste_Here!AJ$2:AJ$610, MATCH(B12, Paste_Here!A$2:A$610, 0)), 2), "0.00"), ""), ""), "")</f>
        <v/>
      </c>
      <c r="EB12" s="66"/>
      <c r="EC12" s="77" t="str">
        <f>IFERROR(IF(B12&lt;&gt;"", IF(LOWER(INDEX(Paste_Here!AK$2:AK$610, MATCH(B12, Paste_Here!A$2:A$610, 0)))="approaching expectations", "Approaching", IF(LOWER(INDEX(Paste_Here!AK$2:AK$610, MATCH(B12, Paste_Here!A$2:A$610, 0)))="met expectations", "Met", IF(LOWER(INDEX(Paste_Here!AK$2:AK$610, MATCH(B12, Paste_Here!A$2:A$610, 0)))="exceeded expectations", "Exceeded", IF(LOWER(INDEX(Paste_Here!AK$2:AK$610, MATCH(B12, Paste_Here!A$2:A$610, 0)))="below expectations", "Below", "")))), ""), "")</f>
        <v/>
      </c>
      <c r="ED12" s="66"/>
      <c r="EE12" s="77"/>
      <c r="EF12" s="66"/>
      <c r="EG12" s="77"/>
      <c r="EH12" s="66"/>
      <c r="EI12" s="66"/>
      <c r="EJ12" s="77" t="str">
        <f t="shared" si="9"/>
        <v/>
      </c>
      <c r="EK12" s="66"/>
      <c r="EL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EM12" s="66"/>
      <c r="EN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EO12" s="66"/>
      <c r="EP12" s="77"/>
      <c r="EQ12" s="66"/>
      <c r="ER12" s="77" t="str">
        <f>IFERROR(IF(B12&lt;&gt;"", IF(AND(INDEX(Paste_Here!AT$2:AT$610, MATCH(B12, Paste_Here!A$2:A$610, 0))&lt;&gt;"", ISNUMBER(VALUE(INDEX(Paste_Here!AT$2:AT$610, MATCH(B12, Paste_Here!A$2:A$610, 0))))), INDEX(Paste_Here!AT$2:AT$610, MATCH(B12, Paste_Here!A$2:A$610, 0)), ""), ""), "")</f>
        <v/>
      </c>
      <c r="ES12" s="66"/>
      <c r="ET12" s="77" t="str">
        <f>IFERROR(IF(B12&lt;&gt;"", IF(AND(INDEX(Paste_Here!AV$2:AV$610, MATCH(B12, Paste_Here!A$2:A$610, 0))&lt;&gt;"", ISNUMBER(VALUE(INDEX(Paste_Here!AV$2:AV$610, MATCH(B12, Paste_Here!A$2:A$610, 0))))), INDEX(Paste_Here!AV$2:AV$610, MATCH(B12, Paste_Here!A$2:A$610, 0)), ""), ""), "")</f>
        <v/>
      </c>
      <c r="EU12" s="66"/>
      <c r="EV12" s="77"/>
      <c r="EW12" s="66"/>
      <c r="EX12" s="77" t="str">
        <f>IFERROR(IF(B12&lt;&gt;"", IF(AND(INDEX(Paste_Here!AU$2:AU$610, MATCH(B12, Paste_Here!A$2:A$610, 0))&lt;&gt;"", ISNUMBER(VALUE(INDEX(Paste_Here!AU$2:AU$610, MATCH(B12, Paste_Here!A$2:A$610, 0))))), INDEX(Paste_Here!AU$2:AU$610, MATCH(B12, Paste_Here!A$2:A$610, 0)), ""), ""), "")</f>
        <v/>
      </c>
      <c r="EY12" s="66"/>
      <c r="EZ12" s="77" t="str">
        <f>IFERROR(IF(B12&lt;&gt;"", IF(AND(INDEX(Paste_Here!AW$2:AW$610, MATCH(B12, Paste_Here!A$2:A$610, 0))&lt;&gt;"", ISNUMBER(VALUE(INDEX(Paste_Here!AW$2:AW$610, MATCH(B12, Paste_Here!A$2:A$610, 0))))), INDEX(Paste_Here!AW$2:AW$610, MATCH(B12, Paste_Here!A$2:A$610, 0)), ""), ""), "")</f>
        <v/>
      </c>
      <c r="FA12" s="66"/>
      <c r="FB12" s="77"/>
      <c r="FC12" s="66"/>
      <c r="FD12" s="77"/>
      <c r="FE12" s="66"/>
      <c r="FF12" s="66"/>
      <c r="FG12" s="77" t="str">
        <f t="shared" si="10"/>
        <v/>
      </c>
      <c r="FH12" s="66"/>
      <c r="FI12" s="77" t="str">
        <f>IFERROR(IF(B12&lt;&gt;"", IF(ISNUMBER(SEARCH("s", LOWER(INDEX(Paste_Here!M$2:M$610, MATCH(B12, Paste_Here!A$2:A$610, 0))))), "Yes", IF(INDEX(Paste_Here!M$2:M$610, MATCH(B12, Paste_Here!A$2:A$610, 0))&lt;&gt;"", "No", "")), ""), "")</f>
        <v/>
      </c>
      <c r="FJ12" s="66"/>
      <c r="FK12" s="77" t="str">
        <f>IFERROR(IF(B12&lt;&gt;"", IF(ISNUMBER(SEARCH("yes", LOWER(INDEX(Paste_Here!F$2:F$610, MATCH(B12, Paste_Here!A$2:A$610, 0))))), "Yes", IF(ISNUMBER(SEARCH("no", LOWER(INDEX(Paste_Here!F$2:F$610, MATCH(B12, Paste_Here!A$2:A$610, 0))))), "No", "")), ""), "")</f>
        <v/>
      </c>
      <c r="FL12" s="66"/>
      <c r="FM12" s="77" t="str">
        <f>IFERROR(IF(B12&lt;&gt;"", IF(ISNUMBER(SEARCH("english language learner", LOWER(INDEX(Paste_Here!C$2:C$610, MATCH(B12, Paste_Here!A$2:A$610, 0))))), "Yes", ""), ""), "")</f>
        <v/>
      </c>
      <c r="FN12" s="66"/>
      <c r="FO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FP12" s="66"/>
      <c r="FQ12" s="77" t="str">
        <f>IFERROR(IF(B12&lt;&gt;"", IF(ISNUMBER(SEARCH("yes", LOWER(INDEX(Paste_Here!L$2:L$610, MATCH(B12, Paste_Here!A$2:A$610, 0))))), "Yes", IF(ISNUMBER(SEARCH("no", LOWER(INDEX(Paste_Here!L$2:L$610, MATCH(B12, Paste_Here!A$2:A$610, 0))))), "No", "")), ""), "")</f>
        <v/>
      </c>
      <c r="FR12" s="66"/>
      <c r="FS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FT12" s="66"/>
      <c r="FU12" s="77"/>
      <c r="FV12" s="66"/>
      <c r="FW12" s="77" t="str">
        <f>IFERROR(IF(B12&lt;&gt;"", IF(AND(INDEX(Paste_Here!D$2:D$610, MATCH(B12, Paste_Here!A$2:A$610, 0))&lt;&gt;"", ISNUMBER(VALUE(INDEX(Paste_Here!D$2:D$610, MATCH(B12, Paste_Here!A$2:A$610, 0))))), INDEX(Paste_Here!D$2:D$610, MATCH(B12, Paste_Here!A$2:A$610, 0)), ""), ""), "")</f>
        <v/>
      </c>
      <c r="FX12" s="66"/>
      <c r="FY12" s="77" t="str">
        <f>IFERROR(IF(B12&lt;&gt;"", IF(AND(INDEX(Paste_Here!G$2:G$610, MATCH(B12, Paste_Here!A$2:A$610, 0))&lt;&gt;"", ISNUMBER(VALUE(INDEX(Paste_Here!G$2:G$610, MATCH(B12, Paste_Here!A$2:A$610, 0))))), INDEX(Paste_Here!G$2:G$610, MATCH(B12, Paste_Here!A$2:A$610, 0)), ""), ""), "")</f>
        <v/>
      </c>
      <c r="FZ12" s="66"/>
      <c r="GA12" s="95"/>
      <c r="GB12" s="66"/>
      <c r="GC12" s="66"/>
      <c r="GE12" s="66"/>
      <c r="GG12" s="66"/>
      <c r="GI12" s="66"/>
      <c r="GK12" s="66"/>
      <c r="GM12" s="66"/>
      <c r="GO12" s="66"/>
      <c r="GQ12" s="66"/>
      <c r="GS12" s="66"/>
      <c r="GU12" s="66"/>
      <c r="GW12" s="66"/>
      <c r="GY12" s="66"/>
      <c r="GZ12" s="66"/>
      <c r="HB12" s="66"/>
      <c r="HD12" s="66"/>
      <c r="HF12" s="66"/>
      <c r="HH12" s="66"/>
      <c r="HJ12" s="66"/>
      <c r="HL12" s="66"/>
      <c r="HN12" s="66"/>
      <c r="HP12" s="66"/>
      <c r="HR12" s="66"/>
      <c r="HT12" s="66"/>
      <c r="HV12" s="66"/>
      <c r="HW12" s="66"/>
      <c r="HY12" s="66"/>
      <c r="IA12" s="66"/>
      <c r="IC12" s="66"/>
      <c r="IE12" s="66"/>
      <c r="IG12" s="66"/>
      <c r="II12" s="66"/>
      <c r="IK12" s="66"/>
      <c r="IM12" s="66"/>
      <c r="IO12" s="66"/>
      <c r="IQ12" s="66"/>
      <c r="IS12" s="66"/>
      <c r="IT12" s="66"/>
      <c r="IV12" s="66"/>
      <c r="IX12" s="66"/>
      <c r="IZ12" s="66"/>
      <c r="JB12" s="66"/>
      <c r="JD12" s="66"/>
      <c r="JF12" s="66"/>
      <c r="JH12" s="66"/>
      <c r="JJ12" s="66"/>
      <c r="JL12" s="66"/>
      <c r="JN12" s="66"/>
      <c r="JP12" s="66"/>
      <c r="JS12" s="1" t="str" cm="1">
        <f t="array" ref="JS12">IFERROR(INDEX(Paste_Here!$B$2:$B$610, MATCH(0, COUNTIF(JS$4:JS11, Paste_Here!$B$2:$B$610) + IF(Paste_Here!$B$2:$B$610="", 1, 0), 0)), "")</f>
        <v/>
      </c>
      <c r="JT12" s="1" t="str">
        <f>IF(JS12&lt;&gt;"", INDEX(Paste_Here!$A$2:$A$610, MATCH(JS12, Paste_Here!$B$2:$B$610, 0)), "")</f>
        <v/>
      </c>
      <c r="JU12" s="1" t="str">
        <f t="shared" si="11"/>
        <v/>
      </c>
      <c r="JV12" s="1" t="str" cm="1">
        <f t="array" ref="JV12">IFERROR(INDEX($JU$5:$JU$610, MATCH(SMALL(IF($JU$5:$JU$610&lt;&gt;"", COUNTIF($JU$5:$JU$610, "&lt;"&amp;$JU$5:$JU$610)+1), ROW()-ROW($JV$5)+1), COUNTIF($JU$5:$JU$610, "&lt;"&amp;$JU$5:$JU$610)+1, 0)), "")</f>
        <v/>
      </c>
    </row>
    <row r="13" spans="1:282">
      <c r="A13" s="66"/>
      <c r="B13" s="77" t="str">
        <f t="shared" si="2"/>
        <v/>
      </c>
      <c r="C13" s="66"/>
      <c r="D13" s="77" t="str">
        <f>IFERROR(IF(B13&lt;&gt;"", IF(COUNTIF(INDEX(Paste_Here!AS$2:AS$610, MATCH(B13, Paste_Here!A$2:A$610, 0), 0), "yes") &gt; 0, "Yes", IF(COUNTIF(INDEX(Paste_Here!AS$2:AS$610, MATCH(B13, Paste_Here!A$2:A$610, 0), 0), "no") &gt; 0, "No", "")), ""), "")</f>
        <v/>
      </c>
      <c r="E13" s="66"/>
      <c r="F13" s="77" t="str">
        <f t="shared" si="3"/>
        <v/>
      </c>
      <c r="G13" s="66"/>
      <c r="H13" s="77" t="str">
        <f>IFERROR(IF(B13&lt;&gt;"", IF(COUNTIF(INDEX(Paste_Here!AO$2:AR$610, MATCH(B13, Paste_Here!A$2:A$610, 0), 0), "yes") &gt; 0, "Yes", IF(COUNTIF(INDEX(Paste_Here!AO$2:AR$610, MATCH(B13, Paste_Here!A$2:A$610, 0), 0), "no") &gt; 0, "No", "")), ""), "")</f>
        <v/>
      </c>
      <c r="I13" s="66"/>
      <c r="J13" s="77" t="str">
        <f t="shared" si="4"/>
        <v/>
      </c>
      <c r="K13" s="66"/>
      <c r="L13" s="77" t="str">
        <f>IFERROR(IF(B13&lt;&gt;"", IF(ISNUMBER(SEARCH("yes", LOWER(INDEX(Paste_Here!W$2:W$610, MATCH(B13, Paste_Here!A$2:A$610, 0))))), "Yes", IF(ISNUMBER(SEARCH("no", LOWER(INDEX(Paste_Here!W$2:W$610, MATCH(B13, Paste_Here!A$2:A$610, 0))))), "No", "")), ""), "")</f>
        <v/>
      </c>
      <c r="M13" s="66"/>
      <c r="N13" s="77"/>
      <c r="O13" s="66"/>
      <c r="P13" s="77" t="str">
        <f>IFERROR(IF(B13&lt;&gt;"", IF(ISNUMBER(SEARCH("yes", LOWER(INDEX(Paste_Here!V$2:V$610, MATCH(B13, Paste_Here!A$2:A$610, 0))))), "Yes", IF(ISNUMBER(SEARCH("no", LOWER(INDEX(Paste_Here!V$2:V$610, MATCH(B13, Paste_Here!A$2:A$610, 0))))), "No", "")), ""), "")</f>
        <v/>
      </c>
      <c r="Q13" s="66"/>
      <c r="R13" s="77"/>
      <c r="S13" s="66"/>
      <c r="T13" s="77"/>
      <c r="U13" s="66"/>
      <c r="V13" s="66"/>
      <c r="W13" s="77" t="str">
        <f t="shared" si="5"/>
        <v/>
      </c>
      <c r="X13" s="66"/>
      <c r="Y13" s="77" t="str">
        <f>IFERROR(IF(B13&lt;&gt;"", IF(ISNUMBER(SEARCH("Revealed-Potential (Primary Focus)", LOWER(INDEX(Paste_Here!X$2:X$610, MATCH(B13, Paste_Here!A$2:A$610, 0))))), "Rev-Potential: Prim", IF(ISNUMBER(SEARCH("Revealed-Potential (Secondary Focus)", LOWER(INDEX(Paste_Here!X$2:X$610, MATCH(B13, Paste_Here!A$2:A$610, 0))))), "Rev-Potential: Sec", IF(ISNUMBER(SEARCH("Monitoring", LOWER(INDEX(Paste_Here!X$2:X$610, MATCH(B13, Paste_Here!A$2:A$610, 0))))), "Monitoring", IF(ISNUMBER(SEARCH("At-Promise (Secondary Focus)", LOWER(INDEX(Paste_Here!X$2:X$610, MATCH(B13, Paste_Here!A$2:A$610, 0))))), "At-Promise: Sec", IF(ISNUMBER(SEARCH("At-Promise (Primary Focus)", LOWER(INDEX(Paste_Here!X$2:X$610, MATCH(B13, Paste_Here!A$2:A$610, 0))))), "At-Promise: Prim", ""))))), ""), "")</f>
        <v/>
      </c>
      <c r="Z13" s="66"/>
      <c r="AA13" s="77"/>
      <c r="AB13" s="66"/>
      <c r="AC13" s="77" t="str">
        <f>IFERROR(IF(B13&lt;&gt;"", IF(ISNUMBER(SEARCH("Revealed-Potential (Primary Focus)", LOWER(INDEX(Paste_Here!AB$2:AB$610, MATCH(B13, Paste_Here!A$2:A$610, 0))))), "Rev-Potential: Prim", IF(ISNUMBER(SEARCH("Revealed-Potential (Secondary Focus)", LOWER(INDEX(Paste_Here!AB$2:AB$610, MATCH(B13, Paste_Here!A$2:A$610, 0))))), "Rev-Potential: Sec", IF(ISNUMBER(SEARCH("Monitoring", LOWER(INDEX(Paste_Here!AB$2:AB$610, MATCH(B13, Paste_Here!A$2:A$610, 0))))), "Monitoring", IF(ISNUMBER(SEARCH("At-Promise (Secondary Focus)", LOWER(INDEX(Paste_Here!AB$2:AB$610, MATCH(B13, Paste_Here!A$2:A$610, 0))))), "At-Promise: Sec", IF(ISNUMBER(SEARCH("At-Promise (Primary Focus)", LOWER(INDEX(Paste_Here!AB$2:AB$610, MATCH(B13, Paste_Here!A$2:A$610, 0))))), "At-Promise: Prim", ""))))), ""), "")</f>
        <v/>
      </c>
      <c r="AD13" s="66"/>
      <c r="AE13" s="77"/>
      <c r="AF13" s="66"/>
      <c r="AG13" s="77"/>
      <c r="AH13" s="66"/>
      <c r="AI13" s="77"/>
      <c r="AJ13" s="66"/>
      <c r="AK13" s="77"/>
      <c r="AL13" s="66"/>
      <c r="AM13" s="77"/>
      <c r="AN13" s="66"/>
      <c r="AO13" s="77"/>
      <c r="AP13" s="66"/>
      <c r="AQ13" s="77"/>
      <c r="AR13" s="66"/>
      <c r="AS13" s="77"/>
      <c r="AT13" s="66"/>
      <c r="AU13" s="66"/>
      <c r="AV13" s="77" t="str">
        <f t="shared" si="6"/>
        <v/>
      </c>
      <c r="AW13" s="66"/>
      <c r="AX13" s="77" t="str">
        <f>IFERROR(IF(B13&lt;&gt;"", IF(AND(INDEX(Paste_Here!AC$2:AC$610, MATCH(B13, Paste_Here!A$2:A$610, 0))&lt;&gt;"", ISNUMBER(VALUE(INDEX(Paste_Here!AC$2:AC$610, MATCH(B13, Paste_Here!A$2:A$610, 0))))), INDEX(Paste_Here!AC$2:AC$610, MATCH(B13, Paste_Here!A$2:A$610, 0)), ""), ""), "")</f>
        <v/>
      </c>
      <c r="AY13" s="66"/>
      <c r="AZ13" s="77" t="str">
        <f>IFERROR(IF(B13&lt;&gt;"", IF(AND(INDEX(Paste_Here!AD$2:AD$610, MATCH(B13, Paste_Here!A$2:A$610, 0))&lt;&gt;"", ISNUMBER(VALUE(INDEX(Paste_Here!AD$2:AD$610, MATCH(B13, Paste_Here!A$2:A$610, 0))))), TEXT(ROUND(VALUE(INDEX(Paste_Here!AD$2:AD$610, MATCH(B13, Paste_Here!A$2:A$610, 0))), 2), "0.00"), ""), ""), "")</f>
        <v/>
      </c>
      <c r="BA13" s="66"/>
      <c r="BB13" s="77" t="str">
        <f>IFERROR(IF(B13&lt;&gt;"", IF(LOWER(INDEX(Paste_Here!AE$2:AE$610, MATCH(B13, Paste_Here!A$2:A$610, 0)))="approaching expectations", "Approaching", IF(LOWER(INDEX(Paste_Here!AE$2:AE$610, MATCH(B13, Paste_Here!A$2:A$610, 0)))="met expectations", "Met", IF(LOWER(INDEX(Paste_Here!AE$2:AE$610, MATCH(B13, Paste_Here!A$2:A$610, 0)))="exceeded expectations", "Exceeded", IF(LOWER(INDEX(Paste_Here!AE$2:AE$610, MATCH(B13, Paste_Here!A$2:A$610, 0)))="below expectations", "Below", "")))), ""), "")</f>
        <v/>
      </c>
      <c r="BC13" s="66"/>
      <c r="BD13" s="77" t="str">
        <f>IFERROR(IF(B13&lt;&gt;"", IF(AND(INDEX(Paste_Here!T$2:T$610, MATCH(B13, Paste_Here!A$2:A$610, 0))&lt;&gt;"", ISNUMBER(VALUE(INDEX(Paste_Here!T$2:T$610, MATCH(B13, Paste_Here!A$2:A$610, 0))))), INDEX(Paste_Here!T$2:T$610, MATCH(B13, Paste_Here!A$2:A$610, 0)), ""), ""), "")</f>
        <v/>
      </c>
      <c r="BE13" s="66"/>
      <c r="BF13" s="77"/>
      <c r="BG13" s="66"/>
      <c r="BH13" s="77"/>
      <c r="BI13" s="66"/>
      <c r="BJ13" s="77"/>
      <c r="BK13" s="66"/>
      <c r="BL13" s="77" t="str">
        <f>IFERROR(IF(B13&lt;&gt;"", IF(AND(INDEX(Paste_Here!N$2:N$610, MATCH(B13, Paste_Here!A$2:A$610, 0))&lt;&gt;"", ISNUMBER(VALUE(INDEX(Paste_Here!N$2:N$610, MATCH(B13, Paste_Here!A$2:A$610, 0))))), INDEX(Paste_Here!N$2:N$610, MATCH(B13, Paste_Here!A$2:A$610, 0)), ""), ""), "")</f>
        <v/>
      </c>
      <c r="BM13" s="66"/>
      <c r="BN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BO13" s="66"/>
      <c r="BP13" s="77" t="str" cm="1">
        <f t="array" aca="1" ref="BP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BQ13" s="66"/>
      <c r="BR13" s="66"/>
      <c r="BS13" s="77"/>
      <c r="BT13" s="66"/>
      <c r="BU13" s="77"/>
      <c r="BV13" s="66"/>
      <c r="BW13" s="77"/>
      <c r="BX13" s="66"/>
      <c r="BY13" s="77"/>
      <c r="BZ13" s="66"/>
      <c r="CA13" s="77"/>
      <c r="CB13" s="66"/>
      <c r="CC13" s="77"/>
      <c r="CD13" s="66"/>
      <c r="CE13" s="77"/>
      <c r="CF13" s="66"/>
      <c r="CG13" s="77"/>
      <c r="CH13" s="66"/>
      <c r="CI13" s="77"/>
      <c r="CJ13" s="66"/>
      <c r="CK13" s="77"/>
      <c r="CL13" s="66"/>
      <c r="CM13" s="77"/>
      <c r="CN13" s="66"/>
      <c r="CO13" s="66"/>
      <c r="CP13" s="77" t="str">
        <f t="shared" si="7"/>
        <v/>
      </c>
      <c r="CQ13" s="66"/>
      <c r="CR13" s="77" t="str">
        <f>IFERROR(IF(B13&lt;&gt;"", IF(AND(INDEX(Paste_Here!Y$2:Y$610, MATCH(B13, Paste_Here!A$2:A$610, 0))&lt;&gt;"", ISNUMBER(VALUE(INDEX(Paste_Here!Y$2:Y$610, MATCH(B13, Paste_Here!A$2:A$610, 0))))), INDEX(Paste_Here!Y$2:Y$610, MATCH(B13, Paste_Here!A$2:A$610, 0)), ""), ""), "")</f>
        <v/>
      </c>
      <c r="CS13" s="66"/>
      <c r="CT13" s="77" t="str">
        <f>IFERROR(IF(B13&lt;&gt;"", IF(AND(INDEX(Paste_Here!AA$2:AA$610, MATCH(B13, Paste_Here!A$2:A$610, 0))&lt;&gt;"", ISNUMBER(--INDEX(Paste_Here!AA$2:AA$610, MATCH(B13, Paste_Here!A$2:A$610, 0)))), TEXT(ROUND(--INDEX(Paste_Here!AA$2:AA$610, MATCH(B13, Paste_Here!A$2:A$610, 0)), 2), "0.00"), ""), ""), "")</f>
        <v/>
      </c>
      <c r="CU13" s="66"/>
      <c r="CV13" s="77" t="str">
        <f>IFERROR(IF(B13&lt;&gt;"", IF(LOWER(INDEX(Paste_Here!Z$2:Z$610, MATCH(B13, Paste_Here!A$2:A$610, 0)))="approaching expectations", "Approaching", IF(LOWER(INDEX(Paste_Here!Z$2:Z$610, MATCH(B13, Paste_Here!A$2:A$610, 0)))="met expectations", "Met", IF(LOWER(INDEX(Paste_Here!Z$2:Z$610, MATCH(B13, Paste_Here!A$2:A$610, 0)))="exceeded expectations", "Exceeded", IF(LOWER(INDEX(Paste_Here!Z$2:Z$610, MATCH(B13, Paste_Here!A$2:A$610, 0)))="below expectations", "Below", "")))), ""), "")</f>
        <v/>
      </c>
      <c r="CW13" s="66"/>
      <c r="CX13" s="77"/>
      <c r="CY13" s="66"/>
      <c r="CZ13" s="77" t="str">
        <f>IFERROR(IF(B13&lt;&gt;"", IF(AND(INDEX(Paste_Here!AL$2:AL$610, MATCH(B13, Paste_Here!A$2:A$610, 0))&lt;&gt;"", ISNUMBER(VALUE(INDEX(Paste_Here!AL$2:AL$610, MATCH(B13, Paste_Here!A$2:A$610, 0))))), INDEX(Paste_Here!AL$2:AL$610, MATCH(B13, Paste_Here!A$2:A$610, 0)), ""), ""), "")</f>
        <v/>
      </c>
      <c r="DA13" s="66"/>
      <c r="DB13" s="77" t="str">
        <f>IFERROR(IF(B13&lt;&gt;"", IF(ISNUMBER(SEARCH("highrisk", LOWER(INDEX(Paste_Here!AM$2:AM$610, MATCH(B13, Paste_Here!A$2:A$610, 0))))), "High Risk", IF(ISNUMBER(SEARCH("lowrisk", LOWER(INDEX(Paste_Here!AM$2:AM$610, MATCH(B13, Paste_Here!A$2:A$610, 0))))), "Low Risk", IF(ISNUMBER(SEARCH("somerisk", LOWER(INDEX(Paste_Here!AM$2:AM$610, MATCH(B13, Paste_Here!A$2:A$610, 0))))), "Some Risk", ""))), ""), "")</f>
        <v/>
      </c>
      <c r="DC13" s="66"/>
      <c r="DD13" s="77" t="str">
        <f>IFERROR(IF(B13&lt;&gt;"", IF(AND(INDEX(Paste_Here!AN$2:AN$610, MATCH(B13, Paste_Here!A$2:A$610, 0))&lt;&gt;"", ISNUMBER(VALUE(INDEX(Paste_Here!AN$2:AN$610, MATCH(B13, Paste_Here!A$2:A$610, 0))))), INDEX(Paste_Here!AN$2:AN$610, MATCH(B13, Paste_Here!A$2:A$610, 0)), ""), ""), "")</f>
        <v/>
      </c>
      <c r="DE13" s="66"/>
      <c r="DF13" s="77" t="str">
        <f>IFERROR(IF(B13&lt;&gt;"", IF(AND(INDEX(Paste_Here!Q$2:Q$610, MATCH(B13, Paste_Here!A$2:A$610, 0))&lt;&gt;"", ISNUMBER(VALUE(INDEX(Paste_Here!Q$2:Q$610, MATCH(B13, Paste_Here!A$2:A$610, 0))))), INDEX(Paste_Here!Q$2:Q$610, MATCH(B13, Paste_Here!A$2:A$610, 0)), ""), ""), "")</f>
        <v/>
      </c>
      <c r="DG13" s="66"/>
      <c r="DH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DI13" s="66"/>
      <c r="DJ13" s="77" t="str" cm="1">
        <f t="array" aca="1" ref="DJ13" ca="1">IFERROR(VALUE(IF(ISNUMBER(SEARCH("EM", INDEX(Paste_Here!S$2:S$500, MATCH(B13, Paste_Here!A$2:A$500, 0)))), "-" &amp; _xlfn.TEXTJOIN("", TRUE, IF(ISNUMBER(--MID(INDEX(Paste_Here!S$2:S$500, MATCH(B13, Paste_Here!A$2:A$500, 0)), ROW(INDIRECT("1:"&amp;LEN(INDEX(Paste_Here!S$2:S$500, MATCH(B13, Paste_Here!A$2:A$500, 0))))), 1)), MID(INDEX(Paste_Here!S$2:S$500, MATCH(B13, Paste_Here!A$2:A$500, 0)), ROW(INDIRECT("1:"&amp;LEN(INDEX(Paste_Here!S$2:S$500, MATCH(B13, Paste_Here!A$2:A$500, 0))))), 1), "")), _xlfn.TEXTJOIN("", TRUE, IF(ISNUMBER(--MID(INDEX(Paste_Here!S$2:S$500, MATCH(B13, Paste_Here!A$2:A$500, 0)), ROW(INDIRECT("1:"&amp;LEN(INDEX(Paste_Here!S$2:S$500, MATCH(B13, Paste_Here!A$2:A$500, 0))))), 1)), MID(INDEX(Paste_Here!S$2:S$500, MATCH(B13, Paste_Here!A$2:A$500, 0)), ROW(INDIRECT("1:"&amp;LEN(INDEX(Paste_Here!S$2:S$500, MATCH(B13, Paste_Here!A$2:A$500, 0))))), 1), "")))), "")</f>
        <v/>
      </c>
      <c r="DK13" s="66"/>
      <c r="DL13" s="66"/>
      <c r="DM13" s="77" t="str">
        <f t="shared" si="8"/>
        <v/>
      </c>
      <c r="DN13" s="66"/>
      <c r="DO13" s="77" t="str">
        <f>IFERROR(IF(B13&lt;&gt;"", IF(AND(INDEX(Paste_Here!AF$2:AF$610, MATCH(B13, Paste_Here!A$2:A$610, 0))&lt;&gt;"", ISNUMBER(VALUE(INDEX(Paste_Here!AF$2:AF$610, MATCH(B13, Paste_Here!A$2:A$610, 0))))), INDEX(Paste_Here!AF$2:AF$610, MATCH(B13, Paste_Here!A$2:A$610, 0)), ""), ""), "")</f>
        <v/>
      </c>
      <c r="DP13" s="66"/>
      <c r="DQ13" s="77" t="str">
        <f>IFERROR(IF(B13&lt;&gt;"", IF(AND(INDEX(Paste_Here!AG$2:AG$610, MATCH(B13, Paste_Here!A$2:A$610, 0))&lt;&gt;"", ISNUMBER(--INDEX(Paste_Here!AG$2:AG$610, MATCH(B13, Paste_Here!A$2:A$610, 0)))), TEXT(ROUND(--INDEX(Paste_Here!AG$2:AG$610, MATCH(B13, Paste_Here!A$2:A$610, 0)), 2), "0.00"), ""), ""), "")</f>
        <v/>
      </c>
      <c r="DR13" s="66"/>
      <c r="DS13" s="77" t="str">
        <f>IFERROR(IF(B13&lt;&gt;"", IF(LOWER(INDEX(Paste_Here!AH$2:AH$610, MATCH(B13, Paste_Here!A$2:A$610, 0)))="approaching expectations", "Approaching", IF(LOWER(INDEX(Paste_Here!AH$2:AH$610, MATCH(B13, Paste_Here!A$2:A$610, 0)))="met expectations", "Met", IF(LOWER(INDEX(Paste_Here!AH$2:AH$610, MATCH(B13, Paste_Here!A$2:A$610, 0)))="exceeded expectations", "Exceeded", IF(LOWER(INDEX(Paste_Here!AH$2:AH$610, MATCH(B13, Paste_Here!A$2:A$610, 0)))="below expectations", "Below", "")))), ""), "")</f>
        <v/>
      </c>
      <c r="DT13" s="66"/>
      <c r="DU13" s="77" t="str">
        <f>IFERROR(IF(B13&lt;&gt;"", IF(AND(INDEX(Paste_Here!U$2:U$610, MATCH(B13, Paste_Here!A$2:A$610, 0))&lt;&gt;"", ISNUMBER(VALUE(INDEX(Paste_Here!U$2:U$610, MATCH(B13, Paste_Here!A$2:A$610, 0))))), INDEX(Paste_Here!U$2:U$610, MATCH(B13, Paste_Here!A$2:A$610, 0)), ""), ""), "")</f>
        <v/>
      </c>
      <c r="DV13" s="66"/>
      <c r="DW13" s="77"/>
      <c r="DX13" s="66"/>
      <c r="DY13" s="77" t="str">
        <f>IFERROR(IF(B13&lt;&gt;"", IF(AND(INDEX(Paste_Here!AI$2:AI$610, MATCH(B13, Paste_Here!A$2:A$610, 0))&lt;&gt;"", ISNUMBER(VALUE(INDEX(Paste_Here!AI$2:AI$610, MATCH(B13, Paste_Here!A$2:A$610, 0))))), INDEX(Paste_Here!AI$2:AI$610, MATCH(B13, Paste_Here!A$2:A$610, 0)), ""), ""), "")</f>
        <v/>
      </c>
      <c r="DZ13" s="66"/>
      <c r="EA13" s="77" t="str">
        <f>IFERROR(IF(B13&lt;&gt;"", IF(AND(INDEX(Paste_Here!AJ$2:AJ$610, MATCH(B13, Paste_Here!A$2:A$610, 0))&lt;&gt;"", ISNUMBER(--INDEX(Paste_Here!AJ$2:AJ$610, MATCH(B13, Paste_Here!A$2:A$610, 0)))), TEXT(ROUND(--INDEX(Paste_Here!AJ$2:AJ$610, MATCH(B13, Paste_Here!A$2:A$610, 0)), 2), "0.00"), ""), ""), "")</f>
        <v/>
      </c>
      <c r="EB13" s="66"/>
      <c r="EC13" s="77" t="str">
        <f>IFERROR(IF(B13&lt;&gt;"", IF(LOWER(INDEX(Paste_Here!AK$2:AK$610, MATCH(B13, Paste_Here!A$2:A$610, 0)))="approaching expectations", "Approaching", IF(LOWER(INDEX(Paste_Here!AK$2:AK$610, MATCH(B13, Paste_Here!A$2:A$610, 0)))="met expectations", "Met", IF(LOWER(INDEX(Paste_Here!AK$2:AK$610, MATCH(B13, Paste_Here!A$2:A$610, 0)))="exceeded expectations", "Exceeded", IF(LOWER(INDEX(Paste_Here!AK$2:AK$610, MATCH(B13, Paste_Here!A$2:A$610, 0)))="below expectations", "Below", "")))), ""), "")</f>
        <v/>
      </c>
      <c r="ED13" s="66"/>
      <c r="EE13" s="77"/>
      <c r="EF13" s="66"/>
      <c r="EG13" s="77"/>
      <c r="EH13" s="66"/>
      <c r="EI13" s="66"/>
      <c r="EJ13" s="77" t="str">
        <f t="shared" si="9"/>
        <v/>
      </c>
      <c r="EK13" s="66"/>
      <c r="EL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EM13" s="66"/>
      <c r="EN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EO13" s="66"/>
      <c r="EP13" s="77"/>
      <c r="EQ13" s="66"/>
      <c r="ER13" s="77" t="str">
        <f>IFERROR(IF(B13&lt;&gt;"", IF(AND(INDEX(Paste_Here!AT$2:AT$610, MATCH(B13, Paste_Here!A$2:A$610, 0))&lt;&gt;"", ISNUMBER(VALUE(INDEX(Paste_Here!AT$2:AT$610, MATCH(B13, Paste_Here!A$2:A$610, 0))))), INDEX(Paste_Here!AT$2:AT$610, MATCH(B13, Paste_Here!A$2:A$610, 0)), ""), ""), "")</f>
        <v/>
      </c>
      <c r="ES13" s="66"/>
      <c r="ET13" s="77" t="str">
        <f>IFERROR(IF(B13&lt;&gt;"", IF(AND(INDEX(Paste_Here!AV$2:AV$610, MATCH(B13, Paste_Here!A$2:A$610, 0))&lt;&gt;"", ISNUMBER(VALUE(INDEX(Paste_Here!AV$2:AV$610, MATCH(B13, Paste_Here!A$2:A$610, 0))))), INDEX(Paste_Here!AV$2:AV$610, MATCH(B13, Paste_Here!A$2:A$610, 0)), ""), ""), "")</f>
        <v/>
      </c>
      <c r="EU13" s="66"/>
      <c r="EV13" s="77"/>
      <c r="EW13" s="66"/>
      <c r="EX13" s="77" t="str">
        <f>IFERROR(IF(B13&lt;&gt;"", IF(AND(INDEX(Paste_Here!AU$2:AU$610, MATCH(B13, Paste_Here!A$2:A$610, 0))&lt;&gt;"", ISNUMBER(VALUE(INDEX(Paste_Here!AU$2:AU$610, MATCH(B13, Paste_Here!A$2:A$610, 0))))), INDEX(Paste_Here!AU$2:AU$610, MATCH(B13, Paste_Here!A$2:A$610, 0)), ""), ""), "")</f>
        <v/>
      </c>
      <c r="EY13" s="66"/>
      <c r="EZ13" s="77" t="str">
        <f>IFERROR(IF(B13&lt;&gt;"", IF(AND(INDEX(Paste_Here!AW$2:AW$610, MATCH(B13, Paste_Here!A$2:A$610, 0))&lt;&gt;"", ISNUMBER(VALUE(INDEX(Paste_Here!AW$2:AW$610, MATCH(B13, Paste_Here!A$2:A$610, 0))))), INDEX(Paste_Here!AW$2:AW$610, MATCH(B13, Paste_Here!A$2:A$610, 0)), ""), ""), "")</f>
        <v/>
      </c>
      <c r="FA13" s="66"/>
      <c r="FB13" s="77"/>
      <c r="FC13" s="66"/>
      <c r="FD13" s="77"/>
      <c r="FE13" s="66"/>
      <c r="FF13" s="66"/>
      <c r="FG13" s="77" t="str">
        <f t="shared" si="10"/>
        <v/>
      </c>
      <c r="FH13" s="66"/>
      <c r="FI13" s="77" t="str">
        <f>IFERROR(IF(B13&lt;&gt;"", IF(ISNUMBER(SEARCH("s", LOWER(INDEX(Paste_Here!M$2:M$610, MATCH(B13, Paste_Here!A$2:A$610, 0))))), "Yes", IF(INDEX(Paste_Here!M$2:M$610, MATCH(B13, Paste_Here!A$2:A$610, 0))&lt;&gt;"", "No", "")), ""), "")</f>
        <v/>
      </c>
      <c r="FJ13" s="66"/>
      <c r="FK13" s="77" t="str">
        <f>IFERROR(IF(B13&lt;&gt;"", IF(ISNUMBER(SEARCH("yes", LOWER(INDEX(Paste_Here!F$2:F$610, MATCH(B13, Paste_Here!A$2:A$610, 0))))), "Yes", IF(ISNUMBER(SEARCH("no", LOWER(INDEX(Paste_Here!F$2:F$610, MATCH(B13, Paste_Here!A$2:A$610, 0))))), "No", "")), ""), "")</f>
        <v/>
      </c>
      <c r="FL13" s="66"/>
      <c r="FM13" s="77" t="str">
        <f>IFERROR(IF(B13&lt;&gt;"", IF(ISNUMBER(SEARCH("english language learner", LOWER(INDEX(Paste_Here!C$2:C$610, MATCH(B13, Paste_Here!A$2:A$610, 0))))), "Yes", ""), ""), "")</f>
        <v/>
      </c>
      <c r="FN13" s="66"/>
      <c r="FO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FP13" s="66"/>
      <c r="FQ13" s="77" t="str">
        <f>IFERROR(IF(B13&lt;&gt;"", IF(ISNUMBER(SEARCH("yes", LOWER(INDEX(Paste_Here!L$2:L$610, MATCH(B13, Paste_Here!A$2:A$610, 0))))), "Yes", IF(ISNUMBER(SEARCH("no", LOWER(INDEX(Paste_Here!L$2:L$610, MATCH(B13, Paste_Here!A$2:A$610, 0))))), "No", "")), ""), "")</f>
        <v/>
      </c>
      <c r="FR13" s="66"/>
      <c r="FS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FT13" s="66"/>
      <c r="FU13" s="77"/>
      <c r="FV13" s="66"/>
      <c r="FW13" s="77" t="str">
        <f>IFERROR(IF(B13&lt;&gt;"", IF(AND(INDEX(Paste_Here!D$2:D$610, MATCH(B13, Paste_Here!A$2:A$610, 0))&lt;&gt;"", ISNUMBER(VALUE(INDEX(Paste_Here!D$2:D$610, MATCH(B13, Paste_Here!A$2:A$610, 0))))), INDEX(Paste_Here!D$2:D$610, MATCH(B13, Paste_Here!A$2:A$610, 0)), ""), ""), "")</f>
        <v/>
      </c>
      <c r="FX13" s="66"/>
      <c r="FY13" s="77" t="str">
        <f>IFERROR(IF(B13&lt;&gt;"", IF(AND(INDEX(Paste_Here!G$2:G$610, MATCH(B13, Paste_Here!A$2:A$610, 0))&lt;&gt;"", ISNUMBER(VALUE(INDEX(Paste_Here!G$2:G$610, MATCH(B13, Paste_Here!A$2:A$610, 0))))), INDEX(Paste_Here!G$2:G$610, MATCH(B13, Paste_Here!A$2:A$610, 0)), ""), ""), "")</f>
        <v/>
      </c>
      <c r="FZ13" s="66"/>
      <c r="GA13" s="95"/>
      <c r="GB13" s="66"/>
      <c r="GC13" s="66"/>
      <c r="GE13" s="66"/>
      <c r="GG13" s="66"/>
      <c r="GI13" s="66"/>
      <c r="GK13" s="66"/>
      <c r="GM13" s="66"/>
      <c r="GO13" s="66"/>
      <c r="GQ13" s="66"/>
      <c r="GS13" s="66"/>
      <c r="GU13" s="66"/>
      <c r="GW13" s="66"/>
      <c r="GY13" s="66"/>
      <c r="GZ13" s="66"/>
      <c r="HB13" s="66"/>
      <c r="HD13" s="66"/>
      <c r="HF13" s="66"/>
      <c r="HH13" s="66"/>
      <c r="HJ13" s="66"/>
      <c r="HL13" s="66"/>
      <c r="HN13" s="66"/>
      <c r="HP13" s="66"/>
      <c r="HR13" s="66"/>
      <c r="HT13" s="66"/>
      <c r="HV13" s="66"/>
      <c r="HW13" s="66"/>
      <c r="HY13" s="66"/>
      <c r="IA13" s="66"/>
      <c r="IC13" s="66"/>
      <c r="IE13" s="66"/>
      <c r="IG13" s="66"/>
      <c r="II13" s="66"/>
      <c r="IK13" s="66"/>
      <c r="IM13" s="66"/>
      <c r="IO13" s="66"/>
      <c r="IQ13" s="66"/>
      <c r="IS13" s="66"/>
      <c r="IT13" s="66"/>
      <c r="IV13" s="66"/>
      <c r="IX13" s="66"/>
      <c r="IZ13" s="66"/>
      <c r="JB13" s="66"/>
      <c r="JD13" s="66"/>
      <c r="JF13" s="66"/>
      <c r="JH13" s="66"/>
      <c r="JJ13" s="66"/>
      <c r="JL13" s="66"/>
      <c r="JN13" s="66"/>
      <c r="JP13" s="66"/>
      <c r="JS13" s="1" t="str" cm="1">
        <f t="array" ref="JS13">IFERROR(INDEX(Paste_Here!$B$2:$B$610, MATCH(0, COUNTIF(JS$4:JS12, Paste_Here!$B$2:$B$610) + IF(Paste_Here!$B$2:$B$610="", 1, 0), 0)), "")</f>
        <v/>
      </c>
      <c r="JT13" s="1" t="str">
        <f>IF(JS13&lt;&gt;"", INDEX(Paste_Here!$A$2:$A$610, MATCH(JS13, Paste_Here!$B$2:$B$610, 0)), "")</f>
        <v/>
      </c>
      <c r="JU13" s="1" t="str">
        <f t="shared" si="11"/>
        <v/>
      </c>
      <c r="JV13" s="1" t="str" cm="1">
        <f t="array" ref="JV13">IFERROR(INDEX($JU$5:$JU$610, MATCH(SMALL(IF($JU$5:$JU$610&lt;&gt;"", COUNTIF($JU$5:$JU$610, "&lt;"&amp;$JU$5:$JU$610)+1), ROW()-ROW($JV$5)+1), COUNTIF($JU$5:$JU$610, "&lt;"&amp;$JU$5:$JU$610)+1, 0)), "")</f>
        <v/>
      </c>
    </row>
    <row r="14" spans="1:282">
      <c r="A14" s="66"/>
      <c r="B14" s="77" t="str">
        <f t="shared" si="2"/>
        <v/>
      </c>
      <c r="C14" s="66"/>
      <c r="D14" s="77" t="str">
        <f>IFERROR(IF(B14&lt;&gt;"", IF(COUNTIF(INDEX(Paste_Here!AS$2:AS$610, MATCH(B14, Paste_Here!A$2:A$610, 0), 0), "yes") &gt; 0, "Yes", IF(COUNTIF(INDEX(Paste_Here!AS$2:AS$610, MATCH(B14, Paste_Here!A$2:A$610, 0), 0), "no") &gt; 0, "No", "")), ""), "")</f>
        <v/>
      </c>
      <c r="E14" s="66"/>
      <c r="F14" s="77" t="str">
        <f t="shared" si="3"/>
        <v/>
      </c>
      <c r="G14" s="66"/>
      <c r="H14" s="77" t="str">
        <f>IFERROR(IF(B14&lt;&gt;"", IF(COUNTIF(INDEX(Paste_Here!AO$2:AR$610, MATCH(B14, Paste_Here!A$2:A$610, 0), 0), "yes") &gt; 0, "Yes", IF(COUNTIF(INDEX(Paste_Here!AO$2:AR$610, MATCH(B14, Paste_Here!A$2:A$610, 0), 0), "no") &gt; 0, "No", "")), ""), "")</f>
        <v/>
      </c>
      <c r="I14" s="66"/>
      <c r="J14" s="77" t="str">
        <f t="shared" si="4"/>
        <v/>
      </c>
      <c r="K14" s="66"/>
      <c r="L14" s="77" t="str">
        <f>IFERROR(IF(B14&lt;&gt;"", IF(ISNUMBER(SEARCH("yes", LOWER(INDEX(Paste_Here!W$2:W$610, MATCH(B14, Paste_Here!A$2:A$610, 0))))), "Yes", IF(ISNUMBER(SEARCH("no", LOWER(INDEX(Paste_Here!W$2:W$610, MATCH(B14, Paste_Here!A$2:A$610, 0))))), "No", "")), ""), "")</f>
        <v/>
      </c>
      <c r="M14" s="66"/>
      <c r="N14" s="77"/>
      <c r="O14" s="66"/>
      <c r="P14" s="77" t="str">
        <f>IFERROR(IF(B14&lt;&gt;"", IF(ISNUMBER(SEARCH("yes", LOWER(INDEX(Paste_Here!V$2:V$610, MATCH(B14, Paste_Here!A$2:A$610, 0))))), "Yes", IF(ISNUMBER(SEARCH("no", LOWER(INDEX(Paste_Here!V$2:V$610, MATCH(B14, Paste_Here!A$2:A$610, 0))))), "No", "")), ""), "")</f>
        <v/>
      </c>
      <c r="Q14" s="66"/>
      <c r="R14" s="77"/>
      <c r="S14" s="66"/>
      <c r="T14" s="77"/>
      <c r="U14" s="66"/>
      <c r="V14" s="66"/>
      <c r="W14" s="77" t="str">
        <f t="shared" si="5"/>
        <v/>
      </c>
      <c r="X14" s="66"/>
      <c r="Y14" s="77" t="str">
        <f>IFERROR(IF(B14&lt;&gt;"", IF(ISNUMBER(SEARCH("Revealed-Potential (Primary Focus)", LOWER(INDEX(Paste_Here!X$2:X$610, MATCH(B14, Paste_Here!A$2:A$610, 0))))), "Rev-Potential: Prim", IF(ISNUMBER(SEARCH("Revealed-Potential (Secondary Focus)", LOWER(INDEX(Paste_Here!X$2:X$610, MATCH(B14, Paste_Here!A$2:A$610, 0))))), "Rev-Potential: Sec", IF(ISNUMBER(SEARCH("Monitoring", LOWER(INDEX(Paste_Here!X$2:X$610, MATCH(B14, Paste_Here!A$2:A$610, 0))))), "Monitoring", IF(ISNUMBER(SEARCH("At-Promise (Secondary Focus)", LOWER(INDEX(Paste_Here!X$2:X$610, MATCH(B14, Paste_Here!A$2:A$610, 0))))), "At-Promise: Sec", IF(ISNUMBER(SEARCH("At-Promise (Primary Focus)", LOWER(INDEX(Paste_Here!X$2:X$610, MATCH(B14, Paste_Here!A$2:A$610, 0))))), "At-Promise: Prim", ""))))), ""), "")</f>
        <v/>
      </c>
      <c r="Z14" s="66"/>
      <c r="AA14" s="77"/>
      <c r="AB14" s="66"/>
      <c r="AC14" s="77" t="str">
        <f>IFERROR(IF(B14&lt;&gt;"", IF(ISNUMBER(SEARCH("Revealed-Potential (Primary Focus)", LOWER(INDEX(Paste_Here!AB$2:AB$610, MATCH(B14, Paste_Here!A$2:A$610, 0))))), "Rev-Potential: Prim", IF(ISNUMBER(SEARCH("Revealed-Potential (Secondary Focus)", LOWER(INDEX(Paste_Here!AB$2:AB$610, MATCH(B14, Paste_Here!A$2:A$610, 0))))), "Rev-Potential: Sec", IF(ISNUMBER(SEARCH("Monitoring", LOWER(INDEX(Paste_Here!AB$2:AB$610, MATCH(B14, Paste_Here!A$2:A$610, 0))))), "Monitoring", IF(ISNUMBER(SEARCH("At-Promise (Secondary Focus)", LOWER(INDEX(Paste_Here!AB$2:AB$610, MATCH(B14, Paste_Here!A$2:A$610, 0))))), "At-Promise: Sec", IF(ISNUMBER(SEARCH("At-Promise (Primary Focus)", LOWER(INDEX(Paste_Here!AB$2:AB$610, MATCH(B14, Paste_Here!A$2:A$610, 0))))), "At-Promise: Prim", ""))))), ""), "")</f>
        <v/>
      </c>
      <c r="AD14" s="66"/>
      <c r="AE14" s="77"/>
      <c r="AF14" s="66"/>
      <c r="AG14" s="77"/>
      <c r="AH14" s="66"/>
      <c r="AI14" s="77"/>
      <c r="AJ14" s="66"/>
      <c r="AK14" s="77"/>
      <c r="AL14" s="66"/>
      <c r="AM14" s="77"/>
      <c r="AN14" s="66"/>
      <c r="AO14" s="77"/>
      <c r="AP14" s="66"/>
      <c r="AQ14" s="77"/>
      <c r="AR14" s="66"/>
      <c r="AS14" s="77"/>
      <c r="AT14" s="66"/>
      <c r="AU14" s="66"/>
      <c r="AV14" s="77" t="str">
        <f t="shared" si="6"/>
        <v/>
      </c>
      <c r="AW14" s="66"/>
      <c r="AX14" s="77" t="str">
        <f>IFERROR(IF(B14&lt;&gt;"", IF(AND(INDEX(Paste_Here!AC$2:AC$610, MATCH(B14, Paste_Here!A$2:A$610, 0))&lt;&gt;"", ISNUMBER(VALUE(INDEX(Paste_Here!AC$2:AC$610, MATCH(B14, Paste_Here!A$2:A$610, 0))))), INDEX(Paste_Here!AC$2:AC$610, MATCH(B14, Paste_Here!A$2:A$610, 0)), ""), ""), "")</f>
        <v/>
      </c>
      <c r="AY14" s="66"/>
      <c r="AZ14" s="77" t="str">
        <f>IFERROR(IF(B14&lt;&gt;"", IF(AND(INDEX(Paste_Here!AD$2:AD$610, MATCH(B14, Paste_Here!A$2:A$610, 0))&lt;&gt;"", ISNUMBER(VALUE(INDEX(Paste_Here!AD$2:AD$610, MATCH(B14, Paste_Here!A$2:A$610, 0))))), TEXT(ROUND(VALUE(INDEX(Paste_Here!AD$2:AD$610, MATCH(B14, Paste_Here!A$2:A$610, 0))), 2), "0.00"), ""), ""), "")</f>
        <v/>
      </c>
      <c r="BA14" s="66"/>
      <c r="BB14" s="77" t="str">
        <f>IFERROR(IF(B14&lt;&gt;"", IF(LOWER(INDEX(Paste_Here!AE$2:AE$610, MATCH(B14, Paste_Here!A$2:A$610, 0)))="approaching expectations", "Approaching", IF(LOWER(INDEX(Paste_Here!AE$2:AE$610, MATCH(B14, Paste_Here!A$2:A$610, 0)))="met expectations", "Met", IF(LOWER(INDEX(Paste_Here!AE$2:AE$610, MATCH(B14, Paste_Here!A$2:A$610, 0)))="exceeded expectations", "Exceeded", IF(LOWER(INDEX(Paste_Here!AE$2:AE$610, MATCH(B14, Paste_Here!A$2:A$610, 0)))="below expectations", "Below", "")))), ""), "")</f>
        <v/>
      </c>
      <c r="BC14" s="66"/>
      <c r="BD14" s="77" t="str">
        <f>IFERROR(IF(B14&lt;&gt;"", IF(AND(INDEX(Paste_Here!T$2:T$610, MATCH(B14, Paste_Here!A$2:A$610, 0))&lt;&gt;"", ISNUMBER(VALUE(INDEX(Paste_Here!T$2:T$610, MATCH(B14, Paste_Here!A$2:A$610, 0))))), INDEX(Paste_Here!T$2:T$610, MATCH(B14, Paste_Here!A$2:A$610, 0)), ""), ""), "")</f>
        <v/>
      </c>
      <c r="BE14" s="66"/>
      <c r="BF14" s="77"/>
      <c r="BG14" s="66"/>
      <c r="BH14" s="77"/>
      <c r="BI14" s="66"/>
      <c r="BJ14" s="77"/>
      <c r="BK14" s="66"/>
      <c r="BL14" s="77" t="str">
        <f>IFERROR(IF(B14&lt;&gt;"", IF(AND(INDEX(Paste_Here!N$2:N$610, MATCH(B14, Paste_Here!A$2:A$610, 0))&lt;&gt;"", ISNUMBER(VALUE(INDEX(Paste_Here!N$2:N$610, MATCH(B14, Paste_Here!A$2:A$610, 0))))), INDEX(Paste_Here!N$2:N$610, MATCH(B14, Paste_Here!A$2:A$610, 0)), ""), ""), "")</f>
        <v/>
      </c>
      <c r="BM14" s="66"/>
      <c r="BN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BO14" s="66"/>
      <c r="BP14" s="77" t="str" cm="1">
        <f t="array" aca="1" ref="BP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BQ14" s="66"/>
      <c r="BR14" s="66"/>
      <c r="BS14" s="77"/>
      <c r="BT14" s="66"/>
      <c r="BU14" s="77"/>
      <c r="BV14" s="66"/>
      <c r="BW14" s="77"/>
      <c r="BX14" s="66"/>
      <c r="BY14" s="77"/>
      <c r="BZ14" s="66"/>
      <c r="CA14" s="77"/>
      <c r="CB14" s="66"/>
      <c r="CC14" s="77"/>
      <c r="CD14" s="66"/>
      <c r="CE14" s="77"/>
      <c r="CF14" s="66"/>
      <c r="CG14" s="77"/>
      <c r="CH14" s="66"/>
      <c r="CI14" s="77"/>
      <c r="CJ14" s="66"/>
      <c r="CK14" s="77"/>
      <c r="CL14" s="66"/>
      <c r="CM14" s="77"/>
      <c r="CN14" s="66"/>
      <c r="CO14" s="66"/>
      <c r="CP14" s="77" t="str">
        <f t="shared" si="7"/>
        <v/>
      </c>
      <c r="CQ14" s="66"/>
      <c r="CR14" s="77" t="str">
        <f>IFERROR(IF(B14&lt;&gt;"", IF(AND(INDEX(Paste_Here!Y$2:Y$610, MATCH(B14, Paste_Here!A$2:A$610, 0))&lt;&gt;"", ISNUMBER(VALUE(INDEX(Paste_Here!Y$2:Y$610, MATCH(B14, Paste_Here!A$2:A$610, 0))))), INDEX(Paste_Here!Y$2:Y$610, MATCH(B14, Paste_Here!A$2:A$610, 0)), ""), ""), "")</f>
        <v/>
      </c>
      <c r="CS14" s="66"/>
      <c r="CT14" s="77" t="str">
        <f>IFERROR(IF(B14&lt;&gt;"", IF(AND(INDEX(Paste_Here!AA$2:AA$610, MATCH(B14, Paste_Here!A$2:A$610, 0))&lt;&gt;"", ISNUMBER(--INDEX(Paste_Here!AA$2:AA$610, MATCH(B14, Paste_Here!A$2:A$610, 0)))), TEXT(ROUND(--INDEX(Paste_Here!AA$2:AA$610, MATCH(B14, Paste_Here!A$2:A$610, 0)), 2), "0.00"), ""), ""), "")</f>
        <v/>
      </c>
      <c r="CU14" s="66"/>
      <c r="CV14" s="77" t="str">
        <f>IFERROR(IF(B14&lt;&gt;"", IF(LOWER(INDEX(Paste_Here!Z$2:Z$610, MATCH(B14, Paste_Here!A$2:A$610, 0)))="approaching expectations", "Approaching", IF(LOWER(INDEX(Paste_Here!Z$2:Z$610, MATCH(B14, Paste_Here!A$2:A$610, 0)))="met expectations", "Met", IF(LOWER(INDEX(Paste_Here!Z$2:Z$610, MATCH(B14, Paste_Here!A$2:A$610, 0)))="exceeded expectations", "Exceeded", IF(LOWER(INDEX(Paste_Here!Z$2:Z$610, MATCH(B14, Paste_Here!A$2:A$610, 0)))="below expectations", "Below", "")))), ""), "")</f>
        <v/>
      </c>
      <c r="CW14" s="66"/>
      <c r="CX14" s="77"/>
      <c r="CY14" s="66"/>
      <c r="CZ14" s="77" t="str">
        <f>IFERROR(IF(B14&lt;&gt;"", IF(AND(INDEX(Paste_Here!AL$2:AL$610, MATCH(B14, Paste_Here!A$2:A$610, 0))&lt;&gt;"", ISNUMBER(VALUE(INDEX(Paste_Here!AL$2:AL$610, MATCH(B14, Paste_Here!A$2:A$610, 0))))), INDEX(Paste_Here!AL$2:AL$610, MATCH(B14, Paste_Here!A$2:A$610, 0)), ""), ""), "")</f>
        <v/>
      </c>
      <c r="DA14" s="66"/>
      <c r="DB14" s="77" t="str">
        <f>IFERROR(IF(B14&lt;&gt;"", IF(ISNUMBER(SEARCH("highrisk", LOWER(INDEX(Paste_Here!AM$2:AM$610, MATCH(B14, Paste_Here!A$2:A$610, 0))))), "High Risk", IF(ISNUMBER(SEARCH("lowrisk", LOWER(INDEX(Paste_Here!AM$2:AM$610, MATCH(B14, Paste_Here!A$2:A$610, 0))))), "Low Risk", IF(ISNUMBER(SEARCH("somerisk", LOWER(INDEX(Paste_Here!AM$2:AM$610, MATCH(B14, Paste_Here!A$2:A$610, 0))))), "Some Risk", ""))), ""), "")</f>
        <v/>
      </c>
      <c r="DC14" s="66"/>
      <c r="DD14" s="77" t="str">
        <f>IFERROR(IF(B14&lt;&gt;"", IF(AND(INDEX(Paste_Here!AN$2:AN$610, MATCH(B14, Paste_Here!A$2:A$610, 0))&lt;&gt;"", ISNUMBER(VALUE(INDEX(Paste_Here!AN$2:AN$610, MATCH(B14, Paste_Here!A$2:A$610, 0))))), INDEX(Paste_Here!AN$2:AN$610, MATCH(B14, Paste_Here!A$2:A$610, 0)), ""), ""), "")</f>
        <v/>
      </c>
      <c r="DE14" s="66"/>
      <c r="DF14" s="77" t="str">
        <f>IFERROR(IF(B14&lt;&gt;"", IF(AND(INDEX(Paste_Here!Q$2:Q$610, MATCH(B14, Paste_Here!A$2:A$610, 0))&lt;&gt;"", ISNUMBER(VALUE(INDEX(Paste_Here!Q$2:Q$610, MATCH(B14, Paste_Here!A$2:A$610, 0))))), INDEX(Paste_Here!Q$2:Q$610, MATCH(B14, Paste_Here!A$2:A$610, 0)), ""), ""), "")</f>
        <v/>
      </c>
      <c r="DG14" s="66"/>
      <c r="DH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DI14" s="66"/>
      <c r="DJ14" s="77" t="str" cm="1">
        <f t="array" aca="1" ref="DJ14" ca="1">IFERROR(VALUE(IF(ISNUMBER(SEARCH("EM", INDEX(Paste_Here!S$2:S$500, MATCH(B14, Paste_Here!A$2:A$500, 0)))), "-" &amp; _xlfn.TEXTJOIN("", TRUE, IF(ISNUMBER(--MID(INDEX(Paste_Here!S$2:S$500, MATCH(B14, Paste_Here!A$2:A$500, 0)), ROW(INDIRECT("1:"&amp;LEN(INDEX(Paste_Here!S$2:S$500, MATCH(B14, Paste_Here!A$2:A$500, 0))))), 1)), MID(INDEX(Paste_Here!S$2:S$500, MATCH(B14, Paste_Here!A$2:A$500, 0)), ROW(INDIRECT("1:"&amp;LEN(INDEX(Paste_Here!S$2:S$500, MATCH(B14, Paste_Here!A$2:A$500, 0))))), 1), "")), _xlfn.TEXTJOIN("", TRUE, IF(ISNUMBER(--MID(INDEX(Paste_Here!S$2:S$500, MATCH(B14, Paste_Here!A$2:A$500, 0)), ROW(INDIRECT("1:"&amp;LEN(INDEX(Paste_Here!S$2:S$500, MATCH(B14, Paste_Here!A$2:A$500, 0))))), 1)), MID(INDEX(Paste_Here!S$2:S$500, MATCH(B14, Paste_Here!A$2:A$500, 0)), ROW(INDIRECT("1:"&amp;LEN(INDEX(Paste_Here!S$2:S$500, MATCH(B14, Paste_Here!A$2:A$500, 0))))), 1), "")))), "")</f>
        <v/>
      </c>
      <c r="DK14" s="66"/>
      <c r="DL14" s="66"/>
      <c r="DM14" s="77" t="str">
        <f t="shared" si="8"/>
        <v/>
      </c>
      <c r="DN14" s="66"/>
      <c r="DO14" s="77" t="str">
        <f>IFERROR(IF(B14&lt;&gt;"", IF(AND(INDEX(Paste_Here!AF$2:AF$610, MATCH(B14, Paste_Here!A$2:A$610, 0))&lt;&gt;"", ISNUMBER(VALUE(INDEX(Paste_Here!AF$2:AF$610, MATCH(B14, Paste_Here!A$2:A$610, 0))))), INDEX(Paste_Here!AF$2:AF$610, MATCH(B14, Paste_Here!A$2:A$610, 0)), ""), ""), "")</f>
        <v/>
      </c>
      <c r="DP14" s="66"/>
      <c r="DQ14" s="77" t="str">
        <f>IFERROR(IF(B14&lt;&gt;"", IF(AND(INDEX(Paste_Here!AG$2:AG$610, MATCH(B14, Paste_Here!A$2:A$610, 0))&lt;&gt;"", ISNUMBER(--INDEX(Paste_Here!AG$2:AG$610, MATCH(B14, Paste_Here!A$2:A$610, 0)))), TEXT(ROUND(--INDEX(Paste_Here!AG$2:AG$610, MATCH(B14, Paste_Here!A$2:A$610, 0)), 2), "0.00"), ""), ""), "")</f>
        <v/>
      </c>
      <c r="DR14" s="66"/>
      <c r="DS14" s="77" t="str">
        <f>IFERROR(IF(B14&lt;&gt;"", IF(LOWER(INDEX(Paste_Here!AH$2:AH$610, MATCH(B14, Paste_Here!A$2:A$610, 0)))="approaching expectations", "Approaching", IF(LOWER(INDEX(Paste_Here!AH$2:AH$610, MATCH(B14, Paste_Here!A$2:A$610, 0)))="met expectations", "Met", IF(LOWER(INDEX(Paste_Here!AH$2:AH$610, MATCH(B14, Paste_Here!A$2:A$610, 0)))="exceeded expectations", "Exceeded", IF(LOWER(INDEX(Paste_Here!AH$2:AH$610, MATCH(B14, Paste_Here!A$2:A$610, 0)))="below expectations", "Below", "")))), ""), "")</f>
        <v/>
      </c>
      <c r="DT14" s="66"/>
      <c r="DU14" s="77" t="str">
        <f>IFERROR(IF(B14&lt;&gt;"", IF(AND(INDEX(Paste_Here!U$2:U$610, MATCH(B14, Paste_Here!A$2:A$610, 0))&lt;&gt;"", ISNUMBER(VALUE(INDEX(Paste_Here!U$2:U$610, MATCH(B14, Paste_Here!A$2:A$610, 0))))), INDEX(Paste_Here!U$2:U$610, MATCH(B14, Paste_Here!A$2:A$610, 0)), ""), ""), "")</f>
        <v/>
      </c>
      <c r="DV14" s="66"/>
      <c r="DW14" s="77"/>
      <c r="DX14" s="66"/>
      <c r="DY14" s="77" t="str">
        <f>IFERROR(IF(B14&lt;&gt;"", IF(AND(INDEX(Paste_Here!AI$2:AI$610, MATCH(B14, Paste_Here!A$2:A$610, 0))&lt;&gt;"", ISNUMBER(VALUE(INDEX(Paste_Here!AI$2:AI$610, MATCH(B14, Paste_Here!A$2:A$610, 0))))), INDEX(Paste_Here!AI$2:AI$610, MATCH(B14, Paste_Here!A$2:A$610, 0)), ""), ""), "")</f>
        <v/>
      </c>
      <c r="DZ14" s="66"/>
      <c r="EA14" s="77" t="str">
        <f>IFERROR(IF(B14&lt;&gt;"", IF(AND(INDEX(Paste_Here!AJ$2:AJ$610, MATCH(B14, Paste_Here!A$2:A$610, 0))&lt;&gt;"", ISNUMBER(--INDEX(Paste_Here!AJ$2:AJ$610, MATCH(B14, Paste_Here!A$2:A$610, 0)))), TEXT(ROUND(--INDEX(Paste_Here!AJ$2:AJ$610, MATCH(B14, Paste_Here!A$2:A$610, 0)), 2), "0.00"), ""), ""), "")</f>
        <v/>
      </c>
      <c r="EB14" s="66"/>
      <c r="EC14" s="77" t="str">
        <f>IFERROR(IF(B14&lt;&gt;"", IF(LOWER(INDEX(Paste_Here!AK$2:AK$610, MATCH(B14, Paste_Here!A$2:A$610, 0)))="approaching expectations", "Approaching", IF(LOWER(INDEX(Paste_Here!AK$2:AK$610, MATCH(B14, Paste_Here!A$2:A$610, 0)))="met expectations", "Met", IF(LOWER(INDEX(Paste_Here!AK$2:AK$610, MATCH(B14, Paste_Here!A$2:A$610, 0)))="exceeded expectations", "Exceeded", IF(LOWER(INDEX(Paste_Here!AK$2:AK$610, MATCH(B14, Paste_Here!A$2:A$610, 0)))="below expectations", "Below", "")))), ""), "")</f>
        <v/>
      </c>
      <c r="ED14" s="66"/>
      <c r="EE14" s="77"/>
      <c r="EF14" s="66"/>
      <c r="EG14" s="77"/>
      <c r="EH14" s="66"/>
      <c r="EI14" s="66"/>
      <c r="EJ14" s="77" t="str">
        <f t="shared" si="9"/>
        <v/>
      </c>
      <c r="EK14" s="66"/>
      <c r="EL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EM14" s="66"/>
      <c r="EN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EO14" s="66"/>
      <c r="EP14" s="77"/>
      <c r="EQ14" s="66"/>
      <c r="ER14" s="77" t="str">
        <f>IFERROR(IF(B14&lt;&gt;"", IF(AND(INDEX(Paste_Here!AT$2:AT$610, MATCH(B14, Paste_Here!A$2:A$610, 0))&lt;&gt;"", ISNUMBER(VALUE(INDEX(Paste_Here!AT$2:AT$610, MATCH(B14, Paste_Here!A$2:A$610, 0))))), INDEX(Paste_Here!AT$2:AT$610, MATCH(B14, Paste_Here!A$2:A$610, 0)), ""), ""), "")</f>
        <v/>
      </c>
      <c r="ES14" s="66"/>
      <c r="ET14" s="77" t="str">
        <f>IFERROR(IF(B14&lt;&gt;"", IF(AND(INDEX(Paste_Here!AV$2:AV$610, MATCH(B14, Paste_Here!A$2:A$610, 0))&lt;&gt;"", ISNUMBER(VALUE(INDEX(Paste_Here!AV$2:AV$610, MATCH(B14, Paste_Here!A$2:A$610, 0))))), INDEX(Paste_Here!AV$2:AV$610, MATCH(B14, Paste_Here!A$2:A$610, 0)), ""), ""), "")</f>
        <v/>
      </c>
      <c r="EU14" s="66"/>
      <c r="EV14" s="77"/>
      <c r="EW14" s="66"/>
      <c r="EX14" s="77" t="str">
        <f>IFERROR(IF(B14&lt;&gt;"", IF(AND(INDEX(Paste_Here!AU$2:AU$610, MATCH(B14, Paste_Here!A$2:A$610, 0))&lt;&gt;"", ISNUMBER(VALUE(INDEX(Paste_Here!AU$2:AU$610, MATCH(B14, Paste_Here!A$2:A$610, 0))))), INDEX(Paste_Here!AU$2:AU$610, MATCH(B14, Paste_Here!A$2:A$610, 0)), ""), ""), "")</f>
        <v/>
      </c>
      <c r="EY14" s="66"/>
      <c r="EZ14" s="77" t="str">
        <f>IFERROR(IF(B14&lt;&gt;"", IF(AND(INDEX(Paste_Here!AW$2:AW$610, MATCH(B14, Paste_Here!A$2:A$610, 0))&lt;&gt;"", ISNUMBER(VALUE(INDEX(Paste_Here!AW$2:AW$610, MATCH(B14, Paste_Here!A$2:A$610, 0))))), INDEX(Paste_Here!AW$2:AW$610, MATCH(B14, Paste_Here!A$2:A$610, 0)), ""), ""), "")</f>
        <v/>
      </c>
      <c r="FA14" s="66"/>
      <c r="FB14" s="77"/>
      <c r="FC14" s="66"/>
      <c r="FD14" s="77"/>
      <c r="FE14" s="66"/>
      <c r="FF14" s="66"/>
      <c r="FG14" s="77" t="str">
        <f t="shared" si="10"/>
        <v/>
      </c>
      <c r="FH14" s="66"/>
      <c r="FI14" s="77" t="str">
        <f>IFERROR(IF(B14&lt;&gt;"", IF(ISNUMBER(SEARCH("s", LOWER(INDEX(Paste_Here!M$2:M$610, MATCH(B14, Paste_Here!A$2:A$610, 0))))), "Yes", IF(INDEX(Paste_Here!M$2:M$610, MATCH(B14, Paste_Here!A$2:A$610, 0))&lt;&gt;"", "No", "")), ""), "")</f>
        <v/>
      </c>
      <c r="FJ14" s="66"/>
      <c r="FK14" s="77" t="str">
        <f>IFERROR(IF(B14&lt;&gt;"", IF(ISNUMBER(SEARCH("yes", LOWER(INDEX(Paste_Here!F$2:F$610, MATCH(B14, Paste_Here!A$2:A$610, 0))))), "Yes", IF(ISNUMBER(SEARCH("no", LOWER(INDEX(Paste_Here!F$2:F$610, MATCH(B14, Paste_Here!A$2:A$610, 0))))), "No", "")), ""), "")</f>
        <v/>
      </c>
      <c r="FL14" s="66"/>
      <c r="FM14" s="77" t="str">
        <f>IFERROR(IF(B14&lt;&gt;"", IF(ISNUMBER(SEARCH("english language learner", LOWER(INDEX(Paste_Here!C$2:C$610, MATCH(B14, Paste_Here!A$2:A$610, 0))))), "Yes", ""), ""), "")</f>
        <v/>
      </c>
      <c r="FN14" s="66"/>
      <c r="FO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FP14" s="66"/>
      <c r="FQ14" s="77" t="str">
        <f>IFERROR(IF(B14&lt;&gt;"", IF(ISNUMBER(SEARCH("yes", LOWER(INDEX(Paste_Here!L$2:L$610, MATCH(B14, Paste_Here!A$2:A$610, 0))))), "Yes", IF(ISNUMBER(SEARCH("no", LOWER(INDEX(Paste_Here!L$2:L$610, MATCH(B14, Paste_Here!A$2:A$610, 0))))), "No", "")), ""), "")</f>
        <v/>
      </c>
      <c r="FR14" s="66"/>
      <c r="FS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FT14" s="66"/>
      <c r="FU14" s="77"/>
      <c r="FV14" s="66"/>
      <c r="FW14" s="77" t="str">
        <f>IFERROR(IF(B14&lt;&gt;"", IF(AND(INDEX(Paste_Here!D$2:D$610, MATCH(B14, Paste_Here!A$2:A$610, 0))&lt;&gt;"", ISNUMBER(VALUE(INDEX(Paste_Here!D$2:D$610, MATCH(B14, Paste_Here!A$2:A$610, 0))))), INDEX(Paste_Here!D$2:D$610, MATCH(B14, Paste_Here!A$2:A$610, 0)), ""), ""), "")</f>
        <v/>
      </c>
      <c r="FX14" s="66"/>
      <c r="FY14" s="77" t="str">
        <f>IFERROR(IF(B14&lt;&gt;"", IF(AND(INDEX(Paste_Here!G$2:G$610, MATCH(B14, Paste_Here!A$2:A$610, 0))&lt;&gt;"", ISNUMBER(VALUE(INDEX(Paste_Here!G$2:G$610, MATCH(B14, Paste_Here!A$2:A$610, 0))))), INDEX(Paste_Here!G$2:G$610, MATCH(B14, Paste_Here!A$2:A$610, 0)), ""), ""), "")</f>
        <v/>
      </c>
      <c r="FZ14" s="66"/>
      <c r="GA14" s="95"/>
      <c r="GB14" s="66"/>
      <c r="GC14" s="66"/>
      <c r="GE14" s="66"/>
      <c r="GG14" s="66"/>
      <c r="GI14" s="66"/>
      <c r="GK14" s="66"/>
      <c r="GM14" s="66"/>
      <c r="GO14" s="66"/>
      <c r="GQ14" s="66"/>
      <c r="GS14" s="66"/>
      <c r="GU14" s="66"/>
      <c r="GW14" s="66"/>
      <c r="GY14" s="66"/>
      <c r="GZ14" s="66"/>
      <c r="HB14" s="66"/>
      <c r="HD14" s="66"/>
      <c r="HF14" s="66"/>
      <c r="HH14" s="66"/>
      <c r="HJ14" s="66"/>
      <c r="HL14" s="66"/>
      <c r="HN14" s="66"/>
      <c r="HP14" s="66"/>
      <c r="HR14" s="66"/>
      <c r="HT14" s="66"/>
      <c r="HV14" s="66"/>
      <c r="HW14" s="66"/>
      <c r="HY14" s="66"/>
      <c r="IA14" s="66"/>
      <c r="IC14" s="66"/>
      <c r="IE14" s="66"/>
      <c r="IG14" s="66"/>
      <c r="II14" s="66"/>
      <c r="IK14" s="66"/>
      <c r="IM14" s="66"/>
      <c r="IO14" s="66"/>
      <c r="IQ14" s="66"/>
      <c r="IS14" s="66"/>
      <c r="IT14" s="66"/>
      <c r="IV14" s="66"/>
      <c r="IX14" s="66"/>
      <c r="IZ14" s="66"/>
      <c r="JB14" s="66"/>
      <c r="JD14" s="66"/>
      <c r="JF14" s="66"/>
      <c r="JH14" s="66"/>
      <c r="JJ14" s="66"/>
      <c r="JL14" s="66"/>
      <c r="JN14" s="66"/>
      <c r="JP14" s="66"/>
      <c r="JS14" s="1" t="str" cm="1">
        <f t="array" ref="JS14">IFERROR(INDEX(Paste_Here!$B$2:$B$610, MATCH(0, COUNTIF(JS$4:JS13, Paste_Here!$B$2:$B$610) + IF(Paste_Here!$B$2:$B$610="", 1, 0), 0)), "")</f>
        <v/>
      </c>
      <c r="JT14" s="1" t="str">
        <f>IF(JS14&lt;&gt;"", INDEX(Paste_Here!$A$2:$A$610, MATCH(JS14, Paste_Here!$B$2:$B$610, 0)), "")</f>
        <v/>
      </c>
      <c r="JU14" s="1" t="str">
        <f t="shared" si="11"/>
        <v/>
      </c>
      <c r="JV14" s="1" t="str" cm="1">
        <f t="array" ref="JV14">IFERROR(INDEX($JU$5:$JU$610, MATCH(SMALL(IF($JU$5:$JU$610&lt;&gt;"", COUNTIF($JU$5:$JU$610, "&lt;"&amp;$JU$5:$JU$610)+1), ROW()-ROW($JV$5)+1), COUNTIF($JU$5:$JU$610, "&lt;"&amp;$JU$5:$JU$610)+1, 0)), "")</f>
        <v/>
      </c>
    </row>
    <row r="15" spans="1:282">
      <c r="A15" s="66"/>
      <c r="B15" s="77" t="str">
        <f t="shared" si="2"/>
        <v/>
      </c>
      <c r="C15" s="66"/>
      <c r="D15" s="77" t="str">
        <f>IFERROR(IF(B15&lt;&gt;"", IF(COUNTIF(INDEX(Paste_Here!AS$2:AS$610, MATCH(B15, Paste_Here!A$2:A$610, 0), 0), "yes") &gt; 0, "Yes", IF(COUNTIF(INDEX(Paste_Here!AS$2:AS$610, MATCH(B15, Paste_Here!A$2:A$610, 0), 0), "no") &gt; 0, "No", "")), ""), "")</f>
        <v/>
      </c>
      <c r="E15" s="66"/>
      <c r="F15" s="77" t="str">
        <f t="shared" si="3"/>
        <v/>
      </c>
      <c r="G15" s="66"/>
      <c r="H15" s="77" t="str">
        <f>IFERROR(IF(B15&lt;&gt;"", IF(COUNTIF(INDEX(Paste_Here!AO$2:AR$610, MATCH(B15, Paste_Here!A$2:A$610, 0), 0), "yes") &gt; 0, "Yes", IF(COUNTIF(INDEX(Paste_Here!AO$2:AR$610, MATCH(B15, Paste_Here!A$2:A$610, 0), 0), "no") &gt; 0, "No", "")), ""), "")</f>
        <v/>
      </c>
      <c r="I15" s="66"/>
      <c r="J15" s="77" t="str">
        <f t="shared" si="4"/>
        <v/>
      </c>
      <c r="K15" s="66"/>
      <c r="L15" s="77" t="str">
        <f>IFERROR(IF(B15&lt;&gt;"", IF(ISNUMBER(SEARCH("yes", LOWER(INDEX(Paste_Here!W$2:W$610, MATCH(B15, Paste_Here!A$2:A$610, 0))))), "Yes", IF(ISNUMBER(SEARCH("no", LOWER(INDEX(Paste_Here!W$2:W$610, MATCH(B15, Paste_Here!A$2:A$610, 0))))), "No", "")), ""), "")</f>
        <v/>
      </c>
      <c r="M15" s="66"/>
      <c r="N15" s="77"/>
      <c r="O15" s="66"/>
      <c r="P15" s="77" t="str">
        <f>IFERROR(IF(B15&lt;&gt;"", IF(ISNUMBER(SEARCH("yes", LOWER(INDEX(Paste_Here!V$2:V$610, MATCH(B15, Paste_Here!A$2:A$610, 0))))), "Yes", IF(ISNUMBER(SEARCH("no", LOWER(INDEX(Paste_Here!V$2:V$610, MATCH(B15, Paste_Here!A$2:A$610, 0))))), "No", "")), ""), "")</f>
        <v/>
      </c>
      <c r="Q15" s="66"/>
      <c r="R15" s="77"/>
      <c r="S15" s="66"/>
      <c r="T15" s="77"/>
      <c r="U15" s="66"/>
      <c r="V15" s="66"/>
      <c r="W15" s="77" t="str">
        <f t="shared" si="5"/>
        <v/>
      </c>
      <c r="X15" s="66"/>
      <c r="Y15" s="77" t="str">
        <f>IFERROR(IF(B15&lt;&gt;"", IF(ISNUMBER(SEARCH("Revealed-Potential (Primary Focus)", LOWER(INDEX(Paste_Here!X$2:X$610, MATCH(B15, Paste_Here!A$2:A$610, 0))))), "Rev-Potential: Prim", IF(ISNUMBER(SEARCH("Revealed-Potential (Secondary Focus)", LOWER(INDEX(Paste_Here!X$2:X$610, MATCH(B15, Paste_Here!A$2:A$610, 0))))), "Rev-Potential: Sec", IF(ISNUMBER(SEARCH("Monitoring", LOWER(INDEX(Paste_Here!X$2:X$610, MATCH(B15, Paste_Here!A$2:A$610, 0))))), "Monitoring", IF(ISNUMBER(SEARCH("At-Promise (Secondary Focus)", LOWER(INDEX(Paste_Here!X$2:X$610, MATCH(B15, Paste_Here!A$2:A$610, 0))))), "At-Promise: Sec", IF(ISNUMBER(SEARCH("At-Promise (Primary Focus)", LOWER(INDEX(Paste_Here!X$2:X$610, MATCH(B15, Paste_Here!A$2:A$610, 0))))), "At-Promise: Prim", ""))))), ""), "")</f>
        <v/>
      </c>
      <c r="Z15" s="66"/>
      <c r="AA15" s="77"/>
      <c r="AB15" s="66"/>
      <c r="AC15" s="77" t="str">
        <f>IFERROR(IF(B15&lt;&gt;"", IF(ISNUMBER(SEARCH("Revealed-Potential (Primary Focus)", LOWER(INDEX(Paste_Here!AB$2:AB$610, MATCH(B15, Paste_Here!A$2:A$610, 0))))), "Rev-Potential: Prim", IF(ISNUMBER(SEARCH("Revealed-Potential (Secondary Focus)", LOWER(INDEX(Paste_Here!AB$2:AB$610, MATCH(B15, Paste_Here!A$2:A$610, 0))))), "Rev-Potential: Sec", IF(ISNUMBER(SEARCH("Monitoring", LOWER(INDEX(Paste_Here!AB$2:AB$610, MATCH(B15, Paste_Here!A$2:A$610, 0))))), "Monitoring", IF(ISNUMBER(SEARCH("At-Promise (Secondary Focus)", LOWER(INDEX(Paste_Here!AB$2:AB$610, MATCH(B15, Paste_Here!A$2:A$610, 0))))), "At-Promise: Sec", IF(ISNUMBER(SEARCH("At-Promise (Primary Focus)", LOWER(INDEX(Paste_Here!AB$2:AB$610, MATCH(B15, Paste_Here!A$2:A$610, 0))))), "At-Promise: Prim", ""))))), ""), "")</f>
        <v/>
      </c>
      <c r="AD15" s="66"/>
      <c r="AE15" s="77"/>
      <c r="AF15" s="66"/>
      <c r="AG15" s="77"/>
      <c r="AH15" s="66"/>
      <c r="AI15" s="77"/>
      <c r="AJ15" s="66"/>
      <c r="AK15" s="77"/>
      <c r="AL15" s="66"/>
      <c r="AM15" s="77"/>
      <c r="AN15" s="66"/>
      <c r="AO15" s="77"/>
      <c r="AP15" s="66"/>
      <c r="AQ15" s="77"/>
      <c r="AR15" s="66"/>
      <c r="AS15" s="77"/>
      <c r="AT15" s="66"/>
      <c r="AU15" s="66"/>
      <c r="AV15" s="77" t="str">
        <f t="shared" si="6"/>
        <v/>
      </c>
      <c r="AW15" s="66"/>
      <c r="AX15" s="77" t="str">
        <f>IFERROR(IF(B15&lt;&gt;"", IF(AND(INDEX(Paste_Here!AC$2:AC$610, MATCH(B15, Paste_Here!A$2:A$610, 0))&lt;&gt;"", ISNUMBER(VALUE(INDEX(Paste_Here!AC$2:AC$610, MATCH(B15, Paste_Here!A$2:A$610, 0))))), INDEX(Paste_Here!AC$2:AC$610, MATCH(B15, Paste_Here!A$2:A$610, 0)), ""), ""), "")</f>
        <v/>
      </c>
      <c r="AY15" s="66"/>
      <c r="AZ15" s="77" t="str">
        <f>IFERROR(IF(B15&lt;&gt;"", IF(AND(INDEX(Paste_Here!AD$2:AD$610, MATCH(B15, Paste_Here!A$2:A$610, 0))&lt;&gt;"", ISNUMBER(VALUE(INDEX(Paste_Here!AD$2:AD$610, MATCH(B15, Paste_Here!A$2:A$610, 0))))), TEXT(ROUND(VALUE(INDEX(Paste_Here!AD$2:AD$610, MATCH(B15, Paste_Here!A$2:A$610, 0))), 2), "0.00"), ""), ""), "")</f>
        <v/>
      </c>
      <c r="BA15" s="66"/>
      <c r="BB15" s="77" t="str">
        <f>IFERROR(IF(B15&lt;&gt;"", IF(LOWER(INDEX(Paste_Here!AE$2:AE$610, MATCH(B15, Paste_Here!A$2:A$610, 0)))="approaching expectations", "Approaching", IF(LOWER(INDEX(Paste_Here!AE$2:AE$610, MATCH(B15, Paste_Here!A$2:A$610, 0)))="met expectations", "Met", IF(LOWER(INDEX(Paste_Here!AE$2:AE$610, MATCH(B15, Paste_Here!A$2:A$610, 0)))="exceeded expectations", "Exceeded", IF(LOWER(INDEX(Paste_Here!AE$2:AE$610, MATCH(B15, Paste_Here!A$2:A$610, 0)))="below expectations", "Below", "")))), ""), "")</f>
        <v/>
      </c>
      <c r="BC15" s="66"/>
      <c r="BD15" s="77" t="str">
        <f>IFERROR(IF(B15&lt;&gt;"", IF(AND(INDEX(Paste_Here!T$2:T$610, MATCH(B15, Paste_Here!A$2:A$610, 0))&lt;&gt;"", ISNUMBER(VALUE(INDEX(Paste_Here!T$2:T$610, MATCH(B15, Paste_Here!A$2:A$610, 0))))), INDEX(Paste_Here!T$2:T$610, MATCH(B15, Paste_Here!A$2:A$610, 0)), ""), ""), "")</f>
        <v/>
      </c>
      <c r="BE15" s="66"/>
      <c r="BF15" s="77"/>
      <c r="BG15" s="66"/>
      <c r="BH15" s="77"/>
      <c r="BI15" s="66"/>
      <c r="BJ15" s="77"/>
      <c r="BK15" s="66"/>
      <c r="BL15" s="77" t="str">
        <f>IFERROR(IF(B15&lt;&gt;"", IF(AND(INDEX(Paste_Here!N$2:N$610, MATCH(B15, Paste_Here!A$2:A$610, 0))&lt;&gt;"", ISNUMBER(VALUE(INDEX(Paste_Here!N$2:N$610, MATCH(B15, Paste_Here!A$2:A$610, 0))))), INDEX(Paste_Here!N$2:N$610, MATCH(B15, Paste_Here!A$2:A$610, 0)), ""), ""), "")</f>
        <v/>
      </c>
      <c r="BM15" s="66"/>
      <c r="BN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BO15" s="66"/>
      <c r="BP15" s="77" t="str" cm="1">
        <f t="array" aca="1" ref="BP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BQ15" s="66"/>
      <c r="BR15" s="66"/>
      <c r="BS15" s="77"/>
      <c r="BT15" s="66"/>
      <c r="BU15" s="77"/>
      <c r="BV15" s="66"/>
      <c r="BW15" s="77"/>
      <c r="BX15" s="66"/>
      <c r="BY15" s="77"/>
      <c r="BZ15" s="66"/>
      <c r="CA15" s="77"/>
      <c r="CB15" s="66"/>
      <c r="CC15" s="77"/>
      <c r="CD15" s="66"/>
      <c r="CE15" s="77"/>
      <c r="CF15" s="66"/>
      <c r="CG15" s="77"/>
      <c r="CH15" s="66"/>
      <c r="CI15" s="77"/>
      <c r="CJ15" s="66"/>
      <c r="CK15" s="77"/>
      <c r="CL15" s="66"/>
      <c r="CM15" s="77"/>
      <c r="CN15" s="66"/>
      <c r="CO15" s="66"/>
      <c r="CP15" s="77" t="str">
        <f t="shared" si="7"/>
        <v/>
      </c>
      <c r="CQ15" s="66"/>
      <c r="CR15" s="77" t="str">
        <f>IFERROR(IF(B15&lt;&gt;"", IF(AND(INDEX(Paste_Here!Y$2:Y$610, MATCH(B15, Paste_Here!A$2:A$610, 0))&lt;&gt;"", ISNUMBER(VALUE(INDEX(Paste_Here!Y$2:Y$610, MATCH(B15, Paste_Here!A$2:A$610, 0))))), INDEX(Paste_Here!Y$2:Y$610, MATCH(B15, Paste_Here!A$2:A$610, 0)), ""), ""), "")</f>
        <v/>
      </c>
      <c r="CS15" s="66"/>
      <c r="CT15" s="77" t="str">
        <f>IFERROR(IF(B15&lt;&gt;"", IF(AND(INDEX(Paste_Here!AA$2:AA$610, MATCH(B15, Paste_Here!A$2:A$610, 0))&lt;&gt;"", ISNUMBER(--INDEX(Paste_Here!AA$2:AA$610, MATCH(B15, Paste_Here!A$2:A$610, 0)))), TEXT(ROUND(--INDEX(Paste_Here!AA$2:AA$610, MATCH(B15, Paste_Here!A$2:A$610, 0)), 2), "0.00"), ""), ""), "")</f>
        <v/>
      </c>
      <c r="CU15" s="66"/>
      <c r="CV15" s="77" t="str">
        <f>IFERROR(IF(B15&lt;&gt;"", IF(LOWER(INDEX(Paste_Here!Z$2:Z$610, MATCH(B15, Paste_Here!A$2:A$610, 0)))="approaching expectations", "Approaching", IF(LOWER(INDEX(Paste_Here!Z$2:Z$610, MATCH(B15, Paste_Here!A$2:A$610, 0)))="met expectations", "Met", IF(LOWER(INDEX(Paste_Here!Z$2:Z$610, MATCH(B15, Paste_Here!A$2:A$610, 0)))="exceeded expectations", "Exceeded", IF(LOWER(INDEX(Paste_Here!Z$2:Z$610, MATCH(B15, Paste_Here!A$2:A$610, 0)))="below expectations", "Below", "")))), ""), "")</f>
        <v/>
      </c>
      <c r="CW15" s="66"/>
      <c r="CX15" s="77"/>
      <c r="CY15" s="66"/>
      <c r="CZ15" s="77" t="str">
        <f>IFERROR(IF(B15&lt;&gt;"", IF(AND(INDEX(Paste_Here!AL$2:AL$610, MATCH(B15, Paste_Here!A$2:A$610, 0))&lt;&gt;"", ISNUMBER(VALUE(INDEX(Paste_Here!AL$2:AL$610, MATCH(B15, Paste_Here!A$2:A$610, 0))))), INDEX(Paste_Here!AL$2:AL$610, MATCH(B15, Paste_Here!A$2:A$610, 0)), ""), ""), "")</f>
        <v/>
      </c>
      <c r="DA15" s="66"/>
      <c r="DB15" s="77" t="str">
        <f>IFERROR(IF(B15&lt;&gt;"", IF(ISNUMBER(SEARCH("highrisk", LOWER(INDEX(Paste_Here!AM$2:AM$610, MATCH(B15, Paste_Here!A$2:A$610, 0))))), "High Risk", IF(ISNUMBER(SEARCH("lowrisk", LOWER(INDEX(Paste_Here!AM$2:AM$610, MATCH(B15, Paste_Here!A$2:A$610, 0))))), "Low Risk", IF(ISNUMBER(SEARCH("somerisk", LOWER(INDEX(Paste_Here!AM$2:AM$610, MATCH(B15, Paste_Here!A$2:A$610, 0))))), "Some Risk", ""))), ""), "")</f>
        <v/>
      </c>
      <c r="DC15" s="66"/>
      <c r="DD15" s="77" t="str">
        <f>IFERROR(IF(B15&lt;&gt;"", IF(AND(INDEX(Paste_Here!AN$2:AN$610, MATCH(B15, Paste_Here!A$2:A$610, 0))&lt;&gt;"", ISNUMBER(VALUE(INDEX(Paste_Here!AN$2:AN$610, MATCH(B15, Paste_Here!A$2:A$610, 0))))), INDEX(Paste_Here!AN$2:AN$610, MATCH(B15, Paste_Here!A$2:A$610, 0)), ""), ""), "")</f>
        <v/>
      </c>
      <c r="DE15" s="66"/>
      <c r="DF15" s="77" t="str">
        <f>IFERROR(IF(B15&lt;&gt;"", IF(AND(INDEX(Paste_Here!Q$2:Q$610, MATCH(B15, Paste_Here!A$2:A$610, 0))&lt;&gt;"", ISNUMBER(VALUE(INDEX(Paste_Here!Q$2:Q$610, MATCH(B15, Paste_Here!A$2:A$610, 0))))), INDEX(Paste_Here!Q$2:Q$610, MATCH(B15, Paste_Here!A$2:A$610, 0)), ""), ""), "")</f>
        <v/>
      </c>
      <c r="DG15" s="66"/>
      <c r="DH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DI15" s="66"/>
      <c r="DJ15" s="77" t="str" cm="1">
        <f t="array" aca="1" ref="DJ15" ca="1">IFERROR(VALUE(IF(ISNUMBER(SEARCH("EM", INDEX(Paste_Here!S$2:S$500, MATCH(B15, Paste_Here!A$2:A$500, 0)))), "-" &amp; _xlfn.TEXTJOIN("", TRUE, IF(ISNUMBER(--MID(INDEX(Paste_Here!S$2:S$500, MATCH(B15, Paste_Here!A$2:A$500, 0)), ROW(INDIRECT("1:"&amp;LEN(INDEX(Paste_Here!S$2:S$500, MATCH(B15, Paste_Here!A$2:A$500, 0))))), 1)), MID(INDEX(Paste_Here!S$2:S$500, MATCH(B15, Paste_Here!A$2:A$500, 0)), ROW(INDIRECT("1:"&amp;LEN(INDEX(Paste_Here!S$2:S$500, MATCH(B15, Paste_Here!A$2:A$500, 0))))), 1), "")), _xlfn.TEXTJOIN("", TRUE, IF(ISNUMBER(--MID(INDEX(Paste_Here!S$2:S$500, MATCH(B15, Paste_Here!A$2:A$500, 0)), ROW(INDIRECT("1:"&amp;LEN(INDEX(Paste_Here!S$2:S$500, MATCH(B15, Paste_Here!A$2:A$500, 0))))), 1)), MID(INDEX(Paste_Here!S$2:S$500, MATCH(B15, Paste_Here!A$2:A$500, 0)), ROW(INDIRECT("1:"&amp;LEN(INDEX(Paste_Here!S$2:S$500, MATCH(B15, Paste_Here!A$2:A$500, 0))))), 1), "")))), "")</f>
        <v/>
      </c>
      <c r="DK15" s="66"/>
      <c r="DL15" s="66"/>
      <c r="DM15" s="77" t="str">
        <f t="shared" si="8"/>
        <v/>
      </c>
      <c r="DN15" s="66"/>
      <c r="DO15" s="77" t="str">
        <f>IFERROR(IF(B15&lt;&gt;"", IF(AND(INDEX(Paste_Here!AF$2:AF$610, MATCH(B15, Paste_Here!A$2:A$610, 0))&lt;&gt;"", ISNUMBER(VALUE(INDEX(Paste_Here!AF$2:AF$610, MATCH(B15, Paste_Here!A$2:A$610, 0))))), INDEX(Paste_Here!AF$2:AF$610, MATCH(B15, Paste_Here!A$2:A$610, 0)), ""), ""), "")</f>
        <v/>
      </c>
      <c r="DP15" s="66"/>
      <c r="DQ15" s="77" t="str">
        <f>IFERROR(IF(B15&lt;&gt;"", IF(AND(INDEX(Paste_Here!AG$2:AG$610, MATCH(B15, Paste_Here!A$2:A$610, 0))&lt;&gt;"", ISNUMBER(--INDEX(Paste_Here!AG$2:AG$610, MATCH(B15, Paste_Here!A$2:A$610, 0)))), TEXT(ROUND(--INDEX(Paste_Here!AG$2:AG$610, MATCH(B15, Paste_Here!A$2:A$610, 0)), 2), "0.00"), ""), ""), "")</f>
        <v/>
      </c>
      <c r="DR15" s="66"/>
      <c r="DS15" s="77" t="str">
        <f>IFERROR(IF(B15&lt;&gt;"", IF(LOWER(INDEX(Paste_Here!AH$2:AH$610, MATCH(B15, Paste_Here!A$2:A$610, 0)))="approaching expectations", "Approaching", IF(LOWER(INDEX(Paste_Here!AH$2:AH$610, MATCH(B15, Paste_Here!A$2:A$610, 0)))="met expectations", "Met", IF(LOWER(INDEX(Paste_Here!AH$2:AH$610, MATCH(B15, Paste_Here!A$2:A$610, 0)))="exceeded expectations", "Exceeded", IF(LOWER(INDEX(Paste_Here!AH$2:AH$610, MATCH(B15, Paste_Here!A$2:A$610, 0)))="below expectations", "Below", "")))), ""), "")</f>
        <v/>
      </c>
      <c r="DT15" s="66"/>
      <c r="DU15" s="77" t="str">
        <f>IFERROR(IF(B15&lt;&gt;"", IF(AND(INDEX(Paste_Here!U$2:U$610, MATCH(B15, Paste_Here!A$2:A$610, 0))&lt;&gt;"", ISNUMBER(VALUE(INDEX(Paste_Here!U$2:U$610, MATCH(B15, Paste_Here!A$2:A$610, 0))))), INDEX(Paste_Here!U$2:U$610, MATCH(B15, Paste_Here!A$2:A$610, 0)), ""), ""), "")</f>
        <v/>
      </c>
      <c r="DV15" s="66"/>
      <c r="DW15" s="77"/>
      <c r="DX15" s="66"/>
      <c r="DY15" s="77" t="str">
        <f>IFERROR(IF(B15&lt;&gt;"", IF(AND(INDEX(Paste_Here!AI$2:AI$610, MATCH(B15, Paste_Here!A$2:A$610, 0))&lt;&gt;"", ISNUMBER(VALUE(INDEX(Paste_Here!AI$2:AI$610, MATCH(B15, Paste_Here!A$2:A$610, 0))))), INDEX(Paste_Here!AI$2:AI$610, MATCH(B15, Paste_Here!A$2:A$610, 0)), ""), ""), "")</f>
        <v/>
      </c>
      <c r="DZ15" s="66"/>
      <c r="EA15" s="77" t="str">
        <f>IFERROR(IF(B15&lt;&gt;"", IF(AND(INDEX(Paste_Here!AJ$2:AJ$610, MATCH(B15, Paste_Here!A$2:A$610, 0))&lt;&gt;"", ISNUMBER(--INDEX(Paste_Here!AJ$2:AJ$610, MATCH(B15, Paste_Here!A$2:A$610, 0)))), TEXT(ROUND(--INDEX(Paste_Here!AJ$2:AJ$610, MATCH(B15, Paste_Here!A$2:A$610, 0)), 2), "0.00"), ""), ""), "")</f>
        <v/>
      </c>
      <c r="EB15" s="66"/>
      <c r="EC15" s="77" t="str">
        <f>IFERROR(IF(B15&lt;&gt;"", IF(LOWER(INDEX(Paste_Here!AK$2:AK$610, MATCH(B15, Paste_Here!A$2:A$610, 0)))="approaching expectations", "Approaching", IF(LOWER(INDEX(Paste_Here!AK$2:AK$610, MATCH(B15, Paste_Here!A$2:A$610, 0)))="met expectations", "Met", IF(LOWER(INDEX(Paste_Here!AK$2:AK$610, MATCH(B15, Paste_Here!A$2:A$610, 0)))="exceeded expectations", "Exceeded", IF(LOWER(INDEX(Paste_Here!AK$2:AK$610, MATCH(B15, Paste_Here!A$2:A$610, 0)))="below expectations", "Below", "")))), ""), "")</f>
        <v/>
      </c>
      <c r="ED15" s="66"/>
      <c r="EE15" s="77"/>
      <c r="EF15" s="66"/>
      <c r="EG15" s="77"/>
      <c r="EH15" s="66"/>
      <c r="EI15" s="66"/>
      <c r="EJ15" s="77" t="str">
        <f t="shared" si="9"/>
        <v/>
      </c>
      <c r="EK15" s="66"/>
      <c r="EL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EM15" s="66"/>
      <c r="EN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EO15" s="66"/>
      <c r="EP15" s="77"/>
      <c r="EQ15" s="66"/>
      <c r="ER15" s="77" t="str">
        <f>IFERROR(IF(B15&lt;&gt;"", IF(AND(INDEX(Paste_Here!AT$2:AT$610, MATCH(B15, Paste_Here!A$2:A$610, 0))&lt;&gt;"", ISNUMBER(VALUE(INDEX(Paste_Here!AT$2:AT$610, MATCH(B15, Paste_Here!A$2:A$610, 0))))), INDEX(Paste_Here!AT$2:AT$610, MATCH(B15, Paste_Here!A$2:A$610, 0)), ""), ""), "")</f>
        <v/>
      </c>
      <c r="ES15" s="66"/>
      <c r="ET15" s="77" t="str">
        <f>IFERROR(IF(B15&lt;&gt;"", IF(AND(INDEX(Paste_Here!AV$2:AV$610, MATCH(B15, Paste_Here!A$2:A$610, 0))&lt;&gt;"", ISNUMBER(VALUE(INDEX(Paste_Here!AV$2:AV$610, MATCH(B15, Paste_Here!A$2:A$610, 0))))), INDEX(Paste_Here!AV$2:AV$610, MATCH(B15, Paste_Here!A$2:A$610, 0)), ""), ""), "")</f>
        <v/>
      </c>
      <c r="EU15" s="66"/>
      <c r="EV15" s="77"/>
      <c r="EW15" s="66"/>
      <c r="EX15" s="77" t="str">
        <f>IFERROR(IF(B15&lt;&gt;"", IF(AND(INDEX(Paste_Here!AU$2:AU$610, MATCH(B15, Paste_Here!A$2:A$610, 0))&lt;&gt;"", ISNUMBER(VALUE(INDEX(Paste_Here!AU$2:AU$610, MATCH(B15, Paste_Here!A$2:A$610, 0))))), INDEX(Paste_Here!AU$2:AU$610, MATCH(B15, Paste_Here!A$2:A$610, 0)), ""), ""), "")</f>
        <v/>
      </c>
      <c r="EY15" s="66"/>
      <c r="EZ15" s="77" t="str">
        <f>IFERROR(IF(B15&lt;&gt;"", IF(AND(INDEX(Paste_Here!AW$2:AW$610, MATCH(B15, Paste_Here!A$2:A$610, 0))&lt;&gt;"", ISNUMBER(VALUE(INDEX(Paste_Here!AW$2:AW$610, MATCH(B15, Paste_Here!A$2:A$610, 0))))), INDEX(Paste_Here!AW$2:AW$610, MATCH(B15, Paste_Here!A$2:A$610, 0)), ""), ""), "")</f>
        <v/>
      </c>
      <c r="FA15" s="66"/>
      <c r="FB15" s="77"/>
      <c r="FC15" s="66"/>
      <c r="FD15" s="77"/>
      <c r="FE15" s="66"/>
      <c r="FF15" s="66"/>
      <c r="FG15" s="77" t="str">
        <f t="shared" si="10"/>
        <v/>
      </c>
      <c r="FH15" s="66"/>
      <c r="FI15" s="77" t="str">
        <f>IFERROR(IF(B15&lt;&gt;"", IF(ISNUMBER(SEARCH("s", LOWER(INDEX(Paste_Here!M$2:M$610, MATCH(B15, Paste_Here!A$2:A$610, 0))))), "Yes", IF(INDEX(Paste_Here!M$2:M$610, MATCH(B15, Paste_Here!A$2:A$610, 0))&lt;&gt;"", "No", "")), ""), "")</f>
        <v/>
      </c>
      <c r="FJ15" s="66"/>
      <c r="FK15" s="77" t="str">
        <f>IFERROR(IF(B15&lt;&gt;"", IF(ISNUMBER(SEARCH("yes", LOWER(INDEX(Paste_Here!F$2:F$610, MATCH(B15, Paste_Here!A$2:A$610, 0))))), "Yes", IF(ISNUMBER(SEARCH("no", LOWER(INDEX(Paste_Here!F$2:F$610, MATCH(B15, Paste_Here!A$2:A$610, 0))))), "No", "")), ""), "")</f>
        <v/>
      </c>
      <c r="FL15" s="66"/>
      <c r="FM15" s="77" t="str">
        <f>IFERROR(IF(B15&lt;&gt;"", IF(ISNUMBER(SEARCH("english language learner", LOWER(INDEX(Paste_Here!C$2:C$610, MATCH(B15, Paste_Here!A$2:A$610, 0))))), "Yes", ""), ""), "")</f>
        <v/>
      </c>
      <c r="FN15" s="66"/>
      <c r="FO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FP15" s="66"/>
      <c r="FQ15" s="77" t="str">
        <f>IFERROR(IF(B15&lt;&gt;"", IF(ISNUMBER(SEARCH("yes", LOWER(INDEX(Paste_Here!L$2:L$610, MATCH(B15, Paste_Here!A$2:A$610, 0))))), "Yes", IF(ISNUMBER(SEARCH("no", LOWER(INDEX(Paste_Here!L$2:L$610, MATCH(B15, Paste_Here!A$2:A$610, 0))))), "No", "")), ""), "")</f>
        <v/>
      </c>
      <c r="FR15" s="66"/>
      <c r="FS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FT15" s="66"/>
      <c r="FU15" s="77"/>
      <c r="FV15" s="66"/>
      <c r="FW15" s="77" t="str">
        <f>IFERROR(IF(B15&lt;&gt;"", IF(AND(INDEX(Paste_Here!D$2:D$610, MATCH(B15, Paste_Here!A$2:A$610, 0))&lt;&gt;"", ISNUMBER(VALUE(INDEX(Paste_Here!D$2:D$610, MATCH(B15, Paste_Here!A$2:A$610, 0))))), INDEX(Paste_Here!D$2:D$610, MATCH(B15, Paste_Here!A$2:A$610, 0)), ""), ""), "")</f>
        <v/>
      </c>
      <c r="FX15" s="66"/>
      <c r="FY15" s="77" t="str">
        <f>IFERROR(IF(B15&lt;&gt;"", IF(AND(INDEX(Paste_Here!G$2:G$610, MATCH(B15, Paste_Here!A$2:A$610, 0))&lt;&gt;"", ISNUMBER(VALUE(INDEX(Paste_Here!G$2:G$610, MATCH(B15, Paste_Here!A$2:A$610, 0))))), INDEX(Paste_Here!G$2:G$610, MATCH(B15, Paste_Here!A$2:A$610, 0)), ""), ""), "")</f>
        <v/>
      </c>
      <c r="FZ15" s="66"/>
      <c r="GA15" s="95"/>
      <c r="GB15" s="66"/>
      <c r="GC15" s="66"/>
      <c r="GE15" s="66"/>
      <c r="GG15" s="66"/>
      <c r="GI15" s="66"/>
      <c r="GK15" s="66"/>
      <c r="GM15" s="66"/>
      <c r="GO15" s="66"/>
      <c r="GQ15" s="66"/>
      <c r="GS15" s="66"/>
      <c r="GU15" s="66"/>
      <c r="GW15" s="66"/>
      <c r="GY15" s="66"/>
      <c r="GZ15" s="66"/>
      <c r="HB15" s="66"/>
      <c r="HD15" s="66"/>
      <c r="HF15" s="66"/>
      <c r="HH15" s="66"/>
      <c r="HJ15" s="66"/>
      <c r="HL15" s="66"/>
      <c r="HN15" s="66"/>
      <c r="HP15" s="66"/>
      <c r="HR15" s="66"/>
      <c r="HT15" s="66"/>
      <c r="HV15" s="66"/>
      <c r="HW15" s="66"/>
      <c r="HY15" s="66"/>
      <c r="IA15" s="66"/>
      <c r="IC15" s="66"/>
      <c r="IE15" s="66"/>
      <c r="IG15" s="66"/>
      <c r="II15" s="66"/>
      <c r="IK15" s="66"/>
      <c r="IM15" s="66"/>
      <c r="IO15" s="66"/>
      <c r="IQ15" s="66"/>
      <c r="IS15" s="66"/>
      <c r="IT15" s="66"/>
      <c r="IV15" s="66"/>
      <c r="IX15" s="66"/>
      <c r="IZ15" s="66"/>
      <c r="JB15" s="66"/>
      <c r="JD15" s="66"/>
      <c r="JF15" s="66"/>
      <c r="JH15" s="66"/>
      <c r="JJ15" s="66"/>
      <c r="JL15" s="66"/>
      <c r="JN15" s="66"/>
      <c r="JP15" s="66"/>
      <c r="JS15" s="1" t="str" cm="1">
        <f t="array" ref="JS15">IFERROR(INDEX(Paste_Here!$B$2:$B$610, MATCH(0, COUNTIF(JS$4:JS14, Paste_Here!$B$2:$B$610) + IF(Paste_Here!$B$2:$B$610="", 1, 0), 0)), "")</f>
        <v/>
      </c>
      <c r="JT15" s="1" t="str">
        <f>IF(JS15&lt;&gt;"", INDEX(Paste_Here!$A$2:$A$610, MATCH(JS15, Paste_Here!$B$2:$B$610, 0)), "")</f>
        <v/>
      </c>
      <c r="JU15" s="1" t="str">
        <f t="shared" si="11"/>
        <v/>
      </c>
      <c r="JV15" s="1" t="str" cm="1">
        <f t="array" ref="JV15">IFERROR(INDEX($JU$5:$JU$610, MATCH(SMALL(IF($JU$5:$JU$610&lt;&gt;"", COUNTIF($JU$5:$JU$610, "&lt;"&amp;$JU$5:$JU$610)+1), ROW()-ROW($JV$5)+1), COUNTIF($JU$5:$JU$610, "&lt;"&amp;$JU$5:$JU$610)+1, 0)), "")</f>
        <v/>
      </c>
    </row>
    <row r="16" spans="1:282">
      <c r="A16" s="66"/>
      <c r="B16" s="77" t="str">
        <f t="shared" si="2"/>
        <v/>
      </c>
      <c r="C16" s="66"/>
      <c r="D16" s="77" t="str">
        <f>IFERROR(IF(B16&lt;&gt;"", IF(COUNTIF(INDEX(Paste_Here!AS$2:AS$610, MATCH(B16, Paste_Here!A$2:A$610, 0), 0), "yes") &gt; 0, "Yes", IF(COUNTIF(INDEX(Paste_Here!AS$2:AS$610, MATCH(B16, Paste_Here!A$2:A$610, 0), 0), "no") &gt; 0, "No", "")), ""), "")</f>
        <v/>
      </c>
      <c r="E16" s="66"/>
      <c r="F16" s="77" t="str">
        <f t="shared" si="3"/>
        <v/>
      </c>
      <c r="G16" s="66"/>
      <c r="H16" s="77" t="str">
        <f>IFERROR(IF(B16&lt;&gt;"", IF(COUNTIF(INDEX(Paste_Here!AO$2:AR$610, MATCH(B16, Paste_Here!A$2:A$610, 0), 0), "yes") &gt; 0, "Yes", IF(COUNTIF(INDEX(Paste_Here!AO$2:AR$610, MATCH(B16, Paste_Here!A$2:A$610, 0), 0), "no") &gt; 0, "No", "")), ""), "")</f>
        <v/>
      </c>
      <c r="I16" s="66"/>
      <c r="J16" s="77" t="str">
        <f t="shared" si="4"/>
        <v/>
      </c>
      <c r="K16" s="66"/>
      <c r="L16" s="77" t="str">
        <f>IFERROR(IF(B16&lt;&gt;"", IF(ISNUMBER(SEARCH("yes", LOWER(INDEX(Paste_Here!W$2:W$610, MATCH(B16, Paste_Here!A$2:A$610, 0))))), "Yes", IF(ISNUMBER(SEARCH("no", LOWER(INDEX(Paste_Here!W$2:W$610, MATCH(B16, Paste_Here!A$2:A$610, 0))))), "No", "")), ""), "")</f>
        <v/>
      </c>
      <c r="M16" s="66"/>
      <c r="N16" s="77"/>
      <c r="O16" s="66"/>
      <c r="P16" s="77" t="str">
        <f>IFERROR(IF(B16&lt;&gt;"", IF(ISNUMBER(SEARCH("yes", LOWER(INDEX(Paste_Here!V$2:V$610, MATCH(B16, Paste_Here!A$2:A$610, 0))))), "Yes", IF(ISNUMBER(SEARCH("no", LOWER(INDEX(Paste_Here!V$2:V$610, MATCH(B16, Paste_Here!A$2:A$610, 0))))), "No", "")), ""), "")</f>
        <v/>
      </c>
      <c r="Q16" s="66"/>
      <c r="R16" s="77"/>
      <c r="S16" s="66"/>
      <c r="T16" s="77"/>
      <c r="U16" s="66"/>
      <c r="V16" s="66"/>
      <c r="W16" s="77" t="str">
        <f t="shared" si="5"/>
        <v/>
      </c>
      <c r="X16" s="66"/>
      <c r="Y16" s="77" t="str">
        <f>IFERROR(IF(B16&lt;&gt;"", IF(ISNUMBER(SEARCH("Revealed-Potential (Primary Focus)", LOWER(INDEX(Paste_Here!X$2:X$610, MATCH(B16, Paste_Here!A$2:A$610, 0))))), "Rev-Potential: Prim", IF(ISNUMBER(SEARCH("Revealed-Potential (Secondary Focus)", LOWER(INDEX(Paste_Here!X$2:X$610, MATCH(B16, Paste_Here!A$2:A$610, 0))))), "Rev-Potential: Sec", IF(ISNUMBER(SEARCH("Monitoring", LOWER(INDEX(Paste_Here!X$2:X$610, MATCH(B16, Paste_Here!A$2:A$610, 0))))), "Monitoring", IF(ISNUMBER(SEARCH("At-Promise (Secondary Focus)", LOWER(INDEX(Paste_Here!X$2:X$610, MATCH(B16, Paste_Here!A$2:A$610, 0))))), "At-Promise: Sec", IF(ISNUMBER(SEARCH("At-Promise (Primary Focus)", LOWER(INDEX(Paste_Here!X$2:X$610, MATCH(B16, Paste_Here!A$2:A$610, 0))))), "At-Promise: Prim", ""))))), ""), "")</f>
        <v/>
      </c>
      <c r="Z16" s="66"/>
      <c r="AA16" s="77"/>
      <c r="AB16" s="66"/>
      <c r="AC16" s="77" t="str">
        <f>IFERROR(IF(B16&lt;&gt;"", IF(ISNUMBER(SEARCH("Revealed-Potential (Primary Focus)", LOWER(INDEX(Paste_Here!AB$2:AB$610, MATCH(B16, Paste_Here!A$2:A$610, 0))))), "Rev-Potential: Prim", IF(ISNUMBER(SEARCH("Revealed-Potential (Secondary Focus)", LOWER(INDEX(Paste_Here!AB$2:AB$610, MATCH(B16, Paste_Here!A$2:A$610, 0))))), "Rev-Potential: Sec", IF(ISNUMBER(SEARCH("Monitoring", LOWER(INDEX(Paste_Here!AB$2:AB$610, MATCH(B16, Paste_Here!A$2:A$610, 0))))), "Monitoring", IF(ISNUMBER(SEARCH("At-Promise (Secondary Focus)", LOWER(INDEX(Paste_Here!AB$2:AB$610, MATCH(B16, Paste_Here!A$2:A$610, 0))))), "At-Promise: Sec", IF(ISNUMBER(SEARCH("At-Promise (Primary Focus)", LOWER(INDEX(Paste_Here!AB$2:AB$610, MATCH(B16, Paste_Here!A$2:A$610, 0))))), "At-Promise: Prim", ""))))), ""), "")</f>
        <v/>
      </c>
      <c r="AD16" s="66"/>
      <c r="AE16" s="77"/>
      <c r="AF16" s="66"/>
      <c r="AG16" s="77"/>
      <c r="AH16" s="66"/>
      <c r="AI16" s="77"/>
      <c r="AJ16" s="66"/>
      <c r="AK16" s="77"/>
      <c r="AL16" s="66"/>
      <c r="AM16" s="77"/>
      <c r="AN16" s="66"/>
      <c r="AO16" s="77"/>
      <c r="AP16" s="66"/>
      <c r="AQ16" s="77"/>
      <c r="AR16" s="66"/>
      <c r="AS16" s="77"/>
      <c r="AT16" s="66"/>
      <c r="AU16" s="66"/>
      <c r="AV16" s="77" t="str">
        <f t="shared" si="6"/>
        <v/>
      </c>
      <c r="AW16" s="66"/>
      <c r="AX16" s="77" t="str">
        <f>IFERROR(IF(B16&lt;&gt;"", IF(AND(INDEX(Paste_Here!AC$2:AC$610, MATCH(B16, Paste_Here!A$2:A$610, 0))&lt;&gt;"", ISNUMBER(VALUE(INDEX(Paste_Here!AC$2:AC$610, MATCH(B16, Paste_Here!A$2:A$610, 0))))), INDEX(Paste_Here!AC$2:AC$610, MATCH(B16, Paste_Here!A$2:A$610, 0)), ""), ""), "")</f>
        <v/>
      </c>
      <c r="AY16" s="66"/>
      <c r="AZ16" s="77" t="str">
        <f>IFERROR(IF(B16&lt;&gt;"", IF(AND(INDEX(Paste_Here!AD$2:AD$610, MATCH(B16, Paste_Here!A$2:A$610, 0))&lt;&gt;"", ISNUMBER(VALUE(INDEX(Paste_Here!AD$2:AD$610, MATCH(B16, Paste_Here!A$2:A$610, 0))))), TEXT(ROUND(VALUE(INDEX(Paste_Here!AD$2:AD$610, MATCH(B16, Paste_Here!A$2:A$610, 0))), 2), "0.00"), ""), ""), "")</f>
        <v/>
      </c>
      <c r="BA16" s="66"/>
      <c r="BB16" s="77" t="str">
        <f>IFERROR(IF(B16&lt;&gt;"", IF(LOWER(INDEX(Paste_Here!AE$2:AE$610, MATCH(B16, Paste_Here!A$2:A$610, 0)))="approaching expectations", "Approaching", IF(LOWER(INDEX(Paste_Here!AE$2:AE$610, MATCH(B16, Paste_Here!A$2:A$610, 0)))="met expectations", "Met", IF(LOWER(INDEX(Paste_Here!AE$2:AE$610, MATCH(B16, Paste_Here!A$2:A$610, 0)))="exceeded expectations", "Exceeded", IF(LOWER(INDEX(Paste_Here!AE$2:AE$610, MATCH(B16, Paste_Here!A$2:A$610, 0)))="below expectations", "Below", "")))), ""), "")</f>
        <v/>
      </c>
      <c r="BC16" s="66"/>
      <c r="BD16" s="77" t="str">
        <f>IFERROR(IF(B16&lt;&gt;"", IF(AND(INDEX(Paste_Here!T$2:T$610, MATCH(B16, Paste_Here!A$2:A$610, 0))&lt;&gt;"", ISNUMBER(VALUE(INDEX(Paste_Here!T$2:T$610, MATCH(B16, Paste_Here!A$2:A$610, 0))))), INDEX(Paste_Here!T$2:T$610, MATCH(B16, Paste_Here!A$2:A$610, 0)), ""), ""), "")</f>
        <v/>
      </c>
      <c r="BE16" s="66"/>
      <c r="BF16" s="77"/>
      <c r="BG16" s="66"/>
      <c r="BH16" s="77"/>
      <c r="BI16" s="66"/>
      <c r="BJ16" s="77"/>
      <c r="BK16" s="66"/>
      <c r="BL16" s="77" t="str">
        <f>IFERROR(IF(B16&lt;&gt;"", IF(AND(INDEX(Paste_Here!N$2:N$610, MATCH(B16, Paste_Here!A$2:A$610, 0))&lt;&gt;"", ISNUMBER(VALUE(INDEX(Paste_Here!N$2:N$610, MATCH(B16, Paste_Here!A$2:A$610, 0))))), INDEX(Paste_Here!N$2:N$610, MATCH(B16, Paste_Here!A$2:A$610, 0)), ""), ""), "")</f>
        <v/>
      </c>
      <c r="BM16" s="66"/>
      <c r="BN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BO16" s="66"/>
      <c r="BP16" s="77" t="str" cm="1">
        <f t="array" aca="1" ref="BP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BQ16" s="66"/>
      <c r="BR16" s="66"/>
      <c r="BS16" s="77"/>
      <c r="BT16" s="66"/>
      <c r="BU16" s="77"/>
      <c r="BV16" s="66"/>
      <c r="BW16" s="77"/>
      <c r="BX16" s="66"/>
      <c r="BY16" s="77"/>
      <c r="BZ16" s="66"/>
      <c r="CA16" s="77"/>
      <c r="CB16" s="66"/>
      <c r="CC16" s="77"/>
      <c r="CD16" s="66"/>
      <c r="CE16" s="77"/>
      <c r="CF16" s="66"/>
      <c r="CG16" s="77"/>
      <c r="CH16" s="66"/>
      <c r="CI16" s="77"/>
      <c r="CJ16" s="66"/>
      <c r="CK16" s="77"/>
      <c r="CL16" s="66"/>
      <c r="CM16" s="77"/>
      <c r="CN16" s="66"/>
      <c r="CO16" s="66"/>
      <c r="CP16" s="77" t="str">
        <f t="shared" si="7"/>
        <v/>
      </c>
      <c r="CQ16" s="66"/>
      <c r="CR16" s="77" t="str">
        <f>IFERROR(IF(B16&lt;&gt;"", IF(AND(INDEX(Paste_Here!Y$2:Y$610, MATCH(B16, Paste_Here!A$2:A$610, 0))&lt;&gt;"", ISNUMBER(VALUE(INDEX(Paste_Here!Y$2:Y$610, MATCH(B16, Paste_Here!A$2:A$610, 0))))), INDEX(Paste_Here!Y$2:Y$610, MATCH(B16, Paste_Here!A$2:A$610, 0)), ""), ""), "")</f>
        <v/>
      </c>
      <c r="CS16" s="66"/>
      <c r="CT16" s="77" t="str">
        <f>IFERROR(IF(B16&lt;&gt;"", IF(AND(INDEX(Paste_Here!AA$2:AA$610, MATCH(B16, Paste_Here!A$2:A$610, 0))&lt;&gt;"", ISNUMBER(--INDEX(Paste_Here!AA$2:AA$610, MATCH(B16, Paste_Here!A$2:A$610, 0)))), TEXT(ROUND(--INDEX(Paste_Here!AA$2:AA$610, MATCH(B16, Paste_Here!A$2:A$610, 0)), 2), "0.00"), ""), ""), "")</f>
        <v/>
      </c>
      <c r="CU16" s="66"/>
      <c r="CV16" s="77" t="str">
        <f>IFERROR(IF(B16&lt;&gt;"", IF(LOWER(INDEX(Paste_Here!Z$2:Z$610, MATCH(B16, Paste_Here!A$2:A$610, 0)))="approaching expectations", "Approaching", IF(LOWER(INDEX(Paste_Here!Z$2:Z$610, MATCH(B16, Paste_Here!A$2:A$610, 0)))="met expectations", "Met", IF(LOWER(INDEX(Paste_Here!Z$2:Z$610, MATCH(B16, Paste_Here!A$2:A$610, 0)))="exceeded expectations", "Exceeded", IF(LOWER(INDEX(Paste_Here!Z$2:Z$610, MATCH(B16, Paste_Here!A$2:A$610, 0)))="below expectations", "Below", "")))), ""), "")</f>
        <v/>
      </c>
      <c r="CW16" s="66"/>
      <c r="CX16" s="77"/>
      <c r="CY16" s="66"/>
      <c r="CZ16" s="77" t="str">
        <f>IFERROR(IF(B16&lt;&gt;"", IF(AND(INDEX(Paste_Here!AL$2:AL$610, MATCH(B16, Paste_Here!A$2:A$610, 0))&lt;&gt;"", ISNUMBER(VALUE(INDEX(Paste_Here!AL$2:AL$610, MATCH(B16, Paste_Here!A$2:A$610, 0))))), INDEX(Paste_Here!AL$2:AL$610, MATCH(B16, Paste_Here!A$2:A$610, 0)), ""), ""), "")</f>
        <v/>
      </c>
      <c r="DA16" s="66"/>
      <c r="DB16" s="77" t="str">
        <f>IFERROR(IF(B16&lt;&gt;"", IF(ISNUMBER(SEARCH("highrisk", LOWER(INDEX(Paste_Here!AM$2:AM$610, MATCH(B16, Paste_Here!A$2:A$610, 0))))), "High Risk", IF(ISNUMBER(SEARCH("lowrisk", LOWER(INDEX(Paste_Here!AM$2:AM$610, MATCH(B16, Paste_Here!A$2:A$610, 0))))), "Low Risk", IF(ISNUMBER(SEARCH("somerisk", LOWER(INDEX(Paste_Here!AM$2:AM$610, MATCH(B16, Paste_Here!A$2:A$610, 0))))), "Some Risk", ""))), ""), "")</f>
        <v/>
      </c>
      <c r="DC16" s="66"/>
      <c r="DD16" s="77" t="str">
        <f>IFERROR(IF(B16&lt;&gt;"", IF(AND(INDEX(Paste_Here!AN$2:AN$610, MATCH(B16, Paste_Here!A$2:A$610, 0))&lt;&gt;"", ISNUMBER(VALUE(INDEX(Paste_Here!AN$2:AN$610, MATCH(B16, Paste_Here!A$2:A$610, 0))))), INDEX(Paste_Here!AN$2:AN$610, MATCH(B16, Paste_Here!A$2:A$610, 0)), ""), ""), "")</f>
        <v/>
      </c>
      <c r="DE16" s="66"/>
      <c r="DF16" s="77" t="str">
        <f>IFERROR(IF(B16&lt;&gt;"", IF(AND(INDEX(Paste_Here!Q$2:Q$610, MATCH(B16, Paste_Here!A$2:A$610, 0))&lt;&gt;"", ISNUMBER(VALUE(INDEX(Paste_Here!Q$2:Q$610, MATCH(B16, Paste_Here!A$2:A$610, 0))))), INDEX(Paste_Here!Q$2:Q$610, MATCH(B16, Paste_Here!A$2:A$610, 0)), ""), ""), "")</f>
        <v/>
      </c>
      <c r="DG16" s="66"/>
      <c r="DH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DI16" s="66"/>
      <c r="DJ16" s="77" t="str" cm="1">
        <f t="array" aca="1" ref="DJ16" ca="1">IFERROR(VALUE(IF(ISNUMBER(SEARCH("EM", INDEX(Paste_Here!S$2:S$500, MATCH(B16, Paste_Here!A$2:A$500, 0)))), "-" &amp; _xlfn.TEXTJOIN("", TRUE, IF(ISNUMBER(--MID(INDEX(Paste_Here!S$2:S$500, MATCH(B16, Paste_Here!A$2:A$500, 0)), ROW(INDIRECT("1:"&amp;LEN(INDEX(Paste_Here!S$2:S$500, MATCH(B16, Paste_Here!A$2:A$500, 0))))), 1)), MID(INDEX(Paste_Here!S$2:S$500, MATCH(B16, Paste_Here!A$2:A$500, 0)), ROW(INDIRECT("1:"&amp;LEN(INDEX(Paste_Here!S$2:S$500, MATCH(B16, Paste_Here!A$2:A$500, 0))))), 1), "")), _xlfn.TEXTJOIN("", TRUE, IF(ISNUMBER(--MID(INDEX(Paste_Here!S$2:S$500, MATCH(B16, Paste_Here!A$2:A$500, 0)), ROW(INDIRECT("1:"&amp;LEN(INDEX(Paste_Here!S$2:S$500, MATCH(B16, Paste_Here!A$2:A$500, 0))))), 1)), MID(INDEX(Paste_Here!S$2:S$500, MATCH(B16, Paste_Here!A$2:A$500, 0)), ROW(INDIRECT("1:"&amp;LEN(INDEX(Paste_Here!S$2:S$500, MATCH(B16, Paste_Here!A$2:A$500, 0))))), 1), "")))), "")</f>
        <v/>
      </c>
      <c r="DK16" s="66"/>
      <c r="DL16" s="66"/>
      <c r="DM16" s="77" t="str">
        <f t="shared" si="8"/>
        <v/>
      </c>
      <c r="DN16" s="66"/>
      <c r="DO16" s="77" t="str">
        <f>IFERROR(IF(B16&lt;&gt;"", IF(AND(INDEX(Paste_Here!AF$2:AF$610, MATCH(B16, Paste_Here!A$2:A$610, 0))&lt;&gt;"", ISNUMBER(VALUE(INDEX(Paste_Here!AF$2:AF$610, MATCH(B16, Paste_Here!A$2:A$610, 0))))), INDEX(Paste_Here!AF$2:AF$610, MATCH(B16, Paste_Here!A$2:A$610, 0)), ""), ""), "")</f>
        <v/>
      </c>
      <c r="DP16" s="66"/>
      <c r="DQ16" s="77" t="str">
        <f>IFERROR(IF(B16&lt;&gt;"", IF(AND(INDEX(Paste_Here!AG$2:AG$610, MATCH(B16, Paste_Here!A$2:A$610, 0))&lt;&gt;"", ISNUMBER(--INDEX(Paste_Here!AG$2:AG$610, MATCH(B16, Paste_Here!A$2:A$610, 0)))), TEXT(ROUND(--INDEX(Paste_Here!AG$2:AG$610, MATCH(B16, Paste_Here!A$2:A$610, 0)), 2), "0.00"), ""), ""), "")</f>
        <v/>
      </c>
      <c r="DR16" s="66"/>
      <c r="DS16" s="77" t="str">
        <f>IFERROR(IF(B16&lt;&gt;"", IF(LOWER(INDEX(Paste_Here!AH$2:AH$610, MATCH(B16, Paste_Here!A$2:A$610, 0)))="approaching expectations", "Approaching", IF(LOWER(INDEX(Paste_Here!AH$2:AH$610, MATCH(B16, Paste_Here!A$2:A$610, 0)))="met expectations", "Met", IF(LOWER(INDEX(Paste_Here!AH$2:AH$610, MATCH(B16, Paste_Here!A$2:A$610, 0)))="exceeded expectations", "Exceeded", IF(LOWER(INDEX(Paste_Here!AH$2:AH$610, MATCH(B16, Paste_Here!A$2:A$610, 0)))="below expectations", "Below", "")))), ""), "")</f>
        <v/>
      </c>
      <c r="DT16" s="66"/>
      <c r="DU16" s="77" t="str">
        <f>IFERROR(IF(B16&lt;&gt;"", IF(AND(INDEX(Paste_Here!U$2:U$610, MATCH(B16, Paste_Here!A$2:A$610, 0))&lt;&gt;"", ISNUMBER(VALUE(INDEX(Paste_Here!U$2:U$610, MATCH(B16, Paste_Here!A$2:A$610, 0))))), INDEX(Paste_Here!U$2:U$610, MATCH(B16, Paste_Here!A$2:A$610, 0)), ""), ""), "")</f>
        <v/>
      </c>
      <c r="DV16" s="66"/>
      <c r="DW16" s="77"/>
      <c r="DX16" s="66"/>
      <c r="DY16" s="77" t="str">
        <f>IFERROR(IF(B16&lt;&gt;"", IF(AND(INDEX(Paste_Here!AI$2:AI$610, MATCH(B16, Paste_Here!A$2:A$610, 0))&lt;&gt;"", ISNUMBER(VALUE(INDEX(Paste_Here!AI$2:AI$610, MATCH(B16, Paste_Here!A$2:A$610, 0))))), INDEX(Paste_Here!AI$2:AI$610, MATCH(B16, Paste_Here!A$2:A$610, 0)), ""), ""), "")</f>
        <v/>
      </c>
      <c r="DZ16" s="66"/>
      <c r="EA16" s="77" t="str">
        <f>IFERROR(IF(B16&lt;&gt;"", IF(AND(INDEX(Paste_Here!AJ$2:AJ$610, MATCH(B16, Paste_Here!A$2:A$610, 0))&lt;&gt;"", ISNUMBER(--INDEX(Paste_Here!AJ$2:AJ$610, MATCH(B16, Paste_Here!A$2:A$610, 0)))), TEXT(ROUND(--INDEX(Paste_Here!AJ$2:AJ$610, MATCH(B16, Paste_Here!A$2:A$610, 0)), 2), "0.00"), ""), ""), "")</f>
        <v/>
      </c>
      <c r="EB16" s="66"/>
      <c r="EC16" s="77" t="str">
        <f>IFERROR(IF(B16&lt;&gt;"", IF(LOWER(INDEX(Paste_Here!AK$2:AK$610, MATCH(B16, Paste_Here!A$2:A$610, 0)))="approaching expectations", "Approaching", IF(LOWER(INDEX(Paste_Here!AK$2:AK$610, MATCH(B16, Paste_Here!A$2:A$610, 0)))="met expectations", "Met", IF(LOWER(INDEX(Paste_Here!AK$2:AK$610, MATCH(B16, Paste_Here!A$2:A$610, 0)))="exceeded expectations", "Exceeded", IF(LOWER(INDEX(Paste_Here!AK$2:AK$610, MATCH(B16, Paste_Here!A$2:A$610, 0)))="below expectations", "Below", "")))), ""), "")</f>
        <v/>
      </c>
      <c r="ED16" s="66"/>
      <c r="EE16" s="77"/>
      <c r="EF16" s="66"/>
      <c r="EG16" s="77"/>
      <c r="EH16" s="66"/>
      <c r="EI16" s="66"/>
      <c r="EJ16" s="77" t="str">
        <f t="shared" si="9"/>
        <v/>
      </c>
      <c r="EK16" s="66"/>
      <c r="EL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EM16" s="66"/>
      <c r="EN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EO16" s="66"/>
      <c r="EP16" s="77"/>
      <c r="EQ16" s="66"/>
      <c r="ER16" s="77" t="str">
        <f>IFERROR(IF(B16&lt;&gt;"", IF(AND(INDEX(Paste_Here!AT$2:AT$610, MATCH(B16, Paste_Here!A$2:A$610, 0))&lt;&gt;"", ISNUMBER(VALUE(INDEX(Paste_Here!AT$2:AT$610, MATCH(B16, Paste_Here!A$2:A$610, 0))))), INDEX(Paste_Here!AT$2:AT$610, MATCH(B16, Paste_Here!A$2:A$610, 0)), ""), ""), "")</f>
        <v/>
      </c>
      <c r="ES16" s="66"/>
      <c r="ET16" s="77" t="str">
        <f>IFERROR(IF(B16&lt;&gt;"", IF(AND(INDEX(Paste_Here!AV$2:AV$610, MATCH(B16, Paste_Here!A$2:A$610, 0))&lt;&gt;"", ISNUMBER(VALUE(INDEX(Paste_Here!AV$2:AV$610, MATCH(B16, Paste_Here!A$2:A$610, 0))))), INDEX(Paste_Here!AV$2:AV$610, MATCH(B16, Paste_Here!A$2:A$610, 0)), ""), ""), "")</f>
        <v/>
      </c>
      <c r="EU16" s="66"/>
      <c r="EV16" s="77"/>
      <c r="EW16" s="66"/>
      <c r="EX16" s="77" t="str">
        <f>IFERROR(IF(B16&lt;&gt;"", IF(AND(INDEX(Paste_Here!AU$2:AU$610, MATCH(B16, Paste_Here!A$2:A$610, 0))&lt;&gt;"", ISNUMBER(VALUE(INDEX(Paste_Here!AU$2:AU$610, MATCH(B16, Paste_Here!A$2:A$610, 0))))), INDEX(Paste_Here!AU$2:AU$610, MATCH(B16, Paste_Here!A$2:A$610, 0)), ""), ""), "")</f>
        <v/>
      </c>
      <c r="EY16" s="66"/>
      <c r="EZ16" s="77" t="str">
        <f>IFERROR(IF(B16&lt;&gt;"", IF(AND(INDEX(Paste_Here!AW$2:AW$610, MATCH(B16, Paste_Here!A$2:A$610, 0))&lt;&gt;"", ISNUMBER(VALUE(INDEX(Paste_Here!AW$2:AW$610, MATCH(B16, Paste_Here!A$2:A$610, 0))))), INDEX(Paste_Here!AW$2:AW$610, MATCH(B16, Paste_Here!A$2:A$610, 0)), ""), ""), "")</f>
        <v/>
      </c>
      <c r="FA16" s="66"/>
      <c r="FB16" s="77"/>
      <c r="FC16" s="66"/>
      <c r="FD16" s="77"/>
      <c r="FE16" s="66"/>
      <c r="FF16" s="66"/>
      <c r="FG16" s="77" t="str">
        <f t="shared" si="10"/>
        <v/>
      </c>
      <c r="FH16" s="66"/>
      <c r="FI16" s="77" t="str">
        <f>IFERROR(IF(B16&lt;&gt;"", IF(ISNUMBER(SEARCH("s", LOWER(INDEX(Paste_Here!M$2:M$610, MATCH(B16, Paste_Here!A$2:A$610, 0))))), "Yes", IF(INDEX(Paste_Here!M$2:M$610, MATCH(B16, Paste_Here!A$2:A$610, 0))&lt;&gt;"", "No", "")), ""), "")</f>
        <v/>
      </c>
      <c r="FJ16" s="66"/>
      <c r="FK16" s="77" t="str">
        <f>IFERROR(IF(B16&lt;&gt;"", IF(ISNUMBER(SEARCH("yes", LOWER(INDEX(Paste_Here!F$2:F$610, MATCH(B16, Paste_Here!A$2:A$610, 0))))), "Yes", IF(ISNUMBER(SEARCH("no", LOWER(INDEX(Paste_Here!F$2:F$610, MATCH(B16, Paste_Here!A$2:A$610, 0))))), "No", "")), ""), "")</f>
        <v/>
      </c>
      <c r="FL16" s="66"/>
      <c r="FM16" s="77" t="str">
        <f>IFERROR(IF(B16&lt;&gt;"", IF(ISNUMBER(SEARCH("english language learner", LOWER(INDEX(Paste_Here!C$2:C$610, MATCH(B16, Paste_Here!A$2:A$610, 0))))), "Yes", ""), ""), "")</f>
        <v/>
      </c>
      <c r="FN16" s="66"/>
      <c r="FO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FP16" s="66"/>
      <c r="FQ16" s="77" t="str">
        <f>IFERROR(IF(B16&lt;&gt;"", IF(ISNUMBER(SEARCH("yes", LOWER(INDEX(Paste_Here!L$2:L$610, MATCH(B16, Paste_Here!A$2:A$610, 0))))), "Yes", IF(ISNUMBER(SEARCH("no", LOWER(INDEX(Paste_Here!L$2:L$610, MATCH(B16, Paste_Here!A$2:A$610, 0))))), "No", "")), ""), "")</f>
        <v/>
      </c>
      <c r="FR16" s="66"/>
      <c r="FS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FT16" s="66"/>
      <c r="FU16" s="77"/>
      <c r="FV16" s="66"/>
      <c r="FW16" s="77" t="str">
        <f>IFERROR(IF(B16&lt;&gt;"", IF(AND(INDEX(Paste_Here!D$2:D$610, MATCH(B16, Paste_Here!A$2:A$610, 0))&lt;&gt;"", ISNUMBER(VALUE(INDEX(Paste_Here!D$2:D$610, MATCH(B16, Paste_Here!A$2:A$610, 0))))), INDEX(Paste_Here!D$2:D$610, MATCH(B16, Paste_Here!A$2:A$610, 0)), ""), ""), "")</f>
        <v/>
      </c>
      <c r="FX16" s="66"/>
      <c r="FY16" s="77" t="str">
        <f>IFERROR(IF(B16&lt;&gt;"", IF(AND(INDEX(Paste_Here!G$2:G$610, MATCH(B16, Paste_Here!A$2:A$610, 0))&lt;&gt;"", ISNUMBER(VALUE(INDEX(Paste_Here!G$2:G$610, MATCH(B16, Paste_Here!A$2:A$610, 0))))), INDEX(Paste_Here!G$2:G$610, MATCH(B16, Paste_Here!A$2:A$610, 0)), ""), ""), "")</f>
        <v/>
      </c>
      <c r="FZ16" s="66"/>
      <c r="GA16" s="95"/>
      <c r="GB16" s="66"/>
      <c r="GC16" s="66"/>
      <c r="GE16" s="66"/>
      <c r="GG16" s="66"/>
      <c r="GI16" s="66"/>
      <c r="GK16" s="66"/>
      <c r="GM16" s="66"/>
      <c r="GO16" s="66"/>
      <c r="GQ16" s="66"/>
      <c r="GS16" s="66"/>
      <c r="GU16" s="66"/>
      <c r="GW16" s="66"/>
      <c r="GY16" s="66"/>
      <c r="GZ16" s="66"/>
      <c r="HB16" s="66"/>
      <c r="HD16" s="66"/>
      <c r="HF16" s="66"/>
      <c r="HH16" s="66"/>
      <c r="HJ16" s="66"/>
      <c r="HL16" s="66"/>
      <c r="HN16" s="66"/>
      <c r="HP16" s="66"/>
      <c r="HR16" s="66"/>
      <c r="HT16" s="66"/>
      <c r="HV16" s="66"/>
      <c r="HW16" s="66"/>
      <c r="HY16" s="66"/>
      <c r="IA16" s="66"/>
      <c r="IC16" s="66"/>
      <c r="IE16" s="66"/>
      <c r="IG16" s="66"/>
      <c r="II16" s="66"/>
      <c r="IK16" s="66"/>
      <c r="IM16" s="66"/>
      <c r="IO16" s="66"/>
      <c r="IQ16" s="66"/>
      <c r="IS16" s="66"/>
      <c r="IT16" s="66"/>
      <c r="IV16" s="66"/>
      <c r="IX16" s="66"/>
      <c r="IZ16" s="66"/>
      <c r="JB16" s="66"/>
      <c r="JD16" s="66"/>
      <c r="JF16" s="66"/>
      <c r="JH16" s="66"/>
      <c r="JJ16" s="66"/>
      <c r="JL16" s="66"/>
      <c r="JN16" s="66"/>
      <c r="JP16" s="66"/>
      <c r="JS16" s="1" t="str" cm="1">
        <f t="array" ref="JS16">IFERROR(INDEX(Paste_Here!$B$2:$B$610, MATCH(0, COUNTIF(JS$4:JS15, Paste_Here!$B$2:$B$610) + IF(Paste_Here!$B$2:$B$610="", 1, 0), 0)), "")</f>
        <v/>
      </c>
      <c r="JT16" s="1" t="str">
        <f>IF(JS16&lt;&gt;"", INDEX(Paste_Here!$A$2:$A$610, MATCH(JS16, Paste_Here!$B$2:$B$610, 0)), "")</f>
        <v/>
      </c>
      <c r="JU16" s="1" t="str">
        <f t="shared" si="11"/>
        <v/>
      </c>
      <c r="JV16" s="1" t="str" cm="1">
        <f t="array" ref="JV16">IFERROR(INDEX($JU$5:$JU$610, MATCH(SMALL(IF($JU$5:$JU$610&lt;&gt;"", COUNTIF($JU$5:$JU$610, "&lt;"&amp;$JU$5:$JU$610)+1), ROW()-ROW($JV$5)+1), COUNTIF($JU$5:$JU$610, "&lt;"&amp;$JU$5:$JU$610)+1, 0)), "")</f>
        <v/>
      </c>
    </row>
    <row r="17" spans="1:282">
      <c r="A17" s="66"/>
      <c r="B17" s="77" t="str">
        <f t="shared" si="2"/>
        <v/>
      </c>
      <c r="C17" s="66"/>
      <c r="D17" s="77" t="str">
        <f>IFERROR(IF(B17&lt;&gt;"", IF(COUNTIF(INDEX(Paste_Here!AS$2:AS$610, MATCH(B17, Paste_Here!A$2:A$610, 0), 0), "yes") &gt; 0, "Yes", IF(COUNTIF(INDEX(Paste_Here!AS$2:AS$610, MATCH(B17, Paste_Here!A$2:A$610, 0), 0), "no") &gt; 0, "No", "")), ""), "")</f>
        <v/>
      </c>
      <c r="E17" s="66"/>
      <c r="F17" s="77" t="str">
        <f t="shared" si="3"/>
        <v/>
      </c>
      <c r="G17" s="66"/>
      <c r="H17" s="77" t="str">
        <f>IFERROR(IF(B17&lt;&gt;"", IF(COUNTIF(INDEX(Paste_Here!AO$2:AR$610, MATCH(B17, Paste_Here!A$2:A$610, 0), 0), "yes") &gt; 0, "Yes", IF(COUNTIF(INDEX(Paste_Here!AO$2:AR$610, MATCH(B17, Paste_Here!A$2:A$610, 0), 0), "no") &gt; 0, "No", "")), ""), "")</f>
        <v/>
      </c>
      <c r="I17" s="66"/>
      <c r="J17" s="77" t="str">
        <f t="shared" si="4"/>
        <v/>
      </c>
      <c r="K17" s="66"/>
      <c r="L17" s="77" t="str">
        <f>IFERROR(IF(B17&lt;&gt;"", IF(ISNUMBER(SEARCH("yes", LOWER(INDEX(Paste_Here!W$2:W$610, MATCH(B17, Paste_Here!A$2:A$610, 0))))), "Yes", IF(ISNUMBER(SEARCH("no", LOWER(INDEX(Paste_Here!W$2:W$610, MATCH(B17, Paste_Here!A$2:A$610, 0))))), "No", "")), ""), "")</f>
        <v/>
      </c>
      <c r="M17" s="66"/>
      <c r="N17" s="77"/>
      <c r="O17" s="66"/>
      <c r="P17" s="77" t="str">
        <f>IFERROR(IF(B17&lt;&gt;"", IF(ISNUMBER(SEARCH("yes", LOWER(INDEX(Paste_Here!V$2:V$610, MATCH(B17, Paste_Here!A$2:A$610, 0))))), "Yes", IF(ISNUMBER(SEARCH("no", LOWER(INDEX(Paste_Here!V$2:V$610, MATCH(B17, Paste_Here!A$2:A$610, 0))))), "No", "")), ""), "")</f>
        <v/>
      </c>
      <c r="Q17" s="66"/>
      <c r="R17" s="77"/>
      <c r="S17" s="66"/>
      <c r="T17" s="77"/>
      <c r="U17" s="66"/>
      <c r="V17" s="66"/>
      <c r="W17" s="77" t="str">
        <f t="shared" si="5"/>
        <v/>
      </c>
      <c r="X17" s="66"/>
      <c r="Y17" s="77" t="str">
        <f>IFERROR(IF(B17&lt;&gt;"", IF(ISNUMBER(SEARCH("Revealed-Potential (Primary Focus)", LOWER(INDEX(Paste_Here!X$2:X$610, MATCH(B17, Paste_Here!A$2:A$610, 0))))), "Rev-Potential: Prim", IF(ISNUMBER(SEARCH("Revealed-Potential (Secondary Focus)", LOWER(INDEX(Paste_Here!X$2:X$610, MATCH(B17, Paste_Here!A$2:A$610, 0))))), "Rev-Potential: Sec", IF(ISNUMBER(SEARCH("Monitoring", LOWER(INDEX(Paste_Here!X$2:X$610, MATCH(B17, Paste_Here!A$2:A$610, 0))))), "Monitoring", IF(ISNUMBER(SEARCH("At-Promise (Secondary Focus)", LOWER(INDEX(Paste_Here!X$2:X$610, MATCH(B17, Paste_Here!A$2:A$610, 0))))), "At-Promise: Sec", IF(ISNUMBER(SEARCH("At-Promise (Primary Focus)", LOWER(INDEX(Paste_Here!X$2:X$610, MATCH(B17, Paste_Here!A$2:A$610, 0))))), "At-Promise: Prim", ""))))), ""), "")</f>
        <v/>
      </c>
      <c r="Z17" s="66"/>
      <c r="AA17" s="77"/>
      <c r="AB17" s="66"/>
      <c r="AC17" s="77" t="str">
        <f>IFERROR(IF(B17&lt;&gt;"", IF(ISNUMBER(SEARCH("Revealed-Potential (Primary Focus)", LOWER(INDEX(Paste_Here!AB$2:AB$610, MATCH(B17, Paste_Here!A$2:A$610, 0))))), "Rev-Potential: Prim", IF(ISNUMBER(SEARCH("Revealed-Potential (Secondary Focus)", LOWER(INDEX(Paste_Here!AB$2:AB$610, MATCH(B17, Paste_Here!A$2:A$610, 0))))), "Rev-Potential: Sec", IF(ISNUMBER(SEARCH("Monitoring", LOWER(INDEX(Paste_Here!AB$2:AB$610, MATCH(B17, Paste_Here!A$2:A$610, 0))))), "Monitoring", IF(ISNUMBER(SEARCH("At-Promise (Secondary Focus)", LOWER(INDEX(Paste_Here!AB$2:AB$610, MATCH(B17, Paste_Here!A$2:A$610, 0))))), "At-Promise: Sec", IF(ISNUMBER(SEARCH("At-Promise (Primary Focus)", LOWER(INDEX(Paste_Here!AB$2:AB$610, MATCH(B17, Paste_Here!A$2:A$610, 0))))), "At-Promise: Prim", ""))))), ""), "")</f>
        <v/>
      </c>
      <c r="AD17" s="66"/>
      <c r="AE17" s="77"/>
      <c r="AF17" s="66"/>
      <c r="AG17" s="77"/>
      <c r="AH17" s="66"/>
      <c r="AI17" s="77"/>
      <c r="AJ17" s="66"/>
      <c r="AK17" s="77"/>
      <c r="AL17" s="66"/>
      <c r="AM17" s="77"/>
      <c r="AN17" s="66"/>
      <c r="AO17" s="77"/>
      <c r="AP17" s="66"/>
      <c r="AQ17" s="77"/>
      <c r="AR17" s="66"/>
      <c r="AS17" s="77"/>
      <c r="AT17" s="66"/>
      <c r="AU17" s="66"/>
      <c r="AV17" s="77" t="str">
        <f t="shared" si="6"/>
        <v/>
      </c>
      <c r="AW17" s="66"/>
      <c r="AX17" s="77" t="str">
        <f>IFERROR(IF(B17&lt;&gt;"", IF(AND(INDEX(Paste_Here!AC$2:AC$610, MATCH(B17, Paste_Here!A$2:A$610, 0))&lt;&gt;"", ISNUMBER(VALUE(INDEX(Paste_Here!AC$2:AC$610, MATCH(B17, Paste_Here!A$2:A$610, 0))))), INDEX(Paste_Here!AC$2:AC$610, MATCH(B17, Paste_Here!A$2:A$610, 0)), ""), ""), "")</f>
        <v/>
      </c>
      <c r="AY17" s="66"/>
      <c r="AZ17" s="77" t="str">
        <f>IFERROR(IF(B17&lt;&gt;"", IF(AND(INDEX(Paste_Here!AD$2:AD$610, MATCH(B17, Paste_Here!A$2:A$610, 0))&lt;&gt;"", ISNUMBER(VALUE(INDEX(Paste_Here!AD$2:AD$610, MATCH(B17, Paste_Here!A$2:A$610, 0))))), TEXT(ROUND(VALUE(INDEX(Paste_Here!AD$2:AD$610, MATCH(B17, Paste_Here!A$2:A$610, 0))), 2), "0.00"), ""), ""), "")</f>
        <v/>
      </c>
      <c r="BA17" s="66"/>
      <c r="BB17" s="77" t="str">
        <f>IFERROR(IF(B17&lt;&gt;"", IF(LOWER(INDEX(Paste_Here!AE$2:AE$610, MATCH(B17, Paste_Here!A$2:A$610, 0)))="approaching expectations", "Approaching", IF(LOWER(INDEX(Paste_Here!AE$2:AE$610, MATCH(B17, Paste_Here!A$2:A$610, 0)))="met expectations", "Met", IF(LOWER(INDEX(Paste_Here!AE$2:AE$610, MATCH(B17, Paste_Here!A$2:A$610, 0)))="exceeded expectations", "Exceeded", IF(LOWER(INDEX(Paste_Here!AE$2:AE$610, MATCH(B17, Paste_Here!A$2:A$610, 0)))="below expectations", "Below", "")))), ""), "")</f>
        <v/>
      </c>
      <c r="BC17" s="66"/>
      <c r="BD17" s="77" t="str">
        <f>IFERROR(IF(B17&lt;&gt;"", IF(AND(INDEX(Paste_Here!T$2:T$610, MATCH(B17, Paste_Here!A$2:A$610, 0))&lt;&gt;"", ISNUMBER(VALUE(INDEX(Paste_Here!T$2:T$610, MATCH(B17, Paste_Here!A$2:A$610, 0))))), INDEX(Paste_Here!T$2:T$610, MATCH(B17, Paste_Here!A$2:A$610, 0)), ""), ""), "")</f>
        <v/>
      </c>
      <c r="BE17" s="66"/>
      <c r="BF17" s="77"/>
      <c r="BG17" s="66"/>
      <c r="BH17" s="77"/>
      <c r="BI17" s="66"/>
      <c r="BJ17" s="77"/>
      <c r="BK17" s="66"/>
      <c r="BL17" s="77" t="str">
        <f>IFERROR(IF(B17&lt;&gt;"", IF(AND(INDEX(Paste_Here!N$2:N$610, MATCH(B17, Paste_Here!A$2:A$610, 0))&lt;&gt;"", ISNUMBER(VALUE(INDEX(Paste_Here!N$2:N$610, MATCH(B17, Paste_Here!A$2:A$610, 0))))), INDEX(Paste_Here!N$2:N$610, MATCH(B17, Paste_Here!A$2:A$610, 0)), ""), ""), "")</f>
        <v/>
      </c>
      <c r="BM17" s="66"/>
      <c r="BN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BO17" s="66"/>
      <c r="BP17" s="77" t="str" cm="1">
        <f t="array" aca="1" ref="BP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BQ17" s="66"/>
      <c r="BR17" s="66"/>
      <c r="BS17" s="77"/>
      <c r="BT17" s="66"/>
      <c r="BU17" s="77"/>
      <c r="BV17" s="66"/>
      <c r="BW17" s="77"/>
      <c r="BX17" s="66"/>
      <c r="BY17" s="77"/>
      <c r="BZ17" s="66"/>
      <c r="CA17" s="77"/>
      <c r="CB17" s="66"/>
      <c r="CC17" s="77"/>
      <c r="CD17" s="66"/>
      <c r="CE17" s="77"/>
      <c r="CF17" s="66"/>
      <c r="CG17" s="77"/>
      <c r="CH17" s="66"/>
      <c r="CI17" s="77"/>
      <c r="CJ17" s="66"/>
      <c r="CK17" s="77"/>
      <c r="CL17" s="66"/>
      <c r="CM17" s="77"/>
      <c r="CN17" s="66"/>
      <c r="CO17" s="66"/>
      <c r="CP17" s="77" t="str">
        <f t="shared" si="7"/>
        <v/>
      </c>
      <c r="CQ17" s="66"/>
      <c r="CR17" s="77" t="str">
        <f>IFERROR(IF(B17&lt;&gt;"", IF(AND(INDEX(Paste_Here!Y$2:Y$610, MATCH(B17, Paste_Here!A$2:A$610, 0))&lt;&gt;"", ISNUMBER(VALUE(INDEX(Paste_Here!Y$2:Y$610, MATCH(B17, Paste_Here!A$2:A$610, 0))))), INDEX(Paste_Here!Y$2:Y$610, MATCH(B17, Paste_Here!A$2:A$610, 0)), ""), ""), "")</f>
        <v/>
      </c>
      <c r="CS17" s="66"/>
      <c r="CT17" s="77" t="str">
        <f>IFERROR(IF(B17&lt;&gt;"", IF(AND(INDEX(Paste_Here!AA$2:AA$610, MATCH(B17, Paste_Here!A$2:A$610, 0))&lt;&gt;"", ISNUMBER(--INDEX(Paste_Here!AA$2:AA$610, MATCH(B17, Paste_Here!A$2:A$610, 0)))), TEXT(ROUND(--INDEX(Paste_Here!AA$2:AA$610, MATCH(B17, Paste_Here!A$2:A$610, 0)), 2), "0.00"), ""), ""), "")</f>
        <v/>
      </c>
      <c r="CU17" s="66"/>
      <c r="CV17" s="77" t="str">
        <f>IFERROR(IF(B17&lt;&gt;"", IF(LOWER(INDEX(Paste_Here!Z$2:Z$610, MATCH(B17, Paste_Here!A$2:A$610, 0)))="approaching expectations", "Approaching", IF(LOWER(INDEX(Paste_Here!Z$2:Z$610, MATCH(B17, Paste_Here!A$2:A$610, 0)))="met expectations", "Met", IF(LOWER(INDEX(Paste_Here!Z$2:Z$610, MATCH(B17, Paste_Here!A$2:A$610, 0)))="exceeded expectations", "Exceeded", IF(LOWER(INDEX(Paste_Here!Z$2:Z$610, MATCH(B17, Paste_Here!A$2:A$610, 0)))="below expectations", "Below", "")))), ""), "")</f>
        <v/>
      </c>
      <c r="CW17" s="66"/>
      <c r="CX17" s="77"/>
      <c r="CY17" s="66"/>
      <c r="CZ17" s="77" t="str">
        <f>IFERROR(IF(B17&lt;&gt;"", IF(AND(INDEX(Paste_Here!AL$2:AL$610, MATCH(B17, Paste_Here!A$2:A$610, 0))&lt;&gt;"", ISNUMBER(VALUE(INDEX(Paste_Here!AL$2:AL$610, MATCH(B17, Paste_Here!A$2:A$610, 0))))), INDEX(Paste_Here!AL$2:AL$610, MATCH(B17, Paste_Here!A$2:A$610, 0)), ""), ""), "")</f>
        <v/>
      </c>
      <c r="DA17" s="66"/>
      <c r="DB17" s="77" t="str">
        <f>IFERROR(IF(B17&lt;&gt;"", IF(ISNUMBER(SEARCH("highrisk", LOWER(INDEX(Paste_Here!AM$2:AM$610, MATCH(B17, Paste_Here!A$2:A$610, 0))))), "High Risk", IF(ISNUMBER(SEARCH("lowrisk", LOWER(INDEX(Paste_Here!AM$2:AM$610, MATCH(B17, Paste_Here!A$2:A$610, 0))))), "Low Risk", IF(ISNUMBER(SEARCH("somerisk", LOWER(INDEX(Paste_Here!AM$2:AM$610, MATCH(B17, Paste_Here!A$2:A$610, 0))))), "Some Risk", ""))), ""), "")</f>
        <v/>
      </c>
      <c r="DC17" s="66"/>
      <c r="DD17" s="77" t="str">
        <f>IFERROR(IF(B17&lt;&gt;"", IF(AND(INDEX(Paste_Here!AN$2:AN$610, MATCH(B17, Paste_Here!A$2:A$610, 0))&lt;&gt;"", ISNUMBER(VALUE(INDEX(Paste_Here!AN$2:AN$610, MATCH(B17, Paste_Here!A$2:A$610, 0))))), INDEX(Paste_Here!AN$2:AN$610, MATCH(B17, Paste_Here!A$2:A$610, 0)), ""), ""), "")</f>
        <v/>
      </c>
      <c r="DE17" s="66"/>
      <c r="DF17" s="77" t="str">
        <f>IFERROR(IF(B17&lt;&gt;"", IF(AND(INDEX(Paste_Here!Q$2:Q$610, MATCH(B17, Paste_Here!A$2:A$610, 0))&lt;&gt;"", ISNUMBER(VALUE(INDEX(Paste_Here!Q$2:Q$610, MATCH(B17, Paste_Here!A$2:A$610, 0))))), INDEX(Paste_Here!Q$2:Q$610, MATCH(B17, Paste_Here!A$2:A$610, 0)), ""), ""), "")</f>
        <v/>
      </c>
      <c r="DG17" s="66"/>
      <c r="DH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DI17" s="66"/>
      <c r="DJ17" s="77" t="str" cm="1">
        <f t="array" aca="1" ref="DJ17" ca="1">IFERROR(VALUE(IF(ISNUMBER(SEARCH("EM", INDEX(Paste_Here!S$2:S$500, MATCH(B17, Paste_Here!A$2:A$500, 0)))), "-" &amp; _xlfn.TEXTJOIN("", TRUE, IF(ISNUMBER(--MID(INDEX(Paste_Here!S$2:S$500, MATCH(B17, Paste_Here!A$2:A$500, 0)), ROW(INDIRECT("1:"&amp;LEN(INDEX(Paste_Here!S$2:S$500, MATCH(B17, Paste_Here!A$2:A$500, 0))))), 1)), MID(INDEX(Paste_Here!S$2:S$500, MATCH(B17, Paste_Here!A$2:A$500, 0)), ROW(INDIRECT("1:"&amp;LEN(INDEX(Paste_Here!S$2:S$500, MATCH(B17, Paste_Here!A$2:A$500, 0))))), 1), "")), _xlfn.TEXTJOIN("", TRUE, IF(ISNUMBER(--MID(INDEX(Paste_Here!S$2:S$500, MATCH(B17, Paste_Here!A$2:A$500, 0)), ROW(INDIRECT("1:"&amp;LEN(INDEX(Paste_Here!S$2:S$500, MATCH(B17, Paste_Here!A$2:A$500, 0))))), 1)), MID(INDEX(Paste_Here!S$2:S$500, MATCH(B17, Paste_Here!A$2:A$500, 0)), ROW(INDIRECT("1:"&amp;LEN(INDEX(Paste_Here!S$2:S$500, MATCH(B17, Paste_Here!A$2:A$500, 0))))), 1), "")))), "")</f>
        <v/>
      </c>
      <c r="DK17" s="66"/>
      <c r="DL17" s="66"/>
      <c r="DM17" s="77" t="str">
        <f t="shared" si="8"/>
        <v/>
      </c>
      <c r="DN17" s="66"/>
      <c r="DO17" s="77" t="str">
        <f>IFERROR(IF(B17&lt;&gt;"", IF(AND(INDEX(Paste_Here!AF$2:AF$610, MATCH(B17, Paste_Here!A$2:A$610, 0))&lt;&gt;"", ISNUMBER(VALUE(INDEX(Paste_Here!AF$2:AF$610, MATCH(B17, Paste_Here!A$2:A$610, 0))))), INDEX(Paste_Here!AF$2:AF$610, MATCH(B17, Paste_Here!A$2:A$610, 0)), ""), ""), "")</f>
        <v/>
      </c>
      <c r="DP17" s="66"/>
      <c r="DQ17" s="77" t="str">
        <f>IFERROR(IF(B17&lt;&gt;"", IF(AND(INDEX(Paste_Here!AG$2:AG$610, MATCH(B17, Paste_Here!A$2:A$610, 0))&lt;&gt;"", ISNUMBER(--INDEX(Paste_Here!AG$2:AG$610, MATCH(B17, Paste_Here!A$2:A$610, 0)))), TEXT(ROUND(--INDEX(Paste_Here!AG$2:AG$610, MATCH(B17, Paste_Here!A$2:A$610, 0)), 2), "0.00"), ""), ""), "")</f>
        <v/>
      </c>
      <c r="DR17" s="66"/>
      <c r="DS17" s="77" t="str">
        <f>IFERROR(IF(B17&lt;&gt;"", IF(LOWER(INDEX(Paste_Here!AH$2:AH$610, MATCH(B17, Paste_Here!A$2:A$610, 0)))="approaching expectations", "Approaching", IF(LOWER(INDEX(Paste_Here!AH$2:AH$610, MATCH(B17, Paste_Here!A$2:A$610, 0)))="met expectations", "Met", IF(LOWER(INDEX(Paste_Here!AH$2:AH$610, MATCH(B17, Paste_Here!A$2:A$610, 0)))="exceeded expectations", "Exceeded", IF(LOWER(INDEX(Paste_Here!AH$2:AH$610, MATCH(B17, Paste_Here!A$2:A$610, 0)))="below expectations", "Below", "")))), ""), "")</f>
        <v/>
      </c>
      <c r="DT17" s="66"/>
      <c r="DU17" s="77" t="str">
        <f>IFERROR(IF(B17&lt;&gt;"", IF(AND(INDEX(Paste_Here!U$2:U$610, MATCH(B17, Paste_Here!A$2:A$610, 0))&lt;&gt;"", ISNUMBER(VALUE(INDEX(Paste_Here!U$2:U$610, MATCH(B17, Paste_Here!A$2:A$610, 0))))), INDEX(Paste_Here!U$2:U$610, MATCH(B17, Paste_Here!A$2:A$610, 0)), ""), ""), "")</f>
        <v/>
      </c>
      <c r="DV17" s="66"/>
      <c r="DW17" s="77"/>
      <c r="DX17" s="66"/>
      <c r="DY17" s="77" t="str">
        <f>IFERROR(IF(B17&lt;&gt;"", IF(AND(INDEX(Paste_Here!AI$2:AI$610, MATCH(B17, Paste_Here!A$2:A$610, 0))&lt;&gt;"", ISNUMBER(VALUE(INDEX(Paste_Here!AI$2:AI$610, MATCH(B17, Paste_Here!A$2:A$610, 0))))), INDEX(Paste_Here!AI$2:AI$610, MATCH(B17, Paste_Here!A$2:A$610, 0)), ""), ""), "")</f>
        <v/>
      </c>
      <c r="DZ17" s="66"/>
      <c r="EA17" s="77" t="str">
        <f>IFERROR(IF(B17&lt;&gt;"", IF(AND(INDEX(Paste_Here!AJ$2:AJ$610, MATCH(B17, Paste_Here!A$2:A$610, 0))&lt;&gt;"", ISNUMBER(--INDEX(Paste_Here!AJ$2:AJ$610, MATCH(B17, Paste_Here!A$2:A$610, 0)))), TEXT(ROUND(--INDEX(Paste_Here!AJ$2:AJ$610, MATCH(B17, Paste_Here!A$2:A$610, 0)), 2), "0.00"), ""), ""), "")</f>
        <v/>
      </c>
      <c r="EB17" s="66"/>
      <c r="EC17" s="77" t="str">
        <f>IFERROR(IF(B17&lt;&gt;"", IF(LOWER(INDEX(Paste_Here!AK$2:AK$610, MATCH(B17, Paste_Here!A$2:A$610, 0)))="approaching expectations", "Approaching", IF(LOWER(INDEX(Paste_Here!AK$2:AK$610, MATCH(B17, Paste_Here!A$2:A$610, 0)))="met expectations", "Met", IF(LOWER(INDEX(Paste_Here!AK$2:AK$610, MATCH(B17, Paste_Here!A$2:A$610, 0)))="exceeded expectations", "Exceeded", IF(LOWER(INDEX(Paste_Here!AK$2:AK$610, MATCH(B17, Paste_Here!A$2:A$610, 0)))="below expectations", "Below", "")))), ""), "")</f>
        <v/>
      </c>
      <c r="ED17" s="66"/>
      <c r="EE17" s="77"/>
      <c r="EF17" s="66"/>
      <c r="EG17" s="77"/>
      <c r="EH17" s="66"/>
      <c r="EI17" s="66"/>
      <c r="EJ17" s="77" t="str">
        <f t="shared" si="9"/>
        <v/>
      </c>
      <c r="EK17" s="66"/>
      <c r="EL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EM17" s="66"/>
      <c r="EN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EO17" s="66"/>
      <c r="EP17" s="77"/>
      <c r="EQ17" s="66"/>
      <c r="ER17" s="77" t="str">
        <f>IFERROR(IF(B17&lt;&gt;"", IF(AND(INDEX(Paste_Here!AT$2:AT$610, MATCH(B17, Paste_Here!A$2:A$610, 0))&lt;&gt;"", ISNUMBER(VALUE(INDEX(Paste_Here!AT$2:AT$610, MATCH(B17, Paste_Here!A$2:A$610, 0))))), INDEX(Paste_Here!AT$2:AT$610, MATCH(B17, Paste_Here!A$2:A$610, 0)), ""), ""), "")</f>
        <v/>
      </c>
      <c r="ES17" s="66"/>
      <c r="ET17" s="77" t="str">
        <f>IFERROR(IF(B17&lt;&gt;"", IF(AND(INDEX(Paste_Here!AV$2:AV$610, MATCH(B17, Paste_Here!A$2:A$610, 0))&lt;&gt;"", ISNUMBER(VALUE(INDEX(Paste_Here!AV$2:AV$610, MATCH(B17, Paste_Here!A$2:A$610, 0))))), INDEX(Paste_Here!AV$2:AV$610, MATCH(B17, Paste_Here!A$2:A$610, 0)), ""), ""), "")</f>
        <v/>
      </c>
      <c r="EU17" s="66"/>
      <c r="EV17" s="77"/>
      <c r="EW17" s="66"/>
      <c r="EX17" s="77" t="str">
        <f>IFERROR(IF(B17&lt;&gt;"", IF(AND(INDEX(Paste_Here!AU$2:AU$610, MATCH(B17, Paste_Here!A$2:A$610, 0))&lt;&gt;"", ISNUMBER(VALUE(INDEX(Paste_Here!AU$2:AU$610, MATCH(B17, Paste_Here!A$2:A$610, 0))))), INDEX(Paste_Here!AU$2:AU$610, MATCH(B17, Paste_Here!A$2:A$610, 0)), ""), ""), "")</f>
        <v/>
      </c>
      <c r="EY17" s="66"/>
      <c r="EZ17" s="77" t="str">
        <f>IFERROR(IF(B17&lt;&gt;"", IF(AND(INDEX(Paste_Here!AW$2:AW$610, MATCH(B17, Paste_Here!A$2:A$610, 0))&lt;&gt;"", ISNUMBER(VALUE(INDEX(Paste_Here!AW$2:AW$610, MATCH(B17, Paste_Here!A$2:A$610, 0))))), INDEX(Paste_Here!AW$2:AW$610, MATCH(B17, Paste_Here!A$2:A$610, 0)), ""), ""), "")</f>
        <v/>
      </c>
      <c r="FA17" s="66"/>
      <c r="FB17" s="77"/>
      <c r="FC17" s="66"/>
      <c r="FD17" s="77"/>
      <c r="FE17" s="66"/>
      <c r="FF17" s="66"/>
      <c r="FG17" s="77" t="str">
        <f t="shared" si="10"/>
        <v/>
      </c>
      <c r="FH17" s="66"/>
      <c r="FI17" s="77" t="str">
        <f>IFERROR(IF(B17&lt;&gt;"", IF(ISNUMBER(SEARCH("s", LOWER(INDEX(Paste_Here!M$2:M$610, MATCH(B17, Paste_Here!A$2:A$610, 0))))), "Yes", IF(INDEX(Paste_Here!M$2:M$610, MATCH(B17, Paste_Here!A$2:A$610, 0))&lt;&gt;"", "No", "")), ""), "")</f>
        <v/>
      </c>
      <c r="FJ17" s="66"/>
      <c r="FK17" s="77" t="str">
        <f>IFERROR(IF(B17&lt;&gt;"", IF(ISNUMBER(SEARCH("yes", LOWER(INDEX(Paste_Here!F$2:F$610, MATCH(B17, Paste_Here!A$2:A$610, 0))))), "Yes", IF(ISNUMBER(SEARCH("no", LOWER(INDEX(Paste_Here!F$2:F$610, MATCH(B17, Paste_Here!A$2:A$610, 0))))), "No", "")), ""), "")</f>
        <v/>
      </c>
      <c r="FL17" s="66"/>
      <c r="FM17" s="77" t="str">
        <f>IFERROR(IF(B17&lt;&gt;"", IF(ISNUMBER(SEARCH("english language learner", LOWER(INDEX(Paste_Here!C$2:C$610, MATCH(B17, Paste_Here!A$2:A$610, 0))))), "Yes", ""), ""), "")</f>
        <v/>
      </c>
      <c r="FN17" s="66"/>
      <c r="FO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FP17" s="66"/>
      <c r="FQ17" s="77" t="str">
        <f>IFERROR(IF(B17&lt;&gt;"", IF(ISNUMBER(SEARCH("yes", LOWER(INDEX(Paste_Here!L$2:L$610, MATCH(B17, Paste_Here!A$2:A$610, 0))))), "Yes", IF(ISNUMBER(SEARCH("no", LOWER(INDEX(Paste_Here!L$2:L$610, MATCH(B17, Paste_Here!A$2:A$610, 0))))), "No", "")), ""), "")</f>
        <v/>
      </c>
      <c r="FR17" s="66"/>
      <c r="FS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FT17" s="66"/>
      <c r="FU17" s="77"/>
      <c r="FV17" s="66"/>
      <c r="FW17" s="77" t="str">
        <f>IFERROR(IF(B17&lt;&gt;"", IF(AND(INDEX(Paste_Here!D$2:D$610, MATCH(B17, Paste_Here!A$2:A$610, 0))&lt;&gt;"", ISNUMBER(VALUE(INDEX(Paste_Here!D$2:D$610, MATCH(B17, Paste_Here!A$2:A$610, 0))))), INDEX(Paste_Here!D$2:D$610, MATCH(B17, Paste_Here!A$2:A$610, 0)), ""), ""), "")</f>
        <v/>
      </c>
      <c r="FX17" s="66"/>
      <c r="FY17" s="77" t="str">
        <f>IFERROR(IF(B17&lt;&gt;"", IF(AND(INDEX(Paste_Here!G$2:G$610, MATCH(B17, Paste_Here!A$2:A$610, 0))&lt;&gt;"", ISNUMBER(VALUE(INDEX(Paste_Here!G$2:G$610, MATCH(B17, Paste_Here!A$2:A$610, 0))))), INDEX(Paste_Here!G$2:G$610, MATCH(B17, Paste_Here!A$2:A$610, 0)), ""), ""), "")</f>
        <v/>
      </c>
      <c r="FZ17" s="66"/>
      <c r="GA17" s="95"/>
      <c r="GB17" s="66"/>
      <c r="GC17" s="66"/>
      <c r="GE17" s="66"/>
      <c r="GG17" s="66"/>
      <c r="GI17" s="66"/>
      <c r="GK17" s="66"/>
      <c r="GM17" s="66"/>
      <c r="GO17" s="66"/>
      <c r="GQ17" s="66"/>
      <c r="GS17" s="66"/>
      <c r="GU17" s="66"/>
      <c r="GW17" s="66"/>
      <c r="GY17" s="66"/>
      <c r="GZ17" s="66"/>
      <c r="HB17" s="66"/>
      <c r="HD17" s="66"/>
      <c r="HF17" s="66"/>
      <c r="HH17" s="66"/>
      <c r="HJ17" s="66"/>
      <c r="HL17" s="66"/>
      <c r="HN17" s="66"/>
      <c r="HP17" s="66"/>
      <c r="HR17" s="66"/>
      <c r="HT17" s="66"/>
      <c r="HV17" s="66"/>
      <c r="HW17" s="66"/>
      <c r="HY17" s="66"/>
      <c r="IA17" s="66"/>
      <c r="IC17" s="66"/>
      <c r="IE17" s="66"/>
      <c r="IG17" s="66"/>
      <c r="II17" s="66"/>
      <c r="IK17" s="66"/>
      <c r="IM17" s="66"/>
      <c r="IO17" s="66"/>
      <c r="IQ17" s="66"/>
      <c r="IS17" s="66"/>
      <c r="IT17" s="66"/>
      <c r="IV17" s="66"/>
      <c r="IX17" s="66"/>
      <c r="IZ17" s="66"/>
      <c r="JB17" s="66"/>
      <c r="JD17" s="66"/>
      <c r="JF17" s="66"/>
      <c r="JH17" s="66"/>
      <c r="JJ17" s="66"/>
      <c r="JL17" s="66"/>
      <c r="JN17" s="66"/>
      <c r="JP17" s="66"/>
      <c r="JS17" s="1" t="str" cm="1">
        <f t="array" ref="JS17">IFERROR(INDEX(Paste_Here!$B$2:$B$610, MATCH(0, COUNTIF(JS$4:JS16, Paste_Here!$B$2:$B$610) + IF(Paste_Here!$B$2:$B$610="", 1, 0), 0)), "")</f>
        <v/>
      </c>
      <c r="JT17" s="1" t="str">
        <f>IF(JS17&lt;&gt;"", INDEX(Paste_Here!$A$2:$A$610, MATCH(JS17, Paste_Here!$B$2:$B$610, 0)), "")</f>
        <v/>
      </c>
      <c r="JU17" s="1" t="str">
        <f t="shared" si="11"/>
        <v/>
      </c>
      <c r="JV17" s="1" t="str" cm="1">
        <f t="array" ref="JV17">IFERROR(INDEX($JU$5:$JU$610, MATCH(SMALL(IF($JU$5:$JU$610&lt;&gt;"", COUNTIF($JU$5:$JU$610, "&lt;"&amp;$JU$5:$JU$610)+1), ROW()-ROW($JV$5)+1), COUNTIF($JU$5:$JU$610, "&lt;"&amp;$JU$5:$JU$610)+1, 0)), "")</f>
        <v/>
      </c>
    </row>
    <row r="18" spans="1:282">
      <c r="A18" s="66"/>
      <c r="B18" s="77" t="str">
        <f t="shared" si="2"/>
        <v/>
      </c>
      <c r="C18" s="66"/>
      <c r="D18" s="77" t="str">
        <f>IFERROR(IF(B18&lt;&gt;"", IF(COUNTIF(INDEX(Paste_Here!AS$2:AS$610, MATCH(B18, Paste_Here!A$2:A$610, 0), 0), "yes") &gt; 0, "Yes", IF(COUNTIF(INDEX(Paste_Here!AS$2:AS$610, MATCH(B18, Paste_Here!A$2:A$610, 0), 0), "no") &gt; 0, "No", "")), ""), "")</f>
        <v/>
      </c>
      <c r="E18" s="66"/>
      <c r="F18" s="77" t="str">
        <f t="shared" si="3"/>
        <v/>
      </c>
      <c r="G18" s="66"/>
      <c r="H18" s="77" t="str">
        <f>IFERROR(IF(B18&lt;&gt;"", IF(COUNTIF(INDEX(Paste_Here!AO$2:AR$610, MATCH(B18, Paste_Here!A$2:A$610, 0), 0), "yes") &gt; 0, "Yes", IF(COUNTIF(INDEX(Paste_Here!AO$2:AR$610, MATCH(B18, Paste_Here!A$2:A$610, 0), 0), "no") &gt; 0, "No", "")), ""), "")</f>
        <v/>
      </c>
      <c r="I18" s="66"/>
      <c r="J18" s="77" t="str">
        <f t="shared" si="4"/>
        <v/>
      </c>
      <c r="K18" s="66"/>
      <c r="L18" s="77" t="str">
        <f>IFERROR(IF(B18&lt;&gt;"", IF(ISNUMBER(SEARCH("yes", LOWER(INDEX(Paste_Here!W$2:W$610, MATCH(B18, Paste_Here!A$2:A$610, 0))))), "Yes", IF(ISNUMBER(SEARCH("no", LOWER(INDEX(Paste_Here!W$2:W$610, MATCH(B18, Paste_Here!A$2:A$610, 0))))), "No", "")), ""), "")</f>
        <v/>
      </c>
      <c r="M18" s="66"/>
      <c r="N18" s="77"/>
      <c r="O18" s="66"/>
      <c r="P18" s="77" t="str">
        <f>IFERROR(IF(B18&lt;&gt;"", IF(ISNUMBER(SEARCH("yes", LOWER(INDEX(Paste_Here!V$2:V$610, MATCH(B18, Paste_Here!A$2:A$610, 0))))), "Yes", IF(ISNUMBER(SEARCH("no", LOWER(INDEX(Paste_Here!V$2:V$610, MATCH(B18, Paste_Here!A$2:A$610, 0))))), "No", "")), ""), "")</f>
        <v/>
      </c>
      <c r="Q18" s="66"/>
      <c r="R18" s="77"/>
      <c r="S18" s="66"/>
      <c r="T18" s="77"/>
      <c r="U18" s="66"/>
      <c r="V18" s="66"/>
      <c r="W18" s="77" t="str">
        <f t="shared" si="5"/>
        <v/>
      </c>
      <c r="X18" s="66"/>
      <c r="Y18" s="77" t="str">
        <f>IFERROR(IF(B18&lt;&gt;"", IF(ISNUMBER(SEARCH("Revealed-Potential (Primary Focus)", LOWER(INDEX(Paste_Here!X$2:X$610, MATCH(B18, Paste_Here!A$2:A$610, 0))))), "Rev-Potential: Prim", IF(ISNUMBER(SEARCH("Revealed-Potential (Secondary Focus)", LOWER(INDEX(Paste_Here!X$2:X$610, MATCH(B18, Paste_Here!A$2:A$610, 0))))), "Rev-Potential: Sec", IF(ISNUMBER(SEARCH("Monitoring", LOWER(INDEX(Paste_Here!X$2:X$610, MATCH(B18, Paste_Here!A$2:A$610, 0))))), "Monitoring", IF(ISNUMBER(SEARCH("At-Promise (Secondary Focus)", LOWER(INDEX(Paste_Here!X$2:X$610, MATCH(B18, Paste_Here!A$2:A$610, 0))))), "At-Promise: Sec", IF(ISNUMBER(SEARCH("At-Promise (Primary Focus)", LOWER(INDEX(Paste_Here!X$2:X$610, MATCH(B18, Paste_Here!A$2:A$610, 0))))), "At-Promise: Prim", ""))))), ""), "")</f>
        <v/>
      </c>
      <c r="Z18" s="66"/>
      <c r="AA18" s="77"/>
      <c r="AB18" s="66"/>
      <c r="AC18" s="77" t="str">
        <f>IFERROR(IF(B18&lt;&gt;"", IF(ISNUMBER(SEARCH("Revealed-Potential (Primary Focus)", LOWER(INDEX(Paste_Here!AB$2:AB$610, MATCH(B18, Paste_Here!A$2:A$610, 0))))), "Rev-Potential: Prim", IF(ISNUMBER(SEARCH("Revealed-Potential (Secondary Focus)", LOWER(INDEX(Paste_Here!AB$2:AB$610, MATCH(B18, Paste_Here!A$2:A$610, 0))))), "Rev-Potential: Sec", IF(ISNUMBER(SEARCH("Monitoring", LOWER(INDEX(Paste_Here!AB$2:AB$610, MATCH(B18, Paste_Here!A$2:A$610, 0))))), "Monitoring", IF(ISNUMBER(SEARCH("At-Promise (Secondary Focus)", LOWER(INDEX(Paste_Here!AB$2:AB$610, MATCH(B18, Paste_Here!A$2:A$610, 0))))), "At-Promise: Sec", IF(ISNUMBER(SEARCH("At-Promise (Primary Focus)", LOWER(INDEX(Paste_Here!AB$2:AB$610, MATCH(B18, Paste_Here!A$2:A$610, 0))))), "At-Promise: Prim", ""))))), ""), "")</f>
        <v/>
      </c>
      <c r="AD18" s="66"/>
      <c r="AE18" s="77"/>
      <c r="AF18" s="66"/>
      <c r="AG18" s="77"/>
      <c r="AH18" s="66"/>
      <c r="AI18" s="77"/>
      <c r="AJ18" s="66"/>
      <c r="AK18" s="77"/>
      <c r="AL18" s="66"/>
      <c r="AM18" s="77"/>
      <c r="AN18" s="66"/>
      <c r="AO18" s="77"/>
      <c r="AP18" s="66"/>
      <c r="AQ18" s="77"/>
      <c r="AR18" s="66"/>
      <c r="AS18" s="77"/>
      <c r="AT18" s="66"/>
      <c r="AU18" s="66"/>
      <c r="AV18" s="77" t="str">
        <f t="shared" si="6"/>
        <v/>
      </c>
      <c r="AW18" s="66"/>
      <c r="AX18" s="77" t="str">
        <f>IFERROR(IF(B18&lt;&gt;"", IF(AND(INDEX(Paste_Here!AC$2:AC$610, MATCH(B18, Paste_Here!A$2:A$610, 0))&lt;&gt;"", ISNUMBER(VALUE(INDEX(Paste_Here!AC$2:AC$610, MATCH(B18, Paste_Here!A$2:A$610, 0))))), INDEX(Paste_Here!AC$2:AC$610, MATCH(B18, Paste_Here!A$2:A$610, 0)), ""), ""), "")</f>
        <v/>
      </c>
      <c r="AY18" s="66"/>
      <c r="AZ18" s="77" t="str">
        <f>IFERROR(IF(B18&lt;&gt;"", IF(AND(INDEX(Paste_Here!AD$2:AD$610, MATCH(B18, Paste_Here!A$2:A$610, 0))&lt;&gt;"", ISNUMBER(VALUE(INDEX(Paste_Here!AD$2:AD$610, MATCH(B18, Paste_Here!A$2:A$610, 0))))), TEXT(ROUND(VALUE(INDEX(Paste_Here!AD$2:AD$610, MATCH(B18, Paste_Here!A$2:A$610, 0))), 2), "0.00"), ""), ""), "")</f>
        <v/>
      </c>
      <c r="BA18" s="66"/>
      <c r="BB18" s="77" t="str">
        <f>IFERROR(IF(B18&lt;&gt;"", IF(LOWER(INDEX(Paste_Here!AE$2:AE$610, MATCH(B18, Paste_Here!A$2:A$610, 0)))="approaching expectations", "Approaching", IF(LOWER(INDEX(Paste_Here!AE$2:AE$610, MATCH(B18, Paste_Here!A$2:A$610, 0)))="met expectations", "Met", IF(LOWER(INDEX(Paste_Here!AE$2:AE$610, MATCH(B18, Paste_Here!A$2:A$610, 0)))="exceeded expectations", "Exceeded", IF(LOWER(INDEX(Paste_Here!AE$2:AE$610, MATCH(B18, Paste_Here!A$2:A$610, 0)))="below expectations", "Below", "")))), ""), "")</f>
        <v/>
      </c>
      <c r="BC18" s="66"/>
      <c r="BD18" s="77" t="str">
        <f>IFERROR(IF(B18&lt;&gt;"", IF(AND(INDEX(Paste_Here!T$2:T$610, MATCH(B18, Paste_Here!A$2:A$610, 0))&lt;&gt;"", ISNUMBER(VALUE(INDEX(Paste_Here!T$2:T$610, MATCH(B18, Paste_Here!A$2:A$610, 0))))), INDEX(Paste_Here!T$2:T$610, MATCH(B18, Paste_Here!A$2:A$610, 0)), ""), ""), "")</f>
        <v/>
      </c>
      <c r="BE18" s="66"/>
      <c r="BF18" s="77"/>
      <c r="BG18" s="66"/>
      <c r="BH18" s="77"/>
      <c r="BI18" s="66"/>
      <c r="BJ18" s="77"/>
      <c r="BK18" s="66"/>
      <c r="BL18" s="77" t="str">
        <f>IFERROR(IF(B18&lt;&gt;"", IF(AND(INDEX(Paste_Here!N$2:N$610, MATCH(B18, Paste_Here!A$2:A$610, 0))&lt;&gt;"", ISNUMBER(VALUE(INDEX(Paste_Here!N$2:N$610, MATCH(B18, Paste_Here!A$2:A$610, 0))))), INDEX(Paste_Here!N$2:N$610, MATCH(B18, Paste_Here!A$2:A$610, 0)), ""), ""), "")</f>
        <v/>
      </c>
      <c r="BM18" s="66"/>
      <c r="BN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BO18" s="66"/>
      <c r="BP18" s="77" t="str" cm="1">
        <f t="array" aca="1" ref="BP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BQ18" s="66"/>
      <c r="BR18" s="66"/>
      <c r="BS18" s="77"/>
      <c r="BT18" s="66"/>
      <c r="BU18" s="77"/>
      <c r="BV18" s="66"/>
      <c r="BW18" s="77"/>
      <c r="BX18" s="66"/>
      <c r="BY18" s="77"/>
      <c r="BZ18" s="66"/>
      <c r="CA18" s="77"/>
      <c r="CB18" s="66"/>
      <c r="CC18" s="77"/>
      <c r="CD18" s="66"/>
      <c r="CE18" s="77"/>
      <c r="CF18" s="66"/>
      <c r="CG18" s="77"/>
      <c r="CH18" s="66"/>
      <c r="CI18" s="77"/>
      <c r="CJ18" s="66"/>
      <c r="CK18" s="77"/>
      <c r="CL18" s="66"/>
      <c r="CM18" s="77"/>
      <c r="CN18" s="66"/>
      <c r="CO18" s="66"/>
      <c r="CP18" s="77" t="str">
        <f t="shared" si="7"/>
        <v/>
      </c>
      <c r="CQ18" s="66"/>
      <c r="CR18" s="77" t="str">
        <f>IFERROR(IF(B18&lt;&gt;"", IF(AND(INDEX(Paste_Here!Y$2:Y$610, MATCH(B18, Paste_Here!A$2:A$610, 0))&lt;&gt;"", ISNUMBER(VALUE(INDEX(Paste_Here!Y$2:Y$610, MATCH(B18, Paste_Here!A$2:A$610, 0))))), INDEX(Paste_Here!Y$2:Y$610, MATCH(B18, Paste_Here!A$2:A$610, 0)), ""), ""), "")</f>
        <v/>
      </c>
      <c r="CS18" s="66"/>
      <c r="CT18" s="77" t="str">
        <f>IFERROR(IF(B18&lt;&gt;"", IF(AND(INDEX(Paste_Here!AA$2:AA$610, MATCH(B18, Paste_Here!A$2:A$610, 0))&lt;&gt;"", ISNUMBER(--INDEX(Paste_Here!AA$2:AA$610, MATCH(B18, Paste_Here!A$2:A$610, 0)))), TEXT(ROUND(--INDEX(Paste_Here!AA$2:AA$610, MATCH(B18, Paste_Here!A$2:A$610, 0)), 2), "0.00"), ""), ""), "")</f>
        <v/>
      </c>
      <c r="CU18" s="66"/>
      <c r="CV18" s="77" t="str">
        <f>IFERROR(IF(B18&lt;&gt;"", IF(LOWER(INDEX(Paste_Here!Z$2:Z$610, MATCH(B18, Paste_Here!A$2:A$610, 0)))="approaching expectations", "Approaching", IF(LOWER(INDEX(Paste_Here!Z$2:Z$610, MATCH(B18, Paste_Here!A$2:A$610, 0)))="met expectations", "Met", IF(LOWER(INDEX(Paste_Here!Z$2:Z$610, MATCH(B18, Paste_Here!A$2:A$610, 0)))="exceeded expectations", "Exceeded", IF(LOWER(INDEX(Paste_Here!Z$2:Z$610, MATCH(B18, Paste_Here!A$2:A$610, 0)))="below expectations", "Below", "")))), ""), "")</f>
        <v/>
      </c>
      <c r="CW18" s="66"/>
      <c r="CX18" s="77"/>
      <c r="CY18" s="66"/>
      <c r="CZ18" s="77" t="str">
        <f>IFERROR(IF(B18&lt;&gt;"", IF(AND(INDEX(Paste_Here!AL$2:AL$610, MATCH(B18, Paste_Here!A$2:A$610, 0))&lt;&gt;"", ISNUMBER(VALUE(INDEX(Paste_Here!AL$2:AL$610, MATCH(B18, Paste_Here!A$2:A$610, 0))))), INDEX(Paste_Here!AL$2:AL$610, MATCH(B18, Paste_Here!A$2:A$610, 0)), ""), ""), "")</f>
        <v/>
      </c>
      <c r="DA18" s="66"/>
      <c r="DB18" s="77" t="str">
        <f>IFERROR(IF(B18&lt;&gt;"", IF(ISNUMBER(SEARCH("highrisk", LOWER(INDEX(Paste_Here!AM$2:AM$610, MATCH(B18, Paste_Here!A$2:A$610, 0))))), "High Risk", IF(ISNUMBER(SEARCH("lowrisk", LOWER(INDEX(Paste_Here!AM$2:AM$610, MATCH(B18, Paste_Here!A$2:A$610, 0))))), "Low Risk", IF(ISNUMBER(SEARCH("somerisk", LOWER(INDEX(Paste_Here!AM$2:AM$610, MATCH(B18, Paste_Here!A$2:A$610, 0))))), "Some Risk", ""))), ""), "")</f>
        <v/>
      </c>
      <c r="DC18" s="66"/>
      <c r="DD18" s="77" t="str">
        <f>IFERROR(IF(B18&lt;&gt;"", IF(AND(INDEX(Paste_Here!AN$2:AN$610, MATCH(B18, Paste_Here!A$2:A$610, 0))&lt;&gt;"", ISNUMBER(VALUE(INDEX(Paste_Here!AN$2:AN$610, MATCH(B18, Paste_Here!A$2:A$610, 0))))), INDEX(Paste_Here!AN$2:AN$610, MATCH(B18, Paste_Here!A$2:A$610, 0)), ""), ""), "")</f>
        <v/>
      </c>
      <c r="DE18" s="66"/>
      <c r="DF18" s="77" t="str">
        <f>IFERROR(IF(B18&lt;&gt;"", IF(AND(INDEX(Paste_Here!Q$2:Q$610, MATCH(B18, Paste_Here!A$2:A$610, 0))&lt;&gt;"", ISNUMBER(VALUE(INDEX(Paste_Here!Q$2:Q$610, MATCH(B18, Paste_Here!A$2:A$610, 0))))), INDEX(Paste_Here!Q$2:Q$610, MATCH(B18, Paste_Here!A$2:A$610, 0)), ""), ""), "")</f>
        <v/>
      </c>
      <c r="DG18" s="66"/>
      <c r="DH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DI18" s="66"/>
      <c r="DJ18" s="77" t="str" cm="1">
        <f t="array" aca="1" ref="DJ18" ca="1">IFERROR(VALUE(IF(ISNUMBER(SEARCH("EM", INDEX(Paste_Here!S$2:S$500, MATCH(B18, Paste_Here!A$2:A$500, 0)))), "-" &amp; _xlfn.TEXTJOIN("", TRUE, IF(ISNUMBER(--MID(INDEX(Paste_Here!S$2:S$500, MATCH(B18, Paste_Here!A$2:A$500, 0)), ROW(INDIRECT("1:"&amp;LEN(INDEX(Paste_Here!S$2:S$500, MATCH(B18, Paste_Here!A$2:A$500, 0))))), 1)), MID(INDEX(Paste_Here!S$2:S$500, MATCH(B18, Paste_Here!A$2:A$500, 0)), ROW(INDIRECT("1:"&amp;LEN(INDEX(Paste_Here!S$2:S$500, MATCH(B18, Paste_Here!A$2:A$500, 0))))), 1), "")), _xlfn.TEXTJOIN("", TRUE, IF(ISNUMBER(--MID(INDEX(Paste_Here!S$2:S$500, MATCH(B18, Paste_Here!A$2:A$500, 0)), ROW(INDIRECT("1:"&amp;LEN(INDEX(Paste_Here!S$2:S$500, MATCH(B18, Paste_Here!A$2:A$500, 0))))), 1)), MID(INDEX(Paste_Here!S$2:S$500, MATCH(B18, Paste_Here!A$2:A$500, 0)), ROW(INDIRECT("1:"&amp;LEN(INDEX(Paste_Here!S$2:S$500, MATCH(B18, Paste_Here!A$2:A$500, 0))))), 1), "")))), "")</f>
        <v/>
      </c>
      <c r="DK18" s="66"/>
      <c r="DL18" s="66"/>
      <c r="DM18" s="77" t="str">
        <f t="shared" si="8"/>
        <v/>
      </c>
      <c r="DN18" s="66"/>
      <c r="DO18" s="77" t="str">
        <f>IFERROR(IF(B18&lt;&gt;"", IF(AND(INDEX(Paste_Here!AF$2:AF$610, MATCH(B18, Paste_Here!A$2:A$610, 0))&lt;&gt;"", ISNUMBER(VALUE(INDEX(Paste_Here!AF$2:AF$610, MATCH(B18, Paste_Here!A$2:A$610, 0))))), INDEX(Paste_Here!AF$2:AF$610, MATCH(B18, Paste_Here!A$2:A$610, 0)), ""), ""), "")</f>
        <v/>
      </c>
      <c r="DP18" s="66"/>
      <c r="DQ18" s="77" t="str">
        <f>IFERROR(IF(B18&lt;&gt;"", IF(AND(INDEX(Paste_Here!AG$2:AG$610, MATCH(B18, Paste_Here!A$2:A$610, 0))&lt;&gt;"", ISNUMBER(--INDEX(Paste_Here!AG$2:AG$610, MATCH(B18, Paste_Here!A$2:A$610, 0)))), TEXT(ROUND(--INDEX(Paste_Here!AG$2:AG$610, MATCH(B18, Paste_Here!A$2:A$610, 0)), 2), "0.00"), ""), ""), "")</f>
        <v/>
      </c>
      <c r="DR18" s="66"/>
      <c r="DS18" s="77" t="str">
        <f>IFERROR(IF(B18&lt;&gt;"", IF(LOWER(INDEX(Paste_Here!AH$2:AH$610, MATCH(B18, Paste_Here!A$2:A$610, 0)))="approaching expectations", "Approaching", IF(LOWER(INDEX(Paste_Here!AH$2:AH$610, MATCH(B18, Paste_Here!A$2:A$610, 0)))="met expectations", "Met", IF(LOWER(INDEX(Paste_Here!AH$2:AH$610, MATCH(B18, Paste_Here!A$2:A$610, 0)))="exceeded expectations", "Exceeded", IF(LOWER(INDEX(Paste_Here!AH$2:AH$610, MATCH(B18, Paste_Here!A$2:A$610, 0)))="below expectations", "Below", "")))), ""), "")</f>
        <v/>
      </c>
      <c r="DT18" s="66"/>
      <c r="DU18" s="77" t="str">
        <f>IFERROR(IF(B18&lt;&gt;"", IF(AND(INDEX(Paste_Here!U$2:U$610, MATCH(B18, Paste_Here!A$2:A$610, 0))&lt;&gt;"", ISNUMBER(VALUE(INDEX(Paste_Here!U$2:U$610, MATCH(B18, Paste_Here!A$2:A$610, 0))))), INDEX(Paste_Here!U$2:U$610, MATCH(B18, Paste_Here!A$2:A$610, 0)), ""), ""), "")</f>
        <v/>
      </c>
      <c r="DV18" s="66"/>
      <c r="DW18" s="77"/>
      <c r="DX18" s="66"/>
      <c r="DY18" s="77" t="str">
        <f>IFERROR(IF(B18&lt;&gt;"", IF(AND(INDEX(Paste_Here!AI$2:AI$610, MATCH(B18, Paste_Here!A$2:A$610, 0))&lt;&gt;"", ISNUMBER(VALUE(INDEX(Paste_Here!AI$2:AI$610, MATCH(B18, Paste_Here!A$2:A$610, 0))))), INDEX(Paste_Here!AI$2:AI$610, MATCH(B18, Paste_Here!A$2:A$610, 0)), ""), ""), "")</f>
        <v/>
      </c>
      <c r="DZ18" s="66"/>
      <c r="EA18" s="77" t="str">
        <f>IFERROR(IF(B18&lt;&gt;"", IF(AND(INDEX(Paste_Here!AJ$2:AJ$610, MATCH(B18, Paste_Here!A$2:A$610, 0))&lt;&gt;"", ISNUMBER(--INDEX(Paste_Here!AJ$2:AJ$610, MATCH(B18, Paste_Here!A$2:A$610, 0)))), TEXT(ROUND(--INDEX(Paste_Here!AJ$2:AJ$610, MATCH(B18, Paste_Here!A$2:A$610, 0)), 2), "0.00"), ""), ""), "")</f>
        <v/>
      </c>
      <c r="EB18" s="66"/>
      <c r="EC18" s="77" t="str">
        <f>IFERROR(IF(B18&lt;&gt;"", IF(LOWER(INDEX(Paste_Here!AK$2:AK$610, MATCH(B18, Paste_Here!A$2:A$610, 0)))="approaching expectations", "Approaching", IF(LOWER(INDEX(Paste_Here!AK$2:AK$610, MATCH(B18, Paste_Here!A$2:A$610, 0)))="met expectations", "Met", IF(LOWER(INDEX(Paste_Here!AK$2:AK$610, MATCH(B18, Paste_Here!A$2:A$610, 0)))="exceeded expectations", "Exceeded", IF(LOWER(INDEX(Paste_Here!AK$2:AK$610, MATCH(B18, Paste_Here!A$2:A$610, 0)))="below expectations", "Below", "")))), ""), "")</f>
        <v/>
      </c>
      <c r="ED18" s="66"/>
      <c r="EE18" s="77"/>
      <c r="EF18" s="66"/>
      <c r="EG18" s="77"/>
      <c r="EH18" s="66"/>
      <c r="EI18" s="66"/>
      <c r="EJ18" s="77" t="str">
        <f t="shared" si="9"/>
        <v/>
      </c>
      <c r="EK18" s="66"/>
      <c r="EL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EM18" s="66"/>
      <c r="EN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EO18" s="66"/>
      <c r="EP18" s="77"/>
      <c r="EQ18" s="66"/>
      <c r="ER18" s="77" t="str">
        <f>IFERROR(IF(B18&lt;&gt;"", IF(AND(INDEX(Paste_Here!AT$2:AT$610, MATCH(B18, Paste_Here!A$2:A$610, 0))&lt;&gt;"", ISNUMBER(VALUE(INDEX(Paste_Here!AT$2:AT$610, MATCH(B18, Paste_Here!A$2:A$610, 0))))), INDEX(Paste_Here!AT$2:AT$610, MATCH(B18, Paste_Here!A$2:A$610, 0)), ""), ""), "")</f>
        <v/>
      </c>
      <c r="ES18" s="66"/>
      <c r="ET18" s="77" t="str">
        <f>IFERROR(IF(B18&lt;&gt;"", IF(AND(INDEX(Paste_Here!AV$2:AV$610, MATCH(B18, Paste_Here!A$2:A$610, 0))&lt;&gt;"", ISNUMBER(VALUE(INDEX(Paste_Here!AV$2:AV$610, MATCH(B18, Paste_Here!A$2:A$610, 0))))), INDEX(Paste_Here!AV$2:AV$610, MATCH(B18, Paste_Here!A$2:A$610, 0)), ""), ""), "")</f>
        <v/>
      </c>
      <c r="EU18" s="66"/>
      <c r="EV18" s="77"/>
      <c r="EW18" s="66"/>
      <c r="EX18" s="77" t="str">
        <f>IFERROR(IF(B18&lt;&gt;"", IF(AND(INDEX(Paste_Here!AU$2:AU$610, MATCH(B18, Paste_Here!A$2:A$610, 0))&lt;&gt;"", ISNUMBER(VALUE(INDEX(Paste_Here!AU$2:AU$610, MATCH(B18, Paste_Here!A$2:A$610, 0))))), INDEX(Paste_Here!AU$2:AU$610, MATCH(B18, Paste_Here!A$2:A$610, 0)), ""), ""), "")</f>
        <v/>
      </c>
      <c r="EY18" s="66"/>
      <c r="EZ18" s="77" t="str">
        <f>IFERROR(IF(B18&lt;&gt;"", IF(AND(INDEX(Paste_Here!AW$2:AW$610, MATCH(B18, Paste_Here!A$2:A$610, 0))&lt;&gt;"", ISNUMBER(VALUE(INDEX(Paste_Here!AW$2:AW$610, MATCH(B18, Paste_Here!A$2:A$610, 0))))), INDEX(Paste_Here!AW$2:AW$610, MATCH(B18, Paste_Here!A$2:A$610, 0)), ""), ""), "")</f>
        <v/>
      </c>
      <c r="FA18" s="66"/>
      <c r="FB18" s="77"/>
      <c r="FC18" s="66"/>
      <c r="FD18" s="77"/>
      <c r="FE18" s="66"/>
      <c r="FF18" s="66"/>
      <c r="FG18" s="77" t="str">
        <f t="shared" si="10"/>
        <v/>
      </c>
      <c r="FH18" s="66"/>
      <c r="FI18" s="77" t="str">
        <f>IFERROR(IF(B18&lt;&gt;"", IF(ISNUMBER(SEARCH("s", LOWER(INDEX(Paste_Here!M$2:M$610, MATCH(B18, Paste_Here!A$2:A$610, 0))))), "Yes", IF(INDEX(Paste_Here!M$2:M$610, MATCH(B18, Paste_Here!A$2:A$610, 0))&lt;&gt;"", "No", "")), ""), "")</f>
        <v/>
      </c>
      <c r="FJ18" s="66"/>
      <c r="FK18" s="77" t="str">
        <f>IFERROR(IF(B18&lt;&gt;"", IF(ISNUMBER(SEARCH("yes", LOWER(INDEX(Paste_Here!F$2:F$610, MATCH(B18, Paste_Here!A$2:A$610, 0))))), "Yes", IF(ISNUMBER(SEARCH("no", LOWER(INDEX(Paste_Here!F$2:F$610, MATCH(B18, Paste_Here!A$2:A$610, 0))))), "No", "")), ""), "")</f>
        <v/>
      </c>
      <c r="FL18" s="66"/>
      <c r="FM18" s="77" t="str">
        <f>IFERROR(IF(B18&lt;&gt;"", IF(ISNUMBER(SEARCH("english language learner", LOWER(INDEX(Paste_Here!C$2:C$610, MATCH(B18, Paste_Here!A$2:A$610, 0))))), "Yes", ""), ""), "")</f>
        <v/>
      </c>
      <c r="FN18" s="66"/>
      <c r="FO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FP18" s="66"/>
      <c r="FQ18" s="77" t="str">
        <f>IFERROR(IF(B18&lt;&gt;"", IF(ISNUMBER(SEARCH("yes", LOWER(INDEX(Paste_Here!L$2:L$610, MATCH(B18, Paste_Here!A$2:A$610, 0))))), "Yes", IF(ISNUMBER(SEARCH("no", LOWER(INDEX(Paste_Here!L$2:L$610, MATCH(B18, Paste_Here!A$2:A$610, 0))))), "No", "")), ""), "")</f>
        <v/>
      </c>
      <c r="FR18" s="66"/>
      <c r="FS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FT18" s="66"/>
      <c r="FU18" s="77"/>
      <c r="FV18" s="66"/>
      <c r="FW18" s="77" t="str">
        <f>IFERROR(IF(B18&lt;&gt;"", IF(AND(INDEX(Paste_Here!D$2:D$610, MATCH(B18, Paste_Here!A$2:A$610, 0))&lt;&gt;"", ISNUMBER(VALUE(INDEX(Paste_Here!D$2:D$610, MATCH(B18, Paste_Here!A$2:A$610, 0))))), INDEX(Paste_Here!D$2:D$610, MATCH(B18, Paste_Here!A$2:A$610, 0)), ""), ""), "")</f>
        <v/>
      </c>
      <c r="FX18" s="66"/>
      <c r="FY18" s="77" t="str">
        <f>IFERROR(IF(B18&lt;&gt;"", IF(AND(INDEX(Paste_Here!G$2:G$610, MATCH(B18, Paste_Here!A$2:A$610, 0))&lt;&gt;"", ISNUMBER(VALUE(INDEX(Paste_Here!G$2:G$610, MATCH(B18, Paste_Here!A$2:A$610, 0))))), INDEX(Paste_Here!G$2:G$610, MATCH(B18, Paste_Here!A$2:A$610, 0)), ""), ""), "")</f>
        <v/>
      </c>
      <c r="FZ18" s="66"/>
      <c r="GA18" s="95"/>
      <c r="GB18" s="66"/>
      <c r="GC18" s="66"/>
      <c r="GE18" s="66"/>
      <c r="GG18" s="66"/>
      <c r="GI18" s="66"/>
      <c r="GK18" s="66"/>
      <c r="GM18" s="66"/>
      <c r="GO18" s="66"/>
      <c r="GQ18" s="66"/>
      <c r="GS18" s="66"/>
      <c r="GU18" s="66"/>
      <c r="GW18" s="66"/>
      <c r="GY18" s="66"/>
      <c r="GZ18" s="66"/>
      <c r="HB18" s="66"/>
      <c r="HD18" s="66"/>
      <c r="HF18" s="66"/>
      <c r="HH18" s="66"/>
      <c r="HJ18" s="66"/>
      <c r="HL18" s="66"/>
      <c r="HN18" s="66"/>
      <c r="HP18" s="66"/>
      <c r="HR18" s="66"/>
      <c r="HT18" s="66"/>
      <c r="HV18" s="66"/>
      <c r="HW18" s="66"/>
      <c r="HY18" s="66"/>
      <c r="IA18" s="66"/>
      <c r="IC18" s="66"/>
      <c r="IE18" s="66"/>
      <c r="IG18" s="66"/>
      <c r="II18" s="66"/>
      <c r="IK18" s="66"/>
      <c r="IM18" s="66"/>
      <c r="IO18" s="66"/>
      <c r="IQ18" s="66"/>
      <c r="IS18" s="66"/>
      <c r="IT18" s="66"/>
      <c r="IV18" s="66"/>
      <c r="IX18" s="66"/>
      <c r="IZ18" s="66"/>
      <c r="JB18" s="66"/>
      <c r="JD18" s="66"/>
      <c r="JF18" s="66"/>
      <c r="JH18" s="66"/>
      <c r="JJ18" s="66"/>
      <c r="JL18" s="66"/>
      <c r="JN18" s="66"/>
      <c r="JP18" s="66"/>
      <c r="JS18" s="1" t="str" cm="1">
        <f t="array" ref="JS18">IFERROR(INDEX(Paste_Here!$B$2:$B$610, MATCH(0, COUNTIF(JS$4:JS17, Paste_Here!$B$2:$B$610) + IF(Paste_Here!$B$2:$B$610="", 1, 0), 0)), "")</f>
        <v/>
      </c>
      <c r="JT18" s="1" t="str">
        <f>IF(JS18&lt;&gt;"", INDEX(Paste_Here!$A$2:$A$610, MATCH(JS18, Paste_Here!$B$2:$B$610, 0)), "")</f>
        <v/>
      </c>
      <c r="JU18" s="1" t="str">
        <f t="shared" si="11"/>
        <v/>
      </c>
      <c r="JV18" s="1" t="str" cm="1">
        <f t="array" ref="JV18">IFERROR(INDEX($JU$5:$JU$610, MATCH(SMALL(IF($JU$5:$JU$610&lt;&gt;"", COUNTIF($JU$5:$JU$610, "&lt;"&amp;$JU$5:$JU$610)+1), ROW()-ROW($JV$5)+1), COUNTIF($JU$5:$JU$610, "&lt;"&amp;$JU$5:$JU$610)+1, 0)), "")</f>
        <v/>
      </c>
    </row>
    <row r="19" spans="1:282">
      <c r="A19" s="66"/>
      <c r="B19" s="77" t="str">
        <f t="shared" si="2"/>
        <v/>
      </c>
      <c r="C19" s="66"/>
      <c r="D19" s="77" t="str">
        <f>IFERROR(IF(B19&lt;&gt;"", IF(COUNTIF(INDEX(Paste_Here!AS$2:AS$610, MATCH(B19, Paste_Here!A$2:A$610, 0), 0), "yes") &gt; 0, "Yes", IF(COUNTIF(INDEX(Paste_Here!AS$2:AS$610, MATCH(B19, Paste_Here!A$2:A$610, 0), 0), "no") &gt; 0, "No", "")), ""), "")</f>
        <v/>
      </c>
      <c r="E19" s="66"/>
      <c r="F19" s="77" t="str">
        <f t="shared" si="3"/>
        <v/>
      </c>
      <c r="G19" s="66"/>
      <c r="H19" s="77" t="str">
        <f>IFERROR(IF(B19&lt;&gt;"", IF(COUNTIF(INDEX(Paste_Here!AO$2:AR$610, MATCH(B19, Paste_Here!A$2:A$610, 0), 0), "yes") &gt; 0, "Yes", IF(COUNTIF(INDEX(Paste_Here!AO$2:AR$610, MATCH(B19, Paste_Here!A$2:A$610, 0), 0), "no") &gt; 0, "No", "")), ""), "")</f>
        <v/>
      </c>
      <c r="I19" s="66"/>
      <c r="J19" s="77" t="str">
        <f t="shared" si="4"/>
        <v/>
      </c>
      <c r="K19" s="66"/>
      <c r="L19" s="77" t="str">
        <f>IFERROR(IF(B19&lt;&gt;"", IF(ISNUMBER(SEARCH("yes", LOWER(INDEX(Paste_Here!W$2:W$610, MATCH(B19, Paste_Here!A$2:A$610, 0))))), "Yes", IF(ISNUMBER(SEARCH("no", LOWER(INDEX(Paste_Here!W$2:W$610, MATCH(B19, Paste_Here!A$2:A$610, 0))))), "No", "")), ""), "")</f>
        <v/>
      </c>
      <c r="M19" s="66"/>
      <c r="N19" s="77"/>
      <c r="O19" s="66"/>
      <c r="P19" s="77" t="str">
        <f>IFERROR(IF(B19&lt;&gt;"", IF(ISNUMBER(SEARCH("yes", LOWER(INDEX(Paste_Here!V$2:V$610, MATCH(B19, Paste_Here!A$2:A$610, 0))))), "Yes", IF(ISNUMBER(SEARCH("no", LOWER(INDEX(Paste_Here!V$2:V$610, MATCH(B19, Paste_Here!A$2:A$610, 0))))), "No", "")), ""), "")</f>
        <v/>
      </c>
      <c r="Q19" s="66"/>
      <c r="R19" s="77"/>
      <c r="S19" s="66"/>
      <c r="T19" s="77"/>
      <c r="U19" s="66"/>
      <c r="V19" s="66"/>
      <c r="W19" s="77" t="str">
        <f t="shared" si="5"/>
        <v/>
      </c>
      <c r="X19" s="66"/>
      <c r="Y19" s="77" t="str">
        <f>IFERROR(IF(B19&lt;&gt;"", IF(ISNUMBER(SEARCH("Revealed-Potential (Primary Focus)", LOWER(INDEX(Paste_Here!X$2:X$610, MATCH(B19, Paste_Here!A$2:A$610, 0))))), "Rev-Potential: Prim", IF(ISNUMBER(SEARCH("Revealed-Potential (Secondary Focus)", LOWER(INDEX(Paste_Here!X$2:X$610, MATCH(B19, Paste_Here!A$2:A$610, 0))))), "Rev-Potential: Sec", IF(ISNUMBER(SEARCH("Monitoring", LOWER(INDEX(Paste_Here!X$2:X$610, MATCH(B19, Paste_Here!A$2:A$610, 0))))), "Monitoring", IF(ISNUMBER(SEARCH("At-Promise (Secondary Focus)", LOWER(INDEX(Paste_Here!X$2:X$610, MATCH(B19, Paste_Here!A$2:A$610, 0))))), "At-Promise: Sec", IF(ISNUMBER(SEARCH("At-Promise (Primary Focus)", LOWER(INDEX(Paste_Here!X$2:X$610, MATCH(B19, Paste_Here!A$2:A$610, 0))))), "At-Promise: Prim", ""))))), ""), "")</f>
        <v/>
      </c>
      <c r="Z19" s="66"/>
      <c r="AA19" s="77"/>
      <c r="AB19" s="66"/>
      <c r="AC19" s="77" t="str">
        <f>IFERROR(IF(B19&lt;&gt;"", IF(ISNUMBER(SEARCH("Revealed-Potential (Primary Focus)", LOWER(INDEX(Paste_Here!AB$2:AB$610, MATCH(B19, Paste_Here!A$2:A$610, 0))))), "Rev-Potential: Prim", IF(ISNUMBER(SEARCH("Revealed-Potential (Secondary Focus)", LOWER(INDEX(Paste_Here!AB$2:AB$610, MATCH(B19, Paste_Here!A$2:A$610, 0))))), "Rev-Potential: Sec", IF(ISNUMBER(SEARCH("Monitoring", LOWER(INDEX(Paste_Here!AB$2:AB$610, MATCH(B19, Paste_Here!A$2:A$610, 0))))), "Monitoring", IF(ISNUMBER(SEARCH("At-Promise (Secondary Focus)", LOWER(INDEX(Paste_Here!AB$2:AB$610, MATCH(B19, Paste_Here!A$2:A$610, 0))))), "At-Promise: Sec", IF(ISNUMBER(SEARCH("At-Promise (Primary Focus)", LOWER(INDEX(Paste_Here!AB$2:AB$610, MATCH(B19, Paste_Here!A$2:A$610, 0))))), "At-Promise: Prim", ""))))), ""), "")</f>
        <v/>
      </c>
      <c r="AD19" s="66"/>
      <c r="AE19" s="77"/>
      <c r="AF19" s="66"/>
      <c r="AG19" s="77"/>
      <c r="AH19" s="66"/>
      <c r="AI19" s="77"/>
      <c r="AJ19" s="66"/>
      <c r="AK19" s="77"/>
      <c r="AL19" s="66"/>
      <c r="AM19" s="77"/>
      <c r="AN19" s="66"/>
      <c r="AO19" s="77"/>
      <c r="AP19" s="66"/>
      <c r="AQ19" s="77"/>
      <c r="AR19" s="66"/>
      <c r="AS19" s="77"/>
      <c r="AT19" s="66"/>
      <c r="AU19" s="66"/>
      <c r="AV19" s="77" t="str">
        <f t="shared" si="6"/>
        <v/>
      </c>
      <c r="AW19" s="66"/>
      <c r="AX19" s="77" t="str">
        <f>IFERROR(IF(B19&lt;&gt;"", IF(AND(INDEX(Paste_Here!AC$2:AC$610, MATCH(B19, Paste_Here!A$2:A$610, 0))&lt;&gt;"", ISNUMBER(VALUE(INDEX(Paste_Here!AC$2:AC$610, MATCH(B19, Paste_Here!A$2:A$610, 0))))), INDEX(Paste_Here!AC$2:AC$610, MATCH(B19, Paste_Here!A$2:A$610, 0)), ""), ""), "")</f>
        <v/>
      </c>
      <c r="AY19" s="66"/>
      <c r="AZ19" s="77" t="str">
        <f>IFERROR(IF(B19&lt;&gt;"", IF(AND(INDEX(Paste_Here!AD$2:AD$610, MATCH(B19, Paste_Here!A$2:A$610, 0))&lt;&gt;"", ISNUMBER(VALUE(INDEX(Paste_Here!AD$2:AD$610, MATCH(B19, Paste_Here!A$2:A$610, 0))))), TEXT(ROUND(VALUE(INDEX(Paste_Here!AD$2:AD$610, MATCH(B19, Paste_Here!A$2:A$610, 0))), 2), "0.00"), ""), ""), "")</f>
        <v/>
      </c>
      <c r="BA19" s="66"/>
      <c r="BB19" s="77" t="str">
        <f>IFERROR(IF(B19&lt;&gt;"", IF(LOWER(INDEX(Paste_Here!AE$2:AE$610, MATCH(B19, Paste_Here!A$2:A$610, 0)))="approaching expectations", "Approaching", IF(LOWER(INDEX(Paste_Here!AE$2:AE$610, MATCH(B19, Paste_Here!A$2:A$610, 0)))="met expectations", "Met", IF(LOWER(INDEX(Paste_Here!AE$2:AE$610, MATCH(B19, Paste_Here!A$2:A$610, 0)))="exceeded expectations", "Exceeded", IF(LOWER(INDEX(Paste_Here!AE$2:AE$610, MATCH(B19, Paste_Here!A$2:A$610, 0)))="below expectations", "Below", "")))), ""), "")</f>
        <v/>
      </c>
      <c r="BC19" s="66"/>
      <c r="BD19" s="77" t="str">
        <f>IFERROR(IF(B19&lt;&gt;"", IF(AND(INDEX(Paste_Here!T$2:T$610, MATCH(B19, Paste_Here!A$2:A$610, 0))&lt;&gt;"", ISNUMBER(VALUE(INDEX(Paste_Here!T$2:T$610, MATCH(B19, Paste_Here!A$2:A$610, 0))))), INDEX(Paste_Here!T$2:T$610, MATCH(B19, Paste_Here!A$2:A$610, 0)), ""), ""), "")</f>
        <v/>
      </c>
      <c r="BE19" s="66"/>
      <c r="BF19" s="77"/>
      <c r="BG19" s="66"/>
      <c r="BH19" s="77"/>
      <c r="BI19" s="66"/>
      <c r="BJ19" s="77"/>
      <c r="BK19" s="66"/>
      <c r="BL19" s="77" t="str">
        <f>IFERROR(IF(B19&lt;&gt;"", IF(AND(INDEX(Paste_Here!N$2:N$610, MATCH(B19, Paste_Here!A$2:A$610, 0))&lt;&gt;"", ISNUMBER(VALUE(INDEX(Paste_Here!N$2:N$610, MATCH(B19, Paste_Here!A$2:A$610, 0))))), INDEX(Paste_Here!N$2:N$610, MATCH(B19, Paste_Here!A$2:A$610, 0)), ""), ""), "")</f>
        <v/>
      </c>
      <c r="BM19" s="66"/>
      <c r="BN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BO19" s="66"/>
      <c r="BP19" s="77" t="str" cm="1">
        <f t="array" aca="1" ref="BP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BQ19" s="66"/>
      <c r="BR19" s="66"/>
      <c r="BS19" s="77"/>
      <c r="BT19" s="66"/>
      <c r="BU19" s="77"/>
      <c r="BV19" s="66"/>
      <c r="BW19" s="77"/>
      <c r="BX19" s="66"/>
      <c r="BY19" s="77"/>
      <c r="BZ19" s="66"/>
      <c r="CA19" s="77"/>
      <c r="CB19" s="66"/>
      <c r="CC19" s="77"/>
      <c r="CD19" s="66"/>
      <c r="CE19" s="77"/>
      <c r="CF19" s="66"/>
      <c r="CG19" s="77"/>
      <c r="CH19" s="66"/>
      <c r="CI19" s="77"/>
      <c r="CJ19" s="66"/>
      <c r="CK19" s="77"/>
      <c r="CL19" s="66"/>
      <c r="CM19" s="77"/>
      <c r="CN19" s="66"/>
      <c r="CO19" s="66"/>
      <c r="CP19" s="77" t="str">
        <f t="shared" si="7"/>
        <v/>
      </c>
      <c r="CQ19" s="66"/>
      <c r="CR19" s="77" t="str">
        <f>IFERROR(IF(B19&lt;&gt;"", IF(AND(INDEX(Paste_Here!Y$2:Y$610, MATCH(B19, Paste_Here!A$2:A$610, 0))&lt;&gt;"", ISNUMBER(VALUE(INDEX(Paste_Here!Y$2:Y$610, MATCH(B19, Paste_Here!A$2:A$610, 0))))), INDEX(Paste_Here!Y$2:Y$610, MATCH(B19, Paste_Here!A$2:A$610, 0)), ""), ""), "")</f>
        <v/>
      </c>
      <c r="CS19" s="66"/>
      <c r="CT19" s="77" t="str">
        <f>IFERROR(IF(B19&lt;&gt;"", IF(AND(INDEX(Paste_Here!AA$2:AA$610, MATCH(B19, Paste_Here!A$2:A$610, 0))&lt;&gt;"", ISNUMBER(--INDEX(Paste_Here!AA$2:AA$610, MATCH(B19, Paste_Here!A$2:A$610, 0)))), TEXT(ROUND(--INDEX(Paste_Here!AA$2:AA$610, MATCH(B19, Paste_Here!A$2:A$610, 0)), 2), "0.00"), ""), ""), "")</f>
        <v/>
      </c>
      <c r="CU19" s="66"/>
      <c r="CV19" s="77" t="str">
        <f>IFERROR(IF(B19&lt;&gt;"", IF(LOWER(INDEX(Paste_Here!Z$2:Z$610, MATCH(B19, Paste_Here!A$2:A$610, 0)))="approaching expectations", "Approaching", IF(LOWER(INDEX(Paste_Here!Z$2:Z$610, MATCH(B19, Paste_Here!A$2:A$610, 0)))="met expectations", "Met", IF(LOWER(INDEX(Paste_Here!Z$2:Z$610, MATCH(B19, Paste_Here!A$2:A$610, 0)))="exceeded expectations", "Exceeded", IF(LOWER(INDEX(Paste_Here!Z$2:Z$610, MATCH(B19, Paste_Here!A$2:A$610, 0)))="below expectations", "Below", "")))), ""), "")</f>
        <v/>
      </c>
      <c r="CW19" s="66"/>
      <c r="CX19" s="77"/>
      <c r="CY19" s="66"/>
      <c r="CZ19" s="77" t="str">
        <f>IFERROR(IF(B19&lt;&gt;"", IF(AND(INDEX(Paste_Here!AL$2:AL$610, MATCH(B19, Paste_Here!A$2:A$610, 0))&lt;&gt;"", ISNUMBER(VALUE(INDEX(Paste_Here!AL$2:AL$610, MATCH(B19, Paste_Here!A$2:A$610, 0))))), INDEX(Paste_Here!AL$2:AL$610, MATCH(B19, Paste_Here!A$2:A$610, 0)), ""), ""), "")</f>
        <v/>
      </c>
      <c r="DA19" s="66"/>
      <c r="DB19" s="77" t="str">
        <f>IFERROR(IF(B19&lt;&gt;"", IF(ISNUMBER(SEARCH("highrisk", LOWER(INDEX(Paste_Here!AM$2:AM$610, MATCH(B19, Paste_Here!A$2:A$610, 0))))), "High Risk", IF(ISNUMBER(SEARCH("lowrisk", LOWER(INDEX(Paste_Here!AM$2:AM$610, MATCH(B19, Paste_Here!A$2:A$610, 0))))), "Low Risk", IF(ISNUMBER(SEARCH("somerisk", LOWER(INDEX(Paste_Here!AM$2:AM$610, MATCH(B19, Paste_Here!A$2:A$610, 0))))), "Some Risk", ""))), ""), "")</f>
        <v/>
      </c>
      <c r="DC19" s="66"/>
      <c r="DD19" s="77" t="str">
        <f>IFERROR(IF(B19&lt;&gt;"", IF(AND(INDEX(Paste_Here!AN$2:AN$610, MATCH(B19, Paste_Here!A$2:A$610, 0))&lt;&gt;"", ISNUMBER(VALUE(INDEX(Paste_Here!AN$2:AN$610, MATCH(B19, Paste_Here!A$2:A$610, 0))))), INDEX(Paste_Here!AN$2:AN$610, MATCH(B19, Paste_Here!A$2:A$610, 0)), ""), ""), "")</f>
        <v/>
      </c>
      <c r="DE19" s="66"/>
      <c r="DF19" s="77" t="str">
        <f>IFERROR(IF(B19&lt;&gt;"", IF(AND(INDEX(Paste_Here!Q$2:Q$610, MATCH(B19, Paste_Here!A$2:A$610, 0))&lt;&gt;"", ISNUMBER(VALUE(INDEX(Paste_Here!Q$2:Q$610, MATCH(B19, Paste_Here!A$2:A$610, 0))))), INDEX(Paste_Here!Q$2:Q$610, MATCH(B19, Paste_Here!A$2:A$610, 0)), ""), ""), "")</f>
        <v/>
      </c>
      <c r="DG19" s="66"/>
      <c r="DH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DI19" s="66"/>
      <c r="DJ19" s="77" t="str" cm="1">
        <f t="array" aca="1" ref="DJ19" ca="1">IFERROR(VALUE(IF(ISNUMBER(SEARCH("EM", INDEX(Paste_Here!S$2:S$500, MATCH(B19, Paste_Here!A$2:A$500, 0)))), "-" &amp; _xlfn.TEXTJOIN("", TRUE, IF(ISNUMBER(--MID(INDEX(Paste_Here!S$2:S$500, MATCH(B19, Paste_Here!A$2:A$500, 0)), ROW(INDIRECT("1:"&amp;LEN(INDEX(Paste_Here!S$2:S$500, MATCH(B19, Paste_Here!A$2:A$500, 0))))), 1)), MID(INDEX(Paste_Here!S$2:S$500, MATCH(B19, Paste_Here!A$2:A$500, 0)), ROW(INDIRECT("1:"&amp;LEN(INDEX(Paste_Here!S$2:S$500, MATCH(B19, Paste_Here!A$2:A$500, 0))))), 1), "")), _xlfn.TEXTJOIN("", TRUE, IF(ISNUMBER(--MID(INDEX(Paste_Here!S$2:S$500, MATCH(B19, Paste_Here!A$2:A$500, 0)), ROW(INDIRECT("1:"&amp;LEN(INDEX(Paste_Here!S$2:S$500, MATCH(B19, Paste_Here!A$2:A$500, 0))))), 1)), MID(INDEX(Paste_Here!S$2:S$500, MATCH(B19, Paste_Here!A$2:A$500, 0)), ROW(INDIRECT("1:"&amp;LEN(INDEX(Paste_Here!S$2:S$500, MATCH(B19, Paste_Here!A$2:A$500, 0))))), 1), "")))), "")</f>
        <v/>
      </c>
      <c r="DK19" s="66"/>
      <c r="DL19" s="66"/>
      <c r="DM19" s="77" t="str">
        <f t="shared" si="8"/>
        <v/>
      </c>
      <c r="DN19" s="66"/>
      <c r="DO19" s="77" t="str">
        <f>IFERROR(IF(B19&lt;&gt;"", IF(AND(INDEX(Paste_Here!AF$2:AF$610, MATCH(B19, Paste_Here!A$2:A$610, 0))&lt;&gt;"", ISNUMBER(VALUE(INDEX(Paste_Here!AF$2:AF$610, MATCH(B19, Paste_Here!A$2:A$610, 0))))), INDEX(Paste_Here!AF$2:AF$610, MATCH(B19, Paste_Here!A$2:A$610, 0)), ""), ""), "")</f>
        <v/>
      </c>
      <c r="DP19" s="66"/>
      <c r="DQ19" s="77" t="str">
        <f>IFERROR(IF(B19&lt;&gt;"", IF(AND(INDEX(Paste_Here!AG$2:AG$610, MATCH(B19, Paste_Here!A$2:A$610, 0))&lt;&gt;"", ISNUMBER(--INDEX(Paste_Here!AG$2:AG$610, MATCH(B19, Paste_Here!A$2:A$610, 0)))), TEXT(ROUND(--INDEX(Paste_Here!AG$2:AG$610, MATCH(B19, Paste_Here!A$2:A$610, 0)), 2), "0.00"), ""), ""), "")</f>
        <v/>
      </c>
      <c r="DR19" s="66"/>
      <c r="DS19" s="77" t="str">
        <f>IFERROR(IF(B19&lt;&gt;"", IF(LOWER(INDEX(Paste_Here!AH$2:AH$610, MATCH(B19, Paste_Here!A$2:A$610, 0)))="approaching expectations", "Approaching", IF(LOWER(INDEX(Paste_Here!AH$2:AH$610, MATCH(B19, Paste_Here!A$2:A$610, 0)))="met expectations", "Met", IF(LOWER(INDEX(Paste_Here!AH$2:AH$610, MATCH(B19, Paste_Here!A$2:A$610, 0)))="exceeded expectations", "Exceeded", IF(LOWER(INDEX(Paste_Here!AH$2:AH$610, MATCH(B19, Paste_Here!A$2:A$610, 0)))="below expectations", "Below", "")))), ""), "")</f>
        <v/>
      </c>
      <c r="DT19" s="66"/>
      <c r="DU19" s="77" t="str">
        <f>IFERROR(IF(B19&lt;&gt;"", IF(AND(INDEX(Paste_Here!U$2:U$610, MATCH(B19, Paste_Here!A$2:A$610, 0))&lt;&gt;"", ISNUMBER(VALUE(INDEX(Paste_Here!U$2:U$610, MATCH(B19, Paste_Here!A$2:A$610, 0))))), INDEX(Paste_Here!U$2:U$610, MATCH(B19, Paste_Here!A$2:A$610, 0)), ""), ""), "")</f>
        <v/>
      </c>
      <c r="DV19" s="66"/>
      <c r="DW19" s="77"/>
      <c r="DX19" s="66"/>
      <c r="DY19" s="77" t="str">
        <f>IFERROR(IF(B19&lt;&gt;"", IF(AND(INDEX(Paste_Here!AI$2:AI$610, MATCH(B19, Paste_Here!A$2:A$610, 0))&lt;&gt;"", ISNUMBER(VALUE(INDEX(Paste_Here!AI$2:AI$610, MATCH(B19, Paste_Here!A$2:A$610, 0))))), INDEX(Paste_Here!AI$2:AI$610, MATCH(B19, Paste_Here!A$2:A$610, 0)), ""), ""), "")</f>
        <v/>
      </c>
      <c r="DZ19" s="66"/>
      <c r="EA19" s="77" t="str">
        <f>IFERROR(IF(B19&lt;&gt;"", IF(AND(INDEX(Paste_Here!AJ$2:AJ$610, MATCH(B19, Paste_Here!A$2:A$610, 0))&lt;&gt;"", ISNUMBER(--INDEX(Paste_Here!AJ$2:AJ$610, MATCH(B19, Paste_Here!A$2:A$610, 0)))), TEXT(ROUND(--INDEX(Paste_Here!AJ$2:AJ$610, MATCH(B19, Paste_Here!A$2:A$610, 0)), 2), "0.00"), ""), ""), "")</f>
        <v/>
      </c>
      <c r="EB19" s="66"/>
      <c r="EC19" s="77" t="str">
        <f>IFERROR(IF(B19&lt;&gt;"", IF(LOWER(INDEX(Paste_Here!AK$2:AK$610, MATCH(B19, Paste_Here!A$2:A$610, 0)))="approaching expectations", "Approaching", IF(LOWER(INDEX(Paste_Here!AK$2:AK$610, MATCH(B19, Paste_Here!A$2:A$610, 0)))="met expectations", "Met", IF(LOWER(INDEX(Paste_Here!AK$2:AK$610, MATCH(B19, Paste_Here!A$2:A$610, 0)))="exceeded expectations", "Exceeded", IF(LOWER(INDEX(Paste_Here!AK$2:AK$610, MATCH(B19, Paste_Here!A$2:A$610, 0)))="below expectations", "Below", "")))), ""), "")</f>
        <v/>
      </c>
      <c r="ED19" s="66"/>
      <c r="EE19" s="77"/>
      <c r="EF19" s="66"/>
      <c r="EG19" s="77"/>
      <c r="EH19" s="66"/>
      <c r="EI19" s="66"/>
      <c r="EJ19" s="77" t="str">
        <f t="shared" si="9"/>
        <v/>
      </c>
      <c r="EK19" s="66"/>
      <c r="EL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EM19" s="66"/>
      <c r="EN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EO19" s="66"/>
      <c r="EP19" s="77"/>
      <c r="EQ19" s="66"/>
      <c r="ER19" s="77" t="str">
        <f>IFERROR(IF(B19&lt;&gt;"", IF(AND(INDEX(Paste_Here!AT$2:AT$610, MATCH(B19, Paste_Here!A$2:A$610, 0))&lt;&gt;"", ISNUMBER(VALUE(INDEX(Paste_Here!AT$2:AT$610, MATCH(B19, Paste_Here!A$2:A$610, 0))))), INDEX(Paste_Here!AT$2:AT$610, MATCH(B19, Paste_Here!A$2:A$610, 0)), ""), ""), "")</f>
        <v/>
      </c>
      <c r="ES19" s="66"/>
      <c r="ET19" s="77" t="str">
        <f>IFERROR(IF(B19&lt;&gt;"", IF(AND(INDEX(Paste_Here!AV$2:AV$610, MATCH(B19, Paste_Here!A$2:A$610, 0))&lt;&gt;"", ISNUMBER(VALUE(INDEX(Paste_Here!AV$2:AV$610, MATCH(B19, Paste_Here!A$2:A$610, 0))))), INDEX(Paste_Here!AV$2:AV$610, MATCH(B19, Paste_Here!A$2:A$610, 0)), ""), ""), "")</f>
        <v/>
      </c>
      <c r="EU19" s="66"/>
      <c r="EV19" s="77"/>
      <c r="EW19" s="66"/>
      <c r="EX19" s="77" t="str">
        <f>IFERROR(IF(B19&lt;&gt;"", IF(AND(INDEX(Paste_Here!AU$2:AU$610, MATCH(B19, Paste_Here!A$2:A$610, 0))&lt;&gt;"", ISNUMBER(VALUE(INDEX(Paste_Here!AU$2:AU$610, MATCH(B19, Paste_Here!A$2:A$610, 0))))), INDEX(Paste_Here!AU$2:AU$610, MATCH(B19, Paste_Here!A$2:A$610, 0)), ""), ""), "")</f>
        <v/>
      </c>
      <c r="EY19" s="66"/>
      <c r="EZ19" s="77" t="str">
        <f>IFERROR(IF(B19&lt;&gt;"", IF(AND(INDEX(Paste_Here!AW$2:AW$610, MATCH(B19, Paste_Here!A$2:A$610, 0))&lt;&gt;"", ISNUMBER(VALUE(INDEX(Paste_Here!AW$2:AW$610, MATCH(B19, Paste_Here!A$2:A$610, 0))))), INDEX(Paste_Here!AW$2:AW$610, MATCH(B19, Paste_Here!A$2:A$610, 0)), ""), ""), "")</f>
        <v/>
      </c>
      <c r="FA19" s="66"/>
      <c r="FB19" s="77"/>
      <c r="FC19" s="66"/>
      <c r="FD19" s="77"/>
      <c r="FE19" s="66"/>
      <c r="FF19" s="66"/>
      <c r="FG19" s="77" t="str">
        <f t="shared" si="10"/>
        <v/>
      </c>
      <c r="FH19" s="66"/>
      <c r="FI19" s="77" t="str">
        <f>IFERROR(IF(B19&lt;&gt;"", IF(ISNUMBER(SEARCH("s", LOWER(INDEX(Paste_Here!M$2:M$610, MATCH(B19, Paste_Here!A$2:A$610, 0))))), "Yes", IF(INDEX(Paste_Here!M$2:M$610, MATCH(B19, Paste_Here!A$2:A$610, 0))&lt;&gt;"", "No", "")), ""), "")</f>
        <v/>
      </c>
      <c r="FJ19" s="66"/>
      <c r="FK19" s="77" t="str">
        <f>IFERROR(IF(B19&lt;&gt;"", IF(ISNUMBER(SEARCH("yes", LOWER(INDEX(Paste_Here!F$2:F$610, MATCH(B19, Paste_Here!A$2:A$610, 0))))), "Yes", IF(ISNUMBER(SEARCH("no", LOWER(INDEX(Paste_Here!F$2:F$610, MATCH(B19, Paste_Here!A$2:A$610, 0))))), "No", "")), ""), "")</f>
        <v/>
      </c>
      <c r="FL19" s="66"/>
      <c r="FM19" s="77" t="str">
        <f>IFERROR(IF(B19&lt;&gt;"", IF(ISNUMBER(SEARCH("english language learner", LOWER(INDEX(Paste_Here!C$2:C$610, MATCH(B19, Paste_Here!A$2:A$610, 0))))), "Yes", ""), ""), "")</f>
        <v/>
      </c>
      <c r="FN19" s="66"/>
      <c r="FO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FP19" s="66"/>
      <c r="FQ19" s="77" t="str">
        <f>IFERROR(IF(B19&lt;&gt;"", IF(ISNUMBER(SEARCH("yes", LOWER(INDEX(Paste_Here!L$2:L$610, MATCH(B19, Paste_Here!A$2:A$610, 0))))), "Yes", IF(ISNUMBER(SEARCH("no", LOWER(INDEX(Paste_Here!L$2:L$610, MATCH(B19, Paste_Here!A$2:A$610, 0))))), "No", "")), ""), "")</f>
        <v/>
      </c>
      <c r="FR19" s="66"/>
      <c r="FS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FT19" s="66"/>
      <c r="FU19" s="77"/>
      <c r="FV19" s="66"/>
      <c r="FW19" s="77" t="str">
        <f>IFERROR(IF(B19&lt;&gt;"", IF(AND(INDEX(Paste_Here!D$2:D$610, MATCH(B19, Paste_Here!A$2:A$610, 0))&lt;&gt;"", ISNUMBER(VALUE(INDEX(Paste_Here!D$2:D$610, MATCH(B19, Paste_Here!A$2:A$610, 0))))), INDEX(Paste_Here!D$2:D$610, MATCH(B19, Paste_Here!A$2:A$610, 0)), ""), ""), "")</f>
        <v/>
      </c>
      <c r="FX19" s="66"/>
      <c r="FY19" s="77" t="str">
        <f>IFERROR(IF(B19&lt;&gt;"", IF(AND(INDEX(Paste_Here!G$2:G$610, MATCH(B19, Paste_Here!A$2:A$610, 0))&lt;&gt;"", ISNUMBER(VALUE(INDEX(Paste_Here!G$2:G$610, MATCH(B19, Paste_Here!A$2:A$610, 0))))), INDEX(Paste_Here!G$2:G$610, MATCH(B19, Paste_Here!A$2:A$610, 0)), ""), ""), "")</f>
        <v/>
      </c>
      <c r="FZ19" s="66"/>
      <c r="GA19" s="95"/>
      <c r="GB19" s="66"/>
      <c r="GC19" s="66"/>
      <c r="GE19" s="66"/>
      <c r="GG19" s="66"/>
      <c r="GI19" s="66"/>
      <c r="GK19" s="66"/>
      <c r="GM19" s="66"/>
      <c r="GO19" s="66"/>
      <c r="GQ19" s="66"/>
      <c r="GS19" s="66"/>
      <c r="GU19" s="66"/>
      <c r="GW19" s="66"/>
      <c r="GY19" s="66"/>
      <c r="GZ19" s="66"/>
      <c r="HB19" s="66"/>
      <c r="HD19" s="66"/>
      <c r="HF19" s="66"/>
      <c r="HH19" s="66"/>
      <c r="HJ19" s="66"/>
      <c r="HL19" s="66"/>
      <c r="HN19" s="66"/>
      <c r="HP19" s="66"/>
      <c r="HR19" s="66"/>
      <c r="HT19" s="66"/>
      <c r="HV19" s="66"/>
      <c r="HW19" s="66"/>
      <c r="HY19" s="66"/>
      <c r="IA19" s="66"/>
      <c r="IC19" s="66"/>
      <c r="IE19" s="66"/>
      <c r="IG19" s="66"/>
      <c r="II19" s="66"/>
      <c r="IK19" s="66"/>
      <c r="IM19" s="66"/>
      <c r="IO19" s="66"/>
      <c r="IQ19" s="66"/>
      <c r="IS19" s="66"/>
      <c r="IT19" s="66"/>
      <c r="IV19" s="66"/>
      <c r="IX19" s="66"/>
      <c r="IZ19" s="66"/>
      <c r="JB19" s="66"/>
      <c r="JD19" s="66"/>
      <c r="JF19" s="66"/>
      <c r="JH19" s="66"/>
      <c r="JJ19" s="66"/>
      <c r="JL19" s="66"/>
      <c r="JN19" s="66"/>
      <c r="JP19" s="66"/>
      <c r="JS19" s="1" t="str" cm="1">
        <f t="array" ref="JS19">IFERROR(INDEX(Paste_Here!$B$2:$B$610, MATCH(0, COUNTIF(JS$4:JS18, Paste_Here!$B$2:$B$610) + IF(Paste_Here!$B$2:$B$610="", 1, 0), 0)), "")</f>
        <v/>
      </c>
      <c r="JT19" s="1" t="str">
        <f>IF(JS19&lt;&gt;"", INDEX(Paste_Here!$A$2:$A$610, MATCH(JS19, Paste_Here!$B$2:$B$610, 0)), "")</f>
        <v/>
      </c>
      <c r="JU19" s="1" t="str">
        <f t="shared" si="11"/>
        <v/>
      </c>
      <c r="JV19" s="1" t="str" cm="1">
        <f t="array" ref="JV19">IFERROR(INDEX($JU$5:$JU$610, MATCH(SMALL(IF($JU$5:$JU$610&lt;&gt;"", COUNTIF($JU$5:$JU$610, "&lt;"&amp;$JU$5:$JU$610)+1), ROW()-ROW($JV$5)+1), COUNTIF($JU$5:$JU$610, "&lt;"&amp;$JU$5:$JU$610)+1, 0)), "")</f>
        <v/>
      </c>
    </row>
    <row r="20" spans="1:282">
      <c r="A20" s="66"/>
      <c r="B20" s="77" t="str">
        <f t="shared" si="2"/>
        <v/>
      </c>
      <c r="C20" s="66"/>
      <c r="D20" s="77" t="str">
        <f>IFERROR(IF(B20&lt;&gt;"", IF(COUNTIF(INDEX(Paste_Here!AS$2:AS$610, MATCH(B20, Paste_Here!A$2:A$610, 0), 0), "yes") &gt; 0, "Yes", IF(COUNTIF(INDEX(Paste_Here!AS$2:AS$610, MATCH(B20, Paste_Here!A$2:A$610, 0), 0), "no") &gt; 0, "No", "")), ""), "")</f>
        <v/>
      </c>
      <c r="E20" s="66"/>
      <c r="F20" s="77" t="str">
        <f t="shared" si="3"/>
        <v/>
      </c>
      <c r="G20" s="66"/>
      <c r="H20" s="77" t="str">
        <f>IFERROR(IF(B20&lt;&gt;"", IF(COUNTIF(INDEX(Paste_Here!AO$2:AR$610, MATCH(B20, Paste_Here!A$2:A$610, 0), 0), "yes") &gt; 0, "Yes", IF(COUNTIF(INDEX(Paste_Here!AO$2:AR$610, MATCH(B20, Paste_Here!A$2:A$610, 0), 0), "no") &gt; 0, "No", "")), ""), "")</f>
        <v/>
      </c>
      <c r="I20" s="66"/>
      <c r="J20" s="77" t="str">
        <f t="shared" si="4"/>
        <v/>
      </c>
      <c r="K20" s="66"/>
      <c r="L20" s="77" t="str">
        <f>IFERROR(IF(B20&lt;&gt;"", IF(ISNUMBER(SEARCH("yes", LOWER(INDEX(Paste_Here!W$2:W$610, MATCH(B20, Paste_Here!A$2:A$610, 0))))), "Yes", IF(ISNUMBER(SEARCH("no", LOWER(INDEX(Paste_Here!W$2:W$610, MATCH(B20, Paste_Here!A$2:A$610, 0))))), "No", "")), ""), "")</f>
        <v/>
      </c>
      <c r="M20" s="66"/>
      <c r="N20" s="77"/>
      <c r="O20" s="66"/>
      <c r="P20" s="77" t="str">
        <f>IFERROR(IF(B20&lt;&gt;"", IF(ISNUMBER(SEARCH("yes", LOWER(INDEX(Paste_Here!V$2:V$610, MATCH(B20, Paste_Here!A$2:A$610, 0))))), "Yes", IF(ISNUMBER(SEARCH("no", LOWER(INDEX(Paste_Here!V$2:V$610, MATCH(B20, Paste_Here!A$2:A$610, 0))))), "No", "")), ""), "")</f>
        <v/>
      </c>
      <c r="Q20" s="66"/>
      <c r="R20" s="77"/>
      <c r="S20" s="66"/>
      <c r="T20" s="77"/>
      <c r="U20" s="66"/>
      <c r="V20" s="66"/>
      <c r="W20" s="77" t="str">
        <f t="shared" si="5"/>
        <v/>
      </c>
      <c r="X20" s="66"/>
      <c r="Y20" s="77" t="str">
        <f>IFERROR(IF(B20&lt;&gt;"", IF(ISNUMBER(SEARCH("Revealed-Potential (Primary Focus)", LOWER(INDEX(Paste_Here!X$2:X$610, MATCH(B20, Paste_Here!A$2:A$610, 0))))), "Rev-Potential: Prim", IF(ISNUMBER(SEARCH("Revealed-Potential (Secondary Focus)", LOWER(INDEX(Paste_Here!X$2:X$610, MATCH(B20, Paste_Here!A$2:A$610, 0))))), "Rev-Potential: Sec", IF(ISNUMBER(SEARCH("Monitoring", LOWER(INDEX(Paste_Here!X$2:X$610, MATCH(B20, Paste_Here!A$2:A$610, 0))))), "Monitoring", IF(ISNUMBER(SEARCH("At-Promise (Secondary Focus)", LOWER(INDEX(Paste_Here!X$2:X$610, MATCH(B20, Paste_Here!A$2:A$610, 0))))), "At-Promise: Sec", IF(ISNUMBER(SEARCH("At-Promise (Primary Focus)", LOWER(INDEX(Paste_Here!X$2:X$610, MATCH(B20, Paste_Here!A$2:A$610, 0))))), "At-Promise: Prim", ""))))), ""), "")</f>
        <v/>
      </c>
      <c r="Z20" s="66"/>
      <c r="AA20" s="77"/>
      <c r="AB20" s="66"/>
      <c r="AC20" s="77" t="str">
        <f>IFERROR(IF(B20&lt;&gt;"", IF(ISNUMBER(SEARCH("Revealed-Potential (Primary Focus)", LOWER(INDEX(Paste_Here!AB$2:AB$610, MATCH(B20, Paste_Here!A$2:A$610, 0))))), "Rev-Potential: Prim", IF(ISNUMBER(SEARCH("Revealed-Potential (Secondary Focus)", LOWER(INDEX(Paste_Here!AB$2:AB$610, MATCH(B20, Paste_Here!A$2:A$610, 0))))), "Rev-Potential: Sec", IF(ISNUMBER(SEARCH("Monitoring", LOWER(INDEX(Paste_Here!AB$2:AB$610, MATCH(B20, Paste_Here!A$2:A$610, 0))))), "Monitoring", IF(ISNUMBER(SEARCH("At-Promise (Secondary Focus)", LOWER(INDEX(Paste_Here!AB$2:AB$610, MATCH(B20, Paste_Here!A$2:A$610, 0))))), "At-Promise: Sec", IF(ISNUMBER(SEARCH("At-Promise (Primary Focus)", LOWER(INDEX(Paste_Here!AB$2:AB$610, MATCH(B20, Paste_Here!A$2:A$610, 0))))), "At-Promise: Prim", ""))))), ""), "")</f>
        <v/>
      </c>
      <c r="AD20" s="66"/>
      <c r="AE20" s="77"/>
      <c r="AF20" s="66"/>
      <c r="AG20" s="77"/>
      <c r="AH20" s="66"/>
      <c r="AI20" s="77"/>
      <c r="AJ20" s="66"/>
      <c r="AK20" s="77"/>
      <c r="AL20" s="66"/>
      <c r="AM20" s="77"/>
      <c r="AN20" s="66"/>
      <c r="AO20" s="77"/>
      <c r="AP20" s="66"/>
      <c r="AQ20" s="77"/>
      <c r="AR20" s="66"/>
      <c r="AS20" s="77"/>
      <c r="AT20" s="66"/>
      <c r="AU20" s="66"/>
      <c r="AV20" s="77" t="str">
        <f t="shared" si="6"/>
        <v/>
      </c>
      <c r="AW20" s="66"/>
      <c r="AX20" s="77" t="str">
        <f>IFERROR(IF(B20&lt;&gt;"", IF(AND(INDEX(Paste_Here!AC$2:AC$610, MATCH(B20, Paste_Here!A$2:A$610, 0))&lt;&gt;"", ISNUMBER(VALUE(INDEX(Paste_Here!AC$2:AC$610, MATCH(B20, Paste_Here!A$2:A$610, 0))))), INDEX(Paste_Here!AC$2:AC$610, MATCH(B20, Paste_Here!A$2:A$610, 0)), ""), ""), "")</f>
        <v/>
      </c>
      <c r="AY20" s="66"/>
      <c r="AZ20" s="77" t="str">
        <f>IFERROR(IF(B20&lt;&gt;"", IF(AND(INDEX(Paste_Here!AD$2:AD$610, MATCH(B20, Paste_Here!A$2:A$610, 0))&lt;&gt;"", ISNUMBER(VALUE(INDEX(Paste_Here!AD$2:AD$610, MATCH(B20, Paste_Here!A$2:A$610, 0))))), TEXT(ROUND(VALUE(INDEX(Paste_Here!AD$2:AD$610, MATCH(B20, Paste_Here!A$2:A$610, 0))), 2), "0.00"), ""), ""), "")</f>
        <v/>
      </c>
      <c r="BA20" s="66"/>
      <c r="BB20" s="77" t="str">
        <f>IFERROR(IF(B20&lt;&gt;"", IF(LOWER(INDEX(Paste_Here!AE$2:AE$610, MATCH(B20, Paste_Here!A$2:A$610, 0)))="approaching expectations", "Approaching", IF(LOWER(INDEX(Paste_Here!AE$2:AE$610, MATCH(B20, Paste_Here!A$2:A$610, 0)))="met expectations", "Met", IF(LOWER(INDEX(Paste_Here!AE$2:AE$610, MATCH(B20, Paste_Here!A$2:A$610, 0)))="exceeded expectations", "Exceeded", IF(LOWER(INDEX(Paste_Here!AE$2:AE$610, MATCH(B20, Paste_Here!A$2:A$610, 0)))="below expectations", "Below", "")))), ""), "")</f>
        <v/>
      </c>
      <c r="BC20" s="66"/>
      <c r="BD20" s="77" t="str">
        <f>IFERROR(IF(B20&lt;&gt;"", IF(AND(INDEX(Paste_Here!T$2:T$610, MATCH(B20, Paste_Here!A$2:A$610, 0))&lt;&gt;"", ISNUMBER(VALUE(INDEX(Paste_Here!T$2:T$610, MATCH(B20, Paste_Here!A$2:A$610, 0))))), INDEX(Paste_Here!T$2:T$610, MATCH(B20, Paste_Here!A$2:A$610, 0)), ""), ""), "")</f>
        <v/>
      </c>
      <c r="BE20" s="66"/>
      <c r="BF20" s="77"/>
      <c r="BG20" s="66"/>
      <c r="BH20" s="77"/>
      <c r="BI20" s="66"/>
      <c r="BJ20" s="77"/>
      <c r="BK20" s="66"/>
      <c r="BL20" s="77" t="str">
        <f>IFERROR(IF(B20&lt;&gt;"", IF(AND(INDEX(Paste_Here!N$2:N$610, MATCH(B20, Paste_Here!A$2:A$610, 0))&lt;&gt;"", ISNUMBER(VALUE(INDEX(Paste_Here!N$2:N$610, MATCH(B20, Paste_Here!A$2:A$610, 0))))), INDEX(Paste_Here!N$2:N$610, MATCH(B20, Paste_Here!A$2:A$610, 0)), ""), ""), "")</f>
        <v/>
      </c>
      <c r="BM20" s="66"/>
      <c r="BN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BO20" s="66"/>
      <c r="BP20" s="77" t="str" cm="1">
        <f t="array" aca="1" ref="BP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BQ20" s="66"/>
      <c r="BR20" s="66"/>
      <c r="BS20" s="77"/>
      <c r="BT20" s="66"/>
      <c r="BU20" s="77"/>
      <c r="BV20" s="66"/>
      <c r="BW20" s="77"/>
      <c r="BX20" s="66"/>
      <c r="BY20" s="77"/>
      <c r="BZ20" s="66"/>
      <c r="CA20" s="77"/>
      <c r="CB20" s="66"/>
      <c r="CC20" s="77"/>
      <c r="CD20" s="66"/>
      <c r="CE20" s="77"/>
      <c r="CF20" s="66"/>
      <c r="CG20" s="77"/>
      <c r="CH20" s="66"/>
      <c r="CI20" s="77"/>
      <c r="CJ20" s="66"/>
      <c r="CK20" s="77"/>
      <c r="CL20" s="66"/>
      <c r="CM20" s="77"/>
      <c r="CN20" s="66"/>
      <c r="CO20" s="66"/>
      <c r="CP20" s="77" t="str">
        <f t="shared" si="7"/>
        <v/>
      </c>
      <c r="CQ20" s="66"/>
      <c r="CR20" s="77" t="str">
        <f>IFERROR(IF(B20&lt;&gt;"", IF(AND(INDEX(Paste_Here!Y$2:Y$610, MATCH(B20, Paste_Here!A$2:A$610, 0))&lt;&gt;"", ISNUMBER(VALUE(INDEX(Paste_Here!Y$2:Y$610, MATCH(B20, Paste_Here!A$2:A$610, 0))))), INDEX(Paste_Here!Y$2:Y$610, MATCH(B20, Paste_Here!A$2:A$610, 0)), ""), ""), "")</f>
        <v/>
      </c>
      <c r="CS20" s="66"/>
      <c r="CT20" s="77" t="str">
        <f>IFERROR(IF(B20&lt;&gt;"", IF(AND(INDEX(Paste_Here!AA$2:AA$610, MATCH(B20, Paste_Here!A$2:A$610, 0))&lt;&gt;"", ISNUMBER(--INDEX(Paste_Here!AA$2:AA$610, MATCH(B20, Paste_Here!A$2:A$610, 0)))), TEXT(ROUND(--INDEX(Paste_Here!AA$2:AA$610, MATCH(B20, Paste_Here!A$2:A$610, 0)), 2), "0.00"), ""), ""), "")</f>
        <v/>
      </c>
      <c r="CU20" s="66"/>
      <c r="CV20" s="77" t="str">
        <f>IFERROR(IF(B20&lt;&gt;"", IF(LOWER(INDEX(Paste_Here!Z$2:Z$610, MATCH(B20, Paste_Here!A$2:A$610, 0)))="approaching expectations", "Approaching", IF(LOWER(INDEX(Paste_Here!Z$2:Z$610, MATCH(B20, Paste_Here!A$2:A$610, 0)))="met expectations", "Met", IF(LOWER(INDEX(Paste_Here!Z$2:Z$610, MATCH(B20, Paste_Here!A$2:A$610, 0)))="exceeded expectations", "Exceeded", IF(LOWER(INDEX(Paste_Here!Z$2:Z$610, MATCH(B20, Paste_Here!A$2:A$610, 0)))="below expectations", "Below", "")))), ""), "")</f>
        <v/>
      </c>
      <c r="CW20" s="66"/>
      <c r="CX20" s="77"/>
      <c r="CY20" s="66"/>
      <c r="CZ20" s="77" t="str">
        <f>IFERROR(IF(B20&lt;&gt;"", IF(AND(INDEX(Paste_Here!AL$2:AL$610, MATCH(B20, Paste_Here!A$2:A$610, 0))&lt;&gt;"", ISNUMBER(VALUE(INDEX(Paste_Here!AL$2:AL$610, MATCH(B20, Paste_Here!A$2:A$610, 0))))), INDEX(Paste_Here!AL$2:AL$610, MATCH(B20, Paste_Here!A$2:A$610, 0)), ""), ""), "")</f>
        <v/>
      </c>
      <c r="DA20" s="66"/>
      <c r="DB20" s="77" t="str">
        <f>IFERROR(IF(B20&lt;&gt;"", IF(ISNUMBER(SEARCH("highrisk", LOWER(INDEX(Paste_Here!AM$2:AM$610, MATCH(B20, Paste_Here!A$2:A$610, 0))))), "High Risk", IF(ISNUMBER(SEARCH("lowrisk", LOWER(INDEX(Paste_Here!AM$2:AM$610, MATCH(B20, Paste_Here!A$2:A$610, 0))))), "Low Risk", IF(ISNUMBER(SEARCH("somerisk", LOWER(INDEX(Paste_Here!AM$2:AM$610, MATCH(B20, Paste_Here!A$2:A$610, 0))))), "Some Risk", ""))), ""), "")</f>
        <v/>
      </c>
      <c r="DC20" s="66"/>
      <c r="DD20" s="77" t="str">
        <f>IFERROR(IF(B20&lt;&gt;"", IF(AND(INDEX(Paste_Here!AN$2:AN$610, MATCH(B20, Paste_Here!A$2:A$610, 0))&lt;&gt;"", ISNUMBER(VALUE(INDEX(Paste_Here!AN$2:AN$610, MATCH(B20, Paste_Here!A$2:A$610, 0))))), INDEX(Paste_Here!AN$2:AN$610, MATCH(B20, Paste_Here!A$2:A$610, 0)), ""), ""), "")</f>
        <v/>
      </c>
      <c r="DE20" s="66"/>
      <c r="DF20" s="77" t="str">
        <f>IFERROR(IF(B20&lt;&gt;"", IF(AND(INDEX(Paste_Here!Q$2:Q$610, MATCH(B20, Paste_Here!A$2:A$610, 0))&lt;&gt;"", ISNUMBER(VALUE(INDEX(Paste_Here!Q$2:Q$610, MATCH(B20, Paste_Here!A$2:A$610, 0))))), INDEX(Paste_Here!Q$2:Q$610, MATCH(B20, Paste_Here!A$2:A$610, 0)), ""), ""), "")</f>
        <v/>
      </c>
      <c r="DG20" s="66"/>
      <c r="DH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DI20" s="66"/>
      <c r="DJ20" s="77" t="str" cm="1">
        <f t="array" aca="1" ref="DJ20" ca="1">IFERROR(VALUE(IF(ISNUMBER(SEARCH("EM", INDEX(Paste_Here!S$2:S$500, MATCH(B20, Paste_Here!A$2:A$500, 0)))), "-" &amp; _xlfn.TEXTJOIN("", TRUE, IF(ISNUMBER(--MID(INDEX(Paste_Here!S$2:S$500, MATCH(B20, Paste_Here!A$2:A$500, 0)), ROW(INDIRECT("1:"&amp;LEN(INDEX(Paste_Here!S$2:S$500, MATCH(B20, Paste_Here!A$2:A$500, 0))))), 1)), MID(INDEX(Paste_Here!S$2:S$500, MATCH(B20, Paste_Here!A$2:A$500, 0)), ROW(INDIRECT("1:"&amp;LEN(INDEX(Paste_Here!S$2:S$500, MATCH(B20, Paste_Here!A$2:A$500, 0))))), 1), "")), _xlfn.TEXTJOIN("", TRUE, IF(ISNUMBER(--MID(INDEX(Paste_Here!S$2:S$500, MATCH(B20, Paste_Here!A$2:A$500, 0)), ROW(INDIRECT("1:"&amp;LEN(INDEX(Paste_Here!S$2:S$500, MATCH(B20, Paste_Here!A$2:A$500, 0))))), 1)), MID(INDEX(Paste_Here!S$2:S$500, MATCH(B20, Paste_Here!A$2:A$500, 0)), ROW(INDIRECT("1:"&amp;LEN(INDEX(Paste_Here!S$2:S$500, MATCH(B20, Paste_Here!A$2:A$500, 0))))), 1), "")))), "")</f>
        <v/>
      </c>
      <c r="DK20" s="66"/>
      <c r="DL20" s="66"/>
      <c r="DM20" s="77" t="str">
        <f t="shared" si="8"/>
        <v/>
      </c>
      <c r="DN20" s="66"/>
      <c r="DO20" s="77" t="str">
        <f>IFERROR(IF(B20&lt;&gt;"", IF(AND(INDEX(Paste_Here!AF$2:AF$610, MATCH(B20, Paste_Here!A$2:A$610, 0))&lt;&gt;"", ISNUMBER(VALUE(INDEX(Paste_Here!AF$2:AF$610, MATCH(B20, Paste_Here!A$2:A$610, 0))))), INDEX(Paste_Here!AF$2:AF$610, MATCH(B20, Paste_Here!A$2:A$610, 0)), ""), ""), "")</f>
        <v/>
      </c>
      <c r="DP20" s="66"/>
      <c r="DQ20" s="77" t="str">
        <f>IFERROR(IF(B20&lt;&gt;"", IF(AND(INDEX(Paste_Here!AG$2:AG$610, MATCH(B20, Paste_Here!A$2:A$610, 0))&lt;&gt;"", ISNUMBER(--INDEX(Paste_Here!AG$2:AG$610, MATCH(B20, Paste_Here!A$2:A$610, 0)))), TEXT(ROUND(--INDEX(Paste_Here!AG$2:AG$610, MATCH(B20, Paste_Here!A$2:A$610, 0)), 2), "0.00"), ""), ""), "")</f>
        <v/>
      </c>
      <c r="DR20" s="66"/>
      <c r="DS20" s="77" t="str">
        <f>IFERROR(IF(B20&lt;&gt;"", IF(LOWER(INDEX(Paste_Here!AH$2:AH$610, MATCH(B20, Paste_Here!A$2:A$610, 0)))="approaching expectations", "Approaching", IF(LOWER(INDEX(Paste_Here!AH$2:AH$610, MATCH(B20, Paste_Here!A$2:A$610, 0)))="met expectations", "Met", IF(LOWER(INDEX(Paste_Here!AH$2:AH$610, MATCH(B20, Paste_Here!A$2:A$610, 0)))="exceeded expectations", "Exceeded", IF(LOWER(INDEX(Paste_Here!AH$2:AH$610, MATCH(B20, Paste_Here!A$2:A$610, 0)))="below expectations", "Below", "")))), ""), "")</f>
        <v/>
      </c>
      <c r="DT20" s="66"/>
      <c r="DU20" s="77" t="str">
        <f>IFERROR(IF(B20&lt;&gt;"", IF(AND(INDEX(Paste_Here!U$2:U$610, MATCH(B20, Paste_Here!A$2:A$610, 0))&lt;&gt;"", ISNUMBER(VALUE(INDEX(Paste_Here!U$2:U$610, MATCH(B20, Paste_Here!A$2:A$610, 0))))), INDEX(Paste_Here!U$2:U$610, MATCH(B20, Paste_Here!A$2:A$610, 0)), ""), ""), "")</f>
        <v/>
      </c>
      <c r="DV20" s="66"/>
      <c r="DW20" s="77"/>
      <c r="DX20" s="66"/>
      <c r="DY20" s="77" t="str">
        <f>IFERROR(IF(B20&lt;&gt;"", IF(AND(INDEX(Paste_Here!AI$2:AI$610, MATCH(B20, Paste_Here!A$2:A$610, 0))&lt;&gt;"", ISNUMBER(VALUE(INDEX(Paste_Here!AI$2:AI$610, MATCH(B20, Paste_Here!A$2:A$610, 0))))), INDEX(Paste_Here!AI$2:AI$610, MATCH(B20, Paste_Here!A$2:A$610, 0)), ""), ""), "")</f>
        <v/>
      </c>
      <c r="DZ20" s="66"/>
      <c r="EA20" s="77" t="str">
        <f>IFERROR(IF(B20&lt;&gt;"", IF(AND(INDEX(Paste_Here!AJ$2:AJ$610, MATCH(B20, Paste_Here!A$2:A$610, 0))&lt;&gt;"", ISNUMBER(--INDEX(Paste_Here!AJ$2:AJ$610, MATCH(B20, Paste_Here!A$2:A$610, 0)))), TEXT(ROUND(--INDEX(Paste_Here!AJ$2:AJ$610, MATCH(B20, Paste_Here!A$2:A$610, 0)), 2), "0.00"), ""), ""), "")</f>
        <v/>
      </c>
      <c r="EB20" s="66"/>
      <c r="EC20" s="77" t="str">
        <f>IFERROR(IF(B20&lt;&gt;"", IF(LOWER(INDEX(Paste_Here!AK$2:AK$610, MATCH(B20, Paste_Here!A$2:A$610, 0)))="approaching expectations", "Approaching", IF(LOWER(INDEX(Paste_Here!AK$2:AK$610, MATCH(B20, Paste_Here!A$2:A$610, 0)))="met expectations", "Met", IF(LOWER(INDEX(Paste_Here!AK$2:AK$610, MATCH(B20, Paste_Here!A$2:A$610, 0)))="exceeded expectations", "Exceeded", IF(LOWER(INDEX(Paste_Here!AK$2:AK$610, MATCH(B20, Paste_Here!A$2:A$610, 0)))="below expectations", "Below", "")))), ""), "")</f>
        <v/>
      </c>
      <c r="ED20" s="66"/>
      <c r="EE20" s="77"/>
      <c r="EF20" s="66"/>
      <c r="EG20" s="77"/>
      <c r="EH20" s="66"/>
      <c r="EI20" s="66"/>
      <c r="EJ20" s="77" t="str">
        <f t="shared" si="9"/>
        <v/>
      </c>
      <c r="EK20" s="66"/>
      <c r="EL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EM20" s="66"/>
      <c r="EN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EO20" s="66"/>
      <c r="EP20" s="77"/>
      <c r="EQ20" s="66"/>
      <c r="ER20" s="77" t="str">
        <f>IFERROR(IF(B20&lt;&gt;"", IF(AND(INDEX(Paste_Here!AT$2:AT$610, MATCH(B20, Paste_Here!A$2:A$610, 0))&lt;&gt;"", ISNUMBER(VALUE(INDEX(Paste_Here!AT$2:AT$610, MATCH(B20, Paste_Here!A$2:A$610, 0))))), INDEX(Paste_Here!AT$2:AT$610, MATCH(B20, Paste_Here!A$2:A$610, 0)), ""), ""), "")</f>
        <v/>
      </c>
      <c r="ES20" s="66"/>
      <c r="ET20" s="77" t="str">
        <f>IFERROR(IF(B20&lt;&gt;"", IF(AND(INDEX(Paste_Here!AV$2:AV$610, MATCH(B20, Paste_Here!A$2:A$610, 0))&lt;&gt;"", ISNUMBER(VALUE(INDEX(Paste_Here!AV$2:AV$610, MATCH(B20, Paste_Here!A$2:A$610, 0))))), INDEX(Paste_Here!AV$2:AV$610, MATCH(B20, Paste_Here!A$2:A$610, 0)), ""), ""), "")</f>
        <v/>
      </c>
      <c r="EU20" s="66"/>
      <c r="EV20" s="77"/>
      <c r="EW20" s="66"/>
      <c r="EX20" s="77" t="str">
        <f>IFERROR(IF(B20&lt;&gt;"", IF(AND(INDEX(Paste_Here!AU$2:AU$610, MATCH(B20, Paste_Here!A$2:A$610, 0))&lt;&gt;"", ISNUMBER(VALUE(INDEX(Paste_Here!AU$2:AU$610, MATCH(B20, Paste_Here!A$2:A$610, 0))))), INDEX(Paste_Here!AU$2:AU$610, MATCH(B20, Paste_Here!A$2:A$610, 0)), ""), ""), "")</f>
        <v/>
      </c>
      <c r="EY20" s="66"/>
      <c r="EZ20" s="77" t="str">
        <f>IFERROR(IF(B20&lt;&gt;"", IF(AND(INDEX(Paste_Here!AW$2:AW$610, MATCH(B20, Paste_Here!A$2:A$610, 0))&lt;&gt;"", ISNUMBER(VALUE(INDEX(Paste_Here!AW$2:AW$610, MATCH(B20, Paste_Here!A$2:A$610, 0))))), INDEX(Paste_Here!AW$2:AW$610, MATCH(B20, Paste_Here!A$2:A$610, 0)), ""), ""), "")</f>
        <v/>
      </c>
      <c r="FA20" s="66"/>
      <c r="FB20" s="77"/>
      <c r="FC20" s="66"/>
      <c r="FD20" s="77"/>
      <c r="FE20" s="66"/>
      <c r="FF20" s="66"/>
      <c r="FG20" s="77" t="str">
        <f t="shared" si="10"/>
        <v/>
      </c>
      <c r="FH20" s="66"/>
      <c r="FI20" s="77" t="str">
        <f>IFERROR(IF(B20&lt;&gt;"", IF(ISNUMBER(SEARCH("s", LOWER(INDEX(Paste_Here!M$2:M$610, MATCH(B20, Paste_Here!A$2:A$610, 0))))), "Yes", IF(INDEX(Paste_Here!M$2:M$610, MATCH(B20, Paste_Here!A$2:A$610, 0))&lt;&gt;"", "No", "")), ""), "")</f>
        <v/>
      </c>
      <c r="FJ20" s="66"/>
      <c r="FK20" s="77" t="str">
        <f>IFERROR(IF(B20&lt;&gt;"", IF(ISNUMBER(SEARCH("yes", LOWER(INDEX(Paste_Here!F$2:F$610, MATCH(B20, Paste_Here!A$2:A$610, 0))))), "Yes", IF(ISNUMBER(SEARCH("no", LOWER(INDEX(Paste_Here!F$2:F$610, MATCH(B20, Paste_Here!A$2:A$610, 0))))), "No", "")), ""), "")</f>
        <v/>
      </c>
      <c r="FL20" s="66"/>
      <c r="FM20" s="77" t="str">
        <f>IFERROR(IF(B20&lt;&gt;"", IF(ISNUMBER(SEARCH("english language learner", LOWER(INDEX(Paste_Here!C$2:C$610, MATCH(B20, Paste_Here!A$2:A$610, 0))))), "Yes", ""), ""), "")</f>
        <v/>
      </c>
      <c r="FN20" s="66"/>
      <c r="FO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FP20" s="66"/>
      <c r="FQ20" s="77" t="str">
        <f>IFERROR(IF(B20&lt;&gt;"", IF(ISNUMBER(SEARCH("yes", LOWER(INDEX(Paste_Here!L$2:L$610, MATCH(B20, Paste_Here!A$2:A$610, 0))))), "Yes", IF(ISNUMBER(SEARCH("no", LOWER(INDEX(Paste_Here!L$2:L$610, MATCH(B20, Paste_Here!A$2:A$610, 0))))), "No", "")), ""), "")</f>
        <v/>
      </c>
      <c r="FR20" s="66"/>
      <c r="FS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FT20" s="66"/>
      <c r="FU20" s="77"/>
      <c r="FV20" s="66"/>
      <c r="FW20" s="77" t="str">
        <f>IFERROR(IF(B20&lt;&gt;"", IF(AND(INDEX(Paste_Here!D$2:D$610, MATCH(B20, Paste_Here!A$2:A$610, 0))&lt;&gt;"", ISNUMBER(VALUE(INDEX(Paste_Here!D$2:D$610, MATCH(B20, Paste_Here!A$2:A$610, 0))))), INDEX(Paste_Here!D$2:D$610, MATCH(B20, Paste_Here!A$2:A$610, 0)), ""), ""), "")</f>
        <v/>
      </c>
      <c r="FX20" s="66"/>
      <c r="FY20" s="77" t="str">
        <f>IFERROR(IF(B20&lt;&gt;"", IF(AND(INDEX(Paste_Here!G$2:G$610, MATCH(B20, Paste_Here!A$2:A$610, 0))&lt;&gt;"", ISNUMBER(VALUE(INDEX(Paste_Here!G$2:G$610, MATCH(B20, Paste_Here!A$2:A$610, 0))))), INDEX(Paste_Here!G$2:G$610, MATCH(B20, Paste_Here!A$2:A$610, 0)), ""), ""), "")</f>
        <v/>
      </c>
      <c r="FZ20" s="66"/>
      <c r="GA20" s="95"/>
      <c r="GB20" s="66"/>
      <c r="GC20" s="66"/>
      <c r="GE20" s="66"/>
      <c r="GG20" s="66"/>
      <c r="GI20" s="66"/>
      <c r="GK20" s="66"/>
      <c r="GM20" s="66"/>
      <c r="GO20" s="66"/>
      <c r="GQ20" s="66"/>
      <c r="GS20" s="66"/>
      <c r="GU20" s="66"/>
      <c r="GW20" s="66"/>
      <c r="GY20" s="66"/>
      <c r="GZ20" s="66"/>
      <c r="HB20" s="66"/>
      <c r="HD20" s="66"/>
      <c r="HF20" s="66"/>
      <c r="HH20" s="66"/>
      <c r="HJ20" s="66"/>
      <c r="HL20" s="66"/>
      <c r="HN20" s="66"/>
      <c r="HP20" s="66"/>
      <c r="HR20" s="66"/>
      <c r="HT20" s="66"/>
      <c r="HV20" s="66"/>
      <c r="HW20" s="66"/>
      <c r="HY20" s="66"/>
      <c r="IA20" s="66"/>
      <c r="IC20" s="66"/>
      <c r="IE20" s="66"/>
      <c r="IG20" s="66"/>
      <c r="II20" s="66"/>
      <c r="IK20" s="66"/>
      <c r="IM20" s="66"/>
      <c r="IO20" s="66"/>
      <c r="IQ20" s="66"/>
      <c r="IS20" s="66"/>
      <c r="IT20" s="66"/>
      <c r="IV20" s="66"/>
      <c r="IX20" s="66"/>
      <c r="IZ20" s="66"/>
      <c r="JB20" s="66"/>
      <c r="JD20" s="66"/>
      <c r="JF20" s="66"/>
      <c r="JH20" s="66"/>
      <c r="JJ20" s="66"/>
      <c r="JL20" s="66"/>
      <c r="JN20" s="66"/>
      <c r="JP20" s="66"/>
      <c r="JS20" s="1" t="str" cm="1">
        <f t="array" ref="JS20">IFERROR(INDEX(Paste_Here!$B$2:$B$610, MATCH(0, COUNTIF(JS$4:JS19, Paste_Here!$B$2:$B$610) + IF(Paste_Here!$B$2:$B$610="", 1, 0), 0)), "")</f>
        <v/>
      </c>
      <c r="JT20" s="1" t="str">
        <f>IF(JS20&lt;&gt;"", INDEX(Paste_Here!$A$2:$A$610, MATCH(JS20, Paste_Here!$B$2:$B$610, 0)), "")</f>
        <v/>
      </c>
      <c r="JU20" s="1" t="str">
        <f t="shared" si="11"/>
        <v/>
      </c>
      <c r="JV20" s="1" t="str" cm="1">
        <f t="array" ref="JV20">IFERROR(INDEX($JU$5:$JU$610, MATCH(SMALL(IF($JU$5:$JU$610&lt;&gt;"", COUNTIF($JU$5:$JU$610, "&lt;"&amp;$JU$5:$JU$610)+1), ROW()-ROW($JV$5)+1), COUNTIF($JU$5:$JU$610, "&lt;"&amp;$JU$5:$JU$610)+1, 0)), "")</f>
        <v/>
      </c>
    </row>
    <row r="21" spans="1:282">
      <c r="A21" s="66"/>
      <c r="B21" s="77" t="str">
        <f t="shared" si="2"/>
        <v/>
      </c>
      <c r="C21" s="66"/>
      <c r="D21" s="77" t="str">
        <f>IFERROR(IF(B21&lt;&gt;"", IF(COUNTIF(INDEX(Paste_Here!AS$2:AS$610, MATCH(B21, Paste_Here!A$2:A$610, 0), 0), "yes") &gt; 0, "Yes", IF(COUNTIF(INDEX(Paste_Here!AS$2:AS$610, MATCH(B21, Paste_Here!A$2:A$610, 0), 0), "no") &gt; 0, "No", "")), ""), "")</f>
        <v/>
      </c>
      <c r="E21" s="66"/>
      <c r="F21" s="77" t="str">
        <f t="shared" si="3"/>
        <v/>
      </c>
      <c r="G21" s="66"/>
      <c r="H21" s="77" t="str">
        <f>IFERROR(IF(B21&lt;&gt;"", IF(COUNTIF(INDEX(Paste_Here!AO$2:AR$610, MATCH(B21, Paste_Here!A$2:A$610, 0), 0), "yes") &gt; 0, "Yes", IF(COUNTIF(INDEX(Paste_Here!AO$2:AR$610, MATCH(B21, Paste_Here!A$2:A$610, 0), 0), "no") &gt; 0, "No", "")), ""), "")</f>
        <v/>
      </c>
      <c r="I21" s="66"/>
      <c r="J21" s="77" t="str">
        <f t="shared" si="4"/>
        <v/>
      </c>
      <c r="K21" s="66"/>
      <c r="L21" s="77" t="str">
        <f>IFERROR(IF(B21&lt;&gt;"", IF(ISNUMBER(SEARCH("yes", LOWER(INDEX(Paste_Here!W$2:W$610, MATCH(B21, Paste_Here!A$2:A$610, 0))))), "Yes", IF(ISNUMBER(SEARCH("no", LOWER(INDEX(Paste_Here!W$2:W$610, MATCH(B21, Paste_Here!A$2:A$610, 0))))), "No", "")), ""), "")</f>
        <v/>
      </c>
      <c r="M21" s="66"/>
      <c r="N21" s="77"/>
      <c r="O21" s="66"/>
      <c r="P21" s="77" t="str">
        <f>IFERROR(IF(B21&lt;&gt;"", IF(ISNUMBER(SEARCH("yes", LOWER(INDEX(Paste_Here!V$2:V$610, MATCH(B21, Paste_Here!A$2:A$610, 0))))), "Yes", IF(ISNUMBER(SEARCH("no", LOWER(INDEX(Paste_Here!V$2:V$610, MATCH(B21, Paste_Here!A$2:A$610, 0))))), "No", "")), ""), "")</f>
        <v/>
      </c>
      <c r="Q21" s="66"/>
      <c r="R21" s="77"/>
      <c r="S21" s="66"/>
      <c r="T21" s="77"/>
      <c r="U21" s="66"/>
      <c r="V21" s="66"/>
      <c r="W21" s="77" t="str">
        <f t="shared" si="5"/>
        <v/>
      </c>
      <c r="X21" s="66"/>
      <c r="Y21" s="77" t="str">
        <f>IFERROR(IF(B21&lt;&gt;"", IF(ISNUMBER(SEARCH("Revealed-Potential (Primary Focus)", LOWER(INDEX(Paste_Here!X$2:X$610, MATCH(B21, Paste_Here!A$2:A$610, 0))))), "Rev-Potential: Prim", IF(ISNUMBER(SEARCH("Revealed-Potential (Secondary Focus)", LOWER(INDEX(Paste_Here!X$2:X$610, MATCH(B21, Paste_Here!A$2:A$610, 0))))), "Rev-Potential: Sec", IF(ISNUMBER(SEARCH("Monitoring", LOWER(INDEX(Paste_Here!X$2:X$610, MATCH(B21, Paste_Here!A$2:A$610, 0))))), "Monitoring", IF(ISNUMBER(SEARCH("At-Promise (Secondary Focus)", LOWER(INDEX(Paste_Here!X$2:X$610, MATCH(B21, Paste_Here!A$2:A$610, 0))))), "At-Promise: Sec", IF(ISNUMBER(SEARCH("At-Promise (Primary Focus)", LOWER(INDEX(Paste_Here!X$2:X$610, MATCH(B21, Paste_Here!A$2:A$610, 0))))), "At-Promise: Prim", ""))))), ""), "")</f>
        <v/>
      </c>
      <c r="Z21" s="66"/>
      <c r="AA21" s="77"/>
      <c r="AB21" s="66"/>
      <c r="AC21" s="77" t="str">
        <f>IFERROR(IF(B21&lt;&gt;"", IF(ISNUMBER(SEARCH("Revealed-Potential (Primary Focus)", LOWER(INDEX(Paste_Here!AB$2:AB$610, MATCH(B21, Paste_Here!A$2:A$610, 0))))), "Rev-Potential: Prim", IF(ISNUMBER(SEARCH("Revealed-Potential (Secondary Focus)", LOWER(INDEX(Paste_Here!AB$2:AB$610, MATCH(B21, Paste_Here!A$2:A$610, 0))))), "Rev-Potential: Sec", IF(ISNUMBER(SEARCH("Monitoring", LOWER(INDEX(Paste_Here!AB$2:AB$610, MATCH(B21, Paste_Here!A$2:A$610, 0))))), "Monitoring", IF(ISNUMBER(SEARCH("At-Promise (Secondary Focus)", LOWER(INDEX(Paste_Here!AB$2:AB$610, MATCH(B21, Paste_Here!A$2:A$610, 0))))), "At-Promise: Sec", IF(ISNUMBER(SEARCH("At-Promise (Primary Focus)", LOWER(INDEX(Paste_Here!AB$2:AB$610, MATCH(B21, Paste_Here!A$2:A$610, 0))))), "At-Promise: Prim", ""))))), ""), "")</f>
        <v/>
      </c>
      <c r="AD21" s="66"/>
      <c r="AE21" s="77"/>
      <c r="AF21" s="66"/>
      <c r="AG21" s="77"/>
      <c r="AH21" s="66"/>
      <c r="AI21" s="77"/>
      <c r="AJ21" s="66"/>
      <c r="AK21" s="77"/>
      <c r="AL21" s="66"/>
      <c r="AM21" s="77"/>
      <c r="AN21" s="66"/>
      <c r="AO21" s="77"/>
      <c r="AP21" s="66"/>
      <c r="AQ21" s="77"/>
      <c r="AR21" s="66"/>
      <c r="AS21" s="77"/>
      <c r="AT21" s="66"/>
      <c r="AU21" s="66"/>
      <c r="AV21" s="77" t="str">
        <f t="shared" si="6"/>
        <v/>
      </c>
      <c r="AW21" s="66"/>
      <c r="AX21" s="77" t="str">
        <f>IFERROR(IF(B21&lt;&gt;"", IF(AND(INDEX(Paste_Here!AC$2:AC$610, MATCH(B21, Paste_Here!A$2:A$610, 0))&lt;&gt;"", ISNUMBER(VALUE(INDEX(Paste_Here!AC$2:AC$610, MATCH(B21, Paste_Here!A$2:A$610, 0))))), INDEX(Paste_Here!AC$2:AC$610, MATCH(B21, Paste_Here!A$2:A$610, 0)), ""), ""), "")</f>
        <v/>
      </c>
      <c r="AY21" s="66"/>
      <c r="AZ21" s="77" t="str">
        <f>IFERROR(IF(B21&lt;&gt;"", IF(AND(INDEX(Paste_Here!AD$2:AD$610, MATCH(B21, Paste_Here!A$2:A$610, 0))&lt;&gt;"", ISNUMBER(VALUE(INDEX(Paste_Here!AD$2:AD$610, MATCH(B21, Paste_Here!A$2:A$610, 0))))), TEXT(ROUND(VALUE(INDEX(Paste_Here!AD$2:AD$610, MATCH(B21, Paste_Here!A$2:A$610, 0))), 2), "0.00"), ""), ""), "")</f>
        <v/>
      </c>
      <c r="BA21" s="66"/>
      <c r="BB21" s="77" t="str">
        <f>IFERROR(IF(B21&lt;&gt;"", IF(LOWER(INDEX(Paste_Here!AE$2:AE$610, MATCH(B21, Paste_Here!A$2:A$610, 0)))="approaching expectations", "Approaching", IF(LOWER(INDEX(Paste_Here!AE$2:AE$610, MATCH(B21, Paste_Here!A$2:A$610, 0)))="met expectations", "Met", IF(LOWER(INDEX(Paste_Here!AE$2:AE$610, MATCH(B21, Paste_Here!A$2:A$610, 0)))="exceeded expectations", "Exceeded", IF(LOWER(INDEX(Paste_Here!AE$2:AE$610, MATCH(B21, Paste_Here!A$2:A$610, 0)))="below expectations", "Below", "")))), ""), "")</f>
        <v/>
      </c>
      <c r="BC21" s="66"/>
      <c r="BD21" s="77" t="str">
        <f>IFERROR(IF(B21&lt;&gt;"", IF(AND(INDEX(Paste_Here!T$2:T$610, MATCH(B21, Paste_Here!A$2:A$610, 0))&lt;&gt;"", ISNUMBER(VALUE(INDEX(Paste_Here!T$2:T$610, MATCH(B21, Paste_Here!A$2:A$610, 0))))), INDEX(Paste_Here!T$2:T$610, MATCH(B21, Paste_Here!A$2:A$610, 0)), ""), ""), "")</f>
        <v/>
      </c>
      <c r="BE21" s="66"/>
      <c r="BF21" s="77"/>
      <c r="BG21" s="66"/>
      <c r="BH21" s="77"/>
      <c r="BI21" s="66"/>
      <c r="BJ21" s="77"/>
      <c r="BK21" s="66"/>
      <c r="BL21" s="77" t="str">
        <f>IFERROR(IF(B21&lt;&gt;"", IF(AND(INDEX(Paste_Here!N$2:N$610, MATCH(B21, Paste_Here!A$2:A$610, 0))&lt;&gt;"", ISNUMBER(VALUE(INDEX(Paste_Here!N$2:N$610, MATCH(B21, Paste_Here!A$2:A$610, 0))))), INDEX(Paste_Here!N$2:N$610, MATCH(B21, Paste_Here!A$2:A$610, 0)), ""), ""), "")</f>
        <v/>
      </c>
      <c r="BM21" s="66"/>
      <c r="BN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BO21" s="66"/>
      <c r="BP21" s="77" t="str" cm="1">
        <f t="array" aca="1" ref="BP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BQ21" s="66"/>
      <c r="BR21" s="66"/>
      <c r="BS21" s="77"/>
      <c r="BT21" s="66"/>
      <c r="BU21" s="77"/>
      <c r="BV21" s="66"/>
      <c r="BW21" s="77"/>
      <c r="BX21" s="66"/>
      <c r="BY21" s="77"/>
      <c r="BZ21" s="66"/>
      <c r="CA21" s="77"/>
      <c r="CB21" s="66"/>
      <c r="CC21" s="77"/>
      <c r="CD21" s="66"/>
      <c r="CE21" s="77"/>
      <c r="CF21" s="66"/>
      <c r="CG21" s="77"/>
      <c r="CH21" s="66"/>
      <c r="CI21" s="77"/>
      <c r="CJ21" s="66"/>
      <c r="CK21" s="77"/>
      <c r="CL21" s="66"/>
      <c r="CM21" s="77"/>
      <c r="CN21" s="66"/>
      <c r="CO21" s="66"/>
      <c r="CP21" s="77" t="str">
        <f t="shared" si="7"/>
        <v/>
      </c>
      <c r="CQ21" s="66"/>
      <c r="CR21" s="77" t="str">
        <f>IFERROR(IF(B21&lt;&gt;"", IF(AND(INDEX(Paste_Here!Y$2:Y$610, MATCH(B21, Paste_Here!A$2:A$610, 0))&lt;&gt;"", ISNUMBER(VALUE(INDEX(Paste_Here!Y$2:Y$610, MATCH(B21, Paste_Here!A$2:A$610, 0))))), INDEX(Paste_Here!Y$2:Y$610, MATCH(B21, Paste_Here!A$2:A$610, 0)), ""), ""), "")</f>
        <v/>
      </c>
      <c r="CS21" s="66"/>
      <c r="CT21" s="77" t="str">
        <f>IFERROR(IF(B21&lt;&gt;"", IF(AND(INDEX(Paste_Here!AA$2:AA$610, MATCH(B21, Paste_Here!A$2:A$610, 0))&lt;&gt;"", ISNUMBER(--INDEX(Paste_Here!AA$2:AA$610, MATCH(B21, Paste_Here!A$2:A$610, 0)))), TEXT(ROUND(--INDEX(Paste_Here!AA$2:AA$610, MATCH(B21, Paste_Here!A$2:A$610, 0)), 2), "0.00"), ""), ""), "")</f>
        <v/>
      </c>
      <c r="CU21" s="66"/>
      <c r="CV21" s="77" t="str">
        <f>IFERROR(IF(B21&lt;&gt;"", IF(LOWER(INDEX(Paste_Here!Z$2:Z$610, MATCH(B21, Paste_Here!A$2:A$610, 0)))="approaching expectations", "Approaching", IF(LOWER(INDEX(Paste_Here!Z$2:Z$610, MATCH(B21, Paste_Here!A$2:A$610, 0)))="met expectations", "Met", IF(LOWER(INDEX(Paste_Here!Z$2:Z$610, MATCH(B21, Paste_Here!A$2:A$610, 0)))="exceeded expectations", "Exceeded", IF(LOWER(INDEX(Paste_Here!Z$2:Z$610, MATCH(B21, Paste_Here!A$2:A$610, 0)))="below expectations", "Below", "")))), ""), "")</f>
        <v/>
      </c>
      <c r="CW21" s="66"/>
      <c r="CX21" s="77"/>
      <c r="CY21" s="66"/>
      <c r="CZ21" s="77" t="str">
        <f>IFERROR(IF(B21&lt;&gt;"", IF(AND(INDEX(Paste_Here!AL$2:AL$610, MATCH(B21, Paste_Here!A$2:A$610, 0))&lt;&gt;"", ISNUMBER(VALUE(INDEX(Paste_Here!AL$2:AL$610, MATCH(B21, Paste_Here!A$2:A$610, 0))))), INDEX(Paste_Here!AL$2:AL$610, MATCH(B21, Paste_Here!A$2:A$610, 0)), ""), ""), "")</f>
        <v/>
      </c>
      <c r="DA21" s="66"/>
      <c r="DB21" s="77" t="str">
        <f>IFERROR(IF(B21&lt;&gt;"", IF(ISNUMBER(SEARCH("highrisk", LOWER(INDEX(Paste_Here!AM$2:AM$610, MATCH(B21, Paste_Here!A$2:A$610, 0))))), "High Risk", IF(ISNUMBER(SEARCH("lowrisk", LOWER(INDEX(Paste_Here!AM$2:AM$610, MATCH(B21, Paste_Here!A$2:A$610, 0))))), "Low Risk", IF(ISNUMBER(SEARCH("somerisk", LOWER(INDEX(Paste_Here!AM$2:AM$610, MATCH(B21, Paste_Here!A$2:A$610, 0))))), "Some Risk", ""))), ""), "")</f>
        <v/>
      </c>
      <c r="DC21" s="66"/>
      <c r="DD21" s="77" t="str">
        <f>IFERROR(IF(B21&lt;&gt;"", IF(AND(INDEX(Paste_Here!AN$2:AN$610, MATCH(B21, Paste_Here!A$2:A$610, 0))&lt;&gt;"", ISNUMBER(VALUE(INDEX(Paste_Here!AN$2:AN$610, MATCH(B21, Paste_Here!A$2:A$610, 0))))), INDEX(Paste_Here!AN$2:AN$610, MATCH(B21, Paste_Here!A$2:A$610, 0)), ""), ""), "")</f>
        <v/>
      </c>
      <c r="DE21" s="66"/>
      <c r="DF21" s="77" t="str">
        <f>IFERROR(IF(B21&lt;&gt;"", IF(AND(INDEX(Paste_Here!Q$2:Q$610, MATCH(B21, Paste_Here!A$2:A$610, 0))&lt;&gt;"", ISNUMBER(VALUE(INDEX(Paste_Here!Q$2:Q$610, MATCH(B21, Paste_Here!A$2:A$610, 0))))), INDEX(Paste_Here!Q$2:Q$610, MATCH(B21, Paste_Here!A$2:A$610, 0)), ""), ""), "")</f>
        <v/>
      </c>
      <c r="DG21" s="66"/>
      <c r="DH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DI21" s="66"/>
      <c r="DJ21" s="77" t="str" cm="1">
        <f t="array" aca="1" ref="DJ21" ca="1">IFERROR(VALUE(IF(ISNUMBER(SEARCH("EM", INDEX(Paste_Here!S$2:S$500, MATCH(B21, Paste_Here!A$2:A$500, 0)))), "-" &amp; _xlfn.TEXTJOIN("", TRUE, IF(ISNUMBER(--MID(INDEX(Paste_Here!S$2:S$500, MATCH(B21, Paste_Here!A$2:A$500, 0)), ROW(INDIRECT("1:"&amp;LEN(INDEX(Paste_Here!S$2:S$500, MATCH(B21, Paste_Here!A$2:A$500, 0))))), 1)), MID(INDEX(Paste_Here!S$2:S$500, MATCH(B21, Paste_Here!A$2:A$500, 0)), ROW(INDIRECT("1:"&amp;LEN(INDEX(Paste_Here!S$2:S$500, MATCH(B21, Paste_Here!A$2:A$500, 0))))), 1), "")), _xlfn.TEXTJOIN("", TRUE, IF(ISNUMBER(--MID(INDEX(Paste_Here!S$2:S$500, MATCH(B21, Paste_Here!A$2:A$500, 0)), ROW(INDIRECT("1:"&amp;LEN(INDEX(Paste_Here!S$2:S$500, MATCH(B21, Paste_Here!A$2:A$500, 0))))), 1)), MID(INDEX(Paste_Here!S$2:S$500, MATCH(B21, Paste_Here!A$2:A$500, 0)), ROW(INDIRECT("1:"&amp;LEN(INDEX(Paste_Here!S$2:S$500, MATCH(B21, Paste_Here!A$2:A$500, 0))))), 1), "")))), "")</f>
        <v/>
      </c>
      <c r="DK21" s="66"/>
      <c r="DL21" s="66"/>
      <c r="DM21" s="77" t="str">
        <f t="shared" si="8"/>
        <v/>
      </c>
      <c r="DN21" s="66"/>
      <c r="DO21" s="77" t="str">
        <f>IFERROR(IF(B21&lt;&gt;"", IF(AND(INDEX(Paste_Here!AF$2:AF$610, MATCH(B21, Paste_Here!A$2:A$610, 0))&lt;&gt;"", ISNUMBER(VALUE(INDEX(Paste_Here!AF$2:AF$610, MATCH(B21, Paste_Here!A$2:A$610, 0))))), INDEX(Paste_Here!AF$2:AF$610, MATCH(B21, Paste_Here!A$2:A$610, 0)), ""), ""), "")</f>
        <v/>
      </c>
      <c r="DP21" s="66"/>
      <c r="DQ21" s="77" t="str">
        <f>IFERROR(IF(B21&lt;&gt;"", IF(AND(INDEX(Paste_Here!AG$2:AG$610, MATCH(B21, Paste_Here!A$2:A$610, 0))&lt;&gt;"", ISNUMBER(--INDEX(Paste_Here!AG$2:AG$610, MATCH(B21, Paste_Here!A$2:A$610, 0)))), TEXT(ROUND(--INDEX(Paste_Here!AG$2:AG$610, MATCH(B21, Paste_Here!A$2:A$610, 0)), 2), "0.00"), ""), ""), "")</f>
        <v/>
      </c>
      <c r="DR21" s="66"/>
      <c r="DS21" s="77" t="str">
        <f>IFERROR(IF(B21&lt;&gt;"", IF(LOWER(INDEX(Paste_Here!AH$2:AH$610, MATCH(B21, Paste_Here!A$2:A$610, 0)))="approaching expectations", "Approaching", IF(LOWER(INDEX(Paste_Here!AH$2:AH$610, MATCH(B21, Paste_Here!A$2:A$610, 0)))="met expectations", "Met", IF(LOWER(INDEX(Paste_Here!AH$2:AH$610, MATCH(B21, Paste_Here!A$2:A$610, 0)))="exceeded expectations", "Exceeded", IF(LOWER(INDEX(Paste_Here!AH$2:AH$610, MATCH(B21, Paste_Here!A$2:A$610, 0)))="below expectations", "Below", "")))), ""), "")</f>
        <v/>
      </c>
      <c r="DT21" s="66"/>
      <c r="DU21" s="77" t="str">
        <f>IFERROR(IF(B21&lt;&gt;"", IF(AND(INDEX(Paste_Here!U$2:U$610, MATCH(B21, Paste_Here!A$2:A$610, 0))&lt;&gt;"", ISNUMBER(VALUE(INDEX(Paste_Here!U$2:U$610, MATCH(B21, Paste_Here!A$2:A$610, 0))))), INDEX(Paste_Here!U$2:U$610, MATCH(B21, Paste_Here!A$2:A$610, 0)), ""), ""), "")</f>
        <v/>
      </c>
      <c r="DV21" s="66"/>
      <c r="DW21" s="77"/>
      <c r="DX21" s="66"/>
      <c r="DY21" s="77" t="str">
        <f>IFERROR(IF(B21&lt;&gt;"", IF(AND(INDEX(Paste_Here!AI$2:AI$610, MATCH(B21, Paste_Here!A$2:A$610, 0))&lt;&gt;"", ISNUMBER(VALUE(INDEX(Paste_Here!AI$2:AI$610, MATCH(B21, Paste_Here!A$2:A$610, 0))))), INDEX(Paste_Here!AI$2:AI$610, MATCH(B21, Paste_Here!A$2:A$610, 0)), ""), ""), "")</f>
        <v/>
      </c>
      <c r="DZ21" s="66"/>
      <c r="EA21" s="77" t="str">
        <f>IFERROR(IF(B21&lt;&gt;"", IF(AND(INDEX(Paste_Here!AJ$2:AJ$610, MATCH(B21, Paste_Here!A$2:A$610, 0))&lt;&gt;"", ISNUMBER(--INDEX(Paste_Here!AJ$2:AJ$610, MATCH(B21, Paste_Here!A$2:A$610, 0)))), TEXT(ROUND(--INDEX(Paste_Here!AJ$2:AJ$610, MATCH(B21, Paste_Here!A$2:A$610, 0)), 2), "0.00"), ""), ""), "")</f>
        <v/>
      </c>
      <c r="EB21" s="66"/>
      <c r="EC21" s="77" t="str">
        <f>IFERROR(IF(B21&lt;&gt;"", IF(LOWER(INDEX(Paste_Here!AK$2:AK$610, MATCH(B21, Paste_Here!A$2:A$610, 0)))="approaching expectations", "Approaching", IF(LOWER(INDEX(Paste_Here!AK$2:AK$610, MATCH(B21, Paste_Here!A$2:A$610, 0)))="met expectations", "Met", IF(LOWER(INDEX(Paste_Here!AK$2:AK$610, MATCH(B21, Paste_Here!A$2:A$610, 0)))="exceeded expectations", "Exceeded", IF(LOWER(INDEX(Paste_Here!AK$2:AK$610, MATCH(B21, Paste_Here!A$2:A$610, 0)))="below expectations", "Below", "")))), ""), "")</f>
        <v/>
      </c>
      <c r="ED21" s="66"/>
      <c r="EE21" s="77"/>
      <c r="EF21" s="66"/>
      <c r="EG21" s="77"/>
      <c r="EH21" s="66"/>
      <c r="EI21" s="66"/>
      <c r="EJ21" s="77" t="str">
        <f t="shared" si="9"/>
        <v/>
      </c>
      <c r="EK21" s="66"/>
      <c r="EL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EM21" s="66"/>
      <c r="EN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EO21" s="66"/>
      <c r="EP21" s="77"/>
      <c r="EQ21" s="66"/>
      <c r="ER21" s="77" t="str">
        <f>IFERROR(IF(B21&lt;&gt;"", IF(AND(INDEX(Paste_Here!AT$2:AT$610, MATCH(B21, Paste_Here!A$2:A$610, 0))&lt;&gt;"", ISNUMBER(VALUE(INDEX(Paste_Here!AT$2:AT$610, MATCH(B21, Paste_Here!A$2:A$610, 0))))), INDEX(Paste_Here!AT$2:AT$610, MATCH(B21, Paste_Here!A$2:A$610, 0)), ""), ""), "")</f>
        <v/>
      </c>
      <c r="ES21" s="66"/>
      <c r="ET21" s="77" t="str">
        <f>IFERROR(IF(B21&lt;&gt;"", IF(AND(INDEX(Paste_Here!AV$2:AV$610, MATCH(B21, Paste_Here!A$2:A$610, 0))&lt;&gt;"", ISNUMBER(VALUE(INDEX(Paste_Here!AV$2:AV$610, MATCH(B21, Paste_Here!A$2:A$610, 0))))), INDEX(Paste_Here!AV$2:AV$610, MATCH(B21, Paste_Here!A$2:A$610, 0)), ""), ""), "")</f>
        <v/>
      </c>
      <c r="EU21" s="66"/>
      <c r="EV21" s="77"/>
      <c r="EW21" s="66"/>
      <c r="EX21" s="77" t="str">
        <f>IFERROR(IF(B21&lt;&gt;"", IF(AND(INDEX(Paste_Here!AU$2:AU$610, MATCH(B21, Paste_Here!A$2:A$610, 0))&lt;&gt;"", ISNUMBER(VALUE(INDEX(Paste_Here!AU$2:AU$610, MATCH(B21, Paste_Here!A$2:A$610, 0))))), INDEX(Paste_Here!AU$2:AU$610, MATCH(B21, Paste_Here!A$2:A$610, 0)), ""), ""), "")</f>
        <v/>
      </c>
      <c r="EY21" s="66"/>
      <c r="EZ21" s="77" t="str">
        <f>IFERROR(IF(B21&lt;&gt;"", IF(AND(INDEX(Paste_Here!AW$2:AW$610, MATCH(B21, Paste_Here!A$2:A$610, 0))&lt;&gt;"", ISNUMBER(VALUE(INDEX(Paste_Here!AW$2:AW$610, MATCH(B21, Paste_Here!A$2:A$610, 0))))), INDEX(Paste_Here!AW$2:AW$610, MATCH(B21, Paste_Here!A$2:A$610, 0)), ""), ""), "")</f>
        <v/>
      </c>
      <c r="FA21" s="66"/>
      <c r="FB21" s="77"/>
      <c r="FC21" s="66"/>
      <c r="FD21" s="77"/>
      <c r="FE21" s="66"/>
      <c r="FF21" s="66"/>
      <c r="FG21" s="77" t="str">
        <f t="shared" si="10"/>
        <v/>
      </c>
      <c r="FH21" s="66"/>
      <c r="FI21" s="77" t="str">
        <f>IFERROR(IF(B21&lt;&gt;"", IF(ISNUMBER(SEARCH("s", LOWER(INDEX(Paste_Here!M$2:M$610, MATCH(B21, Paste_Here!A$2:A$610, 0))))), "Yes", IF(INDEX(Paste_Here!M$2:M$610, MATCH(B21, Paste_Here!A$2:A$610, 0))&lt;&gt;"", "No", "")), ""), "")</f>
        <v/>
      </c>
      <c r="FJ21" s="66"/>
      <c r="FK21" s="77" t="str">
        <f>IFERROR(IF(B21&lt;&gt;"", IF(ISNUMBER(SEARCH("yes", LOWER(INDEX(Paste_Here!F$2:F$610, MATCH(B21, Paste_Here!A$2:A$610, 0))))), "Yes", IF(ISNUMBER(SEARCH("no", LOWER(INDEX(Paste_Here!F$2:F$610, MATCH(B21, Paste_Here!A$2:A$610, 0))))), "No", "")), ""), "")</f>
        <v/>
      </c>
      <c r="FL21" s="66"/>
      <c r="FM21" s="77" t="str">
        <f>IFERROR(IF(B21&lt;&gt;"", IF(ISNUMBER(SEARCH("english language learner", LOWER(INDEX(Paste_Here!C$2:C$610, MATCH(B21, Paste_Here!A$2:A$610, 0))))), "Yes", ""), ""), "")</f>
        <v/>
      </c>
      <c r="FN21" s="66"/>
      <c r="FO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FP21" s="66"/>
      <c r="FQ21" s="77" t="str">
        <f>IFERROR(IF(B21&lt;&gt;"", IF(ISNUMBER(SEARCH("yes", LOWER(INDEX(Paste_Here!L$2:L$610, MATCH(B21, Paste_Here!A$2:A$610, 0))))), "Yes", IF(ISNUMBER(SEARCH("no", LOWER(INDEX(Paste_Here!L$2:L$610, MATCH(B21, Paste_Here!A$2:A$610, 0))))), "No", "")), ""), "")</f>
        <v/>
      </c>
      <c r="FR21" s="66"/>
      <c r="FS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FT21" s="66"/>
      <c r="FU21" s="77"/>
      <c r="FV21" s="66"/>
      <c r="FW21" s="77" t="str">
        <f>IFERROR(IF(B21&lt;&gt;"", IF(AND(INDEX(Paste_Here!D$2:D$610, MATCH(B21, Paste_Here!A$2:A$610, 0))&lt;&gt;"", ISNUMBER(VALUE(INDEX(Paste_Here!D$2:D$610, MATCH(B21, Paste_Here!A$2:A$610, 0))))), INDEX(Paste_Here!D$2:D$610, MATCH(B21, Paste_Here!A$2:A$610, 0)), ""), ""), "")</f>
        <v/>
      </c>
      <c r="FX21" s="66"/>
      <c r="FY21" s="77" t="str">
        <f>IFERROR(IF(B21&lt;&gt;"", IF(AND(INDEX(Paste_Here!G$2:G$610, MATCH(B21, Paste_Here!A$2:A$610, 0))&lt;&gt;"", ISNUMBER(VALUE(INDEX(Paste_Here!G$2:G$610, MATCH(B21, Paste_Here!A$2:A$610, 0))))), INDEX(Paste_Here!G$2:G$610, MATCH(B21, Paste_Here!A$2:A$610, 0)), ""), ""), "")</f>
        <v/>
      </c>
      <c r="FZ21" s="66"/>
      <c r="GA21" s="95"/>
      <c r="GB21" s="66"/>
      <c r="GC21" s="66"/>
      <c r="GE21" s="66"/>
      <c r="GG21" s="66"/>
      <c r="GI21" s="66"/>
      <c r="GK21" s="66"/>
      <c r="GM21" s="66"/>
      <c r="GO21" s="66"/>
      <c r="GQ21" s="66"/>
      <c r="GS21" s="66"/>
      <c r="GU21" s="66"/>
      <c r="GW21" s="66"/>
      <c r="GY21" s="66"/>
      <c r="GZ21" s="66"/>
      <c r="HB21" s="66"/>
      <c r="HD21" s="66"/>
      <c r="HF21" s="66"/>
      <c r="HH21" s="66"/>
      <c r="HJ21" s="66"/>
      <c r="HL21" s="66"/>
      <c r="HN21" s="66"/>
      <c r="HP21" s="66"/>
      <c r="HR21" s="66"/>
      <c r="HT21" s="66"/>
      <c r="HV21" s="66"/>
      <c r="HW21" s="66"/>
      <c r="HY21" s="66"/>
      <c r="IA21" s="66"/>
      <c r="IC21" s="66"/>
      <c r="IE21" s="66"/>
      <c r="IG21" s="66"/>
      <c r="II21" s="66"/>
      <c r="IK21" s="66"/>
      <c r="IM21" s="66"/>
      <c r="IO21" s="66"/>
      <c r="IQ21" s="66"/>
      <c r="IS21" s="66"/>
      <c r="IT21" s="66"/>
      <c r="IV21" s="66"/>
      <c r="IX21" s="66"/>
      <c r="IZ21" s="66"/>
      <c r="JB21" s="66"/>
      <c r="JD21" s="66"/>
      <c r="JF21" s="66"/>
      <c r="JH21" s="66"/>
      <c r="JJ21" s="66"/>
      <c r="JL21" s="66"/>
      <c r="JN21" s="66"/>
      <c r="JP21" s="66"/>
      <c r="JS21" s="1" t="str" cm="1">
        <f t="array" ref="JS21">IFERROR(INDEX(Paste_Here!$B$2:$B$610, MATCH(0, COUNTIF(JS$4:JS20, Paste_Here!$B$2:$B$610) + IF(Paste_Here!$B$2:$B$610="", 1, 0), 0)), "")</f>
        <v/>
      </c>
      <c r="JT21" s="1" t="str">
        <f>IF(JS21&lt;&gt;"", INDEX(Paste_Here!$A$2:$A$610, MATCH(JS21, Paste_Here!$B$2:$B$610, 0)), "")</f>
        <v/>
      </c>
      <c r="JU21" s="1" t="str">
        <f t="shared" si="11"/>
        <v/>
      </c>
      <c r="JV21" s="1" t="str" cm="1">
        <f t="array" ref="JV21">IFERROR(INDEX($JU$5:$JU$610, MATCH(SMALL(IF($JU$5:$JU$610&lt;&gt;"", COUNTIF($JU$5:$JU$610, "&lt;"&amp;$JU$5:$JU$610)+1), ROW()-ROW($JV$5)+1), COUNTIF($JU$5:$JU$610, "&lt;"&amp;$JU$5:$JU$610)+1, 0)), "")</f>
        <v/>
      </c>
    </row>
    <row r="22" spans="1:282">
      <c r="A22" s="66"/>
      <c r="B22" s="77" t="str">
        <f t="shared" si="2"/>
        <v/>
      </c>
      <c r="C22" s="66"/>
      <c r="D22" s="77" t="str">
        <f>IFERROR(IF(B22&lt;&gt;"", IF(COUNTIF(INDEX(Paste_Here!AS$2:AS$610, MATCH(B22, Paste_Here!A$2:A$610, 0), 0), "yes") &gt; 0, "Yes", IF(COUNTIF(INDEX(Paste_Here!AS$2:AS$610, MATCH(B22, Paste_Here!A$2:A$610, 0), 0), "no") &gt; 0, "No", "")), ""), "")</f>
        <v/>
      </c>
      <c r="E22" s="66"/>
      <c r="F22" s="77" t="str">
        <f t="shared" si="3"/>
        <v/>
      </c>
      <c r="G22" s="66"/>
      <c r="H22" s="77" t="str">
        <f>IFERROR(IF(B22&lt;&gt;"", IF(COUNTIF(INDEX(Paste_Here!AO$2:AR$610, MATCH(B22, Paste_Here!A$2:A$610, 0), 0), "yes") &gt; 0, "Yes", IF(COUNTIF(INDEX(Paste_Here!AO$2:AR$610, MATCH(B22, Paste_Here!A$2:A$610, 0), 0), "no") &gt; 0, "No", "")), ""), "")</f>
        <v/>
      </c>
      <c r="I22" s="66"/>
      <c r="J22" s="77" t="str">
        <f t="shared" si="4"/>
        <v/>
      </c>
      <c r="K22" s="66"/>
      <c r="L22" s="77" t="str">
        <f>IFERROR(IF(B22&lt;&gt;"", IF(ISNUMBER(SEARCH("yes", LOWER(INDEX(Paste_Here!W$2:W$610, MATCH(B22, Paste_Here!A$2:A$610, 0))))), "Yes", IF(ISNUMBER(SEARCH("no", LOWER(INDEX(Paste_Here!W$2:W$610, MATCH(B22, Paste_Here!A$2:A$610, 0))))), "No", "")), ""), "")</f>
        <v/>
      </c>
      <c r="M22" s="66"/>
      <c r="N22" s="77"/>
      <c r="O22" s="66"/>
      <c r="P22" s="77" t="str">
        <f>IFERROR(IF(B22&lt;&gt;"", IF(ISNUMBER(SEARCH("yes", LOWER(INDEX(Paste_Here!V$2:V$610, MATCH(B22, Paste_Here!A$2:A$610, 0))))), "Yes", IF(ISNUMBER(SEARCH("no", LOWER(INDEX(Paste_Here!V$2:V$610, MATCH(B22, Paste_Here!A$2:A$610, 0))))), "No", "")), ""), "")</f>
        <v/>
      </c>
      <c r="Q22" s="66"/>
      <c r="R22" s="77"/>
      <c r="S22" s="66"/>
      <c r="T22" s="77"/>
      <c r="U22" s="66"/>
      <c r="V22" s="66"/>
      <c r="W22" s="77" t="str">
        <f t="shared" si="5"/>
        <v/>
      </c>
      <c r="X22" s="66"/>
      <c r="Y22" s="77" t="str">
        <f>IFERROR(IF(B22&lt;&gt;"", IF(ISNUMBER(SEARCH("Revealed-Potential (Primary Focus)", LOWER(INDEX(Paste_Here!X$2:X$610, MATCH(B22, Paste_Here!A$2:A$610, 0))))), "Rev-Potential: Prim", IF(ISNUMBER(SEARCH("Revealed-Potential (Secondary Focus)", LOWER(INDEX(Paste_Here!X$2:X$610, MATCH(B22, Paste_Here!A$2:A$610, 0))))), "Rev-Potential: Sec", IF(ISNUMBER(SEARCH("Monitoring", LOWER(INDEX(Paste_Here!X$2:X$610, MATCH(B22, Paste_Here!A$2:A$610, 0))))), "Monitoring", IF(ISNUMBER(SEARCH("At-Promise (Secondary Focus)", LOWER(INDEX(Paste_Here!X$2:X$610, MATCH(B22, Paste_Here!A$2:A$610, 0))))), "At-Promise: Sec", IF(ISNUMBER(SEARCH("At-Promise (Primary Focus)", LOWER(INDEX(Paste_Here!X$2:X$610, MATCH(B22, Paste_Here!A$2:A$610, 0))))), "At-Promise: Prim", ""))))), ""), "")</f>
        <v/>
      </c>
      <c r="Z22" s="66"/>
      <c r="AA22" s="77"/>
      <c r="AB22" s="66"/>
      <c r="AC22" s="77" t="str">
        <f>IFERROR(IF(B22&lt;&gt;"", IF(ISNUMBER(SEARCH("Revealed-Potential (Primary Focus)", LOWER(INDEX(Paste_Here!AB$2:AB$610, MATCH(B22, Paste_Here!A$2:A$610, 0))))), "Rev-Potential: Prim", IF(ISNUMBER(SEARCH("Revealed-Potential (Secondary Focus)", LOWER(INDEX(Paste_Here!AB$2:AB$610, MATCH(B22, Paste_Here!A$2:A$610, 0))))), "Rev-Potential: Sec", IF(ISNUMBER(SEARCH("Monitoring", LOWER(INDEX(Paste_Here!AB$2:AB$610, MATCH(B22, Paste_Here!A$2:A$610, 0))))), "Monitoring", IF(ISNUMBER(SEARCH("At-Promise (Secondary Focus)", LOWER(INDEX(Paste_Here!AB$2:AB$610, MATCH(B22, Paste_Here!A$2:A$610, 0))))), "At-Promise: Sec", IF(ISNUMBER(SEARCH("At-Promise (Primary Focus)", LOWER(INDEX(Paste_Here!AB$2:AB$610, MATCH(B22, Paste_Here!A$2:A$610, 0))))), "At-Promise: Prim", ""))))), ""), "")</f>
        <v/>
      </c>
      <c r="AD22" s="66"/>
      <c r="AE22" s="77"/>
      <c r="AF22" s="66"/>
      <c r="AG22" s="77"/>
      <c r="AH22" s="66"/>
      <c r="AI22" s="77"/>
      <c r="AJ22" s="66"/>
      <c r="AK22" s="77"/>
      <c r="AL22" s="66"/>
      <c r="AM22" s="77"/>
      <c r="AN22" s="66"/>
      <c r="AO22" s="77"/>
      <c r="AP22" s="66"/>
      <c r="AQ22" s="77"/>
      <c r="AR22" s="66"/>
      <c r="AS22" s="77"/>
      <c r="AT22" s="66"/>
      <c r="AU22" s="66"/>
      <c r="AV22" s="77" t="str">
        <f t="shared" si="6"/>
        <v/>
      </c>
      <c r="AW22" s="66"/>
      <c r="AX22" s="77" t="str">
        <f>IFERROR(IF(B22&lt;&gt;"", IF(AND(INDEX(Paste_Here!AC$2:AC$610, MATCH(B22, Paste_Here!A$2:A$610, 0))&lt;&gt;"", ISNUMBER(VALUE(INDEX(Paste_Here!AC$2:AC$610, MATCH(B22, Paste_Here!A$2:A$610, 0))))), INDEX(Paste_Here!AC$2:AC$610, MATCH(B22, Paste_Here!A$2:A$610, 0)), ""), ""), "")</f>
        <v/>
      </c>
      <c r="AY22" s="66"/>
      <c r="AZ22" s="77" t="str">
        <f>IFERROR(IF(B22&lt;&gt;"", IF(AND(INDEX(Paste_Here!AD$2:AD$610, MATCH(B22, Paste_Here!A$2:A$610, 0))&lt;&gt;"", ISNUMBER(VALUE(INDEX(Paste_Here!AD$2:AD$610, MATCH(B22, Paste_Here!A$2:A$610, 0))))), TEXT(ROUND(VALUE(INDEX(Paste_Here!AD$2:AD$610, MATCH(B22, Paste_Here!A$2:A$610, 0))), 2), "0.00"), ""), ""), "")</f>
        <v/>
      </c>
      <c r="BA22" s="66"/>
      <c r="BB22" s="77" t="str">
        <f>IFERROR(IF(B22&lt;&gt;"", IF(LOWER(INDEX(Paste_Here!AE$2:AE$610, MATCH(B22, Paste_Here!A$2:A$610, 0)))="approaching expectations", "Approaching", IF(LOWER(INDEX(Paste_Here!AE$2:AE$610, MATCH(B22, Paste_Here!A$2:A$610, 0)))="met expectations", "Met", IF(LOWER(INDEX(Paste_Here!AE$2:AE$610, MATCH(B22, Paste_Here!A$2:A$610, 0)))="exceeded expectations", "Exceeded", IF(LOWER(INDEX(Paste_Here!AE$2:AE$610, MATCH(B22, Paste_Here!A$2:A$610, 0)))="below expectations", "Below", "")))), ""), "")</f>
        <v/>
      </c>
      <c r="BC22" s="66"/>
      <c r="BD22" s="77" t="str">
        <f>IFERROR(IF(B22&lt;&gt;"", IF(AND(INDEX(Paste_Here!T$2:T$610, MATCH(B22, Paste_Here!A$2:A$610, 0))&lt;&gt;"", ISNUMBER(VALUE(INDEX(Paste_Here!T$2:T$610, MATCH(B22, Paste_Here!A$2:A$610, 0))))), INDEX(Paste_Here!T$2:T$610, MATCH(B22, Paste_Here!A$2:A$610, 0)), ""), ""), "")</f>
        <v/>
      </c>
      <c r="BE22" s="66"/>
      <c r="BF22" s="77"/>
      <c r="BG22" s="66"/>
      <c r="BH22" s="77"/>
      <c r="BI22" s="66"/>
      <c r="BJ22" s="77"/>
      <c r="BK22" s="66"/>
      <c r="BL22" s="77" t="str">
        <f>IFERROR(IF(B22&lt;&gt;"", IF(AND(INDEX(Paste_Here!N$2:N$610, MATCH(B22, Paste_Here!A$2:A$610, 0))&lt;&gt;"", ISNUMBER(VALUE(INDEX(Paste_Here!N$2:N$610, MATCH(B22, Paste_Here!A$2:A$610, 0))))), INDEX(Paste_Here!N$2:N$610, MATCH(B22, Paste_Here!A$2:A$610, 0)), ""), ""), "")</f>
        <v/>
      </c>
      <c r="BM22" s="66"/>
      <c r="BN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BO22" s="66"/>
      <c r="BP22" s="77" t="str" cm="1">
        <f t="array" aca="1" ref="BP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BQ22" s="66"/>
      <c r="BR22" s="66"/>
      <c r="BS22" s="77"/>
      <c r="BT22" s="66"/>
      <c r="BU22" s="77"/>
      <c r="BV22" s="66"/>
      <c r="BW22" s="77"/>
      <c r="BX22" s="66"/>
      <c r="BY22" s="77"/>
      <c r="BZ22" s="66"/>
      <c r="CA22" s="77"/>
      <c r="CB22" s="66"/>
      <c r="CC22" s="77"/>
      <c r="CD22" s="66"/>
      <c r="CE22" s="77"/>
      <c r="CF22" s="66"/>
      <c r="CG22" s="77"/>
      <c r="CH22" s="66"/>
      <c r="CI22" s="77"/>
      <c r="CJ22" s="66"/>
      <c r="CK22" s="77"/>
      <c r="CL22" s="66"/>
      <c r="CM22" s="77"/>
      <c r="CN22" s="66"/>
      <c r="CO22" s="66"/>
      <c r="CP22" s="77" t="str">
        <f t="shared" si="7"/>
        <v/>
      </c>
      <c r="CQ22" s="66"/>
      <c r="CR22" s="77" t="str">
        <f>IFERROR(IF(B22&lt;&gt;"", IF(AND(INDEX(Paste_Here!Y$2:Y$610, MATCH(B22, Paste_Here!A$2:A$610, 0))&lt;&gt;"", ISNUMBER(VALUE(INDEX(Paste_Here!Y$2:Y$610, MATCH(B22, Paste_Here!A$2:A$610, 0))))), INDEX(Paste_Here!Y$2:Y$610, MATCH(B22, Paste_Here!A$2:A$610, 0)), ""), ""), "")</f>
        <v/>
      </c>
      <c r="CS22" s="66"/>
      <c r="CT22" s="77" t="str">
        <f>IFERROR(IF(B22&lt;&gt;"", IF(AND(INDEX(Paste_Here!AA$2:AA$610, MATCH(B22, Paste_Here!A$2:A$610, 0))&lt;&gt;"", ISNUMBER(--INDEX(Paste_Here!AA$2:AA$610, MATCH(B22, Paste_Here!A$2:A$610, 0)))), TEXT(ROUND(--INDEX(Paste_Here!AA$2:AA$610, MATCH(B22, Paste_Here!A$2:A$610, 0)), 2), "0.00"), ""), ""), "")</f>
        <v/>
      </c>
      <c r="CU22" s="66"/>
      <c r="CV22" s="77" t="str">
        <f>IFERROR(IF(B22&lt;&gt;"", IF(LOWER(INDEX(Paste_Here!Z$2:Z$610, MATCH(B22, Paste_Here!A$2:A$610, 0)))="approaching expectations", "Approaching", IF(LOWER(INDEX(Paste_Here!Z$2:Z$610, MATCH(B22, Paste_Here!A$2:A$610, 0)))="met expectations", "Met", IF(LOWER(INDEX(Paste_Here!Z$2:Z$610, MATCH(B22, Paste_Here!A$2:A$610, 0)))="exceeded expectations", "Exceeded", IF(LOWER(INDEX(Paste_Here!Z$2:Z$610, MATCH(B22, Paste_Here!A$2:A$610, 0)))="below expectations", "Below", "")))), ""), "")</f>
        <v/>
      </c>
      <c r="CW22" s="66"/>
      <c r="CX22" s="77"/>
      <c r="CY22" s="66"/>
      <c r="CZ22" s="77" t="str">
        <f>IFERROR(IF(B22&lt;&gt;"", IF(AND(INDEX(Paste_Here!AL$2:AL$610, MATCH(B22, Paste_Here!A$2:A$610, 0))&lt;&gt;"", ISNUMBER(VALUE(INDEX(Paste_Here!AL$2:AL$610, MATCH(B22, Paste_Here!A$2:A$610, 0))))), INDEX(Paste_Here!AL$2:AL$610, MATCH(B22, Paste_Here!A$2:A$610, 0)), ""), ""), "")</f>
        <v/>
      </c>
      <c r="DA22" s="66"/>
      <c r="DB22" s="77" t="str">
        <f>IFERROR(IF(B22&lt;&gt;"", IF(ISNUMBER(SEARCH("highrisk", LOWER(INDEX(Paste_Here!AM$2:AM$610, MATCH(B22, Paste_Here!A$2:A$610, 0))))), "High Risk", IF(ISNUMBER(SEARCH("lowrisk", LOWER(INDEX(Paste_Here!AM$2:AM$610, MATCH(B22, Paste_Here!A$2:A$610, 0))))), "Low Risk", IF(ISNUMBER(SEARCH("somerisk", LOWER(INDEX(Paste_Here!AM$2:AM$610, MATCH(B22, Paste_Here!A$2:A$610, 0))))), "Some Risk", ""))), ""), "")</f>
        <v/>
      </c>
      <c r="DC22" s="66"/>
      <c r="DD22" s="77" t="str">
        <f>IFERROR(IF(B22&lt;&gt;"", IF(AND(INDEX(Paste_Here!AN$2:AN$610, MATCH(B22, Paste_Here!A$2:A$610, 0))&lt;&gt;"", ISNUMBER(VALUE(INDEX(Paste_Here!AN$2:AN$610, MATCH(B22, Paste_Here!A$2:A$610, 0))))), INDEX(Paste_Here!AN$2:AN$610, MATCH(B22, Paste_Here!A$2:A$610, 0)), ""), ""), "")</f>
        <v/>
      </c>
      <c r="DE22" s="66"/>
      <c r="DF22" s="77" t="str">
        <f>IFERROR(IF(B22&lt;&gt;"", IF(AND(INDEX(Paste_Here!Q$2:Q$610, MATCH(B22, Paste_Here!A$2:A$610, 0))&lt;&gt;"", ISNUMBER(VALUE(INDEX(Paste_Here!Q$2:Q$610, MATCH(B22, Paste_Here!A$2:A$610, 0))))), INDEX(Paste_Here!Q$2:Q$610, MATCH(B22, Paste_Here!A$2:A$610, 0)), ""), ""), "")</f>
        <v/>
      </c>
      <c r="DG22" s="66"/>
      <c r="DH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DI22" s="66"/>
      <c r="DJ22" s="77" t="str" cm="1">
        <f t="array" aca="1" ref="DJ22" ca="1">IFERROR(VALUE(IF(ISNUMBER(SEARCH("EM", INDEX(Paste_Here!S$2:S$500, MATCH(B22, Paste_Here!A$2:A$500, 0)))), "-" &amp; _xlfn.TEXTJOIN("", TRUE, IF(ISNUMBER(--MID(INDEX(Paste_Here!S$2:S$500, MATCH(B22, Paste_Here!A$2:A$500, 0)), ROW(INDIRECT("1:"&amp;LEN(INDEX(Paste_Here!S$2:S$500, MATCH(B22, Paste_Here!A$2:A$500, 0))))), 1)), MID(INDEX(Paste_Here!S$2:S$500, MATCH(B22, Paste_Here!A$2:A$500, 0)), ROW(INDIRECT("1:"&amp;LEN(INDEX(Paste_Here!S$2:S$500, MATCH(B22, Paste_Here!A$2:A$500, 0))))), 1), "")), _xlfn.TEXTJOIN("", TRUE, IF(ISNUMBER(--MID(INDEX(Paste_Here!S$2:S$500, MATCH(B22, Paste_Here!A$2:A$500, 0)), ROW(INDIRECT("1:"&amp;LEN(INDEX(Paste_Here!S$2:S$500, MATCH(B22, Paste_Here!A$2:A$500, 0))))), 1)), MID(INDEX(Paste_Here!S$2:S$500, MATCH(B22, Paste_Here!A$2:A$500, 0)), ROW(INDIRECT("1:"&amp;LEN(INDEX(Paste_Here!S$2:S$500, MATCH(B22, Paste_Here!A$2:A$500, 0))))), 1), "")))), "")</f>
        <v/>
      </c>
      <c r="DK22" s="66"/>
      <c r="DL22" s="66"/>
      <c r="DM22" s="77" t="str">
        <f t="shared" si="8"/>
        <v/>
      </c>
      <c r="DN22" s="66"/>
      <c r="DO22" s="77" t="str">
        <f>IFERROR(IF(B22&lt;&gt;"", IF(AND(INDEX(Paste_Here!AF$2:AF$610, MATCH(B22, Paste_Here!A$2:A$610, 0))&lt;&gt;"", ISNUMBER(VALUE(INDEX(Paste_Here!AF$2:AF$610, MATCH(B22, Paste_Here!A$2:A$610, 0))))), INDEX(Paste_Here!AF$2:AF$610, MATCH(B22, Paste_Here!A$2:A$610, 0)), ""), ""), "")</f>
        <v/>
      </c>
      <c r="DP22" s="66"/>
      <c r="DQ22" s="77" t="str">
        <f>IFERROR(IF(B22&lt;&gt;"", IF(AND(INDEX(Paste_Here!AG$2:AG$610, MATCH(B22, Paste_Here!A$2:A$610, 0))&lt;&gt;"", ISNUMBER(--INDEX(Paste_Here!AG$2:AG$610, MATCH(B22, Paste_Here!A$2:A$610, 0)))), TEXT(ROUND(--INDEX(Paste_Here!AG$2:AG$610, MATCH(B22, Paste_Here!A$2:A$610, 0)), 2), "0.00"), ""), ""), "")</f>
        <v/>
      </c>
      <c r="DR22" s="66"/>
      <c r="DS22" s="77" t="str">
        <f>IFERROR(IF(B22&lt;&gt;"", IF(LOWER(INDEX(Paste_Here!AH$2:AH$610, MATCH(B22, Paste_Here!A$2:A$610, 0)))="approaching expectations", "Approaching", IF(LOWER(INDEX(Paste_Here!AH$2:AH$610, MATCH(B22, Paste_Here!A$2:A$610, 0)))="met expectations", "Met", IF(LOWER(INDEX(Paste_Here!AH$2:AH$610, MATCH(B22, Paste_Here!A$2:A$610, 0)))="exceeded expectations", "Exceeded", IF(LOWER(INDEX(Paste_Here!AH$2:AH$610, MATCH(B22, Paste_Here!A$2:A$610, 0)))="below expectations", "Below", "")))), ""), "")</f>
        <v/>
      </c>
      <c r="DT22" s="66"/>
      <c r="DU22" s="77" t="str">
        <f>IFERROR(IF(B22&lt;&gt;"", IF(AND(INDEX(Paste_Here!U$2:U$610, MATCH(B22, Paste_Here!A$2:A$610, 0))&lt;&gt;"", ISNUMBER(VALUE(INDEX(Paste_Here!U$2:U$610, MATCH(B22, Paste_Here!A$2:A$610, 0))))), INDEX(Paste_Here!U$2:U$610, MATCH(B22, Paste_Here!A$2:A$610, 0)), ""), ""), "")</f>
        <v/>
      </c>
      <c r="DV22" s="66"/>
      <c r="DW22" s="77"/>
      <c r="DX22" s="66"/>
      <c r="DY22" s="77" t="str">
        <f>IFERROR(IF(B22&lt;&gt;"", IF(AND(INDEX(Paste_Here!AI$2:AI$610, MATCH(B22, Paste_Here!A$2:A$610, 0))&lt;&gt;"", ISNUMBER(VALUE(INDEX(Paste_Here!AI$2:AI$610, MATCH(B22, Paste_Here!A$2:A$610, 0))))), INDEX(Paste_Here!AI$2:AI$610, MATCH(B22, Paste_Here!A$2:A$610, 0)), ""), ""), "")</f>
        <v/>
      </c>
      <c r="DZ22" s="66"/>
      <c r="EA22" s="77" t="str">
        <f>IFERROR(IF(B22&lt;&gt;"", IF(AND(INDEX(Paste_Here!AJ$2:AJ$610, MATCH(B22, Paste_Here!A$2:A$610, 0))&lt;&gt;"", ISNUMBER(--INDEX(Paste_Here!AJ$2:AJ$610, MATCH(B22, Paste_Here!A$2:A$610, 0)))), TEXT(ROUND(--INDEX(Paste_Here!AJ$2:AJ$610, MATCH(B22, Paste_Here!A$2:A$610, 0)), 2), "0.00"), ""), ""), "")</f>
        <v/>
      </c>
      <c r="EB22" s="66"/>
      <c r="EC22" s="77" t="str">
        <f>IFERROR(IF(B22&lt;&gt;"", IF(LOWER(INDEX(Paste_Here!AK$2:AK$610, MATCH(B22, Paste_Here!A$2:A$610, 0)))="approaching expectations", "Approaching", IF(LOWER(INDEX(Paste_Here!AK$2:AK$610, MATCH(B22, Paste_Here!A$2:A$610, 0)))="met expectations", "Met", IF(LOWER(INDEX(Paste_Here!AK$2:AK$610, MATCH(B22, Paste_Here!A$2:A$610, 0)))="exceeded expectations", "Exceeded", IF(LOWER(INDEX(Paste_Here!AK$2:AK$610, MATCH(B22, Paste_Here!A$2:A$610, 0)))="below expectations", "Below", "")))), ""), "")</f>
        <v/>
      </c>
      <c r="ED22" s="66"/>
      <c r="EE22" s="77"/>
      <c r="EF22" s="66"/>
      <c r="EG22" s="77"/>
      <c r="EH22" s="66"/>
      <c r="EI22" s="66"/>
      <c r="EJ22" s="77" t="str">
        <f t="shared" si="9"/>
        <v/>
      </c>
      <c r="EK22" s="66"/>
      <c r="EL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EM22" s="66"/>
      <c r="EN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EO22" s="66"/>
      <c r="EP22" s="77"/>
      <c r="EQ22" s="66"/>
      <c r="ER22" s="77" t="str">
        <f>IFERROR(IF(B22&lt;&gt;"", IF(AND(INDEX(Paste_Here!AT$2:AT$610, MATCH(B22, Paste_Here!A$2:A$610, 0))&lt;&gt;"", ISNUMBER(VALUE(INDEX(Paste_Here!AT$2:AT$610, MATCH(B22, Paste_Here!A$2:A$610, 0))))), INDEX(Paste_Here!AT$2:AT$610, MATCH(B22, Paste_Here!A$2:A$610, 0)), ""), ""), "")</f>
        <v/>
      </c>
      <c r="ES22" s="66"/>
      <c r="ET22" s="77" t="str">
        <f>IFERROR(IF(B22&lt;&gt;"", IF(AND(INDEX(Paste_Here!AV$2:AV$610, MATCH(B22, Paste_Here!A$2:A$610, 0))&lt;&gt;"", ISNUMBER(VALUE(INDEX(Paste_Here!AV$2:AV$610, MATCH(B22, Paste_Here!A$2:A$610, 0))))), INDEX(Paste_Here!AV$2:AV$610, MATCH(B22, Paste_Here!A$2:A$610, 0)), ""), ""), "")</f>
        <v/>
      </c>
      <c r="EU22" s="66"/>
      <c r="EV22" s="77"/>
      <c r="EW22" s="66"/>
      <c r="EX22" s="77" t="str">
        <f>IFERROR(IF(B22&lt;&gt;"", IF(AND(INDEX(Paste_Here!AU$2:AU$610, MATCH(B22, Paste_Here!A$2:A$610, 0))&lt;&gt;"", ISNUMBER(VALUE(INDEX(Paste_Here!AU$2:AU$610, MATCH(B22, Paste_Here!A$2:A$610, 0))))), INDEX(Paste_Here!AU$2:AU$610, MATCH(B22, Paste_Here!A$2:A$610, 0)), ""), ""), "")</f>
        <v/>
      </c>
      <c r="EY22" s="66"/>
      <c r="EZ22" s="77" t="str">
        <f>IFERROR(IF(B22&lt;&gt;"", IF(AND(INDEX(Paste_Here!AW$2:AW$610, MATCH(B22, Paste_Here!A$2:A$610, 0))&lt;&gt;"", ISNUMBER(VALUE(INDEX(Paste_Here!AW$2:AW$610, MATCH(B22, Paste_Here!A$2:A$610, 0))))), INDEX(Paste_Here!AW$2:AW$610, MATCH(B22, Paste_Here!A$2:A$610, 0)), ""), ""), "")</f>
        <v/>
      </c>
      <c r="FA22" s="66"/>
      <c r="FB22" s="77"/>
      <c r="FC22" s="66"/>
      <c r="FD22" s="77"/>
      <c r="FE22" s="66"/>
      <c r="FF22" s="66"/>
      <c r="FG22" s="77" t="str">
        <f t="shared" si="10"/>
        <v/>
      </c>
      <c r="FH22" s="66"/>
      <c r="FI22" s="77" t="str">
        <f>IFERROR(IF(B22&lt;&gt;"", IF(ISNUMBER(SEARCH("s", LOWER(INDEX(Paste_Here!M$2:M$610, MATCH(B22, Paste_Here!A$2:A$610, 0))))), "Yes", IF(INDEX(Paste_Here!M$2:M$610, MATCH(B22, Paste_Here!A$2:A$610, 0))&lt;&gt;"", "No", "")), ""), "")</f>
        <v/>
      </c>
      <c r="FJ22" s="66"/>
      <c r="FK22" s="77" t="str">
        <f>IFERROR(IF(B22&lt;&gt;"", IF(ISNUMBER(SEARCH("yes", LOWER(INDEX(Paste_Here!F$2:F$610, MATCH(B22, Paste_Here!A$2:A$610, 0))))), "Yes", IF(ISNUMBER(SEARCH("no", LOWER(INDEX(Paste_Here!F$2:F$610, MATCH(B22, Paste_Here!A$2:A$610, 0))))), "No", "")), ""), "")</f>
        <v/>
      </c>
      <c r="FL22" s="66"/>
      <c r="FM22" s="77" t="str">
        <f>IFERROR(IF(B22&lt;&gt;"", IF(ISNUMBER(SEARCH("english language learner", LOWER(INDEX(Paste_Here!C$2:C$610, MATCH(B22, Paste_Here!A$2:A$610, 0))))), "Yes", ""), ""), "")</f>
        <v/>
      </c>
      <c r="FN22" s="66"/>
      <c r="FO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FP22" s="66"/>
      <c r="FQ22" s="77" t="str">
        <f>IFERROR(IF(B22&lt;&gt;"", IF(ISNUMBER(SEARCH("yes", LOWER(INDEX(Paste_Here!L$2:L$610, MATCH(B22, Paste_Here!A$2:A$610, 0))))), "Yes", IF(ISNUMBER(SEARCH("no", LOWER(INDEX(Paste_Here!L$2:L$610, MATCH(B22, Paste_Here!A$2:A$610, 0))))), "No", "")), ""), "")</f>
        <v/>
      </c>
      <c r="FR22" s="66"/>
      <c r="FS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FT22" s="66"/>
      <c r="FU22" s="77"/>
      <c r="FV22" s="66"/>
      <c r="FW22" s="77" t="str">
        <f>IFERROR(IF(B22&lt;&gt;"", IF(AND(INDEX(Paste_Here!D$2:D$610, MATCH(B22, Paste_Here!A$2:A$610, 0))&lt;&gt;"", ISNUMBER(VALUE(INDEX(Paste_Here!D$2:D$610, MATCH(B22, Paste_Here!A$2:A$610, 0))))), INDEX(Paste_Here!D$2:D$610, MATCH(B22, Paste_Here!A$2:A$610, 0)), ""), ""), "")</f>
        <v/>
      </c>
      <c r="FX22" s="66"/>
      <c r="FY22" s="77" t="str">
        <f>IFERROR(IF(B22&lt;&gt;"", IF(AND(INDEX(Paste_Here!G$2:G$610, MATCH(B22, Paste_Here!A$2:A$610, 0))&lt;&gt;"", ISNUMBER(VALUE(INDEX(Paste_Here!G$2:G$610, MATCH(B22, Paste_Here!A$2:A$610, 0))))), INDEX(Paste_Here!G$2:G$610, MATCH(B22, Paste_Here!A$2:A$610, 0)), ""), ""), "")</f>
        <v/>
      </c>
      <c r="FZ22" s="66"/>
      <c r="GA22" s="95"/>
      <c r="GB22" s="66"/>
      <c r="GC22" s="66"/>
      <c r="GE22" s="66"/>
      <c r="GG22" s="66"/>
      <c r="GI22" s="66"/>
      <c r="GK22" s="66"/>
      <c r="GM22" s="66"/>
      <c r="GO22" s="66"/>
      <c r="GQ22" s="66"/>
      <c r="GS22" s="66"/>
      <c r="GU22" s="66"/>
      <c r="GW22" s="66"/>
      <c r="GY22" s="66"/>
      <c r="GZ22" s="66"/>
      <c r="HB22" s="66"/>
      <c r="HD22" s="66"/>
      <c r="HF22" s="66"/>
      <c r="HH22" s="66"/>
      <c r="HJ22" s="66"/>
      <c r="HL22" s="66"/>
      <c r="HN22" s="66"/>
      <c r="HP22" s="66"/>
      <c r="HR22" s="66"/>
      <c r="HT22" s="66"/>
      <c r="HV22" s="66"/>
      <c r="HW22" s="66"/>
      <c r="HY22" s="66"/>
      <c r="IA22" s="66"/>
      <c r="IC22" s="66"/>
      <c r="IE22" s="66"/>
      <c r="IG22" s="66"/>
      <c r="II22" s="66"/>
      <c r="IK22" s="66"/>
      <c r="IM22" s="66"/>
      <c r="IO22" s="66"/>
      <c r="IQ22" s="66"/>
      <c r="IS22" s="66"/>
      <c r="IT22" s="66"/>
      <c r="IV22" s="66"/>
      <c r="IX22" s="66"/>
      <c r="IZ22" s="66"/>
      <c r="JB22" s="66"/>
      <c r="JD22" s="66"/>
      <c r="JF22" s="66"/>
      <c r="JH22" s="66"/>
      <c r="JJ22" s="66"/>
      <c r="JL22" s="66"/>
      <c r="JN22" s="66"/>
      <c r="JP22" s="66"/>
      <c r="JS22" s="1" t="str" cm="1">
        <f t="array" ref="JS22">IFERROR(INDEX(Paste_Here!$B$2:$B$610, MATCH(0, COUNTIF(JS$4:JS21, Paste_Here!$B$2:$B$610) + IF(Paste_Here!$B$2:$B$610="", 1, 0), 0)), "")</f>
        <v/>
      </c>
      <c r="JT22" s="1" t="str">
        <f>IF(JS22&lt;&gt;"", INDEX(Paste_Here!$A$2:$A$610, MATCH(JS22, Paste_Here!$B$2:$B$610, 0)), "")</f>
        <v/>
      </c>
      <c r="JU22" s="1" t="str">
        <f t="shared" si="11"/>
        <v/>
      </c>
      <c r="JV22" s="1" t="str" cm="1">
        <f t="array" ref="JV22">IFERROR(INDEX($JU$5:$JU$610, MATCH(SMALL(IF($JU$5:$JU$610&lt;&gt;"", COUNTIF($JU$5:$JU$610, "&lt;"&amp;$JU$5:$JU$610)+1), ROW()-ROW($JV$5)+1), COUNTIF($JU$5:$JU$610, "&lt;"&amp;$JU$5:$JU$610)+1, 0)), "")</f>
        <v/>
      </c>
    </row>
    <row r="23" spans="1:282">
      <c r="A23" s="66"/>
      <c r="B23" s="77" t="str">
        <f t="shared" si="2"/>
        <v/>
      </c>
      <c r="C23" s="66"/>
      <c r="D23" s="77" t="str">
        <f>IFERROR(IF(B23&lt;&gt;"", IF(COUNTIF(INDEX(Paste_Here!AS$2:AS$610, MATCH(B23, Paste_Here!A$2:A$610, 0), 0), "yes") &gt; 0, "Yes", IF(COUNTIF(INDEX(Paste_Here!AS$2:AS$610, MATCH(B23, Paste_Here!A$2:A$610, 0), 0), "no") &gt; 0, "No", "")), ""), "")</f>
        <v/>
      </c>
      <c r="E23" s="66"/>
      <c r="F23" s="77" t="str">
        <f t="shared" si="3"/>
        <v/>
      </c>
      <c r="G23" s="66"/>
      <c r="H23" s="77" t="str">
        <f>IFERROR(IF(B23&lt;&gt;"", IF(COUNTIF(INDEX(Paste_Here!AO$2:AR$610, MATCH(B23, Paste_Here!A$2:A$610, 0), 0), "yes") &gt; 0, "Yes", IF(COUNTIF(INDEX(Paste_Here!AO$2:AR$610, MATCH(B23, Paste_Here!A$2:A$610, 0), 0), "no") &gt; 0, "No", "")), ""), "")</f>
        <v/>
      </c>
      <c r="I23" s="66"/>
      <c r="J23" s="77" t="str">
        <f t="shared" si="4"/>
        <v/>
      </c>
      <c r="K23" s="66"/>
      <c r="L23" s="77" t="str">
        <f>IFERROR(IF(B23&lt;&gt;"", IF(ISNUMBER(SEARCH("yes", LOWER(INDEX(Paste_Here!W$2:W$610, MATCH(B23, Paste_Here!A$2:A$610, 0))))), "Yes", IF(ISNUMBER(SEARCH("no", LOWER(INDEX(Paste_Here!W$2:W$610, MATCH(B23, Paste_Here!A$2:A$610, 0))))), "No", "")), ""), "")</f>
        <v/>
      </c>
      <c r="M23" s="66"/>
      <c r="N23" s="77"/>
      <c r="O23" s="66"/>
      <c r="P23" s="77" t="str">
        <f>IFERROR(IF(B23&lt;&gt;"", IF(ISNUMBER(SEARCH("yes", LOWER(INDEX(Paste_Here!V$2:V$610, MATCH(B23, Paste_Here!A$2:A$610, 0))))), "Yes", IF(ISNUMBER(SEARCH("no", LOWER(INDEX(Paste_Here!V$2:V$610, MATCH(B23, Paste_Here!A$2:A$610, 0))))), "No", "")), ""), "")</f>
        <v/>
      </c>
      <c r="Q23" s="66"/>
      <c r="R23" s="77"/>
      <c r="S23" s="66"/>
      <c r="T23" s="77"/>
      <c r="U23" s="66"/>
      <c r="V23" s="66"/>
      <c r="W23" s="77" t="str">
        <f t="shared" si="5"/>
        <v/>
      </c>
      <c r="X23" s="66"/>
      <c r="Y23" s="77" t="str">
        <f>IFERROR(IF(B23&lt;&gt;"", IF(ISNUMBER(SEARCH("Revealed-Potential (Primary Focus)", LOWER(INDEX(Paste_Here!X$2:X$610, MATCH(B23, Paste_Here!A$2:A$610, 0))))), "Rev-Potential: Prim", IF(ISNUMBER(SEARCH("Revealed-Potential (Secondary Focus)", LOWER(INDEX(Paste_Here!X$2:X$610, MATCH(B23, Paste_Here!A$2:A$610, 0))))), "Rev-Potential: Sec", IF(ISNUMBER(SEARCH("Monitoring", LOWER(INDEX(Paste_Here!X$2:X$610, MATCH(B23, Paste_Here!A$2:A$610, 0))))), "Monitoring", IF(ISNUMBER(SEARCH("At-Promise (Secondary Focus)", LOWER(INDEX(Paste_Here!X$2:X$610, MATCH(B23, Paste_Here!A$2:A$610, 0))))), "At-Promise: Sec", IF(ISNUMBER(SEARCH("At-Promise (Primary Focus)", LOWER(INDEX(Paste_Here!X$2:X$610, MATCH(B23, Paste_Here!A$2:A$610, 0))))), "At-Promise: Prim", ""))))), ""), "")</f>
        <v/>
      </c>
      <c r="Z23" s="66"/>
      <c r="AA23" s="77"/>
      <c r="AB23" s="66"/>
      <c r="AC23" s="77" t="str">
        <f>IFERROR(IF(B23&lt;&gt;"", IF(ISNUMBER(SEARCH("Revealed-Potential (Primary Focus)", LOWER(INDEX(Paste_Here!AB$2:AB$610, MATCH(B23, Paste_Here!A$2:A$610, 0))))), "Rev-Potential: Prim", IF(ISNUMBER(SEARCH("Revealed-Potential (Secondary Focus)", LOWER(INDEX(Paste_Here!AB$2:AB$610, MATCH(B23, Paste_Here!A$2:A$610, 0))))), "Rev-Potential: Sec", IF(ISNUMBER(SEARCH("Monitoring", LOWER(INDEX(Paste_Here!AB$2:AB$610, MATCH(B23, Paste_Here!A$2:A$610, 0))))), "Monitoring", IF(ISNUMBER(SEARCH("At-Promise (Secondary Focus)", LOWER(INDEX(Paste_Here!AB$2:AB$610, MATCH(B23, Paste_Here!A$2:A$610, 0))))), "At-Promise: Sec", IF(ISNUMBER(SEARCH("At-Promise (Primary Focus)", LOWER(INDEX(Paste_Here!AB$2:AB$610, MATCH(B23, Paste_Here!A$2:A$610, 0))))), "At-Promise: Prim", ""))))), ""), "")</f>
        <v/>
      </c>
      <c r="AD23" s="66"/>
      <c r="AE23" s="77"/>
      <c r="AF23" s="66"/>
      <c r="AG23" s="77"/>
      <c r="AH23" s="66"/>
      <c r="AI23" s="77"/>
      <c r="AJ23" s="66"/>
      <c r="AK23" s="77"/>
      <c r="AL23" s="66"/>
      <c r="AM23" s="77"/>
      <c r="AN23" s="66"/>
      <c r="AO23" s="77"/>
      <c r="AP23" s="66"/>
      <c r="AQ23" s="77"/>
      <c r="AR23" s="66"/>
      <c r="AS23" s="77"/>
      <c r="AT23" s="66"/>
      <c r="AU23" s="66"/>
      <c r="AV23" s="77" t="str">
        <f t="shared" si="6"/>
        <v/>
      </c>
      <c r="AW23" s="66"/>
      <c r="AX23" s="77" t="str">
        <f>IFERROR(IF(B23&lt;&gt;"", IF(AND(INDEX(Paste_Here!AC$2:AC$610, MATCH(B23, Paste_Here!A$2:A$610, 0))&lt;&gt;"", ISNUMBER(VALUE(INDEX(Paste_Here!AC$2:AC$610, MATCH(B23, Paste_Here!A$2:A$610, 0))))), INDEX(Paste_Here!AC$2:AC$610, MATCH(B23, Paste_Here!A$2:A$610, 0)), ""), ""), "")</f>
        <v/>
      </c>
      <c r="AY23" s="66"/>
      <c r="AZ23" s="77" t="str">
        <f>IFERROR(IF(B23&lt;&gt;"", IF(AND(INDEX(Paste_Here!AD$2:AD$610, MATCH(B23, Paste_Here!A$2:A$610, 0))&lt;&gt;"", ISNUMBER(VALUE(INDEX(Paste_Here!AD$2:AD$610, MATCH(B23, Paste_Here!A$2:A$610, 0))))), TEXT(ROUND(VALUE(INDEX(Paste_Here!AD$2:AD$610, MATCH(B23, Paste_Here!A$2:A$610, 0))), 2), "0.00"), ""), ""), "")</f>
        <v/>
      </c>
      <c r="BA23" s="66"/>
      <c r="BB23" s="77" t="str">
        <f>IFERROR(IF(B23&lt;&gt;"", IF(LOWER(INDEX(Paste_Here!AE$2:AE$610, MATCH(B23, Paste_Here!A$2:A$610, 0)))="approaching expectations", "Approaching", IF(LOWER(INDEX(Paste_Here!AE$2:AE$610, MATCH(B23, Paste_Here!A$2:A$610, 0)))="met expectations", "Met", IF(LOWER(INDEX(Paste_Here!AE$2:AE$610, MATCH(B23, Paste_Here!A$2:A$610, 0)))="exceeded expectations", "Exceeded", IF(LOWER(INDEX(Paste_Here!AE$2:AE$610, MATCH(B23, Paste_Here!A$2:A$610, 0)))="below expectations", "Below", "")))), ""), "")</f>
        <v/>
      </c>
      <c r="BC23" s="66"/>
      <c r="BD23" s="77" t="str">
        <f>IFERROR(IF(B23&lt;&gt;"", IF(AND(INDEX(Paste_Here!T$2:T$610, MATCH(B23, Paste_Here!A$2:A$610, 0))&lt;&gt;"", ISNUMBER(VALUE(INDEX(Paste_Here!T$2:T$610, MATCH(B23, Paste_Here!A$2:A$610, 0))))), INDEX(Paste_Here!T$2:T$610, MATCH(B23, Paste_Here!A$2:A$610, 0)), ""), ""), "")</f>
        <v/>
      </c>
      <c r="BE23" s="66"/>
      <c r="BF23" s="77"/>
      <c r="BG23" s="66"/>
      <c r="BH23" s="77"/>
      <c r="BI23" s="66"/>
      <c r="BJ23" s="77"/>
      <c r="BK23" s="66"/>
      <c r="BL23" s="77" t="str">
        <f>IFERROR(IF(B23&lt;&gt;"", IF(AND(INDEX(Paste_Here!N$2:N$610, MATCH(B23, Paste_Here!A$2:A$610, 0))&lt;&gt;"", ISNUMBER(VALUE(INDEX(Paste_Here!N$2:N$610, MATCH(B23, Paste_Here!A$2:A$610, 0))))), INDEX(Paste_Here!N$2:N$610, MATCH(B23, Paste_Here!A$2:A$610, 0)), ""), ""), "")</f>
        <v/>
      </c>
      <c r="BM23" s="66"/>
      <c r="BN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BO23" s="66"/>
      <c r="BP23" s="77" t="str" cm="1">
        <f t="array" aca="1" ref="BP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BQ23" s="66"/>
      <c r="BR23" s="66"/>
      <c r="BS23" s="77"/>
      <c r="BT23" s="66"/>
      <c r="BU23" s="77"/>
      <c r="BV23" s="66"/>
      <c r="BW23" s="77"/>
      <c r="BX23" s="66"/>
      <c r="BY23" s="77"/>
      <c r="BZ23" s="66"/>
      <c r="CA23" s="77"/>
      <c r="CB23" s="66"/>
      <c r="CC23" s="77"/>
      <c r="CD23" s="66"/>
      <c r="CE23" s="77"/>
      <c r="CF23" s="66"/>
      <c r="CG23" s="77"/>
      <c r="CH23" s="66"/>
      <c r="CI23" s="77"/>
      <c r="CJ23" s="66"/>
      <c r="CK23" s="77"/>
      <c r="CL23" s="66"/>
      <c r="CM23" s="77"/>
      <c r="CN23" s="66"/>
      <c r="CO23" s="66"/>
      <c r="CP23" s="77" t="str">
        <f t="shared" si="7"/>
        <v/>
      </c>
      <c r="CQ23" s="66"/>
      <c r="CR23" s="77" t="str">
        <f>IFERROR(IF(B23&lt;&gt;"", IF(AND(INDEX(Paste_Here!Y$2:Y$610, MATCH(B23, Paste_Here!A$2:A$610, 0))&lt;&gt;"", ISNUMBER(VALUE(INDEX(Paste_Here!Y$2:Y$610, MATCH(B23, Paste_Here!A$2:A$610, 0))))), INDEX(Paste_Here!Y$2:Y$610, MATCH(B23, Paste_Here!A$2:A$610, 0)), ""), ""), "")</f>
        <v/>
      </c>
      <c r="CS23" s="66"/>
      <c r="CT23" s="77" t="str">
        <f>IFERROR(IF(B23&lt;&gt;"", IF(AND(INDEX(Paste_Here!AA$2:AA$610, MATCH(B23, Paste_Here!A$2:A$610, 0))&lt;&gt;"", ISNUMBER(--INDEX(Paste_Here!AA$2:AA$610, MATCH(B23, Paste_Here!A$2:A$610, 0)))), TEXT(ROUND(--INDEX(Paste_Here!AA$2:AA$610, MATCH(B23, Paste_Here!A$2:A$610, 0)), 2), "0.00"), ""), ""), "")</f>
        <v/>
      </c>
      <c r="CU23" s="66"/>
      <c r="CV23" s="77" t="str">
        <f>IFERROR(IF(B23&lt;&gt;"", IF(LOWER(INDEX(Paste_Here!Z$2:Z$610, MATCH(B23, Paste_Here!A$2:A$610, 0)))="approaching expectations", "Approaching", IF(LOWER(INDEX(Paste_Here!Z$2:Z$610, MATCH(B23, Paste_Here!A$2:A$610, 0)))="met expectations", "Met", IF(LOWER(INDEX(Paste_Here!Z$2:Z$610, MATCH(B23, Paste_Here!A$2:A$610, 0)))="exceeded expectations", "Exceeded", IF(LOWER(INDEX(Paste_Here!Z$2:Z$610, MATCH(B23, Paste_Here!A$2:A$610, 0)))="below expectations", "Below", "")))), ""), "")</f>
        <v/>
      </c>
      <c r="CW23" s="66"/>
      <c r="CX23" s="77"/>
      <c r="CY23" s="66"/>
      <c r="CZ23" s="77" t="str">
        <f>IFERROR(IF(B23&lt;&gt;"", IF(AND(INDEX(Paste_Here!AL$2:AL$610, MATCH(B23, Paste_Here!A$2:A$610, 0))&lt;&gt;"", ISNUMBER(VALUE(INDEX(Paste_Here!AL$2:AL$610, MATCH(B23, Paste_Here!A$2:A$610, 0))))), INDEX(Paste_Here!AL$2:AL$610, MATCH(B23, Paste_Here!A$2:A$610, 0)), ""), ""), "")</f>
        <v/>
      </c>
      <c r="DA23" s="66"/>
      <c r="DB23" s="77" t="str">
        <f>IFERROR(IF(B23&lt;&gt;"", IF(ISNUMBER(SEARCH("highrisk", LOWER(INDEX(Paste_Here!AM$2:AM$610, MATCH(B23, Paste_Here!A$2:A$610, 0))))), "High Risk", IF(ISNUMBER(SEARCH("lowrisk", LOWER(INDEX(Paste_Here!AM$2:AM$610, MATCH(B23, Paste_Here!A$2:A$610, 0))))), "Low Risk", IF(ISNUMBER(SEARCH("somerisk", LOWER(INDEX(Paste_Here!AM$2:AM$610, MATCH(B23, Paste_Here!A$2:A$610, 0))))), "Some Risk", ""))), ""), "")</f>
        <v/>
      </c>
      <c r="DC23" s="66"/>
      <c r="DD23" s="77" t="str">
        <f>IFERROR(IF(B23&lt;&gt;"", IF(AND(INDEX(Paste_Here!AN$2:AN$610, MATCH(B23, Paste_Here!A$2:A$610, 0))&lt;&gt;"", ISNUMBER(VALUE(INDEX(Paste_Here!AN$2:AN$610, MATCH(B23, Paste_Here!A$2:A$610, 0))))), INDEX(Paste_Here!AN$2:AN$610, MATCH(B23, Paste_Here!A$2:A$610, 0)), ""), ""), "")</f>
        <v/>
      </c>
      <c r="DE23" s="66"/>
      <c r="DF23" s="77" t="str">
        <f>IFERROR(IF(B23&lt;&gt;"", IF(AND(INDEX(Paste_Here!Q$2:Q$610, MATCH(B23, Paste_Here!A$2:A$610, 0))&lt;&gt;"", ISNUMBER(VALUE(INDEX(Paste_Here!Q$2:Q$610, MATCH(B23, Paste_Here!A$2:A$610, 0))))), INDEX(Paste_Here!Q$2:Q$610, MATCH(B23, Paste_Here!A$2:A$610, 0)), ""), ""), "")</f>
        <v/>
      </c>
      <c r="DG23" s="66"/>
      <c r="DH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DI23" s="66"/>
      <c r="DJ23" s="77" t="str" cm="1">
        <f t="array" aca="1" ref="DJ23" ca="1">IFERROR(VALUE(IF(ISNUMBER(SEARCH("EM", INDEX(Paste_Here!S$2:S$500, MATCH(B23, Paste_Here!A$2:A$500, 0)))), "-" &amp; _xlfn.TEXTJOIN("", TRUE, IF(ISNUMBER(--MID(INDEX(Paste_Here!S$2:S$500, MATCH(B23, Paste_Here!A$2:A$500, 0)), ROW(INDIRECT("1:"&amp;LEN(INDEX(Paste_Here!S$2:S$500, MATCH(B23, Paste_Here!A$2:A$500, 0))))), 1)), MID(INDEX(Paste_Here!S$2:S$500, MATCH(B23, Paste_Here!A$2:A$500, 0)), ROW(INDIRECT("1:"&amp;LEN(INDEX(Paste_Here!S$2:S$500, MATCH(B23, Paste_Here!A$2:A$500, 0))))), 1), "")), _xlfn.TEXTJOIN("", TRUE, IF(ISNUMBER(--MID(INDEX(Paste_Here!S$2:S$500, MATCH(B23, Paste_Here!A$2:A$500, 0)), ROW(INDIRECT("1:"&amp;LEN(INDEX(Paste_Here!S$2:S$500, MATCH(B23, Paste_Here!A$2:A$500, 0))))), 1)), MID(INDEX(Paste_Here!S$2:S$500, MATCH(B23, Paste_Here!A$2:A$500, 0)), ROW(INDIRECT("1:"&amp;LEN(INDEX(Paste_Here!S$2:S$500, MATCH(B23, Paste_Here!A$2:A$500, 0))))), 1), "")))), "")</f>
        <v/>
      </c>
      <c r="DK23" s="66"/>
      <c r="DL23" s="66"/>
      <c r="DM23" s="77" t="str">
        <f t="shared" si="8"/>
        <v/>
      </c>
      <c r="DN23" s="66"/>
      <c r="DO23" s="77" t="str">
        <f>IFERROR(IF(B23&lt;&gt;"", IF(AND(INDEX(Paste_Here!AF$2:AF$610, MATCH(B23, Paste_Here!A$2:A$610, 0))&lt;&gt;"", ISNUMBER(VALUE(INDEX(Paste_Here!AF$2:AF$610, MATCH(B23, Paste_Here!A$2:A$610, 0))))), INDEX(Paste_Here!AF$2:AF$610, MATCH(B23, Paste_Here!A$2:A$610, 0)), ""), ""), "")</f>
        <v/>
      </c>
      <c r="DP23" s="66"/>
      <c r="DQ23" s="77" t="str">
        <f>IFERROR(IF(B23&lt;&gt;"", IF(AND(INDEX(Paste_Here!AG$2:AG$610, MATCH(B23, Paste_Here!A$2:A$610, 0))&lt;&gt;"", ISNUMBER(--INDEX(Paste_Here!AG$2:AG$610, MATCH(B23, Paste_Here!A$2:A$610, 0)))), TEXT(ROUND(--INDEX(Paste_Here!AG$2:AG$610, MATCH(B23, Paste_Here!A$2:A$610, 0)), 2), "0.00"), ""), ""), "")</f>
        <v/>
      </c>
      <c r="DR23" s="66"/>
      <c r="DS23" s="77" t="str">
        <f>IFERROR(IF(B23&lt;&gt;"", IF(LOWER(INDEX(Paste_Here!AH$2:AH$610, MATCH(B23, Paste_Here!A$2:A$610, 0)))="approaching expectations", "Approaching", IF(LOWER(INDEX(Paste_Here!AH$2:AH$610, MATCH(B23, Paste_Here!A$2:A$610, 0)))="met expectations", "Met", IF(LOWER(INDEX(Paste_Here!AH$2:AH$610, MATCH(B23, Paste_Here!A$2:A$610, 0)))="exceeded expectations", "Exceeded", IF(LOWER(INDEX(Paste_Here!AH$2:AH$610, MATCH(B23, Paste_Here!A$2:A$610, 0)))="below expectations", "Below", "")))), ""), "")</f>
        <v/>
      </c>
      <c r="DT23" s="66"/>
      <c r="DU23" s="77" t="str">
        <f>IFERROR(IF(B23&lt;&gt;"", IF(AND(INDEX(Paste_Here!U$2:U$610, MATCH(B23, Paste_Here!A$2:A$610, 0))&lt;&gt;"", ISNUMBER(VALUE(INDEX(Paste_Here!U$2:U$610, MATCH(B23, Paste_Here!A$2:A$610, 0))))), INDEX(Paste_Here!U$2:U$610, MATCH(B23, Paste_Here!A$2:A$610, 0)), ""), ""), "")</f>
        <v/>
      </c>
      <c r="DV23" s="66"/>
      <c r="DW23" s="77"/>
      <c r="DX23" s="66"/>
      <c r="DY23" s="77" t="str">
        <f>IFERROR(IF(B23&lt;&gt;"", IF(AND(INDEX(Paste_Here!AI$2:AI$610, MATCH(B23, Paste_Here!A$2:A$610, 0))&lt;&gt;"", ISNUMBER(VALUE(INDEX(Paste_Here!AI$2:AI$610, MATCH(B23, Paste_Here!A$2:A$610, 0))))), INDEX(Paste_Here!AI$2:AI$610, MATCH(B23, Paste_Here!A$2:A$610, 0)), ""), ""), "")</f>
        <v/>
      </c>
      <c r="DZ23" s="66"/>
      <c r="EA23" s="77" t="str">
        <f>IFERROR(IF(B23&lt;&gt;"", IF(AND(INDEX(Paste_Here!AJ$2:AJ$610, MATCH(B23, Paste_Here!A$2:A$610, 0))&lt;&gt;"", ISNUMBER(--INDEX(Paste_Here!AJ$2:AJ$610, MATCH(B23, Paste_Here!A$2:A$610, 0)))), TEXT(ROUND(--INDEX(Paste_Here!AJ$2:AJ$610, MATCH(B23, Paste_Here!A$2:A$610, 0)), 2), "0.00"), ""), ""), "")</f>
        <v/>
      </c>
      <c r="EB23" s="66"/>
      <c r="EC23" s="77" t="str">
        <f>IFERROR(IF(B23&lt;&gt;"", IF(LOWER(INDEX(Paste_Here!AK$2:AK$610, MATCH(B23, Paste_Here!A$2:A$610, 0)))="approaching expectations", "Approaching", IF(LOWER(INDEX(Paste_Here!AK$2:AK$610, MATCH(B23, Paste_Here!A$2:A$610, 0)))="met expectations", "Met", IF(LOWER(INDEX(Paste_Here!AK$2:AK$610, MATCH(B23, Paste_Here!A$2:A$610, 0)))="exceeded expectations", "Exceeded", IF(LOWER(INDEX(Paste_Here!AK$2:AK$610, MATCH(B23, Paste_Here!A$2:A$610, 0)))="below expectations", "Below", "")))), ""), "")</f>
        <v/>
      </c>
      <c r="ED23" s="66"/>
      <c r="EE23" s="77"/>
      <c r="EF23" s="66"/>
      <c r="EG23" s="77"/>
      <c r="EH23" s="66"/>
      <c r="EI23" s="66"/>
      <c r="EJ23" s="77" t="str">
        <f t="shared" si="9"/>
        <v/>
      </c>
      <c r="EK23" s="66"/>
      <c r="EL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EM23" s="66"/>
      <c r="EN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EO23" s="66"/>
      <c r="EP23" s="77"/>
      <c r="EQ23" s="66"/>
      <c r="ER23" s="77" t="str">
        <f>IFERROR(IF(B23&lt;&gt;"", IF(AND(INDEX(Paste_Here!AT$2:AT$610, MATCH(B23, Paste_Here!A$2:A$610, 0))&lt;&gt;"", ISNUMBER(VALUE(INDEX(Paste_Here!AT$2:AT$610, MATCH(B23, Paste_Here!A$2:A$610, 0))))), INDEX(Paste_Here!AT$2:AT$610, MATCH(B23, Paste_Here!A$2:A$610, 0)), ""), ""), "")</f>
        <v/>
      </c>
      <c r="ES23" s="66"/>
      <c r="ET23" s="77" t="str">
        <f>IFERROR(IF(B23&lt;&gt;"", IF(AND(INDEX(Paste_Here!AV$2:AV$610, MATCH(B23, Paste_Here!A$2:A$610, 0))&lt;&gt;"", ISNUMBER(VALUE(INDEX(Paste_Here!AV$2:AV$610, MATCH(B23, Paste_Here!A$2:A$610, 0))))), INDEX(Paste_Here!AV$2:AV$610, MATCH(B23, Paste_Here!A$2:A$610, 0)), ""), ""), "")</f>
        <v/>
      </c>
      <c r="EU23" s="66"/>
      <c r="EV23" s="77"/>
      <c r="EW23" s="66"/>
      <c r="EX23" s="77" t="str">
        <f>IFERROR(IF(B23&lt;&gt;"", IF(AND(INDEX(Paste_Here!AU$2:AU$610, MATCH(B23, Paste_Here!A$2:A$610, 0))&lt;&gt;"", ISNUMBER(VALUE(INDEX(Paste_Here!AU$2:AU$610, MATCH(B23, Paste_Here!A$2:A$610, 0))))), INDEX(Paste_Here!AU$2:AU$610, MATCH(B23, Paste_Here!A$2:A$610, 0)), ""), ""), "")</f>
        <v/>
      </c>
      <c r="EY23" s="66"/>
      <c r="EZ23" s="77" t="str">
        <f>IFERROR(IF(B23&lt;&gt;"", IF(AND(INDEX(Paste_Here!AW$2:AW$610, MATCH(B23, Paste_Here!A$2:A$610, 0))&lt;&gt;"", ISNUMBER(VALUE(INDEX(Paste_Here!AW$2:AW$610, MATCH(B23, Paste_Here!A$2:A$610, 0))))), INDEX(Paste_Here!AW$2:AW$610, MATCH(B23, Paste_Here!A$2:A$610, 0)), ""), ""), "")</f>
        <v/>
      </c>
      <c r="FA23" s="66"/>
      <c r="FB23" s="77"/>
      <c r="FC23" s="66"/>
      <c r="FD23" s="77"/>
      <c r="FE23" s="66"/>
      <c r="FF23" s="66"/>
      <c r="FG23" s="77" t="str">
        <f t="shared" si="10"/>
        <v/>
      </c>
      <c r="FH23" s="66"/>
      <c r="FI23" s="77" t="str">
        <f>IFERROR(IF(B23&lt;&gt;"", IF(ISNUMBER(SEARCH("s", LOWER(INDEX(Paste_Here!M$2:M$610, MATCH(B23, Paste_Here!A$2:A$610, 0))))), "Yes", IF(INDEX(Paste_Here!M$2:M$610, MATCH(B23, Paste_Here!A$2:A$610, 0))&lt;&gt;"", "No", "")), ""), "")</f>
        <v/>
      </c>
      <c r="FJ23" s="66"/>
      <c r="FK23" s="77" t="str">
        <f>IFERROR(IF(B23&lt;&gt;"", IF(ISNUMBER(SEARCH("yes", LOWER(INDEX(Paste_Here!F$2:F$610, MATCH(B23, Paste_Here!A$2:A$610, 0))))), "Yes", IF(ISNUMBER(SEARCH("no", LOWER(INDEX(Paste_Here!F$2:F$610, MATCH(B23, Paste_Here!A$2:A$610, 0))))), "No", "")), ""), "")</f>
        <v/>
      </c>
      <c r="FL23" s="66"/>
      <c r="FM23" s="77" t="str">
        <f>IFERROR(IF(B23&lt;&gt;"", IF(ISNUMBER(SEARCH("english language learner", LOWER(INDEX(Paste_Here!C$2:C$610, MATCH(B23, Paste_Here!A$2:A$610, 0))))), "Yes", ""), ""), "")</f>
        <v/>
      </c>
      <c r="FN23" s="66"/>
      <c r="FO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FP23" s="66"/>
      <c r="FQ23" s="77" t="str">
        <f>IFERROR(IF(B23&lt;&gt;"", IF(ISNUMBER(SEARCH("yes", LOWER(INDEX(Paste_Here!L$2:L$610, MATCH(B23, Paste_Here!A$2:A$610, 0))))), "Yes", IF(ISNUMBER(SEARCH("no", LOWER(INDEX(Paste_Here!L$2:L$610, MATCH(B23, Paste_Here!A$2:A$610, 0))))), "No", "")), ""), "")</f>
        <v/>
      </c>
      <c r="FR23" s="66"/>
      <c r="FS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FT23" s="66"/>
      <c r="FU23" s="77"/>
      <c r="FV23" s="66"/>
      <c r="FW23" s="77" t="str">
        <f>IFERROR(IF(B23&lt;&gt;"", IF(AND(INDEX(Paste_Here!D$2:D$610, MATCH(B23, Paste_Here!A$2:A$610, 0))&lt;&gt;"", ISNUMBER(VALUE(INDEX(Paste_Here!D$2:D$610, MATCH(B23, Paste_Here!A$2:A$610, 0))))), INDEX(Paste_Here!D$2:D$610, MATCH(B23, Paste_Here!A$2:A$610, 0)), ""), ""), "")</f>
        <v/>
      </c>
      <c r="FX23" s="66"/>
      <c r="FY23" s="77" t="str">
        <f>IFERROR(IF(B23&lt;&gt;"", IF(AND(INDEX(Paste_Here!G$2:G$610, MATCH(B23, Paste_Here!A$2:A$610, 0))&lt;&gt;"", ISNUMBER(VALUE(INDEX(Paste_Here!G$2:G$610, MATCH(B23, Paste_Here!A$2:A$610, 0))))), INDEX(Paste_Here!G$2:G$610, MATCH(B23, Paste_Here!A$2:A$610, 0)), ""), ""), "")</f>
        <v/>
      </c>
      <c r="FZ23" s="66"/>
      <c r="GA23" s="95"/>
      <c r="GB23" s="66"/>
      <c r="GC23" s="66"/>
      <c r="GE23" s="66"/>
      <c r="GG23" s="66"/>
      <c r="GI23" s="66"/>
      <c r="GK23" s="66"/>
      <c r="GM23" s="66"/>
      <c r="GO23" s="66"/>
      <c r="GQ23" s="66"/>
      <c r="GS23" s="66"/>
      <c r="GU23" s="66"/>
      <c r="GW23" s="66"/>
      <c r="GY23" s="66"/>
      <c r="GZ23" s="66"/>
      <c r="HB23" s="66"/>
      <c r="HD23" s="66"/>
      <c r="HF23" s="66"/>
      <c r="HH23" s="66"/>
      <c r="HJ23" s="66"/>
      <c r="HL23" s="66"/>
      <c r="HN23" s="66"/>
      <c r="HP23" s="66"/>
      <c r="HR23" s="66"/>
      <c r="HT23" s="66"/>
      <c r="HV23" s="66"/>
      <c r="HW23" s="66"/>
      <c r="HY23" s="66"/>
      <c r="IA23" s="66"/>
      <c r="IC23" s="66"/>
      <c r="IE23" s="66"/>
      <c r="IG23" s="66"/>
      <c r="II23" s="66"/>
      <c r="IK23" s="66"/>
      <c r="IM23" s="66"/>
      <c r="IO23" s="66"/>
      <c r="IQ23" s="66"/>
      <c r="IS23" s="66"/>
      <c r="IT23" s="66"/>
      <c r="IV23" s="66"/>
      <c r="IX23" s="66"/>
      <c r="IZ23" s="66"/>
      <c r="JB23" s="66"/>
      <c r="JD23" s="66"/>
      <c r="JF23" s="66"/>
      <c r="JH23" s="66"/>
      <c r="JJ23" s="66"/>
      <c r="JL23" s="66"/>
      <c r="JN23" s="66"/>
      <c r="JP23" s="66"/>
      <c r="JS23" s="1" t="str" cm="1">
        <f t="array" ref="JS23">IFERROR(INDEX(Paste_Here!$B$2:$B$610, MATCH(0, COUNTIF(JS$4:JS22, Paste_Here!$B$2:$B$610) + IF(Paste_Here!$B$2:$B$610="", 1, 0), 0)), "")</f>
        <v/>
      </c>
      <c r="JT23" s="1" t="str">
        <f>IF(JS23&lt;&gt;"", INDEX(Paste_Here!$A$2:$A$610, MATCH(JS23, Paste_Here!$B$2:$B$610, 0)), "")</f>
        <v/>
      </c>
      <c r="JU23" s="1" t="str">
        <f t="shared" si="11"/>
        <v/>
      </c>
      <c r="JV23" s="1" t="str" cm="1">
        <f t="array" ref="JV23">IFERROR(INDEX($JU$5:$JU$610, MATCH(SMALL(IF($JU$5:$JU$610&lt;&gt;"", COUNTIF($JU$5:$JU$610, "&lt;"&amp;$JU$5:$JU$610)+1), ROW()-ROW($JV$5)+1), COUNTIF($JU$5:$JU$610, "&lt;"&amp;$JU$5:$JU$610)+1, 0)), "")</f>
        <v/>
      </c>
    </row>
    <row r="24" spans="1:282">
      <c r="A24" s="66"/>
      <c r="B24" s="77" t="str">
        <f t="shared" si="2"/>
        <v/>
      </c>
      <c r="C24" s="66"/>
      <c r="D24" s="77" t="str">
        <f>IFERROR(IF(B24&lt;&gt;"", IF(COUNTIF(INDEX(Paste_Here!AS$2:AS$610, MATCH(B24, Paste_Here!A$2:A$610, 0), 0), "yes") &gt; 0, "Yes", IF(COUNTIF(INDEX(Paste_Here!AS$2:AS$610, MATCH(B24, Paste_Here!A$2:A$610, 0), 0), "no") &gt; 0, "No", "")), ""), "")</f>
        <v/>
      </c>
      <c r="E24" s="66"/>
      <c r="F24" s="77" t="str">
        <f t="shared" si="3"/>
        <v/>
      </c>
      <c r="G24" s="66"/>
      <c r="H24" s="77" t="str">
        <f>IFERROR(IF(B24&lt;&gt;"", IF(COUNTIF(INDEX(Paste_Here!AO$2:AR$610, MATCH(B24, Paste_Here!A$2:A$610, 0), 0), "yes") &gt; 0, "Yes", IF(COUNTIF(INDEX(Paste_Here!AO$2:AR$610, MATCH(B24, Paste_Here!A$2:A$610, 0), 0), "no") &gt; 0, "No", "")), ""), "")</f>
        <v/>
      </c>
      <c r="I24" s="66"/>
      <c r="J24" s="77" t="str">
        <f t="shared" si="4"/>
        <v/>
      </c>
      <c r="K24" s="66"/>
      <c r="L24" s="77" t="str">
        <f>IFERROR(IF(B24&lt;&gt;"", IF(ISNUMBER(SEARCH("yes", LOWER(INDEX(Paste_Here!W$2:W$610, MATCH(B24, Paste_Here!A$2:A$610, 0))))), "Yes", IF(ISNUMBER(SEARCH("no", LOWER(INDEX(Paste_Here!W$2:W$610, MATCH(B24, Paste_Here!A$2:A$610, 0))))), "No", "")), ""), "")</f>
        <v/>
      </c>
      <c r="M24" s="66"/>
      <c r="N24" s="77"/>
      <c r="O24" s="66"/>
      <c r="P24" s="77" t="str">
        <f>IFERROR(IF(B24&lt;&gt;"", IF(ISNUMBER(SEARCH("yes", LOWER(INDEX(Paste_Here!V$2:V$610, MATCH(B24, Paste_Here!A$2:A$610, 0))))), "Yes", IF(ISNUMBER(SEARCH("no", LOWER(INDEX(Paste_Here!V$2:V$610, MATCH(B24, Paste_Here!A$2:A$610, 0))))), "No", "")), ""), "")</f>
        <v/>
      </c>
      <c r="Q24" s="66"/>
      <c r="R24" s="77"/>
      <c r="S24" s="66"/>
      <c r="T24" s="77"/>
      <c r="U24" s="66"/>
      <c r="V24" s="66"/>
      <c r="W24" s="77" t="str">
        <f t="shared" si="5"/>
        <v/>
      </c>
      <c r="X24" s="66"/>
      <c r="Y24" s="77" t="str">
        <f>IFERROR(IF(B24&lt;&gt;"", IF(ISNUMBER(SEARCH("Revealed-Potential (Primary Focus)", LOWER(INDEX(Paste_Here!X$2:X$610, MATCH(B24, Paste_Here!A$2:A$610, 0))))), "Rev-Potential: Prim", IF(ISNUMBER(SEARCH("Revealed-Potential (Secondary Focus)", LOWER(INDEX(Paste_Here!X$2:X$610, MATCH(B24, Paste_Here!A$2:A$610, 0))))), "Rev-Potential: Sec", IF(ISNUMBER(SEARCH("Monitoring", LOWER(INDEX(Paste_Here!X$2:X$610, MATCH(B24, Paste_Here!A$2:A$610, 0))))), "Monitoring", IF(ISNUMBER(SEARCH("At-Promise (Secondary Focus)", LOWER(INDEX(Paste_Here!X$2:X$610, MATCH(B24, Paste_Here!A$2:A$610, 0))))), "At-Promise: Sec", IF(ISNUMBER(SEARCH("At-Promise (Primary Focus)", LOWER(INDEX(Paste_Here!X$2:X$610, MATCH(B24, Paste_Here!A$2:A$610, 0))))), "At-Promise: Prim", ""))))), ""), "")</f>
        <v/>
      </c>
      <c r="Z24" s="66"/>
      <c r="AA24" s="77"/>
      <c r="AB24" s="66"/>
      <c r="AC24" s="77" t="str">
        <f>IFERROR(IF(B24&lt;&gt;"", IF(ISNUMBER(SEARCH("Revealed-Potential (Primary Focus)", LOWER(INDEX(Paste_Here!AB$2:AB$610, MATCH(B24, Paste_Here!A$2:A$610, 0))))), "Rev-Potential: Prim", IF(ISNUMBER(SEARCH("Revealed-Potential (Secondary Focus)", LOWER(INDEX(Paste_Here!AB$2:AB$610, MATCH(B24, Paste_Here!A$2:A$610, 0))))), "Rev-Potential: Sec", IF(ISNUMBER(SEARCH("Monitoring", LOWER(INDEX(Paste_Here!AB$2:AB$610, MATCH(B24, Paste_Here!A$2:A$610, 0))))), "Monitoring", IF(ISNUMBER(SEARCH("At-Promise (Secondary Focus)", LOWER(INDEX(Paste_Here!AB$2:AB$610, MATCH(B24, Paste_Here!A$2:A$610, 0))))), "At-Promise: Sec", IF(ISNUMBER(SEARCH("At-Promise (Primary Focus)", LOWER(INDEX(Paste_Here!AB$2:AB$610, MATCH(B24, Paste_Here!A$2:A$610, 0))))), "At-Promise: Prim", ""))))), ""), "")</f>
        <v/>
      </c>
      <c r="AD24" s="66"/>
      <c r="AE24" s="77"/>
      <c r="AF24" s="66"/>
      <c r="AG24" s="77"/>
      <c r="AH24" s="66"/>
      <c r="AI24" s="77"/>
      <c r="AJ24" s="66"/>
      <c r="AK24" s="77"/>
      <c r="AL24" s="66"/>
      <c r="AM24" s="77"/>
      <c r="AN24" s="66"/>
      <c r="AO24" s="77"/>
      <c r="AP24" s="66"/>
      <c r="AQ24" s="77"/>
      <c r="AR24" s="66"/>
      <c r="AS24" s="77"/>
      <c r="AT24" s="66"/>
      <c r="AU24" s="66"/>
      <c r="AV24" s="77" t="str">
        <f t="shared" si="6"/>
        <v/>
      </c>
      <c r="AW24" s="66"/>
      <c r="AX24" s="77" t="str">
        <f>IFERROR(IF(B24&lt;&gt;"", IF(AND(INDEX(Paste_Here!AC$2:AC$610, MATCH(B24, Paste_Here!A$2:A$610, 0))&lt;&gt;"", ISNUMBER(VALUE(INDEX(Paste_Here!AC$2:AC$610, MATCH(B24, Paste_Here!A$2:A$610, 0))))), INDEX(Paste_Here!AC$2:AC$610, MATCH(B24, Paste_Here!A$2:A$610, 0)), ""), ""), "")</f>
        <v/>
      </c>
      <c r="AY24" s="66"/>
      <c r="AZ24" s="77" t="str">
        <f>IFERROR(IF(B24&lt;&gt;"", IF(AND(INDEX(Paste_Here!AD$2:AD$610, MATCH(B24, Paste_Here!A$2:A$610, 0))&lt;&gt;"", ISNUMBER(VALUE(INDEX(Paste_Here!AD$2:AD$610, MATCH(B24, Paste_Here!A$2:A$610, 0))))), TEXT(ROUND(VALUE(INDEX(Paste_Here!AD$2:AD$610, MATCH(B24, Paste_Here!A$2:A$610, 0))), 2), "0.00"), ""), ""), "")</f>
        <v/>
      </c>
      <c r="BA24" s="66"/>
      <c r="BB24" s="77" t="str">
        <f>IFERROR(IF(B24&lt;&gt;"", IF(LOWER(INDEX(Paste_Here!AE$2:AE$610, MATCH(B24, Paste_Here!A$2:A$610, 0)))="approaching expectations", "Approaching", IF(LOWER(INDEX(Paste_Here!AE$2:AE$610, MATCH(B24, Paste_Here!A$2:A$610, 0)))="met expectations", "Met", IF(LOWER(INDEX(Paste_Here!AE$2:AE$610, MATCH(B24, Paste_Here!A$2:A$610, 0)))="exceeded expectations", "Exceeded", IF(LOWER(INDEX(Paste_Here!AE$2:AE$610, MATCH(B24, Paste_Here!A$2:A$610, 0)))="below expectations", "Below", "")))), ""), "")</f>
        <v/>
      </c>
      <c r="BC24" s="66"/>
      <c r="BD24" s="77" t="str">
        <f>IFERROR(IF(B24&lt;&gt;"", IF(AND(INDEX(Paste_Here!T$2:T$610, MATCH(B24, Paste_Here!A$2:A$610, 0))&lt;&gt;"", ISNUMBER(VALUE(INDEX(Paste_Here!T$2:T$610, MATCH(B24, Paste_Here!A$2:A$610, 0))))), INDEX(Paste_Here!T$2:T$610, MATCH(B24, Paste_Here!A$2:A$610, 0)), ""), ""), "")</f>
        <v/>
      </c>
      <c r="BE24" s="66"/>
      <c r="BF24" s="77"/>
      <c r="BG24" s="66"/>
      <c r="BH24" s="77"/>
      <c r="BI24" s="66"/>
      <c r="BJ24" s="77"/>
      <c r="BK24" s="66"/>
      <c r="BL24" s="77" t="str">
        <f>IFERROR(IF(B24&lt;&gt;"", IF(AND(INDEX(Paste_Here!N$2:N$610, MATCH(B24, Paste_Here!A$2:A$610, 0))&lt;&gt;"", ISNUMBER(VALUE(INDEX(Paste_Here!N$2:N$610, MATCH(B24, Paste_Here!A$2:A$610, 0))))), INDEX(Paste_Here!N$2:N$610, MATCH(B24, Paste_Here!A$2:A$610, 0)), ""), ""), "")</f>
        <v/>
      </c>
      <c r="BM24" s="66"/>
      <c r="BN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BO24" s="66"/>
      <c r="BP24" s="77" t="str" cm="1">
        <f t="array" aca="1" ref="BP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BQ24" s="66"/>
      <c r="BR24" s="66"/>
      <c r="BS24" s="77"/>
      <c r="BT24" s="66"/>
      <c r="BU24" s="77"/>
      <c r="BV24" s="66"/>
      <c r="BW24" s="77"/>
      <c r="BX24" s="66"/>
      <c r="BY24" s="77"/>
      <c r="BZ24" s="66"/>
      <c r="CA24" s="77"/>
      <c r="CB24" s="66"/>
      <c r="CC24" s="77"/>
      <c r="CD24" s="66"/>
      <c r="CE24" s="77"/>
      <c r="CF24" s="66"/>
      <c r="CG24" s="77"/>
      <c r="CH24" s="66"/>
      <c r="CI24" s="77"/>
      <c r="CJ24" s="66"/>
      <c r="CK24" s="77"/>
      <c r="CL24" s="66"/>
      <c r="CM24" s="77"/>
      <c r="CN24" s="66"/>
      <c r="CO24" s="66"/>
      <c r="CP24" s="77" t="str">
        <f t="shared" si="7"/>
        <v/>
      </c>
      <c r="CQ24" s="66"/>
      <c r="CR24" s="77" t="str">
        <f>IFERROR(IF(B24&lt;&gt;"", IF(AND(INDEX(Paste_Here!Y$2:Y$610, MATCH(B24, Paste_Here!A$2:A$610, 0))&lt;&gt;"", ISNUMBER(VALUE(INDEX(Paste_Here!Y$2:Y$610, MATCH(B24, Paste_Here!A$2:A$610, 0))))), INDEX(Paste_Here!Y$2:Y$610, MATCH(B24, Paste_Here!A$2:A$610, 0)), ""), ""), "")</f>
        <v/>
      </c>
      <c r="CS24" s="66"/>
      <c r="CT24" s="77" t="str">
        <f>IFERROR(IF(B24&lt;&gt;"", IF(AND(INDEX(Paste_Here!AA$2:AA$610, MATCH(B24, Paste_Here!A$2:A$610, 0))&lt;&gt;"", ISNUMBER(--INDEX(Paste_Here!AA$2:AA$610, MATCH(B24, Paste_Here!A$2:A$610, 0)))), TEXT(ROUND(--INDEX(Paste_Here!AA$2:AA$610, MATCH(B24, Paste_Here!A$2:A$610, 0)), 2), "0.00"), ""), ""), "")</f>
        <v/>
      </c>
      <c r="CU24" s="66"/>
      <c r="CV24" s="77" t="str">
        <f>IFERROR(IF(B24&lt;&gt;"", IF(LOWER(INDEX(Paste_Here!Z$2:Z$610, MATCH(B24, Paste_Here!A$2:A$610, 0)))="approaching expectations", "Approaching", IF(LOWER(INDEX(Paste_Here!Z$2:Z$610, MATCH(B24, Paste_Here!A$2:A$610, 0)))="met expectations", "Met", IF(LOWER(INDEX(Paste_Here!Z$2:Z$610, MATCH(B24, Paste_Here!A$2:A$610, 0)))="exceeded expectations", "Exceeded", IF(LOWER(INDEX(Paste_Here!Z$2:Z$610, MATCH(B24, Paste_Here!A$2:A$610, 0)))="below expectations", "Below", "")))), ""), "")</f>
        <v/>
      </c>
      <c r="CW24" s="66"/>
      <c r="CX24" s="77"/>
      <c r="CY24" s="66"/>
      <c r="CZ24" s="77" t="str">
        <f>IFERROR(IF(B24&lt;&gt;"", IF(AND(INDEX(Paste_Here!AL$2:AL$610, MATCH(B24, Paste_Here!A$2:A$610, 0))&lt;&gt;"", ISNUMBER(VALUE(INDEX(Paste_Here!AL$2:AL$610, MATCH(B24, Paste_Here!A$2:A$610, 0))))), INDEX(Paste_Here!AL$2:AL$610, MATCH(B24, Paste_Here!A$2:A$610, 0)), ""), ""), "")</f>
        <v/>
      </c>
      <c r="DA24" s="66"/>
      <c r="DB24" s="77" t="str">
        <f>IFERROR(IF(B24&lt;&gt;"", IF(ISNUMBER(SEARCH("highrisk", LOWER(INDEX(Paste_Here!AM$2:AM$610, MATCH(B24, Paste_Here!A$2:A$610, 0))))), "High Risk", IF(ISNUMBER(SEARCH("lowrisk", LOWER(INDEX(Paste_Here!AM$2:AM$610, MATCH(B24, Paste_Here!A$2:A$610, 0))))), "Low Risk", IF(ISNUMBER(SEARCH("somerisk", LOWER(INDEX(Paste_Here!AM$2:AM$610, MATCH(B24, Paste_Here!A$2:A$610, 0))))), "Some Risk", ""))), ""), "")</f>
        <v/>
      </c>
      <c r="DC24" s="66"/>
      <c r="DD24" s="77" t="str">
        <f>IFERROR(IF(B24&lt;&gt;"", IF(AND(INDEX(Paste_Here!AN$2:AN$610, MATCH(B24, Paste_Here!A$2:A$610, 0))&lt;&gt;"", ISNUMBER(VALUE(INDEX(Paste_Here!AN$2:AN$610, MATCH(B24, Paste_Here!A$2:A$610, 0))))), INDEX(Paste_Here!AN$2:AN$610, MATCH(B24, Paste_Here!A$2:A$610, 0)), ""), ""), "")</f>
        <v/>
      </c>
      <c r="DE24" s="66"/>
      <c r="DF24" s="77" t="str">
        <f>IFERROR(IF(B24&lt;&gt;"", IF(AND(INDEX(Paste_Here!Q$2:Q$610, MATCH(B24, Paste_Here!A$2:A$610, 0))&lt;&gt;"", ISNUMBER(VALUE(INDEX(Paste_Here!Q$2:Q$610, MATCH(B24, Paste_Here!A$2:A$610, 0))))), INDEX(Paste_Here!Q$2:Q$610, MATCH(B24, Paste_Here!A$2:A$610, 0)), ""), ""), "")</f>
        <v/>
      </c>
      <c r="DG24" s="66"/>
      <c r="DH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DI24" s="66"/>
      <c r="DJ24" s="77" t="str" cm="1">
        <f t="array" aca="1" ref="DJ24" ca="1">IFERROR(VALUE(IF(ISNUMBER(SEARCH("EM", INDEX(Paste_Here!S$2:S$500, MATCH(B24, Paste_Here!A$2:A$500, 0)))), "-" &amp; _xlfn.TEXTJOIN("", TRUE, IF(ISNUMBER(--MID(INDEX(Paste_Here!S$2:S$500, MATCH(B24, Paste_Here!A$2:A$500, 0)), ROW(INDIRECT("1:"&amp;LEN(INDEX(Paste_Here!S$2:S$500, MATCH(B24, Paste_Here!A$2:A$500, 0))))), 1)), MID(INDEX(Paste_Here!S$2:S$500, MATCH(B24, Paste_Here!A$2:A$500, 0)), ROW(INDIRECT("1:"&amp;LEN(INDEX(Paste_Here!S$2:S$500, MATCH(B24, Paste_Here!A$2:A$500, 0))))), 1), "")), _xlfn.TEXTJOIN("", TRUE, IF(ISNUMBER(--MID(INDEX(Paste_Here!S$2:S$500, MATCH(B24, Paste_Here!A$2:A$500, 0)), ROW(INDIRECT("1:"&amp;LEN(INDEX(Paste_Here!S$2:S$500, MATCH(B24, Paste_Here!A$2:A$500, 0))))), 1)), MID(INDEX(Paste_Here!S$2:S$500, MATCH(B24, Paste_Here!A$2:A$500, 0)), ROW(INDIRECT("1:"&amp;LEN(INDEX(Paste_Here!S$2:S$500, MATCH(B24, Paste_Here!A$2:A$500, 0))))), 1), "")))), "")</f>
        <v/>
      </c>
      <c r="DK24" s="66"/>
      <c r="DL24" s="66"/>
      <c r="DM24" s="77" t="str">
        <f t="shared" si="8"/>
        <v/>
      </c>
      <c r="DN24" s="66"/>
      <c r="DO24" s="77" t="str">
        <f>IFERROR(IF(B24&lt;&gt;"", IF(AND(INDEX(Paste_Here!AF$2:AF$610, MATCH(B24, Paste_Here!A$2:A$610, 0))&lt;&gt;"", ISNUMBER(VALUE(INDEX(Paste_Here!AF$2:AF$610, MATCH(B24, Paste_Here!A$2:A$610, 0))))), INDEX(Paste_Here!AF$2:AF$610, MATCH(B24, Paste_Here!A$2:A$610, 0)), ""), ""), "")</f>
        <v/>
      </c>
      <c r="DP24" s="66"/>
      <c r="DQ24" s="77" t="str">
        <f>IFERROR(IF(B24&lt;&gt;"", IF(AND(INDEX(Paste_Here!AG$2:AG$610, MATCH(B24, Paste_Here!A$2:A$610, 0))&lt;&gt;"", ISNUMBER(--INDEX(Paste_Here!AG$2:AG$610, MATCH(B24, Paste_Here!A$2:A$610, 0)))), TEXT(ROUND(--INDEX(Paste_Here!AG$2:AG$610, MATCH(B24, Paste_Here!A$2:A$610, 0)), 2), "0.00"), ""), ""), "")</f>
        <v/>
      </c>
      <c r="DR24" s="66"/>
      <c r="DS24" s="77" t="str">
        <f>IFERROR(IF(B24&lt;&gt;"", IF(LOWER(INDEX(Paste_Here!AH$2:AH$610, MATCH(B24, Paste_Here!A$2:A$610, 0)))="approaching expectations", "Approaching", IF(LOWER(INDEX(Paste_Here!AH$2:AH$610, MATCH(B24, Paste_Here!A$2:A$610, 0)))="met expectations", "Met", IF(LOWER(INDEX(Paste_Here!AH$2:AH$610, MATCH(B24, Paste_Here!A$2:A$610, 0)))="exceeded expectations", "Exceeded", IF(LOWER(INDEX(Paste_Here!AH$2:AH$610, MATCH(B24, Paste_Here!A$2:A$610, 0)))="below expectations", "Below", "")))), ""), "")</f>
        <v/>
      </c>
      <c r="DT24" s="66"/>
      <c r="DU24" s="77" t="str">
        <f>IFERROR(IF(B24&lt;&gt;"", IF(AND(INDEX(Paste_Here!U$2:U$610, MATCH(B24, Paste_Here!A$2:A$610, 0))&lt;&gt;"", ISNUMBER(VALUE(INDEX(Paste_Here!U$2:U$610, MATCH(B24, Paste_Here!A$2:A$610, 0))))), INDEX(Paste_Here!U$2:U$610, MATCH(B24, Paste_Here!A$2:A$610, 0)), ""), ""), "")</f>
        <v/>
      </c>
      <c r="DV24" s="66"/>
      <c r="DW24" s="77"/>
      <c r="DX24" s="66"/>
      <c r="DY24" s="77" t="str">
        <f>IFERROR(IF(B24&lt;&gt;"", IF(AND(INDEX(Paste_Here!AI$2:AI$610, MATCH(B24, Paste_Here!A$2:A$610, 0))&lt;&gt;"", ISNUMBER(VALUE(INDEX(Paste_Here!AI$2:AI$610, MATCH(B24, Paste_Here!A$2:A$610, 0))))), INDEX(Paste_Here!AI$2:AI$610, MATCH(B24, Paste_Here!A$2:A$610, 0)), ""), ""), "")</f>
        <v/>
      </c>
      <c r="DZ24" s="66"/>
      <c r="EA24" s="77" t="str">
        <f>IFERROR(IF(B24&lt;&gt;"", IF(AND(INDEX(Paste_Here!AJ$2:AJ$610, MATCH(B24, Paste_Here!A$2:A$610, 0))&lt;&gt;"", ISNUMBER(--INDEX(Paste_Here!AJ$2:AJ$610, MATCH(B24, Paste_Here!A$2:A$610, 0)))), TEXT(ROUND(--INDEX(Paste_Here!AJ$2:AJ$610, MATCH(B24, Paste_Here!A$2:A$610, 0)), 2), "0.00"), ""), ""), "")</f>
        <v/>
      </c>
      <c r="EB24" s="66"/>
      <c r="EC24" s="77" t="str">
        <f>IFERROR(IF(B24&lt;&gt;"", IF(LOWER(INDEX(Paste_Here!AK$2:AK$610, MATCH(B24, Paste_Here!A$2:A$610, 0)))="approaching expectations", "Approaching", IF(LOWER(INDEX(Paste_Here!AK$2:AK$610, MATCH(B24, Paste_Here!A$2:A$610, 0)))="met expectations", "Met", IF(LOWER(INDEX(Paste_Here!AK$2:AK$610, MATCH(B24, Paste_Here!A$2:A$610, 0)))="exceeded expectations", "Exceeded", IF(LOWER(INDEX(Paste_Here!AK$2:AK$610, MATCH(B24, Paste_Here!A$2:A$610, 0)))="below expectations", "Below", "")))), ""), "")</f>
        <v/>
      </c>
      <c r="ED24" s="66"/>
      <c r="EE24" s="77"/>
      <c r="EF24" s="66"/>
      <c r="EG24" s="77"/>
      <c r="EH24" s="66"/>
      <c r="EI24" s="66"/>
      <c r="EJ24" s="77" t="str">
        <f t="shared" si="9"/>
        <v/>
      </c>
      <c r="EK24" s="66"/>
      <c r="EL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EM24" s="66"/>
      <c r="EN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EO24" s="66"/>
      <c r="EP24" s="77"/>
      <c r="EQ24" s="66"/>
      <c r="ER24" s="77" t="str">
        <f>IFERROR(IF(B24&lt;&gt;"", IF(AND(INDEX(Paste_Here!AT$2:AT$610, MATCH(B24, Paste_Here!A$2:A$610, 0))&lt;&gt;"", ISNUMBER(VALUE(INDEX(Paste_Here!AT$2:AT$610, MATCH(B24, Paste_Here!A$2:A$610, 0))))), INDEX(Paste_Here!AT$2:AT$610, MATCH(B24, Paste_Here!A$2:A$610, 0)), ""), ""), "")</f>
        <v/>
      </c>
      <c r="ES24" s="66"/>
      <c r="ET24" s="77" t="str">
        <f>IFERROR(IF(B24&lt;&gt;"", IF(AND(INDEX(Paste_Here!AV$2:AV$610, MATCH(B24, Paste_Here!A$2:A$610, 0))&lt;&gt;"", ISNUMBER(VALUE(INDEX(Paste_Here!AV$2:AV$610, MATCH(B24, Paste_Here!A$2:A$610, 0))))), INDEX(Paste_Here!AV$2:AV$610, MATCH(B24, Paste_Here!A$2:A$610, 0)), ""), ""), "")</f>
        <v/>
      </c>
      <c r="EU24" s="66"/>
      <c r="EV24" s="77"/>
      <c r="EW24" s="66"/>
      <c r="EX24" s="77" t="str">
        <f>IFERROR(IF(B24&lt;&gt;"", IF(AND(INDEX(Paste_Here!AU$2:AU$610, MATCH(B24, Paste_Here!A$2:A$610, 0))&lt;&gt;"", ISNUMBER(VALUE(INDEX(Paste_Here!AU$2:AU$610, MATCH(B24, Paste_Here!A$2:A$610, 0))))), INDEX(Paste_Here!AU$2:AU$610, MATCH(B24, Paste_Here!A$2:A$610, 0)), ""), ""), "")</f>
        <v/>
      </c>
      <c r="EY24" s="66"/>
      <c r="EZ24" s="77" t="str">
        <f>IFERROR(IF(B24&lt;&gt;"", IF(AND(INDEX(Paste_Here!AW$2:AW$610, MATCH(B24, Paste_Here!A$2:A$610, 0))&lt;&gt;"", ISNUMBER(VALUE(INDEX(Paste_Here!AW$2:AW$610, MATCH(B24, Paste_Here!A$2:A$610, 0))))), INDEX(Paste_Here!AW$2:AW$610, MATCH(B24, Paste_Here!A$2:A$610, 0)), ""), ""), "")</f>
        <v/>
      </c>
      <c r="FA24" s="66"/>
      <c r="FB24" s="77"/>
      <c r="FC24" s="66"/>
      <c r="FD24" s="77"/>
      <c r="FE24" s="66"/>
      <c r="FF24" s="66"/>
      <c r="FG24" s="77" t="str">
        <f t="shared" si="10"/>
        <v/>
      </c>
      <c r="FH24" s="66"/>
      <c r="FI24" s="77" t="str">
        <f>IFERROR(IF(B24&lt;&gt;"", IF(ISNUMBER(SEARCH("s", LOWER(INDEX(Paste_Here!M$2:M$610, MATCH(B24, Paste_Here!A$2:A$610, 0))))), "Yes", IF(INDEX(Paste_Here!M$2:M$610, MATCH(B24, Paste_Here!A$2:A$610, 0))&lt;&gt;"", "No", "")), ""), "")</f>
        <v/>
      </c>
      <c r="FJ24" s="66"/>
      <c r="FK24" s="77" t="str">
        <f>IFERROR(IF(B24&lt;&gt;"", IF(ISNUMBER(SEARCH("yes", LOWER(INDEX(Paste_Here!F$2:F$610, MATCH(B24, Paste_Here!A$2:A$610, 0))))), "Yes", IF(ISNUMBER(SEARCH("no", LOWER(INDEX(Paste_Here!F$2:F$610, MATCH(B24, Paste_Here!A$2:A$610, 0))))), "No", "")), ""), "")</f>
        <v/>
      </c>
      <c r="FL24" s="66"/>
      <c r="FM24" s="77" t="str">
        <f>IFERROR(IF(B24&lt;&gt;"", IF(ISNUMBER(SEARCH("english language learner", LOWER(INDEX(Paste_Here!C$2:C$610, MATCH(B24, Paste_Here!A$2:A$610, 0))))), "Yes", ""), ""), "")</f>
        <v/>
      </c>
      <c r="FN24" s="66"/>
      <c r="FO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FP24" s="66"/>
      <c r="FQ24" s="77" t="str">
        <f>IFERROR(IF(B24&lt;&gt;"", IF(ISNUMBER(SEARCH("yes", LOWER(INDEX(Paste_Here!L$2:L$610, MATCH(B24, Paste_Here!A$2:A$610, 0))))), "Yes", IF(ISNUMBER(SEARCH("no", LOWER(INDEX(Paste_Here!L$2:L$610, MATCH(B24, Paste_Here!A$2:A$610, 0))))), "No", "")), ""), "")</f>
        <v/>
      </c>
      <c r="FR24" s="66"/>
      <c r="FS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FT24" s="66"/>
      <c r="FU24" s="77"/>
      <c r="FV24" s="66"/>
      <c r="FW24" s="77" t="str">
        <f>IFERROR(IF(B24&lt;&gt;"", IF(AND(INDEX(Paste_Here!D$2:D$610, MATCH(B24, Paste_Here!A$2:A$610, 0))&lt;&gt;"", ISNUMBER(VALUE(INDEX(Paste_Here!D$2:D$610, MATCH(B24, Paste_Here!A$2:A$610, 0))))), INDEX(Paste_Here!D$2:D$610, MATCH(B24, Paste_Here!A$2:A$610, 0)), ""), ""), "")</f>
        <v/>
      </c>
      <c r="FX24" s="66"/>
      <c r="FY24" s="77" t="str">
        <f>IFERROR(IF(B24&lt;&gt;"", IF(AND(INDEX(Paste_Here!G$2:G$610, MATCH(B24, Paste_Here!A$2:A$610, 0))&lt;&gt;"", ISNUMBER(VALUE(INDEX(Paste_Here!G$2:G$610, MATCH(B24, Paste_Here!A$2:A$610, 0))))), INDEX(Paste_Here!G$2:G$610, MATCH(B24, Paste_Here!A$2:A$610, 0)), ""), ""), "")</f>
        <v/>
      </c>
      <c r="FZ24" s="66"/>
      <c r="GA24" s="95"/>
      <c r="GB24" s="66"/>
      <c r="GC24" s="66"/>
      <c r="GE24" s="66"/>
      <c r="GG24" s="66"/>
      <c r="GI24" s="66"/>
      <c r="GK24" s="66"/>
      <c r="GM24" s="66"/>
      <c r="GO24" s="66"/>
      <c r="GQ24" s="66"/>
      <c r="GS24" s="66"/>
      <c r="GU24" s="66"/>
      <c r="GW24" s="66"/>
      <c r="GY24" s="66"/>
      <c r="GZ24" s="66"/>
      <c r="HB24" s="66"/>
      <c r="HD24" s="66"/>
      <c r="HF24" s="66"/>
      <c r="HH24" s="66"/>
      <c r="HJ24" s="66"/>
      <c r="HL24" s="66"/>
      <c r="HN24" s="66"/>
      <c r="HP24" s="66"/>
      <c r="HR24" s="66"/>
      <c r="HT24" s="66"/>
      <c r="HV24" s="66"/>
      <c r="HW24" s="66"/>
      <c r="HY24" s="66"/>
      <c r="IA24" s="66"/>
      <c r="IC24" s="66"/>
      <c r="IE24" s="66"/>
      <c r="IG24" s="66"/>
      <c r="II24" s="66"/>
      <c r="IK24" s="66"/>
      <c r="IM24" s="66"/>
      <c r="IO24" s="66"/>
      <c r="IQ24" s="66"/>
      <c r="IS24" s="66"/>
      <c r="IT24" s="66"/>
      <c r="IV24" s="66"/>
      <c r="IX24" s="66"/>
      <c r="IZ24" s="66"/>
      <c r="JB24" s="66"/>
      <c r="JD24" s="66"/>
      <c r="JF24" s="66"/>
      <c r="JH24" s="66"/>
      <c r="JJ24" s="66"/>
      <c r="JL24" s="66"/>
      <c r="JN24" s="66"/>
      <c r="JP24" s="66"/>
      <c r="JS24" s="1" t="str" cm="1">
        <f t="array" ref="JS24">IFERROR(INDEX(Paste_Here!$B$2:$B$610, MATCH(0, COUNTIF(JS$4:JS23, Paste_Here!$B$2:$B$610) + IF(Paste_Here!$B$2:$B$610="", 1, 0), 0)), "")</f>
        <v/>
      </c>
      <c r="JT24" s="1" t="str">
        <f>IF(JS24&lt;&gt;"", INDEX(Paste_Here!$A$2:$A$610, MATCH(JS24, Paste_Here!$B$2:$B$610, 0)), "")</f>
        <v/>
      </c>
      <c r="JU24" s="1" t="str">
        <f t="shared" si="11"/>
        <v/>
      </c>
      <c r="JV24" s="1" t="str" cm="1">
        <f t="array" ref="JV24">IFERROR(INDEX($JU$5:$JU$610, MATCH(SMALL(IF($JU$5:$JU$610&lt;&gt;"", COUNTIF($JU$5:$JU$610, "&lt;"&amp;$JU$5:$JU$610)+1), ROW()-ROW($JV$5)+1), COUNTIF($JU$5:$JU$610, "&lt;"&amp;$JU$5:$JU$610)+1, 0)), "")</f>
        <v/>
      </c>
    </row>
    <row r="25" spans="1:282">
      <c r="A25" s="66"/>
      <c r="B25" s="77" t="str">
        <f t="shared" si="2"/>
        <v/>
      </c>
      <c r="C25" s="66"/>
      <c r="D25" s="77" t="str">
        <f>IFERROR(IF(B25&lt;&gt;"", IF(COUNTIF(INDEX(Paste_Here!AS$2:AS$610, MATCH(B25, Paste_Here!A$2:A$610, 0), 0), "yes") &gt; 0, "Yes", IF(COUNTIF(INDEX(Paste_Here!AS$2:AS$610, MATCH(B25, Paste_Here!A$2:A$610, 0), 0), "no") &gt; 0, "No", "")), ""), "")</f>
        <v/>
      </c>
      <c r="E25" s="66"/>
      <c r="F25" s="77" t="str">
        <f t="shared" si="3"/>
        <v/>
      </c>
      <c r="G25" s="66"/>
      <c r="H25" s="77" t="str">
        <f>IFERROR(IF(B25&lt;&gt;"", IF(COUNTIF(INDEX(Paste_Here!AO$2:AR$610, MATCH(B25, Paste_Here!A$2:A$610, 0), 0), "yes") &gt; 0, "Yes", IF(COUNTIF(INDEX(Paste_Here!AO$2:AR$610, MATCH(B25, Paste_Here!A$2:A$610, 0), 0), "no") &gt; 0, "No", "")), ""), "")</f>
        <v/>
      </c>
      <c r="I25" s="66"/>
      <c r="J25" s="77" t="str">
        <f t="shared" si="4"/>
        <v/>
      </c>
      <c r="K25" s="66"/>
      <c r="L25" s="77" t="str">
        <f>IFERROR(IF(B25&lt;&gt;"", IF(ISNUMBER(SEARCH("yes", LOWER(INDEX(Paste_Here!W$2:W$610, MATCH(B25, Paste_Here!A$2:A$610, 0))))), "Yes", IF(ISNUMBER(SEARCH("no", LOWER(INDEX(Paste_Here!W$2:W$610, MATCH(B25, Paste_Here!A$2:A$610, 0))))), "No", "")), ""), "")</f>
        <v/>
      </c>
      <c r="M25" s="66"/>
      <c r="N25" s="77"/>
      <c r="O25" s="66"/>
      <c r="P25" s="77" t="str">
        <f>IFERROR(IF(B25&lt;&gt;"", IF(ISNUMBER(SEARCH("yes", LOWER(INDEX(Paste_Here!V$2:V$610, MATCH(B25, Paste_Here!A$2:A$610, 0))))), "Yes", IF(ISNUMBER(SEARCH("no", LOWER(INDEX(Paste_Here!V$2:V$610, MATCH(B25, Paste_Here!A$2:A$610, 0))))), "No", "")), ""), "")</f>
        <v/>
      </c>
      <c r="Q25" s="66"/>
      <c r="R25" s="77"/>
      <c r="S25" s="66"/>
      <c r="T25" s="77"/>
      <c r="U25" s="66"/>
      <c r="V25" s="66"/>
      <c r="W25" s="77" t="str">
        <f t="shared" si="5"/>
        <v/>
      </c>
      <c r="X25" s="66"/>
      <c r="Y25" s="77" t="str">
        <f>IFERROR(IF(B25&lt;&gt;"", IF(ISNUMBER(SEARCH("Revealed-Potential (Primary Focus)", LOWER(INDEX(Paste_Here!X$2:X$610, MATCH(B25, Paste_Here!A$2:A$610, 0))))), "Rev-Potential: Prim", IF(ISNUMBER(SEARCH("Revealed-Potential (Secondary Focus)", LOWER(INDEX(Paste_Here!X$2:X$610, MATCH(B25, Paste_Here!A$2:A$610, 0))))), "Rev-Potential: Sec", IF(ISNUMBER(SEARCH("Monitoring", LOWER(INDEX(Paste_Here!X$2:X$610, MATCH(B25, Paste_Here!A$2:A$610, 0))))), "Monitoring", IF(ISNUMBER(SEARCH("At-Promise (Secondary Focus)", LOWER(INDEX(Paste_Here!X$2:X$610, MATCH(B25, Paste_Here!A$2:A$610, 0))))), "At-Promise: Sec", IF(ISNUMBER(SEARCH("At-Promise (Primary Focus)", LOWER(INDEX(Paste_Here!X$2:X$610, MATCH(B25, Paste_Here!A$2:A$610, 0))))), "At-Promise: Prim", ""))))), ""), "")</f>
        <v/>
      </c>
      <c r="Z25" s="66"/>
      <c r="AA25" s="77"/>
      <c r="AB25" s="66"/>
      <c r="AC25" s="77" t="str">
        <f>IFERROR(IF(B25&lt;&gt;"", IF(ISNUMBER(SEARCH("Revealed-Potential (Primary Focus)", LOWER(INDEX(Paste_Here!AB$2:AB$610, MATCH(B25, Paste_Here!A$2:A$610, 0))))), "Rev-Potential: Prim", IF(ISNUMBER(SEARCH("Revealed-Potential (Secondary Focus)", LOWER(INDEX(Paste_Here!AB$2:AB$610, MATCH(B25, Paste_Here!A$2:A$610, 0))))), "Rev-Potential: Sec", IF(ISNUMBER(SEARCH("Monitoring", LOWER(INDEX(Paste_Here!AB$2:AB$610, MATCH(B25, Paste_Here!A$2:A$610, 0))))), "Monitoring", IF(ISNUMBER(SEARCH("At-Promise (Secondary Focus)", LOWER(INDEX(Paste_Here!AB$2:AB$610, MATCH(B25, Paste_Here!A$2:A$610, 0))))), "At-Promise: Sec", IF(ISNUMBER(SEARCH("At-Promise (Primary Focus)", LOWER(INDEX(Paste_Here!AB$2:AB$610, MATCH(B25, Paste_Here!A$2:A$610, 0))))), "At-Promise: Prim", ""))))), ""), "")</f>
        <v/>
      </c>
      <c r="AD25" s="66"/>
      <c r="AE25" s="77"/>
      <c r="AF25" s="66"/>
      <c r="AG25" s="77"/>
      <c r="AH25" s="66"/>
      <c r="AI25" s="77"/>
      <c r="AJ25" s="66"/>
      <c r="AK25" s="77"/>
      <c r="AL25" s="66"/>
      <c r="AM25" s="77"/>
      <c r="AN25" s="66"/>
      <c r="AO25" s="77"/>
      <c r="AP25" s="66"/>
      <c r="AQ25" s="77"/>
      <c r="AR25" s="66"/>
      <c r="AS25" s="77"/>
      <c r="AT25" s="66"/>
      <c r="AU25" s="66"/>
      <c r="AV25" s="77" t="str">
        <f t="shared" si="6"/>
        <v/>
      </c>
      <c r="AW25" s="66"/>
      <c r="AX25" s="77" t="str">
        <f>IFERROR(IF(B25&lt;&gt;"", IF(AND(INDEX(Paste_Here!AC$2:AC$610, MATCH(B25, Paste_Here!A$2:A$610, 0))&lt;&gt;"", ISNUMBER(VALUE(INDEX(Paste_Here!AC$2:AC$610, MATCH(B25, Paste_Here!A$2:A$610, 0))))), INDEX(Paste_Here!AC$2:AC$610, MATCH(B25, Paste_Here!A$2:A$610, 0)), ""), ""), "")</f>
        <v/>
      </c>
      <c r="AY25" s="66"/>
      <c r="AZ25" s="77" t="str">
        <f>IFERROR(IF(B25&lt;&gt;"", IF(AND(INDEX(Paste_Here!AD$2:AD$610, MATCH(B25, Paste_Here!A$2:A$610, 0))&lt;&gt;"", ISNUMBER(VALUE(INDEX(Paste_Here!AD$2:AD$610, MATCH(B25, Paste_Here!A$2:A$610, 0))))), TEXT(ROUND(VALUE(INDEX(Paste_Here!AD$2:AD$610, MATCH(B25, Paste_Here!A$2:A$610, 0))), 2), "0.00"), ""), ""), "")</f>
        <v/>
      </c>
      <c r="BA25" s="66"/>
      <c r="BB25" s="77" t="str">
        <f>IFERROR(IF(B25&lt;&gt;"", IF(LOWER(INDEX(Paste_Here!AE$2:AE$610, MATCH(B25, Paste_Here!A$2:A$610, 0)))="approaching expectations", "Approaching", IF(LOWER(INDEX(Paste_Here!AE$2:AE$610, MATCH(B25, Paste_Here!A$2:A$610, 0)))="met expectations", "Met", IF(LOWER(INDEX(Paste_Here!AE$2:AE$610, MATCH(B25, Paste_Here!A$2:A$610, 0)))="exceeded expectations", "Exceeded", IF(LOWER(INDEX(Paste_Here!AE$2:AE$610, MATCH(B25, Paste_Here!A$2:A$610, 0)))="below expectations", "Below", "")))), ""), "")</f>
        <v/>
      </c>
      <c r="BC25" s="66"/>
      <c r="BD25" s="77" t="str">
        <f>IFERROR(IF(B25&lt;&gt;"", IF(AND(INDEX(Paste_Here!T$2:T$610, MATCH(B25, Paste_Here!A$2:A$610, 0))&lt;&gt;"", ISNUMBER(VALUE(INDEX(Paste_Here!T$2:T$610, MATCH(B25, Paste_Here!A$2:A$610, 0))))), INDEX(Paste_Here!T$2:T$610, MATCH(B25, Paste_Here!A$2:A$610, 0)), ""), ""), "")</f>
        <v/>
      </c>
      <c r="BE25" s="66"/>
      <c r="BF25" s="77"/>
      <c r="BG25" s="66"/>
      <c r="BH25" s="77"/>
      <c r="BI25" s="66"/>
      <c r="BJ25" s="77"/>
      <c r="BK25" s="66"/>
      <c r="BL25" s="77" t="str">
        <f>IFERROR(IF(B25&lt;&gt;"", IF(AND(INDEX(Paste_Here!N$2:N$610, MATCH(B25, Paste_Here!A$2:A$610, 0))&lt;&gt;"", ISNUMBER(VALUE(INDEX(Paste_Here!N$2:N$610, MATCH(B25, Paste_Here!A$2:A$610, 0))))), INDEX(Paste_Here!N$2:N$610, MATCH(B25, Paste_Here!A$2:A$610, 0)), ""), ""), "")</f>
        <v/>
      </c>
      <c r="BM25" s="66"/>
      <c r="BN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BO25" s="66"/>
      <c r="BP25" s="77" t="str" cm="1">
        <f t="array" aca="1" ref="BP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BQ25" s="66"/>
      <c r="BR25" s="66"/>
      <c r="BS25" s="77"/>
      <c r="BT25" s="66"/>
      <c r="BU25" s="77"/>
      <c r="BV25" s="66"/>
      <c r="BW25" s="77"/>
      <c r="BX25" s="66"/>
      <c r="BY25" s="77"/>
      <c r="BZ25" s="66"/>
      <c r="CA25" s="77"/>
      <c r="CB25" s="66"/>
      <c r="CC25" s="77"/>
      <c r="CD25" s="66"/>
      <c r="CE25" s="77"/>
      <c r="CF25" s="66"/>
      <c r="CG25" s="77"/>
      <c r="CH25" s="66"/>
      <c r="CI25" s="77"/>
      <c r="CJ25" s="66"/>
      <c r="CK25" s="77"/>
      <c r="CL25" s="66"/>
      <c r="CM25" s="77"/>
      <c r="CN25" s="66"/>
      <c r="CO25" s="66"/>
      <c r="CP25" s="77" t="str">
        <f t="shared" si="7"/>
        <v/>
      </c>
      <c r="CQ25" s="66"/>
      <c r="CR25" s="77" t="str">
        <f>IFERROR(IF(B25&lt;&gt;"", IF(AND(INDEX(Paste_Here!Y$2:Y$610, MATCH(B25, Paste_Here!A$2:A$610, 0))&lt;&gt;"", ISNUMBER(VALUE(INDEX(Paste_Here!Y$2:Y$610, MATCH(B25, Paste_Here!A$2:A$610, 0))))), INDEX(Paste_Here!Y$2:Y$610, MATCH(B25, Paste_Here!A$2:A$610, 0)), ""), ""), "")</f>
        <v/>
      </c>
      <c r="CS25" s="66"/>
      <c r="CT25" s="77" t="str">
        <f>IFERROR(IF(B25&lt;&gt;"", IF(AND(INDEX(Paste_Here!AA$2:AA$610, MATCH(B25, Paste_Here!A$2:A$610, 0))&lt;&gt;"", ISNUMBER(--INDEX(Paste_Here!AA$2:AA$610, MATCH(B25, Paste_Here!A$2:A$610, 0)))), TEXT(ROUND(--INDEX(Paste_Here!AA$2:AA$610, MATCH(B25, Paste_Here!A$2:A$610, 0)), 2), "0.00"), ""), ""), "")</f>
        <v/>
      </c>
      <c r="CU25" s="66"/>
      <c r="CV25" s="77" t="str">
        <f>IFERROR(IF(B25&lt;&gt;"", IF(LOWER(INDEX(Paste_Here!Z$2:Z$610, MATCH(B25, Paste_Here!A$2:A$610, 0)))="approaching expectations", "Approaching", IF(LOWER(INDEX(Paste_Here!Z$2:Z$610, MATCH(B25, Paste_Here!A$2:A$610, 0)))="met expectations", "Met", IF(LOWER(INDEX(Paste_Here!Z$2:Z$610, MATCH(B25, Paste_Here!A$2:A$610, 0)))="exceeded expectations", "Exceeded", IF(LOWER(INDEX(Paste_Here!Z$2:Z$610, MATCH(B25, Paste_Here!A$2:A$610, 0)))="below expectations", "Below", "")))), ""), "")</f>
        <v/>
      </c>
      <c r="CW25" s="66"/>
      <c r="CX25" s="77"/>
      <c r="CY25" s="66"/>
      <c r="CZ25" s="77" t="str">
        <f>IFERROR(IF(B25&lt;&gt;"", IF(AND(INDEX(Paste_Here!AL$2:AL$610, MATCH(B25, Paste_Here!A$2:A$610, 0))&lt;&gt;"", ISNUMBER(VALUE(INDEX(Paste_Here!AL$2:AL$610, MATCH(B25, Paste_Here!A$2:A$610, 0))))), INDEX(Paste_Here!AL$2:AL$610, MATCH(B25, Paste_Here!A$2:A$610, 0)), ""), ""), "")</f>
        <v/>
      </c>
      <c r="DA25" s="66"/>
      <c r="DB25" s="77" t="str">
        <f>IFERROR(IF(B25&lt;&gt;"", IF(ISNUMBER(SEARCH("highrisk", LOWER(INDEX(Paste_Here!AM$2:AM$610, MATCH(B25, Paste_Here!A$2:A$610, 0))))), "High Risk", IF(ISNUMBER(SEARCH("lowrisk", LOWER(INDEX(Paste_Here!AM$2:AM$610, MATCH(B25, Paste_Here!A$2:A$610, 0))))), "Low Risk", IF(ISNUMBER(SEARCH("somerisk", LOWER(INDEX(Paste_Here!AM$2:AM$610, MATCH(B25, Paste_Here!A$2:A$610, 0))))), "Some Risk", ""))), ""), "")</f>
        <v/>
      </c>
      <c r="DC25" s="66"/>
      <c r="DD25" s="77" t="str">
        <f>IFERROR(IF(B25&lt;&gt;"", IF(AND(INDEX(Paste_Here!AN$2:AN$610, MATCH(B25, Paste_Here!A$2:A$610, 0))&lt;&gt;"", ISNUMBER(VALUE(INDEX(Paste_Here!AN$2:AN$610, MATCH(B25, Paste_Here!A$2:A$610, 0))))), INDEX(Paste_Here!AN$2:AN$610, MATCH(B25, Paste_Here!A$2:A$610, 0)), ""), ""), "")</f>
        <v/>
      </c>
      <c r="DE25" s="66"/>
      <c r="DF25" s="77" t="str">
        <f>IFERROR(IF(B25&lt;&gt;"", IF(AND(INDEX(Paste_Here!Q$2:Q$610, MATCH(B25, Paste_Here!A$2:A$610, 0))&lt;&gt;"", ISNUMBER(VALUE(INDEX(Paste_Here!Q$2:Q$610, MATCH(B25, Paste_Here!A$2:A$610, 0))))), INDEX(Paste_Here!Q$2:Q$610, MATCH(B25, Paste_Here!A$2:A$610, 0)), ""), ""), "")</f>
        <v/>
      </c>
      <c r="DG25" s="66"/>
      <c r="DH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DI25" s="66"/>
      <c r="DJ25" s="77" t="str" cm="1">
        <f t="array" aca="1" ref="DJ25" ca="1">IFERROR(VALUE(IF(ISNUMBER(SEARCH("EM", INDEX(Paste_Here!S$2:S$500, MATCH(B25, Paste_Here!A$2:A$500, 0)))), "-" &amp; _xlfn.TEXTJOIN("", TRUE, IF(ISNUMBER(--MID(INDEX(Paste_Here!S$2:S$500, MATCH(B25, Paste_Here!A$2:A$500, 0)), ROW(INDIRECT("1:"&amp;LEN(INDEX(Paste_Here!S$2:S$500, MATCH(B25, Paste_Here!A$2:A$500, 0))))), 1)), MID(INDEX(Paste_Here!S$2:S$500, MATCH(B25, Paste_Here!A$2:A$500, 0)), ROW(INDIRECT("1:"&amp;LEN(INDEX(Paste_Here!S$2:S$500, MATCH(B25, Paste_Here!A$2:A$500, 0))))), 1), "")), _xlfn.TEXTJOIN("", TRUE, IF(ISNUMBER(--MID(INDEX(Paste_Here!S$2:S$500, MATCH(B25, Paste_Here!A$2:A$500, 0)), ROW(INDIRECT("1:"&amp;LEN(INDEX(Paste_Here!S$2:S$500, MATCH(B25, Paste_Here!A$2:A$500, 0))))), 1)), MID(INDEX(Paste_Here!S$2:S$500, MATCH(B25, Paste_Here!A$2:A$500, 0)), ROW(INDIRECT("1:"&amp;LEN(INDEX(Paste_Here!S$2:S$500, MATCH(B25, Paste_Here!A$2:A$500, 0))))), 1), "")))), "")</f>
        <v/>
      </c>
      <c r="DK25" s="66"/>
      <c r="DL25" s="66"/>
      <c r="DM25" s="77" t="str">
        <f t="shared" si="8"/>
        <v/>
      </c>
      <c r="DN25" s="66"/>
      <c r="DO25" s="77" t="str">
        <f>IFERROR(IF(B25&lt;&gt;"", IF(AND(INDEX(Paste_Here!AF$2:AF$610, MATCH(B25, Paste_Here!A$2:A$610, 0))&lt;&gt;"", ISNUMBER(VALUE(INDEX(Paste_Here!AF$2:AF$610, MATCH(B25, Paste_Here!A$2:A$610, 0))))), INDEX(Paste_Here!AF$2:AF$610, MATCH(B25, Paste_Here!A$2:A$610, 0)), ""), ""), "")</f>
        <v/>
      </c>
      <c r="DP25" s="66"/>
      <c r="DQ25" s="77" t="str">
        <f>IFERROR(IF(B25&lt;&gt;"", IF(AND(INDEX(Paste_Here!AG$2:AG$610, MATCH(B25, Paste_Here!A$2:A$610, 0))&lt;&gt;"", ISNUMBER(--INDEX(Paste_Here!AG$2:AG$610, MATCH(B25, Paste_Here!A$2:A$610, 0)))), TEXT(ROUND(--INDEX(Paste_Here!AG$2:AG$610, MATCH(B25, Paste_Here!A$2:A$610, 0)), 2), "0.00"), ""), ""), "")</f>
        <v/>
      </c>
      <c r="DR25" s="66"/>
      <c r="DS25" s="77" t="str">
        <f>IFERROR(IF(B25&lt;&gt;"", IF(LOWER(INDEX(Paste_Here!AH$2:AH$610, MATCH(B25, Paste_Here!A$2:A$610, 0)))="approaching expectations", "Approaching", IF(LOWER(INDEX(Paste_Here!AH$2:AH$610, MATCH(B25, Paste_Here!A$2:A$610, 0)))="met expectations", "Met", IF(LOWER(INDEX(Paste_Here!AH$2:AH$610, MATCH(B25, Paste_Here!A$2:A$610, 0)))="exceeded expectations", "Exceeded", IF(LOWER(INDEX(Paste_Here!AH$2:AH$610, MATCH(B25, Paste_Here!A$2:A$610, 0)))="below expectations", "Below", "")))), ""), "")</f>
        <v/>
      </c>
      <c r="DT25" s="66"/>
      <c r="DU25" s="77" t="str">
        <f>IFERROR(IF(B25&lt;&gt;"", IF(AND(INDEX(Paste_Here!U$2:U$610, MATCH(B25, Paste_Here!A$2:A$610, 0))&lt;&gt;"", ISNUMBER(VALUE(INDEX(Paste_Here!U$2:U$610, MATCH(B25, Paste_Here!A$2:A$610, 0))))), INDEX(Paste_Here!U$2:U$610, MATCH(B25, Paste_Here!A$2:A$610, 0)), ""), ""), "")</f>
        <v/>
      </c>
      <c r="DV25" s="66"/>
      <c r="DW25" s="77"/>
      <c r="DX25" s="66"/>
      <c r="DY25" s="77" t="str">
        <f>IFERROR(IF(B25&lt;&gt;"", IF(AND(INDEX(Paste_Here!AI$2:AI$610, MATCH(B25, Paste_Here!A$2:A$610, 0))&lt;&gt;"", ISNUMBER(VALUE(INDEX(Paste_Here!AI$2:AI$610, MATCH(B25, Paste_Here!A$2:A$610, 0))))), INDEX(Paste_Here!AI$2:AI$610, MATCH(B25, Paste_Here!A$2:A$610, 0)), ""), ""), "")</f>
        <v/>
      </c>
      <c r="DZ25" s="66"/>
      <c r="EA25" s="77" t="str">
        <f>IFERROR(IF(B25&lt;&gt;"", IF(AND(INDEX(Paste_Here!AJ$2:AJ$610, MATCH(B25, Paste_Here!A$2:A$610, 0))&lt;&gt;"", ISNUMBER(--INDEX(Paste_Here!AJ$2:AJ$610, MATCH(B25, Paste_Here!A$2:A$610, 0)))), TEXT(ROUND(--INDEX(Paste_Here!AJ$2:AJ$610, MATCH(B25, Paste_Here!A$2:A$610, 0)), 2), "0.00"), ""), ""), "")</f>
        <v/>
      </c>
      <c r="EB25" s="66"/>
      <c r="EC25" s="77" t="str">
        <f>IFERROR(IF(B25&lt;&gt;"", IF(LOWER(INDEX(Paste_Here!AK$2:AK$610, MATCH(B25, Paste_Here!A$2:A$610, 0)))="approaching expectations", "Approaching", IF(LOWER(INDEX(Paste_Here!AK$2:AK$610, MATCH(B25, Paste_Here!A$2:A$610, 0)))="met expectations", "Met", IF(LOWER(INDEX(Paste_Here!AK$2:AK$610, MATCH(B25, Paste_Here!A$2:A$610, 0)))="exceeded expectations", "Exceeded", IF(LOWER(INDEX(Paste_Here!AK$2:AK$610, MATCH(B25, Paste_Here!A$2:A$610, 0)))="below expectations", "Below", "")))), ""), "")</f>
        <v/>
      </c>
      <c r="ED25" s="66"/>
      <c r="EE25" s="77"/>
      <c r="EF25" s="66"/>
      <c r="EG25" s="77"/>
      <c r="EH25" s="66"/>
      <c r="EI25" s="66"/>
      <c r="EJ25" s="77" t="str">
        <f t="shared" si="9"/>
        <v/>
      </c>
      <c r="EK25" s="66"/>
      <c r="EL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EM25" s="66"/>
      <c r="EN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EO25" s="66"/>
      <c r="EP25" s="77"/>
      <c r="EQ25" s="66"/>
      <c r="ER25" s="77" t="str">
        <f>IFERROR(IF(B25&lt;&gt;"", IF(AND(INDEX(Paste_Here!AT$2:AT$610, MATCH(B25, Paste_Here!A$2:A$610, 0))&lt;&gt;"", ISNUMBER(VALUE(INDEX(Paste_Here!AT$2:AT$610, MATCH(B25, Paste_Here!A$2:A$610, 0))))), INDEX(Paste_Here!AT$2:AT$610, MATCH(B25, Paste_Here!A$2:A$610, 0)), ""), ""), "")</f>
        <v/>
      </c>
      <c r="ES25" s="66"/>
      <c r="ET25" s="77" t="str">
        <f>IFERROR(IF(B25&lt;&gt;"", IF(AND(INDEX(Paste_Here!AV$2:AV$610, MATCH(B25, Paste_Here!A$2:A$610, 0))&lt;&gt;"", ISNUMBER(VALUE(INDEX(Paste_Here!AV$2:AV$610, MATCH(B25, Paste_Here!A$2:A$610, 0))))), INDEX(Paste_Here!AV$2:AV$610, MATCH(B25, Paste_Here!A$2:A$610, 0)), ""), ""), "")</f>
        <v/>
      </c>
      <c r="EU25" s="66"/>
      <c r="EV25" s="77"/>
      <c r="EW25" s="66"/>
      <c r="EX25" s="77" t="str">
        <f>IFERROR(IF(B25&lt;&gt;"", IF(AND(INDEX(Paste_Here!AU$2:AU$610, MATCH(B25, Paste_Here!A$2:A$610, 0))&lt;&gt;"", ISNUMBER(VALUE(INDEX(Paste_Here!AU$2:AU$610, MATCH(B25, Paste_Here!A$2:A$610, 0))))), INDEX(Paste_Here!AU$2:AU$610, MATCH(B25, Paste_Here!A$2:A$610, 0)), ""), ""), "")</f>
        <v/>
      </c>
      <c r="EY25" s="66"/>
      <c r="EZ25" s="77" t="str">
        <f>IFERROR(IF(B25&lt;&gt;"", IF(AND(INDEX(Paste_Here!AW$2:AW$610, MATCH(B25, Paste_Here!A$2:A$610, 0))&lt;&gt;"", ISNUMBER(VALUE(INDEX(Paste_Here!AW$2:AW$610, MATCH(B25, Paste_Here!A$2:A$610, 0))))), INDEX(Paste_Here!AW$2:AW$610, MATCH(B25, Paste_Here!A$2:A$610, 0)), ""), ""), "")</f>
        <v/>
      </c>
      <c r="FA25" s="66"/>
      <c r="FB25" s="77"/>
      <c r="FC25" s="66"/>
      <c r="FD25" s="77"/>
      <c r="FE25" s="66"/>
      <c r="FF25" s="66"/>
      <c r="FG25" s="77" t="str">
        <f t="shared" si="10"/>
        <v/>
      </c>
      <c r="FH25" s="66"/>
      <c r="FI25" s="77" t="str">
        <f>IFERROR(IF(B25&lt;&gt;"", IF(ISNUMBER(SEARCH("s", LOWER(INDEX(Paste_Here!M$2:M$610, MATCH(B25, Paste_Here!A$2:A$610, 0))))), "Yes", IF(INDEX(Paste_Here!M$2:M$610, MATCH(B25, Paste_Here!A$2:A$610, 0))&lt;&gt;"", "No", "")), ""), "")</f>
        <v/>
      </c>
      <c r="FJ25" s="66"/>
      <c r="FK25" s="77" t="str">
        <f>IFERROR(IF(B25&lt;&gt;"", IF(ISNUMBER(SEARCH("yes", LOWER(INDEX(Paste_Here!F$2:F$610, MATCH(B25, Paste_Here!A$2:A$610, 0))))), "Yes", IF(ISNUMBER(SEARCH("no", LOWER(INDEX(Paste_Here!F$2:F$610, MATCH(B25, Paste_Here!A$2:A$610, 0))))), "No", "")), ""), "")</f>
        <v/>
      </c>
      <c r="FL25" s="66"/>
      <c r="FM25" s="77" t="str">
        <f>IFERROR(IF(B25&lt;&gt;"", IF(ISNUMBER(SEARCH("english language learner", LOWER(INDEX(Paste_Here!C$2:C$610, MATCH(B25, Paste_Here!A$2:A$610, 0))))), "Yes", ""), ""), "")</f>
        <v/>
      </c>
      <c r="FN25" s="66"/>
      <c r="FO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FP25" s="66"/>
      <c r="FQ25" s="77" t="str">
        <f>IFERROR(IF(B25&lt;&gt;"", IF(ISNUMBER(SEARCH("yes", LOWER(INDEX(Paste_Here!L$2:L$610, MATCH(B25, Paste_Here!A$2:A$610, 0))))), "Yes", IF(ISNUMBER(SEARCH("no", LOWER(INDEX(Paste_Here!L$2:L$610, MATCH(B25, Paste_Here!A$2:A$610, 0))))), "No", "")), ""), "")</f>
        <v/>
      </c>
      <c r="FR25" s="66"/>
      <c r="FS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FT25" s="66"/>
      <c r="FU25" s="77"/>
      <c r="FV25" s="66"/>
      <c r="FW25" s="77" t="str">
        <f>IFERROR(IF(B25&lt;&gt;"", IF(AND(INDEX(Paste_Here!D$2:D$610, MATCH(B25, Paste_Here!A$2:A$610, 0))&lt;&gt;"", ISNUMBER(VALUE(INDEX(Paste_Here!D$2:D$610, MATCH(B25, Paste_Here!A$2:A$610, 0))))), INDEX(Paste_Here!D$2:D$610, MATCH(B25, Paste_Here!A$2:A$610, 0)), ""), ""), "")</f>
        <v/>
      </c>
      <c r="FX25" s="66"/>
      <c r="FY25" s="77" t="str">
        <f>IFERROR(IF(B25&lt;&gt;"", IF(AND(INDEX(Paste_Here!G$2:G$610, MATCH(B25, Paste_Here!A$2:A$610, 0))&lt;&gt;"", ISNUMBER(VALUE(INDEX(Paste_Here!G$2:G$610, MATCH(B25, Paste_Here!A$2:A$610, 0))))), INDEX(Paste_Here!G$2:G$610, MATCH(B25, Paste_Here!A$2:A$610, 0)), ""), ""), "")</f>
        <v/>
      </c>
      <c r="FZ25" s="66"/>
      <c r="GA25" s="95"/>
      <c r="GB25" s="66"/>
      <c r="GC25" s="66"/>
      <c r="GE25" s="66"/>
      <c r="GG25" s="66"/>
      <c r="GI25" s="66"/>
      <c r="GK25" s="66"/>
      <c r="GM25" s="66"/>
      <c r="GO25" s="66"/>
      <c r="GQ25" s="66"/>
      <c r="GS25" s="66"/>
      <c r="GU25" s="66"/>
      <c r="GW25" s="66"/>
      <c r="GY25" s="66"/>
      <c r="GZ25" s="66"/>
      <c r="HB25" s="66"/>
      <c r="HD25" s="66"/>
      <c r="HF25" s="66"/>
      <c r="HH25" s="66"/>
      <c r="HJ25" s="66"/>
      <c r="HL25" s="66"/>
      <c r="HN25" s="66"/>
      <c r="HP25" s="66"/>
      <c r="HR25" s="66"/>
      <c r="HT25" s="66"/>
      <c r="HV25" s="66"/>
      <c r="HW25" s="66"/>
      <c r="HY25" s="66"/>
      <c r="IA25" s="66"/>
      <c r="IC25" s="66"/>
      <c r="IE25" s="66"/>
      <c r="IG25" s="66"/>
      <c r="II25" s="66"/>
      <c r="IK25" s="66"/>
      <c r="IM25" s="66"/>
      <c r="IO25" s="66"/>
      <c r="IQ25" s="66"/>
      <c r="IS25" s="66"/>
      <c r="IT25" s="66"/>
      <c r="IV25" s="66"/>
      <c r="IX25" s="66"/>
      <c r="IZ25" s="66"/>
      <c r="JB25" s="66"/>
      <c r="JD25" s="66"/>
      <c r="JF25" s="66"/>
      <c r="JH25" s="66"/>
      <c r="JJ25" s="66"/>
      <c r="JL25" s="66"/>
      <c r="JN25" s="66"/>
      <c r="JP25" s="66"/>
      <c r="JS25" s="1" t="str" cm="1">
        <f t="array" ref="JS25">IFERROR(INDEX(Paste_Here!$B$2:$B$610, MATCH(0, COUNTIF(JS$4:JS24, Paste_Here!$B$2:$B$610) + IF(Paste_Here!$B$2:$B$610="", 1, 0), 0)), "")</f>
        <v/>
      </c>
      <c r="JT25" s="1" t="str">
        <f>IF(JS25&lt;&gt;"", INDEX(Paste_Here!$A$2:$A$610, MATCH(JS25, Paste_Here!$B$2:$B$610, 0)), "")</f>
        <v/>
      </c>
      <c r="JU25" s="1" t="str">
        <f t="shared" si="11"/>
        <v/>
      </c>
      <c r="JV25" s="1" t="str" cm="1">
        <f t="array" ref="JV25">IFERROR(INDEX($JU$5:$JU$610, MATCH(SMALL(IF($JU$5:$JU$610&lt;&gt;"", COUNTIF($JU$5:$JU$610, "&lt;"&amp;$JU$5:$JU$610)+1), ROW()-ROW($JV$5)+1), COUNTIF($JU$5:$JU$610, "&lt;"&amp;$JU$5:$JU$610)+1, 0)), "")</f>
        <v/>
      </c>
    </row>
    <row r="26" spans="1:282">
      <c r="A26" s="66"/>
      <c r="B26" s="77" t="str">
        <f t="shared" si="2"/>
        <v/>
      </c>
      <c r="C26" s="66"/>
      <c r="D26" s="77" t="str">
        <f>IFERROR(IF(B26&lt;&gt;"", IF(COUNTIF(INDEX(Paste_Here!AS$2:AS$610, MATCH(B26, Paste_Here!A$2:A$610, 0), 0), "yes") &gt; 0, "Yes", IF(COUNTIF(INDEX(Paste_Here!AS$2:AS$610, MATCH(B26, Paste_Here!A$2:A$610, 0), 0), "no") &gt; 0, "No", "")), ""), "")</f>
        <v/>
      </c>
      <c r="E26" s="66"/>
      <c r="F26" s="77" t="str">
        <f t="shared" si="3"/>
        <v/>
      </c>
      <c r="G26" s="66"/>
      <c r="H26" s="77" t="str">
        <f>IFERROR(IF(B26&lt;&gt;"", IF(COUNTIF(INDEX(Paste_Here!AO$2:AR$610, MATCH(B26, Paste_Here!A$2:A$610, 0), 0), "yes") &gt; 0, "Yes", IF(COUNTIF(INDEX(Paste_Here!AO$2:AR$610, MATCH(B26, Paste_Here!A$2:A$610, 0), 0), "no") &gt; 0, "No", "")), ""), "")</f>
        <v/>
      </c>
      <c r="I26" s="66"/>
      <c r="J26" s="77" t="str">
        <f t="shared" si="4"/>
        <v/>
      </c>
      <c r="K26" s="66"/>
      <c r="L26" s="77" t="str">
        <f>IFERROR(IF(B26&lt;&gt;"", IF(ISNUMBER(SEARCH("yes", LOWER(INDEX(Paste_Here!W$2:W$610, MATCH(B26, Paste_Here!A$2:A$610, 0))))), "Yes", IF(ISNUMBER(SEARCH("no", LOWER(INDEX(Paste_Here!W$2:W$610, MATCH(B26, Paste_Here!A$2:A$610, 0))))), "No", "")), ""), "")</f>
        <v/>
      </c>
      <c r="M26" s="66"/>
      <c r="N26" s="77"/>
      <c r="O26" s="66"/>
      <c r="P26" s="77" t="str">
        <f>IFERROR(IF(B26&lt;&gt;"", IF(ISNUMBER(SEARCH("yes", LOWER(INDEX(Paste_Here!V$2:V$610, MATCH(B26, Paste_Here!A$2:A$610, 0))))), "Yes", IF(ISNUMBER(SEARCH("no", LOWER(INDEX(Paste_Here!V$2:V$610, MATCH(B26, Paste_Here!A$2:A$610, 0))))), "No", "")), ""), "")</f>
        <v/>
      </c>
      <c r="Q26" s="66"/>
      <c r="R26" s="77"/>
      <c r="S26" s="66"/>
      <c r="T26" s="77"/>
      <c r="U26" s="66"/>
      <c r="V26" s="66"/>
      <c r="W26" s="77" t="str">
        <f t="shared" si="5"/>
        <v/>
      </c>
      <c r="X26" s="66"/>
      <c r="Y26" s="77" t="str">
        <f>IFERROR(IF(B26&lt;&gt;"", IF(ISNUMBER(SEARCH("Revealed-Potential (Primary Focus)", LOWER(INDEX(Paste_Here!X$2:X$610, MATCH(B26, Paste_Here!A$2:A$610, 0))))), "Rev-Potential: Prim", IF(ISNUMBER(SEARCH("Revealed-Potential (Secondary Focus)", LOWER(INDEX(Paste_Here!X$2:X$610, MATCH(B26, Paste_Here!A$2:A$610, 0))))), "Rev-Potential: Sec", IF(ISNUMBER(SEARCH("Monitoring", LOWER(INDEX(Paste_Here!X$2:X$610, MATCH(B26, Paste_Here!A$2:A$610, 0))))), "Monitoring", IF(ISNUMBER(SEARCH("At-Promise (Secondary Focus)", LOWER(INDEX(Paste_Here!X$2:X$610, MATCH(B26, Paste_Here!A$2:A$610, 0))))), "At-Promise: Sec", IF(ISNUMBER(SEARCH("At-Promise (Primary Focus)", LOWER(INDEX(Paste_Here!X$2:X$610, MATCH(B26, Paste_Here!A$2:A$610, 0))))), "At-Promise: Prim", ""))))), ""), "")</f>
        <v/>
      </c>
      <c r="Z26" s="66"/>
      <c r="AA26" s="77"/>
      <c r="AB26" s="66"/>
      <c r="AC26" s="77" t="str">
        <f>IFERROR(IF(B26&lt;&gt;"", IF(ISNUMBER(SEARCH("Revealed-Potential (Primary Focus)", LOWER(INDEX(Paste_Here!AB$2:AB$610, MATCH(B26, Paste_Here!A$2:A$610, 0))))), "Rev-Potential: Prim", IF(ISNUMBER(SEARCH("Revealed-Potential (Secondary Focus)", LOWER(INDEX(Paste_Here!AB$2:AB$610, MATCH(B26, Paste_Here!A$2:A$610, 0))))), "Rev-Potential: Sec", IF(ISNUMBER(SEARCH("Monitoring", LOWER(INDEX(Paste_Here!AB$2:AB$610, MATCH(B26, Paste_Here!A$2:A$610, 0))))), "Monitoring", IF(ISNUMBER(SEARCH("At-Promise (Secondary Focus)", LOWER(INDEX(Paste_Here!AB$2:AB$610, MATCH(B26, Paste_Here!A$2:A$610, 0))))), "At-Promise: Sec", IF(ISNUMBER(SEARCH("At-Promise (Primary Focus)", LOWER(INDEX(Paste_Here!AB$2:AB$610, MATCH(B26, Paste_Here!A$2:A$610, 0))))), "At-Promise: Prim", ""))))), ""), "")</f>
        <v/>
      </c>
      <c r="AD26" s="66"/>
      <c r="AE26" s="77"/>
      <c r="AF26" s="66"/>
      <c r="AG26" s="77"/>
      <c r="AH26" s="66"/>
      <c r="AI26" s="77"/>
      <c r="AJ26" s="66"/>
      <c r="AK26" s="77"/>
      <c r="AL26" s="66"/>
      <c r="AM26" s="77"/>
      <c r="AN26" s="66"/>
      <c r="AO26" s="77"/>
      <c r="AP26" s="66"/>
      <c r="AQ26" s="77"/>
      <c r="AR26" s="66"/>
      <c r="AS26" s="77"/>
      <c r="AT26" s="66"/>
      <c r="AU26" s="66"/>
      <c r="AV26" s="77" t="str">
        <f t="shared" si="6"/>
        <v/>
      </c>
      <c r="AW26" s="66"/>
      <c r="AX26" s="77" t="str">
        <f>IFERROR(IF(B26&lt;&gt;"", IF(AND(INDEX(Paste_Here!AC$2:AC$610, MATCH(B26, Paste_Here!A$2:A$610, 0))&lt;&gt;"", ISNUMBER(VALUE(INDEX(Paste_Here!AC$2:AC$610, MATCH(B26, Paste_Here!A$2:A$610, 0))))), INDEX(Paste_Here!AC$2:AC$610, MATCH(B26, Paste_Here!A$2:A$610, 0)), ""), ""), "")</f>
        <v/>
      </c>
      <c r="AY26" s="66"/>
      <c r="AZ26" s="77" t="str">
        <f>IFERROR(IF(B26&lt;&gt;"", IF(AND(INDEX(Paste_Here!AD$2:AD$610, MATCH(B26, Paste_Here!A$2:A$610, 0))&lt;&gt;"", ISNUMBER(VALUE(INDEX(Paste_Here!AD$2:AD$610, MATCH(B26, Paste_Here!A$2:A$610, 0))))), TEXT(ROUND(VALUE(INDEX(Paste_Here!AD$2:AD$610, MATCH(B26, Paste_Here!A$2:A$610, 0))), 2), "0.00"), ""), ""), "")</f>
        <v/>
      </c>
      <c r="BA26" s="66"/>
      <c r="BB26" s="77" t="str">
        <f>IFERROR(IF(B26&lt;&gt;"", IF(LOWER(INDEX(Paste_Here!AE$2:AE$610, MATCH(B26, Paste_Here!A$2:A$610, 0)))="approaching expectations", "Approaching", IF(LOWER(INDEX(Paste_Here!AE$2:AE$610, MATCH(B26, Paste_Here!A$2:A$610, 0)))="met expectations", "Met", IF(LOWER(INDEX(Paste_Here!AE$2:AE$610, MATCH(B26, Paste_Here!A$2:A$610, 0)))="exceeded expectations", "Exceeded", IF(LOWER(INDEX(Paste_Here!AE$2:AE$610, MATCH(B26, Paste_Here!A$2:A$610, 0)))="below expectations", "Below", "")))), ""), "")</f>
        <v/>
      </c>
      <c r="BC26" s="66"/>
      <c r="BD26" s="77" t="str">
        <f>IFERROR(IF(B26&lt;&gt;"", IF(AND(INDEX(Paste_Here!T$2:T$610, MATCH(B26, Paste_Here!A$2:A$610, 0))&lt;&gt;"", ISNUMBER(VALUE(INDEX(Paste_Here!T$2:T$610, MATCH(B26, Paste_Here!A$2:A$610, 0))))), INDEX(Paste_Here!T$2:T$610, MATCH(B26, Paste_Here!A$2:A$610, 0)), ""), ""), "")</f>
        <v/>
      </c>
      <c r="BE26" s="66"/>
      <c r="BF26" s="77"/>
      <c r="BG26" s="66"/>
      <c r="BH26" s="77"/>
      <c r="BI26" s="66"/>
      <c r="BJ26" s="77"/>
      <c r="BK26" s="66"/>
      <c r="BL26" s="77" t="str">
        <f>IFERROR(IF(B26&lt;&gt;"", IF(AND(INDEX(Paste_Here!N$2:N$610, MATCH(B26, Paste_Here!A$2:A$610, 0))&lt;&gt;"", ISNUMBER(VALUE(INDEX(Paste_Here!N$2:N$610, MATCH(B26, Paste_Here!A$2:A$610, 0))))), INDEX(Paste_Here!N$2:N$610, MATCH(B26, Paste_Here!A$2:A$610, 0)), ""), ""), "")</f>
        <v/>
      </c>
      <c r="BM26" s="66"/>
      <c r="BN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BO26" s="66"/>
      <c r="BP26" s="77" t="str" cm="1">
        <f t="array" aca="1" ref="BP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BQ26" s="66"/>
      <c r="BR26" s="66"/>
      <c r="BS26" s="77"/>
      <c r="BT26" s="66"/>
      <c r="BU26" s="77"/>
      <c r="BV26" s="66"/>
      <c r="BW26" s="77"/>
      <c r="BX26" s="66"/>
      <c r="BY26" s="77"/>
      <c r="BZ26" s="66"/>
      <c r="CA26" s="77"/>
      <c r="CB26" s="66"/>
      <c r="CC26" s="77"/>
      <c r="CD26" s="66"/>
      <c r="CE26" s="77"/>
      <c r="CF26" s="66"/>
      <c r="CG26" s="77"/>
      <c r="CH26" s="66"/>
      <c r="CI26" s="77"/>
      <c r="CJ26" s="66"/>
      <c r="CK26" s="77"/>
      <c r="CL26" s="66"/>
      <c r="CM26" s="77"/>
      <c r="CN26" s="66"/>
      <c r="CO26" s="66"/>
      <c r="CP26" s="77" t="str">
        <f t="shared" si="7"/>
        <v/>
      </c>
      <c r="CQ26" s="66"/>
      <c r="CR26" s="77" t="str">
        <f>IFERROR(IF(B26&lt;&gt;"", IF(AND(INDEX(Paste_Here!Y$2:Y$610, MATCH(B26, Paste_Here!A$2:A$610, 0))&lt;&gt;"", ISNUMBER(VALUE(INDEX(Paste_Here!Y$2:Y$610, MATCH(B26, Paste_Here!A$2:A$610, 0))))), INDEX(Paste_Here!Y$2:Y$610, MATCH(B26, Paste_Here!A$2:A$610, 0)), ""), ""), "")</f>
        <v/>
      </c>
      <c r="CS26" s="66"/>
      <c r="CT26" s="77" t="str">
        <f>IFERROR(IF(B26&lt;&gt;"", IF(AND(INDEX(Paste_Here!AA$2:AA$610, MATCH(B26, Paste_Here!A$2:A$610, 0))&lt;&gt;"", ISNUMBER(--INDEX(Paste_Here!AA$2:AA$610, MATCH(B26, Paste_Here!A$2:A$610, 0)))), TEXT(ROUND(--INDEX(Paste_Here!AA$2:AA$610, MATCH(B26, Paste_Here!A$2:A$610, 0)), 2), "0.00"), ""), ""), "")</f>
        <v/>
      </c>
      <c r="CU26" s="66"/>
      <c r="CV26" s="77" t="str">
        <f>IFERROR(IF(B26&lt;&gt;"", IF(LOWER(INDEX(Paste_Here!Z$2:Z$610, MATCH(B26, Paste_Here!A$2:A$610, 0)))="approaching expectations", "Approaching", IF(LOWER(INDEX(Paste_Here!Z$2:Z$610, MATCH(B26, Paste_Here!A$2:A$610, 0)))="met expectations", "Met", IF(LOWER(INDEX(Paste_Here!Z$2:Z$610, MATCH(B26, Paste_Here!A$2:A$610, 0)))="exceeded expectations", "Exceeded", IF(LOWER(INDEX(Paste_Here!Z$2:Z$610, MATCH(B26, Paste_Here!A$2:A$610, 0)))="below expectations", "Below", "")))), ""), "")</f>
        <v/>
      </c>
      <c r="CW26" s="66"/>
      <c r="CX26" s="77"/>
      <c r="CY26" s="66"/>
      <c r="CZ26" s="77" t="str">
        <f>IFERROR(IF(B26&lt;&gt;"", IF(AND(INDEX(Paste_Here!AL$2:AL$610, MATCH(B26, Paste_Here!A$2:A$610, 0))&lt;&gt;"", ISNUMBER(VALUE(INDEX(Paste_Here!AL$2:AL$610, MATCH(B26, Paste_Here!A$2:A$610, 0))))), INDEX(Paste_Here!AL$2:AL$610, MATCH(B26, Paste_Here!A$2:A$610, 0)), ""), ""), "")</f>
        <v/>
      </c>
      <c r="DA26" s="66"/>
      <c r="DB26" s="77" t="str">
        <f>IFERROR(IF(B26&lt;&gt;"", IF(ISNUMBER(SEARCH("highrisk", LOWER(INDEX(Paste_Here!AM$2:AM$610, MATCH(B26, Paste_Here!A$2:A$610, 0))))), "High Risk", IF(ISNUMBER(SEARCH("lowrisk", LOWER(INDEX(Paste_Here!AM$2:AM$610, MATCH(B26, Paste_Here!A$2:A$610, 0))))), "Low Risk", IF(ISNUMBER(SEARCH("somerisk", LOWER(INDEX(Paste_Here!AM$2:AM$610, MATCH(B26, Paste_Here!A$2:A$610, 0))))), "Some Risk", ""))), ""), "")</f>
        <v/>
      </c>
      <c r="DC26" s="66"/>
      <c r="DD26" s="77" t="str">
        <f>IFERROR(IF(B26&lt;&gt;"", IF(AND(INDEX(Paste_Here!AN$2:AN$610, MATCH(B26, Paste_Here!A$2:A$610, 0))&lt;&gt;"", ISNUMBER(VALUE(INDEX(Paste_Here!AN$2:AN$610, MATCH(B26, Paste_Here!A$2:A$610, 0))))), INDEX(Paste_Here!AN$2:AN$610, MATCH(B26, Paste_Here!A$2:A$610, 0)), ""), ""), "")</f>
        <v/>
      </c>
      <c r="DE26" s="66"/>
      <c r="DF26" s="77" t="str">
        <f>IFERROR(IF(B26&lt;&gt;"", IF(AND(INDEX(Paste_Here!Q$2:Q$610, MATCH(B26, Paste_Here!A$2:A$610, 0))&lt;&gt;"", ISNUMBER(VALUE(INDEX(Paste_Here!Q$2:Q$610, MATCH(B26, Paste_Here!A$2:A$610, 0))))), INDEX(Paste_Here!Q$2:Q$610, MATCH(B26, Paste_Here!A$2:A$610, 0)), ""), ""), "")</f>
        <v/>
      </c>
      <c r="DG26" s="66"/>
      <c r="DH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DI26" s="66"/>
      <c r="DJ26" s="77" t="str" cm="1">
        <f t="array" aca="1" ref="DJ26" ca="1">IFERROR(VALUE(IF(ISNUMBER(SEARCH("EM", INDEX(Paste_Here!S$2:S$500, MATCH(B26, Paste_Here!A$2:A$500, 0)))), "-" &amp; _xlfn.TEXTJOIN("", TRUE, IF(ISNUMBER(--MID(INDEX(Paste_Here!S$2:S$500, MATCH(B26, Paste_Here!A$2:A$500, 0)), ROW(INDIRECT("1:"&amp;LEN(INDEX(Paste_Here!S$2:S$500, MATCH(B26, Paste_Here!A$2:A$500, 0))))), 1)), MID(INDEX(Paste_Here!S$2:S$500, MATCH(B26, Paste_Here!A$2:A$500, 0)), ROW(INDIRECT("1:"&amp;LEN(INDEX(Paste_Here!S$2:S$500, MATCH(B26, Paste_Here!A$2:A$500, 0))))), 1), "")), _xlfn.TEXTJOIN("", TRUE, IF(ISNUMBER(--MID(INDEX(Paste_Here!S$2:S$500, MATCH(B26, Paste_Here!A$2:A$500, 0)), ROW(INDIRECT("1:"&amp;LEN(INDEX(Paste_Here!S$2:S$500, MATCH(B26, Paste_Here!A$2:A$500, 0))))), 1)), MID(INDEX(Paste_Here!S$2:S$500, MATCH(B26, Paste_Here!A$2:A$500, 0)), ROW(INDIRECT("1:"&amp;LEN(INDEX(Paste_Here!S$2:S$500, MATCH(B26, Paste_Here!A$2:A$500, 0))))), 1), "")))), "")</f>
        <v/>
      </c>
      <c r="DK26" s="66"/>
      <c r="DL26" s="66"/>
      <c r="DM26" s="77" t="str">
        <f t="shared" si="8"/>
        <v/>
      </c>
      <c r="DN26" s="66"/>
      <c r="DO26" s="77" t="str">
        <f>IFERROR(IF(B26&lt;&gt;"", IF(AND(INDEX(Paste_Here!AF$2:AF$610, MATCH(B26, Paste_Here!A$2:A$610, 0))&lt;&gt;"", ISNUMBER(VALUE(INDEX(Paste_Here!AF$2:AF$610, MATCH(B26, Paste_Here!A$2:A$610, 0))))), INDEX(Paste_Here!AF$2:AF$610, MATCH(B26, Paste_Here!A$2:A$610, 0)), ""), ""), "")</f>
        <v/>
      </c>
      <c r="DP26" s="66"/>
      <c r="DQ26" s="77" t="str">
        <f>IFERROR(IF(B26&lt;&gt;"", IF(AND(INDEX(Paste_Here!AG$2:AG$610, MATCH(B26, Paste_Here!A$2:A$610, 0))&lt;&gt;"", ISNUMBER(--INDEX(Paste_Here!AG$2:AG$610, MATCH(B26, Paste_Here!A$2:A$610, 0)))), TEXT(ROUND(--INDEX(Paste_Here!AG$2:AG$610, MATCH(B26, Paste_Here!A$2:A$610, 0)), 2), "0.00"), ""), ""), "")</f>
        <v/>
      </c>
      <c r="DR26" s="66"/>
      <c r="DS26" s="77" t="str">
        <f>IFERROR(IF(B26&lt;&gt;"", IF(LOWER(INDEX(Paste_Here!AH$2:AH$610, MATCH(B26, Paste_Here!A$2:A$610, 0)))="approaching expectations", "Approaching", IF(LOWER(INDEX(Paste_Here!AH$2:AH$610, MATCH(B26, Paste_Here!A$2:A$610, 0)))="met expectations", "Met", IF(LOWER(INDEX(Paste_Here!AH$2:AH$610, MATCH(B26, Paste_Here!A$2:A$610, 0)))="exceeded expectations", "Exceeded", IF(LOWER(INDEX(Paste_Here!AH$2:AH$610, MATCH(B26, Paste_Here!A$2:A$610, 0)))="below expectations", "Below", "")))), ""), "")</f>
        <v/>
      </c>
      <c r="DT26" s="66"/>
      <c r="DU26" s="77" t="str">
        <f>IFERROR(IF(B26&lt;&gt;"", IF(AND(INDEX(Paste_Here!U$2:U$610, MATCH(B26, Paste_Here!A$2:A$610, 0))&lt;&gt;"", ISNUMBER(VALUE(INDEX(Paste_Here!U$2:U$610, MATCH(B26, Paste_Here!A$2:A$610, 0))))), INDEX(Paste_Here!U$2:U$610, MATCH(B26, Paste_Here!A$2:A$610, 0)), ""), ""), "")</f>
        <v/>
      </c>
      <c r="DV26" s="66"/>
      <c r="DW26" s="77"/>
      <c r="DX26" s="66"/>
      <c r="DY26" s="77" t="str">
        <f>IFERROR(IF(B26&lt;&gt;"", IF(AND(INDEX(Paste_Here!AI$2:AI$610, MATCH(B26, Paste_Here!A$2:A$610, 0))&lt;&gt;"", ISNUMBER(VALUE(INDEX(Paste_Here!AI$2:AI$610, MATCH(B26, Paste_Here!A$2:A$610, 0))))), INDEX(Paste_Here!AI$2:AI$610, MATCH(B26, Paste_Here!A$2:A$610, 0)), ""), ""), "")</f>
        <v/>
      </c>
      <c r="DZ26" s="66"/>
      <c r="EA26" s="77" t="str">
        <f>IFERROR(IF(B26&lt;&gt;"", IF(AND(INDEX(Paste_Here!AJ$2:AJ$610, MATCH(B26, Paste_Here!A$2:A$610, 0))&lt;&gt;"", ISNUMBER(--INDEX(Paste_Here!AJ$2:AJ$610, MATCH(B26, Paste_Here!A$2:A$610, 0)))), TEXT(ROUND(--INDEX(Paste_Here!AJ$2:AJ$610, MATCH(B26, Paste_Here!A$2:A$610, 0)), 2), "0.00"), ""), ""), "")</f>
        <v/>
      </c>
      <c r="EB26" s="66"/>
      <c r="EC26" s="77" t="str">
        <f>IFERROR(IF(B26&lt;&gt;"", IF(LOWER(INDEX(Paste_Here!AK$2:AK$610, MATCH(B26, Paste_Here!A$2:A$610, 0)))="approaching expectations", "Approaching", IF(LOWER(INDEX(Paste_Here!AK$2:AK$610, MATCH(B26, Paste_Here!A$2:A$610, 0)))="met expectations", "Met", IF(LOWER(INDEX(Paste_Here!AK$2:AK$610, MATCH(B26, Paste_Here!A$2:A$610, 0)))="exceeded expectations", "Exceeded", IF(LOWER(INDEX(Paste_Here!AK$2:AK$610, MATCH(B26, Paste_Here!A$2:A$610, 0)))="below expectations", "Below", "")))), ""), "")</f>
        <v/>
      </c>
      <c r="ED26" s="66"/>
      <c r="EE26" s="77"/>
      <c r="EF26" s="66"/>
      <c r="EG26" s="77"/>
      <c r="EH26" s="66"/>
      <c r="EI26" s="66"/>
      <c r="EJ26" s="77" t="str">
        <f t="shared" si="9"/>
        <v/>
      </c>
      <c r="EK26" s="66"/>
      <c r="EL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EM26" s="66"/>
      <c r="EN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EO26" s="66"/>
      <c r="EP26" s="77"/>
      <c r="EQ26" s="66"/>
      <c r="ER26" s="77" t="str">
        <f>IFERROR(IF(B26&lt;&gt;"", IF(AND(INDEX(Paste_Here!AT$2:AT$610, MATCH(B26, Paste_Here!A$2:A$610, 0))&lt;&gt;"", ISNUMBER(VALUE(INDEX(Paste_Here!AT$2:AT$610, MATCH(B26, Paste_Here!A$2:A$610, 0))))), INDEX(Paste_Here!AT$2:AT$610, MATCH(B26, Paste_Here!A$2:A$610, 0)), ""), ""), "")</f>
        <v/>
      </c>
      <c r="ES26" s="66"/>
      <c r="ET26" s="77" t="str">
        <f>IFERROR(IF(B26&lt;&gt;"", IF(AND(INDEX(Paste_Here!AV$2:AV$610, MATCH(B26, Paste_Here!A$2:A$610, 0))&lt;&gt;"", ISNUMBER(VALUE(INDEX(Paste_Here!AV$2:AV$610, MATCH(B26, Paste_Here!A$2:A$610, 0))))), INDEX(Paste_Here!AV$2:AV$610, MATCH(B26, Paste_Here!A$2:A$610, 0)), ""), ""), "")</f>
        <v/>
      </c>
      <c r="EU26" s="66"/>
      <c r="EV26" s="77"/>
      <c r="EW26" s="66"/>
      <c r="EX26" s="77" t="str">
        <f>IFERROR(IF(B26&lt;&gt;"", IF(AND(INDEX(Paste_Here!AU$2:AU$610, MATCH(B26, Paste_Here!A$2:A$610, 0))&lt;&gt;"", ISNUMBER(VALUE(INDEX(Paste_Here!AU$2:AU$610, MATCH(B26, Paste_Here!A$2:A$610, 0))))), INDEX(Paste_Here!AU$2:AU$610, MATCH(B26, Paste_Here!A$2:A$610, 0)), ""), ""), "")</f>
        <v/>
      </c>
      <c r="EY26" s="66"/>
      <c r="EZ26" s="77" t="str">
        <f>IFERROR(IF(B26&lt;&gt;"", IF(AND(INDEX(Paste_Here!AW$2:AW$610, MATCH(B26, Paste_Here!A$2:A$610, 0))&lt;&gt;"", ISNUMBER(VALUE(INDEX(Paste_Here!AW$2:AW$610, MATCH(B26, Paste_Here!A$2:A$610, 0))))), INDEX(Paste_Here!AW$2:AW$610, MATCH(B26, Paste_Here!A$2:A$610, 0)), ""), ""), "")</f>
        <v/>
      </c>
      <c r="FA26" s="66"/>
      <c r="FB26" s="77"/>
      <c r="FC26" s="66"/>
      <c r="FD26" s="77"/>
      <c r="FE26" s="66"/>
      <c r="FF26" s="66"/>
      <c r="FG26" s="77" t="str">
        <f t="shared" si="10"/>
        <v/>
      </c>
      <c r="FH26" s="66"/>
      <c r="FI26" s="77" t="str">
        <f>IFERROR(IF(B26&lt;&gt;"", IF(ISNUMBER(SEARCH("s", LOWER(INDEX(Paste_Here!M$2:M$610, MATCH(B26, Paste_Here!A$2:A$610, 0))))), "Yes", IF(INDEX(Paste_Here!M$2:M$610, MATCH(B26, Paste_Here!A$2:A$610, 0))&lt;&gt;"", "No", "")), ""), "")</f>
        <v/>
      </c>
      <c r="FJ26" s="66"/>
      <c r="FK26" s="77" t="str">
        <f>IFERROR(IF(B26&lt;&gt;"", IF(ISNUMBER(SEARCH("yes", LOWER(INDEX(Paste_Here!F$2:F$610, MATCH(B26, Paste_Here!A$2:A$610, 0))))), "Yes", IF(ISNUMBER(SEARCH("no", LOWER(INDEX(Paste_Here!F$2:F$610, MATCH(B26, Paste_Here!A$2:A$610, 0))))), "No", "")), ""), "")</f>
        <v/>
      </c>
      <c r="FL26" s="66"/>
      <c r="FM26" s="77" t="str">
        <f>IFERROR(IF(B26&lt;&gt;"", IF(ISNUMBER(SEARCH("english language learner", LOWER(INDEX(Paste_Here!C$2:C$610, MATCH(B26, Paste_Here!A$2:A$610, 0))))), "Yes", ""), ""), "")</f>
        <v/>
      </c>
      <c r="FN26" s="66"/>
      <c r="FO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FP26" s="66"/>
      <c r="FQ26" s="77" t="str">
        <f>IFERROR(IF(B26&lt;&gt;"", IF(ISNUMBER(SEARCH("yes", LOWER(INDEX(Paste_Here!L$2:L$610, MATCH(B26, Paste_Here!A$2:A$610, 0))))), "Yes", IF(ISNUMBER(SEARCH("no", LOWER(INDEX(Paste_Here!L$2:L$610, MATCH(B26, Paste_Here!A$2:A$610, 0))))), "No", "")), ""), "")</f>
        <v/>
      </c>
      <c r="FR26" s="66"/>
      <c r="FS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FT26" s="66"/>
      <c r="FU26" s="77"/>
      <c r="FV26" s="66"/>
      <c r="FW26" s="77" t="str">
        <f>IFERROR(IF(B26&lt;&gt;"", IF(AND(INDEX(Paste_Here!D$2:D$610, MATCH(B26, Paste_Here!A$2:A$610, 0))&lt;&gt;"", ISNUMBER(VALUE(INDEX(Paste_Here!D$2:D$610, MATCH(B26, Paste_Here!A$2:A$610, 0))))), INDEX(Paste_Here!D$2:D$610, MATCH(B26, Paste_Here!A$2:A$610, 0)), ""), ""), "")</f>
        <v/>
      </c>
      <c r="FX26" s="66"/>
      <c r="FY26" s="77" t="str">
        <f>IFERROR(IF(B26&lt;&gt;"", IF(AND(INDEX(Paste_Here!G$2:G$610, MATCH(B26, Paste_Here!A$2:A$610, 0))&lt;&gt;"", ISNUMBER(VALUE(INDEX(Paste_Here!G$2:G$610, MATCH(B26, Paste_Here!A$2:A$610, 0))))), INDEX(Paste_Here!G$2:G$610, MATCH(B26, Paste_Here!A$2:A$610, 0)), ""), ""), "")</f>
        <v/>
      </c>
      <c r="FZ26" s="66"/>
      <c r="GA26" s="95"/>
      <c r="GB26" s="66"/>
      <c r="GC26" s="66"/>
      <c r="GE26" s="66"/>
      <c r="GG26" s="66"/>
      <c r="GI26" s="66"/>
      <c r="GK26" s="66"/>
      <c r="GM26" s="66"/>
      <c r="GO26" s="66"/>
      <c r="GQ26" s="66"/>
      <c r="GS26" s="66"/>
      <c r="GU26" s="66"/>
      <c r="GW26" s="66"/>
      <c r="GY26" s="66"/>
      <c r="GZ26" s="66"/>
      <c r="HB26" s="66"/>
      <c r="HD26" s="66"/>
      <c r="HF26" s="66"/>
      <c r="HH26" s="66"/>
      <c r="HJ26" s="66"/>
      <c r="HL26" s="66"/>
      <c r="HN26" s="66"/>
      <c r="HP26" s="66"/>
      <c r="HR26" s="66"/>
      <c r="HT26" s="66"/>
      <c r="HV26" s="66"/>
      <c r="HW26" s="66"/>
      <c r="HY26" s="66"/>
      <c r="IA26" s="66"/>
      <c r="IC26" s="66"/>
      <c r="IE26" s="66"/>
      <c r="IG26" s="66"/>
      <c r="II26" s="66"/>
      <c r="IK26" s="66"/>
      <c r="IM26" s="66"/>
      <c r="IO26" s="66"/>
      <c r="IQ26" s="66"/>
      <c r="IS26" s="66"/>
      <c r="IT26" s="66"/>
      <c r="IV26" s="66"/>
      <c r="IX26" s="66"/>
      <c r="IZ26" s="66"/>
      <c r="JB26" s="66"/>
      <c r="JD26" s="66"/>
      <c r="JF26" s="66"/>
      <c r="JH26" s="66"/>
      <c r="JJ26" s="66"/>
      <c r="JL26" s="66"/>
      <c r="JN26" s="66"/>
      <c r="JP26" s="66"/>
      <c r="JS26" s="1" t="str" cm="1">
        <f t="array" ref="JS26">IFERROR(INDEX(Paste_Here!$B$2:$B$610, MATCH(0, COUNTIF(JS$4:JS25, Paste_Here!$B$2:$B$610) + IF(Paste_Here!$B$2:$B$610="", 1, 0), 0)), "")</f>
        <v/>
      </c>
      <c r="JT26" s="1" t="str">
        <f>IF(JS26&lt;&gt;"", INDEX(Paste_Here!$A$2:$A$610, MATCH(JS26, Paste_Here!$B$2:$B$610, 0)), "")</f>
        <v/>
      </c>
      <c r="JU26" s="1" t="str">
        <f t="shared" si="11"/>
        <v/>
      </c>
      <c r="JV26" s="1" t="str" cm="1">
        <f t="array" ref="JV26">IFERROR(INDEX($JU$5:$JU$610, MATCH(SMALL(IF($JU$5:$JU$610&lt;&gt;"", COUNTIF($JU$5:$JU$610, "&lt;"&amp;$JU$5:$JU$610)+1), ROW()-ROW($JV$5)+1), COUNTIF($JU$5:$JU$610, "&lt;"&amp;$JU$5:$JU$610)+1, 0)), "")</f>
        <v/>
      </c>
    </row>
    <row r="27" spans="1:282">
      <c r="A27" s="66"/>
      <c r="B27" s="77" t="str">
        <f t="shared" si="2"/>
        <v/>
      </c>
      <c r="C27" s="66"/>
      <c r="D27" s="77" t="str">
        <f>IFERROR(IF(B27&lt;&gt;"", IF(COUNTIF(INDEX(Paste_Here!AS$2:AS$610, MATCH(B27, Paste_Here!A$2:A$610, 0), 0), "yes") &gt; 0, "Yes", IF(COUNTIF(INDEX(Paste_Here!AS$2:AS$610, MATCH(B27, Paste_Here!A$2:A$610, 0), 0), "no") &gt; 0, "No", "")), ""), "")</f>
        <v/>
      </c>
      <c r="E27" s="66"/>
      <c r="F27" s="77" t="str">
        <f t="shared" si="3"/>
        <v/>
      </c>
      <c r="G27" s="66"/>
      <c r="H27" s="77" t="str">
        <f>IFERROR(IF(B27&lt;&gt;"", IF(COUNTIF(INDEX(Paste_Here!AO$2:AR$610, MATCH(B27, Paste_Here!A$2:A$610, 0), 0), "yes") &gt; 0, "Yes", IF(COUNTIF(INDEX(Paste_Here!AO$2:AR$610, MATCH(B27, Paste_Here!A$2:A$610, 0), 0), "no") &gt; 0, "No", "")), ""), "")</f>
        <v/>
      </c>
      <c r="I27" s="66"/>
      <c r="J27" s="77" t="str">
        <f t="shared" si="4"/>
        <v/>
      </c>
      <c r="K27" s="66"/>
      <c r="L27" s="77" t="str">
        <f>IFERROR(IF(B27&lt;&gt;"", IF(ISNUMBER(SEARCH("yes", LOWER(INDEX(Paste_Here!W$2:W$610, MATCH(B27, Paste_Here!A$2:A$610, 0))))), "Yes", IF(ISNUMBER(SEARCH("no", LOWER(INDEX(Paste_Here!W$2:W$610, MATCH(B27, Paste_Here!A$2:A$610, 0))))), "No", "")), ""), "")</f>
        <v/>
      </c>
      <c r="M27" s="66"/>
      <c r="N27" s="77"/>
      <c r="O27" s="66"/>
      <c r="P27" s="77" t="str">
        <f>IFERROR(IF(B27&lt;&gt;"", IF(ISNUMBER(SEARCH("yes", LOWER(INDEX(Paste_Here!V$2:V$610, MATCH(B27, Paste_Here!A$2:A$610, 0))))), "Yes", IF(ISNUMBER(SEARCH("no", LOWER(INDEX(Paste_Here!V$2:V$610, MATCH(B27, Paste_Here!A$2:A$610, 0))))), "No", "")), ""), "")</f>
        <v/>
      </c>
      <c r="Q27" s="66"/>
      <c r="R27" s="77"/>
      <c r="S27" s="66"/>
      <c r="T27" s="77"/>
      <c r="U27" s="66"/>
      <c r="V27" s="66"/>
      <c r="W27" s="77" t="str">
        <f t="shared" si="5"/>
        <v/>
      </c>
      <c r="X27" s="66"/>
      <c r="Y27" s="77" t="str">
        <f>IFERROR(IF(B27&lt;&gt;"", IF(ISNUMBER(SEARCH("Revealed-Potential (Primary Focus)", LOWER(INDEX(Paste_Here!X$2:X$610, MATCH(B27, Paste_Here!A$2:A$610, 0))))), "Rev-Potential: Prim", IF(ISNUMBER(SEARCH("Revealed-Potential (Secondary Focus)", LOWER(INDEX(Paste_Here!X$2:X$610, MATCH(B27, Paste_Here!A$2:A$610, 0))))), "Rev-Potential: Sec", IF(ISNUMBER(SEARCH("Monitoring", LOWER(INDEX(Paste_Here!X$2:X$610, MATCH(B27, Paste_Here!A$2:A$610, 0))))), "Monitoring", IF(ISNUMBER(SEARCH("At-Promise (Secondary Focus)", LOWER(INDEX(Paste_Here!X$2:X$610, MATCH(B27, Paste_Here!A$2:A$610, 0))))), "At-Promise: Sec", IF(ISNUMBER(SEARCH("At-Promise (Primary Focus)", LOWER(INDEX(Paste_Here!X$2:X$610, MATCH(B27, Paste_Here!A$2:A$610, 0))))), "At-Promise: Prim", ""))))), ""), "")</f>
        <v/>
      </c>
      <c r="Z27" s="66"/>
      <c r="AA27" s="77"/>
      <c r="AB27" s="66"/>
      <c r="AC27" s="77" t="str">
        <f>IFERROR(IF(B27&lt;&gt;"", IF(ISNUMBER(SEARCH("Revealed-Potential (Primary Focus)", LOWER(INDEX(Paste_Here!AB$2:AB$610, MATCH(B27, Paste_Here!A$2:A$610, 0))))), "Rev-Potential: Prim", IF(ISNUMBER(SEARCH("Revealed-Potential (Secondary Focus)", LOWER(INDEX(Paste_Here!AB$2:AB$610, MATCH(B27, Paste_Here!A$2:A$610, 0))))), "Rev-Potential: Sec", IF(ISNUMBER(SEARCH("Monitoring", LOWER(INDEX(Paste_Here!AB$2:AB$610, MATCH(B27, Paste_Here!A$2:A$610, 0))))), "Monitoring", IF(ISNUMBER(SEARCH("At-Promise (Secondary Focus)", LOWER(INDEX(Paste_Here!AB$2:AB$610, MATCH(B27, Paste_Here!A$2:A$610, 0))))), "At-Promise: Sec", IF(ISNUMBER(SEARCH("At-Promise (Primary Focus)", LOWER(INDEX(Paste_Here!AB$2:AB$610, MATCH(B27, Paste_Here!A$2:A$610, 0))))), "At-Promise: Prim", ""))))), ""), "")</f>
        <v/>
      </c>
      <c r="AD27" s="66"/>
      <c r="AE27" s="77"/>
      <c r="AF27" s="66"/>
      <c r="AG27" s="77"/>
      <c r="AH27" s="66"/>
      <c r="AI27" s="77"/>
      <c r="AJ27" s="66"/>
      <c r="AK27" s="77"/>
      <c r="AL27" s="66"/>
      <c r="AM27" s="77"/>
      <c r="AN27" s="66"/>
      <c r="AO27" s="77"/>
      <c r="AP27" s="66"/>
      <c r="AQ27" s="77"/>
      <c r="AR27" s="66"/>
      <c r="AS27" s="77"/>
      <c r="AT27" s="66"/>
      <c r="AU27" s="66"/>
      <c r="AV27" s="77" t="str">
        <f t="shared" si="6"/>
        <v/>
      </c>
      <c r="AW27" s="66"/>
      <c r="AX27" s="77" t="str">
        <f>IFERROR(IF(B27&lt;&gt;"", IF(AND(INDEX(Paste_Here!AC$2:AC$610, MATCH(B27, Paste_Here!A$2:A$610, 0))&lt;&gt;"", ISNUMBER(VALUE(INDEX(Paste_Here!AC$2:AC$610, MATCH(B27, Paste_Here!A$2:A$610, 0))))), INDEX(Paste_Here!AC$2:AC$610, MATCH(B27, Paste_Here!A$2:A$610, 0)), ""), ""), "")</f>
        <v/>
      </c>
      <c r="AY27" s="66"/>
      <c r="AZ27" s="77" t="str">
        <f>IFERROR(IF(B27&lt;&gt;"", IF(AND(INDEX(Paste_Here!AD$2:AD$610, MATCH(B27, Paste_Here!A$2:A$610, 0))&lt;&gt;"", ISNUMBER(VALUE(INDEX(Paste_Here!AD$2:AD$610, MATCH(B27, Paste_Here!A$2:A$610, 0))))), TEXT(ROUND(VALUE(INDEX(Paste_Here!AD$2:AD$610, MATCH(B27, Paste_Here!A$2:A$610, 0))), 2), "0.00"), ""), ""), "")</f>
        <v/>
      </c>
      <c r="BA27" s="66"/>
      <c r="BB27" s="77" t="str">
        <f>IFERROR(IF(B27&lt;&gt;"", IF(LOWER(INDEX(Paste_Here!AE$2:AE$610, MATCH(B27, Paste_Here!A$2:A$610, 0)))="approaching expectations", "Approaching", IF(LOWER(INDEX(Paste_Here!AE$2:AE$610, MATCH(B27, Paste_Here!A$2:A$610, 0)))="met expectations", "Met", IF(LOWER(INDEX(Paste_Here!AE$2:AE$610, MATCH(B27, Paste_Here!A$2:A$610, 0)))="exceeded expectations", "Exceeded", IF(LOWER(INDEX(Paste_Here!AE$2:AE$610, MATCH(B27, Paste_Here!A$2:A$610, 0)))="below expectations", "Below", "")))), ""), "")</f>
        <v/>
      </c>
      <c r="BC27" s="66"/>
      <c r="BD27" s="77" t="str">
        <f>IFERROR(IF(B27&lt;&gt;"", IF(AND(INDEX(Paste_Here!T$2:T$610, MATCH(B27, Paste_Here!A$2:A$610, 0))&lt;&gt;"", ISNUMBER(VALUE(INDEX(Paste_Here!T$2:T$610, MATCH(B27, Paste_Here!A$2:A$610, 0))))), INDEX(Paste_Here!T$2:T$610, MATCH(B27, Paste_Here!A$2:A$610, 0)), ""), ""), "")</f>
        <v/>
      </c>
      <c r="BE27" s="66"/>
      <c r="BF27" s="77"/>
      <c r="BG27" s="66"/>
      <c r="BH27" s="77"/>
      <c r="BI27" s="66"/>
      <c r="BJ27" s="77"/>
      <c r="BK27" s="66"/>
      <c r="BL27" s="77" t="str">
        <f>IFERROR(IF(B27&lt;&gt;"", IF(AND(INDEX(Paste_Here!N$2:N$610, MATCH(B27, Paste_Here!A$2:A$610, 0))&lt;&gt;"", ISNUMBER(VALUE(INDEX(Paste_Here!N$2:N$610, MATCH(B27, Paste_Here!A$2:A$610, 0))))), INDEX(Paste_Here!N$2:N$610, MATCH(B27, Paste_Here!A$2:A$610, 0)), ""), ""), "")</f>
        <v/>
      </c>
      <c r="BM27" s="66"/>
      <c r="BN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BO27" s="66"/>
      <c r="BP27" s="77" t="str" cm="1">
        <f t="array" aca="1" ref="BP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BQ27" s="66"/>
      <c r="BR27" s="66"/>
      <c r="BS27" s="77"/>
      <c r="BT27" s="66"/>
      <c r="BU27" s="77"/>
      <c r="BV27" s="66"/>
      <c r="BW27" s="77"/>
      <c r="BX27" s="66"/>
      <c r="BY27" s="77"/>
      <c r="BZ27" s="66"/>
      <c r="CA27" s="77"/>
      <c r="CB27" s="66"/>
      <c r="CC27" s="77"/>
      <c r="CD27" s="66"/>
      <c r="CE27" s="77"/>
      <c r="CF27" s="66"/>
      <c r="CG27" s="77"/>
      <c r="CH27" s="66"/>
      <c r="CI27" s="77"/>
      <c r="CJ27" s="66"/>
      <c r="CK27" s="77"/>
      <c r="CL27" s="66"/>
      <c r="CM27" s="77"/>
      <c r="CN27" s="66"/>
      <c r="CO27" s="66"/>
      <c r="CP27" s="77" t="str">
        <f t="shared" si="7"/>
        <v/>
      </c>
      <c r="CQ27" s="66"/>
      <c r="CR27" s="77" t="str">
        <f>IFERROR(IF(B27&lt;&gt;"", IF(AND(INDEX(Paste_Here!Y$2:Y$610, MATCH(B27, Paste_Here!A$2:A$610, 0))&lt;&gt;"", ISNUMBER(VALUE(INDEX(Paste_Here!Y$2:Y$610, MATCH(B27, Paste_Here!A$2:A$610, 0))))), INDEX(Paste_Here!Y$2:Y$610, MATCH(B27, Paste_Here!A$2:A$610, 0)), ""), ""), "")</f>
        <v/>
      </c>
      <c r="CS27" s="66"/>
      <c r="CT27" s="77" t="str">
        <f>IFERROR(IF(B27&lt;&gt;"", IF(AND(INDEX(Paste_Here!AA$2:AA$610, MATCH(B27, Paste_Here!A$2:A$610, 0))&lt;&gt;"", ISNUMBER(--INDEX(Paste_Here!AA$2:AA$610, MATCH(B27, Paste_Here!A$2:A$610, 0)))), TEXT(ROUND(--INDEX(Paste_Here!AA$2:AA$610, MATCH(B27, Paste_Here!A$2:A$610, 0)), 2), "0.00"), ""), ""), "")</f>
        <v/>
      </c>
      <c r="CU27" s="66"/>
      <c r="CV27" s="77" t="str">
        <f>IFERROR(IF(B27&lt;&gt;"", IF(LOWER(INDEX(Paste_Here!Z$2:Z$610, MATCH(B27, Paste_Here!A$2:A$610, 0)))="approaching expectations", "Approaching", IF(LOWER(INDEX(Paste_Here!Z$2:Z$610, MATCH(B27, Paste_Here!A$2:A$610, 0)))="met expectations", "Met", IF(LOWER(INDEX(Paste_Here!Z$2:Z$610, MATCH(B27, Paste_Here!A$2:A$610, 0)))="exceeded expectations", "Exceeded", IF(LOWER(INDEX(Paste_Here!Z$2:Z$610, MATCH(B27, Paste_Here!A$2:A$610, 0)))="below expectations", "Below", "")))), ""), "")</f>
        <v/>
      </c>
      <c r="CW27" s="66"/>
      <c r="CX27" s="77"/>
      <c r="CY27" s="66"/>
      <c r="CZ27" s="77" t="str">
        <f>IFERROR(IF(B27&lt;&gt;"", IF(AND(INDEX(Paste_Here!AL$2:AL$610, MATCH(B27, Paste_Here!A$2:A$610, 0))&lt;&gt;"", ISNUMBER(VALUE(INDEX(Paste_Here!AL$2:AL$610, MATCH(B27, Paste_Here!A$2:A$610, 0))))), INDEX(Paste_Here!AL$2:AL$610, MATCH(B27, Paste_Here!A$2:A$610, 0)), ""), ""), "")</f>
        <v/>
      </c>
      <c r="DA27" s="66"/>
      <c r="DB27" s="77" t="str">
        <f>IFERROR(IF(B27&lt;&gt;"", IF(ISNUMBER(SEARCH("highrisk", LOWER(INDEX(Paste_Here!AM$2:AM$610, MATCH(B27, Paste_Here!A$2:A$610, 0))))), "High Risk", IF(ISNUMBER(SEARCH("lowrisk", LOWER(INDEX(Paste_Here!AM$2:AM$610, MATCH(B27, Paste_Here!A$2:A$610, 0))))), "Low Risk", IF(ISNUMBER(SEARCH("somerisk", LOWER(INDEX(Paste_Here!AM$2:AM$610, MATCH(B27, Paste_Here!A$2:A$610, 0))))), "Some Risk", ""))), ""), "")</f>
        <v/>
      </c>
      <c r="DC27" s="66"/>
      <c r="DD27" s="77" t="str">
        <f>IFERROR(IF(B27&lt;&gt;"", IF(AND(INDEX(Paste_Here!AN$2:AN$610, MATCH(B27, Paste_Here!A$2:A$610, 0))&lt;&gt;"", ISNUMBER(VALUE(INDEX(Paste_Here!AN$2:AN$610, MATCH(B27, Paste_Here!A$2:A$610, 0))))), INDEX(Paste_Here!AN$2:AN$610, MATCH(B27, Paste_Here!A$2:A$610, 0)), ""), ""), "")</f>
        <v/>
      </c>
      <c r="DE27" s="66"/>
      <c r="DF27" s="77" t="str">
        <f>IFERROR(IF(B27&lt;&gt;"", IF(AND(INDEX(Paste_Here!Q$2:Q$610, MATCH(B27, Paste_Here!A$2:A$610, 0))&lt;&gt;"", ISNUMBER(VALUE(INDEX(Paste_Here!Q$2:Q$610, MATCH(B27, Paste_Here!A$2:A$610, 0))))), INDEX(Paste_Here!Q$2:Q$610, MATCH(B27, Paste_Here!A$2:A$610, 0)), ""), ""), "")</f>
        <v/>
      </c>
      <c r="DG27" s="66"/>
      <c r="DH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DI27" s="66"/>
      <c r="DJ27" s="77" t="str" cm="1">
        <f t="array" aca="1" ref="DJ27" ca="1">IFERROR(VALUE(IF(ISNUMBER(SEARCH("EM", INDEX(Paste_Here!S$2:S$500, MATCH(B27, Paste_Here!A$2:A$500, 0)))), "-" &amp; _xlfn.TEXTJOIN("", TRUE, IF(ISNUMBER(--MID(INDEX(Paste_Here!S$2:S$500, MATCH(B27, Paste_Here!A$2:A$500, 0)), ROW(INDIRECT("1:"&amp;LEN(INDEX(Paste_Here!S$2:S$500, MATCH(B27, Paste_Here!A$2:A$500, 0))))), 1)), MID(INDEX(Paste_Here!S$2:S$500, MATCH(B27, Paste_Here!A$2:A$500, 0)), ROW(INDIRECT("1:"&amp;LEN(INDEX(Paste_Here!S$2:S$500, MATCH(B27, Paste_Here!A$2:A$500, 0))))), 1), "")), _xlfn.TEXTJOIN("", TRUE, IF(ISNUMBER(--MID(INDEX(Paste_Here!S$2:S$500, MATCH(B27, Paste_Here!A$2:A$500, 0)), ROW(INDIRECT("1:"&amp;LEN(INDEX(Paste_Here!S$2:S$500, MATCH(B27, Paste_Here!A$2:A$500, 0))))), 1)), MID(INDEX(Paste_Here!S$2:S$500, MATCH(B27, Paste_Here!A$2:A$500, 0)), ROW(INDIRECT("1:"&amp;LEN(INDEX(Paste_Here!S$2:S$500, MATCH(B27, Paste_Here!A$2:A$500, 0))))), 1), "")))), "")</f>
        <v/>
      </c>
      <c r="DK27" s="66"/>
      <c r="DL27" s="66"/>
      <c r="DM27" s="77" t="str">
        <f t="shared" si="8"/>
        <v/>
      </c>
      <c r="DN27" s="66"/>
      <c r="DO27" s="77" t="str">
        <f>IFERROR(IF(B27&lt;&gt;"", IF(AND(INDEX(Paste_Here!AF$2:AF$610, MATCH(B27, Paste_Here!A$2:A$610, 0))&lt;&gt;"", ISNUMBER(VALUE(INDEX(Paste_Here!AF$2:AF$610, MATCH(B27, Paste_Here!A$2:A$610, 0))))), INDEX(Paste_Here!AF$2:AF$610, MATCH(B27, Paste_Here!A$2:A$610, 0)), ""), ""), "")</f>
        <v/>
      </c>
      <c r="DP27" s="66"/>
      <c r="DQ27" s="77" t="str">
        <f>IFERROR(IF(B27&lt;&gt;"", IF(AND(INDEX(Paste_Here!AG$2:AG$610, MATCH(B27, Paste_Here!A$2:A$610, 0))&lt;&gt;"", ISNUMBER(--INDEX(Paste_Here!AG$2:AG$610, MATCH(B27, Paste_Here!A$2:A$610, 0)))), TEXT(ROUND(--INDEX(Paste_Here!AG$2:AG$610, MATCH(B27, Paste_Here!A$2:A$610, 0)), 2), "0.00"), ""), ""), "")</f>
        <v/>
      </c>
      <c r="DR27" s="66"/>
      <c r="DS27" s="77" t="str">
        <f>IFERROR(IF(B27&lt;&gt;"", IF(LOWER(INDEX(Paste_Here!AH$2:AH$610, MATCH(B27, Paste_Here!A$2:A$610, 0)))="approaching expectations", "Approaching", IF(LOWER(INDEX(Paste_Here!AH$2:AH$610, MATCH(B27, Paste_Here!A$2:A$610, 0)))="met expectations", "Met", IF(LOWER(INDEX(Paste_Here!AH$2:AH$610, MATCH(B27, Paste_Here!A$2:A$610, 0)))="exceeded expectations", "Exceeded", IF(LOWER(INDEX(Paste_Here!AH$2:AH$610, MATCH(B27, Paste_Here!A$2:A$610, 0)))="below expectations", "Below", "")))), ""), "")</f>
        <v/>
      </c>
      <c r="DT27" s="66"/>
      <c r="DU27" s="77" t="str">
        <f>IFERROR(IF(B27&lt;&gt;"", IF(AND(INDEX(Paste_Here!U$2:U$610, MATCH(B27, Paste_Here!A$2:A$610, 0))&lt;&gt;"", ISNUMBER(VALUE(INDEX(Paste_Here!U$2:U$610, MATCH(B27, Paste_Here!A$2:A$610, 0))))), INDEX(Paste_Here!U$2:U$610, MATCH(B27, Paste_Here!A$2:A$610, 0)), ""), ""), "")</f>
        <v/>
      </c>
      <c r="DV27" s="66"/>
      <c r="DW27" s="77"/>
      <c r="DX27" s="66"/>
      <c r="DY27" s="77" t="str">
        <f>IFERROR(IF(B27&lt;&gt;"", IF(AND(INDEX(Paste_Here!AI$2:AI$610, MATCH(B27, Paste_Here!A$2:A$610, 0))&lt;&gt;"", ISNUMBER(VALUE(INDEX(Paste_Here!AI$2:AI$610, MATCH(B27, Paste_Here!A$2:A$610, 0))))), INDEX(Paste_Here!AI$2:AI$610, MATCH(B27, Paste_Here!A$2:A$610, 0)), ""), ""), "")</f>
        <v/>
      </c>
      <c r="DZ27" s="66"/>
      <c r="EA27" s="77" t="str">
        <f>IFERROR(IF(B27&lt;&gt;"", IF(AND(INDEX(Paste_Here!AJ$2:AJ$610, MATCH(B27, Paste_Here!A$2:A$610, 0))&lt;&gt;"", ISNUMBER(--INDEX(Paste_Here!AJ$2:AJ$610, MATCH(B27, Paste_Here!A$2:A$610, 0)))), TEXT(ROUND(--INDEX(Paste_Here!AJ$2:AJ$610, MATCH(B27, Paste_Here!A$2:A$610, 0)), 2), "0.00"), ""), ""), "")</f>
        <v/>
      </c>
      <c r="EB27" s="66"/>
      <c r="EC27" s="77" t="str">
        <f>IFERROR(IF(B27&lt;&gt;"", IF(LOWER(INDEX(Paste_Here!AK$2:AK$610, MATCH(B27, Paste_Here!A$2:A$610, 0)))="approaching expectations", "Approaching", IF(LOWER(INDEX(Paste_Here!AK$2:AK$610, MATCH(B27, Paste_Here!A$2:A$610, 0)))="met expectations", "Met", IF(LOWER(INDEX(Paste_Here!AK$2:AK$610, MATCH(B27, Paste_Here!A$2:A$610, 0)))="exceeded expectations", "Exceeded", IF(LOWER(INDEX(Paste_Here!AK$2:AK$610, MATCH(B27, Paste_Here!A$2:A$610, 0)))="below expectations", "Below", "")))), ""), "")</f>
        <v/>
      </c>
      <c r="ED27" s="66"/>
      <c r="EE27" s="77"/>
      <c r="EF27" s="66"/>
      <c r="EG27" s="77"/>
      <c r="EH27" s="66"/>
      <c r="EI27" s="66"/>
      <c r="EJ27" s="77" t="str">
        <f t="shared" si="9"/>
        <v/>
      </c>
      <c r="EK27" s="66"/>
      <c r="EL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EM27" s="66"/>
      <c r="EN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EO27" s="66"/>
      <c r="EP27" s="77"/>
      <c r="EQ27" s="66"/>
      <c r="ER27" s="77" t="str">
        <f>IFERROR(IF(B27&lt;&gt;"", IF(AND(INDEX(Paste_Here!AT$2:AT$610, MATCH(B27, Paste_Here!A$2:A$610, 0))&lt;&gt;"", ISNUMBER(VALUE(INDEX(Paste_Here!AT$2:AT$610, MATCH(B27, Paste_Here!A$2:A$610, 0))))), INDEX(Paste_Here!AT$2:AT$610, MATCH(B27, Paste_Here!A$2:A$610, 0)), ""), ""), "")</f>
        <v/>
      </c>
      <c r="ES27" s="66"/>
      <c r="ET27" s="77" t="str">
        <f>IFERROR(IF(B27&lt;&gt;"", IF(AND(INDEX(Paste_Here!AV$2:AV$610, MATCH(B27, Paste_Here!A$2:A$610, 0))&lt;&gt;"", ISNUMBER(VALUE(INDEX(Paste_Here!AV$2:AV$610, MATCH(B27, Paste_Here!A$2:A$610, 0))))), INDEX(Paste_Here!AV$2:AV$610, MATCH(B27, Paste_Here!A$2:A$610, 0)), ""), ""), "")</f>
        <v/>
      </c>
      <c r="EU27" s="66"/>
      <c r="EV27" s="77"/>
      <c r="EW27" s="66"/>
      <c r="EX27" s="77" t="str">
        <f>IFERROR(IF(B27&lt;&gt;"", IF(AND(INDEX(Paste_Here!AU$2:AU$610, MATCH(B27, Paste_Here!A$2:A$610, 0))&lt;&gt;"", ISNUMBER(VALUE(INDEX(Paste_Here!AU$2:AU$610, MATCH(B27, Paste_Here!A$2:A$610, 0))))), INDEX(Paste_Here!AU$2:AU$610, MATCH(B27, Paste_Here!A$2:A$610, 0)), ""), ""), "")</f>
        <v/>
      </c>
      <c r="EY27" s="66"/>
      <c r="EZ27" s="77" t="str">
        <f>IFERROR(IF(B27&lt;&gt;"", IF(AND(INDEX(Paste_Here!AW$2:AW$610, MATCH(B27, Paste_Here!A$2:A$610, 0))&lt;&gt;"", ISNUMBER(VALUE(INDEX(Paste_Here!AW$2:AW$610, MATCH(B27, Paste_Here!A$2:A$610, 0))))), INDEX(Paste_Here!AW$2:AW$610, MATCH(B27, Paste_Here!A$2:A$610, 0)), ""), ""), "")</f>
        <v/>
      </c>
      <c r="FA27" s="66"/>
      <c r="FB27" s="77"/>
      <c r="FC27" s="66"/>
      <c r="FD27" s="77"/>
      <c r="FE27" s="66"/>
      <c r="FF27" s="66"/>
      <c r="FG27" s="77" t="str">
        <f t="shared" si="10"/>
        <v/>
      </c>
      <c r="FH27" s="66"/>
      <c r="FI27" s="77" t="str">
        <f>IFERROR(IF(B27&lt;&gt;"", IF(ISNUMBER(SEARCH("s", LOWER(INDEX(Paste_Here!M$2:M$610, MATCH(B27, Paste_Here!A$2:A$610, 0))))), "Yes", IF(INDEX(Paste_Here!M$2:M$610, MATCH(B27, Paste_Here!A$2:A$610, 0))&lt;&gt;"", "No", "")), ""), "")</f>
        <v/>
      </c>
      <c r="FJ27" s="66"/>
      <c r="FK27" s="77" t="str">
        <f>IFERROR(IF(B27&lt;&gt;"", IF(ISNUMBER(SEARCH("yes", LOWER(INDEX(Paste_Here!F$2:F$610, MATCH(B27, Paste_Here!A$2:A$610, 0))))), "Yes", IF(ISNUMBER(SEARCH("no", LOWER(INDEX(Paste_Here!F$2:F$610, MATCH(B27, Paste_Here!A$2:A$610, 0))))), "No", "")), ""), "")</f>
        <v/>
      </c>
      <c r="FL27" s="66"/>
      <c r="FM27" s="77" t="str">
        <f>IFERROR(IF(B27&lt;&gt;"", IF(ISNUMBER(SEARCH("english language learner", LOWER(INDEX(Paste_Here!C$2:C$610, MATCH(B27, Paste_Here!A$2:A$610, 0))))), "Yes", ""), ""), "")</f>
        <v/>
      </c>
      <c r="FN27" s="66"/>
      <c r="FO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FP27" s="66"/>
      <c r="FQ27" s="77" t="str">
        <f>IFERROR(IF(B27&lt;&gt;"", IF(ISNUMBER(SEARCH("yes", LOWER(INDEX(Paste_Here!L$2:L$610, MATCH(B27, Paste_Here!A$2:A$610, 0))))), "Yes", IF(ISNUMBER(SEARCH("no", LOWER(INDEX(Paste_Here!L$2:L$610, MATCH(B27, Paste_Here!A$2:A$610, 0))))), "No", "")), ""), "")</f>
        <v/>
      </c>
      <c r="FR27" s="66"/>
      <c r="FS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FT27" s="66"/>
      <c r="FU27" s="77"/>
      <c r="FV27" s="66"/>
      <c r="FW27" s="77" t="str">
        <f>IFERROR(IF(B27&lt;&gt;"", IF(AND(INDEX(Paste_Here!D$2:D$610, MATCH(B27, Paste_Here!A$2:A$610, 0))&lt;&gt;"", ISNUMBER(VALUE(INDEX(Paste_Here!D$2:D$610, MATCH(B27, Paste_Here!A$2:A$610, 0))))), INDEX(Paste_Here!D$2:D$610, MATCH(B27, Paste_Here!A$2:A$610, 0)), ""), ""), "")</f>
        <v/>
      </c>
      <c r="FX27" s="66"/>
      <c r="FY27" s="77" t="str">
        <f>IFERROR(IF(B27&lt;&gt;"", IF(AND(INDEX(Paste_Here!G$2:G$610, MATCH(B27, Paste_Here!A$2:A$610, 0))&lt;&gt;"", ISNUMBER(VALUE(INDEX(Paste_Here!G$2:G$610, MATCH(B27, Paste_Here!A$2:A$610, 0))))), INDEX(Paste_Here!G$2:G$610, MATCH(B27, Paste_Here!A$2:A$610, 0)), ""), ""), "")</f>
        <v/>
      </c>
      <c r="FZ27" s="66"/>
      <c r="GA27" s="95"/>
      <c r="GB27" s="66"/>
      <c r="GC27" s="66"/>
      <c r="GE27" s="66"/>
      <c r="GG27" s="66"/>
      <c r="GI27" s="66"/>
      <c r="GK27" s="66"/>
      <c r="GM27" s="66"/>
      <c r="GO27" s="66"/>
      <c r="GQ27" s="66"/>
      <c r="GS27" s="66"/>
      <c r="GU27" s="66"/>
      <c r="GW27" s="66"/>
      <c r="GY27" s="66"/>
      <c r="GZ27" s="66"/>
      <c r="HB27" s="66"/>
      <c r="HD27" s="66"/>
      <c r="HF27" s="66"/>
      <c r="HH27" s="66"/>
      <c r="HJ27" s="66"/>
      <c r="HL27" s="66"/>
      <c r="HN27" s="66"/>
      <c r="HP27" s="66"/>
      <c r="HR27" s="66"/>
      <c r="HT27" s="66"/>
      <c r="HV27" s="66"/>
      <c r="HW27" s="66"/>
      <c r="HY27" s="66"/>
      <c r="IA27" s="66"/>
      <c r="IC27" s="66"/>
      <c r="IE27" s="66"/>
      <c r="IG27" s="66"/>
      <c r="II27" s="66"/>
      <c r="IK27" s="66"/>
      <c r="IM27" s="66"/>
      <c r="IO27" s="66"/>
      <c r="IQ27" s="66"/>
      <c r="IS27" s="66"/>
      <c r="IT27" s="66"/>
      <c r="IV27" s="66"/>
      <c r="IX27" s="66"/>
      <c r="IZ27" s="66"/>
      <c r="JB27" s="66"/>
      <c r="JD27" s="66"/>
      <c r="JF27" s="66"/>
      <c r="JH27" s="66"/>
      <c r="JJ27" s="66"/>
      <c r="JL27" s="66"/>
      <c r="JN27" s="66"/>
      <c r="JP27" s="66"/>
      <c r="JS27" s="1" t="str" cm="1">
        <f t="array" ref="JS27">IFERROR(INDEX(Paste_Here!$B$2:$B$610, MATCH(0, COUNTIF(JS$4:JS26, Paste_Here!$B$2:$B$610) + IF(Paste_Here!$B$2:$B$610="", 1, 0), 0)), "")</f>
        <v/>
      </c>
      <c r="JT27" s="1" t="str">
        <f>IF(JS27&lt;&gt;"", INDEX(Paste_Here!$A$2:$A$610, MATCH(JS27, Paste_Here!$B$2:$B$610, 0)), "")</f>
        <v/>
      </c>
      <c r="JU27" s="1" t="str">
        <f t="shared" si="11"/>
        <v/>
      </c>
      <c r="JV27" s="1" t="str" cm="1">
        <f t="array" ref="JV27">IFERROR(INDEX($JU$5:$JU$610, MATCH(SMALL(IF($JU$5:$JU$610&lt;&gt;"", COUNTIF($JU$5:$JU$610, "&lt;"&amp;$JU$5:$JU$610)+1), ROW()-ROW($JV$5)+1), COUNTIF($JU$5:$JU$610, "&lt;"&amp;$JU$5:$JU$610)+1, 0)), "")</f>
        <v/>
      </c>
    </row>
    <row r="28" spans="1:282">
      <c r="A28" s="66"/>
      <c r="B28" s="77" t="str">
        <f t="shared" si="2"/>
        <v/>
      </c>
      <c r="C28" s="66"/>
      <c r="D28" s="77" t="str">
        <f>IFERROR(IF(B28&lt;&gt;"", IF(COUNTIF(INDEX(Paste_Here!AS$2:AS$610, MATCH(B28, Paste_Here!A$2:A$610, 0), 0), "yes") &gt; 0, "Yes", IF(COUNTIF(INDEX(Paste_Here!AS$2:AS$610, MATCH(B28, Paste_Here!A$2:A$610, 0), 0), "no") &gt; 0, "No", "")), ""), "")</f>
        <v/>
      </c>
      <c r="E28" s="66"/>
      <c r="F28" s="77" t="str">
        <f t="shared" si="3"/>
        <v/>
      </c>
      <c r="G28" s="66"/>
      <c r="H28" s="77" t="str">
        <f>IFERROR(IF(B28&lt;&gt;"", IF(COUNTIF(INDEX(Paste_Here!AO$2:AR$610, MATCH(B28, Paste_Here!A$2:A$610, 0), 0), "yes") &gt; 0, "Yes", IF(COUNTIF(INDEX(Paste_Here!AO$2:AR$610, MATCH(B28, Paste_Here!A$2:A$610, 0), 0), "no") &gt; 0, "No", "")), ""), "")</f>
        <v/>
      </c>
      <c r="I28" s="66"/>
      <c r="J28" s="77" t="str">
        <f t="shared" si="4"/>
        <v/>
      </c>
      <c r="K28" s="66"/>
      <c r="L28" s="77" t="str">
        <f>IFERROR(IF(B28&lt;&gt;"", IF(ISNUMBER(SEARCH("yes", LOWER(INDEX(Paste_Here!W$2:W$610, MATCH(B28, Paste_Here!A$2:A$610, 0))))), "Yes", IF(ISNUMBER(SEARCH("no", LOWER(INDEX(Paste_Here!W$2:W$610, MATCH(B28, Paste_Here!A$2:A$610, 0))))), "No", "")), ""), "")</f>
        <v/>
      </c>
      <c r="M28" s="66"/>
      <c r="N28" s="77"/>
      <c r="O28" s="66"/>
      <c r="P28" s="77" t="str">
        <f>IFERROR(IF(B28&lt;&gt;"", IF(ISNUMBER(SEARCH("yes", LOWER(INDEX(Paste_Here!V$2:V$610, MATCH(B28, Paste_Here!A$2:A$610, 0))))), "Yes", IF(ISNUMBER(SEARCH("no", LOWER(INDEX(Paste_Here!V$2:V$610, MATCH(B28, Paste_Here!A$2:A$610, 0))))), "No", "")), ""), "")</f>
        <v/>
      </c>
      <c r="Q28" s="66"/>
      <c r="R28" s="77"/>
      <c r="S28" s="66"/>
      <c r="T28" s="77"/>
      <c r="U28" s="66"/>
      <c r="V28" s="66"/>
      <c r="W28" s="77" t="str">
        <f t="shared" si="5"/>
        <v/>
      </c>
      <c r="X28" s="66"/>
      <c r="Y28" s="77" t="str">
        <f>IFERROR(IF(B28&lt;&gt;"", IF(ISNUMBER(SEARCH("Revealed-Potential (Primary Focus)", LOWER(INDEX(Paste_Here!X$2:X$610, MATCH(B28, Paste_Here!A$2:A$610, 0))))), "Rev-Potential: Prim", IF(ISNUMBER(SEARCH("Revealed-Potential (Secondary Focus)", LOWER(INDEX(Paste_Here!X$2:X$610, MATCH(B28, Paste_Here!A$2:A$610, 0))))), "Rev-Potential: Sec", IF(ISNUMBER(SEARCH("Monitoring", LOWER(INDEX(Paste_Here!X$2:X$610, MATCH(B28, Paste_Here!A$2:A$610, 0))))), "Monitoring", IF(ISNUMBER(SEARCH("At-Promise (Secondary Focus)", LOWER(INDEX(Paste_Here!X$2:X$610, MATCH(B28, Paste_Here!A$2:A$610, 0))))), "At-Promise: Sec", IF(ISNUMBER(SEARCH("At-Promise (Primary Focus)", LOWER(INDEX(Paste_Here!X$2:X$610, MATCH(B28, Paste_Here!A$2:A$610, 0))))), "At-Promise: Prim", ""))))), ""), "")</f>
        <v/>
      </c>
      <c r="Z28" s="66"/>
      <c r="AA28" s="77"/>
      <c r="AB28" s="66"/>
      <c r="AC28" s="77" t="str">
        <f>IFERROR(IF(B28&lt;&gt;"", IF(ISNUMBER(SEARCH("Revealed-Potential (Primary Focus)", LOWER(INDEX(Paste_Here!AB$2:AB$610, MATCH(B28, Paste_Here!A$2:A$610, 0))))), "Rev-Potential: Prim", IF(ISNUMBER(SEARCH("Revealed-Potential (Secondary Focus)", LOWER(INDEX(Paste_Here!AB$2:AB$610, MATCH(B28, Paste_Here!A$2:A$610, 0))))), "Rev-Potential: Sec", IF(ISNUMBER(SEARCH("Monitoring", LOWER(INDEX(Paste_Here!AB$2:AB$610, MATCH(B28, Paste_Here!A$2:A$610, 0))))), "Monitoring", IF(ISNUMBER(SEARCH("At-Promise (Secondary Focus)", LOWER(INDEX(Paste_Here!AB$2:AB$610, MATCH(B28, Paste_Here!A$2:A$610, 0))))), "At-Promise: Sec", IF(ISNUMBER(SEARCH("At-Promise (Primary Focus)", LOWER(INDEX(Paste_Here!AB$2:AB$610, MATCH(B28, Paste_Here!A$2:A$610, 0))))), "At-Promise: Prim", ""))))), ""), "")</f>
        <v/>
      </c>
      <c r="AD28" s="66"/>
      <c r="AE28" s="77"/>
      <c r="AF28" s="66"/>
      <c r="AG28" s="77"/>
      <c r="AH28" s="66"/>
      <c r="AI28" s="77"/>
      <c r="AJ28" s="66"/>
      <c r="AK28" s="77"/>
      <c r="AL28" s="66"/>
      <c r="AM28" s="77"/>
      <c r="AN28" s="66"/>
      <c r="AO28" s="77"/>
      <c r="AP28" s="66"/>
      <c r="AQ28" s="77"/>
      <c r="AR28" s="66"/>
      <c r="AS28" s="77"/>
      <c r="AT28" s="66"/>
      <c r="AU28" s="66"/>
      <c r="AV28" s="77" t="str">
        <f t="shared" si="6"/>
        <v/>
      </c>
      <c r="AW28" s="66"/>
      <c r="AX28" s="77" t="str">
        <f>IFERROR(IF(B28&lt;&gt;"", IF(AND(INDEX(Paste_Here!AC$2:AC$610, MATCH(B28, Paste_Here!A$2:A$610, 0))&lt;&gt;"", ISNUMBER(VALUE(INDEX(Paste_Here!AC$2:AC$610, MATCH(B28, Paste_Here!A$2:A$610, 0))))), INDEX(Paste_Here!AC$2:AC$610, MATCH(B28, Paste_Here!A$2:A$610, 0)), ""), ""), "")</f>
        <v/>
      </c>
      <c r="AY28" s="66"/>
      <c r="AZ28" s="77" t="str">
        <f>IFERROR(IF(B28&lt;&gt;"", IF(AND(INDEX(Paste_Here!AD$2:AD$610, MATCH(B28, Paste_Here!A$2:A$610, 0))&lt;&gt;"", ISNUMBER(VALUE(INDEX(Paste_Here!AD$2:AD$610, MATCH(B28, Paste_Here!A$2:A$610, 0))))), TEXT(ROUND(VALUE(INDEX(Paste_Here!AD$2:AD$610, MATCH(B28, Paste_Here!A$2:A$610, 0))), 2), "0.00"), ""), ""), "")</f>
        <v/>
      </c>
      <c r="BA28" s="66"/>
      <c r="BB28" s="77" t="str">
        <f>IFERROR(IF(B28&lt;&gt;"", IF(LOWER(INDEX(Paste_Here!AE$2:AE$610, MATCH(B28, Paste_Here!A$2:A$610, 0)))="approaching expectations", "Approaching", IF(LOWER(INDEX(Paste_Here!AE$2:AE$610, MATCH(B28, Paste_Here!A$2:A$610, 0)))="met expectations", "Met", IF(LOWER(INDEX(Paste_Here!AE$2:AE$610, MATCH(B28, Paste_Here!A$2:A$610, 0)))="exceeded expectations", "Exceeded", IF(LOWER(INDEX(Paste_Here!AE$2:AE$610, MATCH(B28, Paste_Here!A$2:A$610, 0)))="below expectations", "Below", "")))), ""), "")</f>
        <v/>
      </c>
      <c r="BC28" s="66"/>
      <c r="BD28" s="77" t="str">
        <f>IFERROR(IF(B28&lt;&gt;"", IF(AND(INDEX(Paste_Here!T$2:T$610, MATCH(B28, Paste_Here!A$2:A$610, 0))&lt;&gt;"", ISNUMBER(VALUE(INDEX(Paste_Here!T$2:T$610, MATCH(B28, Paste_Here!A$2:A$610, 0))))), INDEX(Paste_Here!T$2:T$610, MATCH(B28, Paste_Here!A$2:A$610, 0)), ""), ""), "")</f>
        <v/>
      </c>
      <c r="BE28" s="66"/>
      <c r="BF28" s="77"/>
      <c r="BG28" s="66"/>
      <c r="BH28" s="77"/>
      <c r="BI28" s="66"/>
      <c r="BJ28" s="77"/>
      <c r="BK28" s="66"/>
      <c r="BL28" s="77" t="str">
        <f>IFERROR(IF(B28&lt;&gt;"", IF(AND(INDEX(Paste_Here!N$2:N$610, MATCH(B28, Paste_Here!A$2:A$610, 0))&lt;&gt;"", ISNUMBER(VALUE(INDEX(Paste_Here!N$2:N$610, MATCH(B28, Paste_Here!A$2:A$610, 0))))), INDEX(Paste_Here!N$2:N$610, MATCH(B28, Paste_Here!A$2:A$610, 0)), ""), ""), "")</f>
        <v/>
      </c>
      <c r="BM28" s="66"/>
      <c r="BN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BO28" s="66"/>
      <c r="BP28" s="77" t="str" cm="1">
        <f t="array" aca="1" ref="BP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BQ28" s="66"/>
      <c r="BR28" s="66"/>
      <c r="BS28" s="77"/>
      <c r="BT28" s="66"/>
      <c r="BU28" s="77"/>
      <c r="BV28" s="66"/>
      <c r="BW28" s="77"/>
      <c r="BX28" s="66"/>
      <c r="BY28" s="77"/>
      <c r="BZ28" s="66"/>
      <c r="CA28" s="77"/>
      <c r="CB28" s="66"/>
      <c r="CC28" s="77"/>
      <c r="CD28" s="66"/>
      <c r="CE28" s="77"/>
      <c r="CF28" s="66"/>
      <c r="CG28" s="77"/>
      <c r="CH28" s="66"/>
      <c r="CI28" s="77"/>
      <c r="CJ28" s="66"/>
      <c r="CK28" s="77"/>
      <c r="CL28" s="66"/>
      <c r="CM28" s="77"/>
      <c r="CN28" s="66"/>
      <c r="CO28" s="66"/>
      <c r="CP28" s="77" t="str">
        <f t="shared" si="7"/>
        <v/>
      </c>
      <c r="CQ28" s="66"/>
      <c r="CR28" s="77" t="str">
        <f>IFERROR(IF(B28&lt;&gt;"", IF(AND(INDEX(Paste_Here!Y$2:Y$610, MATCH(B28, Paste_Here!A$2:A$610, 0))&lt;&gt;"", ISNUMBER(VALUE(INDEX(Paste_Here!Y$2:Y$610, MATCH(B28, Paste_Here!A$2:A$610, 0))))), INDEX(Paste_Here!Y$2:Y$610, MATCH(B28, Paste_Here!A$2:A$610, 0)), ""), ""), "")</f>
        <v/>
      </c>
      <c r="CS28" s="66"/>
      <c r="CT28" s="77" t="str">
        <f>IFERROR(IF(B28&lt;&gt;"", IF(AND(INDEX(Paste_Here!AA$2:AA$610, MATCH(B28, Paste_Here!A$2:A$610, 0))&lt;&gt;"", ISNUMBER(--INDEX(Paste_Here!AA$2:AA$610, MATCH(B28, Paste_Here!A$2:A$610, 0)))), TEXT(ROUND(--INDEX(Paste_Here!AA$2:AA$610, MATCH(B28, Paste_Here!A$2:A$610, 0)), 2), "0.00"), ""), ""), "")</f>
        <v/>
      </c>
      <c r="CU28" s="66"/>
      <c r="CV28" s="77" t="str">
        <f>IFERROR(IF(B28&lt;&gt;"", IF(LOWER(INDEX(Paste_Here!Z$2:Z$610, MATCH(B28, Paste_Here!A$2:A$610, 0)))="approaching expectations", "Approaching", IF(LOWER(INDEX(Paste_Here!Z$2:Z$610, MATCH(B28, Paste_Here!A$2:A$610, 0)))="met expectations", "Met", IF(LOWER(INDEX(Paste_Here!Z$2:Z$610, MATCH(B28, Paste_Here!A$2:A$610, 0)))="exceeded expectations", "Exceeded", IF(LOWER(INDEX(Paste_Here!Z$2:Z$610, MATCH(B28, Paste_Here!A$2:A$610, 0)))="below expectations", "Below", "")))), ""), "")</f>
        <v/>
      </c>
      <c r="CW28" s="66"/>
      <c r="CX28" s="77"/>
      <c r="CY28" s="66"/>
      <c r="CZ28" s="77" t="str">
        <f>IFERROR(IF(B28&lt;&gt;"", IF(AND(INDEX(Paste_Here!AL$2:AL$610, MATCH(B28, Paste_Here!A$2:A$610, 0))&lt;&gt;"", ISNUMBER(VALUE(INDEX(Paste_Here!AL$2:AL$610, MATCH(B28, Paste_Here!A$2:A$610, 0))))), INDEX(Paste_Here!AL$2:AL$610, MATCH(B28, Paste_Here!A$2:A$610, 0)), ""), ""), "")</f>
        <v/>
      </c>
      <c r="DA28" s="66"/>
      <c r="DB28" s="77" t="str">
        <f>IFERROR(IF(B28&lt;&gt;"", IF(ISNUMBER(SEARCH("highrisk", LOWER(INDEX(Paste_Here!AM$2:AM$610, MATCH(B28, Paste_Here!A$2:A$610, 0))))), "High Risk", IF(ISNUMBER(SEARCH("lowrisk", LOWER(INDEX(Paste_Here!AM$2:AM$610, MATCH(B28, Paste_Here!A$2:A$610, 0))))), "Low Risk", IF(ISNUMBER(SEARCH("somerisk", LOWER(INDEX(Paste_Here!AM$2:AM$610, MATCH(B28, Paste_Here!A$2:A$610, 0))))), "Some Risk", ""))), ""), "")</f>
        <v/>
      </c>
      <c r="DC28" s="66"/>
      <c r="DD28" s="77" t="str">
        <f>IFERROR(IF(B28&lt;&gt;"", IF(AND(INDEX(Paste_Here!AN$2:AN$610, MATCH(B28, Paste_Here!A$2:A$610, 0))&lt;&gt;"", ISNUMBER(VALUE(INDEX(Paste_Here!AN$2:AN$610, MATCH(B28, Paste_Here!A$2:A$610, 0))))), INDEX(Paste_Here!AN$2:AN$610, MATCH(B28, Paste_Here!A$2:A$610, 0)), ""), ""), "")</f>
        <v/>
      </c>
      <c r="DE28" s="66"/>
      <c r="DF28" s="77" t="str">
        <f>IFERROR(IF(B28&lt;&gt;"", IF(AND(INDEX(Paste_Here!Q$2:Q$610, MATCH(B28, Paste_Here!A$2:A$610, 0))&lt;&gt;"", ISNUMBER(VALUE(INDEX(Paste_Here!Q$2:Q$610, MATCH(B28, Paste_Here!A$2:A$610, 0))))), INDEX(Paste_Here!Q$2:Q$610, MATCH(B28, Paste_Here!A$2:A$610, 0)), ""), ""), "")</f>
        <v/>
      </c>
      <c r="DG28" s="66"/>
      <c r="DH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DI28" s="66"/>
      <c r="DJ28" s="77" t="str" cm="1">
        <f t="array" aca="1" ref="DJ28" ca="1">IFERROR(VALUE(IF(ISNUMBER(SEARCH("EM", INDEX(Paste_Here!S$2:S$500, MATCH(B28, Paste_Here!A$2:A$500, 0)))), "-" &amp; _xlfn.TEXTJOIN("", TRUE, IF(ISNUMBER(--MID(INDEX(Paste_Here!S$2:S$500, MATCH(B28, Paste_Here!A$2:A$500, 0)), ROW(INDIRECT("1:"&amp;LEN(INDEX(Paste_Here!S$2:S$500, MATCH(B28, Paste_Here!A$2:A$500, 0))))), 1)), MID(INDEX(Paste_Here!S$2:S$500, MATCH(B28, Paste_Here!A$2:A$500, 0)), ROW(INDIRECT("1:"&amp;LEN(INDEX(Paste_Here!S$2:S$500, MATCH(B28, Paste_Here!A$2:A$500, 0))))), 1), "")), _xlfn.TEXTJOIN("", TRUE, IF(ISNUMBER(--MID(INDEX(Paste_Here!S$2:S$500, MATCH(B28, Paste_Here!A$2:A$500, 0)), ROW(INDIRECT("1:"&amp;LEN(INDEX(Paste_Here!S$2:S$500, MATCH(B28, Paste_Here!A$2:A$500, 0))))), 1)), MID(INDEX(Paste_Here!S$2:S$500, MATCH(B28, Paste_Here!A$2:A$500, 0)), ROW(INDIRECT("1:"&amp;LEN(INDEX(Paste_Here!S$2:S$500, MATCH(B28, Paste_Here!A$2:A$500, 0))))), 1), "")))), "")</f>
        <v/>
      </c>
      <c r="DK28" s="66"/>
      <c r="DL28" s="66"/>
      <c r="DM28" s="77" t="str">
        <f t="shared" si="8"/>
        <v/>
      </c>
      <c r="DN28" s="66"/>
      <c r="DO28" s="77" t="str">
        <f>IFERROR(IF(B28&lt;&gt;"", IF(AND(INDEX(Paste_Here!AF$2:AF$610, MATCH(B28, Paste_Here!A$2:A$610, 0))&lt;&gt;"", ISNUMBER(VALUE(INDEX(Paste_Here!AF$2:AF$610, MATCH(B28, Paste_Here!A$2:A$610, 0))))), INDEX(Paste_Here!AF$2:AF$610, MATCH(B28, Paste_Here!A$2:A$610, 0)), ""), ""), "")</f>
        <v/>
      </c>
      <c r="DP28" s="66"/>
      <c r="DQ28" s="77" t="str">
        <f>IFERROR(IF(B28&lt;&gt;"", IF(AND(INDEX(Paste_Here!AG$2:AG$610, MATCH(B28, Paste_Here!A$2:A$610, 0))&lt;&gt;"", ISNUMBER(--INDEX(Paste_Here!AG$2:AG$610, MATCH(B28, Paste_Here!A$2:A$610, 0)))), TEXT(ROUND(--INDEX(Paste_Here!AG$2:AG$610, MATCH(B28, Paste_Here!A$2:A$610, 0)), 2), "0.00"), ""), ""), "")</f>
        <v/>
      </c>
      <c r="DR28" s="66"/>
      <c r="DS28" s="77" t="str">
        <f>IFERROR(IF(B28&lt;&gt;"", IF(LOWER(INDEX(Paste_Here!AH$2:AH$610, MATCH(B28, Paste_Here!A$2:A$610, 0)))="approaching expectations", "Approaching", IF(LOWER(INDEX(Paste_Here!AH$2:AH$610, MATCH(B28, Paste_Here!A$2:A$610, 0)))="met expectations", "Met", IF(LOWER(INDEX(Paste_Here!AH$2:AH$610, MATCH(B28, Paste_Here!A$2:A$610, 0)))="exceeded expectations", "Exceeded", IF(LOWER(INDEX(Paste_Here!AH$2:AH$610, MATCH(B28, Paste_Here!A$2:A$610, 0)))="below expectations", "Below", "")))), ""), "")</f>
        <v/>
      </c>
      <c r="DT28" s="66"/>
      <c r="DU28" s="77" t="str">
        <f>IFERROR(IF(B28&lt;&gt;"", IF(AND(INDEX(Paste_Here!U$2:U$610, MATCH(B28, Paste_Here!A$2:A$610, 0))&lt;&gt;"", ISNUMBER(VALUE(INDEX(Paste_Here!U$2:U$610, MATCH(B28, Paste_Here!A$2:A$610, 0))))), INDEX(Paste_Here!U$2:U$610, MATCH(B28, Paste_Here!A$2:A$610, 0)), ""), ""), "")</f>
        <v/>
      </c>
      <c r="DV28" s="66"/>
      <c r="DW28" s="77"/>
      <c r="DX28" s="66"/>
      <c r="DY28" s="77" t="str">
        <f>IFERROR(IF(B28&lt;&gt;"", IF(AND(INDEX(Paste_Here!AI$2:AI$610, MATCH(B28, Paste_Here!A$2:A$610, 0))&lt;&gt;"", ISNUMBER(VALUE(INDEX(Paste_Here!AI$2:AI$610, MATCH(B28, Paste_Here!A$2:A$610, 0))))), INDEX(Paste_Here!AI$2:AI$610, MATCH(B28, Paste_Here!A$2:A$610, 0)), ""), ""), "")</f>
        <v/>
      </c>
      <c r="DZ28" s="66"/>
      <c r="EA28" s="77" t="str">
        <f>IFERROR(IF(B28&lt;&gt;"", IF(AND(INDEX(Paste_Here!AJ$2:AJ$610, MATCH(B28, Paste_Here!A$2:A$610, 0))&lt;&gt;"", ISNUMBER(--INDEX(Paste_Here!AJ$2:AJ$610, MATCH(B28, Paste_Here!A$2:A$610, 0)))), TEXT(ROUND(--INDEX(Paste_Here!AJ$2:AJ$610, MATCH(B28, Paste_Here!A$2:A$610, 0)), 2), "0.00"), ""), ""), "")</f>
        <v/>
      </c>
      <c r="EB28" s="66"/>
      <c r="EC28" s="77" t="str">
        <f>IFERROR(IF(B28&lt;&gt;"", IF(LOWER(INDEX(Paste_Here!AK$2:AK$610, MATCH(B28, Paste_Here!A$2:A$610, 0)))="approaching expectations", "Approaching", IF(LOWER(INDEX(Paste_Here!AK$2:AK$610, MATCH(B28, Paste_Here!A$2:A$610, 0)))="met expectations", "Met", IF(LOWER(INDEX(Paste_Here!AK$2:AK$610, MATCH(B28, Paste_Here!A$2:A$610, 0)))="exceeded expectations", "Exceeded", IF(LOWER(INDEX(Paste_Here!AK$2:AK$610, MATCH(B28, Paste_Here!A$2:A$610, 0)))="below expectations", "Below", "")))), ""), "")</f>
        <v/>
      </c>
      <c r="ED28" s="66"/>
      <c r="EE28" s="77"/>
      <c r="EF28" s="66"/>
      <c r="EG28" s="77"/>
      <c r="EH28" s="66"/>
      <c r="EI28" s="66"/>
      <c r="EJ28" s="77" t="str">
        <f t="shared" si="9"/>
        <v/>
      </c>
      <c r="EK28" s="66"/>
      <c r="EL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EM28" s="66"/>
      <c r="EN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EO28" s="66"/>
      <c r="EP28" s="77"/>
      <c r="EQ28" s="66"/>
      <c r="ER28" s="77" t="str">
        <f>IFERROR(IF(B28&lt;&gt;"", IF(AND(INDEX(Paste_Here!AT$2:AT$610, MATCH(B28, Paste_Here!A$2:A$610, 0))&lt;&gt;"", ISNUMBER(VALUE(INDEX(Paste_Here!AT$2:AT$610, MATCH(B28, Paste_Here!A$2:A$610, 0))))), INDEX(Paste_Here!AT$2:AT$610, MATCH(B28, Paste_Here!A$2:A$610, 0)), ""), ""), "")</f>
        <v/>
      </c>
      <c r="ES28" s="66"/>
      <c r="ET28" s="77" t="str">
        <f>IFERROR(IF(B28&lt;&gt;"", IF(AND(INDEX(Paste_Here!AV$2:AV$610, MATCH(B28, Paste_Here!A$2:A$610, 0))&lt;&gt;"", ISNUMBER(VALUE(INDEX(Paste_Here!AV$2:AV$610, MATCH(B28, Paste_Here!A$2:A$610, 0))))), INDEX(Paste_Here!AV$2:AV$610, MATCH(B28, Paste_Here!A$2:A$610, 0)), ""), ""), "")</f>
        <v/>
      </c>
      <c r="EU28" s="66"/>
      <c r="EV28" s="77"/>
      <c r="EW28" s="66"/>
      <c r="EX28" s="77" t="str">
        <f>IFERROR(IF(B28&lt;&gt;"", IF(AND(INDEX(Paste_Here!AU$2:AU$610, MATCH(B28, Paste_Here!A$2:A$610, 0))&lt;&gt;"", ISNUMBER(VALUE(INDEX(Paste_Here!AU$2:AU$610, MATCH(B28, Paste_Here!A$2:A$610, 0))))), INDEX(Paste_Here!AU$2:AU$610, MATCH(B28, Paste_Here!A$2:A$610, 0)), ""), ""), "")</f>
        <v/>
      </c>
      <c r="EY28" s="66"/>
      <c r="EZ28" s="77" t="str">
        <f>IFERROR(IF(B28&lt;&gt;"", IF(AND(INDEX(Paste_Here!AW$2:AW$610, MATCH(B28, Paste_Here!A$2:A$610, 0))&lt;&gt;"", ISNUMBER(VALUE(INDEX(Paste_Here!AW$2:AW$610, MATCH(B28, Paste_Here!A$2:A$610, 0))))), INDEX(Paste_Here!AW$2:AW$610, MATCH(B28, Paste_Here!A$2:A$610, 0)), ""), ""), "")</f>
        <v/>
      </c>
      <c r="FA28" s="66"/>
      <c r="FB28" s="77"/>
      <c r="FC28" s="66"/>
      <c r="FD28" s="77"/>
      <c r="FE28" s="66"/>
      <c r="FF28" s="66"/>
      <c r="FG28" s="77" t="str">
        <f t="shared" si="10"/>
        <v/>
      </c>
      <c r="FH28" s="66"/>
      <c r="FI28" s="77" t="str">
        <f>IFERROR(IF(B28&lt;&gt;"", IF(ISNUMBER(SEARCH("s", LOWER(INDEX(Paste_Here!M$2:M$610, MATCH(B28, Paste_Here!A$2:A$610, 0))))), "Yes", IF(INDEX(Paste_Here!M$2:M$610, MATCH(B28, Paste_Here!A$2:A$610, 0))&lt;&gt;"", "No", "")), ""), "")</f>
        <v/>
      </c>
      <c r="FJ28" s="66"/>
      <c r="FK28" s="77" t="str">
        <f>IFERROR(IF(B28&lt;&gt;"", IF(ISNUMBER(SEARCH("yes", LOWER(INDEX(Paste_Here!F$2:F$610, MATCH(B28, Paste_Here!A$2:A$610, 0))))), "Yes", IF(ISNUMBER(SEARCH("no", LOWER(INDEX(Paste_Here!F$2:F$610, MATCH(B28, Paste_Here!A$2:A$610, 0))))), "No", "")), ""), "")</f>
        <v/>
      </c>
      <c r="FL28" s="66"/>
      <c r="FM28" s="77" t="str">
        <f>IFERROR(IF(B28&lt;&gt;"", IF(ISNUMBER(SEARCH("english language learner", LOWER(INDEX(Paste_Here!C$2:C$610, MATCH(B28, Paste_Here!A$2:A$610, 0))))), "Yes", ""), ""), "")</f>
        <v/>
      </c>
      <c r="FN28" s="66"/>
      <c r="FO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FP28" s="66"/>
      <c r="FQ28" s="77" t="str">
        <f>IFERROR(IF(B28&lt;&gt;"", IF(ISNUMBER(SEARCH("yes", LOWER(INDEX(Paste_Here!L$2:L$610, MATCH(B28, Paste_Here!A$2:A$610, 0))))), "Yes", IF(ISNUMBER(SEARCH("no", LOWER(INDEX(Paste_Here!L$2:L$610, MATCH(B28, Paste_Here!A$2:A$610, 0))))), "No", "")), ""), "")</f>
        <v/>
      </c>
      <c r="FR28" s="66"/>
      <c r="FS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FT28" s="66"/>
      <c r="FU28" s="77"/>
      <c r="FV28" s="66"/>
      <c r="FW28" s="77" t="str">
        <f>IFERROR(IF(B28&lt;&gt;"", IF(AND(INDEX(Paste_Here!D$2:D$610, MATCH(B28, Paste_Here!A$2:A$610, 0))&lt;&gt;"", ISNUMBER(VALUE(INDEX(Paste_Here!D$2:D$610, MATCH(B28, Paste_Here!A$2:A$610, 0))))), INDEX(Paste_Here!D$2:D$610, MATCH(B28, Paste_Here!A$2:A$610, 0)), ""), ""), "")</f>
        <v/>
      </c>
      <c r="FX28" s="66"/>
      <c r="FY28" s="77" t="str">
        <f>IFERROR(IF(B28&lt;&gt;"", IF(AND(INDEX(Paste_Here!G$2:G$610, MATCH(B28, Paste_Here!A$2:A$610, 0))&lt;&gt;"", ISNUMBER(VALUE(INDEX(Paste_Here!G$2:G$610, MATCH(B28, Paste_Here!A$2:A$610, 0))))), INDEX(Paste_Here!G$2:G$610, MATCH(B28, Paste_Here!A$2:A$610, 0)), ""), ""), "")</f>
        <v/>
      </c>
      <c r="FZ28" s="66"/>
      <c r="GA28" s="95"/>
      <c r="GB28" s="66"/>
      <c r="GC28" s="66"/>
      <c r="GE28" s="66"/>
      <c r="GG28" s="66"/>
      <c r="GI28" s="66"/>
      <c r="GK28" s="66"/>
      <c r="GM28" s="66"/>
      <c r="GO28" s="66"/>
      <c r="GQ28" s="66"/>
      <c r="GS28" s="66"/>
      <c r="GU28" s="66"/>
      <c r="GW28" s="66"/>
      <c r="GY28" s="66"/>
      <c r="GZ28" s="66"/>
      <c r="HB28" s="66"/>
      <c r="HD28" s="66"/>
      <c r="HF28" s="66"/>
      <c r="HH28" s="66"/>
      <c r="HJ28" s="66"/>
      <c r="HL28" s="66"/>
      <c r="HN28" s="66"/>
      <c r="HP28" s="66"/>
      <c r="HR28" s="66"/>
      <c r="HT28" s="66"/>
      <c r="HV28" s="66"/>
      <c r="HW28" s="66"/>
      <c r="HY28" s="66"/>
      <c r="IA28" s="66"/>
      <c r="IC28" s="66"/>
      <c r="IE28" s="66"/>
      <c r="IG28" s="66"/>
      <c r="II28" s="66"/>
      <c r="IK28" s="66"/>
      <c r="IM28" s="66"/>
      <c r="IO28" s="66"/>
      <c r="IQ28" s="66"/>
      <c r="IS28" s="66"/>
      <c r="IT28" s="66"/>
      <c r="IV28" s="66"/>
      <c r="IX28" s="66"/>
      <c r="IZ28" s="66"/>
      <c r="JB28" s="66"/>
      <c r="JD28" s="66"/>
      <c r="JF28" s="66"/>
      <c r="JH28" s="66"/>
      <c r="JJ28" s="66"/>
      <c r="JL28" s="66"/>
      <c r="JN28" s="66"/>
      <c r="JP28" s="66"/>
      <c r="JS28" s="1" t="str" cm="1">
        <f t="array" ref="JS28">IFERROR(INDEX(Paste_Here!$B$2:$B$610, MATCH(0, COUNTIF(JS$4:JS27, Paste_Here!$B$2:$B$610) + IF(Paste_Here!$B$2:$B$610="", 1, 0), 0)), "")</f>
        <v/>
      </c>
      <c r="JT28" s="1" t="str">
        <f>IF(JS28&lt;&gt;"", INDEX(Paste_Here!$A$2:$A$610, MATCH(JS28, Paste_Here!$B$2:$B$610, 0)), "")</f>
        <v/>
      </c>
      <c r="JU28" s="1" t="str">
        <f t="shared" si="11"/>
        <v/>
      </c>
      <c r="JV28" s="1" t="str" cm="1">
        <f t="array" ref="JV28">IFERROR(INDEX($JU$5:$JU$610, MATCH(SMALL(IF($JU$5:$JU$610&lt;&gt;"", COUNTIF($JU$5:$JU$610, "&lt;"&amp;$JU$5:$JU$610)+1), ROW()-ROW($JV$5)+1), COUNTIF($JU$5:$JU$610, "&lt;"&amp;$JU$5:$JU$610)+1, 0)), "")</f>
        <v/>
      </c>
    </row>
    <row r="29" spans="1:282">
      <c r="A29" s="66"/>
      <c r="B29" s="77" t="str">
        <f t="shared" si="2"/>
        <v/>
      </c>
      <c r="C29" s="66"/>
      <c r="D29" s="77" t="str">
        <f>IFERROR(IF(B29&lt;&gt;"", IF(COUNTIF(INDEX(Paste_Here!AS$2:AS$610, MATCH(B29, Paste_Here!A$2:A$610, 0), 0), "yes") &gt; 0, "Yes", IF(COUNTIF(INDEX(Paste_Here!AS$2:AS$610, MATCH(B29, Paste_Here!A$2:A$610, 0), 0), "no") &gt; 0, "No", "")), ""), "")</f>
        <v/>
      </c>
      <c r="E29" s="66"/>
      <c r="F29" s="77" t="str">
        <f t="shared" si="3"/>
        <v/>
      </c>
      <c r="G29" s="66"/>
      <c r="H29" s="77" t="str">
        <f>IFERROR(IF(B29&lt;&gt;"", IF(COUNTIF(INDEX(Paste_Here!AO$2:AR$610, MATCH(B29, Paste_Here!A$2:A$610, 0), 0), "yes") &gt; 0, "Yes", IF(COUNTIF(INDEX(Paste_Here!AO$2:AR$610, MATCH(B29, Paste_Here!A$2:A$610, 0), 0), "no") &gt; 0, "No", "")), ""), "")</f>
        <v/>
      </c>
      <c r="I29" s="66"/>
      <c r="J29" s="77" t="str">
        <f t="shared" si="4"/>
        <v/>
      </c>
      <c r="K29" s="66"/>
      <c r="L29" s="77" t="str">
        <f>IFERROR(IF(B29&lt;&gt;"", IF(ISNUMBER(SEARCH("yes", LOWER(INDEX(Paste_Here!W$2:W$610, MATCH(B29, Paste_Here!A$2:A$610, 0))))), "Yes", IF(ISNUMBER(SEARCH("no", LOWER(INDEX(Paste_Here!W$2:W$610, MATCH(B29, Paste_Here!A$2:A$610, 0))))), "No", "")), ""), "")</f>
        <v/>
      </c>
      <c r="M29" s="66"/>
      <c r="N29" s="77"/>
      <c r="O29" s="66"/>
      <c r="P29" s="77" t="str">
        <f>IFERROR(IF(B29&lt;&gt;"", IF(ISNUMBER(SEARCH("yes", LOWER(INDEX(Paste_Here!V$2:V$610, MATCH(B29, Paste_Here!A$2:A$610, 0))))), "Yes", IF(ISNUMBER(SEARCH("no", LOWER(INDEX(Paste_Here!V$2:V$610, MATCH(B29, Paste_Here!A$2:A$610, 0))))), "No", "")), ""), "")</f>
        <v/>
      </c>
      <c r="Q29" s="66"/>
      <c r="R29" s="77"/>
      <c r="S29" s="66"/>
      <c r="T29" s="77"/>
      <c r="U29" s="66"/>
      <c r="V29" s="66"/>
      <c r="W29" s="77" t="str">
        <f t="shared" si="5"/>
        <v/>
      </c>
      <c r="X29" s="66"/>
      <c r="Y29" s="77" t="str">
        <f>IFERROR(IF(B29&lt;&gt;"", IF(ISNUMBER(SEARCH("Revealed-Potential (Primary Focus)", LOWER(INDEX(Paste_Here!X$2:X$610, MATCH(B29, Paste_Here!A$2:A$610, 0))))), "Rev-Potential: Prim", IF(ISNUMBER(SEARCH("Revealed-Potential (Secondary Focus)", LOWER(INDEX(Paste_Here!X$2:X$610, MATCH(B29, Paste_Here!A$2:A$610, 0))))), "Rev-Potential: Sec", IF(ISNUMBER(SEARCH("Monitoring", LOWER(INDEX(Paste_Here!X$2:X$610, MATCH(B29, Paste_Here!A$2:A$610, 0))))), "Monitoring", IF(ISNUMBER(SEARCH("At-Promise (Secondary Focus)", LOWER(INDEX(Paste_Here!X$2:X$610, MATCH(B29, Paste_Here!A$2:A$610, 0))))), "At-Promise: Sec", IF(ISNUMBER(SEARCH("At-Promise (Primary Focus)", LOWER(INDEX(Paste_Here!X$2:X$610, MATCH(B29, Paste_Here!A$2:A$610, 0))))), "At-Promise: Prim", ""))))), ""), "")</f>
        <v/>
      </c>
      <c r="Z29" s="66"/>
      <c r="AA29" s="77"/>
      <c r="AB29" s="66"/>
      <c r="AC29" s="77" t="str">
        <f>IFERROR(IF(B29&lt;&gt;"", IF(ISNUMBER(SEARCH("Revealed-Potential (Primary Focus)", LOWER(INDEX(Paste_Here!AB$2:AB$610, MATCH(B29, Paste_Here!A$2:A$610, 0))))), "Rev-Potential: Prim", IF(ISNUMBER(SEARCH("Revealed-Potential (Secondary Focus)", LOWER(INDEX(Paste_Here!AB$2:AB$610, MATCH(B29, Paste_Here!A$2:A$610, 0))))), "Rev-Potential: Sec", IF(ISNUMBER(SEARCH("Monitoring", LOWER(INDEX(Paste_Here!AB$2:AB$610, MATCH(B29, Paste_Here!A$2:A$610, 0))))), "Monitoring", IF(ISNUMBER(SEARCH("At-Promise (Secondary Focus)", LOWER(INDEX(Paste_Here!AB$2:AB$610, MATCH(B29, Paste_Here!A$2:A$610, 0))))), "At-Promise: Sec", IF(ISNUMBER(SEARCH("At-Promise (Primary Focus)", LOWER(INDEX(Paste_Here!AB$2:AB$610, MATCH(B29, Paste_Here!A$2:A$610, 0))))), "At-Promise: Prim", ""))))), ""), "")</f>
        <v/>
      </c>
      <c r="AD29" s="66"/>
      <c r="AE29" s="77"/>
      <c r="AF29" s="66"/>
      <c r="AG29" s="77"/>
      <c r="AH29" s="66"/>
      <c r="AI29" s="77"/>
      <c r="AJ29" s="66"/>
      <c r="AK29" s="77"/>
      <c r="AL29" s="66"/>
      <c r="AM29" s="77"/>
      <c r="AN29" s="66"/>
      <c r="AO29" s="77"/>
      <c r="AP29" s="66"/>
      <c r="AQ29" s="77"/>
      <c r="AR29" s="66"/>
      <c r="AS29" s="77"/>
      <c r="AT29" s="66"/>
      <c r="AU29" s="66"/>
      <c r="AV29" s="77" t="str">
        <f t="shared" si="6"/>
        <v/>
      </c>
      <c r="AW29" s="66"/>
      <c r="AX29" s="77" t="str">
        <f>IFERROR(IF(B29&lt;&gt;"", IF(AND(INDEX(Paste_Here!AC$2:AC$610, MATCH(B29, Paste_Here!A$2:A$610, 0))&lt;&gt;"", ISNUMBER(VALUE(INDEX(Paste_Here!AC$2:AC$610, MATCH(B29, Paste_Here!A$2:A$610, 0))))), INDEX(Paste_Here!AC$2:AC$610, MATCH(B29, Paste_Here!A$2:A$610, 0)), ""), ""), "")</f>
        <v/>
      </c>
      <c r="AY29" s="66"/>
      <c r="AZ29" s="77" t="str">
        <f>IFERROR(IF(B29&lt;&gt;"", IF(AND(INDEX(Paste_Here!AD$2:AD$610, MATCH(B29, Paste_Here!A$2:A$610, 0))&lt;&gt;"", ISNUMBER(VALUE(INDEX(Paste_Here!AD$2:AD$610, MATCH(B29, Paste_Here!A$2:A$610, 0))))), TEXT(ROUND(VALUE(INDEX(Paste_Here!AD$2:AD$610, MATCH(B29, Paste_Here!A$2:A$610, 0))), 2), "0.00"), ""), ""), "")</f>
        <v/>
      </c>
      <c r="BA29" s="66"/>
      <c r="BB29" s="77" t="str">
        <f>IFERROR(IF(B29&lt;&gt;"", IF(LOWER(INDEX(Paste_Here!AE$2:AE$610, MATCH(B29, Paste_Here!A$2:A$610, 0)))="approaching expectations", "Approaching", IF(LOWER(INDEX(Paste_Here!AE$2:AE$610, MATCH(B29, Paste_Here!A$2:A$610, 0)))="met expectations", "Met", IF(LOWER(INDEX(Paste_Here!AE$2:AE$610, MATCH(B29, Paste_Here!A$2:A$610, 0)))="exceeded expectations", "Exceeded", IF(LOWER(INDEX(Paste_Here!AE$2:AE$610, MATCH(B29, Paste_Here!A$2:A$610, 0)))="below expectations", "Below", "")))), ""), "")</f>
        <v/>
      </c>
      <c r="BC29" s="66"/>
      <c r="BD29" s="77" t="str">
        <f>IFERROR(IF(B29&lt;&gt;"", IF(AND(INDEX(Paste_Here!T$2:T$610, MATCH(B29, Paste_Here!A$2:A$610, 0))&lt;&gt;"", ISNUMBER(VALUE(INDEX(Paste_Here!T$2:T$610, MATCH(B29, Paste_Here!A$2:A$610, 0))))), INDEX(Paste_Here!T$2:T$610, MATCH(B29, Paste_Here!A$2:A$610, 0)), ""), ""), "")</f>
        <v/>
      </c>
      <c r="BE29" s="66"/>
      <c r="BF29" s="77"/>
      <c r="BG29" s="66"/>
      <c r="BH29" s="77"/>
      <c r="BI29" s="66"/>
      <c r="BJ29" s="77"/>
      <c r="BK29" s="66"/>
      <c r="BL29" s="77" t="str">
        <f>IFERROR(IF(B29&lt;&gt;"", IF(AND(INDEX(Paste_Here!N$2:N$610, MATCH(B29, Paste_Here!A$2:A$610, 0))&lt;&gt;"", ISNUMBER(VALUE(INDEX(Paste_Here!N$2:N$610, MATCH(B29, Paste_Here!A$2:A$610, 0))))), INDEX(Paste_Here!N$2:N$610, MATCH(B29, Paste_Here!A$2:A$610, 0)), ""), ""), "")</f>
        <v/>
      </c>
      <c r="BM29" s="66"/>
      <c r="BN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BO29" s="66"/>
      <c r="BP29" s="77" t="str" cm="1">
        <f t="array" aca="1" ref="BP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BQ29" s="66"/>
      <c r="BR29" s="66"/>
      <c r="BS29" s="77"/>
      <c r="BT29" s="66"/>
      <c r="BU29" s="77"/>
      <c r="BV29" s="66"/>
      <c r="BW29" s="77"/>
      <c r="BX29" s="66"/>
      <c r="BY29" s="77"/>
      <c r="BZ29" s="66"/>
      <c r="CA29" s="77"/>
      <c r="CB29" s="66"/>
      <c r="CC29" s="77"/>
      <c r="CD29" s="66"/>
      <c r="CE29" s="77"/>
      <c r="CF29" s="66"/>
      <c r="CG29" s="77"/>
      <c r="CH29" s="66"/>
      <c r="CI29" s="77"/>
      <c r="CJ29" s="66"/>
      <c r="CK29" s="77"/>
      <c r="CL29" s="66"/>
      <c r="CM29" s="77"/>
      <c r="CN29" s="66"/>
      <c r="CO29" s="66"/>
      <c r="CP29" s="77" t="str">
        <f t="shared" si="7"/>
        <v/>
      </c>
      <c r="CQ29" s="66"/>
      <c r="CR29" s="77" t="str">
        <f>IFERROR(IF(B29&lt;&gt;"", IF(AND(INDEX(Paste_Here!Y$2:Y$610, MATCH(B29, Paste_Here!A$2:A$610, 0))&lt;&gt;"", ISNUMBER(VALUE(INDEX(Paste_Here!Y$2:Y$610, MATCH(B29, Paste_Here!A$2:A$610, 0))))), INDEX(Paste_Here!Y$2:Y$610, MATCH(B29, Paste_Here!A$2:A$610, 0)), ""), ""), "")</f>
        <v/>
      </c>
      <c r="CS29" s="66"/>
      <c r="CT29" s="77" t="str">
        <f>IFERROR(IF(B29&lt;&gt;"", IF(AND(INDEX(Paste_Here!AA$2:AA$610, MATCH(B29, Paste_Here!A$2:A$610, 0))&lt;&gt;"", ISNUMBER(--INDEX(Paste_Here!AA$2:AA$610, MATCH(B29, Paste_Here!A$2:A$610, 0)))), TEXT(ROUND(--INDEX(Paste_Here!AA$2:AA$610, MATCH(B29, Paste_Here!A$2:A$610, 0)), 2), "0.00"), ""), ""), "")</f>
        <v/>
      </c>
      <c r="CU29" s="66"/>
      <c r="CV29" s="77" t="str">
        <f>IFERROR(IF(B29&lt;&gt;"", IF(LOWER(INDEX(Paste_Here!Z$2:Z$610, MATCH(B29, Paste_Here!A$2:A$610, 0)))="approaching expectations", "Approaching", IF(LOWER(INDEX(Paste_Here!Z$2:Z$610, MATCH(B29, Paste_Here!A$2:A$610, 0)))="met expectations", "Met", IF(LOWER(INDEX(Paste_Here!Z$2:Z$610, MATCH(B29, Paste_Here!A$2:A$610, 0)))="exceeded expectations", "Exceeded", IF(LOWER(INDEX(Paste_Here!Z$2:Z$610, MATCH(B29, Paste_Here!A$2:A$610, 0)))="below expectations", "Below", "")))), ""), "")</f>
        <v/>
      </c>
      <c r="CW29" s="66"/>
      <c r="CX29" s="77"/>
      <c r="CY29" s="66"/>
      <c r="CZ29" s="77" t="str">
        <f>IFERROR(IF(B29&lt;&gt;"", IF(AND(INDEX(Paste_Here!AL$2:AL$610, MATCH(B29, Paste_Here!A$2:A$610, 0))&lt;&gt;"", ISNUMBER(VALUE(INDEX(Paste_Here!AL$2:AL$610, MATCH(B29, Paste_Here!A$2:A$610, 0))))), INDEX(Paste_Here!AL$2:AL$610, MATCH(B29, Paste_Here!A$2:A$610, 0)), ""), ""), "")</f>
        <v/>
      </c>
      <c r="DA29" s="66"/>
      <c r="DB29" s="77" t="str">
        <f>IFERROR(IF(B29&lt;&gt;"", IF(ISNUMBER(SEARCH("highrisk", LOWER(INDEX(Paste_Here!AM$2:AM$610, MATCH(B29, Paste_Here!A$2:A$610, 0))))), "High Risk", IF(ISNUMBER(SEARCH("lowrisk", LOWER(INDEX(Paste_Here!AM$2:AM$610, MATCH(B29, Paste_Here!A$2:A$610, 0))))), "Low Risk", IF(ISNUMBER(SEARCH("somerisk", LOWER(INDEX(Paste_Here!AM$2:AM$610, MATCH(B29, Paste_Here!A$2:A$610, 0))))), "Some Risk", ""))), ""), "")</f>
        <v/>
      </c>
      <c r="DC29" s="66"/>
      <c r="DD29" s="77" t="str">
        <f>IFERROR(IF(B29&lt;&gt;"", IF(AND(INDEX(Paste_Here!AN$2:AN$610, MATCH(B29, Paste_Here!A$2:A$610, 0))&lt;&gt;"", ISNUMBER(VALUE(INDEX(Paste_Here!AN$2:AN$610, MATCH(B29, Paste_Here!A$2:A$610, 0))))), INDEX(Paste_Here!AN$2:AN$610, MATCH(B29, Paste_Here!A$2:A$610, 0)), ""), ""), "")</f>
        <v/>
      </c>
      <c r="DE29" s="66"/>
      <c r="DF29" s="77" t="str">
        <f>IFERROR(IF(B29&lt;&gt;"", IF(AND(INDEX(Paste_Here!Q$2:Q$610, MATCH(B29, Paste_Here!A$2:A$610, 0))&lt;&gt;"", ISNUMBER(VALUE(INDEX(Paste_Here!Q$2:Q$610, MATCH(B29, Paste_Here!A$2:A$610, 0))))), INDEX(Paste_Here!Q$2:Q$610, MATCH(B29, Paste_Here!A$2:A$610, 0)), ""), ""), "")</f>
        <v/>
      </c>
      <c r="DG29" s="66"/>
      <c r="DH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DI29" s="66"/>
      <c r="DJ29" s="77" t="str" cm="1">
        <f t="array" aca="1" ref="DJ29" ca="1">IFERROR(VALUE(IF(ISNUMBER(SEARCH("EM", INDEX(Paste_Here!S$2:S$500, MATCH(B29, Paste_Here!A$2:A$500, 0)))), "-" &amp; _xlfn.TEXTJOIN("", TRUE, IF(ISNUMBER(--MID(INDEX(Paste_Here!S$2:S$500, MATCH(B29, Paste_Here!A$2:A$500, 0)), ROW(INDIRECT("1:"&amp;LEN(INDEX(Paste_Here!S$2:S$500, MATCH(B29, Paste_Here!A$2:A$500, 0))))), 1)), MID(INDEX(Paste_Here!S$2:S$500, MATCH(B29, Paste_Here!A$2:A$500, 0)), ROW(INDIRECT("1:"&amp;LEN(INDEX(Paste_Here!S$2:S$500, MATCH(B29, Paste_Here!A$2:A$500, 0))))), 1), "")), _xlfn.TEXTJOIN("", TRUE, IF(ISNUMBER(--MID(INDEX(Paste_Here!S$2:S$500, MATCH(B29, Paste_Here!A$2:A$500, 0)), ROW(INDIRECT("1:"&amp;LEN(INDEX(Paste_Here!S$2:S$500, MATCH(B29, Paste_Here!A$2:A$500, 0))))), 1)), MID(INDEX(Paste_Here!S$2:S$500, MATCH(B29, Paste_Here!A$2:A$500, 0)), ROW(INDIRECT("1:"&amp;LEN(INDEX(Paste_Here!S$2:S$500, MATCH(B29, Paste_Here!A$2:A$500, 0))))), 1), "")))), "")</f>
        <v/>
      </c>
      <c r="DK29" s="66"/>
      <c r="DL29" s="66"/>
      <c r="DM29" s="77" t="str">
        <f t="shared" si="8"/>
        <v/>
      </c>
      <c r="DN29" s="66"/>
      <c r="DO29" s="77" t="str">
        <f>IFERROR(IF(B29&lt;&gt;"", IF(AND(INDEX(Paste_Here!AF$2:AF$610, MATCH(B29, Paste_Here!A$2:A$610, 0))&lt;&gt;"", ISNUMBER(VALUE(INDEX(Paste_Here!AF$2:AF$610, MATCH(B29, Paste_Here!A$2:A$610, 0))))), INDEX(Paste_Here!AF$2:AF$610, MATCH(B29, Paste_Here!A$2:A$610, 0)), ""), ""), "")</f>
        <v/>
      </c>
      <c r="DP29" s="66"/>
      <c r="DQ29" s="77" t="str">
        <f>IFERROR(IF(B29&lt;&gt;"", IF(AND(INDEX(Paste_Here!AG$2:AG$610, MATCH(B29, Paste_Here!A$2:A$610, 0))&lt;&gt;"", ISNUMBER(--INDEX(Paste_Here!AG$2:AG$610, MATCH(B29, Paste_Here!A$2:A$610, 0)))), TEXT(ROUND(--INDEX(Paste_Here!AG$2:AG$610, MATCH(B29, Paste_Here!A$2:A$610, 0)), 2), "0.00"), ""), ""), "")</f>
        <v/>
      </c>
      <c r="DR29" s="66"/>
      <c r="DS29" s="77" t="str">
        <f>IFERROR(IF(B29&lt;&gt;"", IF(LOWER(INDEX(Paste_Here!AH$2:AH$610, MATCH(B29, Paste_Here!A$2:A$610, 0)))="approaching expectations", "Approaching", IF(LOWER(INDEX(Paste_Here!AH$2:AH$610, MATCH(B29, Paste_Here!A$2:A$610, 0)))="met expectations", "Met", IF(LOWER(INDEX(Paste_Here!AH$2:AH$610, MATCH(B29, Paste_Here!A$2:A$610, 0)))="exceeded expectations", "Exceeded", IF(LOWER(INDEX(Paste_Here!AH$2:AH$610, MATCH(B29, Paste_Here!A$2:A$610, 0)))="below expectations", "Below", "")))), ""), "")</f>
        <v/>
      </c>
      <c r="DT29" s="66"/>
      <c r="DU29" s="77" t="str">
        <f>IFERROR(IF(B29&lt;&gt;"", IF(AND(INDEX(Paste_Here!U$2:U$610, MATCH(B29, Paste_Here!A$2:A$610, 0))&lt;&gt;"", ISNUMBER(VALUE(INDEX(Paste_Here!U$2:U$610, MATCH(B29, Paste_Here!A$2:A$610, 0))))), INDEX(Paste_Here!U$2:U$610, MATCH(B29, Paste_Here!A$2:A$610, 0)), ""), ""), "")</f>
        <v/>
      </c>
      <c r="DV29" s="66"/>
      <c r="DW29" s="77"/>
      <c r="DX29" s="66"/>
      <c r="DY29" s="77" t="str">
        <f>IFERROR(IF(B29&lt;&gt;"", IF(AND(INDEX(Paste_Here!AI$2:AI$610, MATCH(B29, Paste_Here!A$2:A$610, 0))&lt;&gt;"", ISNUMBER(VALUE(INDEX(Paste_Here!AI$2:AI$610, MATCH(B29, Paste_Here!A$2:A$610, 0))))), INDEX(Paste_Here!AI$2:AI$610, MATCH(B29, Paste_Here!A$2:A$610, 0)), ""), ""), "")</f>
        <v/>
      </c>
      <c r="DZ29" s="66"/>
      <c r="EA29" s="77" t="str">
        <f>IFERROR(IF(B29&lt;&gt;"", IF(AND(INDEX(Paste_Here!AJ$2:AJ$610, MATCH(B29, Paste_Here!A$2:A$610, 0))&lt;&gt;"", ISNUMBER(--INDEX(Paste_Here!AJ$2:AJ$610, MATCH(B29, Paste_Here!A$2:A$610, 0)))), TEXT(ROUND(--INDEX(Paste_Here!AJ$2:AJ$610, MATCH(B29, Paste_Here!A$2:A$610, 0)), 2), "0.00"), ""), ""), "")</f>
        <v/>
      </c>
      <c r="EB29" s="66"/>
      <c r="EC29" s="77" t="str">
        <f>IFERROR(IF(B29&lt;&gt;"", IF(LOWER(INDEX(Paste_Here!AK$2:AK$610, MATCH(B29, Paste_Here!A$2:A$610, 0)))="approaching expectations", "Approaching", IF(LOWER(INDEX(Paste_Here!AK$2:AK$610, MATCH(B29, Paste_Here!A$2:A$610, 0)))="met expectations", "Met", IF(LOWER(INDEX(Paste_Here!AK$2:AK$610, MATCH(B29, Paste_Here!A$2:A$610, 0)))="exceeded expectations", "Exceeded", IF(LOWER(INDEX(Paste_Here!AK$2:AK$610, MATCH(B29, Paste_Here!A$2:A$610, 0)))="below expectations", "Below", "")))), ""), "")</f>
        <v/>
      </c>
      <c r="ED29" s="66"/>
      <c r="EE29" s="77"/>
      <c r="EF29" s="66"/>
      <c r="EG29" s="77"/>
      <c r="EH29" s="66"/>
      <c r="EI29" s="66"/>
      <c r="EJ29" s="77" t="str">
        <f t="shared" si="9"/>
        <v/>
      </c>
      <c r="EK29" s="66"/>
      <c r="EL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EM29" s="66"/>
      <c r="EN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EO29" s="66"/>
      <c r="EP29" s="77"/>
      <c r="EQ29" s="66"/>
      <c r="ER29" s="77" t="str">
        <f>IFERROR(IF(B29&lt;&gt;"", IF(AND(INDEX(Paste_Here!AT$2:AT$610, MATCH(B29, Paste_Here!A$2:A$610, 0))&lt;&gt;"", ISNUMBER(VALUE(INDEX(Paste_Here!AT$2:AT$610, MATCH(B29, Paste_Here!A$2:A$610, 0))))), INDEX(Paste_Here!AT$2:AT$610, MATCH(B29, Paste_Here!A$2:A$610, 0)), ""), ""), "")</f>
        <v/>
      </c>
      <c r="ES29" s="66"/>
      <c r="ET29" s="77" t="str">
        <f>IFERROR(IF(B29&lt;&gt;"", IF(AND(INDEX(Paste_Here!AV$2:AV$610, MATCH(B29, Paste_Here!A$2:A$610, 0))&lt;&gt;"", ISNUMBER(VALUE(INDEX(Paste_Here!AV$2:AV$610, MATCH(B29, Paste_Here!A$2:A$610, 0))))), INDEX(Paste_Here!AV$2:AV$610, MATCH(B29, Paste_Here!A$2:A$610, 0)), ""), ""), "")</f>
        <v/>
      </c>
      <c r="EU29" s="66"/>
      <c r="EV29" s="77"/>
      <c r="EW29" s="66"/>
      <c r="EX29" s="77" t="str">
        <f>IFERROR(IF(B29&lt;&gt;"", IF(AND(INDEX(Paste_Here!AU$2:AU$610, MATCH(B29, Paste_Here!A$2:A$610, 0))&lt;&gt;"", ISNUMBER(VALUE(INDEX(Paste_Here!AU$2:AU$610, MATCH(B29, Paste_Here!A$2:A$610, 0))))), INDEX(Paste_Here!AU$2:AU$610, MATCH(B29, Paste_Here!A$2:A$610, 0)), ""), ""), "")</f>
        <v/>
      </c>
      <c r="EY29" s="66"/>
      <c r="EZ29" s="77" t="str">
        <f>IFERROR(IF(B29&lt;&gt;"", IF(AND(INDEX(Paste_Here!AW$2:AW$610, MATCH(B29, Paste_Here!A$2:A$610, 0))&lt;&gt;"", ISNUMBER(VALUE(INDEX(Paste_Here!AW$2:AW$610, MATCH(B29, Paste_Here!A$2:A$610, 0))))), INDEX(Paste_Here!AW$2:AW$610, MATCH(B29, Paste_Here!A$2:A$610, 0)), ""), ""), "")</f>
        <v/>
      </c>
      <c r="FA29" s="66"/>
      <c r="FB29" s="77"/>
      <c r="FC29" s="66"/>
      <c r="FD29" s="77"/>
      <c r="FE29" s="66"/>
      <c r="FF29" s="66"/>
      <c r="FG29" s="77" t="str">
        <f t="shared" si="10"/>
        <v/>
      </c>
      <c r="FH29" s="66"/>
      <c r="FI29" s="77" t="str">
        <f>IFERROR(IF(B29&lt;&gt;"", IF(ISNUMBER(SEARCH("s", LOWER(INDEX(Paste_Here!M$2:M$610, MATCH(B29, Paste_Here!A$2:A$610, 0))))), "Yes", IF(INDEX(Paste_Here!M$2:M$610, MATCH(B29, Paste_Here!A$2:A$610, 0))&lt;&gt;"", "No", "")), ""), "")</f>
        <v/>
      </c>
      <c r="FJ29" s="66"/>
      <c r="FK29" s="77" t="str">
        <f>IFERROR(IF(B29&lt;&gt;"", IF(ISNUMBER(SEARCH("yes", LOWER(INDEX(Paste_Here!F$2:F$610, MATCH(B29, Paste_Here!A$2:A$610, 0))))), "Yes", IF(ISNUMBER(SEARCH("no", LOWER(INDEX(Paste_Here!F$2:F$610, MATCH(B29, Paste_Here!A$2:A$610, 0))))), "No", "")), ""), "")</f>
        <v/>
      </c>
      <c r="FL29" s="66"/>
      <c r="FM29" s="77" t="str">
        <f>IFERROR(IF(B29&lt;&gt;"", IF(ISNUMBER(SEARCH("english language learner", LOWER(INDEX(Paste_Here!C$2:C$610, MATCH(B29, Paste_Here!A$2:A$610, 0))))), "Yes", ""), ""), "")</f>
        <v/>
      </c>
      <c r="FN29" s="66"/>
      <c r="FO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FP29" s="66"/>
      <c r="FQ29" s="77" t="str">
        <f>IFERROR(IF(B29&lt;&gt;"", IF(ISNUMBER(SEARCH("yes", LOWER(INDEX(Paste_Here!L$2:L$610, MATCH(B29, Paste_Here!A$2:A$610, 0))))), "Yes", IF(ISNUMBER(SEARCH("no", LOWER(INDEX(Paste_Here!L$2:L$610, MATCH(B29, Paste_Here!A$2:A$610, 0))))), "No", "")), ""), "")</f>
        <v/>
      </c>
      <c r="FR29" s="66"/>
      <c r="FS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FT29" s="66"/>
      <c r="FU29" s="77"/>
      <c r="FV29" s="66"/>
      <c r="FW29" s="77" t="str">
        <f>IFERROR(IF(B29&lt;&gt;"", IF(AND(INDEX(Paste_Here!D$2:D$610, MATCH(B29, Paste_Here!A$2:A$610, 0))&lt;&gt;"", ISNUMBER(VALUE(INDEX(Paste_Here!D$2:D$610, MATCH(B29, Paste_Here!A$2:A$610, 0))))), INDEX(Paste_Here!D$2:D$610, MATCH(B29, Paste_Here!A$2:A$610, 0)), ""), ""), "")</f>
        <v/>
      </c>
      <c r="FX29" s="66"/>
      <c r="FY29" s="77" t="str">
        <f>IFERROR(IF(B29&lt;&gt;"", IF(AND(INDEX(Paste_Here!G$2:G$610, MATCH(B29, Paste_Here!A$2:A$610, 0))&lt;&gt;"", ISNUMBER(VALUE(INDEX(Paste_Here!G$2:G$610, MATCH(B29, Paste_Here!A$2:A$610, 0))))), INDEX(Paste_Here!G$2:G$610, MATCH(B29, Paste_Here!A$2:A$610, 0)), ""), ""), "")</f>
        <v/>
      </c>
      <c r="FZ29" s="66"/>
      <c r="GA29" s="95"/>
      <c r="GB29" s="66"/>
      <c r="GC29" s="66"/>
      <c r="GE29" s="66"/>
      <c r="GG29" s="66"/>
      <c r="GI29" s="66"/>
      <c r="GK29" s="66"/>
      <c r="GM29" s="66"/>
      <c r="GO29" s="66"/>
      <c r="GQ29" s="66"/>
      <c r="GS29" s="66"/>
      <c r="GU29" s="66"/>
      <c r="GW29" s="66"/>
      <c r="GY29" s="66"/>
      <c r="GZ29" s="66"/>
      <c r="HB29" s="66"/>
      <c r="HD29" s="66"/>
      <c r="HF29" s="66"/>
      <c r="HH29" s="66"/>
      <c r="HJ29" s="66"/>
      <c r="HL29" s="66"/>
      <c r="HN29" s="66"/>
      <c r="HP29" s="66"/>
      <c r="HR29" s="66"/>
      <c r="HT29" s="66"/>
      <c r="HV29" s="66"/>
      <c r="HW29" s="66"/>
      <c r="HY29" s="66"/>
      <c r="IA29" s="66"/>
      <c r="IC29" s="66"/>
      <c r="IE29" s="66"/>
      <c r="IG29" s="66"/>
      <c r="II29" s="66"/>
      <c r="IK29" s="66"/>
      <c r="IM29" s="66"/>
      <c r="IO29" s="66"/>
      <c r="IQ29" s="66"/>
      <c r="IS29" s="66"/>
      <c r="IT29" s="66"/>
      <c r="IV29" s="66"/>
      <c r="IX29" s="66"/>
      <c r="IZ29" s="66"/>
      <c r="JB29" s="66"/>
      <c r="JD29" s="66"/>
      <c r="JF29" s="66"/>
      <c r="JH29" s="66"/>
      <c r="JJ29" s="66"/>
      <c r="JL29" s="66"/>
      <c r="JN29" s="66"/>
      <c r="JP29" s="66"/>
      <c r="JS29" s="1" t="str" cm="1">
        <f t="array" ref="JS29">IFERROR(INDEX(Paste_Here!$B$2:$B$610, MATCH(0, COUNTIF(JS$4:JS28, Paste_Here!$B$2:$B$610) + IF(Paste_Here!$B$2:$B$610="", 1, 0), 0)), "")</f>
        <v/>
      </c>
      <c r="JT29" s="1" t="str">
        <f>IF(JS29&lt;&gt;"", INDEX(Paste_Here!$A$2:$A$610, MATCH(JS29, Paste_Here!$B$2:$B$610, 0)), "")</f>
        <v/>
      </c>
      <c r="JU29" s="1" t="str">
        <f t="shared" si="11"/>
        <v/>
      </c>
      <c r="JV29" s="1" t="str" cm="1">
        <f t="array" ref="JV29">IFERROR(INDEX($JU$5:$JU$610, MATCH(SMALL(IF($JU$5:$JU$610&lt;&gt;"", COUNTIF($JU$5:$JU$610, "&lt;"&amp;$JU$5:$JU$610)+1), ROW()-ROW($JV$5)+1), COUNTIF($JU$5:$JU$610, "&lt;"&amp;$JU$5:$JU$610)+1, 0)), "")</f>
        <v/>
      </c>
    </row>
    <row r="30" spans="1:282">
      <c r="A30" s="66"/>
      <c r="B30" s="77" t="str">
        <f t="shared" si="2"/>
        <v/>
      </c>
      <c r="C30" s="66"/>
      <c r="D30" s="77" t="str">
        <f>IFERROR(IF(B30&lt;&gt;"", IF(COUNTIF(INDEX(Paste_Here!AS$2:AS$610, MATCH(B30, Paste_Here!A$2:A$610, 0), 0), "yes") &gt; 0, "Yes", IF(COUNTIF(INDEX(Paste_Here!AS$2:AS$610, MATCH(B30, Paste_Here!A$2:A$610, 0), 0), "no") &gt; 0, "No", "")), ""), "")</f>
        <v/>
      </c>
      <c r="E30" s="66"/>
      <c r="F30" s="77" t="str">
        <f t="shared" si="3"/>
        <v/>
      </c>
      <c r="G30" s="66"/>
      <c r="H30" s="77" t="str">
        <f>IFERROR(IF(B30&lt;&gt;"", IF(COUNTIF(INDEX(Paste_Here!AO$2:AR$610, MATCH(B30, Paste_Here!A$2:A$610, 0), 0), "yes") &gt; 0, "Yes", IF(COUNTIF(INDEX(Paste_Here!AO$2:AR$610, MATCH(B30, Paste_Here!A$2:A$610, 0), 0), "no") &gt; 0, "No", "")), ""), "")</f>
        <v/>
      </c>
      <c r="I30" s="66"/>
      <c r="J30" s="77" t="str">
        <f t="shared" si="4"/>
        <v/>
      </c>
      <c r="K30" s="66"/>
      <c r="L30" s="77" t="str">
        <f>IFERROR(IF(B30&lt;&gt;"", IF(ISNUMBER(SEARCH("yes", LOWER(INDEX(Paste_Here!W$2:W$610, MATCH(B30, Paste_Here!A$2:A$610, 0))))), "Yes", IF(ISNUMBER(SEARCH("no", LOWER(INDEX(Paste_Here!W$2:W$610, MATCH(B30, Paste_Here!A$2:A$610, 0))))), "No", "")), ""), "")</f>
        <v/>
      </c>
      <c r="M30" s="66"/>
      <c r="N30" s="77"/>
      <c r="O30" s="66"/>
      <c r="P30" s="77" t="str">
        <f>IFERROR(IF(B30&lt;&gt;"", IF(ISNUMBER(SEARCH("yes", LOWER(INDEX(Paste_Here!V$2:V$610, MATCH(B30, Paste_Here!A$2:A$610, 0))))), "Yes", IF(ISNUMBER(SEARCH("no", LOWER(INDEX(Paste_Here!V$2:V$610, MATCH(B30, Paste_Here!A$2:A$610, 0))))), "No", "")), ""), "")</f>
        <v/>
      </c>
      <c r="Q30" s="66"/>
      <c r="R30" s="77"/>
      <c r="S30" s="66"/>
      <c r="T30" s="77"/>
      <c r="U30" s="66"/>
      <c r="V30" s="66"/>
      <c r="W30" s="77" t="str">
        <f t="shared" si="5"/>
        <v/>
      </c>
      <c r="X30" s="66"/>
      <c r="Y30" s="77" t="str">
        <f>IFERROR(IF(B30&lt;&gt;"", IF(ISNUMBER(SEARCH("Revealed-Potential (Primary Focus)", LOWER(INDEX(Paste_Here!X$2:X$610, MATCH(B30, Paste_Here!A$2:A$610, 0))))), "Rev-Potential: Prim", IF(ISNUMBER(SEARCH("Revealed-Potential (Secondary Focus)", LOWER(INDEX(Paste_Here!X$2:X$610, MATCH(B30, Paste_Here!A$2:A$610, 0))))), "Rev-Potential: Sec", IF(ISNUMBER(SEARCH("Monitoring", LOWER(INDEX(Paste_Here!X$2:X$610, MATCH(B30, Paste_Here!A$2:A$610, 0))))), "Monitoring", IF(ISNUMBER(SEARCH("At-Promise (Secondary Focus)", LOWER(INDEX(Paste_Here!X$2:X$610, MATCH(B30, Paste_Here!A$2:A$610, 0))))), "At-Promise: Sec", IF(ISNUMBER(SEARCH("At-Promise (Primary Focus)", LOWER(INDEX(Paste_Here!X$2:X$610, MATCH(B30, Paste_Here!A$2:A$610, 0))))), "At-Promise: Prim", ""))))), ""), "")</f>
        <v/>
      </c>
      <c r="Z30" s="66"/>
      <c r="AA30" s="77"/>
      <c r="AB30" s="66"/>
      <c r="AC30" s="77" t="str">
        <f>IFERROR(IF(B30&lt;&gt;"", IF(ISNUMBER(SEARCH("Revealed-Potential (Primary Focus)", LOWER(INDEX(Paste_Here!AB$2:AB$610, MATCH(B30, Paste_Here!A$2:A$610, 0))))), "Rev-Potential: Prim", IF(ISNUMBER(SEARCH("Revealed-Potential (Secondary Focus)", LOWER(INDEX(Paste_Here!AB$2:AB$610, MATCH(B30, Paste_Here!A$2:A$610, 0))))), "Rev-Potential: Sec", IF(ISNUMBER(SEARCH("Monitoring", LOWER(INDEX(Paste_Here!AB$2:AB$610, MATCH(B30, Paste_Here!A$2:A$610, 0))))), "Monitoring", IF(ISNUMBER(SEARCH("At-Promise (Secondary Focus)", LOWER(INDEX(Paste_Here!AB$2:AB$610, MATCH(B30, Paste_Here!A$2:A$610, 0))))), "At-Promise: Sec", IF(ISNUMBER(SEARCH("At-Promise (Primary Focus)", LOWER(INDEX(Paste_Here!AB$2:AB$610, MATCH(B30, Paste_Here!A$2:A$610, 0))))), "At-Promise: Prim", ""))))), ""), "")</f>
        <v/>
      </c>
      <c r="AD30" s="66"/>
      <c r="AE30" s="77"/>
      <c r="AF30" s="66"/>
      <c r="AG30" s="77"/>
      <c r="AH30" s="66"/>
      <c r="AI30" s="77"/>
      <c r="AJ30" s="66"/>
      <c r="AK30" s="77"/>
      <c r="AL30" s="66"/>
      <c r="AM30" s="77"/>
      <c r="AN30" s="66"/>
      <c r="AO30" s="77"/>
      <c r="AP30" s="66"/>
      <c r="AQ30" s="77"/>
      <c r="AR30" s="66"/>
      <c r="AS30" s="77"/>
      <c r="AT30" s="66"/>
      <c r="AU30" s="66"/>
      <c r="AV30" s="77" t="str">
        <f t="shared" si="6"/>
        <v/>
      </c>
      <c r="AW30" s="66"/>
      <c r="AX30" s="77" t="str">
        <f>IFERROR(IF(B30&lt;&gt;"", IF(AND(INDEX(Paste_Here!AC$2:AC$610, MATCH(B30, Paste_Here!A$2:A$610, 0))&lt;&gt;"", ISNUMBER(VALUE(INDEX(Paste_Here!AC$2:AC$610, MATCH(B30, Paste_Here!A$2:A$610, 0))))), INDEX(Paste_Here!AC$2:AC$610, MATCH(B30, Paste_Here!A$2:A$610, 0)), ""), ""), "")</f>
        <v/>
      </c>
      <c r="AY30" s="66"/>
      <c r="AZ30" s="77" t="str">
        <f>IFERROR(IF(B30&lt;&gt;"", IF(AND(INDEX(Paste_Here!AD$2:AD$610, MATCH(B30, Paste_Here!A$2:A$610, 0))&lt;&gt;"", ISNUMBER(VALUE(INDEX(Paste_Here!AD$2:AD$610, MATCH(B30, Paste_Here!A$2:A$610, 0))))), TEXT(ROUND(VALUE(INDEX(Paste_Here!AD$2:AD$610, MATCH(B30, Paste_Here!A$2:A$610, 0))), 2), "0.00"), ""), ""), "")</f>
        <v/>
      </c>
      <c r="BA30" s="66"/>
      <c r="BB30" s="77" t="str">
        <f>IFERROR(IF(B30&lt;&gt;"", IF(LOWER(INDEX(Paste_Here!AE$2:AE$610, MATCH(B30, Paste_Here!A$2:A$610, 0)))="approaching expectations", "Approaching", IF(LOWER(INDEX(Paste_Here!AE$2:AE$610, MATCH(B30, Paste_Here!A$2:A$610, 0)))="met expectations", "Met", IF(LOWER(INDEX(Paste_Here!AE$2:AE$610, MATCH(B30, Paste_Here!A$2:A$610, 0)))="exceeded expectations", "Exceeded", IF(LOWER(INDEX(Paste_Here!AE$2:AE$610, MATCH(B30, Paste_Here!A$2:A$610, 0)))="below expectations", "Below", "")))), ""), "")</f>
        <v/>
      </c>
      <c r="BC30" s="66"/>
      <c r="BD30" s="77" t="str">
        <f>IFERROR(IF(B30&lt;&gt;"", IF(AND(INDEX(Paste_Here!T$2:T$610, MATCH(B30, Paste_Here!A$2:A$610, 0))&lt;&gt;"", ISNUMBER(VALUE(INDEX(Paste_Here!T$2:T$610, MATCH(B30, Paste_Here!A$2:A$610, 0))))), INDEX(Paste_Here!T$2:T$610, MATCH(B30, Paste_Here!A$2:A$610, 0)), ""), ""), "")</f>
        <v/>
      </c>
      <c r="BE30" s="66"/>
      <c r="BF30" s="77"/>
      <c r="BG30" s="66"/>
      <c r="BH30" s="77"/>
      <c r="BI30" s="66"/>
      <c r="BJ30" s="77"/>
      <c r="BK30" s="66"/>
      <c r="BL30" s="77" t="str">
        <f>IFERROR(IF(B30&lt;&gt;"", IF(AND(INDEX(Paste_Here!N$2:N$610, MATCH(B30, Paste_Here!A$2:A$610, 0))&lt;&gt;"", ISNUMBER(VALUE(INDEX(Paste_Here!N$2:N$610, MATCH(B30, Paste_Here!A$2:A$610, 0))))), INDEX(Paste_Here!N$2:N$610, MATCH(B30, Paste_Here!A$2:A$610, 0)), ""), ""), "")</f>
        <v/>
      </c>
      <c r="BM30" s="66"/>
      <c r="BN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BO30" s="66"/>
      <c r="BP30" s="77" t="str" cm="1">
        <f t="array" aca="1" ref="BP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BQ30" s="66"/>
      <c r="BR30" s="66"/>
      <c r="BS30" s="77"/>
      <c r="BT30" s="66"/>
      <c r="BU30" s="77"/>
      <c r="BV30" s="66"/>
      <c r="BW30" s="77"/>
      <c r="BX30" s="66"/>
      <c r="BY30" s="77"/>
      <c r="BZ30" s="66"/>
      <c r="CA30" s="77"/>
      <c r="CB30" s="66"/>
      <c r="CC30" s="77"/>
      <c r="CD30" s="66"/>
      <c r="CE30" s="77"/>
      <c r="CF30" s="66"/>
      <c r="CG30" s="77"/>
      <c r="CH30" s="66"/>
      <c r="CI30" s="77"/>
      <c r="CJ30" s="66"/>
      <c r="CK30" s="77"/>
      <c r="CL30" s="66"/>
      <c r="CM30" s="77"/>
      <c r="CN30" s="66"/>
      <c r="CO30" s="66"/>
      <c r="CP30" s="77" t="str">
        <f t="shared" si="7"/>
        <v/>
      </c>
      <c r="CQ30" s="66"/>
      <c r="CR30" s="77" t="str">
        <f>IFERROR(IF(B30&lt;&gt;"", IF(AND(INDEX(Paste_Here!Y$2:Y$610, MATCH(B30, Paste_Here!A$2:A$610, 0))&lt;&gt;"", ISNUMBER(VALUE(INDEX(Paste_Here!Y$2:Y$610, MATCH(B30, Paste_Here!A$2:A$610, 0))))), INDEX(Paste_Here!Y$2:Y$610, MATCH(B30, Paste_Here!A$2:A$610, 0)), ""), ""), "")</f>
        <v/>
      </c>
      <c r="CS30" s="66"/>
      <c r="CT30" s="77" t="str">
        <f>IFERROR(IF(B30&lt;&gt;"", IF(AND(INDEX(Paste_Here!AA$2:AA$610, MATCH(B30, Paste_Here!A$2:A$610, 0))&lt;&gt;"", ISNUMBER(--INDEX(Paste_Here!AA$2:AA$610, MATCH(B30, Paste_Here!A$2:A$610, 0)))), TEXT(ROUND(--INDEX(Paste_Here!AA$2:AA$610, MATCH(B30, Paste_Here!A$2:A$610, 0)), 2), "0.00"), ""), ""), "")</f>
        <v/>
      </c>
      <c r="CU30" s="66"/>
      <c r="CV30" s="77" t="str">
        <f>IFERROR(IF(B30&lt;&gt;"", IF(LOWER(INDEX(Paste_Here!Z$2:Z$610, MATCH(B30, Paste_Here!A$2:A$610, 0)))="approaching expectations", "Approaching", IF(LOWER(INDEX(Paste_Here!Z$2:Z$610, MATCH(B30, Paste_Here!A$2:A$610, 0)))="met expectations", "Met", IF(LOWER(INDEX(Paste_Here!Z$2:Z$610, MATCH(B30, Paste_Here!A$2:A$610, 0)))="exceeded expectations", "Exceeded", IF(LOWER(INDEX(Paste_Here!Z$2:Z$610, MATCH(B30, Paste_Here!A$2:A$610, 0)))="below expectations", "Below", "")))), ""), "")</f>
        <v/>
      </c>
      <c r="CW30" s="66"/>
      <c r="CX30" s="77"/>
      <c r="CY30" s="66"/>
      <c r="CZ30" s="77" t="str">
        <f>IFERROR(IF(B30&lt;&gt;"", IF(AND(INDEX(Paste_Here!AL$2:AL$610, MATCH(B30, Paste_Here!A$2:A$610, 0))&lt;&gt;"", ISNUMBER(VALUE(INDEX(Paste_Here!AL$2:AL$610, MATCH(B30, Paste_Here!A$2:A$610, 0))))), INDEX(Paste_Here!AL$2:AL$610, MATCH(B30, Paste_Here!A$2:A$610, 0)), ""), ""), "")</f>
        <v/>
      </c>
      <c r="DA30" s="66"/>
      <c r="DB30" s="77" t="str">
        <f>IFERROR(IF(B30&lt;&gt;"", IF(ISNUMBER(SEARCH("highrisk", LOWER(INDEX(Paste_Here!AM$2:AM$610, MATCH(B30, Paste_Here!A$2:A$610, 0))))), "High Risk", IF(ISNUMBER(SEARCH("lowrisk", LOWER(INDEX(Paste_Here!AM$2:AM$610, MATCH(B30, Paste_Here!A$2:A$610, 0))))), "Low Risk", IF(ISNUMBER(SEARCH("somerisk", LOWER(INDEX(Paste_Here!AM$2:AM$610, MATCH(B30, Paste_Here!A$2:A$610, 0))))), "Some Risk", ""))), ""), "")</f>
        <v/>
      </c>
      <c r="DC30" s="66"/>
      <c r="DD30" s="77" t="str">
        <f>IFERROR(IF(B30&lt;&gt;"", IF(AND(INDEX(Paste_Here!AN$2:AN$610, MATCH(B30, Paste_Here!A$2:A$610, 0))&lt;&gt;"", ISNUMBER(VALUE(INDEX(Paste_Here!AN$2:AN$610, MATCH(B30, Paste_Here!A$2:A$610, 0))))), INDEX(Paste_Here!AN$2:AN$610, MATCH(B30, Paste_Here!A$2:A$610, 0)), ""), ""), "")</f>
        <v/>
      </c>
      <c r="DE30" s="66"/>
      <c r="DF30" s="77" t="str">
        <f>IFERROR(IF(B30&lt;&gt;"", IF(AND(INDEX(Paste_Here!Q$2:Q$610, MATCH(B30, Paste_Here!A$2:A$610, 0))&lt;&gt;"", ISNUMBER(VALUE(INDEX(Paste_Here!Q$2:Q$610, MATCH(B30, Paste_Here!A$2:A$610, 0))))), INDEX(Paste_Here!Q$2:Q$610, MATCH(B30, Paste_Here!A$2:A$610, 0)), ""), ""), "")</f>
        <v/>
      </c>
      <c r="DG30" s="66"/>
      <c r="DH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DI30" s="66"/>
      <c r="DJ30" s="77" t="str" cm="1">
        <f t="array" aca="1" ref="DJ30" ca="1">IFERROR(VALUE(IF(ISNUMBER(SEARCH("EM", INDEX(Paste_Here!S$2:S$500, MATCH(B30, Paste_Here!A$2:A$500, 0)))), "-" &amp; _xlfn.TEXTJOIN("", TRUE, IF(ISNUMBER(--MID(INDEX(Paste_Here!S$2:S$500, MATCH(B30, Paste_Here!A$2:A$500, 0)), ROW(INDIRECT("1:"&amp;LEN(INDEX(Paste_Here!S$2:S$500, MATCH(B30, Paste_Here!A$2:A$500, 0))))), 1)), MID(INDEX(Paste_Here!S$2:S$500, MATCH(B30, Paste_Here!A$2:A$500, 0)), ROW(INDIRECT("1:"&amp;LEN(INDEX(Paste_Here!S$2:S$500, MATCH(B30, Paste_Here!A$2:A$500, 0))))), 1), "")), _xlfn.TEXTJOIN("", TRUE, IF(ISNUMBER(--MID(INDEX(Paste_Here!S$2:S$500, MATCH(B30, Paste_Here!A$2:A$500, 0)), ROW(INDIRECT("1:"&amp;LEN(INDEX(Paste_Here!S$2:S$500, MATCH(B30, Paste_Here!A$2:A$500, 0))))), 1)), MID(INDEX(Paste_Here!S$2:S$500, MATCH(B30, Paste_Here!A$2:A$500, 0)), ROW(INDIRECT("1:"&amp;LEN(INDEX(Paste_Here!S$2:S$500, MATCH(B30, Paste_Here!A$2:A$500, 0))))), 1), "")))), "")</f>
        <v/>
      </c>
      <c r="DK30" s="66"/>
      <c r="DL30" s="66"/>
      <c r="DM30" s="77" t="str">
        <f t="shared" si="8"/>
        <v/>
      </c>
      <c r="DN30" s="66"/>
      <c r="DO30" s="77" t="str">
        <f>IFERROR(IF(B30&lt;&gt;"", IF(AND(INDEX(Paste_Here!AF$2:AF$610, MATCH(B30, Paste_Here!A$2:A$610, 0))&lt;&gt;"", ISNUMBER(VALUE(INDEX(Paste_Here!AF$2:AF$610, MATCH(B30, Paste_Here!A$2:A$610, 0))))), INDEX(Paste_Here!AF$2:AF$610, MATCH(B30, Paste_Here!A$2:A$610, 0)), ""), ""), "")</f>
        <v/>
      </c>
      <c r="DP30" s="66"/>
      <c r="DQ30" s="77" t="str">
        <f>IFERROR(IF(B30&lt;&gt;"", IF(AND(INDEX(Paste_Here!AG$2:AG$610, MATCH(B30, Paste_Here!A$2:A$610, 0))&lt;&gt;"", ISNUMBER(--INDEX(Paste_Here!AG$2:AG$610, MATCH(B30, Paste_Here!A$2:A$610, 0)))), TEXT(ROUND(--INDEX(Paste_Here!AG$2:AG$610, MATCH(B30, Paste_Here!A$2:A$610, 0)), 2), "0.00"), ""), ""), "")</f>
        <v/>
      </c>
      <c r="DR30" s="66"/>
      <c r="DS30" s="77" t="str">
        <f>IFERROR(IF(B30&lt;&gt;"", IF(LOWER(INDEX(Paste_Here!AH$2:AH$610, MATCH(B30, Paste_Here!A$2:A$610, 0)))="approaching expectations", "Approaching", IF(LOWER(INDEX(Paste_Here!AH$2:AH$610, MATCH(B30, Paste_Here!A$2:A$610, 0)))="met expectations", "Met", IF(LOWER(INDEX(Paste_Here!AH$2:AH$610, MATCH(B30, Paste_Here!A$2:A$610, 0)))="exceeded expectations", "Exceeded", IF(LOWER(INDEX(Paste_Here!AH$2:AH$610, MATCH(B30, Paste_Here!A$2:A$610, 0)))="below expectations", "Below", "")))), ""), "")</f>
        <v/>
      </c>
      <c r="DT30" s="66"/>
      <c r="DU30" s="77" t="str">
        <f>IFERROR(IF(B30&lt;&gt;"", IF(AND(INDEX(Paste_Here!U$2:U$610, MATCH(B30, Paste_Here!A$2:A$610, 0))&lt;&gt;"", ISNUMBER(VALUE(INDEX(Paste_Here!U$2:U$610, MATCH(B30, Paste_Here!A$2:A$610, 0))))), INDEX(Paste_Here!U$2:U$610, MATCH(B30, Paste_Here!A$2:A$610, 0)), ""), ""), "")</f>
        <v/>
      </c>
      <c r="DV30" s="66"/>
      <c r="DW30" s="77"/>
      <c r="DX30" s="66"/>
      <c r="DY30" s="77" t="str">
        <f>IFERROR(IF(B30&lt;&gt;"", IF(AND(INDEX(Paste_Here!AI$2:AI$610, MATCH(B30, Paste_Here!A$2:A$610, 0))&lt;&gt;"", ISNUMBER(VALUE(INDEX(Paste_Here!AI$2:AI$610, MATCH(B30, Paste_Here!A$2:A$610, 0))))), INDEX(Paste_Here!AI$2:AI$610, MATCH(B30, Paste_Here!A$2:A$610, 0)), ""), ""), "")</f>
        <v/>
      </c>
      <c r="DZ30" s="66"/>
      <c r="EA30" s="77" t="str">
        <f>IFERROR(IF(B30&lt;&gt;"", IF(AND(INDEX(Paste_Here!AJ$2:AJ$610, MATCH(B30, Paste_Here!A$2:A$610, 0))&lt;&gt;"", ISNUMBER(--INDEX(Paste_Here!AJ$2:AJ$610, MATCH(B30, Paste_Here!A$2:A$610, 0)))), TEXT(ROUND(--INDEX(Paste_Here!AJ$2:AJ$610, MATCH(B30, Paste_Here!A$2:A$610, 0)), 2), "0.00"), ""), ""), "")</f>
        <v/>
      </c>
      <c r="EB30" s="66"/>
      <c r="EC30" s="77" t="str">
        <f>IFERROR(IF(B30&lt;&gt;"", IF(LOWER(INDEX(Paste_Here!AK$2:AK$610, MATCH(B30, Paste_Here!A$2:A$610, 0)))="approaching expectations", "Approaching", IF(LOWER(INDEX(Paste_Here!AK$2:AK$610, MATCH(B30, Paste_Here!A$2:A$610, 0)))="met expectations", "Met", IF(LOWER(INDEX(Paste_Here!AK$2:AK$610, MATCH(B30, Paste_Here!A$2:A$610, 0)))="exceeded expectations", "Exceeded", IF(LOWER(INDEX(Paste_Here!AK$2:AK$610, MATCH(B30, Paste_Here!A$2:A$610, 0)))="below expectations", "Below", "")))), ""), "")</f>
        <v/>
      </c>
      <c r="ED30" s="66"/>
      <c r="EE30" s="77"/>
      <c r="EF30" s="66"/>
      <c r="EG30" s="77"/>
      <c r="EH30" s="66"/>
      <c r="EI30" s="66"/>
      <c r="EJ30" s="77" t="str">
        <f t="shared" si="9"/>
        <v/>
      </c>
      <c r="EK30" s="66"/>
      <c r="EL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EM30" s="66"/>
      <c r="EN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EO30" s="66"/>
      <c r="EP30" s="77"/>
      <c r="EQ30" s="66"/>
      <c r="ER30" s="77" t="str">
        <f>IFERROR(IF(B30&lt;&gt;"", IF(AND(INDEX(Paste_Here!AT$2:AT$610, MATCH(B30, Paste_Here!A$2:A$610, 0))&lt;&gt;"", ISNUMBER(VALUE(INDEX(Paste_Here!AT$2:AT$610, MATCH(B30, Paste_Here!A$2:A$610, 0))))), INDEX(Paste_Here!AT$2:AT$610, MATCH(B30, Paste_Here!A$2:A$610, 0)), ""), ""), "")</f>
        <v/>
      </c>
      <c r="ES30" s="66"/>
      <c r="ET30" s="77" t="str">
        <f>IFERROR(IF(B30&lt;&gt;"", IF(AND(INDEX(Paste_Here!AV$2:AV$610, MATCH(B30, Paste_Here!A$2:A$610, 0))&lt;&gt;"", ISNUMBER(VALUE(INDEX(Paste_Here!AV$2:AV$610, MATCH(B30, Paste_Here!A$2:A$610, 0))))), INDEX(Paste_Here!AV$2:AV$610, MATCH(B30, Paste_Here!A$2:A$610, 0)), ""), ""), "")</f>
        <v/>
      </c>
      <c r="EU30" s="66"/>
      <c r="EV30" s="77"/>
      <c r="EW30" s="66"/>
      <c r="EX30" s="77" t="str">
        <f>IFERROR(IF(B30&lt;&gt;"", IF(AND(INDEX(Paste_Here!AU$2:AU$610, MATCH(B30, Paste_Here!A$2:A$610, 0))&lt;&gt;"", ISNUMBER(VALUE(INDEX(Paste_Here!AU$2:AU$610, MATCH(B30, Paste_Here!A$2:A$610, 0))))), INDEX(Paste_Here!AU$2:AU$610, MATCH(B30, Paste_Here!A$2:A$610, 0)), ""), ""), "")</f>
        <v/>
      </c>
      <c r="EY30" s="66"/>
      <c r="EZ30" s="77" t="str">
        <f>IFERROR(IF(B30&lt;&gt;"", IF(AND(INDEX(Paste_Here!AW$2:AW$610, MATCH(B30, Paste_Here!A$2:A$610, 0))&lt;&gt;"", ISNUMBER(VALUE(INDEX(Paste_Here!AW$2:AW$610, MATCH(B30, Paste_Here!A$2:A$610, 0))))), INDEX(Paste_Here!AW$2:AW$610, MATCH(B30, Paste_Here!A$2:A$610, 0)), ""), ""), "")</f>
        <v/>
      </c>
      <c r="FA30" s="66"/>
      <c r="FB30" s="77"/>
      <c r="FC30" s="66"/>
      <c r="FD30" s="77"/>
      <c r="FE30" s="66"/>
      <c r="FF30" s="66"/>
      <c r="FG30" s="77" t="str">
        <f t="shared" si="10"/>
        <v/>
      </c>
      <c r="FH30" s="66"/>
      <c r="FI30" s="77" t="str">
        <f>IFERROR(IF(B30&lt;&gt;"", IF(ISNUMBER(SEARCH("s", LOWER(INDEX(Paste_Here!M$2:M$610, MATCH(B30, Paste_Here!A$2:A$610, 0))))), "Yes", IF(INDEX(Paste_Here!M$2:M$610, MATCH(B30, Paste_Here!A$2:A$610, 0))&lt;&gt;"", "No", "")), ""), "")</f>
        <v/>
      </c>
      <c r="FJ30" s="66"/>
      <c r="FK30" s="77" t="str">
        <f>IFERROR(IF(B30&lt;&gt;"", IF(ISNUMBER(SEARCH("yes", LOWER(INDEX(Paste_Here!F$2:F$610, MATCH(B30, Paste_Here!A$2:A$610, 0))))), "Yes", IF(ISNUMBER(SEARCH("no", LOWER(INDEX(Paste_Here!F$2:F$610, MATCH(B30, Paste_Here!A$2:A$610, 0))))), "No", "")), ""), "")</f>
        <v/>
      </c>
      <c r="FL30" s="66"/>
      <c r="FM30" s="77" t="str">
        <f>IFERROR(IF(B30&lt;&gt;"", IF(ISNUMBER(SEARCH("english language learner", LOWER(INDEX(Paste_Here!C$2:C$610, MATCH(B30, Paste_Here!A$2:A$610, 0))))), "Yes", ""), ""), "")</f>
        <v/>
      </c>
      <c r="FN30" s="66"/>
      <c r="FO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FP30" s="66"/>
      <c r="FQ30" s="77" t="str">
        <f>IFERROR(IF(B30&lt;&gt;"", IF(ISNUMBER(SEARCH("yes", LOWER(INDEX(Paste_Here!L$2:L$610, MATCH(B30, Paste_Here!A$2:A$610, 0))))), "Yes", IF(ISNUMBER(SEARCH("no", LOWER(INDEX(Paste_Here!L$2:L$610, MATCH(B30, Paste_Here!A$2:A$610, 0))))), "No", "")), ""), "")</f>
        <v/>
      </c>
      <c r="FR30" s="66"/>
      <c r="FS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FT30" s="66"/>
      <c r="FU30" s="77"/>
      <c r="FV30" s="66"/>
      <c r="FW30" s="77" t="str">
        <f>IFERROR(IF(B30&lt;&gt;"", IF(AND(INDEX(Paste_Here!D$2:D$610, MATCH(B30, Paste_Here!A$2:A$610, 0))&lt;&gt;"", ISNUMBER(VALUE(INDEX(Paste_Here!D$2:D$610, MATCH(B30, Paste_Here!A$2:A$610, 0))))), INDEX(Paste_Here!D$2:D$610, MATCH(B30, Paste_Here!A$2:A$610, 0)), ""), ""), "")</f>
        <v/>
      </c>
      <c r="FX30" s="66"/>
      <c r="FY30" s="77" t="str">
        <f>IFERROR(IF(B30&lt;&gt;"", IF(AND(INDEX(Paste_Here!G$2:G$610, MATCH(B30, Paste_Here!A$2:A$610, 0))&lt;&gt;"", ISNUMBER(VALUE(INDEX(Paste_Here!G$2:G$610, MATCH(B30, Paste_Here!A$2:A$610, 0))))), INDEX(Paste_Here!G$2:G$610, MATCH(B30, Paste_Here!A$2:A$610, 0)), ""), ""), "")</f>
        <v/>
      </c>
      <c r="FZ30" s="66"/>
      <c r="GA30" s="95"/>
      <c r="GB30" s="66"/>
      <c r="GC30" s="66"/>
      <c r="GE30" s="66"/>
      <c r="GG30" s="66"/>
      <c r="GI30" s="66"/>
      <c r="GK30" s="66"/>
      <c r="GM30" s="66"/>
      <c r="GO30" s="66"/>
      <c r="GQ30" s="66"/>
      <c r="GS30" s="66"/>
      <c r="GU30" s="66"/>
      <c r="GW30" s="66"/>
      <c r="GY30" s="66"/>
      <c r="GZ30" s="66"/>
      <c r="HB30" s="66"/>
      <c r="HD30" s="66"/>
      <c r="HF30" s="66"/>
      <c r="HH30" s="66"/>
      <c r="HJ30" s="66"/>
      <c r="HL30" s="66"/>
      <c r="HN30" s="66"/>
      <c r="HP30" s="66"/>
      <c r="HR30" s="66"/>
      <c r="HT30" s="66"/>
      <c r="HV30" s="66"/>
      <c r="HW30" s="66"/>
      <c r="HY30" s="66"/>
      <c r="IA30" s="66"/>
      <c r="IC30" s="66"/>
      <c r="IE30" s="66"/>
      <c r="IG30" s="66"/>
      <c r="II30" s="66"/>
      <c r="IK30" s="66"/>
      <c r="IM30" s="66"/>
      <c r="IO30" s="66"/>
      <c r="IQ30" s="66"/>
      <c r="IS30" s="66"/>
      <c r="IT30" s="66"/>
      <c r="IV30" s="66"/>
      <c r="IX30" s="66"/>
      <c r="IZ30" s="66"/>
      <c r="JB30" s="66"/>
      <c r="JD30" s="66"/>
      <c r="JF30" s="66"/>
      <c r="JH30" s="66"/>
      <c r="JJ30" s="66"/>
      <c r="JL30" s="66"/>
      <c r="JN30" s="66"/>
      <c r="JP30" s="66"/>
      <c r="JS30" s="1" t="str" cm="1">
        <f t="array" ref="JS30">IFERROR(INDEX(Paste_Here!$B$2:$B$610, MATCH(0, COUNTIF(JS$4:JS29, Paste_Here!$B$2:$B$610) + IF(Paste_Here!$B$2:$B$610="", 1, 0), 0)), "")</f>
        <v/>
      </c>
      <c r="JT30" s="1" t="str">
        <f>IF(JS30&lt;&gt;"", INDEX(Paste_Here!$A$2:$A$610, MATCH(JS30, Paste_Here!$B$2:$B$610, 0)), "")</f>
        <v/>
      </c>
      <c r="JU30" s="1" t="str">
        <f t="shared" si="11"/>
        <v/>
      </c>
      <c r="JV30" s="1" t="str" cm="1">
        <f t="array" ref="JV30">IFERROR(INDEX($JU$5:$JU$610, MATCH(SMALL(IF($JU$5:$JU$610&lt;&gt;"", COUNTIF($JU$5:$JU$610, "&lt;"&amp;$JU$5:$JU$610)+1), ROW()-ROW($JV$5)+1), COUNTIF($JU$5:$JU$610, "&lt;"&amp;$JU$5:$JU$610)+1, 0)), "")</f>
        <v/>
      </c>
    </row>
    <row r="31" spans="1:282">
      <c r="A31" s="66"/>
      <c r="B31" s="77" t="str">
        <f t="shared" si="2"/>
        <v/>
      </c>
      <c r="C31" s="66"/>
      <c r="D31" s="77" t="str">
        <f>IFERROR(IF(B31&lt;&gt;"", IF(COUNTIF(INDEX(Paste_Here!AS$2:AS$610, MATCH(B31, Paste_Here!A$2:A$610, 0), 0), "yes") &gt; 0, "Yes", IF(COUNTIF(INDEX(Paste_Here!AS$2:AS$610, MATCH(B31, Paste_Here!A$2:A$610, 0), 0), "no") &gt; 0, "No", "")), ""), "")</f>
        <v/>
      </c>
      <c r="E31" s="66"/>
      <c r="F31" s="77" t="str">
        <f t="shared" si="3"/>
        <v/>
      </c>
      <c r="G31" s="66"/>
      <c r="H31" s="77" t="str">
        <f>IFERROR(IF(B31&lt;&gt;"", IF(COUNTIF(INDEX(Paste_Here!AO$2:AR$610, MATCH(B31, Paste_Here!A$2:A$610, 0), 0), "yes") &gt; 0, "Yes", IF(COUNTIF(INDEX(Paste_Here!AO$2:AR$610, MATCH(B31, Paste_Here!A$2:A$610, 0), 0), "no") &gt; 0, "No", "")), ""), "")</f>
        <v/>
      </c>
      <c r="I31" s="66"/>
      <c r="J31" s="77" t="str">
        <f t="shared" si="4"/>
        <v/>
      </c>
      <c r="K31" s="66"/>
      <c r="L31" s="77" t="str">
        <f>IFERROR(IF(B31&lt;&gt;"", IF(ISNUMBER(SEARCH("yes", LOWER(INDEX(Paste_Here!W$2:W$610, MATCH(B31, Paste_Here!A$2:A$610, 0))))), "Yes", IF(ISNUMBER(SEARCH("no", LOWER(INDEX(Paste_Here!W$2:W$610, MATCH(B31, Paste_Here!A$2:A$610, 0))))), "No", "")), ""), "")</f>
        <v/>
      </c>
      <c r="M31" s="66"/>
      <c r="N31" s="77"/>
      <c r="O31" s="66"/>
      <c r="P31" s="77" t="str">
        <f>IFERROR(IF(B31&lt;&gt;"", IF(ISNUMBER(SEARCH("yes", LOWER(INDEX(Paste_Here!V$2:V$610, MATCH(B31, Paste_Here!A$2:A$610, 0))))), "Yes", IF(ISNUMBER(SEARCH("no", LOWER(INDEX(Paste_Here!V$2:V$610, MATCH(B31, Paste_Here!A$2:A$610, 0))))), "No", "")), ""), "")</f>
        <v/>
      </c>
      <c r="Q31" s="66"/>
      <c r="R31" s="77"/>
      <c r="S31" s="66"/>
      <c r="T31" s="77"/>
      <c r="U31" s="66"/>
      <c r="V31" s="66"/>
      <c r="W31" s="77" t="str">
        <f t="shared" si="5"/>
        <v/>
      </c>
      <c r="X31" s="66"/>
      <c r="Y31" s="77" t="str">
        <f>IFERROR(IF(B31&lt;&gt;"", IF(ISNUMBER(SEARCH("Revealed-Potential (Primary Focus)", LOWER(INDEX(Paste_Here!X$2:X$610, MATCH(B31, Paste_Here!A$2:A$610, 0))))), "Rev-Potential: Prim", IF(ISNUMBER(SEARCH("Revealed-Potential (Secondary Focus)", LOWER(INDEX(Paste_Here!X$2:X$610, MATCH(B31, Paste_Here!A$2:A$610, 0))))), "Rev-Potential: Sec", IF(ISNUMBER(SEARCH("Monitoring", LOWER(INDEX(Paste_Here!X$2:X$610, MATCH(B31, Paste_Here!A$2:A$610, 0))))), "Monitoring", IF(ISNUMBER(SEARCH("At-Promise (Secondary Focus)", LOWER(INDEX(Paste_Here!X$2:X$610, MATCH(B31, Paste_Here!A$2:A$610, 0))))), "At-Promise: Sec", IF(ISNUMBER(SEARCH("At-Promise (Primary Focus)", LOWER(INDEX(Paste_Here!X$2:X$610, MATCH(B31, Paste_Here!A$2:A$610, 0))))), "At-Promise: Prim", ""))))), ""), "")</f>
        <v/>
      </c>
      <c r="Z31" s="66"/>
      <c r="AA31" s="77"/>
      <c r="AB31" s="66"/>
      <c r="AC31" s="77" t="str">
        <f>IFERROR(IF(B31&lt;&gt;"", IF(ISNUMBER(SEARCH("Revealed-Potential (Primary Focus)", LOWER(INDEX(Paste_Here!AB$2:AB$610, MATCH(B31, Paste_Here!A$2:A$610, 0))))), "Rev-Potential: Prim", IF(ISNUMBER(SEARCH("Revealed-Potential (Secondary Focus)", LOWER(INDEX(Paste_Here!AB$2:AB$610, MATCH(B31, Paste_Here!A$2:A$610, 0))))), "Rev-Potential: Sec", IF(ISNUMBER(SEARCH("Monitoring", LOWER(INDEX(Paste_Here!AB$2:AB$610, MATCH(B31, Paste_Here!A$2:A$610, 0))))), "Monitoring", IF(ISNUMBER(SEARCH("At-Promise (Secondary Focus)", LOWER(INDEX(Paste_Here!AB$2:AB$610, MATCH(B31, Paste_Here!A$2:A$610, 0))))), "At-Promise: Sec", IF(ISNUMBER(SEARCH("At-Promise (Primary Focus)", LOWER(INDEX(Paste_Here!AB$2:AB$610, MATCH(B31, Paste_Here!A$2:A$610, 0))))), "At-Promise: Prim", ""))))), ""), "")</f>
        <v/>
      </c>
      <c r="AD31" s="66"/>
      <c r="AE31" s="77"/>
      <c r="AF31" s="66"/>
      <c r="AG31" s="77"/>
      <c r="AH31" s="66"/>
      <c r="AI31" s="77"/>
      <c r="AJ31" s="66"/>
      <c r="AK31" s="77"/>
      <c r="AL31" s="66"/>
      <c r="AM31" s="77"/>
      <c r="AN31" s="66"/>
      <c r="AO31" s="77"/>
      <c r="AP31" s="66"/>
      <c r="AQ31" s="77"/>
      <c r="AR31" s="66"/>
      <c r="AS31" s="77"/>
      <c r="AT31" s="66"/>
      <c r="AU31" s="66"/>
      <c r="AV31" s="77" t="str">
        <f t="shared" si="6"/>
        <v/>
      </c>
      <c r="AW31" s="66"/>
      <c r="AX31" s="77" t="str">
        <f>IFERROR(IF(B31&lt;&gt;"", IF(AND(INDEX(Paste_Here!AC$2:AC$610, MATCH(B31, Paste_Here!A$2:A$610, 0))&lt;&gt;"", ISNUMBER(VALUE(INDEX(Paste_Here!AC$2:AC$610, MATCH(B31, Paste_Here!A$2:A$610, 0))))), INDEX(Paste_Here!AC$2:AC$610, MATCH(B31, Paste_Here!A$2:A$610, 0)), ""), ""), "")</f>
        <v/>
      </c>
      <c r="AY31" s="66"/>
      <c r="AZ31" s="77" t="str">
        <f>IFERROR(IF(B31&lt;&gt;"", IF(AND(INDEX(Paste_Here!AD$2:AD$610, MATCH(B31, Paste_Here!A$2:A$610, 0))&lt;&gt;"", ISNUMBER(VALUE(INDEX(Paste_Here!AD$2:AD$610, MATCH(B31, Paste_Here!A$2:A$610, 0))))), TEXT(ROUND(VALUE(INDEX(Paste_Here!AD$2:AD$610, MATCH(B31, Paste_Here!A$2:A$610, 0))), 2), "0.00"), ""), ""), "")</f>
        <v/>
      </c>
      <c r="BA31" s="66"/>
      <c r="BB31" s="77" t="str">
        <f>IFERROR(IF(B31&lt;&gt;"", IF(LOWER(INDEX(Paste_Here!AE$2:AE$610, MATCH(B31, Paste_Here!A$2:A$610, 0)))="approaching expectations", "Approaching", IF(LOWER(INDEX(Paste_Here!AE$2:AE$610, MATCH(B31, Paste_Here!A$2:A$610, 0)))="met expectations", "Met", IF(LOWER(INDEX(Paste_Here!AE$2:AE$610, MATCH(B31, Paste_Here!A$2:A$610, 0)))="exceeded expectations", "Exceeded", IF(LOWER(INDEX(Paste_Here!AE$2:AE$610, MATCH(B31, Paste_Here!A$2:A$610, 0)))="below expectations", "Below", "")))), ""), "")</f>
        <v/>
      </c>
      <c r="BC31" s="66"/>
      <c r="BD31" s="77" t="str">
        <f>IFERROR(IF(B31&lt;&gt;"", IF(AND(INDEX(Paste_Here!T$2:T$610, MATCH(B31, Paste_Here!A$2:A$610, 0))&lt;&gt;"", ISNUMBER(VALUE(INDEX(Paste_Here!T$2:T$610, MATCH(B31, Paste_Here!A$2:A$610, 0))))), INDEX(Paste_Here!T$2:T$610, MATCH(B31, Paste_Here!A$2:A$610, 0)), ""), ""), "")</f>
        <v/>
      </c>
      <c r="BE31" s="66"/>
      <c r="BF31" s="77"/>
      <c r="BG31" s="66"/>
      <c r="BH31" s="77"/>
      <c r="BI31" s="66"/>
      <c r="BJ31" s="77"/>
      <c r="BK31" s="66"/>
      <c r="BL31" s="77" t="str">
        <f>IFERROR(IF(B31&lt;&gt;"", IF(AND(INDEX(Paste_Here!N$2:N$610, MATCH(B31, Paste_Here!A$2:A$610, 0))&lt;&gt;"", ISNUMBER(VALUE(INDEX(Paste_Here!N$2:N$610, MATCH(B31, Paste_Here!A$2:A$610, 0))))), INDEX(Paste_Here!N$2:N$610, MATCH(B31, Paste_Here!A$2:A$610, 0)), ""), ""), "")</f>
        <v/>
      </c>
      <c r="BM31" s="66"/>
      <c r="BN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BO31" s="66"/>
      <c r="BP31" s="77" t="str" cm="1">
        <f t="array" aca="1" ref="BP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BQ31" s="66"/>
      <c r="BR31" s="66"/>
      <c r="BS31" s="77"/>
      <c r="BT31" s="66"/>
      <c r="BU31" s="77"/>
      <c r="BV31" s="66"/>
      <c r="BW31" s="77"/>
      <c r="BX31" s="66"/>
      <c r="BY31" s="77"/>
      <c r="BZ31" s="66"/>
      <c r="CA31" s="77"/>
      <c r="CB31" s="66"/>
      <c r="CC31" s="77"/>
      <c r="CD31" s="66"/>
      <c r="CE31" s="77"/>
      <c r="CF31" s="66"/>
      <c r="CG31" s="77"/>
      <c r="CH31" s="66"/>
      <c r="CI31" s="77"/>
      <c r="CJ31" s="66"/>
      <c r="CK31" s="77"/>
      <c r="CL31" s="66"/>
      <c r="CM31" s="77"/>
      <c r="CN31" s="66"/>
      <c r="CO31" s="66"/>
      <c r="CP31" s="77" t="str">
        <f t="shared" si="7"/>
        <v/>
      </c>
      <c r="CQ31" s="66"/>
      <c r="CR31" s="77" t="str">
        <f>IFERROR(IF(B31&lt;&gt;"", IF(AND(INDEX(Paste_Here!Y$2:Y$610, MATCH(B31, Paste_Here!A$2:A$610, 0))&lt;&gt;"", ISNUMBER(VALUE(INDEX(Paste_Here!Y$2:Y$610, MATCH(B31, Paste_Here!A$2:A$610, 0))))), INDEX(Paste_Here!Y$2:Y$610, MATCH(B31, Paste_Here!A$2:A$610, 0)), ""), ""), "")</f>
        <v/>
      </c>
      <c r="CS31" s="66"/>
      <c r="CT31" s="77" t="str">
        <f>IFERROR(IF(B31&lt;&gt;"", IF(AND(INDEX(Paste_Here!AA$2:AA$610, MATCH(B31, Paste_Here!A$2:A$610, 0))&lt;&gt;"", ISNUMBER(--INDEX(Paste_Here!AA$2:AA$610, MATCH(B31, Paste_Here!A$2:A$610, 0)))), TEXT(ROUND(--INDEX(Paste_Here!AA$2:AA$610, MATCH(B31, Paste_Here!A$2:A$610, 0)), 2), "0.00"), ""), ""), "")</f>
        <v/>
      </c>
      <c r="CU31" s="66"/>
      <c r="CV31" s="77" t="str">
        <f>IFERROR(IF(B31&lt;&gt;"", IF(LOWER(INDEX(Paste_Here!Z$2:Z$610, MATCH(B31, Paste_Here!A$2:A$610, 0)))="approaching expectations", "Approaching", IF(LOWER(INDEX(Paste_Here!Z$2:Z$610, MATCH(B31, Paste_Here!A$2:A$610, 0)))="met expectations", "Met", IF(LOWER(INDEX(Paste_Here!Z$2:Z$610, MATCH(B31, Paste_Here!A$2:A$610, 0)))="exceeded expectations", "Exceeded", IF(LOWER(INDEX(Paste_Here!Z$2:Z$610, MATCH(B31, Paste_Here!A$2:A$610, 0)))="below expectations", "Below", "")))), ""), "")</f>
        <v/>
      </c>
      <c r="CW31" s="66"/>
      <c r="CX31" s="77"/>
      <c r="CY31" s="66"/>
      <c r="CZ31" s="77" t="str">
        <f>IFERROR(IF(B31&lt;&gt;"", IF(AND(INDEX(Paste_Here!AL$2:AL$610, MATCH(B31, Paste_Here!A$2:A$610, 0))&lt;&gt;"", ISNUMBER(VALUE(INDEX(Paste_Here!AL$2:AL$610, MATCH(B31, Paste_Here!A$2:A$610, 0))))), INDEX(Paste_Here!AL$2:AL$610, MATCH(B31, Paste_Here!A$2:A$610, 0)), ""), ""), "")</f>
        <v/>
      </c>
      <c r="DA31" s="66"/>
      <c r="DB31" s="77" t="str">
        <f>IFERROR(IF(B31&lt;&gt;"", IF(ISNUMBER(SEARCH("highrisk", LOWER(INDEX(Paste_Here!AM$2:AM$610, MATCH(B31, Paste_Here!A$2:A$610, 0))))), "High Risk", IF(ISNUMBER(SEARCH("lowrisk", LOWER(INDEX(Paste_Here!AM$2:AM$610, MATCH(B31, Paste_Here!A$2:A$610, 0))))), "Low Risk", IF(ISNUMBER(SEARCH("somerisk", LOWER(INDEX(Paste_Here!AM$2:AM$610, MATCH(B31, Paste_Here!A$2:A$610, 0))))), "Some Risk", ""))), ""), "")</f>
        <v/>
      </c>
      <c r="DC31" s="66"/>
      <c r="DD31" s="77" t="str">
        <f>IFERROR(IF(B31&lt;&gt;"", IF(AND(INDEX(Paste_Here!AN$2:AN$610, MATCH(B31, Paste_Here!A$2:A$610, 0))&lt;&gt;"", ISNUMBER(VALUE(INDEX(Paste_Here!AN$2:AN$610, MATCH(B31, Paste_Here!A$2:A$610, 0))))), INDEX(Paste_Here!AN$2:AN$610, MATCH(B31, Paste_Here!A$2:A$610, 0)), ""), ""), "")</f>
        <v/>
      </c>
      <c r="DE31" s="66"/>
      <c r="DF31" s="77" t="str">
        <f>IFERROR(IF(B31&lt;&gt;"", IF(AND(INDEX(Paste_Here!Q$2:Q$610, MATCH(B31, Paste_Here!A$2:A$610, 0))&lt;&gt;"", ISNUMBER(VALUE(INDEX(Paste_Here!Q$2:Q$610, MATCH(B31, Paste_Here!A$2:A$610, 0))))), INDEX(Paste_Here!Q$2:Q$610, MATCH(B31, Paste_Here!A$2:A$610, 0)), ""), ""), "")</f>
        <v/>
      </c>
      <c r="DG31" s="66"/>
      <c r="DH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DI31" s="66"/>
      <c r="DJ31" s="77" t="str" cm="1">
        <f t="array" aca="1" ref="DJ31" ca="1">IFERROR(VALUE(IF(ISNUMBER(SEARCH("EM", INDEX(Paste_Here!S$2:S$500, MATCH(B31, Paste_Here!A$2:A$500, 0)))), "-" &amp; _xlfn.TEXTJOIN("", TRUE, IF(ISNUMBER(--MID(INDEX(Paste_Here!S$2:S$500, MATCH(B31, Paste_Here!A$2:A$500, 0)), ROW(INDIRECT("1:"&amp;LEN(INDEX(Paste_Here!S$2:S$500, MATCH(B31, Paste_Here!A$2:A$500, 0))))), 1)), MID(INDEX(Paste_Here!S$2:S$500, MATCH(B31, Paste_Here!A$2:A$500, 0)), ROW(INDIRECT("1:"&amp;LEN(INDEX(Paste_Here!S$2:S$500, MATCH(B31, Paste_Here!A$2:A$500, 0))))), 1), "")), _xlfn.TEXTJOIN("", TRUE, IF(ISNUMBER(--MID(INDEX(Paste_Here!S$2:S$500, MATCH(B31, Paste_Here!A$2:A$500, 0)), ROW(INDIRECT("1:"&amp;LEN(INDEX(Paste_Here!S$2:S$500, MATCH(B31, Paste_Here!A$2:A$500, 0))))), 1)), MID(INDEX(Paste_Here!S$2:S$500, MATCH(B31, Paste_Here!A$2:A$500, 0)), ROW(INDIRECT("1:"&amp;LEN(INDEX(Paste_Here!S$2:S$500, MATCH(B31, Paste_Here!A$2:A$500, 0))))), 1), "")))), "")</f>
        <v/>
      </c>
      <c r="DK31" s="66"/>
      <c r="DL31" s="66"/>
      <c r="DM31" s="77" t="str">
        <f t="shared" si="8"/>
        <v/>
      </c>
      <c r="DN31" s="66"/>
      <c r="DO31" s="77" t="str">
        <f>IFERROR(IF(B31&lt;&gt;"", IF(AND(INDEX(Paste_Here!AF$2:AF$610, MATCH(B31, Paste_Here!A$2:A$610, 0))&lt;&gt;"", ISNUMBER(VALUE(INDEX(Paste_Here!AF$2:AF$610, MATCH(B31, Paste_Here!A$2:A$610, 0))))), INDEX(Paste_Here!AF$2:AF$610, MATCH(B31, Paste_Here!A$2:A$610, 0)), ""), ""), "")</f>
        <v/>
      </c>
      <c r="DP31" s="66"/>
      <c r="DQ31" s="77" t="str">
        <f>IFERROR(IF(B31&lt;&gt;"", IF(AND(INDEX(Paste_Here!AG$2:AG$610, MATCH(B31, Paste_Here!A$2:A$610, 0))&lt;&gt;"", ISNUMBER(--INDEX(Paste_Here!AG$2:AG$610, MATCH(B31, Paste_Here!A$2:A$610, 0)))), TEXT(ROUND(--INDEX(Paste_Here!AG$2:AG$610, MATCH(B31, Paste_Here!A$2:A$610, 0)), 2), "0.00"), ""), ""), "")</f>
        <v/>
      </c>
      <c r="DR31" s="66"/>
      <c r="DS31" s="77" t="str">
        <f>IFERROR(IF(B31&lt;&gt;"", IF(LOWER(INDEX(Paste_Here!AH$2:AH$610, MATCH(B31, Paste_Here!A$2:A$610, 0)))="approaching expectations", "Approaching", IF(LOWER(INDEX(Paste_Here!AH$2:AH$610, MATCH(B31, Paste_Here!A$2:A$610, 0)))="met expectations", "Met", IF(LOWER(INDEX(Paste_Here!AH$2:AH$610, MATCH(B31, Paste_Here!A$2:A$610, 0)))="exceeded expectations", "Exceeded", IF(LOWER(INDEX(Paste_Here!AH$2:AH$610, MATCH(B31, Paste_Here!A$2:A$610, 0)))="below expectations", "Below", "")))), ""), "")</f>
        <v/>
      </c>
      <c r="DT31" s="66"/>
      <c r="DU31" s="77" t="str">
        <f>IFERROR(IF(B31&lt;&gt;"", IF(AND(INDEX(Paste_Here!U$2:U$610, MATCH(B31, Paste_Here!A$2:A$610, 0))&lt;&gt;"", ISNUMBER(VALUE(INDEX(Paste_Here!U$2:U$610, MATCH(B31, Paste_Here!A$2:A$610, 0))))), INDEX(Paste_Here!U$2:U$610, MATCH(B31, Paste_Here!A$2:A$610, 0)), ""), ""), "")</f>
        <v/>
      </c>
      <c r="DV31" s="66"/>
      <c r="DW31" s="77"/>
      <c r="DX31" s="66"/>
      <c r="DY31" s="77" t="str">
        <f>IFERROR(IF(B31&lt;&gt;"", IF(AND(INDEX(Paste_Here!AI$2:AI$610, MATCH(B31, Paste_Here!A$2:A$610, 0))&lt;&gt;"", ISNUMBER(VALUE(INDEX(Paste_Here!AI$2:AI$610, MATCH(B31, Paste_Here!A$2:A$610, 0))))), INDEX(Paste_Here!AI$2:AI$610, MATCH(B31, Paste_Here!A$2:A$610, 0)), ""), ""), "")</f>
        <v/>
      </c>
      <c r="DZ31" s="66"/>
      <c r="EA31" s="77" t="str">
        <f>IFERROR(IF(B31&lt;&gt;"", IF(AND(INDEX(Paste_Here!AJ$2:AJ$610, MATCH(B31, Paste_Here!A$2:A$610, 0))&lt;&gt;"", ISNUMBER(--INDEX(Paste_Here!AJ$2:AJ$610, MATCH(B31, Paste_Here!A$2:A$610, 0)))), TEXT(ROUND(--INDEX(Paste_Here!AJ$2:AJ$610, MATCH(B31, Paste_Here!A$2:A$610, 0)), 2), "0.00"), ""), ""), "")</f>
        <v/>
      </c>
      <c r="EB31" s="66"/>
      <c r="EC31" s="77" t="str">
        <f>IFERROR(IF(B31&lt;&gt;"", IF(LOWER(INDEX(Paste_Here!AK$2:AK$610, MATCH(B31, Paste_Here!A$2:A$610, 0)))="approaching expectations", "Approaching", IF(LOWER(INDEX(Paste_Here!AK$2:AK$610, MATCH(B31, Paste_Here!A$2:A$610, 0)))="met expectations", "Met", IF(LOWER(INDEX(Paste_Here!AK$2:AK$610, MATCH(B31, Paste_Here!A$2:A$610, 0)))="exceeded expectations", "Exceeded", IF(LOWER(INDEX(Paste_Here!AK$2:AK$610, MATCH(B31, Paste_Here!A$2:A$610, 0)))="below expectations", "Below", "")))), ""), "")</f>
        <v/>
      </c>
      <c r="ED31" s="66"/>
      <c r="EE31" s="77"/>
      <c r="EF31" s="66"/>
      <c r="EG31" s="77"/>
      <c r="EH31" s="66"/>
      <c r="EI31" s="66"/>
      <c r="EJ31" s="77" t="str">
        <f t="shared" si="9"/>
        <v/>
      </c>
      <c r="EK31" s="66"/>
      <c r="EL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EM31" s="66"/>
      <c r="EN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EO31" s="66"/>
      <c r="EP31" s="77"/>
      <c r="EQ31" s="66"/>
      <c r="ER31" s="77" t="str">
        <f>IFERROR(IF(B31&lt;&gt;"", IF(AND(INDEX(Paste_Here!AT$2:AT$610, MATCH(B31, Paste_Here!A$2:A$610, 0))&lt;&gt;"", ISNUMBER(VALUE(INDEX(Paste_Here!AT$2:AT$610, MATCH(B31, Paste_Here!A$2:A$610, 0))))), INDEX(Paste_Here!AT$2:AT$610, MATCH(B31, Paste_Here!A$2:A$610, 0)), ""), ""), "")</f>
        <v/>
      </c>
      <c r="ES31" s="66"/>
      <c r="ET31" s="77" t="str">
        <f>IFERROR(IF(B31&lt;&gt;"", IF(AND(INDEX(Paste_Here!AV$2:AV$610, MATCH(B31, Paste_Here!A$2:A$610, 0))&lt;&gt;"", ISNUMBER(VALUE(INDEX(Paste_Here!AV$2:AV$610, MATCH(B31, Paste_Here!A$2:A$610, 0))))), INDEX(Paste_Here!AV$2:AV$610, MATCH(B31, Paste_Here!A$2:A$610, 0)), ""), ""), "")</f>
        <v/>
      </c>
      <c r="EU31" s="66"/>
      <c r="EV31" s="77"/>
      <c r="EW31" s="66"/>
      <c r="EX31" s="77" t="str">
        <f>IFERROR(IF(B31&lt;&gt;"", IF(AND(INDEX(Paste_Here!AU$2:AU$610, MATCH(B31, Paste_Here!A$2:A$610, 0))&lt;&gt;"", ISNUMBER(VALUE(INDEX(Paste_Here!AU$2:AU$610, MATCH(B31, Paste_Here!A$2:A$610, 0))))), INDEX(Paste_Here!AU$2:AU$610, MATCH(B31, Paste_Here!A$2:A$610, 0)), ""), ""), "")</f>
        <v/>
      </c>
      <c r="EY31" s="66"/>
      <c r="EZ31" s="77" t="str">
        <f>IFERROR(IF(B31&lt;&gt;"", IF(AND(INDEX(Paste_Here!AW$2:AW$610, MATCH(B31, Paste_Here!A$2:A$610, 0))&lt;&gt;"", ISNUMBER(VALUE(INDEX(Paste_Here!AW$2:AW$610, MATCH(B31, Paste_Here!A$2:A$610, 0))))), INDEX(Paste_Here!AW$2:AW$610, MATCH(B31, Paste_Here!A$2:A$610, 0)), ""), ""), "")</f>
        <v/>
      </c>
      <c r="FA31" s="66"/>
      <c r="FB31" s="77"/>
      <c r="FC31" s="66"/>
      <c r="FD31" s="77"/>
      <c r="FE31" s="66"/>
      <c r="FF31" s="66"/>
      <c r="FG31" s="77" t="str">
        <f t="shared" si="10"/>
        <v/>
      </c>
      <c r="FH31" s="66"/>
      <c r="FI31" s="77" t="str">
        <f>IFERROR(IF(B31&lt;&gt;"", IF(ISNUMBER(SEARCH("s", LOWER(INDEX(Paste_Here!M$2:M$610, MATCH(B31, Paste_Here!A$2:A$610, 0))))), "Yes", IF(INDEX(Paste_Here!M$2:M$610, MATCH(B31, Paste_Here!A$2:A$610, 0))&lt;&gt;"", "No", "")), ""), "")</f>
        <v/>
      </c>
      <c r="FJ31" s="66"/>
      <c r="FK31" s="77" t="str">
        <f>IFERROR(IF(B31&lt;&gt;"", IF(ISNUMBER(SEARCH("yes", LOWER(INDEX(Paste_Here!F$2:F$610, MATCH(B31, Paste_Here!A$2:A$610, 0))))), "Yes", IF(ISNUMBER(SEARCH("no", LOWER(INDEX(Paste_Here!F$2:F$610, MATCH(B31, Paste_Here!A$2:A$610, 0))))), "No", "")), ""), "")</f>
        <v/>
      </c>
      <c r="FL31" s="66"/>
      <c r="FM31" s="77" t="str">
        <f>IFERROR(IF(B31&lt;&gt;"", IF(ISNUMBER(SEARCH("english language learner", LOWER(INDEX(Paste_Here!C$2:C$610, MATCH(B31, Paste_Here!A$2:A$610, 0))))), "Yes", ""), ""), "")</f>
        <v/>
      </c>
      <c r="FN31" s="66"/>
      <c r="FO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FP31" s="66"/>
      <c r="FQ31" s="77" t="str">
        <f>IFERROR(IF(B31&lt;&gt;"", IF(ISNUMBER(SEARCH("yes", LOWER(INDEX(Paste_Here!L$2:L$610, MATCH(B31, Paste_Here!A$2:A$610, 0))))), "Yes", IF(ISNUMBER(SEARCH("no", LOWER(INDEX(Paste_Here!L$2:L$610, MATCH(B31, Paste_Here!A$2:A$610, 0))))), "No", "")), ""), "")</f>
        <v/>
      </c>
      <c r="FR31" s="66"/>
      <c r="FS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FT31" s="66"/>
      <c r="FU31" s="77"/>
      <c r="FV31" s="66"/>
      <c r="FW31" s="77" t="str">
        <f>IFERROR(IF(B31&lt;&gt;"", IF(AND(INDEX(Paste_Here!D$2:D$610, MATCH(B31, Paste_Here!A$2:A$610, 0))&lt;&gt;"", ISNUMBER(VALUE(INDEX(Paste_Here!D$2:D$610, MATCH(B31, Paste_Here!A$2:A$610, 0))))), INDEX(Paste_Here!D$2:D$610, MATCH(B31, Paste_Here!A$2:A$610, 0)), ""), ""), "")</f>
        <v/>
      </c>
      <c r="FX31" s="66"/>
      <c r="FY31" s="77" t="str">
        <f>IFERROR(IF(B31&lt;&gt;"", IF(AND(INDEX(Paste_Here!G$2:G$610, MATCH(B31, Paste_Here!A$2:A$610, 0))&lt;&gt;"", ISNUMBER(VALUE(INDEX(Paste_Here!G$2:G$610, MATCH(B31, Paste_Here!A$2:A$610, 0))))), INDEX(Paste_Here!G$2:G$610, MATCH(B31, Paste_Here!A$2:A$610, 0)), ""), ""), "")</f>
        <v/>
      </c>
      <c r="FZ31" s="66"/>
      <c r="GA31" s="95"/>
      <c r="GB31" s="66"/>
      <c r="GC31" s="66"/>
      <c r="GE31" s="66"/>
      <c r="GG31" s="66"/>
      <c r="GI31" s="66"/>
      <c r="GK31" s="66"/>
      <c r="GM31" s="66"/>
      <c r="GO31" s="66"/>
      <c r="GQ31" s="66"/>
      <c r="GS31" s="66"/>
      <c r="GU31" s="66"/>
      <c r="GW31" s="66"/>
      <c r="GY31" s="66"/>
      <c r="GZ31" s="66"/>
      <c r="HB31" s="66"/>
      <c r="HD31" s="66"/>
      <c r="HF31" s="66"/>
      <c r="HH31" s="66"/>
      <c r="HJ31" s="66"/>
      <c r="HL31" s="66"/>
      <c r="HN31" s="66"/>
      <c r="HP31" s="66"/>
      <c r="HR31" s="66"/>
      <c r="HT31" s="66"/>
      <c r="HV31" s="66"/>
      <c r="HW31" s="66"/>
      <c r="HY31" s="66"/>
      <c r="IA31" s="66"/>
      <c r="IC31" s="66"/>
      <c r="IE31" s="66"/>
      <c r="IG31" s="66"/>
      <c r="II31" s="66"/>
      <c r="IK31" s="66"/>
      <c r="IM31" s="66"/>
      <c r="IO31" s="66"/>
      <c r="IQ31" s="66"/>
      <c r="IS31" s="66"/>
      <c r="IT31" s="66"/>
      <c r="IV31" s="66"/>
      <c r="IX31" s="66"/>
      <c r="IZ31" s="66"/>
      <c r="JB31" s="66"/>
      <c r="JD31" s="66"/>
      <c r="JF31" s="66"/>
      <c r="JH31" s="66"/>
      <c r="JJ31" s="66"/>
      <c r="JL31" s="66"/>
      <c r="JN31" s="66"/>
      <c r="JP31" s="66"/>
      <c r="JS31" s="1" t="str" cm="1">
        <f t="array" ref="JS31">IFERROR(INDEX(Paste_Here!$B$2:$B$610, MATCH(0, COUNTIF(JS$4:JS30, Paste_Here!$B$2:$B$610) + IF(Paste_Here!$B$2:$B$610="", 1, 0), 0)), "")</f>
        <v/>
      </c>
      <c r="JT31" s="1" t="str">
        <f>IF(JS31&lt;&gt;"", INDEX(Paste_Here!$A$2:$A$610, MATCH(JS31, Paste_Here!$B$2:$B$610, 0)), "")</f>
        <v/>
      </c>
      <c r="JU31" s="1" t="str">
        <f t="shared" si="11"/>
        <v/>
      </c>
      <c r="JV31" s="1" t="str" cm="1">
        <f t="array" ref="JV31">IFERROR(INDEX($JU$5:$JU$610, MATCH(SMALL(IF($JU$5:$JU$610&lt;&gt;"", COUNTIF($JU$5:$JU$610, "&lt;"&amp;$JU$5:$JU$610)+1), ROW()-ROW($JV$5)+1), COUNTIF($JU$5:$JU$610, "&lt;"&amp;$JU$5:$JU$610)+1, 0)), "")</f>
        <v/>
      </c>
    </row>
    <row r="32" spans="1:282">
      <c r="A32" s="66"/>
      <c r="B32" s="77" t="str">
        <f t="shared" si="2"/>
        <v/>
      </c>
      <c r="C32" s="66"/>
      <c r="D32" s="77" t="str">
        <f>IFERROR(IF(B32&lt;&gt;"", IF(COUNTIF(INDEX(Paste_Here!AS$2:AS$610, MATCH(B32, Paste_Here!A$2:A$610, 0), 0), "yes") &gt; 0, "Yes", IF(COUNTIF(INDEX(Paste_Here!AS$2:AS$610, MATCH(B32, Paste_Here!A$2:A$610, 0), 0), "no") &gt; 0, "No", "")), ""), "")</f>
        <v/>
      </c>
      <c r="E32" s="66"/>
      <c r="F32" s="77" t="str">
        <f t="shared" si="3"/>
        <v/>
      </c>
      <c r="G32" s="66"/>
      <c r="H32" s="77" t="str">
        <f>IFERROR(IF(B32&lt;&gt;"", IF(COUNTIF(INDEX(Paste_Here!AO$2:AR$610, MATCH(B32, Paste_Here!A$2:A$610, 0), 0), "yes") &gt; 0, "Yes", IF(COUNTIF(INDEX(Paste_Here!AO$2:AR$610, MATCH(B32, Paste_Here!A$2:A$610, 0), 0), "no") &gt; 0, "No", "")), ""), "")</f>
        <v/>
      </c>
      <c r="I32" s="66"/>
      <c r="J32" s="77" t="str">
        <f t="shared" si="4"/>
        <v/>
      </c>
      <c r="K32" s="66"/>
      <c r="L32" s="77" t="str">
        <f>IFERROR(IF(B32&lt;&gt;"", IF(ISNUMBER(SEARCH("yes", LOWER(INDEX(Paste_Here!W$2:W$610, MATCH(B32, Paste_Here!A$2:A$610, 0))))), "Yes", IF(ISNUMBER(SEARCH("no", LOWER(INDEX(Paste_Here!W$2:W$610, MATCH(B32, Paste_Here!A$2:A$610, 0))))), "No", "")), ""), "")</f>
        <v/>
      </c>
      <c r="M32" s="66"/>
      <c r="N32" s="77"/>
      <c r="O32" s="66"/>
      <c r="P32" s="77" t="str">
        <f>IFERROR(IF(B32&lt;&gt;"", IF(ISNUMBER(SEARCH("yes", LOWER(INDEX(Paste_Here!V$2:V$610, MATCH(B32, Paste_Here!A$2:A$610, 0))))), "Yes", IF(ISNUMBER(SEARCH("no", LOWER(INDEX(Paste_Here!V$2:V$610, MATCH(B32, Paste_Here!A$2:A$610, 0))))), "No", "")), ""), "")</f>
        <v/>
      </c>
      <c r="Q32" s="66"/>
      <c r="R32" s="77"/>
      <c r="S32" s="66"/>
      <c r="T32" s="77"/>
      <c r="U32" s="66"/>
      <c r="V32" s="66"/>
      <c r="W32" s="77" t="str">
        <f t="shared" si="5"/>
        <v/>
      </c>
      <c r="X32" s="66"/>
      <c r="Y32" s="77" t="str">
        <f>IFERROR(IF(B32&lt;&gt;"", IF(ISNUMBER(SEARCH("Revealed-Potential (Primary Focus)", LOWER(INDEX(Paste_Here!X$2:X$610, MATCH(B32, Paste_Here!A$2:A$610, 0))))), "Rev-Potential: Prim", IF(ISNUMBER(SEARCH("Revealed-Potential (Secondary Focus)", LOWER(INDEX(Paste_Here!X$2:X$610, MATCH(B32, Paste_Here!A$2:A$610, 0))))), "Rev-Potential: Sec", IF(ISNUMBER(SEARCH("Monitoring", LOWER(INDEX(Paste_Here!X$2:X$610, MATCH(B32, Paste_Here!A$2:A$610, 0))))), "Monitoring", IF(ISNUMBER(SEARCH("At-Promise (Secondary Focus)", LOWER(INDEX(Paste_Here!X$2:X$610, MATCH(B32, Paste_Here!A$2:A$610, 0))))), "At-Promise: Sec", IF(ISNUMBER(SEARCH("At-Promise (Primary Focus)", LOWER(INDEX(Paste_Here!X$2:X$610, MATCH(B32, Paste_Here!A$2:A$610, 0))))), "At-Promise: Prim", ""))))), ""), "")</f>
        <v/>
      </c>
      <c r="Z32" s="66"/>
      <c r="AA32" s="77"/>
      <c r="AB32" s="66"/>
      <c r="AC32" s="77" t="str">
        <f>IFERROR(IF(B32&lt;&gt;"", IF(ISNUMBER(SEARCH("Revealed-Potential (Primary Focus)", LOWER(INDEX(Paste_Here!AB$2:AB$610, MATCH(B32, Paste_Here!A$2:A$610, 0))))), "Rev-Potential: Prim", IF(ISNUMBER(SEARCH("Revealed-Potential (Secondary Focus)", LOWER(INDEX(Paste_Here!AB$2:AB$610, MATCH(B32, Paste_Here!A$2:A$610, 0))))), "Rev-Potential: Sec", IF(ISNUMBER(SEARCH("Monitoring", LOWER(INDEX(Paste_Here!AB$2:AB$610, MATCH(B32, Paste_Here!A$2:A$610, 0))))), "Monitoring", IF(ISNUMBER(SEARCH("At-Promise (Secondary Focus)", LOWER(INDEX(Paste_Here!AB$2:AB$610, MATCH(B32, Paste_Here!A$2:A$610, 0))))), "At-Promise: Sec", IF(ISNUMBER(SEARCH("At-Promise (Primary Focus)", LOWER(INDEX(Paste_Here!AB$2:AB$610, MATCH(B32, Paste_Here!A$2:A$610, 0))))), "At-Promise: Prim", ""))))), ""), "")</f>
        <v/>
      </c>
      <c r="AD32" s="66"/>
      <c r="AE32" s="77"/>
      <c r="AF32" s="66"/>
      <c r="AG32" s="77"/>
      <c r="AH32" s="66"/>
      <c r="AI32" s="77"/>
      <c r="AJ32" s="66"/>
      <c r="AK32" s="77"/>
      <c r="AL32" s="66"/>
      <c r="AM32" s="77"/>
      <c r="AN32" s="66"/>
      <c r="AO32" s="77"/>
      <c r="AP32" s="66"/>
      <c r="AQ32" s="77"/>
      <c r="AR32" s="66"/>
      <c r="AS32" s="77"/>
      <c r="AT32" s="66"/>
      <c r="AU32" s="66"/>
      <c r="AV32" s="77" t="str">
        <f t="shared" si="6"/>
        <v/>
      </c>
      <c r="AW32" s="66"/>
      <c r="AX32" s="77" t="str">
        <f>IFERROR(IF(B32&lt;&gt;"", IF(AND(INDEX(Paste_Here!AC$2:AC$610, MATCH(B32, Paste_Here!A$2:A$610, 0))&lt;&gt;"", ISNUMBER(VALUE(INDEX(Paste_Here!AC$2:AC$610, MATCH(B32, Paste_Here!A$2:A$610, 0))))), INDEX(Paste_Here!AC$2:AC$610, MATCH(B32, Paste_Here!A$2:A$610, 0)), ""), ""), "")</f>
        <v/>
      </c>
      <c r="AY32" s="66"/>
      <c r="AZ32" s="77" t="str">
        <f>IFERROR(IF(B32&lt;&gt;"", IF(AND(INDEX(Paste_Here!AD$2:AD$610, MATCH(B32, Paste_Here!A$2:A$610, 0))&lt;&gt;"", ISNUMBER(VALUE(INDEX(Paste_Here!AD$2:AD$610, MATCH(B32, Paste_Here!A$2:A$610, 0))))), TEXT(ROUND(VALUE(INDEX(Paste_Here!AD$2:AD$610, MATCH(B32, Paste_Here!A$2:A$610, 0))), 2), "0.00"), ""), ""), "")</f>
        <v/>
      </c>
      <c r="BA32" s="66"/>
      <c r="BB32" s="77" t="str">
        <f>IFERROR(IF(B32&lt;&gt;"", IF(LOWER(INDEX(Paste_Here!AE$2:AE$610, MATCH(B32, Paste_Here!A$2:A$610, 0)))="approaching expectations", "Approaching", IF(LOWER(INDEX(Paste_Here!AE$2:AE$610, MATCH(B32, Paste_Here!A$2:A$610, 0)))="met expectations", "Met", IF(LOWER(INDEX(Paste_Here!AE$2:AE$610, MATCH(B32, Paste_Here!A$2:A$610, 0)))="exceeded expectations", "Exceeded", IF(LOWER(INDEX(Paste_Here!AE$2:AE$610, MATCH(B32, Paste_Here!A$2:A$610, 0)))="below expectations", "Below", "")))), ""), "")</f>
        <v/>
      </c>
      <c r="BC32" s="66"/>
      <c r="BD32" s="77" t="str">
        <f>IFERROR(IF(B32&lt;&gt;"", IF(AND(INDEX(Paste_Here!T$2:T$610, MATCH(B32, Paste_Here!A$2:A$610, 0))&lt;&gt;"", ISNUMBER(VALUE(INDEX(Paste_Here!T$2:T$610, MATCH(B32, Paste_Here!A$2:A$610, 0))))), INDEX(Paste_Here!T$2:T$610, MATCH(B32, Paste_Here!A$2:A$610, 0)), ""), ""), "")</f>
        <v/>
      </c>
      <c r="BE32" s="66"/>
      <c r="BF32" s="77"/>
      <c r="BG32" s="66"/>
      <c r="BH32" s="77"/>
      <c r="BI32" s="66"/>
      <c r="BJ32" s="77"/>
      <c r="BK32" s="66"/>
      <c r="BL32" s="77" t="str">
        <f>IFERROR(IF(B32&lt;&gt;"", IF(AND(INDEX(Paste_Here!N$2:N$610, MATCH(B32, Paste_Here!A$2:A$610, 0))&lt;&gt;"", ISNUMBER(VALUE(INDEX(Paste_Here!N$2:N$610, MATCH(B32, Paste_Here!A$2:A$610, 0))))), INDEX(Paste_Here!N$2:N$610, MATCH(B32, Paste_Here!A$2:A$610, 0)), ""), ""), "")</f>
        <v/>
      </c>
      <c r="BM32" s="66"/>
      <c r="BN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BO32" s="66"/>
      <c r="BP32" s="77" t="str" cm="1">
        <f t="array" aca="1" ref="BP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BQ32" s="66"/>
      <c r="BR32" s="66"/>
      <c r="BS32" s="77"/>
      <c r="BT32" s="66"/>
      <c r="BU32" s="77"/>
      <c r="BV32" s="66"/>
      <c r="BW32" s="77"/>
      <c r="BX32" s="66"/>
      <c r="BY32" s="77"/>
      <c r="BZ32" s="66"/>
      <c r="CA32" s="77"/>
      <c r="CB32" s="66"/>
      <c r="CC32" s="77"/>
      <c r="CD32" s="66"/>
      <c r="CE32" s="77"/>
      <c r="CF32" s="66"/>
      <c r="CG32" s="77"/>
      <c r="CH32" s="66"/>
      <c r="CI32" s="77"/>
      <c r="CJ32" s="66"/>
      <c r="CK32" s="77"/>
      <c r="CL32" s="66"/>
      <c r="CM32" s="77"/>
      <c r="CN32" s="66"/>
      <c r="CO32" s="66"/>
      <c r="CP32" s="77" t="str">
        <f t="shared" si="7"/>
        <v/>
      </c>
      <c r="CQ32" s="66"/>
      <c r="CR32" s="77" t="str">
        <f>IFERROR(IF(B32&lt;&gt;"", IF(AND(INDEX(Paste_Here!Y$2:Y$610, MATCH(B32, Paste_Here!A$2:A$610, 0))&lt;&gt;"", ISNUMBER(VALUE(INDEX(Paste_Here!Y$2:Y$610, MATCH(B32, Paste_Here!A$2:A$610, 0))))), INDEX(Paste_Here!Y$2:Y$610, MATCH(B32, Paste_Here!A$2:A$610, 0)), ""), ""), "")</f>
        <v/>
      </c>
      <c r="CS32" s="66"/>
      <c r="CT32" s="77" t="str">
        <f>IFERROR(IF(B32&lt;&gt;"", IF(AND(INDEX(Paste_Here!AA$2:AA$610, MATCH(B32, Paste_Here!A$2:A$610, 0))&lt;&gt;"", ISNUMBER(--INDEX(Paste_Here!AA$2:AA$610, MATCH(B32, Paste_Here!A$2:A$610, 0)))), TEXT(ROUND(--INDEX(Paste_Here!AA$2:AA$610, MATCH(B32, Paste_Here!A$2:A$610, 0)), 2), "0.00"), ""), ""), "")</f>
        <v/>
      </c>
      <c r="CU32" s="66"/>
      <c r="CV32" s="77" t="str">
        <f>IFERROR(IF(B32&lt;&gt;"", IF(LOWER(INDEX(Paste_Here!Z$2:Z$610, MATCH(B32, Paste_Here!A$2:A$610, 0)))="approaching expectations", "Approaching", IF(LOWER(INDEX(Paste_Here!Z$2:Z$610, MATCH(B32, Paste_Here!A$2:A$610, 0)))="met expectations", "Met", IF(LOWER(INDEX(Paste_Here!Z$2:Z$610, MATCH(B32, Paste_Here!A$2:A$610, 0)))="exceeded expectations", "Exceeded", IF(LOWER(INDEX(Paste_Here!Z$2:Z$610, MATCH(B32, Paste_Here!A$2:A$610, 0)))="below expectations", "Below", "")))), ""), "")</f>
        <v/>
      </c>
      <c r="CW32" s="66"/>
      <c r="CX32" s="77"/>
      <c r="CY32" s="66"/>
      <c r="CZ32" s="77" t="str">
        <f>IFERROR(IF(B32&lt;&gt;"", IF(AND(INDEX(Paste_Here!AL$2:AL$610, MATCH(B32, Paste_Here!A$2:A$610, 0))&lt;&gt;"", ISNUMBER(VALUE(INDEX(Paste_Here!AL$2:AL$610, MATCH(B32, Paste_Here!A$2:A$610, 0))))), INDEX(Paste_Here!AL$2:AL$610, MATCH(B32, Paste_Here!A$2:A$610, 0)), ""), ""), "")</f>
        <v/>
      </c>
      <c r="DA32" s="66"/>
      <c r="DB32" s="77" t="str">
        <f>IFERROR(IF(B32&lt;&gt;"", IF(ISNUMBER(SEARCH("highrisk", LOWER(INDEX(Paste_Here!AM$2:AM$610, MATCH(B32, Paste_Here!A$2:A$610, 0))))), "High Risk", IF(ISNUMBER(SEARCH("lowrisk", LOWER(INDEX(Paste_Here!AM$2:AM$610, MATCH(B32, Paste_Here!A$2:A$610, 0))))), "Low Risk", IF(ISNUMBER(SEARCH("somerisk", LOWER(INDEX(Paste_Here!AM$2:AM$610, MATCH(B32, Paste_Here!A$2:A$610, 0))))), "Some Risk", ""))), ""), "")</f>
        <v/>
      </c>
      <c r="DC32" s="66"/>
      <c r="DD32" s="77" t="str">
        <f>IFERROR(IF(B32&lt;&gt;"", IF(AND(INDEX(Paste_Here!AN$2:AN$610, MATCH(B32, Paste_Here!A$2:A$610, 0))&lt;&gt;"", ISNUMBER(VALUE(INDEX(Paste_Here!AN$2:AN$610, MATCH(B32, Paste_Here!A$2:A$610, 0))))), INDEX(Paste_Here!AN$2:AN$610, MATCH(B32, Paste_Here!A$2:A$610, 0)), ""), ""), "")</f>
        <v/>
      </c>
      <c r="DE32" s="66"/>
      <c r="DF32" s="77" t="str">
        <f>IFERROR(IF(B32&lt;&gt;"", IF(AND(INDEX(Paste_Here!Q$2:Q$610, MATCH(B32, Paste_Here!A$2:A$610, 0))&lt;&gt;"", ISNUMBER(VALUE(INDEX(Paste_Here!Q$2:Q$610, MATCH(B32, Paste_Here!A$2:A$610, 0))))), INDEX(Paste_Here!Q$2:Q$610, MATCH(B32, Paste_Here!A$2:A$610, 0)), ""), ""), "")</f>
        <v/>
      </c>
      <c r="DG32" s="66"/>
      <c r="DH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DI32" s="66"/>
      <c r="DJ32" s="77" t="str" cm="1">
        <f t="array" aca="1" ref="DJ32" ca="1">IFERROR(VALUE(IF(ISNUMBER(SEARCH("EM", INDEX(Paste_Here!S$2:S$500, MATCH(B32, Paste_Here!A$2:A$500, 0)))), "-" &amp; _xlfn.TEXTJOIN("", TRUE, IF(ISNUMBER(--MID(INDEX(Paste_Here!S$2:S$500, MATCH(B32, Paste_Here!A$2:A$500, 0)), ROW(INDIRECT("1:"&amp;LEN(INDEX(Paste_Here!S$2:S$500, MATCH(B32, Paste_Here!A$2:A$500, 0))))), 1)), MID(INDEX(Paste_Here!S$2:S$500, MATCH(B32, Paste_Here!A$2:A$500, 0)), ROW(INDIRECT("1:"&amp;LEN(INDEX(Paste_Here!S$2:S$500, MATCH(B32, Paste_Here!A$2:A$500, 0))))), 1), "")), _xlfn.TEXTJOIN("", TRUE, IF(ISNUMBER(--MID(INDEX(Paste_Here!S$2:S$500, MATCH(B32, Paste_Here!A$2:A$500, 0)), ROW(INDIRECT("1:"&amp;LEN(INDEX(Paste_Here!S$2:S$500, MATCH(B32, Paste_Here!A$2:A$500, 0))))), 1)), MID(INDEX(Paste_Here!S$2:S$500, MATCH(B32, Paste_Here!A$2:A$500, 0)), ROW(INDIRECT("1:"&amp;LEN(INDEX(Paste_Here!S$2:S$500, MATCH(B32, Paste_Here!A$2:A$500, 0))))), 1), "")))), "")</f>
        <v/>
      </c>
      <c r="DK32" s="66"/>
      <c r="DL32" s="66"/>
      <c r="DM32" s="77" t="str">
        <f t="shared" si="8"/>
        <v/>
      </c>
      <c r="DN32" s="66"/>
      <c r="DO32" s="77" t="str">
        <f>IFERROR(IF(B32&lt;&gt;"", IF(AND(INDEX(Paste_Here!AF$2:AF$610, MATCH(B32, Paste_Here!A$2:A$610, 0))&lt;&gt;"", ISNUMBER(VALUE(INDEX(Paste_Here!AF$2:AF$610, MATCH(B32, Paste_Here!A$2:A$610, 0))))), INDEX(Paste_Here!AF$2:AF$610, MATCH(B32, Paste_Here!A$2:A$610, 0)), ""), ""), "")</f>
        <v/>
      </c>
      <c r="DP32" s="66"/>
      <c r="DQ32" s="77" t="str">
        <f>IFERROR(IF(B32&lt;&gt;"", IF(AND(INDEX(Paste_Here!AG$2:AG$610, MATCH(B32, Paste_Here!A$2:A$610, 0))&lt;&gt;"", ISNUMBER(--INDEX(Paste_Here!AG$2:AG$610, MATCH(B32, Paste_Here!A$2:A$610, 0)))), TEXT(ROUND(--INDEX(Paste_Here!AG$2:AG$610, MATCH(B32, Paste_Here!A$2:A$610, 0)), 2), "0.00"), ""), ""), "")</f>
        <v/>
      </c>
      <c r="DR32" s="66"/>
      <c r="DS32" s="77" t="str">
        <f>IFERROR(IF(B32&lt;&gt;"", IF(LOWER(INDEX(Paste_Here!AH$2:AH$610, MATCH(B32, Paste_Here!A$2:A$610, 0)))="approaching expectations", "Approaching", IF(LOWER(INDEX(Paste_Here!AH$2:AH$610, MATCH(B32, Paste_Here!A$2:A$610, 0)))="met expectations", "Met", IF(LOWER(INDEX(Paste_Here!AH$2:AH$610, MATCH(B32, Paste_Here!A$2:A$610, 0)))="exceeded expectations", "Exceeded", IF(LOWER(INDEX(Paste_Here!AH$2:AH$610, MATCH(B32, Paste_Here!A$2:A$610, 0)))="below expectations", "Below", "")))), ""), "")</f>
        <v/>
      </c>
      <c r="DT32" s="66"/>
      <c r="DU32" s="77" t="str">
        <f>IFERROR(IF(B32&lt;&gt;"", IF(AND(INDEX(Paste_Here!U$2:U$610, MATCH(B32, Paste_Here!A$2:A$610, 0))&lt;&gt;"", ISNUMBER(VALUE(INDEX(Paste_Here!U$2:U$610, MATCH(B32, Paste_Here!A$2:A$610, 0))))), INDEX(Paste_Here!U$2:U$610, MATCH(B32, Paste_Here!A$2:A$610, 0)), ""), ""), "")</f>
        <v/>
      </c>
      <c r="DV32" s="66"/>
      <c r="DW32" s="77"/>
      <c r="DX32" s="66"/>
      <c r="DY32" s="77" t="str">
        <f>IFERROR(IF(B32&lt;&gt;"", IF(AND(INDEX(Paste_Here!AI$2:AI$610, MATCH(B32, Paste_Here!A$2:A$610, 0))&lt;&gt;"", ISNUMBER(VALUE(INDEX(Paste_Here!AI$2:AI$610, MATCH(B32, Paste_Here!A$2:A$610, 0))))), INDEX(Paste_Here!AI$2:AI$610, MATCH(B32, Paste_Here!A$2:A$610, 0)), ""), ""), "")</f>
        <v/>
      </c>
      <c r="DZ32" s="66"/>
      <c r="EA32" s="77" t="str">
        <f>IFERROR(IF(B32&lt;&gt;"", IF(AND(INDEX(Paste_Here!AJ$2:AJ$610, MATCH(B32, Paste_Here!A$2:A$610, 0))&lt;&gt;"", ISNUMBER(--INDEX(Paste_Here!AJ$2:AJ$610, MATCH(B32, Paste_Here!A$2:A$610, 0)))), TEXT(ROUND(--INDEX(Paste_Here!AJ$2:AJ$610, MATCH(B32, Paste_Here!A$2:A$610, 0)), 2), "0.00"), ""), ""), "")</f>
        <v/>
      </c>
      <c r="EB32" s="66"/>
      <c r="EC32" s="77" t="str">
        <f>IFERROR(IF(B32&lt;&gt;"", IF(LOWER(INDEX(Paste_Here!AK$2:AK$610, MATCH(B32, Paste_Here!A$2:A$610, 0)))="approaching expectations", "Approaching", IF(LOWER(INDEX(Paste_Here!AK$2:AK$610, MATCH(B32, Paste_Here!A$2:A$610, 0)))="met expectations", "Met", IF(LOWER(INDEX(Paste_Here!AK$2:AK$610, MATCH(B32, Paste_Here!A$2:A$610, 0)))="exceeded expectations", "Exceeded", IF(LOWER(INDEX(Paste_Here!AK$2:AK$610, MATCH(B32, Paste_Here!A$2:A$610, 0)))="below expectations", "Below", "")))), ""), "")</f>
        <v/>
      </c>
      <c r="ED32" s="66"/>
      <c r="EE32" s="77"/>
      <c r="EF32" s="66"/>
      <c r="EG32" s="77"/>
      <c r="EH32" s="66"/>
      <c r="EI32" s="66"/>
      <c r="EJ32" s="77" t="str">
        <f t="shared" si="9"/>
        <v/>
      </c>
      <c r="EK32" s="66"/>
      <c r="EL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EM32" s="66"/>
      <c r="EN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EO32" s="66"/>
      <c r="EP32" s="77"/>
      <c r="EQ32" s="66"/>
      <c r="ER32" s="77" t="str">
        <f>IFERROR(IF(B32&lt;&gt;"", IF(AND(INDEX(Paste_Here!AT$2:AT$610, MATCH(B32, Paste_Here!A$2:A$610, 0))&lt;&gt;"", ISNUMBER(VALUE(INDEX(Paste_Here!AT$2:AT$610, MATCH(B32, Paste_Here!A$2:A$610, 0))))), INDEX(Paste_Here!AT$2:AT$610, MATCH(B32, Paste_Here!A$2:A$610, 0)), ""), ""), "")</f>
        <v/>
      </c>
      <c r="ES32" s="66"/>
      <c r="ET32" s="77" t="str">
        <f>IFERROR(IF(B32&lt;&gt;"", IF(AND(INDEX(Paste_Here!AV$2:AV$610, MATCH(B32, Paste_Here!A$2:A$610, 0))&lt;&gt;"", ISNUMBER(VALUE(INDEX(Paste_Here!AV$2:AV$610, MATCH(B32, Paste_Here!A$2:A$610, 0))))), INDEX(Paste_Here!AV$2:AV$610, MATCH(B32, Paste_Here!A$2:A$610, 0)), ""), ""), "")</f>
        <v/>
      </c>
      <c r="EU32" s="66"/>
      <c r="EV32" s="77"/>
      <c r="EW32" s="66"/>
      <c r="EX32" s="77" t="str">
        <f>IFERROR(IF(B32&lt;&gt;"", IF(AND(INDEX(Paste_Here!AU$2:AU$610, MATCH(B32, Paste_Here!A$2:A$610, 0))&lt;&gt;"", ISNUMBER(VALUE(INDEX(Paste_Here!AU$2:AU$610, MATCH(B32, Paste_Here!A$2:A$610, 0))))), INDEX(Paste_Here!AU$2:AU$610, MATCH(B32, Paste_Here!A$2:A$610, 0)), ""), ""), "")</f>
        <v/>
      </c>
      <c r="EY32" s="66"/>
      <c r="EZ32" s="77" t="str">
        <f>IFERROR(IF(B32&lt;&gt;"", IF(AND(INDEX(Paste_Here!AW$2:AW$610, MATCH(B32, Paste_Here!A$2:A$610, 0))&lt;&gt;"", ISNUMBER(VALUE(INDEX(Paste_Here!AW$2:AW$610, MATCH(B32, Paste_Here!A$2:A$610, 0))))), INDEX(Paste_Here!AW$2:AW$610, MATCH(B32, Paste_Here!A$2:A$610, 0)), ""), ""), "")</f>
        <v/>
      </c>
      <c r="FA32" s="66"/>
      <c r="FB32" s="77"/>
      <c r="FC32" s="66"/>
      <c r="FD32" s="77"/>
      <c r="FE32" s="66"/>
      <c r="FF32" s="66"/>
      <c r="FG32" s="77" t="str">
        <f t="shared" si="10"/>
        <v/>
      </c>
      <c r="FH32" s="66"/>
      <c r="FI32" s="77" t="str">
        <f>IFERROR(IF(B32&lt;&gt;"", IF(ISNUMBER(SEARCH("s", LOWER(INDEX(Paste_Here!M$2:M$610, MATCH(B32, Paste_Here!A$2:A$610, 0))))), "Yes", IF(INDEX(Paste_Here!M$2:M$610, MATCH(B32, Paste_Here!A$2:A$610, 0))&lt;&gt;"", "No", "")), ""), "")</f>
        <v/>
      </c>
      <c r="FJ32" s="66"/>
      <c r="FK32" s="77" t="str">
        <f>IFERROR(IF(B32&lt;&gt;"", IF(ISNUMBER(SEARCH("yes", LOWER(INDEX(Paste_Here!F$2:F$610, MATCH(B32, Paste_Here!A$2:A$610, 0))))), "Yes", IF(ISNUMBER(SEARCH("no", LOWER(INDEX(Paste_Here!F$2:F$610, MATCH(B32, Paste_Here!A$2:A$610, 0))))), "No", "")), ""), "")</f>
        <v/>
      </c>
      <c r="FL32" s="66"/>
      <c r="FM32" s="77" t="str">
        <f>IFERROR(IF(B32&lt;&gt;"", IF(ISNUMBER(SEARCH("english language learner", LOWER(INDEX(Paste_Here!C$2:C$610, MATCH(B32, Paste_Here!A$2:A$610, 0))))), "Yes", ""), ""), "")</f>
        <v/>
      </c>
      <c r="FN32" s="66"/>
      <c r="FO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FP32" s="66"/>
      <c r="FQ32" s="77" t="str">
        <f>IFERROR(IF(B32&lt;&gt;"", IF(ISNUMBER(SEARCH("yes", LOWER(INDEX(Paste_Here!L$2:L$610, MATCH(B32, Paste_Here!A$2:A$610, 0))))), "Yes", IF(ISNUMBER(SEARCH("no", LOWER(INDEX(Paste_Here!L$2:L$610, MATCH(B32, Paste_Here!A$2:A$610, 0))))), "No", "")), ""), "")</f>
        <v/>
      </c>
      <c r="FR32" s="66"/>
      <c r="FS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FT32" s="66"/>
      <c r="FU32" s="77"/>
      <c r="FV32" s="66"/>
      <c r="FW32" s="77" t="str">
        <f>IFERROR(IF(B32&lt;&gt;"", IF(AND(INDEX(Paste_Here!D$2:D$610, MATCH(B32, Paste_Here!A$2:A$610, 0))&lt;&gt;"", ISNUMBER(VALUE(INDEX(Paste_Here!D$2:D$610, MATCH(B32, Paste_Here!A$2:A$610, 0))))), INDEX(Paste_Here!D$2:D$610, MATCH(B32, Paste_Here!A$2:A$610, 0)), ""), ""), "")</f>
        <v/>
      </c>
      <c r="FX32" s="66"/>
      <c r="FY32" s="77" t="str">
        <f>IFERROR(IF(B32&lt;&gt;"", IF(AND(INDEX(Paste_Here!G$2:G$610, MATCH(B32, Paste_Here!A$2:A$610, 0))&lt;&gt;"", ISNUMBER(VALUE(INDEX(Paste_Here!G$2:G$610, MATCH(B32, Paste_Here!A$2:A$610, 0))))), INDEX(Paste_Here!G$2:G$610, MATCH(B32, Paste_Here!A$2:A$610, 0)), ""), ""), "")</f>
        <v/>
      </c>
      <c r="FZ32" s="66"/>
      <c r="GA32" s="95"/>
      <c r="GB32" s="66"/>
      <c r="GC32" s="66"/>
      <c r="GE32" s="66"/>
      <c r="GG32" s="66"/>
      <c r="GI32" s="66"/>
      <c r="GK32" s="66"/>
      <c r="GM32" s="66"/>
      <c r="GO32" s="66"/>
      <c r="GQ32" s="66"/>
      <c r="GS32" s="66"/>
      <c r="GU32" s="66"/>
      <c r="GW32" s="66"/>
      <c r="GY32" s="66"/>
      <c r="GZ32" s="66"/>
      <c r="HB32" s="66"/>
      <c r="HD32" s="66"/>
      <c r="HF32" s="66"/>
      <c r="HH32" s="66"/>
      <c r="HJ32" s="66"/>
      <c r="HL32" s="66"/>
      <c r="HN32" s="66"/>
      <c r="HP32" s="66"/>
      <c r="HR32" s="66"/>
      <c r="HT32" s="66"/>
      <c r="HV32" s="66"/>
      <c r="HW32" s="66"/>
      <c r="HY32" s="66"/>
      <c r="IA32" s="66"/>
      <c r="IC32" s="66"/>
      <c r="IE32" s="66"/>
      <c r="IG32" s="66"/>
      <c r="II32" s="66"/>
      <c r="IK32" s="66"/>
      <c r="IM32" s="66"/>
      <c r="IO32" s="66"/>
      <c r="IQ32" s="66"/>
      <c r="IS32" s="66"/>
      <c r="IT32" s="66"/>
      <c r="IV32" s="66"/>
      <c r="IX32" s="66"/>
      <c r="IZ32" s="66"/>
      <c r="JB32" s="66"/>
      <c r="JD32" s="66"/>
      <c r="JF32" s="66"/>
      <c r="JH32" s="66"/>
      <c r="JJ32" s="66"/>
      <c r="JL32" s="66"/>
      <c r="JN32" s="66"/>
      <c r="JP32" s="66"/>
      <c r="JS32" s="1" t="str" cm="1">
        <f t="array" ref="JS32">IFERROR(INDEX(Paste_Here!$B$2:$B$610, MATCH(0, COUNTIF(JS$4:JS31, Paste_Here!$B$2:$B$610) + IF(Paste_Here!$B$2:$B$610="", 1, 0), 0)), "")</f>
        <v/>
      </c>
      <c r="JT32" s="1" t="str">
        <f>IF(JS32&lt;&gt;"", INDEX(Paste_Here!$A$2:$A$610, MATCH(JS32, Paste_Here!$B$2:$B$610, 0)), "")</f>
        <v/>
      </c>
      <c r="JU32" s="1" t="str">
        <f t="shared" si="11"/>
        <v/>
      </c>
      <c r="JV32" s="1" t="str" cm="1">
        <f t="array" ref="JV32">IFERROR(INDEX($JU$5:$JU$610, MATCH(SMALL(IF($JU$5:$JU$610&lt;&gt;"", COUNTIF($JU$5:$JU$610, "&lt;"&amp;$JU$5:$JU$610)+1), ROW()-ROW($JV$5)+1), COUNTIF($JU$5:$JU$610, "&lt;"&amp;$JU$5:$JU$610)+1, 0)), "")</f>
        <v/>
      </c>
    </row>
    <row r="33" spans="1:282">
      <c r="A33" s="66"/>
      <c r="B33" s="77" t="str">
        <f t="shared" si="2"/>
        <v/>
      </c>
      <c r="C33" s="66"/>
      <c r="D33" s="77" t="str">
        <f>IFERROR(IF(B33&lt;&gt;"", IF(COUNTIF(INDEX(Paste_Here!AS$2:AS$610, MATCH(B33, Paste_Here!A$2:A$610, 0), 0), "yes") &gt; 0, "Yes", IF(COUNTIF(INDEX(Paste_Here!AS$2:AS$610, MATCH(B33, Paste_Here!A$2:A$610, 0), 0), "no") &gt; 0, "No", "")), ""), "")</f>
        <v/>
      </c>
      <c r="E33" s="66"/>
      <c r="F33" s="77" t="str">
        <f t="shared" si="3"/>
        <v/>
      </c>
      <c r="G33" s="66"/>
      <c r="H33" s="77" t="str">
        <f>IFERROR(IF(B33&lt;&gt;"", IF(COUNTIF(INDEX(Paste_Here!AO$2:AR$610, MATCH(B33, Paste_Here!A$2:A$610, 0), 0), "yes") &gt; 0, "Yes", IF(COUNTIF(INDEX(Paste_Here!AO$2:AR$610, MATCH(B33, Paste_Here!A$2:A$610, 0), 0), "no") &gt; 0, "No", "")), ""), "")</f>
        <v/>
      </c>
      <c r="I33" s="66"/>
      <c r="J33" s="77" t="str">
        <f t="shared" si="4"/>
        <v/>
      </c>
      <c r="K33" s="66"/>
      <c r="L33" s="77" t="str">
        <f>IFERROR(IF(B33&lt;&gt;"", IF(ISNUMBER(SEARCH("yes", LOWER(INDEX(Paste_Here!W$2:W$610, MATCH(B33, Paste_Here!A$2:A$610, 0))))), "Yes", IF(ISNUMBER(SEARCH("no", LOWER(INDEX(Paste_Here!W$2:W$610, MATCH(B33, Paste_Here!A$2:A$610, 0))))), "No", "")), ""), "")</f>
        <v/>
      </c>
      <c r="M33" s="66"/>
      <c r="N33" s="77"/>
      <c r="O33" s="66"/>
      <c r="P33" s="77" t="str">
        <f>IFERROR(IF(B33&lt;&gt;"", IF(ISNUMBER(SEARCH("yes", LOWER(INDEX(Paste_Here!V$2:V$610, MATCH(B33, Paste_Here!A$2:A$610, 0))))), "Yes", IF(ISNUMBER(SEARCH("no", LOWER(INDEX(Paste_Here!V$2:V$610, MATCH(B33, Paste_Here!A$2:A$610, 0))))), "No", "")), ""), "")</f>
        <v/>
      </c>
      <c r="Q33" s="66"/>
      <c r="R33" s="77"/>
      <c r="S33" s="66"/>
      <c r="T33" s="77"/>
      <c r="U33" s="66"/>
      <c r="V33" s="66"/>
      <c r="W33" s="77" t="str">
        <f t="shared" si="5"/>
        <v/>
      </c>
      <c r="X33" s="66"/>
      <c r="Y33" s="77" t="str">
        <f>IFERROR(IF(B33&lt;&gt;"", IF(ISNUMBER(SEARCH("Revealed-Potential (Primary Focus)", LOWER(INDEX(Paste_Here!X$2:X$610, MATCH(B33, Paste_Here!A$2:A$610, 0))))), "Rev-Potential: Prim", IF(ISNUMBER(SEARCH("Revealed-Potential (Secondary Focus)", LOWER(INDEX(Paste_Here!X$2:X$610, MATCH(B33, Paste_Here!A$2:A$610, 0))))), "Rev-Potential: Sec", IF(ISNUMBER(SEARCH("Monitoring", LOWER(INDEX(Paste_Here!X$2:X$610, MATCH(B33, Paste_Here!A$2:A$610, 0))))), "Monitoring", IF(ISNUMBER(SEARCH("At-Promise (Secondary Focus)", LOWER(INDEX(Paste_Here!X$2:X$610, MATCH(B33, Paste_Here!A$2:A$610, 0))))), "At-Promise: Sec", IF(ISNUMBER(SEARCH("At-Promise (Primary Focus)", LOWER(INDEX(Paste_Here!X$2:X$610, MATCH(B33, Paste_Here!A$2:A$610, 0))))), "At-Promise: Prim", ""))))), ""), "")</f>
        <v/>
      </c>
      <c r="Z33" s="66"/>
      <c r="AA33" s="77"/>
      <c r="AB33" s="66"/>
      <c r="AC33" s="77" t="str">
        <f>IFERROR(IF(B33&lt;&gt;"", IF(ISNUMBER(SEARCH("Revealed-Potential (Primary Focus)", LOWER(INDEX(Paste_Here!AB$2:AB$610, MATCH(B33, Paste_Here!A$2:A$610, 0))))), "Rev-Potential: Prim", IF(ISNUMBER(SEARCH("Revealed-Potential (Secondary Focus)", LOWER(INDEX(Paste_Here!AB$2:AB$610, MATCH(B33, Paste_Here!A$2:A$610, 0))))), "Rev-Potential: Sec", IF(ISNUMBER(SEARCH("Monitoring", LOWER(INDEX(Paste_Here!AB$2:AB$610, MATCH(B33, Paste_Here!A$2:A$610, 0))))), "Monitoring", IF(ISNUMBER(SEARCH("At-Promise (Secondary Focus)", LOWER(INDEX(Paste_Here!AB$2:AB$610, MATCH(B33, Paste_Here!A$2:A$610, 0))))), "At-Promise: Sec", IF(ISNUMBER(SEARCH("At-Promise (Primary Focus)", LOWER(INDEX(Paste_Here!AB$2:AB$610, MATCH(B33, Paste_Here!A$2:A$610, 0))))), "At-Promise: Prim", ""))))), ""), "")</f>
        <v/>
      </c>
      <c r="AD33" s="66"/>
      <c r="AE33" s="77"/>
      <c r="AF33" s="66"/>
      <c r="AG33" s="77"/>
      <c r="AH33" s="66"/>
      <c r="AI33" s="77"/>
      <c r="AJ33" s="66"/>
      <c r="AK33" s="77"/>
      <c r="AL33" s="66"/>
      <c r="AM33" s="77"/>
      <c r="AN33" s="66"/>
      <c r="AO33" s="77"/>
      <c r="AP33" s="66"/>
      <c r="AQ33" s="77"/>
      <c r="AR33" s="66"/>
      <c r="AS33" s="77"/>
      <c r="AT33" s="66"/>
      <c r="AU33" s="66"/>
      <c r="AV33" s="77" t="str">
        <f t="shared" si="6"/>
        <v/>
      </c>
      <c r="AW33" s="66"/>
      <c r="AX33" s="77" t="str">
        <f>IFERROR(IF(B33&lt;&gt;"", IF(AND(INDEX(Paste_Here!AC$2:AC$610, MATCH(B33, Paste_Here!A$2:A$610, 0))&lt;&gt;"", ISNUMBER(VALUE(INDEX(Paste_Here!AC$2:AC$610, MATCH(B33, Paste_Here!A$2:A$610, 0))))), INDEX(Paste_Here!AC$2:AC$610, MATCH(B33, Paste_Here!A$2:A$610, 0)), ""), ""), "")</f>
        <v/>
      </c>
      <c r="AY33" s="66"/>
      <c r="AZ33" s="77" t="str">
        <f>IFERROR(IF(B33&lt;&gt;"", IF(AND(INDEX(Paste_Here!AD$2:AD$610, MATCH(B33, Paste_Here!A$2:A$610, 0))&lt;&gt;"", ISNUMBER(VALUE(INDEX(Paste_Here!AD$2:AD$610, MATCH(B33, Paste_Here!A$2:A$610, 0))))), TEXT(ROUND(VALUE(INDEX(Paste_Here!AD$2:AD$610, MATCH(B33, Paste_Here!A$2:A$610, 0))), 2), "0.00"), ""), ""), "")</f>
        <v/>
      </c>
      <c r="BA33" s="66"/>
      <c r="BB33" s="77" t="str">
        <f>IFERROR(IF(B33&lt;&gt;"", IF(LOWER(INDEX(Paste_Here!AE$2:AE$610, MATCH(B33, Paste_Here!A$2:A$610, 0)))="approaching expectations", "Approaching", IF(LOWER(INDEX(Paste_Here!AE$2:AE$610, MATCH(B33, Paste_Here!A$2:A$610, 0)))="met expectations", "Met", IF(LOWER(INDEX(Paste_Here!AE$2:AE$610, MATCH(B33, Paste_Here!A$2:A$610, 0)))="exceeded expectations", "Exceeded", IF(LOWER(INDEX(Paste_Here!AE$2:AE$610, MATCH(B33, Paste_Here!A$2:A$610, 0)))="below expectations", "Below", "")))), ""), "")</f>
        <v/>
      </c>
      <c r="BC33" s="66"/>
      <c r="BD33" s="77" t="str">
        <f>IFERROR(IF(B33&lt;&gt;"", IF(AND(INDEX(Paste_Here!T$2:T$610, MATCH(B33, Paste_Here!A$2:A$610, 0))&lt;&gt;"", ISNUMBER(VALUE(INDEX(Paste_Here!T$2:T$610, MATCH(B33, Paste_Here!A$2:A$610, 0))))), INDEX(Paste_Here!T$2:T$610, MATCH(B33, Paste_Here!A$2:A$610, 0)), ""), ""), "")</f>
        <v/>
      </c>
      <c r="BE33" s="66"/>
      <c r="BF33" s="77"/>
      <c r="BG33" s="66"/>
      <c r="BH33" s="77"/>
      <c r="BI33" s="66"/>
      <c r="BJ33" s="77"/>
      <c r="BK33" s="66"/>
      <c r="BL33" s="77" t="str">
        <f>IFERROR(IF(B33&lt;&gt;"", IF(AND(INDEX(Paste_Here!N$2:N$610, MATCH(B33, Paste_Here!A$2:A$610, 0))&lt;&gt;"", ISNUMBER(VALUE(INDEX(Paste_Here!N$2:N$610, MATCH(B33, Paste_Here!A$2:A$610, 0))))), INDEX(Paste_Here!N$2:N$610, MATCH(B33, Paste_Here!A$2:A$610, 0)), ""), ""), "")</f>
        <v/>
      </c>
      <c r="BM33" s="66"/>
      <c r="BN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BO33" s="66"/>
      <c r="BP33" s="77" t="str" cm="1">
        <f t="array" aca="1" ref="BP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BQ33" s="66"/>
      <c r="BR33" s="66"/>
      <c r="BS33" s="77"/>
      <c r="BT33" s="66"/>
      <c r="BU33" s="77"/>
      <c r="BV33" s="66"/>
      <c r="BW33" s="77"/>
      <c r="BX33" s="66"/>
      <c r="BY33" s="77"/>
      <c r="BZ33" s="66"/>
      <c r="CA33" s="77"/>
      <c r="CB33" s="66"/>
      <c r="CC33" s="77"/>
      <c r="CD33" s="66"/>
      <c r="CE33" s="77"/>
      <c r="CF33" s="66"/>
      <c r="CG33" s="77"/>
      <c r="CH33" s="66"/>
      <c r="CI33" s="77"/>
      <c r="CJ33" s="66"/>
      <c r="CK33" s="77"/>
      <c r="CL33" s="66"/>
      <c r="CM33" s="77"/>
      <c r="CN33" s="66"/>
      <c r="CO33" s="66"/>
      <c r="CP33" s="77" t="str">
        <f t="shared" si="7"/>
        <v/>
      </c>
      <c r="CQ33" s="66"/>
      <c r="CR33" s="77" t="str">
        <f>IFERROR(IF(B33&lt;&gt;"", IF(AND(INDEX(Paste_Here!Y$2:Y$610, MATCH(B33, Paste_Here!A$2:A$610, 0))&lt;&gt;"", ISNUMBER(VALUE(INDEX(Paste_Here!Y$2:Y$610, MATCH(B33, Paste_Here!A$2:A$610, 0))))), INDEX(Paste_Here!Y$2:Y$610, MATCH(B33, Paste_Here!A$2:A$610, 0)), ""), ""), "")</f>
        <v/>
      </c>
      <c r="CS33" s="66"/>
      <c r="CT33" s="77" t="str">
        <f>IFERROR(IF(B33&lt;&gt;"", IF(AND(INDEX(Paste_Here!AA$2:AA$610, MATCH(B33, Paste_Here!A$2:A$610, 0))&lt;&gt;"", ISNUMBER(--INDEX(Paste_Here!AA$2:AA$610, MATCH(B33, Paste_Here!A$2:A$610, 0)))), TEXT(ROUND(--INDEX(Paste_Here!AA$2:AA$610, MATCH(B33, Paste_Here!A$2:A$610, 0)), 2), "0.00"), ""), ""), "")</f>
        <v/>
      </c>
      <c r="CU33" s="66"/>
      <c r="CV33" s="77" t="str">
        <f>IFERROR(IF(B33&lt;&gt;"", IF(LOWER(INDEX(Paste_Here!Z$2:Z$610, MATCH(B33, Paste_Here!A$2:A$610, 0)))="approaching expectations", "Approaching", IF(LOWER(INDEX(Paste_Here!Z$2:Z$610, MATCH(B33, Paste_Here!A$2:A$610, 0)))="met expectations", "Met", IF(LOWER(INDEX(Paste_Here!Z$2:Z$610, MATCH(B33, Paste_Here!A$2:A$610, 0)))="exceeded expectations", "Exceeded", IF(LOWER(INDEX(Paste_Here!Z$2:Z$610, MATCH(B33, Paste_Here!A$2:A$610, 0)))="below expectations", "Below", "")))), ""), "")</f>
        <v/>
      </c>
      <c r="CW33" s="66"/>
      <c r="CX33" s="77"/>
      <c r="CY33" s="66"/>
      <c r="CZ33" s="77" t="str">
        <f>IFERROR(IF(B33&lt;&gt;"", IF(AND(INDEX(Paste_Here!AL$2:AL$610, MATCH(B33, Paste_Here!A$2:A$610, 0))&lt;&gt;"", ISNUMBER(VALUE(INDEX(Paste_Here!AL$2:AL$610, MATCH(B33, Paste_Here!A$2:A$610, 0))))), INDEX(Paste_Here!AL$2:AL$610, MATCH(B33, Paste_Here!A$2:A$610, 0)), ""), ""), "")</f>
        <v/>
      </c>
      <c r="DA33" s="66"/>
      <c r="DB33" s="77" t="str">
        <f>IFERROR(IF(B33&lt;&gt;"", IF(ISNUMBER(SEARCH("highrisk", LOWER(INDEX(Paste_Here!AM$2:AM$610, MATCH(B33, Paste_Here!A$2:A$610, 0))))), "High Risk", IF(ISNUMBER(SEARCH("lowrisk", LOWER(INDEX(Paste_Here!AM$2:AM$610, MATCH(B33, Paste_Here!A$2:A$610, 0))))), "Low Risk", IF(ISNUMBER(SEARCH("somerisk", LOWER(INDEX(Paste_Here!AM$2:AM$610, MATCH(B33, Paste_Here!A$2:A$610, 0))))), "Some Risk", ""))), ""), "")</f>
        <v/>
      </c>
      <c r="DC33" s="66"/>
      <c r="DD33" s="77" t="str">
        <f>IFERROR(IF(B33&lt;&gt;"", IF(AND(INDEX(Paste_Here!AN$2:AN$610, MATCH(B33, Paste_Here!A$2:A$610, 0))&lt;&gt;"", ISNUMBER(VALUE(INDEX(Paste_Here!AN$2:AN$610, MATCH(B33, Paste_Here!A$2:A$610, 0))))), INDEX(Paste_Here!AN$2:AN$610, MATCH(B33, Paste_Here!A$2:A$610, 0)), ""), ""), "")</f>
        <v/>
      </c>
      <c r="DE33" s="66"/>
      <c r="DF33" s="77" t="str">
        <f>IFERROR(IF(B33&lt;&gt;"", IF(AND(INDEX(Paste_Here!Q$2:Q$610, MATCH(B33, Paste_Here!A$2:A$610, 0))&lt;&gt;"", ISNUMBER(VALUE(INDEX(Paste_Here!Q$2:Q$610, MATCH(B33, Paste_Here!A$2:A$610, 0))))), INDEX(Paste_Here!Q$2:Q$610, MATCH(B33, Paste_Here!A$2:A$610, 0)), ""), ""), "")</f>
        <v/>
      </c>
      <c r="DG33" s="66"/>
      <c r="DH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DI33" s="66"/>
      <c r="DJ33" s="77" t="str" cm="1">
        <f t="array" aca="1" ref="DJ33" ca="1">IFERROR(VALUE(IF(ISNUMBER(SEARCH("EM", INDEX(Paste_Here!S$2:S$500, MATCH(B33, Paste_Here!A$2:A$500, 0)))), "-" &amp; _xlfn.TEXTJOIN("", TRUE, IF(ISNUMBER(--MID(INDEX(Paste_Here!S$2:S$500, MATCH(B33, Paste_Here!A$2:A$500, 0)), ROW(INDIRECT("1:"&amp;LEN(INDEX(Paste_Here!S$2:S$500, MATCH(B33, Paste_Here!A$2:A$500, 0))))), 1)), MID(INDEX(Paste_Here!S$2:S$500, MATCH(B33, Paste_Here!A$2:A$500, 0)), ROW(INDIRECT("1:"&amp;LEN(INDEX(Paste_Here!S$2:S$500, MATCH(B33, Paste_Here!A$2:A$500, 0))))), 1), "")), _xlfn.TEXTJOIN("", TRUE, IF(ISNUMBER(--MID(INDEX(Paste_Here!S$2:S$500, MATCH(B33, Paste_Here!A$2:A$500, 0)), ROW(INDIRECT("1:"&amp;LEN(INDEX(Paste_Here!S$2:S$500, MATCH(B33, Paste_Here!A$2:A$500, 0))))), 1)), MID(INDEX(Paste_Here!S$2:S$500, MATCH(B33, Paste_Here!A$2:A$500, 0)), ROW(INDIRECT("1:"&amp;LEN(INDEX(Paste_Here!S$2:S$500, MATCH(B33, Paste_Here!A$2:A$500, 0))))), 1), "")))), "")</f>
        <v/>
      </c>
      <c r="DK33" s="66"/>
      <c r="DL33" s="66"/>
      <c r="DM33" s="77" t="str">
        <f t="shared" si="8"/>
        <v/>
      </c>
      <c r="DN33" s="66"/>
      <c r="DO33" s="77" t="str">
        <f>IFERROR(IF(B33&lt;&gt;"", IF(AND(INDEX(Paste_Here!AF$2:AF$610, MATCH(B33, Paste_Here!A$2:A$610, 0))&lt;&gt;"", ISNUMBER(VALUE(INDEX(Paste_Here!AF$2:AF$610, MATCH(B33, Paste_Here!A$2:A$610, 0))))), INDEX(Paste_Here!AF$2:AF$610, MATCH(B33, Paste_Here!A$2:A$610, 0)), ""), ""), "")</f>
        <v/>
      </c>
      <c r="DP33" s="66"/>
      <c r="DQ33" s="77" t="str">
        <f>IFERROR(IF(B33&lt;&gt;"", IF(AND(INDEX(Paste_Here!AG$2:AG$610, MATCH(B33, Paste_Here!A$2:A$610, 0))&lt;&gt;"", ISNUMBER(--INDEX(Paste_Here!AG$2:AG$610, MATCH(B33, Paste_Here!A$2:A$610, 0)))), TEXT(ROUND(--INDEX(Paste_Here!AG$2:AG$610, MATCH(B33, Paste_Here!A$2:A$610, 0)), 2), "0.00"), ""), ""), "")</f>
        <v/>
      </c>
      <c r="DR33" s="66"/>
      <c r="DS33" s="77" t="str">
        <f>IFERROR(IF(B33&lt;&gt;"", IF(LOWER(INDEX(Paste_Here!AH$2:AH$610, MATCH(B33, Paste_Here!A$2:A$610, 0)))="approaching expectations", "Approaching", IF(LOWER(INDEX(Paste_Here!AH$2:AH$610, MATCH(B33, Paste_Here!A$2:A$610, 0)))="met expectations", "Met", IF(LOWER(INDEX(Paste_Here!AH$2:AH$610, MATCH(B33, Paste_Here!A$2:A$610, 0)))="exceeded expectations", "Exceeded", IF(LOWER(INDEX(Paste_Here!AH$2:AH$610, MATCH(B33, Paste_Here!A$2:A$610, 0)))="below expectations", "Below", "")))), ""), "")</f>
        <v/>
      </c>
      <c r="DT33" s="66"/>
      <c r="DU33" s="77" t="str">
        <f>IFERROR(IF(B33&lt;&gt;"", IF(AND(INDEX(Paste_Here!U$2:U$610, MATCH(B33, Paste_Here!A$2:A$610, 0))&lt;&gt;"", ISNUMBER(VALUE(INDEX(Paste_Here!U$2:U$610, MATCH(B33, Paste_Here!A$2:A$610, 0))))), INDEX(Paste_Here!U$2:U$610, MATCH(B33, Paste_Here!A$2:A$610, 0)), ""), ""), "")</f>
        <v/>
      </c>
      <c r="DV33" s="66"/>
      <c r="DW33" s="77"/>
      <c r="DX33" s="66"/>
      <c r="DY33" s="77" t="str">
        <f>IFERROR(IF(B33&lt;&gt;"", IF(AND(INDEX(Paste_Here!AI$2:AI$610, MATCH(B33, Paste_Here!A$2:A$610, 0))&lt;&gt;"", ISNUMBER(VALUE(INDEX(Paste_Here!AI$2:AI$610, MATCH(B33, Paste_Here!A$2:A$610, 0))))), INDEX(Paste_Here!AI$2:AI$610, MATCH(B33, Paste_Here!A$2:A$610, 0)), ""), ""), "")</f>
        <v/>
      </c>
      <c r="DZ33" s="66"/>
      <c r="EA33" s="77" t="str">
        <f>IFERROR(IF(B33&lt;&gt;"", IF(AND(INDEX(Paste_Here!AJ$2:AJ$610, MATCH(B33, Paste_Here!A$2:A$610, 0))&lt;&gt;"", ISNUMBER(--INDEX(Paste_Here!AJ$2:AJ$610, MATCH(B33, Paste_Here!A$2:A$610, 0)))), TEXT(ROUND(--INDEX(Paste_Here!AJ$2:AJ$610, MATCH(B33, Paste_Here!A$2:A$610, 0)), 2), "0.00"), ""), ""), "")</f>
        <v/>
      </c>
      <c r="EB33" s="66"/>
      <c r="EC33" s="77" t="str">
        <f>IFERROR(IF(B33&lt;&gt;"", IF(LOWER(INDEX(Paste_Here!AK$2:AK$610, MATCH(B33, Paste_Here!A$2:A$610, 0)))="approaching expectations", "Approaching", IF(LOWER(INDEX(Paste_Here!AK$2:AK$610, MATCH(B33, Paste_Here!A$2:A$610, 0)))="met expectations", "Met", IF(LOWER(INDEX(Paste_Here!AK$2:AK$610, MATCH(B33, Paste_Here!A$2:A$610, 0)))="exceeded expectations", "Exceeded", IF(LOWER(INDEX(Paste_Here!AK$2:AK$610, MATCH(B33, Paste_Here!A$2:A$610, 0)))="below expectations", "Below", "")))), ""), "")</f>
        <v/>
      </c>
      <c r="ED33" s="66"/>
      <c r="EE33" s="77"/>
      <c r="EF33" s="66"/>
      <c r="EG33" s="77"/>
      <c r="EH33" s="66"/>
      <c r="EI33" s="66"/>
      <c r="EJ33" s="77" t="str">
        <f t="shared" si="9"/>
        <v/>
      </c>
      <c r="EK33" s="66"/>
      <c r="EL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EM33" s="66"/>
      <c r="EN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EO33" s="66"/>
      <c r="EP33" s="77"/>
      <c r="EQ33" s="66"/>
      <c r="ER33" s="77" t="str">
        <f>IFERROR(IF(B33&lt;&gt;"", IF(AND(INDEX(Paste_Here!AT$2:AT$610, MATCH(B33, Paste_Here!A$2:A$610, 0))&lt;&gt;"", ISNUMBER(VALUE(INDEX(Paste_Here!AT$2:AT$610, MATCH(B33, Paste_Here!A$2:A$610, 0))))), INDEX(Paste_Here!AT$2:AT$610, MATCH(B33, Paste_Here!A$2:A$610, 0)), ""), ""), "")</f>
        <v/>
      </c>
      <c r="ES33" s="66"/>
      <c r="ET33" s="77" t="str">
        <f>IFERROR(IF(B33&lt;&gt;"", IF(AND(INDEX(Paste_Here!AV$2:AV$610, MATCH(B33, Paste_Here!A$2:A$610, 0))&lt;&gt;"", ISNUMBER(VALUE(INDEX(Paste_Here!AV$2:AV$610, MATCH(B33, Paste_Here!A$2:A$610, 0))))), INDEX(Paste_Here!AV$2:AV$610, MATCH(B33, Paste_Here!A$2:A$610, 0)), ""), ""), "")</f>
        <v/>
      </c>
      <c r="EU33" s="66"/>
      <c r="EV33" s="77"/>
      <c r="EW33" s="66"/>
      <c r="EX33" s="77" t="str">
        <f>IFERROR(IF(B33&lt;&gt;"", IF(AND(INDEX(Paste_Here!AU$2:AU$610, MATCH(B33, Paste_Here!A$2:A$610, 0))&lt;&gt;"", ISNUMBER(VALUE(INDEX(Paste_Here!AU$2:AU$610, MATCH(B33, Paste_Here!A$2:A$610, 0))))), INDEX(Paste_Here!AU$2:AU$610, MATCH(B33, Paste_Here!A$2:A$610, 0)), ""), ""), "")</f>
        <v/>
      </c>
      <c r="EY33" s="66"/>
      <c r="EZ33" s="77" t="str">
        <f>IFERROR(IF(B33&lt;&gt;"", IF(AND(INDEX(Paste_Here!AW$2:AW$610, MATCH(B33, Paste_Here!A$2:A$610, 0))&lt;&gt;"", ISNUMBER(VALUE(INDEX(Paste_Here!AW$2:AW$610, MATCH(B33, Paste_Here!A$2:A$610, 0))))), INDEX(Paste_Here!AW$2:AW$610, MATCH(B33, Paste_Here!A$2:A$610, 0)), ""), ""), "")</f>
        <v/>
      </c>
      <c r="FA33" s="66"/>
      <c r="FB33" s="77"/>
      <c r="FC33" s="66"/>
      <c r="FD33" s="77"/>
      <c r="FE33" s="66"/>
      <c r="FF33" s="66"/>
      <c r="FG33" s="77" t="str">
        <f t="shared" si="10"/>
        <v/>
      </c>
      <c r="FH33" s="66"/>
      <c r="FI33" s="77" t="str">
        <f>IFERROR(IF(B33&lt;&gt;"", IF(ISNUMBER(SEARCH("s", LOWER(INDEX(Paste_Here!M$2:M$610, MATCH(B33, Paste_Here!A$2:A$610, 0))))), "Yes", IF(INDEX(Paste_Here!M$2:M$610, MATCH(B33, Paste_Here!A$2:A$610, 0))&lt;&gt;"", "No", "")), ""), "")</f>
        <v/>
      </c>
      <c r="FJ33" s="66"/>
      <c r="FK33" s="77" t="str">
        <f>IFERROR(IF(B33&lt;&gt;"", IF(ISNUMBER(SEARCH("yes", LOWER(INDEX(Paste_Here!F$2:F$610, MATCH(B33, Paste_Here!A$2:A$610, 0))))), "Yes", IF(ISNUMBER(SEARCH("no", LOWER(INDEX(Paste_Here!F$2:F$610, MATCH(B33, Paste_Here!A$2:A$610, 0))))), "No", "")), ""), "")</f>
        <v/>
      </c>
      <c r="FL33" s="66"/>
      <c r="FM33" s="77" t="str">
        <f>IFERROR(IF(B33&lt;&gt;"", IF(ISNUMBER(SEARCH("english language learner", LOWER(INDEX(Paste_Here!C$2:C$610, MATCH(B33, Paste_Here!A$2:A$610, 0))))), "Yes", ""), ""), "")</f>
        <v/>
      </c>
      <c r="FN33" s="66"/>
      <c r="FO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FP33" s="66"/>
      <c r="FQ33" s="77" t="str">
        <f>IFERROR(IF(B33&lt;&gt;"", IF(ISNUMBER(SEARCH("yes", LOWER(INDEX(Paste_Here!L$2:L$610, MATCH(B33, Paste_Here!A$2:A$610, 0))))), "Yes", IF(ISNUMBER(SEARCH("no", LOWER(INDEX(Paste_Here!L$2:L$610, MATCH(B33, Paste_Here!A$2:A$610, 0))))), "No", "")), ""), "")</f>
        <v/>
      </c>
      <c r="FR33" s="66"/>
      <c r="FS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FT33" s="66"/>
      <c r="FU33" s="77"/>
      <c r="FV33" s="66"/>
      <c r="FW33" s="77" t="str">
        <f>IFERROR(IF(B33&lt;&gt;"", IF(AND(INDEX(Paste_Here!D$2:D$610, MATCH(B33, Paste_Here!A$2:A$610, 0))&lt;&gt;"", ISNUMBER(VALUE(INDEX(Paste_Here!D$2:D$610, MATCH(B33, Paste_Here!A$2:A$610, 0))))), INDEX(Paste_Here!D$2:D$610, MATCH(B33, Paste_Here!A$2:A$610, 0)), ""), ""), "")</f>
        <v/>
      </c>
      <c r="FX33" s="66"/>
      <c r="FY33" s="77" t="str">
        <f>IFERROR(IF(B33&lt;&gt;"", IF(AND(INDEX(Paste_Here!G$2:G$610, MATCH(B33, Paste_Here!A$2:A$610, 0))&lt;&gt;"", ISNUMBER(VALUE(INDEX(Paste_Here!G$2:G$610, MATCH(B33, Paste_Here!A$2:A$610, 0))))), INDEX(Paste_Here!G$2:G$610, MATCH(B33, Paste_Here!A$2:A$610, 0)), ""), ""), "")</f>
        <v/>
      </c>
      <c r="FZ33" s="66"/>
      <c r="GA33" s="95"/>
      <c r="GB33" s="66"/>
      <c r="GC33" s="66"/>
      <c r="GE33" s="66"/>
      <c r="GG33" s="66"/>
      <c r="GI33" s="66"/>
      <c r="GK33" s="66"/>
      <c r="GM33" s="66"/>
      <c r="GO33" s="66"/>
      <c r="GQ33" s="66"/>
      <c r="GS33" s="66"/>
      <c r="GU33" s="66"/>
      <c r="GW33" s="66"/>
      <c r="GY33" s="66"/>
      <c r="GZ33" s="66"/>
      <c r="HB33" s="66"/>
      <c r="HD33" s="66"/>
      <c r="HF33" s="66"/>
      <c r="HH33" s="66"/>
      <c r="HJ33" s="66"/>
      <c r="HL33" s="66"/>
      <c r="HN33" s="66"/>
      <c r="HP33" s="66"/>
      <c r="HR33" s="66"/>
      <c r="HT33" s="66"/>
      <c r="HV33" s="66"/>
      <c r="HW33" s="66"/>
      <c r="HY33" s="66"/>
      <c r="IA33" s="66"/>
      <c r="IC33" s="66"/>
      <c r="IE33" s="66"/>
      <c r="IG33" s="66"/>
      <c r="II33" s="66"/>
      <c r="IK33" s="66"/>
      <c r="IM33" s="66"/>
      <c r="IO33" s="66"/>
      <c r="IQ33" s="66"/>
      <c r="IS33" s="66"/>
      <c r="IT33" s="66"/>
      <c r="IV33" s="66"/>
      <c r="IX33" s="66"/>
      <c r="IZ33" s="66"/>
      <c r="JB33" s="66"/>
      <c r="JD33" s="66"/>
      <c r="JF33" s="66"/>
      <c r="JH33" s="66"/>
      <c r="JJ33" s="66"/>
      <c r="JL33" s="66"/>
      <c r="JN33" s="66"/>
      <c r="JP33" s="66"/>
      <c r="JS33" s="1" t="str" cm="1">
        <f t="array" ref="JS33">IFERROR(INDEX(Paste_Here!$B$2:$B$610, MATCH(0, COUNTIF(JS$4:JS32, Paste_Here!$B$2:$B$610) + IF(Paste_Here!$B$2:$B$610="", 1, 0), 0)), "")</f>
        <v/>
      </c>
      <c r="JT33" s="1" t="str">
        <f>IF(JS33&lt;&gt;"", INDEX(Paste_Here!$A$2:$A$610, MATCH(JS33, Paste_Here!$B$2:$B$610, 0)), "")</f>
        <v/>
      </c>
      <c r="JU33" s="1" t="str">
        <f t="shared" si="11"/>
        <v/>
      </c>
      <c r="JV33" s="1" t="str" cm="1">
        <f t="array" ref="JV33">IFERROR(INDEX($JU$5:$JU$610, MATCH(SMALL(IF($JU$5:$JU$610&lt;&gt;"", COUNTIF($JU$5:$JU$610, "&lt;"&amp;$JU$5:$JU$610)+1), ROW()-ROW($JV$5)+1), COUNTIF($JU$5:$JU$610, "&lt;"&amp;$JU$5:$JU$610)+1, 0)), "")</f>
        <v/>
      </c>
    </row>
    <row r="34" spans="1:282">
      <c r="A34" s="66"/>
      <c r="B34" s="77" t="str">
        <f t="shared" si="2"/>
        <v/>
      </c>
      <c r="C34" s="66"/>
      <c r="D34" s="77" t="str">
        <f>IFERROR(IF(B34&lt;&gt;"", IF(COUNTIF(INDEX(Paste_Here!AS$2:AS$610, MATCH(B34, Paste_Here!A$2:A$610, 0), 0), "yes") &gt; 0, "Yes", IF(COUNTIF(INDEX(Paste_Here!AS$2:AS$610, MATCH(B34, Paste_Here!A$2:A$610, 0), 0), "no") &gt; 0, "No", "")), ""), "")</f>
        <v/>
      </c>
      <c r="E34" s="66"/>
      <c r="F34" s="77" t="str">
        <f t="shared" si="3"/>
        <v/>
      </c>
      <c r="G34" s="66"/>
      <c r="H34" s="77" t="str">
        <f>IFERROR(IF(B34&lt;&gt;"", IF(COUNTIF(INDEX(Paste_Here!AO$2:AR$610, MATCH(B34, Paste_Here!A$2:A$610, 0), 0), "yes") &gt; 0, "Yes", IF(COUNTIF(INDEX(Paste_Here!AO$2:AR$610, MATCH(B34, Paste_Here!A$2:A$610, 0), 0), "no") &gt; 0, "No", "")), ""), "")</f>
        <v/>
      </c>
      <c r="I34" s="66"/>
      <c r="J34" s="77" t="str">
        <f t="shared" si="4"/>
        <v/>
      </c>
      <c r="K34" s="66"/>
      <c r="L34" s="77" t="str">
        <f>IFERROR(IF(B34&lt;&gt;"", IF(ISNUMBER(SEARCH("yes", LOWER(INDEX(Paste_Here!W$2:W$610, MATCH(B34, Paste_Here!A$2:A$610, 0))))), "Yes", IF(ISNUMBER(SEARCH("no", LOWER(INDEX(Paste_Here!W$2:W$610, MATCH(B34, Paste_Here!A$2:A$610, 0))))), "No", "")), ""), "")</f>
        <v/>
      </c>
      <c r="M34" s="66"/>
      <c r="N34" s="77"/>
      <c r="O34" s="66"/>
      <c r="P34" s="77" t="str">
        <f>IFERROR(IF(B34&lt;&gt;"", IF(ISNUMBER(SEARCH("yes", LOWER(INDEX(Paste_Here!V$2:V$610, MATCH(B34, Paste_Here!A$2:A$610, 0))))), "Yes", IF(ISNUMBER(SEARCH("no", LOWER(INDEX(Paste_Here!V$2:V$610, MATCH(B34, Paste_Here!A$2:A$610, 0))))), "No", "")), ""), "")</f>
        <v/>
      </c>
      <c r="Q34" s="66"/>
      <c r="R34" s="77"/>
      <c r="S34" s="66"/>
      <c r="T34" s="77"/>
      <c r="U34" s="66"/>
      <c r="V34" s="66"/>
      <c r="W34" s="77" t="str">
        <f t="shared" si="5"/>
        <v/>
      </c>
      <c r="X34" s="66"/>
      <c r="Y34" s="77" t="str">
        <f>IFERROR(IF(B34&lt;&gt;"", IF(ISNUMBER(SEARCH("Revealed-Potential (Primary Focus)", LOWER(INDEX(Paste_Here!X$2:X$610, MATCH(B34, Paste_Here!A$2:A$610, 0))))), "Rev-Potential: Prim", IF(ISNUMBER(SEARCH("Revealed-Potential (Secondary Focus)", LOWER(INDEX(Paste_Here!X$2:X$610, MATCH(B34, Paste_Here!A$2:A$610, 0))))), "Rev-Potential: Sec", IF(ISNUMBER(SEARCH("Monitoring", LOWER(INDEX(Paste_Here!X$2:X$610, MATCH(B34, Paste_Here!A$2:A$610, 0))))), "Monitoring", IF(ISNUMBER(SEARCH("At-Promise (Secondary Focus)", LOWER(INDEX(Paste_Here!X$2:X$610, MATCH(B34, Paste_Here!A$2:A$610, 0))))), "At-Promise: Sec", IF(ISNUMBER(SEARCH("At-Promise (Primary Focus)", LOWER(INDEX(Paste_Here!X$2:X$610, MATCH(B34, Paste_Here!A$2:A$610, 0))))), "At-Promise: Prim", ""))))), ""), "")</f>
        <v/>
      </c>
      <c r="Z34" s="66"/>
      <c r="AA34" s="77"/>
      <c r="AB34" s="66"/>
      <c r="AC34" s="77" t="str">
        <f>IFERROR(IF(B34&lt;&gt;"", IF(ISNUMBER(SEARCH("Revealed-Potential (Primary Focus)", LOWER(INDEX(Paste_Here!AB$2:AB$610, MATCH(B34, Paste_Here!A$2:A$610, 0))))), "Rev-Potential: Prim", IF(ISNUMBER(SEARCH("Revealed-Potential (Secondary Focus)", LOWER(INDEX(Paste_Here!AB$2:AB$610, MATCH(B34, Paste_Here!A$2:A$610, 0))))), "Rev-Potential: Sec", IF(ISNUMBER(SEARCH("Monitoring", LOWER(INDEX(Paste_Here!AB$2:AB$610, MATCH(B34, Paste_Here!A$2:A$610, 0))))), "Monitoring", IF(ISNUMBER(SEARCH("At-Promise (Secondary Focus)", LOWER(INDEX(Paste_Here!AB$2:AB$610, MATCH(B34, Paste_Here!A$2:A$610, 0))))), "At-Promise: Sec", IF(ISNUMBER(SEARCH("At-Promise (Primary Focus)", LOWER(INDEX(Paste_Here!AB$2:AB$610, MATCH(B34, Paste_Here!A$2:A$610, 0))))), "At-Promise: Prim", ""))))), ""), "")</f>
        <v/>
      </c>
      <c r="AD34" s="66"/>
      <c r="AE34" s="77"/>
      <c r="AF34" s="66"/>
      <c r="AG34" s="77"/>
      <c r="AH34" s="66"/>
      <c r="AI34" s="77"/>
      <c r="AJ34" s="66"/>
      <c r="AK34" s="77"/>
      <c r="AL34" s="66"/>
      <c r="AM34" s="77"/>
      <c r="AN34" s="66"/>
      <c r="AO34" s="77"/>
      <c r="AP34" s="66"/>
      <c r="AQ34" s="77"/>
      <c r="AR34" s="66"/>
      <c r="AS34" s="77"/>
      <c r="AT34" s="66"/>
      <c r="AU34" s="66"/>
      <c r="AV34" s="77" t="str">
        <f t="shared" si="6"/>
        <v/>
      </c>
      <c r="AW34" s="66"/>
      <c r="AX34" s="77" t="str">
        <f>IFERROR(IF(B34&lt;&gt;"", IF(AND(INDEX(Paste_Here!AC$2:AC$610, MATCH(B34, Paste_Here!A$2:A$610, 0))&lt;&gt;"", ISNUMBER(VALUE(INDEX(Paste_Here!AC$2:AC$610, MATCH(B34, Paste_Here!A$2:A$610, 0))))), INDEX(Paste_Here!AC$2:AC$610, MATCH(B34, Paste_Here!A$2:A$610, 0)), ""), ""), "")</f>
        <v/>
      </c>
      <c r="AY34" s="66"/>
      <c r="AZ34" s="77" t="str">
        <f>IFERROR(IF(B34&lt;&gt;"", IF(AND(INDEX(Paste_Here!AD$2:AD$610, MATCH(B34, Paste_Here!A$2:A$610, 0))&lt;&gt;"", ISNUMBER(VALUE(INDEX(Paste_Here!AD$2:AD$610, MATCH(B34, Paste_Here!A$2:A$610, 0))))), TEXT(ROUND(VALUE(INDEX(Paste_Here!AD$2:AD$610, MATCH(B34, Paste_Here!A$2:A$610, 0))), 2), "0.00"), ""), ""), "")</f>
        <v/>
      </c>
      <c r="BA34" s="66"/>
      <c r="BB34" s="77" t="str">
        <f>IFERROR(IF(B34&lt;&gt;"", IF(LOWER(INDEX(Paste_Here!AE$2:AE$610, MATCH(B34, Paste_Here!A$2:A$610, 0)))="approaching expectations", "Approaching", IF(LOWER(INDEX(Paste_Here!AE$2:AE$610, MATCH(B34, Paste_Here!A$2:A$610, 0)))="met expectations", "Met", IF(LOWER(INDEX(Paste_Here!AE$2:AE$610, MATCH(B34, Paste_Here!A$2:A$610, 0)))="exceeded expectations", "Exceeded", IF(LOWER(INDEX(Paste_Here!AE$2:AE$610, MATCH(B34, Paste_Here!A$2:A$610, 0)))="below expectations", "Below", "")))), ""), "")</f>
        <v/>
      </c>
      <c r="BC34" s="66"/>
      <c r="BD34" s="77" t="str">
        <f>IFERROR(IF(B34&lt;&gt;"", IF(AND(INDEX(Paste_Here!T$2:T$610, MATCH(B34, Paste_Here!A$2:A$610, 0))&lt;&gt;"", ISNUMBER(VALUE(INDEX(Paste_Here!T$2:T$610, MATCH(B34, Paste_Here!A$2:A$610, 0))))), INDEX(Paste_Here!T$2:T$610, MATCH(B34, Paste_Here!A$2:A$610, 0)), ""), ""), "")</f>
        <v/>
      </c>
      <c r="BE34" s="66"/>
      <c r="BF34" s="77"/>
      <c r="BG34" s="66"/>
      <c r="BH34" s="77"/>
      <c r="BI34" s="66"/>
      <c r="BJ34" s="77"/>
      <c r="BK34" s="66"/>
      <c r="BL34" s="77" t="str">
        <f>IFERROR(IF(B34&lt;&gt;"", IF(AND(INDEX(Paste_Here!N$2:N$610, MATCH(B34, Paste_Here!A$2:A$610, 0))&lt;&gt;"", ISNUMBER(VALUE(INDEX(Paste_Here!N$2:N$610, MATCH(B34, Paste_Here!A$2:A$610, 0))))), INDEX(Paste_Here!N$2:N$610, MATCH(B34, Paste_Here!A$2:A$610, 0)), ""), ""), "")</f>
        <v/>
      </c>
      <c r="BM34" s="66"/>
      <c r="BN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BO34" s="66"/>
      <c r="BP34" s="77" t="str" cm="1">
        <f t="array" aca="1" ref="BP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BQ34" s="66"/>
      <c r="BR34" s="66"/>
      <c r="BS34" s="77"/>
      <c r="BT34" s="66"/>
      <c r="BU34" s="77"/>
      <c r="BV34" s="66"/>
      <c r="BW34" s="77"/>
      <c r="BX34" s="66"/>
      <c r="BY34" s="77"/>
      <c r="BZ34" s="66"/>
      <c r="CA34" s="77"/>
      <c r="CB34" s="66"/>
      <c r="CC34" s="77"/>
      <c r="CD34" s="66"/>
      <c r="CE34" s="77"/>
      <c r="CF34" s="66"/>
      <c r="CG34" s="77"/>
      <c r="CH34" s="66"/>
      <c r="CI34" s="77"/>
      <c r="CJ34" s="66"/>
      <c r="CK34" s="77"/>
      <c r="CL34" s="66"/>
      <c r="CM34" s="77"/>
      <c r="CN34" s="66"/>
      <c r="CO34" s="66"/>
      <c r="CP34" s="77" t="str">
        <f t="shared" si="7"/>
        <v/>
      </c>
      <c r="CQ34" s="66"/>
      <c r="CR34" s="77" t="str">
        <f>IFERROR(IF(B34&lt;&gt;"", IF(AND(INDEX(Paste_Here!Y$2:Y$610, MATCH(B34, Paste_Here!A$2:A$610, 0))&lt;&gt;"", ISNUMBER(VALUE(INDEX(Paste_Here!Y$2:Y$610, MATCH(B34, Paste_Here!A$2:A$610, 0))))), INDEX(Paste_Here!Y$2:Y$610, MATCH(B34, Paste_Here!A$2:A$610, 0)), ""), ""), "")</f>
        <v/>
      </c>
      <c r="CS34" s="66"/>
      <c r="CT34" s="77" t="str">
        <f>IFERROR(IF(B34&lt;&gt;"", IF(AND(INDEX(Paste_Here!AA$2:AA$610, MATCH(B34, Paste_Here!A$2:A$610, 0))&lt;&gt;"", ISNUMBER(--INDEX(Paste_Here!AA$2:AA$610, MATCH(B34, Paste_Here!A$2:A$610, 0)))), TEXT(ROUND(--INDEX(Paste_Here!AA$2:AA$610, MATCH(B34, Paste_Here!A$2:A$610, 0)), 2), "0.00"), ""), ""), "")</f>
        <v/>
      </c>
      <c r="CU34" s="66"/>
      <c r="CV34" s="77" t="str">
        <f>IFERROR(IF(B34&lt;&gt;"", IF(LOWER(INDEX(Paste_Here!Z$2:Z$610, MATCH(B34, Paste_Here!A$2:A$610, 0)))="approaching expectations", "Approaching", IF(LOWER(INDEX(Paste_Here!Z$2:Z$610, MATCH(B34, Paste_Here!A$2:A$610, 0)))="met expectations", "Met", IF(LOWER(INDEX(Paste_Here!Z$2:Z$610, MATCH(B34, Paste_Here!A$2:A$610, 0)))="exceeded expectations", "Exceeded", IF(LOWER(INDEX(Paste_Here!Z$2:Z$610, MATCH(B34, Paste_Here!A$2:A$610, 0)))="below expectations", "Below", "")))), ""), "")</f>
        <v/>
      </c>
      <c r="CW34" s="66"/>
      <c r="CX34" s="77"/>
      <c r="CY34" s="66"/>
      <c r="CZ34" s="77" t="str">
        <f>IFERROR(IF(B34&lt;&gt;"", IF(AND(INDEX(Paste_Here!AL$2:AL$610, MATCH(B34, Paste_Here!A$2:A$610, 0))&lt;&gt;"", ISNUMBER(VALUE(INDEX(Paste_Here!AL$2:AL$610, MATCH(B34, Paste_Here!A$2:A$610, 0))))), INDEX(Paste_Here!AL$2:AL$610, MATCH(B34, Paste_Here!A$2:A$610, 0)), ""), ""), "")</f>
        <v/>
      </c>
      <c r="DA34" s="66"/>
      <c r="DB34" s="77" t="str">
        <f>IFERROR(IF(B34&lt;&gt;"", IF(ISNUMBER(SEARCH("highrisk", LOWER(INDEX(Paste_Here!AM$2:AM$610, MATCH(B34, Paste_Here!A$2:A$610, 0))))), "High Risk", IF(ISNUMBER(SEARCH("lowrisk", LOWER(INDEX(Paste_Here!AM$2:AM$610, MATCH(B34, Paste_Here!A$2:A$610, 0))))), "Low Risk", IF(ISNUMBER(SEARCH("somerisk", LOWER(INDEX(Paste_Here!AM$2:AM$610, MATCH(B34, Paste_Here!A$2:A$610, 0))))), "Some Risk", ""))), ""), "")</f>
        <v/>
      </c>
      <c r="DC34" s="66"/>
      <c r="DD34" s="77" t="str">
        <f>IFERROR(IF(B34&lt;&gt;"", IF(AND(INDEX(Paste_Here!AN$2:AN$610, MATCH(B34, Paste_Here!A$2:A$610, 0))&lt;&gt;"", ISNUMBER(VALUE(INDEX(Paste_Here!AN$2:AN$610, MATCH(B34, Paste_Here!A$2:A$610, 0))))), INDEX(Paste_Here!AN$2:AN$610, MATCH(B34, Paste_Here!A$2:A$610, 0)), ""), ""), "")</f>
        <v/>
      </c>
      <c r="DE34" s="66"/>
      <c r="DF34" s="77" t="str">
        <f>IFERROR(IF(B34&lt;&gt;"", IF(AND(INDEX(Paste_Here!Q$2:Q$610, MATCH(B34, Paste_Here!A$2:A$610, 0))&lt;&gt;"", ISNUMBER(VALUE(INDEX(Paste_Here!Q$2:Q$610, MATCH(B34, Paste_Here!A$2:A$610, 0))))), INDEX(Paste_Here!Q$2:Q$610, MATCH(B34, Paste_Here!A$2:A$610, 0)), ""), ""), "")</f>
        <v/>
      </c>
      <c r="DG34" s="66"/>
      <c r="DH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DI34" s="66"/>
      <c r="DJ34" s="77" t="str" cm="1">
        <f t="array" aca="1" ref="DJ34" ca="1">IFERROR(VALUE(IF(ISNUMBER(SEARCH("EM", INDEX(Paste_Here!S$2:S$500, MATCH(B34, Paste_Here!A$2:A$500, 0)))), "-" &amp; _xlfn.TEXTJOIN("", TRUE, IF(ISNUMBER(--MID(INDEX(Paste_Here!S$2:S$500, MATCH(B34, Paste_Here!A$2:A$500, 0)), ROW(INDIRECT("1:"&amp;LEN(INDEX(Paste_Here!S$2:S$500, MATCH(B34, Paste_Here!A$2:A$500, 0))))), 1)), MID(INDEX(Paste_Here!S$2:S$500, MATCH(B34, Paste_Here!A$2:A$500, 0)), ROW(INDIRECT("1:"&amp;LEN(INDEX(Paste_Here!S$2:S$500, MATCH(B34, Paste_Here!A$2:A$500, 0))))), 1), "")), _xlfn.TEXTJOIN("", TRUE, IF(ISNUMBER(--MID(INDEX(Paste_Here!S$2:S$500, MATCH(B34, Paste_Here!A$2:A$500, 0)), ROW(INDIRECT("1:"&amp;LEN(INDEX(Paste_Here!S$2:S$500, MATCH(B34, Paste_Here!A$2:A$500, 0))))), 1)), MID(INDEX(Paste_Here!S$2:S$500, MATCH(B34, Paste_Here!A$2:A$500, 0)), ROW(INDIRECT("1:"&amp;LEN(INDEX(Paste_Here!S$2:S$500, MATCH(B34, Paste_Here!A$2:A$500, 0))))), 1), "")))), "")</f>
        <v/>
      </c>
      <c r="DK34" s="66"/>
      <c r="DL34" s="66"/>
      <c r="DM34" s="77" t="str">
        <f t="shared" si="8"/>
        <v/>
      </c>
      <c r="DN34" s="66"/>
      <c r="DO34" s="77" t="str">
        <f>IFERROR(IF(B34&lt;&gt;"", IF(AND(INDEX(Paste_Here!AF$2:AF$610, MATCH(B34, Paste_Here!A$2:A$610, 0))&lt;&gt;"", ISNUMBER(VALUE(INDEX(Paste_Here!AF$2:AF$610, MATCH(B34, Paste_Here!A$2:A$610, 0))))), INDEX(Paste_Here!AF$2:AF$610, MATCH(B34, Paste_Here!A$2:A$610, 0)), ""), ""), "")</f>
        <v/>
      </c>
      <c r="DP34" s="66"/>
      <c r="DQ34" s="77" t="str">
        <f>IFERROR(IF(B34&lt;&gt;"", IF(AND(INDEX(Paste_Here!AG$2:AG$610, MATCH(B34, Paste_Here!A$2:A$610, 0))&lt;&gt;"", ISNUMBER(--INDEX(Paste_Here!AG$2:AG$610, MATCH(B34, Paste_Here!A$2:A$610, 0)))), TEXT(ROUND(--INDEX(Paste_Here!AG$2:AG$610, MATCH(B34, Paste_Here!A$2:A$610, 0)), 2), "0.00"), ""), ""), "")</f>
        <v/>
      </c>
      <c r="DR34" s="66"/>
      <c r="DS34" s="77" t="str">
        <f>IFERROR(IF(B34&lt;&gt;"", IF(LOWER(INDEX(Paste_Here!AH$2:AH$610, MATCH(B34, Paste_Here!A$2:A$610, 0)))="approaching expectations", "Approaching", IF(LOWER(INDEX(Paste_Here!AH$2:AH$610, MATCH(B34, Paste_Here!A$2:A$610, 0)))="met expectations", "Met", IF(LOWER(INDEX(Paste_Here!AH$2:AH$610, MATCH(B34, Paste_Here!A$2:A$610, 0)))="exceeded expectations", "Exceeded", IF(LOWER(INDEX(Paste_Here!AH$2:AH$610, MATCH(B34, Paste_Here!A$2:A$610, 0)))="below expectations", "Below", "")))), ""), "")</f>
        <v/>
      </c>
      <c r="DT34" s="66"/>
      <c r="DU34" s="77" t="str">
        <f>IFERROR(IF(B34&lt;&gt;"", IF(AND(INDEX(Paste_Here!U$2:U$610, MATCH(B34, Paste_Here!A$2:A$610, 0))&lt;&gt;"", ISNUMBER(VALUE(INDEX(Paste_Here!U$2:U$610, MATCH(B34, Paste_Here!A$2:A$610, 0))))), INDEX(Paste_Here!U$2:U$610, MATCH(B34, Paste_Here!A$2:A$610, 0)), ""), ""), "")</f>
        <v/>
      </c>
      <c r="DV34" s="66"/>
      <c r="DW34" s="77"/>
      <c r="DX34" s="66"/>
      <c r="DY34" s="77" t="str">
        <f>IFERROR(IF(B34&lt;&gt;"", IF(AND(INDEX(Paste_Here!AI$2:AI$610, MATCH(B34, Paste_Here!A$2:A$610, 0))&lt;&gt;"", ISNUMBER(VALUE(INDEX(Paste_Here!AI$2:AI$610, MATCH(B34, Paste_Here!A$2:A$610, 0))))), INDEX(Paste_Here!AI$2:AI$610, MATCH(B34, Paste_Here!A$2:A$610, 0)), ""), ""), "")</f>
        <v/>
      </c>
      <c r="DZ34" s="66"/>
      <c r="EA34" s="77" t="str">
        <f>IFERROR(IF(B34&lt;&gt;"", IF(AND(INDEX(Paste_Here!AJ$2:AJ$610, MATCH(B34, Paste_Here!A$2:A$610, 0))&lt;&gt;"", ISNUMBER(--INDEX(Paste_Here!AJ$2:AJ$610, MATCH(B34, Paste_Here!A$2:A$610, 0)))), TEXT(ROUND(--INDEX(Paste_Here!AJ$2:AJ$610, MATCH(B34, Paste_Here!A$2:A$610, 0)), 2), "0.00"), ""), ""), "")</f>
        <v/>
      </c>
      <c r="EB34" s="66"/>
      <c r="EC34" s="77" t="str">
        <f>IFERROR(IF(B34&lt;&gt;"", IF(LOWER(INDEX(Paste_Here!AK$2:AK$610, MATCH(B34, Paste_Here!A$2:A$610, 0)))="approaching expectations", "Approaching", IF(LOWER(INDEX(Paste_Here!AK$2:AK$610, MATCH(B34, Paste_Here!A$2:A$610, 0)))="met expectations", "Met", IF(LOWER(INDEX(Paste_Here!AK$2:AK$610, MATCH(B34, Paste_Here!A$2:A$610, 0)))="exceeded expectations", "Exceeded", IF(LOWER(INDEX(Paste_Here!AK$2:AK$610, MATCH(B34, Paste_Here!A$2:A$610, 0)))="below expectations", "Below", "")))), ""), "")</f>
        <v/>
      </c>
      <c r="ED34" s="66"/>
      <c r="EE34" s="77"/>
      <c r="EF34" s="66"/>
      <c r="EG34" s="77"/>
      <c r="EH34" s="66"/>
      <c r="EI34" s="66"/>
      <c r="EJ34" s="77" t="str">
        <f t="shared" si="9"/>
        <v/>
      </c>
      <c r="EK34" s="66"/>
      <c r="EL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EM34" s="66"/>
      <c r="EN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EO34" s="66"/>
      <c r="EP34" s="77"/>
      <c r="EQ34" s="66"/>
      <c r="ER34" s="77" t="str">
        <f>IFERROR(IF(B34&lt;&gt;"", IF(AND(INDEX(Paste_Here!AT$2:AT$610, MATCH(B34, Paste_Here!A$2:A$610, 0))&lt;&gt;"", ISNUMBER(VALUE(INDEX(Paste_Here!AT$2:AT$610, MATCH(B34, Paste_Here!A$2:A$610, 0))))), INDEX(Paste_Here!AT$2:AT$610, MATCH(B34, Paste_Here!A$2:A$610, 0)), ""), ""), "")</f>
        <v/>
      </c>
      <c r="ES34" s="66"/>
      <c r="ET34" s="77" t="str">
        <f>IFERROR(IF(B34&lt;&gt;"", IF(AND(INDEX(Paste_Here!AV$2:AV$610, MATCH(B34, Paste_Here!A$2:A$610, 0))&lt;&gt;"", ISNUMBER(VALUE(INDEX(Paste_Here!AV$2:AV$610, MATCH(B34, Paste_Here!A$2:A$610, 0))))), INDEX(Paste_Here!AV$2:AV$610, MATCH(B34, Paste_Here!A$2:A$610, 0)), ""), ""), "")</f>
        <v/>
      </c>
      <c r="EU34" s="66"/>
      <c r="EV34" s="77"/>
      <c r="EW34" s="66"/>
      <c r="EX34" s="77" t="str">
        <f>IFERROR(IF(B34&lt;&gt;"", IF(AND(INDEX(Paste_Here!AU$2:AU$610, MATCH(B34, Paste_Here!A$2:A$610, 0))&lt;&gt;"", ISNUMBER(VALUE(INDEX(Paste_Here!AU$2:AU$610, MATCH(B34, Paste_Here!A$2:A$610, 0))))), INDEX(Paste_Here!AU$2:AU$610, MATCH(B34, Paste_Here!A$2:A$610, 0)), ""), ""), "")</f>
        <v/>
      </c>
      <c r="EY34" s="66"/>
      <c r="EZ34" s="77" t="str">
        <f>IFERROR(IF(B34&lt;&gt;"", IF(AND(INDEX(Paste_Here!AW$2:AW$610, MATCH(B34, Paste_Here!A$2:A$610, 0))&lt;&gt;"", ISNUMBER(VALUE(INDEX(Paste_Here!AW$2:AW$610, MATCH(B34, Paste_Here!A$2:A$610, 0))))), INDEX(Paste_Here!AW$2:AW$610, MATCH(B34, Paste_Here!A$2:A$610, 0)), ""), ""), "")</f>
        <v/>
      </c>
      <c r="FA34" s="66"/>
      <c r="FB34" s="77"/>
      <c r="FC34" s="66"/>
      <c r="FD34" s="77"/>
      <c r="FE34" s="66"/>
      <c r="FF34" s="66"/>
      <c r="FG34" s="77" t="str">
        <f t="shared" si="10"/>
        <v/>
      </c>
      <c r="FH34" s="66"/>
      <c r="FI34" s="77" t="str">
        <f>IFERROR(IF(B34&lt;&gt;"", IF(ISNUMBER(SEARCH("s", LOWER(INDEX(Paste_Here!M$2:M$610, MATCH(B34, Paste_Here!A$2:A$610, 0))))), "Yes", IF(INDEX(Paste_Here!M$2:M$610, MATCH(B34, Paste_Here!A$2:A$610, 0))&lt;&gt;"", "No", "")), ""), "")</f>
        <v/>
      </c>
      <c r="FJ34" s="66"/>
      <c r="FK34" s="77" t="str">
        <f>IFERROR(IF(B34&lt;&gt;"", IF(ISNUMBER(SEARCH("yes", LOWER(INDEX(Paste_Here!F$2:F$610, MATCH(B34, Paste_Here!A$2:A$610, 0))))), "Yes", IF(ISNUMBER(SEARCH("no", LOWER(INDEX(Paste_Here!F$2:F$610, MATCH(B34, Paste_Here!A$2:A$610, 0))))), "No", "")), ""), "")</f>
        <v/>
      </c>
      <c r="FL34" s="66"/>
      <c r="FM34" s="77" t="str">
        <f>IFERROR(IF(B34&lt;&gt;"", IF(ISNUMBER(SEARCH("english language learner", LOWER(INDEX(Paste_Here!C$2:C$610, MATCH(B34, Paste_Here!A$2:A$610, 0))))), "Yes", ""), ""), "")</f>
        <v/>
      </c>
      <c r="FN34" s="66"/>
      <c r="FO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FP34" s="66"/>
      <c r="FQ34" s="77" t="str">
        <f>IFERROR(IF(B34&lt;&gt;"", IF(ISNUMBER(SEARCH("yes", LOWER(INDEX(Paste_Here!L$2:L$610, MATCH(B34, Paste_Here!A$2:A$610, 0))))), "Yes", IF(ISNUMBER(SEARCH("no", LOWER(INDEX(Paste_Here!L$2:L$610, MATCH(B34, Paste_Here!A$2:A$610, 0))))), "No", "")), ""), "")</f>
        <v/>
      </c>
      <c r="FR34" s="66"/>
      <c r="FS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FT34" s="66"/>
      <c r="FU34" s="77"/>
      <c r="FV34" s="66"/>
      <c r="FW34" s="77" t="str">
        <f>IFERROR(IF(B34&lt;&gt;"", IF(AND(INDEX(Paste_Here!D$2:D$610, MATCH(B34, Paste_Here!A$2:A$610, 0))&lt;&gt;"", ISNUMBER(VALUE(INDEX(Paste_Here!D$2:D$610, MATCH(B34, Paste_Here!A$2:A$610, 0))))), INDEX(Paste_Here!D$2:D$610, MATCH(B34, Paste_Here!A$2:A$610, 0)), ""), ""), "")</f>
        <v/>
      </c>
      <c r="FX34" s="66"/>
      <c r="FY34" s="77" t="str">
        <f>IFERROR(IF(B34&lt;&gt;"", IF(AND(INDEX(Paste_Here!G$2:G$610, MATCH(B34, Paste_Here!A$2:A$610, 0))&lt;&gt;"", ISNUMBER(VALUE(INDEX(Paste_Here!G$2:G$610, MATCH(B34, Paste_Here!A$2:A$610, 0))))), INDEX(Paste_Here!G$2:G$610, MATCH(B34, Paste_Here!A$2:A$610, 0)), ""), ""), "")</f>
        <v/>
      </c>
      <c r="FZ34" s="66"/>
      <c r="GA34" s="95"/>
      <c r="GB34" s="66"/>
      <c r="GC34" s="66"/>
      <c r="GE34" s="66"/>
      <c r="GG34" s="66"/>
      <c r="GI34" s="66"/>
      <c r="GK34" s="66"/>
      <c r="GM34" s="66"/>
      <c r="GO34" s="66"/>
      <c r="GQ34" s="66"/>
      <c r="GS34" s="66"/>
      <c r="GU34" s="66"/>
      <c r="GW34" s="66"/>
      <c r="GY34" s="66"/>
      <c r="GZ34" s="66"/>
      <c r="HB34" s="66"/>
      <c r="HD34" s="66"/>
      <c r="HF34" s="66"/>
      <c r="HH34" s="66"/>
      <c r="HJ34" s="66"/>
      <c r="HL34" s="66"/>
      <c r="HN34" s="66"/>
      <c r="HP34" s="66"/>
      <c r="HR34" s="66"/>
      <c r="HT34" s="66"/>
      <c r="HV34" s="66"/>
      <c r="HW34" s="66"/>
      <c r="HY34" s="66"/>
      <c r="IA34" s="66"/>
      <c r="IC34" s="66"/>
      <c r="IE34" s="66"/>
      <c r="IG34" s="66"/>
      <c r="II34" s="66"/>
      <c r="IK34" s="66"/>
      <c r="IM34" s="66"/>
      <c r="IO34" s="66"/>
      <c r="IQ34" s="66"/>
      <c r="IS34" s="66"/>
      <c r="IT34" s="66"/>
      <c r="IV34" s="66"/>
      <c r="IX34" s="66"/>
      <c r="IZ34" s="66"/>
      <c r="JB34" s="66"/>
      <c r="JD34" s="66"/>
      <c r="JF34" s="66"/>
      <c r="JH34" s="66"/>
      <c r="JJ34" s="66"/>
      <c r="JL34" s="66"/>
      <c r="JN34" s="66"/>
      <c r="JP34" s="66"/>
      <c r="JS34" s="1" t="str" cm="1">
        <f t="array" ref="JS34">IFERROR(INDEX(Paste_Here!$B$2:$B$610, MATCH(0, COUNTIF(JS$4:JS33, Paste_Here!$B$2:$B$610) + IF(Paste_Here!$B$2:$B$610="", 1, 0), 0)), "")</f>
        <v/>
      </c>
      <c r="JT34" s="1" t="str">
        <f>IF(JS34&lt;&gt;"", INDEX(Paste_Here!$A$2:$A$610, MATCH(JS34, Paste_Here!$B$2:$B$610, 0)), "")</f>
        <v/>
      </c>
      <c r="JU34" s="1" t="str">
        <f t="shared" si="11"/>
        <v/>
      </c>
      <c r="JV34" s="1" t="str" cm="1">
        <f t="array" ref="JV34">IFERROR(INDEX($JU$5:$JU$610, MATCH(SMALL(IF($JU$5:$JU$610&lt;&gt;"", COUNTIF($JU$5:$JU$610, "&lt;"&amp;$JU$5:$JU$610)+1), ROW()-ROW($JV$5)+1), COUNTIF($JU$5:$JU$610, "&lt;"&amp;$JU$5:$JU$610)+1, 0)), "")</f>
        <v/>
      </c>
    </row>
    <row r="35" spans="1:282">
      <c r="A35" s="66"/>
      <c r="B35" s="77" t="str">
        <f t="shared" si="2"/>
        <v/>
      </c>
      <c r="C35" s="66"/>
      <c r="D35" s="77" t="str">
        <f>IFERROR(IF(B35&lt;&gt;"", IF(COUNTIF(INDEX(Paste_Here!AS$2:AS$610, MATCH(B35, Paste_Here!A$2:A$610, 0), 0), "yes") &gt; 0, "Yes", IF(COUNTIF(INDEX(Paste_Here!AS$2:AS$610, MATCH(B35, Paste_Here!A$2:A$610, 0), 0), "no") &gt; 0, "No", "")), ""), "")</f>
        <v/>
      </c>
      <c r="E35" s="66"/>
      <c r="F35" s="77" t="str">
        <f t="shared" si="3"/>
        <v/>
      </c>
      <c r="G35" s="66"/>
      <c r="H35" s="77" t="str">
        <f>IFERROR(IF(B35&lt;&gt;"", IF(COUNTIF(INDEX(Paste_Here!AO$2:AR$610, MATCH(B35, Paste_Here!A$2:A$610, 0), 0), "yes") &gt; 0, "Yes", IF(COUNTIF(INDEX(Paste_Here!AO$2:AR$610, MATCH(B35, Paste_Here!A$2:A$610, 0), 0), "no") &gt; 0, "No", "")), ""), "")</f>
        <v/>
      </c>
      <c r="I35" s="66"/>
      <c r="J35" s="77" t="str">
        <f t="shared" si="4"/>
        <v/>
      </c>
      <c r="K35" s="66"/>
      <c r="L35" s="77" t="str">
        <f>IFERROR(IF(B35&lt;&gt;"", IF(ISNUMBER(SEARCH("yes", LOWER(INDEX(Paste_Here!W$2:W$610, MATCH(B35, Paste_Here!A$2:A$610, 0))))), "Yes", IF(ISNUMBER(SEARCH("no", LOWER(INDEX(Paste_Here!W$2:W$610, MATCH(B35, Paste_Here!A$2:A$610, 0))))), "No", "")), ""), "")</f>
        <v/>
      </c>
      <c r="M35" s="66"/>
      <c r="N35" s="77"/>
      <c r="O35" s="66"/>
      <c r="P35" s="77" t="str">
        <f>IFERROR(IF(B35&lt;&gt;"", IF(ISNUMBER(SEARCH("yes", LOWER(INDEX(Paste_Here!V$2:V$610, MATCH(B35, Paste_Here!A$2:A$610, 0))))), "Yes", IF(ISNUMBER(SEARCH("no", LOWER(INDEX(Paste_Here!V$2:V$610, MATCH(B35, Paste_Here!A$2:A$610, 0))))), "No", "")), ""), "")</f>
        <v/>
      </c>
      <c r="Q35" s="66"/>
      <c r="R35" s="77"/>
      <c r="S35" s="66"/>
      <c r="T35" s="77"/>
      <c r="U35" s="66"/>
      <c r="V35" s="66"/>
      <c r="W35" s="77" t="str">
        <f t="shared" si="5"/>
        <v/>
      </c>
      <c r="X35" s="66"/>
      <c r="Y35" s="77" t="str">
        <f>IFERROR(IF(B35&lt;&gt;"", IF(ISNUMBER(SEARCH("Revealed-Potential (Primary Focus)", LOWER(INDEX(Paste_Here!X$2:X$610, MATCH(B35, Paste_Here!A$2:A$610, 0))))), "Rev-Potential: Prim", IF(ISNUMBER(SEARCH("Revealed-Potential (Secondary Focus)", LOWER(INDEX(Paste_Here!X$2:X$610, MATCH(B35, Paste_Here!A$2:A$610, 0))))), "Rev-Potential: Sec", IF(ISNUMBER(SEARCH("Monitoring", LOWER(INDEX(Paste_Here!X$2:X$610, MATCH(B35, Paste_Here!A$2:A$610, 0))))), "Monitoring", IF(ISNUMBER(SEARCH("At-Promise (Secondary Focus)", LOWER(INDEX(Paste_Here!X$2:X$610, MATCH(B35, Paste_Here!A$2:A$610, 0))))), "At-Promise: Sec", IF(ISNUMBER(SEARCH("At-Promise (Primary Focus)", LOWER(INDEX(Paste_Here!X$2:X$610, MATCH(B35, Paste_Here!A$2:A$610, 0))))), "At-Promise: Prim", ""))))), ""), "")</f>
        <v/>
      </c>
      <c r="Z35" s="66"/>
      <c r="AA35" s="77"/>
      <c r="AB35" s="66"/>
      <c r="AC35" s="77" t="str">
        <f>IFERROR(IF(B35&lt;&gt;"", IF(ISNUMBER(SEARCH("Revealed-Potential (Primary Focus)", LOWER(INDEX(Paste_Here!AB$2:AB$610, MATCH(B35, Paste_Here!A$2:A$610, 0))))), "Rev-Potential: Prim", IF(ISNUMBER(SEARCH("Revealed-Potential (Secondary Focus)", LOWER(INDEX(Paste_Here!AB$2:AB$610, MATCH(B35, Paste_Here!A$2:A$610, 0))))), "Rev-Potential: Sec", IF(ISNUMBER(SEARCH("Monitoring", LOWER(INDEX(Paste_Here!AB$2:AB$610, MATCH(B35, Paste_Here!A$2:A$610, 0))))), "Monitoring", IF(ISNUMBER(SEARCH("At-Promise (Secondary Focus)", LOWER(INDEX(Paste_Here!AB$2:AB$610, MATCH(B35, Paste_Here!A$2:A$610, 0))))), "At-Promise: Sec", IF(ISNUMBER(SEARCH("At-Promise (Primary Focus)", LOWER(INDEX(Paste_Here!AB$2:AB$610, MATCH(B35, Paste_Here!A$2:A$610, 0))))), "At-Promise: Prim", ""))))), ""), "")</f>
        <v/>
      </c>
      <c r="AD35" s="66"/>
      <c r="AE35" s="77"/>
      <c r="AF35" s="66"/>
      <c r="AG35" s="77"/>
      <c r="AH35" s="66"/>
      <c r="AI35" s="77"/>
      <c r="AJ35" s="66"/>
      <c r="AK35" s="77"/>
      <c r="AL35" s="66"/>
      <c r="AM35" s="77"/>
      <c r="AN35" s="66"/>
      <c r="AO35" s="77"/>
      <c r="AP35" s="66"/>
      <c r="AQ35" s="77"/>
      <c r="AR35" s="66"/>
      <c r="AS35" s="77"/>
      <c r="AT35" s="66"/>
      <c r="AU35" s="66"/>
      <c r="AV35" s="77" t="str">
        <f t="shared" si="6"/>
        <v/>
      </c>
      <c r="AW35" s="66"/>
      <c r="AX35" s="77" t="str">
        <f>IFERROR(IF(B35&lt;&gt;"", IF(AND(INDEX(Paste_Here!AC$2:AC$610, MATCH(B35, Paste_Here!A$2:A$610, 0))&lt;&gt;"", ISNUMBER(VALUE(INDEX(Paste_Here!AC$2:AC$610, MATCH(B35, Paste_Here!A$2:A$610, 0))))), INDEX(Paste_Here!AC$2:AC$610, MATCH(B35, Paste_Here!A$2:A$610, 0)), ""), ""), "")</f>
        <v/>
      </c>
      <c r="AY35" s="66"/>
      <c r="AZ35" s="77" t="str">
        <f>IFERROR(IF(B35&lt;&gt;"", IF(AND(INDEX(Paste_Here!AD$2:AD$610, MATCH(B35, Paste_Here!A$2:A$610, 0))&lt;&gt;"", ISNUMBER(VALUE(INDEX(Paste_Here!AD$2:AD$610, MATCH(B35, Paste_Here!A$2:A$610, 0))))), TEXT(ROUND(VALUE(INDEX(Paste_Here!AD$2:AD$610, MATCH(B35, Paste_Here!A$2:A$610, 0))), 2), "0.00"), ""), ""), "")</f>
        <v/>
      </c>
      <c r="BA35" s="66"/>
      <c r="BB35" s="77" t="str">
        <f>IFERROR(IF(B35&lt;&gt;"", IF(LOWER(INDEX(Paste_Here!AE$2:AE$610, MATCH(B35, Paste_Here!A$2:A$610, 0)))="approaching expectations", "Approaching", IF(LOWER(INDEX(Paste_Here!AE$2:AE$610, MATCH(B35, Paste_Here!A$2:A$610, 0)))="met expectations", "Met", IF(LOWER(INDEX(Paste_Here!AE$2:AE$610, MATCH(B35, Paste_Here!A$2:A$610, 0)))="exceeded expectations", "Exceeded", IF(LOWER(INDEX(Paste_Here!AE$2:AE$610, MATCH(B35, Paste_Here!A$2:A$610, 0)))="below expectations", "Below", "")))), ""), "")</f>
        <v/>
      </c>
      <c r="BC35" s="66"/>
      <c r="BD35" s="77" t="str">
        <f>IFERROR(IF(B35&lt;&gt;"", IF(AND(INDEX(Paste_Here!T$2:T$610, MATCH(B35, Paste_Here!A$2:A$610, 0))&lt;&gt;"", ISNUMBER(VALUE(INDEX(Paste_Here!T$2:T$610, MATCH(B35, Paste_Here!A$2:A$610, 0))))), INDEX(Paste_Here!T$2:T$610, MATCH(B35, Paste_Here!A$2:A$610, 0)), ""), ""), "")</f>
        <v/>
      </c>
      <c r="BE35" s="66"/>
      <c r="BF35" s="77"/>
      <c r="BG35" s="66"/>
      <c r="BH35" s="77"/>
      <c r="BI35" s="66"/>
      <c r="BJ35" s="77"/>
      <c r="BK35" s="66"/>
      <c r="BL35" s="77" t="str">
        <f>IFERROR(IF(B35&lt;&gt;"", IF(AND(INDEX(Paste_Here!N$2:N$610, MATCH(B35, Paste_Here!A$2:A$610, 0))&lt;&gt;"", ISNUMBER(VALUE(INDEX(Paste_Here!N$2:N$610, MATCH(B35, Paste_Here!A$2:A$610, 0))))), INDEX(Paste_Here!N$2:N$610, MATCH(B35, Paste_Here!A$2:A$610, 0)), ""), ""), "")</f>
        <v/>
      </c>
      <c r="BM35" s="66"/>
      <c r="BN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BO35" s="66"/>
      <c r="BP35" s="77" t="str" cm="1">
        <f t="array" aca="1" ref="BP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BQ35" s="66"/>
      <c r="BR35" s="66"/>
      <c r="BS35" s="77"/>
      <c r="BT35" s="66"/>
      <c r="BU35" s="77"/>
      <c r="BV35" s="66"/>
      <c r="BW35" s="77"/>
      <c r="BX35" s="66"/>
      <c r="BY35" s="77"/>
      <c r="BZ35" s="66"/>
      <c r="CA35" s="77"/>
      <c r="CB35" s="66"/>
      <c r="CC35" s="77"/>
      <c r="CD35" s="66"/>
      <c r="CE35" s="77"/>
      <c r="CF35" s="66"/>
      <c r="CG35" s="77"/>
      <c r="CH35" s="66"/>
      <c r="CI35" s="77"/>
      <c r="CJ35" s="66"/>
      <c r="CK35" s="77"/>
      <c r="CL35" s="66"/>
      <c r="CM35" s="77"/>
      <c r="CN35" s="66"/>
      <c r="CO35" s="66"/>
      <c r="CP35" s="77" t="str">
        <f t="shared" si="7"/>
        <v/>
      </c>
      <c r="CQ35" s="66"/>
      <c r="CR35" s="77" t="str">
        <f>IFERROR(IF(B35&lt;&gt;"", IF(AND(INDEX(Paste_Here!Y$2:Y$610, MATCH(B35, Paste_Here!A$2:A$610, 0))&lt;&gt;"", ISNUMBER(VALUE(INDEX(Paste_Here!Y$2:Y$610, MATCH(B35, Paste_Here!A$2:A$610, 0))))), INDEX(Paste_Here!Y$2:Y$610, MATCH(B35, Paste_Here!A$2:A$610, 0)), ""), ""), "")</f>
        <v/>
      </c>
      <c r="CS35" s="66"/>
      <c r="CT35" s="77" t="str">
        <f>IFERROR(IF(B35&lt;&gt;"", IF(AND(INDEX(Paste_Here!AA$2:AA$610, MATCH(B35, Paste_Here!A$2:A$610, 0))&lt;&gt;"", ISNUMBER(--INDEX(Paste_Here!AA$2:AA$610, MATCH(B35, Paste_Here!A$2:A$610, 0)))), TEXT(ROUND(--INDEX(Paste_Here!AA$2:AA$610, MATCH(B35, Paste_Here!A$2:A$610, 0)), 2), "0.00"), ""), ""), "")</f>
        <v/>
      </c>
      <c r="CU35" s="66"/>
      <c r="CV35" s="77" t="str">
        <f>IFERROR(IF(B35&lt;&gt;"", IF(LOWER(INDEX(Paste_Here!Z$2:Z$610, MATCH(B35, Paste_Here!A$2:A$610, 0)))="approaching expectations", "Approaching", IF(LOWER(INDEX(Paste_Here!Z$2:Z$610, MATCH(B35, Paste_Here!A$2:A$610, 0)))="met expectations", "Met", IF(LOWER(INDEX(Paste_Here!Z$2:Z$610, MATCH(B35, Paste_Here!A$2:A$610, 0)))="exceeded expectations", "Exceeded", IF(LOWER(INDEX(Paste_Here!Z$2:Z$610, MATCH(B35, Paste_Here!A$2:A$610, 0)))="below expectations", "Below", "")))), ""), "")</f>
        <v/>
      </c>
      <c r="CW35" s="66"/>
      <c r="CX35" s="77"/>
      <c r="CY35" s="66"/>
      <c r="CZ35" s="77" t="str">
        <f>IFERROR(IF(B35&lt;&gt;"", IF(AND(INDEX(Paste_Here!AL$2:AL$610, MATCH(B35, Paste_Here!A$2:A$610, 0))&lt;&gt;"", ISNUMBER(VALUE(INDEX(Paste_Here!AL$2:AL$610, MATCH(B35, Paste_Here!A$2:A$610, 0))))), INDEX(Paste_Here!AL$2:AL$610, MATCH(B35, Paste_Here!A$2:A$610, 0)), ""), ""), "")</f>
        <v/>
      </c>
      <c r="DA35" s="66"/>
      <c r="DB35" s="77" t="str">
        <f>IFERROR(IF(B35&lt;&gt;"", IF(ISNUMBER(SEARCH("highrisk", LOWER(INDEX(Paste_Here!AM$2:AM$610, MATCH(B35, Paste_Here!A$2:A$610, 0))))), "High Risk", IF(ISNUMBER(SEARCH("lowrisk", LOWER(INDEX(Paste_Here!AM$2:AM$610, MATCH(B35, Paste_Here!A$2:A$610, 0))))), "Low Risk", IF(ISNUMBER(SEARCH("somerisk", LOWER(INDEX(Paste_Here!AM$2:AM$610, MATCH(B35, Paste_Here!A$2:A$610, 0))))), "Some Risk", ""))), ""), "")</f>
        <v/>
      </c>
      <c r="DC35" s="66"/>
      <c r="DD35" s="77" t="str">
        <f>IFERROR(IF(B35&lt;&gt;"", IF(AND(INDEX(Paste_Here!AN$2:AN$610, MATCH(B35, Paste_Here!A$2:A$610, 0))&lt;&gt;"", ISNUMBER(VALUE(INDEX(Paste_Here!AN$2:AN$610, MATCH(B35, Paste_Here!A$2:A$610, 0))))), INDEX(Paste_Here!AN$2:AN$610, MATCH(B35, Paste_Here!A$2:A$610, 0)), ""), ""), "")</f>
        <v/>
      </c>
      <c r="DE35" s="66"/>
      <c r="DF35" s="77" t="str">
        <f>IFERROR(IF(B35&lt;&gt;"", IF(AND(INDEX(Paste_Here!Q$2:Q$610, MATCH(B35, Paste_Here!A$2:A$610, 0))&lt;&gt;"", ISNUMBER(VALUE(INDEX(Paste_Here!Q$2:Q$610, MATCH(B35, Paste_Here!A$2:A$610, 0))))), INDEX(Paste_Here!Q$2:Q$610, MATCH(B35, Paste_Here!A$2:A$610, 0)), ""), ""), "")</f>
        <v/>
      </c>
      <c r="DG35" s="66"/>
      <c r="DH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DI35" s="66"/>
      <c r="DJ35" s="77" t="str" cm="1">
        <f t="array" aca="1" ref="DJ35" ca="1">IFERROR(VALUE(IF(ISNUMBER(SEARCH("EM", INDEX(Paste_Here!S$2:S$500, MATCH(B35, Paste_Here!A$2:A$500, 0)))), "-" &amp; _xlfn.TEXTJOIN("", TRUE, IF(ISNUMBER(--MID(INDEX(Paste_Here!S$2:S$500, MATCH(B35, Paste_Here!A$2:A$500, 0)), ROW(INDIRECT("1:"&amp;LEN(INDEX(Paste_Here!S$2:S$500, MATCH(B35, Paste_Here!A$2:A$500, 0))))), 1)), MID(INDEX(Paste_Here!S$2:S$500, MATCH(B35, Paste_Here!A$2:A$500, 0)), ROW(INDIRECT("1:"&amp;LEN(INDEX(Paste_Here!S$2:S$500, MATCH(B35, Paste_Here!A$2:A$500, 0))))), 1), "")), _xlfn.TEXTJOIN("", TRUE, IF(ISNUMBER(--MID(INDEX(Paste_Here!S$2:S$500, MATCH(B35, Paste_Here!A$2:A$500, 0)), ROW(INDIRECT("1:"&amp;LEN(INDEX(Paste_Here!S$2:S$500, MATCH(B35, Paste_Here!A$2:A$500, 0))))), 1)), MID(INDEX(Paste_Here!S$2:S$500, MATCH(B35, Paste_Here!A$2:A$500, 0)), ROW(INDIRECT("1:"&amp;LEN(INDEX(Paste_Here!S$2:S$500, MATCH(B35, Paste_Here!A$2:A$500, 0))))), 1), "")))), "")</f>
        <v/>
      </c>
      <c r="DK35" s="66"/>
      <c r="DL35" s="66"/>
      <c r="DM35" s="77" t="str">
        <f t="shared" si="8"/>
        <v/>
      </c>
      <c r="DN35" s="66"/>
      <c r="DO35" s="77" t="str">
        <f>IFERROR(IF(B35&lt;&gt;"", IF(AND(INDEX(Paste_Here!AF$2:AF$610, MATCH(B35, Paste_Here!A$2:A$610, 0))&lt;&gt;"", ISNUMBER(VALUE(INDEX(Paste_Here!AF$2:AF$610, MATCH(B35, Paste_Here!A$2:A$610, 0))))), INDEX(Paste_Here!AF$2:AF$610, MATCH(B35, Paste_Here!A$2:A$610, 0)), ""), ""), "")</f>
        <v/>
      </c>
      <c r="DP35" s="66"/>
      <c r="DQ35" s="77" t="str">
        <f>IFERROR(IF(B35&lt;&gt;"", IF(AND(INDEX(Paste_Here!AG$2:AG$610, MATCH(B35, Paste_Here!A$2:A$610, 0))&lt;&gt;"", ISNUMBER(--INDEX(Paste_Here!AG$2:AG$610, MATCH(B35, Paste_Here!A$2:A$610, 0)))), TEXT(ROUND(--INDEX(Paste_Here!AG$2:AG$610, MATCH(B35, Paste_Here!A$2:A$610, 0)), 2), "0.00"), ""), ""), "")</f>
        <v/>
      </c>
      <c r="DR35" s="66"/>
      <c r="DS35" s="77" t="str">
        <f>IFERROR(IF(B35&lt;&gt;"", IF(LOWER(INDEX(Paste_Here!AH$2:AH$610, MATCH(B35, Paste_Here!A$2:A$610, 0)))="approaching expectations", "Approaching", IF(LOWER(INDEX(Paste_Here!AH$2:AH$610, MATCH(B35, Paste_Here!A$2:A$610, 0)))="met expectations", "Met", IF(LOWER(INDEX(Paste_Here!AH$2:AH$610, MATCH(B35, Paste_Here!A$2:A$610, 0)))="exceeded expectations", "Exceeded", IF(LOWER(INDEX(Paste_Here!AH$2:AH$610, MATCH(B35, Paste_Here!A$2:A$610, 0)))="below expectations", "Below", "")))), ""), "")</f>
        <v/>
      </c>
      <c r="DT35" s="66"/>
      <c r="DU35" s="77" t="str">
        <f>IFERROR(IF(B35&lt;&gt;"", IF(AND(INDEX(Paste_Here!U$2:U$610, MATCH(B35, Paste_Here!A$2:A$610, 0))&lt;&gt;"", ISNUMBER(VALUE(INDEX(Paste_Here!U$2:U$610, MATCH(B35, Paste_Here!A$2:A$610, 0))))), INDEX(Paste_Here!U$2:U$610, MATCH(B35, Paste_Here!A$2:A$610, 0)), ""), ""), "")</f>
        <v/>
      </c>
      <c r="DV35" s="66"/>
      <c r="DW35" s="77"/>
      <c r="DX35" s="66"/>
      <c r="DY35" s="77" t="str">
        <f>IFERROR(IF(B35&lt;&gt;"", IF(AND(INDEX(Paste_Here!AI$2:AI$610, MATCH(B35, Paste_Here!A$2:A$610, 0))&lt;&gt;"", ISNUMBER(VALUE(INDEX(Paste_Here!AI$2:AI$610, MATCH(B35, Paste_Here!A$2:A$610, 0))))), INDEX(Paste_Here!AI$2:AI$610, MATCH(B35, Paste_Here!A$2:A$610, 0)), ""), ""), "")</f>
        <v/>
      </c>
      <c r="DZ35" s="66"/>
      <c r="EA35" s="77" t="str">
        <f>IFERROR(IF(B35&lt;&gt;"", IF(AND(INDEX(Paste_Here!AJ$2:AJ$610, MATCH(B35, Paste_Here!A$2:A$610, 0))&lt;&gt;"", ISNUMBER(--INDEX(Paste_Here!AJ$2:AJ$610, MATCH(B35, Paste_Here!A$2:A$610, 0)))), TEXT(ROUND(--INDEX(Paste_Here!AJ$2:AJ$610, MATCH(B35, Paste_Here!A$2:A$610, 0)), 2), "0.00"), ""), ""), "")</f>
        <v/>
      </c>
      <c r="EB35" s="66"/>
      <c r="EC35" s="77" t="str">
        <f>IFERROR(IF(B35&lt;&gt;"", IF(LOWER(INDEX(Paste_Here!AK$2:AK$610, MATCH(B35, Paste_Here!A$2:A$610, 0)))="approaching expectations", "Approaching", IF(LOWER(INDEX(Paste_Here!AK$2:AK$610, MATCH(B35, Paste_Here!A$2:A$610, 0)))="met expectations", "Met", IF(LOWER(INDEX(Paste_Here!AK$2:AK$610, MATCH(B35, Paste_Here!A$2:A$610, 0)))="exceeded expectations", "Exceeded", IF(LOWER(INDEX(Paste_Here!AK$2:AK$610, MATCH(B35, Paste_Here!A$2:A$610, 0)))="below expectations", "Below", "")))), ""), "")</f>
        <v/>
      </c>
      <c r="ED35" s="66"/>
      <c r="EE35" s="77"/>
      <c r="EF35" s="66"/>
      <c r="EG35" s="77"/>
      <c r="EH35" s="66"/>
      <c r="EI35" s="66"/>
      <c r="EJ35" s="77" t="str">
        <f t="shared" si="9"/>
        <v/>
      </c>
      <c r="EK35" s="66"/>
      <c r="EL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EM35" s="66"/>
      <c r="EN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EO35" s="66"/>
      <c r="EP35" s="77"/>
      <c r="EQ35" s="66"/>
      <c r="ER35" s="77" t="str">
        <f>IFERROR(IF(B35&lt;&gt;"", IF(AND(INDEX(Paste_Here!AT$2:AT$610, MATCH(B35, Paste_Here!A$2:A$610, 0))&lt;&gt;"", ISNUMBER(VALUE(INDEX(Paste_Here!AT$2:AT$610, MATCH(B35, Paste_Here!A$2:A$610, 0))))), INDEX(Paste_Here!AT$2:AT$610, MATCH(B35, Paste_Here!A$2:A$610, 0)), ""), ""), "")</f>
        <v/>
      </c>
      <c r="ES35" s="66"/>
      <c r="ET35" s="77" t="str">
        <f>IFERROR(IF(B35&lt;&gt;"", IF(AND(INDEX(Paste_Here!AV$2:AV$610, MATCH(B35, Paste_Here!A$2:A$610, 0))&lt;&gt;"", ISNUMBER(VALUE(INDEX(Paste_Here!AV$2:AV$610, MATCH(B35, Paste_Here!A$2:A$610, 0))))), INDEX(Paste_Here!AV$2:AV$610, MATCH(B35, Paste_Here!A$2:A$610, 0)), ""), ""), "")</f>
        <v/>
      </c>
      <c r="EU35" s="66"/>
      <c r="EV35" s="77"/>
      <c r="EW35" s="66"/>
      <c r="EX35" s="77" t="str">
        <f>IFERROR(IF(B35&lt;&gt;"", IF(AND(INDEX(Paste_Here!AU$2:AU$610, MATCH(B35, Paste_Here!A$2:A$610, 0))&lt;&gt;"", ISNUMBER(VALUE(INDEX(Paste_Here!AU$2:AU$610, MATCH(B35, Paste_Here!A$2:A$610, 0))))), INDEX(Paste_Here!AU$2:AU$610, MATCH(B35, Paste_Here!A$2:A$610, 0)), ""), ""), "")</f>
        <v/>
      </c>
      <c r="EY35" s="66"/>
      <c r="EZ35" s="77" t="str">
        <f>IFERROR(IF(B35&lt;&gt;"", IF(AND(INDEX(Paste_Here!AW$2:AW$610, MATCH(B35, Paste_Here!A$2:A$610, 0))&lt;&gt;"", ISNUMBER(VALUE(INDEX(Paste_Here!AW$2:AW$610, MATCH(B35, Paste_Here!A$2:A$610, 0))))), INDEX(Paste_Here!AW$2:AW$610, MATCH(B35, Paste_Here!A$2:A$610, 0)), ""), ""), "")</f>
        <v/>
      </c>
      <c r="FA35" s="66"/>
      <c r="FB35" s="77"/>
      <c r="FC35" s="66"/>
      <c r="FD35" s="77"/>
      <c r="FE35" s="66"/>
      <c r="FF35" s="66"/>
      <c r="FG35" s="77" t="str">
        <f t="shared" si="10"/>
        <v/>
      </c>
      <c r="FH35" s="66"/>
      <c r="FI35" s="77" t="str">
        <f>IFERROR(IF(B35&lt;&gt;"", IF(ISNUMBER(SEARCH("s", LOWER(INDEX(Paste_Here!M$2:M$610, MATCH(B35, Paste_Here!A$2:A$610, 0))))), "Yes", IF(INDEX(Paste_Here!M$2:M$610, MATCH(B35, Paste_Here!A$2:A$610, 0))&lt;&gt;"", "No", "")), ""), "")</f>
        <v/>
      </c>
      <c r="FJ35" s="66"/>
      <c r="FK35" s="77" t="str">
        <f>IFERROR(IF(B35&lt;&gt;"", IF(ISNUMBER(SEARCH("yes", LOWER(INDEX(Paste_Here!F$2:F$610, MATCH(B35, Paste_Here!A$2:A$610, 0))))), "Yes", IF(ISNUMBER(SEARCH("no", LOWER(INDEX(Paste_Here!F$2:F$610, MATCH(B35, Paste_Here!A$2:A$610, 0))))), "No", "")), ""), "")</f>
        <v/>
      </c>
      <c r="FL35" s="66"/>
      <c r="FM35" s="77" t="str">
        <f>IFERROR(IF(B35&lt;&gt;"", IF(ISNUMBER(SEARCH("english language learner", LOWER(INDEX(Paste_Here!C$2:C$610, MATCH(B35, Paste_Here!A$2:A$610, 0))))), "Yes", ""), ""), "")</f>
        <v/>
      </c>
      <c r="FN35" s="66"/>
      <c r="FO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FP35" s="66"/>
      <c r="FQ35" s="77" t="str">
        <f>IFERROR(IF(B35&lt;&gt;"", IF(ISNUMBER(SEARCH("yes", LOWER(INDEX(Paste_Here!L$2:L$610, MATCH(B35, Paste_Here!A$2:A$610, 0))))), "Yes", IF(ISNUMBER(SEARCH("no", LOWER(INDEX(Paste_Here!L$2:L$610, MATCH(B35, Paste_Here!A$2:A$610, 0))))), "No", "")), ""), "")</f>
        <v/>
      </c>
      <c r="FR35" s="66"/>
      <c r="FS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FT35" s="66"/>
      <c r="FU35" s="77"/>
      <c r="FV35" s="66"/>
      <c r="FW35" s="77" t="str">
        <f>IFERROR(IF(B35&lt;&gt;"", IF(AND(INDEX(Paste_Here!D$2:D$610, MATCH(B35, Paste_Here!A$2:A$610, 0))&lt;&gt;"", ISNUMBER(VALUE(INDEX(Paste_Here!D$2:D$610, MATCH(B35, Paste_Here!A$2:A$610, 0))))), INDEX(Paste_Here!D$2:D$610, MATCH(B35, Paste_Here!A$2:A$610, 0)), ""), ""), "")</f>
        <v/>
      </c>
      <c r="FX35" s="66"/>
      <c r="FY35" s="77" t="str">
        <f>IFERROR(IF(B35&lt;&gt;"", IF(AND(INDEX(Paste_Here!G$2:G$610, MATCH(B35, Paste_Here!A$2:A$610, 0))&lt;&gt;"", ISNUMBER(VALUE(INDEX(Paste_Here!G$2:G$610, MATCH(B35, Paste_Here!A$2:A$610, 0))))), INDEX(Paste_Here!G$2:G$610, MATCH(B35, Paste_Here!A$2:A$610, 0)), ""), ""), "")</f>
        <v/>
      </c>
      <c r="FZ35" s="66"/>
      <c r="GA35" s="95"/>
      <c r="GB35" s="66"/>
      <c r="GC35" s="66"/>
      <c r="GE35" s="66"/>
      <c r="GG35" s="66"/>
      <c r="GI35" s="66"/>
      <c r="GK35" s="66"/>
      <c r="GM35" s="66"/>
      <c r="GO35" s="66"/>
      <c r="GQ35" s="66"/>
      <c r="GS35" s="66"/>
      <c r="GU35" s="66"/>
      <c r="GW35" s="66"/>
      <c r="GY35" s="66"/>
      <c r="GZ35" s="66"/>
      <c r="HB35" s="66"/>
      <c r="HD35" s="66"/>
      <c r="HF35" s="66"/>
      <c r="HH35" s="66"/>
      <c r="HJ35" s="66"/>
      <c r="HL35" s="66"/>
      <c r="HN35" s="66"/>
      <c r="HP35" s="66"/>
      <c r="HR35" s="66"/>
      <c r="HT35" s="66"/>
      <c r="HV35" s="66"/>
      <c r="HW35" s="66"/>
      <c r="HY35" s="66"/>
      <c r="IA35" s="66"/>
      <c r="IC35" s="66"/>
      <c r="IE35" s="66"/>
      <c r="IG35" s="66"/>
      <c r="II35" s="66"/>
      <c r="IK35" s="66"/>
      <c r="IM35" s="66"/>
      <c r="IO35" s="66"/>
      <c r="IQ35" s="66"/>
      <c r="IS35" s="66"/>
      <c r="IT35" s="66"/>
      <c r="IV35" s="66"/>
      <c r="IX35" s="66"/>
      <c r="IZ35" s="66"/>
      <c r="JB35" s="66"/>
      <c r="JD35" s="66"/>
      <c r="JF35" s="66"/>
      <c r="JH35" s="66"/>
      <c r="JJ35" s="66"/>
      <c r="JL35" s="66"/>
      <c r="JN35" s="66"/>
      <c r="JP35" s="66"/>
      <c r="JS35" s="1" t="str" cm="1">
        <f t="array" ref="JS35">IFERROR(INDEX(Paste_Here!$B$2:$B$610, MATCH(0, COUNTIF(JS$4:JS34, Paste_Here!$B$2:$B$610) + IF(Paste_Here!$B$2:$B$610="", 1, 0), 0)), "")</f>
        <v/>
      </c>
      <c r="JT35" s="1" t="str">
        <f>IF(JS35&lt;&gt;"", INDEX(Paste_Here!$A$2:$A$610, MATCH(JS35, Paste_Here!$B$2:$B$610, 0)), "")</f>
        <v/>
      </c>
      <c r="JU35" s="1" t="str">
        <f t="shared" si="11"/>
        <v/>
      </c>
      <c r="JV35" s="1" t="str" cm="1">
        <f t="array" ref="JV35">IFERROR(INDEX($JU$5:$JU$610, MATCH(SMALL(IF($JU$5:$JU$610&lt;&gt;"", COUNTIF($JU$5:$JU$610, "&lt;"&amp;$JU$5:$JU$610)+1), ROW()-ROW($JV$5)+1), COUNTIF($JU$5:$JU$610, "&lt;"&amp;$JU$5:$JU$610)+1, 0)), "")</f>
        <v/>
      </c>
    </row>
    <row r="36" spans="1:282">
      <c r="A36" s="66"/>
      <c r="B36" s="77" t="str">
        <f t="shared" si="2"/>
        <v/>
      </c>
      <c r="C36" s="66"/>
      <c r="D36" s="77" t="str">
        <f>IFERROR(IF(B36&lt;&gt;"", IF(COUNTIF(INDEX(Paste_Here!AS$2:AS$610, MATCH(B36, Paste_Here!A$2:A$610, 0), 0), "yes") &gt; 0, "Yes", IF(COUNTIF(INDEX(Paste_Here!AS$2:AS$610, MATCH(B36, Paste_Here!A$2:A$610, 0), 0), "no") &gt; 0, "No", "")), ""), "")</f>
        <v/>
      </c>
      <c r="E36" s="66"/>
      <c r="F36" s="77" t="str">
        <f t="shared" si="3"/>
        <v/>
      </c>
      <c r="G36" s="66"/>
      <c r="H36" s="77" t="str">
        <f>IFERROR(IF(B36&lt;&gt;"", IF(COUNTIF(INDEX(Paste_Here!AO$2:AR$610, MATCH(B36, Paste_Here!A$2:A$610, 0), 0), "yes") &gt; 0, "Yes", IF(COUNTIF(INDEX(Paste_Here!AO$2:AR$610, MATCH(B36, Paste_Here!A$2:A$610, 0), 0), "no") &gt; 0, "No", "")), ""), "")</f>
        <v/>
      </c>
      <c r="I36" s="66"/>
      <c r="J36" s="77" t="str">
        <f t="shared" si="4"/>
        <v/>
      </c>
      <c r="K36" s="66"/>
      <c r="L36" s="77" t="str">
        <f>IFERROR(IF(B36&lt;&gt;"", IF(ISNUMBER(SEARCH("yes", LOWER(INDEX(Paste_Here!W$2:W$610, MATCH(B36, Paste_Here!A$2:A$610, 0))))), "Yes", IF(ISNUMBER(SEARCH("no", LOWER(INDEX(Paste_Here!W$2:W$610, MATCH(B36, Paste_Here!A$2:A$610, 0))))), "No", "")), ""), "")</f>
        <v/>
      </c>
      <c r="M36" s="66"/>
      <c r="N36" s="77"/>
      <c r="O36" s="66"/>
      <c r="P36" s="77" t="str">
        <f>IFERROR(IF(B36&lt;&gt;"", IF(ISNUMBER(SEARCH("yes", LOWER(INDEX(Paste_Here!V$2:V$610, MATCH(B36, Paste_Here!A$2:A$610, 0))))), "Yes", IF(ISNUMBER(SEARCH("no", LOWER(INDEX(Paste_Here!V$2:V$610, MATCH(B36, Paste_Here!A$2:A$610, 0))))), "No", "")), ""), "")</f>
        <v/>
      </c>
      <c r="Q36" s="66"/>
      <c r="R36" s="77"/>
      <c r="S36" s="66"/>
      <c r="T36" s="77"/>
      <c r="U36" s="66"/>
      <c r="V36" s="66"/>
      <c r="W36" s="77" t="str">
        <f t="shared" si="5"/>
        <v/>
      </c>
      <c r="X36" s="66"/>
      <c r="Y36" s="77" t="str">
        <f>IFERROR(IF(B36&lt;&gt;"", IF(ISNUMBER(SEARCH("Revealed-Potential (Primary Focus)", LOWER(INDEX(Paste_Here!X$2:X$610, MATCH(B36, Paste_Here!A$2:A$610, 0))))), "Rev-Potential: Prim", IF(ISNUMBER(SEARCH("Revealed-Potential (Secondary Focus)", LOWER(INDEX(Paste_Here!X$2:X$610, MATCH(B36, Paste_Here!A$2:A$610, 0))))), "Rev-Potential: Sec", IF(ISNUMBER(SEARCH("Monitoring", LOWER(INDEX(Paste_Here!X$2:X$610, MATCH(B36, Paste_Here!A$2:A$610, 0))))), "Monitoring", IF(ISNUMBER(SEARCH("At-Promise (Secondary Focus)", LOWER(INDEX(Paste_Here!X$2:X$610, MATCH(B36, Paste_Here!A$2:A$610, 0))))), "At-Promise: Sec", IF(ISNUMBER(SEARCH("At-Promise (Primary Focus)", LOWER(INDEX(Paste_Here!X$2:X$610, MATCH(B36, Paste_Here!A$2:A$610, 0))))), "At-Promise: Prim", ""))))), ""), "")</f>
        <v/>
      </c>
      <c r="Z36" s="66"/>
      <c r="AA36" s="77"/>
      <c r="AB36" s="66"/>
      <c r="AC36" s="77" t="str">
        <f>IFERROR(IF(B36&lt;&gt;"", IF(ISNUMBER(SEARCH("Revealed-Potential (Primary Focus)", LOWER(INDEX(Paste_Here!AB$2:AB$610, MATCH(B36, Paste_Here!A$2:A$610, 0))))), "Rev-Potential: Prim", IF(ISNUMBER(SEARCH("Revealed-Potential (Secondary Focus)", LOWER(INDEX(Paste_Here!AB$2:AB$610, MATCH(B36, Paste_Here!A$2:A$610, 0))))), "Rev-Potential: Sec", IF(ISNUMBER(SEARCH("Monitoring", LOWER(INDEX(Paste_Here!AB$2:AB$610, MATCH(B36, Paste_Here!A$2:A$610, 0))))), "Monitoring", IF(ISNUMBER(SEARCH("At-Promise (Secondary Focus)", LOWER(INDEX(Paste_Here!AB$2:AB$610, MATCH(B36, Paste_Here!A$2:A$610, 0))))), "At-Promise: Sec", IF(ISNUMBER(SEARCH("At-Promise (Primary Focus)", LOWER(INDEX(Paste_Here!AB$2:AB$610, MATCH(B36, Paste_Here!A$2:A$610, 0))))), "At-Promise: Prim", ""))))), ""), "")</f>
        <v/>
      </c>
      <c r="AD36" s="66"/>
      <c r="AE36" s="77"/>
      <c r="AF36" s="66"/>
      <c r="AG36" s="77"/>
      <c r="AH36" s="66"/>
      <c r="AI36" s="77"/>
      <c r="AJ36" s="66"/>
      <c r="AK36" s="77"/>
      <c r="AL36" s="66"/>
      <c r="AM36" s="77"/>
      <c r="AN36" s="66"/>
      <c r="AO36" s="77"/>
      <c r="AP36" s="66"/>
      <c r="AQ36" s="77"/>
      <c r="AR36" s="66"/>
      <c r="AS36" s="77"/>
      <c r="AT36" s="66"/>
      <c r="AU36" s="66"/>
      <c r="AV36" s="77" t="str">
        <f t="shared" si="6"/>
        <v/>
      </c>
      <c r="AW36" s="66"/>
      <c r="AX36" s="77" t="str">
        <f>IFERROR(IF(B36&lt;&gt;"", IF(AND(INDEX(Paste_Here!AC$2:AC$610, MATCH(B36, Paste_Here!A$2:A$610, 0))&lt;&gt;"", ISNUMBER(VALUE(INDEX(Paste_Here!AC$2:AC$610, MATCH(B36, Paste_Here!A$2:A$610, 0))))), INDEX(Paste_Here!AC$2:AC$610, MATCH(B36, Paste_Here!A$2:A$610, 0)), ""), ""), "")</f>
        <v/>
      </c>
      <c r="AY36" s="66"/>
      <c r="AZ36" s="77" t="str">
        <f>IFERROR(IF(B36&lt;&gt;"", IF(AND(INDEX(Paste_Here!AD$2:AD$610, MATCH(B36, Paste_Here!A$2:A$610, 0))&lt;&gt;"", ISNUMBER(VALUE(INDEX(Paste_Here!AD$2:AD$610, MATCH(B36, Paste_Here!A$2:A$610, 0))))), TEXT(ROUND(VALUE(INDEX(Paste_Here!AD$2:AD$610, MATCH(B36, Paste_Here!A$2:A$610, 0))), 2), "0.00"), ""), ""), "")</f>
        <v/>
      </c>
      <c r="BA36" s="66"/>
      <c r="BB36" s="77" t="str">
        <f>IFERROR(IF(B36&lt;&gt;"", IF(LOWER(INDEX(Paste_Here!AE$2:AE$610, MATCH(B36, Paste_Here!A$2:A$610, 0)))="approaching expectations", "Approaching", IF(LOWER(INDEX(Paste_Here!AE$2:AE$610, MATCH(B36, Paste_Here!A$2:A$610, 0)))="met expectations", "Met", IF(LOWER(INDEX(Paste_Here!AE$2:AE$610, MATCH(B36, Paste_Here!A$2:A$610, 0)))="exceeded expectations", "Exceeded", IF(LOWER(INDEX(Paste_Here!AE$2:AE$610, MATCH(B36, Paste_Here!A$2:A$610, 0)))="below expectations", "Below", "")))), ""), "")</f>
        <v/>
      </c>
      <c r="BC36" s="66"/>
      <c r="BD36" s="77" t="str">
        <f>IFERROR(IF(B36&lt;&gt;"", IF(AND(INDEX(Paste_Here!T$2:T$610, MATCH(B36, Paste_Here!A$2:A$610, 0))&lt;&gt;"", ISNUMBER(VALUE(INDEX(Paste_Here!T$2:T$610, MATCH(B36, Paste_Here!A$2:A$610, 0))))), INDEX(Paste_Here!T$2:T$610, MATCH(B36, Paste_Here!A$2:A$610, 0)), ""), ""), "")</f>
        <v/>
      </c>
      <c r="BE36" s="66"/>
      <c r="BF36" s="77"/>
      <c r="BG36" s="66"/>
      <c r="BH36" s="77"/>
      <c r="BI36" s="66"/>
      <c r="BJ36" s="77"/>
      <c r="BK36" s="66"/>
      <c r="BL36" s="77" t="str">
        <f>IFERROR(IF(B36&lt;&gt;"", IF(AND(INDEX(Paste_Here!N$2:N$610, MATCH(B36, Paste_Here!A$2:A$610, 0))&lt;&gt;"", ISNUMBER(VALUE(INDEX(Paste_Here!N$2:N$610, MATCH(B36, Paste_Here!A$2:A$610, 0))))), INDEX(Paste_Here!N$2:N$610, MATCH(B36, Paste_Here!A$2:A$610, 0)), ""), ""), "")</f>
        <v/>
      </c>
      <c r="BM36" s="66"/>
      <c r="BN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BO36" s="66"/>
      <c r="BP36" s="77" t="str" cm="1">
        <f t="array" aca="1" ref="BP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BQ36" s="66"/>
      <c r="BR36" s="66"/>
      <c r="BS36" s="77"/>
      <c r="BT36" s="66"/>
      <c r="BU36" s="77"/>
      <c r="BV36" s="66"/>
      <c r="BW36" s="77"/>
      <c r="BX36" s="66"/>
      <c r="BY36" s="77"/>
      <c r="BZ36" s="66"/>
      <c r="CA36" s="77"/>
      <c r="CB36" s="66"/>
      <c r="CC36" s="77"/>
      <c r="CD36" s="66"/>
      <c r="CE36" s="77"/>
      <c r="CF36" s="66"/>
      <c r="CG36" s="77"/>
      <c r="CH36" s="66"/>
      <c r="CI36" s="77"/>
      <c r="CJ36" s="66"/>
      <c r="CK36" s="77"/>
      <c r="CL36" s="66"/>
      <c r="CM36" s="77"/>
      <c r="CN36" s="66"/>
      <c r="CO36" s="66"/>
      <c r="CP36" s="77" t="str">
        <f t="shared" si="7"/>
        <v/>
      </c>
      <c r="CQ36" s="66"/>
      <c r="CR36" s="77" t="str">
        <f>IFERROR(IF(B36&lt;&gt;"", IF(AND(INDEX(Paste_Here!Y$2:Y$610, MATCH(B36, Paste_Here!A$2:A$610, 0))&lt;&gt;"", ISNUMBER(VALUE(INDEX(Paste_Here!Y$2:Y$610, MATCH(B36, Paste_Here!A$2:A$610, 0))))), INDEX(Paste_Here!Y$2:Y$610, MATCH(B36, Paste_Here!A$2:A$610, 0)), ""), ""), "")</f>
        <v/>
      </c>
      <c r="CS36" s="66"/>
      <c r="CT36" s="77" t="str">
        <f>IFERROR(IF(B36&lt;&gt;"", IF(AND(INDEX(Paste_Here!AA$2:AA$610, MATCH(B36, Paste_Here!A$2:A$610, 0))&lt;&gt;"", ISNUMBER(--INDEX(Paste_Here!AA$2:AA$610, MATCH(B36, Paste_Here!A$2:A$610, 0)))), TEXT(ROUND(--INDEX(Paste_Here!AA$2:AA$610, MATCH(B36, Paste_Here!A$2:A$610, 0)), 2), "0.00"), ""), ""), "")</f>
        <v/>
      </c>
      <c r="CU36" s="66"/>
      <c r="CV36" s="77" t="str">
        <f>IFERROR(IF(B36&lt;&gt;"", IF(LOWER(INDEX(Paste_Here!Z$2:Z$610, MATCH(B36, Paste_Here!A$2:A$610, 0)))="approaching expectations", "Approaching", IF(LOWER(INDEX(Paste_Here!Z$2:Z$610, MATCH(B36, Paste_Here!A$2:A$610, 0)))="met expectations", "Met", IF(LOWER(INDEX(Paste_Here!Z$2:Z$610, MATCH(B36, Paste_Here!A$2:A$610, 0)))="exceeded expectations", "Exceeded", IF(LOWER(INDEX(Paste_Here!Z$2:Z$610, MATCH(B36, Paste_Here!A$2:A$610, 0)))="below expectations", "Below", "")))), ""), "")</f>
        <v/>
      </c>
      <c r="CW36" s="66"/>
      <c r="CX36" s="77"/>
      <c r="CY36" s="66"/>
      <c r="CZ36" s="77" t="str">
        <f>IFERROR(IF(B36&lt;&gt;"", IF(AND(INDEX(Paste_Here!AL$2:AL$610, MATCH(B36, Paste_Here!A$2:A$610, 0))&lt;&gt;"", ISNUMBER(VALUE(INDEX(Paste_Here!AL$2:AL$610, MATCH(B36, Paste_Here!A$2:A$610, 0))))), INDEX(Paste_Here!AL$2:AL$610, MATCH(B36, Paste_Here!A$2:A$610, 0)), ""), ""), "")</f>
        <v/>
      </c>
      <c r="DA36" s="66"/>
      <c r="DB36" s="77" t="str">
        <f>IFERROR(IF(B36&lt;&gt;"", IF(ISNUMBER(SEARCH("highrisk", LOWER(INDEX(Paste_Here!AM$2:AM$610, MATCH(B36, Paste_Here!A$2:A$610, 0))))), "High Risk", IF(ISNUMBER(SEARCH("lowrisk", LOWER(INDEX(Paste_Here!AM$2:AM$610, MATCH(B36, Paste_Here!A$2:A$610, 0))))), "Low Risk", IF(ISNUMBER(SEARCH("somerisk", LOWER(INDEX(Paste_Here!AM$2:AM$610, MATCH(B36, Paste_Here!A$2:A$610, 0))))), "Some Risk", ""))), ""), "")</f>
        <v/>
      </c>
      <c r="DC36" s="66"/>
      <c r="DD36" s="77" t="str">
        <f>IFERROR(IF(B36&lt;&gt;"", IF(AND(INDEX(Paste_Here!AN$2:AN$610, MATCH(B36, Paste_Here!A$2:A$610, 0))&lt;&gt;"", ISNUMBER(VALUE(INDEX(Paste_Here!AN$2:AN$610, MATCH(B36, Paste_Here!A$2:A$610, 0))))), INDEX(Paste_Here!AN$2:AN$610, MATCH(B36, Paste_Here!A$2:A$610, 0)), ""), ""), "")</f>
        <v/>
      </c>
      <c r="DE36" s="66"/>
      <c r="DF36" s="77" t="str">
        <f>IFERROR(IF(B36&lt;&gt;"", IF(AND(INDEX(Paste_Here!Q$2:Q$610, MATCH(B36, Paste_Here!A$2:A$610, 0))&lt;&gt;"", ISNUMBER(VALUE(INDEX(Paste_Here!Q$2:Q$610, MATCH(B36, Paste_Here!A$2:A$610, 0))))), INDEX(Paste_Here!Q$2:Q$610, MATCH(B36, Paste_Here!A$2:A$610, 0)), ""), ""), "")</f>
        <v/>
      </c>
      <c r="DG36" s="66"/>
      <c r="DH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DI36" s="66"/>
      <c r="DJ36" s="77" t="str" cm="1">
        <f t="array" aca="1" ref="DJ36" ca="1">IFERROR(VALUE(IF(ISNUMBER(SEARCH("EM", INDEX(Paste_Here!S$2:S$500, MATCH(B36, Paste_Here!A$2:A$500, 0)))), "-" &amp; _xlfn.TEXTJOIN("", TRUE, IF(ISNUMBER(--MID(INDEX(Paste_Here!S$2:S$500, MATCH(B36, Paste_Here!A$2:A$500, 0)), ROW(INDIRECT("1:"&amp;LEN(INDEX(Paste_Here!S$2:S$500, MATCH(B36, Paste_Here!A$2:A$500, 0))))), 1)), MID(INDEX(Paste_Here!S$2:S$500, MATCH(B36, Paste_Here!A$2:A$500, 0)), ROW(INDIRECT("1:"&amp;LEN(INDEX(Paste_Here!S$2:S$500, MATCH(B36, Paste_Here!A$2:A$500, 0))))), 1), "")), _xlfn.TEXTJOIN("", TRUE, IF(ISNUMBER(--MID(INDEX(Paste_Here!S$2:S$500, MATCH(B36, Paste_Here!A$2:A$500, 0)), ROW(INDIRECT("1:"&amp;LEN(INDEX(Paste_Here!S$2:S$500, MATCH(B36, Paste_Here!A$2:A$500, 0))))), 1)), MID(INDEX(Paste_Here!S$2:S$500, MATCH(B36, Paste_Here!A$2:A$500, 0)), ROW(INDIRECT("1:"&amp;LEN(INDEX(Paste_Here!S$2:S$500, MATCH(B36, Paste_Here!A$2:A$500, 0))))), 1), "")))), "")</f>
        <v/>
      </c>
      <c r="DK36" s="66"/>
      <c r="DL36" s="66"/>
      <c r="DM36" s="77" t="str">
        <f t="shared" si="8"/>
        <v/>
      </c>
      <c r="DN36" s="66"/>
      <c r="DO36" s="77" t="str">
        <f>IFERROR(IF(B36&lt;&gt;"", IF(AND(INDEX(Paste_Here!AF$2:AF$610, MATCH(B36, Paste_Here!A$2:A$610, 0))&lt;&gt;"", ISNUMBER(VALUE(INDEX(Paste_Here!AF$2:AF$610, MATCH(B36, Paste_Here!A$2:A$610, 0))))), INDEX(Paste_Here!AF$2:AF$610, MATCH(B36, Paste_Here!A$2:A$610, 0)), ""), ""), "")</f>
        <v/>
      </c>
      <c r="DP36" s="66"/>
      <c r="DQ36" s="77" t="str">
        <f>IFERROR(IF(B36&lt;&gt;"", IF(AND(INDEX(Paste_Here!AG$2:AG$610, MATCH(B36, Paste_Here!A$2:A$610, 0))&lt;&gt;"", ISNUMBER(--INDEX(Paste_Here!AG$2:AG$610, MATCH(B36, Paste_Here!A$2:A$610, 0)))), TEXT(ROUND(--INDEX(Paste_Here!AG$2:AG$610, MATCH(B36, Paste_Here!A$2:A$610, 0)), 2), "0.00"), ""), ""), "")</f>
        <v/>
      </c>
      <c r="DR36" s="66"/>
      <c r="DS36" s="77" t="str">
        <f>IFERROR(IF(B36&lt;&gt;"", IF(LOWER(INDEX(Paste_Here!AH$2:AH$610, MATCH(B36, Paste_Here!A$2:A$610, 0)))="approaching expectations", "Approaching", IF(LOWER(INDEX(Paste_Here!AH$2:AH$610, MATCH(B36, Paste_Here!A$2:A$610, 0)))="met expectations", "Met", IF(LOWER(INDEX(Paste_Here!AH$2:AH$610, MATCH(B36, Paste_Here!A$2:A$610, 0)))="exceeded expectations", "Exceeded", IF(LOWER(INDEX(Paste_Here!AH$2:AH$610, MATCH(B36, Paste_Here!A$2:A$610, 0)))="below expectations", "Below", "")))), ""), "")</f>
        <v/>
      </c>
      <c r="DT36" s="66"/>
      <c r="DU36" s="77" t="str">
        <f>IFERROR(IF(B36&lt;&gt;"", IF(AND(INDEX(Paste_Here!U$2:U$610, MATCH(B36, Paste_Here!A$2:A$610, 0))&lt;&gt;"", ISNUMBER(VALUE(INDEX(Paste_Here!U$2:U$610, MATCH(B36, Paste_Here!A$2:A$610, 0))))), INDEX(Paste_Here!U$2:U$610, MATCH(B36, Paste_Here!A$2:A$610, 0)), ""), ""), "")</f>
        <v/>
      </c>
      <c r="DV36" s="66"/>
      <c r="DW36" s="77"/>
      <c r="DX36" s="66"/>
      <c r="DY36" s="77" t="str">
        <f>IFERROR(IF(B36&lt;&gt;"", IF(AND(INDEX(Paste_Here!AI$2:AI$610, MATCH(B36, Paste_Here!A$2:A$610, 0))&lt;&gt;"", ISNUMBER(VALUE(INDEX(Paste_Here!AI$2:AI$610, MATCH(B36, Paste_Here!A$2:A$610, 0))))), INDEX(Paste_Here!AI$2:AI$610, MATCH(B36, Paste_Here!A$2:A$610, 0)), ""), ""), "")</f>
        <v/>
      </c>
      <c r="DZ36" s="66"/>
      <c r="EA36" s="77" t="str">
        <f>IFERROR(IF(B36&lt;&gt;"", IF(AND(INDEX(Paste_Here!AJ$2:AJ$610, MATCH(B36, Paste_Here!A$2:A$610, 0))&lt;&gt;"", ISNUMBER(--INDEX(Paste_Here!AJ$2:AJ$610, MATCH(B36, Paste_Here!A$2:A$610, 0)))), TEXT(ROUND(--INDEX(Paste_Here!AJ$2:AJ$610, MATCH(B36, Paste_Here!A$2:A$610, 0)), 2), "0.00"), ""), ""), "")</f>
        <v/>
      </c>
      <c r="EB36" s="66"/>
      <c r="EC36" s="77" t="str">
        <f>IFERROR(IF(B36&lt;&gt;"", IF(LOWER(INDEX(Paste_Here!AK$2:AK$610, MATCH(B36, Paste_Here!A$2:A$610, 0)))="approaching expectations", "Approaching", IF(LOWER(INDEX(Paste_Here!AK$2:AK$610, MATCH(B36, Paste_Here!A$2:A$610, 0)))="met expectations", "Met", IF(LOWER(INDEX(Paste_Here!AK$2:AK$610, MATCH(B36, Paste_Here!A$2:A$610, 0)))="exceeded expectations", "Exceeded", IF(LOWER(INDEX(Paste_Here!AK$2:AK$610, MATCH(B36, Paste_Here!A$2:A$610, 0)))="below expectations", "Below", "")))), ""), "")</f>
        <v/>
      </c>
      <c r="ED36" s="66"/>
      <c r="EE36" s="77"/>
      <c r="EF36" s="66"/>
      <c r="EG36" s="77"/>
      <c r="EH36" s="66"/>
      <c r="EI36" s="66"/>
      <c r="EJ36" s="77" t="str">
        <f t="shared" si="9"/>
        <v/>
      </c>
      <c r="EK36" s="66"/>
      <c r="EL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EM36" s="66"/>
      <c r="EN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EO36" s="66"/>
      <c r="EP36" s="77"/>
      <c r="EQ36" s="66"/>
      <c r="ER36" s="77" t="str">
        <f>IFERROR(IF(B36&lt;&gt;"", IF(AND(INDEX(Paste_Here!AT$2:AT$610, MATCH(B36, Paste_Here!A$2:A$610, 0))&lt;&gt;"", ISNUMBER(VALUE(INDEX(Paste_Here!AT$2:AT$610, MATCH(B36, Paste_Here!A$2:A$610, 0))))), INDEX(Paste_Here!AT$2:AT$610, MATCH(B36, Paste_Here!A$2:A$610, 0)), ""), ""), "")</f>
        <v/>
      </c>
      <c r="ES36" s="66"/>
      <c r="ET36" s="77" t="str">
        <f>IFERROR(IF(B36&lt;&gt;"", IF(AND(INDEX(Paste_Here!AV$2:AV$610, MATCH(B36, Paste_Here!A$2:A$610, 0))&lt;&gt;"", ISNUMBER(VALUE(INDEX(Paste_Here!AV$2:AV$610, MATCH(B36, Paste_Here!A$2:A$610, 0))))), INDEX(Paste_Here!AV$2:AV$610, MATCH(B36, Paste_Here!A$2:A$610, 0)), ""), ""), "")</f>
        <v/>
      </c>
      <c r="EU36" s="66"/>
      <c r="EV36" s="77"/>
      <c r="EW36" s="66"/>
      <c r="EX36" s="77" t="str">
        <f>IFERROR(IF(B36&lt;&gt;"", IF(AND(INDEX(Paste_Here!AU$2:AU$610, MATCH(B36, Paste_Here!A$2:A$610, 0))&lt;&gt;"", ISNUMBER(VALUE(INDEX(Paste_Here!AU$2:AU$610, MATCH(B36, Paste_Here!A$2:A$610, 0))))), INDEX(Paste_Here!AU$2:AU$610, MATCH(B36, Paste_Here!A$2:A$610, 0)), ""), ""), "")</f>
        <v/>
      </c>
      <c r="EY36" s="66"/>
      <c r="EZ36" s="77" t="str">
        <f>IFERROR(IF(B36&lt;&gt;"", IF(AND(INDEX(Paste_Here!AW$2:AW$610, MATCH(B36, Paste_Here!A$2:A$610, 0))&lt;&gt;"", ISNUMBER(VALUE(INDEX(Paste_Here!AW$2:AW$610, MATCH(B36, Paste_Here!A$2:A$610, 0))))), INDEX(Paste_Here!AW$2:AW$610, MATCH(B36, Paste_Here!A$2:A$610, 0)), ""), ""), "")</f>
        <v/>
      </c>
      <c r="FA36" s="66"/>
      <c r="FB36" s="77"/>
      <c r="FC36" s="66"/>
      <c r="FD36" s="77"/>
      <c r="FE36" s="66"/>
      <c r="FF36" s="66"/>
      <c r="FG36" s="77" t="str">
        <f t="shared" si="10"/>
        <v/>
      </c>
      <c r="FH36" s="66"/>
      <c r="FI36" s="77" t="str">
        <f>IFERROR(IF(B36&lt;&gt;"", IF(ISNUMBER(SEARCH("s", LOWER(INDEX(Paste_Here!M$2:M$610, MATCH(B36, Paste_Here!A$2:A$610, 0))))), "Yes", IF(INDEX(Paste_Here!M$2:M$610, MATCH(B36, Paste_Here!A$2:A$610, 0))&lt;&gt;"", "No", "")), ""), "")</f>
        <v/>
      </c>
      <c r="FJ36" s="66"/>
      <c r="FK36" s="77" t="str">
        <f>IFERROR(IF(B36&lt;&gt;"", IF(ISNUMBER(SEARCH("yes", LOWER(INDEX(Paste_Here!F$2:F$610, MATCH(B36, Paste_Here!A$2:A$610, 0))))), "Yes", IF(ISNUMBER(SEARCH("no", LOWER(INDEX(Paste_Here!F$2:F$610, MATCH(B36, Paste_Here!A$2:A$610, 0))))), "No", "")), ""), "")</f>
        <v/>
      </c>
      <c r="FL36" s="66"/>
      <c r="FM36" s="77" t="str">
        <f>IFERROR(IF(B36&lt;&gt;"", IF(ISNUMBER(SEARCH("english language learner", LOWER(INDEX(Paste_Here!C$2:C$610, MATCH(B36, Paste_Here!A$2:A$610, 0))))), "Yes", ""), ""), "")</f>
        <v/>
      </c>
      <c r="FN36" s="66"/>
      <c r="FO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FP36" s="66"/>
      <c r="FQ36" s="77" t="str">
        <f>IFERROR(IF(B36&lt;&gt;"", IF(ISNUMBER(SEARCH("yes", LOWER(INDEX(Paste_Here!L$2:L$610, MATCH(B36, Paste_Here!A$2:A$610, 0))))), "Yes", IF(ISNUMBER(SEARCH("no", LOWER(INDEX(Paste_Here!L$2:L$610, MATCH(B36, Paste_Here!A$2:A$610, 0))))), "No", "")), ""), "")</f>
        <v/>
      </c>
      <c r="FR36" s="66"/>
      <c r="FS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FT36" s="66"/>
      <c r="FU36" s="77"/>
      <c r="FV36" s="66"/>
      <c r="FW36" s="77" t="str">
        <f>IFERROR(IF(B36&lt;&gt;"", IF(AND(INDEX(Paste_Here!D$2:D$610, MATCH(B36, Paste_Here!A$2:A$610, 0))&lt;&gt;"", ISNUMBER(VALUE(INDEX(Paste_Here!D$2:D$610, MATCH(B36, Paste_Here!A$2:A$610, 0))))), INDEX(Paste_Here!D$2:D$610, MATCH(B36, Paste_Here!A$2:A$610, 0)), ""), ""), "")</f>
        <v/>
      </c>
      <c r="FX36" s="66"/>
      <c r="FY36" s="77" t="str">
        <f>IFERROR(IF(B36&lt;&gt;"", IF(AND(INDEX(Paste_Here!G$2:G$610, MATCH(B36, Paste_Here!A$2:A$610, 0))&lt;&gt;"", ISNUMBER(VALUE(INDEX(Paste_Here!G$2:G$610, MATCH(B36, Paste_Here!A$2:A$610, 0))))), INDEX(Paste_Here!G$2:G$610, MATCH(B36, Paste_Here!A$2:A$610, 0)), ""), ""), "")</f>
        <v/>
      </c>
      <c r="FZ36" s="66"/>
      <c r="GA36" s="95"/>
      <c r="GB36" s="66"/>
      <c r="JS36" s="1" t="str" cm="1">
        <f t="array" ref="JS36">IFERROR(INDEX(Paste_Here!$B$2:$B$610, MATCH(0, COUNTIF(JS$4:JS35, Paste_Here!$B$2:$B$610) + IF(Paste_Here!$B$2:$B$610="", 1, 0), 0)), "")</f>
        <v/>
      </c>
      <c r="JT36" s="1" t="str">
        <f>IF(JS36&lt;&gt;"", INDEX(Paste_Here!$A$2:$A$610, MATCH(JS36, Paste_Here!$B$2:$B$610, 0)), "")</f>
        <v/>
      </c>
      <c r="JU36" s="1" t="str">
        <f t="shared" si="11"/>
        <v/>
      </c>
      <c r="JV36" s="1" t="str" cm="1">
        <f t="array" ref="JV36">IFERROR(INDEX($JU$5:$JU$610, MATCH(SMALL(IF($JU$5:$JU$610&lt;&gt;"", COUNTIF($JU$5:$JU$610, "&lt;"&amp;$JU$5:$JU$610)+1), ROW()-ROW($JV$5)+1), COUNTIF($JU$5:$JU$610, "&lt;"&amp;$JU$5:$JU$610)+1, 0)), "")</f>
        <v/>
      </c>
    </row>
    <row r="37" spans="1:282">
      <c r="A37" s="66"/>
      <c r="B37" s="77" t="str">
        <f t="shared" si="2"/>
        <v/>
      </c>
      <c r="C37" s="66"/>
      <c r="D37" s="77" t="str">
        <f>IFERROR(IF(B37&lt;&gt;"", IF(COUNTIF(INDEX(Paste_Here!AS$2:AS$610, MATCH(B37, Paste_Here!A$2:A$610, 0), 0), "yes") &gt; 0, "Yes", IF(COUNTIF(INDEX(Paste_Here!AS$2:AS$610, MATCH(B37, Paste_Here!A$2:A$610, 0), 0), "no") &gt; 0, "No", "")), ""), "")</f>
        <v/>
      </c>
      <c r="E37" s="66"/>
      <c r="F37" s="77" t="str">
        <f t="shared" si="3"/>
        <v/>
      </c>
      <c r="G37" s="66"/>
      <c r="H37" s="77" t="str">
        <f>IFERROR(IF(B37&lt;&gt;"", IF(COUNTIF(INDEX(Paste_Here!AO$2:AR$610, MATCH(B37, Paste_Here!A$2:A$610, 0), 0), "yes") &gt; 0, "Yes", IF(COUNTIF(INDEX(Paste_Here!AO$2:AR$610, MATCH(B37, Paste_Here!A$2:A$610, 0), 0), "no") &gt; 0, "No", "")), ""), "")</f>
        <v/>
      </c>
      <c r="I37" s="66"/>
      <c r="J37" s="77" t="str">
        <f t="shared" si="4"/>
        <v/>
      </c>
      <c r="K37" s="66"/>
      <c r="L37" s="77" t="str">
        <f>IFERROR(IF(B37&lt;&gt;"", IF(ISNUMBER(SEARCH("yes", LOWER(INDEX(Paste_Here!W$2:W$610, MATCH(B37, Paste_Here!A$2:A$610, 0))))), "Yes", IF(ISNUMBER(SEARCH("no", LOWER(INDEX(Paste_Here!W$2:W$610, MATCH(B37, Paste_Here!A$2:A$610, 0))))), "No", "")), ""), "")</f>
        <v/>
      </c>
      <c r="M37" s="66"/>
      <c r="N37" s="77"/>
      <c r="O37" s="66"/>
      <c r="P37" s="77" t="str">
        <f>IFERROR(IF(B37&lt;&gt;"", IF(ISNUMBER(SEARCH("yes", LOWER(INDEX(Paste_Here!V$2:V$610, MATCH(B37, Paste_Here!A$2:A$610, 0))))), "Yes", IF(ISNUMBER(SEARCH("no", LOWER(INDEX(Paste_Here!V$2:V$610, MATCH(B37, Paste_Here!A$2:A$610, 0))))), "No", "")), ""), "")</f>
        <v/>
      </c>
      <c r="Q37" s="66"/>
      <c r="R37" s="77"/>
      <c r="S37" s="66"/>
      <c r="T37" s="77"/>
      <c r="U37" s="66"/>
      <c r="V37" s="66"/>
      <c r="W37" s="77" t="str">
        <f t="shared" si="5"/>
        <v/>
      </c>
      <c r="X37" s="66"/>
      <c r="Y37" s="77" t="str">
        <f>IFERROR(IF(B37&lt;&gt;"", IF(ISNUMBER(SEARCH("Revealed-Potential (Primary Focus)", LOWER(INDEX(Paste_Here!X$2:X$610, MATCH(B37, Paste_Here!A$2:A$610, 0))))), "Rev-Potential: Prim", IF(ISNUMBER(SEARCH("Revealed-Potential (Secondary Focus)", LOWER(INDEX(Paste_Here!X$2:X$610, MATCH(B37, Paste_Here!A$2:A$610, 0))))), "Rev-Potential: Sec", IF(ISNUMBER(SEARCH("Monitoring", LOWER(INDEX(Paste_Here!X$2:X$610, MATCH(B37, Paste_Here!A$2:A$610, 0))))), "Monitoring", IF(ISNUMBER(SEARCH("At-Promise (Secondary Focus)", LOWER(INDEX(Paste_Here!X$2:X$610, MATCH(B37, Paste_Here!A$2:A$610, 0))))), "At-Promise: Sec", IF(ISNUMBER(SEARCH("At-Promise (Primary Focus)", LOWER(INDEX(Paste_Here!X$2:X$610, MATCH(B37, Paste_Here!A$2:A$610, 0))))), "At-Promise: Prim", ""))))), ""), "")</f>
        <v/>
      </c>
      <c r="Z37" s="66"/>
      <c r="AA37" s="77"/>
      <c r="AB37" s="66"/>
      <c r="AC37" s="77" t="str">
        <f>IFERROR(IF(B37&lt;&gt;"", IF(ISNUMBER(SEARCH("Revealed-Potential (Primary Focus)", LOWER(INDEX(Paste_Here!AB$2:AB$610, MATCH(B37, Paste_Here!A$2:A$610, 0))))), "Rev-Potential: Prim", IF(ISNUMBER(SEARCH("Revealed-Potential (Secondary Focus)", LOWER(INDEX(Paste_Here!AB$2:AB$610, MATCH(B37, Paste_Here!A$2:A$610, 0))))), "Rev-Potential: Sec", IF(ISNUMBER(SEARCH("Monitoring", LOWER(INDEX(Paste_Here!AB$2:AB$610, MATCH(B37, Paste_Here!A$2:A$610, 0))))), "Monitoring", IF(ISNUMBER(SEARCH("At-Promise (Secondary Focus)", LOWER(INDEX(Paste_Here!AB$2:AB$610, MATCH(B37, Paste_Here!A$2:A$610, 0))))), "At-Promise: Sec", IF(ISNUMBER(SEARCH("At-Promise (Primary Focus)", LOWER(INDEX(Paste_Here!AB$2:AB$610, MATCH(B37, Paste_Here!A$2:A$610, 0))))), "At-Promise: Prim", ""))))), ""), "")</f>
        <v/>
      </c>
      <c r="AD37" s="66"/>
      <c r="AE37" s="77"/>
      <c r="AF37" s="66"/>
      <c r="AG37" s="77"/>
      <c r="AH37" s="66"/>
      <c r="AI37" s="77"/>
      <c r="AJ37" s="66"/>
      <c r="AK37" s="77"/>
      <c r="AL37" s="66"/>
      <c r="AM37" s="77"/>
      <c r="AN37" s="66"/>
      <c r="AO37" s="77"/>
      <c r="AP37" s="66"/>
      <c r="AQ37" s="77"/>
      <c r="AR37" s="66"/>
      <c r="AS37" s="77"/>
      <c r="AT37" s="66"/>
      <c r="AU37" s="66"/>
      <c r="AV37" s="77" t="str">
        <f t="shared" si="6"/>
        <v/>
      </c>
      <c r="AW37" s="66"/>
      <c r="AX37" s="77" t="str">
        <f>IFERROR(IF(B37&lt;&gt;"", IF(AND(INDEX(Paste_Here!AC$2:AC$610, MATCH(B37, Paste_Here!A$2:A$610, 0))&lt;&gt;"", ISNUMBER(VALUE(INDEX(Paste_Here!AC$2:AC$610, MATCH(B37, Paste_Here!A$2:A$610, 0))))), INDEX(Paste_Here!AC$2:AC$610, MATCH(B37, Paste_Here!A$2:A$610, 0)), ""), ""), "")</f>
        <v/>
      </c>
      <c r="AY37" s="66"/>
      <c r="AZ37" s="77" t="str">
        <f>IFERROR(IF(B37&lt;&gt;"", IF(AND(INDEX(Paste_Here!AD$2:AD$610, MATCH(B37, Paste_Here!A$2:A$610, 0))&lt;&gt;"", ISNUMBER(VALUE(INDEX(Paste_Here!AD$2:AD$610, MATCH(B37, Paste_Here!A$2:A$610, 0))))), TEXT(ROUND(VALUE(INDEX(Paste_Here!AD$2:AD$610, MATCH(B37, Paste_Here!A$2:A$610, 0))), 2), "0.00"), ""), ""), "")</f>
        <v/>
      </c>
      <c r="BA37" s="66"/>
      <c r="BB37" s="77" t="str">
        <f>IFERROR(IF(B37&lt;&gt;"", IF(LOWER(INDEX(Paste_Here!AE$2:AE$610, MATCH(B37, Paste_Here!A$2:A$610, 0)))="approaching expectations", "Approaching", IF(LOWER(INDEX(Paste_Here!AE$2:AE$610, MATCH(B37, Paste_Here!A$2:A$610, 0)))="met expectations", "Met", IF(LOWER(INDEX(Paste_Here!AE$2:AE$610, MATCH(B37, Paste_Here!A$2:A$610, 0)))="exceeded expectations", "Exceeded", IF(LOWER(INDEX(Paste_Here!AE$2:AE$610, MATCH(B37, Paste_Here!A$2:A$610, 0)))="below expectations", "Below", "")))), ""), "")</f>
        <v/>
      </c>
      <c r="BC37" s="66"/>
      <c r="BD37" s="77" t="str">
        <f>IFERROR(IF(B37&lt;&gt;"", IF(AND(INDEX(Paste_Here!T$2:T$610, MATCH(B37, Paste_Here!A$2:A$610, 0))&lt;&gt;"", ISNUMBER(VALUE(INDEX(Paste_Here!T$2:T$610, MATCH(B37, Paste_Here!A$2:A$610, 0))))), INDEX(Paste_Here!T$2:T$610, MATCH(B37, Paste_Here!A$2:A$610, 0)), ""), ""), "")</f>
        <v/>
      </c>
      <c r="BE37" s="66"/>
      <c r="BF37" s="77"/>
      <c r="BG37" s="66"/>
      <c r="BH37" s="77"/>
      <c r="BI37" s="66"/>
      <c r="BJ37" s="77"/>
      <c r="BK37" s="66"/>
      <c r="BL37" s="77" t="str">
        <f>IFERROR(IF(B37&lt;&gt;"", IF(AND(INDEX(Paste_Here!N$2:N$610, MATCH(B37, Paste_Here!A$2:A$610, 0))&lt;&gt;"", ISNUMBER(VALUE(INDEX(Paste_Here!N$2:N$610, MATCH(B37, Paste_Here!A$2:A$610, 0))))), INDEX(Paste_Here!N$2:N$610, MATCH(B37, Paste_Here!A$2:A$610, 0)), ""), ""), "")</f>
        <v/>
      </c>
      <c r="BM37" s="66"/>
      <c r="BN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BO37" s="66"/>
      <c r="BP37" s="77" t="str" cm="1">
        <f t="array" aca="1" ref="BP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BQ37" s="66"/>
      <c r="BR37" s="66"/>
      <c r="BS37" s="77"/>
      <c r="BT37" s="66"/>
      <c r="BU37" s="77"/>
      <c r="BV37" s="66"/>
      <c r="BW37" s="77"/>
      <c r="BX37" s="66"/>
      <c r="BY37" s="77"/>
      <c r="BZ37" s="66"/>
      <c r="CA37" s="77"/>
      <c r="CB37" s="66"/>
      <c r="CC37" s="77"/>
      <c r="CD37" s="66"/>
      <c r="CE37" s="77"/>
      <c r="CF37" s="66"/>
      <c r="CG37" s="77"/>
      <c r="CH37" s="66"/>
      <c r="CI37" s="77"/>
      <c r="CJ37" s="66"/>
      <c r="CK37" s="77"/>
      <c r="CL37" s="66"/>
      <c r="CM37" s="77"/>
      <c r="CN37" s="66"/>
      <c r="CO37" s="66"/>
      <c r="CP37" s="77" t="str">
        <f t="shared" si="7"/>
        <v/>
      </c>
      <c r="CQ37" s="66"/>
      <c r="CR37" s="77" t="str">
        <f>IFERROR(IF(B37&lt;&gt;"", IF(AND(INDEX(Paste_Here!Y$2:Y$610, MATCH(B37, Paste_Here!A$2:A$610, 0))&lt;&gt;"", ISNUMBER(VALUE(INDEX(Paste_Here!Y$2:Y$610, MATCH(B37, Paste_Here!A$2:A$610, 0))))), INDEX(Paste_Here!Y$2:Y$610, MATCH(B37, Paste_Here!A$2:A$610, 0)), ""), ""), "")</f>
        <v/>
      </c>
      <c r="CS37" s="66"/>
      <c r="CT37" s="77" t="str">
        <f>IFERROR(IF(B37&lt;&gt;"", IF(AND(INDEX(Paste_Here!AA$2:AA$610, MATCH(B37, Paste_Here!A$2:A$610, 0))&lt;&gt;"", ISNUMBER(--INDEX(Paste_Here!AA$2:AA$610, MATCH(B37, Paste_Here!A$2:A$610, 0)))), TEXT(ROUND(--INDEX(Paste_Here!AA$2:AA$610, MATCH(B37, Paste_Here!A$2:A$610, 0)), 2), "0.00"), ""), ""), "")</f>
        <v/>
      </c>
      <c r="CU37" s="66"/>
      <c r="CV37" s="77" t="str">
        <f>IFERROR(IF(B37&lt;&gt;"", IF(LOWER(INDEX(Paste_Here!Z$2:Z$610, MATCH(B37, Paste_Here!A$2:A$610, 0)))="approaching expectations", "Approaching", IF(LOWER(INDEX(Paste_Here!Z$2:Z$610, MATCH(B37, Paste_Here!A$2:A$610, 0)))="met expectations", "Met", IF(LOWER(INDEX(Paste_Here!Z$2:Z$610, MATCH(B37, Paste_Here!A$2:A$610, 0)))="exceeded expectations", "Exceeded", IF(LOWER(INDEX(Paste_Here!Z$2:Z$610, MATCH(B37, Paste_Here!A$2:A$610, 0)))="below expectations", "Below", "")))), ""), "")</f>
        <v/>
      </c>
      <c r="CW37" s="66"/>
      <c r="CX37" s="77"/>
      <c r="CY37" s="66"/>
      <c r="CZ37" s="77" t="str">
        <f>IFERROR(IF(B37&lt;&gt;"", IF(AND(INDEX(Paste_Here!AL$2:AL$610, MATCH(B37, Paste_Here!A$2:A$610, 0))&lt;&gt;"", ISNUMBER(VALUE(INDEX(Paste_Here!AL$2:AL$610, MATCH(B37, Paste_Here!A$2:A$610, 0))))), INDEX(Paste_Here!AL$2:AL$610, MATCH(B37, Paste_Here!A$2:A$610, 0)), ""), ""), "")</f>
        <v/>
      </c>
      <c r="DA37" s="66"/>
      <c r="DB37" s="77" t="str">
        <f>IFERROR(IF(B37&lt;&gt;"", IF(ISNUMBER(SEARCH("highrisk", LOWER(INDEX(Paste_Here!AM$2:AM$610, MATCH(B37, Paste_Here!A$2:A$610, 0))))), "High Risk", IF(ISNUMBER(SEARCH("lowrisk", LOWER(INDEX(Paste_Here!AM$2:AM$610, MATCH(B37, Paste_Here!A$2:A$610, 0))))), "Low Risk", IF(ISNUMBER(SEARCH("somerisk", LOWER(INDEX(Paste_Here!AM$2:AM$610, MATCH(B37, Paste_Here!A$2:A$610, 0))))), "Some Risk", ""))), ""), "")</f>
        <v/>
      </c>
      <c r="DC37" s="66"/>
      <c r="DD37" s="77" t="str">
        <f>IFERROR(IF(B37&lt;&gt;"", IF(AND(INDEX(Paste_Here!AN$2:AN$610, MATCH(B37, Paste_Here!A$2:A$610, 0))&lt;&gt;"", ISNUMBER(VALUE(INDEX(Paste_Here!AN$2:AN$610, MATCH(B37, Paste_Here!A$2:A$610, 0))))), INDEX(Paste_Here!AN$2:AN$610, MATCH(B37, Paste_Here!A$2:A$610, 0)), ""), ""), "")</f>
        <v/>
      </c>
      <c r="DE37" s="66"/>
      <c r="DF37" s="77" t="str">
        <f>IFERROR(IF(B37&lt;&gt;"", IF(AND(INDEX(Paste_Here!Q$2:Q$610, MATCH(B37, Paste_Here!A$2:A$610, 0))&lt;&gt;"", ISNUMBER(VALUE(INDEX(Paste_Here!Q$2:Q$610, MATCH(B37, Paste_Here!A$2:A$610, 0))))), INDEX(Paste_Here!Q$2:Q$610, MATCH(B37, Paste_Here!A$2:A$610, 0)), ""), ""), "")</f>
        <v/>
      </c>
      <c r="DG37" s="66"/>
      <c r="DH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DI37" s="66"/>
      <c r="DJ37" s="77" t="str" cm="1">
        <f t="array" aca="1" ref="DJ37" ca="1">IFERROR(VALUE(IF(ISNUMBER(SEARCH("EM", INDEX(Paste_Here!S$2:S$500, MATCH(B37, Paste_Here!A$2:A$500, 0)))), "-" &amp; _xlfn.TEXTJOIN("", TRUE, IF(ISNUMBER(--MID(INDEX(Paste_Here!S$2:S$500, MATCH(B37, Paste_Here!A$2:A$500, 0)), ROW(INDIRECT("1:"&amp;LEN(INDEX(Paste_Here!S$2:S$500, MATCH(B37, Paste_Here!A$2:A$500, 0))))), 1)), MID(INDEX(Paste_Here!S$2:S$500, MATCH(B37, Paste_Here!A$2:A$500, 0)), ROW(INDIRECT("1:"&amp;LEN(INDEX(Paste_Here!S$2:S$500, MATCH(B37, Paste_Here!A$2:A$500, 0))))), 1), "")), _xlfn.TEXTJOIN("", TRUE, IF(ISNUMBER(--MID(INDEX(Paste_Here!S$2:S$500, MATCH(B37, Paste_Here!A$2:A$500, 0)), ROW(INDIRECT("1:"&amp;LEN(INDEX(Paste_Here!S$2:S$500, MATCH(B37, Paste_Here!A$2:A$500, 0))))), 1)), MID(INDEX(Paste_Here!S$2:S$500, MATCH(B37, Paste_Here!A$2:A$500, 0)), ROW(INDIRECT("1:"&amp;LEN(INDEX(Paste_Here!S$2:S$500, MATCH(B37, Paste_Here!A$2:A$500, 0))))), 1), "")))), "")</f>
        <v/>
      </c>
      <c r="DK37" s="66"/>
      <c r="DL37" s="66"/>
      <c r="DM37" s="77" t="str">
        <f t="shared" si="8"/>
        <v/>
      </c>
      <c r="DN37" s="66"/>
      <c r="DO37" s="77" t="str">
        <f>IFERROR(IF(B37&lt;&gt;"", IF(AND(INDEX(Paste_Here!AF$2:AF$610, MATCH(B37, Paste_Here!A$2:A$610, 0))&lt;&gt;"", ISNUMBER(VALUE(INDEX(Paste_Here!AF$2:AF$610, MATCH(B37, Paste_Here!A$2:A$610, 0))))), INDEX(Paste_Here!AF$2:AF$610, MATCH(B37, Paste_Here!A$2:A$610, 0)), ""), ""), "")</f>
        <v/>
      </c>
      <c r="DP37" s="66"/>
      <c r="DQ37" s="77" t="str">
        <f>IFERROR(IF(B37&lt;&gt;"", IF(AND(INDEX(Paste_Here!AG$2:AG$610, MATCH(B37, Paste_Here!A$2:A$610, 0))&lt;&gt;"", ISNUMBER(--INDEX(Paste_Here!AG$2:AG$610, MATCH(B37, Paste_Here!A$2:A$610, 0)))), TEXT(ROUND(--INDEX(Paste_Here!AG$2:AG$610, MATCH(B37, Paste_Here!A$2:A$610, 0)), 2), "0.00"), ""), ""), "")</f>
        <v/>
      </c>
      <c r="DR37" s="66"/>
      <c r="DS37" s="77" t="str">
        <f>IFERROR(IF(B37&lt;&gt;"", IF(LOWER(INDEX(Paste_Here!AH$2:AH$610, MATCH(B37, Paste_Here!A$2:A$610, 0)))="approaching expectations", "Approaching", IF(LOWER(INDEX(Paste_Here!AH$2:AH$610, MATCH(B37, Paste_Here!A$2:A$610, 0)))="met expectations", "Met", IF(LOWER(INDEX(Paste_Here!AH$2:AH$610, MATCH(B37, Paste_Here!A$2:A$610, 0)))="exceeded expectations", "Exceeded", IF(LOWER(INDEX(Paste_Here!AH$2:AH$610, MATCH(B37, Paste_Here!A$2:A$610, 0)))="below expectations", "Below", "")))), ""), "")</f>
        <v/>
      </c>
      <c r="DT37" s="66"/>
      <c r="DU37" s="77" t="str">
        <f>IFERROR(IF(B37&lt;&gt;"", IF(AND(INDEX(Paste_Here!U$2:U$610, MATCH(B37, Paste_Here!A$2:A$610, 0))&lt;&gt;"", ISNUMBER(VALUE(INDEX(Paste_Here!U$2:U$610, MATCH(B37, Paste_Here!A$2:A$610, 0))))), INDEX(Paste_Here!U$2:U$610, MATCH(B37, Paste_Here!A$2:A$610, 0)), ""), ""), "")</f>
        <v/>
      </c>
      <c r="DV37" s="66"/>
      <c r="DW37" s="77"/>
      <c r="DX37" s="66"/>
      <c r="DY37" s="77" t="str">
        <f>IFERROR(IF(B37&lt;&gt;"", IF(AND(INDEX(Paste_Here!AI$2:AI$610, MATCH(B37, Paste_Here!A$2:A$610, 0))&lt;&gt;"", ISNUMBER(VALUE(INDEX(Paste_Here!AI$2:AI$610, MATCH(B37, Paste_Here!A$2:A$610, 0))))), INDEX(Paste_Here!AI$2:AI$610, MATCH(B37, Paste_Here!A$2:A$610, 0)), ""), ""), "")</f>
        <v/>
      </c>
      <c r="DZ37" s="66"/>
      <c r="EA37" s="77" t="str">
        <f>IFERROR(IF(B37&lt;&gt;"", IF(AND(INDEX(Paste_Here!AJ$2:AJ$610, MATCH(B37, Paste_Here!A$2:A$610, 0))&lt;&gt;"", ISNUMBER(--INDEX(Paste_Here!AJ$2:AJ$610, MATCH(B37, Paste_Here!A$2:A$610, 0)))), TEXT(ROUND(--INDEX(Paste_Here!AJ$2:AJ$610, MATCH(B37, Paste_Here!A$2:A$610, 0)), 2), "0.00"), ""), ""), "")</f>
        <v/>
      </c>
      <c r="EB37" s="66"/>
      <c r="EC37" s="77" t="str">
        <f>IFERROR(IF(B37&lt;&gt;"", IF(LOWER(INDEX(Paste_Here!AK$2:AK$610, MATCH(B37, Paste_Here!A$2:A$610, 0)))="approaching expectations", "Approaching", IF(LOWER(INDEX(Paste_Here!AK$2:AK$610, MATCH(B37, Paste_Here!A$2:A$610, 0)))="met expectations", "Met", IF(LOWER(INDEX(Paste_Here!AK$2:AK$610, MATCH(B37, Paste_Here!A$2:A$610, 0)))="exceeded expectations", "Exceeded", IF(LOWER(INDEX(Paste_Here!AK$2:AK$610, MATCH(B37, Paste_Here!A$2:A$610, 0)))="below expectations", "Below", "")))), ""), "")</f>
        <v/>
      </c>
      <c r="ED37" s="66"/>
      <c r="EE37" s="77"/>
      <c r="EF37" s="66"/>
      <c r="EG37" s="77"/>
      <c r="EH37" s="66"/>
      <c r="EI37" s="66"/>
      <c r="EJ37" s="77" t="str">
        <f t="shared" si="9"/>
        <v/>
      </c>
      <c r="EK37" s="66"/>
      <c r="EL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EM37" s="66"/>
      <c r="EN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EO37" s="66"/>
      <c r="EP37" s="77"/>
      <c r="EQ37" s="66"/>
      <c r="ER37" s="77" t="str">
        <f>IFERROR(IF(B37&lt;&gt;"", IF(AND(INDEX(Paste_Here!AT$2:AT$610, MATCH(B37, Paste_Here!A$2:A$610, 0))&lt;&gt;"", ISNUMBER(VALUE(INDEX(Paste_Here!AT$2:AT$610, MATCH(B37, Paste_Here!A$2:A$610, 0))))), INDEX(Paste_Here!AT$2:AT$610, MATCH(B37, Paste_Here!A$2:A$610, 0)), ""), ""), "")</f>
        <v/>
      </c>
      <c r="ES37" s="66"/>
      <c r="ET37" s="77" t="str">
        <f>IFERROR(IF(B37&lt;&gt;"", IF(AND(INDEX(Paste_Here!AV$2:AV$610, MATCH(B37, Paste_Here!A$2:A$610, 0))&lt;&gt;"", ISNUMBER(VALUE(INDEX(Paste_Here!AV$2:AV$610, MATCH(B37, Paste_Here!A$2:A$610, 0))))), INDEX(Paste_Here!AV$2:AV$610, MATCH(B37, Paste_Here!A$2:A$610, 0)), ""), ""), "")</f>
        <v/>
      </c>
      <c r="EU37" s="66"/>
      <c r="EV37" s="77"/>
      <c r="EW37" s="66"/>
      <c r="EX37" s="77" t="str">
        <f>IFERROR(IF(B37&lt;&gt;"", IF(AND(INDEX(Paste_Here!AU$2:AU$610, MATCH(B37, Paste_Here!A$2:A$610, 0))&lt;&gt;"", ISNUMBER(VALUE(INDEX(Paste_Here!AU$2:AU$610, MATCH(B37, Paste_Here!A$2:A$610, 0))))), INDEX(Paste_Here!AU$2:AU$610, MATCH(B37, Paste_Here!A$2:A$610, 0)), ""), ""), "")</f>
        <v/>
      </c>
      <c r="EY37" s="66"/>
      <c r="EZ37" s="77" t="str">
        <f>IFERROR(IF(B37&lt;&gt;"", IF(AND(INDEX(Paste_Here!AW$2:AW$610, MATCH(B37, Paste_Here!A$2:A$610, 0))&lt;&gt;"", ISNUMBER(VALUE(INDEX(Paste_Here!AW$2:AW$610, MATCH(B37, Paste_Here!A$2:A$610, 0))))), INDEX(Paste_Here!AW$2:AW$610, MATCH(B37, Paste_Here!A$2:A$610, 0)), ""), ""), "")</f>
        <v/>
      </c>
      <c r="FA37" s="66"/>
      <c r="FB37" s="77"/>
      <c r="FC37" s="66"/>
      <c r="FD37" s="77"/>
      <c r="FE37" s="66"/>
      <c r="FF37" s="66"/>
      <c r="FG37" s="77" t="str">
        <f t="shared" si="10"/>
        <v/>
      </c>
      <c r="FH37" s="66"/>
      <c r="FI37" s="77" t="str">
        <f>IFERROR(IF(B37&lt;&gt;"", IF(ISNUMBER(SEARCH("s", LOWER(INDEX(Paste_Here!M$2:M$610, MATCH(B37, Paste_Here!A$2:A$610, 0))))), "Yes", IF(INDEX(Paste_Here!M$2:M$610, MATCH(B37, Paste_Here!A$2:A$610, 0))&lt;&gt;"", "No", "")), ""), "")</f>
        <v/>
      </c>
      <c r="FJ37" s="66"/>
      <c r="FK37" s="77" t="str">
        <f>IFERROR(IF(B37&lt;&gt;"", IF(ISNUMBER(SEARCH("yes", LOWER(INDEX(Paste_Here!F$2:F$610, MATCH(B37, Paste_Here!A$2:A$610, 0))))), "Yes", IF(ISNUMBER(SEARCH("no", LOWER(INDEX(Paste_Here!F$2:F$610, MATCH(B37, Paste_Here!A$2:A$610, 0))))), "No", "")), ""), "")</f>
        <v/>
      </c>
      <c r="FL37" s="66"/>
      <c r="FM37" s="77" t="str">
        <f>IFERROR(IF(B37&lt;&gt;"", IF(ISNUMBER(SEARCH("english language learner", LOWER(INDEX(Paste_Here!C$2:C$610, MATCH(B37, Paste_Here!A$2:A$610, 0))))), "Yes", ""), ""), "")</f>
        <v/>
      </c>
      <c r="FN37" s="66"/>
      <c r="FO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FP37" s="66"/>
      <c r="FQ37" s="77" t="str">
        <f>IFERROR(IF(B37&lt;&gt;"", IF(ISNUMBER(SEARCH("yes", LOWER(INDEX(Paste_Here!L$2:L$610, MATCH(B37, Paste_Here!A$2:A$610, 0))))), "Yes", IF(ISNUMBER(SEARCH("no", LOWER(INDEX(Paste_Here!L$2:L$610, MATCH(B37, Paste_Here!A$2:A$610, 0))))), "No", "")), ""), "")</f>
        <v/>
      </c>
      <c r="FR37" s="66"/>
      <c r="FS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FT37" s="66"/>
      <c r="FU37" s="77"/>
      <c r="FV37" s="66"/>
      <c r="FW37" s="77" t="str">
        <f>IFERROR(IF(B37&lt;&gt;"", IF(AND(INDEX(Paste_Here!D$2:D$610, MATCH(B37, Paste_Here!A$2:A$610, 0))&lt;&gt;"", ISNUMBER(VALUE(INDEX(Paste_Here!D$2:D$610, MATCH(B37, Paste_Here!A$2:A$610, 0))))), INDEX(Paste_Here!D$2:D$610, MATCH(B37, Paste_Here!A$2:A$610, 0)), ""), ""), "")</f>
        <v/>
      </c>
      <c r="FX37" s="66"/>
      <c r="FY37" s="77" t="str">
        <f>IFERROR(IF(B37&lt;&gt;"", IF(AND(INDEX(Paste_Here!G$2:G$610, MATCH(B37, Paste_Here!A$2:A$610, 0))&lt;&gt;"", ISNUMBER(VALUE(INDEX(Paste_Here!G$2:G$610, MATCH(B37, Paste_Here!A$2:A$610, 0))))), INDEX(Paste_Here!G$2:G$610, MATCH(B37, Paste_Here!A$2:A$610, 0)), ""), ""), "")</f>
        <v/>
      </c>
      <c r="FZ37" s="66"/>
      <c r="GA37" s="95"/>
      <c r="GB37" s="66"/>
      <c r="JS37" s="1" t="str" cm="1">
        <f t="array" ref="JS37">IFERROR(INDEX(Paste_Here!$B$2:$B$610, MATCH(0, COUNTIF(JS$4:JS36, Paste_Here!$B$2:$B$610) + IF(Paste_Here!$B$2:$B$610="", 1, 0), 0)), "")</f>
        <v/>
      </c>
      <c r="JT37" s="1" t="str">
        <f>IF(JS37&lt;&gt;"", INDEX(Paste_Here!$A$2:$A$610, MATCH(JS37, Paste_Here!$B$2:$B$610, 0)), "")</f>
        <v/>
      </c>
      <c r="JU37" s="1" t="str">
        <f t="shared" si="11"/>
        <v/>
      </c>
      <c r="JV37" s="1" t="str" cm="1">
        <f t="array" ref="JV37">IFERROR(INDEX($JU$5:$JU$610, MATCH(SMALL(IF($JU$5:$JU$610&lt;&gt;"", COUNTIF($JU$5:$JU$610, "&lt;"&amp;$JU$5:$JU$610)+1), ROW()-ROW($JV$5)+1), COUNTIF($JU$5:$JU$610, "&lt;"&amp;$JU$5:$JU$610)+1, 0)), "")</f>
        <v/>
      </c>
    </row>
    <row r="38" spans="1:282">
      <c r="A38" s="66"/>
      <c r="B38" s="77" t="str">
        <f t="shared" si="2"/>
        <v/>
      </c>
      <c r="C38" s="66"/>
      <c r="D38" s="77" t="str">
        <f>IFERROR(IF(B38&lt;&gt;"", IF(COUNTIF(INDEX(Paste_Here!AS$2:AS$610, MATCH(B38, Paste_Here!A$2:A$610, 0), 0), "yes") &gt; 0, "Yes", IF(COUNTIF(INDEX(Paste_Here!AS$2:AS$610, MATCH(B38, Paste_Here!A$2:A$610, 0), 0), "no") &gt; 0, "No", "")), ""), "")</f>
        <v/>
      </c>
      <c r="E38" s="66"/>
      <c r="F38" s="77" t="str">
        <f t="shared" si="3"/>
        <v/>
      </c>
      <c r="G38" s="66"/>
      <c r="H38" s="77" t="str">
        <f>IFERROR(IF(B38&lt;&gt;"", IF(COUNTIF(INDEX(Paste_Here!AO$2:AR$610, MATCH(B38, Paste_Here!A$2:A$610, 0), 0), "yes") &gt; 0, "Yes", IF(COUNTIF(INDEX(Paste_Here!AO$2:AR$610, MATCH(B38, Paste_Here!A$2:A$610, 0), 0), "no") &gt; 0, "No", "")), ""), "")</f>
        <v/>
      </c>
      <c r="I38" s="66"/>
      <c r="J38" s="77" t="str">
        <f t="shared" si="4"/>
        <v/>
      </c>
      <c r="K38" s="66"/>
      <c r="L38" s="77" t="str">
        <f>IFERROR(IF(B38&lt;&gt;"", IF(ISNUMBER(SEARCH("yes", LOWER(INDEX(Paste_Here!W$2:W$610, MATCH(B38, Paste_Here!A$2:A$610, 0))))), "Yes", IF(ISNUMBER(SEARCH("no", LOWER(INDEX(Paste_Here!W$2:W$610, MATCH(B38, Paste_Here!A$2:A$610, 0))))), "No", "")), ""), "")</f>
        <v/>
      </c>
      <c r="M38" s="66"/>
      <c r="N38" s="77"/>
      <c r="O38" s="66"/>
      <c r="P38" s="77" t="str">
        <f>IFERROR(IF(B38&lt;&gt;"", IF(ISNUMBER(SEARCH("yes", LOWER(INDEX(Paste_Here!V$2:V$610, MATCH(B38, Paste_Here!A$2:A$610, 0))))), "Yes", IF(ISNUMBER(SEARCH("no", LOWER(INDEX(Paste_Here!V$2:V$610, MATCH(B38, Paste_Here!A$2:A$610, 0))))), "No", "")), ""), "")</f>
        <v/>
      </c>
      <c r="Q38" s="66"/>
      <c r="R38" s="77"/>
      <c r="S38" s="66"/>
      <c r="T38" s="77"/>
      <c r="U38" s="66"/>
      <c r="V38" s="66"/>
      <c r="W38" s="77" t="str">
        <f t="shared" si="5"/>
        <v/>
      </c>
      <c r="X38" s="66"/>
      <c r="Y38" s="77" t="str">
        <f>IFERROR(IF(B38&lt;&gt;"", IF(ISNUMBER(SEARCH("Revealed-Potential (Primary Focus)", LOWER(INDEX(Paste_Here!X$2:X$610, MATCH(B38, Paste_Here!A$2:A$610, 0))))), "Rev-Potential: Prim", IF(ISNUMBER(SEARCH("Revealed-Potential (Secondary Focus)", LOWER(INDEX(Paste_Here!X$2:X$610, MATCH(B38, Paste_Here!A$2:A$610, 0))))), "Rev-Potential: Sec", IF(ISNUMBER(SEARCH("Monitoring", LOWER(INDEX(Paste_Here!X$2:X$610, MATCH(B38, Paste_Here!A$2:A$610, 0))))), "Monitoring", IF(ISNUMBER(SEARCH("At-Promise (Secondary Focus)", LOWER(INDEX(Paste_Here!X$2:X$610, MATCH(B38, Paste_Here!A$2:A$610, 0))))), "At-Promise: Sec", IF(ISNUMBER(SEARCH("At-Promise (Primary Focus)", LOWER(INDEX(Paste_Here!X$2:X$610, MATCH(B38, Paste_Here!A$2:A$610, 0))))), "At-Promise: Prim", ""))))), ""), "")</f>
        <v/>
      </c>
      <c r="Z38" s="66"/>
      <c r="AA38" s="77"/>
      <c r="AB38" s="66"/>
      <c r="AC38" s="77" t="str">
        <f>IFERROR(IF(B38&lt;&gt;"", IF(ISNUMBER(SEARCH("Revealed-Potential (Primary Focus)", LOWER(INDEX(Paste_Here!AB$2:AB$610, MATCH(B38, Paste_Here!A$2:A$610, 0))))), "Rev-Potential: Prim", IF(ISNUMBER(SEARCH("Revealed-Potential (Secondary Focus)", LOWER(INDEX(Paste_Here!AB$2:AB$610, MATCH(B38, Paste_Here!A$2:A$610, 0))))), "Rev-Potential: Sec", IF(ISNUMBER(SEARCH("Monitoring", LOWER(INDEX(Paste_Here!AB$2:AB$610, MATCH(B38, Paste_Here!A$2:A$610, 0))))), "Monitoring", IF(ISNUMBER(SEARCH("At-Promise (Secondary Focus)", LOWER(INDEX(Paste_Here!AB$2:AB$610, MATCH(B38, Paste_Here!A$2:A$610, 0))))), "At-Promise: Sec", IF(ISNUMBER(SEARCH("At-Promise (Primary Focus)", LOWER(INDEX(Paste_Here!AB$2:AB$610, MATCH(B38, Paste_Here!A$2:A$610, 0))))), "At-Promise: Prim", ""))))), ""), "")</f>
        <v/>
      </c>
      <c r="AD38" s="66"/>
      <c r="AE38" s="77"/>
      <c r="AF38" s="66"/>
      <c r="AG38" s="77"/>
      <c r="AH38" s="66"/>
      <c r="AI38" s="77"/>
      <c r="AJ38" s="66"/>
      <c r="AK38" s="77"/>
      <c r="AL38" s="66"/>
      <c r="AM38" s="77"/>
      <c r="AN38" s="66"/>
      <c r="AO38" s="77"/>
      <c r="AP38" s="66"/>
      <c r="AQ38" s="77"/>
      <c r="AR38" s="66"/>
      <c r="AS38" s="77"/>
      <c r="AT38" s="66"/>
      <c r="AU38" s="66"/>
      <c r="AV38" s="77" t="str">
        <f t="shared" si="6"/>
        <v/>
      </c>
      <c r="AW38" s="66"/>
      <c r="AX38" s="77" t="str">
        <f>IFERROR(IF(B38&lt;&gt;"", IF(AND(INDEX(Paste_Here!AC$2:AC$610, MATCH(B38, Paste_Here!A$2:A$610, 0))&lt;&gt;"", ISNUMBER(VALUE(INDEX(Paste_Here!AC$2:AC$610, MATCH(B38, Paste_Here!A$2:A$610, 0))))), INDEX(Paste_Here!AC$2:AC$610, MATCH(B38, Paste_Here!A$2:A$610, 0)), ""), ""), "")</f>
        <v/>
      </c>
      <c r="AY38" s="66"/>
      <c r="AZ38" s="77" t="str">
        <f>IFERROR(IF(B38&lt;&gt;"", IF(AND(INDEX(Paste_Here!AD$2:AD$610, MATCH(B38, Paste_Here!A$2:A$610, 0))&lt;&gt;"", ISNUMBER(VALUE(INDEX(Paste_Here!AD$2:AD$610, MATCH(B38, Paste_Here!A$2:A$610, 0))))), TEXT(ROUND(VALUE(INDEX(Paste_Here!AD$2:AD$610, MATCH(B38, Paste_Here!A$2:A$610, 0))), 2), "0.00"), ""), ""), "")</f>
        <v/>
      </c>
      <c r="BA38" s="66"/>
      <c r="BB38" s="77" t="str">
        <f>IFERROR(IF(B38&lt;&gt;"", IF(LOWER(INDEX(Paste_Here!AE$2:AE$610, MATCH(B38, Paste_Here!A$2:A$610, 0)))="approaching expectations", "Approaching", IF(LOWER(INDEX(Paste_Here!AE$2:AE$610, MATCH(B38, Paste_Here!A$2:A$610, 0)))="met expectations", "Met", IF(LOWER(INDEX(Paste_Here!AE$2:AE$610, MATCH(B38, Paste_Here!A$2:A$610, 0)))="exceeded expectations", "Exceeded", IF(LOWER(INDEX(Paste_Here!AE$2:AE$610, MATCH(B38, Paste_Here!A$2:A$610, 0)))="below expectations", "Below", "")))), ""), "")</f>
        <v/>
      </c>
      <c r="BC38" s="66"/>
      <c r="BD38" s="77" t="str">
        <f>IFERROR(IF(B38&lt;&gt;"", IF(AND(INDEX(Paste_Here!T$2:T$610, MATCH(B38, Paste_Here!A$2:A$610, 0))&lt;&gt;"", ISNUMBER(VALUE(INDEX(Paste_Here!T$2:T$610, MATCH(B38, Paste_Here!A$2:A$610, 0))))), INDEX(Paste_Here!T$2:T$610, MATCH(B38, Paste_Here!A$2:A$610, 0)), ""), ""), "")</f>
        <v/>
      </c>
      <c r="BE38" s="66"/>
      <c r="BF38" s="77"/>
      <c r="BG38" s="66"/>
      <c r="BH38" s="77"/>
      <c r="BI38" s="66"/>
      <c r="BJ38" s="77"/>
      <c r="BK38" s="66"/>
      <c r="BL38" s="77" t="str">
        <f>IFERROR(IF(B38&lt;&gt;"", IF(AND(INDEX(Paste_Here!N$2:N$610, MATCH(B38, Paste_Here!A$2:A$610, 0))&lt;&gt;"", ISNUMBER(VALUE(INDEX(Paste_Here!N$2:N$610, MATCH(B38, Paste_Here!A$2:A$610, 0))))), INDEX(Paste_Here!N$2:N$610, MATCH(B38, Paste_Here!A$2:A$610, 0)), ""), ""), "")</f>
        <v/>
      </c>
      <c r="BM38" s="66"/>
      <c r="BN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BO38" s="66"/>
      <c r="BP38" s="77" t="str" cm="1">
        <f t="array" aca="1" ref="BP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BQ38" s="66"/>
      <c r="BR38" s="66"/>
      <c r="BS38" s="77"/>
      <c r="BT38" s="66"/>
      <c r="BU38" s="77"/>
      <c r="BV38" s="66"/>
      <c r="BW38" s="77"/>
      <c r="BX38" s="66"/>
      <c r="BY38" s="77"/>
      <c r="BZ38" s="66"/>
      <c r="CA38" s="77"/>
      <c r="CB38" s="66"/>
      <c r="CC38" s="77"/>
      <c r="CD38" s="66"/>
      <c r="CE38" s="77"/>
      <c r="CF38" s="66"/>
      <c r="CG38" s="77"/>
      <c r="CH38" s="66"/>
      <c r="CI38" s="77"/>
      <c r="CJ38" s="66"/>
      <c r="CK38" s="77"/>
      <c r="CL38" s="66"/>
      <c r="CM38" s="77"/>
      <c r="CN38" s="66"/>
      <c r="CO38" s="66"/>
      <c r="CP38" s="77" t="str">
        <f t="shared" si="7"/>
        <v/>
      </c>
      <c r="CQ38" s="66"/>
      <c r="CR38" s="77" t="str">
        <f>IFERROR(IF(B38&lt;&gt;"", IF(AND(INDEX(Paste_Here!Y$2:Y$610, MATCH(B38, Paste_Here!A$2:A$610, 0))&lt;&gt;"", ISNUMBER(VALUE(INDEX(Paste_Here!Y$2:Y$610, MATCH(B38, Paste_Here!A$2:A$610, 0))))), INDEX(Paste_Here!Y$2:Y$610, MATCH(B38, Paste_Here!A$2:A$610, 0)), ""), ""), "")</f>
        <v/>
      </c>
      <c r="CS38" s="66"/>
      <c r="CT38" s="77" t="str">
        <f>IFERROR(IF(B38&lt;&gt;"", IF(AND(INDEX(Paste_Here!AA$2:AA$610, MATCH(B38, Paste_Here!A$2:A$610, 0))&lt;&gt;"", ISNUMBER(--INDEX(Paste_Here!AA$2:AA$610, MATCH(B38, Paste_Here!A$2:A$610, 0)))), TEXT(ROUND(--INDEX(Paste_Here!AA$2:AA$610, MATCH(B38, Paste_Here!A$2:A$610, 0)), 2), "0.00"), ""), ""), "")</f>
        <v/>
      </c>
      <c r="CU38" s="66"/>
      <c r="CV38" s="77" t="str">
        <f>IFERROR(IF(B38&lt;&gt;"", IF(LOWER(INDEX(Paste_Here!Z$2:Z$610, MATCH(B38, Paste_Here!A$2:A$610, 0)))="approaching expectations", "Approaching", IF(LOWER(INDEX(Paste_Here!Z$2:Z$610, MATCH(B38, Paste_Here!A$2:A$610, 0)))="met expectations", "Met", IF(LOWER(INDEX(Paste_Here!Z$2:Z$610, MATCH(B38, Paste_Here!A$2:A$610, 0)))="exceeded expectations", "Exceeded", IF(LOWER(INDEX(Paste_Here!Z$2:Z$610, MATCH(B38, Paste_Here!A$2:A$610, 0)))="below expectations", "Below", "")))), ""), "")</f>
        <v/>
      </c>
      <c r="CW38" s="66"/>
      <c r="CX38" s="77"/>
      <c r="CY38" s="66"/>
      <c r="CZ38" s="77" t="str">
        <f>IFERROR(IF(B38&lt;&gt;"", IF(AND(INDEX(Paste_Here!AL$2:AL$610, MATCH(B38, Paste_Here!A$2:A$610, 0))&lt;&gt;"", ISNUMBER(VALUE(INDEX(Paste_Here!AL$2:AL$610, MATCH(B38, Paste_Here!A$2:A$610, 0))))), INDEX(Paste_Here!AL$2:AL$610, MATCH(B38, Paste_Here!A$2:A$610, 0)), ""), ""), "")</f>
        <v/>
      </c>
      <c r="DA38" s="66"/>
      <c r="DB38" s="77" t="str">
        <f>IFERROR(IF(B38&lt;&gt;"", IF(ISNUMBER(SEARCH("highrisk", LOWER(INDEX(Paste_Here!AM$2:AM$610, MATCH(B38, Paste_Here!A$2:A$610, 0))))), "High Risk", IF(ISNUMBER(SEARCH("lowrisk", LOWER(INDEX(Paste_Here!AM$2:AM$610, MATCH(B38, Paste_Here!A$2:A$610, 0))))), "Low Risk", IF(ISNUMBER(SEARCH("somerisk", LOWER(INDEX(Paste_Here!AM$2:AM$610, MATCH(B38, Paste_Here!A$2:A$610, 0))))), "Some Risk", ""))), ""), "")</f>
        <v/>
      </c>
      <c r="DC38" s="66"/>
      <c r="DD38" s="77" t="str">
        <f>IFERROR(IF(B38&lt;&gt;"", IF(AND(INDEX(Paste_Here!AN$2:AN$610, MATCH(B38, Paste_Here!A$2:A$610, 0))&lt;&gt;"", ISNUMBER(VALUE(INDEX(Paste_Here!AN$2:AN$610, MATCH(B38, Paste_Here!A$2:A$610, 0))))), INDEX(Paste_Here!AN$2:AN$610, MATCH(B38, Paste_Here!A$2:A$610, 0)), ""), ""), "")</f>
        <v/>
      </c>
      <c r="DE38" s="66"/>
      <c r="DF38" s="77" t="str">
        <f>IFERROR(IF(B38&lt;&gt;"", IF(AND(INDEX(Paste_Here!Q$2:Q$610, MATCH(B38, Paste_Here!A$2:A$610, 0))&lt;&gt;"", ISNUMBER(VALUE(INDEX(Paste_Here!Q$2:Q$610, MATCH(B38, Paste_Here!A$2:A$610, 0))))), INDEX(Paste_Here!Q$2:Q$610, MATCH(B38, Paste_Here!A$2:A$610, 0)), ""), ""), "")</f>
        <v/>
      </c>
      <c r="DG38" s="66"/>
      <c r="DH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DI38" s="66"/>
      <c r="DJ38" s="77" t="str" cm="1">
        <f t="array" aca="1" ref="DJ38" ca="1">IFERROR(VALUE(IF(ISNUMBER(SEARCH("EM", INDEX(Paste_Here!S$2:S$500, MATCH(B38, Paste_Here!A$2:A$500, 0)))), "-" &amp; _xlfn.TEXTJOIN("", TRUE, IF(ISNUMBER(--MID(INDEX(Paste_Here!S$2:S$500, MATCH(B38, Paste_Here!A$2:A$500, 0)), ROW(INDIRECT("1:"&amp;LEN(INDEX(Paste_Here!S$2:S$500, MATCH(B38, Paste_Here!A$2:A$500, 0))))), 1)), MID(INDEX(Paste_Here!S$2:S$500, MATCH(B38, Paste_Here!A$2:A$500, 0)), ROW(INDIRECT("1:"&amp;LEN(INDEX(Paste_Here!S$2:S$500, MATCH(B38, Paste_Here!A$2:A$500, 0))))), 1), "")), _xlfn.TEXTJOIN("", TRUE, IF(ISNUMBER(--MID(INDEX(Paste_Here!S$2:S$500, MATCH(B38, Paste_Here!A$2:A$500, 0)), ROW(INDIRECT("1:"&amp;LEN(INDEX(Paste_Here!S$2:S$500, MATCH(B38, Paste_Here!A$2:A$500, 0))))), 1)), MID(INDEX(Paste_Here!S$2:S$500, MATCH(B38, Paste_Here!A$2:A$500, 0)), ROW(INDIRECT("1:"&amp;LEN(INDEX(Paste_Here!S$2:S$500, MATCH(B38, Paste_Here!A$2:A$500, 0))))), 1), "")))), "")</f>
        <v/>
      </c>
      <c r="DK38" s="66"/>
      <c r="DL38" s="66"/>
      <c r="DM38" s="77" t="str">
        <f t="shared" si="8"/>
        <v/>
      </c>
      <c r="DN38" s="66"/>
      <c r="DO38" s="77" t="str">
        <f>IFERROR(IF(B38&lt;&gt;"", IF(AND(INDEX(Paste_Here!AF$2:AF$610, MATCH(B38, Paste_Here!A$2:A$610, 0))&lt;&gt;"", ISNUMBER(VALUE(INDEX(Paste_Here!AF$2:AF$610, MATCH(B38, Paste_Here!A$2:A$610, 0))))), INDEX(Paste_Here!AF$2:AF$610, MATCH(B38, Paste_Here!A$2:A$610, 0)), ""), ""), "")</f>
        <v/>
      </c>
      <c r="DP38" s="66"/>
      <c r="DQ38" s="77" t="str">
        <f>IFERROR(IF(B38&lt;&gt;"", IF(AND(INDEX(Paste_Here!AG$2:AG$610, MATCH(B38, Paste_Here!A$2:A$610, 0))&lt;&gt;"", ISNUMBER(--INDEX(Paste_Here!AG$2:AG$610, MATCH(B38, Paste_Here!A$2:A$610, 0)))), TEXT(ROUND(--INDEX(Paste_Here!AG$2:AG$610, MATCH(B38, Paste_Here!A$2:A$610, 0)), 2), "0.00"), ""), ""), "")</f>
        <v/>
      </c>
      <c r="DR38" s="66"/>
      <c r="DS38" s="77" t="str">
        <f>IFERROR(IF(B38&lt;&gt;"", IF(LOWER(INDEX(Paste_Here!AH$2:AH$610, MATCH(B38, Paste_Here!A$2:A$610, 0)))="approaching expectations", "Approaching", IF(LOWER(INDEX(Paste_Here!AH$2:AH$610, MATCH(B38, Paste_Here!A$2:A$610, 0)))="met expectations", "Met", IF(LOWER(INDEX(Paste_Here!AH$2:AH$610, MATCH(B38, Paste_Here!A$2:A$610, 0)))="exceeded expectations", "Exceeded", IF(LOWER(INDEX(Paste_Here!AH$2:AH$610, MATCH(B38, Paste_Here!A$2:A$610, 0)))="below expectations", "Below", "")))), ""), "")</f>
        <v/>
      </c>
      <c r="DT38" s="66"/>
      <c r="DU38" s="77" t="str">
        <f>IFERROR(IF(B38&lt;&gt;"", IF(AND(INDEX(Paste_Here!U$2:U$610, MATCH(B38, Paste_Here!A$2:A$610, 0))&lt;&gt;"", ISNUMBER(VALUE(INDEX(Paste_Here!U$2:U$610, MATCH(B38, Paste_Here!A$2:A$610, 0))))), INDEX(Paste_Here!U$2:U$610, MATCH(B38, Paste_Here!A$2:A$610, 0)), ""), ""), "")</f>
        <v/>
      </c>
      <c r="DV38" s="66"/>
      <c r="DW38" s="77"/>
      <c r="DX38" s="66"/>
      <c r="DY38" s="77" t="str">
        <f>IFERROR(IF(B38&lt;&gt;"", IF(AND(INDEX(Paste_Here!AI$2:AI$610, MATCH(B38, Paste_Here!A$2:A$610, 0))&lt;&gt;"", ISNUMBER(VALUE(INDEX(Paste_Here!AI$2:AI$610, MATCH(B38, Paste_Here!A$2:A$610, 0))))), INDEX(Paste_Here!AI$2:AI$610, MATCH(B38, Paste_Here!A$2:A$610, 0)), ""), ""), "")</f>
        <v/>
      </c>
      <c r="DZ38" s="66"/>
      <c r="EA38" s="77" t="str">
        <f>IFERROR(IF(B38&lt;&gt;"", IF(AND(INDEX(Paste_Here!AJ$2:AJ$610, MATCH(B38, Paste_Here!A$2:A$610, 0))&lt;&gt;"", ISNUMBER(--INDEX(Paste_Here!AJ$2:AJ$610, MATCH(B38, Paste_Here!A$2:A$610, 0)))), TEXT(ROUND(--INDEX(Paste_Here!AJ$2:AJ$610, MATCH(B38, Paste_Here!A$2:A$610, 0)), 2), "0.00"), ""), ""), "")</f>
        <v/>
      </c>
      <c r="EB38" s="66"/>
      <c r="EC38" s="77" t="str">
        <f>IFERROR(IF(B38&lt;&gt;"", IF(LOWER(INDEX(Paste_Here!AK$2:AK$610, MATCH(B38, Paste_Here!A$2:A$610, 0)))="approaching expectations", "Approaching", IF(LOWER(INDEX(Paste_Here!AK$2:AK$610, MATCH(B38, Paste_Here!A$2:A$610, 0)))="met expectations", "Met", IF(LOWER(INDEX(Paste_Here!AK$2:AK$610, MATCH(B38, Paste_Here!A$2:A$610, 0)))="exceeded expectations", "Exceeded", IF(LOWER(INDEX(Paste_Here!AK$2:AK$610, MATCH(B38, Paste_Here!A$2:A$610, 0)))="below expectations", "Below", "")))), ""), "")</f>
        <v/>
      </c>
      <c r="ED38" s="66"/>
      <c r="EE38" s="77"/>
      <c r="EF38" s="66"/>
      <c r="EG38" s="77"/>
      <c r="EH38" s="66"/>
      <c r="EI38" s="66"/>
      <c r="EJ38" s="77" t="str">
        <f t="shared" si="9"/>
        <v/>
      </c>
      <c r="EK38" s="66"/>
      <c r="EL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EM38" s="66"/>
      <c r="EN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EO38" s="66"/>
      <c r="EP38" s="77"/>
      <c r="EQ38" s="66"/>
      <c r="ER38" s="77" t="str">
        <f>IFERROR(IF(B38&lt;&gt;"", IF(AND(INDEX(Paste_Here!AT$2:AT$610, MATCH(B38, Paste_Here!A$2:A$610, 0))&lt;&gt;"", ISNUMBER(VALUE(INDEX(Paste_Here!AT$2:AT$610, MATCH(B38, Paste_Here!A$2:A$610, 0))))), INDEX(Paste_Here!AT$2:AT$610, MATCH(B38, Paste_Here!A$2:A$610, 0)), ""), ""), "")</f>
        <v/>
      </c>
      <c r="ES38" s="66"/>
      <c r="ET38" s="77" t="str">
        <f>IFERROR(IF(B38&lt;&gt;"", IF(AND(INDEX(Paste_Here!AV$2:AV$610, MATCH(B38, Paste_Here!A$2:A$610, 0))&lt;&gt;"", ISNUMBER(VALUE(INDEX(Paste_Here!AV$2:AV$610, MATCH(B38, Paste_Here!A$2:A$610, 0))))), INDEX(Paste_Here!AV$2:AV$610, MATCH(B38, Paste_Here!A$2:A$610, 0)), ""), ""), "")</f>
        <v/>
      </c>
      <c r="EU38" s="66"/>
      <c r="EV38" s="77"/>
      <c r="EW38" s="66"/>
      <c r="EX38" s="77" t="str">
        <f>IFERROR(IF(B38&lt;&gt;"", IF(AND(INDEX(Paste_Here!AU$2:AU$610, MATCH(B38, Paste_Here!A$2:A$610, 0))&lt;&gt;"", ISNUMBER(VALUE(INDEX(Paste_Here!AU$2:AU$610, MATCH(B38, Paste_Here!A$2:A$610, 0))))), INDEX(Paste_Here!AU$2:AU$610, MATCH(B38, Paste_Here!A$2:A$610, 0)), ""), ""), "")</f>
        <v/>
      </c>
      <c r="EY38" s="66"/>
      <c r="EZ38" s="77" t="str">
        <f>IFERROR(IF(B38&lt;&gt;"", IF(AND(INDEX(Paste_Here!AW$2:AW$610, MATCH(B38, Paste_Here!A$2:A$610, 0))&lt;&gt;"", ISNUMBER(VALUE(INDEX(Paste_Here!AW$2:AW$610, MATCH(B38, Paste_Here!A$2:A$610, 0))))), INDEX(Paste_Here!AW$2:AW$610, MATCH(B38, Paste_Here!A$2:A$610, 0)), ""), ""), "")</f>
        <v/>
      </c>
      <c r="FA38" s="66"/>
      <c r="FB38" s="77"/>
      <c r="FC38" s="66"/>
      <c r="FD38" s="77"/>
      <c r="FE38" s="66"/>
      <c r="FF38" s="66"/>
      <c r="FG38" s="77" t="str">
        <f t="shared" si="10"/>
        <v/>
      </c>
      <c r="FH38" s="66"/>
      <c r="FI38" s="77" t="str">
        <f>IFERROR(IF(B38&lt;&gt;"", IF(ISNUMBER(SEARCH("s", LOWER(INDEX(Paste_Here!M$2:M$610, MATCH(B38, Paste_Here!A$2:A$610, 0))))), "Yes", IF(INDEX(Paste_Here!M$2:M$610, MATCH(B38, Paste_Here!A$2:A$610, 0))&lt;&gt;"", "No", "")), ""), "")</f>
        <v/>
      </c>
      <c r="FJ38" s="66"/>
      <c r="FK38" s="77" t="str">
        <f>IFERROR(IF(B38&lt;&gt;"", IF(ISNUMBER(SEARCH("yes", LOWER(INDEX(Paste_Here!F$2:F$610, MATCH(B38, Paste_Here!A$2:A$610, 0))))), "Yes", IF(ISNUMBER(SEARCH("no", LOWER(INDEX(Paste_Here!F$2:F$610, MATCH(B38, Paste_Here!A$2:A$610, 0))))), "No", "")), ""), "")</f>
        <v/>
      </c>
      <c r="FL38" s="66"/>
      <c r="FM38" s="77" t="str">
        <f>IFERROR(IF(B38&lt;&gt;"", IF(ISNUMBER(SEARCH("english language learner", LOWER(INDEX(Paste_Here!C$2:C$610, MATCH(B38, Paste_Here!A$2:A$610, 0))))), "Yes", ""), ""), "")</f>
        <v/>
      </c>
      <c r="FN38" s="66"/>
      <c r="FO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FP38" s="66"/>
      <c r="FQ38" s="77" t="str">
        <f>IFERROR(IF(B38&lt;&gt;"", IF(ISNUMBER(SEARCH("yes", LOWER(INDEX(Paste_Here!L$2:L$610, MATCH(B38, Paste_Here!A$2:A$610, 0))))), "Yes", IF(ISNUMBER(SEARCH("no", LOWER(INDEX(Paste_Here!L$2:L$610, MATCH(B38, Paste_Here!A$2:A$610, 0))))), "No", "")), ""), "")</f>
        <v/>
      </c>
      <c r="FR38" s="66"/>
      <c r="FS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FT38" s="66"/>
      <c r="FU38" s="77"/>
      <c r="FV38" s="66"/>
      <c r="FW38" s="77" t="str">
        <f>IFERROR(IF(B38&lt;&gt;"", IF(AND(INDEX(Paste_Here!D$2:D$610, MATCH(B38, Paste_Here!A$2:A$610, 0))&lt;&gt;"", ISNUMBER(VALUE(INDEX(Paste_Here!D$2:D$610, MATCH(B38, Paste_Here!A$2:A$610, 0))))), INDEX(Paste_Here!D$2:D$610, MATCH(B38, Paste_Here!A$2:A$610, 0)), ""), ""), "")</f>
        <v/>
      </c>
      <c r="FX38" s="66"/>
      <c r="FY38" s="77" t="str">
        <f>IFERROR(IF(B38&lt;&gt;"", IF(AND(INDEX(Paste_Here!G$2:G$610, MATCH(B38, Paste_Here!A$2:A$610, 0))&lt;&gt;"", ISNUMBER(VALUE(INDEX(Paste_Here!G$2:G$610, MATCH(B38, Paste_Here!A$2:A$610, 0))))), INDEX(Paste_Here!G$2:G$610, MATCH(B38, Paste_Here!A$2:A$610, 0)), ""), ""), "")</f>
        <v/>
      </c>
      <c r="FZ38" s="66"/>
      <c r="GA38" s="95"/>
      <c r="GB38" s="66"/>
      <c r="JS38" s="1" t="str" cm="1">
        <f t="array" ref="JS38">IFERROR(INDEX(Paste_Here!$B$2:$B$610, MATCH(0, COUNTIF(JS$4:JS37, Paste_Here!$B$2:$B$610) + IF(Paste_Here!$B$2:$B$610="", 1, 0), 0)), "")</f>
        <v/>
      </c>
      <c r="JT38" s="1" t="str">
        <f>IF(JS38&lt;&gt;"", INDEX(Paste_Here!$A$2:$A$610, MATCH(JS38, Paste_Here!$B$2:$B$610, 0)), "")</f>
        <v/>
      </c>
      <c r="JU38" s="1" t="str">
        <f t="shared" si="11"/>
        <v/>
      </c>
      <c r="JV38" s="1" t="str" cm="1">
        <f t="array" ref="JV38">IFERROR(INDEX($JU$5:$JU$610, MATCH(SMALL(IF($JU$5:$JU$610&lt;&gt;"", COUNTIF($JU$5:$JU$610, "&lt;"&amp;$JU$5:$JU$610)+1), ROW()-ROW($JV$5)+1), COUNTIF($JU$5:$JU$610, "&lt;"&amp;$JU$5:$JU$610)+1, 0)), "")</f>
        <v/>
      </c>
    </row>
    <row r="39" spans="1:282">
      <c r="A39" s="66"/>
      <c r="B39" s="77" t="str">
        <f t="shared" si="2"/>
        <v/>
      </c>
      <c r="C39" s="66"/>
      <c r="D39" s="77" t="str">
        <f>IFERROR(IF(B39&lt;&gt;"", IF(COUNTIF(INDEX(Paste_Here!AS$2:AS$610, MATCH(B39, Paste_Here!A$2:A$610, 0), 0), "yes") &gt; 0, "Yes", IF(COUNTIF(INDEX(Paste_Here!AS$2:AS$610, MATCH(B39, Paste_Here!A$2:A$610, 0), 0), "no") &gt; 0, "No", "")), ""), "")</f>
        <v/>
      </c>
      <c r="E39" s="66"/>
      <c r="F39" s="77" t="str">
        <f t="shared" si="3"/>
        <v/>
      </c>
      <c r="G39" s="66"/>
      <c r="H39" s="77" t="str">
        <f>IFERROR(IF(B39&lt;&gt;"", IF(COUNTIF(INDEX(Paste_Here!AO$2:AR$610, MATCH(B39, Paste_Here!A$2:A$610, 0), 0), "yes") &gt; 0, "Yes", IF(COUNTIF(INDEX(Paste_Here!AO$2:AR$610, MATCH(B39, Paste_Here!A$2:A$610, 0), 0), "no") &gt; 0, "No", "")), ""), "")</f>
        <v/>
      </c>
      <c r="I39" s="66"/>
      <c r="J39" s="77" t="str">
        <f t="shared" si="4"/>
        <v/>
      </c>
      <c r="K39" s="66"/>
      <c r="L39" s="77" t="str">
        <f>IFERROR(IF(B39&lt;&gt;"", IF(ISNUMBER(SEARCH("yes", LOWER(INDEX(Paste_Here!W$2:W$610, MATCH(B39, Paste_Here!A$2:A$610, 0))))), "Yes", IF(ISNUMBER(SEARCH("no", LOWER(INDEX(Paste_Here!W$2:W$610, MATCH(B39, Paste_Here!A$2:A$610, 0))))), "No", "")), ""), "")</f>
        <v/>
      </c>
      <c r="M39" s="66"/>
      <c r="N39" s="77"/>
      <c r="O39" s="66"/>
      <c r="P39" s="77" t="str">
        <f>IFERROR(IF(B39&lt;&gt;"", IF(ISNUMBER(SEARCH("yes", LOWER(INDEX(Paste_Here!V$2:V$610, MATCH(B39, Paste_Here!A$2:A$610, 0))))), "Yes", IF(ISNUMBER(SEARCH("no", LOWER(INDEX(Paste_Here!V$2:V$610, MATCH(B39, Paste_Here!A$2:A$610, 0))))), "No", "")), ""), "")</f>
        <v/>
      </c>
      <c r="Q39" s="66"/>
      <c r="R39" s="77"/>
      <c r="S39" s="66"/>
      <c r="T39" s="77"/>
      <c r="U39" s="66"/>
      <c r="V39" s="66"/>
      <c r="W39" s="77" t="str">
        <f t="shared" si="5"/>
        <v/>
      </c>
      <c r="X39" s="66"/>
      <c r="Y39" s="77" t="str">
        <f>IFERROR(IF(B39&lt;&gt;"", IF(ISNUMBER(SEARCH("Revealed-Potential (Primary Focus)", LOWER(INDEX(Paste_Here!X$2:X$610, MATCH(B39, Paste_Here!A$2:A$610, 0))))), "Rev-Potential: Prim", IF(ISNUMBER(SEARCH("Revealed-Potential (Secondary Focus)", LOWER(INDEX(Paste_Here!X$2:X$610, MATCH(B39, Paste_Here!A$2:A$610, 0))))), "Rev-Potential: Sec", IF(ISNUMBER(SEARCH("Monitoring", LOWER(INDEX(Paste_Here!X$2:X$610, MATCH(B39, Paste_Here!A$2:A$610, 0))))), "Monitoring", IF(ISNUMBER(SEARCH("At-Promise (Secondary Focus)", LOWER(INDEX(Paste_Here!X$2:X$610, MATCH(B39, Paste_Here!A$2:A$610, 0))))), "At-Promise: Sec", IF(ISNUMBER(SEARCH("At-Promise (Primary Focus)", LOWER(INDEX(Paste_Here!X$2:X$610, MATCH(B39, Paste_Here!A$2:A$610, 0))))), "At-Promise: Prim", ""))))), ""), "")</f>
        <v/>
      </c>
      <c r="Z39" s="66"/>
      <c r="AA39" s="77"/>
      <c r="AB39" s="66"/>
      <c r="AC39" s="77" t="str">
        <f>IFERROR(IF(B39&lt;&gt;"", IF(ISNUMBER(SEARCH("Revealed-Potential (Primary Focus)", LOWER(INDEX(Paste_Here!AB$2:AB$610, MATCH(B39, Paste_Here!A$2:A$610, 0))))), "Rev-Potential: Prim", IF(ISNUMBER(SEARCH("Revealed-Potential (Secondary Focus)", LOWER(INDEX(Paste_Here!AB$2:AB$610, MATCH(B39, Paste_Here!A$2:A$610, 0))))), "Rev-Potential: Sec", IF(ISNUMBER(SEARCH("Monitoring", LOWER(INDEX(Paste_Here!AB$2:AB$610, MATCH(B39, Paste_Here!A$2:A$610, 0))))), "Monitoring", IF(ISNUMBER(SEARCH("At-Promise (Secondary Focus)", LOWER(INDEX(Paste_Here!AB$2:AB$610, MATCH(B39, Paste_Here!A$2:A$610, 0))))), "At-Promise: Sec", IF(ISNUMBER(SEARCH("At-Promise (Primary Focus)", LOWER(INDEX(Paste_Here!AB$2:AB$610, MATCH(B39, Paste_Here!A$2:A$610, 0))))), "At-Promise: Prim", ""))))), ""), "")</f>
        <v/>
      </c>
      <c r="AD39" s="66"/>
      <c r="AE39" s="77"/>
      <c r="AF39" s="66"/>
      <c r="AG39" s="77"/>
      <c r="AH39" s="66"/>
      <c r="AI39" s="77"/>
      <c r="AJ39" s="66"/>
      <c r="AK39" s="77"/>
      <c r="AL39" s="66"/>
      <c r="AM39" s="77"/>
      <c r="AN39" s="66"/>
      <c r="AO39" s="77"/>
      <c r="AP39" s="66"/>
      <c r="AQ39" s="77"/>
      <c r="AR39" s="66"/>
      <c r="AS39" s="77"/>
      <c r="AT39" s="66"/>
      <c r="AU39" s="66"/>
      <c r="AV39" s="77" t="str">
        <f t="shared" si="6"/>
        <v/>
      </c>
      <c r="AW39" s="66"/>
      <c r="AX39" s="77" t="str">
        <f>IFERROR(IF(B39&lt;&gt;"", IF(AND(INDEX(Paste_Here!AC$2:AC$610, MATCH(B39, Paste_Here!A$2:A$610, 0))&lt;&gt;"", ISNUMBER(VALUE(INDEX(Paste_Here!AC$2:AC$610, MATCH(B39, Paste_Here!A$2:A$610, 0))))), INDEX(Paste_Here!AC$2:AC$610, MATCH(B39, Paste_Here!A$2:A$610, 0)), ""), ""), "")</f>
        <v/>
      </c>
      <c r="AY39" s="66"/>
      <c r="AZ39" s="77" t="str">
        <f>IFERROR(IF(B39&lt;&gt;"", IF(AND(INDEX(Paste_Here!AD$2:AD$610, MATCH(B39, Paste_Here!A$2:A$610, 0))&lt;&gt;"", ISNUMBER(VALUE(INDEX(Paste_Here!AD$2:AD$610, MATCH(B39, Paste_Here!A$2:A$610, 0))))), TEXT(ROUND(VALUE(INDEX(Paste_Here!AD$2:AD$610, MATCH(B39, Paste_Here!A$2:A$610, 0))), 2), "0.00"), ""), ""), "")</f>
        <v/>
      </c>
      <c r="BA39" s="66"/>
      <c r="BB39" s="77" t="str">
        <f>IFERROR(IF(B39&lt;&gt;"", IF(LOWER(INDEX(Paste_Here!AE$2:AE$610, MATCH(B39, Paste_Here!A$2:A$610, 0)))="approaching expectations", "Approaching", IF(LOWER(INDEX(Paste_Here!AE$2:AE$610, MATCH(B39, Paste_Here!A$2:A$610, 0)))="met expectations", "Met", IF(LOWER(INDEX(Paste_Here!AE$2:AE$610, MATCH(B39, Paste_Here!A$2:A$610, 0)))="exceeded expectations", "Exceeded", IF(LOWER(INDEX(Paste_Here!AE$2:AE$610, MATCH(B39, Paste_Here!A$2:A$610, 0)))="below expectations", "Below", "")))), ""), "")</f>
        <v/>
      </c>
      <c r="BC39" s="66"/>
      <c r="BD39" s="77" t="str">
        <f>IFERROR(IF(B39&lt;&gt;"", IF(AND(INDEX(Paste_Here!T$2:T$610, MATCH(B39, Paste_Here!A$2:A$610, 0))&lt;&gt;"", ISNUMBER(VALUE(INDEX(Paste_Here!T$2:T$610, MATCH(B39, Paste_Here!A$2:A$610, 0))))), INDEX(Paste_Here!T$2:T$610, MATCH(B39, Paste_Here!A$2:A$610, 0)), ""), ""), "")</f>
        <v/>
      </c>
      <c r="BE39" s="66"/>
      <c r="BF39" s="77"/>
      <c r="BG39" s="66"/>
      <c r="BH39" s="77"/>
      <c r="BI39" s="66"/>
      <c r="BJ39" s="77"/>
      <c r="BK39" s="66"/>
      <c r="BL39" s="77" t="str">
        <f>IFERROR(IF(B39&lt;&gt;"", IF(AND(INDEX(Paste_Here!N$2:N$610, MATCH(B39, Paste_Here!A$2:A$610, 0))&lt;&gt;"", ISNUMBER(VALUE(INDEX(Paste_Here!N$2:N$610, MATCH(B39, Paste_Here!A$2:A$610, 0))))), INDEX(Paste_Here!N$2:N$610, MATCH(B39, Paste_Here!A$2:A$610, 0)), ""), ""), "")</f>
        <v/>
      </c>
      <c r="BM39" s="66"/>
      <c r="BN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BO39" s="66"/>
      <c r="BP39" s="77" t="str" cm="1">
        <f t="array" aca="1" ref="BP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BQ39" s="66"/>
      <c r="BR39" s="66"/>
      <c r="BS39" s="77"/>
      <c r="BT39" s="66"/>
      <c r="BU39" s="77"/>
      <c r="BV39" s="66"/>
      <c r="BW39" s="77"/>
      <c r="BX39" s="66"/>
      <c r="BY39" s="77"/>
      <c r="BZ39" s="66"/>
      <c r="CA39" s="77"/>
      <c r="CB39" s="66"/>
      <c r="CC39" s="77"/>
      <c r="CD39" s="66"/>
      <c r="CE39" s="77"/>
      <c r="CF39" s="66"/>
      <c r="CG39" s="77"/>
      <c r="CH39" s="66"/>
      <c r="CI39" s="77"/>
      <c r="CJ39" s="66"/>
      <c r="CK39" s="77"/>
      <c r="CL39" s="66"/>
      <c r="CM39" s="77"/>
      <c r="CN39" s="66"/>
      <c r="CO39" s="66"/>
      <c r="CP39" s="77" t="str">
        <f t="shared" si="7"/>
        <v/>
      </c>
      <c r="CQ39" s="66"/>
      <c r="CR39" s="77" t="str">
        <f>IFERROR(IF(B39&lt;&gt;"", IF(AND(INDEX(Paste_Here!Y$2:Y$610, MATCH(B39, Paste_Here!A$2:A$610, 0))&lt;&gt;"", ISNUMBER(VALUE(INDEX(Paste_Here!Y$2:Y$610, MATCH(B39, Paste_Here!A$2:A$610, 0))))), INDEX(Paste_Here!Y$2:Y$610, MATCH(B39, Paste_Here!A$2:A$610, 0)), ""), ""), "")</f>
        <v/>
      </c>
      <c r="CS39" s="66"/>
      <c r="CT39" s="77" t="str">
        <f>IFERROR(IF(B39&lt;&gt;"", IF(AND(INDEX(Paste_Here!AA$2:AA$610, MATCH(B39, Paste_Here!A$2:A$610, 0))&lt;&gt;"", ISNUMBER(--INDEX(Paste_Here!AA$2:AA$610, MATCH(B39, Paste_Here!A$2:A$610, 0)))), TEXT(ROUND(--INDEX(Paste_Here!AA$2:AA$610, MATCH(B39, Paste_Here!A$2:A$610, 0)), 2), "0.00"), ""), ""), "")</f>
        <v/>
      </c>
      <c r="CU39" s="66"/>
      <c r="CV39" s="77" t="str">
        <f>IFERROR(IF(B39&lt;&gt;"", IF(LOWER(INDEX(Paste_Here!Z$2:Z$610, MATCH(B39, Paste_Here!A$2:A$610, 0)))="approaching expectations", "Approaching", IF(LOWER(INDEX(Paste_Here!Z$2:Z$610, MATCH(B39, Paste_Here!A$2:A$610, 0)))="met expectations", "Met", IF(LOWER(INDEX(Paste_Here!Z$2:Z$610, MATCH(B39, Paste_Here!A$2:A$610, 0)))="exceeded expectations", "Exceeded", IF(LOWER(INDEX(Paste_Here!Z$2:Z$610, MATCH(B39, Paste_Here!A$2:A$610, 0)))="below expectations", "Below", "")))), ""), "")</f>
        <v/>
      </c>
      <c r="CW39" s="66"/>
      <c r="CX39" s="77"/>
      <c r="CY39" s="66"/>
      <c r="CZ39" s="77" t="str">
        <f>IFERROR(IF(B39&lt;&gt;"", IF(AND(INDEX(Paste_Here!AL$2:AL$610, MATCH(B39, Paste_Here!A$2:A$610, 0))&lt;&gt;"", ISNUMBER(VALUE(INDEX(Paste_Here!AL$2:AL$610, MATCH(B39, Paste_Here!A$2:A$610, 0))))), INDEX(Paste_Here!AL$2:AL$610, MATCH(B39, Paste_Here!A$2:A$610, 0)), ""), ""), "")</f>
        <v/>
      </c>
      <c r="DA39" s="66"/>
      <c r="DB39" s="77" t="str">
        <f>IFERROR(IF(B39&lt;&gt;"", IF(ISNUMBER(SEARCH("highrisk", LOWER(INDEX(Paste_Here!AM$2:AM$610, MATCH(B39, Paste_Here!A$2:A$610, 0))))), "High Risk", IF(ISNUMBER(SEARCH("lowrisk", LOWER(INDEX(Paste_Here!AM$2:AM$610, MATCH(B39, Paste_Here!A$2:A$610, 0))))), "Low Risk", IF(ISNUMBER(SEARCH("somerisk", LOWER(INDEX(Paste_Here!AM$2:AM$610, MATCH(B39, Paste_Here!A$2:A$610, 0))))), "Some Risk", ""))), ""), "")</f>
        <v/>
      </c>
      <c r="DC39" s="66"/>
      <c r="DD39" s="77" t="str">
        <f>IFERROR(IF(B39&lt;&gt;"", IF(AND(INDEX(Paste_Here!AN$2:AN$610, MATCH(B39, Paste_Here!A$2:A$610, 0))&lt;&gt;"", ISNUMBER(VALUE(INDEX(Paste_Here!AN$2:AN$610, MATCH(B39, Paste_Here!A$2:A$610, 0))))), INDEX(Paste_Here!AN$2:AN$610, MATCH(B39, Paste_Here!A$2:A$610, 0)), ""), ""), "")</f>
        <v/>
      </c>
      <c r="DE39" s="66"/>
      <c r="DF39" s="77" t="str">
        <f>IFERROR(IF(B39&lt;&gt;"", IF(AND(INDEX(Paste_Here!Q$2:Q$610, MATCH(B39, Paste_Here!A$2:A$610, 0))&lt;&gt;"", ISNUMBER(VALUE(INDEX(Paste_Here!Q$2:Q$610, MATCH(B39, Paste_Here!A$2:A$610, 0))))), INDEX(Paste_Here!Q$2:Q$610, MATCH(B39, Paste_Here!A$2:A$610, 0)), ""), ""), "")</f>
        <v/>
      </c>
      <c r="DG39" s="66"/>
      <c r="DH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DI39" s="66"/>
      <c r="DJ39" s="77" t="str" cm="1">
        <f t="array" aca="1" ref="DJ39" ca="1">IFERROR(VALUE(IF(ISNUMBER(SEARCH("EM", INDEX(Paste_Here!S$2:S$500, MATCH(B39, Paste_Here!A$2:A$500, 0)))), "-" &amp; _xlfn.TEXTJOIN("", TRUE, IF(ISNUMBER(--MID(INDEX(Paste_Here!S$2:S$500, MATCH(B39, Paste_Here!A$2:A$500, 0)), ROW(INDIRECT("1:"&amp;LEN(INDEX(Paste_Here!S$2:S$500, MATCH(B39, Paste_Here!A$2:A$500, 0))))), 1)), MID(INDEX(Paste_Here!S$2:S$500, MATCH(B39, Paste_Here!A$2:A$500, 0)), ROW(INDIRECT("1:"&amp;LEN(INDEX(Paste_Here!S$2:S$500, MATCH(B39, Paste_Here!A$2:A$500, 0))))), 1), "")), _xlfn.TEXTJOIN("", TRUE, IF(ISNUMBER(--MID(INDEX(Paste_Here!S$2:S$500, MATCH(B39, Paste_Here!A$2:A$500, 0)), ROW(INDIRECT("1:"&amp;LEN(INDEX(Paste_Here!S$2:S$500, MATCH(B39, Paste_Here!A$2:A$500, 0))))), 1)), MID(INDEX(Paste_Here!S$2:S$500, MATCH(B39, Paste_Here!A$2:A$500, 0)), ROW(INDIRECT("1:"&amp;LEN(INDEX(Paste_Here!S$2:S$500, MATCH(B39, Paste_Here!A$2:A$500, 0))))), 1), "")))), "")</f>
        <v/>
      </c>
      <c r="DK39" s="66"/>
      <c r="DL39" s="66"/>
      <c r="DM39" s="77" t="str">
        <f t="shared" si="8"/>
        <v/>
      </c>
      <c r="DN39" s="66"/>
      <c r="DO39" s="77" t="str">
        <f>IFERROR(IF(B39&lt;&gt;"", IF(AND(INDEX(Paste_Here!AF$2:AF$610, MATCH(B39, Paste_Here!A$2:A$610, 0))&lt;&gt;"", ISNUMBER(VALUE(INDEX(Paste_Here!AF$2:AF$610, MATCH(B39, Paste_Here!A$2:A$610, 0))))), INDEX(Paste_Here!AF$2:AF$610, MATCH(B39, Paste_Here!A$2:A$610, 0)), ""), ""), "")</f>
        <v/>
      </c>
      <c r="DP39" s="66"/>
      <c r="DQ39" s="77" t="str">
        <f>IFERROR(IF(B39&lt;&gt;"", IF(AND(INDEX(Paste_Here!AG$2:AG$610, MATCH(B39, Paste_Here!A$2:A$610, 0))&lt;&gt;"", ISNUMBER(--INDEX(Paste_Here!AG$2:AG$610, MATCH(B39, Paste_Here!A$2:A$610, 0)))), TEXT(ROUND(--INDEX(Paste_Here!AG$2:AG$610, MATCH(B39, Paste_Here!A$2:A$610, 0)), 2), "0.00"), ""), ""), "")</f>
        <v/>
      </c>
      <c r="DR39" s="66"/>
      <c r="DS39" s="77" t="str">
        <f>IFERROR(IF(B39&lt;&gt;"", IF(LOWER(INDEX(Paste_Here!AH$2:AH$610, MATCH(B39, Paste_Here!A$2:A$610, 0)))="approaching expectations", "Approaching", IF(LOWER(INDEX(Paste_Here!AH$2:AH$610, MATCH(B39, Paste_Here!A$2:A$610, 0)))="met expectations", "Met", IF(LOWER(INDEX(Paste_Here!AH$2:AH$610, MATCH(B39, Paste_Here!A$2:A$610, 0)))="exceeded expectations", "Exceeded", IF(LOWER(INDEX(Paste_Here!AH$2:AH$610, MATCH(B39, Paste_Here!A$2:A$610, 0)))="below expectations", "Below", "")))), ""), "")</f>
        <v/>
      </c>
      <c r="DT39" s="66"/>
      <c r="DU39" s="77" t="str">
        <f>IFERROR(IF(B39&lt;&gt;"", IF(AND(INDEX(Paste_Here!U$2:U$610, MATCH(B39, Paste_Here!A$2:A$610, 0))&lt;&gt;"", ISNUMBER(VALUE(INDEX(Paste_Here!U$2:U$610, MATCH(B39, Paste_Here!A$2:A$610, 0))))), INDEX(Paste_Here!U$2:U$610, MATCH(B39, Paste_Here!A$2:A$610, 0)), ""), ""), "")</f>
        <v/>
      </c>
      <c r="DV39" s="66"/>
      <c r="DW39" s="77"/>
      <c r="DX39" s="66"/>
      <c r="DY39" s="77" t="str">
        <f>IFERROR(IF(B39&lt;&gt;"", IF(AND(INDEX(Paste_Here!AI$2:AI$610, MATCH(B39, Paste_Here!A$2:A$610, 0))&lt;&gt;"", ISNUMBER(VALUE(INDEX(Paste_Here!AI$2:AI$610, MATCH(B39, Paste_Here!A$2:A$610, 0))))), INDEX(Paste_Here!AI$2:AI$610, MATCH(B39, Paste_Here!A$2:A$610, 0)), ""), ""), "")</f>
        <v/>
      </c>
      <c r="DZ39" s="66"/>
      <c r="EA39" s="77" t="str">
        <f>IFERROR(IF(B39&lt;&gt;"", IF(AND(INDEX(Paste_Here!AJ$2:AJ$610, MATCH(B39, Paste_Here!A$2:A$610, 0))&lt;&gt;"", ISNUMBER(--INDEX(Paste_Here!AJ$2:AJ$610, MATCH(B39, Paste_Here!A$2:A$610, 0)))), TEXT(ROUND(--INDEX(Paste_Here!AJ$2:AJ$610, MATCH(B39, Paste_Here!A$2:A$610, 0)), 2), "0.00"), ""), ""), "")</f>
        <v/>
      </c>
      <c r="EB39" s="66"/>
      <c r="EC39" s="77" t="str">
        <f>IFERROR(IF(B39&lt;&gt;"", IF(LOWER(INDEX(Paste_Here!AK$2:AK$610, MATCH(B39, Paste_Here!A$2:A$610, 0)))="approaching expectations", "Approaching", IF(LOWER(INDEX(Paste_Here!AK$2:AK$610, MATCH(B39, Paste_Here!A$2:A$610, 0)))="met expectations", "Met", IF(LOWER(INDEX(Paste_Here!AK$2:AK$610, MATCH(B39, Paste_Here!A$2:A$610, 0)))="exceeded expectations", "Exceeded", IF(LOWER(INDEX(Paste_Here!AK$2:AK$610, MATCH(B39, Paste_Here!A$2:A$610, 0)))="below expectations", "Below", "")))), ""), "")</f>
        <v/>
      </c>
      <c r="ED39" s="66"/>
      <c r="EE39" s="77"/>
      <c r="EF39" s="66"/>
      <c r="EG39" s="77"/>
      <c r="EH39" s="66"/>
      <c r="EI39" s="66"/>
      <c r="EJ39" s="77" t="str">
        <f t="shared" si="9"/>
        <v/>
      </c>
      <c r="EK39" s="66"/>
      <c r="EL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EM39" s="66"/>
      <c r="EN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EO39" s="66"/>
      <c r="EP39" s="77"/>
      <c r="EQ39" s="66"/>
      <c r="ER39" s="77" t="str">
        <f>IFERROR(IF(B39&lt;&gt;"", IF(AND(INDEX(Paste_Here!AT$2:AT$610, MATCH(B39, Paste_Here!A$2:A$610, 0))&lt;&gt;"", ISNUMBER(VALUE(INDEX(Paste_Here!AT$2:AT$610, MATCH(B39, Paste_Here!A$2:A$610, 0))))), INDEX(Paste_Here!AT$2:AT$610, MATCH(B39, Paste_Here!A$2:A$610, 0)), ""), ""), "")</f>
        <v/>
      </c>
      <c r="ES39" s="66"/>
      <c r="ET39" s="77" t="str">
        <f>IFERROR(IF(B39&lt;&gt;"", IF(AND(INDEX(Paste_Here!AV$2:AV$610, MATCH(B39, Paste_Here!A$2:A$610, 0))&lt;&gt;"", ISNUMBER(VALUE(INDEX(Paste_Here!AV$2:AV$610, MATCH(B39, Paste_Here!A$2:A$610, 0))))), INDEX(Paste_Here!AV$2:AV$610, MATCH(B39, Paste_Here!A$2:A$610, 0)), ""), ""), "")</f>
        <v/>
      </c>
      <c r="EU39" s="66"/>
      <c r="EV39" s="77"/>
      <c r="EW39" s="66"/>
      <c r="EX39" s="77" t="str">
        <f>IFERROR(IF(B39&lt;&gt;"", IF(AND(INDEX(Paste_Here!AU$2:AU$610, MATCH(B39, Paste_Here!A$2:A$610, 0))&lt;&gt;"", ISNUMBER(VALUE(INDEX(Paste_Here!AU$2:AU$610, MATCH(B39, Paste_Here!A$2:A$610, 0))))), INDEX(Paste_Here!AU$2:AU$610, MATCH(B39, Paste_Here!A$2:A$610, 0)), ""), ""), "")</f>
        <v/>
      </c>
      <c r="EY39" s="66"/>
      <c r="EZ39" s="77" t="str">
        <f>IFERROR(IF(B39&lt;&gt;"", IF(AND(INDEX(Paste_Here!AW$2:AW$610, MATCH(B39, Paste_Here!A$2:A$610, 0))&lt;&gt;"", ISNUMBER(VALUE(INDEX(Paste_Here!AW$2:AW$610, MATCH(B39, Paste_Here!A$2:A$610, 0))))), INDEX(Paste_Here!AW$2:AW$610, MATCH(B39, Paste_Here!A$2:A$610, 0)), ""), ""), "")</f>
        <v/>
      </c>
      <c r="FA39" s="66"/>
      <c r="FB39" s="77"/>
      <c r="FC39" s="66"/>
      <c r="FD39" s="77"/>
      <c r="FE39" s="66"/>
      <c r="FF39" s="66"/>
      <c r="FG39" s="77" t="str">
        <f t="shared" si="10"/>
        <v/>
      </c>
      <c r="FH39" s="66"/>
      <c r="FI39" s="77" t="str">
        <f>IFERROR(IF(B39&lt;&gt;"", IF(ISNUMBER(SEARCH("s", LOWER(INDEX(Paste_Here!M$2:M$610, MATCH(B39, Paste_Here!A$2:A$610, 0))))), "Yes", IF(INDEX(Paste_Here!M$2:M$610, MATCH(B39, Paste_Here!A$2:A$610, 0))&lt;&gt;"", "No", "")), ""), "")</f>
        <v/>
      </c>
      <c r="FJ39" s="66"/>
      <c r="FK39" s="77" t="str">
        <f>IFERROR(IF(B39&lt;&gt;"", IF(ISNUMBER(SEARCH("yes", LOWER(INDEX(Paste_Here!F$2:F$610, MATCH(B39, Paste_Here!A$2:A$610, 0))))), "Yes", IF(ISNUMBER(SEARCH("no", LOWER(INDEX(Paste_Here!F$2:F$610, MATCH(B39, Paste_Here!A$2:A$610, 0))))), "No", "")), ""), "")</f>
        <v/>
      </c>
      <c r="FL39" s="66"/>
      <c r="FM39" s="77" t="str">
        <f>IFERROR(IF(B39&lt;&gt;"", IF(ISNUMBER(SEARCH("english language learner", LOWER(INDEX(Paste_Here!C$2:C$610, MATCH(B39, Paste_Here!A$2:A$610, 0))))), "Yes", ""), ""), "")</f>
        <v/>
      </c>
      <c r="FN39" s="66"/>
      <c r="FO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FP39" s="66"/>
      <c r="FQ39" s="77" t="str">
        <f>IFERROR(IF(B39&lt;&gt;"", IF(ISNUMBER(SEARCH("yes", LOWER(INDEX(Paste_Here!L$2:L$610, MATCH(B39, Paste_Here!A$2:A$610, 0))))), "Yes", IF(ISNUMBER(SEARCH("no", LOWER(INDEX(Paste_Here!L$2:L$610, MATCH(B39, Paste_Here!A$2:A$610, 0))))), "No", "")), ""), "")</f>
        <v/>
      </c>
      <c r="FR39" s="66"/>
      <c r="FS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FT39" s="66"/>
      <c r="FU39" s="77"/>
      <c r="FV39" s="66"/>
      <c r="FW39" s="77" t="str">
        <f>IFERROR(IF(B39&lt;&gt;"", IF(AND(INDEX(Paste_Here!D$2:D$610, MATCH(B39, Paste_Here!A$2:A$610, 0))&lt;&gt;"", ISNUMBER(VALUE(INDEX(Paste_Here!D$2:D$610, MATCH(B39, Paste_Here!A$2:A$610, 0))))), INDEX(Paste_Here!D$2:D$610, MATCH(B39, Paste_Here!A$2:A$610, 0)), ""), ""), "")</f>
        <v/>
      </c>
      <c r="FX39" s="66"/>
      <c r="FY39" s="77" t="str">
        <f>IFERROR(IF(B39&lt;&gt;"", IF(AND(INDEX(Paste_Here!G$2:G$610, MATCH(B39, Paste_Here!A$2:A$610, 0))&lt;&gt;"", ISNUMBER(VALUE(INDEX(Paste_Here!G$2:G$610, MATCH(B39, Paste_Here!A$2:A$610, 0))))), INDEX(Paste_Here!G$2:G$610, MATCH(B39, Paste_Here!A$2:A$610, 0)), ""), ""), "")</f>
        <v/>
      </c>
      <c r="FZ39" s="66"/>
      <c r="GA39" s="95"/>
      <c r="GB39" s="66"/>
      <c r="JS39" s="1" t="str" cm="1">
        <f t="array" ref="JS39">IFERROR(INDEX(Paste_Here!$B$2:$B$610, MATCH(0, COUNTIF(JS$4:JS38, Paste_Here!$B$2:$B$610) + IF(Paste_Here!$B$2:$B$610="", 1, 0), 0)), "")</f>
        <v/>
      </c>
      <c r="JT39" s="1" t="str">
        <f>IF(JS39&lt;&gt;"", INDEX(Paste_Here!$A$2:$A$610, MATCH(JS39, Paste_Here!$B$2:$B$610, 0)), "")</f>
        <v/>
      </c>
      <c r="JU39" s="1" t="str">
        <f t="shared" si="11"/>
        <v/>
      </c>
      <c r="JV39" s="1" t="str" cm="1">
        <f t="array" ref="JV39">IFERROR(INDEX($JU$5:$JU$610, MATCH(SMALL(IF($JU$5:$JU$610&lt;&gt;"", COUNTIF($JU$5:$JU$610, "&lt;"&amp;$JU$5:$JU$610)+1), ROW()-ROW($JV$5)+1), COUNTIF($JU$5:$JU$610, "&lt;"&amp;$JU$5:$JU$610)+1, 0)), "")</f>
        <v/>
      </c>
    </row>
    <row r="40" spans="1:282">
      <c r="A40" s="66"/>
      <c r="B40" s="77" t="str">
        <f t="shared" si="2"/>
        <v/>
      </c>
      <c r="C40" s="66"/>
      <c r="D40" s="77" t="str">
        <f>IFERROR(IF(B40&lt;&gt;"", IF(COUNTIF(INDEX(Paste_Here!AS$2:AS$610, MATCH(B40, Paste_Here!A$2:A$610, 0), 0), "yes") &gt; 0, "Yes", IF(COUNTIF(INDEX(Paste_Here!AS$2:AS$610, MATCH(B40, Paste_Here!A$2:A$610, 0), 0), "no") &gt; 0, "No", "")), ""), "")</f>
        <v/>
      </c>
      <c r="E40" s="66"/>
      <c r="F40" s="77" t="str">
        <f t="shared" si="3"/>
        <v/>
      </c>
      <c r="G40" s="66"/>
      <c r="H40" s="77" t="str">
        <f>IFERROR(IF(B40&lt;&gt;"", IF(COUNTIF(INDEX(Paste_Here!AO$2:AR$610, MATCH(B40, Paste_Here!A$2:A$610, 0), 0), "yes") &gt; 0, "Yes", IF(COUNTIF(INDEX(Paste_Here!AO$2:AR$610, MATCH(B40, Paste_Here!A$2:A$610, 0), 0), "no") &gt; 0, "No", "")), ""), "")</f>
        <v/>
      </c>
      <c r="I40" s="66"/>
      <c r="J40" s="77" t="str">
        <f t="shared" si="4"/>
        <v/>
      </c>
      <c r="K40" s="66"/>
      <c r="L40" s="77" t="str">
        <f>IFERROR(IF(B40&lt;&gt;"", IF(ISNUMBER(SEARCH("yes", LOWER(INDEX(Paste_Here!W$2:W$610, MATCH(B40, Paste_Here!A$2:A$610, 0))))), "Yes", IF(ISNUMBER(SEARCH("no", LOWER(INDEX(Paste_Here!W$2:W$610, MATCH(B40, Paste_Here!A$2:A$610, 0))))), "No", "")), ""), "")</f>
        <v/>
      </c>
      <c r="M40" s="66"/>
      <c r="N40" s="77"/>
      <c r="O40" s="66"/>
      <c r="P40" s="77" t="str">
        <f>IFERROR(IF(B40&lt;&gt;"", IF(ISNUMBER(SEARCH("yes", LOWER(INDEX(Paste_Here!V$2:V$610, MATCH(B40, Paste_Here!A$2:A$610, 0))))), "Yes", IF(ISNUMBER(SEARCH("no", LOWER(INDEX(Paste_Here!V$2:V$610, MATCH(B40, Paste_Here!A$2:A$610, 0))))), "No", "")), ""), "")</f>
        <v/>
      </c>
      <c r="Q40" s="66"/>
      <c r="R40" s="77"/>
      <c r="S40" s="66"/>
      <c r="T40" s="77"/>
      <c r="U40" s="66"/>
      <c r="V40" s="66"/>
      <c r="W40" s="77" t="str">
        <f t="shared" si="5"/>
        <v/>
      </c>
      <c r="X40" s="66"/>
      <c r="Y40" s="77" t="str">
        <f>IFERROR(IF(B40&lt;&gt;"", IF(ISNUMBER(SEARCH("Revealed-Potential (Primary Focus)", LOWER(INDEX(Paste_Here!X$2:X$610, MATCH(B40, Paste_Here!A$2:A$610, 0))))), "Rev-Potential: Prim", IF(ISNUMBER(SEARCH("Revealed-Potential (Secondary Focus)", LOWER(INDEX(Paste_Here!X$2:X$610, MATCH(B40, Paste_Here!A$2:A$610, 0))))), "Rev-Potential: Sec", IF(ISNUMBER(SEARCH("Monitoring", LOWER(INDEX(Paste_Here!X$2:X$610, MATCH(B40, Paste_Here!A$2:A$610, 0))))), "Monitoring", IF(ISNUMBER(SEARCH("At-Promise (Secondary Focus)", LOWER(INDEX(Paste_Here!X$2:X$610, MATCH(B40, Paste_Here!A$2:A$610, 0))))), "At-Promise: Sec", IF(ISNUMBER(SEARCH("At-Promise (Primary Focus)", LOWER(INDEX(Paste_Here!X$2:X$610, MATCH(B40, Paste_Here!A$2:A$610, 0))))), "At-Promise: Prim", ""))))), ""), "")</f>
        <v/>
      </c>
      <c r="Z40" s="66"/>
      <c r="AA40" s="77"/>
      <c r="AB40" s="66"/>
      <c r="AC40" s="77" t="str">
        <f>IFERROR(IF(B40&lt;&gt;"", IF(ISNUMBER(SEARCH("Revealed-Potential (Primary Focus)", LOWER(INDEX(Paste_Here!AB$2:AB$610, MATCH(B40, Paste_Here!A$2:A$610, 0))))), "Rev-Potential: Prim", IF(ISNUMBER(SEARCH("Revealed-Potential (Secondary Focus)", LOWER(INDEX(Paste_Here!AB$2:AB$610, MATCH(B40, Paste_Here!A$2:A$610, 0))))), "Rev-Potential: Sec", IF(ISNUMBER(SEARCH("Monitoring", LOWER(INDEX(Paste_Here!AB$2:AB$610, MATCH(B40, Paste_Here!A$2:A$610, 0))))), "Monitoring", IF(ISNUMBER(SEARCH("At-Promise (Secondary Focus)", LOWER(INDEX(Paste_Here!AB$2:AB$610, MATCH(B40, Paste_Here!A$2:A$610, 0))))), "At-Promise: Sec", IF(ISNUMBER(SEARCH("At-Promise (Primary Focus)", LOWER(INDEX(Paste_Here!AB$2:AB$610, MATCH(B40, Paste_Here!A$2:A$610, 0))))), "At-Promise: Prim", ""))))), ""), "")</f>
        <v/>
      </c>
      <c r="AD40" s="66"/>
      <c r="AE40" s="77"/>
      <c r="AF40" s="66"/>
      <c r="AG40" s="77"/>
      <c r="AH40" s="66"/>
      <c r="AI40" s="77"/>
      <c r="AJ40" s="66"/>
      <c r="AK40" s="77"/>
      <c r="AL40" s="66"/>
      <c r="AM40" s="77"/>
      <c r="AN40" s="66"/>
      <c r="AO40" s="77"/>
      <c r="AP40" s="66"/>
      <c r="AQ40" s="77"/>
      <c r="AR40" s="66"/>
      <c r="AS40" s="77"/>
      <c r="AT40" s="66"/>
      <c r="AU40" s="66"/>
      <c r="AV40" s="77" t="str">
        <f t="shared" si="6"/>
        <v/>
      </c>
      <c r="AW40" s="66"/>
      <c r="AX40" s="77" t="str">
        <f>IFERROR(IF(B40&lt;&gt;"", IF(AND(INDEX(Paste_Here!AC$2:AC$610, MATCH(B40, Paste_Here!A$2:A$610, 0))&lt;&gt;"", ISNUMBER(VALUE(INDEX(Paste_Here!AC$2:AC$610, MATCH(B40, Paste_Here!A$2:A$610, 0))))), INDEX(Paste_Here!AC$2:AC$610, MATCH(B40, Paste_Here!A$2:A$610, 0)), ""), ""), "")</f>
        <v/>
      </c>
      <c r="AY40" s="66"/>
      <c r="AZ40" s="77" t="str">
        <f>IFERROR(IF(B40&lt;&gt;"", IF(AND(INDEX(Paste_Here!AD$2:AD$610, MATCH(B40, Paste_Here!A$2:A$610, 0))&lt;&gt;"", ISNUMBER(VALUE(INDEX(Paste_Here!AD$2:AD$610, MATCH(B40, Paste_Here!A$2:A$610, 0))))), TEXT(ROUND(VALUE(INDEX(Paste_Here!AD$2:AD$610, MATCH(B40, Paste_Here!A$2:A$610, 0))), 2), "0.00"), ""), ""), "")</f>
        <v/>
      </c>
      <c r="BA40" s="66"/>
      <c r="BB40" s="77" t="str">
        <f>IFERROR(IF(B40&lt;&gt;"", IF(LOWER(INDEX(Paste_Here!AE$2:AE$610, MATCH(B40, Paste_Here!A$2:A$610, 0)))="approaching expectations", "Approaching", IF(LOWER(INDEX(Paste_Here!AE$2:AE$610, MATCH(B40, Paste_Here!A$2:A$610, 0)))="met expectations", "Met", IF(LOWER(INDEX(Paste_Here!AE$2:AE$610, MATCH(B40, Paste_Here!A$2:A$610, 0)))="exceeded expectations", "Exceeded", IF(LOWER(INDEX(Paste_Here!AE$2:AE$610, MATCH(B40, Paste_Here!A$2:A$610, 0)))="below expectations", "Below", "")))), ""), "")</f>
        <v/>
      </c>
      <c r="BC40" s="66"/>
      <c r="BD40" s="77" t="str">
        <f>IFERROR(IF(B40&lt;&gt;"", IF(AND(INDEX(Paste_Here!T$2:T$610, MATCH(B40, Paste_Here!A$2:A$610, 0))&lt;&gt;"", ISNUMBER(VALUE(INDEX(Paste_Here!T$2:T$610, MATCH(B40, Paste_Here!A$2:A$610, 0))))), INDEX(Paste_Here!T$2:T$610, MATCH(B40, Paste_Here!A$2:A$610, 0)), ""), ""), "")</f>
        <v/>
      </c>
      <c r="BE40" s="66"/>
      <c r="BF40" s="77"/>
      <c r="BG40" s="66"/>
      <c r="BH40" s="77"/>
      <c r="BI40" s="66"/>
      <c r="BJ40" s="77"/>
      <c r="BK40" s="66"/>
      <c r="BL40" s="77" t="str">
        <f>IFERROR(IF(B40&lt;&gt;"", IF(AND(INDEX(Paste_Here!N$2:N$610, MATCH(B40, Paste_Here!A$2:A$610, 0))&lt;&gt;"", ISNUMBER(VALUE(INDEX(Paste_Here!N$2:N$610, MATCH(B40, Paste_Here!A$2:A$610, 0))))), INDEX(Paste_Here!N$2:N$610, MATCH(B40, Paste_Here!A$2:A$610, 0)), ""), ""), "")</f>
        <v/>
      </c>
      <c r="BM40" s="66"/>
      <c r="BN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BO40" s="66"/>
      <c r="BP40" s="77" t="str" cm="1">
        <f t="array" aca="1" ref="BP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BQ40" s="66"/>
      <c r="BR40" s="66"/>
      <c r="BS40" s="77"/>
      <c r="BT40" s="66"/>
      <c r="BU40" s="77"/>
      <c r="BV40" s="66"/>
      <c r="BW40" s="77"/>
      <c r="BX40" s="66"/>
      <c r="BY40" s="77"/>
      <c r="BZ40" s="66"/>
      <c r="CA40" s="77"/>
      <c r="CB40" s="66"/>
      <c r="CC40" s="77"/>
      <c r="CD40" s="66"/>
      <c r="CE40" s="77"/>
      <c r="CF40" s="66"/>
      <c r="CG40" s="77"/>
      <c r="CH40" s="66"/>
      <c r="CI40" s="77"/>
      <c r="CJ40" s="66"/>
      <c r="CK40" s="77"/>
      <c r="CL40" s="66"/>
      <c r="CM40" s="77"/>
      <c r="CN40" s="66"/>
      <c r="CO40" s="66"/>
      <c r="CP40" s="77" t="str">
        <f t="shared" si="7"/>
        <v/>
      </c>
      <c r="CQ40" s="66"/>
      <c r="CR40" s="77" t="str">
        <f>IFERROR(IF(B40&lt;&gt;"", IF(AND(INDEX(Paste_Here!Y$2:Y$610, MATCH(B40, Paste_Here!A$2:A$610, 0))&lt;&gt;"", ISNUMBER(VALUE(INDEX(Paste_Here!Y$2:Y$610, MATCH(B40, Paste_Here!A$2:A$610, 0))))), INDEX(Paste_Here!Y$2:Y$610, MATCH(B40, Paste_Here!A$2:A$610, 0)), ""), ""), "")</f>
        <v/>
      </c>
      <c r="CS40" s="66"/>
      <c r="CT40" s="77" t="str">
        <f>IFERROR(IF(B40&lt;&gt;"", IF(AND(INDEX(Paste_Here!AA$2:AA$610, MATCH(B40, Paste_Here!A$2:A$610, 0))&lt;&gt;"", ISNUMBER(--INDEX(Paste_Here!AA$2:AA$610, MATCH(B40, Paste_Here!A$2:A$610, 0)))), TEXT(ROUND(--INDEX(Paste_Here!AA$2:AA$610, MATCH(B40, Paste_Here!A$2:A$610, 0)), 2), "0.00"), ""), ""), "")</f>
        <v/>
      </c>
      <c r="CU40" s="66"/>
      <c r="CV40" s="77" t="str">
        <f>IFERROR(IF(B40&lt;&gt;"", IF(LOWER(INDEX(Paste_Here!Z$2:Z$610, MATCH(B40, Paste_Here!A$2:A$610, 0)))="approaching expectations", "Approaching", IF(LOWER(INDEX(Paste_Here!Z$2:Z$610, MATCH(B40, Paste_Here!A$2:A$610, 0)))="met expectations", "Met", IF(LOWER(INDEX(Paste_Here!Z$2:Z$610, MATCH(B40, Paste_Here!A$2:A$610, 0)))="exceeded expectations", "Exceeded", IF(LOWER(INDEX(Paste_Here!Z$2:Z$610, MATCH(B40, Paste_Here!A$2:A$610, 0)))="below expectations", "Below", "")))), ""), "")</f>
        <v/>
      </c>
      <c r="CW40" s="66"/>
      <c r="CX40" s="77"/>
      <c r="CY40" s="66"/>
      <c r="CZ40" s="77" t="str">
        <f>IFERROR(IF(B40&lt;&gt;"", IF(AND(INDEX(Paste_Here!AL$2:AL$610, MATCH(B40, Paste_Here!A$2:A$610, 0))&lt;&gt;"", ISNUMBER(VALUE(INDEX(Paste_Here!AL$2:AL$610, MATCH(B40, Paste_Here!A$2:A$610, 0))))), INDEX(Paste_Here!AL$2:AL$610, MATCH(B40, Paste_Here!A$2:A$610, 0)), ""), ""), "")</f>
        <v/>
      </c>
      <c r="DA40" s="66"/>
      <c r="DB40" s="77" t="str">
        <f>IFERROR(IF(B40&lt;&gt;"", IF(ISNUMBER(SEARCH("highrisk", LOWER(INDEX(Paste_Here!AM$2:AM$610, MATCH(B40, Paste_Here!A$2:A$610, 0))))), "High Risk", IF(ISNUMBER(SEARCH("lowrisk", LOWER(INDEX(Paste_Here!AM$2:AM$610, MATCH(B40, Paste_Here!A$2:A$610, 0))))), "Low Risk", IF(ISNUMBER(SEARCH("somerisk", LOWER(INDEX(Paste_Here!AM$2:AM$610, MATCH(B40, Paste_Here!A$2:A$610, 0))))), "Some Risk", ""))), ""), "")</f>
        <v/>
      </c>
      <c r="DC40" s="66"/>
      <c r="DD40" s="77" t="str">
        <f>IFERROR(IF(B40&lt;&gt;"", IF(AND(INDEX(Paste_Here!AN$2:AN$610, MATCH(B40, Paste_Here!A$2:A$610, 0))&lt;&gt;"", ISNUMBER(VALUE(INDEX(Paste_Here!AN$2:AN$610, MATCH(B40, Paste_Here!A$2:A$610, 0))))), INDEX(Paste_Here!AN$2:AN$610, MATCH(B40, Paste_Here!A$2:A$610, 0)), ""), ""), "")</f>
        <v/>
      </c>
      <c r="DE40" s="66"/>
      <c r="DF40" s="77" t="str">
        <f>IFERROR(IF(B40&lt;&gt;"", IF(AND(INDEX(Paste_Here!Q$2:Q$610, MATCH(B40, Paste_Here!A$2:A$610, 0))&lt;&gt;"", ISNUMBER(VALUE(INDEX(Paste_Here!Q$2:Q$610, MATCH(B40, Paste_Here!A$2:A$610, 0))))), INDEX(Paste_Here!Q$2:Q$610, MATCH(B40, Paste_Here!A$2:A$610, 0)), ""), ""), "")</f>
        <v/>
      </c>
      <c r="DG40" s="66"/>
      <c r="DH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DI40" s="66"/>
      <c r="DJ40" s="77" t="str" cm="1">
        <f t="array" aca="1" ref="DJ40" ca="1">IFERROR(VALUE(IF(ISNUMBER(SEARCH("EM", INDEX(Paste_Here!S$2:S$500, MATCH(B40, Paste_Here!A$2:A$500, 0)))), "-" &amp; _xlfn.TEXTJOIN("", TRUE, IF(ISNUMBER(--MID(INDEX(Paste_Here!S$2:S$500, MATCH(B40, Paste_Here!A$2:A$500, 0)), ROW(INDIRECT("1:"&amp;LEN(INDEX(Paste_Here!S$2:S$500, MATCH(B40, Paste_Here!A$2:A$500, 0))))), 1)), MID(INDEX(Paste_Here!S$2:S$500, MATCH(B40, Paste_Here!A$2:A$500, 0)), ROW(INDIRECT("1:"&amp;LEN(INDEX(Paste_Here!S$2:S$500, MATCH(B40, Paste_Here!A$2:A$500, 0))))), 1), "")), _xlfn.TEXTJOIN("", TRUE, IF(ISNUMBER(--MID(INDEX(Paste_Here!S$2:S$500, MATCH(B40, Paste_Here!A$2:A$500, 0)), ROW(INDIRECT("1:"&amp;LEN(INDEX(Paste_Here!S$2:S$500, MATCH(B40, Paste_Here!A$2:A$500, 0))))), 1)), MID(INDEX(Paste_Here!S$2:S$500, MATCH(B40, Paste_Here!A$2:A$500, 0)), ROW(INDIRECT("1:"&amp;LEN(INDEX(Paste_Here!S$2:S$500, MATCH(B40, Paste_Here!A$2:A$500, 0))))), 1), "")))), "")</f>
        <v/>
      </c>
      <c r="DK40" s="66"/>
      <c r="DL40" s="66"/>
      <c r="DM40" s="77" t="str">
        <f t="shared" si="8"/>
        <v/>
      </c>
      <c r="DN40" s="66"/>
      <c r="DO40" s="77" t="str">
        <f>IFERROR(IF(B40&lt;&gt;"", IF(AND(INDEX(Paste_Here!AF$2:AF$610, MATCH(B40, Paste_Here!A$2:A$610, 0))&lt;&gt;"", ISNUMBER(VALUE(INDEX(Paste_Here!AF$2:AF$610, MATCH(B40, Paste_Here!A$2:A$610, 0))))), INDEX(Paste_Here!AF$2:AF$610, MATCH(B40, Paste_Here!A$2:A$610, 0)), ""), ""), "")</f>
        <v/>
      </c>
      <c r="DP40" s="66"/>
      <c r="DQ40" s="77" t="str">
        <f>IFERROR(IF(B40&lt;&gt;"", IF(AND(INDEX(Paste_Here!AG$2:AG$610, MATCH(B40, Paste_Here!A$2:A$610, 0))&lt;&gt;"", ISNUMBER(--INDEX(Paste_Here!AG$2:AG$610, MATCH(B40, Paste_Here!A$2:A$610, 0)))), TEXT(ROUND(--INDEX(Paste_Here!AG$2:AG$610, MATCH(B40, Paste_Here!A$2:A$610, 0)), 2), "0.00"), ""), ""), "")</f>
        <v/>
      </c>
      <c r="DR40" s="66"/>
      <c r="DS40" s="77" t="str">
        <f>IFERROR(IF(B40&lt;&gt;"", IF(LOWER(INDEX(Paste_Here!AH$2:AH$610, MATCH(B40, Paste_Here!A$2:A$610, 0)))="approaching expectations", "Approaching", IF(LOWER(INDEX(Paste_Here!AH$2:AH$610, MATCH(B40, Paste_Here!A$2:A$610, 0)))="met expectations", "Met", IF(LOWER(INDEX(Paste_Here!AH$2:AH$610, MATCH(B40, Paste_Here!A$2:A$610, 0)))="exceeded expectations", "Exceeded", IF(LOWER(INDEX(Paste_Here!AH$2:AH$610, MATCH(B40, Paste_Here!A$2:A$610, 0)))="below expectations", "Below", "")))), ""), "")</f>
        <v/>
      </c>
      <c r="DT40" s="66"/>
      <c r="DU40" s="77" t="str">
        <f>IFERROR(IF(B40&lt;&gt;"", IF(AND(INDEX(Paste_Here!U$2:U$610, MATCH(B40, Paste_Here!A$2:A$610, 0))&lt;&gt;"", ISNUMBER(VALUE(INDEX(Paste_Here!U$2:U$610, MATCH(B40, Paste_Here!A$2:A$610, 0))))), INDEX(Paste_Here!U$2:U$610, MATCH(B40, Paste_Here!A$2:A$610, 0)), ""), ""), "")</f>
        <v/>
      </c>
      <c r="DV40" s="66"/>
      <c r="DW40" s="77"/>
      <c r="DX40" s="66"/>
      <c r="DY40" s="77" t="str">
        <f>IFERROR(IF(B40&lt;&gt;"", IF(AND(INDEX(Paste_Here!AI$2:AI$610, MATCH(B40, Paste_Here!A$2:A$610, 0))&lt;&gt;"", ISNUMBER(VALUE(INDEX(Paste_Here!AI$2:AI$610, MATCH(B40, Paste_Here!A$2:A$610, 0))))), INDEX(Paste_Here!AI$2:AI$610, MATCH(B40, Paste_Here!A$2:A$610, 0)), ""), ""), "")</f>
        <v/>
      </c>
      <c r="DZ40" s="66"/>
      <c r="EA40" s="77" t="str">
        <f>IFERROR(IF(B40&lt;&gt;"", IF(AND(INDEX(Paste_Here!AJ$2:AJ$610, MATCH(B40, Paste_Here!A$2:A$610, 0))&lt;&gt;"", ISNUMBER(--INDEX(Paste_Here!AJ$2:AJ$610, MATCH(B40, Paste_Here!A$2:A$610, 0)))), TEXT(ROUND(--INDEX(Paste_Here!AJ$2:AJ$610, MATCH(B40, Paste_Here!A$2:A$610, 0)), 2), "0.00"), ""), ""), "")</f>
        <v/>
      </c>
      <c r="EB40" s="66"/>
      <c r="EC40" s="77" t="str">
        <f>IFERROR(IF(B40&lt;&gt;"", IF(LOWER(INDEX(Paste_Here!AK$2:AK$610, MATCH(B40, Paste_Here!A$2:A$610, 0)))="approaching expectations", "Approaching", IF(LOWER(INDEX(Paste_Here!AK$2:AK$610, MATCH(B40, Paste_Here!A$2:A$610, 0)))="met expectations", "Met", IF(LOWER(INDEX(Paste_Here!AK$2:AK$610, MATCH(B40, Paste_Here!A$2:A$610, 0)))="exceeded expectations", "Exceeded", IF(LOWER(INDEX(Paste_Here!AK$2:AK$610, MATCH(B40, Paste_Here!A$2:A$610, 0)))="below expectations", "Below", "")))), ""), "")</f>
        <v/>
      </c>
      <c r="ED40" s="66"/>
      <c r="EE40" s="77"/>
      <c r="EF40" s="66"/>
      <c r="EG40" s="77"/>
      <c r="EH40" s="66"/>
      <c r="EI40" s="66"/>
      <c r="EJ40" s="77" t="str">
        <f t="shared" si="9"/>
        <v/>
      </c>
      <c r="EK40" s="66"/>
      <c r="EL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EM40" s="66"/>
      <c r="EN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EO40" s="66"/>
      <c r="EP40" s="77"/>
      <c r="EQ40" s="66"/>
      <c r="ER40" s="77" t="str">
        <f>IFERROR(IF(B40&lt;&gt;"", IF(AND(INDEX(Paste_Here!AT$2:AT$610, MATCH(B40, Paste_Here!A$2:A$610, 0))&lt;&gt;"", ISNUMBER(VALUE(INDEX(Paste_Here!AT$2:AT$610, MATCH(B40, Paste_Here!A$2:A$610, 0))))), INDEX(Paste_Here!AT$2:AT$610, MATCH(B40, Paste_Here!A$2:A$610, 0)), ""), ""), "")</f>
        <v/>
      </c>
      <c r="ES40" s="66"/>
      <c r="ET40" s="77" t="str">
        <f>IFERROR(IF(B40&lt;&gt;"", IF(AND(INDEX(Paste_Here!AV$2:AV$610, MATCH(B40, Paste_Here!A$2:A$610, 0))&lt;&gt;"", ISNUMBER(VALUE(INDEX(Paste_Here!AV$2:AV$610, MATCH(B40, Paste_Here!A$2:A$610, 0))))), INDEX(Paste_Here!AV$2:AV$610, MATCH(B40, Paste_Here!A$2:A$610, 0)), ""), ""), "")</f>
        <v/>
      </c>
      <c r="EU40" s="66"/>
      <c r="EV40" s="77"/>
      <c r="EW40" s="66"/>
      <c r="EX40" s="77" t="str">
        <f>IFERROR(IF(B40&lt;&gt;"", IF(AND(INDEX(Paste_Here!AU$2:AU$610, MATCH(B40, Paste_Here!A$2:A$610, 0))&lt;&gt;"", ISNUMBER(VALUE(INDEX(Paste_Here!AU$2:AU$610, MATCH(B40, Paste_Here!A$2:A$610, 0))))), INDEX(Paste_Here!AU$2:AU$610, MATCH(B40, Paste_Here!A$2:A$610, 0)), ""), ""), "")</f>
        <v/>
      </c>
      <c r="EY40" s="66"/>
      <c r="EZ40" s="77" t="str">
        <f>IFERROR(IF(B40&lt;&gt;"", IF(AND(INDEX(Paste_Here!AW$2:AW$610, MATCH(B40, Paste_Here!A$2:A$610, 0))&lt;&gt;"", ISNUMBER(VALUE(INDEX(Paste_Here!AW$2:AW$610, MATCH(B40, Paste_Here!A$2:A$610, 0))))), INDEX(Paste_Here!AW$2:AW$610, MATCH(B40, Paste_Here!A$2:A$610, 0)), ""), ""), "")</f>
        <v/>
      </c>
      <c r="FA40" s="66"/>
      <c r="FB40" s="77"/>
      <c r="FC40" s="66"/>
      <c r="FD40" s="77"/>
      <c r="FE40" s="66"/>
      <c r="FF40" s="66"/>
      <c r="FG40" s="77" t="str">
        <f t="shared" si="10"/>
        <v/>
      </c>
      <c r="FH40" s="66"/>
      <c r="FI40" s="77" t="str">
        <f>IFERROR(IF(B40&lt;&gt;"", IF(ISNUMBER(SEARCH("s", LOWER(INDEX(Paste_Here!M$2:M$610, MATCH(B40, Paste_Here!A$2:A$610, 0))))), "Yes", IF(INDEX(Paste_Here!M$2:M$610, MATCH(B40, Paste_Here!A$2:A$610, 0))&lt;&gt;"", "No", "")), ""), "")</f>
        <v/>
      </c>
      <c r="FJ40" s="66"/>
      <c r="FK40" s="77" t="str">
        <f>IFERROR(IF(B40&lt;&gt;"", IF(ISNUMBER(SEARCH("yes", LOWER(INDEX(Paste_Here!F$2:F$610, MATCH(B40, Paste_Here!A$2:A$610, 0))))), "Yes", IF(ISNUMBER(SEARCH("no", LOWER(INDEX(Paste_Here!F$2:F$610, MATCH(B40, Paste_Here!A$2:A$610, 0))))), "No", "")), ""), "")</f>
        <v/>
      </c>
      <c r="FL40" s="66"/>
      <c r="FM40" s="77" t="str">
        <f>IFERROR(IF(B40&lt;&gt;"", IF(ISNUMBER(SEARCH("english language learner", LOWER(INDEX(Paste_Here!C$2:C$610, MATCH(B40, Paste_Here!A$2:A$610, 0))))), "Yes", ""), ""), "")</f>
        <v/>
      </c>
      <c r="FN40" s="66"/>
      <c r="FO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FP40" s="66"/>
      <c r="FQ40" s="77" t="str">
        <f>IFERROR(IF(B40&lt;&gt;"", IF(ISNUMBER(SEARCH("yes", LOWER(INDEX(Paste_Here!L$2:L$610, MATCH(B40, Paste_Here!A$2:A$610, 0))))), "Yes", IF(ISNUMBER(SEARCH("no", LOWER(INDEX(Paste_Here!L$2:L$610, MATCH(B40, Paste_Here!A$2:A$610, 0))))), "No", "")), ""), "")</f>
        <v/>
      </c>
      <c r="FR40" s="66"/>
      <c r="FS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FT40" s="66"/>
      <c r="FU40" s="77"/>
      <c r="FV40" s="66"/>
      <c r="FW40" s="77" t="str">
        <f>IFERROR(IF(B40&lt;&gt;"", IF(AND(INDEX(Paste_Here!D$2:D$610, MATCH(B40, Paste_Here!A$2:A$610, 0))&lt;&gt;"", ISNUMBER(VALUE(INDEX(Paste_Here!D$2:D$610, MATCH(B40, Paste_Here!A$2:A$610, 0))))), INDEX(Paste_Here!D$2:D$610, MATCH(B40, Paste_Here!A$2:A$610, 0)), ""), ""), "")</f>
        <v/>
      </c>
      <c r="FX40" s="66"/>
      <c r="FY40" s="77" t="str">
        <f>IFERROR(IF(B40&lt;&gt;"", IF(AND(INDEX(Paste_Here!G$2:G$610, MATCH(B40, Paste_Here!A$2:A$610, 0))&lt;&gt;"", ISNUMBER(VALUE(INDEX(Paste_Here!G$2:G$610, MATCH(B40, Paste_Here!A$2:A$610, 0))))), INDEX(Paste_Here!G$2:G$610, MATCH(B40, Paste_Here!A$2:A$610, 0)), ""), ""), "")</f>
        <v/>
      </c>
      <c r="FZ40" s="66"/>
      <c r="GA40" s="95"/>
      <c r="GB40" s="66"/>
      <c r="JS40" s="1" t="str" cm="1">
        <f t="array" ref="JS40">IFERROR(INDEX(Paste_Here!$B$2:$B$610, MATCH(0, COUNTIF(JS$4:JS39, Paste_Here!$B$2:$B$610) + IF(Paste_Here!$B$2:$B$610="", 1, 0), 0)), "")</f>
        <v/>
      </c>
      <c r="JT40" s="1" t="str">
        <f>IF(JS40&lt;&gt;"", INDEX(Paste_Here!$A$2:$A$610, MATCH(JS40, Paste_Here!$B$2:$B$610, 0)), "")</f>
        <v/>
      </c>
      <c r="JU40" s="1" t="str">
        <f t="shared" si="11"/>
        <v/>
      </c>
      <c r="JV40" s="1" t="str" cm="1">
        <f t="array" ref="JV40">IFERROR(INDEX($JU$5:$JU$610, MATCH(SMALL(IF($JU$5:$JU$610&lt;&gt;"", COUNTIF($JU$5:$JU$610, "&lt;"&amp;$JU$5:$JU$610)+1), ROW()-ROW($JV$5)+1), COUNTIF($JU$5:$JU$610, "&lt;"&amp;$JU$5:$JU$610)+1, 0)), "")</f>
        <v/>
      </c>
    </row>
    <row r="41" spans="1:282">
      <c r="A41" s="66"/>
      <c r="B41" s="77" t="str">
        <f t="shared" si="2"/>
        <v/>
      </c>
      <c r="C41" s="66"/>
      <c r="D41" s="77" t="str">
        <f>IFERROR(IF(B41&lt;&gt;"", IF(COUNTIF(INDEX(Paste_Here!AS$2:AS$610, MATCH(B41, Paste_Here!A$2:A$610, 0), 0), "yes") &gt; 0, "Yes", IF(COUNTIF(INDEX(Paste_Here!AS$2:AS$610, MATCH(B41, Paste_Here!A$2:A$610, 0), 0), "no") &gt; 0, "No", "")), ""), "")</f>
        <v/>
      </c>
      <c r="E41" s="66"/>
      <c r="F41" s="77" t="str">
        <f t="shared" si="3"/>
        <v/>
      </c>
      <c r="G41" s="66"/>
      <c r="H41" s="77" t="str">
        <f>IFERROR(IF(B41&lt;&gt;"", IF(COUNTIF(INDEX(Paste_Here!AO$2:AR$610, MATCH(B41, Paste_Here!A$2:A$610, 0), 0), "yes") &gt; 0, "Yes", IF(COUNTIF(INDEX(Paste_Here!AO$2:AR$610, MATCH(B41, Paste_Here!A$2:A$610, 0), 0), "no") &gt; 0, "No", "")), ""), "")</f>
        <v/>
      </c>
      <c r="I41" s="66"/>
      <c r="J41" s="77" t="str">
        <f t="shared" si="4"/>
        <v/>
      </c>
      <c r="K41" s="66"/>
      <c r="L41" s="77" t="str">
        <f>IFERROR(IF(B41&lt;&gt;"", IF(ISNUMBER(SEARCH("yes", LOWER(INDEX(Paste_Here!W$2:W$610, MATCH(B41, Paste_Here!A$2:A$610, 0))))), "Yes", IF(ISNUMBER(SEARCH("no", LOWER(INDEX(Paste_Here!W$2:W$610, MATCH(B41, Paste_Here!A$2:A$610, 0))))), "No", "")), ""), "")</f>
        <v/>
      </c>
      <c r="M41" s="66"/>
      <c r="N41" s="77"/>
      <c r="O41" s="66"/>
      <c r="P41" s="77" t="str">
        <f>IFERROR(IF(B41&lt;&gt;"", IF(ISNUMBER(SEARCH("yes", LOWER(INDEX(Paste_Here!V$2:V$610, MATCH(B41, Paste_Here!A$2:A$610, 0))))), "Yes", IF(ISNUMBER(SEARCH("no", LOWER(INDEX(Paste_Here!V$2:V$610, MATCH(B41, Paste_Here!A$2:A$610, 0))))), "No", "")), ""), "")</f>
        <v/>
      </c>
      <c r="Q41" s="66"/>
      <c r="R41" s="77"/>
      <c r="S41" s="66"/>
      <c r="T41" s="77"/>
      <c r="U41" s="66"/>
      <c r="V41" s="66"/>
      <c r="W41" s="77" t="str">
        <f t="shared" si="5"/>
        <v/>
      </c>
      <c r="X41" s="66"/>
      <c r="Y41" s="77" t="str">
        <f>IFERROR(IF(B41&lt;&gt;"", IF(ISNUMBER(SEARCH("Revealed-Potential (Primary Focus)", LOWER(INDEX(Paste_Here!X$2:X$610, MATCH(B41, Paste_Here!A$2:A$610, 0))))), "Rev-Potential: Prim", IF(ISNUMBER(SEARCH("Revealed-Potential (Secondary Focus)", LOWER(INDEX(Paste_Here!X$2:X$610, MATCH(B41, Paste_Here!A$2:A$610, 0))))), "Rev-Potential: Sec", IF(ISNUMBER(SEARCH("Monitoring", LOWER(INDEX(Paste_Here!X$2:X$610, MATCH(B41, Paste_Here!A$2:A$610, 0))))), "Monitoring", IF(ISNUMBER(SEARCH("At-Promise (Secondary Focus)", LOWER(INDEX(Paste_Here!X$2:X$610, MATCH(B41, Paste_Here!A$2:A$610, 0))))), "At-Promise: Sec", IF(ISNUMBER(SEARCH("At-Promise (Primary Focus)", LOWER(INDEX(Paste_Here!X$2:X$610, MATCH(B41, Paste_Here!A$2:A$610, 0))))), "At-Promise: Prim", ""))))), ""), "")</f>
        <v/>
      </c>
      <c r="Z41" s="66"/>
      <c r="AA41" s="77"/>
      <c r="AB41" s="66"/>
      <c r="AC41" s="77" t="str">
        <f>IFERROR(IF(B41&lt;&gt;"", IF(ISNUMBER(SEARCH("Revealed-Potential (Primary Focus)", LOWER(INDEX(Paste_Here!AB$2:AB$610, MATCH(B41, Paste_Here!A$2:A$610, 0))))), "Rev-Potential: Prim", IF(ISNUMBER(SEARCH("Revealed-Potential (Secondary Focus)", LOWER(INDEX(Paste_Here!AB$2:AB$610, MATCH(B41, Paste_Here!A$2:A$610, 0))))), "Rev-Potential: Sec", IF(ISNUMBER(SEARCH("Monitoring", LOWER(INDEX(Paste_Here!AB$2:AB$610, MATCH(B41, Paste_Here!A$2:A$610, 0))))), "Monitoring", IF(ISNUMBER(SEARCH("At-Promise (Secondary Focus)", LOWER(INDEX(Paste_Here!AB$2:AB$610, MATCH(B41, Paste_Here!A$2:A$610, 0))))), "At-Promise: Sec", IF(ISNUMBER(SEARCH("At-Promise (Primary Focus)", LOWER(INDEX(Paste_Here!AB$2:AB$610, MATCH(B41, Paste_Here!A$2:A$610, 0))))), "At-Promise: Prim", ""))))), ""), "")</f>
        <v/>
      </c>
      <c r="AD41" s="66"/>
      <c r="AE41" s="77"/>
      <c r="AF41" s="66"/>
      <c r="AG41" s="77"/>
      <c r="AH41" s="66"/>
      <c r="AI41" s="77"/>
      <c r="AJ41" s="66"/>
      <c r="AK41" s="77"/>
      <c r="AL41" s="66"/>
      <c r="AM41" s="77"/>
      <c r="AN41" s="66"/>
      <c r="AO41" s="77"/>
      <c r="AP41" s="66"/>
      <c r="AQ41" s="77"/>
      <c r="AR41" s="66"/>
      <c r="AS41" s="77"/>
      <c r="AT41" s="66"/>
      <c r="AU41" s="66"/>
      <c r="AV41" s="77" t="str">
        <f t="shared" si="6"/>
        <v/>
      </c>
      <c r="AW41" s="66"/>
      <c r="AX41" s="77" t="str">
        <f>IFERROR(IF(B41&lt;&gt;"", IF(AND(INDEX(Paste_Here!AC$2:AC$610, MATCH(B41, Paste_Here!A$2:A$610, 0))&lt;&gt;"", ISNUMBER(VALUE(INDEX(Paste_Here!AC$2:AC$610, MATCH(B41, Paste_Here!A$2:A$610, 0))))), INDEX(Paste_Here!AC$2:AC$610, MATCH(B41, Paste_Here!A$2:A$610, 0)), ""), ""), "")</f>
        <v/>
      </c>
      <c r="AY41" s="66"/>
      <c r="AZ41" s="77" t="str">
        <f>IFERROR(IF(B41&lt;&gt;"", IF(AND(INDEX(Paste_Here!AD$2:AD$610, MATCH(B41, Paste_Here!A$2:A$610, 0))&lt;&gt;"", ISNUMBER(VALUE(INDEX(Paste_Here!AD$2:AD$610, MATCH(B41, Paste_Here!A$2:A$610, 0))))), TEXT(ROUND(VALUE(INDEX(Paste_Here!AD$2:AD$610, MATCH(B41, Paste_Here!A$2:A$610, 0))), 2), "0.00"), ""), ""), "")</f>
        <v/>
      </c>
      <c r="BA41" s="66"/>
      <c r="BB41" s="77" t="str">
        <f>IFERROR(IF(B41&lt;&gt;"", IF(LOWER(INDEX(Paste_Here!AE$2:AE$610, MATCH(B41, Paste_Here!A$2:A$610, 0)))="approaching expectations", "Approaching", IF(LOWER(INDEX(Paste_Here!AE$2:AE$610, MATCH(B41, Paste_Here!A$2:A$610, 0)))="met expectations", "Met", IF(LOWER(INDEX(Paste_Here!AE$2:AE$610, MATCH(B41, Paste_Here!A$2:A$610, 0)))="exceeded expectations", "Exceeded", IF(LOWER(INDEX(Paste_Here!AE$2:AE$610, MATCH(B41, Paste_Here!A$2:A$610, 0)))="below expectations", "Below", "")))), ""), "")</f>
        <v/>
      </c>
      <c r="BC41" s="66"/>
      <c r="BD41" s="77" t="str">
        <f>IFERROR(IF(B41&lt;&gt;"", IF(AND(INDEX(Paste_Here!T$2:T$610, MATCH(B41, Paste_Here!A$2:A$610, 0))&lt;&gt;"", ISNUMBER(VALUE(INDEX(Paste_Here!T$2:T$610, MATCH(B41, Paste_Here!A$2:A$610, 0))))), INDEX(Paste_Here!T$2:T$610, MATCH(B41, Paste_Here!A$2:A$610, 0)), ""), ""), "")</f>
        <v/>
      </c>
      <c r="BE41" s="66"/>
      <c r="BF41" s="77"/>
      <c r="BG41" s="66"/>
      <c r="BH41" s="77"/>
      <c r="BI41" s="66"/>
      <c r="BJ41" s="77"/>
      <c r="BK41" s="66"/>
      <c r="BL41" s="77" t="str">
        <f>IFERROR(IF(B41&lt;&gt;"", IF(AND(INDEX(Paste_Here!N$2:N$610, MATCH(B41, Paste_Here!A$2:A$610, 0))&lt;&gt;"", ISNUMBER(VALUE(INDEX(Paste_Here!N$2:N$610, MATCH(B41, Paste_Here!A$2:A$610, 0))))), INDEX(Paste_Here!N$2:N$610, MATCH(B41, Paste_Here!A$2:A$610, 0)), ""), ""), "")</f>
        <v/>
      </c>
      <c r="BM41" s="66"/>
      <c r="BN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BO41" s="66"/>
      <c r="BP41" s="77" t="str" cm="1">
        <f t="array" aca="1" ref="BP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BQ41" s="66"/>
      <c r="BR41" s="66"/>
      <c r="BS41" s="77"/>
      <c r="BT41" s="66"/>
      <c r="BU41" s="77"/>
      <c r="BV41" s="66"/>
      <c r="BW41" s="77"/>
      <c r="BX41" s="66"/>
      <c r="BY41" s="77"/>
      <c r="BZ41" s="66"/>
      <c r="CA41" s="77"/>
      <c r="CB41" s="66"/>
      <c r="CC41" s="77"/>
      <c r="CD41" s="66"/>
      <c r="CE41" s="77"/>
      <c r="CF41" s="66"/>
      <c r="CG41" s="77"/>
      <c r="CH41" s="66"/>
      <c r="CI41" s="77"/>
      <c r="CJ41" s="66"/>
      <c r="CK41" s="77"/>
      <c r="CL41" s="66"/>
      <c r="CM41" s="77"/>
      <c r="CN41" s="66"/>
      <c r="CO41" s="66"/>
      <c r="CP41" s="77" t="str">
        <f t="shared" si="7"/>
        <v/>
      </c>
      <c r="CQ41" s="66"/>
      <c r="CR41" s="77" t="str">
        <f>IFERROR(IF(B41&lt;&gt;"", IF(AND(INDEX(Paste_Here!Y$2:Y$610, MATCH(B41, Paste_Here!A$2:A$610, 0))&lt;&gt;"", ISNUMBER(VALUE(INDEX(Paste_Here!Y$2:Y$610, MATCH(B41, Paste_Here!A$2:A$610, 0))))), INDEX(Paste_Here!Y$2:Y$610, MATCH(B41, Paste_Here!A$2:A$610, 0)), ""), ""), "")</f>
        <v/>
      </c>
      <c r="CS41" s="66"/>
      <c r="CT41" s="77" t="str">
        <f>IFERROR(IF(B41&lt;&gt;"", IF(AND(INDEX(Paste_Here!AA$2:AA$610, MATCH(B41, Paste_Here!A$2:A$610, 0))&lt;&gt;"", ISNUMBER(--INDEX(Paste_Here!AA$2:AA$610, MATCH(B41, Paste_Here!A$2:A$610, 0)))), TEXT(ROUND(--INDEX(Paste_Here!AA$2:AA$610, MATCH(B41, Paste_Here!A$2:A$610, 0)), 2), "0.00"), ""), ""), "")</f>
        <v/>
      </c>
      <c r="CU41" s="66"/>
      <c r="CV41" s="77" t="str">
        <f>IFERROR(IF(B41&lt;&gt;"", IF(LOWER(INDEX(Paste_Here!Z$2:Z$610, MATCH(B41, Paste_Here!A$2:A$610, 0)))="approaching expectations", "Approaching", IF(LOWER(INDEX(Paste_Here!Z$2:Z$610, MATCH(B41, Paste_Here!A$2:A$610, 0)))="met expectations", "Met", IF(LOWER(INDEX(Paste_Here!Z$2:Z$610, MATCH(B41, Paste_Here!A$2:A$610, 0)))="exceeded expectations", "Exceeded", IF(LOWER(INDEX(Paste_Here!Z$2:Z$610, MATCH(B41, Paste_Here!A$2:A$610, 0)))="below expectations", "Below", "")))), ""), "")</f>
        <v/>
      </c>
      <c r="CW41" s="66"/>
      <c r="CX41" s="77"/>
      <c r="CY41" s="66"/>
      <c r="CZ41" s="77" t="str">
        <f>IFERROR(IF(B41&lt;&gt;"", IF(AND(INDEX(Paste_Here!AL$2:AL$610, MATCH(B41, Paste_Here!A$2:A$610, 0))&lt;&gt;"", ISNUMBER(VALUE(INDEX(Paste_Here!AL$2:AL$610, MATCH(B41, Paste_Here!A$2:A$610, 0))))), INDEX(Paste_Here!AL$2:AL$610, MATCH(B41, Paste_Here!A$2:A$610, 0)), ""), ""), "")</f>
        <v/>
      </c>
      <c r="DA41" s="66"/>
      <c r="DB41" s="77" t="str">
        <f>IFERROR(IF(B41&lt;&gt;"", IF(ISNUMBER(SEARCH("highrisk", LOWER(INDEX(Paste_Here!AM$2:AM$610, MATCH(B41, Paste_Here!A$2:A$610, 0))))), "High Risk", IF(ISNUMBER(SEARCH("lowrisk", LOWER(INDEX(Paste_Here!AM$2:AM$610, MATCH(B41, Paste_Here!A$2:A$610, 0))))), "Low Risk", IF(ISNUMBER(SEARCH("somerisk", LOWER(INDEX(Paste_Here!AM$2:AM$610, MATCH(B41, Paste_Here!A$2:A$610, 0))))), "Some Risk", ""))), ""), "")</f>
        <v/>
      </c>
      <c r="DC41" s="66"/>
      <c r="DD41" s="77" t="str">
        <f>IFERROR(IF(B41&lt;&gt;"", IF(AND(INDEX(Paste_Here!AN$2:AN$610, MATCH(B41, Paste_Here!A$2:A$610, 0))&lt;&gt;"", ISNUMBER(VALUE(INDEX(Paste_Here!AN$2:AN$610, MATCH(B41, Paste_Here!A$2:A$610, 0))))), INDEX(Paste_Here!AN$2:AN$610, MATCH(B41, Paste_Here!A$2:A$610, 0)), ""), ""), "")</f>
        <v/>
      </c>
      <c r="DE41" s="66"/>
      <c r="DF41" s="77" t="str">
        <f>IFERROR(IF(B41&lt;&gt;"", IF(AND(INDEX(Paste_Here!Q$2:Q$610, MATCH(B41, Paste_Here!A$2:A$610, 0))&lt;&gt;"", ISNUMBER(VALUE(INDEX(Paste_Here!Q$2:Q$610, MATCH(B41, Paste_Here!A$2:A$610, 0))))), INDEX(Paste_Here!Q$2:Q$610, MATCH(B41, Paste_Here!A$2:A$610, 0)), ""), ""), "")</f>
        <v/>
      </c>
      <c r="DG41" s="66"/>
      <c r="DH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DI41" s="66"/>
      <c r="DJ41" s="77" t="str" cm="1">
        <f t="array" aca="1" ref="DJ41" ca="1">IFERROR(VALUE(IF(ISNUMBER(SEARCH("EM", INDEX(Paste_Here!S$2:S$500, MATCH(B41, Paste_Here!A$2:A$500, 0)))), "-" &amp; _xlfn.TEXTJOIN("", TRUE, IF(ISNUMBER(--MID(INDEX(Paste_Here!S$2:S$500, MATCH(B41, Paste_Here!A$2:A$500, 0)), ROW(INDIRECT("1:"&amp;LEN(INDEX(Paste_Here!S$2:S$500, MATCH(B41, Paste_Here!A$2:A$500, 0))))), 1)), MID(INDEX(Paste_Here!S$2:S$500, MATCH(B41, Paste_Here!A$2:A$500, 0)), ROW(INDIRECT("1:"&amp;LEN(INDEX(Paste_Here!S$2:S$500, MATCH(B41, Paste_Here!A$2:A$500, 0))))), 1), "")), _xlfn.TEXTJOIN("", TRUE, IF(ISNUMBER(--MID(INDEX(Paste_Here!S$2:S$500, MATCH(B41, Paste_Here!A$2:A$500, 0)), ROW(INDIRECT("1:"&amp;LEN(INDEX(Paste_Here!S$2:S$500, MATCH(B41, Paste_Here!A$2:A$500, 0))))), 1)), MID(INDEX(Paste_Here!S$2:S$500, MATCH(B41, Paste_Here!A$2:A$500, 0)), ROW(INDIRECT("1:"&amp;LEN(INDEX(Paste_Here!S$2:S$500, MATCH(B41, Paste_Here!A$2:A$500, 0))))), 1), "")))), "")</f>
        <v/>
      </c>
      <c r="DK41" s="66"/>
      <c r="DL41" s="66"/>
      <c r="DM41" s="77" t="str">
        <f t="shared" si="8"/>
        <v/>
      </c>
      <c r="DN41" s="66"/>
      <c r="DO41" s="77" t="str">
        <f>IFERROR(IF(B41&lt;&gt;"", IF(AND(INDEX(Paste_Here!AF$2:AF$610, MATCH(B41, Paste_Here!A$2:A$610, 0))&lt;&gt;"", ISNUMBER(VALUE(INDEX(Paste_Here!AF$2:AF$610, MATCH(B41, Paste_Here!A$2:A$610, 0))))), INDEX(Paste_Here!AF$2:AF$610, MATCH(B41, Paste_Here!A$2:A$610, 0)), ""), ""), "")</f>
        <v/>
      </c>
      <c r="DP41" s="66"/>
      <c r="DQ41" s="77" t="str">
        <f>IFERROR(IF(B41&lt;&gt;"", IF(AND(INDEX(Paste_Here!AG$2:AG$610, MATCH(B41, Paste_Here!A$2:A$610, 0))&lt;&gt;"", ISNUMBER(--INDEX(Paste_Here!AG$2:AG$610, MATCH(B41, Paste_Here!A$2:A$610, 0)))), TEXT(ROUND(--INDEX(Paste_Here!AG$2:AG$610, MATCH(B41, Paste_Here!A$2:A$610, 0)), 2), "0.00"), ""), ""), "")</f>
        <v/>
      </c>
      <c r="DR41" s="66"/>
      <c r="DS41" s="77" t="str">
        <f>IFERROR(IF(B41&lt;&gt;"", IF(LOWER(INDEX(Paste_Here!AH$2:AH$610, MATCH(B41, Paste_Here!A$2:A$610, 0)))="approaching expectations", "Approaching", IF(LOWER(INDEX(Paste_Here!AH$2:AH$610, MATCH(B41, Paste_Here!A$2:A$610, 0)))="met expectations", "Met", IF(LOWER(INDEX(Paste_Here!AH$2:AH$610, MATCH(B41, Paste_Here!A$2:A$610, 0)))="exceeded expectations", "Exceeded", IF(LOWER(INDEX(Paste_Here!AH$2:AH$610, MATCH(B41, Paste_Here!A$2:A$610, 0)))="below expectations", "Below", "")))), ""), "")</f>
        <v/>
      </c>
      <c r="DT41" s="66"/>
      <c r="DU41" s="77" t="str">
        <f>IFERROR(IF(B41&lt;&gt;"", IF(AND(INDEX(Paste_Here!U$2:U$610, MATCH(B41, Paste_Here!A$2:A$610, 0))&lt;&gt;"", ISNUMBER(VALUE(INDEX(Paste_Here!U$2:U$610, MATCH(B41, Paste_Here!A$2:A$610, 0))))), INDEX(Paste_Here!U$2:U$610, MATCH(B41, Paste_Here!A$2:A$610, 0)), ""), ""), "")</f>
        <v/>
      </c>
      <c r="DV41" s="66"/>
      <c r="DW41" s="77"/>
      <c r="DX41" s="66"/>
      <c r="DY41" s="77" t="str">
        <f>IFERROR(IF(B41&lt;&gt;"", IF(AND(INDEX(Paste_Here!AI$2:AI$610, MATCH(B41, Paste_Here!A$2:A$610, 0))&lt;&gt;"", ISNUMBER(VALUE(INDEX(Paste_Here!AI$2:AI$610, MATCH(B41, Paste_Here!A$2:A$610, 0))))), INDEX(Paste_Here!AI$2:AI$610, MATCH(B41, Paste_Here!A$2:A$610, 0)), ""), ""), "")</f>
        <v/>
      </c>
      <c r="DZ41" s="66"/>
      <c r="EA41" s="77" t="str">
        <f>IFERROR(IF(B41&lt;&gt;"", IF(AND(INDEX(Paste_Here!AJ$2:AJ$610, MATCH(B41, Paste_Here!A$2:A$610, 0))&lt;&gt;"", ISNUMBER(--INDEX(Paste_Here!AJ$2:AJ$610, MATCH(B41, Paste_Here!A$2:A$610, 0)))), TEXT(ROUND(--INDEX(Paste_Here!AJ$2:AJ$610, MATCH(B41, Paste_Here!A$2:A$610, 0)), 2), "0.00"), ""), ""), "")</f>
        <v/>
      </c>
      <c r="EB41" s="66"/>
      <c r="EC41" s="77" t="str">
        <f>IFERROR(IF(B41&lt;&gt;"", IF(LOWER(INDEX(Paste_Here!AK$2:AK$610, MATCH(B41, Paste_Here!A$2:A$610, 0)))="approaching expectations", "Approaching", IF(LOWER(INDEX(Paste_Here!AK$2:AK$610, MATCH(B41, Paste_Here!A$2:A$610, 0)))="met expectations", "Met", IF(LOWER(INDEX(Paste_Here!AK$2:AK$610, MATCH(B41, Paste_Here!A$2:A$610, 0)))="exceeded expectations", "Exceeded", IF(LOWER(INDEX(Paste_Here!AK$2:AK$610, MATCH(B41, Paste_Here!A$2:A$610, 0)))="below expectations", "Below", "")))), ""), "")</f>
        <v/>
      </c>
      <c r="ED41" s="66"/>
      <c r="EE41" s="77"/>
      <c r="EF41" s="66"/>
      <c r="EG41" s="77"/>
      <c r="EH41" s="66"/>
      <c r="EI41" s="66"/>
      <c r="EJ41" s="77" t="str">
        <f t="shared" si="9"/>
        <v/>
      </c>
      <c r="EK41" s="66"/>
      <c r="EL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EM41" s="66"/>
      <c r="EN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EO41" s="66"/>
      <c r="EP41" s="77"/>
      <c r="EQ41" s="66"/>
      <c r="ER41" s="77" t="str">
        <f>IFERROR(IF(B41&lt;&gt;"", IF(AND(INDEX(Paste_Here!AT$2:AT$610, MATCH(B41, Paste_Here!A$2:A$610, 0))&lt;&gt;"", ISNUMBER(VALUE(INDEX(Paste_Here!AT$2:AT$610, MATCH(B41, Paste_Here!A$2:A$610, 0))))), INDEX(Paste_Here!AT$2:AT$610, MATCH(B41, Paste_Here!A$2:A$610, 0)), ""), ""), "")</f>
        <v/>
      </c>
      <c r="ES41" s="66"/>
      <c r="ET41" s="77" t="str">
        <f>IFERROR(IF(B41&lt;&gt;"", IF(AND(INDEX(Paste_Here!AV$2:AV$610, MATCH(B41, Paste_Here!A$2:A$610, 0))&lt;&gt;"", ISNUMBER(VALUE(INDEX(Paste_Here!AV$2:AV$610, MATCH(B41, Paste_Here!A$2:A$610, 0))))), INDEX(Paste_Here!AV$2:AV$610, MATCH(B41, Paste_Here!A$2:A$610, 0)), ""), ""), "")</f>
        <v/>
      </c>
      <c r="EU41" s="66"/>
      <c r="EV41" s="77"/>
      <c r="EW41" s="66"/>
      <c r="EX41" s="77" t="str">
        <f>IFERROR(IF(B41&lt;&gt;"", IF(AND(INDEX(Paste_Here!AU$2:AU$610, MATCH(B41, Paste_Here!A$2:A$610, 0))&lt;&gt;"", ISNUMBER(VALUE(INDEX(Paste_Here!AU$2:AU$610, MATCH(B41, Paste_Here!A$2:A$610, 0))))), INDEX(Paste_Here!AU$2:AU$610, MATCH(B41, Paste_Here!A$2:A$610, 0)), ""), ""), "")</f>
        <v/>
      </c>
      <c r="EY41" s="66"/>
      <c r="EZ41" s="77" t="str">
        <f>IFERROR(IF(B41&lt;&gt;"", IF(AND(INDEX(Paste_Here!AW$2:AW$610, MATCH(B41, Paste_Here!A$2:A$610, 0))&lt;&gt;"", ISNUMBER(VALUE(INDEX(Paste_Here!AW$2:AW$610, MATCH(B41, Paste_Here!A$2:A$610, 0))))), INDEX(Paste_Here!AW$2:AW$610, MATCH(B41, Paste_Here!A$2:A$610, 0)), ""), ""), "")</f>
        <v/>
      </c>
      <c r="FA41" s="66"/>
      <c r="FB41" s="77"/>
      <c r="FC41" s="66"/>
      <c r="FD41" s="77"/>
      <c r="FE41" s="66"/>
      <c r="FF41" s="66"/>
      <c r="FG41" s="77" t="str">
        <f t="shared" si="10"/>
        <v/>
      </c>
      <c r="FH41" s="66"/>
      <c r="FI41" s="77" t="str">
        <f>IFERROR(IF(B41&lt;&gt;"", IF(ISNUMBER(SEARCH("s", LOWER(INDEX(Paste_Here!M$2:M$610, MATCH(B41, Paste_Here!A$2:A$610, 0))))), "Yes", IF(INDEX(Paste_Here!M$2:M$610, MATCH(B41, Paste_Here!A$2:A$610, 0))&lt;&gt;"", "No", "")), ""), "")</f>
        <v/>
      </c>
      <c r="FJ41" s="66"/>
      <c r="FK41" s="77" t="str">
        <f>IFERROR(IF(B41&lt;&gt;"", IF(ISNUMBER(SEARCH("yes", LOWER(INDEX(Paste_Here!F$2:F$610, MATCH(B41, Paste_Here!A$2:A$610, 0))))), "Yes", IF(ISNUMBER(SEARCH("no", LOWER(INDEX(Paste_Here!F$2:F$610, MATCH(B41, Paste_Here!A$2:A$610, 0))))), "No", "")), ""), "")</f>
        <v/>
      </c>
      <c r="FL41" s="66"/>
      <c r="FM41" s="77" t="str">
        <f>IFERROR(IF(B41&lt;&gt;"", IF(ISNUMBER(SEARCH("english language learner", LOWER(INDEX(Paste_Here!C$2:C$610, MATCH(B41, Paste_Here!A$2:A$610, 0))))), "Yes", ""), ""), "")</f>
        <v/>
      </c>
      <c r="FN41" s="66"/>
      <c r="FO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FP41" s="66"/>
      <c r="FQ41" s="77" t="str">
        <f>IFERROR(IF(B41&lt;&gt;"", IF(ISNUMBER(SEARCH("yes", LOWER(INDEX(Paste_Here!L$2:L$610, MATCH(B41, Paste_Here!A$2:A$610, 0))))), "Yes", IF(ISNUMBER(SEARCH("no", LOWER(INDEX(Paste_Here!L$2:L$610, MATCH(B41, Paste_Here!A$2:A$610, 0))))), "No", "")), ""), "")</f>
        <v/>
      </c>
      <c r="FR41" s="66"/>
      <c r="FS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FT41" s="66"/>
      <c r="FU41" s="77"/>
      <c r="FV41" s="66"/>
      <c r="FW41" s="77" t="str">
        <f>IFERROR(IF(B41&lt;&gt;"", IF(AND(INDEX(Paste_Here!D$2:D$610, MATCH(B41, Paste_Here!A$2:A$610, 0))&lt;&gt;"", ISNUMBER(VALUE(INDEX(Paste_Here!D$2:D$610, MATCH(B41, Paste_Here!A$2:A$610, 0))))), INDEX(Paste_Here!D$2:D$610, MATCH(B41, Paste_Here!A$2:A$610, 0)), ""), ""), "")</f>
        <v/>
      </c>
      <c r="FX41" s="66"/>
      <c r="FY41" s="77" t="str">
        <f>IFERROR(IF(B41&lt;&gt;"", IF(AND(INDEX(Paste_Here!G$2:G$610, MATCH(B41, Paste_Here!A$2:A$610, 0))&lt;&gt;"", ISNUMBER(VALUE(INDEX(Paste_Here!G$2:G$610, MATCH(B41, Paste_Here!A$2:A$610, 0))))), INDEX(Paste_Here!G$2:G$610, MATCH(B41, Paste_Here!A$2:A$610, 0)), ""), ""), "")</f>
        <v/>
      </c>
      <c r="FZ41" s="66"/>
      <c r="GA41" s="95"/>
      <c r="GB41" s="66"/>
      <c r="JQ41" s="75"/>
      <c r="JR41" s="75"/>
      <c r="JS41" s="1" t="str" cm="1">
        <f t="array" ref="JS41">IFERROR(INDEX(Paste_Here!$B$2:$B$610, MATCH(0, COUNTIF(JS$4:JS40, Paste_Here!$B$2:$B$610) + IF(Paste_Here!$B$2:$B$610="", 1, 0), 0)), "")</f>
        <v/>
      </c>
      <c r="JT41" s="1" t="str">
        <f>IF(JS41&lt;&gt;"", INDEX(Paste_Here!$A$2:$A$610, MATCH(JS41, Paste_Here!$B$2:$B$610, 0)), "")</f>
        <v/>
      </c>
      <c r="JU41" s="1" t="str">
        <f t="shared" si="11"/>
        <v/>
      </c>
      <c r="JV41" s="1" t="str" cm="1">
        <f t="array" ref="JV41">IFERROR(INDEX($JU$5:$JU$610, MATCH(SMALL(IF($JU$5:$JU$610&lt;&gt;"", COUNTIF($JU$5:$JU$610, "&lt;"&amp;$JU$5:$JU$610)+1), ROW()-ROW($JV$5)+1), COUNTIF($JU$5:$JU$610, "&lt;"&amp;$JU$5:$JU$610)+1, 0)), "")</f>
        <v/>
      </c>
    </row>
    <row r="42" spans="1:282">
      <c r="A42" s="66"/>
      <c r="B42" s="77" t="str">
        <f t="shared" si="2"/>
        <v/>
      </c>
      <c r="C42" s="66"/>
      <c r="D42" s="77" t="str">
        <f>IFERROR(IF(B42&lt;&gt;"", IF(COUNTIF(INDEX(Paste_Here!AS$2:AS$610, MATCH(B42, Paste_Here!A$2:A$610, 0), 0), "yes") &gt; 0, "Yes", IF(COUNTIF(INDEX(Paste_Here!AS$2:AS$610, MATCH(B42, Paste_Here!A$2:A$610, 0), 0), "no") &gt; 0, "No", "")), ""), "")</f>
        <v/>
      </c>
      <c r="E42" s="66"/>
      <c r="F42" s="77" t="str">
        <f t="shared" si="3"/>
        <v/>
      </c>
      <c r="G42" s="66"/>
      <c r="H42" s="77" t="str">
        <f>IFERROR(IF(B42&lt;&gt;"", IF(COUNTIF(INDEX(Paste_Here!AO$2:AR$610, MATCH(B42, Paste_Here!A$2:A$610, 0), 0), "yes") &gt; 0, "Yes", IF(COUNTIF(INDEX(Paste_Here!AO$2:AR$610, MATCH(B42, Paste_Here!A$2:A$610, 0), 0), "no") &gt; 0, "No", "")), ""), "")</f>
        <v/>
      </c>
      <c r="I42" s="66"/>
      <c r="J42" s="77" t="str">
        <f t="shared" si="4"/>
        <v/>
      </c>
      <c r="K42" s="66"/>
      <c r="L42" s="77" t="str">
        <f>IFERROR(IF(B42&lt;&gt;"", IF(ISNUMBER(SEARCH("yes", LOWER(INDEX(Paste_Here!W$2:W$610, MATCH(B42, Paste_Here!A$2:A$610, 0))))), "Yes", IF(ISNUMBER(SEARCH("no", LOWER(INDEX(Paste_Here!W$2:W$610, MATCH(B42, Paste_Here!A$2:A$610, 0))))), "No", "")), ""), "")</f>
        <v/>
      </c>
      <c r="M42" s="66"/>
      <c r="N42" s="77"/>
      <c r="O42" s="66"/>
      <c r="P42" s="77" t="str">
        <f>IFERROR(IF(B42&lt;&gt;"", IF(ISNUMBER(SEARCH("yes", LOWER(INDEX(Paste_Here!V$2:V$610, MATCH(B42, Paste_Here!A$2:A$610, 0))))), "Yes", IF(ISNUMBER(SEARCH("no", LOWER(INDEX(Paste_Here!V$2:V$610, MATCH(B42, Paste_Here!A$2:A$610, 0))))), "No", "")), ""), "")</f>
        <v/>
      </c>
      <c r="Q42" s="66"/>
      <c r="R42" s="77"/>
      <c r="S42" s="66"/>
      <c r="T42" s="77"/>
      <c r="U42" s="66"/>
      <c r="V42" s="66"/>
      <c r="W42" s="77" t="str">
        <f t="shared" si="5"/>
        <v/>
      </c>
      <c r="X42" s="66"/>
      <c r="Y42" s="77" t="str">
        <f>IFERROR(IF(B42&lt;&gt;"", IF(ISNUMBER(SEARCH("Revealed-Potential (Primary Focus)", LOWER(INDEX(Paste_Here!X$2:X$610, MATCH(B42, Paste_Here!A$2:A$610, 0))))), "Rev-Potential: Prim", IF(ISNUMBER(SEARCH("Revealed-Potential (Secondary Focus)", LOWER(INDEX(Paste_Here!X$2:X$610, MATCH(B42, Paste_Here!A$2:A$610, 0))))), "Rev-Potential: Sec", IF(ISNUMBER(SEARCH("Monitoring", LOWER(INDEX(Paste_Here!X$2:X$610, MATCH(B42, Paste_Here!A$2:A$610, 0))))), "Monitoring", IF(ISNUMBER(SEARCH("At-Promise (Secondary Focus)", LOWER(INDEX(Paste_Here!X$2:X$610, MATCH(B42, Paste_Here!A$2:A$610, 0))))), "At-Promise: Sec", IF(ISNUMBER(SEARCH("At-Promise (Primary Focus)", LOWER(INDEX(Paste_Here!X$2:X$610, MATCH(B42, Paste_Here!A$2:A$610, 0))))), "At-Promise: Prim", ""))))), ""), "")</f>
        <v/>
      </c>
      <c r="Z42" s="66"/>
      <c r="AA42" s="77"/>
      <c r="AB42" s="66"/>
      <c r="AC42" s="77" t="str">
        <f>IFERROR(IF(B42&lt;&gt;"", IF(ISNUMBER(SEARCH("Revealed-Potential (Primary Focus)", LOWER(INDEX(Paste_Here!AB$2:AB$610, MATCH(B42, Paste_Here!A$2:A$610, 0))))), "Rev-Potential: Prim", IF(ISNUMBER(SEARCH("Revealed-Potential (Secondary Focus)", LOWER(INDEX(Paste_Here!AB$2:AB$610, MATCH(B42, Paste_Here!A$2:A$610, 0))))), "Rev-Potential: Sec", IF(ISNUMBER(SEARCH("Monitoring", LOWER(INDEX(Paste_Here!AB$2:AB$610, MATCH(B42, Paste_Here!A$2:A$610, 0))))), "Monitoring", IF(ISNUMBER(SEARCH("At-Promise (Secondary Focus)", LOWER(INDEX(Paste_Here!AB$2:AB$610, MATCH(B42, Paste_Here!A$2:A$610, 0))))), "At-Promise: Sec", IF(ISNUMBER(SEARCH("At-Promise (Primary Focus)", LOWER(INDEX(Paste_Here!AB$2:AB$610, MATCH(B42, Paste_Here!A$2:A$610, 0))))), "At-Promise: Prim", ""))))), ""), "")</f>
        <v/>
      </c>
      <c r="AD42" s="66"/>
      <c r="AE42" s="77"/>
      <c r="AF42" s="66"/>
      <c r="AG42" s="77"/>
      <c r="AH42" s="66"/>
      <c r="AI42" s="77"/>
      <c r="AJ42" s="66"/>
      <c r="AK42" s="77"/>
      <c r="AL42" s="66"/>
      <c r="AM42" s="77"/>
      <c r="AN42" s="66"/>
      <c r="AO42" s="77"/>
      <c r="AP42" s="66"/>
      <c r="AQ42" s="77"/>
      <c r="AR42" s="66"/>
      <c r="AS42" s="77"/>
      <c r="AT42" s="66"/>
      <c r="AU42" s="66"/>
      <c r="AV42" s="77" t="str">
        <f t="shared" si="6"/>
        <v/>
      </c>
      <c r="AW42" s="66"/>
      <c r="AX42" s="77" t="str">
        <f>IFERROR(IF(B42&lt;&gt;"", IF(AND(INDEX(Paste_Here!AC$2:AC$610, MATCH(B42, Paste_Here!A$2:A$610, 0))&lt;&gt;"", ISNUMBER(VALUE(INDEX(Paste_Here!AC$2:AC$610, MATCH(B42, Paste_Here!A$2:A$610, 0))))), INDEX(Paste_Here!AC$2:AC$610, MATCH(B42, Paste_Here!A$2:A$610, 0)), ""), ""), "")</f>
        <v/>
      </c>
      <c r="AY42" s="66"/>
      <c r="AZ42" s="77" t="str">
        <f>IFERROR(IF(B42&lt;&gt;"", IF(AND(INDEX(Paste_Here!AD$2:AD$610, MATCH(B42, Paste_Here!A$2:A$610, 0))&lt;&gt;"", ISNUMBER(VALUE(INDEX(Paste_Here!AD$2:AD$610, MATCH(B42, Paste_Here!A$2:A$610, 0))))), TEXT(ROUND(VALUE(INDEX(Paste_Here!AD$2:AD$610, MATCH(B42, Paste_Here!A$2:A$610, 0))), 2), "0.00"), ""), ""), "")</f>
        <v/>
      </c>
      <c r="BA42" s="66"/>
      <c r="BB42" s="77" t="str">
        <f>IFERROR(IF(B42&lt;&gt;"", IF(LOWER(INDEX(Paste_Here!AE$2:AE$610, MATCH(B42, Paste_Here!A$2:A$610, 0)))="approaching expectations", "Approaching", IF(LOWER(INDEX(Paste_Here!AE$2:AE$610, MATCH(B42, Paste_Here!A$2:A$610, 0)))="met expectations", "Met", IF(LOWER(INDEX(Paste_Here!AE$2:AE$610, MATCH(B42, Paste_Here!A$2:A$610, 0)))="exceeded expectations", "Exceeded", IF(LOWER(INDEX(Paste_Here!AE$2:AE$610, MATCH(B42, Paste_Here!A$2:A$610, 0)))="below expectations", "Below", "")))), ""), "")</f>
        <v/>
      </c>
      <c r="BC42" s="66"/>
      <c r="BD42" s="77" t="str">
        <f>IFERROR(IF(B42&lt;&gt;"", IF(AND(INDEX(Paste_Here!T$2:T$610, MATCH(B42, Paste_Here!A$2:A$610, 0))&lt;&gt;"", ISNUMBER(VALUE(INDEX(Paste_Here!T$2:T$610, MATCH(B42, Paste_Here!A$2:A$610, 0))))), INDEX(Paste_Here!T$2:T$610, MATCH(B42, Paste_Here!A$2:A$610, 0)), ""), ""), "")</f>
        <v/>
      </c>
      <c r="BE42" s="66"/>
      <c r="BF42" s="77"/>
      <c r="BG42" s="66"/>
      <c r="BH42" s="77"/>
      <c r="BI42" s="66"/>
      <c r="BJ42" s="77"/>
      <c r="BK42" s="66"/>
      <c r="BL42" s="77" t="str">
        <f>IFERROR(IF(B42&lt;&gt;"", IF(AND(INDEX(Paste_Here!N$2:N$610, MATCH(B42, Paste_Here!A$2:A$610, 0))&lt;&gt;"", ISNUMBER(VALUE(INDEX(Paste_Here!N$2:N$610, MATCH(B42, Paste_Here!A$2:A$610, 0))))), INDEX(Paste_Here!N$2:N$610, MATCH(B42, Paste_Here!A$2:A$610, 0)), ""), ""), "")</f>
        <v/>
      </c>
      <c r="BM42" s="66"/>
      <c r="BN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BO42" s="66"/>
      <c r="BP42" s="77" t="str" cm="1">
        <f t="array" aca="1" ref="BP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BQ42" s="66"/>
      <c r="BR42" s="66"/>
      <c r="BS42" s="77"/>
      <c r="BT42" s="66"/>
      <c r="BU42" s="77"/>
      <c r="BV42" s="66"/>
      <c r="BW42" s="77"/>
      <c r="BX42" s="66"/>
      <c r="BY42" s="77"/>
      <c r="BZ42" s="66"/>
      <c r="CA42" s="77"/>
      <c r="CB42" s="66"/>
      <c r="CC42" s="77"/>
      <c r="CD42" s="66"/>
      <c r="CE42" s="77"/>
      <c r="CF42" s="66"/>
      <c r="CG42" s="77"/>
      <c r="CH42" s="66"/>
      <c r="CI42" s="77"/>
      <c r="CJ42" s="66"/>
      <c r="CK42" s="77"/>
      <c r="CL42" s="66"/>
      <c r="CM42" s="77"/>
      <c r="CN42" s="66"/>
      <c r="CO42" s="66"/>
      <c r="CP42" s="77" t="str">
        <f t="shared" si="7"/>
        <v/>
      </c>
      <c r="CQ42" s="66"/>
      <c r="CR42" s="77" t="str">
        <f>IFERROR(IF(B42&lt;&gt;"", IF(AND(INDEX(Paste_Here!Y$2:Y$610, MATCH(B42, Paste_Here!A$2:A$610, 0))&lt;&gt;"", ISNUMBER(VALUE(INDEX(Paste_Here!Y$2:Y$610, MATCH(B42, Paste_Here!A$2:A$610, 0))))), INDEX(Paste_Here!Y$2:Y$610, MATCH(B42, Paste_Here!A$2:A$610, 0)), ""), ""), "")</f>
        <v/>
      </c>
      <c r="CS42" s="66"/>
      <c r="CT42" s="77" t="str">
        <f>IFERROR(IF(B42&lt;&gt;"", IF(AND(INDEX(Paste_Here!AA$2:AA$610, MATCH(B42, Paste_Here!A$2:A$610, 0))&lt;&gt;"", ISNUMBER(--INDEX(Paste_Here!AA$2:AA$610, MATCH(B42, Paste_Here!A$2:A$610, 0)))), TEXT(ROUND(--INDEX(Paste_Here!AA$2:AA$610, MATCH(B42, Paste_Here!A$2:A$610, 0)), 2), "0.00"), ""), ""), "")</f>
        <v/>
      </c>
      <c r="CU42" s="66"/>
      <c r="CV42" s="77" t="str">
        <f>IFERROR(IF(B42&lt;&gt;"", IF(LOWER(INDEX(Paste_Here!Z$2:Z$610, MATCH(B42, Paste_Here!A$2:A$610, 0)))="approaching expectations", "Approaching", IF(LOWER(INDEX(Paste_Here!Z$2:Z$610, MATCH(B42, Paste_Here!A$2:A$610, 0)))="met expectations", "Met", IF(LOWER(INDEX(Paste_Here!Z$2:Z$610, MATCH(B42, Paste_Here!A$2:A$610, 0)))="exceeded expectations", "Exceeded", IF(LOWER(INDEX(Paste_Here!Z$2:Z$610, MATCH(B42, Paste_Here!A$2:A$610, 0)))="below expectations", "Below", "")))), ""), "")</f>
        <v/>
      </c>
      <c r="CW42" s="66"/>
      <c r="CX42" s="77"/>
      <c r="CY42" s="66"/>
      <c r="CZ42" s="77" t="str">
        <f>IFERROR(IF(B42&lt;&gt;"", IF(AND(INDEX(Paste_Here!AL$2:AL$610, MATCH(B42, Paste_Here!A$2:A$610, 0))&lt;&gt;"", ISNUMBER(VALUE(INDEX(Paste_Here!AL$2:AL$610, MATCH(B42, Paste_Here!A$2:A$610, 0))))), INDEX(Paste_Here!AL$2:AL$610, MATCH(B42, Paste_Here!A$2:A$610, 0)), ""), ""), "")</f>
        <v/>
      </c>
      <c r="DA42" s="66"/>
      <c r="DB42" s="77" t="str">
        <f>IFERROR(IF(B42&lt;&gt;"", IF(ISNUMBER(SEARCH("highrisk", LOWER(INDEX(Paste_Here!AM$2:AM$610, MATCH(B42, Paste_Here!A$2:A$610, 0))))), "High Risk", IF(ISNUMBER(SEARCH("lowrisk", LOWER(INDEX(Paste_Here!AM$2:AM$610, MATCH(B42, Paste_Here!A$2:A$610, 0))))), "Low Risk", IF(ISNUMBER(SEARCH("somerisk", LOWER(INDEX(Paste_Here!AM$2:AM$610, MATCH(B42, Paste_Here!A$2:A$610, 0))))), "Some Risk", ""))), ""), "")</f>
        <v/>
      </c>
      <c r="DC42" s="66"/>
      <c r="DD42" s="77" t="str">
        <f>IFERROR(IF(B42&lt;&gt;"", IF(AND(INDEX(Paste_Here!AN$2:AN$610, MATCH(B42, Paste_Here!A$2:A$610, 0))&lt;&gt;"", ISNUMBER(VALUE(INDEX(Paste_Here!AN$2:AN$610, MATCH(B42, Paste_Here!A$2:A$610, 0))))), INDEX(Paste_Here!AN$2:AN$610, MATCH(B42, Paste_Here!A$2:A$610, 0)), ""), ""), "")</f>
        <v/>
      </c>
      <c r="DE42" s="66"/>
      <c r="DF42" s="77" t="str">
        <f>IFERROR(IF(B42&lt;&gt;"", IF(AND(INDEX(Paste_Here!Q$2:Q$610, MATCH(B42, Paste_Here!A$2:A$610, 0))&lt;&gt;"", ISNUMBER(VALUE(INDEX(Paste_Here!Q$2:Q$610, MATCH(B42, Paste_Here!A$2:A$610, 0))))), INDEX(Paste_Here!Q$2:Q$610, MATCH(B42, Paste_Here!A$2:A$610, 0)), ""), ""), "")</f>
        <v/>
      </c>
      <c r="DG42" s="66"/>
      <c r="DH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DI42" s="66"/>
      <c r="DJ42" s="77" t="str" cm="1">
        <f t="array" aca="1" ref="DJ42" ca="1">IFERROR(VALUE(IF(ISNUMBER(SEARCH("EM", INDEX(Paste_Here!S$2:S$500, MATCH(B42, Paste_Here!A$2:A$500, 0)))), "-" &amp; _xlfn.TEXTJOIN("", TRUE, IF(ISNUMBER(--MID(INDEX(Paste_Here!S$2:S$500, MATCH(B42, Paste_Here!A$2:A$500, 0)), ROW(INDIRECT("1:"&amp;LEN(INDEX(Paste_Here!S$2:S$500, MATCH(B42, Paste_Here!A$2:A$500, 0))))), 1)), MID(INDEX(Paste_Here!S$2:S$500, MATCH(B42, Paste_Here!A$2:A$500, 0)), ROW(INDIRECT("1:"&amp;LEN(INDEX(Paste_Here!S$2:S$500, MATCH(B42, Paste_Here!A$2:A$500, 0))))), 1), "")), _xlfn.TEXTJOIN("", TRUE, IF(ISNUMBER(--MID(INDEX(Paste_Here!S$2:S$500, MATCH(B42, Paste_Here!A$2:A$500, 0)), ROW(INDIRECT("1:"&amp;LEN(INDEX(Paste_Here!S$2:S$500, MATCH(B42, Paste_Here!A$2:A$500, 0))))), 1)), MID(INDEX(Paste_Here!S$2:S$500, MATCH(B42, Paste_Here!A$2:A$500, 0)), ROW(INDIRECT("1:"&amp;LEN(INDEX(Paste_Here!S$2:S$500, MATCH(B42, Paste_Here!A$2:A$500, 0))))), 1), "")))), "")</f>
        <v/>
      </c>
      <c r="DK42" s="66"/>
      <c r="DL42" s="66"/>
      <c r="DM42" s="77" t="str">
        <f t="shared" si="8"/>
        <v/>
      </c>
      <c r="DN42" s="66"/>
      <c r="DO42" s="77" t="str">
        <f>IFERROR(IF(B42&lt;&gt;"", IF(AND(INDEX(Paste_Here!AF$2:AF$610, MATCH(B42, Paste_Here!A$2:A$610, 0))&lt;&gt;"", ISNUMBER(VALUE(INDEX(Paste_Here!AF$2:AF$610, MATCH(B42, Paste_Here!A$2:A$610, 0))))), INDEX(Paste_Here!AF$2:AF$610, MATCH(B42, Paste_Here!A$2:A$610, 0)), ""), ""), "")</f>
        <v/>
      </c>
      <c r="DP42" s="66"/>
      <c r="DQ42" s="77" t="str">
        <f>IFERROR(IF(B42&lt;&gt;"", IF(AND(INDEX(Paste_Here!AG$2:AG$610, MATCH(B42, Paste_Here!A$2:A$610, 0))&lt;&gt;"", ISNUMBER(--INDEX(Paste_Here!AG$2:AG$610, MATCH(B42, Paste_Here!A$2:A$610, 0)))), TEXT(ROUND(--INDEX(Paste_Here!AG$2:AG$610, MATCH(B42, Paste_Here!A$2:A$610, 0)), 2), "0.00"), ""), ""), "")</f>
        <v/>
      </c>
      <c r="DR42" s="66"/>
      <c r="DS42" s="77" t="str">
        <f>IFERROR(IF(B42&lt;&gt;"", IF(LOWER(INDEX(Paste_Here!AH$2:AH$610, MATCH(B42, Paste_Here!A$2:A$610, 0)))="approaching expectations", "Approaching", IF(LOWER(INDEX(Paste_Here!AH$2:AH$610, MATCH(B42, Paste_Here!A$2:A$610, 0)))="met expectations", "Met", IF(LOWER(INDEX(Paste_Here!AH$2:AH$610, MATCH(B42, Paste_Here!A$2:A$610, 0)))="exceeded expectations", "Exceeded", IF(LOWER(INDEX(Paste_Here!AH$2:AH$610, MATCH(B42, Paste_Here!A$2:A$610, 0)))="below expectations", "Below", "")))), ""), "")</f>
        <v/>
      </c>
      <c r="DT42" s="66"/>
      <c r="DU42" s="77" t="str">
        <f>IFERROR(IF(B42&lt;&gt;"", IF(AND(INDEX(Paste_Here!U$2:U$610, MATCH(B42, Paste_Here!A$2:A$610, 0))&lt;&gt;"", ISNUMBER(VALUE(INDEX(Paste_Here!U$2:U$610, MATCH(B42, Paste_Here!A$2:A$610, 0))))), INDEX(Paste_Here!U$2:U$610, MATCH(B42, Paste_Here!A$2:A$610, 0)), ""), ""), "")</f>
        <v/>
      </c>
      <c r="DV42" s="66"/>
      <c r="DW42" s="77"/>
      <c r="DX42" s="66"/>
      <c r="DY42" s="77" t="str">
        <f>IFERROR(IF(B42&lt;&gt;"", IF(AND(INDEX(Paste_Here!AI$2:AI$610, MATCH(B42, Paste_Here!A$2:A$610, 0))&lt;&gt;"", ISNUMBER(VALUE(INDEX(Paste_Here!AI$2:AI$610, MATCH(B42, Paste_Here!A$2:A$610, 0))))), INDEX(Paste_Here!AI$2:AI$610, MATCH(B42, Paste_Here!A$2:A$610, 0)), ""), ""), "")</f>
        <v/>
      </c>
      <c r="DZ42" s="66"/>
      <c r="EA42" s="77" t="str">
        <f>IFERROR(IF(B42&lt;&gt;"", IF(AND(INDEX(Paste_Here!AJ$2:AJ$610, MATCH(B42, Paste_Here!A$2:A$610, 0))&lt;&gt;"", ISNUMBER(--INDEX(Paste_Here!AJ$2:AJ$610, MATCH(B42, Paste_Here!A$2:A$610, 0)))), TEXT(ROUND(--INDEX(Paste_Here!AJ$2:AJ$610, MATCH(B42, Paste_Here!A$2:A$610, 0)), 2), "0.00"), ""), ""), "")</f>
        <v/>
      </c>
      <c r="EB42" s="66"/>
      <c r="EC42" s="77" t="str">
        <f>IFERROR(IF(B42&lt;&gt;"", IF(LOWER(INDEX(Paste_Here!AK$2:AK$610, MATCH(B42, Paste_Here!A$2:A$610, 0)))="approaching expectations", "Approaching", IF(LOWER(INDEX(Paste_Here!AK$2:AK$610, MATCH(B42, Paste_Here!A$2:A$610, 0)))="met expectations", "Met", IF(LOWER(INDEX(Paste_Here!AK$2:AK$610, MATCH(B42, Paste_Here!A$2:A$610, 0)))="exceeded expectations", "Exceeded", IF(LOWER(INDEX(Paste_Here!AK$2:AK$610, MATCH(B42, Paste_Here!A$2:A$610, 0)))="below expectations", "Below", "")))), ""), "")</f>
        <v/>
      </c>
      <c r="ED42" s="66"/>
      <c r="EE42" s="77"/>
      <c r="EF42" s="66"/>
      <c r="EG42" s="77"/>
      <c r="EH42" s="66"/>
      <c r="EI42" s="66"/>
      <c r="EJ42" s="77" t="str">
        <f t="shared" si="9"/>
        <v/>
      </c>
      <c r="EK42" s="66"/>
      <c r="EL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EM42" s="66"/>
      <c r="EN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EO42" s="66"/>
      <c r="EP42" s="77"/>
      <c r="EQ42" s="66"/>
      <c r="ER42" s="77" t="str">
        <f>IFERROR(IF(B42&lt;&gt;"", IF(AND(INDEX(Paste_Here!AT$2:AT$610, MATCH(B42, Paste_Here!A$2:A$610, 0))&lt;&gt;"", ISNUMBER(VALUE(INDEX(Paste_Here!AT$2:AT$610, MATCH(B42, Paste_Here!A$2:A$610, 0))))), INDEX(Paste_Here!AT$2:AT$610, MATCH(B42, Paste_Here!A$2:A$610, 0)), ""), ""), "")</f>
        <v/>
      </c>
      <c r="ES42" s="66"/>
      <c r="ET42" s="77" t="str">
        <f>IFERROR(IF(B42&lt;&gt;"", IF(AND(INDEX(Paste_Here!AV$2:AV$610, MATCH(B42, Paste_Here!A$2:A$610, 0))&lt;&gt;"", ISNUMBER(VALUE(INDEX(Paste_Here!AV$2:AV$610, MATCH(B42, Paste_Here!A$2:A$610, 0))))), INDEX(Paste_Here!AV$2:AV$610, MATCH(B42, Paste_Here!A$2:A$610, 0)), ""), ""), "")</f>
        <v/>
      </c>
      <c r="EU42" s="66"/>
      <c r="EV42" s="77"/>
      <c r="EW42" s="66"/>
      <c r="EX42" s="77" t="str">
        <f>IFERROR(IF(B42&lt;&gt;"", IF(AND(INDEX(Paste_Here!AU$2:AU$610, MATCH(B42, Paste_Here!A$2:A$610, 0))&lt;&gt;"", ISNUMBER(VALUE(INDEX(Paste_Here!AU$2:AU$610, MATCH(B42, Paste_Here!A$2:A$610, 0))))), INDEX(Paste_Here!AU$2:AU$610, MATCH(B42, Paste_Here!A$2:A$610, 0)), ""), ""), "")</f>
        <v/>
      </c>
      <c r="EY42" s="66"/>
      <c r="EZ42" s="77" t="str">
        <f>IFERROR(IF(B42&lt;&gt;"", IF(AND(INDEX(Paste_Here!AW$2:AW$610, MATCH(B42, Paste_Here!A$2:A$610, 0))&lt;&gt;"", ISNUMBER(VALUE(INDEX(Paste_Here!AW$2:AW$610, MATCH(B42, Paste_Here!A$2:A$610, 0))))), INDEX(Paste_Here!AW$2:AW$610, MATCH(B42, Paste_Here!A$2:A$610, 0)), ""), ""), "")</f>
        <v/>
      </c>
      <c r="FA42" s="66"/>
      <c r="FB42" s="77"/>
      <c r="FC42" s="66"/>
      <c r="FD42" s="77"/>
      <c r="FE42" s="66"/>
      <c r="FF42" s="66"/>
      <c r="FG42" s="77" t="str">
        <f t="shared" si="10"/>
        <v/>
      </c>
      <c r="FH42" s="66"/>
      <c r="FI42" s="77" t="str">
        <f>IFERROR(IF(B42&lt;&gt;"", IF(ISNUMBER(SEARCH("s", LOWER(INDEX(Paste_Here!M$2:M$610, MATCH(B42, Paste_Here!A$2:A$610, 0))))), "Yes", IF(INDEX(Paste_Here!M$2:M$610, MATCH(B42, Paste_Here!A$2:A$610, 0))&lt;&gt;"", "No", "")), ""), "")</f>
        <v/>
      </c>
      <c r="FJ42" s="66"/>
      <c r="FK42" s="77" t="str">
        <f>IFERROR(IF(B42&lt;&gt;"", IF(ISNUMBER(SEARCH("yes", LOWER(INDEX(Paste_Here!F$2:F$610, MATCH(B42, Paste_Here!A$2:A$610, 0))))), "Yes", IF(ISNUMBER(SEARCH("no", LOWER(INDEX(Paste_Here!F$2:F$610, MATCH(B42, Paste_Here!A$2:A$610, 0))))), "No", "")), ""), "")</f>
        <v/>
      </c>
      <c r="FL42" s="66"/>
      <c r="FM42" s="77" t="str">
        <f>IFERROR(IF(B42&lt;&gt;"", IF(ISNUMBER(SEARCH("english language learner", LOWER(INDEX(Paste_Here!C$2:C$610, MATCH(B42, Paste_Here!A$2:A$610, 0))))), "Yes", ""), ""), "")</f>
        <v/>
      </c>
      <c r="FN42" s="66"/>
      <c r="FO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FP42" s="66"/>
      <c r="FQ42" s="77" t="str">
        <f>IFERROR(IF(B42&lt;&gt;"", IF(ISNUMBER(SEARCH("yes", LOWER(INDEX(Paste_Here!L$2:L$610, MATCH(B42, Paste_Here!A$2:A$610, 0))))), "Yes", IF(ISNUMBER(SEARCH("no", LOWER(INDEX(Paste_Here!L$2:L$610, MATCH(B42, Paste_Here!A$2:A$610, 0))))), "No", "")), ""), "")</f>
        <v/>
      </c>
      <c r="FR42" s="66"/>
      <c r="FS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FT42" s="66"/>
      <c r="FU42" s="77"/>
      <c r="FV42" s="66"/>
      <c r="FW42" s="77" t="str">
        <f>IFERROR(IF(B42&lt;&gt;"", IF(AND(INDEX(Paste_Here!D$2:D$610, MATCH(B42, Paste_Here!A$2:A$610, 0))&lt;&gt;"", ISNUMBER(VALUE(INDEX(Paste_Here!D$2:D$610, MATCH(B42, Paste_Here!A$2:A$610, 0))))), INDEX(Paste_Here!D$2:D$610, MATCH(B42, Paste_Here!A$2:A$610, 0)), ""), ""), "")</f>
        <v/>
      </c>
      <c r="FX42" s="66"/>
      <c r="FY42" s="77" t="str">
        <f>IFERROR(IF(B42&lt;&gt;"", IF(AND(INDEX(Paste_Here!G$2:G$610, MATCH(B42, Paste_Here!A$2:A$610, 0))&lt;&gt;"", ISNUMBER(VALUE(INDEX(Paste_Here!G$2:G$610, MATCH(B42, Paste_Here!A$2:A$610, 0))))), INDEX(Paste_Here!G$2:G$610, MATCH(B42, Paste_Here!A$2:A$610, 0)), ""), ""), "")</f>
        <v/>
      </c>
      <c r="FZ42" s="66"/>
      <c r="GA42" s="95"/>
      <c r="GB42" s="66"/>
      <c r="JS42" s="1" t="str" cm="1">
        <f t="array" ref="JS42">IFERROR(INDEX(Paste_Here!$B$2:$B$610, MATCH(0, COUNTIF(JS$4:JS41, Paste_Here!$B$2:$B$610) + IF(Paste_Here!$B$2:$B$610="", 1, 0), 0)), "")</f>
        <v/>
      </c>
      <c r="JT42" s="1" t="str">
        <f>IF(JS42&lt;&gt;"", INDEX(Paste_Here!$A$2:$A$610, MATCH(JS42, Paste_Here!$B$2:$B$610, 0)), "")</f>
        <v/>
      </c>
      <c r="JU42" s="1" t="str">
        <f t="shared" si="11"/>
        <v/>
      </c>
      <c r="JV42" s="1" t="str" cm="1">
        <f t="array" ref="JV42">IFERROR(INDEX($JU$5:$JU$610, MATCH(SMALL(IF($JU$5:$JU$610&lt;&gt;"", COUNTIF($JU$5:$JU$610, "&lt;"&amp;$JU$5:$JU$610)+1), ROW()-ROW($JV$5)+1), COUNTIF($JU$5:$JU$610, "&lt;"&amp;$JU$5:$JU$610)+1, 0)), "")</f>
        <v/>
      </c>
    </row>
    <row r="43" spans="1:282">
      <c r="A43" s="66"/>
      <c r="B43" s="77" t="str">
        <f t="shared" si="2"/>
        <v/>
      </c>
      <c r="C43" s="66"/>
      <c r="D43" s="77" t="str">
        <f>IFERROR(IF(B43&lt;&gt;"", IF(COUNTIF(INDEX(Paste_Here!AS$2:AS$610, MATCH(B43, Paste_Here!A$2:A$610, 0), 0), "yes") &gt; 0, "Yes", IF(COUNTIF(INDEX(Paste_Here!AS$2:AS$610, MATCH(B43, Paste_Here!A$2:A$610, 0), 0), "no") &gt; 0, "No", "")), ""), "")</f>
        <v/>
      </c>
      <c r="E43" s="66"/>
      <c r="F43" s="77" t="str">
        <f t="shared" si="3"/>
        <v/>
      </c>
      <c r="G43" s="66"/>
      <c r="H43" s="77" t="str">
        <f>IFERROR(IF(B43&lt;&gt;"", IF(COUNTIF(INDEX(Paste_Here!AO$2:AR$610, MATCH(B43, Paste_Here!A$2:A$610, 0), 0), "yes") &gt; 0, "Yes", IF(COUNTIF(INDEX(Paste_Here!AO$2:AR$610, MATCH(B43, Paste_Here!A$2:A$610, 0), 0), "no") &gt; 0, "No", "")), ""), "")</f>
        <v/>
      </c>
      <c r="I43" s="66"/>
      <c r="J43" s="77" t="str">
        <f t="shared" si="4"/>
        <v/>
      </c>
      <c r="K43" s="66"/>
      <c r="L43" s="77" t="str">
        <f>IFERROR(IF(B43&lt;&gt;"", IF(ISNUMBER(SEARCH("yes", LOWER(INDEX(Paste_Here!W$2:W$610, MATCH(B43, Paste_Here!A$2:A$610, 0))))), "Yes", IF(ISNUMBER(SEARCH("no", LOWER(INDEX(Paste_Here!W$2:W$610, MATCH(B43, Paste_Here!A$2:A$610, 0))))), "No", "")), ""), "")</f>
        <v/>
      </c>
      <c r="M43" s="66"/>
      <c r="N43" s="77"/>
      <c r="O43" s="66"/>
      <c r="P43" s="77" t="str">
        <f>IFERROR(IF(B43&lt;&gt;"", IF(ISNUMBER(SEARCH("yes", LOWER(INDEX(Paste_Here!V$2:V$610, MATCH(B43, Paste_Here!A$2:A$610, 0))))), "Yes", IF(ISNUMBER(SEARCH("no", LOWER(INDEX(Paste_Here!V$2:V$610, MATCH(B43, Paste_Here!A$2:A$610, 0))))), "No", "")), ""), "")</f>
        <v/>
      </c>
      <c r="Q43" s="66"/>
      <c r="R43" s="77"/>
      <c r="S43" s="66"/>
      <c r="T43" s="77"/>
      <c r="U43" s="66"/>
      <c r="V43" s="66"/>
      <c r="W43" s="77" t="str">
        <f t="shared" si="5"/>
        <v/>
      </c>
      <c r="X43" s="66"/>
      <c r="Y43" s="77" t="str">
        <f>IFERROR(IF(B43&lt;&gt;"", IF(ISNUMBER(SEARCH("Revealed-Potential (Primary Focus)", LOWER(INDEX(Paste_Here!X$2:X$610, MATCH(B43, Paste_Here!A$2:A$610, 0))))), "Rev-Potential: Prim", IF(ISNUMBER(SEARCH("Revealed-Potential (Secondary Focus)", LOWER(INDEX(Paste_Here!X$2:X$610, MATCH(B43, Paste_Here!A$2:A$610, 0))))), "Rev-Potential: Sec", IF(ISNUMBER(SEARCH("Monitoring", LOWER(INDEX(Paste_Here!X$2:X$610, MATCH(B43, Paste_Here!A$2:A$610, 0))))), "Monitoring", IF(ISNUMBER(SEARCH("At-Promise (Secondary Focus)", LOWER(INDEX(Paste_Here!X$2:X$610, MATCH(B43, Paste_Here!A$2:A$610, 0))))), "At-Promise: Sec", IF(ISNUMBER(SEARCH("At-Promise (Primary Focus)", LOWER(INDEX(Paste_Here!X$2:X$610, MATCH(B43, Paste_Here!A$2:A$610, 0))))), "At-Promise: Prim", ""))))), ""), "")</f>
        <v/>
      </c>
      <c r="Z43" s="66"/>
      <c r="AA43" s="77"/>
      <c r="AB43" s="66"/>
      <c r="AC43" s="77" t="str">
        <f>IFERROR(IF(B43&lt;&gt;"", IF(ISNUMBER(SEARCH("Revealed-Potential (Primary Focus)", LOWER(INDEX(Paste_Here!AB$2:AB$610, MATCH(B43, Paste_Here!A$2:A$610, 0))))), "Rev-Potential: Prim", IF(ISNUMBER(SEARCH("Revealed-Potential (Secondary Focus)", LOWER(INDEX(Paste_Here!AB$2:AB$610, MATCH(B43, Paste_Here!A$2:A$610, 0))))), "Rev-Potential: Sec", IF(ISNUMBER(SEARCH("Monitoring", LOWER(INDEX(Paste_Here!AB$2:AB$610, MATCH(B43, Paste_Here!A$2:A$610, 0))))), "Monitoring", IF(ISNUMBER(SEARCH("At-Promise (Secondary Focus)", LOWER(INDEX(Paste_Here!AB$2:AB$610, MATCH(B43, Paste_Here!A$2:A$610, 0))))), "At-Promise: Sec", IF(ISNUMBER(SEARCH("At-Promise (Primary Focus)", LOWER(INDEX(Paste_Here!AB$2:AB$610, MATCH(B43, Paste_Here!A$2:A$610, 0))))), "At-Promise: Prim", ""))))), ""), "")</f>
        <v/>
      </c>
      <c r="AD43" s="66"/>
      <c r="AE43" s="77"/>
      <c r="AF43" s="66"/>
      <c r="AG43" s="77"/>
      <c r="AH43" s="66"/>
      <c r="AI43" s="77"/>
      <c r="AJ43" s="66"/>
      <c r="AK43" s="77"/>
      <c r="AL43" s="66"/>
      <c r="AM43" s="77"/>
      <c r="AN43" s="66"/>
      <c r="AO43" s="77"/>
      <c r="AP43" s="66"/>
      <c r="AQ43" s="77"/>
      <c r="AR43" s="66"/>
      <c r="AS43" s="77"/>
      <c r="AT43" s="66"/>
      <c r="AU43" s="66"/>
      <c r="AV43" s="77" t="str">
        <f t="shared" si="6"/>
        <v/>
      </c>
      <c r="AW43" s="66"/>
      <c r="AX43" s="77" t="str">
        <f>IFERROR(IF(B43&lt;&gt;"", IF(AND(INDEX(Paste_Here!AC$2:AC$610, MATCH(B43, Paste_Here!A$2:A$610, 0))&lt;&gt;"", ISNUMBER(VALUE(INDEX(Paste_Here!AC$2:AC$610, MATCH(B43, Paste_Here!A$2:A$610, 0))))), INDEX(Paste_Here!AC$2:AC$610, MATCH(B43, Paste_Here!A$2:A$610, 0)), ""), ""), "")</f>
        <v/>
      </c>
      <c r="AY43" s="66"/>
      <c r="AZ43" s="77" t="str">
        <f>IFERROR(IF(B43&lt;&gt;"", IF(AND(INDEX(Paste_Here!AD$2:AD$610, MATCH(B43, Paste_Here!A$2:A$610, 0))&lt;&gt;"", ISNUMBER(VALUE(INDEX(Paste_Here!AD$2:AD$610, MATCH(B43, Paste_Here!A$2:A$610, 0))))), TEXT(ROUND(VALUE(INDEX(Paste_Here!AD$2:AD$610, MATCH(B43, Paste_Here!A$2:A$610, 0))), 2), "0.00"), ""), ""), "")</f>
        <v/>
      </c>
      <c r="BA43" s="66"/>
      <c r="BB43" s="77" t="str">
        <f>IFERROR(IF(B43&lt;&gt;"", IF(LOWER(INDEX(Paste_Here!AE$2:AE$610, MATCH(B43, Paste_Here!A$2:A$610, 0)))="approaching expectations", "Approaching", IF(LOWER(INDEX(Paste_Here!AE$2:AE$610, MATCH(B43, Paste_Here!A$2:A$610, 0)))="met expectations", "Met", IF(LOWER(INDEX(Paste_Here!AE$2:AE$610, MATCH(B43, Paste_Here!A$2:A$610, 0)))="exceeded expectations", "Exceeded", IF(LOWER(INDEX(Paste_Here!AE$2:AE$610, MATCH(B43, Paste_Here!A$2:A$610, 0)))="below expectations", "Below", "")))), ""), "")</f>
        <v/>
      </c>
      <c r="BC43" s="66"/>
      <c r="BD43" s="77" t="str">
        <f>IFERROR(IF(B43&lt;&gt;"", IF(AND(INDEX(Paste_Here!T$2:T$610, MATCH(B43, Paste_Here!A$2:A$610, 0))&lt;&gt;"", ISNUMBER(VALUE(INDEX(Paste_Here!T$2:T$610, MATCH(B43, Paste_Here!A$2:A$610, 0))))), INDEX(Paste_Here!T$2:T$610, MATCH(B43, Paste_Here!A$2:A$610, 0)), ""), ""), "")</f>
        <v/>
      </c>
      <c r="BE43" s="66"/>
      <c r="BF43" s="77"/>
      <c r="BG43" s="66"/>
      <c r="BH43" s="77"/>
      <c r="BI43" s="66"/>
      <c r="BJ43" s="77"/>
      <c r="BK43" s="66"/>
      <c r="BL43" s="77" t="str">
        <f>IFERROR(IF(B43&lt;&gt;"", IF(AND(INDEX(Paste_Here!N$2:N$610, MATCH(B43, Paste_Here!A$2:A$610, 0))&lt;&gt;"", ISNUMBER(VALUE(INDEX(Paste_Here!N$2:N$610, MATCH(B43, Paste_Here!A$2:A$610, 0))))), INDEX(Paste_Here!N$2:N$610, MATCH(B43, Paste_Here!A$2:A$610, 0)), ""), ""), "")</f>
        <v/>
      </c>
      <c r="BM43" s="66"/>
      <c r="BN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BO43" s="66"/>
      <c r="BP43" s="77" t="str" cm="1">
        <f t="array" aca="1" ref="BP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BQ43" s="66"/>
      <c r="BR43" s="66"/>
      <c r="BS43" s="77"/>
      <c r="BT43" s="66"/>
      <c r="BU43" s="77"/>
      <c r="BV43" s="66"/>
      <c r="BW43" s="77"/>
      <c r="BX43" s="66"/>
      <c r="BY43" s="77"/>
      <c r="BZ43" s="66"/>
      <c r="CA43" s="77"/>
      <c r="CB43" s="66"/>
      <c r="CC43" s="77"/>
      <c r="CD43" s="66"/>
      <c r="CE43" s="77"/>
      <c r="CF43" s="66"/>
      <c r="CG43" s="77"/>
      <c r="CH43" s="66"/>
      <c r="CI43" s="77"/>
      <c r="CJ43" s="66"/>
      <c r="CK43" s="77"/>
      <c r="CL43" s="66"/>
      <c r="CM43" s="77"/>
      <c r="CN43" s="66"/>
      <c r="CO43" s="66"/>
      <c r="CP43" s="77" t="str">
        <f t="shared" si="7"/>
        <v/>
      </c>
      <c r="CQ43" s="66"/>
      <c r="CR43" s="77" t="str">
        <f>IFERROR(IF(B43&lt;&gt;"", IF(AND(INDEX(Paste_Here!Y$2:Y$610, MATCH(B43, Paste_Here!A$2:A$610, 0))&lt;&gt;"", ISNUMBER(VALUE(INDEX(Paste_Here!Y$2:Y$610, MATCH(B43, Paste_Here!A$2:A$610, 0))))), INDEX(Paste_Here!Y$2:Y$610, MATCH(B43, Paste_Here!A$2:A$610, 0)), ""), ""), "")</f>
        <v/>
      </c>
      <c r="CS43" s="66"/>
      <c r="CT43" s="77" t="str">
        <f>IFERROR(IF(B43&lt;&gt;"", IF(AND(INDEX(Paste_Here!AA$2:AA$610, MATCH(B43, Paste_Here!A$2:A$610, 0))&lt;&gt;"", ISNUMBER(--INDEX(Paste_Here!AA$2:AA$610, MATCH(B43, Paste_Here!A$2:A$610, 0)))), TEXT(ROUND(--INDEX(Paste_Here!AA$2:AA$610, MATCH(B43, Paste_Here!A$2:A$610, 0)), 2), "0.00"), ""), ""), "")</f>
        <v/>
      </c>
      <c r="CU43" s="66"/>
      <c r="CV43" s="77" t="str">
        <f>IFERROR(IF(B43&lt;&gt;"", IF(LOWER(INDEX(Paste_Here!Z$2:Z$610, MATCH(B43, Paste_Here!A$2:A$610, 0)))="approaching expectations", "Approaching", IF(LOWER(INDEX(Paste_Here!Z$2:Z$610, MATCH(B43, Paste_Here!A$2:A$610, 0)))="met expectations", "Met", IF(LOWER(INDEX(Paste_Here!Z$2:Z$610, MATCH(B43, Paste_Here!A$2:A$610, 0)))="exceeded expectations", "Exceeded", IF(LOWER(INDEX(Paste_Here!Z$2:Z$610, MATCH(B43, Paste_Here!A$2:A$610, 0)))="below expectations", "Below", "")))), ""), "")</f>
        <v/>
      </c>
      <c r="CW43" s="66"/>
      <c r="CX43" s="77"/>
      <c r="CY43" s="66"/>
      <c r="CZ43" s="77" t="str">
        <f>IFERROR(IF(B43&lt;&gt;"", IF(AND(INDEX(Paste_Here!AL$2:AL$610, MATCH(B43, Paste_Here!A$2:A$610, 0))&lt;&gt;"", ISNUMBER(VALUE(INDEX(Paste_Here!AL$2:AL$610, MATCH(B43, Paste_Here!A$2:A$610, 0))))), INDEX(Paste_Here!AL$2:AL$610, MATCH(B43, Paste_Here!A$2:A$610, 0)), ""), ""), "")</f>
        <v/>
      </c>
      <c r="DA43" s="66"/>
      <c r="DB43" s="77" t="str">
        <f>IFERROR(IF(B43&lt;&gt;"", IF(ISNUMBER(SEARCH("highrisk", LOWER(INDEX(Paste_Here!AM$2:AM$610, MATCH(B43, Paste_Here!A$2:A$610, 0))))), "High Risk", IF(ISNUMBER(SEARCH("lowrisk", LOWER(INDEX(Paste_Here!AM$2:AM$610, MATCH(B43, Paste_Here!A$2:A$610, 0))))), "Low Risk", IF(ISNUMBER(SEARCH("somerisk", LOWER(INDEX(Paste_Here!AM$2:AM$610, MATCH(B43, Paste_Here!A$2:A$610, 0))))), "Some Risk", ""))), ""), "")</f>
        <v/>
      </c>
      <c r="DC43" s="66"/>
      <c r="DD43" s="77" t="str">
        <f>IFERROR(IF(B43&lt;&gt;"", IF(AND(INDEX(Paste_Here!AN$2:AN$610, MATCH(B43, Paste_Here!A$2:A$610, 0))&lt;&gt;"", ISNUMBER(VALUE(INDEX(Paste_Here!AN$2:AN$610, MATCH(B43, Paste_Here!A$2:A$610, 0))))), INDEX(Paste_Here!AN$2:AN$610, MATCH(B43, Paste_Here!A$2:A$610, 0)), ""), ""), "")</f>
        <v/>
      </c>
      <c r="DE43" s="66"/>
      <c r="DF43" s="77" t="str">
        <f>IFERROR(IF(B43&lt;&gt;"", IF(AND(INDEX(Paste_Here!Q$2:Q$610, MATCH(B43, Paste_Here!A$2:A$610, 0))&lt;&gt;"", ISNUMBER(VALUE(INDEX(Paste_Here!Q$2:Q$610, MATCH(B43, Paste_Here!A$2:A$610, 0))))), INDEX(Paste_Here!Q$2:Q$610, MATCH(B43, Paste_Here!A$2:A$610, 0)), ""), ""), "")</f>
        <v/>
      </c>
      <c r="DG43" s="66"/>
      <c r="DH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DI43" s="66"/>
      <c r="DJ43" s="77" t="str" cm="1">
        <f t="array" aca="1" ref="DJ43" ca="1">IFERROR(VALUE(IF(ISNUMBER(SEARCH("EM", INDEX(Paste_Here!S$2:S$500, MATCH(B43, Paste_Here!A$2:A$500, 0)))), "-" &amp; _xlfn.TEXTJOIN("", TRUE, IF(ISNUMBER(--MID(INDEX(Paste_Here!S$2:S$500, MATCH(B43, Paste_Here!A$2:A$500, 0)), ROW(INDIRECT("1:"&amp;LEN(INDEX(Paste_Here!S$2:S$500, MATCH(B43, Paste_Here!A$2:A$500, 0))))), 1)), MID(INDEX(Paste_Here!S$2:S$500, MATCH(B43, Paste_Here!A$2:A$500, 0)), ROW(INDIRECT("1:"&amp;LEN(INDEX(Paste_Here!S$2:S$500, MATCH(B43, Paste_Here!A$2:A$500, 0))))), 1), "")), _xlfn.TEXTJOIN("", TRUE, IF(ISNUMBER(--MID(INDEX(Paste_Here!S$2:S$500, MATCH(B43, Paste_Here!A$2:A$500, 0)), ROW(INDIRECT("1:"&amp;LEN(INDEX(Paste_Here!S$2:S$500, MATCH(B43, Paste_Here!A$2:A$500, 0))))), 1)), MID(INDEX(Paste_Here!S$2:S$500, MATCH(B43, Paste_Here!A$2:A$500, 0)), ROW(INDIRECT("1:"&amp;LEN(INDEX(Paste_Here!S$2:S$500, MATCH(B43, Paste_Here!A$2:A$500, 0))))), 1), "")))), "")</f>
        <v/>
      </c>
      <c r="DK43" s="66"/>
      <c r="DL43" s="66"/>
      <c r="DM43" s="77" t="str">
        <f t="shared" si="8"/>
        <v/>
      </c>
      <c r="DN43" s="66"/>
      <c r="DO43" s="77" t="str">
        <f>IFERROR(IF(B43&lt;&gt;"", IF(AND(INDEX(Paste_Here!AF$2:AF$610, MATCH(B43, Paste_Here!A$2:A$610, 0))&lt;&gt;"", ISNUMBER(VALUE(INDEX(Paste_Here!AF$2:AF$610, MATCH(B43, Paste_Here!A$2:A$610, 0))))), INDEX(Paste_Here!AF$2:AF$610, MATCH(B43, Paste_Here!A$2:A$610, 0)), ""), ""), "")</f>
        <v/>
      </c>
      <c r="DP43" s="66"/>
      <c r="DQ43" s="77" t="str">
        <f>IFERROR(IF(B43&lt;&gt;"", IF(AND(INDEX(Paste_Here!AG$2:AG$610, MATCH(B43, Paste_Here!A$2:A$610, 0))&lt;&gt;"", ISNUMBER(--INDEX(Paste_Here!AG$2:AG$610, MATCH(B43, Paste_Here!A$2:A$610, 0)))), TEXT(ROUND(--INDEX(Paste_Here!AG$2:AG$610, MATCH(B43, Paste_Here!A$2:A$610, 0)), 2), "0.00"), ""), ""), "")</f>
        <v/>
      </c>
      <c r="DR43" s="66"/>
      <c r="DS43" s="77" t="str">
        <f>IFERROR(IF(B43&lt;&gt;"", IF(LOWER(INDEX(Paste_Here!AH$2:AH$610, MATCH(B43, Paste_Here!A$2:A$610, 0)))="approaching expectations", "Approaching", IF(LOWER(INDEX(Paste_Here!AH$2:AH$610, MATCH(B43, Paste_Here!A$2:A$610, 0)))="met expectations", "Met", IF(LOWER(INDEX(Paste_Here!AH$2:AH$610, MATCH(B43, Paste_Here!A$2:A$610, 0)))="exceeded expectations", "Exceeded", IF(LOWER(INDEX(Paste_Here!AH$2:AH$610, MATCH(B43, Paste_Here!A$2:A$610, 0)))="below expectations", "Below", "")))), ""), "")</f>
        <v/>
      </c>
      <c r="DT43" s="66"/>
      <c r="DU43" s="77" t="str">
        <f>IFERROR(IF(B43&lt;&gt;"", IF(AND(INDEX(Paste_Here!U$2:U$610, MATCH(B43, Paste_Here!A$2:A$610, 0))&lt;&gt;"", ISNUMBER(VALUE(INDEX(Paste_Here!U$2:U$610, MATCH(B43, Paste_Here!A$2:A$610, 0))))), INDEX(Paste_Here!U$2:U$610, MATCH(B43, Paste_Here!A$2:A$610, 0)), ""), ""), "")</f>
        <v/>
      </c>
      <c r="DV43" s="66"/>
      <c r="DW43" s="77"/>
      <c r="DX43" s="66"/>
      <c r="DY43" s="77" t="str">
        <f>IFERROR(IF(B43&lt;&gt;"", IF(AND(INDEX(Paste_Here!AI$2:AI$610, MATCH(B43, Paste_Here!A$2:A$610, 0))&lt;&gt;"", ISNUMBER(VALUE(INDEX(Paste_Here!AI$2:AI$610, MATCH(B43, Paste_Here!A$2:A$610, 0))))), INDEX(Paste_Here!AI$2:AI$610, MATCH(B43, Paste_Here!A$2:A$610, 0)), ""), ""), "")</f>
        <v/>
      </c>
      <c r="DZ43" s="66"/>
      <c r="EA43" s="77" t="str">
        <f>IFERROR(IF(B43&lt;&gt;"", IF(AND(INDEX(Paste_Here!AJ$2:AJ$610, MATCH(B43, Paste_Here!A$2:A$610, 0))&lt;&gt;"", ISNUMBER(--INDEX(Paste_Here!AJ$2:AJ$610, MATCH(B43, Paste_Here!A$2:A$610, 0)))), TEXT(ROUND(--INDEX(Paste_Here!AJ$2:AJ$610, MATCH(B43, Paste_Here!A$2:A$610, 0)), 2), "0.00"), ""), ""), "")</f>
        <v/>
      </c>
      <c r="EB43" s="66"/>
      <c r="EC43" s="77" t="str">
        <f>IFERROR(IF(B43&lt;&gt;"", IF(LOWER(INDEX(Paste_Here!AK$2:AK$610, MATCH(B43, Paste_Here!A$2:A$610, 0)))="approaching expectations", "Approaching", IF(LOWER(INDEX(Paste_Here!AK$2:AK$610, MATCH(B43, Paste_Here!A$2:A$610, 0)))="met expectations", "Met", IF(LOWER(INDEX(Paste_Here!AK$2:AK$610, MATCH(B43, Paste_Here!A$2:A$610, 0)))="exceeded expectations", "Exceeded", IF(LOWER(INDEX(Paste_Here!AK$2:AK$610, MATCH(B43, Paste_Here!A$2:A$610, 0)))="below expectations", "Below", "")))), ""), "")</f>
        <v/>
      </c>
      <c r="ED43" s="66"/>
      <c r="EE43" s="77"/>
      <c r="EF43" s="66"/>
      <c r="EG43" s="77"/>
      <c r="EH43" s="66"/>
      <c r="EI43" s="66"/>
      <c r="EJ43" s="77" t="str">
        <f t="shared" si="9"/>
        <v/>
      </c>
      <c r="EK43" s="66"/>
      <c r="EL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EM43" s="66"/>
      <c r="EN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EO43" s="66"/>
      <c r="EP43" s="77"/>
      <c r="EQ43" s="66"/>
      <c r="ER43" s="77" t="str">
        <f>IFERROR(IF(B43&lt;&gt;"", IF(AND(INDEX(Paste_Here!AT$2:AT$610, MATCH(B43, Paste_Here!A$2:A$610, 0))&lt;&gt;"", ISNUMBER(VALUE(INDEX(Paste_Here!AT$2:AT$610, MATCH(B43, Paste_Here!A$2:A$610, 0))))), INDEX(Paste_Here!AT$2:AT$610, MATCH(B43, Paste_Here!A$2:A$610, 0)), ""), ""), "")</f>
        <v/>
      </c>
      <c r="ES43" s="66"/>
      <c r="ET43" s="77" t="str">
        <f>IFERROR(IF(B43&lt;&gt;"", IF(AND(INDEX(Paste_Here!AV$2:AV$610, MATCH(B43, Paste_Here!A$2:A$610, 0))&lt;&gt;"", ISNUMBER(VALUE(INDEX(Paste_Here!AV$2:AV$610, MATCH(B43, Paste_Here!A$2:A$610, 0))))), INDEX(Paste_Here!AV$2:AV$610, MATCH(B43, Paste_Here!A$2:A$610, 0)), ""), ""), "")</f>
        <v/>
      </c>
      <c r="EU43" s="66"/>
      <c r="EV43" s="77"/>
      <c r="EW43" s="66"/>
      <c r="EX43" s="77" t="str">
        <f>IFERROR(IF(B43&lt;&gt;"", IF(AND(INDEX(Paste_Here!AU$2:AU$610, MATCH(B43, Paste_Here!A$2:A$610, 0))&lt;&gt;"", ISNUMBER(VALUE(INDEX(Paste_Here!AU$2:AU$610, MATCH(B43, Paste_Here!A$2:A$610, 0))))), INDEX(Paste_Here!AU$2:AU$610, MATCH(B43, Paste_Here!A$2:A$610, 0)), ""), ""), "")</f>
        <v/>
      </c>
      <c r="EY43" s="66"/>
      <c r="EZ43" s="77" t="str">
        <f>IFERROR(IF(B43&lt;&gt;"", IF(AND(INDEX(Paste_Here!AW$2:AW$610, MATCH(B43, Paste_Here!A$2:A$610, 0))&lt;&gt;"", ISNUMBER(VALUE(INDEX(Paste_Here!AW$2:AW$610, MATCH(B43, Paste_Here!A$2:A$610, 0))))), INDEX(Paste_Here!AW$2:AW$610, MATCH(B43, Paste_Here!A$2:A$610, 0)), ""), ""), "")</f>
        <v/>
      </c>
      <c r="FA43" s="66"/>
      <c r="FB43" s="77"/>
      <c r="FC43" s="66"/>
      <c r="FD43" s="77"/>
      <c r="FE43" s="66"/>
      <c r="FF43" s="66"/>
      <c r="FG43" s="77" t="str">
        <f t="shared" si="10"/>
        <v/>
      </c>
      <c r="FH43" s="66"/>
      <c r="FI43" s="77" t="str">
        <f>IFERROR(IF(B43&lt;&gt;"", IF(ISNUMBER(SEARCH("s", LOWER(INDEX(Paste_Here!M$2:M$610, MATCH(B43, Paste_Here!A$2:A$610, 0))))), "Yes", IF(INDEX(Paste_Here!M$2:M$610, MATCH(B43, Paste_Here!A$2:A$610, 0))&lt;&gt;"", "No", "")), ""), "")</f>
        <v/>
      </c>
      <c r="FJ43" s="66"/>
      <c r="FK43" s="77" t="str">
        <f>IFERROR(IF(B43&lt;&gt;"", IF(ISNUMBER(SEARCH("yes", LOWER(INDEX(Paste_Here!F$2:F$610, MATCH(B43, Paste_Here!A$2:A$610, 0))))), "Yes", IF(ISNUMBER(SEARCH("no", LOWER(INDEX(Paste_Here!F$2:F$610, MATCH(B43, Paste_Here!A$2:A$610, 0))))), "No", "")), ""), "")</f>
        <v/>
      </c>
      <c r="FL43" s="66"/>
      <c r="FM43" s="77" t="str">
        <f>IFERROR(IF(B43&lt;&gt;"", IF(ISNUMBER(SEARCH("english language learner", LOWER(INDEX(Paste_Here!C$2:C$610, MATCH(B43, Paste_Here!A$2:A$610, 0))))), "Yes", ""), ""), "")</f>
        <v/>
      </c>
      <c r="FN43" s="66"/>
      <c r="FO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FP43" s="66"/>
      <c r="FQ43" s="77" t="str">
        <f>IFERROR(IF(B43&lt;&gt;"", IF(ISNUMBER(SEARCH("yes", LOWER(INDEX(Paste_Here!L$2:L$610, MATCH(B43, Paste_Here!A$2:A$610, 0))))), "Yes", IF(ISNUMBER(SEARCH("no", LOWER(INDEX(Paste_Here!L$2:L$610, MATCH(B43, Paste_Here!A$2:A$610, 0))))), "No", "")), ""), "")</f>
        <v/>
      </c>
      <c r="FR43" s="66"/>
      <c r="FS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FT43" s="66"/>
      <c r="FU43" s="77"/>
      <c r="FV43" s="66"/>
      <c r="FW43" s="77" t="str">
        <f>IFERROR(IF(B43&lt;&gt;"", IF(AND(INDEX(Paste_Here!D$2:D$610, MATCH(B43, Paste_Here!A$2:A$610, 0))&lt;&gt;"", ISNUMBER(VALUE(INDEX(Paste_Here!D$2:D$610, MATCH(B43, Paste_Here!A$2:A$610, 0))))), INDEX(Paste_Here!D$2:D$610, MATCH(B43, Paste_Here!A$2:A$610, 0)), ""), ""), "")</f>
        <v/>
      </c>
      <c r="FX43" s="66"/>
      <c r="FY43" s="77" t="str">
        <f>IFERROR(IF(B43&lt;&gt;"", IF(AND(INDEX(Paste_Here!G$2:G$610, MATCH(B43, Paste_Here!A$2:A$610, 0))&lt;&gt;"", ISNUMBER(VALUE(INDEX(Paste_Here!G$2:G$610, MATCH(B43, Paste_Here!A$2:A$610, 0))))), INDEX(Paste_Here!G$2:G$610, MATCH(B43, Paste_Here!A$2:A$610, 0)), ""), ""), "")</f>
        <v/>
      </c>
      <c r="FZ43" s="66"/>
      <c r="GA43" s="95"/>
      <c r="GB43" s="66"/>
      <c r="JS43" s="1" t="str" cm="1">
        <f t="array" ref="JS43">IFERROR(INDEX(Paste_Here!$B$2:$B$610, MATCH(0, COUNTIF(JS$4:JS42, Paste_Here!$B$2:$B$610) + IF(Paste_Here!$B$2:$B$610="", 1, 0), 0)), "")</f>
        <v/>
      </c>
      <c r="JT43" s="1" t="str">
        <f>IF(JS43&lt;&gt;"", INDEX(Paste_Here!$A$2:$A$610, MATCH(JS43, Paste_Here!$B$2:$B$610, 0)), "")</f>
        <v/>
      </c>
      <c r="JU43" s="1" t="str">
        <f t="shared" si="11"/>
        <v/>
      </c>
      <c r="JV43" s="1" t="str" cm="1">
        <f t="array" ref="JV43">IFERROR(INDEX($JU$5:$JU$610, MATCH(SMALL(IF($JU$5:$JU$610&lt;&gt;"", COUNTIF($JU$5:$JU$610, "&lt;"&amp;$JU$5:$JU$610)+1), ROW()-ROW($JV$5)+1), COUNTIF($JU$5:$JU$610, "&lt;"&amp;$JU$5:$JU$610)+1, 0)), "")</f>
        <v/>
      </c>
    </row>
    <row r="44" spans="1:282">
      <c r="A44" s="66"/>
      <c r="B44" s="77" t="str">
        <f t="shared" si="2"/>
        <v/>
      </c>
      <c r="C44" s="66"/>
      <c r="D44" s="77" t="str">
        <f>IFERROR(IF(B44&lt;&gt;"", IF(COUNTIF(INDEX(Paste_Here!AS$2:AS$610, MATCH(B44, Paste_Here!A$2:A$610, 0), 0), "yes") &gt; 0, "Yes", IF(COUNTIF(INDEX(Paste_Here!AS$2:AS$610, MATCH(B44, Paste_Here!A$2:A$610, 0), 0), "no") &gt; 0, "No", "")), ""), "")</f>
        <v/>
      </c>
      <c r="E44" s="66"/>
      <c r="F44" s="77" t="str">
        <f t="shared" si="3"/>
        <v/>
      </c>
      <c r="G44" s="66"/>
      <c r="H44" s="77" t="str">
        <f>IFERROR(IF(B44&lt;&gt;"", IF(COUNTIF(INDEX(Paste_Here!AO$2:AR$610, MATCH(B44, Paste_Here!A$2:A$610, 0), 0), "yes") &gt; 0, "Yes", IF(COUNTIF(INDEX(Paste_Here!AO$2:AR$610, MATCH(B44, Paste_Here!A$2:A$610, 0), 0), "no") &gt; 0, "No", "")), ""), "")</f>
        <v/>
      </c>
      <c r="I44" s="66"/>
      <c r="J44" s="77" t="str">
        <f t="shared" si="4"/>
        <v/>
      </c>
      <c r="K44" s="66"/>
      <c r="L44" s="77" t="str">
        <f>IFERROR(IF(B44&lt;&gt;"", IF(ISNUMBER(SEARCH("yes", LOWER(INDEX(Paste_Here!W$2:W$610, MATCH(B44, Paste_Here!A$2:A$610, 0))))), "Yes", IF(ISNUMBER(SEARCH("no", LOWER(INDEX(Paste_Here!W$2:W$610, MATCH(B44, Paste_Here!A$2:A$610, 0))))), "No", "")), ""), "")</f>
        <v/>
      </c>
      <c r="M44" s="66"/>
      <c r="N44" s="77"/>
      <c r="O44" s="66"/>
      <c r="P44" s="77" t="str">
        <f>IFERROR(IF(B44&lt;&gt;"", IF(ISNUMBER(SEARCH("yes", LOWER(INDEX(Paste_Here!V$2:V$610, MATCH(B44, Paste_Here!A$2:A$610, 0))))), "Yes", IF(ISNUMBER(SEARCH("no", LOWER(INDEX(Paste_Here!V$2:V$610, MATCH(B44, Paste_Here!A$2:A$610, 0))))), "No", "")), ""), "")</f>
        <v/>
      </c>
      <c r="Q44" s="66"/>
      <c r="R44" s="77"/>
      <c r="S44" s="66"/>
      <c r="T44" s="77"/>
      <c r="U44" s="66"/>
      <c r="V44" s="66"/>
      <c r="W44" s="77" t="str">
        <f t="shared" si="5"/>
        <v/>
      </c>
      <c r="X44" s="66"/>
      <c r="Y44" s="77" t="str">
        <f>IFERROR(IF(B44&lt;&gt;"", IF(ISNUMBER(SEARCH("Revealed-Potential (Primary Focus)", LOWER(INDEX(Paste_Here!X$2:X$610, MATCH(B44, Paste_Here!A$2:A$610, 0))))), "Rev-Potential: Prim", IF(ISNUMBER(SEARCH("Revealed-Potential (Secondary Focus)", LOWER(INDEX(Paste_Here!X$2:X$610, MATCH(B44, Paste_Here!A$2:A$610, 0))))), "Rev-Potential: Sec", IF(ISNUMBER(SEARCH("Monitoring", LOWER(INDEX(Paste_Here!X$2:X$610, MATCH(B44, Paste_Here!A$2:A$610, 0))))), "Monitoring", IF(ISNUMBER(SEARCH("At-Promise (Secondary Focus)", LOWER(INDEX(Paste_Here!X$2:X$610, MATCH(B44, Paste_Here!A$2:A$610, 0))))), "At-Promise: Sec", IF(ISNUMBER(SEARCH("At-Promise (Primary Focus)", LOWER(INDEX(Paste_Here!X$2:X$610, MATCH(B44, Paste_Here!A$2:A$610, 0))))), "At-Promise: Prim", ""))))), ""), "")</f>
        <v/>
      </c>
      <c r="Z44" s="66"/>
      <c r="AA44" s="77"/>
      <c r="AB44" s="66"/>
      <c r="AC44" s="77" t="str">
        <f>IFERROR(IF(B44&lt;&gt;"", IF(ISNUMBER(SEARCH("Revealed-Potential (Primary Focus)", LOWER(INDEX(Paste_Here!AB$2:AB$610, MATCH(B44, Paste_Here!A$2:A$610, 0))))), "Rev-Potential: Prim", IF(ISNUMBER(SEARCH("Revealed-Potential (Secondary Focus)", LOWER(INDEX(Paste_Here!AB$2:AB$610, MATCH(B44, Paste_Here!A$2:A$610, 0))))), "Rev-Potential: Sec", IF(ISNUMBER(SEARCH("Monitoring", LOWER(INDEX(Paste_Here!AB$2:AB$610, MATCH(B44, Paste_Here!A$2:A$610, 0))))), "Monitoring", IF(ISNUMBER(SEARCH("At-Promise (Secondary Focus)", LOWER(INDEX(Paste_Here!AB$2:AB$610, MATCH(B44, Paste_Here!A$2:A$610, 0))))), "At-Promise: Sec", IF(ISNUMBER(SEARCH("At-Promise (Primary Focus)", LOWER(INDEX(Paste_Here!AB$2:AB$610, MATCH(B44, Paste_Here!A$2:A$610, 0))))), "At-Promise: Prim", ""))))), ""), "")</f>
        <v/>
      </c>
      <c r="AD44" s="66"/>
      <c r="AE44" s="77"/>
      <c r="AF44" s="66"/>
      <c r="AG44" s="77"/>
      <c r="AH44" s="66"/>
      <c r="AI44" s="77"/>
      <c r="AJ44" s="66"/>
      <c r="AK44" s="77"/>
      <c r="AL44" s="66"/>
      <c r="AM44" s="77"/>
      <c r="AN44" s="66"/>
      <c r="AO44" s="77"/>
      <c r="AP44" s="66"/>
      <c r="AQ44" s="77"/>
      <c r="AR44" s="66"/>
      <c r="AS44" s="77"/>
      <c r="AT44" s="66"/>
      <c r="AU44" s="66"/>
      <c r="AV44" s="77" t="str">
        <f t="shared" si="6"/>
        <v/>
      </c>
      <c r="AW44" s="66"/>
      <c r="AX44" s="77" t="str">
        <f>IFERROR(IF(B44&lt;&gt;"", IF(AND(INDEX(Paste_Here!AC$2:AC$610, MATCH(B44, Paste_Here!A$2:A$610, 0))&lt;&gt;"", ISNUMBER(VALUE(INDEX(Paste_Here!AC$2:AC$610, MATCH(B44, Paste_Here!A$2:A$610, 0))))), INDEX(Paste_Here!AC$2:AC$610, MATCH(B44, Paste_Here!A$2:A$610, 0)), ""), ""), "")</f>
        <v/>
      </c>
      <c r="AY44" s="66"/>
      <c r="AZ44" s="77" t="str">
        <f>IFERROR(IF(B44&lt;&gt;"", IF(AND(INDEX(Paste_Here!AD$2:AD$610, MATCH(B44, Paste_Here!A$2:A$610, 0))&lt;&gt;"", ISNUMBER(VALUE(INDEX(Paste_Here!AD$2:AD$610, MATCH(B44, Paste_Here!A$2:A$610, 0))))), TEXT(ROUND(VALUE(INDEX(Paste_Here!AD$2:AD$610, MATCH(B44, Paste_Here!A$2:A$610, 0))), 2), "0.00"), ""), ""), "")</f>
        <v/>
      </c>
      <c r="BA44" s="66"/>
      <c r="BB44" s="77" t="str">
        <f>IFERROR(IF(B44&lt;&gt;"", IF(LOWER(INDEX(Paste_Here!AE$2:AE$610, MATCH(B44, Paste_Here!A$2:A$610, 0)))="approaching expectations", "Approaching", IF(LOWER(INDEX(Paste_Here!AE$2:AE$610, MATCH(B44, Paste_Here!A$2:A$610, 0)))="met expectations", "Met", IF(LOWER(INDEX(Paste_Here!AE$2:AE$610, MATCH(B44, Paste_Here!A$2:A$610, 0)))="exceeded expectations", "Exceeded", IF(LOWER(INDEX(Paste_Here!AE$2:AE$610, MATCH(B44, Paste_Here!A$2:A$610, 0)))="below expectations", "Below", "")))), ""), "")</f>
        <v/>
      </c>
      <c r="BC44" s="66"/>
      <c r="BD44" s="77" t="str">
        <f>IFERROR(IF(B44&lt;&gt;"", IF(AND(INDEX(Paste_Here!T$2:T$610, MATCH(B44, Paste_Here!A$2:A$610, 0))&lt;&gt;"", ISNUMBER(VALUE(INDEX(Paste_Here!T$2:T$610, MATCH(B44, Paste_Here!A$2:A$610, 0))))), INDEX(Paste_Here!T$2:T$610, MATCH(B44, Paste_Here!A$2:A$610, 0)), ""), ""), "")</f>
        <v/>
      </c>
      <c r="BE44" s="66"/>
      <c r="BF44" s="77"/>
      <c r="BG44" s="66"/>
      <c r="BH44" s="77"/>
      <c r="BI44" s="66"/>
      <c r="BJ44" s="77"/>
      <c r="BK44" s="66"/>
      <c r="BL44" s="77" t="str">
        <f>IFERROR(IF(B44&lt;&gt;"", IF(AND(INDEX(Paste_Here!N$2:N$610, MATCH(B44, Paste_Here!A$2:A$610, 0))&lt;&gt;"", ISNUMBER(VALUE(INDEX(Paste_Here!N$2:N$610, MATCH(B44, Paste_Here!A$2:A$610, 0))))), INDEX(Paste_Here!N$2:N$610, MATCH(B44, Paste_Here!A$2:A$610, 0)), ""), ""), "")</f>
        <v/>
      </c>
      <c r="BM44" s="66"/>
      <c r="BN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BO44" s="66"/>
      <c r="BP44" s="77" t="str" cm="1">
        <f t="array" aca="1" ref="BP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BQ44" s="66"/>
      <c r="BR44" s="66"/>
      <c r="BS44" s="77"/>
      <c r="BT44" s="66"/>
      <c r="BU44" s="77"/>
      <c r="BV44" s="66"/>
      <c r="BW44" s="77"/>
      <c r="BX44" s="66"/>
      <c r="BY44" s="77"/>
      <c r="BZ44" s="66"/>
      <c r="CA44" s="77"/>
      <c r="CB44" s="66"/>
      <c r="CC44" s="77"/>
      <c r="CD44" s="66"/>
      <c r="CE44" s="77"/>
      <c r="CF44" s="66"/>
      <c r="CG44" s="77"/>
      <c r="CH44" s="66"/>
      <c r="CI44" s="77"/>
      <c r="CJ44" s="66"/>
      <c r="CK44" s="77"/>
      <c r="CL44" s="66"/>
      <c r="CM44" s="77"/>
      <c r="CN44" s="66"/>
      <c r="CO44" s="66"/>
      <c r="CP44" s="77" t="str">
        <f t="shared" si="7"/>
        <v/>
      </c>
      <c r="CQ44" s="66"/>
      <c r="CR44" s="77" t="str">
        <f>IFERROR(IF(B44&lt;&gt;"", IF(AND(INDEX(Paste_Here!Y$2:Y$610, MATCH(B44, Paste_Here!A$2:A$610, 0))&lt;&gt;"", ISNUMBER(VALUE(INDEX(Paste_Here!Y$2:Y$610, MATCH(B44, Paste_Here!A$2:A$610, 0))))), INDEX(Paste_Here!Y$2:Y$610, MATCH(B44, Paste_Here!A$2:A$610, 0)), ""), ""), "")</f>
        <v/>
      </c>
      <c r="CS44" s="66"/>
      <c r="CT44" s="77" t="str">
        <f>IFERROR(IF(B44&lt;&gt;"", IF(AND(INDEX(Paste_Here!AA$2:AA$610, MATCH(B44, Paste_Here!A$2:A$610, 0))&lt;&gt;"", ISNUMBER(--INDEX(Paste_Here!AA$2:AA$610, MATCH(B44, Paste_Here!A$2:A$610, 0)))), TEXT(ROUND(--INDEX(Paste_Here!AA$2:AA$610, MATCH(B44, Paste_Here!A$2:A$610, 0)), 2), "0.00"), ""), ""), "")</f>
        <v/>
      </c>
      <c r="CU44" s="66"/>
      <c r="CV44" s="77" t="str">
        <f>IFERROR(IF(B44&lt;&gt;"", IF(LOWER(INDEX(Paste_Here!Z$2:Z$610, MATCH(B44, Paste_Here!A$2:A$610, 0)))="approaching expectations", "Approaching", IF(LOWER(INDEX(Paste_Here!Z$2:Z$610, MATCH(B44, Paste_Here!A$2:A$610, 0)))="met expectations", "Met", IF(LOWER(INDEX(Paste_Here!Z$2:Z$610, MATCH(B44, Paste_Here!A$2:A$610, 0)))="exceeded expectations", "Exceeded", IF(LOWER(INDEX(Paste_Here!Z$2:Z$610, MATCH(B44, Paste_Here!A$2:A$610, 0)))="below expectations", "Below", "")))), ""), "")</f>
        <v/>
      </c>
      <c r="CW44" s="66"/>
      <c r="CX44" s="77"/>
      <c r="CY44" s="66"/>
      <c r="CZ44" s="77" t="str">
        <f>IFERROR(IF(B44&lt;&gt;"", IF(AND(INDEX(Paste_Here!AL$2:AL$610, MATCH(B44, Paste_Here!A$2:A$610, 0))&lt;&gt;"", ISNUMBER(VALUE(INDEX(Paste_Here!AL$2:AL$610, MATCH(B44, Paste_Here!A$2:A$610, 0))))), INDEX(Paste_Here!AL$2:AL$610, MATCH(B44, Paste_Here!A$2:A$610, 0)), ""), ""), "")</f>
        <v/>
      </c>
      <c r="DA44" s="66"/>
      <c r="DB44" s="77" t="str">
        <f>IFERROR(IF(B44&lt;&gt;"", IF(ISNUMBER(SEARCH("highrisk", LOWER(INDEX(Paste_Here!AM$2:AM$610, MATCH(B44, Paste_Here!A$2:A$610, 0))))), "High Risk", IF(ISNUMBER(SEARCH("lowrisk", LOWER(INDEX(Paste_Here!AM$2:AM$610, MATCH(B44, Paste_Here!A$2:A$610, 0))))), "Low Risk", IF(ISNUMBER(SEARCH("somerisk", LOWER(INDEX(Paste_Here!AM$2:AM$610, MATCH(B44, Paste_Here!A$2:A$610, 0))))), "Some Risk", ""))), ""), "")</f>
        <v/>
      </c>
      <c r="DC44" s="66"/>
      <c r="DD44" s="77" t="str">
        <f>IFERROR(IF(B44&lt;&gt;"", IF(AND(INDEX(Paste_Here!AN$2:AN$610, MATCH(B44, Paste_Here!A$2:A$610, 0))&lt;&gt;"", ISNUMBER(VALUE(INDEX(Paste_Here!AN$2:AN$610, MATCH(B44, Paste_Here!A$2:A$610, 0))))), INDEX(Paste_Here!AN$2:AN$610, MATCH(B44, Paste_Here!A$2:A$610, 0)), ""), ""), "")</f>
        <v/>
      </c>
      <c r="DE44" s="66"/>
      <c r="DF44" s="77" t="str">
        <f>IFERROR(IF(B44&lt;&gt;"", IF(AND(INDEX(Paste_Here!Q$2:Q$610, MATCH(B44, Paste_Here!A$2:A$610, 0))&lt;&gt;"", ISNUMBER(VALUE(INDEX(Paste_Here!Q$2:Q$610, MATCH(B44, Paste_Here!A$2:A$610, 0))))), INDEX(Paste_Here!Q$2:Q$610, MATCH(B44, Paste_Here!A$2:A$610, 0)), ""), ""), "")</f>
        <v/>
      </c>
      <c r="DG44" s="66"/>
      <c r="DH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DI44" s="66"/>
      <c r="DJ44" s="77" t="str" cm="1">
        <f t="array" aca="1" ref="DJ44" ca="1">IFERROR(VALUE(IF(ISNUMBER(SEARCH("EM", INDEX(Paste_Here!S$2:S$500, MATCH(B44, Paste_Here!A$2:A$500, 0)))), "-" &amp; _xlfn.TEXTJOIN("", TRUE, IF(ISNUMBER(--MID(INDEX(Paste_Here!S$2:S$500, MATCH(B44, Paste_Here!A$2:A$500, 0)), ROW(INDIRECT("1:"&amp;LEN(INDEX(Paste_Here!S$2:S$500, MATCH(B44, Paste_Here!A$2:A$500, 0))))), 1)), MID(INDEX(Paste_Here!S$2:S$500, MATCH(B44, Paste_Here!A$2:A$500, 0)), ROW(INDIRECT("1:"&amp;LEN(INDEX(Paste_Here!S$2:S$500, MATCH(B44, Paste_Here!A$2:A$500, 0))))), 1), "")), _xlfn.TEXTJOIN("", TRUE, IF(ISNUMBER(--MID(INDEX(Paste_Here!S$2:S$500, MATCH(B44, Paste_Here!A$2:A$500, 0)), ROW(INDIRECT("1:"&amp;LEN(INDEX(Paste_Here!S$2:S$500, MATCH(B44, Paste_Here!A$2:A$500, 0))))), 1)), MID(INDEX(Paste_Here!S$2:S$500, MATCH(B44, Paste_Here!A$2:A$500, 0)), ROW(INDIRECT("1:"&amp;LEN(INDEX(Paste_Here!S$2:S$500, MATCH(B44, Paste_Here!A$2:A$500, 0))))), 1), "")))), "")</f>
        <v/>
      </c>
      <c r="DK44" s="66"/>
      <c r="DL44" s="66"/>
      <c r="DM44" s="77" t="str">
        <f t="shared" si="8"/>
        <v/>
      </c>
      <c r="DN44" s="66"/>
      <c r="DO44" s="77" t="str">
        <f>IFERROR(IF(B44&lt;&gt;"", IF(AND(INDEX(Paste_Here!AF$2:AF$610, MATCH(B44, Paste_Here!A$2:A$610, 0))&lt;&gt;"", ISNUMBER(VALUE(INDEX(Paste_Here!AF$2:AF$610, MATCH(B44, Paste_Here!A$2:A$610, 0))))), INDEX(Paste_Here!AF$2:AF$610, MATCH(B44, Paste_Here!A$2:A$610, 0)), ""), ""), "")</f>
        <v/>
      </c>
      <c r="DP44" s="66"/>
      <c r="DQ44" s="77" t="str">
        <f>IFERROR(IF(B44&lt;&gt;"", IF(AND(INDEX(Paste_Here!AG$2:AG$610, MATCH(B44, Paste_Here!A$2:A$610, 0))&lt;&gt;"", ISNUMBER(--INDEX(Paste_Here!AG$2:AG$610, MATCH(B44, Paste_Here!A$2:A$610, 0)))), TEXT(ROUND(--INDEX(Paste_Here!AG$2:AG$610, MATCH(B44, Paste_Here!A$2:A$610, 0)), 2), "0.00"), ""), ""), "")</f>
        <v/>
      </c>
      <c r="DR44" s="66"/>
      <c r="DS44" s="77" t="str">
        <f>IFERROR(IF(B44&lt;&gt;"", IF(LOWER(INDEX(Paste_Here!AH$2:AH$610, MATCH(B44, Paste_Here!A$2:A$610, 0)))="approaching expectations", "Approaching", IF(LOWER(INDEX(Paste_Here!AH$2:AH$610, MATCH(B44, Paste_Here!A$2:A$610, 0)))="met expectations", "Met", IF(LOWER(INDEX(Paste_Here!AH$2:AH$610, MATCH(B44, Paste_Here!A$2:A$610, 0)))="exceeded expectations", "Exceeded", IF(LOWER(INDEX(Paste_Here!AH$2:AH$610, MATCH(B44, Paste_Here!A$2:A$610, 0)))="below expectations", "Below", "")))), ""), "")</f>
        <v/>
      </c>
      <c r="DT44" s="66"/>
      <c r="DU44" s="77" t="str">
        <f>IFERROR(IF(B44&lt;&gt;"", IF(AND(INDEX(Paste_Here!U$2:U$610, MATCH(B44, Paste_Here!A$2:A$610, 0))&lt;&gt;"", ISNUMBER(VALUE(INDEX(Paste_Here!U$2:U$610, MATCH(B44, Paste_Here!A$2:A$610, 0))))), INDEX(Paste_Here!U$2:U$610, MATCH(B44, Paste_Here!A$2:A$610, 0)), ""), ""), "")</f>
        <v/>
      </c>
      <c r="DV44" s="66"/>
      <c r="DW44" s="77"/>
      <c r="DX44" s="66"/>
      <c r="DY44" s="77" t="str">
        <f>IFERROR(IF(B44&lt;&gt;"", IF(AND(INDEX(Paste_Here!AI$2:AI$610, MATCH(B44, Paste_Here!A$2:A$610, 0))&lt;&gt;"", ISNUMBER(VALUE(INDEX(Paste_Here!AI$2:AI$610, MATCH(B44, Paste_Here!A$2:A$610, 0))))), INDEX(Paste_Here!AI$2:AI$610, MATCH(B44, Paste_Here!A$2:A$610, 0)), ""), ""), "")</f>
        <v/>
      </c>
      <c r="DZ44" s="66"/>
      <c r="EA44" s="77" t="str">
        <f>IFERROR(IF(B44&lt;&gt;"", IF(AND(INDEX(Paste_Here!AJ$2:AJ$610, MATCH(B44, Paste_Here!A$2:A$610, 0))&lt;&gt;"", ISNUMBER(--INDEX(Paste_Here!AJ$2:AJ$610, MATCH(B44, Paste_Here!A$2:A$610, 0)))), TEXT(ROUND(--INDEX(Paste_Here!AJ$2:AJ$610, MATCH(B44, Paste_Here!A$2:A$610, 0)), 2), "0.00"), ""), ""), "")</f>
        <v/>
      </c>
      <c r="EB44" s="66"/>
      <c r="EC44" s="77" t="str">
        <f>IFERROR(IF(B44&lt;&gt;"", IF(LOWER(INDEX(Paste_Here!AK$2:AK$610, MATCH(B44, Paste_Here!A$2:A$610, 0)))="approaching expectations", "Approaching", IF(LOWER(INDEX(Paste_Here!AK$2:AK$610, MATCH(B44, Paste_Here!A$2:A$610, 0)))="met expectations", "Met", IF(LOWER(INDEX(Paste_Here!AK$2:AK$610, MATCH(B44, Paste_Here!A$2:A$610, 0)))="exceeded expectations", "Exceeded", IF(LOWER(INDEX(Paste_Here!AK$2:AK$610, MATCH(B44, Paste_Here!A$2:A$610, 0)))="below expectations", "Below", "")))), ""), "")</f>
        <v/>
      </c>
      <c r="ED44" s="66"/>
      <c r="EE44" s="77"/>
      <c r="EF44" s="66"/>
      <c r="EG44" s="77"/>
      <c r="EH44" s="66"/>
      <c r="EI44" s="66"/>
      <c r="EJ44" s="77" t="str">
        <f t="shared" si="9"/>
        <v/>
      </c>
      <c r="EK44" s="66"/>
      <c r="EL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EM44" s="66"/>
      <c r="EN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EO44" s="66"/>
      <c r="EP44" s="77"/>
      <c r="EQ44" s="66"/>
      <c r="ER44" s="77" t="str">
        <f>IFERROR(IF(B44&lt;&gt;"", IF(AND(INDEX(Paste_Here!AT$2:AT$610, MATCH(B44, Paste_Here!A$2:A$610, 0))&lt;&gt;"", ISNUMBER(VALUE(INDEX(Paste_Here!AT$2:AT$610, MATCH(B44, Paste_Here!A$2:A$610, 0))))), INDEX(Paste_Here!AT$2:AT$610, MATCH(B44, Paste_Here!A$2:A$610, 0)), ""), ""), "")</f>
        <v/>
      </c>
      <c r="ES44" s="66"/>
      <c r="ET44" s="77" t="str">
        <f>IFERROR(IF(B44&lt;&gt;"", IF(AND(INDEX(Paste_Here!AV$2:AV$610, MATCH(B44, Paste_Here!A$2:A$610, 0))&lt;&gt;"", ISNUMBER(VALUE(INDEX(Paste_Here!AV$2:AV$610, MATCH(B44, Paste_Here!A$2:A$610, 0))))), INDEX(Paste_Here!AV$2:AV$610, MATCH(B44, Paste_Here!A$2:A$610, 0)), ""), ""), "")</f>
        <v/>
      </c>
      <c r="EU44" s="66"/>
      <c r="EV44" s="77"/>
      <c r="EW44" s="66"/>
      <c r="EX44" s="77" t="str">
        <f>IFERROR(IF(B44&lt;&gt;"", IF(AND(INDEX(Paste_Here!AU$2:AU$610, MATCH(B44, Paste_Here!A$2:A$610, 0))&lt;&gt;"", ISNUMBER(VALUE(INDEX(Paste_Here!AU$2:AU$610, MATCH(B44, Paste_Here!A$2:A$610, 0))))), INDEX(Paste_Here!AU$2:AU$610, MATCH(B44, Paste_Here!A$2:A$610, 0)), ""), ""), "")</f>
        <v/>
      </c>
      <c r="EY44" s="66"/>
      <c r="EZ44" s="77" t="str">
        <f>IFERROR(IF(B44&lt;&gt;"", IF(AND(INDEX(Paste_Here!AW$2:AW$610, MATCH(B44, Paste_Here!A$2:A$610, 0))&lt;&gt;"", ISNUMBER(VALUE(INDEX(Paste_Here!AW$2:AW$610, MATCH(B44, Paste_Here!A$2:A$610, 0))))), INDEX(Paste_Here!AW$2:AW$610, MATCH(B44, Paste_Here!A$2:A$610, 0)), ""), ""), "")</f>
        <v/>
      </c>
      <c r="FA44" s="66"/>
      <c r="FB44" s="77"/>
      <c r="FC44" s="66"/>
      <c r="FD44" s="77"/>
      <c r="FE44" s="66"/>
      <c r="FF44" s="66"/>
      <c r="FG44" s="77" t="str">
        <f t="shared" si="10"/>
        <v/>
      </c>
      <c r="FH44" s="66"/>
      <c r="FI44" s="77" t="str">
        <f>IFERROR(IF(B44&lt;&gt;"", IF(ISNUMBER(SEARCH("s", LOWER(INDEX(Paste_Here!M$2:M$610, MATCH(B44, Paste_Here!A$2:A$610, 0))))), "Yes", IF(INDEX(Paste_Here!M$2:M$610, MATCH(B44, Paste_Here!A$2:A$610, 0))&lt;&gt;"", "No", "")), ""), "")</f>
        <v/>
      </c>
      <c r="FJ44" s="66"/>
      <c r="FK44" s="77" t="str">
        <f>IFERROR(IF(B44&lt;&gt;"", IF(ISNUMBER(SEARCH("yes", LOWER(INDEX(Paste_Here!F$2:F$610, MATCH(B44, Paste_Here!A$2:A$610, 0))))), "Yes", IF(ISNUMBER(SEARCH("no", LOWER(INDEX(Paste_Here!F$2:F$610, MATCH(B44, Paste_Here!A$2:A$610, 0))))), "No", "")), ""), "")</f>
        <v/>
      </c>
      <c r="FL44" s="66"/>
      <c r="FM44" s="77" t="str">
        <f>IFERROR(IF(B44&lt;&gt;"", IF(ISNUMBER(SEARCH("english language learner", LOWER(INDEX(Paste_Here!C$2:C$610, MATCH(B44, Paste_Here!A$2:A$610, 0))))), "Yes", ""), ""), "")</f>
        <v/>
      </c>
      <c r="FN44" s="66"/>
      <c r="FO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FP44" s="66"/>
      <c r="FQ44" s="77" t="str">
        <f>IFERROR(IF(B44&lt;&gt;"", IF(ISNUMBER(SEARCH("yes", LOWER(INDEX(Paste_Here!L$2:L$610, MATCH(B44, Paste_Here!A$2:A$610, 0))))), "Yes", IF(ISNUMBER(SEARCH("no", LOWER(INDEX(Paste_Here!L$2:L$610, MATCH(B44, Paste_Here!A$2:A$610, 0))))), "No", "")), ""), "")</f>
        <v/>
      </c>
      <c r="FR44" s="66"/>
      <c r="FS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FT44" s="66"/>
      <c r="FU44" s="77"/>
      <c r="FV44" s="66"/>
      <c r="FW44" s="77" t="str">
        <f>IFERROR(IF(B44&lt;&gt;"", IF(AND(INDEX(Paste_Here!D$2:D$610, MATCH(B44, Paste_Here!A$2:A$610, 0))&lt;&gt;"", ISNUMBER(VALUE(INDEX(Paste_Here!D$2:D$610, MATCH(B44, Paste_Here!A$2:A$610, 0))))), INDEX(Paste_Here!D$2:D$610, MATCH(B44, Paste_Here!A$2:A$610, 0)), ""), ""), "")</f>
        <v/>
      </c>
      <c r="FX44" s="66"/>
      <c r="FY44" s="77" t="str">
        <f>IFERROR(IF(B44&lt;&gt;"", IF(AND(INDEX(Paste_Here!G$2:G$610, MATCH(B44, Paste_Here!A$2:A$610, 0))&lt;&gt;"", ISNUMBER(VALUE(INDEX(Paste_Here!G$2:G$610, MATCH(B44, Paste_Here!A$2:A$610, 0))))), INDEX(Paste_Here!G$2:G$610, MATCH(B44, Paste_Here!A$2:A$610, 0)), ""), ""), "")</f>
        <v/>
      </c>
      <c r="FZ44" s="66"/>
      <c r="GA44" s="95"/>
      <c r="GB44" s="66"/>
      <c r="JS44" s="1" t="str" cm="1">
        <f t="array" ref="JS44">IFERROR(INDEX(Paste_Here!$B$2:$B$610, MATCH(0, COUNTIF(JS$4:JS43, Paste_Here!$B$2:$B$610) + IF(Paste_Here!$B$2:$B$610="", 1, 0), 0)), "")</f>
        <v/>
      </c>
      <c r="JT44" s="1" t="str">
        <f>IF(JS44&lt;&gt;"", INDEX(Paste_Here!$A$2:$A$610, MATCH(JS44, Paste_Here!$B$2:$B$610, 0)), "")</f>
        <v/>
      </c>
      <c r="JU44" s="1" t="str">
        <f t="shared" si="11"/>
        <v/>
      </c>
      <c r="JV44" s="1" t="str" cm="1">
        <f t="array" ref="JV44">IFERROR(INDEX($JU$5:$JU$610, MATCH(SMALL(IF($JU$5:$JU$610&lt;&gt;"", COUNTIF($JU$5:$JU$610, "&lt;"&amp;$JU$5:$JU$610)+1), ROW()-ROW($JV$5)+1), COUNTIF($JU$5:$JU$610, "&lt;"&amp;$JU$5:$JU$610)+1, 0)), "")</f>
        <v/>
      </c>
    </row>
    <row r="45" spans="1:282">
      <c r="A45" s="66"/>
      <c r="B45" s="77" t="str">
        <f t="shared" si="2"/>
        <v/>
      </c>
      <c r="C45" s="66"/>
      <c r="D45" s="77" t="str">
        <f>IFERROR(IF(B45&lt;&gt;"", IF(COUNTIF(INDEX(Paste_Here!AS$2:AS$610, MATCH(B45, Paste_Here!A$2:A$610, 0), 0), "yes") &gt; 0, "Yes", IF(COUNTIF(INDEX(Paste_Here!AS$2:AS$610, MATCH(B45, Paste_Here!A$2:A$610, 0), 0), "no") &gt; 0, "No", "")), ""), "")</f>
        <v/>
      </c>
      <c r="E45" s="66"/>
      <c r="F45" s="77" t="str">
        <f t="shared" si="3"/>
        <v/>
      </c>
      <c r="G45" s="66"/>
      <c r="H45" s="77" t="str">
        <f>IFERROR(IF(B45&lt;&gt;"", IF(COUNTIF(INDEX(Paste_Here!AO$2:AR$610, MATCH(B45, Paste_Here!A$2:A$610, 0), 0), "yes") &gt; 0, "Yes", IF(COUNTIF(INDEX(Paste_Here!AO$2:AR$610, MATCH(B45, Paste_Here!A$2:A$610, 0), 0), "no") &gt; 0, "No", "")), ""), "")</f>
        <v/>
      </c>
      <c r="I45" s="66"/>
      <c r="J45" s="77" t="str">
        <f t="shared" si="4"/>
        <v/>
      </c>
      <c r="K45" s="66"/>
      <c r="L45" s="77" t="str">
        <f>IFERROR(IF(B45&lt;&gt;"", IF(ISNUMBER(SEARCH("yes", LOWER(INDEX(Paste_Here!W$2:W$610, MATCH(B45, Paste_Here!A$2:A$610, 0))))), "Yes", IF(ISNUMBER(SEARCH("no", LOWER(INDEX(Paste_Here!W$2:W$610, MATCH(B45, Paste_Here!A$2:A$610, 0))))), "No", "")), ""), "")</f>
        <v/>
      </c>
      <c r="M45" s="66"/>
      <c r="N45" s="77"/>
      <c r="O45" s="66"/>
      <c r="P45" s="77" t="str">
        <f>IFERROR(IF(B45&lt;&gt;"", IF(ISNUMBER(SEARCH("yes", LOWER(INDEX(Paste_Here!V$2:V$610, MATCH(B45, Paste_Here!A$2:A$610, 0))))), "Yes", IF(ISNUMBER(SEARCH("no", LOWER(INDEX(Paste_Here!V$2:V$610, MATCH(B45, Paste_Here!A$2:A$610, 0))))), "No", "")), ""), "")</f>
        <v/>
      </c>
      <c r="Q45" s="66"/>
      <c r="R45" s="77"/>
      <c r="S45" s="66"/>
      <c r="T45" s="77"/>
      <c r="U45" s="66"/>
      <c r="V45" s="66"/>
      <c r="W45" s="77" t="str">
        <f t="shared" si="5"/>
        <v/>
      </c>
      <c r="X45" s="66"/>
      <c r="Y45" s="77" t="str">
        <f>IFERROR(IF(B45&lt;&gt;"", IF(ISNUMBER(SEARCH("Revealed-Potential (Primary Focus)", LOWER(INDEX(Paste_Here!X$2:X$610, MATCH(B45, Paste_Here!A$2:A$610, 0))))), "Rev-Potential: Prim", IF(ISNUMBER(SEARCH("Revealed-Potential (Secondary Focus)", LOWER(INDEX(Paste_Here!X$2:X$610, MATCH(B45, Paste_Here!A$2:A$610, 0))))), "Rev-Potential: Sec", IF(ISNUMBER(SEARCH("Monitoring", LOWER(INDEX(Paste_Here!X$2:X$610, MATCH(B45, Paste_Here!A$2:A$610, 0))))), "Monitoring", IF(ISNUMBER(SEARCH("At-Promise (Secondary Focus)", LOWER(INDEX(Paste_Here!X$2:X$610, MATCH(B45, Paste_Here!A$2:A$610, 0))))), "At-Promise: Sec", IF(ISNUMBER(SEARCH("At-Promise (Primary Focus)", LOWER(INDEX(Paste_Here!X$2:X$610, MATCH(B45, Paste_Here!A$2:A$610, 0))))), "At-Promise: Prim", ""))))), ""), "")</f>
        <v/>
      </c>
      <c r="Z45" s="66"/>
      <c r="AA45" s="77"/>
      <c r="AB45" s="66"/>
      <c r="AC45" s="77" t="str">
        <f>IFERROR(IF(B45&lt;&gt;"", IF(ISNUMBER(SEARCH("Revealed-Potential (Primary Focus)", LOWER(INDEX(Paste_Here!AB$2:AB$610, MATCH(B45, Paste_Here!A$2:A$610, 0))))), "Rev-Potential: Prim", IF(ISNUMBER(SEARCH("Revealed-Potential (Secondary Focus)", LOWER(INDEX(Paste_Here!AB$2:AB$610, MATCH(B45, Paste_Here!A$2:A$610, 0))))), "Rev-Potential: Sec", IF(ISNUMBER(SEARCH("Monitoring", LOWER(INDEX(Paste_Here!AB$2:AB$610, MATCH(B45, Paste_Here!A$2:A$610, 0))))), "Monitoring", IF(ISNUMBER(SEARCH("At-Promise (Secondary Focus)", LOWER(INDEX(Paste_Here!AB$2:AB$610, MATCH(B45, Paste_Here!A$2:A$610, 0))))), "At-Promise: Sec", IF(ISNUMBER(SEARCH("At-Promise (Primary Focus)", LOWER(INDEX(Paste_Here!AB$2:AB$610, MATCH(B45, Paste_Here!A$2:A$610, 0))))), "At-Promise: Prim", ""))))), ""), "")</f>
        <v/>
      </c>
      <c r="AD45" s="66"/>
      <c r="AE45" s="77"/>
      <c r="AF45" s="66"/>
      <c r="AG45" s="77"/>
      <c r="AH45" s="66"/>
      <c r="AI45" s="77"/>
      <c r="AJ45" s="66"/>
      <c r="AK45" s="77"/>
      <c r="AL45" s="66"/>
      <c r="AM45" s="77"/>
      <c r="AN45" s="66"/>
      <c r="AO45" s="77"/>
      <c r="AP45" s="66"/>
      <c r="AQ45" s="77"/>
      <c r="AR45" s="66"/>
      <c r="AS45" s="77"/>
      <c r="AT45" s="66"/>
      <c r="AU45" s="66"/>
      <c r="AV45" s="77" t="str">
        <f t="shared" si="6"/>
        <v/>
      </c>
      <c r="AW45" s="66"/>
      <c r="AX45" s="77" t="str">
        <f>IFERROR(IF(B45&lt;&gt;"", IF(AND(INDEX(Paste_Here!AC$2:AC$610, MATCH(B45, Paste_Here!A$2:A$610, 0))&lt;&gt;"", ISNUMBER(VALUE(INDEX(Paste_Here!AC$2:AC$610, MATCH(B45, Paste_Here!A$2:A$610, 0))))), INDEX(Paste_Here!AC$2:AC$610, MATCH(B45, Paste_Here!A$2:A$610, 0)), ""), ""), "")</f>
        <v/>
      </c>
      <c r="AY45" s="66"/>
      <c r="AZ45" s="77" t="str">
        <f>IFERROR(IF(B45&lt;&gt;"", IF(AND(INDEX(Paste_Here!AD$2:AD$610, MATCH(B45, Paste_Here!A$2:A$610, 0))&lt;&gt;"", ISNUMBER(VALUE(INDEX(Paste_Here!AD$2:AD$610, MATCH(B45, Paste_Here!A$2:A$610, 0))))), TEXT(ROUND(VALUE(INDEX(Paste_Here!AD$2:AD$610, MATCH(B45, Paste_Here!A$2:A$610, 0))), 2), "0.00"), ""), ""), "")</f>
        <v/>
      </c>
      <c r="BA45" s="66"/>
      <c r="BB45" s="77" t="str">
        <f>IFERROR(IF(B45&lt;&gt;"", IF(LOWER(INDEX(Paste_Here!AE$2:AE$610, MATCH(B45, Paste_Here!A$2:A$610, 0)))="approaching expectations", "Approaching", IF(LOWER(INDEX(Paste_Here!AE$2:AE$610, MATCH(B45, Paste_Here!A$2:A$610, 0)))="met expectations", "Met", IF(LOWER(INDEX(Paste_Here!AE$2:AE$610, MATCH(B45, Paste_Here!A$2:A$610, 0)))="exceeded expectations", "Exceeded", IF(LOWER(INDEX(Paste_Here!AE$2:AE$610, MATCH(B45, Paste_Here!A$2:A$610, 0)))="below expectations", "Below", "")))), ""), "")</f>
        <v/>
      </c>
      <c r="BC45" s="66"/>
      <c r="BD45" s="77" t="str">
        <f>IFERROR(IF(B45&lt;&gt;"", IF(AND(INDEX(Paste_Here!T$2:T$610, MATCH(B45, Paste_Here!A$2:A$610, 0))&lt;&gt;"", ISNUMBER(VALUE(INDEX(Paste_Here!T$2:T$610, MATCH(B45, Paste_Here!A$2:A$610, 0))))), INDEX(Paste_Here!T$2:T$610, MATCH(B45, Paste_Here!A$2:A$610, 0)), ""), ""), "")</f>
        <v/>
      </c>
      <c r="BE45" s="66"/>
      <c r="BF45" s="77"/>
      <c r="BG45" s="66"/>
      <c r="BH45" s="77"/>
      <c r="BI45" s="66"/>
      <c r="BJ45" s="77"/>
      <c r="BK45" s="66"/>
      <c r="BL45" s="77" t="str">
        <f>IFERROR(IF(B45&lt;&gt;"", IF(AND(INDEX(Paste_Here!N$2:N$610, MATCH(B45, Paste_Here!A$2:A$610, 0))&lt;&gt;"", ISNUMBER(VALUE(INDEX(Paste_Here!N$2:N$610, MATCH(B45, Paste_Here!A$2:A$610, 0))))), INDEX(Paste_Here!N$2:N$610, MATCH(B45, Paste_Here!A$2:A$610, 0)), ""), ""), "")</f>
        <v/>
      </c>
      <c r="BM45" s="66"/>
      <c r="BN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BO45" s="66"/>
      <c r="BP45" s="77" t="str" cm="1">
        <f t="array" aca="1" ref="BP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BQ45" s="66"/>
      <c r="BR45" s="66"/>
      <c r="BS45" s="77"/>
      <c r="BT45" s="66"/>
      <c r="BU45" s="77"/>
      <c r="BV45" s="66"/>
      <c r="BW45" s="77"/>
      <c r="BX45" s="66"/>
      <c r="BY45" s="77"/>
      <c r="BZ45" s="66"/>
      <c r="CA45" s="77"/>
      <c r="CB45" s="66"/>
      <c r="CC45" s="77"/>
      <c r="CD45" s="66"/>
      <c r="CE45" s="77"/>
      <c r="CF45" s="66"/>
      <c r="CG45" s="77"/>
      <c r="CH45" s="66"/>
      <c r="CI45" s="77"/>
      <c r="CJ45" s="66"/>
      <c r="CK45" s="77"/>
      <c r="CL45" s="66"/>
      <c r="CM45" s="77"/>
      <c r="CN45" s="66"/>
      <c r="CO45" s="66"/>
      <c r="CP45" s="77" t="str">
        <f t="shared" si="7"/>
        <v/>
      </c>
      <c r="CQ45" s="66"/>
      <c r="CR45" s="77" t="str">
        <f>IFERROR(IF(B45&lt;&gt;"", IF(AND(INDEX(Paste_Here!Y$2:Y$610, MATCH(B45, Paste_Here!A$2:A$610, 0))&lt;&gt;"", ISNUMBER(VALUE(INDEX(Paste_Here!Y$2:Y$610, MATCH(B45, Paste_Here!A$2:A$610, 0))))), INDEX(Paste_Here!Y$2:Y$610, MATCH(B45, Paste_Here!A$2:A$610, 0)), ""), ""), "")</f>
        <v/>
      </c>
      <c r="CS45" s="66"/>
      <c r="CT45" s="77" t="str">
        <f>IFERROR(IF(B45&lt;&gt;"", IF(AND(INDEX(Paste_Here!AA$2:AA$610, MATCH(B45, Paste_Here!A$2:A$610, 0))&lt;&gt;"", ISNUMBER(--INDEX(Paste_Here!AA$2:AA$610, MATCH(B45, Paste_Here!A$2:A$610, 0)))), TEXT(ROUND(--INDEX(Paste_Here!AA$2:AA$610, MATCH(B45, Paste_Here!A$2:A$610, 0)), 2), "0.00"), ""), ""), "")</f>
        <v/>
      </c>
      <c r="CU45" s="66"/>
      <c r="CV45" s="77" t="str">
        <f>IFERROR(IF(B45&lt;&gt;"", IF(LOWER(INDEX(Paste_Here!Z$2:Z$610, MATCH(B45, Paste_Here!A$2:A$610, 0)))="approaching expectations", "Approaching", IF(LOWER(INDEX(Paste_Here!Z$2:Z$610, MATCH(B45, Paste_Here!A$2:A$610, 0)))="met expectations", "Met", IF(LOWER(INDEX(Paste_Here!Z$2:Z$610, MATCH(B45, Paste_Here!A$2:A$610, 0)))="exceeded expectations", "Exceeded", IF(LOWER(INDEX(Paste_Here!Z$2:Z$610, MATCH(B45, Paste_Here!A$2:A$610, 0)))="below expectations", "Below", "")))), ""), "")</f>
        <v/>
      </c>
      <c r="CW45" s="66"/>
      <c r="CX45" s="77"/>
      <c r="CY45" s="66"/>
      <c r="CZ45" s="77" t="str">
        <f>IFERROR(IF(B45&lt;&gt;"", IF(AND(INDEX(Paste_Here!AL$2:AL$610, MATCH(B45, Paste_Here!A$2:A$610, 0))&lt;&gt;"", ISNUMBER(VALUE(INDEX(Paste_Here!AL$2:AL$610, MATCH(B45, Paste_Here!A$2:A$610, 0))))), INDEX(Paste_Here!AL$2:AL$610, MATCH(B45, Paste_Here!A$2:A$610, 0)), ""), ""), "")</f>
        <v/>
      </c>
      <c r="DA45" s="66"/>
      <c r="DB45" s="77" t="str">
        <f>IFERROR(IF(B45&lt;&gt;"", IF(ISNUMBER(SEARCH("highrisk", LOWER(INDEX(Paste_Here!AM$2:AM$610, MATCH(B45, Paste_Here!A$2:A$610, 0))))), "High Risk", IF(ISNUMBER(SEARCH("lowrisk", LOWER(INDEX(Paste_Here!AM$2:AM$610, MATCH(B45, Paste_Here!A$2:A$610, 0))))), "Low Risk", IF(ISNUMBER(SEARCH("somerisk", LOWER(INDEX(Paste_Here!AM$2:AM$610, MATCH(B45, Paste_Here!A$2:A$610, 0))))), "Some Risk", ""))), ""), "")</f>
        <v/>
      </c>
      <c r="DC45" s="66"/>
      <c r="DD45" s="77" t="str">
        <f>IFERROR(IF(B45&lt;&gt;"", IF(AND(INDEX(Paste_Here!AN$2:AN$610, MATCH(B45, Paste_Here!A$2:A$610, 0))&lt;&gt;"", ISNUMBER(VALUE(INDEX(Paste_Here!AN$2:AN$610, MATCH(B45, Paste_Here!A$2:A$610, 0))))), INDEX(Paste_Here!AN$2:AN$610, MATCH(B45, Paste_Here!A$2:A$610, 0)), ""), ""), "")</f>
        <v/>
      </c>
      <c r="DE45" s="66"/>
      <c r="DF45" s="77" t="str">
        <f>IFERROR(IF(B45&lt;&gt;"", IF(AND(INDEX(Paste_Here!Q$2:Q$610, MATCH(B45, Paste_Here!A$2:A$610, 0))&lt;&gt;"", ISNUMBER(VALUE(INDEX(Paste_Here!Q$2:Q$610, MATCH(B45, Paste_Here!A$2:A$610, 0))))), INDEX(Paste_Here!Q$2:Q$610, MATCH(B45, Paste_Here!A$2:A$610, 0)), ""), ""), "")</f>
        <v/>
      </c>
      <c r="DG45" s="66"/>
      <c r="DH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DI45" s="66"/>
      <c r="DJ45" s="77" t="str" cm="1">
        <f t="array" aca="1" ref="DJ45" ca="1">IFERROR(VALUE(IF(ISNUMBER(SEARCH("EM", INDEX(Paste_Here!S$2:S$500, MATCH(B45, Paste_Here!A$2:A$500, 0)))), "-" &amp; _xlfn.TEXTJOIN("", TRUE, IF(ISNUMBER(--MID(INDEX(Paste_Here!S$2:S$500, MATCH(B45, Paste_Here!A$2:A$500, 0)), ROW(INDIRECT("1:"&amp;LEN(INDEX(Paste_Here!S$2:S$500, MATCH(B45, Paste_Here!A$2:A$500, 0))))), 1)), MID(INDEX(Paste_Here!S$2:S$500, MATCH(B45, Paste_Here!A$2:A$500, 0)), ROW(INDIRECT("1:"&amp;LEN(INDEX(Paste_Here!S$2:S$500, MATCH(B45, Paste_Here!A$2:A$500, 0))))), 1), "")), _xlfn.TEXTJOIN("", TRUE, IF(ISNUMBER(--MID(INDEX(Paste_Here!S$2:S$500, MATCH(B45, Paste_Here!A$2:A$500, 0)), ROW(INDIRECT("1:"&amp;LEN(INDEX(Paste_Here!S$2:S$500, MATCH(B45, Paste_Here!A$2:A$500, 0))))), 1)), MID(INDEX(Paste_Here!S$2:S$500, MATCH(B45, Paste_Here!A$2:A$500, 0)), ROW(INDIRECT("1:"&amp;LEN(INDEX(Paste_Here!S$2:S$500, MATCH(B45, Paste_Here!A$2:A$500, 0))))), 1), "")))), "")</f>
        <v/>
      </c>
      <c r="DK45" s="66"/>
      <c r="DL45" s="66"/>
      <c r="DM45" s="77" t="str">
        <f t="shared" si="8"/>
        <v/>
      </c>
      <c r="DN45" s="66"/>
      <c r="DO45" s="77" t="str">
        <f>IFERROR(IF(B45&lt;&gt;"", IF(AND(INDEX(Paste_Here!AF$2:AF$610, MATCH(B45, Paste_Here!A$2:A$610, 0))&lt;&gt;"", ISNUMBER(VALUE(INDEX(Paste_Here!AF$2:AF$610, MATCH(B45, Paste_Here!A$2:A$610, 0))))), INDEX(Paste_Here!AF$2:AF$610, MATCH(B45, Paste_Here!A$2:A$610, 0)), ""), ""), "")</f>
        <v/>
      </c>
      <c r="DP45" s="66"/>
      <c r="DQ45" s="77" t="str">
        <f>IFERROR(IF(B45&lt;&gt;"", IF(AND(INDEX(Paste_Here!AG$2:AG$610, MATCH(B45, Paste_Here!A$2:A$610, 0))&lt;&gt;"", ISNUMBER(--INDEX(Paste_Here!AG$2:AG$610, MATCH(B45, Paste_Here!A$2:A$610, 0)))), TEXT(ROUND(--INDEX(Paste_Here!AG$2:AG$610, MATCH(B45, Paste_Here!A$2:A$610, 0)), 2), "0.00"), ""), ""), "")</f>
        <v/>
      </c>
      <c r="DR45" s="66"/>
      <c r="DS45" s="77" t="str">
        <f>IFERROR(IF(B45&lt;&gt;"", IF(LOWER(INDEX(Paste_Here!AH$2:AH$610, MATCH(B45, Paste_Here!A$2:A$610, 0)))="approaching expectations", "Approaching", IF(LOWER(INDEX(Paste_Here!AH$2:AH$610, MATCH(B45, Paste_Here!A$2:A$610, 0)))="met expectations", "Met", IF(LOWER(INDEX(Paste_Here!AH$2:AH$610, MATCH(B45, Paste_Here!A$2:A$610, 0)))="exceeded expectations", "Exceeded", IF(LOWER(INDEX(Paste_Here!AH$2:AH$610, MATCH(B45, Paste_Here!A$2:A$610, 0)))="below expectations", "Below", "")))), ""), "")</f>
        <v/>
      </c>
      <c r="DT45" s="66"/>
      <c r="DU45" s="77" t="str">
        <f>IFERROR(IF(B45&lt;&gt;"", IF(AND(INDEX(Paste_Here!U$2:U$610, MATCH(B45, Paste_Here!A$2:A$610, 0))&lt;&gt;"", ISNUMBER(VALUE(INDEX(Paste_Here!U$2:U$610, MATCH(B45, Paste_Here!A$2:A$610, 0))))), INDEX(Paste_Here!U$2:U$610, MATCH(B45, Paste_Here!A$2:A$610, 0)), ""), ""), "")</f>
        <v/>
      </c>
      <c r="DV45" s="66"/>
      <c r="DW45" s="77"/>
      <c r="DX45" s="66"/>
      <c r="DY45" s="77" t="str">
        <f>IFERROR(IF(B45&lt;&gt;"", IF(AND(INDEX(Paste_Here!AI$2:AI$610, MATCH(B45, Paste_Here!A$2:A$610, 0))&lt;&gt;"", ISNUMBER(VALUE(INDEX(Paste_Here!AI$2:AI$610, MATCH(B45, Paste_Here!A$2:A$610, 0))))), INDEX(Paste_Here!AI$2:AI$610, MATCH(B45, Paste_Here!A$2:A$610, 0)), ""), ""), "")</f>
        <v/>
      </c>
      <c r="DZ45" s="66"/>
      <c r="EA45" s="77" t="str">
        <f>IFERROR(IF(B45&lt;&gt;"", IF(AND(INDEX(Paste_Here!AJ$2:AJ$610, MATCH(B45, Paste_Here!A$2:A$610, 0))&lt;&gt;"", ISNUMBER(--INDEX(Paste_Here!AJ$2:AJ$610, MATCH(B45, Paste_Here!A$2:A$610, 0)))), TEXT(ROUND(--INDEX(Paste_Here!AJ$2:AJ$610, MATCH(B45, Paste_Here!A$2:A$610, 0)), 2), "0.00"), ""), ""), "")</f>
        <v/>
      </c>
      <c r="EB45" s="66"/>
      <c r="EC45" s="77" t="str">
        <f>IFERROR(IF(B45&lt;&gt;"", IF(LOWER(INDEX(Paste_Here!AK$2:AK$610, MATCH(B45, Paste_Here!A$2:A$610, 0)))="approaching expectations", "Approaching", IF(LOWER(INDEX(Paste_Here!AK$2:AK$610, MATCH(B45, Paste_Here!A$2:A$610, 0)))="met expectations", "Met", IF(LOWER(INDEX(Paste_Here!AK$2:AK$610, MATCH(B45, Paste_Here!A$2:A$610, 0)))="exceeded expectations", "Exceeded", IF(LOWER(INDEX(Paste_Here!AK$2:AK$610, MATCH(B45, Paste_Here!A$2:A$610, 0)))="below expectations", "Below", "")))), ""), "")</f>
        <v/>
      </c>
      <c r="ED45" s="66"/>
      <c r="EE45" s="77"/>
      <c r="EF45" s="66"/>
      <c r="EG45" s="77"/>
      <c r="EH45" s="66"/>
      <c r="EI45" s="66"/>
      <c r="EJ45" s="77" t="str">
        <f t="shared" si="9"/>
        <v/>
      </c>
      <c r="EK45" s="66"/>
      <c r="EL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EM45" s="66"/>
      <c r="EN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EO45" s="66"/>
      <c r="EP45" s="77"/>
      <c r="EQ45" s="66"/>
      <c r="ER45" s="77" t="str">
        <f>IFERROR(IF(B45&lt;&gt;"", IF(AND(INDEX(Paste_Here!AT$2:AT$610, MATCH(B45, Paste_Here!A$2:A$610, 0))&lt;&gt;"", ISNUMBER(VALUE(INDEX(Paste_Here!AT$2:AT$610, MATCH(B45, Paste_Here!A$2:A$610, 0))))), INDEX(Paste_Here!AT$2:AT$610, MATCH(B45, Paste_Here!A$2:A$610, 0)), ""), ""), "")</f>
        <v/>
      </c>
      <c r="ES45" s="66"/>
      <c r="ET45" s="77" t="str">
        <f>IFERROR(IF(B45&lt;&gt;"", IF(AND(INDEX(Paste_Here!AV$2:AV$610, MATCH(B45, Paste_Here!A$2:A$610, 0))&lt;&gt;"", ISNUMBER(VALUE(INDEX(Paste_Here!AV$2:AV$610, MATCH(B45, Paste_Here!A$2:A$610, 0))))), INDEX(Paste_Here!AV$2:AV$610, MATCH(B45, Paste_Here!A$2:A$610, 0)), ""), ""), "")</f>
        <v/>
      </c>
      <c r="EU45" s="66"/>
      <c r="EV45" s="77"/>
      <c r="EW45" s="66"/>
      <c r="EX45" s="77" t="str">
        <f>IFERROR(IF(B45&lt;&gt;"", IF(AND(INDEX(Paste_Here!AU$2:AU$610, MATCH(B45, Paste_Here!A$2:A$610, 0))&lt;&gt;"", ISNUMBER(VALUE(INDEX(Paste_Here!AU$2:AU$610, MATCH(B45, Paste_Here!A$2:A$610, 0))))), INDEX(Paste_Here!AU$2:AU$610, MATCH(B45, Paste_Here!A$2:A$610, 0)), ""), ""), "")</f>
        <v/>
      </c>
      <c r="EY45" s="66"/>
      <c r="EZ45" s="77" t="str">
        <f>IFERROR(IF(B45&lt;&gt;"", IF(AND(INDEX(Paste_Here!AW$2:AW$610, MATCH(B45, Paste_Here!A$2:A$610, 0))&lt;&gt;"", ISNUMBER(VALUE(INDEX(Paste_Here!AW$2:AW$610, MATCH(B45, Paste_Here!A$2:A$610, 0))))), INDEX(Paste_Here!AW$2:AW$610, MATCH(B45, Paste_Here!A$2:A$610, 0)), ""), ""), "")</f>
        <v/>
      </c>
      <c r="FA45" s="66"/>
      <c r="FB45" s="77"/>
      <c r="FC45" s="66"/>
      <c r="FD45" s="77"/>
      <c r="FE45" s="66"/>
      <c r="FF45" s="66"/>
      <c r="FG45" s="77" t="str">
        <f t="shared" si="10"/>
        <v/>
      </c>
      <c r="FH45" s="66"/>
      <c r="FI45" s="77" t="str">
        <f>IFERROR(IF(B45&lt;&gt;"", IF(ISNUMBER(SEARCH("s", LOWER(INDEX(Paste_Here!M$2:M$610, MATCH(B45, Paste_Here!A$2:A$610, 0))))), "Yes", IF(INDEX(Paste_Here!M$2:M$610, MATCH(B45, Paste_Here!A$2:A$610, 0))&lt;&gt;"", "No", "")), ""), "")</f>
        <v/>
      </c>
      <c r="FJ45" s="66"/>
      <c r="FK45" s="77" t="str">
        <f>IFERROR(IF(B45&lt;&gt;"", IF(ISNUMBER(SEARCH("yes", LOWER(INDEX(Paste_Here!F$2:F$610, MATCH(B45, Paste_Here!A$2:A$610, 0))))), "Yes", IF(ISNUMBER(SEARCH("no", LOWER(INDEX(Paste_Here!F$2:F$610, MATCH(B45, Paste_Here!A$2:A$610, 0))))), "No", "")), ""), "")</f>
        <v/>
      </c>
      <c r="FL45" s="66"/>
      <c r="FM45" s="77" t="str">
        <f>IFERROR(IF(B45&lt;&gt;"", IF(ISNUMBER(SEARCH("english language learner", LOWER(INDEX(Paste_Here!C$2:C$610, MATCH(B45, Paste_Here!A$2:A$610, 0))))), "Yes", ""), ""), "")</f>
        <v/>
      </c>
      <c r="FN45" s="66"/>
      <c r="FO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FP45" s="66"/>
      <c r="FQ45" s="77" t="str">
        <f>IFERROR(IF(B45&lt;&gt;"", IF(ISNUMBER(SEARCH("yes", LOWER(INDEX(Paste_Here!L$2:L$610, MATCH(B45, Paste_Here!A$2:A$610, 0))))), "Yes", IF(ISNUMBER(SEARCH("no", LOWER(INDEX(Paste_Here!L$2:L$610, MATCH(B45, Paste_Here!A$2:A$610, 0))))), "No", "")), ""), "")</f>
        <v/>
      </c>
      <c r="FR45" s="66"/>
      <c r="FS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FT45" s="66"/>
      <c r="FU45" s="77"/>
      <c r="FV45" s="66"/>
      <c r="FW45" s="77" t="str">
        <f>IFERROR(IF(B45&lt;&gt;"", IF(AND(INDEX(Paste_Here!D$2:D$610, MATCH(B45, Paste_Here!A$2:A$610, 0))&lt;&gt;"", ISNUMBER(VALUE(INDEX(Paste_Here!D$2:D$610, MATCH(B45, Paste_Here!A$2:A$610, 0))))), INDEX(Paste_Here!D$2:D$610, MATCH(B45, Paste_Here!A$2:A$610, 0)), ""), ""), "")</f>
        <v/>
      </c>
      <c r="FX45" s="66"/>
      <c r="FY45" s="77" t="str">
        <f>IFERROR(IF(B45&lt;&gt;"", IF(AND(INDEX(Paste_Here!G$2:G$610, MATCH(B45, Paste_Here!A$2:A$610, 0))&lt;&gt;"", ISNUMBER(VALUE(INDEX(Paste_Here!G$2:G$610, MATCH(B45, Paste_Here!A$2:A$610, 0))))), INDEX(Paste_Here!G$2:G$610, MATCH(B45, Paste_Here!A$2:A$610, 0)), ""), ""), "")</f>
        <v/>
      </c>
      <c r="FZ45" s="66"/>
      <c r="GA45" s="95"/>
      <c r="GB45" s="66"/>
      <c r="JS45" s="1" t="str" cm="1">
        <f t="array" ref="JS45">IFERROR(INDEX(Paste_Here!$B$2:$B$610, MATCH(0, COUNTIF(JS$4:JS44, Paste_Here!$B$2:$B$610) + IF(Paste_Here!$B$2:$B$610="", 1, 0), 0)), "")</f>
        <v/>
      </c>
      <c r="JT45" s="1" t="str">
        <f>IF(JS45&lt;&gt;"", INDEX(Paste_Here!$A$2:$A$610, MATCH(JS45, Paste_Here!$B$2:$B$610, 0)), "")</f>
        <v/>
      </c>
      <c r="JU45" s="1" t="str">
        <f t="shared" si="11"/>
        <v/>
      </c>
      <c r="JV45" s="1" t="str" cm="1">
        <f t="array" ref="JV45">IFERROR(INDEX($JU$5:$JU$610, MATCH(SMALL(IF($JU$5:$JU$610&lt;&gt;"", COUNTIF($JU$5:$JU$610, "&lt;"&amp;$JU$5:$JU$610)+1), ROW()-ROW($JV$5)+1), COUNTIF($JU$5:$JU$610, "&lt;"&amp;$JU$5:$JU$610)+1, 0)), "")</f>
        <v/>
      </c>
    </row>
    <row r="46" spans="1:282">
      <c r="A46" s="66"/>
      <c r="B46" s="77" t="str">
        <f t="shared" si="2"/>
        <v/>
      </c>
      <c r="C46" s="66"/>
      <c r="D46" s="77" t="str">
        <f>IFERROR(IF(B46&lt;&gt;"", IF(COUNTIF(INDEX(Paste_Here!AS$2:AS$610, MATCH(B46, Paste_Here!A$2:A$610, 0), 0), "yes") &gt; 0, "Yes", IF(COUNTIF(INDEX(Paste_Here!AS$2:AS$610, MATCH(B46, Paste_Here!A$2:A$610, 0), 0), "no") &gt; 0, "No", "")), ""), "")</f>
        <v/>
      </c>
      <c r="E46" s="66"/>
      <c r="F46" s="77" t="str">
        <f t="shared" si="3"/>
        <v/>
      </c>
      <c r="G46" s="66"/>
      <c r="H46" s="77" t="str">
        <f>IFERROR(IF(B46&lt;&gt;"", IF(COUNTIF(INDEX(Paste_Here!AO$2:AR$610, MATCH(B46, Paste_Here!A$2:A$610, 0), 0), "yes") &gt; 0, "Yes", IF(COUNTIF(INDEX(Paste_Here!AO$2:AR$610, MATCH(B46, Paste_Here!A$2:A$610, 0), 0), "no") &gt; 0, "No", "")), ""), "")</f>
        <v/>
      </c>
      <c r="I46" s="66"/>
      <c r="J46" s="77" t="str">
        <f t="shared" si="4"/>
        <v/>
      </c>
      <c r="K46" s="66"/>
      <c r="L46" s="77" t="str">
        <f>IFERROR(IF(B46&lt;&gt;"", IF(ISNUMBER(SEARCH("yes", LOWER(INDEX(Paste_Here!W$2:W$610, MATCH(B46, Paste_Here!A$2:A$610, 0))))), "Yes", IF(ISNUMBER(SEARCH("no", LOWER(INDEX(Paste_Here!W$2:W$610, MATCH(B46, Paste_Here!A$2:A$610, 0))))), "No", "")), ""), "")</f>
        <v/>
      </c>
      <c r="M46" s="66"/>
      <c r="N46" s="77"/>
      <c r="O46" s="66"/>
      <c r="P46" s="77" t="str">
        <f>IFERROR(IF(B46&lt;&gt;"", IF(ISNUMBER(SEARCH("yes", LOWER(INDEX(Paste_Here!V$2:V$610, MATCH(B46, Paste_Here!A$2:A$610, 0))))), "Yes", IF(ISNUMBER(SEARCH("no", LOWER(INDEX(Paste_Here!V$2:V$610, MATCH(B46, Paste_Here!A$2:A$610, 0))))), "No", "")), ""), "")</f>
        <v/>
      </c>
      <c r="Q46" s="66"/>
      <c r="R46" s="77"/>
      <c r="S46" s="66"/>
      <c r="T46" s="77"/>
      <c r="U46" s="66"/>
      <c r="V46" s="66"/>
      <c r="W46" s="77" t="str">
        <f t="shared" si="5"/>
        <v/>
      </c>
      <c r="X46" s="66"/>
      <c r="Y46" s="77" t="str">
        <f>IFERROR(IF(B46&lt;&gt;"", IF(ISNUMBER(SEARCH("Revealed-Potential (Primary Focus)", LOWER(INDEX(Paste_Here!X$2:X$610, MATCH(B46, Paste_Here!A$2:A$610, 0))))), "Rev-Potential: Prim", IF(ISNUMBER(SEARCH("Revealed-Potential (Secondary Focus)", LOWER(INDEX(Paste_Here!X$2:X$610, MATCH(B46, Paste_Here!A$2:A$610, 0))))), "Rev-Potential: Sec", IF(ISNUMBER(SEARCH("Monitoring", LOWER(INDEX(Paste_Here!X$2:X$610, MATCH(B46, Paste_Here!A$2:A$610, 0))))), "Monitoring", IF(ISNUMBER(SEARCH("At-Promise (Secondary Focus)", LOWER(INDEX(Paste_Here!X$2:X$610, MATCH(B46, Paste_Here!A$2:A$610, 0))))), "At-Promise: Sec", IF(ISNUMBER(SEARCH("At-Promise (Primary Focus)", LOWER(INDEX(Paste_Here!X$2:X$610, MATCH(B46, Paste_Here!A$2:A$610, 0))))), "At-Promise: Prim", ""))))), ""), "")</f>
        <v/>
      </c>
      <c r="Z46" s="66"/>
      <c r="AA46" s="77"/>
      <c r="AB46" s="66"/>
      <c r="AC46" s="77" t="str">
        <f>IFERROR(IF(B46&lt;&gt;"", IF(ISNUMBER(SEARCH("Revealed-Potential (Primary Focus)", LOWER(INDEX(Paste_Here!AB$2:AB$610, MATCH(B46, Paste_Here!A$2:A$610, 0))))), "Rev-Potential: Prim", IF(ISNUMBER(SEARCH("Revealed-Potential (Secondary Focus)", LOWER(INDEX(Paste_Here!AB$2:AB$610, MATCH(B46, Paste_Here!A$2:A$610, 0))))), "Rev-Potential: Sec", IF(ISNUMBER(SEARCH("Monitoring", LOWER(INDEX(Paste_Here!AB$2:AB$610, MATCH(B46, Paste_Here!A$2:A$610, 0))))), "Monitoring", IF(ISNUMBER(SEARCH("At-Promise (Secondary Focus)", LOWER(INDEX(Paste_Here!AB$2:AB$610, MATCH(B46, Paste_Here!A$2:A$610, 0))))), "At-Promise: Sec", IF(ISNUMBER(SEARCH("At-Promise (Primary Focus)", LOWER(INDEX(Paste_Here!AB$2:AB$610, MATCH(B46, Paste_Here!A$2:A$610, 0))))), "At-Promise: Prim", ""))))), ""), "")</f>
        <v/>
      </c>
      <c r="AD46" s="66"/>
      <c r="AE46" s="77"/>
      <c r="AF46" s="66"/>
      <c r="AG46" s="77"/>
      <c r="AH46" s="66"/>
      <c r="AI46" s="77"/>
      <c r="AJ46" s="66"/>
      <c r="AK46" s="77"/>
      <c r="AL46" s="66"/>
      <c r="AM46" s="77"/>
      <c r="AN46" s="66"/>
      <c r="AO46" s="77"/>
      <c r="AP46" s="66"/>
      <c r="AQ46" s="77"/>
      <c r="AR46" s="66"/>
      <c r="AS46" s="77"/>
      <c r="AT46" s="66"/>
      <c r="AU46" s="66"/>
      <c r="AV46" s="77" t="str">
        <f t="shared" si="6"/>
        <v/>
      </c>
      <c r="AW46" s="66"/>
      <c r="AX46" s="77" t="str">
        <f>IFERROR(IF(B46&lt;&gt;"", IF(AND(INDEX(Paste_Here!AC$2:AC$610, MATCH(B46, Paste_Here!A$2:A$610, 0))&lt;&gt;"", ISNUMBER(VALUE(INDEX(Paste_Here!AC$2:AC$610, MATCH(B46, Paste_Here!A$2:A$610, 0))))), INDEX(Paste_Here!AC$2:AC$610, MATCH(B46, Paste_Here!A$2:A$610, 0)), ""), ""), "")</f>
        <v/>
      </c>
      <c r="AY46" s="66"/>
      <c r="AZ46" s="77" t="str">
        <f>IFERROR(IF(B46&lt;&gt;"", IF(AND(INDEX(Paste_Here!AD$2:AD$610, MATCH(B46, Paste_Here!A$2:A$610, 0))&lt;&gt;"", ISNUMBER(VALUE(INDEX(Paste_Here!AD$2:AD$610, MATCH(B46, Paste_Here!A$2:A$610, 0))))), TEXT(ROUND(VALUE(INDEX(Paste_Here!AD$2:AD$610, MATCH(B46, Paste_Here!A$2:A$610, 0))), 2), "0.00"), ""), ""), "")</f>
        <v/>
      </c>
      <c r="BA46" s="66"/>
      <c r="BB46" s="77" t="str">
        <f>IFERROR(IF(B46&lt;&gt;"", IF(LOWER(INDEX(Paste_Here!AE$2:AE$610, MATCH(B46, Paste_Here!A$2:A$610, 0)))="approaching expectations", "Approaching", IF(LOWER(INDEX(Paste_Here!AE$2:AE$610, MATCH(B46, Paste_Here!A$2:A$610, 0)))="met expectations", "Met", IF(LOWER(INDEX(Paste_Here!AE$2:AE$610, MATCH(B46, Paste_Here!A$2:A$610, 0)))="exceeded expectations", "Exceeded", IF(LOWER(INDEX(Paste_Here!AE$2:AE$610, MATCH(B46, Paste_Here!A$2:A$610, 0)))="below expectations", "Below", "")))), ""), "")</f>
        <v/>
      </c>
      <c r="BC46" s="66"/>
      <c r="BD46" s="77" t="str">
        <f>IFERROR(IF(B46&lt;&gt;"", IF(AND(INDEX(Paste_Here!T$2:T$610, MATCH(B46, Paste_Here!A$2:A$610, 0))&lt;&gt;"", ISNUMBER(VALUE(INDEX(Paste_Here!T$2:T$610, MATCH(B46, Paste_Here!A$2:A$610, 0))))), INDEX(Paste_Here!T$2:T$610, MATCH(B46, Paste_Here!A$2:A$610, 0)), ""), ""), "")</f>
        <v/>
      </c>
      <c r="BE46" s="66"/>
      <c r="BF46" s="77"/>
      <c r="BG46" s="66"/>
      <c r="BH46" s="77"/>
      <c r="BI46" s="66"/>
      <c r="BJ46" s="77"/>
      <c r="BK46" s="66"/>
      <c r="BL46" s="77" t="str">
        <f>IFERROR(IF(B46&lt;&gt;"", IF(AND(INDEX(Paste_Here!N$2:N$610, MATCH(B46, Paste_Here!A$2:A$610, 0))&lt;&gt;"", ISNUMBER(VALUE(INDEX(Paste_Here!N$2:N$610, MATCH(B46, Paste_Here!A$2:A$610, 0))))), INDEX(Paste_Here!N$2:N$610, MATCH(B46, Paste_Here!A$2:A$610, 0)), ""), ""), "")</f>
        <v/>
      </c>
      <c r="BM46" s="66"/>
      <c r="BN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BO46" s="66"/>
      <c r="BP46" s="77" t="str" cm="1">
        <f t="array" aca="1" ref="BP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BQ46" s="66"/>
      <c r="BR46" s="66"/>
      <c r="BS46" s="77"/>
      <c r="BT46" s="66"/>
      <c r="BU46" s="77"/>
      <c r="BV46" s="66"/>
      <c r="BW46" s="77"/>
      <c r="BX46" s="66"/>
      <c r="BY46" s="77"/>
      <c r="BZ46" s="66"/>
      <c r="CA46" s="77"/>
      <c r="CB46" s="66"/>
      <c r="CC46" s="77"/>
      <c r="CD46" s="66"/>
      <c r="CE46" s="77"/>
      <c r="CF46" s="66"/>
      <c r="CG46" s="77"/>
      <c r="CH46" s="66"/>
      <c r="CI46" s="77"/>
      <c r="CJ46" s="66"/>
      <c r="CK46" s="77"/>
      <c r="CL46" s="66"/>
      <c r="CM46" s="77"/>
      <c r="CN46" s="66"/>
      <c r="CO46" s="66"/>
      <c r="CP46" s="77" t="str">
        <f t="shared" si="7"/>
        <v/>
      </c>
      <c r="CQ46" s="66"/>
      <c r="CR46" s="77" t="str">
        <f>IFERROR(IF(B46&lt;&gt;"", IF(AND(INDEX(Paste_Here!Y$2:Y$610, MATCH(B46, Paste_Here!A$2:A$610, 0))&lt;&gt;"", ISNUMBER(VALUE(INDEX(Paste_Here!Y$2:Y$610, MATCH(B46, Paste_Here!A$2:A$610, 0))))), INDEX(Paste_Here!Y$2:Y$610, MATCH(B46, Paste_Here!A$2:A$610, 0)), ""), ""), "")</f>
        <v/>
      </c>
      <c r="CS46" s="66"/>
      <c r="CT46" s="77" t="str">
        <f>IFERROR(IF(B46&lt;&gt;"", IF(AND(INDEX(Paste_Here!AA$2:AA$610, MATCH(B46, Paste_Here!A$2:A$610, 0))&lt;&gt;"", ISNUMBER(--INDEX(Paste_Here!AA$2:AA$610, MATCH(B46, Paste_Here!A$2:A$610, 0)))), TEXT(ROUND(--INDEX(Paste_Here!AA$2:AA$610, MATCH(B46, Paste_Here!A$2:A$610, 0)), 2), "0.00"), ""), ""), "")</f>
        <v/>
      </c>
      <c r="CU46" s="66"/>
      <c r="CV46" s="77" t="str">
        <f>IFERROR(IF(B46&lt;&gt;"", IF(LOWER(INDEX(Paste_Here!Z$2:Z$610, MATCH(B46, Paste_Here!A$2:A$610, 0)))="approaching expectations", "Approaching", IF(LOWER(INDEX(Paste_Here!Z$2:Z$610, MATCH(B46, Paste_Here!A$2:A$610, 0)))="met expectations", "Met", IF(LOWER(INDEX(Paste_Here!Z$2:Z$610, MATCH(B46, Paste_Here!A$2:A$610, 0)))="exceeded expectations", "Exceeded", IF(LOWER(INDEX(Paste_Here!Z$2:Z$610, MATCH(B46, Paste_Here!A$2:A$610, 0)))="below expectations", "Below", "")))), ""), "")</f>
        <v/>
      </c>
      <c r="CW46" s="66"/>
      <c r="CX46" s="77"/>
      <c r="CY46" s="66"/>
      <c r="CZ46" s="77" t="str">
        <f>IFERROR(IF(B46&lt;&gt;"", IF(AND(INDEX(Paste_Here!AL$2:AL$610, MATCH(B46, Paste_Here!A$2:A$610, 0))&lt;&gt;"", ISNUMBER(VALUE(INDEX(Paste_Here!AL$2:AL$610, MATCH(B46, Paste_Here!A$2:A$610, 0))))), INDEX(Paste_Here!AL$2:AL$610, MATCH(B46, Paste_Here!A$2:A$610, 0)), ""), ""), "")</f>
        <v/>
      </c>
      <c r="DA46" s="66"/>
      <c r="DB46" s="77" t="str">
        <f>IFERROR(IF(B46&lt;&gt;"", IF(ISNUMBER(SEARCH("highrisk", LOWER(INDEX(Paste_Here!AM$2:AM$610, MATCH(B46, Paste_Here!A$2:A$610, 0))))), "High Risk", IF(ISNUMBER(SEARCH("lowrisk", LOWER(INDEX(Paste_Here!AM$2:AM$610, MATCH(B46, Paste_Here!A$2:A$610, 0))))), "Low Risk", IF(ISNUMBER(SEARCH("somerisk", LOWER(INDEX(Paste_Here!AM$2:AM$610, MATCH(B46, Paste_Here!A$2:A$610, 0))))), "Some Risk", ""))), ""), "")</f>
        <v/>
      </c>
      <c r="DC46" s="66"/>
      <c r="DD46" s="77" t="str">
        <f>IFERROR(IF(B46&lt;&gt;"", IF(AND(INDEX(Paste_Here!AN$2:AN$610, MATCH(B46, Paste_Here!A$2:A$610, 0))&lt;&gt;"", ISNUMBER(VALUE(INDEX(Paste_Here!AN$2:AN$610, MATCH(B46, Paste_Here!A$2:A$610, 0))))), INDEX(Paste_Here!AN$2:AN$610, MATCH(B46, Paste_Here!A$2:A$610, 0)), ""), ""), "")</f>
        <v/>
      </c>
      <c r="DE46" s="66"/>
      <c r="DF46" s="77" t="str">
        <f>IFERROR(IF(B46&lt;&gt;"", IF(AND(INDEX(Paste_Here!Q$2:Q$610, MATCH(B46, Paste_Here!A$2:A$610, 0))&lt;&gt;"", ISNUMBER(VALUE(INDEX(Paste_Here!Q$2:Q$610, MATCH(B46, Paste_Here!A$2:A$610, 0))))), INDEX(Paste_Here!Q$2:Q$610, MATCH(B46, Paste_Here!A$2:A$610, 0)), ""), ""), "")</f>
        <v/>
      </c>
      <c r="DG46" s="66"/>
      <c r="DH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DI46" s="66"/>
      <c r="DJ46" s="77" t="str" cm="1">
        <f t="array" aca="1" ref="DJ46" ca="1">IFERROR(VALUE(IF(ISNUMBER(SEARCH("EM", INDEX(Paste_Here!S$2:S$500, MATCH(B46, Paste_Here!A$2:A$500, 0)))), "-" &amp; _xlfn.TEXTJOIN("", TRUE, IF(ISNUMBER(--MID(INDEX(Paste_Here!S$2:S$500, MATCH(B46, Paste_Here!A$2:A$500, 0)), ROW(INDIRECT("1:"&amp;LEN(INDEX(Paste_Here!S$2:S$500, MATCH(B46, Paste_Here!A$2:A$500, 0))))), 1)), MID(INDEX(Paste_Here!S$2:S$500, MATCH(B46, Paste_Here!A$2:A$500, 0)), ROW(INDIRECT("1:"&amp;LEN(INDEX(Paste_Here!S$2:S$500, MATCH(B46, Paste_Here!A$2:A$500, 0))))), 1), "")), _xlfn.TEXTJOIN("", TRUE, IF(ISNUMBER(--MID(INDEX(Paste_Here!S$2:S$500, MATCH(B46, Paste_Here!A$2:A$500, 0)), ROW(INDIRECT("1:"&amp;LEN(INDEX(Paste_Here!S$2:S$500, MATCH(B46, Paste_Here!A$2:A$500, 0))))), 1)), MID(INDEX(Paste_Here!S$2:S$500, MATCH(B46, Paste_Here!A$2:A$500, 0)), ROW(INDIRECT("1:"&amp;LEN(INDEX(Paste_Here!S$2:S$500, MATCH(B46, Paste_Here!A$2:A$500, 0))))), 1), "")))), "")</f>
        <v/>
      </c>
      <c r="DK46" s="66"/>
      <c r="DL46" s="66"/>
      <c r="DM46" s="77" t="str">
        <f t="shared" si="8"/>
        <v/>
      </c>
      <c r="DN46" s="66"/>
      <c r="DO46" s="77" t="str">
        <f>IFERROR(IF(B46&lt;&gt;"", IF(AND(INDEX(Paste_Here!AF$2:AF$610, MATCH(B46, Paste_Here!A$2:A$610, 0))&lt;&gt;"", ISNUMBER(VALUE(INDEX(Paste_Here!AF$2:AF$610, MATCH(B46, Paste_Here!A$2:A$610, 0))))), INDEX(Paste_Here!AF$2:AF$610, MATCH(B46, Paste_Here!A$2:A$610, 0)), ""), ""), "")</f>
        <v/>
      </c>
      <c r="DP46" s="66"/>
      <c r="DQ46" s="77" t="str">
        <f>IFERROR(IF(B46&lt;&gt;"", IF(AND(INDEX(Paste_Here!AG$2:AG$610, MATCH(B46, Paste_Here!A$2:A$610, 0))&lt;&gt;"", ISNUMBER(--INDEX(Paste_Here!AG$2:AG$610, MATCH(B46, Paste_Here!A$2:A$610, 0)))), TEXT(ROUND(--INDEX(Paste_Here!AG$2:AG$610, MATCH(B46, Paste_Here!A$2:A$610, 0)), 2), "0.00"), ""), ""), "")</f>
        <v/>
      </c>
      <c r="DR46" s="66"/>
      <c r="DS46" s="77" t="str">
        <f>IFERROR(IF(B46&lt;&gt;"", IF(LOWER(INDEX(Paste_Here!AH$2:AH$610, MATCH(B46, Paste_Here!A$2:A$610, 0)))="approaching expectations", "Approaching", IF(LOWER(INDEX(Paste_Here!AH$2:AH$610, MATCH(B46, Paste_Here!A$2:A$610, 0)))="met expectations", "Met", IF(LOWER(INDEX(Paste_Here!AH$2:AH$610, MATCH(B46, Paste_Here!A$2:A$610, 0)))="exceeded expectations", "Exceeded", IF(LOWER(INDEX(Paste_Here!AH$2:AH$610, MATCH(B46, Paste_Here!A$2:A$610, 0)))="below expectations", "Below", "")))), ""), "")</f>
        <v/>
      </c>
      <c r="DT46" s="66"/>
      <c r="DU46" s="77" t="str">
        <f>IFERROR(IF(B46&lt;&gt;"", IF(AND(INDEX(Paste_Here!U$2:U$610, MATCH(B46, Paste_Here!A$2:A$610, 0))&lt;&gt;"", ISNUMBER(VALUE(INDEX(Paste_Here!U$2:U$610, MATCH(B46, Paste_Here!A$2:A$610, 0))))), INDEX(Paste_Here!U$2:U$610, MATCH(B46, Paste_Here!A$2:A$610, 0)), ""), ""), "")</f>
        <v/>
      </c>
      <c r="DV46" s="66"/>
      <c r="DW46" s="77"/>
      <c r="DX46" s="66"/>
      <c r="DY46" s="77" t="str">
        <f>IFERROR(IF(B46&lt;&gt;"", IF(AND(INDEX(Paste_Here!AI$2:AI$610, MATCH(B46, Paste_Here!A$2:A$610, 0))&lt;&gt;"", ISNUMBER(VALUE(INDEX(Paste_Here!AI$2:AI$610, MATCH(B46, Paste_Here!A$2:A$610, 0))))), INDEX(Paste_Here!AI$2:AI$610, MATCH(B46, Paste_Here!A$2:A$610, 0)), ""), ""), "")</f>
        <v/>
      </c>
      <c r="DZ46" s="66"/>
      <c r="EA46" s="77" t="str">
        <f>IFERROR(IF(B46&lt;&gt;"", IF(AND(INDEX(Paste_Here!AJ$2:AJ$610, MATCH(B46, Paste_Here!A$2:A$610, 0))&lt;&gt;"", ISNUMBER(--INDEX(Paste_Here!AJ$2:AJ$610, MATCH(B46, Paste_Here!A$2:A$610, 0)))), TEXT(ROUND(--INDEX(Paste_Here!AJ$2:AJ$610, MATCH(B46, Paste_Here!A$2:A$610, 0)), 2), "0.00"), ""), ""), "")</f>
        <v/>
      </c>
      <c r="EB46" s="66"/>
      <c r="EC46" s="77" t="str">
        <f>IFERROR(IF(B46&lt;&gt;"", IF(LOWER(INDEX(Paste_Here!AK$2:AK$610, MATCH(B46, Paste_Here!A$2:A$610, 0)))="approaching expectations", "Approaching", IF(LOWER(INDEX(Paste_Here!AK$2:AK$610, MATCH(B46, Paste_Here!A$2:A$610, 0)))="met expectations", "Met", IF(LOWER(INDEX(Paste_Here!AK$2:AK$610, MATCH(B46, Paste_Here!A$2:A$610, 0)))="exceeded expectations", "Exceeded", IF(LOWER(INDEX(Paste_Here!AK$2:AK$610, MATCH(B46, Paste_Here!A$2:A$610, 0)))="below expectations", "Below", "")))), ""), "")</f>
        <v/>
      </c>
      <c r="ED46" s="66"/>
      <c r="EE46" s="77"/>
      <c r="EF46" s="66"/>
      <c r="EG46" s="77"/>
      <c r="EH46" s="66"/>
      <c r="EI46" s="66"/>
      <c r="EJ46" s="77" t="str">
        <f t="shared" si="9"/>
        <v/>
      </c>
      <c r="EK46" s="66"/>
      <c r="EL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EM46" s="66"/>
      <c r="EN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EO46" s="66"/>
      <c r="EP46" s="77"/>
      <c r="EQ46" s="66"/>
      <c r="ER46" s="77" t="str">
        <f>IFERROR(IF(B46&lt;&gt;"", IF(AND(INDEX(Paste_Here!AT$2:AT$610, MATCH(B46, Paste_Here!A$2:A$610, 0))&lt;&gt;"", ISNUMBER(VALUE(INDEX(Paste_Here!AT$2:AT$610, MATCH(B46, Paste_Here!A$2:A$610, 0))))), INDEX(Paste_Here!AT$2:AT$610, MATCH(B46, Paste_Here!A$2:A$610, 0)), ""), ""), "")</f>
        <v/>
      </c>
      <c r="ES46" s="66"/>
      <c r="ET46" s="77" t="str">
        <f>IFERROR(IF(B46&lt;&gt;"", IF(AND(INDEX(Paste_Here!AV$2:AV$610, MATCH(B46, Paste_Here!A$2:A$610, 0))&lt;&gt;"", ISNUMBER(VALUE(INDEX(Paste_Here!AV$2:AV$610, MATCH(B46, Paste_Here!A$2:A$610, 0))))), INDEX(Paste_Here!AV$2:AV$610, MATCH(B46, Paste_Here!A$2:A$610, 0)), ""), ""), "")</f>
        <v/>
      </c>
      <c r="EU46" s="66"/>
      <c r="EV46" s="77"/>
      <c r="EW46" s="66"/>
      <c r="EX46" s="77" t="str">
        <f>IFERROR(IF(B46&lt;&gt;"", IF(AND(INDEX(Paste_Here!AU$2:AU$610, MATCH(B46, Paste_Here!A$2:A$610, 0))&lt;&gt;"", ISNUMBER(VALUE(INDEX(Paste_Here!AU$2:AU$610, MATCH(B46, Paste_Here!A$2:A$610, 0))))), INDEX(Paste_Here!AU$2:AU$610, MATCH(B46, Paste_Here!A$2:A$610, 0)), ""), ""), "")</f>
        <v/>
      </c>
      <c r="EY46" s="66"/>
      <c r="EZ46" s="77" t="str">
        <f>IFERROR(IF(B46&lt;&gt;"", IF(AND(INDEX(Paste_Here!AW$2:AW$610, MATCH(B46, Paste_Here!A$2:A$610, 0))&lt;&gt;"", ISNUMBER(VALUE(INDEX(Paste_Here!AW$2:AW$610, MATCH(B46, Paste_Here!A$2:A$610, 0))))), INDEX(Paste_Here!AW$2:AW$610, MATCH(B46, Paste_Here!A$2:A$610, 0)), ""), ""), "")</f>
        <v/>
      </c>
      <c r="FA46" s="66"/>
      <c r="FB46" s="77"/>
      <c r="FC46" s="66"/>
      <c r="FD46" s="77"/>
      <c r="FE46" s="66"/>
      <c r="FF46" s="66"/>
      <c r="FG46" s="77" t="str">
        <f t="shared" si="10"/>
        <v/>
      </c>
      <c r="FH46" s="66"/>
      <c r="FI46" s="77" t="str">
        <f>IFERROR(IF(B46&lt;&gt;"", IF(ISNUMBER(SEARCH("s", LOWER(INDEX(Paste_Here!M$2:M$610, MATCH(B46, Paste_Here!A$2:A$610, 0))))), "Yes", IF(INDEX(Paste_Here!M$2:M$610, MATCH(B46, Paste_Here!A$2:A$610, 0))&lt;&gt;"", "No", "")), ""), "")</f>
        <v/>
      </c>
      <c r="FJ46" s="66"/>
      <c r="FK46" s="77" t="str">
        <f>IFERROR(IF(B46&lt;&gt;"", IF(ISNUMBER(SEARCH("yes", LOWER(INDEX(Paste_Here!F$2:F$610, MATCH(B46, Paste_Here!A$2:A$610, 0))))), "Yes", IF(ISNUMBER(SEARCH("no", LOWER(INDEX(Paste_Here!F$2:F$610, MATCH(B46, Paste_Here!A$2:A$610, 0))))), "No", "")), ""), "")</f>
        <v/>
      </c>
      <c r="FL46" s="66"/>
      <c r="FM46" s="77" t="str">
        <f>IFERROR(IF(B46&lt;&gt;"", IF(ISNUMBER(SEARCH("english language learner", LOWER(INDEX(Paste_Here!C$2:C$610, MATCH(B46, Paste_Here!A$2:A$610, 0))))), "Yes", ""), ""), "")</f>
        <v/>
      </c>
      <c r="FN46" s="66"/>
      <c r="FO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FP46" s="66"/>
      <c r="FQ46" s="77" t="str">
        <f>IFERROR(IF(B46&lt;&gt;"", IF(ISNUMBER(SEARCH("yes", LOWER(INDEX(Paste_Here!L$2:L$610, MATCH(B46, Paste_Here!A$2:A$610, 0))))), "Yes", IF(ISNUMBER(SEARCH("no", LOWER(INDEX(Paste_Here!L$2:L$610, MATCH(B46, Paste_Here!A$2:A$610, 0))))), "No", "")), ""), "")</f>
        <v/>
      </c>
      <c r="FR46" s="66"/>
      <c r="FS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FT46" s="66"/>
      <c r="FU46" s="77"/>
      <c r="FV46" s="66"/>
      <c r="FW46" s="77" t="str">
        <f>IFERROR(IF(B46&lt;&gt;"", IF(AND(INDEX(Paste_Here!D$2:D$610, MATCH(B46, Paste_Here!A$2:A$610, 0))&lt;&gt;"", ISNUMBER(VALUE(INDEX(Paste_Here!D$2:D$610, MATCH(B46, Paste_Here!A$2:A$610, 0))))), INDEX(Paste_Here!D$2:D$610, MATCH(B46, Paste_Here!A$2:A$610, 0)), ""), ""), "")</f>
        <v/>
      </c>
      <c r="FX46" s="66"/>
      <c r="FY46" s="77" t="str">
        <f>IFERROR(IF(B46&lt;&gt;"", IF(AND(INDEX(Paste_Here!G$2:G$610, MATCH(B46, Paste_Here!A$2:A$610, 0))&lt;&gt;"", ISNUMBER(VALUE(INDEX(Paste_Here!G$2:G$610, MATCH(B46, Paste_Here!A$2:A$610, 0))))), INDEX(Paste_Here!G$2:G$610, MATCH(B46, Paste_Here!A$2:A$610, 0)), ""), ""), "")</f>
        <v/>
      </c>
      <c r="FZ46" s="66"/>
      <c r="GA46" s="95"/>
      <c r="GB46" s="66"/>
      <c r="JS46" s="1" t="str" cm="1">
        <f t="array" ref="JS46">IFERROR(INDEX(Paste_Here!$B$2:$B$610, MATCH(0, COUNTIF(JS$4:JS45, Paste_Here!$B$2:$B$610) + IF(Paste_Here!$B$2:$B$610="", 1, 0), 0)), "")</f>
        <v/>
      </c>
      <c r="JT46" s="1" t="str">
        <f>IF(JS46&lt;&gt;"", INDEX(Paste_Here!$A$2:$A$610, MATCH(JS46, Paste_Here!$B$2:$B$610, 0)), "")</f>
        <v/>
      </c>
      <c r="JU46" s="1" t="str">
        <f t="shared" si="11"/>
        <v/>
      </c>
      <c r="JV46" s="1" t="str" cm="1">
        <f t="array" ref="JV46">IFERROR(INDEX($JU$5:$JU$610, MATCH(SMALL(IF($JU$5:$JU$610&lt;&gt;"", COUNTIF($JU$5:$JU$610, "&lt;"&amp;$JU$5:$JU$610)+1), ROW()-ROW($JV$5)+1), COUNTIF($JU$5:$JU$610, "&lt;"&amp;$JU$5:$JU$610)+1, 0)), "")</f>
        <v/>
      </c>
    </row>
    <row r="47" spans="1:282">
      <c r="A47" s="66"/>
      <c r="B47" s="77" t="str">
        <f t="shared" si="2"/>
        <v/>
      </c>
      <c r="C47" s="66"/>
      <c r="D47" s="77" t="str">
        <f>IFERROR(IF(B47&lt;&gt;"", IF(COUNTIF(INDEX(Paste_Here!AS$2:AS$610, MATCH(B47, Paste_Here!A$2:A$610, 0), 0), "yes") &gt; 0, "Yes", IF(COUNTIF(INDEX(Paste_Here!AS$2:AS$610, MATCH(B47, Paste_Here!A$2:A$610, 0), 0), "no") &gt; 0, "No", "")), ""), "")</f>
        <v/>
      </c>
      <c r="E47" s="66"/>
      <c r="F47" s="77" t="str">
        <f t="shared" si="3"/>
        <v/>
      </c>
      <c r="G47" s="66"/>
      <c r="H47" s="77" t="str">
        <f>IFERROR(IF(B47&lt;&gt;"", IF(COUNTIF(INDEX(Paste_Here!AO$2:AR$610, MATCH(B47, Paste_Here!A$2:A$610, 0), 0), "yes") &gt; 0, "Yes", IF(COUNTIF(INDEX(Paste_Here!AO$2:AR$610, MATCH(B47, Paste_Here!A$2:A$610, 0), 0), "no") &gt; 0, "No", "")), ""), "")</f>
        <v/>
      </c>
      <c r="I47" s="66"/>
      <c r="J47" s="77" t="str">
        <f t="shared" si="4"/>
        <v/>
      </c>
      <c r="K47" s="66"/>
      <c r="L47" s="77" t="str">
        <f>IFERROR(IF(B47&lt;&gt;"", IF(ISNUMBER(SEARCH("yes", LOWER(INDEX(Paste_Here!W$2:W$610, MATCH(B47, Paste_Here!A$2:A$610, 0))))), "Yes", IF(ISNUMBER(SEARCH("no", LOWER(INDEX(Paste_Here!W$2:W$610, MATCH(B47, Paste_Here!A$2:A$610, 0))))), "No", "")), ""), "")</f>
        <v/>
      </c>
      <c r="M47" s="66"/>
      <c r="N47" s="77"/>
      <c r="O47" s="66"/>
      <c r="P47" s="77" t="str">
        <f>IFERROR(IF(B47&lt;&gt;"", IF(ISNUMBER(SEARCH("yes", LOWER(INDEX(Paste_Here!V$2:V$610, MATCH(B47, Paste_Here!A$2:A$610, 0))))), "Yes", IF(ISNUMBER(SEARCH("no", LOWER(INDEX(Paste_Here!V$2:V$610, MATCH(B47, Paste_Here!A$2:A$610, 0))))), "No", "")), ""), "")</f>
        <v/>
      </c>
      <c r="Q47" s="66"/>
      <c r="R47" s="77"/>
      <c r="S47" s="66"/>
      <c r="T47" s="77"/>
      <c r="U47" s="66"/>
      <c r="V47" s="66"/>
      <c r="W47" s="77" t="str">
        <f t="shared" si="5"/>
        <v/>
      </c>
      <c r="X47" s="66"/>
      <c r="Y47" s="77" t="str">
        <f>IFERROR(IF(B47&lt;&gt;"", IF(ISNUMBER(SEARCH("Revealed-Potential (Primary Focus)", LOWER(INDEX(Paste_Here!X$2:X$610, MATCH(B47, Paste_Here!A$2:A$610, 0))))), "Rev-Potential: Prim", IF(ISNUMBER(SEARCH("Revealed-Potential (Secondary Focus)", LOWER(INDEX(Paste_Here!X$2:X$610, MATCH(B47, Paste_Here!A$2:A$610, 0))))), "Rev-Potential: Sec", IF(ISNUMBER(SEARCH("Monitoring", LOWER(INDEX(Paste_Here!X$2:X$610, MATCH(B47, Paste_Here!A$2:A$610, 0))))), "Monitoring", IF(ISNUMBER(SEARCH("At-Promise (Secondary Focus)", LOWER(INDEX(Paste_Here!X$2:X$610, MATCH(B47, Paste_Here!A$2:A$610, 0))))), "At-Promise: Sec", IF(ISNUMBER(SEARCH("At-Promise (Primary Focus)", LOWER(INDEX(Paste_Here!X$2:X$610, MATCH(B47, Paste_Here!A$2:A$610, 0))))), "At-Promise: Prim", ""))))), ""), "")</f>
        <v/>
      </c>
      <c r="Z47" s="66"/>
      <c r="AA47" s="77"/>
      <c r="AB47" s="66"/>
      <c r="AC47" s="77" t="str">
        <f>IFERROR(IF(B47&lt;&gt;"", IF(ISNUMBER(SEARCH("Revealed-Potential (Primary Focus)", LOWER(INDEX(Paste_Here!AB$2:AB$610, MATCH(B47, Paste_Here!A$2:A$610, 0))))), "Rev-Potential: Prim", IF(ISNUMBER(SEARCH("Revealed-Potential (Secondary Focus)", LOWER(INDEX(Paste_Here!AB$2:AB$610, MATCH(B47, Paste_Here!A$2:A$610, 0))))), "Rev-Potential: Sec", IF(ISNUMBER(SEARCH("Monitoring", LOWER(INDEX(Paste_Here!AB$2:AB$610, MATCH(B47, Paste_Here!A$2:A$610, 0))))), "Monitoring", IF(ISNUMBER(SEARCH("At-Promise (Secondary Focus)", LOWER(INDEX(Paste_Here!AB$2:AB$610, MATCH(B47, Paste_Here!A$2:A$610, 0))))), "At-Promise: Sec", IF(ISNUMBER(SEARCH("At-Promise (Primary Focus)", LOWER(INDEX(Paste_Here!AB$2:AB$610, MATCH(B47, Paste_Here!A$2:A$610, 0))))), "At-Promise: Prim", ""))))), ""), "")</f>
        <v/>
      </c>
      <c r="AD47" s="66"/>
      <c r="AE47" s="77"/>
      <c r="AF47" s="66"/>
      <c r="AG47" s="77"/>
      <c r="AH47" s="66"/>
      <c r="AI47" s="77"/>
      <c r="AJ47" s="66"/>
      <c r="AK47" s="77"/>
      <c r="AL47" s="66"/>
      <c r="AM47" s="77"/>
      <c r="AN47" s="66"/>
      <c r="AO47" s="77"/>
      <c r="AP47" s="66"/>
      <c r="AQ47" s="77"/>
      <c r="AR47" s="66"/>
      <c r="AS47" s="77"/>
      <c r="AT47" s="66"/>
      <c r="AU47" s="66"/>
      <c r="AV47" s="77" t="str">
        <f t="shared" si="6"/>
        <v/>
      </c>
      <c r="AW47" s="66"/>
      <c r="AX47" s="77" t="str">
        <f>IFERROR(IF(B47&lt;&gt;"", IF(AND(INDEX(Paste_Here!AC$2:AC$610, MATCH(B47, Paste_Here!A$2:A$610, 0))&lt;&gt;"", ISNUMBER(VALUE(INDEX(Paste_Here!AC$2:AC$610, MATCH(B47, Paste_Here!A$2:A$610, 0))))), INDEX(Paste_Here!AC$2:AC$610, MATCH(B47, Paste_Here!A$2:A$610, 0)), ""), ""), "")</f>
        <v/>
      </c>
      <c r="AY47" s="66"/>
      <c r="AZ47" s="77" t="str">
        <f>IFERROR(IF(B47&lt;&gt;"", IF(AND(INDEX(Paste_Here!AD$2:AD$610, MATCH(B47, Paste_Here!A$2:A$610, 0))&lt;&gt;"", ISNUMBER(VALUE(INDEX(Paste_Here!AD$2:AD$610, MATCH(B47, Paste_Here!A$2:A$610, 0))))), TEXT(ROUND(VALUE(INDEX(Paste_Here!AD$2:AD$610, MATCH(B47, Paste_Here!A$2:A$610, 0))), 2), "0.00"), ""), ""), "")</f>
        <v/>
      </c>
      <c r="BA47" s="66"/>
      <c r="BB47" s="77" t="str">
        <f>IFERROR(IF(B47&lt;&gt;"", IF(LOWER(INDEX(Paste_Here!AE$2:AE$610, MATCH(B47, Paste_Here!A$2:A$610, 0)))="approaching expectations", "Approaching", IF(LOWER(INDEX(Paste_Here!AE$2:AE$610, MATCH(B47, Paste_Here!A$2:A$610, 0)))="met expectations", "Met", IF(LOWER(INDEX(Paste_Here!AE$2:AE$610, MATCH(B47, Paste_Here!A$2:A$610, 0)))="exceeded expectations", "Exceeded", IF(LOWER(INDEX(Paste_Here!AE$2:AE$610, MATCH(B47, Paste_Here!A$2:A$610, 0)))="below expectations", "Below", "")))), ""), "")</f>
        <v/>
      </c>
      <c r="BC47" s="66"/>
      <c r="BD47" s="77" t="str">
        <f>IFERROR(IF(B47&lt;&gt;"", IF(AND(INDEX(Paste_Here!T$2:T$610, MATCH(B47, Paste_Here!A$2:A$610, 0))&lt;&gt;"", ISNUMBER(VALUE(INDEX(Paste_Here!T$2:T$610, MATCH(B47, Paste_Here!A$2:A$610, 0))))), INDEX(Paste_Here!T$2:T$610, MATCH(B47, Paste_Here!A$2:A$610, 0)), ""), ""), "")</f>
        <v/>
      </c>
      <c r="BE47" s="66"/>
      <c r="BF47" s="77"/>
      <c r="BG47" s="66"/>
      <c r="BH47" s="77"/>
      <c r="BI47" s="66"/>
      <c r="BJ47" s="77"/>
      <c r="BK47" s="66"/>
      <c r="BL47" s="77" t="str">
        <f>IFERROR(IF(B47&lt;&gt;"", IF(AND(INDEX(Paste_Here!N$2:N$610, MATCH(B47, Paste_Here!A$2:A$610, 0))&lt;&gt;"", ISNUMBER(VALUE(INDEX(Paste_Here!N$2:N$610, MATCH(B47, Paste_Here!A$2:A$610, 0))))), INDEX(Paste_Here!N$2:N$610, MATCH(B47, Paste_Here!A$2:A$610, 0)), ""), ""), "")</f>
        <v/>
      </c>
      <c r="BM47" s="66"/>
      <c r="BN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BO47" s="66"/>
      <c r="BP47" s="77" t="str" cm="1">
        <f t="array" aca="1" ref="BP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BQ47" s="66"/>
      <c r="BR47" s="66"/>
      <c r="BS47" s="77"/>
      <c r="BT47" s="66"/>
      <c r="BU47" s="77"/>
      <c r="BV47" s="66"/>
      <c r="BW47" s="77"/>
      <c r="BX47" s="66"/>
      <c r="BY47" s="77"/>
      <c r="BZ47" s="66"/>
      <c r="CA47" s="77"/>
      <c r="CB47" s="66"/>
      <c r="CC47" s="77"/>
      <c r="CD47" s="66"/>
      <c r="CE47" s="77"/>
      <c r="CF47" s="66"/>
      <c r="CG47" s="77"/>
      <c r="CH47" s="66"/>
      <c r="CI47" s="77"/>
      <c r="CJ47" s="66"/>
      <c r="CK47" s="77"/>
      <c r="CL47" s="66"/>
      <c r="CM47" s="77"/>
      <c r="CN47" s="66"/>
      <c r="CO47" s="66"/>
      <c r="CP47" s="77" t="str">
        <f t="shared" si="7"/>
        <v/>
      </c>
      <c r="CQ47" s="66"/>
      <c r="CR47" s="77" t="str">
        <f>IFERROR(IF(B47&lt;&gt;"", IF(AND(INDEX(Paste_Here!Y$2:Y$610, MATCH(B47, Paste_Here!A$2:A$610, 0))&lt;&gt;"", ISNUMBER(VALUE(INDEX(Paste_Here!Y$2:Y$610, MATCH(B47, Paste_Here!A$2:A$610, 0))))), INDEX(Paste_Here!Y$2:Y$610, MATCH(B47, Paste_Here!A$2:A$610, 0)), ""), ""), "")</f>
        <v/>
      </c>
      <c r="CS47" s="66"/>
      <c r="CT47" s="77" t="str">
        <f>IFERROR(IF(B47&lt;&gt;"", IF(AND(INDEX(Paste_Here!AA$2:AA$610, MATCH(B47, Paste_Here!A$2:A$610, 0))&lt;&gt;"", ISNUMBER(--INDEX(Paste_Here!AA$2:AA$610, MATCH(B47, Paste_Here!A$2:A$610, 0)))), TEXT(ROUND(--INDEX(Paste_Here!AA$2:AA$610, MATCH(B47, Paste_Here!A$2:A$610, 0)), 2), "0.00"), ""), ""), "")</f>
        <v/>
      </c>
      <c r="CU47" s="66"/>
      <c r="CV47" s="77" t="str">
        <f>IFERROR(IF(B47&lt;&gt;"", IF(LOWER(INDEX(Paste_Here!Z$2:Z$610, MATCH(B47, Paste_Here!A$2:A$610, 0)))="approaching expectations", "Approaching", IF(LOWER(INDEX(Paste_Here!Z$2:Z$610, MATCH(B47, Paste_Here!A$2:A$610, 0)))="met expectations", "Met", IF(LOWER(INDEX(Paste_Here!Z$2:Z$610, MATCH(B47, Paste_Here!A$2:A$610, 0)))="exceeded expectations", "Exceeded", IF(LOWER(INDEX(Paste_Here!Z$2:Z$610, MATCH(B47, Paste_Here!A$2:A$610, 0)))="below expectations", "Below", "")))), ""), "")</f>
        <v/>
      </c>
      <c r="CW47" s="66"/>
      <c r="CX47" s="77"/>
      <c r="CY47" s="66"/>
      <c r="CZ47" s="77" t="str">
        <f>IFERROR(IF(B47&lt;&gt;"", IF(AND(INDEX(Paste_Here!AL$2:AL$610, MATCH(B47, Paste_Here!A$2:A$610, 0))&lt;&gt;"", ISNUMBER(VALUE(INDEX(Paste_Here!AL$2:AL$610, MATCH(B47, Paste_Here!A$2:A$610, 0))))), INDEX(Paste_Here!AL$2:AL$610, MATCH(B47, Paste_Here!A$2:A$610, 0)), ""), ""), "")</f>
        <v/>
      </c>
      <c r="DA47" s="66"/>
      <c r="DB47" s="77" t="str">
        <f>IFERROR(IF(B47&lt;&gt;"", IF(ISNUMBER(SEARCH("highrisk", LOWER(INDEX(Paste_Here!AM$2:AM$610, MATCH(B47, Paste_Here!A$2:A$610, 0))))), "High Risk", IF(ISNUMBER(SEARCH("lowrisk", LOWER(INDEX(Paste_Here!AM$2:AM$610, MATCH(B47, Paste_Here!A$2:A$610, 0))))), "Low Risk", IF(ISNUMBER(SEARCH("somerisk", LOWER(INDEX(Paste_Here!AM$2:AM$610, MATCH(B47, Paste_Here!A$2:A$610, 0))))), "Some Risk", ""))), ""), "")</f>
        <v/>
      </c>
      <c r="DC47" s="66"/>
      <c r="DD47" s="77" t="str">
        <f>IFERROR(IF(B47&lt;&gt;"", IF(AND(INDEX(Paste_Here!AN$2:AN$610, MATCH(B47, Paste_Here!A$2:A$610, 0))&lt;&gt;"", ISNUMBER(VALUE(INDEX(Paste_Here!AN$2:AN$610, MATCH(B47, Paste_Here!A$2:A$610, 0))))), INDEX(Paste_Here!AN$2:AN$610, MATCH(B47, Paste_Here!A$2:A$610, 0)), ""), ""), "")</f>
        <v/>
      </c>
      <c r="DE47" s="66"/>
      <c r="DF47" s="77" t="str">
        <f>IFERROR(IF(B47&lt;&gt;"", IF(AND(INDEX(Paste_Here!Q$2:Q$610, MATCH(B47, Paste_Here!A$2:A$610, 0))&lt;&gt;"", ISNUMBER(VALUE(INDEX(Paste_Here!Q$2:Q$610, MATCH(B47, Paste_Here!A$2:A$610, 0))))), INDEX(Paste_Here!Q$2:Q$610, MATCH(B47, Paste_Here!A$2:A$610, 0)), ""), ""), "")</f>
        <v/>
      </c>
      <c r="DG47" s="66"/>
      <c r="DH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DI47" s="66"/>
      <c r="DJ47" s="77" t="str" cm="1">
        <f t="array" aca="1" ref="DJ47" ca="1">IFERROR(VALUE(IF(ISNUMBER(SEARCH("EM", INDEX(Paste_Here!S$2:S$500, MATCH(B47, Paste_Here!A$2:A$500, 0)))), "-" &amp; _xlfn.TEXTJOIN("", TRUE, IF(ISNUMBER(--MID(INDEX(Paste_Here!S$2:S$500, MATCH(B47, Paste_Here!A$2:A$500, 0)), ROW(INDIRECT("1:"&amp;LEN(INDEX(Paste_Here!S$2:S$500, MATCH(B47, Paste_Here!A$2:A$500, 0))))), 1)), MID(INDEX(Paste_Here!S$2:S$500, MATCH(B47, Paste_Here!A$2:A$500, 0)), ROW(INDIRECT("1:"&amp;LEN(INDEX(Paste_Here!S$2:S$500, MATCH(B47, Paste_Here!A$2:A$500, 0))))), 1), "")), _xlfn.TEXTJOIN("", TRUE, IF(ISNUMBER(--MID(INDEX(Paste_Here!S$2:S$500, MATCH(B47, Paste_Here!A$2:A$500, 0)), ROW(INDIRECT("1:"&amp;LEN(INDEX(Paste_Here!S$2:S$500, MATCH(B47, Paste_Here!A$2:A$500, 0))))), 1)), MID(INDEX(Paste_Here!S$2:S$500, MATCH(B47, Paste_Here!A$2:A$500, 0)), ROW(INDIRECT("1:"&amp;LEN(INDEX(Paste_Here!S$2:S$500, MATCH(B47, Paste_Here!A$2:A$500, 0))))), 1), "")))), "")</f>
        <v/>
      </c>
      <c r="DK47" s="66"/>
      <c r="DL47" s="66"/>
      <c r="DM47" s="77" t="str">
        <f t="shared" si="8"/>
        <v/>
      </c>
      <c r="DN47" s="66"/>
      <c r="DO47" s="77" t="str">
        <f>IFERROR(IF(B47&lt;&gt;"", IF(AND(INDEX(Paste_Here!AF$2:AF$610, MATCH(B47, Paste_Here!A$2:A$610, 0))&lt;&gt;"", ISNUMBER(VALUE(INDEX(Paste_Here!AF$2:AF$610, MATCH(B47, Paste_Here!A$2:A$610, 0))))), INDEX(Paste_Here!AF$2:AF$610, MATCH(B47, Paste_Here!A$2:A$610, 0)), ""), ""), "")</f>
        <v/>
      </c>
      <c r="DP47" s="66"/>
      <c r="DQ47" s="77" t="str">
        <f>IFERROR(IF(B47&lt;&gt;"", IF(AND(INDEX(Paste_Here!AG$2:AG$610, MATCH(B47, Paste_Here!A$2:A$610, 0))&lt;&gt;"", ISNUMBER(--INDEX(Paste_Here!AG$2:AG$610, MATCH(B47, Paste_Here!A$2:A$610, 0)))), TEXT(ROUND(--INDEX(Paste_Here!AG$2:AG$610, MATCH(B47, Paste_Here!A$2:A$610, 0)), 2), "0.00"), ""), ""), "")</f>
        <v/>
      </c>
      <c r="DR47" s="66"/>
      <c r="DS47" s="77" t="str">
        <f>IFERROR(IF(B47&lt;&gt;"", IF(LOWER(INDEX(Paste_Here!AH$2:AH$610, MATCH(B47, Paste_Here!A$2:A$610, 0)))="approaching expectations", "Approaching", IF(LOWER(INDEX(Paste_Here!AH$2:AH$610, MATCH(B47, Paste_Here!A$2:A$610, 0)))="met expectations", "Met", IF(LOWER(INDEX(Paste_Here!AH$2:AH$610, MATCH(B47, Paste_Here!A$2:A$610, 0)))="exceeded expectations", "Exceeded", IF(LOWER(INDEX(Paste_Here!AH$2:AH$610, MATCH(B47, Paste_Here!A$2:A$610, 0)))="below expectations", "Below", "")))), ""), "")</f>
        <v/>
      </c>
      <c r="DT47" s="66"/>
      <c r="DU47" s="77" t="str">
        <f>IFERROR(IF(B47&lt;&gt;"", IF(AND(INDEX(Paste_Here!U$2:U$610, MATCH(B47, Paste_Here!A$2:A$610, 0))&lt;&gt;"", ISNUMBER(VALUE(INDEX(Paste_Here!U$2:U$610, MATCH(B47, Paste_Here!A$2:A$610, 0))))), INDEX(Paste_Here!U$2:U$610, MATCH(B47, Paste_Here!A$2:A$610, 0)), ""), ""), "")</f>
        <v/>
      </c>
      <c r="DV47" s="66"/>
      <c r="DW47" s="77"/>
      <c r="DX47" s="66"/>
      <c r="DY47" s="77" t="str">
        <f>IFERROR(IF(B47&lt;&gt;"", IF(AND(INDEX(Paste_Here!AI$2:AI$610, MATCH(B47, Paste_Here!A$2:A$610, 0))&lt;&gt;"", ISNUMBER(VALUE(INDEX(Paste_Here!AI$2:AI$610, MATCH(B47, Paste_Here!A$2:A$610, 0))))), INDEX(Paste_Here!AI$2:AI$610, MATCH(B47, Paste_Here!A$2:A$610, 0)), ""), ""), "")</f>
        <v/>
      </c>
      <c r="DZ47" s="66"/>
      <c r="EA47" s="77" t="str">
        <f>IFERROR(IF(B47&lt;&gt;"", IF(AND(INDEX(Paste_Here!AJ$2:AJ$610, MATCH(B47, Paste_Here!A$2:A$610, 0))&lt;&gt;"", ISNUMBER(--INDEX(Paste_Here!AJ$2:AJ$610, MATCH(B47, Paste_Here!A$2:A$610, 0)))), TEXT(ROUND(--INDEX(Paste_Here!AJ$2:AJ$610, MATCH(B47, Paste_Here!A$2:A$610, 0)), 2), "0.00"), ""), ""), "")</f>
        <v/>
      </c>
      <c r="EB47" s="66"/>
      <c r="EC47" s="77" t="str">
        <f>IFERROR(IF(B47&lt;&gt;"", IF(LOWER(INDEX(Paste_Here!AK$2:AK$610, MATCH(B47, Paste_Here!A$2:A$610, 0)))="approaching expectations", "Approaching", IF(LOWER(INDEX(Paste_Here!AK$2:AK$610, MATCH(B47, Paste_Here!A$2:A$610, 0)))="met expectations", "Met", IF(LOWER(INDEX(Paste_Here!AK$2:AK$610, MATCH(B47, Paste_Here!A$2:A$610, 0)))="exceeded expectations", "Exceeded", IF(LOWER(INDEX(Paste_Here!AK$2:AK$610, MATCH(B47, Paste_Here!A$2:A$610, 0)))="below expectations", "Below", "")))), ""), "")</f>
        <v/>
      </c>
      <c r="ED47" s="66"/>
      <c r="EE47" s="77"/>
      <c r="EF47" s="66"/>
      <c r="EG47" s="77"/>
      <c r="EH47" s="66"/>
      <c r="EI47" s="66"/>
      <c r="EJ47" s="77" t="str">
        <f t="shared" si="9"/>
        <v/>
      </c>
      <c r="EK47" s="66"/>
      <c r="EL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EM47" s="66"/>
      <c r="EN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EO47" s="66"/>
      <c r="EP47" s="77"/>
      <c r="EQ47" s="66"/>
      <c r="ER47" s="77" t="str">
        <f>IFERROR(IF(B47&lt;&gt;"", IF(AND(INDEX(Paste_Here!AT$2:AT$610, MATCH(B47, Paste_Here!A$2:A$610, 0))&lt;&gt;"", ISNUMBER(VALUE(INDEX(Paste_Here!AT$2:AT$610, MATCH(B47, Paste_Here!A$2:A$610, 0))))), INDEX(Paste_Here!AT$2:AT$610, MATCH(B47, Paste_Here!A$2:A$610, 0)), ""), ""), "")</f>
        <v/>
      </c>
      <c r="ES47" s="66"/>
      <c r="ET47" s="77" t="str">
        <f>IFERROR(IF(B47&lt;&gt;"", IF(AND(INDEX(Paste_Here!AV$2:AV$610, MATCH(B47, Paste_Here!A$2:A$610, 0))&lt;&gt;"", ISNUMBER(VALUE(INDEX(Paste_Here!AV$2:AV$610, MATCH(B47, Paste_Here!A$2:A$610, 0))))), INDEX(Paste_Here!AV$2:AV$610, MATCH(B47, Paste_Here!A$2:A$610, 0)), ""), ""), "")</f>
        <v/>
      </c>
      <c r="EU47" s="66"/>
      <c r="EV47" s="77"/>
      <c r="EW47" s="66"/>
      <c r="EX47" s="77" t="str">
        <f>IFERROR(IF(B47&lt;&gt;"", IF(AND(INDEX(Paste_Here!AU$2:AU$610, MATCH(B47, Paste_Here!A$2:A$610, 0))&lt;&gt;"", ISNUMBER(VALUE(INDEX(Paste_Here!AU$2:AU$610, MATCH(B47, Paste_Here!A$2:A$610, 0))))), INDEX(Paste_Here!AU$2:AU$610, MATCH(B47, Paste_Here!A$2:A$610, 0)), ""), ""), "")</f>
        <v/>
      </c>
      <c r="EY47" s="66"/>
      <c r="EZ47" s="77" t="str">
        <f>IFERROR(IF(B47&lt;&gt;"", IF(AND(INDEX(Paste_Here!AW$2:AW$610, MATCH(B47, Paste_Here!A$2:A$610, 0))&lt;&gt;"", ISNUMBER(VALUE(INDEX(Paste_Here!AW$2:AW$610, MATCH(B47, Paste_Here!A$2:A$610, 0))))), INDEX(Paste_Here!AW$2:AW$610, MATCH(B47, Paste_Here!A$2:A$610, 0)), ""), ""), "")</f>
        <v/>
      </c>
      <c r="FA47" s="66"/>
      <c r="FB47" s="77"/>
      <c r="FC47" s="66"/>
      <c r="FD47" s="77"/>
      <c r="FE47" s="66"/>
      <c r="FF47" s="66"/>
      <c r="FG47" s="77" t="str">
        <f t="shared" si="10"/>
        <v/>
      </c>
      <c r="FH47" s="66"/>
      <c r="FI47" s="77" t="str">
        <f>IFERROR(IF(B47&lt;&gt;"", IF(ISNUMBER(SEARCH("s", LOWER(INDEX(Paste_Here!M$2:M$610, MATCH(B47, Paste_Here!A$2:A$610, 0))))), "Yes", IF(INDEX(Paste_Here!M$2:M$610, MATCH(B47, Paste_Here!A$2:A$610, 0))&lt;&gt;"", "No", "")), ""), "")</f>
        <v/>
      </c>
      <c r="FJ47" s="66"/>
      <c r="FK47" s="77" t="str">
        <f>IFERROR(IF(B47&lt;&gt;"", IF(ISNUMBER(SEARCH("yes", LOWER(INDEX(Paste_Here!F$2:F$610, MATCH(B47, Paste_Here!A$2:A$610, 0))))), "Yes", IF(ISNUMBER(SEARCH("no", LOWER(INDEX(Paste_Here!F$2:F$610, MATCH(B47, Paste_Here!A$2:A$610, 0))))), "No", "")), ""), "")</f>
        <v/>
      </c>
      <c r="FL47" s="66"/>
      <c r="FM47" s="77" t="str">
        <f>IFERROR(IF(B47&lt;&gt;"", IF(ISNUMBER(SEARCH("english language learner", LOWER(INDEX(Paste_Here!C$2:C$610, MATCH(B47, Paste_Here!A$2:A$610, 0))))), "Yes", ""), ""), "")</f>
        <v/>
      </c>
      <c r="FN47" s="66"/>
      <c r="FO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FP47" s="66"/>
      <c r="FQ47" s="77" t="str">
        <f>IFERROR(IF(B47&lt;&gt;"", IF(ISNUMBER(SEARCH("yes", LOWER(INDEX(Paste_Here!L$2:L$610, MATCH(B47, Paste_Here!A$2:A$610, 0))))), "Yes", IF(ISNUMBER(SEARCH("no", LOWER(INDEX(Paste_Here!L$2:L$610, MATCH(B47, Paste_Here!A$2:A$610, 0))))), "No", "")), ""), "")</f>
        <v/>
      </c>
      <c r="FR47" s="66"/>
      <c r="FS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FT47" s="66"/>
      <c r="FU47" s="77"/>
      <c r="FV47" s="66"/>
      <c r="FW47" s="77" t="str">
        <f>IFERROR(IF(B47&lt;&gt;"", IF(AND(INDEX(Paste_Here!D$2:D$610, MATCH(B47, Paste_Here!A$2:A$610, 0))&lt;&gt;"", ISNUMBER(VALUE(INDEX(Paste_Here!D$2:D$610, MATCH(B47, Paste_Here!A$2:A$610, 0))))), INDEX(Paste_Here!D$2:D$610, MATCH(B47, Paste_Here!A$2:A$610, 0)), ""), ""), "")</f>
        <v/>
      </c>
      <c r="FX47" s="66"/>
      <c r="FY47" s="77" t="str">
        <f>IFERROR(IF(B47&lt;&gt;"", IF(AND(INDEX(Paste_Here!G$2:G$610, MATCH(B47, Paste_Here!A$2:A$610, 0))&lt;&gt;"", ISNUMBER(VALUE(INDEX(Paste_Here!G$2:G$610, MATCH(B47, Paste_Here!A$2:A$610, 0))))), INDEX(Paste_Here!G$2:G$610, MATCH(B47, Paste_Here!A$2:A$610, 0)), ""), ""), "")</f>
        <v/>
      </c>
      <c r="FZ47" s="66"/>
      <c r="GA47" s="95"/>
      <c r="GB47" s="66"/>
      <c r="JS47" s="1" t="str" cm="1">
        <f t="array" ref="JS47">IFERROR(INDEX(Paste_Here!$B$2:$B$610, MATCH(0, COUNTIF(JS$4:JS46, Paste_Here!$B$2:$B$610) + IF(Paste_Here!$B$2:$B$610="", 1, 0), 0)), "")</f>
        <v/>
      </c>
      <c r="JT47" s="1" t="str">
        <f>IF(JS47&lt;&gt;"", INDEX(Paste_Here!$A$2:$A$610, MATCH(JS47, Paste_Here!$B$2:$B$610, 0)), "")</f>
        <v/>
      </c>
      <c r="JU47" s="1" t="str">
        <f t="shared" si="11"/>
        <v/>
      </c>
      <c r="JV47" s="1" t="str" cm="1">
        <f t="array" ref="JV47">IFERROR(INDEX($JU$5:$JU$610, MATCH(SMALL(IF($JU$5:$JU$610&lt;&gt;"", COUNTIF($JU$5:$JU$610, "&lt;"&amp;$JU$5:$JU$610)+1), ROW()-ROW($JV$5)+1), COUNTIF($JU$5:$JU$610, "&lt;"&amp;$JU$5:$JU$610)+1, 0)), "")</f>
        <v/>
      </c>
    </row>
    <row r="48" spans="1:282">
      <c r="A48" s="66"/>
      <c r="B48" s="77" t="str">
        <f t="shared" si="2"/>
        <v/>
      </c>
      <c r="C48" s="66"/>
      <c r="D48" s="77" t="str">
        <f>IFERROR(IF(B48&lt;&gt;"", IF(COUNTIF(INDEX(Paste_Here!AS$2:AS$610, MATCH(B48, Paste_Here!A$2:A$610, 0), 0), "yes") &gt; 0, "Yes", IF(COUNTIF(INDEX(Paste_Here!AS$2:AS$610, MATCH(B48, Paste_Here!A$2:A$610, 0), 0), "no") &gt; 0, "No", "")), ""), "")</f>
        <v/>
      </c>
      <c r="E48" s="66"/>
      <c r="F48" s="77" t="str">
        <f t="shared" si="3"/>
        <v/>
      </c>
      <c r="G48" s="66"/>
      <c r="H48" s="77" t="str">
        <f>IFERROR(IF(B48&lt;&gt;"", IF(COUNTIF(INDEX(Paste_Here!AO$2:AR$610, MATCH(B48, Paste_Here!A$2:A$610, 0), 0), "yes") &gt; 0, "Yes", IF(COUNTIF(INDEX(Paste_Here!AO$2:AR$610, MATCH(B48, Paste_Here!A$2:A$610, 0), 0), "no") &gt; 0, "No", "")), ""), "")</f>
        <v/>
      </c>
      <c r="I48" s="66"/>
      <c r="J48" s="77" t="str">
        <f t="shared" si="4"/>
        <v/>
      </c>
      <c r="K48" s="66"/>
      <c r="L48" s="77" t="str">
        <f>IFERROR(IF(B48&lt;&gt;"", IF(ISNUMBER(SEARCH("yes", LOWER(INDEX(Paste_Here!W$2:W$610, MATCH(B48, Paste_Here!A$2:A$610, 0))))), "Yes", IF(ISNUMBER(SEARCH("no", LOWER(INDEX(Paste_Here!W$2:W$610, MATCH(B48, Paste_Here!A$2:A$610, 0))))), "No", "")), ""), "")</f>
        <v/>
      </c>
      <c r="M48" s="66"/>
      <c r="N48" s="77"/>
      <c r="O48" s="66"/>
      <c r="P48" s="77" t="str">
        <f>IFERROR(IF(B48&lt;&gt;"", IF(ISNUMBER(SEARCH("yes", LOWER(INDEX(Paste_Here!V$2:V$610, MATCH(B48, Paste_Here!A$2:A$610, 0))))), "Yes", IF(ISNUMBER(SEARCH("no", LOWER(INDEX(Paste_Here!V$2:V$610, MATCH(B48, Paste_Here!A$2:A$610, 0))))), "No", "")), ""), "")</f>
        <v/>
      </c>
      <c r="Q48" s="66"/>
      <c r="R48" s="77"/>
      <c r="S48" s="66"/>
      <c r="T48" s="77"/>
      <c r="U48" s="66"/>
      <c r="V48" s="66"/>
      <c r="W48" s="77" t="str">
        <f t="shared" si="5"/>
        <v/>
      </c>
      <c r="X48" s="66"/>
      <c r="Y48" s="77" t="str">
        <f>IFERROR(IF(B48&lt;&gt;"", IF(ISNUMBER(SEARCH("Revealed-Potential (Primary Focus)", LOWER(INDEX(Paste_Here!X$2:X$610, MATCH(B48, Paste_Here!A$2:A$610, 0))))), "Rev-Potential: Prim", IF(ISNUMBER(SEARCH("Revealed-Potential (Secondary Focus)", LOWER(INDEX(Paste_Here!X$2:X$610, MATCH(B48, Paste_Here!A$2:A$610, 0))))), "Rev-Potential: Sec", IF(ISNUMBER(SEARCH("Monitoring", LOWER(INDEX(Paste_Here!X$2:X$610, MATCH(B48, Paste_Here!A$2:A$610, 0))))), "Monitoring", IF(ISNUMBER(SEARCH("At-Promise (Secondary Focus)", LOWER(INDEX(Paste_Here!X$2:X$610, MATCH(B48, Paste_Here!A$2:A$610, 0))))), "At-Promise: Sec", IF(ISNUMBER(SEARCH("At-Promise (Primary Focus)", LOWER(INDEX(Paste_Here!X$2:X$610, MATCH(B48, Paste_Here!A$2:A$610, 0))))), "At-Promise: Prim", ""))))), ""), "")</f>
        <v/>
      </c>
      <c r="Z48" s="66"/>
      <c r="AA48" s="77"/>
      <c r="AB48" s="66"/>
      <c r="AC48" s="77" t="str">
        <f>IFERROR(IF(B48&lt;&gt;"", IF(ISNUMBER(SEARCH("Revealed-Potential (Primary Focus)", LOWER(INDEX(Paste_Here!AB$2:AB$610, MATCH(B48, Paste_Here!A$2:A$610, 0))))), "Rev-Potential: Prim", IF(ISNUMBER(SEARCH("Revealed-Potential (Secondary Focus)", LOWER(INDEX(Paste_Here!AB$2:AB$610, MATCH(B48, Paste_Here!A$2:A$610, 0))))), "Rev-Potential: Sec", IF(ISNUMBER(SEARCH("Monitoring", LOWER(INDEX(Paste_Here!AB$2:AB$610, MATCH(B48, Paste_Here!A$2:A$610, 0))))), "Monitoring", IF(ISNUMBER(SEARCH("At-Promise (Secondary Focus)", LOWER(INDEX(Paste_Here!AB$2:AB$610, MATCH(B48, Paste_Here!A$2:A$610, 0))))), "At-Promise: Sec", IF(ISNUMBER(SEARCH("At-Promise (Primary Focus)", LOWER(INDEX(Paste_Here!AB$2:AB$610, MATCH(B48, Paste_Here!A$2:A$610, 0))))), "At-Promise: Prim", ""))))), ""), "")</f>
        <v/>
      </c>
      <c r="AD48" s="66"/>
      <c r="AE48" s="77"/>
      <c r="AF48" s="66"/>
      <c r="AG48" s="77"/>
      <c r="AH48" s="66"/>
      <c r="AI48" s="77"/>
      <c r="AJ48" s="66"/>
      <c r="AK48" s="77"/>
      <c r="AL48" s="66"/>
      <c r="AM48" s="77"/>
      <c r="AN48" s="66"/>
      <c r="AO48" s="77"/>
      <c r="AP48" s="66"/>
      <c r="AQ48" s="77"/>
      <c r="AR48" s="66"/>
      <c r="AS48" s="77"/>
      <c r="AT48" s="66"/>
      <c r="AU48" s="66"/>
      <c r="AV48" s="77" t="str">
        <f t="shared" si="6"/>
        <v/>
      </c>
      <c r="AW48" s="66"/>
      <c r="AX48" s="77" t="str">
        <f>IFERROR(IF(B48&lt;&gt;"", IF(AND(INDEX(Paste_Here!AC$2:AC$610, MATCH(B48, Paste_Here!A$2:A$610, 0))&lt;&gt;"", ISNUMBER(VALUE(INDEX(Paste_Here!AC$2:AC$610, MATCH(B48, Paste_Here!A$2:A$610, 0))))), INDEX(Paste_Here!AC$2:AC$610, MATCH(B48, Paste_Here!A$2:A$610, 0)), ""), ""), "")</f>
        <v/>
      </c>
      <c r="AY48" s="66"/>
      <c r="AZ48" s="77" t="str">
        <f>IFERROR(IF(B48&lt;&gt;"", IF(AND(INDEX(Paste_Here!AD$2:AD$610, MATCH(B48, Paste_Here!A$2:A$610, 0))&lt;&gt;"", ISNUMBER(VALUE(INDEX(Paste_Here!AD$2:AD$610, MATCH(B48, Paste_Here!A$2:A$610, 0))))), TEXT(ROUND(VALUE(INDEX(Paste_Here!AD$2:AD$610, MATCH(B48, Paste_Here!A$2:A$610, 0))), 2), "0.00"), ""), ""), "")</f>
        <v/>
      </c>
      <c r="BA48" s="66"/>
      <c r="BB48" s="77" t="str">
        <f>IFERROR(IF(B48&lt;&gt;"", IF(LOWER(INDEX(Paste_Here!AE$2:AE$610, MATCH(B48, Paste_Here!A$2:A$610, 0)))="approaching expectations", "Approaching", IF(LOWER(INDEX(Paste_Here!AE$2:AE$610, MATCH(B48, Paste_Here!A$2:A$610, 0)))="met expectations", "Met", IF(LOWER(INDEX(Paste_Here!AE$2:AE$610, MATCH(B48, Paste_Here!A$2:A$610, 0)))="exceeded expectations", "Exceeded", IF(LOWER(INDEX(Paste_Here!AE$2:AE$610, MATCH(B48, Paste_Here!A$2:A$610, 0)))="below expectations", "Below", "")))), ""), "")</f>
        <v/>
      </c>
      <c r="BC48" s="66"/>
      <c r="BD48" s="77" t="str">
        <f>IFERROR(IF(B48&lt;&gt;"", IF(AND(INDEX(Paste_Here!T$2:T$610, MATCH(B48, Paste_Here!A$2:A$610, 0))&lt;&gt;"", ISNUMBER(VALUE(INDEX(Paste_Here!T$2:T$610, MATCH(B48, Paste_Here!A$2:A$610, 0))))), INDEX(Paste_Here!T$2:T$610, MATCH(B48, Paste_Here!A$2:A$610, 0)), ""), ""), "")</f>
        <v/>
      </c>
      <c r="BE48" s="66"/>
      <c r="BF48" s="77"/>
      <c r="BG48" s="66"/>
      <c r="BH48" s="77"/>
      <c r="BI48" s="66"/>
      <c r="BJ48" s="77"/>
      <c r="BK48" s="66"/>
      <c r="BL48" s="77" t="str">
        <f>IFERROR(IF(B48&lt;&gt;"", IF(AND(INDEX(Paste_Here!N$2:N$610, MATCH(B48, Paste_Here!A$2:A$610, 0))&lt;&gt;"", ISNUMBER(VALUE(INDEX(Paste_Here!N$2:N$610, MATCH(B48, Paste_Here!A$2:A$610, 0))))), INDEX(Paste_Here!N$2:N$610, MATCH(B48, Paste_Here!A$2:A$610, 0)), ""), ""), "")</f>
        <v/>
      </c>
      <c r="BM48" s="66"/>
      <c r="BN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BO48" s="66"/>
      <c r="BP48" s="77" t="str" cm="1">
        <f t="array" aca="1" ref="BP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BQ48" s="66"/>
      <c r="BR48" s="66"/>
      <c r="BS48" s="77"/>
      <c r="BT48" s="66"/>
      <c r="BU48" s="77"/>
      <c r="BV48" s="66"/>
      <c r="BW48" s="77"/>
      <c r="BX48" s="66"/>
      <c r="BY48" s="77"/>
      <c r="BZ48" s="66"/>
      <c r="CA48" s="77"/>
      <c r="CB48" s="66"/>
      <c r="CC48" s="77"/>
      <c r="CD48" s="66"/>
      <c r="CE48" s="77"/>
      <c r="CF48" s="66"/>
      <c r="CG48" s="77"/>
      <c r="CH48" s="66"/>
      <c r="CI48" s="77"/>
      <c r="CJ48" s="66"/>
      <c r="CK48" s="77"/>
      <c r="CL48" s="66"/>
      <c r="CM48" s="77"/>
      <c r="CN48" s="66"/>
      <c r="CO48" s="66"/>
      <c r="CP48" s="77" t="str">
        <f t="shared" si="7"/>
        <v/>
      </c>
      <c r="CQ48" s="66"/>
      <c r="CR48" s="77" t="str">
        <f>IFERROR(IF(B48&lt;&gt;"", IF(AND(INDEX(Paste_Here!Y$2:Y$610, MATCH(B48, Paste_Here!A$2:A$610, 0))&lt;&gt;"", ISNUMBER(VALUE(INDEX(Paste_Here!Y$2:Y$610, MATCH(B48, Paste_Here!A$2:A$610, 0))))), INDEX(Paste_Here!Y$2:Y$610, MATCH(B48, Paste_Here!A$2:A$610, 0)), ""), ""), "")</f>
        <v/>
      </c>
      <c r="CS48" s="66"/>
      <c r="CT48" s="77" t="str">
        <f>IFERROR(IF(B48&lt;&gt;"", IF(AND(INDEX(Paste_Here!AA$2:AA$610, MATCH(B48, Paste_Here!A$2:A$610, 0))&lt;&gt;"", ISNUMBER(--INDEX(Paste_Here!AA$2:AA$610, MATCH(B48, Paste_Here!A$2:A$610, 0)))), TEXT(ROUND(--INDEX(Paste_Here!AA$2:AA$610, MATCH(B48, Paste_Here!A$2:A$610, 0)), 2), "0.00"), ""), ""), "")</f>
        <v/>
      </c>
      <c r="CU48" s="66"/>
      <c r="CV48" s="77" t="str">
        <f>IFERROR(IF(B48&lt;&gt;"", IF(LOWER(INDEX(Paste_Here!Z$2:Z$610, MATCH(B48, Paste_Here!A$2:A$610, 0)))="approaching expectations", "Approaching", IF(LOWER(INDEX(Paste_Here!Z$2:Z$610, MATCH(B48, Paste_Here!A$2:A$610, 0)))="met expectations", "Met", IF(LOWER(INDEX(Paste_Here!Z$2:Z$610, MATCH(B48, Paste_Here!A$2:A$610, 0)))="exceeded expectations", "Exceeded", IF(LOWER(INDEX(Paste_Here!Z$2:Z$610, MATCH(B48, Paste_Here!A$2:A$610, 0)))="below expectations", "Below", "")))), ""), "")</f>
        <v/>
      </c>
      <c r="CW48" s="66"/>
      <c r="CX48" s="77"/>
      <c r="CY48" s="66"/>
      <c r="CZ48" s="77" t="str">
        <f>IFERROR(IF(B48&lt;&gt;"", IF(AND(INDEX(Paste_Here!AL$2:AL$610, MATCH(B48, Paste_Here!A$2:A$610, 0))&lt;&gt;"", ISNUMBER(VALUE(INDEX(Paste_Here!AL$2:AL$610, MATCH(B48, Paste_Here!A$2:A$610, 0))))), INDEX(Paste_Here!AL$2:AL$610, MATCH(B48, Paste_Here!A$2:A$610, 0)), ""), ""), "")</f>
        <v/>
      </c>
      <c r="DA48" s="66"/>
      <c r="DB48" s="77" t="str">
        <f>IFERROR(IF(B48&lt;&gt;"", IF(ISNUMBER(SEARCH("highrisk", LOWER(INDEX(Paste_Here!AM$2:AM$610, MATCH(B48, Paste_Here!A$2:A$610, 0))))), "High Risk", IF(ISNUMBER(SEARCH("lowrisk", LOWER(INDEX(Paste_Here!AM$2:AM$610, MATCH(B48, Paste_Here!A$2:A$610, 0))))), "Low Risk", IF(ISNUMBER(SEARCH("somerisk", LOWER(INDEX(Paste_Here!AM$2:AM$610, MATCH(B48, Paste_Here!A$2:A$610, 0))))), "Some Risk", ""))), ""), "")</f>
        <v/>
      </c>
      <c r="DC48" s="66"/>
      <c r="DD48" s="77" t="str">
        <f>IFERROR(IF(B48&lt;&gt;"", IF(AND(INDEX(Paste_Here!AN$2:AN$610, MATCH(B48, Paste_Here!A$2:A$610, 0))&lt;&gt;"", ISNUMBER(VALUE(INDEX(Paste_Here!AN$2:AN$610, MATCH(B48, Paste_Here!A$2:A$610, 0))))), INDEX(Paste_Here!AN$2:AN$610, MATCH(B48, Paste_Here!A$2:A$610, 0)), ""), ""), "")</f>
        <v/>
      </c>
      <c r="DE48" s="66"/>
      <c r="DF48" s="77" t="str">
        <f>IFERROR(IF(B48&lt;&gt;"", IF(AND(INDEX(Paste_Here!Q$2:Q$610, MATCH(B48, Paste_Here!A$2:A$610, 0))&lt;&gt;"", ISNUMBER(VALUE(INDEX(Paste_Here!Q$2:Q$610, MATCH(B48, Paste_Here!A$2:A$610, 0))))), INDEX(Paste_Here!Q$2:Q$610, MATCH(B48, Paste_Here!A$2:A$610, 0)), ""), ""), "")</f>
        <v/>
      </c>
      <c r="DG48" s="66"/>
      <c r="DH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DI48" s="66"/>
      <c r="DJ48" s="77" t="str" cm="1">
        <f t="array" aca="1" ref="DJ48" ca="1">IFERROR(VALUE(IF(ISNUMBER(SEARCH("EM", INDEX(Paste_Here!S$2:S$500, MATCH(B48, Paste_Here!A$2:A$500, 0)))), "-" &amp; _xlfn.TEXTJOIN("", TRUE, IF(ISNUMBER(--MID(INDEX(Paste_Here!S$2:S$500, MATCH(B48, Paste_Here!A$2:A$500, 0)), ROW(INDIRECT("1:"&amp;LEN(INDEX(Paste_Here!S$2:S$500, MATCH(B48, Paste_Here!A$2:A$500, 0))))), 1)), MID(INDEX(Paste_Here!S$2:S$500, MATCH(B48, Paste_Here!A$2:A$500, 0)), ROW(INDIRECT("1:"&amp;LEN(INDEX(Paste_Here!S$2:S$500, MATCH(B48, Paste_Here!A$2:A$500, 0))))), 1), "")), _xlfn.TEXTJOIN("", TRUE, IF(ISNUMBER(--MID(INDEX(Paste_Here!S$2:S$500, MATCH(B48, Paste_Here!A$2:A$500, 0)), ROW(INDIRECT("1:"&amp;LEN(INDEX(Paste_Here!S$2:S$500, MATCH(B48, Paste_Here!A$2:A$500, 0))))), 1)), MID(INDEX(Paste_Here!S$2:S$500, MATCH(B48, Paste_Here!A$2:A$500, 0)), ROW(INDIRECT("1:"&amp;LEN(INDEX(Paste_Here!S$2:S$500, MATCH(B48, Paste_Here!A$2:A$500, 0))))), 1), "")))), "")</f>
        <v/>
      </c>
      <c r="DK48" s="66"/>
      <c r="DL48" s="66"/>
      <c r="DM48" s="77" t="str">
        <f t="shared" si="8"/>
        <v/>
      </c>
      <c r="DN48" s="66"/>
      <c r="DO48" s="77" t="str">
        <f>IFERROR(IF(B48&lt;&gt;"", IF(AND(INDEX(Paste_Here!AF$2:AF$610, MATCH(B48, Paste_Here!A$2:A$610, 0))&lt;&gt;"", ISNUMBER(VALUE(INDEX(Paste_Here!AF$2:AF$610, MATCH(B48, Paste_Here!A$2:A$610, 0))))), INDEX(Paste_Here!AF$2:AF$610, MATCH(B48, Paste_Here!A$2:A$610, 0)), ""), ""), "")</f>
        <v/>
      </c>
      <c r="DP48" s="66"/>
      <c r="DQ48" s="77" t="str">
        <f>IFERROR(IF(B48&lt;&gt;"", IF(AND(INDEX(Paste_Here!AG$2:AG$610, MATCH(B48, Paste_Here!A$2:A$610, 0))&lt;&gt;"", ISNUMBER(--INDEX(Paste_Here!AG$2:AG$610, MATCH(B48, Paste_Here!A$2:A$610, 0)))), TEXT(ROUND(--INDEX(Paste_Here!AG$2:AG$610, MATCH(B48, Paste_Here!A$2:A$610, 0)), 2), "0.00"), ""), ""), "")</f>
        <v/>
      </c>
      <c r="DR48" s="66"/>
      <c r="DS48" s="77" t="str">
        <f>IFERROR(IF(B48&lt;&gt;"", IF(LOWER(INDEX(Paste_Here!AH$2:AH$610, MATCH(B48, Paste_Here!A$2:A$610, 0)))="approaching expectations", "Approaching", IF(LOWER(INDEX(Paste_Here!AH$2:AH$610, MATCH(B48, Paste_Here!A$2:A$610, 0)))="met expectations", "Met", IF(LOWER(INDEX(Paste_Here!AH$2:AH$610, MATCH(B48, Paste_Here!A$2:A$610, 0)))="exceeded expectations", "Exceeded", IF(LOWER(INDEX(Paste_Here!AH$2:AH$610, MATCH(B48, Paste_Here!A$2:A$610, 0)))="below expectations", "Below", "")))), ""), "")</f>
        <v/>
      </c>
      <c r="DT48" s="66"/>
      <c r="DU48" s="77" t="str">
        <f>IFERROR(IF(B48&lt;&gt;"", IF(AND(INDEX(Paste_Here!U$2:U$610, MATCH(B48, Paste_Here!A$2:A$610, 0))&lt;&gt;"", ISNUMBER(VALUE(INDEX(Paste_Here!U$2:U$610, MATCH(B48, Paste_Here!A$2:A$610, 0))))), INDEX(Paste_Here!U$2:U$610, MATCH(B48, Paste_Here!A$2:A$610, 0)), ""), ""), "")</f>
        <v/>
      </c>
      <c r="DV48" s="66"/>
      <c r="DW48" s="77"/>
      <c r="DX48" s="66"/>
      <c r="DY48" s="77" t="str">
        <f>IFERROR(IF(B48&lt;&gt;"", IF(AND(INDEX(Paste_Here!AI$2:AI$610, MATCH(B48, Paste_Here!A$2:A$610, 0))&lt;&gt;"", ISNUMBER(VALUE(INDEX(Paste_Here!AI$2:AI$610, MATCH(B48, Paste_Here!A$2:A$610, 0))))), INDEX(Paste_Here!AI$2:AI$610, MATCH(B48, Paste_Here!A$2:A$610, 0)), ""), ""), "")</f>
        <v/>
      </c>
      <c r="DZ48" s="66"/>
      <c r="EA48" s="77" t="str">
        <f>IFERROR(IF(B48&lt;&gt;"", IF(AND(INDEX(Paste_Here!AJ$2:AJ$610, MATCH(B48, Paste_Here!A$2:A$610, 0))&lt;&gt;"", ISNUMBER(--INDEX(Paste_Here!AJ$2:AJ$610, MATCH(B48, Paste_Here!A$2:A$610, 0)))), TEXT(ROUND(--INDEX(Paste_Here!AJ$2:AJ$610, MATCH(B48, Paste_Here!A$2:A$610, 0)), 2), "0.00"), ""), ""), "")</f>
        <v/>
      </c>
      <c r="EB48" s="66"/>
      <c r="EC48" s="77" t="str">
        <f>IFERROR(IF(B48&lt;&gt;"", IF(LOWER(INDEX(Paste_Here!AK$2:AK$610, MATCH(B48, Paste_Here!A$2:A$610, 0)))="approaching expectations", "Approaching", IF(LOWER(INDEX(Paste_Here!AK$2:AK$610, MATCH(B48, Paste_Here!A$2:A$610, 0)))="met expectations", "Met", IF(LOWER(INDEX(Paste_Here!AK$2:AK$610, MATCH(B48, Paste_Here!A$2:A$610, 0)))="exceeded expectations", "Exceeded", IF(LOWER(INDEX(Paste_Here!AK$2:AK$610, MATCH(B48, Paste_Here!A$2:A$610, 0)))="below expectations", "Below", "")))), ""), "")</f>
        <v/>
      </c>
      <c r="ED48" s="66"/>
      <c r="EE48" s="77"/>
      <c r="EF48" s="66"/>
      <c r="EG48" s="77"/>
      <c r="EH48" s="66"/>
      <c r="EI48" s="66"/>
      <c r="EJ48" s="77" t="str">
        <f t="shared" si="9"/>
        <v/>
      </c>
      <c r="EK48" s="66"/>
      <c r="EL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EM48" s="66"/>
      <c r="EN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EO48" s="66"/>
      <c r="EP48" s="77"/>
      <c r="EQ48" s="66"/>
      <c r="ER48" s="77" t="str">
        <f>IFERROR(IF(B48&lt;&gt;"", IF(AND(INDEX(Paste_Here!AT$2:AT$610, MATCH(B48, Paste_Here!A$2:A$610, 0))&lt;&gt;"", ISNUMBER(VALUE(INDEX(Paste_Here!AT$2:AT$610, MATCH(B48, Paste_Here!A$2:A$610, 0))))), INDEX(Paste_Here!AT$2:AT$610, MATCH(B48, Paste_Here!A$2:A$610, 0)), ""), ""), "")</f>
        <v/>
      </c>
      <c r="ES48" s="66"/>
      <c r="ET48" s="77" t="str">
        <f>IFERROR(IF(B48&lt;&gt;"", IF(AND(INDEX(Paste_Here!AV$2:AV$610, MATCH(B48, Paste_Here!A$2:A$610, 0))&lt;&gt;"", ISNUMBER(VALUE(INDEX(Paste_Here!AV$2:AV$610, MATCH(B48, Paste_Here!A$2:A$610, 0))))), INDEX(Paste_Here!AV$2:AV$610, MATCH(B48, Paste_Here!A$2:A$610, 0)), ""), ""), "")</f>
        <v/>
      </c>
      <c r="EU48" s="66"/>
      <c r="EV48" s="77"/>
      <c r="EW48" s="66"/>
      <c r="EX48" s="77" t="str">
        <f>IFERROR(IF(B48&lt;&gt;"", IF(AND(INDEX(Paste_Here!AU$2:AU$610, MATCH(B48, Paste_Here!A$2:A$610, 0))&lt;&gt;"", ISNUMBER(VALUE(INDEX(Paste_Here!AU$2:AU$610, MATCH(B48, Paste_Here!A$2:A$610, 0))))), INDEX(Paste_Here!AU$2:AU$610, MATCH(B48, Paste_Here!A$2:A$610, 0)), ""), ""), "")</f>
        <v/>
      </c>
      <c r="EY48" s="66"/>
      <c r="EZ48" s="77" t="str">
        <f>IFERROR(IF(B48&lt;&gt;"", IF(AND(INDEX(Paste_Here!AW$2:AW$610, MATCH(B48, Paste_Here!A$2:A$610, 0))&lt;&gt;"", ISNUMBER(VALUE(INDEX(Paste_Here!AW$2:AW$610, MATCH(B48, Paste_Here!A$2:A$610, 0))))), INDEX(Paste_Here!AW$2:AW$610, MATCH(B48, Paste_Here!A$2:A$610, 0)), ""), ""), "")</f>
        <v/>
      </c>
      <c r="FA48" s="66"/>
      <c r="FB48" s="77"/>
      <c r="FC48" s="66"/>
      <c r="FD48" s="77"/>
      <c r="FE48" s="66"/>
      <c r="FF48" s="66"/>
      <c r="FG48" s="77" t="str">
        <f t="shared" si="10"/>
        <v/>
      </c>
      <c r="FH48" s="66"/>
      <c r="FI48" s="77" t="str">
        <f>IFERROR(IF(B48&lt;&gt;"", IF(ISNUMBER(SEARCH("s", LOWER(INDEX(Paste_Here!M$2:M$610, MATCH(B48, Paste_Here!A$2:A$610, 0))))), "Yes", IF(INDEX(Paste_Here!M$2:M$610, MATCH(B48, Paste_Here!A$2:A$610, 0))&lt;&gt;"", "No", "")), ""), "")</f>
        <v/>
      </c>
      <c r="FJ48" s="66"/>
      <c r="FK48" s="77" t="str">
        <f>IFERROR(IF(B48&lt;&gt;"", IF(ISNUMBER(SEARCH("yes", LOWER(INDEX(Paste_Here!F$2:F$610, MATCH(B48, Paste_Here!A$2:A$610, 0))))), "Yes", IF(ISNUMBER(SEARCH("no", LOWER(INDEX(Paste_Here!F$2:F$610, MATCH(B48, Paste_Here!A$2:A$610, 0))))), "No", "")), ""), "")</f>
        <v/>
      </c>
      <c r="FL48" s="66"/>
      <c r="FM48" s="77" t="str">
        <f>IFERROR(IF(B48&lt;&gt;"", IF(ISNUMBER(SEARCH("english language learner", LOWER(INDEX(Paste_Here!C$2:C$610, MATCH(B48, Paste_Here!A$2:A$610, 0))))), "Yes", ""), ""), "")</f>
        <v/>
      </c>
      <c r="FN48" s="66"/>
      <c r="FO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FP48" s="66"/>
      <c r="FQ48" s="77" t="str">
        <f>IFERROR(IF(B48&lt;&gt;"", IF(ISNUMBER(SEARCH("yes", LOWER(INDEX(Paste_Here!L$2:L$610, MATCH(B48, Paste_Here!A$2:A$610, 0))))), "Yes", IF(ISNUMBER(SEARCH("no", LOWER(INDEX(Paste_Here!L$2:L$610, MATCH(B48, Paste_Here!A$2:A$610, 0))))), "No", "")), ""), "")</f>
        <v/>
      </c>
      <c r="FR48" s="66"/>
      <c r="FS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FT48" s="66"/>
      <c r="FU48" s="77"/>
      <c r="FV48" s="66"/>
      <c r="FW48" s="77" t="str">
        <f>IFERROR(IF(B48&lt;&gt;"", IF(AND(INDEX(Paste_Here!D$2:D$610, MATCH(B48, Paste_Here!A$2:A$610, 0))&lt;&gt;"", ISNUMBER(VALUE(INDEX(Paste_Here!D$2:D$610, MATCH(B48, Paste_Here!A$2:A$610, 0))))), INDEX(Paste_Here!D$2:D$610, MATCH(B48, Paste_Here!A$2:A$610, 0)), ""), ""), "")</f>
        <v/>
      </c>
      <c r="FX48" s="66"/>
      <c r="FY48" s="77" t="str">
        <f>IFERROR(IF(B48&lt;&gt;"", IF(AND(INDEX(Paste_Here!G$2:G$610, MATCH(B48, Paste_Here!A$2:A$610, 0))&lt;&gt;"", ISNUMBER(VALUE(INDEX(Paste_Here!G$2:G$610, MATCH(B48, Paste_Here!A$2:A$610, 0))))), INDEX(Paste_Here!G$2:G$610, MATCH(B48, Paste_Here!A$2:A$610, 0)), ""), ""), "")</f>
        <v/>
      </c>
      <c r="FZ48" s="66"/>
      <c r="GA48" s="95"/>
      <c r="GB48" s="66"/>
      <c r="JS48" s="1" t="str" cm="1">
        <f t="array" ref="JS48">IFERROR(INDEX(Paste_Here!$B$2:$B$610, MATCH(0, COUNTIF(JS$4:JS47, Paste_Here!$B$2:$B$610) + IF(Paste_Here!$B$2:$B$610="", 1, 0), 0)), "")</f>
        <v/>
      </c>
      <c r="JT48" s="1" t="str">
        <f>IF(JS48&lt;&gt;"", INDEX(Paste_Here!$A$2:$A$610, MATCH(JS48, Paste_Here!$B$2:$B$610, 0)), "")</f>
        <v/>
      </c>
      <c r="JU48" s="1" t="str">
        <f t="shared" si="11"/>
        <v/>
      </c>
      <c r="JV48" s="1" t="str" cm="1">
        <f t="array" ref="JV48">IFERROR(INDEX($JU$5:$JU$610, MATCH(SMALL(IF($JU$5:$JU$610&lt;&gt;"", COUNTIF($JU$5:$JU$610, "&lt;"&amp;$JU$5:$JU$610)+1), ROW()-ROW($JV$5)+1), COUNTIF($JU$5:$JU$610, "&lt;"&amp;$JU$5:$JU$610)+1, 0)), "")</f>
        <v/>
      </c>
    </row>
    <row r="49" spans="1:282">
      <c r="A49" s="66"/>
      <c r="B49" s="77" t="str">
        <f t="shared" si="2"/>
        <v/>
      </c>
      <c r="C49" s="66"/>
      <c r="D49" s="77" t="str">
        <f>IFERROR(IF(B49&lt;&gt;"", IF(COUNTIF(INDEX(Paste_Here!AS$2:AS$610, MATCH(B49, Paste_Here!A$2:A$610, 0), 0), "yes") &gt; 0, "Yes", IF(COUNTIF(INDEX(Paste_Here!AS$2:AS$610, MATCH(B49, Paste_Here!A$2:A$610, 0), 0), "no") &gt; 0, "No", "")), ""), "")</f>
        <v/>
      </c>
      <c r="E49" s="66"/>
      <c r="F49" s="77" t="str">
        <f t="shared" si="3"/>
        <v/>
      </c>
      <c r="G49" s="66"/>
      <c r="H49" s="77" t="str">
        <f>IFERROR(IF(B49&lt;&gt;"", IF(COUNTIF(INDEX(Paste_Here!AO$2:AR$610, MATCH(B49, Paste_Here!A$2:A$610, 0), 0), "yes") &gt; 0, "Yes", IF(COUNTIF(INDEX(Paste_Here!AO$2:AR$610, MATCH(B49, Paste_Here!A$2:A$610, 0), 0), "no") &gt; 0, "No", "")), ""), "")</f>
        <v/>
      </c>
      <c r="I49" s="66"/>
      <c r="J49" s="77" t="str">
        <f t="shared" si="4"/>
        <v/>
      </c>
      <c r="K49" s="66"/>
      <c r="L49" s="77" t="str">
        <f>IFERROR(IF(B49&lt;&gt;"", IF(ISNUMBER(SEARCH("yes", LOWER(INDEX(Paste_Here!W$2:W$610, MATCH(B49, Paste_Here!A$2:A$610, 0))))), "Yes", IF(ISNUMBER(SEARCH("no", LOWER(INDEX(Paste_Here!W$2:W$610, MATCH(B49, Paste_Here!A$2:A$610, 0))))), "No", "")), ""), "")</f>
        <v/>
      </c>
      <c r="M49" s="66"/>
      <c r="N49" s="77"/>
      <c r="O49" s="66"/>
      <c r="P49" s="77" t="str">
        <f>IFERROR(IF(B49&lt;&gt;"", IF(ISNUMBER(SEARCH("yes", LOWER(INDEX(Paste_Here!V$2:V$610, MATCH(B49, Paste_Here!A$2:A$610, 0))))), "Yes", IF(ISNUMBER(SEARCH("no", LOWER(INDEX(Paste_Here!V$2:V$610, MATCH(B49, Paste_Here!A$2:A$610, 0))))), "No", "")), ""), "")</f>
        <v/>
      </c>
      <c r="Q49" s="66"/>
      <c r="R49" s="77"/>
      <c r="S49" s="66"/>
      <c r="T49" s="77"/>
      <c r="U49" s="66"/>
      <c r="V49" s="66"/>
      <c r="W49" s="77" t="str">
        <f t="shared" si="5"/>
        <v/>
      </c>
      <c r="X49" s="66"/>
      <c r="Y49" s="77" t="str">
        <f>IFERROR(IF(B49&lt;&gt;"", IF(ISNUMBER(SEARCH("Revealed-Potential (Primary Focus)", LOWER(INDEX(Paste_Here!X$2:X$610, MATCH(B49, Paste_Here!A$2:A$610, 0))))), "Rev-Potential: Prim", IF(ISNUMBER(SEARCH("Revealed-Potential (Secondary Focus)", LOWER(INDEX(Paste_Here!X$2:X$610, MATCH(B49, Paste_Here!A$2:A$610, 0))))), "Rev-Potential: Sec", IF(ISNUMBER(SEARCH("Monitoring", LOWER(INDEX(Paste_Here!X$2:X$610, MATCH(B49, Paste_Here!A$2:A$610, 0))))), "Monitoring", IF(ISNUMBER(SEARCH("At-Promise (Secondary Focus)", LOWER(INDEX(Paste_Here!X$2:X$610, MATCH(B49, Paste_Here!A$2:A$610, 0))))), "At-Promise: Sec", IF(ISNUMBER(SEARCH("At-Promise (Primary Focus)", LOWER(INDEX(Paste_Here!X$2:X$610, MATCH(B49, Paste_Here!A$2:A$610, 0))))), "At-Promise: Prim", ""))))), ""), "")</f>
        <v/>
      </c>
      <c r="Z49" s="66"/>
      <c r="AA49" s="77"/>
      <c r="AB49" s="66"/>
      <c r="AC49" s="77" t="str">
        <f>IFERROR(IF(B49&lt;&gt;"", IF(ISNUMBER(SEARCH("Revealed-Potential (Primary Focus)", LOWER(INDEX(Paste_Here!AB$2:AB$610, MATCH(B49, Paste_Here!A$2:A$610, 0))))), "Rev-Potential: Prim", IF(ISNUMBER(SEARCH("Revealed-Potential (Secondary Focus)", LOWER(INDEX(Paste_Here!AB$2:AB$610, MATCH(B49, Paste_Here!A$2:A$610, 0))))), "Rev-Potential: Sec", IF(ISNUMBER(SEARCH("Monitoring", LOWER(INDEX(Paste_Here!AB$2:AB$610, MATCH(B49, Paste_Here!A$2:A$610, 0))))), "Monitoring", IF(ISNUMBER(SEARCH("At-Promise (Secondary Focus)", LOWER(INDEX(Paste_Here!AB$2:AB$610, MATCH(B49, Paste_Here!A$2:A$610, 0))))), "At-Promise: Sec", IF(ISNUMBER(SEARCH("At-Promise (Primary Focus)", LOWER(INDEX(Paste_Here!AB$2:AB$610, MATCH(B49, Paste_Here!A$2:A$610, 0))))), "At-Promise: Prim", ""))))), ""), "")</f>
        <v/>
      </c>
      <c r="AD49" s="66"/>
      <c r="AE49" s="77"/>
      <c r="AF49" s="66"/>
      <c r="AG49" s="77"/>
      <c r="AH49" s="66"/>
      <c r="AI49" s="77"/>
      <c r="AJ49" s="66"/>
      <c r="AK49" s="77"/>
      <c r="AL49" s="66"/>
      <c r="AM49" s="77"/>
      <c r="AN49" s="66"/>
      <c r="AO49" s="77"/>
      <c r="AP49" s="66"/>
      <c r="AQ49" s="77"/>
      <c r="AR49" s="66"/>
      <c r="AS49" s="77"/>
      <c r="AT49" s="66"/>
      <c r="AU49" s="66"/>
      <c r="AV49" s="77" t="str">
        <f t="shared" si="6"/>
        <v/>
      </c>
      <c r="AW49" s="66"/>
      <c r="AX49" s="77" t="str">
        <f>IFERROR(IF(B49&lt;&gt;"", IF(AND(INDEX(Paste_Here!AC$2:AC$610, MATCH(B49, Paste_Here!A$2:A$610, 0))&lt;&gt;"", ISNUMBER(VALUE(INDEX(Paste_Here!AC$2:AC$610, MATCH(B49, Paste_Here!A$2:A$610, 0))))), INDEX(Paste_Here!AC$2:AC$610, MATCH(B49, Paste_Here!A$2:A$610, 0)), ""), ""), "")</f>
        <v/>
      </c>
      <c r="AY49" s="66"/>
      <c r="AZ49" s="77" t="str">
        <f>IFERROR(IF(B49&lt;&gt;"", IF(AND(INDEX(Paste_Here!AD$2:AD$610, MATCH(B49, Paste_Here!A$2:A$610, 0))&lt;&gt;"", ISNUMBER(VALUE(INDEX(Paste_Here!AD$2:AD$610, MATCH(B49, Paste_Here!A$2:A$610, 0))))), TEXT(ROUND(VALUE(INDEX(Paste_Here!AD$2:AD$610, MATCH(B49, Paste_Here!A$2:A$610, 0))), 2), "0.00"), ""), ""), "")</f>
        <v/>
      </c>
      <c r="BA49" s="66"/>
      <c r="BB49" s="77" t="str">
        <f>IFERROR(IF(B49&lt;&gt;"", IF(LOWER(INDEX(Paste_Here!AE$2:AE$610, MATCH(B49, Paste_Here!A$2:A$610, 0)))="approaching expectations", "Approaching", IF(LOWER(INDEX(Paste_Here!AE$2:AE$610, MATCH(B49, Paste_Here!A$2:A$610, 0)))="met expectations", "Met", IF(LOWER(INDEX(Paste_Here!AE$2:AE$610, MATCH(B49, Paste_Here!A$2:A$610, 0)))="exceeded expectations", "Exceeded", IF(LOWER(INDEX(Paste_Here!AE$2:AE$610, MATCH(B49, Paste_Here!A$2:A$610, 0)))="below expectations", "Below", "")))), ""), "")</f>
        <v/>
      </c>
      <c r="BC49" s="66"/>
      <c r="BD49" s="77" t="str">
        <f>IFERROR(IF(B49&lt;&gt;"", IF(AND(INDEX(Paste_Here!T$2:T$610, MATCH(B49, Paste_Here!A$2:A$610, 0))&lt;&gt;"", ISNUMBER(VALUE(INDEX(Paste_Here!T$2:T$610, MATCH(B49, Paste_Here!A$2:A$610, 0))))), INDEX(Paste_Here!T$2:T$610, MATCH(B49, Paste_Here!A$2:A$610, 0)), ""), ""), "")</f>
        <v/>
      </c>
      <c r="BE49" s="66"/>
      <c r="BF49" s="77"/>
      <c r="BG49" s="66"/>
      <c r="BH49" s="77"/>
      <c r="BI49" s="66"/>
      <c r="BJ49" s="77"/>
      <c r="BK49" s="66"/>
      <c r="BL49" s="77" t="str">
        <f>IFERROR(IF(B49&lt;&gt;"", IF(AND(INDEX(Paste_Here!N$2:N$610, MATCH(B49, Paste_Here!A$2:A$610, 0))&lt;&gt;"", ISNUMBER(VALUE(INDEX(Paste_Here!N$2:N$610, MATCH(B49, Paste_Here!A$2:A$610, 0))))), INDEX(Paste_Here!N$2:N$610, MATCH(B49, Paste_Here!A$2:A$610, 0)), ""), ""), "")</f>
        <v/>
      </c>
      <c r="BM49" s="66"/>
      <c r="BN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BO49" s="66"/>
      <c r="BP49" s="77" t="str" cm="1">
        <f t="array" aca="1" ref="BP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BQ49" s="66"/>
      <c r="BR49" s="66"/>
      <c r="BS49" s="77"/>
      <c r="BT49" s="66"/>
      <c r="BU49" s="77"/>
      <c r="BV49" s="66"/>
      <c r="BW49" s="77"/>
      <c r="BX49" s="66"/>
      <c r="BY49" s="77"/>
      <c r="BZ49" s="66"/>
      <c r="CA49" s="77"/>
      <c r="CB49" s="66"/>
      <c r="CC49" s="77"/>
      <c r="CD49" s="66"/>
      <c r="CE49" s="77"/>
      <c r="CF49" s="66"/>
      <c r="CG49" s="77"/>
      <c r="CH49" s="66"/>
      <c r="CI49" s="77"/>
      <c r="CJ49" s="66"/>
      <c r="CK49" s="77"/>
      <c r="CL49" s="66"/>
      <c r="CM49" s="77"/>
      <c r="CN49" s="66"/>
      <c r="CO49" s="66"/>
      <c r="CP49" s="77" t="str">
        <f t="shared" si="7"/>
        <v/>
      </c>
      <c r="CQ49" s="66"/>
      <c r="CR49" s="77" t="str">
        <f>IFERROR(IF(B49&lt;&gt;"", IF(AND(INDEX(Paste_Here!Y$2:Y$610, MATCH(B49, Paste_Here!A$2:A$610, 0))&lt;&gt;"", ISNUMBER(VALUE(INDEX(Paste_Here!Y$2:Y$610, MATCH(B49, Paste_Here!A$2:A$610, 0))))), INDEX(Paste_Here!Y$2:Y$610, MATCH(B49, Paste_Here!A$2:A$610, 0)), ""), ""), "")</f>
        <v/>
      </c>
      <c r="CS49" s="66"/>
      <c r="CT49" s="77" t="str">
        <f>IFERROR(IF(B49&lt;&gt;"", IF(AND(INDEX(Paste_Here!AA$2:AA$610, MATCH(B49, Paste_Here!A$2:A$610, 0))&lt;&gt;"", ISNUMBER(--INDEX(Paste_Here!AA$2:AA$610, MATCH(B49, Paste_Here!A$2:A$610, 0)))), TEXT(ROUND(--INDEX(Paste_Here!AA$2:AA$610, MATCH(B49, Paste_Here!A$2:A$610, 0)), 2), "0.00"), ""), ""), "")</f>
        <v/>
      </c>
      <c r="CU49" s="66"/>
      <c r="CV49" s="77" t="str">
        <f>IFERROR(IF(B49&lt;&gt;"", IF(LOWER(INDEX(Paste_Here!Z$2:Z$610, MATCH(B49, Paste_Here!A$2:A$610, 0)))="approaching expectations", "Approaching", IF(LOWER(INDEX(Paste_Here!Z$2:Z$610, MATCH(B49, Paste_Here!A$2:A$610, 0)))="met expectations", "Met", IF(LOWER(INDEX(Paste_Here!Z$2:Z$610, MATCH(B49, Paste_Here!A$2:A$610, 0)))="exceeded expectations", "Exceeded", IF(LOWER(INDEX(Paste_Here!Z$2:Z$610, MATCH(B49, Paste_Here!A$2:A$610, 0)))="below expectations", "Below", "")))), ""), "")</f>
        <v/>
      </c>
      <c r="CW49" s="66"/>
      <c r="CX49" s="77"/>
      <c r="CY49" s="66"/>
      <c r="CZ49" s="77" t="str">
        <f>IFERROR(IF(B49&lt;&gt;"", IF(AND(INDEX(Paste_Here!AL$2:AL$610, MATCH(B49, Paste_Here!A$2:A$610, 0))&lt;&gt;"", ISNUMBER(VALUE(INDEX(Paste_Here!AL$2:AL$610, MATCH(B49, Paste_Here!A$2:A$610, 0))))), INDEX(Paste_Here!AL$2:AL$610, MATCH(B49, Paste_Here!A$2:A$610, 0)), ""), ""), "")</f>
        <v/>
      </c>
      <c r="DA49" s="66"/>
      <c r="DB49" s="77" t="str">
        <f>IFERROR(IF(B49&lt;&gt;"", IF(ISNUMBER(SEARCH("highrisk", LOWER(INDEX(Paste_Here!AM$2:AM$610, MATCH(B49, Paste_Here!A$2:A$610, 0))))), "High Risk", IF(ISNUMBER(SEARCH("lowrisk", LOWER(INDEX(Paste_Here!AM$2:AM$610, MATCH(B49, Paste_Here!A$2:A$610, 0))))), "Low Risk", IF(ISNUMBER(SEARCH("somerisk", LOWER(INDEX(Paste_Here!AM$2:AM$610, MATCH(B49, Paste_Here!A$2:A$610, 0))))), "Some Risk", ""))), ""), "")</f>
        <v/>
      </c>
      <c r="DC49" s="66"/>
      <c r="DD49" s="77" t="str">
        <f>IFERROR(IF(B49&lt;&gt;"", IF(AND(INDEX(Paste_Here!AN$2:AN$610, MATCH(B49, Paste_Here!A$2:A$610, 0))&lt;&gt;"", ISNUMBER(VALUE(INDEX(Paste_Here!AN$2:AN$610, MATCH(B49, Paste_Here!A$2:A$610, 0))))), INDEX(Paste_Here!AN$2:AN$610, MATCH(B49, Paste_Here!A$2:A$610, 0)), ""), ""), "")</f>
        <v/>
      </c>
      <c r="DE49" s="66"/>
      <c r="DF49" s="77" t="str">
        <f>IFERROR(IF(B49&lt;&gt;"", IF(AND(INDEX(Paste_Here!Q$2:Q$610, MATCH(B49, Paste_Here!A$2:A$610, 0))&lt;&gt;"", ISNUMBER(VALUE(INDEX(Paste_Here!Q$2:Q$610, MATCH(B49, Paste_Here!A$2:A$610, 0))))), INDEX(Paste_Here!Q$2:Q$610, MATCH(B49, Paste_Here!A$2:A$610, 0)), ""), ""), "")</f>
        <v/>
      </c>
      <c r="DG49" s="66"/>
      <c r="DH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DI49" s="66"/>
      <c r="DJ49" s="77" t="str" cm="1">
        <f t="array" aca="1" ref="DJ49" ca="1">IFERROR(VALUE(IF(ISNUMBER(SEARCH("EM", INDEX(Paste_Here!S$2:S$500, MATCH(B49, Paste_Here!A$2:A$500, 0)))), "-" &amp; _xlfn.TEXTJOIN("", TRUE, IF(ISNUMBER(--MID(INDEX(Paste_Here!S$2:S$500, MATCH(B49, Paste_Here!A$2:A$500, 0)), ROW(INDIRECT("1:"&amp;LEN(INDEX(Paste_Here!S$2:S$500, MATCH(B49, Paste_Here!A$2:A$500, 0))))), 1)), MID(INDEX(Paste_Here!S$2:S$500, MATCH(B49, Paste_Here!A$2:A$500, 0)), ROW(INDIRECT("1:"&amp;LEN(INDEX(Paste_Here!S$2:S$500, MATCH(B49, Paste_Here!A$2:A$500, 0))))), 1), "")), _xlfn.TEXTJOIN("", TRUE, IF(ISNUMBER(--MID(INDEX(Paste_Here!S$2:S$500, MATCH(B49, Paste_Here!A$2:A$500, 0)), ROW(INDIRECT("1:"&amp;LEN(INDEX(Paste_Here!S$2:S$500, MATCH(B49, Paste_Here!A$2:A$500, 0))))), 1)), MID(INDEX(Paste_Here!S$2:S$500, MATCH(B49, Paste_Here!A$2:A$500, 0)), ROW(INDIRECT("1:"&amp;LEN(INDEX(Paste_Here!S$2:S$500, MATCH(B49, Paste_Here!A$2:A$500, 0))))), 1), "")))), "")</f>
        <v/>
      </c>
      <c r="DK49" s="66"/>
      <c r="DL49" s="66"/>
      <c r="DM49" s="77" t="str">
        <f t="shared" si="8"/>
        <v/>
      </c>
      <c r="DN49" s="66"/>
      <c r="DO49" s="77" t="str">
        <f>IFERROR(IF(B49&lt;&gt;"", IF(AND(INDEX(Paste_Here!AF$2:AF$610, MATCH(B49, Paste_Here!A$2:A$610, 0))&lt;&gt;"", ISNUMBER(VALUE(INDEX(Paste_Here!AF$2:AF$610, MATCH(B49, Paste_Here!A$2:A$610, 0))))), INDEX(Paste_Here!AF$2:AF$610, MATCH(B49, Paste_Here!A$2:A$610, 0)), ""), ""), "")</f>
        <v/>
      </c>
      <c r="DP49" s="66"/>
      <c r="DQ49" s="77" t="str">
        <f>IFERROR(IF(B49&lt;&gt;"", IF(AND(INDEX(Paste_Here!AG$2:AG$610, MATCH(B49, Paste_Here!A$2:A$610, 0))&lt;&gt;"", ISNUMBER(--INDEX(Paste_Here!AG$2:AG$610, MATCH(B49, Paste_Here!A$2:A$610, 0)))), TEXT(ROUND(--INDEX(Paste_Here!AG$2:AG$610, MATCH(B49, Paste_Here!A$2:A$610, 0)), 2), "0.00"), ""), ""), "")</f>
        <v/>
      </c>
      <c r="DR49" s="66"/>
      <c r="DS49" s="77" t="str">
        <f>IFERROR(IF(B49&lt;&gt;"", IF(LOWER(INDEX(Paste_Here!AH$2:AH$610, MATCH(B49, Paste_Here!A$2:A$610, 0)))="approaching expectations", "Approaching", IF(LOWER(INDEX(Paste_Here!AH$2:AH$610, MATCH(B49, Paste_Here!A$2:A$610, 0)))="met expectations", "Met", IF(LOWER(INDEX(Paste_Here!AH$2:AH$610, MATCH(B49, Paste_Here!A$2:A$610, 0)))="exceeded expectations", "Exceeded", IF(LOWER(INDEX(Paste_Here!AH$2:AH$610, MATCH(B49, Paste_Here!A$2:A$610, 0)))="below expectations", "Below", "")))), ""), "")</f>
        <v/>
      </c>
      <c r="DT49" s="66"/>
      <c r="DU49" s="77" t="str">
        <f>IFERROR(IF(B49&lt;&gt;"", IF(AND(INDEX(Paste_Here!U$2:U$610, MATCH(B49, Paste_Here!A$2:A$610, 0))&lt;&gt;"", ISNUMBER(VALUE(INDEX(Paste_Here!U$2:U$610, MATCH(B49, Paste_Here!A$2:A$610, 0))))), INDEX(Paste_Here!U$2:U$610, MATCH(B49, Paste_Here!A$2:A$610, 0)), ""), ""), "")</f>
        <v/>
      </c>
      <c r="DV49" s="66"/>
      <c r="DW49" s="77"/>
      <c r="DX49" s="66"/>
      <c r="DY49" s="77" t="str">
        <f>IFERROR(IF(B49&lt;&gt;"", IF(AND(INDEX(Paste_Here!AI$2:AI$610, MATCH(B49, Paste_Here!A$2:A$610, 0))&lt;&gt;"", ISNUMBER(VALUE(INDEX(Paste_Here!AI$2:AI$610, MATCH(B49, Paste_Here!A$2:A$610, 0))))), INDEX(Paste_Here!AI$2:AI$610, MATCH(B49, Paste_Here!A$2:A$610, 0)), ""), ""), "")</f>
        <v/>
      </c>
      <c r="DZ49" s="66"/>
      <c r="EA49" s="77" t="str">
        <f>IFERROR(IF(B49&lt;&gt;"", IF(AND(INDEX(Paste_Here!AJ$2:AJ$610, MATCH(B49, Paste_Here!A$2:A$610, 0))&lt;&gt;"", ISNUMBER(--INDEX(Paste_Here!AJ$2:AJ$610, MATCH(B49, Paste_Here!A$2:A$610, 0)))), TEXT(ROUND(--INDEX(Paste_Here!AJ$2:AJ$610, MATCH(B49, Paste_Here!A$2:A$610, 0)), 2), "0.00"), ""), ""), "")</f>
        <v/>
      </c>
      <c r="EB49" s="66"/>
      <c r="EC49" s="77" t="str">
        <f>IFERROR(IF(B49&lt;&gt;"", IF(LOWER(INDEX(Paste_Here!AK$2:AK$610, MATCH(B49, Paste_Here!A$2:A$610, 0)))="approaching expectations", "Approaching", IF(LOWER(INDEX(Paste_Here!AK$2:AK$610, MATCH(B49, Paste_Here!A$2:A$610, 0)))="met expectations", "Met", IF(LOWER(INDEX(Paste_Here!AK$2:AK$610, MATCH(B49, Paste_Here!A$2:A$610, 0)))="exceeded expectations", "Exceeded", IF(LOWER(INDEX(Paste_Here!AK$2:AK$610, MATCH(B49, Paste_Here!A$2:A$610, 0)))="below expectations", "Below", "")))), ""), "")</f>
        <v/>
      </c>
      <c r="ED49" s="66"/>
      <c r="EE49" s="77"/>
      <c r="EF49" s="66"/>
      <c r="EG49" s="77"/>
      <c r="EH49" s="66"/>
      <c r="EI49" s="66"/>
      <c r="EJ49" s="77" t="str">
        <f t="shared" si="9"/>
        <v/>
      </c>
      <c r="EK49" s="66"/>
      <c r="EL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EM49" s="66"/>
      <c r="EN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EO49" s="66"/>
      <c r="EP49" s="77"/>
      <c r="EQ49" s="66"/>
      <c r="ER49" s="77" t="str">
        <f>IFERROR(IF(B49&lt;&gt;"", IF(AND(INDEX(Paste_Here!AT$2:AT$610, MATCH(B49, Paste_Here!A$2:A$610, 0))&lt;&gt;"", ISNUMBER(VALUE(INDEX(Paste_Here!AT$2:AT$610, MATCH(B49, Paste_Here!A$2:A$610, 0))))), INDEX(Paste_Here!AT$2:AT$610, MATCH(B49, Paste_Here!A$2:A$610, 0)), ""), ""), "")</f>
        <v/>
      </c>
      <c r="ES49" s="66"/>
      <c r="ET49" s="77" t="str">
        <f>IFERROR(IF(B49&lt;&gt;"", IF(AND(INDEX(Paste_Here!AV$2:AV$610, MATCH(B49, Paste_Here!A$2:A$610, 0))&lt;&gt;"", ISNUMBER(VALUE(INDEX(Paste_Here!AV$2:AV$610, MATCH(B49, Paste_Here!A$2:A$610, 0))))), INDEX(Paste_Here!AV$2:AV$610, MATCH(B49, Paste_Here!A$2:A$610, 0)), ""), ""), "")</f>
        <v/>
      </c>
      <c r="EU49" s="66"/>
      <c r="EV49" s="77"/>
      <c r="EW49" s="66"/>
      <c r="EX49" s="77" t="str">
        <f>IFERROR(IF(B49&lt;&gt;"", IF(AND(INDEX(Paste_Here!AU$2:AU$610, MATCH(B49, Paste_Here!A$2:A$610, 0))&lt;&gt;"", ISNUMBER(VALUE(INDEX(Paste_Here!AU$2:AU$610, MATCH(B49, Paste_Here!A$2:A$610, 0))))), INDEX(Paste_Here!AU$2:AU$610, MATCH(B49, Paste_Here!A$2:A$610, 0)), ""), ""), "")</f>
        <v/>
      </c>
      <c r="EY49" s="66"/>
      <c r="EZ49" s="77" t="str">
        <f>IFERROR(IF(B49&lt;&gt;"", IF(AND(INDEX(Paste_Here!AW$2:AW$610, MATCH(B49, Paste_Here!A$2:A$610, 0))&lt;&gt;"", ISNUMBER(VALUE(INDEX(Paste_Here!AW$2:AW$610, MATCH(B49, Paste_Here!A$2:A$610, 0))))), INDEX(Paste_Here!AW$2:AW$610, MATCH(B49, Paste_Here!A$2:A$610, 0)), ""), ""), "")</f>
        <v/>
      </c>
      <c r="FA49" s="66"/>
      <c r="FB49" s="77"/>
      <c r="FC49" s="66"/>
      <c r="FD49" s="77"/>
      <c r="FE49" s="66"/>
      <c r="FF49" s="66"/>
      <c r="FG49" s="77" t="str">
        <f t="shared" si="10"/>
        <v/>
      </c>
      <c r="FH49" s="66"/>
      <c r="FI49" s="77" t="str">
        <f>IFERROR(IF(B49&lt;&gt;"", IF(ISNUMBER(SEARCH("s", LOWER(INDEX(Paste_Here!M$2:M$610, MATCH(B49, Paste_Here!A$2:A$610, 0))))), "Yes", IF(INDEX(Paste_Here!M$2:M$610, MATCH(B49, Paste_Here!A$2:A$610, 0))&lt;&gt;"", "No", "")), ""), "")</f>
        <v/>
      </c>
      <c r="FJ49" s="66"/>
      <c r="FK49" s="77" t="str">
        <f>IFERROR(IF(B49&lt;&gt;"", IF(ISNUMBER(SEARCH("yes", LOWER(INDEX(Paste_Here!F$2:F$610, MATCH(B49, Paste_Here!A$2:A$610, 0))))), "Yes", IF(ISNUMBER(SEARCH("no", LOWER(INDEX(Paste_Here!F$2:F$610, MATCH(B49, Paste_Here!A$2:A$610, 0))))), "No", "")), ""), "")</f>
        <v/>
      </c>
      <c r="FL49" s="66"/>
      <c r="FM49" s="77" t="str">
        <f>IFERROR(IF(B49&lt;&gt;"", IF(ISNUMBER(SEARCH("english language learner", LOWER(INDEX(Paste_Here!C$2:C$610, MATCH(B49, Paste_Here!A$2:A$610, 0))))), "Yes", ""), ""), "")</f>
        <v/>
      </c>
      <c r="FN49" s="66"/>
      <c r="FO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FP49" s="66"/>
      <c r="FQ49" s="77" t="str">
        <f>IFERROR(IF(B49&lt;&gt;"", IF(ISNUMBER(SEARCH("yes", LOWER(INDEX(Paste_Here!L$2:L$610, MATCH(B49, Paste_Here!A$2:A$610, 0))))), "Yes", IF(ISNUMBER(SEARCH("no", LOWER(INDEX(Paste_Here!L$2:L$610, MATCH(B49, Paste_Here!A$2:A$610, 0))))), "No", "")), ""), "")</f>
        <v/>
      </c>
      <c r="FR49" s="66"/>
      <c r="FS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FT49" s="66"/>
      <c r="FU49" s="77"/>
      <c r="FV49" s="66"/>
      <c r="FW49" s="77" t="str">
        <f>IFERROR(IF(B49&lt;&gt;"", IF(AND(INDEX(Paste_Here!D$2:D$610, MATCH(B49, Paste_Here!A$2:A$610, 0))&lt;&gt;"", ISNUMBER(VALUE(INDEX(Paste_Here!D$2:D$610, MATCH(B49, Paste_Here!A$2:A$610, 0))))), INDEX(Paste_Here!D$2:D$610, MATCH(B49, Paste_Here!A$2:A$610, 0)), ""), ""), "")</f>
        <v/>
      </c>
      <c r="FX49" s="66"/>
      <c r="FY49" s="77" t="str">
        <f>IFERROR(IF(B49&lt;&gt;"", IF(AND(INDEX(Paste_Here!G$2:G$610, MATCH(B49, Paste_Here!A$2:A$610, 0))&lt;&gt;"", ISNUMBER(VALUE(INDEX(Paste_Here!G$2:G$610, MATCH(B49, Paste_Here!A$2:A$610, 0))))), INDEX(Paste_Here!G$2:G$610, MATCH(B49, Paste_Here!A$2:A$610, 0)), ""), ""), "")</f>
        <v/>
      </c>
      <c r="FZ49" s="66"/>
      <c r="GA49" s="95"/>
      <c r="GB49" s="66"/>
      <c r="JS49" s="1" t="str" cm="1">
        <f t="array" ref="JS49">IFERROR(INDEX(Paste_Here!$B$2:$B$610, MATCH(0, COUNTIF(JS$4:JS48, Paste_Here!$B$2:$B$610) + IF(Paste_Here!$B$2:$B$610="", 1, 0), 0)), "")</f>
        <v/>
      </c>
      <c r="JT49" s="1" t="str">
        <f>IF(JS49&lt;&gt;"", INDEX(Paste_Here!$A$2:$A$610, MATCH(JS49, Paste_Here!$B$2:$B$610, 0)), "")</f>
        <v/>
      </c>
      <c r="JU49" s="1" t="str">
        <f t="shared" si="11"/>
        <v/>
      </c>
      <c r="JV49" s="1" t="str" cm="1">
        <f t="array" ref="JV49">IFERROR(INDEX($JU$5:$JU$610, MATCH(SMALL(IF($JU$5:$JU$610&lt;&gt;"", COUNTIF($JU$5:$JU$610, "&lt;"&amp;$JU$5:$JU$610)+1), ROW()-ROW($JV$5)+1), COUNTIF($JU$5:$JU$610, "&lt;"&amp;$JU$5:$JU$610)+1, 0)), "")</f>
        <v/>
      </c>
    </row>
    <row r="50" spans="1:282">
      <c r="A50" s="66"/>
      <c r="B50" s="77" t="str">
        <f t="shared" si="2"/>
        <v/>
      </c>
      <c r="C50" s="66"/>
      <c r="D50" s="77" t="str">
        <f>IFERROR(IF(B50&lt;&gt;"", IF(COUNTIF(INDEX(Paste_Here!AS$2:AS$610, MATCH(B50, Paste_Here!A$2:A$610, 0), 0), "yes") &gt; 0, "Yes", IF(COUNTIF(INDEX(Paste_Here!AS$2:AS$610, MATCH(B50, Paste_Here!A$2:A$610, 0), 0), "no") &gt; 0, "No", "")), ""), "")</f>
        <v/>
      </c>
      <c r="E50" s="66"/>
      <c r="F50" s="77" t="str">
        <f t="shared" si="3"/>
        <v/>
      </c>
      <c r="G50" s="66"/>
      <c r="H50" s="77" t="str">
        <f>IFERROR(IF(B50&lt;&gt;"", IF(COUNTIF(INDEX(Paste_Here!AO$2:AR$610, MATCH(B50, Paste_Here!A$2:A$610, 0), 0), "yes") &gt; 0, "Yes", IF(COUNTIF(INDEX(Paste_Here!AO$2:AR$610, MATCH(B50, Paste_Here!A$2:A$610, 0), 0), "no") &gt; 0, "No", "")), ""), "")</f>
        <v/>
      </c>
      <c r="I50" s="66"/>
      <c r="J50" s="77" t="str">
        <f t="shared" si="4"/>
        <v/>
      </c>
      <c r="K50" s="66"/>
      <c r="L50" s="77" t="str">
        <f>IFERROR(IF(B50&lt;&gt;"", IF(ISNUMBER(SEARCH("yes", LOWER(INDEX(Paste_Here!W$2:W$610, MATCH(B50, Paste_Here!A$2:A$610, 0))))), "Yes", IF(ISNUMBER(SEARCH("no", LOWER(INDEX(Paste_Here!W$2:W$610, MATCH(B50, Paste_Here!A$2:A$610, 0))))), "No", "")), ""), "")</f>
        <v/>
      </c>
      <c r="M50" s="66"/>
      <c r="N50" s="77"/>
      <c r="O50" s="66"/>
      <c r="P50" s="77" t="str">
        <f>IFERROR(IF(B50&lt;&gt;"", IF(ISNUMBER(SEARCH("yes", LOWER(INDEX(Paste_Here!V$2:V$610, MATCH(B50, Paste_Here!A$2:A$610, 0))))), "Yes", IF(ISNUMBER(SEARCH("no", LOWER(INDEX(Paste_Here!V$2:V$610, MATCH(B50, Paste_Here!A$2:A$610, 0))))), "No", "")), ""), "")</f>
        <v/>
      </c>
      <c r="Q50" s="66"/>
      <c r="R50" s="77"/>
      <c r="S50" s="66"/>
      <c r="T50" s="77"/>
      <c r="U50" s="66"/>
      <c r="V50" s="66"/>
      <c r="W50" s="77" t="str">
        <f t="shared" si="5"/>
        <v/>
      </c>
      <c r="X50" s="66"/>
      <c r="Y50" s="77" t="str">
        <f>IFERROR(IF(B50&lt;&gt;"", IF(ISNUMBER(SEARCH("Revealed-Potential (Primary Focus)", LOWER(INDEX(Paste_Here!X$2:X$610, MATCH(B50, Paste_Here!A$2:A$610, 0))))), "Rev-Potential: Prim", IF(ISNUMBER(SEARCH("Revealed-Potential (Secondary Focus)", LOWER(INDEX(Paste_Here!X$2:X$610, MATCH(B50, Paste_Here!A$2:A$610, 0))))), "Rev-Potential: Sec", IF(ISNUMBER(SEARCH("Monitoring", LOWER(INDEX(Paste_Here!X$2:X$610, MATCH(B50, Paste_Here!A$2:A$610, 0))))), "Monitoring", IF(ISNUMBER(SEARCH("At-Promise (Secondary Focus)", LOWER(INDEX(Paste_Here!X$2:X$610, MATCH(B50, Paste_Here!A$2:A$610, 0))))), "At-Promise: Sec", IF(ISNUMBER(SEARCH("At-Promise (Primary Focus)", LOWER(INDEX(Paste_Here!X$2:X$610, MATCH(B50, Paste_Here!A$2:A$610, 0))))), "At-Promise: Prim", ""))))), ""), "")</f>
        <v/>
      </c>
      <c r="Z50" s="66"/>
      <c r="AA50" s="77"/>
      <c r="AB50" s="66"/>
      <c r="AC50" s="77" t="str">
        <f>IFERROR(IF(B50&lt;&gt;"", IF(ISNUMBER(SEARCH("Revealed-Potential (Primary Focus)", LOWER(INDEX(Paste_Here!AB$2:AB$610, MATCH(B50, Paste_Here!A$2:A$610, 0))))), "Rev-Potential: Prim", IF(ISNUMBER(SEARCH("Revealed-Potential (Secondary Focus)", LOWER(INDEX(Paste_Here!AB$2:AB$610, MATCH(B50, Paste_Here!A$2:A$610, 0))))), "Rev-Potential: Sec", IF(ISNUMBER(SEARCH("Monitoring", LOWER(INDEX(Paste_Here!AB$2:AB$610, MATCH(B50, Paste_Here!A$2:A$610, 0))))), "Monitoring", IF(ISNUMBER(SEARCH("At-Promise (Secondary Focus)", LOWER(INDEX(Paste_Here!AB$2:AB$610, MATCH(B50, Paste_Here!A$2:A$610, 0))))), "At-Promise: Sec", IF(ISNUMBER(SEARCH("At-Promise (Primary Focus)", LOWER(INDEX(Paste_Here!AB$2:AB$610, MATCH(B50, Paste_Here!A$2:A$610, 0))))), "At-Promise: Prim", ""))))), ""), "")</f>
        <v/>
      </c>
      <c r="AD50" s="66"/>
      <c r="AE50" s="77"/>
      <c r="AF50" s="66"/>
      <c r="AG50" s="77"/>
      <c r="AH50" s="66"/>
      <c r="AI50" s="77"/>
      <c r="AJ50" s="66"/>
      <c r="AK50" s="77"/>
      <c r="AL50" s="66"/>
      <c r="AM50" s="77"/>
      <c r="AN50" s="66"/>
      <c r="AO50" s="77"/>
      <c r="AP50" s="66"/>
      <c r="AQ50" s="77"/>
      <c r="AR50" s="66"/>
      <c r="AS50" s="77"/>
      <c r="AT50" s="66"/>
      <c r="AU50" s="66"/>
      <c r="AV50" s="77" t="str">
        <f t="shared" si="6"/>
        <v/>
      </c>
      <c r="AW50" s="66"/>
      <c r="AX50" s="77" t="str">
        <f>IFERROR(IF(B50&lt;&gt;"", IF(AND(INDEX(Paste_Here!AC$2:AC$610, MATCH(B50, Paste_Here!A$2:A$610, 0))&lt;&gt;"", ISNUMBER(VALUE(INDEX(Paste_Here!AC$2:AC$610, MATCH(B50, Paste_Here!A$2:A$610, 0))))), INDEX(Paste_Here!AC$2:AC$610, MATCH(B50, Paste_Here!A$2:A$610, 0)), ""), ""), "")</f>
        <v/>
      </c>
      <c r="AY50" s="66"/>
      <c r="AZ50" s="77" t="str">
        <f>IFERROR(IF(B50&lt;&gt;"", IF(AND(INDEX(Paste_Here!AD$2:AD$610, MATCH(B50, Paste_Here!A$2:A$610, 0))&lt;&gt;"", ISNUMBER(VALUE(INDEX(Paste_Here!AD$2:AD$610, MATCH(B50, Paste_Here!A$2:A$610, 0))))), TEXT(ROUND(VALUE(INDEX(Paste_Here!AD$2:AD$610, MATCH(B50, Paste_Here!A$2:A$610, 0))), 2), "0.00"), ""), ""), "")</f>
        <v/>
      </c>
      <c r="BA50" s="66"/>
      <c r="BB50" s="77" t="str">
        <f>IFERROR(IF(B50&lt;&gt;"", IF(LOWER(INDEX(Paste_Here!AE$2:AE$610, MATCH(B50, Paste_Here!A$2:A$610, 0)))="approaching expectations", "Approaching", IF(LOWER(INDEX(Paste_Here!AE$2:AE$610, MATCH(B50, Paste_Here!A$2:A$610, 0)))="met expectations", "Met", IF(LOWER(INDEX(Paste_Here!AE$2:AE$610, MATCH(B50, Paste_Here!A$2:A$610, 0)))="exceeded expectations", "Exceeded", IF(LOWER(INDEX(Paste_Here!AE$2:AE$610, MATCH(B50, Paste_Here!A$2:A$610, 0)))="below expectations", "Below", "")))), ""), "")</f>
        <v/>
      </c>
      <c r="BC50" s="66"/>
      <c r="BD50" s="77" t="str">
        <f>IFERROR(IF(B50&lt;&gt;"", IF(AND(INDEX(Paste_Here!T$2:T$610, MATCH(B50, Paste_Here!A$2:A$610, 0))&lt;&gt;"", ISNUMBER(VALUE(INDEX(Paste_Here!T$2:T$610, MATCH(B50, Paste_Here!A$2:A$610, 0))))), INDEX(Paste_Here!T$2:T$610, MATCH(B50, Paste_Here!A$2:A$610, 0)), ""), ""), "")</f>
        <v/>
      </c>
      <c r="BE50" s="66"/>
      <c r="BF50" s="77"/>
      <c r="BG50" s="66"/>
      <c r="BH50" s="77"/>
      <c r="BI50" s="66"/>
      <c r="BJ50" s="77"/>
      <c r="BK50" s="66"/>
      <c r="BL50" s="77" t="str">
        <f>IFERROR(IF(B50&lt;&gt;"", IF(AND(INDEX(Paste_Here!N$2:N$610, MATCH(B50, Paste_Here!A$2:A$610, 0))&lt;&gt;"", ISNUMBER(VALUE(INDEX(Paste_Here!N$2:N$610, MATCH(B50, Paste_Here!A$2:A$610, 0))))), INDEX(Paste_Here!N$2:N$610, MATCH(B50, Paste_Here!A$2:A$610, 0)), ""), ""), "")</f>
        <v/>
      </c>
      <c r="BM50" s="66"/>
      <c r="BN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BO50" s="66"/>
      <c r="BP50" s="77" t="str" cm="1">
        <f t="array" aca="1" ref="BP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BQ50" s="66"/>
      <c r="BR50" s="66"/>
      <c r="BS50" s="77"/>
      <c r="BT50" s="66"/>
      <c r="BU50" s="77"/>
      <c r="BV50" s="66"/>
      <c r="BW50" s="77"/>
      <c r="BX50" s="66"/>
      <c r="BY50" s="77"/>
      <c r="BZ50" s="66"/>
      <c r="CA50" s="77"/>
      <c r="CB50" s="66"/>
      <c r="CC50" s="77"/>
      <c r="CD50" s="66"/>
      <c r="CE50" s="77"/>
      <c r="CF50" s="66"/>
      <c r="CG50" s="77"/>
      <c r="CH50" s="66"/>
      <c r="CI50" s="77"/>
      <c r="CJ50" s="66"/>
      <c r="CK50" s="77"/>
      <c r="CL50" s="66"/>
      <c r="CM50" s="77"/>
      <c r="CN50" s="66"/>
      <c r="CO50" s="66"/>
      <c r="CP50" s="77" t="str">
        <f t="shared" si="7"/>
        <v/>
      </c>
      <c r="CQ50" s="66"/>
      <c r="CR50" s="77" t="str">
        <f>IFERROR(IF(B50&lt;&gt;"", IF(AND(INDEX(Paste_Here!Y$2:Y$610, MATCH(B50, Paste_Here!A$2:A$610, 0))&lt;&gt;"", ISNUMBER(VALUE(INDEX(Paste_Here!Y$2:Y$610, MATCH(B50, Paste_Here!A$2:A$610, 0))))), INDEX(Paste_Here!Y$2:Y$610, MATCH(B50, Paste_Here!A$2:A$610, 0)), ""), ""), "")</f>
        <v/>
      </c>
      <c r="CS50" s="66"/>
      <c r="CT50" s="77" t="str">
        <f>IFERROR(IF(B50&lt;&gt;"", IF(AND(INDEX(Paste_Here!AA$2:AA$610, MATCH(B50, Paste_Here!A$2:A$610, 0))&lt;&gt;"", ISNUMBER(--INDEX(Paste_Here!AA$2:AA$610, MATCH(B50, Paste_Here!A$2:A$610, 0)))), TEXT(ROUND(--INDEX(Paste_Here!AA$2:AA$610, MATCH(B50, Paste_Here!A$2:A$610, 0)), 2), "0.00"), ""), ""), "")</f>
        <v/>
      </c>
      <c r="CU50" s="66"/>
      <c r="CV50" s="77" t="str">
        <f>IFERROR(IF(B50&lt;&gt;"", IF(LOWER(INDEX(Paste_Here!Z$2:Z$610, MATCH(B50, Paste_Here!A$2:A$610, 0)))="approaching expectations", "Approaching", IF(LOWER(INDEX(Paste_Here!Z$2:Z$610, MATCH(B50, Paste_Here!A$2:A$610, 0)))="met expectations", "Met", IF(LOWER(INDEX(Paste_Here!Z$2:Z$610, MATCH(B50, Paste_Here!A$2:A$610, 0)))="exceeded expectations", "Exceeded", IF(LOWER(INDEX(Paste_Here!Z$2:Z$610, MATCH(B50, Paste_Here!A$2:A$610, 0)))="below expectations", "Below", "")))), ""), "")</f>
        <v/>
      </c>
      <c r="CW50" s="66"/>
      <c r="CX50" s="77"/>
      <c r="CY50" s="66"/>
      <c r="CZ50" s="77" t="str">
        <f>IFERROR(IF(B50&lt;&gt;"", IF(AND(INDEX(Paste_Here!AL$2:AL$610, MATCH(B50, Paste_Here!A$2:A$610, 0))&lt;&gt;"", ISNUMBER(VALUE(INDEX(Paste_Here!AL$2:AL$610, MATCH(B50, Paste_Here!A$2:A$610, 0))))), INDEX(Paste_Here!AL$2:AL$610, MATCH(B50, Paste_Here!A$2:A$610, 0)), ""), ""), "")</f>
        <v/>
      </c>
      <c r="DA50" s="66"/>
      <c r="DB50" s="77" t="str">
        <f>IFERROR(IF(B50&lt;&gt;"", IF(ISNUMBER(SEARCH("highrisk", LOWER(INDEX(Paste_Here!AM$2:AM$610, MATCH(B50, Paste_Here!A$2:A$610, 0))))), "High Risk", IF(ISNUMBER(SEARCH("lowrisk", LOWER(INDEX(Paste_Here!AM$2:AM$610, MATCH(B50, Paste_Here!A$2:A$610, 0))))), "Low Risk", IF(ISNUMBER(SEARCH("somerisk", LOWER(INDEX(Paste_Here!AM$2:AM$610, MATCH(B50, Paste_Here!A$2:A$610, 0))))), "Some Risk", ""))), ""), "")</f>
        <v/>
      </c>
      <c r="DC50" s="66"/>
      <c r="DD50" s="77" t="str">
        <f>IFERROR(IF(B50&lt;&gt;"", IF(AND(INDEX(Paste_Here!AN$2:AN$610, MATCH(B50, Paste_Here!A$2:A$610, 0))&lt;&gt;"", ISNUMBER(VALUE(INDEX(Paste_Here!AN$2:AN$610, MATCH(B50, Paste_Here!A$2:A$610, 0))))), INDEX(Paste_Here!AN$2:AN$610, MATCH(B50, Paste_Here!A$2:A$610, 0)), ""), ""), "")</f>
        <v/>
      </c>
      <c r="DE50" s="66"/>
      <c r="DF50" s="77" t="str">
        <f>IFERROR(IF(B50&lt;&gt;"", IF(AND(INDEX(Paste_Here!Q$2:Q$610, MATCH(B50, Paste_Here!A$2:A$610, 0))&lt;&gt;"", ISNUMBER(VALUE(INDEX(Paste_Here!Q$2:Q$610, MATCH(B50, Paste_Here!A$2:A$610, 0))))), INDEX(Paste_Here!Q$2:Q$610, MATCH(B50, Paste_Here!A$2:A$610, 0)), ""), ""), "")</f>
        <v/>
      </c>
      <c r="DG50" s="66"/>
      <c r="DH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DI50" s="66"/>
      <c r="DJ50" s="77" t="str" cm="1">
        <f t="array" aca="1" ref="DJ50" ca="1">IFERROR(VALUE(IF(ISNUMBER(SEARCH("EM", INDEX(Paste_Here!S$2:S$500, MATCH(B50, Paste_Here!A$2:A$500, 0)))), "-" &amp; _xlfn.TEXTJOIN("", TRUE, IF(ISNUMBER(--MID(INDEX(Paste_Here!S$2:S$500, MATCH(B50, Paste_Here!A$2:A$500, 0)), ROW(INDIRECT("1:"&amp;LEN(INDEX(Paste_Here!S$2:S$500, MATCH(B50, Paste_Here!A$2:A$500, 0))))), 1)), MID(INDEX(Paste_Here!S$2:S$500, MATCH(B50, Paste_Here!A$2:A$500, 0)), ROW(INDIRECT("1:"&amp;LEN(INDEX(Paste_Here!S$2:S$500, MATCH(B50, Paste_Here!A$2:A$500, 0))))), 1), "")), _xlfn.TEXTJOIN("", TRUE, IF(ISNUMBER(--MID(INDEX(Paste_Here!S$2:S$500, MATCH(B50, Paste_Here!A$2:A$500, 0)), ROW(INDIRECT("1:"&amp;LEN(INDEX(Paste_Here!S$2:S$500, MATCH(B50, Paste_Here!A$2:A$500, 0))))), 1)), MID(INDEX(Paste_Here!S$2:S$500, MATCH(B50, Paste_Here!A$2:A$500, 0)), ROW(INDIRECT("1:"&amp;LEN(INDEX(Paste_Here!S$2:S$500, MATCH(B50, Paste_Here!A$2:A$500, 0))))), 1), "")))), "")</f>
        <v/>
      </c>
      <c r="DK50" s="66"/>
      <c r="DL50" s="66"/>
      <c r="DM50" s="77" t="str">
        <f t="shared" si="8"/>
        <v/>
      </c>
      <c r="DN50" s="66"/>
      <c r="DO50" s="77" t="str">
        <f>IFERROR(IF(B50&lt;&gt;"", IF(AND(INDEX(Paste_Here!AF$2:AF$610, MATCH(B50, Paste_Here!A$2:A$610, 0))&lt;&gt;"", ISNUMBER(VALUE(INDEX(Paste_Here!AF$2:AF$610, MATCH(B50, Paste_Here!A$2:A$610, 0))))), INDEX(Paste_Here!AF$2:AF$610, MATCH(B50, Paste_Here!A$2:A$610, 0)), ""), ""), "")</f>
        <v/>
      </c>
      <c r="DP50" s="66"/>
      <c r="DQ50" s="77" t="str">
        <f>IFERROR(IF(B50&lt;&gt;"", IF(AND(INDEX(Paste_Here!AG$2:AG$610, MATCH(B50, Paste_Here!A$2:A$610, 0))&lt;&gt;"", ISNUMBER(--INDEX(Paste_Here!AG$2:AG$610, MATCH(B50, Paste_Here!A$2:A$610, 0)))), TEXT(ROUND(--INDEX(Paste_Here!AG$2:AG$610, MATCH(B50, Paste_Here!A$2:A$610, 0)), 2), "0.00"), ""), ""), "")</f>
        <v/>
      </c>
      <c r="DR50" s="66"/>
      <c r="DS50" s="77" t="str">
        <f>IFERROR(IF(B50&lt;&gt;"", IF(LOWER(INDEX(Paste_Here!AH$2:AH$610, MATCH(B50, Paste_Here!A$2:A$610, 0)))="approaching expectations", "Approaching", IF(LOWER(INDEX(Paste_Here!AH$2:AH$610, MATCH(B50, Paste_Here!A$2:A$610, 0)))="met expectations", "Met", IF(LOWER(INDEX(Paste_Here!AH$2:AH$610, MATCH(B50, Paste_Here!A$2:A$610, 0)))="exceeded expectations", "Exceeded", IF(LOWER(INDEX(Paste_Here!AH$2:AH$610, MATCH(B50, Paste_Here!A$2:A$610, 0)))="below expectations", "Below", "")))), ""), "")</f>
        <v/>
      </c>
      <c r="DT50" s="66"/>
      <c r="DU50" s="77" t="str">
        <f>IFERROR(IF(B50&lt;&gt;"", IF(AND(INDEX(Paste_Here!U$2:U$610, MATCH(B50, Paste_Here!A$2:A$610, 0))&lt;&gt;"", ISNUMBER(VALUE(INDEX(Paste_Here!U$2:U$610, MATCH(B50, Paste_Here!A$2:A$610, 0))))), INDEX(Paste_Here!U$2:U$610, MATCH(B50, Paste_Here!A$2:A$610, 0)), ""), ""), "")</f>
        <v/>
      </c>
      <c r="DV50" s="66"/>
      <c r="DW50" s="77"/>
      <c r="DX50" s="66"/>
      <c r="DY50" s="77" t="str">
        <f>IFERROR(IF(B50&lt;&gt;"", IF(AND(INDEX(Paste_Here!AI$2:AI$610, MATCH(B50, Paste_Here!A$2:A$610, 0))&lt;&gt;"", ISNUMBER(VALUE(INDEX(Paste_Here!AI$2:AI$610, MATCH(B50, Paste_Here!A$2:A$610, 0))))), INDEX(Paste_Here!AI$2:AI$610, MATCH(B50, Paste_Here!A$2:A$610, 0)), ""), ""), "")</f>
        <v/>
      </c>
      <c r="DZ50" s="66"/>
      <c r="EA50" s="77" t="str">
        <f>IFERROR(IF(B50&lt;&gt;"", IF(AND(INDEX(Paste_Here!AJ$2:AJ$610, MATCH(B50, Paste_Here!A$2:A$610, 0))&lt;&gt;"", ISNUMBER(--INDEX(Paste_Here!AJ$2:AJ$610, MATCH(B50, Paste_Here!A$2:A$610, 0)))), TEXT(ROUND(--INDEX(Paste_Here!AJ$2:AJ$610, MATCH(B50, Paste_Here!A$2:A$610, 0)), 2), "0.00"), ""), ""), "")</f>
        <v/>
      </c>
      <c r="EB50" s="66"/>
      <c r="EC50" s="77" t="str">
        <f>IFERROR(IF(B50&lt;&gt;"", IF(LOWER(INDEX(Paste_Here!AK$2:AK$610, MATCH(B50, Paste_Here!A$2:A$610, 0)))="approaching expectations", "Approaching", IF(LOWER(INDEX(Paste_Here!AK$2:AK$610, MATCH(B50, Paste_Here!A$2:A$610, 0)))="met expectations", "Met", IF(LOWER(INDEX(Paste_Here!AK$2:AK$610, MATCH(B50, Paste_Here!A$2:A$610, 0)))="exceeded expectations", "Exceeded", IF(LOWER(INDEX(Paste_Here!AK$2:AK$610, MATCH(B50, Paste_Here!A$2:A$610, 0)))="below expectations", "Below", "")))), ""), "")</f>
        <v/>
      </c>
      <c r="ED50" s="66"/>
      <c r="EE50" s="77"/>
      <c r="EF50" s="66"/>
      <c r="EG50" s="77"/>
      <c r="EH50" s="66"/>
      <c r="EI50" s="66"/>
      <c r="EJ50" s="77" t="str">
        <f t="shared" si="9"/>
        <v/>
      </c>
      <c r="EK50" s="66"/>
      <c r="EL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EM50" s="66"/>
      <c r="EN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EO50" s="66"/>
      <c r="EP50" s="77"/>
      <c r="EQ50" s="66"/>
      <c r="ER50" s="77" t="str">
        <f>IFERROR(IF(B50&lt;&gt;"", IF(AND(INDEX(Paste_Here!AT$2:AT$610, MATCH(B50, Paste_Here!A$2:A$610, 0))&lt;&gt;"", ISNUMBER(VALUE(INDEX(Paste_Here!AT$2:AT$610, MATCH(B50, Paste_Here!A$2:A$610, 0))))), INDEX(Paste_Here!AT$2:AT$610, MATCH(B50, Paste_Here!A$2:A$610, 0)), ""), ""), "")</f>
        <v/>
      </c>
      <c r="ES50" s="66"/>
      <c r="ET50" s="77" t="str">
        <f>IFERROR(IF(B50&lt;&gt;"", IF(AND(INDEX(Paste_Here!AV$2:AV$610, MATCH(B50, Paste_Here!A$2:A$610, 0))&lt;&gt;"", ISNUMBER(VALUE(INDEX(Paste_Here!AV$2:AV$610, MATCH(B50, Paste_Here!A$2:A$610, 0))))), INDEX(Paste_Here!AV$2:AV$610, MATCH(B50, Paste_Here!A$2:A$610, 0)), ""), ""), "")</f>
        <v/>
      </c>
      <c r="EU50" s="66"/>
      <c r="EV50" s="77"/>
      <c r="EW50" s="66"/>
      <c r="EX50" s="77" t="str">
        <f>IFERROR(IF(B50&lt;&gt;"", IF(AND(INDEX(Paste_Here!AU$2:AU$610, MATCH(B50, Paste_Here!A$2:A$610, 0))&lt;&gt;"", ISNUMBER(VALUE(INDEX(Paste_Here!AU$2:AU$610, MATCH(B50, Paste_Here!A$2:A$610, 0))))), INDEX(Paste_Here!AU$2:AU$610, MATCH(B50, Paste_Here!A$2:A$610, 0)), ""), ""), "")</f>
        <v/>
      </c>
      <c r="EY50" s="66"/>
      <c r="EZ50" s="77" t="str">
        <f>IFERROR(IF(B50&lt;&gt;"", IF(AND(INDEX(Paste_Here!AW$2:AW$610, MATCH(B50, Paste_Here!A$2:A$610, 0))&lt;&gt;"", ISNUMBER(VALUE(INDEX(Paste_Here!AW$2:AW$610, MATCH(B50, Paste_Here!A$2:A$610, 0))))), INDEX(Paste_Here!AW$2:AW$610, MATCH(B50, Paste_Here!A$2:A$610, 0)), ""), ""), "")</f>
        <v/>
      </c>
      <c r="FA50" s="66"/>
      <c r="FB50" s="77"/>
      <c r="FC50" s="66"/>
      <c r="FD50" s="77"/>
      <c r="FE50" s="66"/>
      <c r="FF50" s="66"/>
      <c r="FG50" s="77" t="str">
        <f t="shared" si="10"/>
        <v/>
      </c>
      <c r="FH50" s="66"/>
      <c r="FI50" s="77" t="str">
        <f>IFERROR(IF(B50&lt;&gt;"", IF(ISNUMBER(SEARCH("s", LOWER(INDEX(Paste_Here!M$2:M$610, MATCH(B50, Paste_Here!A$2:A$610, 0))))), "Yes", IF(INDEX(Paste_Here!M$2:M$610, MATCH(B50, Paste_Here!A$2:A$610, 0))&lt;&gt;"", "No", "")), ""), "")</f>
        <v/>
      </c>
      <c r="FJ50" s="66"/>
      <c r="FK50" s="77" t="str">
        <f>IFERROR(IF(B50&lt;&gt;"", IF(ISNUMBER(SEARCH("yes", LOWER(INDEX(Paste_Here!F$2:F$610, MATCH(B50, Paste_Here!A$2:A$610, 0))))), "Yes", IF(ISNUMBER(SEARCH("no", LOWER(INDEX(Paste_Here!F$2:F$610, MATCH(B50, Paste_Here!A$2:A$610, 0))))), "No", "")), ""), "")</f>
        <v/>
      </c>
      <c r="FL50" s="66"/>
      <c r="FM50" s="77" t="str">
        <f>IFERROR(IF(B50&lt;&gt;"", IF(ISNUMBER(SEARCH("english language learner", LOWER(INDEX(Paste_Here!C$2:C$610, MATCH(B50, Paste_Here!A$2:A$610, 0))))), "Yes", ""), ""), "")</f>
        <v/>
      </c>
      <c r="FN50" s="66"/>
      <c r="FO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FP50" s="66"/>
      <c r="FQ50" s="77" t="str">
        <f>IFERROR(IF(B50&lt;&gt;"", IF(ISNUMBER(SEARCH("yes", LOWER(INDEX(Paste_Here!L$2:L$610, MATCH(B50, Paste_Here!A$2:A$610, 0))))), "Yes", IF(ISNUMBER(SEARCH("no", LOWER(INDEX(Paste_Here!L$2:L$610, MATCH(B50, Paste_Here!A$2:A$610, 0))))), "No", "")), ""), "")</f>
        <v/>
      </c>
      <c r="FR50" s="66"/>
      <c r="FS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FT50" s="66"/>
      <c r="FU50" s="77"/>
      <c r="FV50" s="66"/>
      <c r="FW50" s="77" t="str">
        <f>IFERROR(IF(B50&lt;&gt;"", IF(AND(INDEX(Paste_Here!D$2:D$610, MATCH(B50, Paste_Here!A$2:A$610, 0))&lt;&gt;"", ISNUMBER(VALUE(INDEX(Paste_Here!D$2:D$610, MATCH(B50, Paste_Here!A$2:A$610, 0))))), INDEX(Paste_Here!D$2:D$610, MATCH(B50, Paste_Here!A$2:A$610, 0)), ""), ""), "")</f>
        <v/>
      </c>
      <c r="FX50" s="66"/>
      <c r="FY50" s="77" t="str">
        <f>IFERROR(IF(B50&lt;&gt;"", IF(AND(INDEX(Paste_Here!G$2:G$610, MATCH(B50, Paste_Here!A$2:A$610, 0))&lt;&gt;"", ISNUMBER(VALUE(INDEX(Paste_Here!G$2:G$610, MATCH(B50, Paste_Here!A$2:A$610, 0))))), INDEX(Paste_Here!G$2:G$610, MATCH(B50, Paste_Here!A$2:A$610, 0)), ""), ""), "")</f>
        <v/>
      </c>
      <c r="FZ50" s="66"/>
      <c r="GA50" s="95"/>
      <c r="GB50" s="66"/>
      <c r="JS50" s="1" t="str" cm="1">
        <f t="array" ref="JS50">IFERROR(INDEX(Paste_Here!$B$2:$B$610, MATCH(0, COUNTIF(JS$4:JS49, Paste_Here!$B$2:$B$610) + IF(Paste_Here!$B$2:$B$610="", 1, 0), 0)), "")</f>
        <v/>
      </c>
      <c r="JT50" s="1" t="str">
        <f>IF(JS50&lt;&gt;"", INDEX(Paste_Here!$A$2:$A$610, MATCH(JS50, Paste_Here!$B$2:$B$610, 0)), "")</f>
        <v/>
      </c>
      <c r="JU50" s="1" t="str">
        <f t="shared" si="11"/>
        <v/>
      </c>
      <c r="JV50" s="1" t="str" cm="1">
        <f t="array" ref="JV50">IFERROR(INDEX($JU$5:$JU$610, MATCH(SMALL(IF($JU$5:$JU$610&lt;&gt;"", COUNTIF($JU$5:$JU$610, "&lt;"&amp;$JU$5:$JU$610)+1), ROW()-ROW($JV$5)+1), COUNTIF($JU$5:$JU$610, "&lt;"&amp;$JU$5:$JU$610)+1, 0)), "")</f>
        <v/>
      </c>
    </row>
    <row r="51" spans="1:282">
      <c r="A51" s="66"/>
      <c r="B51" s="77" t="str">
        <f t="shared" si="2"/>
        <v/>
      </c>
      <c r="C51" s="66"/>
      <c r="D51" s="77" t="str">
        <f>IFERROR(IF(B51&lt;&gt;"", IF(COUNTIF(INDEX(Paste_Here!AS$2:AS$610, MATCH(B51, Paste_Here!A$2:A$610, 0), 0), "yes") &gt; 0, "Yes", IF(COUNTIF(INDEX(Paste_Here!AS$2:AS$610, MATCH(B51, Paste_Here!A$2:A$610, 0), 0), "no") &gt; 0, "No", "")), ""), "")</f>
        <v/>
      </c>
      <c r="E51" s="66"/>
      <c r="F51" s="77" t="str">
        <f t="shared" si="3"/>
        <v/>
      </c>
      <c r="G51" s="66"/>
      <c r="H51" s="77" t="str">
        <f>IFERROR(IF(B51&lt;&gt;"", IF(COUNTIF(INDEX(Paste_Here!AO$2:AR$610, MATCH(B51, Paste_Here!A$2:A$610, 0), 0), "yes") &gt; 0, "Yes", IF(COUNTIF(INDEX(Paste_Here!AO$2:AR$610, MATCH(B51, Paste_Here!A$2:A$610, 0), 0), "no") &gt; 0, "No", "")), ""), "")</f>
        <v/>
      </c>
      <c r="I51" s="66"/>
      <c r="J51" s="77" t="str">
        <f t="shared" si="4"/>
        <v/>
      </c>
      <c r="K51" s="66"/>
      <c r="L51" s="77" t="str">
        <f>IFERROR(IF(B51&lt;&gt;"", IF(ISNUMBER(SEARCH("yes", LOWER(INDEX(Paste_Here!W$2:W$610, MATCH(B51, Paste_Here!A$2:A$610, 0))))), "Yes", IF(ISNUMBER(SEARCH("no", LOWER(INDEX(Paste_Here!W$2:W$610, MATCH(B51, Paste_Here!A$2:A$610, 0))))), "No", "")), ""), "")</f>
        <v/>
      </c>
      <c r="M51" s="66"/>
      <c r="N51" s="77"/>
      <c r="O51" s="66"/>
      <c r="P51" s="77" t="str">
        <f>IFERROR(IF(B51&lt;&gt;"", IF(ISNUMBER(SEARCH("yes", LOWER(INDEX(Paste_Here!V$2:V$610, MATCH(B51, Paste_Here!A$2:A$610, 0))))), "Yes", IF(ISNUMBER(SEARCH("no", LOWER(INDEX(Paste_Here!V$2:V$610, MATCH(B51, Paste_Here!A$2:A$610, 0))))), "No", "")), ""), "")</f>
        <v/>
      </c>
      <c r="Q51" s="66"/>
      <c r="R51" s="77"/>
      <c r="S51" s="66"/>
      <c r="T51" s="77"/>
      <c r="U51" s="66"/>
      <c r="V51" s="66"/>
      <c r="W51" s="77" t="str">
        <f t="shared" si="5"/>
        <v/>
      </c>
      <c r="X51" s="66"/>
      <c r="Y51" s="77" t="str">
        <f>IFERROR(IF(B51&lt;&gt;"", IF(ISNUMBER(SEARCH("Revealed-Potential (Primary Focus)", LOWER(INDEX(Paste_Here!X$2:X$610, MATCH(B51, Paste_Here!A$2:A$610, 0))))), "Rev-Potential: Prim", IF(ISNUMBER(SEARCH("Revealed-Potential (Secondary Focus)", LOWER(INDEX(Paste_Here!X$2:X$610, MATCH(B51, Paste_Here!A$2:A$610, 0))))), "Rev-Potential: Sec", IF(ISNUMBER(SEARCH("Monitoring", LOWER(INDEX(Paste_Here!X$2:X$610, MATCH(B51, Paste_Here!A$2:A$610, 0))))), "Monitoring", IF(ISNUMBER(SEARCH("At-Promise (Secondary Focus)", LOWER(INDEX(Paste_Here!X$2:X$610, MATCH(B51, Paste_Here!A$2:A$610, 0))))), "At-Promise: Sec", IF(ISNUMBER(SEARCH("At-Promise (Primary Focus)", LOWER(INDEX(Paste_Here!X$2:X$610, MATCH(B51, Paste_Here!A$2:A$610, 0))))), "At-Promise: Prim", ""))))), ""), "")</f>
        <v/>
      </c>
      <c r="Z51" s="66"/>
      <c r="AA51" s="77"/>
      <c r="AB51" s="66"/>
      <c r="AC51" s="77" t="str">
        <f>IFERROR(IF(B51&lt;&gt;"", IF(ISNUMBER(SEARCH("Revealed-Potential (Primary Focus)", LOWER(INDEX(Paste_Here!AB$2:AB$610, MATCH(B51, Paste_Here!A$2:A$610, 0))))), "Rev-Potential: Prim", IF(ISNUMBER(SEARCH("Revealed-Potential (Secondary Focus)", LOWER(INDEX(Paste_Here!AB$2:AB$610, MATCH(B51, Paste_Here!A$2:A$610, 0))))), "Rev-Potential: Sec", IF(ISNUMBER(SEARCH("Monitoring", LOWER(INDEX(Paste_Here!AB$2:AB$610, MATCH(B51, Paste_Here!A$2:A$610, 0))))), "Monitoring", IF(ISNUMBER(SEARCH("At-Promise (Secondary Focus)", LOWER(INDEX(Paste_Here!AB$2:AB$610, MATCH(B51, Paste_Here!A$2:A$610, 0))))), "At-Promise: Sec", IF(ISNUMBER(SEARCH("At-Promise (Primary Focus)", LOWER(INDEX(Paste_Here!AB$2:AB$610, MATCH(B51, Paste_Here!A$2:A$610, 0))))), "At-Promise: Prim", ""))))), ""), "")</f>
        <v/>
      </c>
      <c r="AD51" s="66"/>
      <c r="AE51" s="77"/>
      <c r="AF51" s="66"/>
      <c r="AG51" s="77"/>
      <c r="AH51" s="66"/>
      <c r="AI51" s="77"/>
      <c r="AJ51" s="66"/>
      <c r="AK51" s="77"/>
      <c r="AL51" s="66"/>
      <c r="AM51" s="77"/>
      <c r="AN51" s="66"/>
      <c r="AO51" s="77"/>
      <c r="AP51" s="66"/>
      <c r="AQ51" s="77"/>
      <c r="AR51" s="66"/>
      <c r="AS51" s="77"/>
      <c r="AT51" s="66"/>
      <c r="AU51" s="66"/>
      <c r="AV51" s="77" t="str">
        <f t="shared" si="6"/>
        <v/>
      </c>
      <c r="AW51" s="66"/>
      <c r="AX51" s="77" t="str">
        <f>IFERROR(IF(B51&lt;&gt;"", IF(AND(INDEX(Paste_Here!AC$2:AC$610, MATCH(B51, Paste_Here!A$2:A$610, 0))&lt;&gt;"", ISNUMBER(VALUE(INDEX(Paste_Here!AC$2:AC$610, MATCH(B51, Paste_Here!A$2:A$610, 0))))), INDEX(Paste_Here!AC$2:AC$610, MATCH(B51, Paste_Here!A$2:A$610, 0)), ""), ""), "")</f>
        <v/>
      </c>
      <c r="AY51" s="66"/>
      <c r="AZ51" s="77" t="str">
        <f>IFERROR(IF(B51&lt;&gt;"", IF(AND(INDEX(Paste_Here!AD$2:AD$610, MATCH(B51, Paste_Here!A$2:A$610, 0))&lt;&gt;"", ISNUMBER(VALUE(INDEX(Paste_Here!AD$2:AD$610, MATCH(B51, Paste_Here!A$2:A$610, 0))))), TEXT(ROUND(VALUE(INDEX(Paste_Here!AD$2:AD$610, MATCH(B51, Paste_Here!A$2:A$610, 0))), 2), "0.00"), ""), ""), "")</f>
        <v/>
      </c>
      <c r="BA51" s="66"/>
      <c r="BB51" s="77" t="str">
        <f>IFERROR(IF(B51&lt;&gt;"", IF(LOWER(INDEX(Paste_Here!AE$2:AE$610, MATCH(B51, Paste_Here!A$2:A$610, 0)))="approaching expectations", "Approaching", IF(LOWER(INDEX(Paste_Here!AE$2:AE$610, MATCH(B51, Paste_Here!A$2:A$610, 0)))="met expectations", "Met", IF(LOWER(INDEX(Paste_Here!AE$2:AE$610, MATCH(B51, Paste_Here!A$2:A$610, 0)))="exceeded expectations", "Exceeded", IF(LOWER(INDEX(Paste_Here!AE$2:AE$610, MATCH(B51, Paste_Here!A$2:A$610, 0)))="below expectations", "Below", "")))), ""), "")</f>
        <v/>
      </c>
      <c r="BC51" s="66"/>
      <c r="BD51" s="77" t="str">
        <f>IFERROR(IF(B51&lt;&gt;"", IF(AND(INDEX(Paste_Here!T$2:T$610, MATCH(B51, Paste_Here!A$2:A$610, 0))&lt;&gt;"", ISNUMBER(VALUE(INDEX(Paste_Here!T$2:T$610, MATCH(B51, Paste_Here!A$2:A$610, 0))))), INDEX(Paste_Here!T$2:T$610, MATCH(B51, Paste_Here!A$2:A$610, 0)), ""), ""), "")</f>
        <v/>
      </c>
      <c r="BE51" s="66"/>
      <c r="BF51" s="77"/>
      <c r="BG51" s="66"/>
      <c r="BH51" s="77"/>
      <c r="BI51" s="66"/>
      <c r="BJ51" s="77"/>
      <c r="BK51" s="66"/>
      <c r="BL51" s="77" t="str">
        <f>IFERROR(IF(B51&lt;&gt;"", IF(AND(INDEX(Paste_Here!N$2:N$610, MATCH(B51, Paste_Here!A$2:A$610, 0))&lt;&gt;"", ISNUMBER(VALUE(INDEX(Paste_Here!N$2:N$610, MATCH(B51, Paste_Here!A$2:A$610, 0))))), INDEX(Paste_Here!N$2:N$610, MATCH(B51, Paste_Here!A$2:A$610, 0)), ""), ""), "")</f>
        <v/>
      </c>
      <c r="BM51" s="66"/>
      <c r="BN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BO51" s="66"/>
      <c r="BP51" s="77" t="str" cm="1">
        <f t="array" aca="1" ref="BP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BQ51" s="66"/>
      <c r="BR51" s="66"/>
      <c r="BS51" s="77"/>
      <c r="BT51" s="66"/>
      <c r="BU51" s="77"/>
      <c r="BV51" s="66"/>
      <c r="BW51" s="77"/>
      <c r="BX51" s="66"/>
      <c r="BY51" s="77"/>
      <c r="BZ51" s="66"/>
      <c r="CA51" s="77"/>
      <c r="CB51" s="66"/>
      <c r="CC51" s="77"/>
      <c r="CD51" s="66"/>
      <c r="CE51" s="77"/>
      <c r="CF51" s="66"/>
      <c r="CG51" s="77"/>
      <c r="CH51" s="66"/>
      <c r="CI51" s="77"/>
      <c r="CJ51" s="66"/>
      <c r="CK51" s="77"/>
      <c r="CL51" s="66"/>
      <c r="CM51" s="77"/>
      <c r="CN51" s="66"/>
      <c r="CO51" s="66"/>
      <c r="CP51" s="77" t="str">
        <f t="shared" si="7"/>
        <v/>
      </c>
      <c r="CQ51" s="66"/>
      <c r="CR51" s="77" t="str">
        <f>IFERROR(IF(B51&lt;&gt;"", IF(AND(INDEX(Paste_Here!Y$2:Y$610, MATCH(B51, Paste_Here!A$2:A$610, 0))&lt;&gt;"", ISNUMBER(VALUE(INDEX(Paste_Here!Y$2:Y$610, MATCH(B51, Paste_Here!A$2:A$610, 0))))), INDEX(Paste_Here!Y$2:Y$610, MATCH(B51, Paste_Here!A$2:A$610, 0)), ""), ""), "")</f>
        <v/>
      </c>
      <c r="CS51" s="66"/>
      <c r="CT51" s="77" t="str">
        <f>IFERROR(IF(B51&lt;&gt;"", IF(AND(INDEX(Paste_Here!AA$2:AA$610, MATCH(B51, Paste_Here!A$2:A$610, 0))&lt;&gt;"", ISNUMBER(--INDEX(Paste_Here!AA$2:AA$610, MATCH(B51, Paste_Here!A$2:A$610, 0)))), TEXT(ROUND(--INDEX(Paste_Here!AA$2:AA$610, MATCH(B51, Paste_Here!A$2:A$610, 0)), 2), "0.00"), ""), ""), "")</f>
        <v/>
      </c>
      <c r="CU51" s="66"/>
      <c r="CV51" s="77" t="str">
        <f>IFERROR(IF(B51&lt;&gt;"", IF(LOWER(INDEX(Paste_Here!Z$2:Z$610, MATCH(B51, Paste_Here!A$2:A$610, 0)))="approaching expectations", "Approaching", IF(LOWER(INDEX(Paste_Here!Z$2:Z$610, MATCH(B51, Paste_Here!A$2:A$610, 0)))="met expectations", "Met", IF(LOWER(INDEX(Paste_Here!Z$2:Z$610, MATCH(B51, Paste_Here!A$2:A$610, 0)))="exceeded expectations", "Exceeded", IF(LOWER(INDEX(Paste_Here!Z$2:Z$610, MATCH(B51, Paste_Here!A$2:A$610, 0)))="below expectations", "Below", "")))), ""), "")</f>
        <v/>
      </c>
      <c r="CW51" s="66"/>
      <c r="CX51" s="77"/>
      <c r="CY51" s="66"/>
      <c r="CZ51" s="77" t="str">
        <f>IFERROR(IF(B51&lt;&gt;"", IF(AND(INDEX(Paste_Here!AL$2:AL$610, MATCH(B51, Paste_Here!A$2:A$610, 0))&lt;&gt;"", ISNUMBER(VALUE(INDEX(Paste_Here!AL$2:AL$610, MATCH(B51, Paste_Here!A$2:A$610, 0))))), INDEX(Paste_Here!AL$2:AL$610, MATCH(B51, Paste_Here!A$2:A$610, 0)), ""), ""), "")</f>
        <v/>
      </c>
      <c r="DA51" s="66"/>
      <c r="DB51" s="77" t="str">
        <f>IFERROR(IF(B51&lt;&gt;"", IF(ISNUMBER(SEARCH("highrisk", LOWER(INDEX(Paste_Here!AM$2:AM$610, MATCH(B51, Paste_Here!A$2:A$610, 0))))), "High Risk", IF(ISNUMBER(SEARCH("lowrisk", LOWER(INDEX(Paste_Here!AM$2:AM$610, MATCH(B51, Paste_Here!A$2:A$610, 0))))), "Low Risk", IF(ISNUMBER(SEARCH("somerisk", LOWER(INDEX(Paste_Here!AM$2:AM$610, MATCH(B51, Paste_Here!A$2:A$610, 0))))), "Some Risk", ""))), ""), "")</f>
        <v/>
      </c>
      <c r="DC51" s="66"/>
      <c r="DD51" s="77" t="str">
        <f>IFERROR(IF(B51&lt;&gt;"", IF(AND(INDEX(Paste_Here!AN$2:AN$610, MATCH(B51, Paste_Here!A$2:A$610, 0))&lt;&gt;"", ISNUMBER(VALUE(INDEX(Paste_Here!AN$2:AN$610, MATCH(B51, Paste_Here!A$2:A$610, 0))))), INDEX(Paste_Here!AN$2:AN$610, MATCH(B51, Paste_Here!A$2:A$610, 0)), ""), ""), "")</f>
        <v/>
      </c>
      <c r="DE51" s="66"/>
      <c r="DF51" s="77" t="str">
        <f>IFERROR(IF(B51&lt;&gt;"", IF(AND(INDEX(Paste_Here!Q$2:Q$610, MATCH(B51, Paste_Here!A$2:A$610, 0))&lt;&gt;"", ISNUMBER(VALUE(INDEX(Paste_Here!Q$2:Q$610, MATCH(B51, Paste_Here!A$2:A$610, 0))))), INDEX(Paste_Here!Q$2:Q$610, MATCH(B51, Paste_Here!A$2:A$610, 0)), ""), ""), "")</f>
        <v/>
      </c>
      <c r="DG51" s="66"/>
      <c r="DH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DI51" s="66"/>
      <c r="DJ51" s="77" t="str" cm="1">
        <f t="array" aca="1" ref="DJ51" ca="1">IFERROR(VALUE(IF(ISNUMBER(SEARCH("EM", INDEX(Paste_Here!S$2:S$500, MATCH(B51, Paste_Here!A$2:A$500, 0)))), "-" &amp; _xlfn.TEXTJOIN("", TRUE, IF(ISNUMBER(--MID(INDEX(Paste_Here!S$2:S$500, MATCH(B51, Paste_Here!A$2:A$500, 0)), ROW(INDIRECT("1:"&amp;LEN(INDEX(Paste_Here!S$2:S$500, MATCH(B51, Paste_Here!A$2:A$500, 0))))), 1)), MID(INDEX(Paste_Here!S$2:S$500, MATCH(B51, Paste_Here!A$2:A$500, 0)), ROW(INDIRECT("1:"&amp;LEN(INDEX(Paste_Here!S$2:S$500, MATCH(B51, Paste_Here!A$2:A$500, 0))))), 1), "")), _xlfn.TEXTJOIN("", TRUE, IF(ISNUMBER(--MID(INDEX(Paste_Here!S$2:S$500, MATCH(B51, Paste_Here!A$2:A$500, 0)), ROW(INDIRECT("1:"&amp;LEN(INDEX(Paste_Here!S$2:S$500, MATCH(B51, Paste_Here!A$2:A$500, 0))))), 1)), MID(INDEX(Paste_Here!S$2:S$500, MATCH(B51, Paste_Here!A$2:A$500, 0)), ROW(INDIRECT("1:"&amp;LEN(INDEX(Paste_Here!S$2:S$500, MATCH(B51, Paste_Here!A$2:A$500, 0))))), 1), "")))), "")</f>
        <v/>
      </c>
      <c r="DK51" s="66"/>
      <c r="DL51" s="66"/>
      <c r="DM51" s="77" t="str">
        <f t="shared" si="8"/>
        <v/>
      </c>
      <c r="DN51" s="66"/>
      <c r="DO51" s="77" t="str">
        <f>IFERROR(IF(B51&lt;&gt;"", IF(AND(INDEX(Paste_Here!AF$2:AF$610, MATCH(B51, Paste_Here!A$2:A$610, 0))&lt;&gt;"", ISNUMBER(VALUE(INDEX(Paste_Here!AF$2:AF$610, MATCH(B51, Paste_Here!A$2:A$610, 0))))), INDEX(Paste_Here!AF$2:AF$610, MATCH(B51, Paste_Here!A$2:A$610, 0)), ""), ""), "")</f>
        <v/>
      </c>
      <c r="DP51" s="66"/>
      <c r="DQ51" s="77" t="str">
        <f>IFERROR(IF(B51&lt;&gt;"", IF(AND(INDEX(Paste_Here!AG$2:AG$610, MATCH(B51, Paste_Here!A$2:A$610, 0))&lt;&gt;"", ISNUMBER(--INDEX(Paste_Here!AG$2:AG$610, MATCH(B51, Paste_Here!A$2:A$610, 0)))), TEXT(ROUND(--INDEX(Paste_Here!AG$2:AG$610, MATCH(B51, Paste_Here!A$2:A$610, 0)), 2), "0.00"), ""), ""), "")</f>
        <v/>
      </c>
      <c r="DR51" s="66"/>
      <c r="DS51" s="77" t="str">
        <f>IFERROR(IF(B51&lt;&gt;"", IF(LOWER(INDEX(Paste_Here!AH$2:AH$610, MATCH(B51, Paste_Here!A$2:A$610, 0)))="approaching expectations", "Approaching", IF(LOWER(INDEX(Paste_Here!AH$2:AH$610, MATCH(B51, Paste_Here!A$2:A$610, 0)))="met expectations", "Met", IF(LOWER(INDEX(Paste_Here!AH$2:AH$610, MATCH(B51, Paste_Here!A$2:A$610, 0)))="exceeded expectations", "Exceeded", IF(LOWER(INDEX(Paste_Here!AH$2:AH$610, MATCH(B51, Paste_Here!A$2:A$610, 0)))="below expectations", "Below", "")))), ""), "")</f>
        <v/>
      </c>
      <c r="DT51" s="66"/>
      <c r="DU51" s="77" t="str">
        <f>IFERROR(IF(B51&lt;&gt;"", IF(AND(INDEX(Paste_Here!U$2:U$610, MATCH(B51, Paste_Here!A$2:A$610, 0))&lt;&gt;"", ISNUMBER(VALUE(INDEX(Paste_Here!U$2:U$610, MATCH(B51, Paste_Here!A$2:A$610, 0))))), INDEX(Paste_Here!U$2:U$610, MATCH(B51, Paste_Here!A$2:A$610, 0)), ""), ""), "")</f>
        <v/>
      </c>
      <c r="DV51" s="66"/>
      <c r="DW51" s="77"/>
      <c r="DX51" s="66"/>
      <c r="DY51" s="77" t="str">
        <f>IFERROR(IF(B51&lt;&gt;"", IF(AND(INDEX(Paste_Here!AI$2:AI$610, MATCH(B51, Paste_Here!A$2:A$610, 0))&lt;&gt;"", ISNUMBER(VALUE(INDEX(Paste_Here!AI$2:AI$610, MATCH(B51, Paste_Here!A$2:A$610, 0))))), INDEX(Paste_Here!AI$2:AI$610, MATCH(B51, Paste_Here!A$2:A$610, 0)), ""), ""), "")</f>
        <v/>
      </c>
      <c r="DZ51" s="66"/>
      <c r="EA51" s="77" t="str">
        <f>IFERROR(IF(B51&lt;&gt;"", IF(AND(INDEX(Paste_Here!AJ$2:AJ$610, MATCH(B51, Paste_Here!A$2:A$610, 0))&lt;&gt;"", ISNUMBER(--INDEX(Paste_Here!AJ$2:AJ$610, MATCH(B51, Paste_Here!A$2:A$610, 0)))), TEXT(ROUND(--INDEX(Paste_Here!AJ$2:AJ$610, MATCH(B51, Paste_Here!A$2:A$610, 0)), 2), "0.00"), ""), ""), "")</f>
        <v/>
      </c>
      <c r="EB51" s="66"/>
      <c r="EC51" s="77" t="str">
        <f>IFERROR(IF(B51&lt;&gt;"", IF(LOWER(INDEX(Paste_Here!AK$2:AK$610, MATCH(B51, Paste_Here!A$2:A$610, 0)))="approaching expectations", "Approaching", IF(LOWER(INDEX(Paste_Here!AK$2:AK$610, MATCH(B51, Paste_Here!A$2:A$610, 0)))="met expectations", "Met", IF(LOWER(INDEX(Paste_Here!AK$2:AK$610, MATCH(B51, Paste_Here!A$2:A$610, 0)))="exceeded expectations", "Exceeded", IF(LOWER(INDEX(Paste_Here!AK$2:AK$610, MATCH(B51, Paste_Here!A$2:A$610, 0)))="below expectations", "Below", "")))), ""), "")</f>
        <v/>
      </c>
      <c r="ED51" s="66"/>
      <c r="EE51" s="77"/>
      <c r="EF51" s="66"/>
      <c r="EG51" s="77"/>
      <c r="EH51" s="66"/>
      <c r="EI51" s="66"/>
      <c r="EJ51" s="77" t="str">
        <f t="shared" si="9"/>
        <v/>
      </c>
      <c r="EK51" s="66"/>
      <c r="EL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EM51" s="66"/>
      <c r="EN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EO51" s="66"/>
      <c r="EP51" s="77"/>
      <c r="EQ51" s="66"/>
      <c r="ER51" s="77" t="str">
        <f>IFERROR(IF(B51&lt;&gt;"", IF(AND(INDEX(Paste_Here!AT$2:AT$610, MATCH(B51, Paste_Here!A$2:A$610, 0))&lt;&gt;"", ISNUMBER(VALUE(INDEX(Paste_Here!AT$2:AT$610, MATCH(B51, Paste_Here!A$2:A$610, 0))))), INDEX(Paste_Here!AT$2:AT$610, MATCH(B51, Paste_Here!A$2:A$610, 0)), ""), ""), "")</f>
        <v/>
      </c>
      <c r="ES51" s="66"/>
      <c r="ET51" s="77" t="str">
        <f>IFERROR(IF(B51&lt;&gt;"", IF(AND(INDEX(Paste_Here!AV$2:AV$610, MATCH(B51, Paste_Here!A$2:A$610, 0))&lt;&gt;"", ISNUMBER(VALUE(INDEX(Paste_Here!AV$2:AV$610, MATCH(B51, Paste_Here!A$2:A$610, 0))))), INDEX(Paste_Here!AV$2:AV$610, MATCH(B51, Paste_Here!A$2:A$610, 0)), ""), ""), "")</f>
        <v/>
      </c>
      <c r="EU51" s="66"/>
      <c r="EV51" s="77"/>
      <c r="EW51" s="66"/>
      <c r="EX51" s="77" t="str">
        <f>IFERROR(IF(B51&lt;&gt;"", IF(AND(INDEX(Paste_Here!AU$2:AU$610, MATCH(B51, Paste_Here!A$2:A$610, 0))&lt;&gt;"", ISNUMBER(VALUE(INDEX(Paste_Here!AU$2:AU$610, MATCH(B51, Paste_Here!A$2:A$610, 0))))), INDEX(Paste_Here!AU$2:AU$610, MATCH(B51, Paste_Here!A$2:A$610, 0)), ""), ""), "")</f>
        <v/>
      </c>
      <c r="EY51" s="66"/>
      <c r="EZ51" s="77" t="str">
        <f>IFERROR(IF(B51&lt;&gt;"", IF(AND(INDEX(Paste_Here!AW$2:AW$610, MATCH(B51, Paste_Here!A$2:A$610, 0))&lt;&gt;"", ISNUMBER(VALUE(INDEX(Paste_Here!AW$2:AW$610, MATCH(B51, Paste_Here!A$2:A$610, 0))))), INDEX(Paste_Here!AW$2:AW$610, MATCH(B51, Paste_Here!A$2:A$610, 0)), ""), ""), "")</f>
        <v/>
      </c>
      <c r="FA51" s="66"/>
      <c r="FB51" s="77"/>
      <c r="FC51" s="66"/>
      <c r="FD51" s="77"/>
      <c r="FE51" s="66"/>
      <c r="FF51" s="66"/>
      <c r="FG51" s="77" t="str">
        <f t="shared" si="10"/>
        <v/>
      </c>
      <c r="FH51" s="66"/>
      <c r="FI51" s="77" t="str">
        <f>IFERROR(IF(B51&lt;&gt;"", IF(ISNUMBER(SEARCH("s", LOWER(INDEX(Paste_Here!M$2:M$610, MATCH(B51, Paste_Here!A$2:A$610, 0))))), "Yes", IF(INDEX(Paste_Here!M$2:M$610, MATCH(B51, Paste_Here!A$2:A$610, 0))&lt;&gt;"", "No", "")), ""), "")</f>
        <v/>
      </c>
      <c r="FJ51" s="66"/>
      <c r="FK51" s="77" t="str">
        <f>IFERROR(IF(B51&lt;&gt;"", IF(ISNUMBER(SEARCH("yes", LOWER(INDEX(Paste_Here!F$2:F$610, MATCH(B51, Paste_Here!A$2:A$610, 0))))), "Yes", IF(ISNUMBER(SEARCH("no", LOWER(INDEX(Paste_Here!F$2:F$610, MATCH(B51, Paste_Here!A$2:A$610, 0))))), "No", "")), ""), "")</f>
        <v/>
      </c>
      <c r="FL51" s="66"/>
      <c r="FM51" s="77" t="str">
        <f>IFERROR(IF(B51&lt;&gt;"", IF(ISNUMBER(SEARCH("english language learner", LOWER(INDEX(Paste_Here!C$2:C$610, MATCH(B51, Paste_Here!A$2:A$610, 0))))), "Yes", ""), ""), "")</f>
        <v/>
      </c>
      <c r="FN51" s="66"/>
      <c r="FO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FP51" s="66"/>
      <c r="FQ51" s="77" t="str">
        <f>IFERROR(IF(B51&lt;&gt;"", IF(ISNUMBER(SEARCH("yes", LOWER(INDEX(Paste_Here!L$2:L$610, MATCH(B51, Paste_Here!A$2:A$610, 0))))), "Yes", IF(ISNUMBER(SEARCH("no", LOWER(INDEX(Paste_Here!L$2:L$610, MATCH(B51, Paste_Here!A$2:A$610, 0))))), "No", "")), ""), "")</f>
        <v/>
      </c>
      <c r="FR51" s="66"/>
      <c r="FS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FT51" s="66"/>
      <c r="FU51" s="77"/>
      <c r="FV51" s="66"/>
      <c r="FW51" s="77" t="str">
        <f>IFERROR(IF(B51&lt;&gt;"", IF(AND(INDEX(Paste_Here!D$2:D$610, MATCH(B51, Paste_Here!A$2:A$610, 0))&lt;&gt;"", ISNUMBER(VALUE(INDEX(Paste_Here!D$2:D$610, MATCH(B51, Paste_Here!A$2:A$610, 0))))), INDEX(Paste_Here!D$2:D$610, MATCH(B51, Paste_Here!A$2:A$610, 0)), ""), ""), "")</f>
        <v/>
      </c>
      <c r="FX51" s="66"/>
      <c r="FY51" s="77" t="str">
        <f>IFERROR(IF(B51&lt;&gt;"", IF(AND(INDEX(Paste_Here!G$2:G$610, MATCH(B51, Paste_Here!A$2:A$610, 0))&lt;&gt;"", ISNUMBER(VALUE(INDEX(Paste_Here!G$2:G$610, MATCH(B51, Paste_Here!A$2:A$610, 0))))), INDEX(Paste_Here!G$2:G$610, MATCH(B51, Paste_Here!A$2:A$610, 0)), ""), ""), "")</f>
        <v/>
      </c>
      <c r="FZ51" s="66"/>
      <c r="GA51" s="95"/>
      <c r="GB51" s="66"/>
      <c r="JS51" s="1" t="str" cm="1">
        <f t="array" ref="JS51">IFERROR(INDEX(Paste_Here!$B$2:$B$610, MATCH(0, COUNTIF(JS$4:JS50, Paste_Here!$B$2:$B$610) + IF(Paste_Here!$B$2:$B$610="", 1, 0), 0)), "")</f>
        <v/>
      </c>
      <c r="JT51" s="1" t="str">
        <f>IF(JS51&lt;&gt;"", INDEX(Paste_Here!$A$2:$A$610, MATCH(JS51, Paste_Here!$B$2:$B$610, 0)), "")</f>
        <v/>
      </c>
      <c r="JU51" s="1" t="str">
        <f t="shared" si="11"/>
        <v/>
      </c>
      <c r="JV51" s="1" t="str" cm="1">
        <f t="array" ref="JV51">IFERROR(INDEX($JU$5:$JU$610, MATCH(SMALL(IF($JU$5:$JU$610&lt;&gt;"", COUNTIF($JU$5:$JU$610, "&lt;"&amp;$JU$5:$JU$610)+1), ROW()-ROW($JV$5)+1), COUNTIF($JU$5:$JU$610, "&lt;"&amp;$JU$5:$JU$610)+1, 0)), "")</f>
        <v/>
      </c>
    </row>
    <row r="52" spans="1:282">
      <c r="A52" s="66"/>
      <c r="B52" s="77" t="str">
        <f t="shared" si="2"/>
        <v/>
      </c>
      <c r="C52" s="66"/>
      <c r="D52" s="77" t="str">
        <f>IFERROR(IF(B52&lt;&gt;"", IF(COUNTIF(INDEX(Paste_Here!AS$2:AS$610, MATCH(B52, Paste_Here!A$2:A$610, 0), 0), "yes") &gt; 0, "Yes", IF(COUNTIF(INDEX(Paste_Here!AS$2:AS$610, MATCH(B52, Paste_Here!A$2:A$610, 0), 0), "no") &gt; 0, "No", "")), ""), "")</f>
        <v/>
      </c>
      <c r="E52" s="66"/>
      <c r="F52" s="77" t="str">
        <f t="shared" si="3"/>
        <v/>
      </c>
      <c r="G52" s="66"/>
      <c r="H52" s="77" t="str">
        <f>IFERROR(IF(B52&lt;&gt;"", IF(COUNTIF(INDEX(Paste_Here!AO$2:AR$610, MATCH(B52, Paste_Here!A$2:A$610, 0), 0), "yes") &gt; 0, "Yes", IF(COUNTIF(INDEX(Paste_Here!AO$2:AR$610, MATCH(B52, Paste_Here!A$2:A$610, 0), 0), "no") &gt; 0, "No", "")), ""), "")</f>
        <v/>
      </c>
      <c r="I52" s="66"/>
      <c r="J52" s="77" t="str">
        <f t="shared" si="4"/>
        <v/>
      </c>
      <c r="K52" s="66"/>
      <c r="L52" s="77" t="str">
        <f>IFERROR(IF(B52&lt;&gt;"", IF(ISNUMBER(SEARCH("yes", LOWER(INDEX(Paste_Here!W$2:W$610, MATCH(B52, Paste_Here!A$2:A$610, 0))))), "Yes", IF(ISNUMBER(SEARCH("no", LOWER(INDEX(Paste_Here!W$2:W$610, MATCH(B52, Paste_Here!A$2:A$610, 0))))), "No", "")), ""), "")</f>
        <v/>
      </c>
      <c r="M52" s="66"/>
      <c r="N52" s="77"/>
      <c r="O52" s="66"/>
      <c r="P52" s="77" t="str">
        <f>IFERROR(IF(B52&lt;&gt;"", IF(ISNUMBER(SEARCH("yes", LOWER(INDEX(Paste_Here!V$2:V$610, MATCH(B52, Paste_Here!A$2:A$610, 0))))), "Yes", IF(ISNUMBER(SEARCH("no", LOWER(INDEX(Paste_Here!V$2:V$610, MATCH(B52, Paste_Here!A$2:A$610, 0))))), "No", "")), ""), "")</f>
        <v/>
      </c>
      <c r="Q52" s="66"/>
      <c r="R52" s="77"/>
      <c r="S52" s="66"/>
      <c r="T52" s="77"/>
      <c r="U52" s="66"/>
      <c r="V52" s="66"/>
      <c r="W52" s="77" t="str">
        <f t="shared" si="5"/>
        <v/>
      </c>
      <c r="X52" s="66"/>
      <c r="Y52" s="77" t="str">
        <f>IFERROR(IF(B52&lt;&gt;"", IF(ISNUMBER(SEARCH("Revealed-Potential (Primary Focus)", LOWER(INDEX(Paste_Here!X$2:X$610, MATCH(B52, Paste_Here!A$2:A$610, 0))))), "Rev-Potential: Prim", IF(ISNUMBER(SEARCH("Revealed-Potential (Secondary Focus)", LOWER(INDEX(Paste_Here!X$2:X$610, MATCH(B52, Paste_Here!A$2:A$610, 0))))), "Rev-Potential: Sec", IF(ISNUMBER(SEARCH("Monitoring", LOWER(INDEX(Paste_Here!X$2:X$610, MATCH(B52, Paste_Here!A$2:A$610, 0))))), "Monitoring", IF(ISNUMBER(SEARCH("At-Promise (Secondary Focus)", LOWER(INDEX(Paste_Here!X$2:X$610, MATCH(B52, Paste_Here!A$2:A$610, 0))))), "At-Promise: Sec", IF(ISNUMBER(SEARCH("At-Promise (Primary Focus)", LOWER(INDEX(Paste_Here!X$2:X$610, MATCH(B52, Paste_Here!A$2:A$610, 0))))), "At-Promise: Prim", ""))))), ""), "")</f>
        <v/>
      </c>
      <c r="Z52" s="66"/>
      <c r="AA52" s="77"/>
      <c r="AB52" s="66"/>
      <c r="AC52" s="77" t="str">
        <f>IFERROR(IF(B52&lt;&gt;"", IF(ISNUMBER(SEARCH("Revealed-Potential (Primary Focus)", LOWER(INDEX(Paste_Here!AB$2:AB$610, MATCH(B52, Paste_Here!A$2:A$610, 0))))), "Rev-Potential: Prim", IF(ISNUMBER(SEARCH("Revealed-Potential (Secondary Focus)", LOWER(INDEX(Paste_Here!AB$2:AB$610, MATCH(B52, Paste_Here!A$2:A$610, 0))))), "Rev-Potential: Sec", IF(ISNUMBER(SEARCH("Monitoring", LOWER(INDEX(Paste_Here!AB$2:AB$610, MATCH(B52, Paste_Here!A$2:A$610, 0))))), "Monitoring", IF(ISNUMBER(SEARCH("At-Promise (Secondary Focus)", LOWER(INDEX(Paste_Here!AB$2:AB$610, MATCH(B52, Paste_Here!A$2:A$610, 0))))), "At-Promise: Sec", IF(ISNUMBER(SEARCH("At-Promise (Primary Focus)", LOWER(INDEX(Paste_Here!AB$2:AB$610, MATCH(B52, Paste_Here!A$2:A$610, 0))))), "At-Promise: Prim", ""))))), ""), "")</f>
        <v/>
      </c>
      <c r="AD52" s="66"/>
      <c r="AE52" s="77"/>
      <c r="AF52" s="66"/>
      <c r="AG52" s="77"/>
      <c r="AH52" s="66"/>
      <c r="AI52" s="77"/>
      <c r="AJ52" s="66"/>
      <c r="AK52" s="77"/>
      <c r="AL52" s="66"/>
      <c r="AM52" s="77"/>
      <c r="AN52" s="66"/>
      <c r="AO52" s="77"/>
      <c r="AP52" s="66"/>
      <c r="AQ52" s="77"/>
      <c r="AR52" s="66"/>
      <c r="AS52" s="77"/>
      <c r="AT52" s="66"/>
      <c r="AU52" s="66"/>
      <c r="AV52" s="77" t="str">
        <f t="shared" si="6"/>
        <v/>
      </c>
      <c r="AW52" s="66"/>
      <c r="AX52" s="77" t="str">
        <f>IFERROR(IF(B52&lt;&gt;"", IF(AND(INDEX(Paste_Here!AC$2:AC$610, MATCH(B52, Paste_Here!A$2:A$610, 0))&lt;&gt;"", ISNUMBER(VALUE(INDEX(Paste_Here!AC$2:AC$610, MATCH(B52, Paste_Here!A$2:A$610, 0))))), INDEX(Paste_Here!AC$2:AC$610, MATCH(B52, Paste_Here!A$2:A$610, 0)), ""), ""), "")</f>
        <v/>
      </c>
      <c r="AY52" s="66"/>
      <c r="AZ52" s="77" t="str">
        <f>IFERROR(IF(B52&lt;&gt;"", IF(AND(INDEX(Paste_Here!AD$2:AD$610, MATCH(B52, Paste_Here!A$2:A$610, 0))&lt;&gt;"", ISNUMBER(VALUE(INDEX(Paste_Here!AD$2:AD$610, MATCH(B52, Paste_Here!A$2:A$610, 0))))), TEXT(ROUND(VALUE(INDEX(Paste_Here!AD$2:AD$610, MATCH(B52, Paste_Here!A$2:A$610, 0))), 2), "0.00"), ""), ""), "")</f>
        <v/>
      </c>
      <c r="BA52" s="66"/>
      <c r="BB52" s="77" t="str">
        <f>IFERROR(IF(B52&lt;&gt;"", IF(LOWER(INDEX(Paste_Here!AE$2:AE$610, MATCH(B52, Paste_Here!A$2:A$610, 0)))="approaching expectations", "Approaching", IF(LOWER(INDEX(Paste_Here!AE$2:AE$610, MATCH(B52, Paste_Here!A$2:A$610, 0)))="met expectations", "Met", IF(LOWER(INDEX(Paste_Here!AE$2:AE$610, MATCH(B52, Paste_Here!A$2:A$610, 0)))="exceeded expectations", "Exceeded", IF(LOWER(INDEX(Paste_Here!AE$2:AE$610, MATCH(B52, Paste_Here!A$2:A$610, 0)))="below expectations", "Below", "")))), ""), "")</f>
        <v/>
      </c>
      <c r="BC52" s="66"/>
      <c r="BD52" s="77" t="str">
        <f>IFERROR(IF(B52&lt;&gt;"", IF(AND(INDEX(Paste_Here!T$2:T$610, MATCH(B52, Paste_Here!A$2:A$610, 0))&lt;&gt;"", ISNUMBER(VALUE(INDEX(Paste_Here!T$2:T$610, MATCH(B52, Paste_Here!A$2:A$610, 0))))), INDEX(Paste_Here!T$2:T$610, MATCH(B52, Paste_Here!A$2:A$610, 0)), ""), ""), "")</f>
        <v/>
      </c>
      <c r="BE52" s="66"/>
      <c r="BF52" s="77"/>
      <c r="BG52" s="66"/>
      <c r="BH52" s="77"/>
      <c r="BI52" s="66"/>
      <c r="BJ52" s="77"/>
      <c r="BK52" s="66"/>
      <c r="BL52" s="77" t="str">
        <f>IFERROR(IF(B52&lt;&gt;"", IF(AND(INDEX(Paste_Here!N$2:N$610, MATCH(B52, Paste_Here!A$2:A$610, 0))&lt;&gt;"", ISNUMBER(VALUE(INDEX(Paste_Here!N$2:N$610, MATCH(B52, Paste_Here!A$2:A$610, 0))))), INDEX(Paste_Here!N$2:N$610, MATCH(B52, Paste_Here!A$2:A$610, 0)), ""), ""), "")</f>
        <v/>
      </c>
      <c r="BM52" s="66"/>
      <c r="BN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BO52" s="66"/>
      <c r="BP52" s="77" t="str" cm="1">
        <f t="array" aca="1" ref="BP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BQ52" s="66"/>
      <c r="BR52" s="66"/>
      <c r="BS52" s="77"/>
      <c r="BT52" s="66"/>
      <c r="BU52" s="77"/>
      <c r="BV52" s="66"/>
      <c r="BW52" s="77"/>
      <c r="BX52" s="66"/>
      <c r="BY52" s="77"/>
      <c r="BZ52" s="66"/>
      <c r="CA52" s="77"/>
      <c r="CB52" s="66"/>
      <c r="CC52" s="77"/>
      <c r="CD52" s="66"/>
      <c r="CE52" s="77"/>
      <c r="CF52" s="66"/>
      <c r="CG52" s="77"/>
      <c r="CH52" s="66"/>
      <c r="CI52" s="77"/>
      <c r="CJ52" s="66"/>
      <c r="CK52" s="77"/>
      <c r="CL52" s="66"/>
      <c r="CM52" s="77"/>
      <c r="CN52" s="66"/>
      <c r="CO52" s="66"/>
      <c r="CP52" s="77" t="str">
        <f t="shared" si="7"/>
        <v/>
      </c>
      <c r="CQ52" s="66"/>
      <c r="CR52" s="77" t="str">
        <f>IFERROR(IF(B52&lt;&gt;"", IF(AND(INDEX(Paste_Here!Y$2:Y$610, MATCH(B52, Paste_Here!A$2:A$610, 0))&lt;&gt;"", ISNUMBER(VALUE(INDEX(Paste_Here!Y$2:Y$610, MATCH(B52, Paste_Here!A$2:A$610, 0))))), INDEX(Paste_Here!Y$2:Y$610, MATCH(B52, Paste_Here!A$2:A$610, 0)), ""), ""), "")</f>
        <v/>
      </c>
      <c r="CS52" s="66"/>
      <c r="CT52" s="77" t="str">
        <f>IFERROR(IF(B52&lt;&gt;"", IF(AND(INDEX(Paste_Here!AA$2:AA$610, MATCH(B52, Paste_Here!A$2:A$610, 0))&lt;&gt;"", ISNUMBER(--INDEX(Paste_Here!AA$2:AA$610, MATCH(B52, Paste_Here!A$2:A$610, 0)))), TEXT(ROUND(--INDEX(Paste_Here!AA$2:AA$610, MATCH(B52, Paste_Here!A$2:A$610, 0)), 2), "0.00"), ""), ""), "")</f>
        <v/>
      </c>
      <c r="CU52" s="66"/>
      <c r="CV52" s="77" t="str">
        <f>IFERROR(IF(B52&lt;&gt;"", IF(LOWER(INDEX(Paste_Here!Z$2:Z$610, MATCH(B52, Paste_Here!A$2:A$610, 0)))="approaching expectations", "Approaching", IF(LOWER(INDEX(Paste_Here!Z$2:Z$610, MATCH(B52, Paste_Here!A$2:A$610, 0)))="met expectations", "Met", IF(LOWER(INDEX(Paste_Here!Z$2:Z$610, MATCH(B52, Paste_Here!A$2:A$610, 0)))="exceeded expectations", "Exceeded", IF(LOWER(INDEX(Paste_Here!Z$2:Z$610, MATCH(B52, Paste_Here!A$2:A$610, 0)))="below expectations", "Below", "")))), ""), "")</f>
        <v/>
      </c>
      <c r="CW52" s="66"/>
      <c r="CX52" s="77"/>
      <c r="CY52" s="66"/>
      <c r="CZ52" s="77" t="str">
        <f>IFERROR(IF(B52&lt;&gt;"", IF(AND(INDEX(Paste_Here!AL$2:AL$610, MATCH(B52, Paste_Here!A$2:A$610, 0))&lt;&gt;"", ISNUMBER(VALUE(INDEX(Paste_Here!AL$2:AL$610, MATCH(B52, Paste_Here!A$2:A$610, 0))))), INDEX(Paste_Here!AL$2:AL$610, MATCH(B52, Paste_Here!A$2:A$610, 0)), ""), ""), "")</f>
        <v/>
      </c>
      <c r="DA52" s="66"/>
      <c r="DB52" s="77" t="str">
        <f>IFERROR(IF(B52&lt;&gt;"", IF(ISNUMBER(SEARCH("highrisk", LOWER(INDEX(Paste_Here!AM$2:AM$610, MATCH(B52, Paste_Here!A$2:A$610, 0))))), "High Risk", IF(ISNUMBER(SEARCH("lowrisk", LOWER(INDEX(Paste_Here!AM$2:AM$610, MATCH(B52, Paste_Here!A$2:A$610, 0))))), "Low Risk", IF(ISNUMBER(SEARCH("somerisk", LOWER(INDEX(Paste_Here!AM$2:AM$610, MATCH(B52, Paste_Here!A$2:A$610, 0))))), "Some Risk", ""))), ""), "")</f>
        <v/>
      </c>
      <c r="DC52" s="66"/>
      <c r="DD52" s="77" t="str">
        <f>IFERROR(IF(B52&lt;&gt;"", IF(AND(INDEX(Paste_Here!AN$2:AN$610, MATCH(B52, Paste_Here!A$2:A$610, 0))&lt;&gt;"", ISNUMBER(VALUE(INDEX(Paste_Here!AN$2:AN$610, MATCH(B52, Paste_Here!A$2:A$610, 0))))), INDEX(Paste_Here!AN$2:AN$610, MATCH(B52, Paste_Here!A$2:A$610, 0)), ""), ""), "")</f>
        <v/>
      </c>
      <c r="DE52" s="66"/>
      <c r="DF52" s="77" t="str">
        <f>IFERROR(IF(B52&lt;&gt;"", IF(AND(INDEX(Paste_Here!Q$2:Q$610, MATCH(B52, Paste_Here!A$2:A$610, 0))&lt;&gt;"", ISNUMBER(VALUE(INDEX(Paste_Here!Q$2:Q$610, MATCH(B52, Paste_Here!A$2:A$610, 0))))), INDEX(Paste_Here!Q$2:Q$610, MATCH(B52, Paste_Here!A$2:A$610, 0)), ""), ""), "")</f>
        <v/>
      </c>
      <c r="DG52" s="66"/>
      <c r="DH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DI52" s="66"/>
      <c r="DJ52" s="77" t="str" cm="1">
        <f t="array" aca="1" ref="DJ52" ca="1">IFERROR(VALUE(IF(ISNUMBER(SEARCH("EM", INDEX(Paste_Here!S$2:S$500, MATCH(B52, Paste_Here!A$2:A$500, 0)))), "-" &amp; _xlfn.TEXTJOIN("", TRUE, IF(ISNUMBER(--MID(INDEX(Paste_Here!S$2:S$500, MATCH(B52, Paste_Here!A$2:A$500, 0)), ROW(INDIRECT("1:"&amp;LEN(INDEX(Paste_Here!S$2:S$500, MATCH(B52, Paste_Here!A$2:A$500, 0))))), 1)), MID(INDEX(Paste_Here!S$2:S$500, MATCH(B52, Paste_Here!A$2:A$500, 0)), ROW(INDIRECT("1:"&amp;LEN(INDEX(Paste_Here!S$2:S$500, MATCH(B52, Paste_Here!A$2:A$500, 0))))), 1), "")), _xlfn.TEXTJOIN("", TRUE, IF(ISNUMBER(--MID(INDEX(Paste_Here!S$2:S$500, MATCH(B52, Paste_Here!A$2:A$500, 0)), ROW(INDIRECT("1:"&amp;LEN(INDEX(Paste_Here!S$2:S$500, MATCH(B52, Paste_Here!A$2:A$500, 0))))), 1)), MID(INDEX(Paste_Here!S$2:S$500, MATCH(B52, Paste_Here!A$2:A$500, 0)), ROW(INDIRECT("1:"&amp;LEN(INDEX(Paste_Here!S$2:S$500, MATCH(B52, Paste_Here!A$2:A$500, 0))))), 1), "")))), "")</f>
        <v/>
      </c>
      <c r="DK52" s="66"/>
      <c r="DL52" s="66"/>
      <c r="DM52" s="77" t="str">
        <f t="shared" si="8"/>
        <v/>
      </c>
      <c r="DN52" s="66"/>
      <c r="DO52" s="77" t="str">
        <f>IFERROR(IF(B52&lt;&gt;"", IF(AND(INDEX(Paste_Here!AF$2:AF$610, MATCH(B52, Paste_Here!A$2:A$610, 0))&lt;&gt;"", ISNUMBER(VALUE(INDEX(Paste_Here!AF$2:AF$610, MATCH(B52, Paste_Here!A$2:A$610, 0))))), INDEX(Paste_Here!AF$2:AF$610, MATCH(B52, Paste_Here!A$2:A$610, 0)), ""), ""), "")</f>
        <v/>
      </c>
      <c r="DP52" s="66"/>
      <c r="DQ52" s="77" t="str">
        <f>IFERROR(IF(B52&lt;&gt;"", IF(AND(INDEX(Paste_Here!AG$2:AG$610, MATCH(B52, Paste_Here!A$2:A$610, 0))&lt;&gt;"", ISNUMBER(--INDEX(Paste_Here!AG$2:AG$610, MATCH(B52, Paste_Here!A$2:A$610, 0)))), TEXT(ROUND(--INDEX(Paste_Here!AG$2:AG$610, MATCH(B52, Paste_Here!A$2:A$610, 0)), 2), "0.00"), ""), ""), "")</f>
        <v/>
      </c>
      <c r="DR52" s="66"/>
      <c r="DS52" s="77" t="str">
        <f>IFERROR(IF(B52&lt;&gt;"", IF(LOWER(INDEX(Paste_Here!AH$2:AH$610, MATCH(B52, Paste_Here!A$2:A$610, 0)))="approaching expectations", "Approaching", IF(LOWER(INDEX(Paste_Here!AH$2:AH$610, MATCH(B52, Paste_Here!A$2:A$610, 0)))="met expectations", "Met", IF(LOWER(INDEX(Paste_Here!AH$2:AH$610, MATCH(B52, Paste_Here!A$2:A$610, 0)))="exceeded expectations", "Exceeded", IF(LOWER(INDEX(Paste_Here!AH$2:AH$610, MATCH(B52, Paste_Here!A$2:A$610, 0)))="below expectations", "Below", "")))), ""), "")</f>
        <v/>
      </c>
      <c r="DT52" s="66"/>
      <c r="DU52" s="77" t="str">
        <f>IFERROR(IF(B52&lt;&gt;"", IF(AND(INDEX(Paste_Here!U$2:U$610, MATCH(B52, Paste_Here!A$2:A$610, 0))&lt;&gt;"", ISNUMBER(VALUE(INDEX(Paste_Here!U$2:U$610, MATCH(B52, Paste_Here!A$2:A$610, 0))))), INDEX(Paste_Here!U$2:U$610, MATCH(B52, Paste_Here!A$2:A$610, 0)), ""), ""), "")</f>
        <v/>
      </c>
      <c r="DV52" s="66"/>
      <c r="DW52" s="77"/>
      <c r="DX52" s="66"/>
      <c r="DY52" s="77" t="str">
        <f>IFERROR(IF(B52&lt;&gt;"", IF(AND(INDEX(Paste_Here!AI$2:AI$610, MATCH(B52, Paste_Here!A$2:A$610, 0))&lt;&gt;"", ISNUMBER(VALUE(INDEX(Paste_Here!AI$2:AI$610, MATCH(B52, Paste_Here!A$2:A$610, 0))))), INDEX(Paste_Here!AI$2:AI$610, MATCH(B52, Paste_Here!A$2:A$610, 0)), ""), ""), "")</f>
        <v/>
      </c>
      <c r="DZ52" s="66"/>
      <c r="EA52" s="77" t="str">
        <f>IFERROR(IF(B52&lt;&gt;"", IF(AND(INDEX(Paste_Here!AJ$2:AJ$610, MATCH(B52, Paste_Here!A$2:A$610, 0))&lt;&gt;"", ISNUMBER(--INDEX(Paste_Here!AJ$2:AJ$610, MATCH(B52, Paste_Here!A$2:A$610, 0)))), TEXT(ROUND(--INDEX(Paste_Here!AJ$2:AJ$610, MATCH(B52, Paste_Here!A$2:A$610, 0)), 2), "0.00"), ""), ""), "")</f>
        <v/>
      </c>
      <c r="EB52" s="66"/>
      <c r="EC52" s="77" t="str">
        <f>IFERROR(IF(B52&lt;&gt;"", IF(LOWER(INDEX(Paste_Here!AK$2:AK$610, MATCH(B52, Paste_Here!A$2:A$610, 0)))="approaching expectations", "Approaching", IF(LOWER(INDEX(Paste_Here!AK$2:AK$610, MATCH(B52, Paste_Here!A$2:A$610, 0)))="met expectations", "Met", IF(LOWER(INDEX(Paste_Here!AK$2:AK$610, MATCH(B52, Paste_Here!A$2:A$610, 0)))="exceeded expectations", "Exceeded", IF(LOWER(INDEX(Paste_Here!AK$2:AK$610, MATCH(B52, Paste_Here!A$2:A$610, 0)))="below expectations", "Below", "")))), ""), "")</f>
        <v/>
      </c>
      <c r="ED52" s="66"/>
      <c r="EE52" s="77"/>
      <c r="EF52" s="66"/>
      <c r="EG52" s="77"/>
      <c r="EH52" s="66"/>
      <c r="EI52" s="66"/>
      <c r="EJ52" s="77" t="str">
        <f t="shared" si="9"/>
        <v/>
      </c>
      <c r="EK52" s="66"/>
      <c r="EL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EM52" s="66"/>
      <c r="EN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EO52" s="66"/>
      <c r="EP52" s="77"/>
      <c r="EQ52" s="66"/>
      <c r="ER52" s="77" t="str">
        <f>IFERROR(IF(B52&lt;&gt;"", IF(AND(INDEX(Paste_Here!AT$2:AT$610, MATCH(B52, Paste_Here!A$2:A$610, 0))&lt;&gt;"", ISNUMBER(VALUE(INDEX(Paste_Here!AT$2:AT$610, MATCH(B52, Paste_Here!A$2:A$610, 0))))), INDEX(Paste_Here!AT$2:AT$610, MATCH(B52, Paste_Here!A$2:A$610, 0)), ""), ""), "")</f>
        <v/>
      </c>
      <c r="ES52" s="66"/>
      <c r="ET52" s="77" t="str">
        <f>IFERROR(IF(B52&lt;&gt;"", IF(AND(INDEX(Paste_Here!AV$2:AV$610, MATCH(B52, Paste_Here!A$2:A$610, 0))&lt;&gt;"", ISNUMBER(VALUE(INDEX(Paste_Here!AV$2:AV$610, MATCH(B52, Paste_Here!A$2:A$610, 0))))), INDEX(Paste_Here!AV$2:AV$610, MATCH(B52, Paste_Here!A$2:A$610, 0)), ""), ""), "")</f>
        <v/>
      </c>
      <c r="EU52" s="66"/>
      <c r="EV52" s="77"/>
      <c r="EW52" s="66"/>
      <c r="EX52" s="77" t="str">
        <f>IFERROR(IF(B52&lt;&gt;"", IF(AND(INDEX(Paste_Here!AU$2:AU$610, MATCH(B52, Paste_Here!A$2:A$610, 0))&lt;&gt;"", ISNUMBER(VALUE(INDEX(Paste_Here!AU$2:AU$610, MATCH(B52, Paste_Here!A$2:A$610, 0))))), INDEX(Paste_Here!AU$2:AU$610, MATCH(B52, Paste_Here!A$2:A$610, 0)), ""), ""), "")</f>
        <v/>
      </c>
      <c r="EY52" s="66"/>
      <c r="EZ52" s="77" t="str">
        <f>IFERROR(IF(B52&lt;&gt;"", IF(AND(INDEX(Paste_Here!AW$2:AW$610, MATCH(B52, Paste_Here!A$2:A$610, 0))&lt;&gt;"", ISNUMBER(VALUE(INDEX(Paste_Here!AW$2:AW$610, MATCH(B52, Paste_Here!A$2:A$610, 0))))), INDEX(Paste_Here!AW$2:AW$610, MATCH(B52, Paste_Here!A$2:A$610, 0)), ""), ""), "")</f>
        <v/>
      </c>
      <c r="FA52" s="66"/>
      <c r="FB52" s="77"/>
      <c r="FC52" s="66"/>
      <c r="FD52" s="77"/>
      <c r="FE52" s="66"/>
      <c r="FF52" s="66"/>
      <c r="FG52" s="77" t="str">
        <f t="shared" si="10"/>
        <v/>
      </c>
      <c r="FH52" s="66"/>
      <c r="FI52" s="77" t="str">
        <f>IFERROR(IF(B52&lt;&gt;"", IF(ISNUMBER(SEARCH("s", LOWER(INDEX(Paste_Here!M$2:M$610, MATCH(B52, Paste_Here!A$2:A$610, 0))))), "Yes", IF(INDEX(Paste_Here!M$2:M$610, MATCH(B52, Paste_Here!A$2:A$610, 0))&lt;&gt;"", "No", "")), ""), "")</f>
        <v/>
      </c>
      <c r="FJ52" s="66"/>
      <c r="FK52" s="77" t="str">
        <f>IFERROR(IF(B52&lt;&gt;"", IF(ISNUMBER(SEARCH("yes", LOWER(INDEX(Paste_Here!F$2:F$610, MATCH(B52, Paste_Here!A$2:A$610, 0))))), "Yes", IF(ISNUMBER(SEARCH("no", LOWER(INDEX(Paste_Here!F$2:F$610, MATCH(B52, Paste_Here!A$2:A$610, 0))))), "No", "")), ""), "")</f>
        <v/>
      </c>
      <c r="FL52" s="66"/>
      <c r="FM52" s="77" t="str">
        <f>IFERROR(IF(B52&lt;&gt;"", IF(ISNUMBER(SEARCH("english language learner", LOWER(INDEX(Paste_Here!C$2:C$610, MATCH(B52, Paste_Here!A$2:A$610, 0))))), "Yes", ""), ""), "")</f>
        <v/>
      </c>
      <c r="FN52" s="66"/>
      <c r="FO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FP52" s="66"/>
      <c r="FQ52" s="77" t="str">
        <f>IFERROR(IF(B52&lt;&gt;"", IF(ISNUMBER(SEARCH("yes", LOWER(INDEX(Paste_Here!L$2:L$610, MATCH(B52, Paste_Here!A$2:A$610, 0))))), "Yes", IF(ISNUMBER(SEARCH("no", LOWER(INDEX(Paste_Here!L$2:L$610, MATCH(B52, Paste_Here!A$2:A$610, 0))))), "No", "")), ""), "")</f>
        <v/>
      </c>
      <c r="FR52" s="66"/>
      <c r="FS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FT52" s="66"/>
      <c r="FU52" s="77"/>
      <c r="FV52" s="66"/>
      <c r="FW52" s="77" t="str">
        <f>IFERROR(IF(B52&lt;&gt;"", IF(AND(INDEX(Paste_Here!D$2:D$610, MATCH(B52, Paste_Here!A$2:A$610, 0))&lt;&gt;"", ISNUMBER(VALUE(INDEX(Paste_Here!D$2:D$610, MATCH(B52, Paste_Here!A$2:A$610, 0))))), INDEX(Paste_Here!D$2:D$610, MATCH(B52, Paste_Here!A$2:A$610, 0)), ""), ""), "")</f>
        <v/>
      </c>
      <c r="FX52" s="66"/>
      <c r="FY52" s="77" t="str">
        <f>IFERROR(IF(B52&lt;&gt;"", IF(AND(INDEX(Paste_Here!G$2:G$610, MATCH(B52, Paste_Here!A$2:A$610, 0))&lt;&gt;"", ISNUMBER(VALUE(INDEX(Paste_Here!G$2:G$610, MATCH(B52, Paste_Here!A$2:A$610, 0))))), INDEX(Paste_Here!G$2:G$610, MATCH(B52, Paste_Here!A$2:A$610, 0)), ""), ""), "")</f>
        <v/>
      </c>
      <c r="FZ52" s="66"/>
      <c r="GA52" s="95"/>
      <c r="GB52" s="66"/>
      <c r="JS52" s="1" t="str" cm="1">
        <f t="array" ref="JS52">IFERROR(INDEX(Paste_Here!$B$2:$B$610, MATCH(0, COUNTIF(JS$4:JS51, Paste_Here!$B$2:$B$610) + IF(Paste_Here!$B$2:$B$610="", 1, 0), 0)), "")</f>
        <v/>
      </c>
      <c r="JT52" s="1" t="str">
        <f>IF(JS52&lt;&gt;"", INDEX(Paste_Here!$A$2:$A$610, MATCH(JS52, Paste_Here!$B$2:$B$610, 0)), "")</f>
        <v/>
      </c>
      <c r="JU52" s="1" t="str">
        <f t="shared" si="11"/>
        <v/>
      </c>
      <c r="JV52" s="1" t="str" cm="1">
        <f t="array" ref="JV52">IFERROR(INDEX($JU$5:$JU$610, MATCH(SMALL(IF($JU$5:$JU$610&lt;&gt;"", COUNTIF($JU$5:$JU$610, "&lt;"&amp;$JU$5:$JU$610)+1), ROW()-ROW($JV$5)+1), COUNTIF($JU$5:$JU$610, "&lt;"&amp;$JU$5:$JU$610)+1, 0)), "")</f>
        <v/>
      </c>
    </row>
    <row r="53" spans="1:282">
      <c r="A53" s="66"/>
      <c r="B53" s="77" t="str">
        <f t="shared" si="2"/>
        <v/>
      </c>
      <c r="C53" s="66"/>
      <c r="D53" s="77" t="str">
        <f>IFERROR(IF(B53&lt;&gt;"", IF(COUNTIF(INDEX(Paste_Here!AS$2:AS$610, MATCH(B53, Paste_Here!A$2:A$610, 0), 0), "yes") &gt; 0, "Yes", IF(COUNTIF(INDEX(Paste_Here!AS$2:AS$610, MATCH(B53, Paste_Here!A$2:A$610, 0), 0), "no") &gt; 0, "No", "")), ""), "")</f>
        <v/>
      </c>
      <c r="E53" s="66"/>
      <c r="F53" s="77" t="str">
        <f t="shared" si="3"/>
        <v/>
      </c>
      <c r="G53" s="66"/>
      <c r="H53" s="77" t="str">
        <f>IFERROR(IF(B53&lt;&gt;"", IF(COUNTIF(INDEX(Paste_Here!AO$2:AR$610, MATCH(B53, Paste_Here!A$2:A$610, 0), 0), "yes") &gt; 0, "Yes", IF(COUNTIF(INDEX(Paste_Here!AO$2:AR$610, MATCH(B53, Paste_Here!A$2:A$610, 0), 0), "no") &gt; 0, "No", "")), ""), "")</f>
        <v/>
      </c>
      <c r="I53" s="66"/>
      <c r="J53" s="77" t="str">
        <f t="shared" si="4"/>
        <v/>
      </c>
      <c r="K53" s="66"/>
      <c r="L53" s="77" t="str">
        <f>IFERROR(IF(B53&lt;&gt;"", IF(ISNUMBER(SEARCH("yes", LOWER(INDEX(Paste_Here!W$2:W$610, MATCH(B53, Paste_Here!A$2:A$610, 0))))), "Yes", IF(ISNUMBER(SEARCH("no", LOWER(INDEX(Paste_Here!W$2:W$610, MATCH(B53, Paste_Here!A$2:A$610, 0))))), "No", "")), ""), "")</f>
        <v/>
      </c>
      <c r="M53" s="66"/>
      <c r="N53" s="77"/>
      <c r="O53" s="66"/>
      <c r="P53" s="77" t="str">
        <f>IFERROR(IF(B53&lt;&gt;"", IF(ISNUMBER(SEARCH("yes", LOWER(INDEX(Paste_Here!V$2:V$610, MATCH(B53, Paste_Here!A$2:A$610, 0))))), "Yes", IF(ISNUMBER(SEARCH("no", LOWER(INDEX(Paste_Here!V$2:V$610, MATCH(B53, Paste_Here!A$2:A$610, 0))))), "No", "")), ""), "")</f>
        <v/>
      </c>
      <c r="Q53" s="66"/>
      <c r="R53" s="77"/>
      <c r="S53" s="66"/>
      <c r="T53" s="77"/>
      <c r="U53" s="66"/>
      <c r="V53" s="66"/>
      <c r="W53" s="77" t="str">
        <f t="shared" si="5"/>
        <v/>
      </c>
      <c r="X53" s="66"/>
      <c r="Y53" s="77" t="str">
        <f>IFERROR(IF(B53&lt;&gt;"", IF(ISNUMBER(SEARCH("Revealed-Potential (Primary Focus)", LOWER(INDEX(Paste_Here!X$2:X$610, MATCH(B53, Paste_Here!A$2:A$610, 0))))), "Rev-Potential: Prim", IF(ISNUMBER(SEARCH("Revealed-Potential (Secondary Focus)", LOWER(INDEX(Paste_Here!X$2:X$610, MATCH(B53, Paste_Here!A$2:A$610, 0))))), "Rev-Potential: Sec", IF(ISNUMBER(SEARCH("Monitoring", LOWER(INDEX(Paste_Here!X$2:X$610, MATCH(B53, Paste_Here!A$2:A$610, 0))))), "Monitoring", IF(ISNUMBER(SEARCH("At-Promise (Secondary Focus)", LOWER(INDEX(Paste_Here!X$2:X$610, MATCH(B53, Paste_Here!A$2:A$610, 0))))), "At-Promise: Sec", IF(ISNUMBER(SEARCH("At-Promise (Primary Focus)", LOWER(INDEX(Paste_Here!X$2:X$610, MATCH(B53, Paste_Here!A$2:A$610, 0))))), "At-Promise: Prim", ""))))), ""), "")</f>
        <v/>
      </c>
      <c r="Z53" s="66"/>
      <c r="AA53" s="77"/>
      <c r="AB53" s="66"/>
      <c r="AC53" s="77" t="str">
        <f>IFERROR(IF(B53&lt;&gt;"", IF(ISNUMBER(SEARCH("Revealed-Potential (Primary Focus)", LOWER(INDEX(Paste_Here!AB$2:AB$610, MATCH(B53, Paste_Here!A$2:A$610, 0))))), "Rev-Potential: Prim", IF(ISNUMBER(SEARCH("Revealed-Potential (Secondary Focus)", LOWER(INDEX(Paste_Here!AB$2:AB$610, MATCH(B53, Paste_Here!A$2:A$610, 0))))), "Rev-Potential: Sec", IF(ISNUMBER(SEARCH("Monitoring", LOWER(INDEX(Paste_Here!AB$2:AB$610, MATCH(B53, Paste_Here!A$2:A$610, 0))))), "Monitoring", IF(ISNUMBER(SEARCH("At-Promise (Secondary Focus)", LOWER(INDEX(Paste_Here!AB$2:AB$610, MATCH(B53, Paste_Here!A$2:A$610, 0))))), "At-Promise: Sec", IF(ISNUMBER(SEARCH("At-Promise (Primary Focus)", LOWER(INDEX(Paste_Here!AB$2:AB$610, MATCH(B53, Paste_Here!A$2:A$610, 0))))), "At-Promise: Prim", ""))))), ""), "")</f>
        <v/>
      </c>
      <c r="AD53" s="66"/>
      <c r="AE53" s="77"/>
      <c r="AF53" s="66"/>
      <c r="AG53" s="77"/>
      <c r="AH53" s="66"/>
      <c r="AI53" s="77"/>
      <c r="AJ53" s="66"/>
      <c r="AK53" s="77"/>
      <c r="AL53" s="66"/>
      <c r="AM53" s="77"/>
      <c r="AN53" s="66"/>
      <c r="AO53" s="77"/>
      <c r="AP53" s="66"/>
      <c r="AQ53" s="77"/>
      <c r="AR53" s="66"/>
      <c r="AS53" s="77"/>
      <c r="AT53" s="66"/>
      <c r="AU53" s="66"/>
      <c r="AV53" s="77" t="str">
        <f t="shared" si="6"/>
        <v/>
      </c>
      <c r="AW53" s="66"/>
      <c r="AX53" s="77" t="str">
        <f>IFERROR(IF(B53&lt;&gt;"", IF(AND(INDEX(Paste_Here!AC$2:AC$610, MATCH(B53, Paste_Here!A$2:A$610, 0))&lt;&gt;"", ISNUMBER(VALUE(INDEX(Paste_Here!AC$2:AC$610, MATCH(B53, Paste_Here!A$2:A$610, 0))))), INDEX(Paste_Here!AC$2:AC$610, MATCH(B53, Paste_Here!A$2:A$610, 0)), ""), ""), "")</f>
        <v/>
      </c>
      <c r="AY53" s="66"/>
      <c r="AZ53" s="77" t="str">
        <f>IFERROR(IF(B53&lt;&gt;"", IF(AND(INDEX(Paste_Here!AD$2:AD$610, MATCH(B53, Paste_Here!A$2:A$610, 0))&lt;&gt;"", ISNUMBER(VALUE(INDEX(Paste_Here!AD$2:AD$610, MATCH(B53, Paste_Here!A$2:A$610, 0))))), TEXT(ROUND(VALUE(INDEX(Paste_Here!AD$2:AD$610, MATCH(B53, Paste_Here!A$2:A$610, 0))), 2), "0.00"), ""), ""), "")</f>
        <v/>
      </c>
      <c r="BA53" s="66"/>
      <c r="BB53" s="77" t="str">
        <f>IFERROR(IF(B53&lt;&gt;"", IF(LOWER(INDEX(Paste_Here!AE$2:AE$610, MATCH(B53, Paste_Here!A$2:A$610, 0)))="approaching expectations", "Approaching", IF(LOWER(INDEX(Paste_Here!AE$2:AE$610, MATCH(B53, Paste_Here!A$2:A$610, 0)))="met expectations", "Met", IF(LOWER(INDEX(Paste_Here!AE$2:AE$610, MATCH(B53, Paste_Here!A$2:A$610, 0)))="exceeded expectations", "Exceeded", IF(LOWER(INDEX(Paste_Here!AE$2:AE$610, MATCH(B53, Paste_Here!A$2:A$610, 0)))="below expectations", "Below", "")))), ""), "")</f>
        <v/>
      </c>
      <c r="BC53" s="66"/>
      <c r="BD53" s="77" t="str">
        <f>IFERROR(IF(B53&lt;&gt;"", IF(AND(INDEX(Paste_Here!T$2:T$610, MATCH(B53, Paste_Here!A$2:A$610, 0))&lt;&gt;"", ISNUMBER(VALUE(INDEX(Paste_Here!T$2:T$610, MATCH(B53, Paste_Here!A$2:A$610, 0))))), INDEX(Paste_Here!T$2:T$610, MATCH(B53, Paste_Here!A$2:A$610, 0)), ""), ""), "")</f>
        <v/>
      </c>
      <c r="BE53" s="66"/>
      <c r="BF53" s="77"/>
      <c r="BG53" s="66"/>
      <c r="BH53" s="77"/>
      <c r="BI53" s="66"/>
      <c r="BJ53" s="77"/>
      <c r="BK53" s="66"/>
      <c r="BL53" s="77" t="str">
        <f>IFERROR(IF(B53&lt;&gt;"", IF(AND(INDEX(Paste_Here!N$2:N$610, MATCH(B53, Paste_Here!A$2:A$610, 0))&lt;&gt;"", ISNUMBER(VALUE(INDEX(Paste_Here!N$2:N$610, MATCH(B53, Paste_Here!A$2:A$610, 0))))), INDEX(Paste_Here!N$2:N$610, MATCH(B53, Paste_Here!A$2:A$610, 0)), ""), ""), "")</f>
        <v/>
      </c>
      <c r="BM53" s="66"/>
      <c r="BN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BO53" s="66"/>
      <c r="BP53" s="77" t="str" cm="1">
        <f t="array" aca="1" ref="BP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BQ53" s="66"/>
      <c r="BR53" s="66"/>
      <c r="BS53" s="77"/>
      <c r="BT53" s="66"/>
      <c r="BU53" s="77"/>
      <c r="BV53" s="66"/>
      <c r="BW53" s="77"/>
      <c r="BX53" s="66"/>
      <c r="BY53" s="77"/>
      <c r="BZ53" s="66"/>
      <c r="CA53" s="77"/>
      <c r="CB53" s="66"/>
      <c r="CC53" s="77"/>
      <c r="CD53" s="66"/>
      <c r="CE53" s="77"/>
      <c r="CF53" s="66"/>
      <c r="CG53" s="77"/>
      <c r="CH53" s="66"/>
      <c r="CI53" s="77"/>
      <c r="CJ53" s="66"/>
      <c r="CK53" s="77"/>
      <c r="CL53" s="66"/>
      <c r="CM53" s="77"/>
      <c r="CN53" s="66"/>
      <c r="CO53" s="66"/>
      <c r="CP53" s="77" t="str">
        <f t="shared" si="7"/>
        <v/>
      </c>
      <c r="CQ53" s="66"/>
      <c r="CR53" s="77" t="str">
        <f>IFERROR(IF(B53&lt;&gt;"", IF(AND(INDEX(Paste_Here!Y$2:Y$610, MATCH(B53, Paste_Here!A$2:A$610, 0))&lt;&gt;"", ISNUMBER(VALUE(INDEX(Paste_Here!Y$2:Y$610, MATCH(B53, Paste_Here!A$2:A$610, 0))))), INDEX(Paste_Here!Y$2:Y$610, MATCH(B53, Paste_Here!A$2:A$610, 0)), ""), ""), "")</f>
        <v/>
      </c>
      <c r="CS53" s="66"/>
      <c r="CT53" s="77" t="str">
        <f>IFERROR(IF(B53&lt;&gt;"", IF(AND(INDEX(Paste_Here!AA$2:AA$610, MATCH(B53, Paste_Here!A$2:A$610, 0))&lt;&gt;"", ISNUMBER(--INDEX(Paste_Here!AA$2:AA$610, MATCH(B53, Paste_Here!A$2:A$610, 0)))), TEXT(ROUND(--INDEX(Paste_Here!AA$2:AA$610, MATCH(B53, Paste_Here!A$2:A$610, 0)), 2), "0.00"), ""), ""), "")</f>
        <v/>
      </c>
      <c r="CU53" s="66"/>
      <c r="CV53" s="77" t="str">
        <f>IFERROR(IF(B53&lt;&gt;"", IF(LOWER(INDEX(Paste_Here!Z$2:Z$610, MATCH(B53, Paste_Here!A$2:A$610, 0)))="approaching expectations", "Approaching", IF(LOWER(INDEX(Paste_Here!Z$2:Z$610, MATCH(B53, Paste_Here!A$2:A$610, 0)))="met expectations", "Met", IF(LOWER(INDEX(Paste_Here!Z$2:Z$610, MATCH(B53, Paste_Here!A$2:A$610, 0)))="exceeded expectations", "Exceeded", IF(LOWER(INDEX(Paste_Here!Z$2:Z$610, MATCH(B53, Paste_Here!A$2:A$610, 0)))="below expectations", "Below", "")))), ""), "")</f>
        <v/>
      </c>
      <c r="CW53" s="66"/>
      <c r="CX53" s="77"/>
      <c r="CY53" s="66"/>
      <c r="CZ53" s="77" t="str">
        <f>IFERROR(IF(B53&lt;&gt;"", IF(AND(INDEX(Paste_Here!AL$2:AL$610, MATCH(B53, Paste_Here!A$2:A$610, 0))&lt;&gt;"", ISNUMBER(VALUE(INDEX(Paste_Here!AL$2:AL$610, MATCH(B53, Paste_Here!A$2:A$610, 0))))), INDEX(Paste_Here!AL$2:AL$610, MATCH(B53, Paste_Here!A$2:A$610, 0)), ""), ""), "")</f>
        <v/>
      </c>
      <c r="DA53" s="66"/>
      <c r="DB53" s="77" t="str">
        <f>IFERROR(IF(B53&lt;&gt;"", IF(ISNUMBER(SEARCH("highrisk", LOWER(INDEX(Paste_Here!AM$2:AM$610, MATCH(B53, Paste_Here!A$2:A$610, 0))))), "High Risk", IF(ISNUMBER(SEARCH("lowrisk", LOWER(INDEX(Paste_Here!AM$2:AM$610, MATCH(B53, Paste_Here!A$2:A$610, 0))))), "Low Risk", IF(ISNUMBER(SEARCH("somerisk", LOWER(INDEX(Paste_Here!AM$2:AM$610, MATCH(B53, Paste_Here!A$2:A$610, 0))))), "Some Risk", ""))), ""), "")</f>
        <v/>
      </c>
      <c r="DC53" s="66"/>
      <c r="DD53" s="77" t="str">
        <f>IFERROR(IF(B53&lt;&gt;"", IF(AND(INDEX(Paste_Here!AN$2:AN$610, MATCH(B53, Paste_Here!A$2:A$610, 0))&lt;&gt;"", ISNUMBER(VALUE(INDEX(Paste_Here!AN$2:AN$610, MATCH(B53, Paste_Here!A$2:A$610, 0))))), INDEX(Paste_Here!AN$2:AN$610, MATCH(B53, Paste_Here!A$2:A$610, 0)), ""), ""), "")</f>
        <v/>
      </c>
      <c r="DE53" s="66"/>
      <c r="DF53" s="77" t="str">
        <f>IFERROR(IF(B53&lt;&gt;"", IF(AND(INDEX(Paste_Here!Q$2:Q$610, MATCH(B53, Paste_Here!A$2:A$610, 0))&lt;&gt;"", ISNUMBER(VALUE(INDEX(Paste_Here!Q$2:Q$610, MATCH(B53, Paste_Here!A$2:A$610, 0))))), INDEX(Paste_Here!Q$2:Q$610, MATCH(B53, Paste_Here!A$2:A$610, 0)), ""), ""), "")</f>
        <v/>
      </c>
      <c r="DG53" s="66"/>
      <c r="DH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DI53" s="66"/>
      <c r="DJ53" s="77" t="str" cm="1">
        <f t="array" aca="1" ref="DJ53" ca="1">IFERROR(VALUE(IF(ISNUMBER(SEARCH("EM", INDEX(Paste_Here!S$2:S$500, MATCH(B53, Paste_Here!A$2:A$500, 0)))), "-" &amp; _xlfn.TEXTJOIN("", TRUE, IF(ISNUMBER(--MID(INDEX(Paste_Here!S$2:S$500, MATCH(B53, Paste_Here!A$2:A$500, 0)), ROW(INDIRECT("1:"&amp;LEN(INDEX(Paste_Here!S$2:S$500, MATCH(B53, Paste_Here!A$2:A$500, 0))))), 1)), MID(INDEX(Paste_Here!S$2:S$500, MATCH(B53, Paste_Here!A$2:A$500, 0)), ROW(INDIRECT("1:"&amp;LEN(INDEX(Paste_Here!S$2:S$500, MATCH(B53, Paste_Here!A$2:A$500, 0))))), 1), "")), _xlfn.TEXTJOIN("", TRUE, IF(ISNUMBER(--MID(INDEX(Paste_Here!S$2:S$500, MATCH(B53, Paste_Here!A$2:A$500, 0)), ROW(INDIRECT("1:"&amp;LEN(INDEX(Paste_Here!S$2:S$500, MATCH(B53, Paste_Here!A$2:A$500, 0))))), 1)), MID(INDEX(Paste_Here!S$2:S$500, MATCH(B53, Paste_Here!A$2:A$500, 0)), ROW(INDIRECT("1:"&amp;LEN(INDEX(Paste_Here!S$2:S$500, MATCH(B53, Paste_Here!A$2:A$500, 0))))), 1), "")))), "")</f>
        <v/>
      </c>
      <c r="DK53" s="66"/>
      <c r="DL53" s="66"/>
      <c r="DM53" s="77" t="str">
        <f t="shared" si="8"/>
        <v/>
      </c>
      <c r="DN53" s="66"/>
      <c r="DO53" s="77" t="str">
        <f>IFERROR(IF(B53&lt;&gt;"", IF(AND(INDEX(Paste_Here!AF$2:AF$610, MATCH(B53, Paste_Here!A$2:A$610, 0))&lt;&gt;"", ISNUMBER(VALUE(INDEX(Paste_Here!AF$2:AF$610, MATCH(B53, Paste_Here!A$2:A$610, 0))))), INDEX(Paste_Here!AF$2:AF$610, MATCH(B53, Paste_Here!A$2:A$610, 0)), ""), ""), "")</f>
        <v/>
      </c>
      <c r="DP53" s="66"/>
      <c r="DQ53" s="77" t="str">
        <f>IFERROR(IF(B53&lt;&gt;"", IF(AND(INDEX(Paste_Here!AG$2:AG$610, MATCH(B53, Paste_Here!A$2:A$610, 0))&lt;&gt;"", ISNUMBER(--INDEX(Paste_Here!AG$2:AG$610, MATCH(B53, Paste_Here!A$2:A$610, 0)))), TEXT(ROUND(--INDEX(Paste_Here!AG$2:AG$610, MATCH(B53, Paste_Here!A$2:A$610, 0)), 2), "0.00"), ""), ""), "")</f>
        <v/>
      </c>
      <c r="DR53" s="66"/>
      <c r="DS53" s="77" t="str">
        <f>IFERROR(IF(B53&lt;&gt;"", IF(LOWER(INDEX(Paste_Here!AH$2:AH$610, MATCH(B53, Paste_Here!A$2:A$610, 0)))="approaching expectations", "Approaching", IF(LOWER(INDEX(Paste_Here!AH$2:AH$610, MATCH(B53, Paste_Here!A$2:A$610, 0)))="met expectations", "Met", IF(LOWER(INDEX(Paste_Here!AH$2:AH$610, MATCH(B53, Paste_Here!A$2:A$610, 0)))="exceeded expectations", "Exceeded", IF(LOWER(INDEX(Paste_Here!AH$2:AH$610, MATCH(B53, Paste_Here!A$2:A$610, 0)))="below expectations", "Below", "")))), ""), "")</f>
        <v/>
      </c>
      <c r="DT53" s="66"/>
      <c r="DU53" s="77" t="str">
        <f>IFERROR(IF(B53&lt;&gt;"", IF(AND(INDEX(Paste_Here!U$2:U$610, MATCH(B53, Paste_Here!A$2:A$610, 0))&lt;&gt;"", ISNUMBER(VALUE(INDEX(Paste_Here!U$2:U$610, MATCH(B53, Paste_Here!A$2:A$610, 0))))), INDEX(Paste_Here!U$2:U$610, MATCH(B53, Paste_Here!A$2:A$610, 0)), ""), ""), "")</f>
        <v/>
      </c>
      <c r="DV53" s="66"/>
      <c r="DW53" s="77"/>
      <c r="DX53" s="66"/>
      <c r="DY53" s="77" t="str">
        <f>IFERROR(IF(B53&lt;&gt;"", IF(AND(INDEX(Paste_Here!AI$2:AI$610, MATCH(B53, Paste_Here!A$2:A$610, 0))&lt;&gt;"", ISNUMBER(VALUE(INDEX(Paste_Here!AI$2:AI$610, MATCH(B53, Paste_Here!A$2:A$610, 0))))), INDEX(Paste_Here!AI$2:AI$610, MATCH(B53, Paste_Here!A$2:A$610, 0)), ""), ""), "")</f>
        <v/>
      </c>
      <c r="DZ53" s="66"/>
      <c r="EA53" s="77" t="str">
        <f>IFERROR(IF(B53&lt;&gt;"", IF(AND(INDEX(Paste_Here!AJ$2:AJ$610, MATCH(B53, Paste_Here!A$2:A$610, 0))&lt;&gt;"", ISNUMBER(--INDEX(Paste_Here!AJ$2:AJ$610, MATCH(B53, Paste_Here!A$2:A$610, 0)))), TEXT(ROUND(--INDEX(Paste_Here!AJ$2:AJ$610, MATCH(B53, Paste_Here!A$2:A$610, 0)), 2), "0.00"), ""), ""), "")</f>
        <v/>
      </c>
      <c r="EB53" s="66"/>
      <c r="EC53" s="77" t="str">
        <f>IFERROR(IF(B53&lt;&gt;"", IF(LOWER(INDEX(Paste_Here!AK$2:AK$610, MATCH(B53, Paste_Here!A$2:A$610, 0)))="approaching expectations", "Approaching", IF(LOWER(INDEX(Paste_Here!AK$2:AK$610, MATCH(B53, Paste_Here!A$2:A$610, 0)))="met expectations", "Met", IF(LOWER(INDEX(Paste_Here!AK$2:AK$610, MATCH(B53, Paste_Here!A$2:A$610, 0)))="exceeded expectations", "Exceeded", IF(LOWER(INDEX(Paste_Here!AK$2:AK$610, MATCH(B53, Paste_Here!A$2:A$610, 0)))="below expectations", "Below", "")))), ""), "")</f>
        <v/>
      </c>
      <c r="ED53" s="66"/>
      <c r="EE53" s="77"/>
      <c r="EF53" s="66"/>
      <c r="EG53" s="77"/>
      <c r="EH53" s="66"/>
      <c r="EI53" s="66"/>
      <c r="EJ53" s="77" t="str">
        <f t="shared" si="9"/>
        <v/>
      </c>
      <c r="EK53" s="66"/>
      <c r="EL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EM53" s="66"/>
      <c r="EN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EO53" s="66"/>
      <c r="EP53" s="77"/>
      <c r="EQ53" s="66"/>
      <c r="ER53" s="77" t="str">
        <f>IFERROR(IF(B53&lt;&gt;"", IF(AND(INDEX(Paste_Here!AT$2:AT$610, MATCH(B53, Paste_Here!A$2:A$610, 0))&lt;&gt;"", ISNUMBER(VALUE(INDEX(Paste_Here!AT$2:AT$610, MATCH(B53, Paste_Here!A$2:A$610, 0))))), INDEX(Paste_Here!AT$2:AT$610, MATCH(B53, Paste_Here!A$2:A$610, 0)), ""), ""), "")</f>
        <v/>
      </c>
      <c r="ES53" s="66"/>
      <c r="ET53" s="77" t="str">
        <f>IFERROR(IF(B53&lt;&gt;"", IF(AND(INDEX(Paste_Here!AV$2:AV$610, MATCH(B53, Paste_Here!A$2:A$610, 0))&lt;&gt;"", ISNUMBER(VALUE(INDEX(Paste_Here!AV$2:AV$610, MATCH(B53, Paste_Here!A$2:A$610, 0))))), INDEX(Paste_Here!AV$2:AV$610, MATCH(B53, Paste_Here!A$2:A$610, 0)), ""), ""), "")</f>
        <v/>
      </c>
      <c r="EU53" s="66"/>
      <c r="EV53" s="77"/>
      <c r="EW53" s="66"/>
      <c r="EX53" s="77" t="str">
        <f>IFERROR(IF(B53&lt;&gt;"", IF(AND(INDEX(Paste_Here!AU$2:AU$610, MATCH(B53, Paste_Here!A$2:A$610, 0))&lt;&gt;"", ISNUMBER(VALUE(INDEX(Paste_Here!AU$2:AU$610, MATCH(B53, Paste_Here!A$2:A$610, 0))))), INDEX(Paste_Here!AU$2:AU$610, MATCH(B53, Paste_Here!A$2:A$610, 0)), ""), ""), "")</f>
        <v/>
      </c>
      <c r="EY53" s="66"/>
      <c r="EZ53" s="77" t="str">
        <f>IFERROR(IF(B53&lt;&gt;"", IF(AND(INDEX(Paste_Here!AW$2:AW$610, MATCH(B53, Paste_Here!A$2:A$610, 0))&lt;&gt;"", ISNUMBER(VALUE(INDEX(Paste_Here!AW$2:AW$610, MATCH(B53, Paste_Here!A$2:A$610, 0))))), INDEX(Paste_Here!AW$2:AW$610, MATCH(B53, Paste_Here!A$2:A$610, 0)), ""), ""), "")</f>
        <v/>
      </c>
      <c r="FA53" s="66"/>
      <c r="FB53" s="77"/>
      <c r="FC53" s="66"/>
      <c r="FD53" s="77"/>
      <c r="FE53" s="66"/>
      <c r="FF53" s="66"/>
      <c r="FG53" s="77" t="str">
        <f t="shared" si="10"/>
        <v/>
      </c>
      <c r="FH53" s="66"/>
      <c r="FI53" s="77" t="str">
        <f>IFERROR(IF(B53&lt;&gt;"", IF(ISNUMBER(SEARCH("s", LOWER(INDEX(Paste_Here!M$2:M$610, MATCH(B53, Paste_Here!A$2:A$610, 0))))), "Yes", IF(INDEX(Paste_Here!M$2:M$610, MATCH(B53, Paste_Here!A$2:A$610, 0))&lt;&gt;"", "No", "")), ""), "")</f>
        <v/>
      </c>
      <c r="FJ53" s="66"/>
      <c r="FK53" s="77" t="str">
        <f>IFERROR(IF(B53&lt;&gt;"", IF(ISNUMBER(SEARCH("yes", LOWER(INDEX(Paste_Here!F$2:F$610, MATCH(B53, Paste_Here!A$2:A$610, 0))))), "Yes", IF(ISNUMBER(SEARCH("no", LOWER(INDEX(Paste_Here!F$2:F$610, MATCH(B53, Paste_Here!A$2:A$610, 0))))), "No", "")), ""), "")</f>
        <v/>
      </c>
      <c r="FL53" s="66"/>
      <c r="FM53" s="77" t="str">
        <f>IFERROR(IF(B53&lt;&gt;"", IF(ISNUMBER(SEARCH("english language learner", LOWER(INDEX(Paste_Here!C$2:C$610, MATCH(B53, Paste_Here!A$2:A$610, 0))))), "Yes", ""), ""), "")</f>
        <v/>
      </c>
      <c r="FN53" s="66"/>
      <c r="FO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FP53" s="66"/>
      <c r="FQ53" s="77" t="str">
        <f>IFERROR(IF(B53&lt;&gt;"", IF(ISNUMBER(SEARCH("yes", LOWER(INDEX(Paste_Here!L$2:L$610, MATCH(B53, Paste_Here!A$2:A$610, 0))))), "Yes", IF(ISNUMBER(SEARCH("no", LOWER(INDEX(Paste_Here!L$2:L$610, MATCH(B53, Paste_Here!A$2:A$610, 0))))), "No", "")), ""), "")</f>
        <v/>
      </c>
      <c r="FR53" s="66"/>
      <c r="FS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FT53" s="66"/>
      <c r="FU53" s="77"/>
      <c r="FV53" s="66"/>
      <c r="FW53" s="77" t="str">
        <f>IFERROR(IF(B53&lt;&gt;"", IF(AND(INDEX(Paste_Here!D$2:D$610, MATCH(B53, Paste_Here!A$2:A$610, 0))&lt;&gt;"", ISNUMBER(VALUE(INDEX(Paste_Here!D$2:D$610, MATCH(B53, Paste_Here!A$2:A$610, 0))))), INDEX(Paste_Here!D$2:D$610, MATCH(B53, Paste_Here!A$2:A$610, 0)), ""), ""), "")</f>
        <v/>
      </c>
      <c r="FX53" s="66"/>
      <c r="FY53" s="77" t="str">
        <f>IFERROR(IF(B53&lt;&gt;"", IF(AND(INDEX(Paste_Here!G$2:G$610, MATCH(B53, Paste_Here!A$2:A$610, 0))&lt;&gt;"", ISNUMBER(VALUE(INDEX(Paste_Here!G$2:G$610, MATCH(B53, Paste_Here!A$2:A$610, 0))))), INDEX(Paste_Here!G$2:G$610, MATCH(B53, Paste_Here!A$2:A$610, 0)), ""), ""), "")</f>
        <v/>
      </c>
      <c r="FZ53" s="66"/>
      <c r="GA53" s="95"/>
      <c r="GB53" s="66"/>
      <c r="JS53" s="1" t="str" cm="1">
        <f t="array" ref="JS53">IFERROR(INDEX(Paste_Here!$B$2:$B$610, MATCH(0, COUNTIF(JS$4:JS52, Paste_Here!$B$2:$B$610) + IF(Paste_Here!$B$2:$B$610="", 1, 0), 0)), "")</f>
        <v/>
      </c>
      <c r="JT53" s="1" t="str">
        <f>IF(JS53&lt;&gt;"", INDEX(Paste_Here!$A$2:$A$610, MATCH(JS53, Paste_Here!$B$2:$B$610, 0)), "")</f>
        <v/>
      </c>
      <c r="JU53" s="1" t="str">
        <f t="shared" si="11"/>
        <v/>
      </c>
      <c r="JV53" s="1" t="str" cm="1">
        <f t="array" ref="JV53">IFERROR(INDEX($JU$5:$JU$610, MATCH(SMALL(IF($JU$5:$JU$610&lt;&gt;"", COUNTIF($JU$5:$JU$610, "&lt;"&amp;$JU$5:$JU$610)+1), ROW()-ROW($JV$5)+1), COUNTIF($JU$5:$JU$610, "&lt;"&amp;$JU$5:$JU$610)+1, 0)), "")</f>
        <v/>
      </c>
    </row>
    <row r="54" spans="1:282">
      <c r="A54" s="66"/>
      <c r="B54" s="77" t="str">
        <f t="shared" si="2"/>
        <v/>
      </c>
      <c r="C54" s="66"/>
      <c r="D54" s="77" t="str">
        <f>IFERROR(IF(B54&lt;&gt;"", IF(COUNTIF(INDEX(Paste_Here!AS$2:AS$610, MATCH(B54, Paste_Here!A$2:A$610, 0), 0), "yes") &gt; 0, "Yes", IF(COUNTIF(INDEX(Paste_Here!AS$2:AS$610, MATCH(B54, Paste_Here!A$2:A$610, 0), 0), "no") &gt; 0, "No", "")), ""), "")</f>
        <v/>
      </c>
      <c r="E54" s="66"/>
      <c r="F54" s="77" t="str">
        <f t="shared" si="3"/>
        <v/>
      </c>
      <c r="G54" s="66"/>
      <c r="H54" s="77" t="str">
        <f>IFERROR(IF(B54&lt;&gt;"", IF(COUNTIF(INDEX(Paste_Here!AO$2:AR$610, MATCH(B54, Paste_Here!A$2:A$610, 0), 0), "yes") &gt; 0, "Yes", IF(COUNTIF(INDEX(Paste_Here!AO$2:AR$610, MATCH(B54, Paste_Here!A$2:A$610, 0), 0), "no") &gt; 0, "No", "")), ""), "")</f>
        <v/>
      </c>
      <c r="I54" s="66"/>
      <c r="J54" s="77" t="str">
        <f t="shared" si="4"/>
        <v/>
      </c>
      <c r="K54" s="66"/>
      <c r="L54" s="77" t="str">
        <f>IFERROR(IF(B54&lt;&gt;"", IF(ISNUMBER(SEARCH("yes", LOWER(INDEX(Paste_Here!W$2:W$610, MATCH(B54, Paste_Here!A$2:A$610, 0))))), "Yes", IF(ISNUMBER(SEARCH("no", LOWER(INDEX(Paste_Here!W$2:W$610, MATCH(B54, Paste_Here!A$2:A$610, 0))))), "No", "")), ""), "")</f>
        <v/>
      </c>
      <c r="M54" s="66"/>
      <c r="N54" s="77"/>
      <c r="O54" s="66"/>
      <c r="P54" s="77" t="str">
        <f>IFERROR(IF(B54&lt;&gt;"", IF(ISNUMBER(SEARCH("yes", LOWER(INDEX(Paste_Here!V$2:V$610, MATCH(B54, Paste_Here!A$2:A$610, 0))))), "Yes", IF(ISNUMBER(SEARCH("no", LOWER(INDEX(Paste_Here!V$2:V$610, MATCH(B54, Paste_Here!A$2:A$610, 0))))), "No", "")), ""), "")</f>
        <v/>
      </c>
      <c r="Q54" s="66"/>
      <c r="R54" s="77"/>
      <c r="S54" s="66"/>
      <c r="T54" s="77"/>
      <c r="U54" s="66"/>
      <c r="V54" s="66"/>
      <c r="W54" s="77" t="str">
        <f t="shared" si="5"/>
        <v/>
      </c>
      <c r="X54" s="66"/>
      <c r="Y54" s="77" t="str">
        <f>IFERROR(IF(B54&lt;&gt;"", IF(ISNUMBER(SEARCH("Revealed-Potential (Primary Focus)", LOWER(INDEX(Paste_Here!X$2:X$610, MATCH(B54, Paste_Here!A$2:A$610, 0))))), "Rev-Potential: Prim", IF(ISNUMBER(SEARCH("Revealed-Potential (Secondary Focus)", LOWER(INDEX(Paste_Here!X$2:X$610, MATCH(B54, Paste_Here!A$2:A$610, 0))))), "Rev-Potential: Sec", IF(ISNUMBER(SEARCH("Monitoring", LOWER(INDEX(Paste_Here!X$2:X$610, MATCH(B54, Paste_Here!A$2:A$610, 0))))), "Monitoring", IF(ISNUMBER(SEARCH("At-Promise (Secondary Focus)", LOWER(INDEX(Paste_Here!X$2:X$610, MATCH(B54, Paste_Here!A$2:A$610, 0))))), "At-Promise: Sec", IF(ISNUMBER(SEARCH("At-Promise (Primary Focus)", LOWER(INDEX(Paste_Here!X$2:X$610, MATCH(B54, Paste_Here!A$2:A$610, 0))))), "At-Promise: Prim", ""))))), ""), "")</f>
        <v/>
      </c>
      <c r="Z54" s="66"/>
      <c r="AA54" s="77"/>
      <c r="AB54" s="66"/>
      <c r="AC54" s="77" t="str">
        <f>IFERROR(IF(B54&lt;&gt;"", IF(ISNUMBER(SEARCH("Revealed-Potential (Primary Focus)", LOWER(INDEX(Paste_Here!AB$2:AB$610, MATCH(B54, Paste_Here!A$2:A$610, 0))))), "Rev-Potential: Prim", IF(ISNUMBER(SEARCH("Revealed-Potential (Secondary Focus)", LOWER(INDEX(Paste_Here!AB$2:AB$610, MATCH(B54, Paste_Here!A$2:A$610, 0))))), "Rev-Potential: Sec", IF(ISNUMBER(SEARCH("Monitoring", LOWER(INDEX(Paste_Here!AB$2:AB$610, MATCH(B54, Paste_Here!A$2:A$610, 0))))), "Monitoring", IF(ISNUMBER(SEARCH("At-Promise (Secondary Focus)", LOWER(INDEX(Paste_Here!AB$2:AB$610, MATCH(B54, Paste_Here!A$2:A$610, 0))))), "At-Promise: Sec", IF(ISNUMBER(SEARCH("At-Promise (Primary Focus)", LOWER(INDEX(Paste_Here!AB$2:AB$610, MATCH(B54, Paste_Here!A$2:A$610, 0))))), "At-Promise: Prim", ""))))), ""), "")</f>
        <v/>
      </c>
      <c r="AD54" s="66"/>
      <c r="AE54" s="77"/>
      <c r="AF54" s="66"/>
      <c r="AG54" s="77"/>
      <c r="AH54" s="66"/>
      <c r="AI54" s="77"/>
      <c r="AJ54" s="66"/>
      <c r="AK54" s="77"/>
      <c r="AL54" s="66"/>
      <c r="AM54" s="77"/>
      <c r="AN54" s="66"/>
      <c r="AO54" s="77"/>
      <c r="AP54" s="66"/>
      <c r="AQ54" s="77"/>
      <c r="AR54" s="66"/>
      <c r="AS54" s="77"/>
      <c r="AT54" s="66"/>
      <c r="AU54" s="66"/>
      <c r="AV54" s="77" t="str">
        <f t="shared" si="6"/>
        <v/>
      </c>
      <c r="AW54" s="66"/>
      <c r="AX54" s="77" t="str">
        <f>IFERROR(IF(B54&lt;&gt;"", IF(AND(INDEX(Paste_Here!AC$2:AC$610, MATCH(B54, Paste_Here!A$2:A$610, 0))&lt;&gt;"", ISNUMBER(VALUE(INDEX(Paste_Here!AC$2:AC$610, MATCH(B54, Paste_Here!A$2:A$610, 0))))), INDEX(Paste_Here!AC$2:AC$610, MATCH(B54, Paste_Here!A$2:A$610, 0)), ""), ""), "")</f>
        <v/>
      </c>
      <c r="AY54" s="66"/>
      <c r="AZ54" s="77" t="str">
        <f>IFERROR(IF(B54&lt;&gt;"", IF(AND(INDEX(Paste_Here!AD$2:AD$610, MATCH(B54, Paste_Here!A$2:A$610, 0))&lt;&gt;"", ISNUMBER(VALUE(INDEX(Paste_Here!AD$2:AD$610, MATCH(B54, Paste_Here!A$2:A$610, 0))))), TEXT(ROUND(VALUE(INDEX(Paste_Here!AD$2:AD$610, MATCH(B54, Paste_Here!A$2:A$610, 0))), 2), "0.00"), ""), ""), "")</f>
        <v/>
      </c>
      <c r="BA54" s="66"/>
      <c r="BB54" s="77" t="str">
        <f>IFERROR(IF(B54&lt;&gt;"", IF(LOWER(INDEX(Paste_Here!AE$2:AE$610, MATCH(B54, Paste_Here!A$2:A$610, 0)))="approaching expectations", "Approaching", IF(LOWER(INDEX(Paste_Here!AE$2:AE$610, MATCH(B54, Paste_Here!A$2:A$610, 0)))="met expectations", "Met", IF(LOWER(INDEX(Paste_Here!AE$2:AE$610, MATCH(B54, Paste_Here!A$2:A$610, 0)))="exceeded expectations", "Exceeded", IF(LOWER(INDEX(Paste_Here!AE$2:AE$610, MATCH(B54, Paste_Here!A$2:A$610, 0)))="below expectations", "Below", "")))), ""), "")</f>
        <v/>
      </c>
      <c r="BC54" s="66"/>
      <c r="BD54" s="77" t="str">
        <f>IFERROR(IF(B54&lt;&gt;"", IF(AND(INDEX(Paste_Here!T$2:T$610, MATCH(B54, Paste_Here!A$2:A$610, 0))&lt;&gt;"", ISNUMBER(VALUE(INDEX(Paste_Here!T$2:T$610, MATCH(B54, Paste_Here!A$2:A$610, 0))))), INDEX(Paste_Here!T$2:T$610, MATCH(B54, Paste_Here!A$2:A$610, 0)), ""), ""), "")</f>
        <v/>
      </c>
      <c r="BE54" s="66"/>
      <c r="BF54" s="77"/>
      <c r="BG54" s="66"/>
      <c r="BH54" s="77"/>
      <c r="BI54" s="66"/>
      <c r="BJ54" s="77"/>
      <c r="BK54" s="66"/>
      <c r="BL54" s="77" t="str">
        <f>IFERROR(IF(B54&lt;&gt;"", IF(AND(INDEX(Paste_Here!N$2:N$610, MATCH(B54, Paste_Here!A$2:A$610, 0))&lt;&gt;"", ISNUMBER(VALUE(INDEX(Paste_Here!N$2:N$610, MATCH(B54, Paste_Here!A$2:A$610, 0))))), INDEX(Paste_Here!N$2:N$610, MATCH(B54, Paste_Here!A$2:A$610, 0)), ""), ""), "")</f>
        <v/>
      </c>
      <c r="BM54" s="66"/>
      <c r="BN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BO54" s="66"/>
      <c r="BP54" s="77" t="str" cm="1">
        <f t="array" aca="1" ref="BP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BQ54" s="66"/>
      <c r="BR54" s="66"/>
      <c r="BS54" s="77"/>
      <c r="BT54" s="66"/>
      <c r="BU54" s="77"/>
      <c r="BV54" s="66"/>
      <c r="BW54" s="77"/>
      <c r="BX54" s="66"/>
      <c r="BY54" s="77"/>
      <c r="BZ54" s="66"/>
      <c r="CA54" s="77"/>
      <c r="CB54" s="66"/>
      <c r="CC54" s="77"/>
      <c r="CD54" s="66"/>
      <c r="CE54" s="77"/>
      <c r="CF54" s="66"/>
      <c r="CG54" s="77"/>
      <c r="CH54" s="66"/>
      <c r="CI54" s="77"/>
      <c r="CJ54" s="66"/>
      <c r="CK54" s="77"/>
      <c r="CL54" s="66"/>
      <c r="CM54" s="77"/>
      <c r="CN54" s="66"/>
      <c r="CO54" s="66"/>
      <c r="CP54" s="77" t="str">
        <f t="shared" si="7"/>
        <v/>
      </c>
      <c r="CQ54" s="66"/>
      <c r="CR54" s="77" t="str">
        <f>IFERROR(IF(B54&lt;&gt;"", IF(AND(INDEX(Paste_Here!Y$2:Y$610, MATCH(B54, Paste_Here!A$2:A$610, 0))&lt;&gt;"", ISNUMBER(VALUE(INDEX(Paste_Here!Y$2:Y$610, MATCH(B54, Paste_Here!A$2:A$610, 0))))), INDEX(Paste_Here!Y$2:Y$610, MATCH(B54, Paste_Here!A$2:A$610, 0)), ""), ""), "")</f>
        <v/>
      </c>
      <c r="CS54" s="66"/>
      <c r="CT54" s="77" t="str">
        <f>IFERROR(IF(B54&lt;&gt;"", IF(AND(INDEX(Paste_Here!AA$2:AA$610, MATCH(B54, Paste_Here!A$2:A$610, 0))&lt;&gt;"", ISNUMBER(--INDEX(Paste_Here!AA$2:AA$610, MATCH(B54, Paste_Here!A$2:A$610, 0)))), TEXT(ROUND(--INDEX(Paste_Here!AA$2:AA$610, MATCH(B54, Paste_Here!A$2:A$610, 0)), 2), "0.00"), ""), ""), "")</f>
        <v/>
      </c>
      <c r="CU54" s="66"/>
      <c r="CV54" s="77" t="str">
        <f>IFERROR(IF(B54&lt;&gt;"", IF(LOWER(INDEX(Paste_Here!Z$2:Z$610, MATCH(B54, Paste_Here!A$2:A$610, 0)))="approaching expectations", "Approaching", IF(LOWER(INDEX(Paste_Here!Z$2:Z$610, MATCH(B54, Paste_Here!A$2:A$610, 0)))="met expectations", "Met", IF(LOWER(INDEX(Paste_Here!Z$2:Z$610, MATCH(B54, Paste_Here!A$2:A$610, 0)))="exceeded expectations", "Exceeded", IF(LOWER(INDEX(Paste_Here!Z$2:Z$610, MATCH(B54, Paste_Here!A$2:A$610, 0)))="below expectations", "Below", "")))), ""), "")</f>
        <v/>
      </c>
      <c r="CW54" s="66"/>
      <c r="CX54" s="77"/>
      <c r="CY54" s="66"/>
      <c r="CZ54" s="77" t="str">
        <f>IFERROR(IF(B54&lt;&gt;"", IF(AND(INDEX(Paste_Here!AL$2:AL$610, MATCH(B54, Paste_Here!A$2:A$610, 0))&lt;&gt;"", ISNUMBER(VALUE(INDEX(Paste_Here!AL$2:AL$610, MATCH(B54, Paste_Here!A$2:A$610, 0))))), INDEX(Paste_Here!AL$2:AL$610, MATCH(B54, Paste_Here!A$2:A$610, 0)), ""), ""), "")</f>
        <v/>
      </c>
      <c r="DA54" s="66"/>
      <c r="DB54" s="77" t="str">
        <f>IFERROR(IF(B54&lt;&gt;"", IF(ISNUMBER(SEARCH("highrisk", LOWER(INDEX(Paste_Here!AM$2:AM$610, MATCH(B54, Paste_Here!A$2:A$610, 0))))), "High Risk", IF(ISNUMBER(SEARCH("lowrisk", LOWER(INDEX(Paste_Here!AM$2:AM$610, MATCH(B54, Paste_Here!A$2:A$610, 0))))), "Low Risk", IF(ISNUMBER(SEARCH("somerisk", LOWER(INDEX(Paste_Here!AM$2:AM$610, MATCH(B54, Paste_Here!A$2:A$610, 0))))), "Some Risk", ""))), ""), "")</f>
        <v/>
      </c>
      <c r="DC54" s="66"/>
      <c r="DD54" s="77" t="str">
        <f>IFERROR(IF(B54&lt;&gt;"", IF(AND(INDEX(Paste_Here!AN$2:AN$610, MATCH(B54, Paste_Here!A$2:A$610, 0))&lt;&gt;"", ISNUMBER(VALUE(INDEX(Paste_Here!AN$2:AN$610, MATCH(B54, Paste_Here!A$2:A$610, 0))))), INDEX(Paste_Here!AN$2:AN$610, MATCH(B54, Paste_Here!A$2:A$610, 0)), ""), ""), "")</f>
        <v/>
      </c>
      <c r="DE54" s="66"/>
      <c r="DF54" s="77" t="str">
        <f>IFERROR(IF(B54&lt;&gt;"", IF(AND(INDEX(Paste_Here!Q$2:Q$610, MATCH(B54, Paste_Here!A$2:A$610, 0))&lt;&gt;"", ISNUMBER(VALUE(INDEX(Paste_Here!Q$2:Q$610, MATCH(B54, Paste_Here!A$2:A$610, 0))))), INDEX(Paste_Here!Q$2:Q$610, MATCH(B54, Paste_Here!A$2:A$610, 0)), ""), ""), "")</f>
        <v/>
      </c>
      <c r="DG54" s="66"/>
      <c r="DH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DI54" s="66"/>
      <c r="DJ54" s="77" t="str" cm="1">
        <f t="array" aca="1" ref="DJ54" ca="1">IFERROR(VALUE(IF(ISNUMBER(SEARCH("EM", INDEX(Paste_Here!S$2:S$500, MATCH(B54, Paste_Here!A$2:A$500, 0)))), "-" &amp; _xlfn.TEXTJOIN("", TRUE, IF(ISNUMBER(--MID(INDEX(Paste_Here!S$2:S$500, MATCH(B54, Paste_Here!A$2:A$500, 0)), ROW(INDIRECT("1:"&amp;LEN(INDEX(Paste_Here!S$2:S$500, MATCH(B54, Paste_Here!A$2:A$500, 0))))), 1)), MID(INDEX(Paste_Here!S$2:S$500, MATCH(B54, Paste_Here!A$2:A$500, 0)), ROW(INDIRECT("1:"&amp;LEN(INDEX(Paste_Here!S$2:S$500, MATCH(B54, Paste_Here!A$2:A$500, 0))))), 1), "")), _xlfn.TEXTJOIN("", TRUE, IF(ISNUMBER(--MID(INDEX(Paste_Here!S$2:S$500, MATCH(B54, Paste_Here!A$2:A$500, 0)), ROW(INDIRECT("1:"&amp;LEN(INDEX(Paste_Here!S$2:S$500, MATCH(B54, Paste_Here!A$2:A$500, 0))))), 1)), MID(INDEX(Paste_Here!S$2:S$500, MATCH(B54, Paste_Here!A$2:A$500, 0)), ROW(INDIRECT("1:"&amp;LEN(INDEX(Paste_Here!S$2:S$500, MATCH(B54, Paste_Here!A$2:A$500, 0))))), 1), "")))), "")</f>
        <v/>
      </c>
      <c r="DK54" s="66"/>
      <c r="DL54" s="66"/>
      <c r="DM54" s="77" t="str">
        <f t="shared" si="8"/>
        <v/>
      </c>
      <c r="DN54" s="66"/>
      <c r="DO54" s="77" t="str">
        <f>IFERROR(IF(B54&lt;&gt;"", IF(AND(INDEX(Paste_Here!AF$2:AF$610, MATCH(B54, Paste_Here!A$2:A$610, 0))&lt;&gt;"", ISNUMBER(VALUE(INDEX(Paste_Here!AF$2:AF$610, MATCH(B54, Paste_Here!A$2:A$610, 0))))), INDEX(Paste_Here!AF$2:AF$610, MATCH(B54, Paste_Here!A$2:A$610, 0)), ""), ""), "")</f>
        <v/>
      </c>
      <c r="DP54" s="66"/>
      <c r="DQ54" s="77" t="str">
        <f>IFERROR(IF(B54&lt;&gt;"", IF(AND(INDEX(Paste_Here!AG$2:AG$610, MATCH(B54, Paste_Here!A$2:A$610, 0))&lt;&gt;"", ISNUMBER(--INDEX(Paste_Here!AG$2:AG$610, MATCH(B54, Paste_Here!A$2:A$610, 0)))), TEXT(ROUND(--INDEX(Paste_Here!AG$2:AG$610, MATCH(B54, Paste_Here!A$2:A$610, 0)), 2), "0.00"), ""), ""), "")</f>
        <v/>
      </c>
      <c r="DR54" s="66"/>
      <c r="DS54" s="77" t="str">
        <f>IFERROR(IF(B54&lt;&gt;"", IF(LOWER(INDEX(Paste_Here!AH$2:AH$610, MATCH(B54, Paste_Here!A$2:A$610, 0)))="approaching expectations", "Approaching", IF(LOWER(INDEX(Paste_Here!AH$2:AH$610, MATCH(B54, Paste_Here!A$2:A$610, 0)))="met expectations", "Met", IF(LOWER(INDEX(Paste_Here!AH$2:AH$610, MATCH(B54, Paste_Here!A$2:A$610, 0)))="exceeded expectations", "Exceeded", IF(LOWER(INDEX(Paste_Here!AH$2:AH$610, MATCH(B54, Paste_Here!A$2:A$610, 0)))="below expectations", "Below", "")))), ""), "")</f>
        <v/>
      </c>
      <c r="DT54" s="66"/>
      <c r="DU54" s="77" t="str">
        <f>IFERROR(IF(B54&lt;&gt;"", IF(AND(INDEX(Paste_Here!U$2:U$610, MATCH(B54, Paste_Here!A$2:A$610, 0))&lt;&gt;"", ISNUMBER(VALUE(INDEX(Paste_Here!U$2:U$610, MATCH(B54, Paste_Here!A$2:A$610, 0))))), INDEX(Paste_Here!U$2:U$610, MATCH(B54, Paste_Here!A$2:A$610, 0)), ""), ""), "")</f>
        <v/>
      </c>
      <c r="DV54" s="66"/>
      <c r="DW54" s="77"/>
      <c r="DX54" s="66"/>
      <c r="DY54" s="77" t="str">
        <f>IFERROR(IF(B54&lt;&gt;"", IF(AND(INDEX(Paste_Here!AI$2:AI$610, MATCH(B54, Paste_Here!A$2:A$610, 0))&lt;&gt;"", ISNUMBER(VALUE(INDEX(Paste_Here!AI$2:AI$610, MATCH(B54, Paste_Here!A$2:A$610, 0))))), INDEX(Paste_Here!AI$2:AI$610, MATCH(B54, Paste_Here!A$2:A$610, 0)), ""), ""), "")</f>
        <v/>
      </c>
      <c r="DZ54" s="66"/>
      <c r="EA54" s="77" t="str">
        <f>IFERROR(IF(B54&lt;&gt;"", IF(AND(INDEX(Paste_Here!AJ$2:AJ$610, MATCH(B54, Paste_Here!A$2:A$610, 0))&lt;&gt;"", ISNUMBER(--INDEX(Paste_Here!AJ$2:AJ$610, MATCH(B54, Paste_Here!A$2:A$610, 0)))), TEXT(ROUND(--INDEX(Paste_Here!AJ$2:AJ$610, MATCH(B54, Paste_Here!A$2:A$610, 0)), 2), "0.00"), ""), ""), "")</f>
        <v/>
      </c>
      <c r="EB54" s="66"/>
      <c r="EC54" s="77" t="str">
        <f>IFERROR(IF(B54&lt;&gt;"", IF(LOWER(INDEX(Paste_Here!AK$2:AK$610, MATCH(B54, Paste_Here!A$2:A$610, 0)))="approaching expectations", "Approaching", IF(LOWER(INDEX(Paste_Here!AK$2:AK$610, MATCH(B54, Paste_Here!A$2:A$610, 0)))="met expectations", "Met", IF(LOWER(INDEX(Paste_Here!AK$2:AK$610, MATCH(B54, Paste_Here!A$2:A$610, 0)))="exceeded expectations", "Exceeded", IF(LOWER(INDEX(Paste_Here!AK$2:AK$610, MATCH(B54, Paste_Here!A$2:A$610, 0)))="below expectations", "Below", "")))), ""), "")</f>
        <v/>
      </c>
      <c r="ED54" s="66"/>
      <c r="EE54" s="77"/>
      <c r="EF54" s="66"/>
      <c r="EG54" s="77"/>
      <c r="EH54" s="66"/>
      <c r="EI54" s="66"/>
      <c r="EJ54" s="77" t="str">
        <f t="shared" si="9"/>
        <v/>
      </c>
      <c r="EK54" s="66"/>
      <c r="EL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EM54" s="66"/>
      <c r="EN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EO54" s="66"/>
      <c r="EP54" s="77"/>
      <c r="EQ54" s="66"/>
      <c r="ER54" s="77" t="str">
        <f>IFERROR(IF(B54&lt;&gt;"", IF(AND(INDEX(Paste_Here!AT$2:AT$610, MATCH(B54, Paste_Here!A$2:A$610, 0))&lt;&gt;"", ISNUMBER(VALUE(INDEX(Paste_Here!AT$2:AT$610, MATCH(B54, Paste_Here!A$2:A$610, 0))))), INDEX(Paste_Here!AT$2:AT$610, MATCH(B54, Paste_Here!A$2:A$610, 0)), ""), ""), "")</f>
        <v/>
      </c>
      <c r="ES54" s="66"/>
      <c r="ET54" s="77" t="str">
        <f>IFERROR(IF(B54&lt;&gt;"", IF(AND(INDEX(Paste_Here!AV$2:AV$610, MATCH(B54, Paste_Here!A$2:A$610, 0))&lt;&gt;"", ISNUMBER(VALUE(INDEX(Paste_Here!AV$2:AV$610, MATCH(B54, Paste_Here!A$2:A$610, 0))))), INDEX(Paste_Here!AV$2:AV$610, MATCH(B54, Paste_Here!A$2:A$610, 0)), ""), ""), "")</f>
        <v/>
      </c>
      <c r="EU54" s="66"/>
      <c r="EV54" s="77"/>
      <c r="EW54" s="66"/>
      <c r="EX54" s="77" t="str">
        <f>IFERROR(IF(B54&lt;&gt;"", IF(AND(INDEX(Paste_Here!AU$2:AU$610, MATCH(B54, Paste_Here!A$2:A$610, 0))&lt;&gt;"", ISNUMBER(VALUE(INDEX(Paste_Here!AU$2:AU$610, MATCH(B54, Paste_Here!A$2:A$610, 0))))), INDEX(Paste_Here!AU$2:AU$610, MATCH(B54, Paste_Here!A$2:A$610, 0)), ""), ""), "")</f>
        <v/>
      </c>
      <c r="EY54" s="66"/>
      <c r="EZ54" s="77" t="str">
        <f>IFERROR(IF(B54&lt;&gt;"", IF(AND(INDEX(Paste_Here!AW$2:AW$610, MATCH(B54, Paste_Here!A$2:A$610, 0))&lt;&gt;"", ISNUMBER(VALUE(INDEX(Paste_Here!AW$2:AW$610, MATCH(B54, Paste_Here!A$2:A$610, 0))))), INDEX(Paste_Here!AW$2:AW$610, MATCH(B54, Paste_Here!A$2:A$610, 0)), ""), ""), "")</f>
        <v/>
      </c>
      <c r="FA54" s="66"/>
      <c r="FB54" s="77"/>
      <c r="FC54" s="66"/>
      <c r="FD54" s="77"/>
      <c r="FE54" s="66"/>
      <c r="FF54" s="66"/>
      <c r="FG54" s="77" t="str">
        <f t="shared" si="10"/>
        <v/>
      </c>
      <c r="FH54" s="66"/>
      <c r="FI54" s="77" t="str">
        <f>IFERROR(IF(B54&lt;&gt;"", IF(ISNUMBER(SEARCH("s", LOWER(INDEX(Paste_Here!M$2:M$610, MATCH(B54, Paste_Here!A$2:A$610, 0))))), "Yes", IF(INDEX(Paste_Here!M$2:M$610, MATCH(B54, Paste_Here!A$2:A$610, 0))&lt;&gt;"", "No", "")), ""), "")</f>
        <v/>
      </c>
      <c r="FJ54" s="66"/>
      <c r="FK54" s="77" t="str">
        <f>IFERROR(IF(B54&lt;&gt;"", IF(ISNUMBER(SEARCH("yes", LOWER(INDEX(Paste_Here!F$2:F$610, MATCH(B54, Paste_Here!A$2:A$610, 0))))), "Yes", IF(ISNUMBER(SEARCH("no", LOWER(INDEX(Paste_Here!F$2:F$610, MATCH(B54, Paste_Here!A$2:A$610, 0))))), "No", "")), ""), "")</f>
        <v/>
      </c>
      <c r="FL54" s="66"/>
      <c r="FM54" s="77" t="str">
        <f>IFERROR(IF(B54&lt;&gt;"", IF(ISNUMBER(SEARCH("english language learner", LOWER(INDEX(Paste_Here!C$2:C$610, MATCH(B54, Paste_Here!A$2:A$610, 0))))), "Yes", ""), ""), "")</f>
        <v/>
      </c>
      <c r="FN54" s="66"/>
      <c r="FO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FP54" s="66"/>
      <c r="FQ54" s="77" t="str">
        <f>IFERROR(IF(B54&lt;&gt;"", IF(ISNUMBER(SEARCH("yes", LOWER(INDEX(Paste_Here!L$2:L$610, MATCH(B54, Paste_Here!A$2:A$610, 0))))), "Yes", IF(ISNUMBER(SEARCH("no", LOWER(INDEX(Paste_Here!L$2:L$610, MATCH(B54, Paste_Here!A$2:A$610, 0))))), "No", "")), ""), "")</f>
        <v/>
      </c>
      <c r="FR54" s="66"/>
      <c r="FS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FT54" s="66"/>
      <c r="FU54" s="77"/>
      <c r="FV54" s="66"/>
      <c r="FW54" s="77" t="str">
        <f>IFERROR(IF(B54&lt;&gt;"", IF(AND(INDEX(Paste_Here!D$2:D$610, MATCH(B54, Paste_Here!A$2:A$610, 0))&lt;&gt;"", ISNUMBER(VALUE(INDEX(Paste_Here!D$2:D$610, MATCH(B54, Paste_Here!A$2:A$610, 0))))), INDEX(Paste_Here!D$2:D$610, MATCH(B54, Paste_Here!A$2:A$610, 0)), ""), ""), "")</f>
        <v/>
      </c>
      <c r="FX54" s="66"/>
      <c r="FY54" s="77" t="str">
        <f>IFERROR(IF(B54&lt;&gt;"", IF(AND(INDEX(Paste_Here!G$2:G$610, MATCH(B54, Paste_Here!A$2:A$610, 0))&lt;&gt;"", ISNUMBER(VALUE(INDEX(Paste_Here!G$2:G$610, MATCH(B54, Paste_Here!A$2:A$610, 0))))), INDEX(Paste_Here!G$2:G$610, MATCH(B54, Paste_Here!A$2:A$610, 0)), ""), ""), "")</f>
        <v/>
      </c>
      <c r="FZ54" s="66"/>
      <c r="GA54" s="95"/>
      <c r="GB54" s="66"/>
      <c r="JS54" s="1" t="str" cm="1">
        <f t="array" ref="JS54">IFERROR(INDEX(Paste_Here!$B$2:$B$610, MATCH(0, COUNTIF(JS$4:JS53, Paste_Here!$B$2:$B$610) + IF(Paste_Here!$B$2:$B$610="", 1, 0), 0)), "")</f>
        <v/>
      </c>
      <c r="JT54" s="1" t="str">
        <f>IF(JS54&lt;&gt;"", INDEX(Paste_Here!$A$2:$A$610, MATCH(JS54, Paste_Here!$B$2:$B$610, 0)), "")</f>
        <v/>
      </c>
      <c r="JU54" s="1" t="str">
        <f t="shared" si="11"/>
        <v/>
      </c>
      <c r="JV54" s="1" t="str" cm="1">
        <f t="array" ref="JV54">IFERROR(INDEX($JU$5:$JU$610, MATCH(SMALL(IF($JU$5:$JU$610&lt;&gt;"", COUNTIF($JU$5:$JU$610, "&lt;"&amp;$JU$5:$JU$610)+1), ROW()-ROW($JV$5)+1), COUNTIF($JU$5:$JU$610, "&lt;"&amp;$JU$5:$JU$610)+1, 0)), "")</f>
        <v/>
      </c>
    </row>
    <row r="55" spans="1:282">
      <c r="A55" s="66"/>
      <c r="B55" s="77" t="str">
        <f t="shared" si="2"/>
        <v/>
      </c>
      <c r="C55" s="66"/>
      <c r="D55" s="77" t="str">
        <f>IFERROR(IF(B55&lt;&gt;"", IF(COUNTIF(INDEX(Paste_Here!AS$2:AS$610, MATCH(B55, Paste_Here!A$2:A$610, 0), 0), "yes") &gt; 0, "Yes", IF(COUNTIF(INDEX(Paste_Here!AS$2:AS$610, MATCH(B55, Paste_Here!A$2:A$610, 0), 0), "no") &gt; 0, "No", "")), ""), "")</f>
        <v/>
      </c>
      <c r="E55" s="66"/>
      <c r="F55" s="77" t="str">
        <f t="shared" si="3"/>
        <v/>
      </c>
      <c r="G55" s="66"/>
      <c r="H55" s="77" t="str">
        <f>IFERROR(IF(B55&lt;&gt;"", IF(COUNTIF(INDEX(Paste_Here!AO$2:AR$610, MATCH(B55, Paste_Here!A$2:A$610, 0), 0), "yes") &gt; 0, "Yes", IF(COUNTIF(INDEX(Paste_Here!AO$2:AR$610, MATCH(B55, Paste_Here!A$2:A$610, 0), 0), "no") &gt; 0, "No", "")), ""), "")</f>
        <v/>
      </c>
      <c r="I55" s="66"/>
      <c r="J55" s="77" t="str">
        <f t="shared" si="4"/>
        <v/>
      </c>
      <c r="K55" s="66"/>
      <c r="L55" s="77" t="str">
        <f>IFERROR(IF(B55&lt;&gt;"", IF(ISNUMBER(SEARCH("yes", LOWER(INDEX(Paste_Here!W$2:W$610, MATCH(B55, Paste_Here!A$2:A$610, 0))))), "Yes", IF(ISNUMBER(SEARCH("no", LOWER(INDEX(Paste_Here!W$2:W$610, MATCH(B55, Paste_Here!A$2:A$610, 0))))), "No", "")), ""), "")</f>
        <v/>
      </c>
      <c r="M55" s="66"/>
      <c r="N55" s="77"/>
      <c r="O55" s="66"/>
      <c r="P55" s="77" t="str">
        <f>IFERROR(IF(B55&lt;&gt;"", IF(ISNUMBER(SEARCH("yes", LOWER(INDEX(Paste_Here!V$2:V$610, MATCH(B55, Paste_Here!A$2:A$610, 0))))), "Yes", IF(ISNUMBER(SEARCH("no", LOWER(INDEX(Paste_Here!V$2:V$610, MATCH(B55, Paste_Here!A$2:A$610, 0))))), "No", "")), ""), "")</f>
        <v/>
      </c>
      <c r="Q55" s="66"/>
      <c r="R55" s="77"/>
      <c r="S55" s="66"/>
      <c r="T55" s="77"/>
      <c r="U55" s="66"/>
      <c r="V55" s="66"/>
      <c r="W55" s="77" t="str">
        <f t="shared" si="5"/>
        <v/>
      </c>
      <c r="X55" s="66"/>
      <c r="Y55" s="77" t="str">
        <f>IFERROR(IF(B55&lt;&gt;"", IF(ISNUMBER(SEARCH("Revealed-Potential (Primary Focus)", LOWER(INDEX(Paste_Here!X$2:X$610, MATCH(B55, Paste_Here!A$2:A$610, 0))))), "Rev-Potential: Prim", IF(ISNUMBER(SEARCH("Revealed-Potential (Secondary Focus)", LOWER(INDEX(Paste_Here!X$2:X$610, MATCH(B55, Paste_Here!A$2:A$610, 0))))), "Rev-Potential: Sec", IF(ISNUMBER(SEARCH("Monitoring", LOWER(INDEX(Paste_Here!X$2:X$610, MATCH(B55, Paste_Here!A$2:A$610, 0))))), "Monitoring", IF(ISNUMBER(SEARCH("At-Promise (Secondary Focus)", LOWER(INDEX(Paste_Here!X$2:X$610, MATCH(B55, Paste_Here!A$2:A$610, 0))))), "At-Promise: Sec", IF(ISNUMBER(SEARCH("At-Promise (Primary Focus)", LOWER(INDEX(Paste_Here!X$2:X$610, MATCH(B55, Paste_Here!A$2:A$610, 0))))), "At-Promise: Prim", ""))))), ""), "")</f>
        <v/>
      </c>
      <c r="Z55" s="66"/>
      <c r="AA55" s="77"/>
      <c r="AB55" s="66"/>
      <c r="AC55" s="77" t="str">
        <f>IFERROR(IF(B55&lt;&gt;"", IF(ISNUMBER(SEARCH("Revealed-Potential (Primary Focus)", LOWER(INDEX(Paste_Here!AB$2:AB$610, MATCH(B55, Paste_Here!A$2:A$610, 0))))), "Rev-Potential: Prim", IF(ISNUMBER(SEARCH("Revealed-Potential (Secondary Focus)", LOWER(INDEX(Paste_Here!AB$2:AB$610, MATCH(B55, Paste_Here!A$2:A$610, 0))))), "Rev-Potential: Sec", IF(ISNUMBER(SEARCH("Monitoring", LOWER(INDEX(Paste_Here!AB$2:AB$610, MATCH(B55, Paste_Here!A$2:A$610, 0))))), "Monitoring", IF(ISNUMBER(SEARCH("At-Promise (Secondary Focus)", LOWER(INDEX(Paste_Here!AB$2:AB$610, MATCH(B55, Paste_Here!A$2:A$610, 0))))), "At-Promise: Sec", IF(ISNUMBER(SEARCH("At-Promise (Primary Focus)", LOWER(INDEX(Paste_Here!AB$2:AB$610, MATCH(B55, Paste_Here!A$2:A$610, 0))))), "At-Promise: Prim", ""))))), ""), "")</f>
        <v/>
      </c>
      <c r="AD55" s="66"/>
      <c r="AE55" s="77"/>
      <c r="AF55" s="66"/>
      <c r="AG55" s="77"/>
      <c r="AH55" s="66"/>
      <c r="AI55" s="77"/>
      <c r="AJ55" s="66"/>
      <c r="AK55" s="77"/>
      <c r="AL55" s="66"/>
      <c r="AM55" s="77"/>
      <c r="AN55" s="66"/>
      <c r="AO55" s="77"/>
      <c r="AP55" s="66"/>
      <c r="AQ55" s="77"/>
      <c r="AR55" s="66"/>
      <c r="AS55" s="77"/>
      <c r="AT55" s="66"/>
      <c r="AU55" s="66"/>
      <c r="AV55" s="77" t="str">
        <f t="shared" si="6"/>
        <v/>
      </c>
      <c r="AW55" s="66"/>
      <c r="AX55" s="77" t="str">
        <f>IFERROR(IF(B55&lt;&gt;"", IF(AND(INDEX(Paste_Here!AC$2:AC$610, MATCH(B55, Paste_Here!A$2:A$610, 0))&lt;&gt;"", ISNUMBER(VALUE(INDEX(Paste_Here!AC$2:AC$610, MATCH(B55, Paste_Here!A$2:A$610, 0))))), INDEX(Paste_Here!AC$2:AC$610, MATCH(B55, Paste_Here!A$2:A$610, 0)), ""), ""), "")</f>
        <v/>
      </c>
      <c r="AY55" s="66"/>
      <c r="AZ55" s="77" t="str">
        <f>IFERROR(IF(B55&lt;&gt;"", IF(AND(INDEX(Paste_Here!AD$2:AD$610, MATCH(B55, Paste_Here!A$2:A$610, 0))&lt;&gt;"", ISNUMBER(VALUE(INDEX(Paste_Here!AD$2:AD$610, MATCH(B55, Paste_Here!A$2:A$610, 0))))), TEXT(ROUND(VALUE(INDEX(Paste_Here!AD$2:AD$610, MATCH(B55, Paste_Here!A$2:A$610, 0))), 2), "0.00"), ""), ""), "")</f>
        <v/>
      </c>
      <c r="BA55" s="66"/>
      <c r="BB55" s="77" t="str">
        <f>IFERROR(IF(B55&lt;&gt;"", IF(LOWER(INDEX(Paste_Here!AE$2:AE$610, MATCH(B55, Paste_Here!A$2:A$610, 0)))="approaching expectations", "Approaching", IF(LOWER(INDEX(Paste_Here!AE$2:AE$610, MATCH(B55, Paste_Here!A$2:A$610, 0)))="met expectations", "Met", IF(LOWER(INDEX(Paste_Here!AE$2:AE$610, MATCH(B55, Paste_Here!A$2:A$610, 0)))="exceeded expectations", "Exceeded", IF(LOWER(INDEX(Paste_Here!AE$2:AE$610, MATCH(B55, Paste_Here!A$2:A$610, 0)))="below expectations", "Below", "")))), ""), "")</f>
        <v/>
      </c>
      <c r="BC55" s="66"/>
      <c r="BD55" s="77" t="str">
        <f>IFERROR(IF(B55&lt;&gt;"", IF(AND(INDEX(Paste_Here!T$2:T$610, MATCH(B55, Paste_Here!A$2:A$610, 0))&lt;&gt;"", ISNUMBER(VALUE(INDEX(Paste_Here!T$2:T$610, MATCH(B55, Paste_Here!A$2:A$610, 0))))), INDEX(Paste_Here!T$2:T$610, MATCH(B55, Paste_Here!A$2:A$610, 0)), ""), ""), "")</f>
        <v/>
      </c>
      <c r="BE55" s="66"/>
      <c r="BF55" s="77"/>
      <c r="BG55" s="66"/>
      <c r="BH55" s="77"/>
      <c r="BI55" s="66"/>
      <c r="BJ55" s="77"/>
      <c r="BK55" s="66"/>
      <c r="BL55" s="77" t="str">
        <f>IFERROR(IF(B55&lt;&gt;"", IF(AND(INDEX(Paste_Here!N$2:N$610, MATCH(B55, Paste_Here!A$2:A$610, 0))&lt;&gt;"", ISNUMBER(VALUE(INDEX(Paste_Here!N$2:N$610, MATCH(B55, Paste_Here!A$2:A$610, 0))))), INDEX(Paste_Here!N$2:N$610, MATCH(B55, Paste_Here!A$2:A$610, 0)), ""), ""), "")</f>
        <v/>
      </c>
      <c r="BM55" s="66"/>
      <c r="BN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BO55" s="66"/>
      <c r="BP55" s="77" t="str" cm="1">
        <f t="array" aca="1" ref="BP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BQ55" s="66"/>
      <c r="BR55" s="66"/>
      <c r="BS55" s="77"/>
      <c r="BT55" s="66"/>
      <c r="BU55" s="77"/>
      <c r="BV55" s="66"/>
      <c r="BW55" s="77"/>
      <c r="BX55" s="66"/>
      <c r="BY55" s="77"/>
      <c r="BZ55" s="66"/>
      <c r="CA55" s="77"/>
      <c r="CB55" s="66"/>
      <c r="CC55" s="77"/>
      <c r="CD55" s="66"/>
      <c r="CE55" s="77"/>
      <c r="CF55" s="66"/>
      <c r="CG55" s="77"/>
      <c r="CH55" s="66"/>
      <c r="CI55" s="77"/>
      <c r="CJ55" s="66"/>
      <c r="CK55" s="77"/>
      <c r="CL55" s="66"/>
      <c r="CM55" s="77"/>
      <c r="CN55" s="66"/>
      <c r="CO55" s="66"/>
      <c r="CP55" s="77" t="str">
        <f t="shared" si="7"/>
        <v/>
      </c>
      <c r="CQ55" s="66"/>
      <c r="CR55" s="77" t="str">
        <f>IFERROR(IF(B55&lt;&gt;"", IF(AND(INDEX(Paste_Here!Y$2:Y$610, MATCH(B55, Paste_Here!A$2:A$610, 0))&lt;&gt;"", ISNUMBER(VALUE(INDEX(Paste_Here!Y$2:Y$610, MATCH(B55, Paste_Here!A$2:A$610, 0))))), INDEX(Paste_Here!Y$2:Y$610, MATCH(B55, Paste_Here!A$2:A$610, 0)), ""), ""), "")</f>
        <v/>
      </c>
      <c r="CS55" s="66"/>
      <c r="CT55" s="77" t="str">
        <f>IFERROR(IF(B55&lt;&gt;"", IF(AND(INDEX(Paste_Here!AA$2:AA$610, MATCH(B55, Paste_Here!A$2:A$610, 0))&lt;&gt;"", ISNUMBER(--INDEX(Paste_Here!AA$2:AA$610, MATCH(B55, Paste_Here!A$2:A$610, 0)))), TEXT(ROUND(--INDEX(Paste_Here!AA$2:AA$610, MATCH(B55, Paste_Here!A$2:A$610, 0)), 2), "0.00"), ""), ""), "")</f>
        <v/>
      </c>
      <c r="CU55" s="66"/>
      <c r="CV55" s="77" t="str">
        <f>IFERROR(IF(B55&lt;&gt;"", IF(LOWER(INDEX(Paste_Here!Z$2:Z$610, MATCH(B55, Paste_Here!A$2:A$610, 0)))="approaching expectations", "Approaching", IF(LOWER(INDEX(Paste_Here!Z$2:Z$610, MATCH(B55, Paste_Here!A$2:A$610, 0)))="met expectations", "Met", IF(LOWER(INDEX(Paste_Here!Z$2:Z$610, MATCH(B55, Paste_Here!A$2:A$610, 0)))="exceeded expectations", "Exceeded", IF(LOWER(INDEX(Paste_Here!Z$2:Z$610, MATCH(B55, Paste_Here!A$2:A$610, 0)))="below expectations", "Below", "")))), ""), "")</f>
        <v/>
      </c>
      <c r="CW55" s="66"/>
      <c r="CX55" s="77"/>
      <c r="CY55" s="66"/>
      <c r="CZ55" s="77" t="str">
        <f>IFERROR(IF(B55&lt;&gt;"", IF(AND(INDEX(Paste_Here!AL$2:AL$610, MATCH(B55, Paste_Here!A$2:A$610, 0))&lt;&gt;"", ISNUMBER(VALUE(INDEX(Paste_Here!AL$2:AL$610, MATCH(B55, Paste_Here!A$2:A$610, 0))))), INDEX(Paste_Here!AL$2:AL$610, MATCH(B55, Paste_Here!A$2:A$610, 0)), ""), ""), "")</f>
        <v/>
      </c>
      <c r="DA55" s="66"/>
      <c r="DB55" s="77" t="str">
        <f>IFERROR(IF(B55&lt;&gt;"", IF(ISNUMBER(SEARCH("highrisk", LOWER(INDEX(Paste_Here!AM$2:AM$610, MATCH(B55, Paste_Here!A$2:A$610, 0))))), "High Risk", IF(ISNUMBER(SEARCH("lowrisk", LOWER(INDEX(Paste_Here!AM$2:AM$610, MATCH(B55, Paste_Here!A$2:A$610, 0))))), "Low Risk", IF(ISNUMBER(SEARCH("somerisk", LOWER(INDEX(Paste_Here!AM$2:AM$610, MATCH(B55, Paste_Here!A$2:A$610, 0))))), "Some Risk", ""))), ""), "")</f>
        <v/>
      </c>
      <c r="DC55" s="66"/>
      <c r="DD55" s="77" t="str">
        <f>IFERROR(IF(B55&lt;&gt;"", IF(AND(INDEX(Paste_Here!AN$2:AN$610, MATCH(B55, Paste_Here!A$2:A$610, 0))&lt;&gt;"", ISNUMBER(VALUE(INDEX(Paste_Here!AN$2:AN$610, MATCH(B55, Paste_Here!A$2:A$610, 0))))), INDEX(Paste_Here!AN$2:AN$610, MATCH(B55, Paste_Here!A$2:A$610, 0)), ""), ""), "")</f>
        <v/>
      </c>
      <c r="DE55" s="66"/>
      <c r="DF55" s="77" t="str">
        <f>IFERROR(IF(B55&lt;&gt;"", IF(AND(INDEX(Paste_Here!Q$2:Q$610, MATCH(B55, Paste_Here!A$2:A$610, 0))&lt;&gt;"", ISNUMBER(VALUE(INDEX(Paste_Here!Q$2:Q$610, MATCH(B55, Paste_Here!A$2:A$610, 0))))), INDEX(Paste_Here!Q$2:Q$610, MATCH(B55, Paste_Here!A$2:A$610, 0)), ""), ""), "")</f>
        <v/>
      </c>
      <c r="DG55" s="66"/>
      <c r="DH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DI55" s="66"/>
      <c r="DJ55" s="77" t="str" cm="1">
        <f t="array" aca="1" ref="DJ55" ca="1">IFERROR(VALUE(IF(ISNUMBER(SEARCH("EM", INDEX(Paste_Here!S$2:S$500, MATCH(B55, Paste_Here!A$2:A$500, 0)))), "-" &amp; _xlfn.TEXTJOIN("", TRUE, IF(ISNUMBER(--MID(INDEX(Paste_Here!S$2:S$500, MATCH(B55, Paste_Here!A$2:A$500, 0)), ROW(INDIRECT("1:"&amp;LEN(INDEX(Paste_Here!S$2:S$500, MATCH(B55, Paste_Here!A$2:A$500, 0))))), 1)), MID(INDEX(Paste_Here!S$2:S$500, MATCH(B55, Paste_Here!A$2:A$500, 0)), ROW(INDIRECT("1:"&amp;LEN(INDEX(Paste_Here!S$2:S$500, MATCH(B55, Paste_Here!A$2:A$500, 0))))), 1), "")), _xlfn.TEXTJOIN("", TRUE, IF(ISNUMBER(--MID(INDEX(Paste_Here!S$2:S$500, MATCH(B55, Paste_Here!A$2:A$500, 0)), ROW(INDIRECT("1:"&amp;LEN(INDEX(Paste_Here!S$2:S$500, MATCH(B55, Paste_Here!A$2:A$500, 0))))), 1)), MID(INDEX(Paste_Here!S$2:S$500, MATCH(B55, Paste_Here!A$2:A$500, 0)), ROW(INDIRECT("1:"&amp;LEN(INDEX(Paste_Here!S$2:S$500, MATCH(B55, Paste_Here!A$2:A$500, 0))))), 1), "")))), "")</f>
        <v/>
      </c>
      <c r="DK55" s="66"/>
      <c r="DL55" s="66"/>
      <c r="DM55" s="77" t="str">
        <f t="shared" si="8"/>
        <v/>
      </c>
      <c r="DN55" s="66"/>
      <c r="DO55" s="77" t="str">
        <f>IFERROR(IF(B55&lt;&gt;"", IF(AND(INDEX(Paste_Here!AF$2:AF$610, MATCH(B55, Paste_Here!A$2:A$610, 0))&lt;&gt;"", ISNUMBER(VALUE(INDEX(Paste_Here!AF$2:AF$610, MATCH(B55, Paste_Here!A$2:A$610, 0))))), INDEX(Paste_Here!AF$2:AF$610, MATCH(B55, Paste_Here!A$2:A$610, 0)), ""), ""), "")</f>
        <v/>
      </c>
      <c r="DP55" s="66"/>
      <c r="DQ55" s="77" t="str">
        <f>IFERROR(IF(B55&lt;&gt;"", IF(AND(INDEX(Paste_Here!AG$2:AG$610, MATCH(B55, Paste_Here!A$2:A$610, 0))&lt;&gt;"", ISNUMBER(--INDEX(Paste_Here!AG$2:AG$610, MATCH(B55, Paste_Here!A$2:A$610, 0)))), TEXT(ROUND(--INDEX(Paste_Here!AG$2:AG$610, MATCH(B55, Paste_Here!A$2:A$610, 0)), 2), "0.00"), ""), ""), "")</f>
        <v/>
      </c>
      <c r="DR55" s="66"/>
      <c r="DS55" s="77" t="str">
        <f>IFERROR(IF(B55&lt;&gt;"", IF(LOWER(INDEX(Paste_Here!AH$2:AH$610, MATCH(B55, Paste_Here!A$2:A$610, 0)))="approaching expectations", "Approaching", IF(LOWER(INDEX(Paste_Here!AH$2:AH$610, MATCH(B55, Paste_Here!A$2:A$610, 0)))="met expectations", "Met", IF(LOWER(INDEX(Paste_Here!AH$2:AH$610, MATCH(B55, Paste_Here!A$2:A$610, 0)))="exceeded expectations", "Exceeded", IF(LOWER(INDEX(Paste_Here!AH$2:AH$610, MATCH(B55, Paste_Here!A$2:A$610, 0)))="below expectations", "Below", "")))), ""), "")</f>
        <v/>
      </c>
      <c r="DT55" s="66"/>
      <c r="DU55" s="77" t="str">
        <f>IFERROR(IF(B55&lt;&gt;"", IF(AND(INDEX(Paste_Here!U$2:U$610, MATCH(B55, Paste_Here!A$2:A$610, 0))&lt;&gt;"", ISNUMBER(VALUE(INDEX(Paste_Here!U$2:U$610, MATCH(B55, Paste_Here!A$2:A$610, 0))))), INDEX(Paste_Here!U$2:U$610, MATCH(B55, Paste_Here!A$2:A$610, 0)), ""), ""), "")</f>
        <v/>
      </c>
      <c r="DV55" s="66"/>
      <c r="DW55" s="77"/>
      <c r="DX55" s="66"/>
      <c r="DY55" s="77" t="str">
        <f>IFERROR(IF(B55&lt;&gt;"", IF(AND(INDEX(Paste_Here!AI$2:AI$610, MATCH(B55, Paste_Here!A$2:A$610, 0))&lt;&gt;"", ISNUMBER(VALUE(INDEX(Paste_Here!AI$2:AI$610, MATCH(B55, Paste_Here!A$2:A$610, 0))))), INDEX(Paste_Here!AI$2:AI$610, MATCH(B55, Paste_Here!A$2:A$610, 0)), ""), ""), "")</f>
        <v/>
      </c>
      <c r="DZ55" s="66"/>
      <c r="EA55" s="77" t="str">
        <f>IFERROR(IF(B55&lt;&gt;"", IF(AND(INDEX(Paste_Here!AJ$2:AJ$610, MATCH(B55, Paste_Here!A$2:A$610, 0))&lt;&gt;"", ISNUMBER(--INDEX(Paste_Here!AJ$2:AJ$610, MATCH(B55, Paste_Here!A$2:A$610, 0)))), TEXT(ROUND(--INDEX(Paste_Here!AJ$2:AJ$610, MATCH(B55, Paste_Here!A$2:A$610, 0)), 2), "0.00"), ""), ""), "")</f>
        <v/>
      </c>
      <c r="EB55" s="66"/>
      <c r="EC55" s="77" t="str">
        <f>IFERROR(IF(B55&lt;&gt;"", IF(LOWER(INDEX(Paste_Here!AK$2:AK$610, MATCH(B55, Paste_Here!A$2:A$610, 0)))="approaching expectations", "Approaching", IF(LOWER(INDEX(Paste_Here!AK$2:AK$610, MATCH(B55, Paste_Here!A$2:A$610, 0)))="met expectations", "Met", IF(LOWER(INDEX(Paste_Here!AK$2:AK$610, MATCH(B55, Paste_Here!A$2:A$610, 0)))="exceeded expectations", "Exceeded", IF(LOWER(INDEX(Paste_Here!AK$2:AK$610, MATCH(B55, Paste_Here!A$2:A$610, 0)))="below expectations", "Below", "")))), ""), "")</f>
        <v/>
      </c>
      <c r="ED55" s="66"/>
      <c r="EE55" s="77"/>
      <c r="EF55" s="66"/>
      <c r="EG55" s="77"/>
      <c r="EH55" s="66"/>
      <c r="EI55" s="66"/>
      <c r="EJ55" s="77" t="str">
        <f t="shared" si="9"/>
        <v/>
      </c>
      <c r="EK55" s="66"/>
      <c r="EL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EM55" s="66"/>
      <c r="EN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EO55" s="66"/>
      <c r="EP55" s="77"/>
      <c r="EQ55" s="66"/>
      <c r="ER55" s="77" t="str">
        <f>IFERROR(IF(B55&lt;&gt;"", IF(AND(INDEX(Paste_Here!AT$2:AT$610, MATCH(B55, Paste_Here!A$2:A$610, 0))&lt;&gt;"", ISNUMBER(VALUE(INDEX(Paste_Here!AT$2:AT$610, MATCH(B55, Paste_Here!A$2:A$610, 0))))), INDEX(Paste_Here!AT$2:AT$610, MATCH(B55, Paste_Here!A$2:A$610, 0)), ""), ""), "")</f>
        <v/>
      </c>
      <c r="ES55" s="66"/>
      <c r="ET55" s="77" t="str">
        <f>IFERROR(IF(B55&lt;&gt;"", IF(AND(INDEX(Paste_Here!AV$2:AV$610, MATCH(B55, Paste_Here!A$2:A$610, 0))&lt;&gt;"", ISNUMBER(VALUE(INDEX(Paste_Here!AV$2:AV$610, MATCH(B55, Paste_Here!A$2:A$610, 0))))), INDEX(Paste_Here!AV$2:AV$610, MATCH(B55, Paste_Here!A$2:A$610, 0)), ""), ""), "")</f>
        <v/>
      </c>
      <c r="EU55" s="66"/>
      <c r="EV55" s="77"/>
      <c r="EW55" s="66"/>
      <c r="EX55" s="77" t="str">
        <f>IFERROR(IF(B55&lt;&gt;"", IF(AND(INDEX(Paste_Here!AU$2:AU$610, MATCH(B55, Paste_Here!A$2:A$610, 0))&lt;&gt;"", ISNUMBER(VALUE(INDEX(Paste_Here!AU$2:AU$610, MATCH(B55, Paste_Here!A$2:A$610, 0))))), INDEX(Paste_Here!AU$2:AU$610, MATCH(B55, Paste_Here!A$2:A$610, 0)), ""), ""), "")</f>
        <v/>
      </c>
      <c r="EY55" s="66"/>
      <c r="EZ55" s="77" t="str">
        <f>IFERROR(IF(B55&lt;&gt;"", IF(AND(INDEX(Paste_Here!AW$2:AW$610, MATCH(B55, Paste_Here!A$2:A$610, 0))&lt;&gt;"", ISNUMBER(VALUE(INDEX(Paste_Here!AW$2:AW$610, MATCH(B55, Paste_Here!A$2:A$610, 0))))), INDEX(Paste_Here!AW$2:AW$610, MATCH(B55, Paste_Here!A$2:A$610, 0)), ""), ""), "")</f>
        <v/>
      </c>
      <c r="FA55" s="66"/>
      <c r="FB55" s="77"/>
      <c r="FC55" s="66"/>
      <c r="FD55" s="77"/>
      <c r="FE55" s="66"/>
      <c r="FF55" s="66"/>
      <c r="FG55" s="77" t="str">
        <f t="shared" si="10"/>
        <v/>
      </c>
      <c r="FH55" s="66"/>
      <c r="FI55" s="77" t="str">
        <f>IFERROR(IF(B55&lt;&gt;"", IF(ISNUMBER(SEARCH("s", LOWER(INDEX(Paste_Here!M$2:M$610, MATCH(B55, Paste_Here!A$2:A$610, 0))))), "Yes", IF(INDEX(Paste_Here!M$2:M$610, MATCH(B55, Paste_Here!A$2:A$610, 0))&lt;&gt;"", "No", "")), ""), "")</f>
        <v/>
      </c>
      <c r="FJ55" s="66"/>
      <c r="FK55" s="77" t="str">
        <f>IFERROR(IF(B55&lt;&gt;"", IF(ISNUMBER(SEARCH("yes", LOWER(INDEX(Paste_Here!F$2:F$610, MATCH(B55, Paste_Here!A$2:A$610, 0))))), "Yes", IF(ISNUMBER(SEARCH("no", LOWER(INDEX(Paste_Here!F$2:F$610, MATCH(B55, Paste_Here!A$2:A$610, 0))))), "No", "")), ""), "")</f>
        <v/>
      </c>
      <c r="FL55" s="66"/>
      <c r="FM55" s="77" t="str">
        <f>IFERROR(IF(B55&lt;&gt;"", IF(ISNUMBER(SEARCH("english language learner", LOWER(INDEX(Paste_Here!C$2:C$610, MATCH(B55, Paste_Here!A$2:A$610, 0))))), "Yes", ""), ""), "")</f>
        <v/>
      </c>
      <c r="FN55" s="66"/>
      <c r="FO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FP55" s="66"/>
      <c r="FQ55" s="77" t="str">
        <f>IFERROR(IF(B55&lt;&gt;"", IF(ISNUMBER(SEARCH("yes", LOWER(INDEX(Paste_Here!L$2:L$610, MATCH(B55, Paste_Here!A$2:A$610, 0))))), "Yes", IF(ISNUMBER(SEARCH("no", LOWER(INDEX(Paste_Here!L$2:L$610, MATCH(B55, Paste_Here!A$2:A$610, 0))))), "No", "")), ""), "")</f>
        <v/>
      </c>
      <c r="FR55" s="66"/>
      <c r="FS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FT55" s="66"/>
      <c r="FU55" s="77"/>
      <c r="FV55" s="66"/>
      <c r="FW55" s="77" t="str">
        <f>IFERROR(IF(B55&lt;&gt;"", IF(AND(INDEX(Paste_Here!D$2:D$610, MATCH(B55, Paste_Here!A$2:A$610, 0))&lt;&gt;"", ISNUMBER(VALUE(INDEX(Paste_Here!D$2:D$610, MATCH(B55, Paste_Here!A$2:A$610, 0))))), INDEX(Paste_Here!D$2:D$610, MATCH(B55, Paste_Here!A$2:A$610, 0)), ""), ""), "")</f>
        <v/>
      </c>
      <c r="FX55" s="66"/>
      <c r="FY55" s="77" t="str">
        <f>IFERROR(IF(B55&lt;&gt;"", IF(AND(INDEX(Paste_Here!G$2:G$610, MATCH(B55, Paste_Here!A$2:A$610, 0))&lt;&gt;"", ISNUMBER(VALUE(INDEX(Paste_Here!G$2:G$610, MATCH(B55, Paste_Here!A$2:A$610, 0))))), INDEX(Paste_Here!G$2:G$610, MATCH(B55, Paste_Here!A$2:A$610, 0)), ""), ""), "")</f>
        <v/>
      </c>
      <c r="FZ55" s="66"/>
      <c r="GA55" s="95"/>
      <c r="GB55" s="66"/>
      <c r="JS55" s="1" t="str" cm="1">
        <f t="array" ref="JS55">IFERROR(INDEX(Paste_Here!$B$2:$B$610, MATCH(0, COUNTIF(JS$4:JS54, Paste_Here!$B$2:$B$610) + IF(Paste_Here!$B$2:$B$610="", 1, 0), 0)), "")</f>
        <v/>
      </c>
      <c r="JT55" s="1" t="str">
        <f>IF(JS55&lt;&gt;"", INDEX(Paste_Here!$A$2:$A$610, MATCH(JS55, Paste_Here!$B$2:$B$610, 0)), "")</f>
        <v/>
      </c>
      <c r="JU55" s="1" t="str">
        <f t="shared" si="11"/>
        <v/>
      </c>
      <c r="JV55" s="1" t="str" cm="1">
        <f t="array" ref="JV55">IFERROR(INDEX($JU$5:$JU$610, MATCH(SMALL(IF($JU$5:$JU$610&lt;&gt;"", COUNTIF($JU$5:$JU$610, "&lt;"&amp;$JU$5:$JU$610)+1), ROW()-ROW($JV$5)+1), COUNTIF($JU$5:$JU$610, "&lt;"&amp;$JU$5:$JU$610)+1, 0)), "")</f>
        <v/>
      </c>
    </row>
    <row r="56" spans="1:282">
      <c r="A56" s="66"/>
      <c r="B56" s="77" t="str">
        <f t="shared" si="2"/>
        <v/>
      </c>
      <c r="C56" s="66"/>
      <c r="D56" s="77" t="str">
        <f>IFERROR(IF(B56&lt;&gt;"", IF(COUNTIF(INDEX(Paste_Here!AS$2:AS$610, MATCH(B56, Paste_Here!A$2:A$610, 0), 0), "yes") &gt; 0, "Yes", IF(COUNTIF(INDEX(Paste_Here!AS$2:AS$610, MATCH(B56, Paste_Here!A$2:A$610, 0), 0), "no") &gt; 0, "No", "")), ""), "")</f>
        <v/>
      </c>
      <c r="E56" s="66"/>
      <c r="F56" s="77" t="str">
        <f t="shared" si="3"/>
        <v/>
      </c>
      <c r="G56" s="66"/>
      <c r="H56" s="77" t="str">
        <f>IFERROR(IF(B56&lt;&gt;"", IF(COUNTIF(INDEX(Paste_Here!AO$2:AR$610, MATCH(B56, Paste_Here!A$2:A$610, 0), 0), "yes") &gt; 0, "Yes", IF(COUNTIF(INDEX(Paste_Here!AO$2:AR$610, MATCH(B56, Paste_Here!A$2:A$610, 0), 0), "no") &gt; 0, "No", "")), ""), "")</f>
        <v/>
      </c>
      <c r="I56" s="66"/>
      <c r="J56" s="77" t="str">
        <f t="shared" si="4"/>
        <v/>
      </c>
      <c r="K56" s="66"/>
      <c r="L56" s="77" t="str">
        <f>IFERROR(IF(B56&lt;&gt;"", IF(ISNUMBER(SEARCH("yes", LOWER(INDEX(Paste_Here!W$2:W$610, MATCH(B56, Paste_Here!A$2:A$610, 0))))), "Yes", IF(ISNUMBER(SEARCH("no", LOWER(INDEX(Paste_Here!W$2:W$610, MATCH(B56, Paste_Here!A$2:A$610, 0))))), "No", "")), ""), "")</f>
        <v/>
      </c>
      <c r="M56" s="66"/>
      <c r="N56" s="77"/>
      <c r="O56" s="66"/>
      <c r="P56" s="77" t="str">
        <f>IFERROR(IF(B56&lt;&gt;"", IF(ISNUMBER(SEARCH("yes", LOWER(INDEX(Paste_Here!V$2:V$610, MATCH(B56, Paste_Here!A$2:A$610, 0))))), "Yes", IF(ISNUMBER(SEARCH("no", LOWER(INDEX(Paste_Here!V$2:V$610, MATCH(B56, Paste_Here!A$2:A$610, 0))))), "No", "")), ""), "")</f>
        <v/>
      </c>
      <c r="Q56" s="66"/>
      <c r="R56" s="77"/>
      <c r="S56" s="66"/>
      <c r="T56" s="77"/>
      <c r="U56" s="66"/>
      <c r="V56" s="66"/>
      <c r="W56" s="77" t="str">
        <f t="shared" si="5"/>
        <v/>
      </c>
      <c r="X56" s="66"/>
      <c r="Y56" s="77" t="str">
        <f>IFERROR(IF(B56&lt;&gt;"", IF(ISNUMBER(SEARCH("Revealed-Potential (Primary Focus)", LOWER(INDEX(Paste_Here!X$2:X$610, MATCH(B56, Paste_Here!A$2:A$610, 0))))), "Rev-Potential: Prim", IF(ISNUMBER(SEARCH("Revealed-Potential (Secondary Focus)", LOWER(INDEX(Paste_Here!X$2:X$610, MATCH(B56, Paste_Here!A$2:A$610, 0))))), "Rev-Potential: Sec", IF(ISNUMBER(SEARCH("Monitoring", LOWER(INDEX(Paste_Here!X$2:X$610, MATCH(B56, Paste_Here!A$2:A$610, 0))))), "Monitoring", IF(ISNUMBER(SEARCH("At-Promise (Secondary Focus)", LOWER(INDEX(Paste_Here!X$2:X$610, MATCH(B56, Paste_Here!A$2:A$610, 0))))), "At-Promise: Sec", IF(ISNUMBER(SEARCH("At-Promise (Primary Focus)", LOWER(INDEX(Paste_Here!X$2:X$610, MATCH(B56, Paste_Here!A$2:A$610, 0))))), "At-Promise: Prim", ""))))), ""), "")</f>
        <v/>
      </c>
      <c r="Z56" s="66"/>
      <c r="AA56" s="77"/>
      <c r="AB56" s="66"/>
      <c r="AC56" s="77" t="str">
        <f>IFERROR(IF(B56&lt;&gt;"", IF(ISNUMBER(SEARCH("Revealed-Potential (Primary Focus)", LOWER(INDEX(Paste_Here!AB$2:AB$610, MATCH(B56, Paste_Here!A$2:A$610, 0))))), "Rev-Potential: Prim", IF(ISNUMBER(SEARCH("Revealed-Potential (Secondary Focus)", LOWER(INDEX(Paste_Here!AB$2:AB$610, MATCH(B56, Paste_Here!A$2:A$610, 0))))), "Rev-Potential: Sec", IF(ISNUMBER(SEARCH("Monitoring", LOWER(INDEX(Paste_Here!AB$2:AB$610, MATCH(B56, Paste_Here!A$2:A$610, 0))))), "Monitoring", IF(ISNUMBER(SEARCH("At-Promise (Secondary Focus)", LOWER(INDEX(Paste_Here!AB$2:AB$610, MATCH(B56, Paste_Here!A$2:A$610, 0))))), "At-Promise: Sec", IF(ISNUMBER(SEARCH("At-Promise (Primary Focus)", LOWER(INDEX(Paste_Here!AB$2:AB$610, MATCH(B56, Paste_Here!A$2:A$610, 0))))), "At-Promise: Prim", ""))))), ""), "")</f>
        <v/>
      </c>
      <c r="AD56" s="66"/>
      <c r="AE56" s="77"/>
      <c r="AF56" s="66"/>
      <c r="AG56" s="77"/>
      <c r="AH56" s="66"/>
      <c r="AI56" s="77"/>
      <c r="AJ56" s="66"/>
      <c r="AK56" s="77"/>
      <c r="AL56" s="66"/>
      <c r="AM56" s="77"/>
      <c r="AN56" s="66"/>
      <c r="AO56" s="77"/>
      <c r="AP56" s="66"/>
      <c r="AQ56" s="77"/>
      <c r="AR56" s="66"/>
      <c r="AS56" s="77"/>
      <c r="AT56" s="66"/>
      <c r="AU56" s="66"/>
      <c r="AV56" s="77" t="str">
        <f t="shared" si="6"/>
        <v/>
      </c>
      <c r="AW56" s="66"/>
      <c r="AX56" s="77" t="str">
        <f>IFERROR(IF(B56&lt;&gt;"", IF(AND(INDEX(Paste_Here!AC$2:AC$610, MATCH(B56, Paste_Here!A$2:A$610, 0))&lt;&gt;"", ISNUMBER(VALUE(INDEX(Paste_Here!AC$2:AC$610, MATCH(B56, Paste_Here!A$2:A$610, 0))))), INDEX(Paste_Here!AC$2:AC$610, MATCH(B56, Paste_Here!A$2:A$610, 0)), ""), ""), "")</f>
        <v/>
      </c>
      <c r="AY56" s="66"/>
      <c r="AZ56" s="77" t="str">
        <f>IFERROR(IF(B56&lt;&gt;"", IF(AND(INDEX(Paste_Here!AD$2:AD$610, MATCH(B56, Paste_Here!A$2:A$610, 0))&lt;&gt;"", ISNUMBER(VALUE(INDEX(Paste_Here!AD$2:AD$610, MATCH(B56, Paste_Here!A$2:A$610, 0))))), TEXT(ROUND(VALUE(INDEX(Paste_Here!AD$2:AD$610, MATCH(B56, Paste_Here!A$2:A$610, 0))), 2), "0.00"), ""), ""), "")</f>
        <v/>
      </c>
      <c r="BA56" s="66"/>
      <c r="BB56" s="77" t="str">
        <f>IFERROR(IF(B56&lt;&gt;"", IF(LOWER(INDEX(Paste_Here!AE$2:AE$610, MATCH(B56, Paste_Here!A$2:A$610, 0)))="approaching expectations", "Approaching", IF(LOWER(INDEX(Paste_Here!AE$2:AE$610, MATCH(B56, Paste_Here!A$2:A$610, 0)))="met expectations", "Met", IF(LOWER(INDEX(Paste_Here!AE$2:AE$610, MATCH(B56, Paste_Here!A$2:A$610, 0)))="exceeded expectations", "Exceeded", IF(LOWER(INDEX(Paste_Here!AE$2:AE$610, MATCH(B56, Paste_Here!A$2:A$610, 0)))="below expectations", "Below", "")))), ""), "")</f>
        <v/>
      </c>
      <c r="BC56" s="66"/>
      <c r="BD56" s="77" t="str">
        <f>IFERROR(IF(B56&lt;&gt;"", IF(AND(INDEX(Paste_Here!T$2:T$610, MATCH(B56, Paste_Here!A$2:A$610, 0))&lt;&gt;"", ISNUMBER(VALUE(INDEX(Paste_Here!T$2:T$610, MATCH(B56, Paste_Here!A$2:A$610, 0))))), INDEX(Paste_Here!T$2:T$610, MATCH(B56, Paste_Here!A$2:A$610, 0)), ""), ""), "")</f>
        <v/>
      </c>
      <c r="BE56" s="66"/>
      <c r="BF56" s="77"/>
      <c r="BG56" s="66"/>
      <c r="BH56" s="77"/>
      <c r="BI56" s="66"/>
      <c r="BJ56" s="77"/>
      <c r="BK56" s="66"/>
      <c r="BL56" s="77" t="str">
        <f>IFERROR(IF(B56&lt;&gt;"", IF(AND(INDEX(Paste_Here!N$2:N$610, MATCH(B56, Paste_Here!A$2:A$610, 0))&lt;&gt;"", ISNUMBER(VALUE(INDEX(Paste_Here!N$2:N$610, MATCH(B56, Paste_Here!A$2:A$610, 0))))), INDEX(Paste_Here!N$2:N$610, MATCH(B56, Paste_Here!A$2:A$610, 0)), ""), ""), "")</f>
        <v/>
      </c>
      <c r="BM56" s="66"/>
      <c r="BN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BO56" s="66"/>
      <c r="BP56" s="77" t="str" cm="1">
        <f t="array" aca="1" ref="BP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BQ56" s="66"/>
      <c r="BR56" s="66"/>
      <c r="BS56" s="77"/>
      <c r="BT56" s="66"/>
      <c r="BU56" s="77"/>
      <c r="BV56" s="66"/>
      <c r="BW56" s="77"/>
      <c r="BX56" s="66"/>
      <c r="BY56" s="77"/>
      <c r="BZ56" s="66"/>
      <c r="CA56" s="77"/>
      <c r="CB56" s="66"/>
      <c r="CC56" s="77"/>
      <c r="CD56" s="66"/>
      <c r="CE56" s="77"/>
      <c r="CF56" s="66"/>
      <c r="CG56" s="77"/>
      <c r="CH56" s="66"/>
      <c r="CI56" s="77"/>
      <c r="CJ56" s="66"/>
      <c r="CK56" s="77"/>
      <c r="CL56" s="66"/>
      <c r="CM56" s="77"/>
      <c r="CN56" s="66"/>
      <c r="CO56" s="66"/>
      <c r="CP56" s="77" t="str">
        <f t="shared" si="7"/>
        <v/>
      </c>
      <c r="CQ56" s="66"/>
      <c r="CR56" s="77" t="str">
        <f>IFERROR(IF(B56&lt;&gt;"", IF(AND(INDEX(Paste_Here!Y$2:Y$610, MATCH(B56, Paste_Here!A$2:A$610, 0))&lt;&gt;"", ISNUMBER(VALUE(INDEX(Paste_Here!Y$2:Y$610, MATCH(B56, Paste_Here!A$2:A$610, 0))))), INDEX(Paste_Here!Y$2:Y$610, MATCH(B56, Paste_Here!A$2:A$610, 0)), ""), ""), "")</f>
        <v/>
      </c>
      <c r="CS56" s="66"/>
      <c r="CT56" s="77" t="str">
        <f>IFERROR(IF(B56&lt;&gt;"", IF(AND(INDEX(Paste_Here!AA$2:AA$610, MATCH(B56, Paste_Here!A$2:A$610, 0))&lt;&gt;"", ISNUMBER(--INDEX(Paste_Here!AA$2:AA$610, MATCH(B56, Paste_Here!A$2:A$610, 0)))), TEXT(ROUND(--INDEX(Paste_Here!AA$2:AA$610, MATCH(B56, Paste_Here!A$2:A$610, 0)), 2), "0.00"), ""), ""), "")</f>
        <v/>
      </c>
      <c r="CU56" s="66"/>
      <c r="CV56" s="77" t="str">
        <f>IFERROR(IF(B56&lt;&gt;"", IF(LOWER(INDEX(Paste_Here!Z$2:Z$610, MATCH(B56, Paste_Here!A$2:A$610, 0)))="approaching expectations", "Approaching", IF(LOWER(INDEX(Paste_Here!Z$2:Z$610, MATCH(B56, Paste_Here!A$2:A$610, 0)))="met expectations", "Met", IF(LOWER(INDEX(Paste_Here!Z$2:Z$610, MATCH(B56, Paste_Here!A$2:A$610, 0)))="exceeded expectations", "Exceeded", IF(LOWER(INDEX(Paste_Here!Z$2:Z$610, MATCH(B56, Paste_Here!A$2:A$610, 0)))="below expectations", "Below", "")))), ""), "")</f>
        <v/>
      </c>
      <c r="CW56" s="66"/>
      <c r="CX56" s="77"/>
      <c r="CY56" s="66"/>
      <c r="CZ56" s="77" t="str">
        <f>IFERROR(IF(B56&lt;&gt;"", IF(AND(INDEX(Paste_Here!AL$2:AL$610, MATCH(B56, Paste_Here!A$2:A$610, 0))&lt;&gt;"", ISNUMBER(VALUE(INDEX(Paste_Here!AL$2:AL$610, MATCH(B56, Paste_Here!A$2:A$610, 0))))), INDEX(Paste_Here!AL$2:AL$610, MATCH(B56, Paste_Here!A$2:A$610, 0)), ""), ""), "")</f>
        <v/>
      </c>
      <c r="DA56" s="66"/>
      <c r="DB56" s="77" t="str">
        <f>IFERROR(IF(B56&lt;&gt;"", IF(ISNUMBER(SEARCH("highrisk", LOWER(INDEX(Paste_Here!AM$2:AM$610, MATCH(B56, Paste_Here!A$2:A$610, 0))))), "High Risk", IF(ISNUMBER(SEARCH("lowrisk", LOWER(INDEX(Paste_Here!AM$2:AM$610, MATCH(B56, Paste_Here!A$2:A$610, 0))))), "Low Risk", IF(ISNUMBER(SEARCH("somerisk", LOWER(INDEX(Paste_Here!AM$2:AM$610, MATCH(B56, Paste_Here!A$2:A$610, 0))))), "Some Risk", ""))), ""), "")</f>
        <v/>
      </c>
      <c r="DC56" s="66"/>
      <c r="DD56" s="77" t="str">
        <f>IFERROR(IF(B56&lt;&gt;"", IF(AND(INDEX(Paste_Here!AN$2:AN$610, MATCH(B56, Paste_Here!A$2:A$610, 0))&lt;&gt;"", ISNUMBER(VALUE(INDEX(Paste_Here!AN$2:AN$610, MATCH(B56, Paste_Here!A$2:A$610, 0))))), INDEX(Paste_Here!AN$2:AN$610, MATCH(B56, Paste_Here!A$2:A$610, 0)), ""), ""), "")</f>
        <v/>
      </c>
      <c r="DE56" s="66"/>
      <c r="DF56" s="77" t="str">
        <f>IFERROR(IF(B56&lt;&gt;"", IF(AND(INDEX(Paste_Here!Q$2:Q$610, MATCH(B56, Paste_Here!A$2:A$610, 0))&lt;&gt;"", ISNUMBER(VALUE(INDEX(Paste_Here!Q$2:Q$610, MATCH(B56, Paste_Here!A$2:A$610, 0))))), INDEX(Paste_Here!Q$2:Q$610, MATCH(B56, Paste_Here!A$2:A$610, 0)), ""), ""), "")</f>
        <v/>
      </c>
      <c r="DG56" s="66"/>
      <c r="DH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DI56" s="66"/>
      <c r="DJ56" s="77" t="str" cm="1">
        <f t="array" aca="1" ref="DJ56" ca="1">IFERROR(VALUE(IF(ISNUMBER(SEARCH("EM", INDEX(Paste_Here!S$2:S$500, MATCH(B56, Paste_Here!A$2:A$500, 0)))), "-" &amp; _xlfn.TEXTJOIN("", TRUE, IF(ISNUMBER(--MID(INDEX(Paste_Here!S$2:S$500, MATCH(B56, Paste_Here!A$2:A$500, 0)), ROW(INDIRECT("1:"&amp;LEN(INDEX(Paste_Here!S$2:S$500, MATCH(B56, Paste_Here!A$2:A$500, 0))))), 1)), MID(INDEX(Paste_Here!S$2:S$500, MATCH(B56, Paste_Here!A$2:A$500, 0)), ROW(INDIRECT("1:"&amp;LEN(INDEX(Paste_Here!S$2:S$500, MATCH(B56, Paste_Here!A$2:A$500, 0))))), 1), "")), _xlfn.TEXTJOIN("", TRUE, IF(ISNUMBER(--MID(INDEX(Paste_Here!S$2:S$500, MATCH(B56, Paste_Here!A$2:A$500, 0)), ROW(INDIRECT("1:"&amp;LEN(INDEX(Paste_Here!S$2:S$500, MATCH(B56, Paste_Here!A$2:A$500, 0))))), 1)), MID(INDEX(Paste_Here!S$2:S$500, MATCH(B56, Paste_Here!A$2:A$500, 0)), ROW(INDIRECT("1:"&amp;LEN(INDEX(Paste_Here!S$2:S$500, MATCH(B56, Paste_Here!A$2:A$500, 0))))), 1), "")))), "")</f>
        <v/>
      </c>
      <c r="DK56" s="66"/>
      <c r="DL56" s="66"/>
      <c r="DM56" s="77" t="str">
        <f t="shared" si="8"/>
        <v/>
      </c>
      <c r="DN56" s="66"/>
      <c r="DO56" s="77" t="str">
        <f>IFERROR(IF(B56&lt;&gt;"", IF(AND(INDEX(Paste_Here!AF$2:AF$610, MATCH(B56, Paste_Here!A$2:A$610, 0))&lt;&gt;"", ISNUMBER(VALUE(INDEX(Paste_Here!AF$2:AF$610, MATCH(B56, Paste_Here!A$2:A$610, 0))))), INDEX(Paste_Here!AF$2:AF$610, MATCH(B56, Paste_Here!A$2:A$610, 0)), ""), ""), "")</f>
        <v/>
      </c>
      <c r="DP56" s="66"/>
      <c r="DQ56" s="77" t="str">
        <f>IFERROR(IF(B56&lt;&gt;"", IF(AND(INDEX(Paste_Here!AG$2:AG$610, MATCH(B56, Paste_Here!A$2:A$610, 0))&lt;&gt;"", ISNUMBER(--INDEX(Paste_Here!AG$2:AG$610, MATCH(B56, Paste_Here!A$2:A$610, 0)))), TEXT(ROUND(--INDEX(Paste_Here!AG$2:AG$610, MATCH(B56, Paste_Here!A$2:A$610, 0)), 2), "0.00"), ""), ""), "")</f>
        <v/>
      </c>
      <c r="DR56" s="66"/>
      <c r="DS56" s="77" t="str">
        <f>IFERROR(IF(B56&lt;&gt;"", IF(LOWER(INDEX(Paste_Here!AH$2:AH$610, MATCH(B56, Paste_Here!A$2:A$610, 0)))="approaching expectations", "Approaching", IF(LOWER(INDEX(Paste_Here!AH$2:AH$610, MATCH(B56, Paste_Here!A$2:A$610, 0)))="met expectations", "Met", IF(LOWER(INDEX(Paste_Here!AH$2:AH$610, MATCH(B56, Paste_Here!A$2:A$610, 0)))="exceeded expectations", "Exceeded", IF(LOWER(INDEX(Paste_Here!AH$2:AH$610, MATCH(B56, Paste_Here!A$2:A$610, 0)))="below expectations", "Below", "")))), ""), "")</f>
        <v/>
      </c>
      <c r="DT56" s="66"/>
      <c r="DU56" s="77" t="str">
        <f>IFERROR(IF(B56&lt;&gt;"", IF(AND(INDEX(Paste_Here!U$2:U$610, MATCH(B56, Paste_Here!A$2:A$610, 0))&lt;&gt;"", ISNUMBER(VALUE(INDEX(Paste_Here!U$2:U$610, MATCH(B56, Paste_Here!A$2:A$610, 0))))), INDEX(Paste_Here!U$2:U$610, MATCH(B56, Paste_Here!A$2:A$610, 0)), ""), ""), "")</f>
        <v/>
      </c>
      <c r="DV56" s="66"/>
      <c r="DW56" s="77"/>
      <c r="DX56" s="66"/>
      <c r="DY56" s="77" t="str">
        <f>IFERROR(IF(B56&lt;&gt;"", IF(AND(INDEX(Paste_Here!AI$2:AI$610, MATCH(B56, Paste_Here!A$2:A$610, 0))&lt;&gt;"", ISNUMBER(VALUE(INDEX(Paste_Here!AI$2:AI$610, MATCH(B56, Paste_Here!A$2:A$610, 0))))), INDEX(Paste_Here!AI$2:AI$610, MATCH(B56, Paste_Here!A$2:A$610, 0)), ""), ""), "")</f>
        <v/>
      </c>
      <c r="DZ56" s="66"/>
      <c r="EA56" s="77" t="str">
        <f>IFERROR(IF(B56&lt;&gt;"", IF(AND(INDEX(Paste_Here!AJ$2:AJ$610, MATCH(B56, Paste_Here!A$2:A$610, 0))&lt;&gt;"", ISNUMBER(--INDEX(Paste_Here!AJ$2:AJ$610, MATCH(B56, Paste_Here!A$2:A$610, 0)))), TEXT(ROUND(--INDEX(Paste_Here!AJ$2:AJ$610, MATCH(B56, Paste_Here!A$2:A$610, 0)), 2), "0.00"), ""), ""), "")</f>
        <v/>
      </c>
      <c r="EB56" s="66"/>
      <c r="EC56" s="77" t="str">
        <f>IFERROR(IF(B56&lt;&gt;"", IF(LOWER(INDEX(Paste_Here!AK$2:AK$610, MATCH(B56, Paste_Here!A$2:A$610, 0)))="approaching expectations", "Approaching", IF(LOWER(INDEX(Paste_Here!AK$2:AK$610, MATCH(B56, Paste_Here!A$2:A$610, 0)))="met expectations", "Met", IF(LOWER(INDEX(Paste_Here!AK$2:AK$610, MATCH(B56, Paste_Here!A$2:A$610, 0)))="exceeded expectations", "Exceeded", IF(LOWER(INDEX(Paste_Here!AK$2:AK$610, MATCH(B56, Paste_Here!A$2:A$610, 0)))="below expectations", "Below", "")))), ""), "")</f>
        <v/>
      </c>
      <c r="ED56" s="66"/>
      <c r="EE56" s="77"/>
      <c r="EF56" s="66"/>
      <c r="EG56" s="77"/>
      <c r="EH56" s="66"/>
      <c r="EI56" s="66"/>
      <c r="EJ56" s="77" t="str">
        <f t="shared" si="9"/>
        <v/>
      </c>
      <c r="EK56" s="66"/>
      <c r="EL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EM56" s="66"/>
      <c r="EN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EO56" s="66"/>
      <c r="EP56" s="77"/>
      <c r="EQ56" s="66"/>
      <c r="ER56" s="77" t="str">
        <f>IFERROR(IF(B56&lt;&gt;"", IF(AND(INDEX(Paste_Here!AT$2:AT$610, MATCH(B56, Paste_Here!A$2:A$610, 0))&lt;&gt;"", ISNUMBER(VALUE(INDEX(Paste_Here!AT$2:AT$610, MATCH(B56, Paste_Here!A$2:A$610, 0))))), INDEX(Paste_Here!AT$2:AT$610, MATCH(B56, Paste_Here!A$2:A$610, 0)), ""), ""), "")</f>
        <v/>
      </c>
      <c r="ES56" s="66"/>
      <c r="ET56" s="77" t="str">
        <f>IFERROR(IF(B56&lt;&gt;"", IF(AND(INDEX(Paste_Here!AV$2:AV$610, MATCH(B56, Paste_Here!A$2:A$610, 0))&lt;&gt;"", ISNUMBER(VALUE(INDEX(Paste_Here!AV$2:AV$610, MATCH(B56, Paste_Here!A$2:A$610, 0))))), INDEX(Paste_Here!AV$2:AV$610, MATCH(B56, Paste_Here!A$2:A$610, 0)), ""), ""), "")</f>
        <v/>
      </c>
      <c r="EU56" s="66"/>
      <c r="EV56" s="77"/>
      <c r="EW56" s="66"/>
      <c r="EX56" s="77" t="str">
        <f>IFERROR(IF(B56&lt;&gt;"", IF(AND(INDEX(Paste_Here!AU$2:AU$610, MATCH(B56, Paste_Here!A$2:A$610, 0))&lt;&gt;"", ISNUMBER(VALUE(INDEX(Paste_Here!AU$2:AU$610, MATCH(B56, Paste_Here!A$2:A$610, 0))))), INDEX(Paste_Here!AU$2:AU$610, MATCH(B56, Paste_Here!A$2:A$610, 0)), ""), ""), "")</f>
        <v/>
      </c>
      <c r="EY56" s="66"/>
      <c r="EZ56" s="77" t="str">
        <f>IFERROR(IF(B56&lt;&gt;"", IF(AND(INDEX(Paste_Here!AW$2:AW$610, MATCH(B56, Paste_Here!A$2:A$610, 0))&lt;&gt;"", ISNUMBER(VALUE(INDEX(Paste_Here!AW$2:AW$610, MATCH(B56, Paste_Here!A$2:A$610, 0))))), INDEX(Paste_Here!AW$2:AW$610, MATCH(B56, Paste_Here!A$2:A$610, 0)), ""), ""), "")</f>
        <v/>
      </c>
      <c r="FA56" s="66"/>
      <c r="FB56" s="77"/>
      <c r="FC56" s="66"/>
      <c r="FD56" s="77"/>
      <c r="FE56" s="66"/>
      <c r="FF56" s="66"/>
      <c r="FG56" s="77" t="str">
        <f t="shared" si="10"/>
        <v/>
      </c>
      <c r="FH56" s="66"/>
      <c r="FI56" s="77" t="str">
        <f>IFERROR(IF(B56&lt;&gt;"", IF(ISNUMBER(SEARCH("s", LOWER(INDEX(Paste_Here!M$2:M$610, MATCH(B56, Paste_Here!A$2:A$610, 0))))), "Yes", IF(INDEX(Paste_Here!M$2:M$610, MATCH(B56, Paste_Here!A$2:A$610, 0))&lt;&gt;"", "No", "")), ""), "")</f>
        <v/>
      </c>
      <c r="FJ56" s="66"/>
      <c r="FK56" s="77" t="str">
        <f>IFERROR(IF(B56&lt;&gt;"", IF(ISNUMBER(SEARCH("yes", LOWER(INDEX(Paste_Here!F$2:F$610, MATCH(B56, Paste_Here!A$2:A$610, 0))))), "Yes", IF(ISNUMBER(SEARCH("no", LOWER(INDEX(Paste_Here!F$2:F$610, MATCH(B56, Paste_Here!A$2:A$610, 0))))), "No", "")), ""), "")</f>
        <v/>
      </c>
      <c r="FL56" s="66"/>
      <c r="FM56" s="77" t="str">
        <f>IFERROR(IF(B56&lt;&gt;"", IF(ISNUMBER(SEARCH("english language learner", LOWER(INDEX(Paste_Here!C$2:C$610, MATCH(B56, Paste_Here!A$2:A$610, 0))))), "Yes", ""), ""), "")</f>
        <v/>
      </c>
      <c r="FN56" s="66"/>
      <c r="FO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FP56" s="66"/>
      <c r="FQ56" s="77" t="str">
        <f>IFERROR(IF(B56&lt;&gt;"", IF(ISNUMBER(SEARCH("yes", LOWER(INDEX(Paste_Here!L$2:L$610, MATCH(B56, Paste_Here!A$2:A$610, 0))))), "Yes", IF(ISNUMBER(SEARCH("no", LOWER(INDEX(Paste_Here!L$2:L$610, MATCH(B56, Paste_Here!A$2:A$610, 0))))), "No", "")), ""), "")</f>
        <v/>
      </c>
      <c r="FR56" s="66"/>
      <c r="FS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FT56" s="66"/>
      <c r="FU56" s="77"/>
      <c r="FV56" s="66"/>
      <c r="FW56" s="77" t="str">
        <f>IFERROR(IF(B56&lt;&gt;"", IF(AND(INDEX(Paste_Here!D$2:D$610, MATCH(B56, Paste_Here!A$2:A$610, 0))&lt;&gt;"", ISNUMBER(VALUE(INDEX(Paste_Here!D$2:D$610, MATCH(B56, Paste_Here!A$2:A$610, 0))))), INDEX(Paste_Here!D$2:D$610, MATCH(B56, Paste_Here!A$2:A$610, 0)), ""), ""), "")</f>
        <v/>
      </c>
      <c r="FX56" s="66"/>
      <c r="FY56" s="77" t="str">
        <f>IFERROR(IF(B56&lt;&gt;"", IF(AND(INDEX(Paste_Here!G$2:G$610, MATCH(B56, Paste_Here!A$2:A$610, 0))&lt;&gt;"", ISNUMBER(VALUE(INDEX(Paste_Here!G$2:G$610, MATCH(B56, Paste_Here!A$2:A$610, 0))))), INDEX(Paste_Here!G$2:G$610, MATCH(B56, Paste_Here!A$2:A$610, 0)), ""), ""), "")</f>
        <v/>
      </c>
      <c r="FZ56" s="66"/>
      <c r="GA56" s="95"/>
      <c r="GB56" s="66"/>
      <c r="JS56" s="1" t="str" cm="1">
        <f t="array" ref="JS56">IFERROR(INDEX(Paste_Here!$B$2:$B$610, MATCH(0, COUNTIF(JS$4:JS55, Paste_Here!$B$2:$B$610) + IF(Paste_Here!$B$2:$B$610="", 1, 0), 0)), "")</f>
        <v/>
      </c>
      <c r="JT56" s="1" t="str">
        <f>IF(JS56&lt;&gt;"", INDEX(Paste_Here!$A$2:$A$610, MATCH(JS56, Paste_Here!$B$2:$B$610, 0)), "")</f>
        <v/>
      </c>
      <c r="JU56" s="1" t="str">
        <f t="shared" si="11"/>
        <v/>
      </c>
      <c r="JV56" s="1" t="str" cm="1">
        <f t="array" ref="JV56">IFERROR(INDEX($JU$5:$JU$610, MATCH(SMALL(IF($JU$5:$JU$610&lt;&gt;"", COUNTIF($JU$5:$JU$610, "&lt;"&amp;$JU$5:$JU$610)+1), ROW()-ROW($JV$5)+1), COUNTIF($JU$5:$JU$610, "&lt;"&amp;$JU$5:$JU$610)+1, 0)), "")</f>
        <v/>
      </c>
    </row>
    <row r="57" spans="1:282">
      <c r="A57" s="66"/>
      <c r="B57" s="77" t="str">
        <f t="shared" si="2"/>
        <v/>
      </c>
      <c r="C57" s="66"/>
      <c r="D57" s="77" t="str">
        <f>IFERROR(IF(B57&lt;&gt;"", IF(COUNTIF(INDEX(Paste_Here!AS$2:AS$610, MATCH(B57, Paste_Here!A$2:A$610, 0), 0), "yes") &gt; 0, "Yes", IF(COUNTIF(INDEX(Paste_Here!AS$2:AS$610, MATCH(B57, Paste_Here!A$2:A$610, 0), 0), "no") &gt; 0, "No", "")), ""), "")</f>
        <v/>
      </c>
      <c r="E57" s="66"/>
      <c r="F57" s="77" t="str">
        <f t="shared" si="3"/>
        <v/>
      </c>
      <c r="G57" s="66"/>
      <c r="H57" s="77" t="str">
        <f>IFERROR(IF(B57&lt;&gt;"", IF(COUNTIF(INDEX(Paste_Here!AO$2:AR$610, MATCH(B57, Paste_Here!A$2:A$610, 0), 0), "yes") &gt; 0, "Yes", IF(COUNTIF(INDEX(Paste_Here!AO$2:AR$610, MATCH(B57, Paste_Here!A$2:A$610, 0), 0), "no") &gt; 0, "No", "")), ""), "")</f>
        <v/>
      </c>
      <c r="I57" s="66"/>
      <c r="J57" s="77" t="str">
        <f t="shared" si="4"/>
        <v/>
      </c>
      <c r="K57" s="66"/>
      <c r="L57" s="77" t="str">
        <f>IFERROR(IF(B57&lt;&gt;"", IF(ISNUMBER(SEARCH("yes", LOWER(INDEX(Paste_Here!W$2:W$610, MATCH(B57, Paste_Here!A$2:A$610, 0))))), "Yes", IF(ISNUMBER(SEARCH("no", LOWER(INDEX(Paste_Here!W$2:W$610, MATCH(B57, Paste_Here!A$2:A$610, 0))))), "No", "")), ""), "")</f>
        <v/>
      </c>
      <c r="M57" s="66"/>
      <c r="N57" s="77"/>
      <c r="O57" s="66"/>
      <c r="P57" s="77" t="str">
        <f>IFERROR(IF(B57&lt;&gt;"", IF(ISNUMBER(SEARCH("yes", LOWER(INDEX(Paste_Here!V$2:V$610, MATCH(B57, Paste_Here!A$2:A$610, 0))))), "Yes", IF(ISNUMBER(SEARCH("no", LOWER(INDEX(Paste_Here!V$2:V$610, MATCH(B57, Paste_Here!A$2:A$610, 0))))), "No", "")), ""), "")</f>
        <v/>
      </c>
      <c r="Q57" s="66"/>
      <c r="R57" s="77"/>
      <c r="S57" s="66"/>
      <c r="T57" s="77"/>
      <c r="U57" s="66"/>
      <c r="V57" s="66"/>
      <c r="W57" s="77" t="str">
        <f t="shared" si="5"/>
        <v/>
      </c>
      <c r="X57" s="66"/>
      <c r="Y57" s="77" t="str">
        <f>IFERROR(IF(B57&lt;&gt;"", IF(ISNUMBER(SEARCH("Revealed-Potential (Primary Focus)", LOWER(INDEX(Paste_Here!X$2:X$610, MATCH(B57, Paste_Here!A$2:A$610, 0))))), "Rev-Potential: Prim", IF(ISNUMBER(SEARCH("Revealed-Potential (Secondary Focus)", LOWER(INDEX(Paste_Here!X$2:X$610, MATCH(B57, Paste_Here!A$2:A$610, 0))))), "Rev-Potential: Sec", IF(ISNUMBER(SEARCH("Monitoring", LOWER(INDEX(Paste_Here!X$2:X$610, MATCH(B57, Paste_Here!A$2:A$610, 0))))), "Monitoring", IF(ISNUMBER(SEARCH("At-Promise (Secondary Focus)", LOWER(INDEX(Paste_Here!X$2:X$610, MATCH(B57, Paste_Here!A$2:A$610, 0))))), "At-Promise: Sec", IF(ISNUMBER(SEARCH("At-Promise (Primary Focus)", LOWER(INDEX(Paste_Here!X$2:X$610, MATCH(B57, Paste_Here!A$2:A$610, 0))))), "At-Promise: Prim", ""))))), ""), "")</f>
        <v/>
      </c>
      <c r="Z57" s="66"/>
      <c r="AA57" s="77"/>
      <c r="AB57" s="66"/>
      <c r="AC57" s="77" t="str">
        <f>IFERROR(IF(B57&lt;&gt;"", IF(ISNUMBER(SEARCH("Revealed-Potential (Primary Focus)", LOWER(INDEX(Paste_Here!AB$2:AB$610, MATCH(B57, Paste_Here!A$2:A$610, 0))))), "Rev-Potential: Prim", IF(ISNUMBER(SEARCH("Revealed-Potential (Secondary Focus)", LOWER(INDEX(Paste_Here!AB$2:AB$610, MATCH(B57, Paste_Here!A$2:A$610, 0))))), "Rev-Potential: Sec", IF(ISNUMBER(SEARCH("Monitoring", LOWER(INDEX(Paste_Here!AB$2:AB$610, MATCH(B57, Paste_Here!A$2:A$610, 0))))), "Monitoring", IF(ISNUMBER(SEARCH("At-Promise (Secondary Focus)", LOWER(INDEX(Paste_Here!AB$2:AB$610, MATCH(B57, Paste_Here!A$2:A$610, 0))))), "At-Promise: Sec", IF(ISNUMBER(SEARCH("At-Promise (Primary Focus)", LOWER(INDEX(Paste_Here!AB$2:AB$610, MATCH(B57, Paste_Here!A$2:A$610, 0))))), "At-Promise: Prim", ""))))), ""), "")</f>
        <v/>
      </c>
      <c r="AD57" s="66"/>
      <c r="AE57" s="77"/>
      <c r="AF57" s="66"/>
      <c r="AG57" s="77"/>
      <c r="AH57" s="66"/>
      <c r="AI57" s="77"/>
      <c r="AJ57" s="66"/>
      <c r="AK57" s="77"/>
      <c r="AL57" s="66"/>
      <c r="AM57" s="77"/>
      <c r="AN57" s="66"/>
      <c r="AO57" s="77"/>
      <c r="AP57" s="66"/>
      <c r="AQ57" s="77"/>
      <c r="AR57" s="66"/>
      <c r="AS57" s="77"/>
      <c r="AT57" s="66"/>
      <c r="AU57" s="66"/>
      <c r="AV57" s="77" t="str">
        <f t="shared" si="6"/>
        <v/>
      </c>
      <c r="AW57" s="66"/>
      <c r="AX57" s="77" t="str">
        <f>IFERROR(IF(B57&lt;&gt;"", IF(AND(INDEX(Paste_Here!AC$2:AC$610, MATCH(B57, Paste_Here!A$2:A$610, 0))&lt;&gt;"", ISNUMBER(VALUE(INDEX(Paste_Here!AC$2:AC$610, MATCH(B57, Paste_Here!A$2:A$610, 0))))), INDEX(Paste_Here!AC$2:AC$610, MATCH(B57, Paste_Here!A$2:A$610, 0)), ""), ""), "")</f>
        <v/>
      </c>
      <c r="AY57" s="66"/>
      <c r="AZ57" s="77" t="str">
        <f>IFERROR(IF(B57&lt;&gt;"", IF(AND(INDEX(Paste_Here!AD$2:AD$610, MATCH(B57, Paste_Here!A$2:A$610, 0))&lt;&gt;"", ISNUMBER(VALUE(INDEX(Paste_Here!AD$2:AD$610, MATCH(B57, Paste_Here!A$2:A$610, 0))))), TEXT(ROUND(VALUE(INDEX(Paste_Here!AD$2:AD$610, MATCH(B57, Paste_Here!A$2:A$610, 0))), 2), "0.00"), ""), ""), "")</f>
        <v/>
      </c>
      <c r="BA57" s="66"/>
      <c r="BB57" s="77" t="str">
        <f>IFERROR(IF(B57&lt;&gt;"", IF(LOWER(INDEX(Paste_Here!AE$2:AE$610, MATCH(B57, Paste_Here!A$2:A$610, 0)))="approaching expectations", "Approaching", IF(LOWER(INDEX(Paste_Here!AE$2:AE$610, MATCH(B57, Paste_Here!A$2:A$610, 0)))="met expectations", "Met", IF(LOWER(INDEX(Paste_Here!AE$2:AE$610, MATCH(B57, Paste_Here!A$2:A$610, 0)))="exceeded expectations", "Exceeded", IF(LOWER(INDEX(Paste_Here!AE$2:AE$610, MATCH(B57, Paste_Here!A$2:A$610, 0)))="below expectations", "Below", "")))), ""), "")</f>
        <v/>
      </c>
      <c r="BC57" s="66"/>
      <c r="BD57" s="77" t="str">
        <f>IFERROR(IF(B57&lt;&gt;"", IF(AND(INDEX(Paste_Here!T$2:T$610, MATCH(B57, Paste_Here!A$2:A$610, 0))&lt;&gt;"", ISNUMBER(VALUE(INDEX(Paste_Here!T$2:T$610, MATCH(B57, Paste_Here!A$2:A$610, 0))))), INDEX(Paste_Here!T$2:T$610, MATCH(B57, Paste_Here!A$2:A$610, 0)), ""), ""), "")</f>
        <v/>
      </c>
      <c r="BE57" s="66"/>
      <c r="BF57" s="77"/>
      <c r="BG57" s="66"/>
      <c r="BH57" s="77"/>
      <c r="BI57" s="66"/>
      <c r="BJ57" s="77"/>
      <c r="BK57" s="66"/>
      <c r="BL57" s="77" t="str">
        <f>IFERROR(IF(B57&lt;&gt;"", IF(AND(INDEX(Paste_Here!N$2:N$610, MATCH(B57, Paste_Here!A$2:A$610, 0))&lt;&gt;"", ISNUMBER(VALUE(INDEX(Paste_Here!N$2:N$610, MATCH(B57, Paste_Here!A$2:A$610, 0))))), INDEX(Paste_Here!N$2:N$610, MATCH(B57, Paste_Here!A$2:A$610, 0)), ""), ""), "")</f>
        <v/>
      </c>
      <c r="BM57" s="66"/>
      <c r="BN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BO57" s="66"/>
      <c r="BP57" s="77" t="str" cm="1">
        <f t="array" aca="1" ref="BP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BQ57" s="66"/>
      <c r="BR57" s="66"/>
      <c r="BS57" s="77"/>
      <c r="BT57" s="66"/>
      <c r="BU57" s="77"/>
      <c r="BV57" s="66"/>
      <c r="BW57" s="77"/>
      <c r="BX57" s="66"/>
      <c r="BY57" s="77"/>
      <c r="BZ57" s="66"/>
      <c r="CA57" s="77"/>
      <c r="CB57" s="66"/>
      <c r="CC57" s="77"/>
      <c r="CD57" s="66"/>
      <c r="CE57" s="77"/>
      <c r="CF57" s="66"/>
      <c r="CG57" s="77"/>
      <c r="CH57" s="66"/>
      <c r="CI57" s="77"/>
      <c r="CJ57" s="66"/>
      <c r="CK57" s="77"/>
      <c r="CL57" s="66"/>
      <c r="CM57" s="77"/>
      <c r="CN57" s="66"/>
      <c r="CO57" s="66"/>
      <c r="CP57" s="77" t="str">
        <f t="shared" si="7"/>
        <v/>
      </c>
      <c r="CQ57" s="66"/>
      <c r="CR57" s="77" t="str">
        <f>IFERROR(IF(B57&lt;&gt;"", IF(AND(INDEX(Paste_Here!Y$2:Y$610, MATCH(B57, Paste_Here!A$2:A$610, 0))&lt;&gt;"", ISNUMBER(VALUE(INDEX(Paste_Here!Y$2:Y$610, MATCH(B57, Paste_Here!A$2:A$610, 0))))), INDEX(Paste_Here!Y$2:Y$610, MATCH(B57, Paste_Here!A$2:A$610, 0)), ""), ""), "")</f>
        <v/>
      </c>
      <c r="CS57" s="66"/>
      <c r="CT57" s="77" t="str">
        <f>IFERROR(IF(B57&lt;&gt;"", IF(AND(INDEX(Paste_Here!AA$2:AA$610, MATCH(B57, Paste_Here!A$2:A$610, 0))&lt;&gt;"", ISNUMBER(--INDEX(Paste_Here!AA$2:AA$610, MATCH(B57, Paste_Here!A$2:A$610, 0)))), TEXT(ROUND(--INDEX(Paste_Here!AA$2:AA$610, MATCH(B57, Paste_Here!A$2:A$610, 0)), 2), "0.00"), ""), ""), "")</f>
        <v/>
      </c>
      <c r="CU57" s="66"/>
      <c r="CV57" s="77" t="str">
        <f>IFERROR(IF(B57&lt;&gt;"", IF(LOWER(INDEX(Paste_Here!Z$2:Z$610, MATCH(B57, Paste_Here!A$2:A$610, 0)))="approaching expectations", "Approaching", IF(LOWER(INDEX(Paste_Here!Z$2:Z$610, MATCH(B57, Paste_Here!A$2:A$610, 0)))="met expectations", "Met", IF(LOWER(INDEX(Paste_Here!Z$2:Z$610, MATCH(B57, Paste_Here!A$2:A$610, 0)))="exceeded expectations", "Exceeded", IF(LOWER(INDEX(Paste_Here!Z$2:Z$610, MATCH(B57, Paste_Here!A$2:A$610, 0)))="below expectations", "Below", "")))), ""), "")</f>
        <v/>
      </c>
      <c r="CW57" s="66"/>
      <c r="CX57" s="77"/>
      <c r="CY57" s="66"/>
      <c r="CZ57" s="77" t="str">
        <f>IFERROR(IF(B57&lt;&gt;"", IF(AND(INDEX(Paste_Here!AL$2:AL$610, MATCH(B57, Paste_Here!A$2:A$610, 0))&lt;&gt;"", ISNUMBER(VALUE(INDEX(Paste_Here!AL$2:AL$610, MATCH(B57, Paste_Here!A$2:A$610, 0))))), INDEX(Paste_Here!AL$2:AL$610, MATCH(B57, Paste_Here!A$2:A$610, 0)), ""), ""), "")</f>
        <v/>
      </c>
      <c r="DA57" s="66"/>
      <c r="DB57" s="77" t="str">
        <f>IFERROR(IF(B57&lt;&gt;"", IF(ISNUMBER(SEARCH("highrisk", LOWER(INDEX(Paste_Here!AM$2:AM$610, MATCH(B57, Paste_Here!A$2:A$610, 0))))), "High Risk", IF(ISNUMBER(SEARCH("lowrisk", LOWER(INDEX(Paste_Here!AM$2:AM$610, MATCH(B57, Paste_Here!A$2:A$610, 0))))), "Low Risk", IF(ISNUMBER(SEARCH("somerisk", LOWER(INDEX(Paste_Here!AM$2:AM$610, MATCH(B57, Paste_Here!A$2:A$610, 0))))), "Some Risk", ""))), ""), "")</f>
        <v/>
      </c>
      <c r="DC57" s="66"/>
      <c r="DD57" s="77" t="str">
        <f>IFERROR(IF(B57&lt;&gt;"", IF(AND(INDEX(Paste_Here!AN$2:AN$610, MATCH(B57, Paste_Here!A$2:A$610, 0))&lt;&gt;"", ISNUMBER(VALUE(INDEX(Paste_Here!AN$2:AN$610, MATCH(B57, Paste_Here!A$2:A$610, 0))))), INDEX(Paste_Here!AN$2:AN$610, MATCH(B57, Paste_Here!A$2:A$610, 0)), ""), ""), "")</f>
        <v/>
      </c>
      <c r="DE57" s="66"/>
      <c r="DF57" s="77" t="str">
        <f>IFERROR(IF(B57&lt;&gt;"", IF(AND(INDEX(Paste_Here!Q$2:Q$610, MATCH(B57, Paste_Here!A$2:A$610, 0))&lt;&gt;"", ISNUMBER(VALUE(INDEX(Paste_Here!Q$2:Q$610, MATCH(B57, Paste_Here!A$2:A$610, 0))))), INDEX(Paste_Here!Q$2:Q$610, MATCH(B57, Paste_Here!A$2:A$610, 0)), ""), ""), "")</f>
        <v/>
      </c>
      <c r="DG57" s="66"/>
      <c r="DH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DI57" s="66"/>
      <c r="DJ57" s="77" t="str" cm="1">
        <f t="array" aca="1" ref="DJ57" ca="1">IFERROR(VALUE(IF(ISNUMBER(SEARCH("EM", INDEX(Paste_Here!S$2:S$500, MATCH(B57, Paste_Here!A$2:A$500, 0)))), "-" &amp; _xlfn.TEXTJOIN("", TRUE, IF(ISNUMBER(--MID(INDEX(Paste_Here!S$2:S$500, MATCH(B57, Paste_Here!A$2:A$500, 0)), ROW(INDIRECT("1:"&amp;LEN(INDEX(Paste_Here!S$2:S$500, MATCH(B57, Paste_Here!A$2:A$500, 0))))), 1)), MID(INDEX(Paste_Here!S$2:S$500, MATCH(B57, Paste_Here!A$2:A$500, 0)), ROW(INDIRECT("1:"&amp;LEN(INDEX(Paste_Here!S$2:S$500, MATCH(B57, Paste_Here!A$2:A$500, 0))))), 1), "")), _xlfn.TEXTJOIN("", TRUE, IF(ISNUMBER(--MID(INDEX(Paste_Here!S$2:S$500, MATCH(B57, Paste_Here!A$2:A$500, 0)), ROW(INDIRECT("1:"&amp;LEN(INDEX(Paste_Here!S$2:S$500, MATCH(B57, Paste_Here!A$2:A$500, 0))))), 1)), MID(INDEX(Paste_Here!S$2:S$500, MATCH(B57, Paste_Here!A$2:A$500, 0)), ROW(INDIRECT("1:"&amp;LEN(INDEX(Paste_Here!S$2:S$500, MATCH(B57, Paste_Here!A$2:A$500, 0))))), 1), "")))), "")</f>
        <v/>
      </c>
      <c r="DK57" s="66"/>
      <c r="DL57" s="66"/>
      <c r="DM57" s="77" t="str">
        <f t="shared" si="8"/>
        <v/>
      </c>
      <c r="DN57" s="66"/>
      <c r="DO57" s="77" t="str">
        <f>IFERROR(IF(B57&lt;&gt;"", IF(AND(INDEX(Paste_Here!AF$2:AF$610, MATCH(B57, Paste_Here!A$2:A$610, 0))&lt;&gt;"", ISNUMBER(VALUE(INDEX(Paste_Here!AF$2:AF$610, MATCH(B57, Paste_Here!A$2:A$610, 0))))), INDEX(Paste_Here!AF$2:AF$610, MATCH(B57, Paste_Here!A$2:A$610, 0)), ""), ""), "")</f>
        <v/>
      </c>
      <c r="DP57" s="66"/>
      <c r="DQ57" s="77" t="str">
        <f>IFERROR(IF(B57&lt;&gt;"", IF(AND(INDEX(Paste_Here!AG$2:AG$610, MATCH(B57, Paste_Here!A$2:A$610, 0))&lt;&gt;"", ISNUMBER(--INDEX(Paste_Here!AG$2:AG$610, MATCH(B57, Paste_Here!A$2:A$610, 0)))), TEXT(ROUND(--INDEX(Paste_Here!AG$2:AG$610, MATCH(B57, Paste_Here!A$2:A$610, 0)), 2), "0.00"), ""), ""), "")</f>
        <v/>
      </c>
      <c r="DR57" s="66"/>
      <c r="DS57" s="77" t="str">
        <f>IFERROR(IF(B57&lt;&gt;"", IF(LOWER(INDEX(Paste_Here!AH$2:AH$610, MATCH(B57, Paste_Here!A$2:A$610, 0)))="approaching expectations", "Approaching", IF(LOWER(INDEX(Paste_Here!AH$2:AH$610, MATCH(B57, Paste_Here!A$2:A$610, 0)))="met expectations", "Met", IF(LOWER(INDEX(Paste_Here!AH$2:AH$610, MATCH(B57, Paste_Here!A$2:A$610, 0)))="exceeded expectations", "Exceeded", IF(LOWER(INDEX(Paste_Here!AH$2:AH$610, MATCH(B57, Paste_Here!A$2:A$610, 0)))="below expectations", "Below", "")))), ""), "")</f>
        <v/>
      </c>
      <c r="DT57" s="66"/>
      <c r="DU57" s="77" t="str">
        <f>IFERROR(IF(B57&lt;&gt;"", IF(AND(INDEX(Paste_Here!U$2:U$610, MATCH(B57, Paste_Here!A$2:A$610, 0))&lt;&gt;"", ISNUMBER(VALUE(INDEX(Paste_Here!U$2:U$610, MATCH(B57, Paste_Here!A$2:A$610, 0))))), INDEX(Paste_Here!U$2:U$610, MATCH(B57, Paste_Here!A$2:A$610, 0)), ""), ""), "")</f>
        <v/>
      </c>
      <c r="DV57" s="66"/>
      <c r="DW57" s="77"/>
      <c r="DX57" s="66"/>
      <c r="DY57" s="77" t="str">
        <f>IFERROR(IF(B57&lt;&gt;"", IF(AND(INDEX(Paste_Here!AI$2:AI$610, MATCH(B57, Paste_Here!A$2:A$610, 0))&lt;&gt;"", ISNUMBER(VALUE(INDEX(Paste_Here!AI$2:AI$610, MATCH(B57, Paste_Here!A$2:A$610, 0))))), INDEX(Paste_Here!AI$2:AI$610, MATCH(B57, Paste_Here!A$2:A$610, 0)), ""), ""), "")</f>
        <v/>
      </c>
      <c r="DZ57" s="66"/>
      <c r="EA57" s="77" t="str">
        <f>IFERROR(IF(B57&lt;&gt;"", IF(AND(INDEX(Paste_Here!AJ$2:AJ$610, MATCH(B57, Paste_Here!A$2:A$610, 0))&lt;&gt;"", ISNUMBER(--INDEX(Paste_Here!AJ$2:AJ$610, MATCH(B57, Paste_Here!A$2:A$610, 0)))), TEXT(ROUND(--INDEX(Paste_Here!AJ$2:AJ$610, MATCH(B57, Paste_Here!A$2:A$610, 0)), 2), "0.00"), ""), ""), "")</f>
        <v/>
      </c>
      <c r="EB57" s="66"/>
      <c r="EC57" s="77" t="str">
        <f>IFERROR(IF(B57&lt;&gt;"", IF(LOWER(INDEX(Paste_Here!AK$2:AK$610, MATCH(B57, Paste_Here!A$2:A$610, 0)))="approaching expectations", "Approaching", IF(LOWER(INDEX(Paste_Here!AK$2:AK$610, MATCH(B57, Paste_Here!A$2:A$610, 0)))="met expectations", "Met", IF(LOWER(INDEX(Paste_Here!AK$2:AK$610, MATCH(B57, Paste_Here!A$2:A$610, 0)))="exceeded expectations", "Exceeded", IF(LOWER(INDEX(Paste_Here!AK$2:AK$610, MATCH(B57, Paste_Here!A$2:A$610, 0)))="below expectations", "Below", "")))), ""), "")</f>
        <v/>
      </c>
      <c r="ED57" s="66"/>
      <c r="EE57" s="77"/>
      <c r="EF57" s="66"/>
      <c r="EG57" s="77"/>
      <c r="EH57" s="66"/>
      <c r="EI57" s="66"/>
      <c r="EJ57" s="77" t="str">
        <f t="shared" si="9"/>
        <v/>
      </c>
      <c r="EK57" s="66"/>
      <c r="EL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EM57" s="66"/>
      <c r="EN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EO57" s="66"/>
      <c r="EP57" s="77"/>
      <c r="EQ57" s="66"/>
      <c r="ER57" s="77" t="str">
        <f>IFERROR(IF(B57&lt;&gt;"", IF(AND(INDEX(Paste_Here!AT$2:AT$610, MATCH(B57, Paste_Here!A$2:A$610, 0))&lt;&gt;"", ISNUMBER(VALUE(INDEX(Paste_Here!AT$2:AT$610, MATCH(B57, Paste_Here!A$2:A$610, 0))))), INDEX(Paste_Here!AT$2:AT$610, MATCH(B57, Paste_Here!A$2:A$610, 0)), ""), ""), "")</f>
        <v/>
      </c>
      <c r="ES57" s="66"/>
      <c r="ET57" s="77" t="str">
        <f>IFERROR(IF(B57&lt;&gt;"", IF(AND(INDEX(Paste_Here!AV$2:AV$610, MATCH(B57, Paste_Here!A$2:A$610, 0))&lt;&gt;"", ISNUMBER(VALUE(INDEX(Paste_Here!AV$2:AV$610, MATCH(B57, Paste_Here!A$2:A$610, 0))))), INDEX(Paste_Here!AV$2:AV$610, MATCH(B57, Paste_Here!A$2:A$610, 0)), ""), ""), "")</f>
        <v/>
      </c>
      <c r="EU57" s="66"/>
      <c r="EV57" s="77"/>
      <c r="EW57" s="66"/>
      <c r="EX57" s="77" t="str">
        <f>IFERROR(IF(B57&lt;&gt;"", IF(AND(INDEX(Paste_Here!AU$2:AU$610, MATCH(B57, Paste_Here!A$2:A$610, 0))&lt;&gt;"", ISNUMBER(VALUE(INDEX(Paste_Here!AU$2:AU$610, MATCH(B57, Paste_Here!A$2:A$610, 0))))), INDEX(Paste_Here!AU$2:AU$610, MATCH(B57, Paste_Here!A$2:A$610, 0)), ""), ""), "")</f>
        <v/>
      </c>
      <c r="EY57" s="66"/>
      <c r="EZ57" s="77" t="str">
        <f>IFERROR(IF(B57&lt;&gt;"", IF(AND(INDEX(Paste_Here!AW$2:AW$610, MATCH(B57, Paste_Here!A$2:A$610, 0))&lt;&gt;"", ISNUMBER(VALUE(INDEX(Paste_Here!AW$2:AW$610, MATCH(B57, Paste_Here!A$2:A$610, 0))))), INDEX(Paste_Here!AW$2:AW$610, MATCH(B57, Paste_Here!A$2:A$610, 0)), ""), ""), "")</f>
        <v/>
      </c>
      <c r="FA57" s="66"/>
      <c r="FB57" s="77"/>
      <c r="FC57" s="66"/>
      <c r="FD57" s="77"/>
      <c r="FE57" s="66"/>
      <c r="FF57" s="66"/>
      <c r="FG57" s="77" t="str">
        <f t="shared" si="10"/>
        <v/>
      </c>
      <c r="FH57" s="66"/>
      <c r="FI57" s="77" t="str">
        <f>IFERROR(IF(B57&lt;&gt;"", IF(ISNUMBER(SEARCH("s", LOWER(INDEX(Paste_Here!M$2:M$610, MATCH(B57, Paste_Here!A$2:A$610, 0))))), "Yes", IF(INDEX(Paste_Here!M$2:M$610, MATCH(B57, Paste_Here!A$2:A$610, 0))&lt;&gt;"", "No", "")), ""), "")</f>
        <v/>
      </c>
      <c r="FJ57" s="66"/>
      <c r="FK57" s="77" t="str">
        <f>IFERROR(IF(B57&lt;&gt;"", IF(ISNUMBER(SEARCH("yes", LOWER(INDEX(Paste_Here!F$2:F$610, MATCH(B57, Paste_Here!A$2:A$610, 0))))), "Yes", IF(ISNUMBER(SEARCH("no", LOWER(INDEX(Paste_Here!F$2:F$610, MATCH(B57, Paste_Here!A$2:A$610, 0))))), "No", "")), ""), "")</f>
        <v/>
      </c>
      <c r="FL57" s="66"/>
      <c r="FM57" s="77" t="str">
        <f>IFERROR(IF(B57&lt;&gt;"", IF(ISNUMBER(SEARCH("english language learner", LOWER(INDEX(Paste_Here!C$2:C$610, MATCH(B57, Paste_Here!A$2:A$610, 0))))), "Yes", ""), ""), "")</f>
        <v/>
      </c>
      <c r="FN57" s="66"/>
      <c r="FO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FP57" s="66"/>
      <c r="FQ57" s="77" t="str">
        <f>IFERROR(IF(B57&lt;&gt;"", IF(ISNUMBER(SEARCH("yes", LOWER(INDEX(Paste_Here!L$2:L$610, MATCH(B57, Paste_Here!A$2:A$610, 0))))), "Yes", IF(ISNUMBER(SEARCH("no", LOWER(INDEX(Paste_Here!L$2:L$610, MATCH(B57, Paste_Here!A$2:A$610, 0))))), "No", "")), ""), "")</f>
        <v/>
      </c>
      <c r="FR57" s="66"/>
      <c r="FS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FT57" s="66"/>
      <c r="FU57" s="77"/>
      <c r="FV57" s="66"/>
      <c r="FW57" s="77" t="str">
        <f>IFERROR(IF(B57&lt;&gt;"", IF(AND(INDEX(Paste_Here!D$2:D$610, MATCH(B57, Paste_Here!A$2:A$610, 0))&lt;&gt;"", ISNUMBER(VALUE(INDEX(Paste_Here!D$2:D$610, MATCH(B57, Paste_Here!A$2:A$610, 0))))), INDEX(Paste_Here!D$2:D$610, MATCH(B57, Paste_Here!A$2:A$610, 0)), ""), ""), "")</f>
        <v/>
      </c>
      <c r="FX57" s="66"/>
      <c r="FY57" s="77" t="str">
        <f>IFERROR(IF(B57&lt;&gt;"", IF(AND(INDEX(Paste_Here!G$2:G$610, MATCH(B57, Paste_Here!A$2:A$610, 0))&lt;&gt;"", ISNUMBER(VALUE(INDEX(Paste_Here!G$2:G$610, MATCH(B57, Paste_Here!A$2:A$610, 0))))), INDEX(Paste_Here!G$2:G$610, MATCH(B57, Paste_Here!A$2:A$610, 0)), ""), ""), "")</f>
        <v/>
      </c>
      <c r="FZ57" s="66"/>
      <c r="GA57" s="95"/>
      <c r="GB57" s="66"/>
      <c r="JS57" s="1" t="str" cm="1">
        <f t="array" ref="JS57">IFERROR(INDEX(Paste_Here!$B$2:$B$610, MATCH(0, COUNTIF(JS$4:JS56, Paste_Here!$B$2:$B$610) + IF(Paste_Here!$B$2:$B$610="", 1, 0), 0)), "")</f>
        <v/>
      </c>
      <c r="JT57" s="1" t="str">
        <f>IF(JS57&lt;&gt;"", INDEX(Paste_Here!$A$2:$A$610, MATCH(JS57, Paste_Here!$B$2:$B$610, 0)), "")</f>
        <v/>
      </c>
      <c r="JU57" s="1" t="str">
        <f t="shared" si="11"/>
        <v/>
      </c>
      <c r="JV57" s="1" t="str" cm="1">
        <f t="array" ref="JV57">IFERROR(INDEX($JU$5:$JU$610, MATCH(SMALL(IF($JU$5:$JU$610&lt;&gt;"", COUNTIF($JU$5:$JU$610, "&lt;"&amp;$JU$5:$JU$610)+1), ROW()-ROW($JV$5)+1), COUNTIF($JU$5:$JU$610, "&lt;"&amp;$JU$5:$JU$610)+1, 0)), "")</f>
        <v/>
      </c>
    </row>
    <row r="58" spans="1:282">
      <c r="A58" s="66"/>
      <c r="B58" s="77" t="str">
        <f t="shared" si="2"/>
        <v/>
      </c>
      <c r="C58" s="66"/>
      <c r="D58" s="77" t="str">
        <f>IFERROR(IF(B58&lt;&gt;"", IF(COUNTIF(INDEX(Paste_Here!AS$2:AS$610, MATCH(B58, Paste_Here!A$2:A$610, 0), 0), "yes") &gt; 0, "Yes", IF(COUNTIF(INDEX(Paste_Here!AS$2:AS$610, MATCH(B58, Paste_Here!A$2:A$610, 0), 0), "no") &gt; 0, "No", "")), ""), "")</f>
        <v/>
      </c>
      <c r="E58" s="66"/>
      <c r="F58" s="77" t="str">
        <f t="shared" si="3"/>
        <v/>
      </c>
      <c r="G58" s="66"/>
      <c r="H58" s="77" t="str">
        <f>IFERROR(IF(B58&lt;&gt;"", IF(COUNTIF(INDEX(Paste_Here!AO$2:AR$610, MATCH(B58, Paste_Here!A$2:A$610, 0), 0), "yes") &gt; 0, "Yes", IF(COUNTIF(INDEX(Paste_Here!AO$2:AR$610, MATCH(B58, Paste_Here!A$2:A$610, 0), 0), "no") &gt; 0, "No", "")), ""), "")</f>
        <v/>
      </c>
      <c r="I58" s="66"/>
      <c r="J58" s="77" t="str">
        <f t="shared" si="4"/>
        <v/>
      </c>
      <c r="K58" s="66"/>
      <c r="L58" s="77" t="str">
        <f>IFERROR(IF(B58&lt;&gt;"", IF(ISNUMBER(SEARCH("yes", LOWER(INDEX(Paste_Here!W$2:W$610, MATCH(B58, Paste_Here!A$2:A$610, 0))))), "Yes", IF(ISNUMBER(SEARCH("no", LOWER(INDEX(Paste_Here!W$2:W$610, MATCH(B58, Paste_Here!A$2:A$610, 0))))), "No", "")), ""), "")</f>
        <v/>
      </c>
      <c r="M58" s="66"/>
      <c r="N58" s="77"/>
      <c r="O58" s="66"/>
      <c r="P58" s="77" t="str">
        <f>IFERROR(IF(B58&lt;&gt;"", IF(ISNUMBER(SEARCH("yes", LOWER(INDEX(Paste_Here!V$2:V$610, MATCH(B58, Paste_Here!A$2:A$610, 0))))), "Yes", IF(ISNUMBER(SEARCH("no", LOWER(INDEX(Paste_Here!V$2:V$610, MATCH(B58, Paste_Here!A$2:A$610, 0))))), "No", "")), ""), "")</f>
        <v/>
      </c>
      <c r="Q58" s="66"/>
      <c r="R58" s="77"/>
      <c r="S58" s="66"/>
      <c r="T58" s="77"/>
      <c r="U58" s="66"/>
      <c r="V58" s="66"/>
      <c r="W58" s="77" t="str">
        <f t="shared" si="5"/>
        <v/>
      </c>
      <c r="X58" s="66"/>
      <c r="Y58" s="77" t="str">
        <f>IFERROR(IF(B58&lt;&gt;"", IF(ISNUMBER(SEARCH("Revealed-Potential (Primary Focus)", LOWER(INDEX(Paste_Here!X$2:X$610, MATCH(B58, Paste_Here!A$2:A$610, 0))))), "Rev-Potential: Prim", IF(ISNUMBER(SEARCH("Revealed-Potential (Secondary Focus)", LOWER(INDEX(Paste_Here!X$2:X$610, MATCH(B58, Paste_Here!A$2:A$610, 0))))), "Rev-Potential: Sec", IF(ISNUMBER(SEARCH("Monitoring", LOWER(INDEX(Paste_Here!X$2:X$610, MATCH(B58, Paste_Here!A$2:A$610, 0))))), "Monitoring", IF(ISNUMBER(SEARCH("At-Promise (Secondary Focus)", LOWER(INDEX(Paste_Here!X$2:X$610, MATCH(B58, Paste_Here!A$2:A$610, 0))))), "At-Promise: Sec", IF(ISNUMBER(SEARCH("At-Promise (Primary Focus)", LOWER(INDEX(Paste_Here!X$2:X$610, MATCH(B58, Paste_Here!A$2:A$610, 0))))), "At-Promise: Prim", ""))))), ""), "")</f>
        <v/>
      </c>
      <c r="Z58" s="66"/>
      <c r="AA58" s="77"/>
      <c r="AB58" s="66"/>
      <c r="AC58" s="77" t="str">
        <f>IFERROR(IF(B58&lt;&gt;"", IF(ISNUMBER(SEARCH("Revealed-Potential (Primary Focus)", LOWER(INDEX(Paste_Here!AB$2:AB$610, MATCH(B58, Paste_Here!A$2:A$610, 0))))), "Rev-Potential: Prim", IF(ISNUMBER(SEARCH("Revealed-Potential (Secondary Focus)", LOWER(INDEX(Paste_Here!AB$2:AB$610, MATCH(B58, Paste_Here!A$2:A$610, 0))))), "Rev-Potential: Sec", IF(ISNUMBER(SEARCH("Monitoring", LOWER(INDEX(Paste_Here!AB$2:AB$610, MATCH(B58, Paste_Here!A$2:A$610, 0))))), "Monitoring", IF(ISNUMBER(SEARCH("At-Promise (Secondary Focus)", LOWER(INDEX(Paste_Here!AB$2:AB$610, MATCH(B58, Paste_Here!A$2:A$610, 0))))), "At-Promise: Sec", IF(ISNUMBER(SEARCH("At-Promise (Primary Focus)", LOWER(INDEX(Paste_Here!AB$2:AB$610, MATCH(B58, Paste_Here!A$2:A$610, 0))))), "At-Promise: Prim", ""))))), ""), "")</f>
        <v/>
      </c>
      <c r="AD58" s="66"/>
      <c r="AE58" s="77"/>
      <c r="AF58" s="66"/>
      <c r="AG58" s="77"/>
      <c r="AH58" s="66"/>
      <c r="AI58" s="77"/>
      <c r="AJ58" s="66"/>
      <c r="AK58" s="77"/>
      <c r="AL58" s="66"/>
      <c r="AM58" s="77"/>
      <c r="AN58" s="66"/>
      <c r="AO58" s="77"/>
      <c r="AP58" s="66"/>
      <c r="AQ58" s="77"/>
      <c r="AR58" s="66"/>
      <c r="AS58" s="77"/>
      <c r="AT58" s="66"/>
      <c r="AU58" s="66"/>
      <c r="AV58" s="77" t="str">
        <f t="shared" si="6"/>
        <v/>
      </c>
      <c r="AW58" s="66"/>
      <c r="AX58" s="77" t="str">
        <f>IFERROR(IF(B58&lt;&gt;"", IF(AND(INDEX(Paste_Here!AC$2:AC$610, MATCH(B58, Paste_Here!A$2:A$610, 0))&lt;&gt;"", ISNUMBER(VALUE(INDEX(Paste_Here!AC$2:AC$610, MATCH(B58, Paste_Here!A$2:A$610, 0))))), INDEX(Paste_Here!AC$2:AC$610, MATCH(B58, Paste_Here!A$2:A$610, 0)), ""), ""), "")</f>
        <v/>
      </c>
      <c r="AY58" s="66"/>
      <c r="AZ58" s="77" t="str">
        <f>IFERROR(IF(B58&lt;&gt;"", IF(AND(INDEX(Paste_Here!AD$2:AD$610, MATCH(B58, Paste_Here!A$2:A$610, 0))&lt;&gt;"", ISNUMBER(VALUE(INDEX(Paste_Here!AD$2:AD$610, MATCH(B58, Paste_Here!A$2:A$610, 0))))), TEXT(ROUND(VALUE(INDEX(Paste_Here!AD$2:AD$610, MATCH(B58, Paste_Here!A$2:A$610, 0))), 2), "0.00"), ""), ""), "")</f>
        <v/>
      </c>
      <c r="BA58" s="66"/>
      <c r="BB58" s="77" t="str">
        <f>IFERROR(IF(B58&lt;&gt;"", IF(LOWER(INDEX(Paste_Here!AE$2:AE$610, MATCH(B58, Paste_Here!A$2:A$610, 0)))="approaching expectations", "Approaching", IF(LOWER(INDEX(Paste_Here!AE$2:AE$610, MATCH(B58, Paste_Here!A$2:A$610, 0)))="met expectations", "Met", IF(LOWER(INDEX(Paste_Here!AE$2:AE$610, MATCH(B58, Paste_Here!A$2:A$610, 0)))="exceeded expectations", "Exceeded", IF(LOWER(INDEX(Paste_Here!AE$2:AE$610, MATCH(B58, Paste_Here!A$2:A$610, 0)))="below expectations", "Below", "")))), ""), "")</f>
        <v/>
      </c>
      <c r="BC58" s="66"/>
      <c r="BD58" s="77" t="str">
        <f>IFERROR(IF(B58&lt;&gt;"", IF(AND(INDEX(Paste_Here!T$2:T$610, MATCH(B58, Paste_Here!A$2:A$610, 0))&lt;&gt;"", ISNUMBER(VALUE(INDEX(Paste_Here!T$2:T$610, MATCH(B58, Paste_Here!A$2:A$610, 0))))), INDEX(Paste_Here!T$2:T$610, MATCH(B58, Paste_Here!A$2:A$610, 0)), ""), ""), "")</f>
        <v/>
      </c>
      <c r="BE58" s="66"/>
      <c r="BF58" s="77"/>
      <c r="BG58" s="66"/>
      <c r="BH58" s="77"/>
      <c r="BI58" s="66"/>
      <c r="BJ58" s="77"/>
      <c r="BK58" s="66"/>
      <c r="BL58" s="77" t="str">
        <f>IFERROR(IF(B58&lt;&gt;"", IF(AND(INDEX(Paste_Here!N$2:N$610, MATCH(B58, Paste_Here!A$2:A$610, 0))&lt;&gt;"", ISNUMBER(VALUE(INDEX(Paste_Here!N$2:N$610, MATCH(B58, Paste_Here!A$2:A$610, 0))))), INDEX(Paste_Here!N$2:N$610, MATCH(B58, Paste_Here!A$2:A$610, 0)), ""), ""), "")</f>
        <v/>
      </c>
      <c r="BM58" s="66"/>
      <c r="BN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BO58" s="66"/>
      <c r="BP58" s="77" t="str" cm="1">
        <f t="array" aca="1" ref="BP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BQ58" s="66"/>
      <c r="BR58" s="66"/>
      <c r="BS58" s="77"/>
      <c r="BT58" s="66"/>
      <c r="BU58" s="77"/>
      <c r="BV58" s="66"/>
      <c r="BW58" s="77"/>
      <c r="BX58" s="66"/>
      <c r="BY58" s="77"/>
      <c r="BZ58" s="66"/>
      <c r="CA58" s="77"/>
      <c r="CB58" s="66"/>
      <c r="CC58" s="77"/>
      <c r="CD58" s="66"/>
      <c r="CE58" s="77"/>
      <c r="CF58" s="66"/>
      <c r="CG58" s="77"/>
      <c r="CH58" s="66"/>
      <c r="CI58" s="77"/>
      <c r="CJ58" s="66"/>
      <c r="CK58" s="77"/>
      <c r="CL58" s="66"/>
      <c r="CM58" s="77"/>
      <c r="CN58" s="66"/>
      <c r="CO58" s="66"/>
      <c r="CP58" s="77" t="str">
        <f t="shared" si="7"/>
        <v/>
      </c>
      <c r="CQ58" s="66"/>
      <c r="CR58" s="77" t="str">
        <f>IFERROR(IF(B58&lt;&gt;"", IF(AND(INDEX(Paste_Here!Y$2:Y$610, MATCH(B58, Paste_Here!A$2:A$610, 0))&lt;&gt;"", ISNUMBER(VALUE(INDEX(Paste_Here!Y$2:Y$610, MATCH(B58, Paste_Here!A$2:A$610, 0))))), INDEX(Paste_Here!Y$2:Y$610, MATCH(B58, Paste_Here!A$2:A$610, 0)), ""), ""), "")</f>
        <v/>
      </c>
      <c r="CS58" s="66"/>
      <c r="CT58" s="77" t="str">
        <f>IFERROR(IF(B58&lt;&gt;"", IF(AND(INDEX(Paste_Here!AA$2:AA$610, MATCH(B58, Paste_Here!A$2:A$610, 0))&lt;&gt;"", ISNUMBER(--INDEX(Paste_Here!AA$2:AA$610, MATCH(B58, Paste_Here!A$2:A$610, 0)))), TEXT(ROUND(--INDEX(Paste_Here!AA$2:AA$610, MATCH(B58, Paste_Here!A$2:A$610, 0)), 2), "0.00"), ""), ""), "")</f>
        <v/>
      </c>
      <c r="CU58" s="66"/>
      <c r="CV58" s="77" t="str">
        <f>IFERROR(IF(B58&lt;&gt;"", IF(LOWER(INDEX(Paste_Here!Z$2:Z$610, MATCH(B58, Paste_Here!A$2:A$610, 0)))="approaching expectations", "Approaching", IF(LOWER(INDEX(Paste_Here!Z$2:Z$610, MATCH(B58, Paste_Here!A$2:A$610, 0)))="met expectations", "Met", IF(LOWER(INDEX(Paste_Here!Z$2:Z$610, MATCH(B58, Paste_Here!A$2:A$610, 0)))="exceeded expectations", "Exceeded", IF(LOWER(INDEX(Paste_Here!Z$2:Z$610, MATCH(B58, Paste_Here!A$2:A$610, 0)))="below expectations", "Below", "")))), ""), "")</f>
        <v/>
      </c>
      <c r="CW58" s="66"/>
      <c r="CX58" s="77"/>
      <c r="CY58" s="66"/>
      <c r="CZ58" s="77" t="str">
        <f>IFERROR(IF(B58&lt;&gt;"", IF(AND(INDEX(Paste_Here!AL$2:AL$610, MATCH(B58, Paste_Here!A$2:A$610, 0))&lt;&gt;"", ISNUMBER(VALUE(INDEX(Paste_Here!AL$2:AL$610, MATCH(B58, Paste_Here!A$2:A$610, 0))))), INDEX(Paste_Here!AL$2:AL$610, MATCH(B58, Paste_Here!A$2:A$610, 0)), ""), ""), "")</f>
        <v/>
      </c>
      <c r="DA58" s="66"/>
      <c r="DB58" s="77" t="str">
        <f>IFERROR(IF(B58&lt;&gt;"", IF(ISNUMBER(SEARCH("highrisk", LOWER(INDEX(Paste_Here!AM$2:AM$610, MATCH(B58, Paste_Here!A$2:A$610, 0))))), "High Risk", IF(ISNUMBER(SEARCH("lowrisk", LOWER(INDEX(Paste_Here!AM$2:AM$610, MATCH(B58, Paste_Here!A$2:A$610, 0))))), "Low Risk", IF(ISNUMBER(SEARCH("somerisk", LOWER(INDEX(Paste_Here!AM$2:AM$610, MATCH(B58, Paste_Here!A$2:A$610, 0))))), "Some Risk", ""))), ""), "")</f>
        <v/>
      </c>
      <c r="DC58" s="66"/>
      <c r="DD58" s="77" t="str">
        <f>IFERROR(IF(B58&lt;&gt;"", IF(AND(INDEX(Paste_Here!AN$2:AN$610, MATCH(B58, Paste_Here!A$2:A$610, 0))&lt;&gt;"", ISNUMBER(VALUE(INDEX(Paste_Here!AN$2:AN$610, MATCH(B58, Paste_Here!A$2:A$610, 0))))), INDEX(Paste_Here!AN$2:AN$610, MATCH(B58, Paste_Here!A$2:A$610, 0)), ""), ""), "")</f>
        <v/>
      </c>
      <c r="DE58" s="66"/>
      <c r="DF58" s="77" t="str">
        <f>IFERROR(IF(B58&lt;&gt;"", IF(AND(INDEX(Paste_Here!Q$2:Q$610, MATCH(B58, Paste_Here!A$2:A$610, 0))&lt;&gt;"", ISNUMBER(VALUE(INDEX(Paste_Here!Q$2:Q$610, MATCH(B58, Paste_Here!A$2:A$610, 0))))), INDEX(Paste_Here!Q$2:Q$610, MATCH(B58, Paste_Here!A$2:A$610, 0)), ""), ""), "")</f>
        <v/>
      </c>
      <c r="DG58" s="66"/>
      <c r="DH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DI58" s="66"/>
      <c r="DJ58" s="77" t="str" cm="1">
        <f t="array" aca="1" ref="DJ58" ca="1">IFERROR(VALUE(IF(ISNUMBER(SEARCH("EM", INDEX(Paste_Here!S$2:S$500, MATCH(B58, Paste_Here!A$2:A$500, 0)))), "-" &amp; _xlfn.TEXTJOIN("", TRUE, IF(ISNUMBER(--MID(INDEX(Paste_Here!S$2:S$500, MATCH(B58, Paste_Here!A$2:A$500, 0)), ROW(INDIRECT("1:"&amp;LEN(INDEX(Paste_Here!S$2:S$500, MATCH(B58, Paste_Here!A$2:A$500, 0))))), 1)), MID(INDEX(Paste_Here!S$2:S$500, MATCH(B58, Paste_Here!A$2:A$500, 0)), ROW(INDIRECT("1:"&amp;LEN(INDEX(Paste_Here!S$2:S$500, MATCH(B58, Paste_Here!A$2:A$500, 0))))), 1), "")), _xlfn.TEXTJOIN("", TRUE, IF(ISNUMBER(--MID(INDEX(Paste_Here!S$2:S$500, MATCH(B58, Paste_Here!A$2:A$500, 0)), ROW(INDIRECT("1:"&amp;LEN(INDEX(Paste_Here!S$2:S$500, MATCH(B58, Paste_Here!A$2:A$500, 0))))), 1)), MID(INDEX(Paste_Here!S$2:S$500, MATCH(B58, Paste_Here!A$2:A$500, 0)), ROW(INDIRECT("1:"&amp;LEN(INDEX(Paste_Here!S$2:S$500, MATCH(B58, Paste_Here!A$2:A$500, 0))))), 1), "")))), "")</f>
        <v/>
      </c>
      <c r="DK58" s="66"/>
      <c r="DL58" s="66"/>
      <c r="DM58" s="77" t="str">
        <f t="shared" si="8"/>
        <v/>
      </c>
      <c r="DN58" s="66"/>
      <c r="DO58" s="77" t="str">
        <f>IFERROR(IF(B58&lt;&gt;"", IF(AND(INDEX(Paste_Here!AF$2:AF$610, MATCH(B58, Paste_Here!A$2:A$610, 0))&lt;&gt;"", ISNUMBER(VALUE(INDEX(Paste_Here!AF$2:AF$610, MATCH(B58, Paste_Here!A$2:A$610, 0))))), INDEX(Paste_Here!AF$2:AF$610, MATCH(B58, Paste_Here!A$2:A$610, 0)), ""), ""), "")</f>
        <v/>
      </c>
      <c r="DP58" s="66"/>
      <c r="DQ58" s="77" t="str">
        <f>IFERROR(IF(B58&lt;&gt;"", IF(AND(INDEX(Paste_Here!AG$2:AG$610, MATCH(B58, Paste_Here!A$2:A$610, 0))&lt;&gt;"", ISNUMBER(--INDEX(Paste_Here!AG$2:AG$610, MATCH(B58, Paste_Here!A$2:A$610, 0)))), TEXT(ROUND(--INDEX(Paste_Here!AG$2:AG$610, MATCH(B58, Paste_Here!A$2:A$610, 0)), 2), "0.00"), ""), ""), "")</f>
        <v/>
      </c>
      <c r="DR58" s="66"/>
      <c r="DS58" s="77" t="str">
        <f>IFERROR(IF(B58&lt;&gt;"", IF(LOWER(INDEX(Paste_Here!AH$2:AH$610, MATCH(B58, Paste_Here!A$2:A$610, 0)))="approaching expectations", "Approaching", IF(LOWER(INDEX(Paste_Here!AH$2:AH$610, MATCH(B58, Paste_Here!A$2:A$610, 0)))="met expectations", "Met", IF(LOWER(INDEX(Paste_Here!AH$2:AH$610, MATCH(B58, Paste_Here!A$2:A$610, 0)))="exceeded expectations", "Exceeded", IF(LOWER(INDEX(Paste_Here!AH$2:AH$610, MATCH(B58, Paste_Here!A$2:A$610, 0)))="below expectations", "Below", "")))), ""), "")</f>
        <v/>
      </c>
      <c r="DT58" s="66"/>
      <c r="DU58" s="77" t="str">
        <f>IFERROR(IF(B58&lt;&gt;"", IF(AND(INDEX(Paste_Here!U$2:U$610, MATCH(B58, Paste_Here!A$2:A$610, 0))&lt;&gt;"", ISNUMBER(VALUE(INDEX(Paste_Here!U$2:U$610, MATCH(B58, Paste_Here!A$2:A$610, 0))))), INDEX(Paste_Here!U$2:U$610, MATCH(B58, Paste_Here!A$2:A$610, 0)), ""), ""), "")</f>
        <v/>
      </c>
      <c r="DV58" s="66"/>
      <c r="DW58" s="77"/>
      <c r="DX58" s="66"/>
      <c r="DY58" s="77" t="str">
        <f>IFERROR(IF(B58&lt;&gt;"", IF(AND(INDEX(Paste_Here!AI$2:AI$610, MATCH(B58, Paste_Here!A$2:A$610, 0))&lt;&gt;"", ISNUMBER(VALUE(INDEX(Paste_Here!AI$2:AI$610, MATCH(B58, Paste_Here!A$2:A$610, 0))))), INDEX(Paste_Here!AI$2:AI$610, MATCH(B58, Paste_Here!A$2:A$610, 0)), ""), ""), "")</f>
        <v/>
      </c>
      <c r="DZ58" s="66"/>
      <c r="EA58" s="77" t="str">
        <f>IFERROR(IF(B58&lt;&gt;"", IF(AND(INDEX(Paste_Here!AJ$2:AJ$610, MATCH(B58, Paste_Here!A$2:A$610, 0))&lt;&gt;"", ISNUMBER(--INDEX(Paste_Here!AJ$2:AJ$610, MATCH(B58, Paste_Here!A$2:A$610, 0)))), TEXT(ROUND(--INDEX(Paste_Here!AJ$2:AJ$610, MATCH(B58, Paste_Here!A$2:A$610, 0)), 2), "0.00"), ""), ""), "")</f>
        <v/>
      </c>
      <c r="EB58" s="66"/>
      <c r="EC58" s="77" t="str">
        <f>IFERROR(IF(B58&lt;&gt;"", IF(LOWER(INDEX(Paste_Here!AK$2:AK$610, MATCH(B58, Paste_Here!A$2:A$610, 0)))="approaching expectations", "Approaching", IF(LOWER(INDEX(Paste_Here!AK$2:AK$610, MATCH(B58, Paste_Here!A$2:A$610, 0)))="met expectations", "Met", IF(LOWER(INDEX(Paste_Here!AK$2:AK$610, MATCH(B58, Paste_Here!A$2:A$610, 0)))="exceeded expectations", "Exceeded", IF(LOWER(INDEX(Paste_Here!AK$2:AK$610, MATCH(B58, Paste_Here!A$2:A$610, 0)))="below expectations", "Below", "")))), ""), "")</f>
        <v/>
      </c>
      <c r="ED58" s="66"/>
      <c r="EE58" s="77"/>
      <c r="EF58" s="66"/>
      <c r="EG58" s="77"/>
      <c r="EH58" s="66"/>
      <c r="EI58" s="66"/>
      <c r="EJ58" s="77" t="str">
        <f t="shared" si="9"/>
        <v/>
      </c>
      <c r="EK58" s="66"/>
      <c r="EL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EM58" s="66"/>
      <c r="EN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EO58" s="66"/>
      <c r="EP58" s="77"/>
      <c r="EQ58" s="66"/>
      <c r="ER58" s="77" t="str">
        <f>IFERROR(IF(B58&lt;&gt;"", IF(AND(INDEX(Paste_Here!AT$2:AT$610, MATCH(B58, Paste_Here!A$2:A$610, 0))&lt;&gt;"", ISNUMBER(VALUE(INDEX(Paste_Here!AT$2:AT$610, MATCH(B58, Paste_Here!A$2:A$610, 0))))), INDEX(Paste_Here!AT$2:AT$610, MATCH(B58, Paste_Here!A$2:A$610, 0)), ""), ""), "")</f>
        <v/>
      </c>
      <c r="ES58" s="66"/>
      <c r="ET58" s="77" t="str">
        <f>IFERROR(IF(B58&lt;&gt;"", IF(AND(INDEX(Paste_Here!AV$2:AV$610, MATCH(B58, Paste_Here!A$2:A$610, 0))&lt;&gt;"", ISNUMBER(VALUE(INDEX(Paste_Here!AV$2:AV$610, MATCH(B58, Paste_Here!A$2:A$610, 0))))), INDEX(Paste_Here!AV$2:AV$610, MATCH(B58, Paste_Here!A$2:A$610, 0)), ""), ""), "")</f>
        <v/>
      </c>
      <c r="EU58" s="66"/>
      <c r="EV58" s="77"/>
      <c r="EW58" s="66"/>
      <c r="EX58" s="77" t="str">
        <f>IFERROR(IF(B58&lt;&gt;"", IF(AND(INDEX(Paste_Here!AU$2:AU$610, MATCH(B58, Paste_Here!A$2:A$610, 0))&lt;&gt;"", ISNUMBER(VALUE(INDEX(Paste_Here!AU$2:AU$610, MATCH(B58, Paste_Here!A$2:A$610, 0))))), INDEX(Paste_Here!AU$2:AU$610, MATCH(B58, Paste_Here!A$2:A$610, 0)), ""), ""), "")</f>
        <v/>
      </c>
      <c r="EY58" s="66"/>
      <c r="EZ58" s="77" t="str">
        <f>IFERROR(IF(B58&lt;&gt;"", IF(AND(INDEX(Paste_Here!AW$2:AW$610, MATCH(B58, Paste_Here!A$2:A$610, 0))&lt;&gt;"", ISNUMBER(VALUE(INDEX(Paste_Here!AW$2:AW$610, MATCH(B58, Paste_Here!A$2:A$610, 0))))), INDEX(Paste_Here!AW$2:AW$610, MATCH(B58, Paste_Here!A$2:A$610, 0)), ""), ""), "")</f>
        <v/>
      </c>
      <c r="FA58" s="66"/>
      <c r="FB58" s="77"/>
      <c r="FC58" s="66"/>
      <c r="FD58" s="77"/>
      <c r="FE58" s="66"/>
      <c r="FF58" s="66"/>
      <c r="FG58" s="77" t="str">
        <f t="shared" si="10"/>
        <v/>
      </c>
      <c r="FH58" s="66"/>
      <c r="FI58" s="77" t="str">
        <f>IFERROR(IF(B58&lt;&gt;"", IF(ISNUMBER(SEARCH("s", LOWER(INDEX(Paste_Here!M$2:M$610, MATCH(B58, Paste_Here!A$2:A$610, 0))))), "Yes", IF(INDEX(Paste_Here!M$2:M$610, MATCH(B58, Paste_Here!A$2:A$610, 0))&lt;&gt;"", "No", "")), ""), "")</f>
        <v/>
      </c>
      <c r="FJ58" s="66"/>
      <c r="FK58" s="77" t="str">
        <f>IFERROR(IF(B58&lt;&gt;"", IF(ISNUMBER(SEARCH("yes", LOWER(INDEX(Paste_Here!F$2:F$610, MATCH(B58, Paste_Here!A$2:A$610, 0))))), "Yes", IF(ISNUMBER(SEARCH("no", LOWER(INDEX(Paste_Here!F$2:F$610, MATCH(B58, Paste_Here!A$2:A$610, 0))))), "No", "")), ""), "")</f>
        <v/>
      </c>
      <c r="FL58" s="66"/>
      <c r="FM58" s="77" t="str">
        <f>IFERROR(IF(B58&lt;&gt;"", IF(ISNUMBER(SEARCH("english language learner", LOWER(INDEX(Paste_Here!C$2:C$610, MATCH(B58, Paste_Here!A$2:A$610, 0))))), "Yes", ""), ""), "")</f>
        <v/>
      </c>
      <c r="FN58" s="66"/>
      <c r="FO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FP58" s="66"/>
      <c r="FQ58" s="77" t="str">
        <f>IFERROR(IF(B58&lt;&gt;"", IF(ISNUMBER(SEARCH("yes", LOWER(INDEX(Paste_Here!L$2:L$610, MATCH(B58, Paste_Here!A$2:A$610, 0))))), "Yes", IF(ISNUMBER(SEARCH("no", LOWER(INDEX(Paste_Here!L$2:L$610, MATCH(B58, Paste_Here!A$2:A$610, 0))))), "No", "")), ""), "")</f>
        <v/>
      </c>
      <c r="FR58" s="66"/>
      <c r="FS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FT58" s="66"/>
      <c r="FU58" s="77"/>
      <c r="FV58" s="66"/>
      <c r="FW58" s="77" t="str">
        <f>IFERROR(IF(B58&lt;&gt;"", IF(AND(INDEX(Paste_Here!D$2:D$610, MATCH(B58, Paste_Here!A$2:A$610, 0))&lt;&gt;"", ISNUMBER(VALUE(INDEX(Paste_Here!D$2:D$610, MATCH(B58, Paste_Here!A$2:A$610, 0))))), INDEX(Paste_Here!D$2:D$610, MATCH(B58, Paste_Here!A$2:A$610, 0)), ""), ""), "")</f>
        <v/>
      </c>
      <c r="FX58" s="66"/>
      <c r="FY58" s="77" t="str">
        <f>IFERROR(IF(B58&lt;&gt;"", IF(AND(INDEX(Paste_Here!G$2:G$610, MATCH(B58, Paste_Here!A$2:A$610, 0))&lt;&gt;"", ISNUMBER(VALUE(INDEX(Paste_Here!G$2:G$610, MATCH(B58, Paste_Here!A$2:A$610, 0))))), INDEX(Paste_Here!G$2:G$610, MATCH(B58, Paste_Here!A$2:A$610, 0)), ""), ""), "")</f>
        <v/>
      </c>
      <c r="FZ58" s="66"/>
      <c r="GA58" s="95"/>
      <c r="GB58" s="66"/>
      <c r="JS58" s="1" t="str" cm="1">
        <f t="array" ref="JS58">IFERROR(INDEX(Paste_Here!$B$2:$B$610, MATCH(0, COUNTIF(JS$4:JS57, Paste_Here!$B$2:$B$610) + IF(Paste_Here!$B$2:$B$610="", 1, 0), 0)), "")</f>
        <v/>
      </c>
      <c r="JT58" s="1" t="str">
        <f>IF(JS58&lt;&gt;"", INDEX(Paste_Here!$A$2:$A$610, MATCH(JS58, Paste_Here!$B$2:$B$610, 0)), "")</f>
        <v/>
      </c>
      <c r="JU58" s="1" t="str">
        <f t="shared" si="11"/>
        <v/>
      </c>
      <c r="JV58" s="1" t="str" cm="1">
        <f t="array" ref="JV58">IFERROR(INDEX($JU$5:$JU$610, MATCH(SMALL(IF($JU$5:$JU$610&lt;&gt;"", COUNTIF($JU$5:$JU$610, "&lt;"&amp;$JU$5:$JU$610)+1), ROW()-ROW($JV$5)+1), COUNTIF($JU$5:$JU$610, "&lt;"&amp;$JU$5:$JU$610)+1, 0)), "")</f>
        <v/>
      </c>
    </row>
    <row r="59" spans="1:282">
      <c r="A59" s="66"/>
      <c r="B59" s="77" t="str">
        <f t="shared" si="2"/>
        <v/>
      </c>
      <c r="C59" s="66"/>
      <c r="D59" s="77" t="str">
        <f>IFERROR(IF(B59&lt;&gt;"", IF(COUNTIF(INDEX(Paste_Here!AS$2:AS$610, MATCH(B59, Paste_Here!A$2:A$610, 0), 0), "yes") &gt; 0, "Yes", IF(COUNTIF(INDEX(Paste_Here!AS$2:AS$610, MATCH(B59, Paste_Here!A$2:A$610, 0), 0), "no") &gt; 0, "No", "")), ""), "")</f>
        <v/>
      </c>
      <c r="E59" s="66"/>
      <c r="F59" s="77" t="str">
        <f t="shared" si="3"/>
        <v/>
      </c>
      <c r="G59" s="66"/>
      <c r="H59" s="77" t="str">
        <f>IFERROR(IF(B59&lt;&gt;"", IF(COUNTIF(INDEX(Paste_Here!AO$2:AR$610, MATCH(B59, Paste_Here!A$2:A$610, 0), 0), "yes") &gt; 0, "Yes", IF(COUNTIF(INDEX(Paste_Here!AO$2:AR$610, MATCH(B59, Paste_Here!A$2:A$610, 0), 0), "no") &gt; 0, "No", "")), ""), "")</f>
        <v/>
      </c>
      <c r="I59" s="66"/>
      <c r="J59" s="77" t="str">
        <f t="shared" si="4"/>
        <v/>
      </c>
      <c r="K59" s="66"/>
      <c r="L59" s="77" t="str">
        <f>IFERROR(IF(B59&lt;&gt;"", IF(ISNUMBER(SEARCH("yes", LOWER(INDEX(Paste_Here!W$2:W$610, MATCH(B59, Paste_Here!A$2:A$610, 0))))), "Yes", IF(ISNUMBER(SEARCH("no", LOWER(INDEX(Paste_Here!W$2:W$610, MATCH(B59, Paste_Here!A$2:A$610, 0))))), "No", "")), ""), "")</f>
        <v/>
      </c>
      <c r="M59" s="66"/>
      <c r="N59" s="77"/>
      <c r="O59" s="66"/>
      <c r="P59" s="77" t="str">
        <f>IFERROR(IF(B59&lt;&gt;"", IF(ISNUMBER(SEARCH("yes", LOWER(INDEX(Paste_Here!V$2:V$610, MATCH(B59, Paste_Here!A$2:A$610, 0))))), "Yes", IF(ISNUMBER(SEARCH("no", LOWER(INDEX(Paste_Here!V$2:V$610, MATCH(B59, Paste_Here!A$2:A$610, 0))))), "No", "")), ""), "")</f>
        <v/>
      </c>
      <c r="Q59" s="66"/>
      <c r="R59" s="77"/>
      <c r="S59" s="66"/>
      <c r="T59" s="77"/>
      <c r="U59" s="66"/>
      <c r="V59" s="66"/>
      <c r="W59" s="77" t="str">
        <f t="shared" si="5"/>
        <v/>
      </c>
      <c r="X59" s="66"/>
      <c r="Y59" s="77" t="str">
        <f>IFERROR(IF(B59&lt;&gt;"", IF(ISNUMBER(SEARCH("Revealed-Potential (Primary Focus)", LOWER(INDEX(Paste_Here!X$2:X$610, MATCH(B59, Paste_Here!A$2:A$610, 0))))), "Rev-Potential: Prim", IF(ISNUMBER(SEARCH("Revealed-Potential (Secondary Focus)", LOWER(INDEX(Paste_Here!X$2:X$610, MATCH(B59, Paste_Here!A$2:A$610, 0))))), "Rev-Potential: Sec", IF(ISNUMBER(SEARCH("Monitoring", LOWER(INDEX(Paste_Here!X$2:X$610, MATCH(B59, Paste_Here!A$2:A$610, 0))))), "Monitoring", IF(ISNUMBER(SEARCH("At-Promise (Secondary Focus)", LOWER(INDEX(Paste_Here!X$2:X$610, MATCH(B59, Paste_Here!A$2:A$610, 0))))), "At-Promise: Sec", IF(ISNUMBER(SEARCH("At-Promise (Primary Focus)", LOWER(INDEX(Paste_Here!X$2:X$610, MATCH(B59, Paste_Here!A$2:A$610, 0))))), "At-Promise: Prim", ""))))), ""), "")</f>
        <v/>
      </c>
      <c r="Z59" s="66"/>
      <c r="AA59" s="77"/>
      <c r="AB59" s="66"/>
      <c r="AC59" s="77" t="str">
        <f>IFERROR(IF(B59&lt;&gt;"", IF(ISNUMBER(SEARCH("Revealed-Potential (Primary Focus)", LOWER(INDEX(Paste_Here!AB$2:AB$610, MATCH(B59, Paste_Here!A$2:A$610, 0))))), "Rev-Potential: Prim", IF(ISNUMBER(SEARCH("Revealed-Potential (Secondary Focus)", LOWER(INDEX(Paste_Here!AB$2:AB$610, MATCH(B59, Paste_Here!A$2:A$610, 0))))), "Rev-Potential: Sec", IF(ISNUMBER(SEARCH("Monitoring", LOWER(INDEX(Paste_Here!AB$2:AB$610, MATCH(B59, Paste_Here!A$2:A$610, 0))))), "Monitoring", IF(ISNUMBER(SEARCH("At-Promise (Secondary Focus)", LOWER(INDEX(Paste_Here!AB$2:AB$610, MATCH(B59, Paste_Here!A$2:A$610, 0))))), "At-Promise: Sec", IF(ISNUMBER(SEARCH("At-Promise (Primary Focus)", LOWER(INDEX(Paste_Here!AB$2:AB$610, MATCH(B59, Paste_Here!A$2:A$610, 0))))), "At-Promise: Prim", ""))))), ""), "")</f>
        <v/>
      </c>
      <c r="AD59" s="66"/>
      <c r="AE59" s="77"/>
      <c r="AF59" s="66"/>
      <c r="AG59" s="77"/>
      <c r="AH59" s="66"/>
      <c r="AI59" s="77"/>
      <c r="AJ59" s="66"/>
      <c r="AK59" s="77"/>
      <c r="AL59" s="66"/>
      <c r="AM59" s="77"/>
      <c r="AN59" s="66"/>
      <c r="AO59" s="77"/>
      <c r="AP59" s="66"/>
      <c r="AQ59" s="77"/>
      <c r="AR59" s="66"/>
      <c r="AS59" s="77"/>
      <c r="AT59" s="66"/>
      <c r="AU59" s="66"/>
      <c r="AV59" s="77" t="str">
        <f t="shared" si="6"/>
        <v/>
      </c>
      <c r="AW59" s="66"/>
      <c r="AX59" s="77" t="str">
        <f>IFERROR(IF(B59&lt;&gt;"", IF(AND(INDEX(Paste_Here!AC$2:AC$610, MATCH(B59, Paste_Here!A$2:A$610, 0))&lt;&gt;"", ISNUMBER(VALUE(INDEX(Paste_Here!AC$2:AC$610, MATCH(B59, Paste_Here!A$2:A$610, 0))))), INDEX(Paste_Here!AC$2:AC$610, MATCH(B59, Paste_Here!A$2:A$610, 0)), ""), ""), "")</f>
        <v/>
      </c>
      <c r="AY59" s="66"/>
      <c r="AZ59" s="77" t="str">
        <f>IFERROR(IF(B59&lt;&gt;"", IF(AND(INDEX(Paste_Here!AD$2:AD$610, MATCH(B59, Paste_Here!A$2:A$610, 0))&lt;&gt;"", ISNUMBER(VALUE(INDEX(Paste_Here!AD$2:AD$610, MATCH(B59, Paste_Here!A$2:A$610, 0))))), TEXT(ROUND(VALUE(INDEX(Paste_Here!AD$2:AD$610, MATCH(B59, Paste_Here!A$2:A$610, 0))), 2), "0.00"), ""), ""), "")</f>
        <v/>
      </c>
      <c r="BA59" s="66"/>
      <c r="BB59" s="77" t="str">
        <f>IFERROR(IF(B59&lt;&gt;"", IF(LOWER(INDEX(Paste_Here!AE$2:AE$610, MATCH(B59, Paste_Here!A$2:A$610, 0)))="approaching expectations", "Approaching", IF(LOWER(INDEX(Paste_Here!AE$2:AE$610, MATCH(B59, Paste_Here!A$2:A$610, 0)))="met expectations", "Met", IF(LOWER(INDEX(Paste_Here!AE$2:AE$610, MATCH(B59, Paste_Here!A$2:A$610, 0)))="exceeded expectations", "Exceeded", IF(LOWER(INDEX(Paste_Here!AE$2:AE$610, MATCH(B59, Paste_Here!A$2:A$610, 0)))="below expectations", "Below", "")))), ""), "")</f>
        <v/>
      </c>
      <c r="BC59" s="66"/>
      <c r="BD59" s="77" t="str">
        <f>IFERROR(IF(B59&lt;&gt;"", IF(AND(INDEX(Paste_Here!T$2:T$610, MATCH(B59, Paste_Here!A$2:A$610, 0))&lt;&gt;"", ISNUMBER(VALUE(INDEX(Paste_Here!T$2:T$610, MATCH(B59, Paste_Here!A$2:A$610, 0))))), INDEX(Paste_Here!T$2:T$610, MATCH(B59, Paste_Here!A$2:A$610, 0)), ""), ""), "")</f>
        <v/>
      </c>
      <c r="BE59" s="66"/>
      <c r="BF59" s="77"/>
      <c r="BG59" s="66"/>
      <c r="BH59" s="77"/>
      <c r="BI59" s="66"/>
      <c r="BJ59" s="77"/>
      <c r="BK59" s="66"/>
      <c r="BL59" s="77" t="str">
        <f>IFERROR(IF(B59&lt;&gt;"", IF(AND(INDEX(Paste_Here!N$2:N$610, MATCH(B59, Paste_Here!A$2:A$610, 0))&lt;&gt;"", ISNUMBER(VALUE(INDEX(Paste_Here!N$2:N$610, MATCH(B59, Paste_Here!A$2:A$610, 0))))), INDEX(Paste_Here!N$2:N$610, MATCH(B59, Paste_Here!A$2:A$610, 0)), ""), ""), "")</f>
        <v/>
      </c>
      <c r="BM59" s="66"/>
      <c r="BN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BO59" s="66"/>
      <c r="BP59" s="77" t="str" cm="1">
        <f t="array" aca="1" ref="BP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BQ59" s="66"/>
      <c r="BR59" s="66"/>
      <c r="BS59" s="77"/>
      <c r="BT59" s="66"/>
      <c r="BU59" s="77"/>
      <c r="BV59" s="66"/>
      <c r="BW59" s="77"/>
      <c r="BX59" s="66"/>
      <c r="BY59" s="77"/>
      <c r="BZ59" s="66"/>
      <c r="CA59" s="77"/>
      <c r="CB59" s="66"/>
      <c r="CC59" s="77"/>
      <c r="CD59" s="66"/>
      <c r="CE59" s="77"/>
      <c r="CF59" s="66"/>
      <c r="CG59" s="77"/>
      <c r="CH59" s="66"/>
      <c r="CI59" s="77"/>
      <c r="CJ59" s="66"/>
      <c r="CK59" s="77"/>
      <c r="CL59" s="66"/>
      <c r="CM59" s="77"/>
      <c r="CN59" s="66"/>
      <c r="CO59" s="66"/>
      <c r="CP59" s="77" t="str">
        <f t="shared" si="7"/>
        <v/>
      </c>
      <c r="CQ59" s="66"/>
      <c r="CR59" s="77" t="str">
        <f>IFERROR(IF(B59&lt;&gt;"", IF(AND(INDEX(Paste_Here!Y$2:Y$610, MATCH(B59, Paste_Here!A$2:A$610, 0))&lt;&gt;"", ISNUMBER(VALUE(INDEX(Paste_Here!Y$2:Y$610, MATCH(B59, Paste_Here!A$2:A$610, 0))))), INDEX(Paste_Here!Y$2:Y$610, MATCH(B59, Paste_Here!A$2:A$610, 0)), ""), ""), "")</f>
        <v/>
      </c>
      <c r="CS59" s="66"/>
      <c r="CT59" s="77" t="str">
        <f>IFERROR(IF(B59&lt;&gt;"", IF(AND(INDEX(Paste_Here!AA$2:AA$610, MATCH(B59, Paste_Here!A$2:A$610, 0))&lt;&gt;"", ISNUMBER(--INDEX(Paste_Here!AA$2:AA$610, MATCH(B59, Paste_Here!A$2:A$610, 0)))), TEXT(ROUND(--INDEX(Paste_Here!AA$2:AA$610, MATCH(B59, Paste_Here!A$2:A$610, 0)), 2), "0.00"), ""), ""), "")</f>
        <v/>
      </c>
      <c r="CU59" s="66"/>
      <c r="CV59" s="77" t="str">
        <f>IFERROR(IF(B59&lt;&gt;"", IF(LOWER(INDEX(Paste_Here!Z$2:Z$610, MATCH(B59, Paste_Here!A$2:A$610, 0)))="approaching expectations", "Approaching", IF(LOWER(INDEX(Paste_Here!Z$2:Z$610, MATCH(B59, Paste_Here!A$2:A$610, 0)))="met expectations", "Met", IF(LOWER(INDEX(Paste_Here!Z$2:Z$610, MATCH(B59, Paste_Here!A$2:A$610, 0)))="exceeded expectations", "Exceeded", IF(LOWER(INDEX(Paste_Here!Z$2:Z$610, MATCH(B59, Paste_Here!A$2:A$610, 0)))="below expectations", "Below", "")))), ""), "")</f>
        <v/>
      </c>
      <c r="CW59" s="66"/>
      <c r="CX59" s="77"/>
      <c r="CY59" s="66"/>
      <c r="CZ59" s="77" t="str">
        <f>IFERROR(IF(B59&lt;&gt;"", IF(AND(INDEX(Paste_Here!AL$2:AL$610, MATCH(B59, Paste_Here!A$2:A$610, 0))&lt;&gt;"", ISNUMBER(VALUE(INDEX(Paste_Here!AL$2:AL$610, MATCH(B59, Paste_Here!A$2:A$610, 0))))), INDEX(Paste_Here!AL$2:AL$610, MATCH(B59, Paste_Here!A$2:A$610, 0)), ""), ""), "")</f>
        <v/>
      </c>
      <c r="DA59" s="66"/>
      <c r="DB59" s="77" t="str">
        <f>IFERROR(IF(B59&lt;&gt;"", IF(ISNUMBER(SEARCH("highrisk", LOWER(INDEX(Paste_Here!AM$2:AM$610, MATCH(B59, Paste_Here!A$2:A$610, 0))))), "High Risk", IF(ISNUMBER(SEARCH("lowrisk", LOWER(INDEX(Paste_Here!AM$2:AM$610, MATCH(B59, Paste_Here!A$2:A$610, 0))))), "Low Risk", IF(ISNUMBER(SEARCH("somerisk", LOWER(INDEX(Paste_Here!AM$2:AM$610, MATCH(B59, Paste_Here!A$2:A$610, 0))))), "Some Risk", ""))), ""), "")</f>
        <v/>
      </c>
      <c r="DC59" s="66"/>
      <c r="DD59" s="77" t="str">
        <f>IFERROR(IF(B59&lt;&gt;"", IF(AND(INDEX(Paste_Here!AN$2:AN$610, MATCH(B59, Paste_Here!A$2:A$610, 0))&lt;&gt;"", ISNUMBER(VALUE(INDEX(Paste_Here!AN$2:AN$610, MATCH(B59, Paste_Here!A$2:A$610, 0))))), INDEX(Paste_Here!AN$2:AN$610, MATCH(B59, Paste_Here!A$2:A$610, 0)), ""), ""), "")</f>
        <v/>
      </c>
      <c r="DE59" s="66"/>
      <c r="DF59" s="77" t="str">
        <f>IFERROR(IF(B59&lt;&gt;"", IF(AND(INDEX(Paste_Here!Q$2:Q$610, MATCH(B59, Paste_Here!A$2:A$610, 0))&lt;&gt;"", ISNUMBER(VALUE(INDEX(Paste_Here!Q$2:Q$610, MATCH(B59, Paste_Here!A$2:A$610, 0))))), INDEX(Paste_Here!Q$2:Q$610, MATCH(B59, Paste_Here!A$2:A$610, 0)), ""), ""), "")</f>
        <v/>
      </c>
      <c r="DG59" s="66"/>
      <c r="DH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DI59" s="66"/>
      <c r="DJ59" s="77" t="str" cm="1">
        <f t="array" aca="1" ref="DJ59" ca="1">IFERROR(VALUE(IF(ISNUMBER(SEARCH("EM", INDEX(Paste_Here!S$2:S$500, MATCH(B59, Paste_Here!A$2:A$500, 0)))), "-" &amp; _xlfn.TEXTJOIN("", TRUE, IF(ISNUMBER(--MID(INDEX(Paste_Here!S$2:S$500, MATCH(B59, Paste_Here!A$2:A$500, 0)), ROW(INDIRECT("1:"&amp;LEN(INDEX(Paste_Here!S$2:S$500, MATCH(B59, Paste_Here!A$2:A$500, 0))))), 1)), MID(INDEX(Paste_Here!S$2:S$500, MATCH(B59, Paste_Here!A$2:A$500, 0)), ROW(INDIRECT("1:"&amp;LEN(INDEX(Paste_Here!S$2:S$500, MATCH(B59, Paste_Here!A$2:A$500, 0))))), 1), "")), _xlfn.TEXTJOIN("", TRUE, IF(ISNUMBER(--MID(INDEX(Paste_Here!S$2:S$500, MATCH(B59, Paste_Here!A$2:A$500, 0)), ROW(INDIRECT("1:"&amp;LEN(INDEX(Paste_Here!S$2:S$500, MATCH(B59, Paste_Here!A$2:A$500, 0))))), 1)), MID(INDEX(Paste_Here!S$2:S$500, MATCH(B59, Paste_Here!A$2:A$500, 0)), ROW(INDIRECT("1:"&amp;LEN(INDEX(Paste_Here!S$2:S$500, MATCH(B59, Paste_Here!A$2:A$500, 0))))), 1), "")))), "")</f>
        <v/>
      </c>
      <c r="DK59" s="66"/>
      <c r="DL59" s="66"/>
      <c r="DM59" s="77" t="str">
        <f t="shared" si="8"/>
        <v/>
      </c>
      <c r="DN59" s="66"/>
      <c r="DO59" s="77" t="str">
        <f>IFERROR(IF(B59&lt;&gt;"", IF(AND(INDEX(Paste_Here!AF$2:AF$610, MATCH(B59, Paste_Here!A$2:A$610, 0))&lt;&gt;"", ISNUMBER(VALUE(INDEX(Paste_Here!AF$2:AF$610, MATCH(B59, Paste_Here!A$2:A$610, 0))))), INDEX(Paste_Here!AF$2:AF$610, MATCH(B59, Paste_Here!A$2:A$610, 0)), ""), ""), "")</f>
        <v/>
      </c>
      <c r="DP59" s="66"/>
      <c r="DQ59" s="77" t="str">
        <f>IFERROR(IF(B59&lt;&gt;"", IF(AND(INDEX(Paste_Here!AG$2:AG$610, MATCH(B59, Paste_Here!A$2:A$610, 0))&lt;&gt;"", ISNUMBER(--INDEX(Paste_Here!AG$2:AG$610, MATCH(B59, Paste_Here!A$2:A$610, 0)))), TEXT(ROUND(--INDEX(Paste_Here!AG$2:AG$610, MATCH(B59, Paste_Here!A$2:A$610, 0)), 2), "0.00"), ""), ""), "")</f>
        <v/>
      </c>
      <c r="DR59" s="66"/>
      <c r="DS59" s="77" t="str">
        <f>IFERROR(IF(B59&lt;&gt;"", IF(LOWER(INDEX(Paste_Here!AH$2:AH$610, MATCH(B59, Paste_Here!A$2:A$610, 0)))="approaching expectations", "Approaching", IF(LOWER(INDEX(Paste_Here!AH$2:AH$610, MATCH(B59, Paste_Here!A$2:A$610, 0)))="met expectations", "Met", IF(LOWER(INDEX(Paste_Here!AH$2:AH$610, MATCH(B59, Paste_Here!A$2:A$610, 0)))="exceeded expectations", "Exceeded", IF(LOWER(INDEX(Paste_Here!AH$2:AH$610, MATCH(B59, Paste_Here!A$2:A$610, 0)))="below expectations", "Below", "")))), ""), "")</f>
        <v/>
      </c>
      <c r="DT59" s="66"/>
      <c r="DU59" s="77" t="str">
        <f>IFERROR(IF(B59&lt;&gt;"", IF(AND(INDEX(Paste_Here!U$2:U$610, MATCH(B59, Paste_Here!A$2:A$610, 0))&lt;&gt;"", ISNUMBER(VALUE(INDEX(Paste_Here!U$2:U$610, MATCH(B59, Paste_Here!A$2:A$610, 0))))), INDEX(Paste_Here!U$2:U$610, MATCH(B59, Paste_Here!A$2:A$610, 0)), ""), ""), "")</f>
        <v/>
      </c>
      <c r="DV59" s="66"/>
      <c r="DW59" s="77"/>
      <c r="DX59" s="66"/>
      <c r="DY59" s="77" t="str">
        <f>IFERROR(IF(B59&lt;&gt;"", IF(AND(INDEX(Paste_Here!AI$2:AI$610, MATCH(B59, Paste_Here!A$2:A$610, 0))&lt;&gt;"", ISNUMBER(VALUE(INDEX(Paste_Here!AI$2:AI$610, MATCH(B59, Paste_Here!A$2:A$610, 0))))), INDEX(Paste_Here!AI$2:AI$610, MATCH(B59, Paste_Here!A$2:A$610, 0)), ""), ""), "")</f>
        <v/>
      </c>
      <c r="DZ59" s="66"/>
      <c r="EA59" s="77" t="str">
        <f>IFERROR(IF(B59&lt;&gt;"", IF(AND(INDEX(Paste_Here!AJ$2:AJ$610, MATCH(B59, Paste_Here!A$2:A$610, 0))&lt;&gt;"", ISNUMBER(--INDEX(Paste_Here!AJ$2:AJ$610, MATCH(B59, Paste_Here!A$2:A$610, 0)))), TEXT(ROUND(--INDEX(Paste_Here!AJ$2:AJ$610, MATCH(B59, Paste_Here!A$2:A$610, 0)), 2), "0.00"), ""), ""), "")</f>
        <v/>
      </c>
      <c r="EB59" s="66"/>
      <c r="EC59" s="77" t="str">
        <f>IFERROR(IF(B59&lt;&gt;"", IF(LOWER(INDEX(Paste_Here!AK$2:AK$610, MATCH(B59, Paste_Here!A$2:A$610, 0)))="approaching expectations", "Approaching", IF(LOWER(INDEX(Paste_Here!AK$2:AK$610, MATCH(B59, Paste_Here!A$2:A$610, 0)))="met expectations", "Met", IF(LOWER(INDEX(Paste_Here!AK$2:AK$610, MATCH(B59, Paste_Here!A$2:A$610, 0)))="exceeded expectations", "Exceeded", IF(LOWER(INDEX(Paste_Here!AK$2:AK$610, MATCH(B59, Paste_Here!A$2:A$610, 0)))="below expectations", "Below", "")))), ""), "")</f>
        <v/>
      </c>
      <c r="ED59" s="66"/>
      <c r="EE59" s="77"/>
      <c r="EF59" s="66"/>
      <c r="EG59" s="77"/>
      <c r="EH59" s="66"/>
      <c r="EI59" s="66"/>
      <c r="EJ59" s="77" t="str">
        <f t="shared" si="9"/>
        <v/>
      </c>
      <c r="EK59" s="66"/>
      <c r="EL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EM59" s="66"/>
      <c r="EN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EO59" s="66"/>
      <c r="EP59" s="77"/>
      <c r="EQ59" s="66"/>
      <c r="ER59" s="77" t="str">
        <f>IFERROR(IF(B59&lt;&gt;"", IF(AND(INDEX(Paste_Here!AT$2:AT$610, MATCH(B59, Paste_Here!A$2:A$610, 0))&lt;&gt;"", ISNUMBER(VALUE(INDEX(Paste_Here!AT$2:AT$610, MATCH(B59, Paste_Here!A$2:A$610, 0))))), INDEX(Paste_Here!AT$2:AT$610, MATCH(B59, Paste_Here!A$2:A$610, 0)), ""), ""), "")</f>
        <v/>
      </c>
      <c r="ES59" s="66"/>
      <c r="ET59" s="77" t="str">
        <f>IFERROR(IF(B59&lt;&gt;"", IF(AND(INDEX(Paste_Here!AV$2:AV$610, MATCH(B59, Paste_Here!A$2:A$610, 0))&lt;&gt;"", ISNUMBER(VALUE(INDEX(Paste_Here!AV$2:AV$610, MATCH(B59, Paste_Here!A$2:A$610, 0))))), INDEX(Paste_Here!AV$2:AV$610, MATCH(B59, Paste_Here!A$2:A$610, 0)), ""), ""), "")</f>
        <v/>
      </c>
      <c r="EU59" s="66"/>
      <c r="EV59" s="77"/>
      <c r="EW59" s="66"/>
      <c r="EX59" s="77" t="str">
        <f>IFERROR(IF(B59&lt;&gt;"", IF(AND(INDEX(Paste_Here!AU$2:AU$610, MATCH(B59, Paste_Here!A$2:A$610, 0))&lt;&gt;"", ISNUMBER(VALUE(INDEX(Paste_Here!AU$2:AU$610, MATCH(B59, Paste_Here!A$2:A$610, 0))))), INDEX(Paste_Here!AU$2:AU$610, MATCH(B59, Paste_Here!A$2:A$610, 0)), ""), ""), "")</f>
        <v/>
      </c>
      <c r="EY59" s="66"/>
      <c r="EZ59" s="77" t="str">
        <f>IFERROR(IF(B59&lt;&gt;"", IF(AND(INDEX(Paste_Here!AW$2:AW$610, MATCH(B59, Paste_Here!A$2:A$610, 0))&lt;&gt;"", ISNUMBER(VALUE(INDEX(Paste_Here!AW$2:AW$610, MATCH(B59, Paste_Here!A$2:A$610, 0))))), INDEX(Paste_Here!AW$2:AW$610, MATCH(B59, Paste_Here!A$2:A$610, 0)), ""), ""), "")</f>
        <v/>
      </c>
      <c r="FA59" s="66"/>
      <c r="FB59" s="77"/>
      <c r="FC59" s="66"/>
      <c r="FD59" s="77"/>
      <c r="FE59" s="66"/>
      <c r="FF59" s="66"/>
      <c r="FG59" s="77" t="str">
        <f t="shared" si="10"/>
        <v/>
      </c>
      <c r="FH59" s="66"/>
      <c r="FI59" s="77" t="str">
        <f>IFERROR(IF(B59&lt;&gt;"", IF(ISNUMBER(SEARCH("s", LOWER(INDEX(Paste_Here!M$2:M$610, MATCH(B59, Paste_Here!A$2:A$610, 0))))), "Yes", IF(INDEX(Paste_Here!M$2:M$610, MATCH(B59, Paste_Here!A$2:A$610, 0))&lt;&gt;"", "No", "")), ""), "")</f>
        <v/>
      </c>
      <c r="FJ59" s="66"/>
      <c r="FK59" s="77" t="str">
        <f>IFERROR(IF(B59&lt;&gt;"", IF(ISNUMBER(SEARCH("yes", LOWER(INDEX(Paste_Here!F$2:F$610, MATCH(B59, Paste_Here!A$2:A$610, 0))))), "Yes", IF(ISNUMBER(SEARCH("no", LOWER(INDEX(Paste_Here!F$2:F$610, MATCH(B59, Paste_Here!A$2:A$610, 0))))), "No", "")), ""), "")</f>
        <v/>
      </c>
      <c r="FL59" s="66"/>
      <c r="FM59" s="77" t="str">
        <f>IFERROR(IF(B59&lt;&gt;"", IF(ISNUMBER(SEARCH("english language learner", LOWER(INDEX(Paste_Here!C$2:C$610, MATCH(B59, Paste_Here!A$2:A$610, 0))))), "Yes", ""), ""), "")</f>
        <v/>
      </c>
      <c r="FN59" s="66"/>
      <c r="FO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FP59" s="66"/>
      <c r="FQ59" s="77" t="str">
        <f>IFERROR(IF(B59&lt;&gt;"", IF(ISNUMBER(SEARCH("yes", LOWER(INDEX(Paste_Here!L$2:L$610, MATCH(B59, Paste_Here!A$2:A$610, 0))))), "Yes", IF(ISNUMBER(SEARCH("no", LOWER(INDEX(Paste_Here!L$2:L$610, MATCH(B59, Paste_Here!A$2:A$610, 0))))), "No", "")), ""), "")</f>
        <v/>
      </c>
      <c r="FR59" s="66"/>
      <c r="FS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FT59" s="66"/>
      <c r="FU59" s="77"/>
      <c r="FV59" s="66"/>
      <c r="FW59" s="77" t="str">
        <f>IFERROR(IF(B59&lt;&gt;"", IF(AND(INDEX(Paste_Here!D$2:D$610, MATCH(B59, Paste_Here!A$2:A$610, 0))&lt;&gt;"", ISNUMBER(VALUE(INDEX(Paste_Here!D$2:D$610, MATCH(B59, Paste_Here!A$2:A$610, 0))))), INDEX(Paste_Here!D$2:D$610, MATCH(B59, Paste_Here!A$2:A$610, 0)), ""), ""), "")</f>
        <v/>
      </c>
      <c r="FX59" s="66"/>
      <c r="FY59" s="77" t="str">
        <f>IFERROR(IF(B59&lt;&gt;"", IF(AND(INDEX(Paste_Here!G$2:G$610, MATCH(B59, Paste_Here!A$2:A$610, 0))&lt;&gt;"", ISNUMBER(VALUE(INDEX(Paste_Here!G$2:G$610, MATCH(B59, Paste_Here!A$2:A$610, 0))))), INDEX(Paste_Here!G$2:G$610, MATCH(B59, Paste_Here!A$2:A$610, 0)), ""), ""), "")</f>
        <v/>
      </c>
      <c r="FZ59" s="66"/>
      <c r="GA59" s="95"/>
      <c r="GB59" s="66"/>
      <c r="JS59" s="1" t="str" cm="1">
        <f t="array" ref="JS59">IFERROR(INDEX(Paste_Here!$B$2:$B$610, MATCH(0, COUNTIF(JS$4:JS58, Paste_Here!$B$2:$B$610) + IF(Paste_Here!$B$2:$B$610="", 1, 0), 0)), "")</f>
        <v/>
      </c>
      <c r="JT59" s="1" t="str">
        <f>IF(JS59&lt;&gt;"", INDEX(Paste_Here!$A$2:$A$610, MATCH(JS59, Paste_Here!$B$2:$B$610, 0)), "")</f>
        <v/>
      </c>
      <c r="JU59" s="1" t="str">
        <f t="shared" si="11"/>
        <v/>
      </c>
      <c r="JV59" s="1" t="str" cm="1">
        <f t="array" ref="JV59">IFERROR(INDEX($JU$5:$JU$610, MATCH(SMALL(IF($JU$5:$JU$610&lt;&gt;"", COUNTIF($JU$5:$JU$610, "&lt;"&amp;$JU$5:$JU$610)+1), ROW()-ROW($JV$5)+1), COUNTIF($JU$5:$JU$610, "&lt;"&amp;$JU$5:$JU$610)+1, 0)), "")</f>
        <v/>
      </c>
    </row>
    <row r="60" spans="1:282">
      <c r="A60" s="66"/>
      <c r="B60" s="77" t="str">
        <f t="shared" si="2"/>
        <v/>
      </c>
      <c r="C60" s="66"/>
      <c r="D60" s="77" t="str">
        <f>IFERROR(IF(B60&lt;&gt;"", IF(COUNTIF(INDEX(Paste_Here!AS$2:AS$610, MATCH(B60, Paste_Here!A$2:A$610, 0), 0), "yes") &gt; 0, "Yes", IF(COUNTIF(INDEX(Paste_Here!AS$2:AS$610, MATCH(B60, Paste_Here!A$2:A$610, 0), 0), "no") &gt; 0, "No", "")), ""), "")</f>
        <v/>
      </c>
      <c r="E60" s="66"/>
      <c r="F60" s="77" t="str">
        <f t="shared" si="3"/>
        <v/>
      </c>
      <c r="G60" s="66"/>
      <c r="H60" s="77" t="str">
        <f>IFERROR(IF(B60&lt;&gt;"", IF(COUNTIF(INDEX(Paste_Here!AO$2:AR$610, MATCH(B60, Paste_Here!A$2:A$610, 0), 0), "yes") &gt; 0, "Yes", IF(COUNTIF(INDEX(Paste_Here!AO$2:AR$610, MATCH(B60, Paste_Here!A$2:A$610, 0), 0), "no") &gt; 0, "No", "")), ""), "")</f>
        <v/>
      </c>
      <c r="I60" s="66"/>
      <c r="J60" s="77" t="str">
        <f t="shared" si="4"/>
        <v/>
      </c>
      <c r="K60" s="66"/>
      <c r="L60" s="77" t="str">
        <f>IFERROR(IF(B60&lt;&gt;"", IF(ISNUMBER(SEARCH("yes", LOWER(INDEX(Paste_Here!W$2:W$610, MATCH(B60, Paste_Here!A$2:A$610, 0))))), "Yes", IF(ISNUMBER(SEARCH("no", LOWER(INDEX(Paste_Here!W$2:W$610, MATCH(B60, Paste_Here!A$2:A$610, 0))))), "No", "")), ""), "")</f>
        <v/>
      </c>
      <c r="M60" s="66"/>
      <c r="N60" s="77"/>
      <c r="O60" s="66"/>
      <c r="P60" s="77" t="str">
        <f>IFERROR(IF(B60&lt;&gt;"", IF(ISNUMBER(SEARCH("yes", LOWER(INDEX(Paste_Here!V$2:V$610, MATCH(B60, Paste_Here!A$2:A$610, 0))))), "Yes", IF(ISNUMBER(SEARCH("no", LOWER(INDEX(Paste_Here!V$2:V$610, MATCH(B60, Paste_Here!A$2:A$610, 0))))), "No", "")), ""), "")</f>
        <v/>
      </c>
      <c r="Q60" s="66"/>
      <c r="R60" s="77"/>
      <c r="S60" s="66"/>
      <c r="T60" s="77"/>
      <c r="U60" s="66"/>
      <c r="V60" s="66"/>
      <c r="W60" s="77" t="str">
        <f t="shared" si="5"/>
        <v/>
      </c>
      <c r="X60" s="66"/>
      <c r="Y60" s="77" t="str">
        <f>IFERROR(IF(B60&lt;&gt;"", IF(ISNUMBER(SEARCH("Revealed-Potential (Primary Focus)", LOWER(INDEX(Paste_Here!X$2:X$610, MATCH(B60, Paste_Here!A$2:A$610, 0))))), "Rev-Potential: Prim", IF(ISNUMBER(SEARCH("Revealed-Potential (Secondary Focus)", LOWER(INDEX(Paste_Here!X$2:X$610, MATCH(B60, Paste_Here!A$2:A$610, 0))))), "Rev-Potential: Sec", IF(ISNUMBER(SEARCH("Monitoring", LOWER(INDEX(Paste_Here!X$2:X$610, MATCH(B60, Paste_Here!A$2:A$610, 0))))), "Monitoring", IF(ISNUMBER(SEARCH("At-Promise (Secondary Focus)", LOWER(INDEX(Paste_Here!X$2:X$610, MATCH(B60, Paste_Here!A$2:A$610, 0))))), "At-Promise: Sec", IF(ISNUMBER(SEARCH("At-Promise (Primary Focus)", LOWER(INDEX(Paste_Here!X$2:X$610, MATCH(B60, Paste_Here!A$2:A$610, 0))))), "At-Promise: Prim", ""))))), ""), "")</f>
        <v/>
      </c>
      <c r="Z60" s="66"/>
      <c r="AA60" s="77"/>
      <c r="AB60" s="66"/>
      <c r="AC60" s="77" t="str">
        <f>IFERROR(IF(B60&lt;&gt;"", IF(ISNUMBER(SEARCH("Revealed-Potential (Primary Focus)", LOWER(INDEX(Paste_Here!AB$2:AB$610, MATCH(B60, Paste_Here!A$2:A$610, 0))))), "Rev-Potential: Prim", IF(ISNUMBER(SEARCH("Revealed-Potential (Secondary Focus)", LOWER(INDEX(Paste_Here!AB$2:AB$610, MATCH(B60, Paste_Here!A$2:A$610, 0))))), "Rev-Potential: Sec", IF(ISNUMBER(SEARCH("Monitoring", LOWER(INDEX(Paste_Here!AB$2:AB$610, MATCH(B60, Paste_Here!A$2:A$610, 0))))), "Monitoring", IF(ISNUMBER(SEARCH("At-Promise (Secondary Focus)", LOWER(INDEX(Paste_Here!AB$2:AB$610, MATCH(B60, Paste_Here!A$2:A$610, 0))))), "At-Promise: Sec", IF(ISNUMBER(SEARCH("At-Promise (Primary Focus)", LOWER(INDEX(Paste_Here!AB$2:AB$610, MATCH(B60, Paste_Here!A$2:A$610, 0))))), "At-Promise: Prim", ""))))), ""), "")</f>
        <v/>
      </c>
      <c r="AD60" s="66"/>
      <c r="AE60" s="77"/>
      <c r="AF60" s="66"/>
      <c r="AG60" s="77"/>
      <c r="AH60" s="66"/>
      <c r="AI60" s="77"/>
      <c r="AJ60" s="66"/>
      <c r="AK60" s="77"/>
      <c r="AL60" s="66"/>
      <c r="AM60" s="77"/>
      <c r="AN60" s="66"/>
      <c r="AO60" s="77"/>
      <c r="AP60" s="66"/>
      <c r="AQ60" s="77"/>
      <c r="AR60" s="66"/>
      <c r="AS60" s="77"/>
      <c r="AT60" s="66"/>
      <c r="AU60" s="66"/>
      <c r="AV60" s="77" t="str">
        <f t="shared" si="6"/>
        <v/>
      </c>
      <c r="AW60" s="66"/>
      <c r="AX60" s="77" t="str">
        <f>IFERROR(IF(B60&lt;&gt;"", IF(AND(INDEX(Paste_Here!AC$2:AC$610, MATCH(B60, Paste_Here!A$2:A$610, 0))&lt;&gt;"", ISNUMBER(VALUE(INDEX(Paste_Here!AC$2:AC$610, MATCH(B60, Paste_Here!A$2:A$610, 0))))), INDEX(Paste_Here!AC$2:AC$610, MATCH(B60, Paste_Here!A$2:A$610, 0)), ""), ""), "")</f>
        <v/>
      </c>
      <c r="AY60" s="66"/>
      <c r="AZ60" s="77" t="str">
        <f>IFERROR(IF(B60&lt;&gt;"", IF(AND(INDEX(Paste_Here!AD$2:AD$610, MATCH(B60, Paste_Here!A$2:A$610, 0))&lt;&gt;"", ISNUMBER(VALUE(INDEX(Paste_Here!AD$2:AD$610, MATCH(B60, Paste_Here!A$2:A$610, 0))))), TEXT(ROUND(VALUE(INDEX(Paste_Here!AD$2:AD$610, MATCH(B60, Paste_Here!A$2:A$610, 0))), 2), "0.00"), ""), ""), "")</f>
        <v/>
      </c>
      <c r="BA60" s="66"/>
      <c r="BB60" s="77" t="str">
        <f>IFERROR(IF(B60&lt;&gt;"", IF(LOWER(INDEX(Paste_Here!AE$2:AE$610, MATCH(B60, Paste_Here!A$2:A$610, 0)))="approaching expectations", "Approaching", IF(LOWER(INDEX(Paste_Here!AE$2:AE$610, MATCH(B60, Paste_Here!A$2:A$610, 0)))="met expectations", "Met", IF(LOWER(INDEX(Paste_Here!AE$2:AE$610, MATCH(B60, Paste_Here!A$2:A$610, 0)))="exceeded expectations", "Exceeded", IF(LOWER(INDEX(Paste_Here!AE$2:AE$610, MATCH(B60, Paste_Here!A$2:A$610, 0)))="below expectations", "Below", "")))), ""), "")</f>
        <v/>
      </c>
      <c r="BC60" s="66"/>
      <c r="BD60" s="77" t="str">
        <f>IFERROR(IF(B60&lt;&gt;"", IF(AND(INDEX(Paste_Here!T$2:T$610, MATCH(B60, Paste_Here!A$2:A$610, 0))&lt;&gt;"", ISNUMBER(VALUE(INDEX(Paste_Here!T$2:T$610, MATCH(B60, Paste_Here!A$2:A$610, 0))))), INDEX(Paste_Here!T$2:T$610, MATCH(B60, Paste_Here!A$2:A$610, 0)), ""), ""), "")</f>
        <v/>
      </c>
      <c r="BE60" s="66"/>
      <c r="BF60" s="77"/>
      <c r="BG60" s="66"/>
      <c r="BH60" s="77"/>
      <c r="BI60" s="66"/>
      <c r="BJ60" s="77"/>
      <c r="BK60" s="66"/>
      <c r="BL60" s="77" t="str">
        <f>IFERROR(IF(B60&lt;&gt;"", IF(AND(INDEX(Paste_Here!N$2:N$610, MATCH(B60, Paste_Here!A$2:A$610, 0))&lt;&gt;"", ISNUMBER(VALUE(INDEX(Paste_Here!N$2:N$610, MATCH(B60, Paste_Here!A$2:A$610, 0))))), INDEX(Paste_Here!N$2:N$610, MATCH(B60, Paste_Here!A$2:A$610, 0)), ""), ""), "")</f>
        <v/>
      </c>
      <c r="BM60" s="66"/>
      <c r="BN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BO60" s="66"/>
      <c r="BP60" s="77" t="str" cm="1">
        <f t="array" aca="1" ref="BP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BQ60" s="66"/>
      <c r="BR60" s="66"/>
      <c r="BS60" s="77"/>
      <c r="BT60" s="66"/>
      <c r="BU60" s="77"/>
      <c r="BV60" s="66"/>
      <c r="BW60" s="77"/>
      <c r="BX60" s="66"/>
      <c r="BY60" s="77"/>
      <c r="BZ60" s="66"/>
      <c r="CA60" s="77"/>
      <c r="CB60" s="66"/>
      <c r="CC60" s="77"/>
      <c r="CD60" s="66"/>
      <c r="CE60" s="77"/>
      <c r="CF60" s="66"/>
      <c r="CG60" s="77"/>
      <c r="CH60" s="66"/>
      <c r="CI60" s="77"/>
      <c r="CJ60" s="66"/>
      <c r="CK60" s="77"/>
      <c r="CL60" s="66"/>
      <c r="CM60" s="77"/>
      <c r="CN60" s="66"/>
      <c r="CO60" s="66"/>
      <c r="CP60" s="77" t="str">
        <f t="shared" si="7"/>
        <v/>
      </c>
      <c r="CQ60" s="66"/>
      <c r="CR60" s="77" t="str">
        <f>IFERROR(IF(B60&lt;&gt;"", IF(AND(INDEX(Paste_Here!Y$2:Y$610, MATCH(B60, Paste_Here!A$2:A$610, 0))&lt;&gt;"", ISNUMBER(VALUE(INDEX(Paste_Here!Y$2:Y$610, MATCH(B60, Paste_Here!A$2:A$610, 0))))), INDEX(Paste_Here!Y$2:Y$610, MATCH(B60, Paste_Here!A$2:A$610, 0)), ""), ""), "")</f>
        <v/>
      </c>
      <c r="CS60" s="66"/>
      <c r="CT60" s="77" t="str">
        <f>IFERROR(IF(B60&lt;&gt;"", IF(AND(INDEX(Paste_Here!AA$2:AA$610, MATCH(B60, Paste_Here!A$2:A$610, 0))&lt;&gt;"", ISNUMBER(--INDEX(Paste_Here!AA$2:AA$610, MATCH(B60, Paste_Here!A$2:A$610, 0)))), TEXT(ROUND(--INDEX(Paste_Here!AA$2:AA$610, MATCH(B60, Paste_Here!A$2:A$610, 0)), 2), "0.00"), ""), ""), "")</f>
        <v/>
      </c>
      <c r="CU60" s="66"/>
      <c r="CV60" s="77" t="str">
        <f>IFERROR(IF(B60&lt;&gt;"", IF(LOWER(INDEX(Paste_Here!Z$2:Z$610, MATCH(B60, Paste_Here!A$2:A$610, 0)))="approaching expectations", "Approaching", IF(LOWER(INDEX(Paste_Here!Z$2:Z$610, MATCH(B60, Paste_Here!A$2:A$610, 0)))="met expectations", "Met", IF(LOWER(INDEX(Paste_Here!Z$2:Z$610, MATCH(B60, Paste_Here!A$2:A$610, 0)))="exceeded expectations", "Exceeded", IF(LOWER(INDEX(Paste_Here!Z$2:Z$610, MATCH(B60, Paste_Here!A$2:A$610, 0)))="below expectations", "Below", "")))), ""), "")</f>
        <v/>
      </c>
      <c r="CW60" s="66"/>
      <c r="CX60" s="77"/>
      <c r="CY60" s="66"/>
      <c r="CZ60" s="77" t="str">
        <f>IFERROR(IF(B60&lt;&gt;"", IF(AND(INDEX(Paste_Here!AL$2:AL$610, MATCH(B60, Paste_Here!A$2:A$610, 0))&lt;&gt;"", ISNUMBER(VALUE(INDEX(Paste_Here!AL$2:AL$610, MATCH(B60, Paste_Here!A$2:A$610, 0))))), INDEX(Paste_Here!AL$2:AL$610, MATCH(B60, Paste_Here!A$2:A$610, 0)), ""), ""), "")</f>
        <v/>
      </c>
      <c r="DA60" s="66"/>
      <c r="DB60" s="77" t="str">
        <f>IFERROR(IF(B60&lt;&gt;"", IF(ISNUMBER(SEARCH("highrisk", LOWER(INDEX(Paste_Here!AM$2:AM$610, MATCH(B60, Paste_Here!A$2:A$610, 0))))), "High Risk", IF(ISNUMBER(SEARCH("lowrisk", LOWER(INDEX(Paste_Here!AM$2:AM$610, MATCH(B60, Paste_Here!A$2:A$610, 0))))), "Low Risk", IF(ISNUMBER(SEARCH("somerisk", LOWER(INDEX(Paste_Here!AM$2:AM$610, MATCH(B60, Paste_Here!A$2:A$610, 0))))), "Some Risk", ""))), ""), "")</f>
        <v/>
      </c>
      <c r="DC60" s="66"/>
      <c r="DD60" s="77" t="str">
        <f>IFERROR(IF(B60&lt;&gt;"", IF(AND(INDEX(Paste_Here!AN$2:AN$610, MATCH(B60, Paste_Here!A$2:A$610, 0))&lt;&gt;"", ISNUMBER(VALUE(INDEX(Paste_Here!AN$2:AN$610, MATCH(B60, Paste_Here!A$2:A$610, 0))))), INDEX(Paste_Here!AN$2:AN$610, MATCH(B60, Paste_Here!A$2:A$610, 0)), ""), ""), "")</f>
        <v/>
      </c>
      <c r="DE60" s="66"/>
      <c r="DF60" s="77" t="str">
        <f>IFERROR(IF(B60&lt;&gt;"", IF(AND(INDEX(Paste_Here!Q$2:Q$610, MATCH(B60, Paste_Here!A$2:A$610, 0))&lt;&gt;"", ISNUMBER(VALUE(INDEX(Paste_Here!Q$2:Q$610, MATCH(B60, Paste_Here!A$2:A$610, 0))))), INDEX(Paste_Here!Q$2:Q$610, MATCH(B60, Paste_Here!A$2:A$610, 0)), ""), ""), "")</f>
        <v/>
      </c>
      <c r="DG60" s="66"/>
      <c r="DH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DI60" s="66"/>
      <c r="DJ60" s="77" t="str" cm="1">
        <f t="array" aca="1" ref="DJ60" ca="1">IFERROR(VALUE(IF(ISNUMBER(SEARCH("EM", INDEX(Paste_Here!S$2:S$500, MATCH(B60, Paste_Here!A$2:A$500, 0)))), "-" &amp; _xlfn.TEXTJOIN("", TRUE, IF(ISNUMBER(--MID(INDEX(Paste_Here!S$2:S$500, MATCH(B60, Paste_Here!A$2:A$500, 0)), ROW(INDIRECT("1:"&amp;LEN(INDEX(Paste_Here!S$2:S$500, MATCH(B60, Paste_Here!A$2:A$500, 0))))), 1)), MID(INDEX(Paste_Here!S$2:S$500, MATCH(B60, Paste_Here!A$2:A$500, 0)), ROW(INDIRECT("1:"&amp;LEN(INDEX(Paste_Here!S$2:S$500, MATCH(B60, Paste_Here!A$2:A$500, 0))))), 1), "")), _xlfn.TEXTJOIN("", TRUE, IF(ISNUMBER(--MID(INDEX(Paste_Here!S$2:S$500, MATCH(B60, Paste_Here!A$2:A$500, 0)), ROW(INDIRECT("1:"&amp;LEN(INDEX(Paste_Here!S$2:S$500, MATCH(B60, Paste_Here!A$2:A$500, 0))))), 1)), MID(INDEX(Paste_Here!S$2:S$500, MATCH(B60, Paste_Here!A$2:A$500, 0)), ROW(INDIRECT("1:"&amp;LEN(INDEX(Paste_Here!S$2:S$500, MATCH(B60, Paste_Here!A$2:A$500, 0))))), 1), "")))), "")</f>
        <v/>
      </c>
      <c r="DK60" s="66"/>
      <c r="DL60" s="66"/>
      <c r="DM60" s="77" t="str">
        <f t="shared" si="8"/>
        <v/>
      </c>
      <c r="DN60" s="66"/>
      <c r="DO60" s="77" t="str">
        <f>IFERROR(IF(B60&lt;&gt;"", IF(AND(INDEX(Paste_Here!AF$2:AF$610, MATCH(B60, Paste_Here!A$2:A$610, 0))&lt;&gt;"", ISNUMBER(VALUE(INDEX(Paste_Here!AF$2:AF$610, MATCH(B60, Paste_Here!A$2:A$610, 0))))), INDEX(Paste_Here!AF$2:AF$610, MATCH(B60, Paste_Here!A$2:A$610, 0)), ""), ""), "")</f>
        <v/>
      </c>
      <c r="DP60" s="66"/>
      <c r="DQ60" s="77" t="str">
        <f>IFERROR(IF(B60&lt;&gt;"", IF(AND(INDEX(Paste_Here!AG$2:AG$610, MATCH(B60, Paste_Here!A$2:A$610, 0))&lt;&gt;"", ISNUMBER(--INDEX(Paste_Here!AG$2:AG$610, MATCH(B60, Paste_Here!A$2:A$610, 0)))), TEXT(ROUND(--INDEX(Paste_Here!AG$2:AG$610, MATCH(B60, Paste_Here!A$2:A$610, 0)), 2), "0.00"), ""), ""), "")</f>
        <v/>
      </c>
      <c r="DR60" s="66"/>
      <c r="DS60" s="77" t="str">
        <f>IFERROR(IF(B60&lt;&gt;"", IF(LOWER(INDEX(Paste_Here!AH$2:AH$610, MATCH(B60, Paste_Here!A$2:A$610, 0)))="approaching expectations", "Approaching", IF(LOWER(INDEX(Paste_Here!AH$2:AH$610, MATCH(B60, Paste_Here!A$2:A$610, 0)))="met expectations", "Met", IF(LOWER(INDEX(Paste_Here!AH$2:AH$610, MATCH(B60, Paste_Here!A$2:A$610, 0)))="exceeded expectations", "Exceeded", IF(LOWER(INDEX(Paste_Here!AH$2:AH$610, MATCH(B60, Paste_Here!A$2:A$610, 0)))="below expectations", "Below", "")))), ""), "")</f>
        <v/>
      </c>
      <c r="DT60" s="66"/>
      <c r="DU60" s="77" t="str">
        <f>IFERROR(IF(B60&lt;&gt;"", IF(AND(INDEX(Paste_Here!U$2:U$610, MATCH(B60, Paste_Here!A$2:A$610, 0))&lt;&gt;"", ISNUMBER(VALUE(INDEX(Paste_Here!U$2:U$610, MATCH(B60, Paste_Here!A$2:A$610, 0))))), INDEX(Paste_Here!U$2:U$610, MATCH(B60, Paste_Here!A$2:A$610, 0)), ""), ""), "")</f>
        <v/>
      </c>
      <c r="DV60" s="66"/>
      <c r="DW60" s="77"/>
      <c r="DX60" s="66"/>
      <c r="DY60" s="77" t="str">
        <f>IFERROR(IF(B60&lt;&gt;"", IF(AND(INDEX(Paste_Here!AI$2:AI$610, MATCH(B60, Paste_Here!A$2:A$610, 0))&lt;&gt;"", ISNUMBER(VALUE(INDEX(Paste_Here!AI$2:AI$610, MATCH(B60, Paste_Here!A$2:A$610, 0))))), INDEX(Paste_Here!AI$2:AI$610, MATCH(B60, Paste_Here!A$2:A$610, 0)), ""), ""), "")</f>
        <v/>
      </c>
      <c r="DZ60" s="66"/>
      <c r="EA60" s="77" t="str">
        <f>IFERROR(IF(B60&lt;&gt;"", IF(AND(INDEX(Paste_Here!AJ$2:AJ$610, MATCH(B60, Paste_Here!A$2:A$610, 0))&lt;&gt;"", ISNUMBER(--INDEX(Paste_Here!AJ$2:AJ$610, MATCH(B60, Paste_Here!A$2:A$610, 0)))), TEXT(ROUND(--INDEX(Paste_Here!AJ$2:AJ$610, MATCH(B60, Paste_Here!A$2:A$610, 0)), 2), "0.00"), ""), ""), "")</f>
        <v/>
      </c>
      <c r="EB60" s="66"/>
      <c r="EC60" s="77" t="str">
        <f>IFERROR(IF(B60&lt;&gt;"", IF(LOWER(INDEX(Paste_Here!AK$2:AK$610, MATCH(B60, Paste_Here!A$2:A$610, 0)))="approaching expectations", "Approaching", IF(LOWER(INDEX(Paste_Here!AK$2:AK$610, MATCH(B60, Paste_Here!A$2:A$610, 0)))="met expectations", "Met", IF(LOWER(INDEX(Paste_Here!AK$2:AK$610, MATCH(B60, Paste_Here!A$2:A$610, 0)))="exceeded expectations", "Exceeded", IF(LOWER(INDEX(Paste_Here!AK$2:AK$610, MATCH(B60, Paste_Here!A$2:A$610, 0)))="below expectations", "Below", "")))), ""), "")</f>
        <v/>
      </c>
      <c r="ED60" s="66"/>
      <c r="EE60" s="77"/>
      <c r="EF60" s="66"/>
      <c r="EG60" s="77"/>
      <c r="EH60" s="66"/>
      <c r="EI60" s="66"/>
      <c r="EJ60" s="77" t="str">
        <f t="shared" si="9"/>
        <v/>
      </c>
      <c r="EK60" s="66"/>
      <c r="EL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EM60" s="66"/>
      <c r="EN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EO60" s="66"/>
      <c r="EP60" s="77"/>
      <c r="EQ60" s="66"/>
      <c r="ER60" s="77" t="str">
        <f>IFERROR(IF(B60&lt;&gt;"", IF(AND(INDEX(Paste_Here!AT$2:AT$610, MATCH(B60, Paste_Here!A$2:A$610, 0))&lt;&gt;"", ISNUMBER(VALUE(INDEX(Paste_Here!AT$2:AT$610, MATCH(B60, Paste_Here!A$2:A$610, 0))))), INDEX(Paste_Here!AT$2:AT$610, MATCH(B60, Paste_Here!A$2:A$610, 0)), ""), ""), "")</f>
        <v/>
      </c>
      <c r="ES60" s="66"/>
      <c r="ET60" s="77" t="str">
        <f>IFERROR(IF(B60&lt;&gt;"", IF(AND(INDEX(Paste_Here!AV$2:AV$610, MATCH(B60, Paste_Here!A$2:A$610, 0))&lt;&gt;"", ISNUMBER(VALUE(INDEX(Paste_Here!AV$2:AV$610, MATCH(B60, Paste_Here!A$2:A$610, 0))))), INDEX(Paste_Here!AV$2:AV$610, MATCH(B60, Paste_Here!A$2:A$610, 0)), ""), ""), "")</f>
        <v/>
      </c>
      <c r="EU60" s="66"/>
      <c r="EV60" s="77"/>
      <c r="EW60" s="66"/>
      <c r="EX60" s="77" t="str">
        <f>IFERROR(IF(B60&lt;&gt;"", IF(AND(INDEX(Paste_Here!AU$2:AU$610, MATCH(B60, Paste_Here!A$2:A$610, 0))&lt;&gt;"", ISNUMBER(VALUE(INDEX(Paste_Here!AU$2:AU$610, MATCH(B60, Paste_Here!A$2:A$610, 0))))), INDEX(Paste_Here!AU$2:AU$610, MATCH(B60, Paste_Here!A$2:A$610, 0)), ""), ""), "")</f>
        <v/>
      </c>
      <c r="EY60" s="66"/>
      <c r="EZ60" s="77" t="str">
        <f>IFERROR(IF(B60&lt;&gt;"", IF(AND(INDEX(Paste_Here!AW$2:AW$610, MATCH(B60, Paste_Here!A$2:A$610, 0))&lt;&gt;"", ISNUMBER(VALUE(INDEX(Paste_Here!AW$2:AW$610, MATCH(B60, Paste_Here!A$2:A$610, 0))))), INDEX(Paste_Here!AW$2:AW$610, MATCH(B60, Paste_Here!A$2:A$610, 0)), ""), ""), "")</f>
        <v/>
      </c>
      <c r="FA60" s="66"/>
      <c r="FB60" s="77"/>
      <c r="FC60" s="66"/>
      <c r="FD60" s="77"/>
      <c r="FE60" s="66"/>
      <c r="FF60" s="66"/>
      <c r="FG60" s="77" t="str">
        <f t="shared" si="10"/>
        <v/>
      </c>
      <c r="FH60" s="66"/>
      <c r="FI60" s="77" t="str">
        <f>IFERROR(IF(B60&lt;&gt;"", IF(ISNUMBER(SEARCH("s", LOWER(INDEX(Paste_Here!M$2:M$610, MATCH(B60, Paste_Here!A$2:A$610, 0))))), "Yes", IF(INDEX(Paste_Here!M$2:M$610, MATCH(B60, Paste_Here!A$2:A$610, 0))&lt;&gt;"", "No", "")), ""), "")</f>
        <v/>
      </c>
      <c r="FJ60" s="66"/>
      <c r="FK60" s="77" t="str">
        <f>IFERROR(IF(B60&lt;&gt;"", IF(ISNUMBER(SEARCH("yes", LOWER(INDEX(Paste_Here!F$2:F$610, MATCH(B60, Paste_Here!A$2:A$610, 0))))), "Yes", IF(ISNUMBER(SEARCH("no", LOWER(INDEX(Paste_Here!F$2:F$610, MATCH(B60, Paste_Here!A$2:A$610, 0))))), "No", "")), ""), "")</f>
        <v/>
      </c>
      <c r="FL60" s="66"/>
      <c r="FM60" s="77" t="str">
        <f>IFERROR(IF(B60&lt;&gt;"", IF(ISNUMBER(SEARCH("english language learner", LOWER(INDEX(Paste_Here!C$2:C$610, MATCH(B60, Paste_Here!A$2:A$610, 0))))), "Yes", ""), ""), "")</f>
        <v/>
      </c>
      <c r="FN60" s="66"/>
      <c r="FO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FP60" s="66"/>
      <c r="FQ60" s="77" t="str">
        <f>IFERROR(IF(B60&lt;&gt;"", IF(ISNUMBER(SEARCH("yes", LOWER(INDEX(Paste_Here!L$2:L$610, MATCH(B60, Paste_Here!A$2:A$610, 0))))), "Yes", IF(ISNUMBER(SEARCH("no", LOWER(INDEX(Paste_Here!L$2:L$610, MATCH(B60, Paste_Here!A$2:A$610, 0))))), "No", "")), ""), "")</f>
        <v/>
      </c>
      <c r="FR60" s="66"/>
      <c r="FS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FT60" s="66"/>
      <c r="FU60" s="77"/>
      <c r="FV60" s="66"/>
      <c r="FW60" s="77" t="str">
        <f>IFERROR(IF(B60&lt;&gt;"", IF(AND(INDEX(Paste_Here!D$2:D$610, MATCH(B60, Paste_Here!A$2:A$610, 0))&lt;&gt;"", ISNUMBER(VALUE(INDEX(Paste_Here!D$2:D$610, MATCH(B60, Paste_Here!A$2:A$610, 0))))), INDEX(Paste_Here!D$2:D$610, MATCH(B60, Paste_Here!A$2:A$610, 0)), ""), ""), "")</f>
        <v/>
      </c>
      <c r="FX60" s="66"/>
      <c r="FY60" s="77" t="str">
        <f>IFERROR(IF(B60&lt;&gt;"", IF(AND(INDEX(Paste_Here!G$2:G$610, MATCH(B60, Paste_Here!A$2:A$610, 0))&lt;&gt;"", ISNUMBER(VALUE(INDEX(Paste_Here!G$2:G$610, MATCH(B60, Paste_Here!A$2:A$610, 0))))), INDEX(Paste_Here!G$2:G$610, MATCH(B60, Paste_Here!A$2:A$610, 0)), ""), ""), "")</f>
        <v/>
      </c>
      <c r="FZ60" s="66"/>
      <c r="GA60" s="95"/>
      <c r="GB60" s="66"/>
      <c r="JS60" s="1" t="str" cm="1">
        <f t="array" ref="JS60">IFERROR(INDEX(Paste_Here!$B$2:$B$610, MATCH(0, COUNTIF(JS$4:JS59, Paste_Here!$B$2:$B$610) + IF(Paste_Here!$B$2:$B$610="", 1, 0), 0)), "")</f>
        <v/>
      </c>
      <c r="JT60" s="1" t="str">
        <f>IF(JS60&lt;&gt;"", INDEX(Paste_Here!$A$2:$A$610, MATCH(JS60, Paste_Here!$B$2:$B$610, 0)), "")</f>
        <v/>
      </c>
      <c r="JU60" s="1" t="str">
        <f t="shared" si="11"/>
        <v/>
      </c>
      <c r="JV60" s="1" t="str" cm="1">
        <f t="array" ref="JV60">IFERROR(INDEX($JU$5:$JU$610, MATCH(SMALL(IF($JU$5:$JU$610&lt;&gt;"", COUNTIF($JU$5:$JU$610, "&lt;"&amp;$JU$5:$JU$610)+1), ROW()-ROW($JV$5)+1), COUNTIF($JU$5:$JU$610, "&lt;"&amp;$JU$5:$JU$610)+1, 0)), "")</f>
        <v/>
      </c>
    </row>
    <row r="61" spans="1:282">
      <c r="A61" s="66"/>
      <c r="B61" s="77" t="str">
        <f t="shared" si="2"/>
        <v/>
      </c>
      <c r="C61" s="66"/>
      <c r="D61" s="77" t="str">
        <f>IFERROR(IF(B61&lt;&gt;"", IF(COUNTIF(INDEX(Paste_Here!AS$2:AS$610, MATCH(B61, Paste_Here!A$2:A$610, 0), 0), "yes") &gt; 0, "Yes", IF(COUNTIF(INDEX(Paste_Here!AS$2:AS$610, MATCH(B61, Paste_Here!A$2:A$610, 0), 0), "no") &gt; 0, "No", "")), ""), "")</f>
        <v/>
      </c>
      <c r="E61" s="66"/>
      <c r="F61" s="77" t="str">
        <f t="shared" si="3"/>
        <v/>
      </c>
      <c r="G61" s="66"/>
      <c r="H61" s="77" t="str">
        <f>IFERROR(IF(B61&lt;&gt;"", IF(COUNTIF(INDEX(Paste_Here!AO$2:AR$610, MATCH(B61, Paste_Here!A$2:A$610, 0), 0), "yes") &gt; 0, "Yes", IF(COUNTIF(INDEX(Paste_Here!AO$2:AR$610, MATCH(B61, Paste_Here!A$2:A$610, 0), 0), "no") &gt; 0, "No", "")), ""), "")</f>
        <v/>
      </c>
      <c r="I61" s="66"/>
      <c r="J61" s="77" t="str">
        <f t="shared" si="4"/>
        <v/>
      </c>
      <c r="K61" s="66"/>
      <c r="L61" s="77" t="str">
        <f>IFERROR(IF(B61&lt;&gt;"", IF(ISNUMBER(SEARCH("yes", LOWER(INDEX(Paste_Here!W$2:W$610, MATCH(B61, Paste_Here!A$2:A$610, 0))))), "Yes", IF(ISNUMBER(SEARCH("no", LOWER(INDEX(Paste_Here!W$2:W$610, MATCH(B61, Paste_Here!A$2:A$610, 0))))), "No", "")), ""), "")</f>
        <v/>
      </c>
      <c r="M61" s="66"/>
      <c r="N61" s="77"/>
      <c r="O61" s="66"/>
      <c r="P61" s="77" t="str">
        <f>IFERROR(IF(B61&lt;&gt;"", IF(ISNUMBER(SEARCH("yes", LOWER(INDEX(Paste_Here!V$2:V$610, MATCH(B61, Paste_Here!A$2:A$610, 0))))), "Yes", IF(ISNUMBER(SEARCH("no", LOWER(INDEX(Paste_Here!V$2:V$610, MATCH(B61, Paste_Here!A$2:A$610, 0))))), "No", "")), ""), "")</f>
        <v/>
      </c>
      <c r="Q61" s="66"/>
      <c r="R61" s="77"/>
      <c r="S61" s="66"/>
      <c r="T61" s="77"/>
      <c r="U61" s="66"/>
      <c r="V61" s="66"/>
      <c r="W61" s="77" t="str">
        <f t="shared" si="5"/>
        <v/>
      </c>
      <c r="X61" s="66"/>
      <c r="Y61" s="77" t="str">
        <f>IFERROR(IF(B61&lt;&gt;"", IF(ISNUMBER(SEARCH("Revealed-Potential (Primary Focus)", LOWER(INDEX(Paste_Here!X$2:X$610, MATCH(B61, Paste_Here!A$2:A$610, 0))))), "Rev-Potential: Prim", IF(ISNUMBER(SEARCH("Revealed-Potential (Secondary Focus)", LOWER(INDEX(Paste_Here!X$2:X$610, MATCH(B61, Paste_Here!A$2:A$610, 0))))), "Rev-Potential: Sec", IF(ISNUMBER(SEARCH("Monitoring", LOWER(INDEX(Paste_Here!X$2:X$610, MATCH(B61, Paste_Here!A$2:A$610, 0))))), "Monitoring", IF(ISNUMBER(SEARCH("At-Promise (Secondary Focus)", LOWER(INDEX(Paste_Here!X$2:X$610, MATCH(B61, Paste_Here!A$2:A$610, 0))))), "At-Promise: Sec", IF(ISNUMBER(SEARCH("At-Promise (Primary Focus)", LOWER(INDEX(Paste_Here!X$2:X$610, MATCH(B61, Paste_Here!A$2:A$610, 0))))), "At-Promise: Prim", ""))))), ""), "")</f>
        <v/>
      </c>
      <c r="Z61" s="66"/>
      <c r="AA61" s="77"/>
      <c r="AB61" s="66"/>
      <c r="AC61" s="77" t="str">
        <f>IFERROR(IF(B61&lt;&gt;"", IF(ISNUMBER(SEARCH("Revealed-Potential (Primary Focus)", LOWER(INDEX(Paste_Here!AB$2:AB$610, MATCH(B61, Paste_Here!A$2:A$610, 0))))), "Rev-Potential: Prim", IF(ISNUMBER(SEARCH("Revealed-Potential (Secondary Focus)", LOWER(INDEX(Paste_Here!AB$2:AB$610, MATCH(B61, Paste_Here!A$2:A$610, 0))))), "Rev-Potential: Sec", IF(ISNUMBER(SEARCH("Monitoring", LOWER(INDEX(Paste_Here!AB$2:AB$610, MATCH(B61, Paste_Here!A$2:A$610, 0))))), "Monitoring", IF(ISNUMBER(SEARCH("At-Promise (Secondary Focus)", LOWER(INDEX(Paste_Here!AB$2:AB$610, MATCH(B61, Paste_Here!A$2:A$610, 0))))), "At-Promise: Sec", IF(ISNUMBER(SEARCH("At-Promise (Primary Focus)", LOWER(INDEX(Paste_Here!AB$2:AB$610, MATCH(B61, Paste_Here!A$2:A$610, 0))))), "At-Promise: Prim", ""))))), ""), "")</f>
        <v/>
      </c>
      <c r="AD61" s="66"/>
      <c r="AE61" s="77"/>
      <c r="AF61" s="66"/>
      <c r="AG61" s="77"/>
      <c r="AH61" s="66"/>
      <c r="AI61" s="77"/>
      <c r="AJ61" s="66"/>
      <c r="AK61" s="77"/>
      <c r="AL61" s="66"/>
      <c r="AM61" s="77"/>
      <c r="AN61" s="66"/>
      <c r="AO61" s="77"/>
      <c r="AP61" s="66"/>
      <c r="AQ61" s="77"/>
      <c r="AR61" s="66"/>
      <c r="AS61" s="77"/>
      <c r="AT61" s="66"/>
      <c r="AU61" s="66"/>
      <c r="AV61" s="77" t="str">
        <f t="shared" si="6"/>
        <v/>
      </c>
      <c r="AW61" s="66"/>
      <c r="AX61" s="77" t="str">
        <f>IFERROR(IF(B61&lt;&gt;"", IF(AND(INDEX(Paste_Here!AC$2:AC$610, MATCH(B61, Paste_Here!A$2:A$610, 0))&lt;&gt;"", ISNUMBER(VALUE(INDEX(Paste_Here!AC$2:AC$610, MATCH(B61, Paste_Here!A$2:A$610, 0))))), INDEX(Paste_Here!AC$2:AC$610, MATCH(B61, Paste_Here!A$2:A$610, 0)), ""), ""), "")</f>
        <v/>
      </c>
      <c r="AY61" s="66"/>
      <c r="AZ61" s="77" t="str">
        <f>IFERROR(IF(B61&lt;&gt;"", IF(AND(INDEX(Paste_Here!AD$2:AD$610, MATCH(B61, Paste_Here!A$2:A$610, 0))&lt;&gt;"", ISNUMBER(VALUE(INDEX(Paste_Here!AD$2:AD$610, MATCH(B61, Paste_Here!A$2:A$610, 0))))), TEXT(ROUND(VALUE(INDEX(Paste_Here!AD$2:AD$610, MATCH(B61, Paste_Here!A$2:A$610, 0))), 2), "0.00"), ""), ""), "")</f>
        <v/>
      </c>
      <c r="BA61" s="66"/>
      <c r="BB61" s="77" t="str">
        <f>IFERROR(IF(B61&lt;&gt;"", IF(LOWER(INDEX(Paste_Here!AE$2:AE$610, MATCH(B61, Paste_Here!A$2:A$610, 0)))="approaching expectations", "Approaching", IF(LOWER(INDEX(Paste_Here!AE$2:AE$610, MATCH(B61, Paste_Here!A$2:A$610, 0)))="met expectations", "Met", IF(LOWER(INDEX(Paste_Here!AE$2:AE$610, MATCH(B61, Paste_Here!A$2:A$610, 0)))="exceeded expectations", "Exceeded", IF(LOWER(INDEX(Paste_Here!AE$2:AE$610, MATCH(B61, Paste_Here!A$2:A$610, 0)))="below expectations", "Below", "")))), ""), "")</f>
        <v/>
      </c>
      <c r="BC61" s="66"/>
      <c r="BD61" s="77" t="str">
        <f>IFERROR(IF(B61&lt;&gt;"", IF(AND(INDEX(Paste_Here!T$2:T$610, MATCH(B61, Paste_Here!A$2:A$610, 0))&lt;&gt;"", ISNUMBER(VALUE(INDEX(Paste_Here!T$2:T$610, MATCH(B61, Paste_Here!A$2:A$610, 0))))), INDEX(Paste_Here!T$2:T$610, MATCH(B61, Paste_Here!A$2:A$610, 0)), ""), ""), "")</f>
        <v/>
      </c>
      <c r="BE61" s="66"/>
      <c r="BF61" s="77"/>
      <c r="BG61" s="66"/>
      <c r="BH61" s="77"/>
      <c r="BI61" s="66"/>
      <c r="BJ61" s="77"/>
      <c r="BK61" s="66"/>
      <c r="BL61" s="77" t="str">
        <f>IFERROR(IF(B61&lt;&gt;"", IF(AND(INDEX(Paste_Here!N$2:N$610, MATCH(B61, Paste_Here!A$2:A$610, 0))&lt;&gt;"", ISNUMBER(VALUE(INDEX(Paste_Here!N$2:N$610, MATCH(B61, Paste_Here!A$2:A$610, 0))))), INDEX(Paste_Here!N$2:N$610, MATCH(B61, Paste_Here!A$2:A$610, 0)), ""), ""), "")</f>
        <v/>
      </c>
      <c r="BM61" s="66"/>
      <c r="BN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BO61" s="66"/>
      <c r="BP61" s="77" t="str" cm="1">
        <f t="array" aca="1" ref="BP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BQ61" s="66"/>
      <c r="BR61" s="66"/>
      <c r="BS61" s="77"/>
      <c r="BT61" s="66"/>
      <c r="BU61" s="77"/>
      <c r="BV61" s="66"/>
      <c r="BW61" s="77"/>
      <c r="BX61" s="66"/>
      <c r="BY61" s="77"/>
      <c r="BZ61" s="66"/>
      <c r="CA61" s="77"/>
      <c r="CB61" s="66"/>
      <c r="CC61" s="77"/>
      <c r="CD61" s="66"/>
      <c r="CE61" s="77"/>
      <c r="CF61" s="66"/>
      <c r="CG61" s="77"/>
      <c r="CH61" s="66"/>
      <c r="CI61" s="77"/>
      <c r="CJ61" s="66"/>
      <c r="CK61" s="77"/>
      <c r="CL61" s="66"/>
      <c r="CM61" s="77"/>
      <c r="CN61" s="66"/>
      <c r="CO61" s="66"/>
      <c r="CP61" s="77" t="str">
        <f t="shared" si="7"/>
        <v/>
      </c>
      <c r="CQ61" s="66"/>
      <c r="CR61" s="77" t="str">
        <f>IFERROR(IF(B61&lt;&gt;"", IF(AND(INDEX(Paste_Here!Y$2:Y$610, MATCH(B61, Paste_Here!A$2:A$610, 0))&lt;&gt;"", ISNUMBER(VALUE(INDEX(Paste_Here!Y$2:Y$610, MATCH(B61, Paste_Here!A$2:A$610, 0))))), INDEX(Paste_Here!Y$2:Y$610, MATCH(B61, Paste_Here!A$2:A$610, 0)), ""), ""), "")</f>
        <v/>
      </c>
      <c r="CS61" s="66"/>
      <c r="CT61" s="77" t="str">
        <f>IFERROR(IF(B61&lt;&gt;"", IF(AND(INDEX(Paste_Here!AA$2:AA$610, MATCH(B61, Paste_Here!A$2:A$610, 0))&lt;&gt;"", ISNUMBER(--INDEX(Paste_Here!AA$2:AA$610, MATCH(B61, Paste_Here!A$2:A$610, 0)))), TEXT(ROUND(--INDEX(Paste_Here!AA$2:AA$610, MATCH(B61, Paste_Here!A$2:A$610, 0)), 2), "0.00"), ""), ""), "")</f>
        <v/>
      </c>
      <c r="CU61" s="66"/>
      <c r="CV61" s="77" t="str">
        <f>IFERROR(IF(B61&lt;&gt;"", IF(LOWER(INDEX(Paste_Here!Z$2:Z$610, MATCH(B61, Paste_Here!A$2:A$610, 0)))="approaching expectations", "Approaching", IF(LOWER(INDEX(Paste_Here!Z$2:Z$610, MATCH(B61, Paste_Here!A$2:A$610, 0)))="met expectations", "Met", IF(LOWER(INDEX(Paste_Here!Z$2:Z$610, MATCH(B61, Paste_Here!A$2:A$610, 0)))="exceeded expectations", "Exceeded", IF(LOWER(INDEX(Paste_Here!Z$2:Z$610, MATCH(B61, Paste_Here!A$2:A$610, 0)))="below expectations", "Below", "")))), ""), "")</f>
        <v/>
      </c>
      <c r="CW61" s="66"/>
      <c r="CX61" s="77"/>
      <c r="CY61" s="66"/>
      <c r="CZ61" s="77" t="str">
        <f>IFERROR(IF(B61&lt;&gt;"", IF(AND(INDEX(Paste_Here!AL$2:AL$610, MATCH(B61, Paste_Here!A$2:A$610, 0))&lt;&gt;"", ISNUMBER(VALUE(INDEX(Paste_Here!AL$2:AL$610, MATCH(B61, Paste_Here!A$2:A$610, 0))))), INDEX(Paste_Here!AL$2:AL$610, MATCH(B61, Paste_Here!A$2:A$610, 0)), ""), ""), "")</f>
        <v/>
      </c>
      <c r="DA61" s="66"/>
      <c r="DB61" s="77" t="str">
        <f>IFERROR(IF(B61&lt;&gt;"", IF(ISNUMBER(SEARCH("highrisk", LOWER(INDEX(Paste_Here!AM$2:AM$610, MATCH(B61, Paste_Here!A$2:A$610, 0))))), "High Risk", IF(ISNUMBER(SEARCH("lowrisk", LOWER(INDEX(Paste_Here!AM$2:AM$610, MATCH(B61, Paste_Here!A$2:A$610, 0))))), "Low Risk", IF(ISNUMBER(SEARCH("somerisk", LOWER(INDEX(Paste_Here!AM$2:AM$610, MATCH(B61, Paste_Here!A$2:A$610, 0))))), "Some Risk", ""))), ""), "")</f>
        <v/>
      </c>
      <c r="DC61" s="66"/>
      <c r="DD61" s="77" t="str">
        <f>IFERROR(IF(B61&lt;&gt;"", IF(AND(INDEX(Paste_Here!AN$2:AN$610, MATCH(B61, Paste_Here!A$2:A$610, 0))&lt;&gt;"", ISNUMBER(VALUE(INDEX(Paste_Here!AN$2:AN$610, MATCH(B61, Paste_Here!A$2:A$610, 0))))), INDEX(Paste_Here!AN$2:AN$610, MATCH(B61, Paste_Here!A$2:A$610, 0)), ""), ""), "")</f>
        <v/>
      </c>
      <c r="DE61" s="66"/>
      <c r="DF61" s="77" t="str">
        <f>IFERROR(IF(B61&lt;&gt;"", IF(AND(INDEX(Paste_Here!Q$2:Q$610, MATCH(B61, Paste_Here!A$2:A$610, 0))&lt;&gt;"", ISNUMBER(VALUE(INDEX(Paste_Here!Q$2:Q$610, MATCH(B61, Paste_Here!A$2:A$610, 0))))), INDEX(Paste_Here!Q$2:Q$610, MATCH(B61, Paste_Here!A$2:A$610, 0)), ""), ""), "")</f>
        <v/>
      </c>
      <c r="DG61" s="66"/>
      <c r="DH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DI61" s="66"/>
      <c r="DJ61" s="77" t="str" cm="1">
        <f t="array" aca="1" ref="DJ61" ca="1">IFERROR(VALUE(IF(ISNUMBER(SEARCH("EM", INDEX(Paste_Here!S$2:S$500, MATCH(B61, Paste_Here!A$2:A$500, 0)))), "-" &amp; _xlfn.TEXTJOIN("", TRUE, IF(ISNUMBER(--MID(INDEX(Paste_Here!S$2:S$500, MATCH(B61, Paste_Here!A$2:A$500, 0)), ROW(INDIRECT("1:"&amp;LEN(INDEX(Paste_Here!S$2:S$500, MATCH(B61, Paste_Here!A$2:A$500, 0))))), 1)), MID(INDEX(Paste_Here!S$2:S$500, MATCH(B61, Paste_Here!A$2:A$500, 0)), ROW(INDIRECT("1:"&amp;LEN(INDEX(Paste_Here!S$2:S$500, MATCH(B61, Paste_Here!A$2:A$500, 0))))), 1), "")), _xlfn.TEXTJOIN("", TRUE, IF(ISNUMBER(--MID(INDEX(Paste_Here!S$2:S$500, MATCH(B61, Paste_Here!A$2:A$500, 0)), ROW(INDIRECT("1:"&amp;LEN(INDEX(Paste_Here!S$2:S$500, MATCH(B61, Paste_Here!A$2:A$500, 0))))), 1)), MID(INDEX(Paste_Here!S$2:S$500, MATCH(B61, Paste_Here!A$2:A$500, 0)), ROW(INDIRECT("1:"&amp;LEN(INDEX(Paste_Here!S$2:S$500, MATCH(B61, Paste_Here!A$2:A$500, 0))))), 1), "")))), "")</f>
        <v/>
      </c>
      <c r="DK61" s="66"/>
      <c r="DL61" s="66"/>
      <c r="DM61" s="77" t="str">
        <f t="shared" si="8"/>
        <v/>
      </c>
      <c r="DN61" s="66"/>
      <c r="DO61" s="77" t="str">
        <f>IFERROR(IF(B61&lt;&gt;"", IF(AND(INDEX(Paste_Here!AF$2:AF$610, MATCH(B61, Paste_Here!A$2:A$610, 0))&lt;&gt;"", ISNUMBER(VALUE(INDEX(Paste_Here!AF$2:AF$610, MATCH(B61, Paste_Here!A$2:A$610, 0))))), INDEX(Paste_Here!AF$2:AF$610, MATCH(B61, Paste_Here!A$2:A$610, 0)), ""), ""), "")</f>
        <v/>
      </c>
      <c r="DP61" s="66"/>
      <c r="DQ61" s="77" t="str">
        <f>IFERROR(IF(B61&lt;&gt;"", IF(AND(INDEX(Paste_Here!AG$2:AG$610, MATCH(B61, Paste_Here!A$2:A$610, 0))&lt;&gt;"", ISNUMBER(--INDEX(Paste_Here!AG$2:AG$610, MATCH(B61, Paste_Here!A$2:A$610, 0)))), TEXT(ROUND(--INDEX(Paste_Here!AG$2:AG$610, MATCH(B61, Paste_Here!A$2:A$610, 0)), 2), "0.00"), ""), ""), "")</f>
        <v/>
      </c>
      <c r="DR61" s="66"/>
      <c r="DS61" s="77" t="str">
        <f>IFERROR(IF(B61&lt;&gt;"", IF(LOWER(INDEX(Paste_Here!AH$2:AH$610, MATCH(B61, Paste_Here!A$2:A$610, 0)))="approaching expectations", "Approaching", IF(LOWER(INDEX(Paste_Here!AH$2:AH$610, MATCH(B61, Paste_Here!A$2:A$610, 0)))="met expectations", "Met", IF(LOWER(INDEX(Paste_Here!AH$2:AH$610, MATCH(B61, Paste_Here!A$2:A$610, 0)))="exceeded expectations", "Exceeded", IF(LOWER(INDEX(Paste_Here!AH$2:AH$610, MATCH(B61, Paste_Here!A$2:A$610, 0)))="below expectations", "Below", "")))), ""), "")</f>
        <v/>
      </c>
      <c r="DT61" s="66"/>
      <c r="DU61" s="77" t="str">
        <f>IFERROR(IF(B61&lt;&gt;"", IF(AND(INDEX(Paste_Here!U$2:U$610, MATCH(B61, Paste_Here!A$2:A$610, 0))&lt;&gt;"", ISNUMBER(VALUE(INDEX(Paste_Here!U$2:U$610, MATCH(B61, Paste_Here!A$2:A$610, 0))))), INDEX(Paste_Here!U$2:U$610, MATCH(B61, Paste_Here!A$2:A$610, 0)), ""), ""), "")</f>
        <v/>
      </c>
      <c r="DV61" s="66"/>
      <c r="DW61" s="77"/>
      <c r="DX61" s="66"/>
      <c r="DY61" s="77" t="str">
        <f>IFERROR(IF(B61&lt;&gt;"", IF(AND(INDEX(Paste_Here!AI$2:AI$610, MATCH(B61, Paste_Here!A$2:A$610, 0))&lt;&gt;"", ISNUMBER(VALUE(INDEX(Paste_Here!AI$2:AI$610, MATCH(B61, Paste_Here!A$2:A$610, 0))))), INDEX(Paste_Here!AI$2:AI$610, MATCH(B61, Paste_Here!A$2:A$610, 0)), ""), ""), "")</f>
        <v/>
      </c>
      <c r="DZ61" s="66"/>
      <c r="EA61" s="77" t="str">
        <f>IFERROR(IF(B61&lt;&gt;"", IF(AND(INDEX(Paste_Here!AJ$2:AJ$610, MATCH(B61, Paste_Here!A$2:A$610, 0))&lt;&gt;"", ISNUMBER(--INDEX(Paste_Here!AJ$2:AJ$610, MATCH(B61, Paste_Here!A$2:A$610, 0)))), TEXT(ROUND(--INDEX(Paste_Here!AJ$2:AJ$610, MATCH(B61, Paste_Here!A$2:A$610, 0)), 2), "0.00"), ""), ""), "")</f>
        <v/>
      </c>
      <c r="EB61" s="66"/>
      <c r="EC61" s="77" t="str">
        <f>IFERROR(IF(B61&lt;&gt;"", IF(LOWER(INDEX(Paste_Here!AK$2:AK$610, MATCH(B61, Paste_Here!A$2:A$610, 0)))="approaching expectations", "Approaching", IF(LOWER(INDEX(Paste_Here!AK$2:AK$610, MATCH(B61, Paste_Here!A$2:A$610, 0)))="met expectations", "Met", IF(LOWER(INDEX(Paste_Here!AK$2:AK$610, MATCH(B61, Paste_Here!A$2:A$610, 0)))="exceeded expectations", "Exceeded", IF(LOWER(INDEX(Paste_Here!AK$2:AK$610, MATCH(B61, Paste_Here!A$2:A$610, 0)))="below expectations", "Below", "")))), ""), "")</f>
        <v/>
      </c>
      <c r="ED61" s="66"/>
      <c r="EE61" s="77"/>
      <c r="EF61" s="66"/>
      <c r="EG61" s="77"/>
      <c r="EH61" s="66"/>
      <c r="EI61" s="66"/>
      <c r="EJ61" s="77" t="str">
        <f t="shared" si="9"/>
        <v/>
      </c>
      <c r="EK61" s="66"/>
      <c r="EL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EM61" s="66"/>
      <c r="EN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EO61" s="66"/>
      <c r="EP61" s="77"/>
      <c r="EQ61" s="66"/>
      <c r="ER61" s="77" t="str">
        <f>IFERROR(IF(B61&lt;&gt;"", IF(AND(INDEX(Paste_Here!AT$2:AT$610, MATCH(B61, Paste_Here!A$2:A$610, 0))&lt;&gt;"", ISNUMBER(VALUE(INDEX(Paste_Here!AT$2:AT$610, MATCH(B61, Paste_Here!A$2:A$610, 0))))), INDEX(Paste_Here!AT$2:AT$610, MATCH(B61, Paste_Here!A$2:A$610, 0)), ""), ""), "")</f>
        <v/>
      </c>
      <c r="ES61" s="66"/>
      <c r="ET61" s="77" t="str">
        <f>IFERROR(IF(B61&lt;&gt;"", IF(AND(INDEX(Paste_Here!AV$2:AV$610, MATCH(B61, Paste_Here!A$2:A$610, 0))&lt;&gt;"", ISNUMBER(VALUE(INDEX(Paste_Here!AV$2:AV$610, MATCH(B61, Paste_Here!A$2:A$610, 0))))), INDEX(Paste_Here!AV$2:AV$610, MATCH(B61, Paste_Here!A$2:A$610, 0)), ""), ""), "")</f>
        <v/>
      </c>
      <c r="EU61" s="66"/>
      <c r="EV61" s="77"/>
      <c r="EW61" s="66"/>
      <c r="EX61" s="77" t="str">
        <f>IFERROR(IF(B61&lt;&gt;"", IF(AND(INDEX(Paste_Here!AU$2:AU$610, MATCH(B61, Paste_Here!A$2:A$610, 0))&lt;&gt;"", ISNUMBER(VALUE(INDEX(Paste_Here!AU$2:AU$610, MATCH(B61, Paste_Here!A$2:A$610, 0))))), INDEX(Paste_Here!AU$2:AU$610, MATCH(B61, Paste_Here!A$2:A$610, 0)), ""), ""), "")</f>
        <v/>
      </c>
      <c r="EY61" s="66"/>
      <c r="EZ61" s="77" t="str">
        <f>IFERROR(IF(B61&lt;&gt;"", IF(AND(INDEX(Paste_Here!AW$2:AW$610, MATCH(B61, Paste_Here!A$2:A$610, 0))&lt;&gt;"", ISNUMBER(VALUE(INDEX(Paste_Here!AW$2:AW$610, MATCH(B61, Paste_Here!A$2:A$610, 0))))), INDEX(Paste_Here!AW$2:AW$610, MATCH(B61, Paste_Here!A$2:A$610, 0)), ""), ""), "")</f>
        <v/>
      </c>
      <c r="FA61" s="66"/>
      <c r="FB61" s="77"/>
      <c r="FC61" s="66"/>
      <c r="FD61" s="77"/>
      <c r="FE61" s="66"/>
      <c r="FF61" s="66"/>
      <c r="FG61" s="77" t="str">
        <f t="shared" si="10"/>
        <v/>
      </c>
      <c r="FH61" s="66"/>
      <c r="FI61" s="77" t="str">
        <f>IFERROR(IF(B61&lt;&gt;"", IF(ISNUMBER(SEARCH("s", LOWER(INDEX(Paste_Here!M$2:M$610, MATCH(B61, Paste_Here!A$2:A$610, 0))))), "Yes", IF(INDEX(Paste_Here!M$2:M$610, MATCH(B61, Paste_Here!A$2:A$610, 0))&lt;&gt;"", "No", "")), ""), "")</f>
        <v/>
      </c>
      <c r="FJ61" s="66"/>
      <c r="FK61" s="77" t="str">
        <f>IFERROR(IF(B61&lt;&gt;"", IF(ISNUMBER(SEARCH("yes", LOWER(INDEX(Paste_Here!F$2:F$610, MATCH(B61, Paste_Here!A$2:A$610, 0))))), "Yes", IF(ISNUMBER(SEARCH("no", LOWER(INDEX(Paste_Here!F$2:F$610, MATCH(B61, Paste_Here!A$2:A$610, 0))))), "No", "")), ""), "")</f>
        <v/>
      </c>
      <c r="FL61" s="66"/>
      <c r="FM61" s="77" t="str">
        <f>IFERROR(IF(B61&lt;&gt;"", IF(ISNUMBER(SEARCH("english language learner", LOWER(INDEX(Paste_Here!C$2:C$610, MATCH(B61, Paste_Here!A$2:A$610, 0))))), "Yes", ""), ""), "")</f>
        <v/>
      </c>
      <c r="FN61" s="66"/>
      <c r="FO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FP61" s="66"/>
      <c r="FQ61" s="77" t="str">
        <f>IFERROR(IF(B61&lt;&gt;"", IF(ISNUMBER(SEARCH("yes", LOWER(INDEX(Paste_Here!L$2:L$610, MATCH(B61, Paste_Here!A$2:A$610, 0))))), "Yes", IF(ISNUMBER(SEARCH("no", LOWER(INDEX(Paste_Here!L$2:L$610, MATCH(B61, Paste_Here!A$2:A$610, 0))))), "No", "")), ""), "")</f>
        <v/>
      </c>
      <c r="FR61" s="66"/>
      <c r="FS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FT61" s="66"/>
      <c r="FU61" s="77"/>
      <c r="FV61" s="66"/>
      <c r="FW61" s="77" t="str">
        <f>IFERROR(IF(B61&lt;&gt;"", IF(AND(INDEX(Paste_Here!D$2:D$610, MATCH(B61, Paste_Here!A$2:A$610, 0))&lt;&gt;"", ISNUMBER(VALUE(INDEX(Paste_Here!D$2:D$610, MATCH(B61, Paste_Here!A$2:A$610, 0))))), INDEX(Paste_Here!D$2:D$610, MATCH(B61, Paste_Here!A$2:A$610, 0)), ""), ""), "")</f>
        <v/>
      </c>
      <c r="FX61" s="66"/>
      <c r="FY61" s="77" t="str">
        <f>IFERROR(IF(B61&lt;&gt;"", IF(AND(INDEX(Paste_Here!G$2:G$610, MATCH(B61, Paste_Here!A$2:A$610, 0))&lt;&gt;"", ISNUMBER(VALUE(INDEX(Paste_Here!G$2:G$610, MATCH(B61, Paste_Here!A$2:A$610, 0))))), INDEX(Paste_Here!G$2:G$610, MATCH(B61, Paste_Here!A$2:A$610, 0)), ""), ""), "")</f>
        <v/>
      </c>
      <c r="FZ61" s="66"/>
      <c r="GA61" s="95"/>
      <c r="GB61" s="66"/>
      <c r="JS61" s="1" t="str" cm="1">
        <f t="array" ref="JS61">IFERROR(INDEX(Paste_Here!$B$2:$B$610, MATCH(0, COUNTIF(JS$4:JS60, Paste_Here!$B$2:$B$610) + IF(Paste_Here!$B$2:$B$610="", 1, 0), 0)), "")</f>
        <v/>
      </c>
      <c r="JT61" s="1" t="str">
        <f>IF(JS61&lt;&gt;"", INDEX(Paste_Here!$A$2:$A$610, MATCH(JS61, Paste_Here!$B$2:$B$610, 0)), "")</f>
        <v/>
      </c>
      <c r="JU61" s="1" t="str">
        <f t="shared" si="11"/>
        <v/>
      </c>
      <c r="JV61" s="1" t="str" cm="1">
        <f t="array" ref="JV61">IFERROR(INDEX($JU$5:$JU$610, MATCH(SMALL(IF($JU$5:$JU$610&lt;&gt;"", COUNTIF($JU$5:$JU$610, "&lt;"&amp;$JU$5:$JU$610)+1), ROW()-ROW($JV$5)+1), COUNTIF($JU$5:$JU$610, "&lt;"&amp;$JU$5:$JU$610)+1, 0)), "")</f>
        <v/>
      </c>
    </row>
    <row r="62" spans="1:282">
      <c r="A62" s="66"/>
      <c r="B62" s="77" t="str">
        <f t="shared" si="2"/>
        <v/>
      </c>
      <c r="C62" s="66"/>
      <c r="D62" s="77" t="str">
        <f>IFERROR(IF(B62&lt;&gt;"", IF(COUNTIF(INDEX(Paste_Here!AS$2:AS$610, MATCH(B62, Paste_Here!A$2:A$610, 0), 0), "yes") &gt; 0, "Yes", IF(COUNTIF(INDEX(Paste_Here!AS$2:AS$610, MATCH(B62, Paste_Here!A$2:A$610, 0), 0), "no") &gt; 0, "No", "")), ""), "")</f>
        <v/>
      </c>
      <c r="E62" s="66"/>
      <c r="F62" s="77" t="str">
        <f t="shared" si="3"/>
        <v/>
      </c>
      <c r="G62" s="66"/>
      <c r="H62" s="77" t="str">
        <f>IFERROR(IF(B62&lt;&gt;"", IF(COUNTIF(INDEX(Paste_Here!AO$2:AR$610, MATCH(B62, Paste_Here!A$2:A$610, 0), 0), "yes") &gt; 0, "Yes", IF(COUNTIF(INDEX(Paste_Here!AO$2:AR$610, MATCH(B62, Paste_Here!A$2:A$610, 0), 0), "no") &gt; 0, "No", "")), ""), "")</f>
        <v/>
      </c>
      <c r="I62" s="66"/>
      <c r="J62" s="77" t="str">
        <f t="shared" si="4"/>
        <v/>
      </c>
      <c r="K62" s="66"/>
      <c r="L62" s="77" t="str">
        <f>IFERROR(IF(B62&lt;&gt;"", IF(ISNUMBER(SEARCH("yes", LOWER(INDEX(Paste_Here!W$2:W$610, MATCH(B62, Paste_Here!A$2:A$610, 0))))), "Yes", IF(ISNUMBER(SEARCH("no", LOWER(INDEX(Paste_Here!W$2:W$610, MATCH(B62, Paste_Here!A$2:A$610, 0))))), "No", "")), ""), "")</f>
        <v/>
      </c>
      <c r="M62" s="66"/>
      <c r="N62" s="77"/>
      <c r="O62" s="66"/>
      <c r="P62" s="77" t="str">
        <f>IFERROR(IF(B62&lt;&gt;"", IF(ISNUMBER(SEARCH("yes", LOWER(INDEX(Paste_Here!V$2:V$610, MATCH(B62, Paste_Here!A$2:A$610, 0))))), "Yes", IF(ISNUMBER(SEARCH("no", LOWER(INDEX(Paste_Here!V$2:V$610, MATCH(B62, Paste_Here!A$2:A$610, 0))))), "No", "")), ""), "")</f>
        <v/>
      </c>
      <c r="Q62" s="66"/>
      <c r="R62" s="77"/>
      <c r="S62" s="66"/>
      <c r="T62" s="77"/>
      <c r="U62" s="66"/>
      <c r="V62" s="66"/>
      <c r="W62" s="77" t="str">
        <f t="shared" si="5"/>
        <v/>
      </c>
      <c r="X62" s="66"/>
      <c r="Y62" s="77" t="str">
        <f>IFERROR(IF(B62&lt;&gt;"", IF(ISNUMBER(SEARCH("Revealed-Potential (Primary Focus)", LOWER(INDEX(Paste_Here!X$2:X$610, MATCH(B62, Paste_Here!A$2:A$610, 0))))), "Rev-Potential: Prim", IF(ISNUMBER(SEARCH("Revealed-Potential (Secondary Focus)", LOWER(INDEX(Paste_Here!X$2:X$610, MATCH(B62, Paste_Here!A$2:A$610, 0))))), "Rev-Potential: Sec", IF(ISNUMBER(SEARCH("Monitoring", LOWER(INDEX(Paste_Here!X$2:X$610, MATCH(B62, Paste_Here!A$2:A$610, 0))))), "Monitoring", IF(ISNUMBER(SEARCH("At-Promise (Secondary Focus)", LOWER(INDEX(Paste_Here!X$2:X$610, MATCH(B62, Paste_Here!A$2:A$610, 0))))), "At-Promise: Sec", IF(ISNUMBER(SEARCH("At-Promise (Primary Focus)", LOWER(INDEX(Paste_Here!X$2:X$610, MATCH(B62, Paste_Here!A$2:A$610, 0))))), "At-Promise: Prim", ""))))), ""), "")</f>
        <v/>
      </c>
      <c r="Z62" s="66"/>
      <c r="AA62" s="77"/>
      <c r="AB62" s="66"/>
      <c r="AC62" s="77" t="str">
        <f>IFERROR(IF(B62&lt;&gt;"", IF(ISNUMBER(SEARCH("Revealed-Potential (Primary Focus)", LOWER(INDEX(Paste_Here!AB$2:AB$610, MATCH(B62, Paste_Here!A$2:A$610, 0))))), "Rev-Potential: Prim", IF(ISNUMBER(SEARCH("Revealed-Potential (Secondary Focus)", LOWER(INDEX(Paste_Here!AB$2:AB$610, MATCH(B62, Paste_Here!A$2:A$610, 0))))), "Rev-Potential: Sec", IF(ISNUMBER(SEARCH("Monitoring", LOWER(INDEX(Paste_Here!AB$2:AB$610, MATCH(B62, Paste_Here!A$2:A$610, 0))))), "Monitoring", IF(ISNUMBER(SEARCH("At-Promise (Secondary Focus)", LOWER(INDEX(Paste_Here!AB$2:AB$610, MATCH(B62, Paste_Here!A$2:A$610, 0))))), "At-Promise: Sec", IF(ISNUMBER(SEARCH("At-Promise (Primary Focus)", LOWER(INDEX(Paste_Here!AB$2:AB$610, MATCH(B62, Paste_Here!A$2:A$610, 0))))), "At-Promise: Prim", ""))))), ""), "")</f>
        <v/>
      </c>
      <c r="AD62" s="66"/>
      <c r="AE62" s="77"/>
      <c r="AF62" s="66"/>
      <c r="AG62" s="77"/>
      <c r="AH62" s="66"/>
      <c r="AI62" s="77"/>
      <c r="AJ62" s="66"/>
      <c r="AK62" s="77"/>
      <c r="AL62" s="66"/>
      <c r="AM62" s="77"/>
      <c r="AN62" s="66"/>
      <c r="AO62" s="77"/>
      <c r="AP62" s="66"/>
      <c r="AQ62" s="77"/>
      <c r="AR62" s="66"/>
      <c r="AS62" s="77"/>
      <c r="AT62" s="66"/>
      <c r="AU62" s="66"/>
      <c r="AV62" s="77" t="str">
        <f t="shared" si="6"/>
        <v/>
      </c>
      <c r="AW62" s="66"/>
      <c r="AX62" s="77" t="str">
        <f>IFERROR(IF(B62&lt;&gt;"", IF(AND(INDEX(Paste_Here!AC$2:AC$610, MATCH(B62, Paste_Here!A$2:A$610, 0))&lt;&gt;"", ISNUMBER(VALUE(INDEX(Paste_Here!AC$2:AC$610, MATCH(B62, Paste_Here!A$2:A$610, 0))))), INDEX(Paste_Here!AC$2:AC$610, MATCH(B62, Paste_Here!A$2:A$610, 0)), ""), ""), "")</f>
        <v/>
      </c>
      <c r="AY62" s="66"/>
      <c r="AZ62" s="77" t="str">
        <f>IFERROR(IF(B62&lt;&gt;"", IF(AND(INDEX(Paste_Here!AD$2:AD$610, MATCH(B62, Paste_Here!A$2:A$610, 0))&lt;&gt;"", ISNUMBER(VALUE(INDEX(Paste_Here!AD$2:AD$610, MATCH(B62, Paste_Here!A$2:A$610, 0))))), TEXT(ROUND(VALUE(INDEX(Paste_Here!AD$2:AD$610, MATCH(B62, Paste_Here!A$2:A$610, 0))), 2), "0.00"), ""), ""), "")</f>
        <v/>
      </c>
      <c r="BA62" s="66"/>
      <c r="BB62" s="77" t="str">
        <f>IFERROR(IF(B62&lt;&gt;"", IF(LOWER(INDEX(Paste_Here!AE$2:AE$610, MATCH(B62, Paste_Here!A$2:A$610, 0)))="approaching expectations", "Approaching", IF(LOWER(INDEX(Paste_Here!AE$2:AE$610, MATCH(B62, Paste_Here!A$2:A$610, 0)))="met expectations", "Met", IF(LOWER(INDEX(Paste_Here!AE$2:AE$610, MATCH(B62, Paste_Here!A$2:A$610, 0)))="exceeded expectations", "Exceeded", IF(LOWER(INDEX(Paste_Here!AE$2:AE$610, MATCH(B62, Paste_Here!A$2:A$610, 0)))="below expectations", "Below", "")))), ""), "")</f>
        <v/>
      </c>
      <c r="BC62" s="66"/>
      <c r="BD62" s="77" t="str">
        <f>IFERROR(IF(B62&lt;&gt;"", IF(AND(INDEX(Paste_Here!T$2:T$610, MATCH(B62, Paste_Here!A$2:A$610, 0))&lt;&gt;"", ISNUMBER(VALUE(INDEX(Paste_Here!T$2:T$610, MATCH(B62, Paste_Here!A$2:A$610, 0))))), INDEX(Paste_Here!T$2:T$610, MATCH(B62, Paste_Here!A$2:A$610, 0)), ""), ""), "")</f>
        <v/>
      </c>
      <c r="BE62" s="66"/>
      <c r="BF62" s="77"/>
      <c r="BG62" s="66"/>
      <c r="BH62" s="77"/>
      <c r="BI62" s="66"/>
      <c r="BJ62" s="77"/>
      <c r="BK62" s="66"/>
      <c r="BL62" s="77" t="str">
        <f>IFERROR(IF(B62&lt;&gt;"", IF(AND(INDEX(Paste_Here!N$2:N$610, MATCH(B62, Paste_Here!A$2:A$610, 0))&lt;&gt;"", ISNUMBER(VALUE(INDEX(Paste_Here!N$2:N$610, MATCH(B62, Paste_Here!A$2:A$610, 0))))), INDEX(Paste_Here!N$2:N$610, MATCH(B62, Paste_Here!A$2:A$610, 0)), ""), ""), "")</f>
        <v/>
      </c>
      <c r="BM62" s="66"/>
      <c r="BN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BO62" s="66"/>
      <c r="BP62" s="77" t="str" cm="1">
        <f t="array" aca="1" ref="BP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BQ62" s="66"/>
      <c r="BR62" s="66"/>
      <c r="BS62" s="77"/>
      <c r="BT62" s="66"/>
      <c r="BU62" s="77"/>
      <c r="BV62" s="66"/>
      <c r="BW62" s="77"/>
      <c r="BX62" s="66"/>
      <c r="BY62" s="77"/>
      <c r="BZ62" s="66"/>
      <c r="CA62" s="77"/>
      <c r="CB62" s="66"/>
      <c r="CC62" s="77"/>
      <c r="CD62" s="66"/>
      <c r="CE62" s="77"/>
      <c r="CF62" s="66"/>
      <c r="CG62" s="77"/>
      <c r="CH62" s="66"/>
      <c r="CI62" s="77"/>
      <c r="CJ62" s="66"/>
      <c r="CK62" s="77"/>
      <c r="CL62" s="66"/>
      <c r="CM62" s="77"/>
      <c r="CN62" s="66"/>
      <c r="CO62" s="66"/>
      <c r="CP62" s="77" t="str">
        <f t="shared" si="7"/>
        <v/>
      </c>
      <c r="CQ62" s="66"/>
      <c r="CR62" s="77" t="str">
        <f>IFERROR(IF(B62&lt;&gt;"", IF(AND(INDEX(Paste_Here!Y$2:Y$610, MATCH(B62, Paste_Here!A$2:A$610, 0))&lt;&gt;"", ISNUMBER(VALUE(INDEX(Paste_Here!Y$2:Y$610, MATCH(B62, Paste_Here!A$2:A$610, 0))))), INDEX(Paste_Here!Y$2:Y$610, MATCH(B62, Paste_Here!A$2:A$610, 0)), ""), ""), "")</f>
        <v/>
      </c>
      <c r="CS62" s="66"/>
      <c r="CT62" s="77" t="str">
        <f>IFERROR(IF(B62&lt;&gt;"", IF(AND(INDEX(Paste_Here!AA$2:AA$610, MATCH(B62, Paste_Here!A$2:A$610, 0))&lt;&gt;"", ISNUMBER(--INDEX(Paste_Here!AA$2:AA$610, MATCH(B62, Paste_Here!A$2:A$610, 0)))), TEXT(ROUND(--INDEX(Paste_Here!AA$2:AA$610, MATCH(B62, Paste_Here!A$2:A$610, 0)), 2), "0.00"), ""), ""), "")</f>
        <v/>
      </c>
      <c r="CU62" s="66"/>
      <c r="CV62" s="77" t="str">
        <f>IFERROR(IF(B62&lt;&gt;"", IF(LOWER(INDEX(Paste_Here!Z$2:Z$610, MATCH(B62, Paste_Here!A$2:A$610, 0)))="approaching expectations", "Approaching", IF(LOWER(INDEX(Paste_Here!Z$2:Z$610, MATCH(B62, Paste_Here!A$2:A$610, 0)))="met expectations", "Met", IF(LOWER(INDEX(Paste_Here!Z$2:Z$610, MATCH(B62, Paste_Here!A$2:A$610, 0)))="exceeded expectations", "Exceeded", IF(LOWER(INDEX(Paste_Here!Z$2:Z$610, MATCH(B62, Paste_Here!A$2:A$610, 0)))="below expectations", "Below", "")))), ""), "")</f>
        <v/>
      </c>
      <c r="CW62" s="66"/>
      <c r="CX62" s="77"/>
      <c r="CY62" s="66"/>
      <c r="CZ62" s="77" t="str">
        <f>IFERROR(IF(B62&lt;&gt;"", IF(AND(INDEX(Paste_Here!AL$2:AL$610, MATCH(B62, Paste_Here!A$2:A$610, 0))&lt;&gt;"", ISNUMBER(VALUE(INDEX(Paste_Here!AL$2:AL$610, MATCH(B62, Paste_Here!A$2:A$610, 0))))), INDEX(Paste_Here!AL$2:AL$610, MATCH(B62, Paste_Here!A$2:A$610, 0)), ""), ""), "")</f>
        <v/>
      </c>
      <c r="DA62" s="66"/>
      <c r="DB62" s="77" t="str">
        <f>IFERROR(IF(B62&lt;&gt;"", IF(ISNUMBER(SEARCH("highrisk", LOWER(INDEX(Paste_Here!AM$2:AM$610, MATCH(B62, Paste_Here!A$2:A$610, 0))))), "High Risk", IF(ISNUMBER(SEARCH("lowrisk", LOWER(INDEX(Paste_Here!AM$2:AM$610, MATCH(B62, Paste_Here!A$2:A$610, 0))))), "Low Risk", IF(ISNUMBER(SEARCH("somerisk", LOWER(INDEX(Paste_Here!AM$2:AM$610, MATCH(B62, Paste_Here!A$2:A$610, 0))))), "Some Risk", ""))), ""), "")</f>
        <v/>
      </c>
      <c r="DC62" s="66"/>
      <c r="DD62" s="77" t="str">
        <f>IFERROR(IF(B62&lt;&gt;"", IF(AND(INDEX(Paste_Here!AN$2:AN$610, MATCH(B62, Paste_Here!A$2:A$610, 0))&lt;&gt;"", ISNUMBER(VALUE(INDEX(Paste_Here!AN$2:AN$610, MATCH(B62, Paste_Here!A$2:A$610, 0))))), INDEX(Paste_Here!AN$2:AN$610, MATCH(B62, Paste_Here!A$2:A$610, 0)), ""), ""), "")</f>
        <v/>
      </c>
      <c r="DE62" s="66"/>
      <c r="DF62" s="77" t="str">
        <f>IFERROR(IF(B62&lt;&gt;"", IF(AND(INDEX(Paste_Here!Q$2:Q$610, MATCH(B62, Paste_Here!A$2:A$610, 0))&lt;&gt;"", ISNUMBER(VALUE(INDEX(Paste_Here!Q$2:Q$610, MATCH(B62, Paste_Here!A$2:A$610, 0))))), INDEX(Paste_Here!Q$2:Q$610, MATCH(B62, Paste_Here!A$2:A$610, 0)), ""), ""), "")</f>
        <v/>
      </c>
      <c r="DG62" s="66"/>
      <c r="DH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DI62" s="66"/>
      <c r="DJ62" s="77" t="str" cm="1">
        <f t="array" aca="1" ref="DJ62" ca="1">IFERROR(VALUE(IF(ISNUMBER(SEARCH("EM", INDEX(Paste_Here!S$2:S$500, MATCH(B62, Paste_Here!A$2:A$500, 0)))), "-" &amp; _xlfn.TEXTJOIN("", TRUE, IF(ISNUMBER(--MID(INDEX(Paste_Here!S$2:S$500, MATCH(B62, Paste_Here!A$2:A$500, 0)), ROW(INDIRECT("1:"&amp;LEN(INDEX(Paste_Here!S$2:S$500, MATCH(B62, Paste_Here!A$2:A$500, 0))))), 1)), MID(INDEX(Paste_Here!S$2:S$500, MATCH(B62, Paste_Here!A$2:A$500, 0)), ROW(INDIRECT("1:"&amp;LEN(INDEX(Paste_Here!S$2:S$500, MATCH(B62, Paste_Here!A$2:A$500, 0))))), 1), "")), _xlfn.TEXTJOIN("", TRUE, IF(ISNUMBER(--MID(INDEX(Paste_Here!S$2:S$500, MATCH(B62, Paste_Here!A$2:A$500, 0)), ROW(INDIRECT("1:"&amp;LEN(INDEX(Paste_Here!S$2:S$500, MATCH(B62, Paste_Here!A$2:A$500, 0))))), 1)), MID(INDEX(Paste_Here!S$2:S$500, MATCH(B62, Paste_Here!A$2:A$500, 0)), ROW(INDIRECT("1:"&amp;LEN(INDEX(Paste_Here!S$2:S$500, MATCH(B62, Paste_Here!A$2:A$500, 0))))), 1), "")))), "")</f>
        <v/>
      </c>
      <c r="DK62" s="66"/>
      <c r="DL62" s="66"/>
      <c r="DM62" s="77" t="str">
        <f t="shared" si="8"/>
        <v/>
      </c>
      <c r="DN62" s="66"/>
      <c r="DO62" s="77" t="str">
        <f>IFERROR(IF(B62&lt;&gt;"", IF(AND(INDEX(Paste_Here!AF$2:AF$610, MATCH(B62, Paste_Here!A$2:A$610, 0))&lt;&gt;"", ISNUMBER(VALUE(INDEX(Paste_Here!AF$2:AF$610, MATCH(B62, Paste_Here!A$2:A$610, 0))))), INDEX(Paste_Here!AF$2:AF$610, MATCH(B62, Paste_Here!A$2:A$610, 0)), ""), ""), "")</f>
        <v/>
      </c>
      <c r="DP62" s="66"/>
      <c r="DQ62" s="77" t="str">
        <f>IFERROR(IF(B62&lt;&gt;"", IF(AND(INDEX(Paste_Here!AG$2:AG$610, MATCH(B62, Paste_Here!A$2:A$610, 0))&lt;&gt;"", ISNUMBER(--INDEX(Paste_Here!AG$2:AG$610, MATCH(B62, Paste_Here!A$2:A$610, 0)))), TEXT(ROUND(--INDEX(Paste_Here!AG$2:AG$610, MATCH(B62, Paste_Here!A$2:A$610, 0)), 2), "0.00"), ""), ""), "")</f>
        <v/>
      </c>
      <c r="DR62" s="66"/>
      <c r="DS62" s="77" t="str">
        <f>IFERROR(IF(B62&lt;&gt;"", IF(LOWER(INDEX(Paste_Here!AH$2:AH$610, MATCH(B62, Paste_Here!A$2:A$610, 0)))="approaching expectations", "Approaching", IF(LOWER(INDEX(Paste_Here!AH$2:AH$610, MATCH(B62, Paste_Here!A$2:A$610, 0)))="met expectations", "Met", IF(LOWER(INDEX(Paste_Here!AH$2:AH$610, MATCH(B62, Paste_Here!A$2:A$610, 0)))="exceeded expectations", "Exceeded", IF(LOWER(INDEX(Paste_Here!AH$2:AH$610, MATCH(B62, Paste_Here!A$2:A$610, 0)))="below expectations", "Below", "")))), ""), "")</f>
        <v/>
      </c>
      <c r="DT62" s="66"/>
      <c r="DU62" s="77" t="str">
        <f>IFERROR(IF(B62&lt;&gt;"", IF(AND(INDEX(Paste_Here!U$2:U$610, MATCH(B62, Paste_Here!A$2:A$610, 0))&lt;&gt;"", ISNUMBER(VALUE(INDEX(Paste_Here!U$2:U$610, MATCH(B62, Paste_Here!A$2:A$610, 0))))), INDEX(Paste_Here!U$2:U$610, MATCH(B62, Paste_Here!A$2:A$610, 0)), ""), ""), "")</f>
        <v/>
      </c>
      <c r="DV62" s="66"/>
      <c r="DW62" s="77"/>
      <c r="DX62" s="66"/>
      <c r="DY62" s="77" t="str">
        <f>IFERROR(IF(B62&lt;&gt;"", IF(AND(INDEX(Paste_Here!AI$2:AI$610, MATCH(B62, Paste_Here!A$2:A$610, 0))&lt;&gt;"", ISNUMBER(VALUE(INDEX(Paste_Here!AI$2:AI$610, MATCH(B62, Paste_Here!A$2:A$610, 0))))), INDEX(Paste_Here!AI$2:AI$610, MATCH(B62, Paste_Here!A$2:A$610, 0)), ""), ""), "")</f>
        <v/>
      </c>
      <c r="DZ62" s="66"/>
      <c r="EA62" s="77" t="str">
        <f>IFERROR(IF(B62&lt;&gt;"", IF(AND(INDEX(Paste_Here!AJ$2:AJ$610, MATCH(B62, Paste_Here!A$2:A$610, 0))&lt;&gt;"", ISNUMBER(--INDEX(Paste_Here!AJ$2:AJ$610, MATCH(B62, Paste_Here!A$2:A$610, 0)))), TEXT(ROUND(--INDEX(Paste_Here!AJ$2:AJ$610, MATCH(B62, Paste_Here!A$2:A$610, 0)), 2), "0.00"), ""), ""), "")</f>
        <v/>
      </c>
      <c r="EB62" s="66"/>
      <c r="EC62" s="77" t="str">
        <f>IFERROR(IF(B62&lt;&gt;"", IF(LOWER(INDEX(Paste_Here!AK$2:AK$610, MATCH(B62, Paste_Here!A$2:A$610, 0)))="approaching expectations", "Approaching", IF(LOWER(INDEX(Paste_Here!AK$2:AK$610, MATCH(B62, Paste_Here!A$2:A$610, 0)))="met expectations", "Met", IF(LOWER(INDEX(Paste_Here!AK$2:AK$610, MATCH(B62, Paste_Here!A$2:A$610, 0)))="exceeded expectations", "Exceeded", IF(LOWER(INDEX(Paste_Here!AK$2:AK$610, MATCH(B62, Paste_Here!A$2:A$610, 0)))="below expectations", "Below", "")))), ""), "")</f>
        <v/>
      </c>
      <c r="ED62" s="66"/>
      <c r="EE62" s="77"/>
      <c r="EF62" s="66"/>
      <c r="EG62" s="77"/>
      <c r="EH62" s="66"/>
      <c r="EI62" s="66"/>
      <c r="EJ62" s="77" t="str">
        <f t="shared" si="9"/>
        <v/>
      </c>
      <c r="EK62" s="66"/>
      <c r="EL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EM62" s="66"/>
      <c r="EN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EO62" s="66"/>
      <c r="EP62" s="77"/>
      <c r="EQ62" s="66"/>
      <c r="ER62" s="77" t="str">
        <f>IFERROR(IF(B62&lt;&gt;"", IF(AND(INDEX(Paste_Here!AT$2:AT$610, MATCH(B62, Paste_Here!A$2:A$610, 0))&lt;&gt;"", ISNUMBER(VALUE(INDEX(Paste_Here!AT$2:AT$610, MATCH(B62, Paste_Here!A$2:A$610, 0))))), INDEX(Paste_Here!AT$2:AT$610, MATCH(B62, Paste_Here!A$2:A$610, 0)), ""), ""), "")</f>
        <v/>
      </c>
      <c r="ES62" s="66"/>
      <c r="ET62" s="77" t="str">
        <f>IFERROR(IF(B62&lt;&gt;"", IF(AND(INDEX(Paste_Here!AV$2:AV$610, MATCH(B62, Paste_Here!A$2:A$610, 0))&lt;&gt;"", ISNUMBER(VALUE(INDEX(Paste_Here!AV$2:AV$610, MATCH(B62, Paste_Here!A$2:A$610, 0))))), INDEX(Paste_Here!AV$2:AV$610, MATCH(B62, Paste_Here!A$2:A$610, 0)), ""), ""), "")</f>
        <v/>
      </c>
      <c r="EU62" s="66"/>
      <c r="EV62" s="77"/>
      <c r="EW62" s="66"/>
      <c r="EX62" s="77" t="str">
        <f>IFERROR(IF(B62&lt;&gt;"", IF(AND(INDEX(Paste_Here!AU$2:AU$610, MATCH(B62, Paste_Here!A$2:A$610, 0))&lt;&gt;"", ISNUMBER(VALUE(INDEX(Paste_Here!AU$2:AU$610, MATCH(B62, Paste_Here!A$2:A$610, 0))))), INDEX(Paste_Here!AU$2:AU$610, MATCH(B62, Paste_Here!A$2:A$610, 0)), ""), ""), "")</f>
        <v/>
      </c>
      <c r="EY62" s="66"/>
      <c r="EZ62" s="77" t="str">
        <f>IFERROR(IF(B62&lt;&gt;"", IF(AND(INDEX(Paste_Here!AW$2:AW$610, MATCH(B62, Paste_Here!A$2:A$610, 0))&lt;&gt;"", ISNUMBER(VALUE(INDEX(Paste_Here!AW$2:AW$610, MATCH(B62, Paste_Here!A$2:A$610, 0))))), INDEX(Paste_Here!AW$2:AW$610, MATCH(B62, Paste_Here!A$2:A$610, 0)), ""), ""), "")</f>
        <v/>
      </c>
      <c r="FA62" s="66"/>
      <c r="FB62" s="77"/>
      <c r="FC62" s="66"/>
      <c r="FD62" s="77"/>
      <c r="FE62" s="66"/>
      <c r="FF62" s="66"/>
      <c r="FG62" s="77" t="str">
        <f t="shared" si="10"/>
        <v/>
      </c>
      <c r="FH62" s="66"/>
      <c r="FI62" s="77" t="str">
        <f>IFERROR(IF(B62&lt;&gt;"", IF(ISNUMBER(SEARCH("s", LOWER(INDEX(Paste_Here!M$2:M$610, MATCH(B62, Paste_Here!A$2:A$610, 0))))), "Yes", IF(INDEX(Paste_Here!M$2:M$610, MATCH(B62, Paste_Here!A$2:A$610, 0))&lt;&gt;"", "No", "")), ""), "")</f>
        <v/>
      </c>
      <c r="FJ62" s="66"/>
      <c r="FK62" s="77" t="str">
        <f>IFERROR(IF(B62&lt;&gt;"", IF(ISNUMBER(SEARCH("yes", LOWER(INDEX(Paste_Here!F$2:F$610, MATCH(B62, Paste_Here!A$2:A$610, 0))))), "Yes", IF(ISNUMBER(SEARCH("no", LOWER(INDEX(Paste_Here!F$2:F$610, MATCH(B62, Paste_Here!A$2:A$610, 0))))), "No", "")), ""), "")</f>
        <v/>
      </c>
      <c r="FL62" s="66"/>
      <c r="FM62" s="77" t="str">
        <f>IFERROR(IF(B62&lt;&gt;"", IF(ISNUMBER(SEARCH("english language learner", LOWER(INDEX(Paste_Here!C$2:C$610, MATCH(B62, Paste_Here!A$2:A$610, 0))))), "Yes", ""), ""), "")</f>
        <v/>
      </c>
      <c r="FN62" s="66"/>
      <c r="FO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FP62" s="66"/>
      <c r="FQ62" s="77" t="str">
        <f>IFERROR(IF(B62&lt;&gt;"", IF(ISNUMBER(SEARCH("yes", LOWER(INDEX(Paste_Here!L$2:L$610, MATCH(B62, Paste_Here!A$2:A$610, 0))))), "Yes", IF(ISNUMBER(SEARCH("no", LOWER(INDEX(Paste_Here!L$2:L$610, MATCH(B62, Paste_Here!A$2:A$610, 0))))), "No", "")), ""), "")</f>
        <v/>
      </c>
      <c r="FR62" s="66"/>
      <c r="FS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FT62" s="66"/>
      <c r="FU62" s="77"/>
      <c r="FV62" s="66"/>
      <c r="FW62" s="77" t="str">
        <f>IFERROR(IF(B62&lt;&gt;"", IF(AND(INDEX(Paste_Here!D$2:D$610, MATCH(B62, Paste_Here!A$2:A$610, 0))&lt;&gt;"", ISNUMBER(VALUE(INDEX(Paste_Here!D$2:D$610, MATCH(B62, Paste_Here!A$2:A$610, 0))))), INDEX(Paste_Here!D$2:D$610, MATCH(B62, Paste_Here!A$2:A$610, 0)), ""), ""), "")</f>
        <v/>
      </c>
      <c r="FX62" s="66"/>
      <c r="FY62" s="77" t="str">
        <f>IFERROR(IF(B62&lt;&gt;"", IF(AND(INDEX(Paste_Here!G$2:G$610, MATCH(B62, Paste_Here!A$2:A$610, 0))&lt;&gt;"", ISNUMBER(VALUE(INDEX(Paste_Here!G$2:G$610, MATCH(B62, Paste_Here!A$2:A$610, 0))))), INDEX(Paste_Here!G$2:G$610, MATCH(B62, Paste_Here!A$2:A$610, 0)), ""), ""), "")</f>
        <v/>
      </c>
      <c r="FZ62" s="66"/>
      <c r="GA62" s="95"/>
      <c r="GB62" s="66"/>
      <c r="JS62" s="1" t="str" cm="1">
        <f t="array" ref="JS62">IFERROR(INDEX(Paste_Here!$B$2:$B$610, MATCH(0, COUNTIF(JS$4:JS61, Paste_Here!$B$2:$B$610) + IF(Paste_Here!$B$2:$B$610="", 1, 0), 0)), "")</f>
        <v/>
      </c>
      <c r="JT62" s="1" t="str">
        <f>IF(JS62&lt;&gt;"", INDEX(Paste_Here!$A$2:$A$610, MATCH(JS62, Paste_Here!$B$2:$B$610, 0)), "")</f>
        <v/>
      </c>
      <c r="JU62" s="1" t="str">
        <f t="shared" si="11"/>
        <v/>
      </c>
      <c r="JV62" s="1" t="str" cm="1">
        <f t="array" ref="JV62">IFERROR(INDEX($JU$5:$JU$610, MATCH(SMALL(IF($JU$5:$JU$610&lt;&gt;"", COUNTIF($JU$5:$JU$610, "&lt;"&amp;$JU$5:$JU$610)+1), ROW()-ROW($JV$5)+1), COUNTIF($JU$5:$JU$610, "&lt;"&amp;$JU$5:$JU$610)+1, 0)), "")</f>
        <v/>
      </c>
    </row>
    <row r="63" spans="1:282">
      <c r="A63" s="66"/>
      <c r="B63" s="77" t="str">
        <f t="shared" si="2"/>
        <v/>
      </c>
      <c r="C63" s="66"/>
      <c r="D63" s="77" t="str">
        <f>IFERROR(IF(B63&lt;&gt;"", IF(COUNTIF(INDEX(Paste_Here!AS$2:AS$610, MATCH(B63, Paste_Here!A$2:A$610, 0), 0), "yes") &gt; 0, "Yes", IF(COUNTIF(INDEX(Paste_Here!AS$2:AS$610, MATCH(B63, Paste_Here!A$2:A$610, 0), 0), "no") &gt; 0, "No", "")), ""), "")</f>
        <v/>
      </c>
      <c r="E63" s="66"/>
      <c r="F63" s="77" t="str">
        <f t="shared" si="3"/>
        <v/>
      </c>
      <c r="G63" s="66"/>
      <c r="H63" s="77" t="str">
        <f>IFERROR(IF(B63&lt;&gt;"", IF(COUNTIF(INDEX(Paste_Here!AO$2:AR$610, MATCH(B63, Paste_Here!A$2:A$610, 0), 0), "yes") &gt; 0, "Yes", IF(COUNTIF(INDEX(Paste_Here!AO$2:AR$610, MATCH(B63, Paste_Here!A$2:A$610, 0), 0), "no") &gt; 0, "No", "")), ""), "")</f>
        <v/>
      </c>
      <c r="I63" s="66"/>
      <c r="J63" s="77" t="str">
        <f t="shared" si="4"/>
        <v/>
      </c>
      <c r="K63" s="66"/>
      <c r="L63" s="77" t="str">
        <f>IFERROR(IF(B63&lt;&gt;"", IF(ISNUMBER(SEARCH("yes", LOWER(INDEX(Paste_Here!W$2:W$610, MATCH(B63, Paste_Here!A$2:A$610, 0))))), "Yes", IF(ISNUMBER(SEARCH("no", LOWER(INDEX(Paste_Here!W$2:W$610, MATCH(B63, Paste_Here!A$2:A$610, 0))))), "No", "")), ""), "")</f>
        <v/>
      </c>
      <c r="M63" s="66"/>
      <c r="N63" s="77"/>
      <c r="O63" s="66"/>
      <c r="P63" s="77" t="str">
        <f>IFERROR(IF(B63&lt;&gt;"", IF(ISNUMBER(SEARCH("yes", LOWER(INDEX(Paste_Here!V$2:V$610, MATCH(B63, Paste_Here!A$2:A$610, 0))))), "Yes", IF(ISNUMBER(SEARCH("no", LOWER(INDEX(Paste_Here!V$2:V$610, MATCH(B63, Paste_Here!A$2:A$610, 0))))), "No", "")), ""), "")</f>
        <v/>
      </c>
      <c r="Q63" s="66"/>
      <c r="R63" s="77"/>
      <c r="S63" s="66"/>
      <c r="T63" s="77"/>
      <c r="U63" s="66"/>
      <c r="V63" s="66"/>
      <c r="W63" s="77" t="str">
        <f t="shared" si="5"/>
        <v/>
      </c>
      <c r="X63" s="66"/>
      <c r="Y63" s="77" t="str">
        <f>IFERROR(IF(B63&lt;&gt;"", IF(ISNUMBER(SEARCH("Revealed-Potential (Primary Focus)", LOWER(INDEX(Paste_Here!X$2:X$610, MATCH(B63, Paste_Here!A$2:A$610, 0))))), "Rev-Potential: Prim", IF(ISNUMBER(SEARCH("Revealed-Potential (Secondary Focus)", LOWER(INDEX(Paste_Here!X$2:X$610, MATCH(B63, Paste_Here!A$2:A$610, 0))))), "Rev-Potential: Sec", IF(ISNUMBER(SEARCH("Monitoring", LOWER(INDEX(Paste_Here!X$2:X$610, MATCH(B63, Paste_Here!A$2:A$610, 0))))), "Monitoring", IF(ISNUMBER(SEARCH("At-Promise (Secondary Focus)", LOWER(INDEX(Paste_Here!X$2:X$610, MATCH(B63, Paste_Here!A$2:A$610, 0))))), "At-Promise: Sec", IF(ISNUMBER(SEARCH("At-Promise (Primary Focus)", LOWER(INDEX(Paste_Here!X$2:X$610, MATCH(B63, Paste_Here!A$2:A$610, 0))))), "At-Promise: Prim", ""))))), ""), "")</f>
        <v/>
      </c>
      <c r="Z63" s="66"/>
      <c r="AA63" s="77"/>
      <c r="AB63" s="66"/>
      <c r="AC63" s="77" t="str">
        <f>IFERROR(IF(B63&lt;&gt;"", IF(ISNUMBER(SEARCH("Revealed-Potential (Primary Focus)", LOWER(INDEX(Paste_Here!AB$2:AB$610, MATCH(B63, Paste_Here!A$2:A$610, 0))))), "Rev-Potential: Prim", IF(ISNUMBER(SEARCH("Revealed-Potential (Secondary Focus)", LOWER(INDEX(Paste_Here!AB$2:AB$610, MATCH(B63, Paste_Here!A$2:A$610, 0))))), "Rev-Potential: Sec", IF(ISNUMBER(SEARCH("Monitoring", LOWER(INDEX(Paste_Here!AB$2:AB$610, MATCH(B63, Paste_Here!A$2:A$610, 0))))), "Monitoring", IF(ISNUMBER(SEARCH("At-Promise (Secondary Focus)", LOWER(INDEX(Paste_Here!AB$2:AB$610, MATCH(B63, Paste_Here!A$2:A$610, 0))))), "At-Promise: Sec", IF(ISNUMBER(SEARCH("At-Promise (Primary Focus)", LOWER(INDEX(Paste_Here!AB$2:AB$610, MATCH(B63, Paste_Here!A$2:A$610, 0))))), "At-Promise: Prim", ""))))), ""), "")</f>
        <v/>
      </c>
      <c r="AD63" s="66"/>
      <c r="AE63" s="77"/>
      <c r="AF63" s="66"/>
      <c r="AG63" s="77"/>
      <c r="AH63" s="66"/>
      <c r="AI63" s="77"/>
      <c r="AJ63" s="66"/>
      <c r="AK63" s="77"/>
      <c r="AL63" s="66"/>
      <c r="AM63" s="77"/>
      <c r="AN63" s="66"/>
      <c r="AO63" s="77"/>
      <c r="AP63" s="66"/>
      <c r="AQ63" s="77"/>
      <c r="AR63" s="66"/>
      <c r="AS63" s="77"/>
      <c r="AT63" s="66"/>
      <c r="AU63" s="66"/>
      <c r="AV63" s="77" t="str">
        <f t="shared" si="6"/>
        <v/>
      </c>
      <c r="AW63" s="66"/>
      <c r="AX63" s="77" t="str">
        <f>IFERROR(IF(B63&lt;&gt;"", IF(AND(INDEX(Paste_Here!AC$2:AC$610, MATCH(B63, Paste_Here!A$2:A$610, 0))&lt;&gt;"", ISNUMBER(VALUE(INDEX(Paste_Here!AC$2:AC$610, MATCH(B63, Paste_Here!A$2:A$610, 0))))), INDEX(Paste_Here!AC$2:AC$610, MATCH(B63, Paste_Here!A$2:A$610, 0)), ""), ""), "")</f>
        <v/>
      </c>
      <c r="AY63" s="66"/>
      <c r="AZ63" s="77" t="str">
        <f>IFERROR(IF(B63&lt;&gt;"", IF(AND(INDEX(Paste_Here!AD$2:AD$610, MATCH(B63, Paste_Here!A$2:A$610, 0))&lt;&gt;"", ISNUMBER(VALUE(INDEX(Paste_Here!AD$2:AD$610, MATCH(B63, Paste_Here!A$2:A$610, 0))))), TEXT(ROUND(VALUE(INDEX(Paste_Here!AD$2:AD$610, MATCH(B63, Paste_Here!A$2:A$610, 0))), 2), "0.00"), ""), ""), "")</f>
        <v/>
      </c>
      <c r="BA63" s="66"/>
      <c r="BB63" s="77" t="str">
        <f>IFERROR(IF(B63&lt;&gt;"", IF(LOWER(INDEX(Paste_Here!AE$2:AE$610, MATCH(B63, Paste_Here!A$2:A$610, 0)))="approaching expectations", "Approaching", IF(LOWER(INDEX(Paste_Here!AE$2:AE$610, MATCH(B63, Paste_Here!A$2:A$610, 0)))="met expectations", "Met", IF(LOWER(INDEX(Paste_Here!AE$2:AE$610, MATCH(B63, Paste_Here!A$2:A$610, 0)))="exceeded expectations", "Exceeded", IF(LOWER(INDEX(Paste_Here!AE$2:AE$610, MATCH(B63, Paste_Here!A$2:A$610, 0)))="below expectations", "Below", "")))), ""), "")</f>
        <v/>
      </c>
      <c r="BC63" s="66"/>
      <c r="BD63" s="77" t="str">
        <f>IFERROR(IF(B63&lt;&gt;"", IF(AND(INDEX(Paste_Here!T$2:T$610, MATCH(B63, Paste_Here!A$2:A$610, 0))&lt;&gt;"", ISNUMBER(VALUE(INDEX(Paste_Here!T$2:T$610, MATCH(B63, Paste_Here!A$2:A$610, 0))))), INDEX(Paste_Here!T$2:T$610, MATCH(B63, Paste_Here!A$2:A$610, 0)), ""), ""), "")</f>
        <v/>
      </c>
      <c r="BE63" s="66"/>
      <c r="BF63" s="77"/>
      <c r="BG63" s="66"/>
      <c r="BH63" s="77"/>
      <c r="BI63" s="66"/>
      <c r="BJ63" s="77"/>
      <c r="BK63" s="66"/>
      <c r="BL63" s="77" t="str">
        <f>IFERROR(IF(B63&lt;&gt;"", IF(AND(INDEX(Paste_Here!N$2:N$610, MATCH(B63, Paste_Here!A$2:A$610, 0))&lt;&gt;"", ISNUMBER(VALUE(INDEX(Paste_Here!N$2:N$610, MATCH(B63, Paste_Here!A$2:A$610, 0))))), INDEX(Paste_Here!N$2:N$610, MATCH(B63, Paste_Here!A$2:A$610, 0)), ""), ""), "")</f>
        <v/>
      </c>
      <c r="BM63" s="66"/>
      <c r="BN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BO63" s="66"/>
      <c r="BP63" s="77" t="str" cm="1">
        <f t="array" aca="1" ref="BP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BQ63" s="66"/>
      <c r="BR63" s="66"/>
      <c r="BS63" s="77"/>
      <c r="BT63" s="66"/>
      <c r="BU63" s="77"/>
      <c r="BV63" s="66"/>
      <c r="BW63" s="77"/>
      <c r="BX63" s="66"/>
      <c r="BY63" s="77"/>
      <c r="BZ63" s="66"/>
      <c r="CA63" s="77"/>
      <c r="CB63" s="66"/>
      <c r="CC63" s="77"/>
      <c r="CD63" s="66"/>
      <c r="CE63" s="77"/>
      <c r="CF63" s="66"/>
      <c r="CG63" s="77"/>
      <c r="CH63" s="66"/>
      <c r="CI63" s="77"/>
      <c r="CJ63" s="66"/>
      <c r="CK63" s="77"/>
      <c r="CL63" s="66"/>
      <c r="CM63" s="77"/>
      <c r="CN63" s="66"/>
      <c r="CO63" s="66"/>
      <c r="CP63" s="77" t="str">
        <f t="shared" si="7"/>
        <v/>
      </c>
      <c r="CQ63" s="66"/>
      <c r="CR63" s="77" t="str">
        <f>IFERROR(IF(B63&lt;&gt;"", IF(AND(INDEX(Paste_Here!Y$2:Y$610, MATCH(B63, Paste_Here!A$2:A$610, 0))&lt;&gt;"", ISNUMBER(VALUE(INDEX(Paste_Here!Y$2:Y$610, MATCH(B63, Paste_Here!A$2:A$610, 0))))), INDEX(Paste_Here!Y$2:Y$610, MATCH(B63, Paste_Here!A$2:A$610, 0)), ""), ""), "")</f>
        <v/>
      </c>
      <c r="CS63" s="66"/>
      <c r="CT63" s="77" t="str">
        <f>IFERROR(IF(B63&lt;&gt;"", IF(AND(INDEX(Paste_Here!AA$2:AA$610, MATCH(B63, Paste_Here!A$2:A$610, 0))&lt;&gt;"", ISNUMBER(--INDEX(Paste_Here!AA$2:AA$610, MATCH(B63, Paste_Here!A$2:A$610, 0)))), TEXT(ROUND(--INDEX(Paste_Here!AA$2:AA$610, MATCH(B63, Paste_Here!A$2:A$610, 0)), 2), "0.00"), ""), ""), "")</f>
        <v/>
      </c>
      <c r="CU63" s="66"/>
      <c r="CV63" s="77" t="str">
        <f>IFERROR(IF(B63&lt;&gt;"", IF(LOWER(INDEX(Paste_Here!Z$2:Z$610, MATCH(B63, Paste_Here!A$2:A$610, 0)))="approaching expectations", "Approaching", IF(LOWER(INDEX(Paste_Here!Z$2:Z$610, MATCH(B63, Paste_Here!A$2:A$610, 0)))="met expectations", "Met", IF(LOWER(INDEX(Paste_Here!Z$2:Z$610, MATCH(B63, Paste_Here!A$2:A$610, 0)))="exceeded expectations", "Exceeded", IF(LOWER(INDEX(Paste_Here!Z$2:Z$610, MATCH(B63, Paste_Here!A$2:A$610, 0)))="below expectations", "Below", "")))), ""), "")</f>
        <v/>
      </c>
      <c r="CW63" s="66"/>
      <c r="CX63" s="77"/>
      <c r="CY63" s="66"/>
      <c r="CZ63" s="77" t="str">
        <f>IFERROR(IF(B63&lt;&gt;"", IF(AND(INDEX(Paste_Here!AL$2:AL$610, MATCH(B63, Paste_Here!A$2:A$610, 0))&lt;&gt;"", ISNUMBER(VALUE(INDEX(Paste_Here!AL$2:AL$610, MATCH(B63, Paste_Here!A$2:A$610, 0))))), INDEX(Paste_Here!AL$2:AL$610, MATCH(B63, Paste_Here!A$2:A$610, 0)), ""), ""), "")</f>
        <v/>
      </c>
      <c r="DA63" s="66"/>
      <c r="DB63" s="77" t="str">
        <f>IFERROR(IF(B63&lt;&gt;"", IF(ISNUMBER(SEARCH("highrisk", LOWER(INDEX(Paste_Here!AM$2:AM$610, MATCH(B63, Paste_Here!A$2:A$610, 0))))), "High Risk", IF(ISNUMBER(SEARCH("lowrisk", LOWER(INDEX(Paste_Here!AM$2:AM$610, MATCH(B63, Paste_Here!A$2:A$610, 0))))), "Low Risk", IF(ISNUMBER(SEARCH("somerisk", LOWER(INDEX(Paste_Here!AM$2:AM$610, MATCH(B63, Paste_Here!A$2:A$610, 0))))), "Some Risk", ""))), ""), "")</f>
        <v/>
      </c>
      <c r="DC63" s="66"/>
      <c r="DD63" s="77" t="str">
        <f>IFERROR(IF(B63&lt;&gt;"", IF(AND(INDEX(Paste_Here!AN$2:AN$610, MATCH(B63, Paste_Here!A$2:A$610, 0))&lt;&gt;"", ISNUMBER(VALUE(INDEX(Paste_Here!AN$2:AN$610, MATCH(B63, Paste_Here!A$2:A$610, 0))))), INDEX(Paste_Here!AN$2:AN$610, MATCH(B63, Paste_Here!A$2:A$610, 0)), ""), ""), "")</f>
        <v/>
      </c>
      <c r="DE63" s="66"/>
      <c r="DF63" s="77" t="str">
        <f>IFERROR(IF(B63&lt;&gt;"", IF(AND(INDEX(Paste_Here!Q$2:Q$610, MATCH(B63, Paste_Here!A$2:A$610, 0))&lt;&gt;"", ISNUMBER(VALUE(INDEX(Paste_Here!Q$2:Q$610, MATCH(B63, Paste_Here!A$2:A$610, 0))))), INDEX(Paste_Here!Q$2:Q$610, MATCH(B63, Paste_Here!A$2:A$610, 0)), ""), ""), "")</f>
        <v/>
      </c>
      <c r="DG63" s="66"/>
      <c r="DH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DI63" s="66"/>
      <c r="DJ63" s="77" t="str" cm="1">
        <f t="array" aca="1" ref="DJ63" ca="1">IFERROR(VALUE(IF(ISNUMBER(SEARCH("EM", INDEX(Paste_Here!S$2:S$500, MATCH(B63, Paste_Here!A$2:A$500, 0)))), "-" &amp; _xlfn.TEXTJOIN("", TRUE, IF(ISNUMBER(--MID(INDEX(Paste_Here!S$2:S$500, MATCH(B63, Paste_Here!A$2:A$500, 0)), ROW(INDIRECT("1:"&amp;LEN(INDEX(Paste_Here!S$2:S$500, MATCH(B63, Paste_Here!A$2:A$500, 0))))), 1)), MID(INDEX(Paste_Here!S$2:S$500, MATCH(B63, Paste_Here!A$2:A$500, 0)), ROW(INDIRECT("1:"&amp;LEN(INDEX(Paste_Here!S$2:S$500, MATCH(B63, Paste_Here!A$2:A$500, 0))))), 1), "")), _xlfn.TEXTJOIN("", TRUE, IF(ISNUMBER(--MID(INDEX(Paste_Here!S$2:S$500, MATCH(B63, Paste_Here!A$2:A$500, 0)), ROW(INDIRECT("1:"&amp;LEN(INDEX(Paste_Here!S$2:S$500, MATCH(B63, Paste_Here!A$2:A$500, 0))))), 1)), MID(INDEX(Paste_Here!S$2:S$500, MATCH(B63, Paste_Here!A$2:A$500, 0)), ROW(INDIRECT("1:"&amp;LEN(INDEX(Paste_Here!S$2:S$500, MATCH(B63, Paste_Here!A$2:A$500, 0))))), 1), "")))), "")</f>
        <v/>
      </c>
      <c r="DK63" s="66"/>
      <c r="DL63" s="66"/>
      <c r="DM63" s="77" t="str">
        <f t="shared" si="8"/>
        <v/>
      </c>
      <c r="DN63" s="66"/>
      <c r="DO63" s="77" t="str">
        <f>IFERROR(IF(B63&lt;&gt;"", IF(AND(INDEX(Paste_Here!AF$2:AF$610, MATCH(B63, Paste_Here!A$2:A$610, 0))&lt;&gt;"", ISNUMBER(VALUE(INDEX(Paste_Here!AF$2:AF$610, MATCH(B63, Paste_Here!A$2:A$610, 0))))), INDEX(Paste_Here!AF$2:AF$610, MATCH(B63, Paste_Here!A$2:A$610, 0)), ""), ""), "")</f>
        <v/>
      </c>
      <c r="DP63" s="66"/>
      <c r="DQ63" s="77" t="str">
        <f>IFERROR(IF(B63&lt;&gt;"", IF(AND(INDEX(Paste_Here!AG$2:AG$610, MATCH(B63, Paste_Here!A$2:A$610, 0))&lt;&gt;"", ISNUMBER(--INDEX(Paste_Here!AG$2:AG$610, MATCH(B63, Paste_Here!A$2:A$610, 0)))), TEXT(ROUND(--INDEX(Paste_Here!AG$2:AG$610, MATCH(B63, Paste_Here!A$2:A$610, 0)), 2), "0.00"), ""), ""), "")</f>
        <v/>
      </c>
      <c r="DR63" s="66"/>
      <c r="DS63" s="77" t="str">
        <f>IFERROR(IF(B63&lt;&gt;"", IF(LOWER(INDEX(Paste_Here!AH$2:AH$610, MATCH(B63, Paste_Here!A$2:A$610, 0)))="approaching expectations", "Approaching", IF(LOWER(INDEX(Paste_Here!AH$2:AH$610, MATCH(B63, Paste_Here!A$2:A$610, 0)))="met expectations", "Met", IF(LOWER(INDEX(Paste_Here!AH$2:AH$610, MATCH(B63, Paste_Here!A$2:A$610, 0)))="exceeded expectations", "Exceeded", IF(LOWER(INDEX(Paste_Here!AH$2:AH$610, MATCH(B63, Paste_Here!A$2:A$610, 0)))="below expectations", "Below", "")))), ""), "")</f>
        <v/>
      </c>
      <c r="DT63" s="66"/>
      <c r="DU63" s="77" t="str">
        <f>IFERROR(IF(B63&lt;&gt;"", IF(AND(INDEX(Paste_Here!U$2:U$610, MATCH(B63, Paste_Here!A$2:A$610, 0))&lt;&gt;"", ISNUMBER(VALUE(INDEX(Paste_Here!U$2:U$610, MATCH(B63, Paste_Here!A$2:A$610, 0))))), INDEX(Paste_Here!U$2:U$610, MATCH(B63, Paste_Here!A$2:A$610, 0)), ""), ""), "")</f>
        <v/>
      </c>
      <c r="DV63" s="66"/>
      <c r="DW63" s="77"/>
      <c r="DX63" s="66"/>
      <c r="DY63" s="77" t="str">
        <f>IFERROR(IF(B63&lt;&gt;"", IF(AND(INDEX(Paste_Here!AI$2:AI$610, MATCH(B63, Paste_Here!A$2:A$610, 0))&lt;&gt;"", ISNUMBER(VALUE(INDEX(Paste_Here!AI$2:AI$610, MATCH(B63, Paste_Here!A$2:A$610, 0))))), INDEX(Paste_Here!AI$2:AI$610, MATCH(B63, Paste_Here!A$2:A$610, 0)), ""), ""), "")</f>
        <v/>
      </c>
      <c r="DZ63" s="66"/>
      <c r="EA63" s="77" t="str">
        <f>IFERROR(IF(B63&lt;&gt;"", IF(AND(INDEX(Paste_Here!AJ$2:AJ$610, MATCH(B63, Paste_Here!A$2:A$610, 0))&lt;&gt;"", ISNUMBER(--INDEX(Paste_Here!AJ$2:AJ$610, MATCH(B63, Paste_Here!A$2:A$610, 0)))), TEXT(ROUND(--INDEX(Paste_Here!AJ$2:AJ$610, MATCH(B63, Paste_Here!A$2:A$610, 0)), 2), "0.00"), ""), ""), "")</f>
        <v/>
      </c>
      <c r="EB63" s="66"/>
      <c r="EC63" s="77" t="str">
        <f>IFERROR(IF(B63&lt;&gt;"", IF(LOWER(INDEX(Paste_Here!AK$2:AK$610, MATCH(B63, Paste_Here!A$2:A$610, 0)))="approaching expectations", "Approaching", IF(LOWER(INDEX(Paste_Here!AK$2:AK$610, MATCH(B63, Paste_Here!A$2:A$610, 0)))="met expectations", "Met", IF(LOWER(INDEX(Paste_Here!AK$2:AK$610, MATCH(B63, Paste_Here!A$2:A$610, 0)))="exceeded expectations", "Exceeded", IF(LOWER(INDEX(Paste_Here!AK$2:AK$610, MATCH(B63, Paste_Here!A$2:A$610, 0)))="below expectations", "Below", "")))), ""), "")</f>
        <v/>
      </c>
      <c r="ED63" s="66"/>
      <c r="EE63" s="77"/>
      <c r="EF63" s="66"/>
      <c r="EG63" s="77"/>
      <c r="EH63" s="66"/>
      <c r="EI63" s="66"/>
      <c r="EJ63" s="77" t="str">
        <f t="shared" si="9"/>
        <v/>
      </c>
      <c r="EK63" s="66"/>
      <c r="EL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EM63" s="66"/>
      <c r="EN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EO63" s="66"/>
      <c r="EP63" s="77"/>
      <c r="EQ63" s="66"/>
      <c r="ER63" s="77" t="str">
        <f>IFERROR(IF(B63&lt;&gt;"", IF(AND(INDEX(Paste_Here!AT$2:AT$610, MATCH(B63, Paste_Here!A$2:A$610, 0))&lt;&gt;"", ISNUMBER(VALUE(INDEX(Paste_Here!AT$2:AT$610, MATCH(B63, Paste_Here!A$2:A$610, 0))))), INDEX(Paste_Here!AT$2:AT$610, MATCH(B63, Paste_Here!A$2:A$610, 0)), ""), ""), "")</f>
        <v/>
      </c>
      <c r="ES63" s="66"/>
      <c r="ET63" s="77" t="str">
        <f>IFERROR(IF(B63&lt;&gt;"", IF(AND(INDEX(Paste_Here!AV$2:AV$610, MATCH(B63, Paste_Here!A$2:A$610, 0))&lt;&gt;"", ISNUMBER(VALUE(INDEX(Paste_Here!AV$2:AV$610, MATCH(B63, Paste_Here!A$2:A$610, 0))))), INDEX(Paste_Here!AV$2:AV$610, MATCH(B63, Paste_Here!A$2:A$610, 0)), ""), ""), "")</f>
        <v/>
      </c>
      <c r="EU63" s="66"/>
      <c r="EV63" s="77"/>
      <c r="EW63" s="66"/>
      <c r="EX63" s="77" t="str">
        <f>IFERROR(IF(B63&lt;&gt;"", IF(AND(INDEX(Paste_Here!AU$2:AU$610, MATCH(B63, Paste_Here!A$2:A$610, 0))&lt;&gt;"", ISNUMBER(VALUE(INDEX(Paste_Here!AU$2:AU$610, MATCH(B63, Paste_Here!A$2:A$610, 0))))), INDEX(Paste_Here!AU$2:AU$610, MATCH(B63, Paste_Here!A$2:A$610, 0)), ""), ""), "")</f>
        <v/>
      </c>
      <c r="EY63" s="66"/>
      <c r="EZ63" s="77" t="str">
        <f>IFERROR(IF(B63&lt;&gt;"", IF(AND(INDEX(Paste_Here!AW$2:AW$610, MATCH(B63, Paste_Here!A$2:A$610, 0))&lt;&gt;"", ISNUMBER(VALUE(INDEX(Paste_Here!AW$2:AW$610, MATCH(B63, Paste_Here!A$2:A$610, 0))))), INDEX(Paste_Here!AW$2:AW$610, MATCH(B63, Paste_Here!A$2:A$610, 0)), ""), ""), "")</f>
        <v/>
      </c>
      <c r="FA63" s="66"/>
      <c r="FB63" s="77"/>
      <c r="FC63" s="66"/>
      <c r="FD63" s="77"/>
      <c r="FE63" s="66"/>
      <c r="FF63" s="66"/>
      <c r="FG63" s="77" t="str">
        <f t="shared" si="10"/>
        <v/>
      </c>
      <c r="FH63" s="66"/>
      <c r="FI63" s="77" t="str">
        <f>IFERROR(IF(B63&lt;&gt;"", IF(ISNUMBER(SEARCH("s", LOWER(INDEX(Paste_Here!M$2:M$610, MATCH(B63, Paste_Here!A$2:A$610, 0))))), "Yes", IF(INDEX(Paste_Here!M$2:M$610, MATCH(B63, Paste_Here!A$2:A$610, 0))&lt;&gt;"", "No", "")), ""), "")</f>
        <v/>
      </c>
      <c r="FJ63" s="66"/>
      <c r="FK63" s="77" t="str">
        <f>IFERROR(IF(B63&lt;&gt;"", IF(ISNUMBER(SEARCH("yes", LOWER(INDEX(Paste_Here!F$2:F$610, MATCH(B63, Paste_Here!A$2:A$610, 0))))), "Yes", IF(ISNUMBER(SEARCH("no", LOWER(INDEX(Paste_Here!F$2:F$610, MATCH(B63, Paste_Here!A$2:A$610, 0))))), "No", "")), ""), "")</f>
        <v/>
      </c>
      <c r="FL63" s="66"/>
      <c r="FM63" s="77" t="str">
        <f>IFERROR(IF(B63&lt;&gt;"", IF(ISNUMBER(SEARCH("english language learner", LOWER(INDEX(Paste_Here!C$2:C$610, MATCH(B63, Paste_Here!A$2:A$610, 0))))), "Yes", ""), ""), "")</f>
        <v/>
      </c>
      <c r="FN63" s="66"/>
      <c r="FO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FP63" s="66"/>
      <c r="FQ63" s="77" t="str">
        <f>IFERROR(IF(B63&lt;&gt;"", IF(ISNUMBER(SEARCH("yes", LOWER(INDEX(Paste_Here!L$2:L$610, MATCH(B63, Paste_Here!A$2:A$610, 0))))), "Yes", IF(ISNUMBER(SEARCH("no", LOWER(INDEX(Paste_Here!L$2:L$610, MATCH(B63, Paste_Here!A$2:A$610, 0))))), "No", "")), ""), "")</f>
        <v/>
      </c>
      <c r="FR63" s="66"/>
      <c r="FS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FT63" s="66"/>
      <c r="FU63" s="77"/>
      <c r="FV63" s="66"/>
      <c r="FW63" s="77" t="str">
        <f>IFERROR(IF(B63&lt;&gt;"", IF(AND(INDEX(Paste_Here!D$2:D$610, MATCH(B63, Paste_Here!A$2:A$610, 0))&lt;&gt;"", ISNUMBER(VALUE(INDEX(Paste_Here!D$2:D$610, MATCH(B63, Paste_Here!A$2:A$610, 0))))), INDEX(Paste_Here!D$2:D$610, MATCH(B63, Paste_Here!A$2:A$610, 0)), ""), ""), "")</f>
        <v/>
      </c>
      <c r="FX63" s="66"/>
      <c r="FY63" s="77" t="str">
        <f>IFERROR(IF(B63&lt;&gt;"", IF(AND(INDEX(Paste_Here!G$2:G$610, MATCH(B63, Paste_Here!A$2:A$610, 0))&lt;&gt;"", ISNUMBER(VALUE(INDEX(Paste_Here!G$2:G$610, MATCH(B63, Paste_Here!A$2:A$610, 0))))), INDEX(Paste_Here!G$2:G$610, MATCH(B63, Paste_Here!A$2:A$610, 0)), ""), ""), "")</f>
        <v/>
      </c>
      <c r="FZ63" s="66"/>
      <c r="GA63" s="95"/>
      <c r="GB63" s="66"/>
      <c r="JS63" s="1" t="str" cm="1">
        <f t="array" ref="JS63">IFERROR(INDEX(Paste_Here!$B$2:$B$610, MATCH(0, COUNTIF(JS$4:JS62, Paste_Here!$B$2:$B$610) + IF(Paste_Here!$B$2:$B$610="", 1, 0), 0)), "")</f>
        <v/>
      </c>
      <c r="JT63" s="1" t="str">
        <f>IF(JS63&lt;&gt;"", INDEX(Paste_Here!$A$2:$A$610, MATCH(JS63, Paste_Here!$B$2:$B$610, 0)), "")</f>
        <v/>
      </c>
      <c r="JU63" s="1" t="str">
        <f t="shared" si="11"/>
        <v/>
      </c>
      <c r="JV63" s="1" t="str" cm="1">
        <f t="array" ref="JV63">IFERROR(INDEX($JU$5:$JU$610, MATCH(SMALL(IF($JU$5:$JU$610&lt;&gt;"", COUNTIF($JU$5:$JU$610, "&lt;"&amp;$JU$5:$JU$610)+1), ROW()-ROW($JV$5)+1), COUNTIF($JU$5:$JU$610, "&lt;"&amp;$JU$5:$JU$610)+1, 0)), "")</f>
        <v/>
      </c>
    </row>
    <row r="64" spans="1:282">
      <c r="A64" s="66"/>
      <c r="B64" s="77" t="str">
        <f t="shared" si="2"/>
        <v/>
      </c>
      <c r="C64" s="66"/>
      <c r="D64" s="77" t="str">
        <f>IFERROR(IF(B64&lt;&gt;"", IF(COUNTIF(INDEX(Paste_Here!AS$2:AS$610, MATCH(B64, Paste_Here!A$2:A$610, 0), 0), "yes") &gt; 0, "Yes", IF(COUNTIF(INDEX(Paste_Here!AS$2:AS$610, MATCH(B64, Paste_Here!A$2:A$610, 0), 0), "no") &gt; 0, "No", "")), ""), "")</f>
        <v/>
      </c>
      <c r="E64" s="66"/>
      <c r="F64" s="77" t="str">
        <f t="shared" si="3"/>
        <v/>
      </c>
      <c r="G64" s="66"/>
      <c r="H64" s="77" t="str">
        <f>IFERROR(IF(B64&lt;&gt;"", IF(COUNTIF(INDEX(Paste_Here!AO$2:AR$610, MATCH(B64, Paste_Here!A$2:A$610, 0), 0), "yes") &gt; 0, "Yes", IF(COUNTIF(INDEX(Paste_Here!AO$2:AR$610, MATCH(B64, Paste_Here!A$2:A$610, 0), 0), "no") &gt; 0, "No", "")), ""), "")</f>
        <v/>
      </c>
      <c r="I64" s="66"/>
      <c r="J64" s="77" t="str">
        <f t="shared" si="4"/>
        <v/>
      </c>
      <c r="K64" s="66"/>
      <c r="L64" s="77" t="str">
        <f>IFERROR(IF(B64&lt;&gt;"", IF(ISNUMBER(SEARCH("yes", LOWER(INDEX(Paste_Here!W$2:W$610, MATCH(B64, Paste_Here!A$2:A$610, 0))))), "Yes", IF(ISNUMBER(SEARCH("no", LOWER(INDEX(Paste_Here!W$2:W$610, MATCH(B64, Paste_Here!A$2:A$610, 0))))), "No", "")), ""), "")</f>
        <v/>
      </c>
      <c r="M64" s="66"/>
      <c r="N64" s="77"/>
      <c r="O64" s="66"/>
      <c r="P64" s="77" t="str">
        <f>IFERROR(IF(B64&lt;&gt;"", IF(ISNUMBER(SEARCH("yes", LOWER(INDEX(Paste_Here!V$2:V$610, MATCH(B64, Paste_Here!A$2:A$610, 0))))), "Yes", IF(ISNUMBER(SEARCH("no", LOWER(INDEX(Paste_Here!V$2:V$610, MATCH(B64, Paste_Here!A$2:A$610, 0))))), "No", "")), ""), "")</f>
        <v/>
      </c>
      <c r="Q64" s="66"/>
      <c r="R64" s="77"/>
      <c r="S64" s="66"/>
      <c r="T64" s="77"/>
      <c r="U64" s="66"/>
      <c r="V64" s="66"/>
      <c r="W64" s="77" t="str">
        <f t="shared" si="5"/>
        <v/>
      </c>
      <c r="X64" s="66"/>
      <c r="Y64" s="77" t="str">
        <f>IFERROR(IF(B64&lt;&gt;"", IF(ISNUMBER(SEARCH("Revealed-Potential (Primary Focus)", LOWER(INDEX(Paste_Here!X$2:X$610, MATCH(B64, Paste_Here!A$2:A$610, 0))))), "Rev-Potential: Prim", IF(ISNUMBER(SEARCH("Revealed-Potential (Secondary Focus)", LOWER(INDEX(Paste_Here!X$2:X$610, MATCH(B64, Paste_Here!A$2:A$610, 0))))), "Rev-Potential: Sec", IF(ISNUMBER(SEARCH("Monitoring", LOWER(INDEX(Paste_Here!X$2:X$610, MATCH(B64, Paste_Here!A$2:A$610, 0))))), "Monitoring", IF(ISNUMBER(SEARCH("At-Promise (Secondary Focus)", LOWER(INDEX(Paste_Here!X$2:X$610, MATCH(B64, Paste_Here!A$2:A$610, 0))))), "At-Promise: Sec", IF(ISNUMBER(SEARCH("At-Promise (Primary Focus)", LOWER(INDEX(Paste_Here!X$2:X$610, MATCH(B64, Paste_Here!A$2:A$610, 0))))), "At-Promise: Prim", ""))))), ""), "")</f>
        <v/>
      </c>
      <c r="Z64" s="66"/>
      <c r="AA64" s="77"/>
      <c r="AB64" s="66"/>
      <c r="AC64" s="77" t="str">
        <f>IFERROR(IF(B64&lt;&gt;"", IF(ISNUMBER(SEARCH("Revealed-Potential (Primary Focus)", LOWER(INDEX(Paste_Here!AB$2:AB$610, MATCH(B64, Paste_Here!A$2:A$610, 0))))), "Rev-Potential: Prim", IF(ISNUMBER(SEARCH("Revealed-Potential (Secondary Focus)", LOWER(INDEX(Paste_Here!AB$2:AB$610, MATCH(B64, Paste_Here!A$2:A$610, 0))))), "Rev-Potential: Sec", IF(ISNUMBER(SEARCH("Monitoring", LOWER(INDEX(Paste_Here!AB$2:AB$610, MATCH(B64, Paste_Here!A$2:A$610, 0))))), "Monitoring", IF(ISNUMBER(SEARCH("At-Promise (Secondary Focus)", LOWER(INDEX(Paste_Here!AB$2:AB$610, MATCH(B64, Paste_Here!A$2:A$610, 0))))), "At-Promise: Sec", IF(ISNUMBER(SEARCH("At-Promise (Primary Focus)", LOWER(INDEX(Paste_Here!AB$2:AB$610, MATCH(B64, Paste_Here!A$2:A$610, 0))))), "At-Promise: Prim", ""))))), ""), "")</f>
        <v/>
      </c>
      <c r="AD64" s="66"/>
      <c r="AE64" s="77"/>
      <c r="AF64" s="66"/>
      <c r="AG64" s="77"/>
      <c r="AH64" s="66"/>
      <c r="AI64" s="77"/>
      <c r="AJ64" s="66"/>
      <c r="AK64" s="77"/>
      <c r="AL64" s="66"/>
      <c r="AM64" s="77"/>
      <c r="AN64" s="66"/>
      <c r="AO64" s="77"/>
      <c r="AP64" s="66"/>
      <c r="AQ64" s="77"/>
      <c r="AR64" s="66"/>
      <c r="AS64" s="77"/>
      <c r="AT64" s="66"/>
      <c r="AU64" s="66"/>
      <c r="AV64" s="77" t="str">
        <f t="shared" si="6"/>
        <v/>
      </c>
      <c r="AW64" s="66"/>
      <c r="AX64" s="77" t="str">
        <f>IFERROR(IF(B64&lt;&gt;"", IF(AND(INDEX(Paste_Here!AC$2:AC$610, MATCH(B64, Paste_Here!A$2:A$610, 0))&lt;&gt;"", ISNUMBER(VALUE(INDEX(Paste_Here!AC$2:AC$610, MATCH(B64, Paste_Here!A$2:A$610, 0))))), INDEX(Paste_Here!AC$2:AC$610, MATCH(B64, Paste_Here!A$2:A$610, 0)), ""), ""), "")</f>
        <v/>
      </c>
      <c r="AY64" s="66"/>
      <c r="AZ64" s="77" t="str">
        <f>IFERROR(IF(B64&lt;&gt;"", IF(AND(INDEX(Paste_Here!AD$2:AD$610, MATCH(B64, Paste_Here!A$2:A$610, 0))&lt;&gt;"", ISNUMBER(VALUE(INDEX(Paste_Here!AD$2:AD$610, MATCH(B64, Paste_Here!A$2:A$610, 0))))), TEXT(ROUND(VALUE(INDEX(Paste_Here!AD$2:AD$610, MATCH(B64, Paste_Here!A$2:A$610, 0))), 2), "0.00"), ""), ""), "")</f>
        <v/>
      </c>
      <c r="BA64" s="66"/>
      <c r="BB64" s="77" t="str">
        <f>IFERROR(IF(B64&lt;&gt;"", IF(LOWER(INDEX(Paste_Here!AE$2:AE$610, MATCH(B64, Paste_Here!A$2:A$610, 0)))="approaching expectations", "Approaching", IF(LOWER(INDEX(Paste_Here!AE$2:AE$610, MATCH(B64, Paste_Here!A$2:A$610, 0)))="met expectations", "Met", IF(LOWER(INDEX(Paste_Here!AE$2:AE$610, MATCH(B64, Paste_Here!A$2:A$610, 0)))="exceeded expectations", "Exceeded", IF(LOWER(INDEX(Paste_Here!AE$2:AE$610, MATCH(B64, Paste_Here!A$2:A$610, 0)))="below expectations", "Below", "")))), ""), "")</f>
        <v/>
      </c>
      <c r="BC64" s="66"/>
      <c r="BD64" s="77" t="str">
        <f>IFERROR(IF(B64&lt;&gt;"", IF(AND(INDEX(Paste_Here!T$2:T$610, MATCH(B64, Paste_Here!A$2:A$610, 0))&lt;&gt;"", ISNUMBER(VALUE(INDEX(Paste_Here!T$2:T$610, MATCH(B64, Paste_Here!A$2:A$610, 0))))), INDEX(Paste_Here!T$2:T$610, MATCH(B64, Paste_Here!A$2:A$610, 0)), ""), ""), "")</f>
        <v/>
      </c>
      <c r="BE64" s="66"/>
      <c r="BF64" s="77"/>
      <c r="BG64" s="66"/>
      <c r="BH64" s="77"/>
      <c r="BI64" s="66"/>
      <c r="BJ64" s="77"/>
      <c r="BK64" s="66"/>
      <c r="BL64" s="77" t="str">
        <f>IFERROR(IF(B64&lt;&gt;"", IF(AND(INDEX(Paste_Here!N$2:N$610, MATCH(B64, Paste_Here!A$2:A$610, 0))&lt;&gt;"", ISNUMBER(VALUE(INDEX(Paste_Here!N$2:N$610, MATCH(B64, Paste_Here!A$2:A$610, 0))))), INDEX(Paste_Here!N$2:N$610, MATCH(B64, Paste_Here!A$2:A$610, 0)), ""), ""), "")</f>
        <v/>
      </c>
      <c r="BM64" s="66"/>
      <c r="BN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BO64" s="66"/>
      <c r="BP64" s="77" t="str" cm="1">
        <f t="array" aca="1" ref="BP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BQ64" s="66"/>
      <c r="BR64" s="66"/>
      <c r="BS64" s="77"/>
      <c r="BT64" s="66"/>
      <c r="BU64" s="77"/>
      <c r="BV64" s="66"/>
      <c r="BW64" s="77"/>
      <c r="BX64" s="66"/>
      <c r="BY64" s="77"/>
      <c r="BZ64" s="66"/>
      <c r="CA64" s="77"/>
      <c r="CB64" s="66"/>
      <c r="CC64" s="77"/>
      <c r="CD64" s="66"/>
      <c r="CE64" s="77"/>
      <c r="CF64" s="66"/>
      <c r="CG64" s="77"/>
      <c r="CH64" s="66"/>
      <c r="CI64" s="77"/>
      <c r="CJ64" s="66"/>
      <c r="CK64" s="77"/>
      <c r="CL64" s="66"/>
      <c r="CM64" s="77"/>
      <c r="CN64" s="66"/>
      <c r="CO64" s="66"/>
      <c r="CP64" s="77" t="str">
        <f t="shared" si="7"/>
        <v/>
      </c>
      <c r="CQ64" s="66"/>
      <c r="CR64" s="77" t="str">
        <f>IFERROR(IF(B64&lt;&gt;"", IF(AND(INDEX(Paste_Here!Y$2:Y$610, MATCH(B64, Paste_Here!A$2:A$610, 0))&lt;&gt;"", ISNUMBER(VALUE(INDEX(Paste_Here!Y$2:Y$610, MATCH(B64, Paste_Here!A$2:A$610, 0))))), INDEX(Paste_Here!Y$2:Y$610, MATCH(B64, Paste_Here!A$2:A$610, 0)), ""), ""), "")</f>
        <v/>
      </c>
      <c r="CS64" s="66"/>
      <c r="CT64" s="77" t="str">
        <f>IFERROR(IF(B64&lt;&gt;"", IF(AND(INDEX(Paste_Here!AA$2:AA$610, MATCH(B64, Paste_Here!A$2:A$610, 0))&lt;&gt;"", ISNUMBER(--INDEX(Paste_Here!AA$2:AA$610, MATCH(B64, Paste_Here!A$2:A$610, 0)))), TEXT(ROUND(--INDEX(Paste_Here!AA$2:AA$610, MATCH(B64, Paste_Here!A$2:A$610, 0)), 2), "0.00"), ""), ""), "")</f>
        <v/>
      </c>
      <c r="CU64" s="66"/>
      <c r="CV64" s="77" t="str">
        <f>IFERROR(IF(B64&lt;&gt;"", IF(LOWER(INDEX(Paste_Here!Z$2:Z$610, MATCH(B64, Paste_Here!A$2:A$610, 0)))="approaching expectations", "Approaching", IF(LOWER(INDEX(Paste_Here!Z$2:Z$610, MATCH(B64, Paste_Here!A$2:A$610, 0)))="met expectations", "Met", IF(LOWER(INDEX(Paste_Here!Z$2:Z$610, MATCH(B64, Paste_Here!A$2:A$610, 0)))="exceeded expectations", "Exceeded", IF(LOWER(INDEX(Paste_Here!Z$2:Z$610, MATCH(B64, Paste_Here!A$2:A$610, 0)))="below expectations", "Below", "")))), ""), "")</f>
        <v/>
      </c>
      <c r="CW64" s="66"/>
      <c r="CX64" s="77"/>
      <c r="CY64" s="66"/>
      <c r="CZ64" s="77" t="str">
        <f>IFERROR(IF(B64&lt;&gt;"", IF(AND(INDEX(Paste_Here!AL$2:AL$610, MATCH(B64, Paste_Here!A$2:A$610, 0))&lt;&gt;"", ISNUMBER(VALUE(INDEX(Paste_Here!AL$2:AL$610, MATCH(B64, Paste_Here!A$2:A$610, 0))))), INDEX(Paste_Here!AL$2:AL$610, MATCH(B64, Paste_Here!A$2:A$610, 0)), ""), ""), "")</f>
        <v/>
      </c>
      <c r="DA64" s="66"/>
      <c r="DB64" s="77" t="str">
        <f>IFERROR(IF(B64&lt;&gt;"", IF(ISNUMBER(SEARCH("highrisk", LOWER(INDEX(Paste_Here!AM$2:AM$610, MATCH(B64, Paste_Here!A$2:A$610, 0))))), "High Risk", IF(ISNUMBER(SEARCH("lowrisk", LOWER(INDEX(Paste_Here!AM$2:AM$610, MATCH(B64, Paste_Here!A$2:A$610, 0))))), "Low Risk", IF(ISNUMBER(SEARCH("somerisk", LOWER(INDEX(Paste_Here!AM$2:AM$610, MATCH(B64, Paste_Here!A$2:A$610, 0))))), "Some Risk", ""))), ""), "")</f>
        <v/>
      </c>
      <c r="DC64" s="66"/>
      <c r="DD64" s="77" t="str">
        <f>IFERROR(IF(B64&lt;&gt;"", IF(AND(INDEX(Paste_Here!AN$2:AN$610, MATCH(B64, Paste_Here!A$2:A$610, 0))&lt;&gt;"", ISNUMBER(VALUE(INDEX(Paste_Here!AN$2:AN$610, MATCH(B64, Paste_Here!A$2:A$610, 0))))), INDEX(Paste_Here!AN$2:AN$610, MATCH(B64, Paste_Here!A$2:A$610, 0)), ""), ""), "")</f>
        <v/>
      </c>
      <c r="DE64" s="66"/>
      <c r="DF64" s="77" t="str">
        <f>IFERROR(IF(B64&lt;&gt;"", IF(AND(INDEX(Paste_Here!Q$2:Q$610, MATCH(B64, Paste_Here!A$2:A$610, 0))&lt;&gt;"", ISNUMBER(VALUE(INDEX(Paste_Here!Q$2:Q$610, MATCH(B64, Paste_Here!A$2:A$610, 0))))), INDEX(Paste_Here!Q$2:Q$610, MATCH(B64, Paste_Here!A$2:A$610, 0)), ""), ""), "")</f>
        <v/>
      </c>
      <c r="DG64" s="66"/>
      <c r="DH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DI64" s="66"/>
      <c r="DJ64" s="77" t="str" cm="1">
        <f t="array" aca="1" ref="DJ64" ca="1">IFERROR(VALUE(IF(ISNUMBER(SEARCH("EM", INDEX(Paste_Here!S$2:S$500, MATCH(B64, Paste_Here!A$2:A$500, 0)))), "-" &amp; _xlfn.TEXTJOIN("", TRUE, IF(ISNUMBER(--MID(INDEX(Paste_Here!S$2:S$500, MATCH(B64, Paste_Here!A$2:A$500, 0)), ROW(INDIRECT("1:"&amp;LEN(INDEX(Paste_Here!S$2:S$500, MATCH(B64, Paste_Here!A$2:A$500, 0))))), 1)), MID(INDEX(Paste_Here!S$2:S$500, MATCH(B64, Paste_Here!A$2:A$500, 0)), ROW(INDIRECT("1:"&amp;LEN(INDEX(Paste_Here!S$2:S$500, MATCH(B64, Paste_Here!A$2:A$500, 0))))), 1), "")), _xlfn.TEXTJOIN("", TRUE, IF(ISNUMBER(--MID(INDEX(Paste_Here!S$2:S$500, MATCH(B64, Paste_Here!A$2:A$500, 0)), ROW(INDIRECT("1:"&amp;LEN(INDEX(Paste_Here!S$2:S$500, MATCH(B64, Paste_Here!A$2:A$500, 0))))), 1)), MID(INDEX(Paste_Here!S$2:S$500, MATCH(B64, Paste_Here!A$2:A$500, 0)), ROW(INDIRECT("1:"&amp;LEN(INDEX(Paste_Here!S$2:S$500, MATCH(B64, Paste_Here!A$2:A$500, 0))))), 1), "")))), "")</f>
        <v/>
      </c>
      <c r="DK64" s="66"/>
      <c r="DL64" s="66"/>
      <c r="DM64" s="77" t="str">
        <f t="shared" si="8"/>
        <v/>
      </c>
      <c r="DN64" s="66"/>
      <c r="DO64" s="77" t="str">
        <f>IFERROR(IF(B64&lt;&gt;"", IF(AND(INDEX(Paste_Here!AF$2:AF$610, MATCH(B64, Paste_Here!A$2:A$610, 0))&lt;&gt;"", ISNUMBER(VALUE(INDEX(Paste_Here!AF$2:AF$610, MATCH(B64, Paste_Here!A$2:A$610, 0))))), INDEX(Paste_Here!AF$2:AF$610, MATCH(B64, Paste_Here!A$2:A$610, 0)), ""), ""), "")</f>
        <v/>
      </c>
      <c r="DP64" s="66"/>
      <c r="DQ64" s="77" t="str">
        <f>IFERROR(IF(B64&lt;&gt;"", IF(AND(INDEX(Paste_Here!AG$2:AG$610, MATCH(B64, Paste_Here!A$2:A$610, 0))&lt;&gt;"", ISNUMBER(--INDEX(Paste_Here!AG$2:AG$610, MATCH(B64, Paste_Here!A$2:A$610, 0)))), TEXT(ROUND(--INDEX(Paste_Here!AG$2:AG$610, MATCH(B64, Paste_Here!A$2:A$610, 0)), 2), "0.00"), ""), ""), "")</f>
        <v/>
      </c>
      <c r="DR64" s="66"/>
      <c r="DS64" s="77" t="str">
        <f>IFERROR(IF(B64&lt;&gt;"", IF(LOWER(INDEX(Paste_Here!AH$2:AH$610, MATCH(B64, Paste_Here!A$2:A$610, 0)))="approaching expectations", "Approaching", IF(LOWER(INDEX(Paste_Here!AH$2:AH$610, MATCH(B64, Paste_Here!A$2:A$610, 0)))="met expectations", "Met", IF(LOWER(INDEX(Paste_Here!AH$2:AH$610, MATCH(B64, Paste_Here!A$2:A$610, 0)))="exceeded expectations", "Exceeded", IF(LOWER(INDEX(Paste_Here!AH$2:AH$610, MATCH(B64, Paste_Here!A$2:A$610, 0)))="below expectations", "Below", "")))), ""), "")</f>
        <v/>
      </c>
      <c r="DT64" s="66"/>
      <c r="DU64" s="77" t="str">
        <f>IFERROR(IF(B64&lt;&gt;"", IF(AND(INDEX(Paste_Here!U$2:U$610, MATCH(B64, Paste_Here!A$2:A$610, 0))&lt;&gt;"", ISNUMBER(VALUE(INDEX(Paste_Here!U$2:U$610, MATCH(B64, Paste_Here!A$2:A$610, 0))))), INDEX(Paste_Here!U$2:U$610, MATCH(B64, Paste_Here!A$2:A$610, 0)), ""), ""), "")</f>
        <v/>
      </c>
      <c r="DV64" s="66"/>
      <c r="DW64" s="77"/>
      <c r="DX64" s="66"/>
      <c r="DY64" s="77" t="str">
        <f>IFERROR(IF(B64&lt;&gt;"", IF(AND(INDEX(Paste_Here!AI$2:AI$610, MATCH(B64, Paste_Here!A$2:A$610, 0))&lt;&gt;"", ISNUMBER(VALUE(INDEX(Paste_Here!AI$2:AI$610, MATCH(B64, Paste_Here!A$2:A$610, 0))))), INDEX(Paste_Here!AI$2:AI$610, MATCH(B64, Paste_Here!A$2:A$610, 0)), ""), ""), "")</f>
        <v/>
      </c>
      <c r="DZ64" s="66"/>
      <c r="EA64" s="77" t="str">
        <f>IFERROR(IF(B64&lt;&gt;"", IF(AND(INDEX(Paste_Here!AJ$2:AJ$610, MATCH(B64, Paste_Here!A$2:A$610, 0))&lt;&gt;"", ISNUMBER(--INDEX(Paste_Here!AJ$2:AJ$610, MATCH(B64, Paste_Here!A$2:A$610, 0)))), TEXT(ROUND(--INDEX(Paste_Here!AJ$2:AJ$610, MATCH(B64, Paste_Here!A$2:A$610, 0)), 2), "0.00"), ""), ""), "")</f>
        <v/>
      </c>
      <c r="EB64" s="66"/>
      <c r="EC64" s="77" t="str">
        <f>IFERROR(IF(B64&lt;&gt;"", IF(LOWER(INDEX(Paste_Here!AK$2:AK$610, MATCH(B64, Paste_Here!A$2:A$610, 0)))="approaching expectations", "Approaching", IF(LOWER(INDEX(Paste_Here!AK$2:AK$610, MATCH(B64, Paste_Here!A$2:A$610, 0)))="met expectations", "Met", IF(LOWER(INDEX(Paste_Here!AK$2:AK$610, MATCH(B64, Paste_Here!A$2:A$610, 0)))="exceeded expectations", "Exceeded", IF(LOWER(INDEX(Paste_Here!AK$2:AK$610, MATCH(B64, Paste_Here!A$2:A$610, 0)))="below expectations", "Below", "")))), ""), "")</f>
        <v/>
      </c>
      <c r="ED64" s="66"/>
      <c r="EE64" s="77"/>
      <c r="EF64" s="66"/>
      <c r="EG64" s="77"/>
      <c r="EH64" s="66"/>
      <c r="EI64" s="66"/>
      <c r="EJ64" s="77" t="str">
        <f t="shared" si="9"/>
        <v/>
      </c>
      <c r="EK64" s="66"/>
      <c r="EL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EM64" s="66"/>
      <c r="EN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EO64" s="66"/>
      <c r="EP64" s="77"/>
      <c r="EQ64" s="66"/>
      <c r="ER64" s="77" t="str">
        <f>IFERROR(IF(B64&lt;&gt;"", IF(AND(INDEX(Paste_Here!AT$2:AT$610, MATCH(B64, Paste_Here!A$2:A$610, 0))&lt;&gt;"", ISNUMBER(VALUE(INDEX(Paste_Here!AT$2:AT$610, MATCH(B64, Paste_Here!A$2:A$610, 0))))), INDEX(Paste_Here!AT$2:AT$610, MATCH(B64, Paste_Here!A$2:A$610, 0)), ""), ""), "")</f>
        <v/>
      </c>
      <c r="ES64" s="66"/>
      <c r="ET64" s="77" t="str">
        <f>IFERROR(IF(B64&lt;&gt;"", IF(AND(INDEX(Paste_Here!AV$2:AV$610, MATCH(B64, Paste_Here!A$2:A$610, 0))&lt;&gt;"", ISNUMBER(VALUE(INDEX(Paste_Here!AV$2:AV$610, MATCH(B64, Paste_Here!A$2:A$610, 0))))), INDEX(Paste_Here!AV$2:AV$610, MATCH(B64, Paste_Here!A$2:A$610, 0)), ""), ""), "")</f>
        <v/>
      </c>
      <c r="EU64" s="66"/>
      <c r="EV64" s="77"/>
      <c r="EW64" s="66"/>
      <c r="EX64" s="77" t="str">
        <f>IFERROR(IF(B64&lt;&gt;"", IF(AND(INDEX(Paste_Here!AU$2:AU$610, MATCH(B64, Paste_Here!A$2:A$610, 0))&lt;&gt;"", ISNUMBER(VALUE(INDEX(Paste_Here!AU$2:AU$610, MATCH(B64, Paste_Here!A$2:A$610, 0))))), INDEX(Paste_Here!AU$2:AU$610, MATCH(B64, Paste_Here!A$2:A$610, 0)), ""), ""), "")</f>
        <v/>
      </c>
      <c r="EY64" s="66"/>
      <c r="EZ64" s="77" t="str">
        <f>IFERROR(IF(B64&lt;&gt;"", IF(AND(INDEX(Paste_Here!AW$2:AW$610, MATCH(B64, Paste_Here!A$2:A$610, 0))&lt;&gt;"", ISNUMBER(VALUE(INDEX(Paste_Here!AW$2:AW$610, MATCH(B64, Paste_Here!A$2:A$610, 0))))), INDEX(Paste_Here!AW$2:AW$610, MATCH(B64, Paste_Here!A$2:A$610, 0)), ""), ""), "")</f>
        <v/>
      </c>
      <c r="FA64" s="66"/>
      <c r="FB64" s="77"/>
      <c r="FC64" s="66"/>
      <c r="FD64" s="77"/>
      <c r="FE64" s="66"/>
      <c r="FF64" s="66"/>
      <c r="FG64" s="77" t="str">
        <f t="shared" si="10"/>
        <v/>
      </c>
      <c r="FH64" s="66"/>
      <c r="FI64" s="77" t="str">
        <f>IFERROR(IF(B64&lt;&gt;"", IF(ISNUMBER(SEARCH("s", LOWER(INDEX(Paste_Here!M$2:M$610, MATCH(B64, Paste_Here!A$2:A$610, 0))))), "Yes", IF(INDEX(Paste_Here!M$2:M$610, MATCH(B64, Paste_Here!A$2:A$610, 0))&lt;&gt;"", "No", "")), ""), "")</f>
        <v/>
      </c>
      <c r="FJ64" s="66"/>
      <c r="FK64" s="77" t="str">
        <f>IFERROR(IF(B64&lt;&gt;"", IF(ISNUMBER(SEARCH("yes", LOWER(INDEX(Paste_Here!F$2:F$610, MATCH(B64, Paste_Here!A$2:A$610, 0))))), "Yes", IF(ISNUMBER(SEARCH("no", LOWER(INDEX(Paste_Here!F$2:F$610, MATCH(B64, Paste_Here!A$2:A$610, 0))))), "No", "")), ""), "")</f>
        <v/>
      </c>
      <c r="FL64" s="66"/>
      <c r="FM64" s="77" t="str">
        <f>IFERROR(IF(B64&lt;&gt;"", IF(ISNUMBER(SEARCH("english language learner", LOWER(INDEX(Paste_Here!C$2:C$610, MATCH(B64, Paste_Here!A$2:A$610, 0))))), "Yes", ""), ""), "")</f>
        <v/>
      </c>
      <c r="FN64" s="66"/>
      <c r="FO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FP64" s="66"/>
      <c r="FQ64" s="77" t="str">
        <f>IFERROR(IF(B64&lt;&gt;"", IF(ISNUMBER(SEARCH("yes", LOWER(INDEX(Paste_Here!L$2:L$610, MATCH(B64, Paste_Here!A$2:A$610, 0))))), "Yes", IF(ISNUMBER(SEARCH("no", LOWER(INDEX(Paste_Here!L$2:L$610, MATCH(B64, Paste_Here!A$2:A$610, 0))))), "No", "")), ""), "")</f>
        <v/>
      </c>
      <c r="FR64" s="66"/>
      <c r="FS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FT64" s="66"/>
      <c r="FU64" s="77"/>
      <c r="FV64" s="66"/>
      <c r="FW64" s="77" t="str">
        <f>IFERROR(IF(B64&lt;&gt;"", IF(AND(INDEX(Paste_Here!D$2:D$610, MATCH(B64, Paste_Here!A$2:A$610, 0))&lt;&gt;"", ISNUMBER(VALUE(INDEX(Paste_Here!D$2:D$610, MATCH(B64, Paste_Here!A$2:A$610, 0))))), INDEX(Paste_Here!D$2:D$610, MATCH(B64, Paste_Here!A$2:A$610, 0)), ""), ""), "")</f>
        <v/>
      </c>
      <c r="FX64" s="66"/>
      <c r="FY64" s="77" t="str">
        <f>IFERROR(IF(B64&lt;&gt;"", IF(AND(INDEX(Paste_Here!G$2:G$610, MATCH(B64, Paste_Here!A$2:A$610, 0))&lt;&gt;"", ISNUMBER(VALUE(INDEX(Paste_Here!G$2:G$610, MATCH(B64, Paste_Here!A$2:A$610, 0))))), INDEX(Paste_Here!G$2:G$610, MATCH(B64, Paste_Here!A$2:A$610, 0)), ""), ""), "")</f>
        <v/>
      </c>
      <c r="FZ64" s="66"/>
      <c r="GA64" s="95"/>
      <c r="GB64" s="66"/>
      <c r="JS64" s="1" t="str" cm="1">
        <f t="array" ref="JS64">IFERROR(INDEX(Paste_Here!$B$2:$B$610, MATCH(0, COUNTIF(JS$4:JS63, Paste_Here!$B$2:$B$610) + IF(Paste_Here!$B$2:$B$610="", 1, 0), 0)), "")</f>
        <v/>
      </c>
      <c r="JT64" s="1" t="str">
        <f>IF(JS64&lt;&gt;"", INDEX(Paste_Here!$A$2:$A$610, MATCH(JS64, Paste_Here!$B$2:$B$610, 0)), "")</f>
        <v/>
      </c>
      <c r="JU64" s="1" t="str">
        <f t="shared" si="11"/>
        <v/>
      </c>
      <c r="JV64" s="1" t="str" cm="1">
        <f t="array" ref="JV64">IFERROR(INDEX($JU$5:$JU$610, MATCH(SMALL(IF($JU$5:$JU$610&lt;&gt;"", COUNTIF($JU$5:$JU$610, "&lt;"&amp;$JU$5:$JU$610)+1), ROW()-ROW($JV$5)+1), COUNTIF($JU$5:$JU$610, "&lt;"&amp;$JU$5:$JU$610)+1, 0)), "")</f>
        <v/>
      </c>
    </row>
    <row r="65" spans="1:282">
      <c r="A65" s="66"/>
      <c r="B65" s="77" t="str">
        <f t="shared" si="2"/>
        <v/>
      </c>
      <c r="C65" s="66"/>
      <c r="D65" s="77" t="str">
        <f>IFERROR(IF(B65&lt;&gt;"", IF(COUNTIF(INDEX(Paste_Here!AS$2:AS$610, MATCH(B65, Paste_Here!A$2:A$610, 0), 0), "yes") &gt; 0, "Yes", IF(COUNTIF(INDEX(Paste_Here!AS$2:AS$610, MATCH(B65, Paste_Here!A$2:A$610, 0), 0), "no") &gt; 0, "No", "")), ""), "")</f>
        <v/>
      </c>
      <c r="E65" s="66"/>
      <c r="F65" s="77" t="str">
        <f t="shared" si="3"/>
        <v/>
      </c>
      <c r="G65" s="66"/>
      <c r="H65" s="77" t="str">
        <f>IFERROR(IF(B65&lt;&gt;"", IF(COUNTIF(INDEX(Paste_Here!AO$2:AR$610, MATCH(B65, Paste_Here!A$2:A$610, 0), 0), "yes") &gt; 0, "Yes", IF(COUNTIF(INDEX(Paste_Here!AO$2:AR$610, MATCH(B65, Paste_Here!A$2:A$610, 0), 0), "no") &gt; 0, "No", "")), ""), "")</f>
        <v/>
      </c>
      <c r="I65" s="66"/>
      <c r="J65" s="77" t="str">
        <f t="shared" si="4"/>
        <v/>
      </c>
      <c r="K65" s="66"/>
      <c r="L65" s="77" t="str">
        <f>IFERROR(IF(B65&lt;&gt;"", IF(ISNUMBER(SEARCH("yes", LOWER(INDEX(Paste_Here!W$2:W$610, MATCH(B65, Paste_Here!A$2:A$610, 0))))), "Yes", IF(ISNUMBER(SEARCH("no", LOWER(INDEX(Paste_Here!W$2:W$610, MATCH(B65, Paste_Here!A$2:A$610, 0))))), "No", "")), ""), "")</f>
        <v/>
      </c>
      <c r="M65" s="66"/>
      <c r="N65" s="77"/>
      <c r="O65" s="66"/>
      <c r="P65" s="77" t="str">
        <f>IFERROR(IF(B65&lt;&gt;"", IF(ISNUMBER(SEARCH("yes", LOWER(INDEX(Paste_Here!V$2:V$610, MATCH(B65, Paste_Here!A$2:A$610, 0))))), "Yes", IF(ISNUMBER(SEARCH("no", LOWER(INDEX(Paste_Here!V$2:V$610, MATCH(B65, Paste_Here!A$2:A$610, 0))))), "No", "")), ""), "")</f>
        <v/>
      </c>
      <c r="Q65" s="66"/>
      <c r="R65" s="77"/>
      <c r="S65" s="66"/>
      <c r="T65" s="77"/>
      <c r="U65" s="66"/>
      <c r="V65" s="66"/>
      <c r="W65" s="77" t="str">
        <f t="shared" si="5"/>
        <v/>
      </c>
      <c r="X65" s="66"/>
      <c r="Y65" s="77" t="str">
        <f>IFERROR(IF(B65&lt;&gt;"", IF(ISNUMBER(SEARCH("Revealed-Potential (Primary Focus)", LOWER(INDEX(Paste_Here!X$2:X$610, MATCH(B65, Paste_Here!A$2:A$610, 0))))), "Rev-Potential: Prim", IF(ISNUMBER(SEARCH("Revealed-Potential (Secondary Focus)", LOWER(INDEX(Paste_Here!X$2:X$610, MATCH(B65, Paste_Here!A$2:A$610, 0))))), "Rev-Potential: Sec", IF(ISNUMBER(SEARCH("Monitoring", LOWER(INDEX(Paste_Here!X$2:X$610, MATCH(B65, Paste_Here!A$2:A$610, 0))))), "Monitoring", IF(ISNUMBER(SEARCH("At-Promise (Secondary Focus)", LOWER(INDEX(Paste_Here!X$2:X$610, MATCH(B65, Paste_Here!A$2:A$610, 0))))), "At-Promise: Sec", IF(ISNUMBER(SEARCH("At-Promise (Primary Focus)", LOWER(INDEX(Paste_Here!X$2:X$610, MATCH(B65, Paste_Here!A$2:A$610, 0))))), "At-Promise: Prim", ""))))), ""), "")</f>
        <v/>
      </c>
      <c r="Z65" s="66"/>
      <c r="AA65" s="77"/>
      <c r="AB65" s="66"/>
      <c r="AC65" s="77" t="str">
        <f>IFERROR(IF(B65&lt;&gt;"", IF(ISNUMBER(SEARCH("Revealed-Potential (Primary Focus)", LOWER(INDEX(Paste_Here!AB$2:AB$610, MATCH(B65, Paste_Here!A$2:A$610, 0))))), "Rev-Potential: Prim", IF(ISNUMBER(SEARCH("Revealed-Potential (Secondary Focus)", LOWER(INDEX(Paste_Here!AB$2:AB$610, MATCH(B65, Paste_Here!A$2:A$610, 0))))), "Rev-Potential: Sec", IF(ISNUMBER(SEARCH("Monitoring", LOWER(INDEX(Paste_Here!AB$2:AB$610, MATCH(B65, Paste_Here!A$2:A$610, 0))))), "Monitoring", IF(ISNUMBER(SEARCH("At-Promise (Secondary Focus)", LOWER(INDEX(Paste_Here!AB$2:AB$610, MATCH(B65, Paste_Here!A$2:A$610, 0))))), "At-Promise: Sec", IF(ISNUMBER(SEARCH("At-Promise (Primary Focus)", LOWER(INDEX(Paste_Here!AB$2:AB$610, MATCH(B65, Paste_Here!A$2:A$610, 0))))), "At-Promise: Prim", ""))))), ""), "")</f>
        <v/>
      </c>
      <c r="AD65" s="66"/>
      <c r="AE65" s="77"/>
      <c r="AF65" s="66"/>
      <c r="AG65" s="77"/>
      <c r="AH65" s="66"/>
      <c r="AI65" s="77"/>
      <c r="AJ65" s="66"/>
      <c r="AK65" s="77"/>
      <c r="AL65" s="66"/>
      <c r="AM65" s="77"/>
      <c r="AN65" s="66"/>
      <c r="AO65" s="77"/>
      <c r="AP65" s="66"/>
      <c r="AQ65" s="77"/>
      <c r="AR65" s="66"/>
      <c r="AS65" s="77"/>
      <c r="AT65" s="66"/>
      <c r="AU65" s="66"/>
      <c r="AV65" s="77" t="str">
        <f t="shared" si="6"/>
        <v/>
      </c>
      <c r="AW65" s="66"/>
      <c r="AX65" s="77" t="str">
        <f>IFERROR(IF(B65&lt;&gt;"", IF(AND(INDEX(Paste_Here!AC$2:AC$610, MATCH(B65, Paste_Here!A$2:A$610, 0))&lt;&gt;"", ISNUMBER(VALUE(INDEX(Paste_Here!AC$2:AC$610, MATCH(B65, Paste_Here!A$2:A$610, 0))))), INDEX(Paste_Here!AC$2:AC$610, MATCH(B65, Paste_Here!A$2:A$610, 0)), ""), ""), "")</f>
        <v/>
      </c>
      <c r="AY65" s="66"/>
      <c r="AZ65" s="77" t="str">
        <f>IFERROR(IF(B65&lt;&gt;"", IF(AND(INDEX(Paste_Here!AD$2:AD$610, MATCH(B65, Paste_Here!A$2:A$610, 0))&lt;&gt;"", ISNUMBER(VALUE(INDEX(Paste_Here!AD$2:AD$610, MATCH(B65, Paste_Here!A$2:A$610, 0))))), TEXT(ROUND(VALUE(INDEX(Paste_Here!AD$2:AD$610, MATCH(B65, Paste_Here!A$2:A$610, 0))), 2), "0.00"), ""), ""), "")</f>
        <v/>
      </c>
      <c r="BA65" s="66"/>
      <c r="BB65" s="77" t="str">
        <f>IFERROR(IF(B65&lt;&gt;"", IF(LOWER(INDEX(Paste_Here!AE$2:AE$610, MATCH(B65, Paste_Here!A$2:A$610, 0)))="approaching expectations", "Approaching", IF(LOWER(INDEX(Paste_Here!AE$2:AE$610, MATCH(B65, Paste_Here!A$2:A$610, 0)))="met expectations", "Met", IF(LOWER(INDEX(Paste_Here!AE$2:AE$610, MATCH(B65, Paste_Here!A$2:A$610, 0)))="exceeded expectations", "Exceeded", IF(LOWER(INDEX(Paste_Here!AE$2:AE$610, MATCH(B65, Paste_Here!A$2:A$610, 0)))="below expectations", "Below", "")))), ""), "")</f>
        <v/>
      </c>
      <c r="BC65" s="66"/>
      <c r="BD65" s="77" t="str">
        <f>IFERROR(IF(B65&lt;&gt;"", IF(AND(INDEX(Paste_Here!T$2:T$610, MATCH(B65, Paste_Here!A$2:A$610, 0))&lt;&gt;"", ISNUMBER(VALUE(INDEX(Paste_Here!T$2:T$610, MATCH(B65, Paste_Here!A$2:A$610, 0))))), INDEX(Paste_Here!T$2:T$610, MATCH(B65, Paste_Here!A$2:A$610, 0)), ""), ""), "")</f>
        <v/>
      </c>
      <c r="BE65" s="66"/>
      <c r="BF65" s="77"/>
      <c r="BG65" s="66"/>
      <c r="BH65" s="77"/>
      <c r="BI65" s="66"/>
      <c r="BJ65" s="77"/>
      <c r="BK65" s="66"/>
      <c r="BL65" s="77" t="str">
        <f>IFERROR(IF(B65&lt;&gt;"", IF(AND(INDEX(Paste_Here!N$2:N$610, MATCH(B65, Paste_Here!A$2:A$610, 0))&lt;&gt;"", ISNUMBER(VALUE(INDEX(Paste_Here!N$2:N$610, MATCH(B65, Paste_Here!A$2:A$610, 0))))), INDEX(Paste_Here!N$2:N$610, MATCH(B65, Paste_Here!A$2:A$610, 0)), ""), ""), "")</f>
        <v/>
      </c>
      <c r="BM65" s="66"/>
      <c r="BN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BO65" s="66"/>
      <c r="BP65" s="77" t="str" cm="1">
        <f t="array" aca="1" ref="BP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BQ65" s="66"/>
      <c r="BR65" s="66"/>
      <c r="BS65" s="77"/>
      <c r="BT65" s="66"/>
      <c r="BU65" s="77"/>
      <c r="BV65" s="66"/>
      <c r="BW65" s="77"/>
      <c r="BX65" s="66"/>
      <c r="BY65" s="77"/>
      <c r="BZ65" s="66"/>
      <c r="CA65" s="77"/>
      <c r="CB65" s="66"/>
      <c r="CC65" s="77"/>
      <c r="CD65" s="66"/>
      <c r="CE65" s="77"/>
      <c r="CF65" s="66"/>
      <c r="CG65" s="77"/>
      <c r="CH65" s="66"/>
      <c r="CI65" s="77"/>
      <c r="CJ65" s="66"/>
      <c r="CK65" s="77"/>
      <c r="CL65" s="66"/>
      <c r="CM65" s="77"/>
      <c r="CN65" s="66"/>
      <c r="CO65" s="66"/>
      <c r="CP65" s="77" t="str">
        <f t="shared" si="7"/>
        <v/>
      </c>
      <c r="CQ65" s="66"/>
      <c r="CR65" s="77" t="str">
        <f>IFERROR(IF(B65&lt;&gt;"", IF(AND(INDEX(Paste_Here!Y$2:Y$610, MATCH(B65, Paste_Here!A$2:A$610, 0))&lt;&gt;"", ISNUMBER(VALUE(INDEX(Paste_Here!Y$2:Y$610, MATCH(B65, Paste_Here!A$2:A$610, 0))))), INDEX(Paste_Here!Y$2:Y$610, MATCH(B65, Paste_Here!A$2:A$610, 0)), ""), ""), "")</f>
        <v/>
      </c>
      <c r="CS65" s="66"/>
      <c r="CT65" s="77" t="str">
        <f>IFERROR(IF(B65&lt;&gt;"", IF(AND(INDEX(Paste_Here!AA$2:AA$610, MATCH(B65, Paste_Here!A$2:A$610, 0))&lt;&gt;"", ISNUMBER(--INDEX(Paste_Here!AA$2:AA$610, MATCH(B65, Paste_Here!A$2:A$610, 0)))), TEXT(ROUND(--INDEX(Paste_Here!AA$2:AA$610, MATCH(B65, Paste_Here!A$2:A$610, 0)), 2), "0.00"), ""), ""), "")</f>
        <v/>
      </c>
      <c r="CU65" s="66"/>
      <c r="CV65" s="77" t="str">
        <f>IFERROR(IF(B65&lt;&gt;"", IF(LOWER(INDEX(Paste_Here!Z$2:Z$610, MATCH(B65, Paste_Here!A$2:A$610, 0)))="approaching expectations", "Approaching", IF(LOWER(INDEX(Paste_Here!Z$2:Z$610, MATCH(B65, Paste_Here!A$2:A$610, 0)))="met expectations", "Met", IF(LOWER(INDEX(Paste_Here!Z$2:Z$610, MATCH(B65, Paste_Here!A$2:A$610, 0)))="exceeded expectations", "Exceeded", IF(LOWER(INDEX(Paste_Here!Z$2:Z$610, MATCH(B65, Paste_Here!A$2:A$610, 0)))="below expectations", "Below", "")))), ""), "")</f>
        <v/>
      </c>
      <c r="CW65" s="66"/>
      <c r="CX65" s="77"/>
      <c r="CY65" s="66"/>
      <c r="CZ65" s="77" t="str">
        <f>IFERROR(IF(B65&lt;&gt;"", IF(AND(INDEX(Paste_Here!AL$2:AL$610, MATCH(B65, Paste_Here!A$2:A$610, 0))&lt;&gt;"", ISNUMBER(VALUE(INDEX(Paste_Here!AL$2:AL$610, MATCH(B65, Paste_Here!A$2:A$610, 0))))), INDEX(Paste_Here!AL$2:AL$610, MATCH(B65, Paste_Here!A$2:A$610, 0)), ""), ""), "")</f>
        <v/>
      </c>
      <c r="DA65" s="66"/>
      <c r="DB65" s="77" t="str">
        <f>IFERROR(IF(B65&lt;&gt;"", IF(ISNUMBER(SEARCH("highrisk", LOWER(INDEX(Paste_Here!AM$2:AM$610, MATCH(B65, Paste_Here!A$2:A$610, 0))))), "High Risk", IF(ISNUMBER(SEARCH("lowrisk", LOWER(INDEX(Paste_Here!AM$2:AM$610, MATCH(B65, Paste_Here!A$2:A$610, 0))))), "Low Risk", IF(ISNUMBER(SEARCH("somerisk", LOWER(INDEX(Paste_Here!AM$2:AM$610, MATCH(B65, Paste_Here!A$2:A$610, 0))))), "Some Risk", ""))), ""), "")</f>
        <v/>
      </c>
      <c r="DC65" s="66"/>
      <c r="DD65" s="77" t="str">
        <f>IFERROR(IF(B65&lt;&gt;"", IF(AND(INDEX(Paste_Here!AN$2:AN$610, MATCH(B65, Paste_Here!A$2:A$610, 0))&lt;&gt;"", ISNUMBER(VALUE(INDEX(Paste_Here!AN$2:AN$610, MATCH(B65, Paste_Here!A$2:A$610, 0))))), INDEX(Paste_Here!AN$2:AN$610, MATCH(B65, Paste_Here!A$2:A$610, 0)), ""), ""), "")</f>
        <v/>
      </c>
      <c r="DE65" s="66"/>
      <c r="DF65" s="77" t="str">
        <f>IFERROR(IF(B65&lt;&gt;"", IF(AND(INDEX(Paste_Here!Q$2:Q$610, MATCH(B65, Paste_Here!A$2:A$610, 0))&lt;&gt;"", ISNUMBER(VALUE(INDEX(Paste_Here!Q$2:Q$610, MATCH(B65, Paste_Here!A$2:A$610, 0))))), INDEX(Paste_Here!Q$2:Q$610, MATCH(B65, Paste_Here!A$2:A$610, 0)), ""), ""), "")</f>
        <v/>
      </c>
      <c r="DG65" s="66"/>
      <c r="DH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DI65" s="66"/>
      <c r="DJ65" s="77" t="str" cm="1">
        <f t="array" aca="1" ref="DJ65" ca="1">IFERROR(VALUE(IF(ISNUMBER(SEARCH("EM", INDEX(Paste_Here!S$2:S$500, MATCH(B65, Paste_Here!A$2:A$500, 0)))), "-" &amp; _xlfn.TEXTJOIN("", TRUE, IF(ISNUMBER(--MID(INDEX(Paste_Here!S$2:S$500, MATCH(B65, Paste_Here!A$2:A$500, 0)), ROW(INDIRECT("1:"&amp;LEN(INDEX(Paste_Here!S$2:S$500, MATCH(B65, Paste_Here!A$2:A$500, 0))))), 1)), MID(INDEX(Paste_Here!S$2:S$500, MATCH(B65, Paste_Here!A$2:A$500, 0)), ROW(INDIRECT("1:"&amp;LEN(INDEX(Paste_Here!S$2:S$500, MATCH(B65, Paste_Here!A$2:A$500, 0))))), 1), "")), _xlfn.TEXTJOIN("", TRUE, IF(ISNUMBER(--MID(INDEX(Paste_Here!S$2:S$500, MATCH(B65, Paste_Here!A$2:A$500, 0)), ROW(INDIRECT("1:"&amp;LEN(INDEX(Paste_Here!S$2:S$500, MATCH(B65, Paste_Here!A$2:A$500, 0))))), 1)), MID(INDEX(Paste_Here!S$2:S$500, MATCH(B65, Paste_Here!A$2:A$500, 0)), ROW(INDIRECT("1:"&amp;LEN(INDEX(Paste_Here!S$2:S$500, MATCH(B65, Paste_Here!A$2:A$500, 0))))), 1), "")))), "")</f>
        <v/>
      </c>
      <c r="DK65" s="66"/>
      <c r="DL65" s="66"/>
      <c r="DM65" s="77" t="str">
        <f t="shared" si="8"/>
        <v/>
      </c>
      <c r="DN65" s="66"/>
      <c r="DO65" s="77" t="str">
        <f>IFERROR(IF(B65&lt;&gt;"", IF(AND(INDEX(Paste_Here!AF$2:AF$610, MATCH(B65, Paste_Here!A$2:A$610, 0))&lt;&gt;"", ISNUMBER(VALUE(INDEX(Paste_Here!AF$2:AF$610, MATCH(B65, Paste_Here!A$2:A$610, 0))))), INDEX(Paste_Here!AF$2:AF$610, MATCH(B65, Paste_Here!A$2:A$610, 0)), ""), ""), "")</f>
        <v/>
      </c>
      <c r="DP65" s="66"/>
      <c r="DQ65" s="77" t="str">
        <f>IFERROR(IF(B65&lt;&gt;"", IF(AND(INDEX(Paste_Here!AG$2:AG$610, MATCH(B65, Paste_Here!A$2:A$610, 0))&lt;&gt;"", ISNUMBER(--INDEX(Paste_Here!AG$2:AG$610, MATCH(B65, Paste_Here!A$2:A$610, 0)))), TEXT(ROUND(--INDEX(Paste_Here!AG$2:AG$610, MATCH(B65, Paste_Here!A$2:A$610, 0)), 2), "0.00"), ""), ""), "")</f>
        <v/>
      </c>
      <c r="DR65" s="66"/>
      <c r="DS65" s="77" t="str">
        <f>IFERROR(IF(B65&lt;&gt;"", IF(LOWER(INDEX(Paste_Here!AH$2:AH$610, MATCH(B65, Paste_Here!A$2:A$610, 0)))="approaching expectations", "Approaching", IF(LOWER(INDEX(Paste_Here!AH$2:AH$610, MATCH(B65, Paste_Here!A$2:A$610, 0)))="met expectations", "Met", IF(LOWER(INDEX(Paste_Here!AH$2:AH$610, MATCH(B65, Paste_Here!A$2:A$610, 0)))="exceeded expectations", "Exceeded", IF(LOWER(INDEX(Paste_Here!AH$2:AH$610, MATCH(B65, Paste_Here!A$2:A$610, 0)))="below expectations", "Below", "")))), ""), "")</f>
        <v/>
      </c>
      <c r="DT65" s="66"/>
      <c r="DU65" s="77" t="str">
        <f>IFERROR(IF(B65&lt;&gt;"", IF(AND(INDEX(Paste_Here!U$2:U$610, MATCH(B65, Paste_Here!A$2:A$610, 0))&lt;&gt;"", ISNUMBER(VALUE(INDEX(Paste_Here!U$2:U$610, MATCH(B65, Paste_Here!A$2:A$610, 0))))), INDEX(Paste_Here!U$2:U$610, MATCH(B65, Paste_Here!A$2:A$610, 0)), ""), ""), "")</f>
        <v/>
      </c>
      <c r="DV65" s="66"/>
      <c r="DW65" s="77"/>
      <c r="DX65" s="66"/>
      <c r="DY65" s="77" t="str">
        <f>IFERROR(IF(B65&lt;&gt;"", IF(AND(INDEX(Paste_Here!AI$2:AI$610, MATCH(B65, Paste_Here!A$2:A$610, 0))&lt;&gt;"", ISNUMBER(VALUE(INDEX(Paste_Here!AI$2:AI$610, MATCH(B65, Paste_Here!A$2:A$610, 0))))), INDEX(Paste_Here!AI$2:AI$610, MATCH(B65, Paste_Here!A$2:A$610, 0)), ""), ""), "")</f>
        <v/>
      </c>
      <c r="DZ65" s="66"/>
      <c r="EA65" s="77" t="str">
        <f>IFERROR(IF(B65&lt;&gt;"", IF(AND(INDEX(Paste_Here!AJ$2:AJ$610, MATCH(B65, Paste_Here!A$2:A$610, 0))&lt;&gt;"", ISNUMBER(--INDEX(Paste_Here!AJ$2:AJ$610, MATCH(B65, Paste_Here!A$2:A$610, 0)))), TEXT(ROUND(--INDEX(Paste_Here!AJ$2:AJ$610, MATCH(B65, Paste_Here!A$2:A$610, 0)), 2), "0.00"), ""), ""), "")</f>
        <v/>
      </c>
      <c r="EB65" s="66"/>
      <c r="EC65" s="77" t="str">
        <f>IFERROR(IF(B65&lt;&gt;"", IF(LOWER(INDEX(Paste_Here!AK$2:AK$610, MATCH(B65, Paste_Here!A$2:A$610, 0)))="approaching expectations", "Approaching", IF(LOWER(INDEX(Paste_Here!AK$2:AK$610, MATCH(B65, Paste_Here!A$2:A$610, 0)))="met expectations", "Met", IF(LOWER(INDEX(Paste_Here!AK$2:AK$610, MATCH(B65, Paste_Here!A$2:A$610, 0)))="exceeded expectations", "Exceeded", IF(LOWER(INDEX(Paste_Here!AK$2:AK$610, MATCH(B65, Paste_Here!A$2:A$610, 0)))="below expectations", "Below", "")))), ""), "")</f>
        <v/>
      </c>
      <c r="ED65" s="66"/>
      <c r="EE65" s="77"/>
      <c r="EF65" s="66"/>
      <c r="EG65" s="77"/>
      <c r="EH65" s="66"/>
      <c r="EI65" s="66"/>
      <c r="EJ65" s="77" t="str">
        <f t="shared" si="9"/>
        <v/>
      </c>
      <c r="EK65" s="66"/>
      <c r="EL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EM65" s="66"/>
      <c r="EN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EO65" s="66"/>
      <c r="EP65" s="77"/>
      <c r="EQ65" s="66"/>
      <c r="ER65" s="77" t="str">
        <f>IFERROR(IF(B65&lt;&gt;"", IF(AND(INDEX(Paste_Here!AT$2:AT$610, MATCH(B65, Paste_Here!A$2:A$610, 0))&lt;&gt;"", ISNUMBER(VALUE(INDEX(Paste_Here!AT$2:AT$610, MATCH(B65, Paste_Here!A$2:A$610, 0))))), INDEX(Paste_Here!AT$2:AT$610, MATCH(B65, Paste_Here!A$2:A$610, 0)), ""), ""), "")</f>
        <v/>
      </c>
      <c r="ES65" s="66"/>
      <c r="ET65" s="77" t="str">
        <f>IFERROR(IF(B65&lt;&gt;"", IF(AND(INDEX(Paste_Here!AV$2:AV$610, MATCH(B65, Paste_Here!A$2:A$610, 0))&lt;&gt;"", ISNUMBER(VALUE(INDEX(Paste_Here!AV$2:AV$610, MATCH(B65, Paste_Here!A$2:A$610, 0))))), INDEX(Paste_Here!AV$2:AV$610, MATCH(B65, Paste_Here!A$2:A$610, 0)), ""), ""), "")</f>
        <v/>
      </c>
      <c r="EU65" s="66"/>
      <c r="EV65" s="77"/>
      <c r="EW65" s="66"/>
      <c r="EX65" s="77" t="str">
        <f>IFERROR(IF(B65&lt;&gt;"", IF(AND(INDEX(Paste_Here!AU$2:AU$610, MATCH(B65, Paste_Here!A$2:A$610, 0))&lt;&gt;"", ISNUMBER(VALUE(INDEX(Paste_Here!AU$2:AU$610, MATCH(B65, Paste_Here!A$2:A$610, 0))))), INDEX(Paste_Here!AU$2:AU$610, MATCH(B65, Paste_Here!A$2:A$610, 0)), ""), ""), "")</f>
        <v/>
      </c>
      <c r="EY65" s="66"/>
      <c r="EZ65" s="77" t="str">
        <f>IFERROR(IF(B65&lt;&gt;"", IF(AND(INDEX(Paste_Here!AW$2:AW$610, MATCH(B65, Paste_Here!A$2:A$610, 0))&lt;&gt;"", ISNUMBER(VALUE(INDEX(Paste_Here!AW$2:AW$610, MATCH(B65, Paste_Here!A$2:A$610, 0))))), INDEX(Paste_Here!AW$2:AW$610, MATCH(B65, Paste_Here!A$2:A$610, 0)), ""), ""), "")</f>
        <v/>
      </c>
      <c r="FA65" s="66"/>
      <c r="FB65" s="77"/>
      <c r="FC65" s="66"/>
      <c r="FD65" s="77"/>
      <c r="FE65" s="66"/>
      <c r="FF65" s="66"/>
      <c r="FG65" s="77" t="str">
        <f t="shared" si="10"/>
        <v/>
      </c>
      <c r="FH65" s="66"/>
      <c r="FI65" s="77" t="str">
        <f>IFERROR(IF(B65&lt;&gt;"", IF(ISNUMBER(SEARCH("s", LOWER(INDEX(Paste_Here!M$2:M$610, MATCH(B65, Paste_Here!A$2:A$610, 0))))), "Yes", IF(INDEX(Paste_Here!M$2:M$610, MATCH(B65, Paste_Here!A$2:A$610, 0))&lt;&gt;"", "No", "")), ""), "")</f>
        <v/>
      </c>
      <c r="FJ65" s="66"/>
      <c r="FK65" s="77" t="str">
        <f>IFERROR(IF(B65&lt;&gt;"", IF(ISNUMBER(SEARCH("yes", LOWER(INDEX(Paste_Here!F$2:F$610, MATCH(B65, Paste_Here!A$2:A$610, 0))))), "Yes", IF(ISNUMBER(SEARCH("no", LOWER(INDEX(Paste_Here!F$2:F$610, MATCH(B65, Paste_Here!A$2:A$610, 0))))), "No", "")), ""), "")</f>
        <v/>
      </c>
      <c r="FL65" s="66"/>
      <c r="FM65" s="77" t="str">
        <f>IFERROR(IF(B65&lt;&gt;"", IF(ISNUMBER(SEARCH("english language learner", LOWER(INDEX(Paste_Here!C$2:C$610, MATCH(B65, Paste_Here!A$2:A$610, 0))))), "Yes", ""), ""), "")</f>
        <v/>
      </c>
      <c r="FN65" s="66"/>
      <c r="FO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FP65" s="66"/>
      <c r="FQ65" s="77" t="str">
        <f>IFERROR(IF(B65&lt;&gt;"", IF(ISNUMBER(SEARCH("yes", LOWER(INDEX(Paste_Here!L$2:L$610, MATCH(B65, Paste_Here!A$2:A$610, 0))))), "Yes", IF(ISNUMBER(SEARCH("no", LOWER(INDEX(Paste_Here!L$2:L$610, MATCH(B65, Paste_Here!A$2:A$610, 0))))), "No", "")), ""), "")</f>
        <v/>
      </c>
      <c r="FR65" s="66"/>
      <c r="FS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FT65" s="66"/>
      <c r="FU65" s="77"/>
      <c r="FV65" s="66"/>
      <c r="FW65" s="77" t="str">
        <f>IFERROR(IF(B65&lt;&gt;"", IF(AND(INDEX(Paste_Here!D$2:D$610, MATCH(B65, Paste_Here!A$2:A$610, 0))&lt;&gt;"", ISNUMBER(VALUE(INDEX(Paste_Here!D$2:D$610, MATCH(B65, Paste_Here!A$2:A$610, 0))))), INDEX(Paste_Here!D$2:D$610, MATCH(B65, Paste_Here!A$2:A$610, 0)), ""), ""), "")</f>
        <v/>
      </c>
      <c r="FX65" s="66"/>
      <c r="FY65" s="77" t="str">
        <f>IFERROR(IF(B65&lt;&gt;"", IF(AND(INDEX(Paste_Here!G$2:G$610, MATCH(B65, Paste_Here!A$2:A$610, 0))&lt;&gt;"", ISNUMBER(VALUE(INDEX(Paste_Here!G$2:G$610, MATCH(B65, Paste_Here!A$2:A$610, 0))))), INDEX(Paste_Here!G$2:G$610, MATCH(B65, Paste_Here!A$2:A$610, 0)), ""), ""), "")</f>
        <v/>
      </c>
      <c r="FZ65" s="66"/>
      <c r="GA65" s="95"/>
      <c r="GB65" s="66"/>
      <c r="JS65" s="1" t="str" cm="1">
        <f t="array" ref="JS65">IFERROR(INDEX(Paste_Here!$B$2:$B$610, MATCH(0, COUNTIF(JS$4:JS64, Paste_Here!$B$2:$B$610) + IF(Paste_Here!$B$2:$B$610="", 1, 0), 0)), "")</f>
        <v/>
      </c>
      <c r="JT65" s="1" t="str">
        <f>IF(JS65&lt;&gt;"", INDEX(Paste_Here!$A$2:$A$610, MATCH(JS65, Paste_Here!$B$2:$B$610, 0)), "")</f>
        <v/>
      </c>
      <c r="JU65" s="1" t="str">
        <f t="shared" si="11"/>
        <v/>
      </c>
      <c r="JV65" s="1" t="str" cm="1">
        <f t="array" ref="JV65">IFERROR(INDEX($JU$5:$JU$610, MATCH(SMALL(IF($JU$5:$JU$610&lt;&gt;"", COUNTIF($JU$5:$JU$610, "&lt;"&amp;$JU$5:$JU$610)+1), ROW()-ROW($JV$5)+1), COUNTIF($JU$5:$JU$610, "&lt;"&amp;$JU$5:$JU$610)+1, 0)), "")</f>
        <v/>
      </c>
    </row>
    <row r="66" spans="1:282">
      <c r="A66" s="66"/>
      <c r="B66" s="77" t="str">
        <f t="shared" si="2"/>
        <v/>
      </c>
      <c r="C66" s="66"/>
      <c r="D66" s="77" t="str">
        <f>IFERROR(IF(B66&lt;&gt;"", IF(COUNTIF(INDEX(Paste_Here!AS$2:AS$610, MATCH(B66, Paste_Here!A$2:A$610, 0), 0), "yes") &gt; 0, "Yes", IF(COUNTIF(INDEX(Paste_Here!AS$2:AS$610, MATCH(B66, Paste_Here!A$2:A$610, 0), 0), "no") &gt; 0, "No", "")), ""), "")</f>
        <v/>
      </c>
      <c r="E66" s="66"/>
      <c r="F66" s="77" t="str">
        <f t="shared" si="3"/>
        <v/>
      </c>
      <c r="G66" s="66"/>
      <c r="H66" s="77" t="str">
        <f>IFERROR(IF(B66&lt;&gt;"", IF(COUNTIF(INDEX(Paste_Here!AO$2:AR$610, MATCH(B66, Paste_Here!A$2:A$610, 0), 0), "yes") &gt; 0, "Yes", IF(COUNTIF(INDEX(Paste_Here!AO$2:AR$610, MATCH(B66, Paste_Here!A$2:A$610, 0), 0), "no") &gt; 0, "No", "")), ""), "")</f>
        <v/>
      </c>
      <c r="I66" s="66"/>
      <c r="J66" s="77" t="str">
        <f t="shared" si="4"/>
        <v/>
      </c>
      <c r="K66" s="66"/>
      <c r="L66" s="77" t="str">
        <f>IFERROR(IF(B66&lt;&gt;"", IF(ISNUMBER(SEARCH("yes", LOWER(INDEX(Paste_Here!W$2:W$610, MATCH(B66, Paste_Here!A$2:A$610, 0))))), "Yes", IF(ISNUMBER(SEARCH("no", LOWER(INDEX(Paste_Here!W$2:W$610, MATCH(B66, Paste_Here!A$2:A$610, 0))))), "No", "")), ""), "")</f>
        <v/>
      </c>
      <c r="M66" s="66"/>
      <c r="N66" s="77"/>
      <c r="O66" s="66"/>
      <c r="P66" s="77" t="str">
        <f>IFERROR(IF(B66&lt;&gt;"", IF(ISNUMBER(SEARCH("yes", LOWER(INDEX(Paste_Here!V$2:V$610, MATCH(B66, Paste_Here!A$2:A$610, 0))))), "Yes", IF(ISNUMBER(SEARCH("no", LOWER(INDEX(Paste_Here!V$2:V$610, MATCH(B66, Paste_Here!A$2:A$610, 0))))), "No", "")), ""), "")</f>
        <v/>
      </c>
      <c r="Q66" s="66"/>
      <c r="R66" s="77"/>
      <c r="S66" s="66"/>
      <c r="T66" s="77"/>
      <c r="U66" s="66"/>
      <c r="V66" s="66"/>
      <c r="W66" s="77" t="str">
        <f t="shared" si="5"/>
        <v/>
      </c>
      <c r="X66" s="66"/>
      <c r="Y66" s="77" t="str">
        <f>IFERROR(IF(B66&lt;&gt;"", IF(ISNUMBER(SEARCH("Revealed-Potential (Primary Focus)", LOWER(INDEX(Paste_Here!X$2:X$610, MATCH(B66, Paste_Here!A$2:A$610, 0))))), "Rev-Potential: Prim", IF(ISNUMBER(SEARCH("Revealed-Potential (Secondary Focus)", LOWER(INDEX(Paste_Here!X$2:X$610, MATCH(B66, Paste_Here!A$2:A$610, 0))))), "Rev-Potential: Sec", IF(ISNUMBER(SEARCH("Monitoring", LOWER(INDEX(Paste_Here!X$2:X$610, MATCH(B66, Paste_Here!A$2:A$610, 0))))), "Monitoring", IF(ISNUMBER(SEARCH("At-Promise (Secondary Focus)", LOWER(INDEX(Paste_Here!X$2:X$610, MATCH(B66, Paste_Here!A$2:A$610, 0))))), "At-Promise: Sec", IF(ISNUMBER(SEARCH("At-Promise (Primary Focus)", LOWER(INDEX(Paste_Here!X$2:X$610, MATCH(B66, Paste_Here!A$2:A$610, 0))))), "At-Promise: Prim", ""))))), ""), "")</f>
        <v/>
      </c>
      <c r="Z66" s="66"/>
      <c r="AA66" s="77"/>
      <c r="AB66" s="66"/>
      <c r="AC66" s="77" t="str">
        <f>IFERROR(IF(B66&lt;&gt;"", IF(ISNUMBER(SEARCH("Revealed-Potential (Primary Focus)", LOWER(INDEX(Paste_Here!AB$2:AB$610, MATCH(B66, Paste_Here!A$2:A$610, 0))))), "Rev-Potential: Prim", IF(ISNUMBER(SEARCH("Revealed-Potential (Secondary Focus)", LOWER(INDEX(Paste_Here!AB$2:AB$610, MATCH(B66, Paste_Here!A$2:A$610, 0))))), "Rev-Potential: Sec", IF(ISNUMBER(SEARCH("Monitoring", LOWER(INDEX(Paste_Here!AB$2:AB$610, MATCH(B66, Paste_Here!A$2:A$610, 0))))), "Monitoring", IF(ISNUMBER(SEARCH("At-Promise (Secondary Focus)", LOWER(INDEX(Paste_Here!AB$2:AB$610, MATCH(B66, Paste_Here!A$2:A$610, 0))))), "At-Promise: Sec", IF(ISNUMBER(SEARCH("At-Promise (Primary Focus)", LOWER(INDEX(Paste_Here!AB$2:AB$610, MATCH(B66, Paste_Here!A$2:A$610, 0))))), "At-Promise: Prim", ""))))), ""), "")</f>
        <v/>
      </c>
      <c r="AD66" s="66"/>
      <c r="AE66" s="77"/>
      <c r="AF66" s="66"/>
      <c r="AG66" s="77"/>
      <c r="AH66" s="66"/>
      <c r="AI66" s="77"/>
      <c r="AJ66" s="66"/>
      <c r="AK66" s="77"/>
      <c r="AL66" s="66"/>
      <c r="AM66" s="77"/>
      <c r="AN66" s="66"/>
      <c r="AO66" s="77"/>
      <c r="AP66" s="66"/>
      <c r="AQ66" s="77"/>
      <c r="AR66" s="66"/>
      <c r="AS66" s="77"/>
      <c r="AT66" s="66"/>
      <c r="AU66" s="66"/>
      <c r="AV66" s="77" t="str">
        <f t="shared" si="6"/>
        <v/>
      </c>
      <c r="AW66" s="66"/>
      <c r="AX66" s="77" t="str">
        <f>IFERROR(IF(B66&lt;&gt;"", IF(AND(INDEX(Paste_Here!AC$2:AC$610, MATCH(B66, Paste_Here!A$2:A$610, 0))&lt;&gt;"", ISNUMBER(VALUE(INDEX(Paste_Here!AC$2:AC$610, MATCH(B66, Paste_Here!A$2:A$610, 0))))), INDEX(Paste_Here!AC$2:AC$610, MATCH(B66, Paste_Here!A$2:A$610, 0)), ""), ""), "")</f>
        <v/>
      </c>
      <c r="AY66" s="66"/>
      <c r="AZ66" s="77" t="str">
        <f>IFERROR(IF(B66&lt;&gt;"", IF(AND(INDEX(Paste_Here!AD$2:AD$610, MATCH(B66, Paste_Here!A$2:A$610, 0))&lt;&gt;"", ISNUMBER(VALUE(INDEX(Paste_Here!AD$2:AD$610, MATCH(B66, Paste_Here!A$2:A$610, 0))))), TEXT(ROUND(VALUE(INDEX(Paste_Here!AD$2:AD$610, MATCH(B66, Paste_Here!A$2:A$610, 0))), 2), "0.00"), ""), ""), "")</f>
        <v/>
      </c>
      <c r="BA66" s="66"/>
      <c r="BB66" s="77" t="str">
        <f>IFERROR(IF(B66&lt;&gt;"", IF(LOWER(INDEX(Paste_Here!AE$2:AE$610, MATCH(B66, Paste_Here!A$2:A$610, 0)))="approaching expectations", "Approaching", IF(LOWER(INDEX(Paste_Here!AE$2:AE$610, MATCH(B66, Paste_Here!A$2:A$610, 0)))="met expectations", "Met", IF(LOWER(INDEX(Paste_Here!AE$2:AE$610, MATCH(B66, Paste_Here!A$2:A$610, 0)))="exceeded expectations", "Exceeded", IF(LOWER(INDEX(Paste_Here!AE$2:AE$610, MATCH(B66, Paste_Here!A$2:A$610, 0)))="below expectations", "Below", "")))), ""), "")</f>
        <v/>
      </c>
      <c r="BC66" s="66"/>
      <c r="BD66" s="77" t="str">
        <f>IFERROR(IF(B66&lt;&gt;"", IF(AND(INDEX(Paste_Here!T$2:T$610, MATCH(B66, Paste_Here!A$2:A$610, 0))&lt;&gt;"", ISNUMBER(VALUE(INDEX(Paste_Here!T$2:T$610, MATCH(B66, Paste_Here!A$2:A$610, 0))))), INDEX(Paste_Here!T$2:T$610, MATCH(B66, Paste_Here!A$2:A$610, 0)), ""), ""), "")</f>
        <v/>
      </c>
      <c r="BE66" s="66"/>
      <c r="BF66" s="77"/>
      <c r="BG66" s="66"/>
      <c r="BH66" s="77"/>
      <c r="BI66" s="66"/>
      <c r="BJ66" s="77"/>
      <c r="BK66" s="66"/>
      <c r="BL66" s="77" t="str">
        <f>IFERROR(IF(B66&lt;&gt;"", IF(AND(INDEX(Paste_Here!N$2:N$610, MATCH(B66, Paste_Here!A$2:A$610, 0))&lt;&gt;"", ISNUMBER(VALUE(INDEX(Paste_Here!N$2:N$610, MATCH(B66, Paste_Here!A$2:A$610, 0))))), INDEX(Paste_Here!N$2:N$610, MATCH(B66, Paste_Here!A$2:A$610, 0)), ""), ""), "")</f>
        <v/>
      </c>
      <c r="BM66" s="66"/>
      <c r="BN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BO66" s="66"/>
      <c r="BP66" s="77" t="str" cm="1">
        <f t="array" aca="1" ref="BP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BQ66" s="66"/>
      <c r="BR66" s="66"/>
      <c r="BS66" s="77"/>
      <c r="BT66" s="66"/>
      <c r="BU66" s="77"/>
      <c r="BV66" s="66"/>
      <c r="BW66" s="77"/>
      <c r="BX66" s="66"/>
      <c r="BY66" s="77"/>
      <c r="BZ66" s="66"/>
      <c r="CA66" s="77"/>
      <c r="CB66" s="66"/>
      <c r="CC66" s="77"/>
      <c r="CD66" s="66"/>
      <c r="CE66" s="77"/>
      <c r="CF66" s="66"/>
      <c r="CG66" s="77"/>
      <c r="CH66" s="66"/>
      <c r="CI66" s="77"/>
      <c r="CJ66" s="66"/>
      <c r="CK66" s="77"/>
      <c r="CL66" s="66"/>
      <c r="CM66" s="77"/>
      <c r="CN66" s="66"/>
      <c r="CO66" s="66"/>
      <c r="CP66" s="77" t="str">
        <f t="shared" si="7"/>
        <v/>
      </c>
      <c r="CQ66" s="66"/>
      <c r="CR66" s="77" t="str">
        <f>IFERROR(IF(B66&lt;&gt;"", IF(AND(INDEX(Paste_Here!Y$2:Y$610, MATCH(B66, Paste_Here!A$2:A$610, 0))&lt;&gt;"", ISNUMBER(VALUE(INDEX(Paste_Here!Y$2:Y$610, MATCH(B66, Paste_Here!A$2:A$610, 0))))), INDEX(Paste_Here!Y$2:Y$610, MATCH(B66, Paste_Here!A$2:A$610, 0)), ""), ""), "")</f>
        <v/>
      </c>
      <c r="CS66" s="66"/>
      <c r="CT66" s="77" t="str">
        <f>IFERROR(IF(B66&lt;&gt;"", IF(AND(INDEX(Paste_Here!AA$2:AA$610, MATCH(B66, Paste_Here!A$2:A$610, 0))&lt;&gt;"", ISNUMBER(--INDEX(Paste_Here!AA$2:AA$610, MATCH(B66, Paste_Here!A$2:A$610, 0)))), TEXT(ROUND(--INDEX(Paste_Here!AA$2:AA$610, MATCH(B66, Paste_Here!A$2:A$610, 0)), 2), "0.00"), ""), ""), "")</f>
        <v/>
      </c>
      <c r="CU66" s="66"/>
      <c r="CV66" s="77" t="str">
        <f>IFERROR(IF(B66&lt;&gt;"", IF(LOWER(INDEX(Paste_Here!Z$2:Z$610, MATCH(B66, Paste_Here!A$2:A$610, 0)))="approaching expectations", "Approaching", IF(LOWER(INDEX(Paste_Here!Z$2:Z$610, MATCH(B66, Paste_Here!A$2:A$610, 0)))="met expectations", "Met", IF(LOWER(INDEX(Paste_Here!Z$2:Z$610, MATCH(B66, Paste_Here!A$2:A$610, 0)))="exceeded expectations", "Exceeded", IF(LOWER(INDEX(Paste_Here!Z$2:Z$610, MATCH(B66, Paste_Here!A$2:A$610, 0)))="below expectations", "Below", "")))), ""), "")</f>
        <v/>
      </c>
      <c r="CW66" s="66"/>
      <c r="CX66" s="77"/>
      <c r="CY66" s="66"/>
      <c r="CZ66" s="77" t="str">
        <f>IFERROR(IF(B66&lt;&gt;"", IF(AND(INDEX(Paste_Here!AL$2:AL$610, MATCH(B66, Paste_Here!A$2:A$610, 0))&lt;&gt;"", ISNUMBER(VALUE(INDEX(Paste_Here!AL$2:AL$610, MATCH(B66, Paste_Here!A$2:A$610, 0))))), INDEX(Paste_Here!AL$2:AL$610, MATCH(B66, Paste_Here!A$2:A$610, 0)), ""), ""), "")</f>
        <v/>
      </c>
      <c r="DA66" s="66"/>
      <c r="DB66" s="77" t="str">
        <f>IFERROR(IF(B66&lt;&gt;"", IF(ISNUMBER(SEARCH("highrisk", LOWER(INDEX(Paste_Here!AM$2:AM$610, MATCH(B66, Paste_Here!A$2:A$610, 0))))), "High Risk", IF(ISNUMBER(SEARCH("lowrisk", LOWER(INDEX(Paste_Here!AM$2:AM$610, MATCH(B66, Paste_Here!A$2:A$610, 0))))), "Low Risk", IF(ISNUMBER(SEARCH("somerisk", LOWER(INDEX(Paste_Here!AM$2:AM$610, MATCH(B66, Paste_Here!A$2:A$610, 0))))), "Some Risk", ""))), ""), "")</f>
        <v/>
      </c>
      <c r="DC66" s="66"/>
      <c r="DD66" s="77" t="str">
        <f>IFERROR(IF(B66&lt;&gt;"", IF(AND(INDEX(Paste_Here!AN$2:AN$610, MATCH(B66, Paste_Here!A$2:A$610, 0))&lt;&gt;"", ISNUMBER(VALUE(INDEX(Paste_Here!AN$2:AN$610, MATCH(B66, Paste_Here!A$2:A$610, 0))))), INDEX(Paste_Here!AN$2:AN$610, MATCH(B66, Paste_Here!A$2:A$610, 0)), ""), ""), "")</f>
        <v/>
      </c>
      <c r="DE66" s="66"/>
      <c r="DF66" s="77" t="str">
        <f>IFERROR(IF(B66&lt;&gt;"", IF(AND(INDEX(Paste_Here!Q$2:Q$610, MATCH(B66, Paste_Here!A$2:A$610, 0))&lt;&gt;"", ISNUMBER(VALUE(INDEX(Paste_Here!Q$2:Q$610, MATCH(B66, Paste_Here!A$2:A$610, 0))))), INDEX(Paste_Here!Q$2:Q$610, MATCH(B66, Paste_Here!A$2:A$610, 0)), ""), ""), "")</f>
        <v/>
      </c>
      <c r="DG66" s="66"/>
      <c r="DH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DI66" s="66"/>
      <c r="DJ66" s="77" t="str" cm="1">
        <f t="array" aca="1" ref="DJ66" ca="1">IFERROR(VALUE(IF(ISNUMBER(SEARCH("EM", INDEX(Paste_Here!S$2:S$500, MATCH(B66, Paste_Here!A$2:A$500, 0)))), "-" &amp; _xlfn.TEXTJOIN("", TRUE, IF(ISNUMBER(--MID(INDEX(Paste_Here!S$2:S$500, MATCH(B66, Paste_Here!A$2:A$500, 0)), ROW(INDIRECT("1:"&amp;LEN(INDEX(Paste_Here!S$2:S$500, MATCH(B66, Paste_Here!A$2:A$500, 0))))), 1)), MID(INDEX(Paste_Here!S$2:S$500, MATCH(B66, Paste_Here!A$2:A$500, 0)), ROW(INDIRECT("1:"&amp;LEN(INDEX(Paste_Here!S$2:S$500, MATCH(B66, Paste_Here!A$2:A$500, 0))))), 1), "")), _xlfn.TEXTJOIN("", TRUE, IF(ISNUMBER(--MID(INDEX(Paste_Here!S$2:S$500, MATCH(B66, Paste_Here!A$2:A$500, 0)), ROW(INDIRECT("1:"&amp;LEN(INDEX(Paste_Here!S$2:S$500, MATCH(B66, Paste_Here!A$2:A$500, 0))))), 1)), MID(INDEX(Paste_Here!S$2:S$500, MATCH(B66, Paste_Here!A$2:A$500, 0)), ROW(INDIRECT("1:"&amp;LEN(INDEX(Paste_Here!S$2:S$500, MATCH(B66, Paste_Here!A$2:A$500, 0))))), 1), "")))), "")</f>
        <v/>
      </c>
      <c r="DK66" s="66"/>
      <c r="DL66" s="66"/>
      <c r="DM66" s="77" t="str">
        <f t="shared" si="8"/>
        <v/>
      </c>
      <c r="DN66" s="66"/>
      <c r="DO66" s="77" t="str">
        <f>IFERROR(IF(B66&lt;&gt;"", IF(AND(INDEX(Paste_Here!AF$2:AF$610, MATCH(B66, Paste_Here!A$2:A$610, 0))&lt;&gt;"", ISNUMBER(VALUE(INDEX(Paste_Here!AF$2:AF$610, MATCH(B66, Paste_Here!A$2:A$610, 0))))), INDEX(Paste_Here!AF$2:AF$610, MATCH(B66, Paste_Here!A$2:A$610, 0)), ""), ""), "")</f>
        <v/>
      </c>
      <c r="DP66" s="66"/>
      <c r="DQ66" s="77" t="str">
        <f>IFERROR(IF(B66&lt;&gt;"", IF(AND(INDEX(Paste_Here!AG$2:AG$610, MATCH(B66, Paste_Here!A$2:A$610, 0))&lt;&gt;"", ISNUMBER(--INDEX(Paste_Here!AG$2:AG$610, MATCH(B66, Paste_Here!A$2:A$610, 0)))), TEXT(ROUND(--INDEX(Paste_Here!AG$2:AG$610, MATCH(B66, Paste_Here!A$2:A$610, 0)), 2), "0.00"), ""), ""), "")</f>
        <v/>
      </c>
      <c r="DR66" s="66"/>
      <c r="DS66" s="77" t="str">
        <f>IFERROR(IF(B66&lt;&gt;"", IF(LOWER(INDEX(Paste_Here!AH$2:AH$610, MATCH(B66, Paste_Here!A$2:A$610, 0)))="approaching expectations", "Approaching", IF(LOWER(INDEX(Paste_Here!AH$2:AH$610, MATCH(B66, Paste_Here!A$2:A$610, 0)))="met expectations", "Met", IF(LOWER(INDEX(Paste_Here!AH$2:AH$610, MATCH(B66, Paste_Here!A$2:A$610, 0)))="exceeded expectations", "Exceeded", IF(LOWER(INDEX(Paste_Here!AH$2:AH$610, MATCH(B66, Paste_Here!A$2:A$610, 0)))="below expectations", "Below", "")))), ""), "")</f>
        <v/>
      </c>
      <c r="DT66" s="66"/>
      <c r="DU66" s="77" t="str">
        <f>IFERROR(IF(B66&lt;&gt;"", IF(AND(INDEX(Paste_Here!U$2:U$610, MATCH(B66, Paste_Here!A$2:A$610, 0))&lt;&gt;"", ISNUMBER(VALUE(INDEX(Paste_Here!U$2:U$610, MATCH(B66, Paste_Here!A$2:A$610, 0))))), INDEX(Paste_Here!U$2:U$610, MATCH(B66, Paste_Here!A$2:A$610, 0)), ""), ""), "")</f>
        <v/>
      </c>
      <c r="DV66" s="66"/>
      <c r="DW66" s="77"/>
      <c r="DX66" s="66"/>
      <c r="DY66" s="77" t="str">
        <f>IFERROR(IF(B66&lt;&gt;"", IF(AND(INDEX(Paste_Here!AI$2:AI$610, MATCH(B66, Paste_Here!A$2:A$610, 0))&lt;&gt;"", ISNUMBER(VALUE(INDEX(Paste_Here!AI$2:AI$610, MATCH(B66, Paste_Here!A$2:A$610, 0))))), INDEX(Paste_Here!AI$2:AI$610, MATCH(B66, Paste_Here!A$2:A$610, 0)), ""), ""), "")</f>
        <v/>
      </c>
      <c r="DZ66" s="66"/>
      <c r="EA66" s="77" t="str">
        <f>IFERROR(IF(B66&lt;&gt;"", IF(AND(INDEX(Paste_Here!AJ$2:AJ$610, MATCH(B66, Paste_Here!A$2:A$610, 0))&lt;&gt;"", ISNUMBER(--INDEX(Paste_Here!AJ$2:AJ$610, MATCH(B66, Paste_Here!A$2:A$610, 0)))), TEXT(ROUND(--INDEX(Paste_Here!AJ$2:AJ$610, MATCH(B66, Paste_Here!A$2:A$610, 0)), 2), "0.00"), ""), ""), "")</f>
        <v/>
      </c>
      <c r="EB66" s="66"/>
      <c r="EC66" s="77" t="str">
        <f>IFERROR(IF(B66&lt;&gt;"", IF(LOWER(INDEX(Paste_Here!AK$2:AK$610, MATCH(B66, Paste_Here!A$2:A$610, 0)))="approaching expectations", "Approaching", IF(LOWER(INDEX(Paste_Here!AK$2:AK$610, MATCH(B66, Paste_Here!A$2:A$610, 0)))="met expectations", "Met", IF(LOWER(INDEX(Paste_Here!AK$2:AK$610, MATCH(B66, Paste_Here!A$2:A$610, 0)))="exceeded expectations", "Exceeded", IF(LOWER(INDEX(Paste_Here!AK$2:AK$610, MATCH(B66, Paste_Here!A$2:A$610, 0)))="below expectations", "Below", "")))), ""), "")</f>
        <v/>
      </c>
      <c r="ED66" s="66"/>
      <c r="EE66" s="77"/>
      <c r="EF66" s="66"/>
      <c r="EG66" s="77"/>
      <c r="EH66" s="66"/>
      <c r="EI66" s="66"/>
      <c r="EJ66" s="77" t="str">
        <f t="shared" si="9"/>
        <v/>
      </c>
      <c r="EK66" s="66"/>
      <c r="EL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EM66" s="66"/>
      <c r="EN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EO66" s="66"/>
      <c r="EP66" s="77"/>
      <c r="EQ66" s="66"/>
      <c r="ER66" s="77" t="str">
        <f>IFERROR(IF(B66&lt;&gt;"", IF(AND(INDEX(Paste_Here!AT$2:AT$610, MATCH(B66, Paste_Here!A$2:A$610, 0))&lt;&gt;"", ISNUMBER(VALUE(INDEX(Paste_Here!AT$2:AT$610, MATCH(B66, Paste_Here!A$2:A$610, 0))))), INDEX(Paste_Here!AT$2:AT$610, MATCH(B66, Paste_Here!A$2:A$610, 0)), ""), ""), "")</f>
        <v/>
      </c>
      <c r="ES66" s="66"/>
      <c r="ET66" s="77" t="str">
        <f>IFERROR(IF(B66&lt;&gt;"", IF(AND(INDEX(Paste_Here!AV$2:AV$610, MATCH(B66, Paste_Here!A$2:A$610, 0))&lt;&gt;"", ISNUMBER(VALUE(INDEX(Paste_Here!AV$2:AV$610, MATCH(B66, Paste_Here!A$2:A$610, 0))))), INDEX(Paste_Here!AV$2:AV$610, MATCH(B66, Paste_Here!A$2:A$610, 0)), ""), ""), "")</f>
        <v/>
      </c>
      <c r="EU66" s="66"/>
      <c r="EV66" s="77"/>
      <c r="EW66" s="66"/>
      <c r="EX66" s="77" t="str">
        <f>IFERROR(IF(B66&lt;&gt;"", IF(AND(INDEX(Paste_Here!AU$2:AU$610, MATCH(B66, Paste_Here!A$2:A$610, 0))&lt;&gt;"", ISNUMBER(VALUE(INDEX(Paste_Here!AU$2:AU$610, MATCH(B66, Paste_Here!A$2:A$610, 0))))), INDEX(Paste_Here!AU$2:AU$610, MATCH(B66, Paste_Here!A$2:A$610, 0)), ""), ""), "")</f>
        <v/>
      </c>
      <c r="EY66" s="66"/>
      <c r="EZ66" s="77" t="str">
        <f>IFERROR(IF(B66&lt;&gt;"", IF(AND(INDEX(Paste_Here!AW$2:AW$610, MATCH(B66, Paste_Here!A$2:A$610, 0))&lt;&gt;"", ISNUMBER(VALUE(INDEX(Paste_Here!AW$2:AW$610, MATCH(B66, Paste_Here!A$2:A$610, 0))))), INDEX(Paste_Here!AW$2:AW$610, MATCH(B66, Paste_Here!A$2:A$610, 0)), ""), ""), "")</f>
        <v/>
      </c>
      <c r="FA66" s="66"/>
      <c r="FB66" s="77"/>
      <c r="FC66" s="66"/>
      <c r="FD66" s="77"/>
      <c r="FE66" s="66"/>
      <c r="FF66" s="66"/>
      <c r="FG66" s="77" t="str">
        <f t="shared" si="10"/>
        <v/>
      </c>
      <c r="FH66" s="66"/>
      <c r="FI66" s="77" t="str">
        <f>IFERROR(IF(B66&lt;&gt;"", IF(ISNUMBER(SEARCH("s", LOWER(INDEX(Paste_Here!M$2:M$610, MATCH(B66, Paste_Here!A$2:A$610, 0))))), "Yes", IF(INDEX(Paste_Here!M$2:M$610, MATCH(B66, Paste_Here!A$2:A$610, 0))&lt;&gt;"", "No", "")), ""), "")</f>
        <v/>
      </c>
      <c r="FJ66" s="66"/>
      <c r="FK66" s="77" t="str">
        <f>IFERROR(IF(B66&lt;&gt;"", IF(ISNUMBER(SEARCH("yes", LOWER(INDEX(Paste_Here!F$2:F$610, MATCH(B66, Paste_Here!A$2:A$610, 0))))), "Yes", IF(ISNUMBER(SEARCH("no", LOWER(INDEX(Paste_Here!F$2:F$610, MATCH(B66, Paste_Here!A$2:A$610, 0))))), "No", "")), ""), "")</f>
        <v/>
      </c>
      <c r="FL66" s="66"/>
      <c r="FM66" s="77" t="str">
        <f>IFERROR(IF(B66&lt;&gt;"", IF(ISNUMBER(SEARCH("english language learner", LOWER(INDEX(Paste_Here!C$2:C$610, MATCH(B66, Paste_Here!A$2:A$610, 0))))), "Yes", ""), ""), "")</f>
        <v/>
      </c>
      <c r="FN66" s="66"/>
      <c r="FO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FP66" s="66"/>
      <c r="FQ66" s="77" t="str">
        <f>IFERROR(IF(B66&lt;&gt;"", IF(ISNUMBER(SEARCH("yes", LOWER(INDEX(Paste_Here!L$2:L$610, MATCH(B66, Paste_Here!A$2:A$610, 0))))), "Yes", IF(ISNUMBER(SEARCH("no", LOWER(INDEX(Paste_Here!L$2:L$610, MATCH(B66, Paste_Here!A$2:A$610, 0))))), "No", "")), ""), "")</f>
        <v/>
      </c>
      <c r="FR66" s="66"/>
      <c r="FS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FT66" s="66"/>
      <c r="FU66" s="77"/>
      <c r="FV66" s="66"/>
      <c r="FW66" s="77" t="str">
        <f>IFERROR(IF(B66&lt;&gt;"", IF(AND(INDEX(Paste_Here!D$2:D$610, MATCH(B66, Paste_Here!A$2:A$610, 0))&lt;&gt;"", ISNUMBER(VALUE(INDEX(Paste_Here!D$2:D$610, MATCH(B66, Paste_Here!A$2:A$610, 0))))), INDEX(Paste_Here!D$2:D$610, MATCH(B66, Paste_Here!A$2:A$610, 0)), ""), ""), "")</f>
        <v/>
      </c>
      <c r="FX66" s="66"/>
      <c r="FY66" s="77" t="str">
        <f>IFERROR(IF(B66&lt;&gt;"", IF(AND(INDEX(Paste_Here!G$2:G$610, MATCH(B66, Paste_Here!A$2:A$610, 0))&lt;&gt;"", ISNUMBER(VALUE(INDEX(Paste_Here!G$2:G$610, MATCH(B66, Paste_Here!A$2:A$610, 0))))), INDEX(Paste_Here!G$2:G$610, MATCH(B66, Paste_Here!A$2:A$610, 0)), ""), ""), "")</f>
        <v/>
      </c>
      <c r="FZ66" s="66"/>
      <c r="GA66" s="95"/>
      <c r="GB66" s="66"/>
      <c r="JS66" s="1" t="str" cm="1">
        <f t="array" ref="JS66">IFERROR(INDEX(Paste_Here!$B$2:$B$610, MATCH(0, COUNTIF(JS$4:JS65, Paste_Here!$B$2:$B$610) + IF(Paste_Here!$B$2:$B$610="", 1, 0), 0)), "")</f>
        <v/>
      </c>
      <c r="JT66" s="1" t="str">
        <f>IF(JS66&lt;&gt;"", INDEX(Paste_Here!$A$2:$A$610, MATCH(JS66, Paste_Here!$B$2:$B$610, 0)), "")</f>
        <v/>
      </c>
      <c r="JU66" s="1" t="str">
        <f t="shared" si="11"/>
        <v/>
      </c>
      <c r="JV66" s="1" t="str" cm="1">
        <f t="array" ref="JV66">IFERROR(INDEX($JU$5:$JU$610, MATCH(SMALL(IF($JU$5:$JU$610&lt;&gt;"", COUNTIF($JU$5:$JU$610, "&lt;"&amp;$JU$5:$JU$610)+1), ROW()-ROW($JV$5)+1), COUNTIF($JU$5:$JU$610, "&lt;"&amp;$JU$5:$JU$610)+1, 0)), "")</f>
        <v/>
      </c>
    </row>
    <row r="67" spans="1:282">
      <c r="A67" s="66"/>
      <c r="B67" s="77" t="str">
        <f t="shared" si="2"/>
        <v/>
      </c>
      <c r="C67" s="66"/>
      <c r="D67" s="77" t="str">
        <f>IFERROR(IF(B67&lt;&gt;"", IF(COUNTIF(INDEX(Paste_Here!AS$2:AS$610, MATCH(B67, Paste_Here!A$2:A$610, 0), 0), "yes") &gt; 0, "Yes", IF(COUNTIF(INDEX(Paste_Here!AS$2:AS$610, MATCH(B67, Paste_Here!A$2:A$610, 0), 0), "no") &gt; 0, "No", "")), ""), "")</f>
        <v/>
      </c>
      <c r="E67" s="66"/>
      <c r="F67" s="77" t="str">
        <f t="shared" si="3"/>
        <v/>
      </c>
      <c r="G67" s="66"/>
      <c r="H67" s="77" t="str">
        <f>IFERROR(IF(B67&lt;&gt;"", IF(COUNTIF(INDEX(Paste_Here!AO$2:AR$610, MATCH(B67, Paste_Here!A$2:A$610, 0), 0), "yes") &gt; 0, "Yes", IF(COUNTIF(INDEX(Paste_Here!AO$2:AR$610, MATCH(B67, Paste_Here!A$2:A$610, 0), 0), "no") &gt; 0, "No", "")), ""), "")</f>
        <v/>
      </c>
      <c r="I67" s="66"/>
      <c r="J67" s="77" t="str">
        <f t="shared" si="4"/>
        <v/>
      </c>
      <c r="K67" s="66"/>
      <c r="L67" s="77" t="str">
        <f>IFERROR(IF(B67&lt;&gt;"", IF(ISNUMBER(SEARCH("yes", LOWER(INDEX(Paste_Here!W$2:W$610, MATCH(B67, Paste_Here!A$2:A$610, 0))))), "Yes", IF(ISNUMBER(SEARCH("no", LOWER(INDEX(Paste_Here!W$2:W$610, MATCH(B67, Paste_Here!A$2:A$610, 0))))), "No", "")), ""), "")</f>
        <v/>
      </c>
      <c r="M67" s="66"/>
      <c r="N67" s="77"/>
      <c r="O67" s="66"/>
      <c r="P67" s="77" t="str">
        <f>IFERROR(IF(B67&lt;&gt;"", IF(ISNUMBER(SEARCH("yes", LOWER(INDEX(Paste_Here!V$2:V$610, MATCH(B67, Paste_Here!A$2:A$610, 0))))), "Yes", IF(ISNUMBER(SEARCH("no", LOWER(INDEX(Paste_Here!V$2:V$610, MATCH(B67, Paste_Here!A$2:A$610, 0))))), "No", "")), ""), "")</f>
        <v/>
      </c>
      <c r="Q67" s="66"/>
      <c r="R67" s="77"/>
      <c r="S67" s="66"/>
      <c r="T67" s="77"/>
      <c r="U67" s="66"/>
      <c r="V67" s="66"/>
      <c r="W67" s="77" t="str">
        <f t="shared" si="5"/>
        <v/>
      </c>
      <c r="X67" s="66"/>
      <c r="Y67" s="77" t="str">
        <f>IFERROR(IF(B67&lt;&gt;"", IF(ISNUMBER(SEARCH("Revealed-Potential (Primary Focus)", LOWER(INDEX(Paste_Here!X$2:X$610, MATCH(B67, Paste_Here!A$2:A$610, 0))))), "Rev-Potential: Prim", IF(ISNUMBER(SEARCH("Revealed-Potential (Secondary Focus)", LOWER(INDEX(Paste_Here!X$2:X$610, MATCH(B67, Paste_Here!A$2:A$610, 0))))), "Rev-Potential: Sec", IF(ISNUMBER(SEARCH("Monitoring", LOWER(INDEX(Paste_Here!X$2:X$610, MATCH(B67, Paste_Here!A$2:A$610, 0))))), "Monitoring", IF(ISNUMBER(SEARCH("At-Promise (Secondary Focus)", LOWER(INDEX(Paste_Here!X$2:X$610, MATCH(B67, Paste_Here!A$2:A$610, 0))))), "At-Promise: Sec", IF(ISNUMBER(SEARCH("At-Promise (Primary Focus)", LOWER(INDEX(Paste_Here!X$2:X$610, MATCH(B67, Paste_Here!A$2:A$610, 0))))), "At-Promise: Prim", ""))))), ""), "")</f>
        <v/>
      </c>
      <c r="Z67" s="66"/>
      <c r="AA67" s="77"/>
      <c r="AB67" s="66"/>
      <c r="AC67" s="77" t="str">
        <f>IFERROR(IF(B67&lt;&gt;"", IF(ISNUMBER(SEARCH("Revealed-Potential (Primary Focus)", LOWER(INDEX(Paste_Here!AB$2:AB$610, MATCH(B67, Paste_Here!A$2:A$610, 0))))), "Rev-Potential: Prim", IF(ISNUMBER(SEARCH("Revealed-Potential (Secondary Focus)", LOWER(INDEX(Paste_Here!AB$2:AB$610, MATCH(B67, Paste_Here!A$2:A$610, 0))))), "Rev-Potential: Sec", IF(ISNUMBER(SEARCH("Monitoring", LOWER(INDEX(Paste_Here!AB$2:AB$610, MATCH(B67, Paste_Here!A$2:A$610, 0))))), "Monitoring", IF(ISNUMBER(SEARCH("At-Promise (Secondary Focus)", LOWER(INDEX(Paste_Here!AB$2:AB$610, MATCH(B67, Paste_Here!A$2:A$610, 0))))), "At-Promise: Sec", IF(ISNUMBER(SEARCH("At-Promise (Primary Focus)", LOWER(INDEX(Paste_Here!AB$2:AB$610, MATCH(B67, Paste_Here!A$2:A$610, 0))))), "At-Promise: Prim", ""))))), ""), "")</f>
        <v/>
      </c>
      <c r="AD67" s="66"/>
      <c r="AE67" s="77"/>
      <c r="AF67" s="66"/>
      <c r="AG67" s="77"/>
      <c r="AH67" s="66"/>
      <c r="AI67" s="77"/>
      <c r="AJ67" s="66"/>
      <c r="AK67" s="77"/>
      <c r="AL67" s="66"/>
      <c r="AM67" s="77"/>
      <c r="AN67" s="66"/>
      <c r="AO67" s="77"/>
      <c r="AP67" s="66"/>
      <c r="AQ67" s="77"/>
      <c r="AR67" s="66"/>
      <c r="AS67" s="77"/>
      <c r="AT67" s="66"/>
      <c r="AU67" s="66"/>
      <c r="AV67" s="77" t="str">
        <f t="shared" si="6"/>
        <v/>
      </c>
      <c r="AW67" s="66"/>
      <c r="AX67" s="77" t="str">
        <f>IFERROR(IF(B67&lt;&gt;"", IF(AND(INDEX(Paste_Here!AC$2:AC$610, MATCH(B67, Paste_Here!A$2:A$610, 0))&lt;&gt;"", ISNUMBER(VALUE(INDEX(Paste_Here!AC$2:AC$610, MATCH(B67, Paste_Here!A$2:A$610, 0))))), INDEX(Paste_Here!AC$2:AC$610, MATCH(B67, Paste_Here!A$2:A$610, 0)), ""), ""), "")</f>
        <v/>
      </c>
      <c r="AY67" s="66"/>
      <c r="AZ67" s="77" t="str">
        <f>IFERROR(IF(B67&lt;&gt;"", IF(AND(INDEX(Paste_Here!AD$2:AD$610, MATCH(B67, Paste_Here!A$2:A$610, 0))&lt;&gt;"", ISNUMBER(VALUE(INDEX(Paste_Here!AD$2:AD$610, MATCH(B67, Paste_Here!A$2:A$610, 0))))), TEXT(ROUND(VALUE(INDEX(Paste_Here!AD$2:AD$610, MATCH(B67, Paste_Here!A$2:A$610, 0))), 2), "0.00"), ""), ""), "")</f>
        <v/>
      </c>
      <c r="BA67" s="66"/>
      <c r="BB67" s="77" t="str">
        <f>IFERROR(IF(B67&lt;&gt;"", IF(LOWER(INDEX(Paste_Here!AE$2:AE$610, MATCH(B67, Paste_Here!A$2:A$610, 0)))="approaching expectations", "Approaching", IF(LOWER(INDEX(Paste_Here!AE$2:AE$610, MATCH(B67, Paste_Here!A$2:A$610, 0)))="met expectations", "Met", IF(LOWER(INDEX(Paste_Here!AE$2:AE$610, MATCH(B67, Paste_Here!A$2:A$610, 0)))="exceeded expectations", "Exceeded", IF(LOWER(INDEX(Paste_Here!AE$2:AE$610, MATCH(B67, Paste_Here!A$2:A$610, 0)))="below expectations", "Below", "")))), ""), "")</f>
        <v/>
      </c>
      <c r="BC67" s="66"/>
      <c r="BD67" s="77" t="str">
        <f>IFERROR(IF(B67&lt;&gt;"", IF(AND(INDEX(Paste_Here!T$2:T$610, MATCH(B67, Paste_Here!A$2:A$610, 0))&lt;&gt;"", ISNUMBER(VALUE(INDEX(Paste_Here!T$2:T$610, MATCH(B67, Paste_Here!A$2:A$610, 0))))), INDEX(Paste_Here!T$2:T$610, MATCH(B67, Paste_Here!A$2:A$610, 0)), ""), ""), "")</f>
        <v/>
      </c>
      <c r="BE67" s="66"/>
      <c r="BF67" s="77"/>
      <c r="BG67" s="66"/>
      <c r="BH67" s="77"/>
      <c r="BI67" s="66"/>
      <c r="BJ67" s="77"/>
      <c r="BK67" s="66"/>
      <c r="BL67" s="77" t="str">
        <f>IFERROR(IF(B67&lt;&gt;"", IF(AND(INDEX(Paste_Here!N$2:N$610, MATCH(B67, Paste_Here!A$2:A$610, 0))&lt;&gt;"", ISNUMBER(VALUE(INDEX(Paste_Here!N$2:N$610, MATCH(B67, Paste_Here!A$2:A$610, 0))))), INDEX(Paste_Here!N$2:N$610, MATCH(B67, Paste_Here!A$2:A$610, 0)), ""), ""), "")</f>
        <v/>
      </c>
      <c r="BM67" s="66"/>
      <c r="BN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BO67" s="66"/>
      <c r="BP67" s="77" t="str" cm="1">
        <f t="array" aca="1" ref="BP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BQ67" s="66"/>
      <c r="BR67" s="66"/>
      <c r="BS67" s="77"/>
      <c r="BT67" s="66"/>
      <c r="BU67" s="77"/>
      <c r="BV67" s="66"/>
      <c r="BW67" s="77"/>
      <c r="BX67" s="66"/>
      <c r="BY67" s="77"/>
      <c r="BZ67" s="66"/>
      <c r="CA67" s="77"/>
      <c r="CB67" s="66"/>
      <c r="CC67" s="77"/>
      <c r="CD67" s="66"/>
      <c r="CE67" s="77"/>
      <c r="CF67" s="66"/>
      <c r="CG67" s="77"/>
      <c r="CH67" s="66"/>
      <c r="CI67" s="77"/>
      <c r="CJ67" s="66"/>
      <c r="CK67" s="77"/>
      <c r="CL67" s="66"/>
      <c r="CM67" s="77"/>
      <c r="CN67" s="66"/>
      <c r="CO67" s="66"/>
      <c r="CP67" s="77" t="str">
        <f t="shared" si="7"/>
        <v/>
      </c>
      <c r="CQ67" s="66"/>
      <c r="CR67" s="77" t="str">
        <f>IFERROR(IF(B67&lt;&gt;"", IF(AND(INDEX(Paste_Here!Y$2:Y$610, MATCH(B67, Paste_Here!A$2:A$610, 0))&lt;&gt;"", ISNUMBER(VALUE(INDEX(Paste_Here!Y$2:Y$610, MATCH(B67, Paste_Here!A$2:A$610, 0))))), INDEX(Paste_Here!Y$2:Y$610, MATCH(B67, Paste_Here!A$2:A$610, 0)), ""), ""), "")</f>
        <v/>
      </c>
      <c r="CS67" s="66"/>
      <c r="CT67" s="77" t="str">
        <f>IFERROR(IF(B67&lt;&gt;"", IF(AND(INDEX(Paste_Here!AA$2:AA$610, MATCH(B67, Paste_Here!A$2:A$610, 0))&lt;&gt;"", ISNUMBER(--INDEX(Paste_Here!AA$2:AA$610, MATCH(B67, Paste_Here!A$2:A$610, 0)))), TEXT(ROUND(--INDEX(Paste_Here!AA$2:AA$610, MATCH(B67, Paste_Here!A$2:A$610, 0)), 2), "0.00"), ""), ""), "")</f>
        <v/>
      </c>
      <c r="CU67" s="66"/>
      <c r="CV67" s="77" t="str">
        <f>IFERROR(IF(B67&lt;&gt;"", IF(LOWER(INDEX(Paste_Here!Z$2:Z$610, MATCH(B67, Paste_Here!A$2:A$610, 0)))="approaching expectations", "Approaching", IF(LOWER(INDEX(Paste_Here!Z$2:Z$610, MATCH(B67, Paste_Here!A$2:A$610, 0)))="met expectations", "Met", IF(LOWER(INDEX(Paste_Here!Z$2:Z$610, MATCH(B67, Paste_Here!A$2:A$610, 0)))="exceeded expectations", "Exceeded", IF(LOWER(INDEX(Paste_Here!Z$2:Z$610, MATCH(B67, Paste_Here!A$2:A$610, 0)))="below expectations", "Below", "")))), ""), "")</f>
        <v/>
      </c>
      <c r="CW67" s="66"/>
      <c r="CX67" s="77"/>
      <c r="CY67" s="66"/>
      <c r="CZ67" s="77" t="str">
        <f>IFERROR(IF(B67&lt;&gt;"", IF(AND(INDEX(Paste_Here!AL$2:AL$610, MATCH(B67, Paste_Here!A$2:A$610, 0))&lt;&gt;"", ISNUMBER(VALUE(INDEX(Paste_Here!AL$2:AL$610, MATCH(B67, Paste_Here!A$2:A$610, 0))))), INDEX(Paste_Here!AL$2:AL$610, MATCH(B67, Paste_Here!A$2:A$610, 0)), ""), ""), "")</f>
        <v/>
      </c>
      <c r="DA67" s="66"/>
      <c r="DB67" s="77" t="str">
        <f>IFERROR(IF(B67&lt;&gt;"", IF(ISNUMBER(SEARCH("highrisk", LOWER(INDEX(Paste_Here!AM$2:AM$610, MATCH(B67, Paste_Here!A$2:A$610, 0))))), "High Risk", IF(ISNUMBER(SEARCH("lowrisk", LOWER(INDEX(Paste_Here!AM$2:AM$610, MATCH(B67, Paste_Here!A$2:A$610, 0))))), "Low Risk", IF(ISNUMBER(SEARCH("somerisk", LOWER(INDEX(Paste_Here!AM$2:AM$610, MATCH(B67, Paste_Here!A$2:A$610, 0))))), "Some Risk", ""))), ""), "")</f>
        <v/>
      </c>
      <c r="DC67" s="66"/>
      <c r="DD67" s="77" t="str">
        <f>IFERROR(IF(B67&lt;&gt;"", IF(AND(INDEX(Paste_Here!AN$2:AN$610, MATCH(B67, Paste_Here!A$2:A$610, 0))&lt;&gt;"", ISNUMBER(VALUE(INDEX(Paste_Here!AN$2:AN$610, MATCH(B67, Paste_Here!A$2:A$610, 0))))), INDEX(Paste_Here!AN$2:AN$610, MATCH(B67, Paste_Here!A$2:A$610, 0)), ""), ""), "")</f>
        <v/>
      </c>
      <c r="DE67" s="66"/>
      <c r="DF67" s="77" t="str">
        <f>IFERROR(IF(B67&lt;&gt;"", IF(AND(INDEX(Paste_Here!Q$2:Q$610, MATCH(B67, Paste_Here!A$2:A$610, 0))&lt;&gt;"", ISNUMBER(VALUE(INDEX(Paste_Here!Q$2:Q$610, MATCH(B67, Paste_Here!A$2:A$610, 0))))), INDEX(Paste_Here!Q$2:Q$610, MATCH(B67, Paste_Here!A$2:A$610, 0)), ""), ""), "")</f>
        <v/>
      </c>
      <c r="DG67" s="66"/>
      <c r="DH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DI67" s="66"/>
      <c r="DJ67" s="77" t="str" cm="1">
        <f t="array" aca="1" ref="DJ67" ca="1">IFERROR(VALUE(IF(ISNUMBER(SEARCH("EM", INDEX(Paste_Here!S$2:S$500, MATCH(B67, Paste_Here!A$2:A$500, 0)))), "-" &amp; _xlfn.TEXTJOIN("", TRUE, IF(ISNUMBER(--MID(INDEX(Paste_Here!S$2:S$500, MATCH(B67, Paste_Here!A$2:A$500, 0)), ROW(INDIRECT("1:"&amp;LEN(INDEX(Paste_Here!S$2:S$500, MATCH(B67, Paste_Here!A$2:A$500, 0))))), 1)), MID(INDEX(Paste_Here!S$2:S$500, MATCH(B67, Paste_Here!A$2:A$500, 0)), ROW(INDIRECT("1:"&amp;LEN(INDEX(Paste_Here!S$2:S$500, MATCH(B67, Paste_Here!A$2:A$500, 0))))), 1), "")), _xlfn.TEXTJOIN("", TRUE, IF(ISNUMBER(--MID(INDEX(Paste_Here!S$2:S$500, MATCH(B67, Paste_Here!A$2:A$500, 0)), ROW(INDIRECT("1:"&amp;LEN(INDEX(Paste_Here!S$2:S$500, MATCH(B67, Paste_Here!A$2:A$500, 0))))), 1)), MID(INDEX(Paste_Here!S$2:S$500, MATCH(B67, Paste_Here!A$2:A$500, 0)), ROW(INDIRECT("1:"&amp;LEN(INDEX(Paste_Here!S$2:S$500, MATCH(B67, Paste_Here!A$2:A$500, 0))))), 1), "")))), "")</f>
        <v/>
      </c>
      <c r="DK67" s="66"/>
      <c r="DL67" s="66"/>
      <c r="DM67" s="77" t="str">
        <f t="shared" si="8"/>
        <v/>
      </c>
      <c r="DN67" s="66"/>
      <c r="DO67" s="77" t="str">
        <f>IFERROR(IF(B67&lt;&gt;"", IF(AND(INDEX(Paste_Here!AF$2:AF$610, MATCH(B67, Paste_Here!A$2:A$610, 0))&lt;&gt;"", ISNUMBER(VALUE(INDEX(Paste_Here!AF$2:AF$610, MATCH(B67, Paste_Here!A$2:A$610, 0))))), INDEX(Paste_Here!AF$2:AF$610, MATCH(B67, Paste_Here!A$2:A$610, 0)), ""), ""), "")</f>
        <v/>
      </c>
      <c r="DP67" s="66"/>
      <c r="DQ67" s="77" t="str">
        <f>IFERROR(IF(B67&lt;&gt;"", IF(AND(INDEX(Paste_Here!AG$2:AG$610, MATCH(B67, Paste_Here!A$2:A$610, 0))&lt;&gt;"", ISNUMBER(--INDEX(Paste_Here!AG$2:AG$610, MATCH(B67, Paste_Here!A$2:A$610, 0)))), TEXT(ROUND(--INDEX(Paste_Here!AG$2:AG$610, MATCH(B67, Paste_Here!A$2:A$610, 0)), 2), "0.00"), ""), ""), "")</f>
        <v/>
      </c>
      <c r="DR67" s="66"/>
      <c r="DS67" s="77" t="str">
        <f>IFERROR(IF(B67&lt;&gt;"", IF(LOWER(INDEX(Paste_Here!AH$2:AH$610, MATCH(B67, Paste_Here!A$2:A$610, 0)))="approaching expectations", "Approaching", IF(LOWER(INDEX(Paste_Here!AH$2:AH$610, MATCH(B67, Paste_Here!A$2:A$610, 0)))="met expectations", "Met", IF(LOWER(INDEX(Paste_Here!AH$2:AH$610, MATCH(B67, Paste_Here!A$2:A$610, 0)))="exceeded expectations", "Exceeded", IF(LOWER(INDEX(Paste_Here!AH$2:AH$610, MATCH(B67, Paste_Here!A$2:A$610, 0)))="below expectations", "Below", "")))), ""), "")</f>
        <v/>
      </c>
      <c r="DT67" s="66"/>
      <c r="DU67" s="77" t="str">
        <f>IFERROR(IF(B67&lt;&gt;"", IF(AND(INDEX(Paste_Here!U$2:U$610, MATCH(B67, Paste_Here!A$2:A$610, 0))&lt;&gt;"", ISNUMBER(VALUE(INDEX(Paste_Here!U$2:U$610, MATCH(B67, Paste_Here!A$2:A$610, 0))))), INDEX(Paste_Here!U$2:U$610, MATCH(B67, Paste_Here!A$2:A$610, 0)), ""), ""), "")</f>
        <v/>
      </c>
      <c r="DV67" s="66"/>
      <c r="DW67" s="77"/>
      <c r="DX67" s="66"/>
      <c r="DY67" s="77" t="str">
        <f>IFERROR(IF(B67&lt;&gt;"", IF(AND(INDEX(Paste_Here!AI$2:AI$610, MATCH(B67, Paste_Here!A$2:A$610, 0))&lt;&gt;"", ISNUMBER(VALUE(INDEX(Paste_Here!AI$2:AI$610, MATCH(B67, Paste_Here!A$2:A$610, 0))))), INDEX(Paste_Here!AI$2:AI$610, MATCH(B67, Paste_Here!A$2:A$610, 0)), ""), ""), "")</f>
        <v/>
      </c>
      <c r="DZ67" s="66"/>
      <c r="EA67" s="77" t="str">
        <f>IFERROR(IF(B67&lt;&gt;"", IF(AND(INDEX(Paste_Here!AJ$2:AJ$610, MATCH(B67, Paste_Here!A$2:A$610, 0))&lt;&gt;"", ISNUMBER(--INDEX(Paste_Here!AJ$2:AJ$610, MATCH(B67, Paste_Here!A$2:A$610, 0)))), TEXT(ROUND(--INDEX(Paste_Here!AJ$2:AJ$610, MATCH(B67, Paste_Here!A$2:A$610, 0)), 2), "0.00"), ""), ""), "")</f>
        <v/>
      </c>
      <c r="EB67" s="66"/>
      <c r="EC67" s="77" t="str">
        <f>IFERROR(IF(B67&lt;&gt;"", IF(LOWER(INDEX(Paste_Here!AK$2:AK$610, MATCH(B67, Paste_Here!A$2:A$610, 0)))="approaching expectations", "Approaching", IF(LOWER(INDEX(Paste_Here!AK$2:AK$610, MATCH(B67, Paste_Here!A$2:A$610, 0)))="met expectations", "Met", IF(LOWER(INDEX(Paste_Here!AK$2:AK$610, MATCH(B67, Paste_Here!A$2:A$610, 0)))="exceeded expectations", "Exceeded", IF(LOWER(INDEX(Paste_Here!AK$2:AK$610, MATCH(B67, Paste_Here!A$2:A$610, 0)))="below expectations", "Below", "")))), ""), "")</f>
        <v/>
      </c>
      <c r="ED67" s="66"/>
      <c r="EE67" s="77"/>
      <c r="EF67" s="66"/>
      <c r="EG67" s="77"/>
      <c r="EH67" s="66"/>
      <c r="EI67" s="66"/>
      <c r="EJ67" s="77" t="str">
        <f t="shared" si="9"/>
        <v/>
      </c>
      <c r="EK67" s="66"/>
      <c r="EL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EM67" s="66"/>
      <c r="EN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EO67" s="66"/>
      <c r="EP67" s="77"/>
      <c r="EQ67" s="66"/>
      <c r="ER67" s="77" t="str">
        <f>IFERROR(IF(B67&lt;&gt;"", IF(AND(INDEX(Paste_Here!AT$2:AT$610, MATCH(B67, Paste_Here!A$2:A$610, 0))&lt;&gt;"", ISNUMBER(VALUE(INDEX(Paste_Here!AT$2:AT$610, MATCH(B67, Paste_Here!A$2:A$610, 0))))), INDEX(Paste_Here!AT$2:AT$610, MATCH(B67, Paste_Here!A$2:A$610, 0)), ""), ""), "")</f>
        <v/>
      </c>
      <c r="ES67" s="66"/>
      <c r="ET67" s="77" t="str">
        <f>IFERROR(IF(B67&lt;&gt;"", IF(AND(INDEX(Paste_Here!AV$2:AV$610, MATCH(B67, Paste_Here!A$2:A$610, 0))&lt;&gt;"", ISNUMBER(VALUE(INDEX(Paste_Here!AV$2:AV$610, MATCH(B67, Paste_Here!A$2:A$610, 0))))), INDEX(Paste_Here!AV$2:AV$610, MATCH(B67, Paste_Here!A$2:A$610, 0)), ""), ""), "")</f>
        <v/>
      </c>
      <c r="EU67" s="66"/>
      <c r="EV67" s="77"/>
      <c r="EW67" s="66"/>
      <c r="EX67" s="77" t="str">
        <f>IFERROR(IF(B67&lt;&gt;"", IF(AND(INDEX(Paste_Here!AU$2:AU$610, MATCH(B67, Paste_Here!A$2:A$610, 0))&lt;&gt;"", ISNUMBER(VALUE(INDEX(Paste_Here!AU$2:AU$610, MATCH(B67, Paste_Here!A$2:A$610, 0))))), INDEX(Paste_Here!AU$2:AU$610, MATCH(B67, Paste_Here!A$2:A$610, 0)), ""), ""), "")</f>
        <v/>
      </c>
      <c r="EY67" s="66"/>
      <c r="EZ67" s="77" t="str">
        <f>IFERROR(IF(B67&lt;&gt;"", IF(AND(INDEX(Paste_Here!AW$2:AW$610, MATCH(B67, Paste_Here!A$2:A$610, 0))&lt;&gt;"", ISNUMBER(VALUE(INDEX(Paste_Here!AW$2:AW$610, MATCH(B67, Paste_Here!A$2:A$610, 0))))), INDEX(Paste_Here!AW$2:AW$610, MATCH(B67, Paste_Here!A$2:A$610, 0)), ""), ""), "")</f>
        <v/>
      </c>
      <c r="FA67" s="66"/>
      <c r="FB67" s="77"/>
      <c r="FC67" s="66"/>
      <c r="FD67" s="77"/>
      <c r="FE67" s="66"/>
      <c r="FF67" s="66"/>
      <c r="FG67" s="77" t="str">
        <f t="shared" si="10"/>
        <v/>
      </c>
      <c r="FH67" s="66"/>
      <c r="FI67" s="77" t="str">
        <f>IFERROR(IF(B67&lt;&gt;"", IF(ISNUMBER(SEARCH("s", LOWER(INDEX(Paste_Here!M$2:M$610, MATCH(B67, Paste_Here!A$2:A$610, 0))))), "Yes", IF(INDEX(Paste_Here!M$2:M$610, MATCH(B67, Paste_Here!A$2:A$610, 0))&lt;&gt;"", "No", "")), ""), "")</f>
        <v/>
      </c>
      <c r="FJ67" s="66"/>
      <c r="FK67" s="77" t="str">
        <f>IFERROR(IF(B67&lt;&gt;"", IF(ISNUMBER(SEARCH("yes", LOWER(INDEX(Paste_Here!F$2:F$610, MATCH(B67, Paste_Here!A$2:A$610, 0))))), "Yes", IF(ISNUMBER(SEARCH("no", LOWER(INDEX(Paste_Here!F$2:F$610, MATCH(B67, Paste_Here!A$2:A$610, 0))))), "No", "")), ""), "")</f>
        <v/>
      </c>
      <c r="FL67" s="66"/>
      <c r="FM67" s="77" t="str">
        <f>IFERROR(IF(B67&lt;&gt;"", IF(ISNUMBER(SEARCH("english language learner", LOWER(INDEX(Paste_Here!C$2:C$610, MATCH(B67, Paste_Here!A$2:A$610, 0))))), "Yes", ""), ""), "")</f>
        <v/>
      </c>
      <c r="FN67" s="66"/>
      <c r="FO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FP67" s="66"/>
      <c r="FQ67" s="77" t="str">
        <f>IFERROR(IF(B67&lt;&gt;"", IF(ISNUMBER(SEARCH("yes", LOWER(INDEX(Paste_Here!L$2:L$610, MATCH(B67, Paste_Here!A$2:A$610, 0))))), "Yes", IF(ISNUMBER(SEARCH("no", LOWER(INDEX(Paste_Here!L$2:L$610, MATCH(B67, Paste_Here!A$2:A$610, 0))))), "No", "")), ""), "")</f>
        <v/>
      </c>
      <c r="FR67" s="66"/>
      <c r="FS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FT67" s="66"/>
      <c r="FU67" s="77"/>
      <c r="FV67" s="66"/>
      <c r="FW67" s="77" t="str">
        <f>IFERROR(IF(B67&lt;&gt;"", IF(AND(INDEX(Paste_Here!D$2:D$610, MATCH(B67, Paste_Here!A$2:A$610, 0))&lt;&gt;"", ISNUMBER(VALUE(INDEX(Paste_Here!D$2:D$610, MATCH(B67, Paste_Here!A$2:A$610, 0))))), INDEX(Paste_Here!D$2:D$610, MATCH(B67, Paste_Here!A$2:A$610, 0)), ""), ""), "")</f>
        <v/>
      </c>
      <c r="FX67" s="66"/>
      <c r="FY67" s="77" t="str">
        <f>IFERROR(IF(B67&lt;&gt;"", IF(AND(INDEX(Paste_Here!G$2:G$610, MATCH(B67, Paste_Here!A$2:A$610, 0))&lt;&gt;"", ISNUMBER(VALUE(INDEX(Paste_Here!G$2:G$610, MATCH(B67, Paste_Here!A$2:A$610, 0))))), INDEX(Paste_Here!G$2:G$610, MATCH(B67, Paste_Here!A$2:A$610, 0)), ""), ""), "")</f>
        <v/>
      </c>
      <c r="FZ67" s="66"/>
      <c r="GA67" s="95"/>
      <c r="GB67" s="66"/>
      <c r="JS67" s="1" t="str" cm="1">
        <f t="array" ref="JS67">IFERROR(INDEX(Paste_Here!$B$2:$B$610, MATCH(0, COUNTIF(JS$4:JS66, Paste_Here!$B$2:$B$610) + IF(Paste_Here!$B$2:$B$610="", 1, 0), 0)), "")</f>
        <v/>
      </c>
      <c r="JT67" s="1" t="str">
        <f>IF(JS67&lt;&gt;"", INDEX(Paste_Here!$A$2:$A$610, MATCH(JS67, Paste_Here!$B$2:$B$610, 0)), "")</f>
        <v/>
      </c>
      <c r="JU67" s="1" t="str">
        <f t="shared" si="11"/>
        <v/>
      </c>
      <c r="JV67" s="1" t="str" cm="1">
        <f t="array" ref="JV67">IFERROR(INDEX($JU$5:$JU$610, MATCH(SMALL(IF($JU$5:$JU$610&lt;&gt;"", COUNTIF($JU$5:$JU$610, "&lt;"&amp;$JU$5:$JU$610)+1), ROW()-ROW($JV$5)+1), COUNTIF($JU$5:$JU$610, "&lt;"&amp;$JU$5:$JU$610)+1, 0)), "")</f>
        <v/>
      </c>
    </row>
    <row r="68" spans="1:282">
      <c r="A68" s="66"/>
      <c r="B68" s="77" t="str">
        <f t="shared" si="2"/>
        <v/>
      </c>
      <c r="C68" s="66"/>
      <c r="D68" s="77" t="str">
        <f>IFERROR(IF(B68&lt;&gt;"", IF(COUNTIF(INDEX(Paste_Here!AS$2:AS$610, MATCH(B68, Paste_Here!A$2:A$610, 0), 0), "yes") &gt; 0, "Yes", IF(COUNTIF(INDEX(Paste_Here!AS$2:AS$610, MATCH(B68, Paste_Here!A$2:A$610, 0), 0), "no") &gt; 0, "No", "")), ""), "")</f>
        <v/>
      </c>
      <c r="E68" s="66"/>
      <c r="F68" s="77" t="str">
        <f t="shared" si="3"/>
        <v/>
      </c>
      <c r="G68" s="66"/>
      <c r="H68" s="77" t="str">
        <f>IFERROR(IF(B68&lt;&gt;"", IF(COUNTIF(INDEX(Paste_Here!AO$2:AR$610, MATCH(B68, Paste_Here!A$2:A$610, 0), 0), "yes") &gt; 0, "Yes", IF(COUNTIF(INDEX(Paste_Here!AO$2:AR$610, MATCH(B68, Paste_Here!A$2:A$610, 0), 0), "no") &gt; 0, "No", "")), ""), "")</f>
        <v/>
      </c>
      <c r="I68" s="66"/>
      <c r="J68" s="77" t="str">
        <f t="shared" si="4"/>
        <v/>
      </c>
      <c r="K68" s="66"/>
      <c r="L68" s="77" t="str">
        <f>IFERROR(IF(B68&lt;&gt;"", IF(ISNUMBER(SEARCH("yes", LOWER(INDEX(Paste_Here!W$2:W$610, MATCH(B68, Paste_Here!A$2:A$610, 0))))), "Yes", IF(ISNUMBER(SEARCH("no", LOWER(INDEX(Paste_Here!W$2:W$610, MATCH(B68, Paste_Here!A$2:A$610, 0))))), "No", "")), ""), "")</f>
        <v/>
      </c>
      <c r="M68" s="66"/>
      <c r="N68" s="77"/>
      <c r="O68" s="66"/>
      <c r="P68" s="77" t="str">
        <f>IFERROR(IF(B68&lt;&gt;"", IF(ISNUMBER(SEARCH("yes", LOWER(INDEX(Paste_Here!V$2:V$610, MATCH(B68, Paste_Here!A$2:A$610, 0))))), "Yes", IF(ISNUMBER(SEARCH("no", LOWER(INDEX(Paste_Here!V$2:V$610, MATCH(B68, Paste_Here!A$2:A$610, 0))))), "No", "")), ""), "")</f>
        <v/>
      </c>
      <c r="Q68" s="66"/>
      <c r="R68" s="77"/>
      <c r="S68" s="66"/>
      <c r="T68" s="77"/>
      <c r="U68" s="66"/>
      <c r="V68" s="66"/>
      <c r="W68" s="77" t="str">
        <f t="shared" si="5"/>
        <v/>
      </c>
      <c r="X68" s="66"/>
      <c r="Y68" s="77" t="str">
        <f>IFERROR(IF(B68&lt;&gt;"", IF(ISNUMBER(SEARCH("Revealed-Potential (Primary Focus)", LOWER(INDEX(Paste_Here!X$2:X$610, MATCH(B68, Paste_Here!A$2:A$610, 0))))), "Rev-Potential: Prim", IF(ISNUMBER(SEARCH("Revealed-Potential (Secondary Focus)", LOWER(INDEX(Paste_Here!X$2:X$610, MATCH(B68, Paste_Here!A$2:A$610, 0))))), "Rev-Potential: Sec", IF(ISNUMBER(SEARCH("Monitoring", LOWER(INDEX(Paste_Here!X$2:X$610, MATCH(B68, Paste_Here!A$2:A$610, 0))))), "Monitoring", IF(ISNUMBER(SEARCH("At-Promise (Secondary Focus)", LOWER(INDEX(Paste_Here!X$2:X$610, MATCH(B68, Paste_Here!A$2:A$610, 0))))), "At-Promise: Sec", IF(ISNUMBER(SEARCH("At-Promise (Primary Focus)", LOWER(INDEX(Paste_Here!X$2:X$610, MATCH(B68, Paste_Here!A$2:A$610, 0))))), "At-Promise: Prim", ""))))), ""), "")</f>
        <v/>
      </c>
      <c r="Z68" s="66"/>
      <c r="AA68" s="77"/>
      <c r="AB68" s="66"/>
      <c r="AC68" s="77" t="str">
        <f>IFERROR(IF(B68&lt;&gt;"", IF(ISNUMBER(SEARCH("Revealed-Potential (Primary Focus)", LOWER(INDEX(Paste_Here!AB$2:AB$610, MATCH(B68, Paste_Here!A$2:A$610, 0))))), "Rev-Potential: Prim", IF(ISNUMBER(SEARCH("Revealed-Potential (Secondary Focus)", LOWER(INDEX(Paste_Here!AB$2:AB$610, MATCH(B68, Paste_Here!A$2:A$610, 0))))), "Rev-Potential: Sec", IF(ISNUMBER(SEARCH("Monitoring", LOWER(INDEX(Paste_Here!AB$2:AB$610, MATCH(B68, Paste_Here!A$2:A$610, 0))))), "Monitoring", IF(ISNUMBER(SEARCH("At-Promise (Secondary Focus)", LOWER(INDEX(Paste_Here!AB$2:AB$610, MATCH(B68, Paste_Here!A$2:A$610, 0))))), "At-Promise: Sec", IF(ISNUMBER(SEARCH("At-Promise (Primary Focus)", LOWER(INDEX(Paste_Here!AB$2:AB$610, MATCH(B68, Paste_Here!A$2:A$610, 0))))), "At-Promise: Prim", ""))))), ""), "")</f>
        <v/>
      </c>
      <c r="AD68" s="66"/>
      <c r="AE68" s="77"/>
      <c r="AF68" s="66"/>
      <c r="AG68" s="77"/>
      <c r="AH68" s="66"/>
      <c r="AI68" s="77"/>
      <c r="AJ68" s="66"/>
      <c r="AK68" s="77"/>
      <c r="AL68" s="66"/>
      <c r="AM68" s="77"/>
      <c r="AN68" s="66"/>
      <c r="AO68" s="77"/>
      <c r="AP68" s="66"/>
      <c r="AQ68" s="77"/>
      <c r="AR68" s="66"/>
      <c r="AS68" s="77"/>
      <c r="AT68" s="66"/>
      <c r="AU68" s="66"/>
      <c r="AV68" s="77" t="str">
        <f t="shared" si="6"/>
        <v/>
      </c>
      <c r="AW68" s="66"/>
      <c r="AX68" s="77" t="str">
        <f>IFERROR(IF(B68&lt;&gt;"", IF(AND(INDEX(Paste_Here!AC$2:AC$610, MATCH(B68, Paste_Here!A$2:A$610, 0))&lt;&gt;"", ISNUMBER(VALUE(INDEX(Paste_Here!AC$2:AC$610, MATCH(B68, Paste_Here!A$2:A$610, 0))))), INDEX(Paste_Here!AC$2:AC$610, MATCH(B68, Paste_Here!A$2:A$610, 0)), ""), ""), "")</f>
        <v/>
      </c>
      <c r="AY68" s="66"/>
      <c r="AZ68" s="77" t="str">
        <f>IFERROR(IF(B68&lt;&gt;"", IF(AND(INDEX(Paste_Here!AD$2:AD$610, MATCH(B68, Paste_Here!A$2:A$610, 0))&lt;&gt;"", ISNUMBER(VALUE(INDEX(Paste_Here!AD$2:AD$610, MATCH(B68, Paste_Here!A$2:A$610, 0))))), TEXT(ROUND(VALUE(INDEX(Paste_Here!AD$2:AD$610, MATCH(B68, Paste_Here!A$2:A$610, 0))), 2), "0.00"), ""), ""), "")</f>
        <v/>
      </c>
      <c r="BA68" s="66"/>
      <c r="BB68" s="77" t="str">
        <f>IFERROR(IF(B68&lt;&gt;"", IF(LOWER(INDEX(Paste_Here!AE$2:AE$610, MATCH(B68, Paste_Here!A$2:A$610, 0)))="approaching expectations", "Approaching", IF(LOWER(INDEX(Paste_Here!AE$2:AE$610, MATCH(B68, Paste_Here!A$2:A$610, 0)))="met expectations", "Met", IF(LOWER(INDEX(Paste_Here!AE$2:AE$610, MATCH(B68, Paste_Here!A$2:A$610, 0)))="exceeded expectations", "Exceeded", IF(LOWER(INDEX(Paste_Here!AE$2:AE$610, MATCH(B68, Paste_Here!A$2:A$610, 0)))="below expectations", "Below", "")))), ""), "")</f>
        <v/>
      </c>
      <c r="BC68" s="66"/>
      <c r="BD68" s="77" t="str">
        <f>IFERROR(IF(B68&lt;&gt;"", IF(AND(INDEX(Paste_Here!T$2:T$610, MATCH(B68, Paste_Here!A$2:A$610, 0))&lt;&gt;"", ISNUMBER(VALUE(INDEX(Paste_Here!T$2:T$610, MATCH(B68, Paste_Here!A$2:A$610, 0))))), INDEX(Paste_Here!T$2:T$610, MATCH(B68, Paste_Here!A$2:A$610, 0)), ""), ""), "")</f>
        <v/>
      </c>
      <c r="BE68" s="66"/>
      <c r="BF68" s="77"/>
      <c r="BG68" s="66"/>
      <c r="BH68" s="77"/>
      <c r="BI68" s="66"/>
      <c r="BJ68" s="77"/>
      <c r="BK68" s="66"/>
      <c r="BL68" s="77" t="str">
        <f>IFERROR(IF(B68&lt;&gt;"", IF(AND(INDEX(Paste_Here!N$2:N$610, MATCH(B68, Paste_Here!A$2:A$610, 0))&lt;&gt;"", ISNUMBER(VALUE(INDEX(Paste_Here!N$2:N$610, MATCH(B68, Paste_Here!A$2:A$610, 0))))), INDEX(Paste_Here!N$2:N$610, MATCH(B68, Paste_Here!A$2:A$610, 0)), ""), ""), "")</f>
        <v/>
      </c>
      <c r="BM68" s="66"/>
      <c r="BN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BO68" s="66"/>
      <c r="BP68" s="77" t="str" cm="1">
        <f t="array" aca="1" ref="BP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BQ68" s="66"/>
      <c r="BR68" s="66"/>
      <c r="BS68" s="77"/>
      <c r="BT68" s="66"/>
      <c r="BU68" s="77"/>
      <c r="BV68" s="66"/>
      <c r="BW68" s="77"/>
      <c r="BX68" s="66"/>
      <c r="BY68" s="77"/>
      <c r="BZ68" s="66"/>
      <c r="CA68" s="77"/>
      <c r="CB68" s="66"/>
      <c r="CC68" s="77"/>
      <c r="CD68" s="66"/>
      <c r="CE68" s="77"/>
      <c r="CF68" s="66"/>
      <c r="CG68" s="77"/>
      <c r="CH68" s="66"/>
      <c r="CI68" s="77"/>
      <c r="CJ68" s="66"/>
      <c r="CK68" s="77"/>
      <c r="CL68" s="66"/>
      <c r="CM68" s="77"/>
      <c r="CN68" s="66"/>
      <c r="CO68" s="66"/>
      <c r="CP68" s="77" t="str">
        <f t="shared" si="7"/>
        <v/>
      </c>
      <c r="CQ68" s="66"/>
      <c r="CR68" s="77" t="str">
        <f>IFERROR(IF(B68&lt;&gt;"", IF(AND(INDEX(Paste_Here!Y$2:Y$610, MATCH(B68, Paste_Here!A$2:A$610, 0))&lt;&gt;"", ISNUMBER(VALUE(INDEX(Paste_Here!Y$2:Y$610, MATCH(B68, Paste_Here!A$2:A$610, 0))))), INDEX(Paste_Here!Y$2:Y$610, MATCH(B68, Paste_Here!A$2:A$610, 0)), ""), ""), "")</f>
        <v/>
      </c>
      <c r="CS68" s="66"/>
      <c r="CT68" s="77" t="str">
        <f>IFERROR(IF(B68&lt;&gt;"", IF(AND(INDEX(Paste_Here!AA$2:AA$610, MATCH(B68, Paste_Here!A$2:A$610, 0))&lt;&gt;"", ISNUMBER(--INDEX(Paste_Here!AA$2:AA$610, MATCH(B68, Paste_Here!A$2:A$610, 0)))), TEXT(ROUND(--INDEX(Paste_Here!AA$2:AA$610, MATCH(B68, Paste_Here!A$2:A$610, 0)), 2), "0.00"), ""), ""), "")</f>
        <v/>
      </c>
      <c r="CU68" s="66"/>
      <c r="CV68" s="77" t="str">
        <f>IFERROR(IF(B68&lt;&gt;"", IF(LOWER(INDEX(Paste_Here!Z$2:Z$610, MATCH(B68, Paste_Here!A$2:A$610, 0)))="approaching expectations", "Approaching", IF(LOWER(INDEX(Paste_Here!Z$2:Z$610, MATCH(B68, Paste_Here!A$2:A$610, 0)))="met expectations", "Met", IF(LOWER(INDEX(Paste_Here!Z$2:Z$610, MATCH(B68, Paste_Here!A$2:A$610, 0)))="exceeded expectations", "Exceeded", IF(LOWER(INDEX(Paste_Here!Z$2:Z$610, MATCH(B68, Paste_Here!A$2:A$610, 0)))="below expectations", "Below", "")))), ""), "")</f>
        <v/>
      </c>
      <c r="CW68" s="66"/>
      <c r="CX68" s="77"/>
      <c r="CY68" s="66"/>
      <c r="CZ68" s="77" t="str">
        <f>IFERROR(IF(B68&lt;&gt;"", IF(AND(INDEX(Paste_Here!AL$2:AL$610, MATCH(B68, Paste_Here!A$2:A$610, 0))&lt;&gt;"", ISNUMBER(VALUE(INDEX(Paste_Here!AL$2:AL$610, MATCH(B68, Paste_Here!A$2:A$610, 0))))), INDEX(Paste_Here!AL$2:AL$610, MATCH(B68, Paste_Here!A$2:A$610, 0)), ""), ""), "")</f>
        <v/>
      </c>
      <c r="DA68" s="66"/>
      <c r="DB68" s="77" t="str">
        <f>IFERROR(IF(B68&lt;&gt;"", IF(ISNUMBER(SEARCH("highrisk", LOWER(INDEX(Paste_Here!AM$2:AM$610, MATCH(B68, Paste_Here!A$2:A$610, 0))))), "High Risk", IF(ISNUMBER(SEARCH("lowrisk", LOWER(INDEX(Paste_Here!AM$2:AM$610, MATCH(B68, Paste_Here!A$2:A$610, 0))))), "Low Risk", IF(ISNUMBER(SEARCH("somerisk", LOWER(INDEX(Paste_Here!AM$2:AM$610, MATCH(B68, Paste_Here!A$2:A$610, 0))))), "Some Risk", ""))), ""), "")</f>
        <v/>
      </c>
      <c r="DC68" s="66"/>
      <c r="DD68" s="77" t="str">
        <f>IFERROR(IF(B68&lt;&gt;"", IF(AND(INDEX(Paste_Here!AN$2:AN$610, MATCH(B68, Paste_Here!A$2:A$610, 0))&lt;&gt;"", ISNUMBER(VALUE(INDEX(Paste_Here!AN$2:AN$610, MATCH(B68, Paste_Here!A$2:A$610, 0))))), INDEX(Paste_Here!AN$2:AN$610, MATCH(B68, Paste_Here!A$2:A$610, 0)), ""), ""), "")</f>
        <v/>
      </c>
      <c r="DE68" s="66"/>
      <c r="DF68" s="77" t="str">
        <f>IFERROR(IF(B68&lt;&gt;"", IF(AND(INDEX(Paste_Here!Q$2:Q$610, MATCH(B68, Paste_Here!A$2:A$610, 0))&lt;&gt;"", ISNUMBER(VALUE(INDEX(Paste_Here!Q$2:Q$610, MATCH(B68, Paste_Here!A$2:A$610, 0))))), INDEX(Paste_Here!Q$2:Q$610, MATCH(B68, Paste_Here!A$2:A$610, 0)), ""), ""), "")</f>
        <v/>
      </c>
      <c r="DG68" s="66"/>
      <c r="DH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DI68" s="66"/>
      <c r="DJ68" s="77" t="str" cm="1">
        <f t="array" aca="1" ref="DJ68" ca="1">IFERROR(VALUE(IF(ISNUMBER(SEARCH("EM", INDEX(Paste_Here!S$2:S$500, MATCH(B68, Paste_Here!A$2:A$500, 0)))), "-" &amp; _xlfn.TEXTJOIN("", TRUE, IF(ISNUMBER(--MID(INDEX(Paste_Here!S$2:S$500, MATCH(B68, Paste_Here!A$2:A$500, 0)), ROW(INDIRECT("1:"&amp;LEN(INDEX(Paste_Here!S$2:S$500, MATCH(B68, Paste_Here!A$2:A$500, 0))))), 1)), MID(INDEX(Paste_Here!S$2:S$500, MATCH(B68, Paste_Here!A$2:A$500, 0)), ROW(INDIRECT("1:"&amp;LEN(INDEX(Paste_Here!S$2:S$500, MATCH(B68, Paste_Here!A$2:A$500, 0))))), 1), "")), _xlfn.TEXTJOIN("", TRUE, IF(ISNUMBER(--MID(INDEX(Paste_Here!S$2:S$500, MATCH(B68, Paste_Here!A$2:A$500, 0)), ROW(INDIRECT("1:"&amp;LEN(INDEX(Paste_Here!S$2:S$500, MATCH(B68, Paste_Here!A$2:A$500, 0))))), 1)), MID(INDEX(Paste_Here!S$2:S$500, MATCH(B68, Paste_Here!A$2:A$500, 0)), ROW(INDIRECT("1:"&amp;LEN(INDEX(Paste_Here!S$2:S$500, MATCH(B68, Paste_Here!A$2:A$500, 0))))), 1), "")))), "")</f>
        <v/>
      </c>
      <c r="DK68" s="66"/>
      <c r="DL68" s="66"/>
      <c r="DM68" s="77" t="str">
        <f t="shared" si="8"/>
        <v/>
      </c>
      <c r="DN68" s="66"/>
      <c r="DO68" s="77" t="str">
        <f>IFERROR(IF(B68&lt;&gt;"", IF(AND(INDEX(Paste_Here!AF$2:AF$610, MATCH(B68, Paste_Here!A$2:A$610, 0))&lt;&gt;"", ISNUMBER(VALUE(INDEX(Paste_Here!AF$2:AF$610, MATCH(B68, Paste_Here!A$2:A$610, 0))))), INDEX(Paste_Here!AF$2:AF$610, MATCH(B68, Paste_Here!A$2:A$610, 0)), ""), ""), "")</f>
        <v/>
      </c>
      <c r="DP68" s="66"/>
      <c r="DQ68" s="77" t="str">
        <f>IFERROR(IF(B68&lt;&gt;"", IF(AND(INDEX(Paste_Here!AG$2:AG$610, MATCH(B68, Paste_Here!A$2:A$610, 0))&lt;&gt;"", ISNUMBER(--INDEX(Paste_Here!AG$2:AG$610, MATCH(B68, Paste_Here!A$2:A$610, 0)))), TEXT(ROUND(--INDEX(Paste_Here!AG$2:AG$610, MATCH(B68, Paste_Here!A$2:A$610, 0)), 2), "0.00"), ""), ""), "")</f>
        <v/>
      </c>
      <c r="DR68" s="66"/>
      <c r="DS68" s="77" t="str">
        <f>IFERROR(IF(B68&lt;&gt;"", IF(LOWER(INDEX(Paste_Here!AH$2:AH$610, MATCH(B68, Paste_Here!A$2:A$610, 0)))="approaching expectations", "Approaching", IF(LOWER(INDEX(Paste_Here!AH$2:AH$610, MATCH(B68, Paste_Here!A$2:A$610, 0)))="met expectations", "Met", IF(LOWER(INDEX(Paste_Here!AH$2:AH$610, MATCH(B68, Paste_Here!A$2:A$610, 0)))="exceeded expectations", "Exceeded", IF(LOWER(INDEX(Paste_Here!AH$2:AH$610, MATCH(B68, Paste_Here!A$2:A$610, 0)))="below expectations", "Below", "")))), ""), "")</f>
        <v/>
      </c>
      <c r="DT68" s="66"/>
      <c r="DU68" s="77" t="str">
        <f>IFERROR(IF(B68&lt;&gt;"", IF(AND(INDEX(Paste_Here!U$2:U$610, MATCH(B68, Paste_Here!A$2:A$610, 0))&lt;&gt;"", ISNUMBER(VALUE(INDEX(Paste_Here!U$2:U$610, MATCH(B68, Paste_Here!A$2:A$610, 0))))), INDEX(Paste_Here!U$2:U$610, MATCH(B68, Paste_Here!A$2:A$610, 0)), ""), ""), "")</f>
        <v/>
      </c>
      <c r="DV68" s="66"/>
      <c r="DW68" s="77"/>
      <c r="DX68" s="66"/>
      <c r="DY68" s="77" t="str">
        <f>IFERROR(IF(B68&lt;&gt;"", IF(AND(INDEX(Paste_Here!AI$2:AI$610, MATCH(B68, Paste_Here!A$2:A$610, 0))&lt;&gt;"", ISNUMBER(VALUE(INDEX(Paste_Here!AI$2:AI$610, MATCH(B68, Paste_Here!A$2:A$610, 0))))), INDEX(Paste_Here!AI$2:AI$610, MATCH(B68, Paste_Here!A$2:A$610, 0)), ""), ""), "")</f>
        <v/>
      </c>
      <c r="DZ68" s="66"/>
      <c r="EA68" s="77" t="str">
        <f>IFERROR(IF(B68&lt;&gt;"", IF(AND(INDEX(Paste_Here!AJ$2:AJ$610, MATCH(B68, Paste_Here!A$2:A$610, 0))&lt;&gt;"", ISNUMBER(--INDEX(Paste_Here!AJ$2:AJ$610, MATCH(B68, Paste_Here!A$2:A$610, 0)))), TEXT(ROUND(--INDEX(Paste_Here!AJ$2:AJ$610, MATCH(B68, Paste_Here!A$2:A$610, 0)), 2), "0.00"), ""), ""), "")</f>
        <v/>
      </c>
      <c r="EB68" s="66"/>
      <c r="EC68" s="77" t="str">
        <f>IFERROR(IF(B68&lt;&gt;"", IF(LOWER(INDEX(Paste_Here!AK$2:AK$610, MATCH(B68, Paste_Here!A$2:A$610, 0)))="approaching expectations", "Approaching", IF(LOWER(INDEX(Paste_Here!AK$2:AK$610, MATCH(B68, Paste_Here!A$2:A$610, 0)))="met expectations", "Met", IF(LOWER(INDEX(Paste_Here!AK$2:AK$610, MATCH(B68, Paste_Here!A$2:A$610, 0)))="exceeded expectations", "Exceeded", IF(LOWER(INDEX(Paste_Here!AK$2:AK$610, MATCH(B68, Paste_Here!A$2:A$610, 0)))="below expectations", "Below", "")))), ""), "")</f>
        <v/>
      </c>
      <c r="ED68" s="66"/>
      <c r="EE68" s="77"/>
      <c r="EF68" s="66"/>
      <c r="EG68" s="77"/>
      <c r="EH68" s="66"/>
      <c r="EI68" s="66"/>
      <c r="EJ68" s="77" t="str">
        <f t="shared" si="9"/>
        <v/>
      </c>
      <c r="EK68" s="66"/>
      <c r="EL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EM68" s="66"/>
      <c r="EN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EO68" s="66"/>
      <c r="EP68" s="77"/>
      <c r="EQ68" s="66"/>
      <c r="ER68" s="77" t="str">
        <f>IFERROR(IF(B68&lt;&gt;"", IF(AND(INDEX(Paste_Here!AT$2:AT$610, MATCH(B68, Paste_Here!A$2:A$610, 0))&lt;&gt;"", ISNUMBER(VALUE(INDEX(Paste_Here!AT$2:AT$610, MATCH(B68, Paste_Here!A$2:A$610, 0))))), INDEX(Paste_Here!AT$2:AT$610, MATCH(B68, Paste_Here!A$2:A$610, 0)), ""), ""), "")</f>
        <v/>
      </c>
      <c r="ES68" s="66"/>
      <c r="ET68" s="77" t="str">
        <f>IFERROR(IF(B68&lt;&gt;"", IF(AND(INDEX(Paste_Here!AV$2:AV$610, MATCH(B68, Paste_Here!A$2:A$610, 0))&lt;&gt;"", ISNUMBER(VALUE(INDEX(Paste_Here!AV$2:AV$610, MATCH(B68, Paste_Here!A$2:A$610, 0))))), INDEX(Paste_Here!AV$2:AV$610, MATCH(B68, Paste_Here!A$2:A$610, 0)), ""), ""), "")</f>
        <v/>
      </c>
      <c r="EU68" s="66"/>
      <c r="EV68" s="77"/>
      <c r="EW68" s="66"/>
      <c r="EX68" s="77" t="str">
        <f>IFERROR(IF(B68&lt;&gt;"", IF(AND(INDEX(Paste_Here!AU$2:AU$610, MATCH(B68, Paste_Here!A$2:A$610, 0))&lt;&gt;"", ISNUMBER(VALUE(INDEX(Paste_Here!AU$2:AU$610, MATCH(B68, Paste_Here!A$2:A$610, 0))))), INDEX(Paste_Here!AU$2:AU$610, MATCH(B68, Paste_Here!A$2:A$610, 0)), ""), ""), "")</f>
        <v/>
      </c>
      <c r="EY68" s="66"/>
      <c r="EZ68" s="77" t="str">
        <f>IFERROR(IF(B68&lt;&gt;"", IF(AND(INDEX(Paste_Here!AW$2:AW$610, MATCH(B68, Paste_Here!A$2:A$610, 0))&lt;&gt;"", ISNUMBER(VALUE(INDEX(Paste_Here!AW$2:AW$610, MATCH(B68, Paste_Here!A$2:A$610, 0))))), INDEX(Paste_Here!AW$2:AW$610, MATCH(B68, Paste_Here!A$2:A$610, 0)), ""), ""), "")</f>
        <v/>
      </c>
      <c r="FA68" s="66"/>
      <c r="FB68" s="77"/>
      <c r="FC68" s="66"/>
      <c r="FD68" s="77"/>
      <c r="FE68" s="66"/>
      <c r="FF68" s="66"/>
      <c r="FG68" s="77" t="str">
        <f t="shared" si="10"/>
        <v/>
      </c>
      <c r="FH68" s="66"/>
      <c r="FI68" s="77" t="str">
        <f>IFERROR(IF(B68&lt;&gt;"", IF(ISNUMBER(SEARCH("s", LOWER(INDEX(Paste_Here!M$2:M$610, MATCH(B68, Paste_Here!A$2:A$610, 0))))), "Yes", IF(INDEX(Paste_Here!M$2:M$610, MATCH(B68, Paste_Here!A$2:A$610, 0))&lt;&gt;"", "No", "")), ""), "")</f>
        <v/>
      </c>
      <c r="FJ68" s="66"/>
      <c r="FK68" s="77" t="str">
        <f>IFERROR(IF(B68&lt;&gt;"", IF(ISNUMBER(SEARCH("yes", LOWER(INDEX(Paste_Here!F$2:F$610, MATCH(B68, Paste_Here!A$2:A$610, 0))))), "Yes", IF(ISNUMBER(SEARCH("no", LOWER(INDEX(Paste_Here!F$2:F$610, MATCH(B68, Paste_Here!A$2:A$610, 0))))), "No", "")), ""), "")</f>
        <v/>
      </c>
      <c r="FL68" s="66"/>
      <c r="FM68" s="77" t="str">
        <f>IFERROR(IF(B68&lt;&gt;"", IF(ISNUMBER(SEARCH("english language learner", LOWER(INDEX(Paste_Here!C$2:C$610, MATCH(B68, Paste_Here!A$2:A$610, 0))))), "Yes", ""), ""), "")</f>
        <v/>
      </c>
      <c r="FN68" s="66"/>
      <c r="FO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FP68" s="66"/>
      <c r="FQ68" s="77" t="str">
        <f>IFERROR(IF(B68&lt;&gt;"", IF(ISNUMBER(SEARCH("yes", LOWER(INDEX(Paste_Here!L$2:L$610, MATCH(B68, Paste_Here!A$2:A$610, 0))))), "Yes", IF(ISNUMBER(SEARCH("no", LOWER(INDEX(Paste_Here!L$2:L$610, MATCH(B68, Paste_Here!A$2:A$610, 0))))), "No", "")), ""), "")</f>
        <v/>
      </c>
      <c r="FR68" s="66"/>
      <c r="FS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FT68" s="66"/>
      <c r="FU68" s="77"/>
      <c r="FV68" s="66"/>
      <c r="FW68" s="77" t="str">
        <f>IFERROR(IF(B68&lt;&gt;"", IF(AND(INDEX(Paste_Here!D$2:D$610, MATCH(B68, Paste_Here!A$2:A$610, 0))&lt;&gt;"", ISNUMBER(VALUE(INDEX(Paste_Here!D$2:D$610, MATCH(B68, Paste_Here!A$2:A$610, 0))))), INDEX(Paste_Here!D$2:D$610, MATCH(B68, Paste_Here!A$2:A$610, 0)), ""), ""), "")</f>
        <v/>
      </c>
      <c r="FX68" s="66"/>
      <c r="FY68" s="77" t="str">
        <f>IFERROR(IF(B68&lt;&gt;"", IF(AND(INDEX(Paste_Here!G$2:G$610, MATCH(B68, Paste_Here!A$2:A$610, 0))&lt;&gt;"", ISNUMBER(VALUE(INDEX(Paste_Here!G$2:G$610, MATCH(B68, Paste_Here!A$2:A$610, 0))))), INDEX(Paste_Here!G$2:G$610, MATCH(B68, Paste_Here!A$2:A$610, 0)), ""), ""), "")</f>
        <v/>
      </c>
      <c r="FZ68" s="66"/>
      <c r="GA68" s="95"/>
      <c r="GB68" s="66"/>
      <c r="JS68" s="1" t="str" cm="1">
        <f t="array" ref="JS68">IFERROR(INDEX(Paste_Here!$B$2:$B$610, MATCH(0, COUNTIF(JS$4:JS67, Paste_Here!$B$2:$B$610) + IF(Paste_Here!$B$2:$B$610="", 1, 0), 0)), "")</f>
        <v/>
      </c>
      <c r="JT68" s="1" t="str">
        <f>IF(JS68&lt;&gt;"", INDEX(Paste_Here!$A$2:$A$610, MATCH(JS68, Paste_Here!$B$2:$B$610, 0)), "")</f>
        <v/>
      </c>
      <c r="JU68" s="1" t="str">
        <f t="shared" si="11"/>
        <v/>
      </c>
      <c r="JV68" s="1" t="str" cm="1">
        <f t="array" ref="JV68">IFERROR(INDEX($JU$5:$JU$610, MATCH(SMALL(IF($JU$5:$JU$610&lt;&gt;"", COUNTIF($JU$5:$JU$610, "&lt;"&amp;$JU$5:$JU$610)+1), ROW()-ROW($JV$5)+1), COUNTIF($JU$5:$JU$610, "&lt;"&amp;$JU$5:$JU$610)+1, 0)), "")</f>
        <v/>
      </c>
    </row>
    <row r="69" spans="1:282">
      <c r="A69" s="66"/>
      <c r="B69" s="77" t="str">
        <f t="shared" si="2"/>
        <v/>
      </c>
      <c r="C69" s="66"/>
      <c r="D69" s="77" t="str">
        <f>IFERROR(IF(B69&lt;&gt;"", IF(COUNTIF(INDEX(Paste_Here!AS$2:AS$610, MATCH(B69, Paste_Here!A$2:A$610, 0), 0), "yes") &gt; 0, "Yes", IF(COUNTIF(INDEX(Paste_Here!AS$2:AS$610, MATCH(B69, Paste_Here!A$2:A$610, 0), 0), "no") &gt; 0, "No", "")), ""), "")</f>
        <v/>
      </c>
      <c r="E69" s="66"/>
      <c r="F69" s="77" t="str">
        <f t="shared" si="3"/>
        <v/>
      </c>
      <c r="G69" s="66"/>
      <c r="H69" s="77" t="str">
        <f>IFERROR(IF(B69&lt;&gt;"", IF(COUNTIF(INDEX(Paste_Here!AO$2:AR$610, MATCH(B69, Paste_Here!A$2:A$610, 0), 0), "yes") &gt; 0, "Yes", IF(COUNTIF(INDEX(Paste_Here!AO$2:AR$610, MATCH(B69, Paste_Here!A$2:A$610, 0), 0), "no") &gt; 0, "No", "")), ""), "")</f>
        <v/>
      </c>
      <c r="I69" s="66"/>
      <c r="J69" s="77" t="str">
        <f t="shared" si="4"/>
        <v/>
      </c>
      <c r="K69" s="66"/>
      <c r="L69" s="77" t="str">
        <f>IFERROR(IF(B69&lt;&gt;"", IF(ISNUMBER(SEARCH("yes", LOWER(INDEX(Paste_Here!W$2:W$610, MATCH(B69, Paste_Here!A$2:A$610, 0))))), "Yes", IF(ISNUMBER(SEARCH("no", LOWER(INDEX(Paste_Here!W$2:W$610, MATCH(B69, Paste_Here!A$2:A$610, 0))))), "No", "")), ""), "")</f>
        <v/>
      </c>
      <c r="M69" s="66"/>
      <c r="N69" s="77"/>
      <c r="O69" s="66"/>
      <c r="P69" s="77" t="str">
        <f>IFERROR(IF(B69&lt;&gt;"", IF(ISNUMBER(SEARCH("yes", LOWER(INDEX(Paste_Here!V$2:V$610, MATCH(B69, Paste_Here!A$2:A$610, 0))))), "Yes", IF(ISNUMBER(SEARCH("no", LOWER(INDEX(Paste_Here!V$2:V$610, MATCH(B69, Paste_Here!A$2:A$610, 0))))), "No", "")), ""), "")</f>
        <v/>
      </c>
      <c r="Q69" s="66"/>
      <c r="R69" s="77"/>
      <c r="S69" s="66"/>
      <c r="T69" s="77"/>
      <c r="U69" s="66"/>
      <c r="V69" s="66"/>
      <c r="W69" s="77" t="str">
        <f t="shared" si="5"/>
        <v/>
      </c>
      <c r="X69" s="66"/>
      <c r="Y69" s="77" t="str">
        <f>IFERROR(IF(B69&lt;&gt;"", IF(ISNUMBER(SEARCH("Revealed-Potential (Primary Focus)", LOWER(INDEX(Paste_Here!X$2:X$610, MATCH(B69, Paste_Here!A$2:A$610, 0))))), "Rev-Potential: Prim", IF(ISNUMBER(SEARCH("Revealed-Potential (Secondary Focus)", LOWER(INDEX(Paste_Here!X$2:X$610, MATCH(B69, Paste_Here!A$2:A$610, 0))))), "Rev-Potential: Sec", IF(ISNUMBER(SEARCH("Monitoring", LOWER(INDEX(Paste_Here!X$2:X$610, MATCH(B69, Paste_Here!A$2:A$610, 0))))), "Monitoring", IF(ISNUMBER(SEARCH("At-Promise (Secondary Focus)", LOWER(INDEX(Paste_Here!X$2:X$610, MATCH(B69, Paste_Here!A$2:A$610, 0))))), "At-Promise: Sec", IF(ISNUMBER(SEARCH("At-Promise (Primary Focus)", LOWER(INDEX(Paste_Here!X$2:X$610, MATCH(B69, Paste_Here!A$2:A$610, 0))))), "At-Promise: Prim", ""))))), ""), "")</f>
        <v/>
      </c>
      <c r="Z69" s="66"/>
      <c r="AA69" s="77"/>
      <c r="AB69" s="66"/>
      <c r="AC69" s="77" t="str">
        <f>IFERROR(IF(B69&lt;&gt;"", IF(ISNUMBER(SEARCH("Revealed-Potential (Primary Focus)", LOWER(INDEX(Paste_Here!AB$2:AB$610, MATCH(B69, Paste_Here!A$2:A$610, 0))))), "Rev-Potential: Prim", IF(ISNUMBER(SEARCH("Revealed-Potential (Secondary Focus)", LOWER(INDEX(Paste_Here!AB$2:AB$610, MATCH(B69, Paste_Here!A$2:A$610, 0))))), "Rev-Potential: Sec", IF(ISNUMBER(SEARCH("Monitoring", LOWER(INDEX(Paste_Here!AB$2:AB$610, MATCH(B69, Paste_Here!A$2:A$610, 0))))), "Monitoring", IF(ISNUMBER(SEARCH("At-Promise (Secondary Focus)", LOWER(INDEX(Paste_Here!AB$2:AB$610, MATCH(B69, Paste_Here!A$2:A$610, 0))))), "At-Promise: Sec", IF(ISNUMBER(SEARCH("At-Promise (Primary Focus)", LOWER(INDEX(Paste_Here!AB$2:AB$610, MATCH(B69, Paste_Here!A$2:A$610, 0))))), "At-Promise: Prim", ""))))), ""), "")</f>
        <v/>
      </c>
      <c r="AD69" s="66"/>
      <c r="AE69" s="77"/>
      <c r="AF69" s="66"/>
      <c r="AG69" s="77"/>
      <c r="AH69" s="66"/>
      <c r="AI69" s="77"/>
      <c r="AJ69" s="66"/>
      <c r="AK69" s="77"/>
      <c r="AL69" s="66"/>
      <c r="AM69" s="77"/>
      <c r="AN69" s="66"/>
      <c r="AO69" s="77"/>
      <c r="AP69" s="66"/>
      <c r="AQ69" s="77"/>
      <c r="AR69" s="66"/>
      <c r="AS69" s="77"/>
      <c r="AT69" s="66"/>
      <c r="AU69" s="66"/>
      <c r="AV69" s="77" t="str">
        <f t="shared" si="6"/>
        <v/>
      </c>
      <c r="AW69" s="66"/>
      <c r="AX69" s="77" t="str">
        <f>IFERROR(IF(B69&lt;&gt;"", IF(AND(INDEX(Paste_Here!AC$2:AC$610, MATCH(B69, Paste_Here!A$2:A$610, 0))&lt;&gt;"", ISNUMBER(VALUE(INDEX(Paste_Here!AC$2:AC$610, MATCH(B69, Paste_Here!A$2:A$610, 0))))), INDEX(Paste_Here!AC$2:AC$610, MATCH(B69, Paste_Here!A$2:A$610, 0)), ""), ""), "")</f>
        <v/>
      </c>
      <c r="AY69" s="66"/>
      <c r="AZ69" s="77" t="str">
        <f>IFERROR(IF(B69&lt;&gt;"", IF(AND(INDEX(Paste_Here!AD$2:AD$610, MATCH(B69, Paste_Here!A$2:A$610, 0))&lt;&gt;"", ISNUMBER(VALUE(INDEX(Paste_Here!AD$2:AD$610, MATCH(B69, Paste_Here!A$2:A$610, 0))))), TEXT(ROUND(VALUE(INDEX(Paste_Here!AD$2:AD$610, MATCH(B69, Paste_Here!A$2:A$610, 0))), 2), "0.00"), ""), ""), "")</f>
        <v/>
      </c>
      <c r="BA69" s="66"/>
      <c r="BB69" s="77" t="str">
        <f>IFERROR(IF(B69&lt;&gt;"", IF(LOWER(INDEX(Paste_Here!AE$2:AE$610, MATCH(B69, Paste_Here!A$2:A$610, 0)))="approaching expectations", "Approaching", IF(LOWER(INDEX(Paste_Here!AE$2:AE$610, MATCH(B69, Paste_Here!A$2:A$610, 0)))="met expectations", "Met", IF(LOWER(INDEX(Paste_Here!AE$2:AE$610, MATCH(B69, Paste_Here!A$2:A$610, 0)))="exceeded expectations", "Exceeded", IF(LOWER(INDEX(Paste_Here!AE$2:AE$610, MATCH(B69, Paste_Here!A$2:A$610, 0)))="below expectations", "Below", "")))), ""), "")</f>
        <v/>
      </c>
      <c r="BC69" s="66"/>
      <c r="BD69" s="77" t="str">
        <f>IFERROR(IF(B69&lt;&gt;"", IF(AND(INDEX(Paste_Here!T$2:T$610, MATCH(B69, Paste_Here!A$2:A$610, 0))&lt;&gt;"", ISNUMBER(VALUE(INDEX(Paste_Here!T$2:T$610, MATCH(B69, Paste_Here!A$2:A$610, 0))))), INDEX(Paste_Here!T$2:T$610, MATCH(B69, Paste_Here!A$2:A$610, 0)), ""), ""), "")</f>
        <v/>
      </c>
      <c r="BE69" s="66"/>
      <c r="BF69" s="77"/>
      <c r="BG69" s="66"/>
      <c r="BH69" s="77"/>
      <c r="BI69" s="66"/>
      <c r="BJ69" s="77"/>
      <c r="BK69" s="66"/>
      <c r="BL69" s="77" t="str">
        <f>IFERROR(IF(B69&lt;&gt;"", IF(AND(INDEX(Paste_Here!N$2:N$610, MATCH(B69, Paste_Here!A$2:A$610, 0))&lt;&gt;"", ISNUMBER(VALUE(INDEX(Paste_Here!N$2:N$610, MATCH(B69, Paste_Here!A$2:A$610, 0))))), INDEX(Paste_Here!N$2:N$610, MATCH(B69, Paste_Here!A$2:A$610, 0)), ""), ""), "")</f>
        <v/>
      </c>
      <c r="BM69" s="66"/>
      <c r="BN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BO69" s="66"/>
      <c r="BP69" s="77" t="str" cm="1">
        <f t="array" aca="1" ref="BP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BQ69" s="66"/>
      <c r="BR69" s="66"/>
      <c r="BS69" s="77"/>
      <c r="BT69" s="66"/>
      <c r="BU69" s="77"/>
      <c r="BV69" s="66"/>
      <c r="BW69" s="77"/>
      <c r="BX69" s="66"/>
      <c r="BY69" s="77"/>
      <c r="BZ69" s="66"/>
      <c r="CA69" s="77"/>
      <c r="CB69" s="66"/>
      <c r="CC69" s="77"/>
      <c r="CD69" s="66"/>
      <c r="CE69" s="77"/>
      <c r="CF69" s="66"/>
      <c r="CG69" s="77"/>
      <c r="CH69" s="66"/>
      <c r="CI69" s="77"/>
      <c r="CJ69" s="66"/>
      <c r="CK69" s="77"/>
      <c r="CL69" s="66"/>
      <c r="CM69" s="77"/>
      <c r="CN69" s="66"/>
      <c r="CO69" s="66"/>
      <c r="CP69" s="77" t="str">
        <f t="shared" si="7"/>
        <v/>
      </c>
      <c r="CQ69" s="66"/>
      <c r="CR69" s="77" t="str">
        <f>IFERROR(IF(B69&lt;&gt;"", IF(AND(INDEX(Paste_Here!Y$2:Y$610, MATCH(B69, Paste_Here!A$2:A$610, 0))&lt;&gt;"", ISNUMBER(VALUE(INDEX(Paste_Here!Y$2:Y$610, MATCH(B69, Paste_Here!A$2:A$610, 0))))), INDEX(Paste_Here!Y$2:Y$610, MATCH(B69, Paste_Here!A$2:A$610, 0)), ""), ""), "")</f>
        <v/>
      </c>
      <c r="CS69" s="66"/>
      <c r="CT69" s="77" t="str">
        <f>IFERROR(IF(B69&lt;&gt;"", IF(AND(INDEX(Paste_Here!AA$2:AA$610, MATCH(B69, Paste_Here!A$2:A$610, 0))&lt;&gt;"", ISNUMBER(--INDEX(Paste_Here!AA$2:AA$610, MATCH(B69, Paste_Here!A$2:A$610, 0)))), TEXT(ROUND(--INDEX(Paste_Here!AA$2:AA$610, MATCH(B69, Paste_Here!A$2:A$610, 0)), 2), "0.00"), ""), ""), "")</f>
        <v/>
      </c>
      <c r="CU69" s="66"/>
      <c r="CV69" s="77" t="str">
        <f>IFERROR(IF(B69&lt;&gt;"", IF(LOWER(INDEX(Paste_Here!Z$2:Z$610, MATCH(B69, Paste_Here!A$2:A$610, 0)))="approaching expectations", "Approaching", IF(LOWER(INDEX(Paste_Here!Z$2:Z$610, MATCH(B69, Paste_Here!A$2:A$610, 0)))="met expectations", "Met", IF(LOWER(INDEX(Paste_Here!Z$2:Z$610, MATCH(B69, Paste_Here!A$2:A$610, 0)))="exceeded expectations", "Exceeded", IF(LOWER(INDEX(Paste_Here!Z$2:Z$610, MATCH(B69, Paste_Here!A$2:A$610, 0)))="below expectations", "Below", "")))), ""), "")</f>
        <v/>
      </c>
      <c r="CW69" s="66"/>
      <c r="CX69" s="77"/>
      <c r="CY69" s="66"/>
      <c r="CZ69" s="77" t="str">
        <f>IFERROR(IF(B69&lt;&gt;"", IF(AND(INDEX(Paste_Here!AL$2:AL$610, MATCH(B69, Paste_Here!A$2:A$610, 0))&lt;&gt;"", ISNUMBER(VALUE(INDEX(Paste_Here!AL$2:AL$610, MATCH(B69, Paste_Here!A$2:A$610, 0))))), INDEX(Paste_Here!AL$2:AL$610, MATCH(B69, Paste_Here!A$2:A$610, 0)), ""), ""), "")</f>
        <v/>
      </c>
      <c r="DA69" s="66"/>
      <c r="DB69" s="77" t="str">
        <f>IFERROR(IF(B69&lt;&gt;"", IF(ISNUMBER(SEARCH("highrisk", LOWER(INDEX(Paste_Here!AM$2:AM$610, MATCH(B69, Paste_Here!A$2:A$610, 0))))), "High Risk", IF(ISNUMBER(SEARCH("lowrisk", LOWER(INDEX(Paste_Here!AM$2:AM$610, MATCH(B69, Paste_Here!A$2:A$610, 0))))), "Low Risk", IF(ISNUMBER(SEARCH("somerisk", LOWER(INDEX(Paste_Here!AM$2:AM$610, MATCH(B69, Paste_Here!A$2:A$610, 0))))), "Some Risk", ""))), ""), "")</f>
        <v/>
      </c>
      <c r="DC69" s="66"/>
      <c r="DD69" s="77" t="str">
        <f>IFERROR(IF(B69&lt;&gt;"", IF(AND(INDEX(Paste_Here!AN$2:AN$610, MATCH(B69, Paste_Here!A$2:A$610, 0))&lt;&gt;"", ISNUMBER(VALUE(INDEX(Paste_Here!AN$2:AN$610, MATCH(B69, Paste_Here!A$2:A$610, 0))))), INDEX(Paste_Here!AN$2:AN$610, MATCH(B69, Paste_Here!A$2:A$610, 0)), ""), ""), "")</f>
        <v/>
      </c>
      <c r="DE69" s="66"/>
      <c r="DF69" s="77" t="str">
        <f>IFERROR(IF(B69&lt;&gt;"", IF(AND(INDEX(Paste_Here!Q$2:Q$610, MATCH(B69, Paste_Here!A$2:A$610, 0))&lt;&gt;"", ISNUMBER(VALUE(INDEX(Paste_Here!Q$2:Q$610, MATCH(B69, Paste_Here!A$2:A$610, 0))))), INDEX(Paste_Here!Q$2:Q$610, MATCH(B69, Paste_Here!A$2:A$610, 0)), ""), ""), "")</f>
        <v/>
      </c>
      <c r="DG69" s="66"/>
      <c r="DH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DI69" s="66"/>
      <c r="DJ69" s="77" t="str" cm="1">
        <f t="array" aca="1" ref="DJ69" ca="1">IFERROR(VALUE(IF(ISNUMBER(SEARCH("EM", INDEX(Paste_Here!S$2:S$500, MATCH(B69, Paste_Here!A$2:A$500, 0)))), "-" &amp; _xlfn.TEXTJOIN("", TRUE, IF(ISNUMBER(--MID(INDEX(Paste_Here!S$2:S$500, MATCH(B69, Paste_Here!A$2:A$500, 0)), ROW(INDIRECT("1:"&amp;LEN(INDEX(Paste_Here!S$2:S$500, MATCH(B69, Paste_Here!A$2:A$500, 0))))), 1)), MID(INDEX(Paste_Here!S$2:S$500, MATCH(B69, Paste_Here!A$2:A$500, 0)), ROW(INDIRECT("1:"&amp;LEN(INDEX(Paste_Here!S$2:S$500, MATCH(B69, Paste_Here!A$2:A$500, 0))))), 1), "")), _xlfn.TEXTJOIN("", TRUE, IF(ISNUMBER(--MID(INDEX(Paste_Here!S$2:S$500, MATCH(B69, Paste_Here!A$2:A$500, 0)), ROW(INDIRECT("1:"&amp;LEN(INDEX(Paste_Here!S$2:S$500, MATCH(B69, Paste_Here!A$2:A$500, 0))))), 1)), MID(INDEX(Paste_Here!S$2:S$500, MATCH(B69, Paste_Here!A$2:A$500, 0)), ROW(INDIRECT("1:"&amp;LEN(INDEX(Paste_Here!S$2:S$500, MATCH(B69, Paste_Here!A$2:A$500, 0))))), 1), "")))), "")</f>
        <v/>
      </c>
      <c r="DK69" s="66"/>
      <c r="DL69" s="66"/>
      <c r="DM69" s="77" t="str">
        <f t="shared" si="8"/>
        <v/>
      </c>
      <c r="DN69" s="66"/>
      <c r="DO69" s="77" t="str">
        <f>IFERROR(IF(B69&lt;&gt;"", IF(AND(INDEX(Paste_Here!AF$2:AF$610, MATCH(B69, Paste_Here!A$2:A$610, 0))&lt;&gt;"", ISNUMBER(VALUE(INDEX(Paste_Here!AF$2:AF$610, MATCH(B69, Paste_Here!A$2:A$610, 0))))), INDEX(Paste_Here!AF$2:AF$610, MATCH(B69, Paste_Here!A$2:A$610, 0)), ""), ""), "")</f>
        <v/>
      </c>
      <c r="DP69" s="66"/>
      <c r="DQ69" s="77" t="str">
        <f>IFERROR(IF(B69&lt;&gt;"", IF(AND(INDEX(Paste_Here!AG$2:AG$610, MATCH(B69, Paste_Here!A$2:A$610, 0))&lt;&gt;"", ISNUMBER(--INDEX(Paste_Here!AG$2:AG$610, MATCH(B69, Paste_Here!A$2:A$610, 0)))), TEXT(ROUND(--INDEX(Paste_Here!AG$2:AG$610, MATCH(B69, Paste_Here!A$2:A$610, 0)), 2), "0.00"), ""), ""), "")</f>
        <v/>
      </c>
      <c r="DR69" s="66"/>
      <c r="DS69" s="77" t="str">
        <f>IFERROR(IF(B69&lt;&gt;"", IF(LOWER(INDEX(Paste_Here!AH$2:AH$610, MATCH(B69, Paste_Here!A$2:A$610, 0)))="approaching expectations", "Approaching", IF(LOWER(INDEX(Paste_Here!AH$2:AH$610, MATCH(B69, Paste_Here!A$2:A$610, 0)))="met expectations", "Met", IF(LOWER(INDEX(Paste_Here!AH$2:AH$610, MATCH(B69, Paste_Here!A$2:A$610, 0)))="exceeded expectations", "Exceeded", IF(LOWER(INDEX(Paste_Here!AH$2:AH$610, MATCH(B69, Paste_Here!A$2:A$610, 0)))="below expectations", "Below", "")))), ""), "")</f>
        <v/>
      </c>
      <c r="DT69" s="66"/>
      <c r="DU69" s="77" t="str">
        <f>IFERROR(IF(B69&lt;&gt;"", IF(AND(INDEX(Paste_Here!U$2:U$610, MATCH(B69, Paste_Here!A$2:A$610, 0))&lt;&gt;"", ISNUMBER(VALUE(INDEX(Paste_Here!U$2:U$610, MATCH(B69, Paste_Here!A$2:A$610, 0))))), INDEX(Paste_Here!U$2:U$610, MATCH(B69, Paste_Here!A$2:A$610, 0)), ""), ""), "")</f>
        <v/>
      </c>
      <c r="DV69" s="66"/>
      <c r="DW69" s="77"/>
      <c r="DX69" s="66"/>
      <c r="DY69" s="77" t="str">
        <f>IFERROR(IF(B69&lt;&gt;"", IF(AND(INDEX(Paste_Here!AI$2:AI$610, MATCH(B69, Paste_Here!A$2:A$610, 0))&lt;&gt;"", ISNUMBER(VALUE(INDEX(Paste_Here!AI$2:AI$610, MATCH(B69, Paste_Here!A$2:A$610, 0))))), INDEX(Paste_Here!AI$2:AI$610, MATCH(B69, Paste_Here!A$2:A$610, 0)), ""), ""), "")</f>
        <v/>
      </c>
      <c r="DZ69" s="66"/>
      <c r="EA69" s="77" t="str">
        <f>IFERROR(IF(B69&lt;&gt;"", IF(AND(INDEX(Paste_Here!AJ$2:AJ$610, MATCH(B69, Paste_Here!A$2:A$610, 0))&lt;&gt;"", ISNUMBER(--INDEX(Paste_Here!AJ$2:AJ$610, MATCH(B69, Paste_Here!A$2:A$610, 0)))), TEXT(ROUND(--INDEX(Paste_Here!AJ$2:AJ$610, MATCH(B69, Paste_Here!A$2:A$610, 0)), 2), "0.00"), ""), ""), "")</f>
        <v/>
      </c>
      <c r="EB69" s="66"/>
      <c r="EC69" s="77" t="str">
        <f>IFERROR(IF(B69&lt;&gt;"", IF(LOWER(INDEX(Paste_Here!AK$2:AK$610, MATCH(B69, Paste_Here!A$2:A$610, 0)))="approaching expectations", "Approaching", IF(LOWER(INDEX(Paste_Here!AK$2:AK$610, MATCH(B69, Paste_Here!A$2:A$610, 0)))="met expectations", "Met", IF(LOWER(INDEX(Paste_Here!AK$2:AK$610, MATCH(B69, Paste_Here!A$2:A$610, 0)))="exceeded expectations", "Exceeded", IF(LOWER(INDEX(Paste_Here!AK$2:AK$610, MATCH(B69, Paste_Here!A$2:A$610, 0)))="below expectations", "Below", "")))), ""), "")</f>
        <v/>
      </c>
      <c r="ED69" s="66"/>
      <c r="EE69" s="77"/>
      <c r="EF69" s="66"/>
      <c r="EG69" s="77"/>
      <c r="EH69" s="66"/>
      <c r="EI69" s="66"/>
      <c r="EJ69" s="77" t="str">
        <f t="shared" si="9"/>
        <v/>
      </c>
      <c r="EK69" s="66"/>
      <c r="EL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EM69" s="66"/>
      <c r="EN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EO69" s="66"/>
      <c r="EP69" s="77"/>
      <c r="EQ69" s="66"/>
      <c r="ER69" s="77" t="str">
        <f>IFERROR(IF(B69&lt;&gt;"", IF(AND(INDEX(Paste_Here!AT$2:AT$610, MATCH(B69, Paste_Here!A$2:A$610, 0))&lt;&gt;"", ISNUMBER(VALUE(INDEX(Paste_Here!AT$2:AT$610, MATCH(B69, Paste_Here!A$2:A$610, 0))))), INDEX(Paste_Here!AT$2:AT$610, MATCH(B69, Paste_Here!A$2:A$610, 0)), ""), ""), "")</f>
        <v/>
      </c>
      <c r="ES69" s="66"/>
      <c r="ET69" s="77" t="str">
        <f>IFERROR(IF(B69&lt;&gt;"", IF(AND(INDEX(Paste_Here!AV$2:AV$610, MATCH(B69, Paste_Here!A$2:A$610, 0))&lt;&gt;"", ISNUMBER(VALUE(INDEX(Paste_Here!AV$2:AV$610, MATCH(B69, Paste_Here!A$2:A$610, 0))))), INDEX(Paste_Here!AV$2:AV$610, MATCH(B69, Paste_Here!A$2:A$610, 0)), ""), ""), "")</f>
        <v/>
      </c>
      <c r="EU69" s="66"/>
      <c r="EV69" s="77"/>
      <c r="EW69" s="66"/>
      <c r="EX69" s="77" t="str">
        <f>IFERROR(IF(B69&lt;&gt;"", IF(AND(INDEX(Paste_Here!AU$2:AU$610, MATCH(B69, Paste_Here!A$2:A$610, 0))&lt;&gt;"", ISNUMBER(VALUE(INDEX(Paste_Here!AU$2:AU$610, MATCH(B69, Paste_Here!A$2:A$610, 0))))), INDEX(Paste_Here!AU$2:AU$610, MATCH(B69, Paste_Here!A$2:A$610, 0)), ""), ""), "")</f>
        <v/>
      </c>
      <c r="EY69" s="66"/>
      <c r="EZ69" s="77" t="str">
        <f>IFERROR(IF(B69&lt;&gt;"", IF(AND(INDEX(Paste_Here!AW$2:AW$610, MATCH(B69, Paste_Here!A$2:A$610, 0))&lt;&gt;"", ISNUMBER(VALUE(INDEX(Paste_Here!AW$2:AW$610, MATCH(B69, Paste_Here!A$2:A$610, 0))))), INDEX(Paste_Here!AW$2:AW$610, MATCH(B69, Paste_Here!A$2:A$610, 0)), ""), ""), "")</f>
        <v/>
      </c>
      <c r="FA69" s="66"/>
      <c r="FB69" s="77"/>
      <c r="FC69" s="66"/>
      <c r="FD69" s="77"/>
      <c r="FE69" s="66"/>
      <c r="FF69" s="66"/>
      <c r="FG69" s="77" t="str">
        <f t="shared" si="10"/>
        <v/>
      </c>
      <c r="FH69" s="66"/>
      <c r="FI69" s="77" t="str">
        <f>IFERROR(IF(B69&lt;&gt;"", IF(ISNUMBER(SEARCH("s", LOWER(INDEX(Paste_Here!M$2:M$610, MATCH(B69, Paste_Here!A$2:A$610, 0))))), "Yes", IF(INDEX(Paste_Here!M$2:M$610, MATCH(B69, Paste_Here!A$2:A$610, 0))&lt;&gt;"", "No", "")), ""), "")</f>
        <v/>
      </c>
      <c r="FJ69" s="66"/>
      <c r="FK69" s="77" t="str">
        <f>IFERROR(IF(B69&lt;&gt;"", IF(ISNUMBER(SEARCH("yes", LOWER(INDEX(Paste_Here!F$2:F$610, MATCH(B69, Paste_Here!A$2:A$610, 0))))), "Yes", IF(ISNUMBER(SEARCH("no", LOWER(INDEX(Paste_Here!F$2:F$610, MATCH(B69, Paste_Here!A$2:A$610, 0))))), "No", "")), ""), "")</f>
        <v/>
      </c>
      <c r="FL69" s="66"/>
      <c r="FM69" s="77" t="str">
        <f>IFERROR(IF(B69&lt;&gt;"", IF(ISNUMBER(SEARCH("english language learner", LOWER(INDEX(Paste_Here!C$2:C$610, MATCH(B69, Paste_Here!A$2:A$610, 0))))), "Yes", ""), ""), "")</f>
        <v/>
      </c>
      <c r="FN69" s="66"/>
      <c r="FO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FP69" s="66"/>
      <c r="FQ69" s="77" t="str">
        <f>IFERROR(IF(B69&lt;&gt;"", IF(ISNUMBER(SEARCH("yes", LOWER(INDEX(Paste_Here!L$2:L$610, MATCH(B69, Paste_Here!A$2:A$610, 0))))), "Yes", IF(ISNUMBER(SEARCH("no", LOWER(INDEX(Paste_Here!L$2:L$610, MATCH(B69, Paste_Here!A$2:A$610, 0))))), "No", "")), ""), "")</f>
        <v/>
      </c>
      <c r="FR69" s="66"/>
      <c r="FS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FT69" s="66"/>
      <c r="FU69" s="77"/>
      <c r="FV69" s="66"/>
      <c r="FW69" s="77" t="str">
        <f>IFERROR(IF(B69&lt;&gt;"", IF(AND(INDEX(Paste_Here!D$2:D$610, MATCH(B69, Paste_Here!A$2:A$610, 0))&lt;&gt;"", ISNUMBER(VALUE(INDEX(Paste_Here!D$2:D$610, MATCH(B69, Paste_Here!A$2:A$610, 0))))), INDEX(Paste_Here!D$2:D$610, MATCH(B69, Paste_Here!A$2:A$610, 0)), ""), ""), "")</f>
        <v/>
      </c>
      <c r="FX69" s="66"/>
      <c r="FY69" s="77" t="str">
        <f>IFERROR(IF(B69&lt;&gt;"", IF(AND(INDEX(Paste_Here!G$2:G$610, MATCH(B69, Paste_Here!A$2:A$610, 0))&lt;&gt;"", ISNUMBER(VALUE(INDEX(Paste_Here!G$2:G$610, MATCH(B69, Paste_Here!A$2:A$610, 0))))), INDEX(Paste_Here!G$2:G$610, MATCH(B69, Paste_Here!A$2:A$610, 0)), ""), ""), "")</f>
        <v/>
      </c>
      <c r="FZ69" s="66"/>
      <c r="GA69" s="95"/>
      <c r="GB69" s="66"/>
      <c r="JS69" s="1" t="str" cm="1">
        <f t="array" ref="JS69">IFERROR(INDEX(Paste_Here!$B$2:$B$610, MATCH(0, COUNTIF(JS$4:JS68, Paste_Here!$B$2:$B$610) + IF(Paste_Here!$B$2:$B$610="", 1, 0), 0)), "")</f>
        <v/>
      </c>
      <c r="JT69" s="1" t="str">
        <f>IF(JS69&lt;&gt;"", INDEX(Paste_Here!$A$2:$A$610, MATCH(JS69, Paste_Here!$B$2:$B$610, 0)), "")</f>
        <v/>
      </c>
      <c r="JU69" s="1" t="str">
        <f t="shared" si="11"/>
        <v/>
      </c>
      <c r="JV69" s="1" t="str" cm="1">
        <f t="array" ref="JV69">IFERROR(INDEX($JU$5:$JU$610, MATCH(SMALL(IF($JU$5:$JU$610&lt;&gt;"", COUNTIF($JU$5:$JU$610, "&lt;"&amp;$JU$5:$JU$610)+1), ROW()-ROW($JV$5)+1), COUNTIF($JU$5:$JU$610, "&lt;"&amp;$JU$5:$JU$610)+1, 0)), "")</f>
        <v/>
      </c>
    </row>
    <row r="70" spans="1:282">
      <c r="A70" s="66"/>
      <c r="B70" s="77" t="str">
        <f t="shared" ref="B70:B133" si="12">JV70</f>
        <v/>
      </c>
      <c r="C70" s="66"/>
      <c r="D70" s="77" t="str">
        <f>IFERROR(IF(B70&lt;&gt;"", IF(COUNTIF(INDEX(Paste_Here!AS$2:AS$610, MATCH(B70, Paste_Here!A$2:A$610, 0), 0), "yes") &gt; 0, "Yes", IF(COUNTIF(INDEX(Paste_Here!AS$2:AS$610, MATCH(B70, Paste_Here!A$2:A$610, 0), 0), "no") &gt; 0, "No", "")), ""), "")</f>
        <v/>
      </c>
      <c r="E70" s="66"/>
      <c r="F70" s="77" t="str">
        <f t="shared" ref="F70:F133" si="13">IFERROR(IF(B70&lt;&gt;"", IF(AND(ISNUMBER(BP70), BP70 &gt;= 1205), "Yes", IF(AND(ISNUMBER(BP70), BP70 &lt;= 1204), "No", "")), ""), "")</f>
        <v/>
      </c>
      <c r="G70" s="66"/>
      <c r="H70" s="77" t="str">
        <f>IFERROR(IF(B70&lt;&gt;"", IF(COUNTIF(INDEX(Paste_Here!AO$2:AR$610, MATCH(B70, Paste_Here!A$2:A$610, 0), 0), "yes") &gt; 0, "Yes", IF(COUNTIF(INDEX(Paste_Here!AO$2:AR$610, MATCH(B70, Paste_Here!A$2:A$610, 0), 0), "no") &gt; 0, "No", "")), ""), "")</f>
        <v/>
      </c>
      <c r="I70" s="66"/>
      <c r="J70" s="77" t="str">
        <f t="shared" ref="J70:J133" si="14">IFERROR(IF(B70&lt;&gt;"", IF(AND(ISNUMBER(DJ70), DJ70 &gt;= 1055), "Yes", IF(AND(ISNUMBER(DJ70), DJ70 &lt;= 1054), "No", "")), ""), "")</f>
        <v/>
      </c>
      <c r="K70" s="66"/>
      <c r="L70" s="77" t="str">
        <f>IFERROR(IF(B70&lt;&gt;"", IF(ISNUMBER(SEARCH("yes", LOWER(INDEX(Paste_Here!W$2:W$610, MATCH(B70, Paste_Here!A$2:A$610, 0))))), "Yes", IF(ISNUMBER(SEARCH("no", LOWER(INDEX(Paste_Here!W$2:W$610, MATCH(B70, Paste_Here!A$2:A$610, 0))))), "No", "")), ""), "")</f>
        <v/>
      </c>
      <c r="M70" s="66"/>
      <c r="N70" s="77"/>
      <c r="O70" s="66"/>
      <c r="P70" s="77" t="str">
        <f>IFERROR(IF(B70&lt;&gt;"", IF(ISNUMBER(SEARCH("yes", LOWER(INDEX(Paste_Here!V$2:V$610, MATCH(B70, Paste_Here!A$2:A$610, 0))))), "Yes", IF(ISNUMBER(SEARCH("no", LOWER(INDEX(Paste_Here!V$2:V$610, MATCH(B70, Paste_Here!A$2:A$610, 0))))), "No", "")), ""), "")</f>
        <v/>
      </c>
      <c r="Q70" s="66"/>
      <c r="R70" s="77"/>
      <c r="S70" s="66"/>
      <c r="T70" s="77"/>
      <c r="U70" s="66"/>
      <c r="V70" s="66"/>
      <c r="W70" s="77" t="str">
        <f t="shared" ref="W70:W133" si="15">B70</f>
        <v/>
      </c>
      <c r="X70" s="66"/>
      <c r="Y70" s="77" t="str">
        <f>IFERROR(IF(B70&lt;&gt;"", IF(ISNUMBER(SEARCH("Revealed-Potential (Primary Focus)", LOWER(INDEX(Paste_Here!X$2:X$610, MATCH(B70, Paste_Here!A$2:A$610, 0))))), "Rev-Potential: Prim", IF(ISNUMBER(SEARCH("Revealed-Potential (Secondary Focus)", LOWER(INDEX(Paste_Here!X$2:X$610, MATCH(B70, Paste_Here!A$2:A$610, 0))))), "Rev-Potential: Sec", IF(ISNUMBER(SEARCH("Monitoring", LOWER(INDEX(Paste_Here!X$2:X$610, MATCH(B70, Paste_Here!A$2:A$610, 0))))), "Monitoring", IF(ISNUMBER(SEARCH("At-Promise (Secondary Focus)", LOWER(INDEX(Paste_Here!X$2:X$610, MATCH(B70, Paste_Here!A$2:A$610, 0))))), "At-Promise: Sec", IF(ISNUMBER(SEARCH("At-Promise (Primary Focus)", LOWER(INDEX(Paste_Here!X$2:X$610, MATCH(B70, Paste_Here!A$2:A$610, 0))))), "At-Promise: Prim", ""))))), ""), "")</f>
        <v/>
      </c>
      <c r="Z70" s="66"/>
      <c r="AA70" s="77"/>
      <c r="AB70" s="66"/>
      <c r="AC70" s="77" t="str">
        <f>IFERROR(IF(B70&lt;&gt;"", IF(ISNUMBER(SEARCH("Revealed-Potential (Primary Focus)", LOWER(INDEX(Paste_Here!AB$2:AB$610, MATCH(B70, Paste_Here!A$2:A$610, 0))))), "Rev-Potential: Prim", IF(ISNUMBER(SEARCH("Revealed-Potential (Secondary Focus)", LOWER(INDEX(Paste_Here!AB$2:AB$610, MATCH(B70, Paste_Here!A$2:A$610, 0))))), "Rev-Potential: Sec", IF(ISNUMBER(SEARCH("Monitoring", LOWER(INDEX(Paste_Here!AB$2:AB$610, MATCH(B70, Paste_Here!A$2:A$610, 0))))), "Monitoring", IF(ISNUMBER(SEARCH("At-Promise (Secondary Focus)", LOWER(INDEX(Paste_Here!AB$2:AB$610, MATCH(B70, Paste_Here!A$2:A$610, 0))))), "At-Promise: Sec", IF(ISNUMBER(SEARCH("At-Promise (Primary Focus)", LOWER(INDEX(Paste_Here!AB$2:AB$610, MATCH(B70, Paste_Here!A$2:A$610, 0))))), "At-Promise: Prim", ""))))), ""), "")</f>
        <v/>
      </c>
      <c r="AD70" s="66"/>
      <c r="AE70" s="77"/>
      <c r="AF70" s="66"/>
      <c r="AG70" s="77"/>
      <c r="AH70" s="66"/>
      <c r="AI70" s="77"/>
      <c r="AJ70" s="66"/>
      <c r="AK70" s="77"/>
      <c r="AL70" s="66"/>
      <c r="AM70" s="77"/>
      <c r="AN70" s="66"/>
      <c r="AO70" s="77"/>
      <c r="AP70" s="66"/>
      <c r="AQ70" s="77"/>
      <c r="AR70" s="66"/>
      <c r="AS70" s="77"/>
      <c r="AT70" s="66"/>
      <c r="AU70" s="66"/>
      <c r="AV70" s="77" t="str">
        <f t="shared" ref="AV70:AV133" si="16">B70</f>
        <v/>
      </c>
      <c r="AW70" s="66"/>
      <c r="AX70" s="77" t="str">
        <f>IFERROR(IF(B70&lt;&gt;"", IF(AND(INDEX(Paste_Here!AC$2:AC$610, MATCH(B70, Paste_Here!A$2:A$610, 0))&lt;&gt;"", ISNUMBER(VALUE(INDEX(Paste_Here!AC$2:AC$610, MATCH(B70, Paste_Here!A$2:A$610, 0))))), INDEX(Paste_Here!AC$2:AC$610, MATCH(B70, Paste_Here!A$2:A$610, 0)), ""), ""), "")</f>
        <v/>
      </c>
      <c r="AY70" s="66"/>
      <c r="AZ70" s="77" t="str">
        <f>IFERROR(IF(B70&lt;&gt;"", IF(AND(INDEX(Paste_Here!AD$2:AD$610, MATCH(B70, Paste_Here!A$2:A$610, 0))&lt;&gt;"", ISNUMBER(VALUE(INDEX(Paste_Here!AD$2:AD$610, MATCH(B70, Paste_Here!A$2:A$610, 0))))), TEXT(ROUND(VALUE(INDEX(Paste_Here!AD$2:AD$610, MATCH(B70, Paste_Here!A$2:A$610, 0))), 2), "0.00"), ""), ""), "")</f>
        <v/>
      </c>
      <c r="BA70" s="66"/>
      <c r="BB70" s="77" t="str">
        <f>IFERROR(IF(B70&lt;&gt;"", IF(LOWER(INDEX(Paste_Here!AE$2:AE$610, MATCH(B70, Paste_Here!A$2:A$610, 0)))="approaching expectations", "Approaching", IF(LOWER(INDEX(Paste_Here!AE$2:AE$610, MATCH(B70, Paste_Here!A$2:A$610, 0)))="met expectations", "Met", IF(LOWER(INDEX(Paste_Here!AE$2:AE$610, MATCH(B70, Paste_Here!A$2:A$610, 0)))="exceeded expectations", "Exceeded", IF(LOWER(INDEX(Paste_Here!AE$2:AE$610, MATCH(B70, Paste_Here!A$2:A$610, 0)))="below expectations", "Below", "")))), ""), "")</f>
        <v/>
      </c>
      <c r="BC70" s="66"/>
      <c r="BD70" s="77" t="str">
        <f>IFERROR(IF(B70&lt;&gt;"", IF(AND(INDEX(Paste_Here!T$2:T$610, MATCH(B70, Paste_Here!A$2:A$610, 0))&lt;&gt;"", ISNUMBER(VALUE(INDEX(Paste_Here!T$2:T$610, MATCH(B70, Paste_Here!A$2:A$610, 0))))), INDEX(Paste_Here!T$2:T$610, MATCH(B70, Paste_Here!A$2:A$610, 0)), ""), ""), "")</f>
        <v/>
      </c>
      <c r="BE70" s="66"/>
      <c r="BF70" s="77"/>
      <c r="BG70" s="66"/>
      <c r="BH70" s="77"/>
      <c r="BI70" s="66"/>
      <c r="BJ70" s="77"/>
      <c r="BK70" s="66"/>
      <c r="BL70" s="77" t="str">
        <f>IFERROR(IF(B70&lt;&gt;"", IF(AND(INDEX(Paste_Here!N$2:N$610, MATCH(B70, Paste_Here!A$2:A$610, 0))&lt;&gt;"", ISNUMBER(VALUE(INDEX(Paste_Here!N$2:N$610, MATCH(B70, Paste_Here!A$2:A$610, 0))))), INDEX(Paste_Here!N$2:N$610, MATCH(B70, Paste_Here!A$2:A$610, 0)), ""), ""), "")</f>
        <v/>
      </c>
      <c r="BM70" s="66"/>
      <c r="BN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BO70" s="66"/>
      <c r="BP70" s="77" t="str" cm="1">
        <f t="array" aca="1" ref="BP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BQ70" s="66"/>
      <c r="BR70" s="66"/>
      <c r="BS70" s="77"/>
      <c r="BT70" s="66"/>
      <c r="BU70" s="77"/>
      <c r="BV70" s="66"/>
      <c r="BW70" s="77"/>
      <c r="BX70" s="66"/>
      <c r="BY70" s="77"/>
      <c r="BZ70" s="66"/>
      <c r="CA70" s="77"/>
      <c r="CB70" s="66"/>
      <c r="CC70" s="77"/>
      <c r="CD70" s="66"/>
      <c r="CE70" s="77"/>
      <c r="CF70" s="66"/>
      <c r="CG70" s="77"/>
      <c r="CH70" s="66"/>
      <c r="CI70" s="77"/>
      <c r="CJ70" s="66"/>
      <c r="CK70" s="77"/>
      <c r="CL70" s="66"/>
      <c r="CM70" s="77"/>
      <c r="CN70" s="66"/>
      <c r="CO70" s="66"/>
      <c r="CP70" s="77" t="str">
        <f t="shared" ref="CP70:CP133" si="17">B70</f>
        <v/>
      </c>
      <c r="CQ70" s="66"/>
      <c r="CR70" s="77" t="str">
        <f>IFERROR(IF(B70&lt;&gt;"", IF(AND(INDEX(Paste_Here!Y$2:Y$610, MATCH(B70, Paste_Here!A$2:A$610, 0))&lt;&gt;"", ISNUMBER(VALUE(INDEX(Paste_Here!Y$2:Y$610, MATCH(B70, Paste_Here!A$2:A$610, 0))))), INDEX(Paste_Here!Y$2:Y$610, MATCH(B70, Paste_Here!A$2:A$610, 0)), ""), ""), "")</f>
        <v/>
      </c>
      <c r="CS70" s="66"/>
      <c r="CT70" s="77" t="str">
        <f>IFERROR(IF(B70&lt;&gt;"", IF(AND(INDEX(Paste_Here!AA$2:AA$610, MATCH(B70, Paste_Here!A$2:A$610, 0))&lt;&gt;"", ISNUMBER(--INDEX(Paste_Here!AA$2:AA$610, MATCH(B70, Paste_Here!A$2:A$610, 0)))), TEXT(ROUND(--INDEX(Paste_Here!AA$2:AA$610, MATCH(B70, Paste_Here!A$2:A$610, 0)), 2), "0.00"), ""), ""), "")</f>
        <v/>
      </c>
      <c r="CU70" s="66"/>
      <c r="CV70" s="77" t="str">
        <f>IFERROR(IF(B70&lt;&gt;"", IF(LOWER(INDEX(Paste_Here!Z$2:Z$610, MATCH(B70, Paste_Here!A$2:A$610, 0)))="approaching expectations", "Approaching", IF(LOWER(INDEX(Paste_Here!Z$2:Z$610, MATCH(B70, Paste_Here!A$2:A$610, 0)))="met expectations", "Met", IF(LOWER(INDEX(Paste_Here!Z$2:Z$610, MATCH(B70, Paste_Here!A$2:A$610, 0)))="exceeded expectations", "Exceeded", IF(LOWER(INDEX(Paste_Here!Z$2:Z$610, MATCH(B70, Paste_Here!A$2:A$610, 0)))="below expectations", "Below", "")))), ""), "")</f>
        <v/>
      </c>
      <c r="CW70" s="66"/>
      <c r="CX70" s="77"/>
      <c r="CY70" s="66"/>
      <c r="CZ70" s="77" t="str">
        <f>IFERROR(IF(B70&lt;&gt;"", IF(AND(INDEX(Paste_Here!AL$2:AL$610, MATCH(B70, Paste_Here!A$2:A$610, 0))&lt;&gt;"", ISNUMBER(VALUE(INDEX(Paste_Here!AL$2:AL$610, MATCH(B70, Paste_Here!A$2:A$610, 0))))), INDEX(Paste_Here!AL$2:AL$610, MATCH(B70, Paste_Here!A$2:A$610, 0)), ""), ""), "")</f>
        <v/>
      </c>
      <c r="DA70" s="66"/>
      <c r="DB70" s="77" t="str">
        <f>IFERROR(IF(B70&lt;&gt;"", IF(ISNUMBER(SEARCH("highrisk", LOWER(INDEX(Paste_Here!AM$2:AM$610, MATCH(B70, Paste_Here!A$2:A$610, 0))))), "High Risk", IF(ISNUMBER(SEARCH("lowrisk", LOWER(INDEX(Paste_Here!AM$2:AM$610, MATCH(B70, Paste_Here!A$2:A$610, 0))))), "Low Risk", IF(ISNUMBER(SEARCH("somerisk", LOWER(INDEX(Paste_Here!AM$2:AM$610, MATCH(B70, Paste_Here!A$2:A$610, 0))))), "Some Risk", ""))), ""), "")</f>
        <v/>
      </c>
      <c r="DC70" s="66"/>
      <c r="DD70" s="77" t="str">
        <f>IFERROR(IF(B70&lt;&gt;"", IF(AND(INDEX(Paste_Here!AN$2:AN$610, MATCH(B70, Paste_Here!A$2:A$610, 0))&lt;&gt;"", ISNUMBER(VALUE(INDEX(Paste_Here!AN$2:AN$610, MATCH(B70, Paste_Here!A$2:A$610, 0))))), INDEX(Paste_Here!AN$2:AN$610, MATCH(B70, Paste_Here!A$2:A$610, 0)), ""), ""), "")</f>
        <v/>
      </c>
      <c r="DE70" s="66"/>
      <c r="DF70" s="77" t="str">
        <f>IFERROR(IF(B70&lt;&gt;"", IF(AND(INDEX(Paste_Here!Q$2:Q$610, MATCH(B70, Paste_Here!A$2:A$610, 0))&lt;&gt;"", ISNUMBER(VALUE(INDEX(Paste_Here!Q$2:Q$610, MATCH(B70, Paste_Here!A$2:A$610, 0))))), INDEX(Paste_Here!Q$2:Q$610, MATCH(B70, Paste_Here!A$2:A$610, 0)), ""), ""), "")</f>
        <v/>
      </c>
      <c r="DG70" s="66"/>
      <c r="DH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DI70" s="66"/>
      <c r="DJ70" s="77" t="str" cm="1">
        <f t="array" aca="1" ref="DJ70" ca="1">IFERROR(VALUE(IF(ISNUMBER(SEARCH("EM", INDEX(Paste_Here!S$2:S$500, MATCH(B70, Paste_Here!A$2:A$500, 0)))), "-" &amp; _xlfn.TEXTJOIN("", TRUE, IF(ISNUMBER(--MID(INDEX(Paste_Here!S$2:S$500, MATCH(B70, Paste_Here!A$2:A$500, 0)), ROW(INDIRECT("1:"&amp;LEN(INDEX(Paste_Here!S$2:S$500, MATCH(B70, Paste_Here!A$2:A$500, 0))))), 1)), MID(INDEX(Paste_Here!S$2:S$500, MATCH(B70, Paste_Here!A$2:A$500, 0)), ROW(INDIRECT("1:"&amp;LEN(INDEX(Paste_Here!S$2:S$500, MATCH(B70, Paste_Here!A$2:A$500, 0))))), 1), "")), _xlfn.TEXTJOIN("", TRUE, IF(ISNUMBER(--MID(INDEX(Paste_Here!S$2:S$500, MATCH(B70, Paste_Here!A$2:A$500, 0)), ROW(INDIRECT("1:"&amp;LEN(INDEX(Paste_Here!S$2:S$500, MATCH(B70, Paste_Here!A$2:A$500, 0))))), 1)), MID(INDEX(Paste_Here!S$2:S$500, MATCH(B70, Paste_Here!A$2:A$500, 0)), ROW(INDIRECT("1:"&amp;LEN(INDEX(Paste_Here!S$2:S$500, MATCH(B70, Paste_Here!A$2:A$500, 0))))), 1), "")))), "")</f>
        <v/>
      </c>
      <c r="DK70" s="66"/>
      <c r="DL70" s="66"/>
      <c r="DM70" s="77" t="str">
        <f t="shared" ref="DM70:DM133" si="18">B70</f>
        <v/>
      </c>
      <c r="DN70" s="66"/>
      <c r="DO70" s="77" t="str">
        <f>IFERROR(IF(B70&lt;&gt;"", IF(AND(INDEX(Paste_Here!AF$2:AF$610, MATCH(B70, Paste_Here!A$2:A$610, 0))&lt;&gt;"", ISNUMBER(VALUE(INDEX(Paste_Here!AF$2:AF$610, MATCH(B70, Paste_Here!A$2:A$610, 0))))), INDEX(Paste_Here!AF$2:AF$610, MATCH(B70, Paste_Here!A$2:A$610, 0)), ""), ""), "")</f>
        <v/>
      </c>
      <c r="DP70" s="66"/>
      <c r="DQ70" s="77" t="str">
        <f>IFERROR(IF(B70&lt;&gt;"", IF(AND(INDEX(Paste_Here!AG$2:AG$610, MATCH(B70, Paste_Here!A$2:A$610, 0))&lt;&gt;"", ISNUMBER(--INDEX(Paste_Here!AG$2:AG$610, MATCH(B70, Paste_Here!A$2:A$610, 0)))), TEXT(ROUND(--INDEX(Paste_Here!AG$2:AG$610, MATCH(B70, Paste_Here!A$2:A$610, 0)), 2), "0.00"), ""), ""), "")</f>
        <v/>
      </c>
      <c r="DR70" s="66"/>
      <c r="DS70" s="77" t="str">
        <f>IFERROR(IF(B70&lt;&gt;"", IF(LOWER(INDEX(Paste_Here!AH$2:AH$610, MATCH(B70, Paste_Here!A$2:A$610, 0)))="approaching expectations", "Approaching", IF(LOWER(INDEX(Paste_Here!AH$2:AH$610, MATCH(B70, Paste_Here!A$2:A$610, 0)))="met expectations", "Met", IF(LOWER(INDEX(Paste_Here!AH$2:AH$610, MATCH(B70, Paste_Here!A$2:A$610, 0)))="exceeded expectations", "Exceeded", IF(LOWER(INDEX(Paste_Here!AH$2:AH$610, MATCH(B70, Paste_Here!A$2:A$610, 0)))="below expectations", "Below", "")))), ""), "")</f>
        <v/>
      </c>
      <c r="DT70" s="66"/>
      <c r="DU70" s="77" t="str">
        <f>IFERROR(IF(B70&lt;&gt;"", IF(AND(INDEX(Paste_Here!U$2:U$610, MATCH(B70, Paste_Here!A$2:A$610, 0))&lt;&gt;"", ISNUMBER(VALUE(INDEX(Paste_Here!U$2:U$610, MATCH(B70, Paste_Here!A$2:A$610, 0))))), INDEX(Paste_Here!U$2:U$610, MATCH(B70, Paste_Here!A$2:A$610, 0)), ""), ""), "")</f>
        <v/>
      </c>
      <c r="DV70" s="66"/>
      <c r="DW70" s="77"/>
      <c r="DX70" s="66"/>
      <c r="DY70" s="77" t="str">
        <f>IFERROR(IF(B70&lt;&gt;"", IF(AND(INDEX(Paste_Here!AI$2:AI$610, MATCH(B70, Paste_Here!A$2:A$610, 0))&lt;&gt;"", ISNUMBER(VALUE(INDEX(Paste_Here!AI$2:AI$610, MATCH(B70, Paste_Here!A$2:A$610, 0))))), INDEX(Paste_Here!AI$2:AI$610, MATCH(B70, Paste_Here!A$2:A$610, 0)), ""), ""), "")</f>
        <v/>
      </c>
      <c r="DZ70" s="66"/>
      <c r="EA70" s="77" t="str">
        <f>IFERROR(IF(B70&lt;&gt;"", IF(AND(INDEX(Paste_Here!AJ$2:AJ$610, MATCH(B70, Paste_Here!A$2:A$610, 0))&lt;&gt;"", ISNUMBER(--INDEX(Paste_Here!AJ$2:AJ$610, MATCH(B70, Paste_Here!A$2:A$610, 0)))), TEXT(ROUND(--INDEX(Paste_Here!AJ$2:AJ$610, MATCH(B70, Paste_Here!A$2:A$610, 0)), 2), "0.00"), ""), ""), "")</f>
        <v/>
      </c>
      <c r="EB70" s="66"/>
      <c r="EC70" s="77" t="str">
        <f>IFERROR(IF(B70&lt;&gt;"", IF(LOWER(INDEX(Paste_Here!AK$2:AK$610, MATCH(B70, Paste_Here!A$2:A$610, 0)))="approaching expectations", "Approaching", IF(LOWER(INDEX(Paste_Here!AK$2:AK$610, MATCH(B70, Paste_Here!A$2:A$610, 0)))="met expectations", "Met", IF(LOWER(INDEX(Paste_Here!AK$2:AK$610, MATCH(B70, Paste_Here!A$2:A$610, 0)))="exceeded expectations", "Exceeded", IF(LOWER(INDEX(Paste_Here!AK$2:AK$610, MATCH(B70, Paste_Here!A$2:A$610, 0)))="below expectations", "Below", "")))), ""), "")</f>
        <v/>
      </c>
      <c r="ED70" s="66"/>
      <c r="EE70" s="77"/>
      <c r="EF70" s="66"/>
      <c r="EG70" s="77"/>
      <c r="EH70" s="66"/>
      <c r="EI70" s="66"/>
      <c r="EJ70" s="77" t="str">
        <f t="shared" ref="EJ70:EJ133" si="19">B70</f>
        <v/>
      </c>
      <c r="EK70" s="66"/>
      <c r="EL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EM70" s="66"/>
      <c r="EN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EO70" s="66"/>
      <c r="EP70" s="77"/>
      <c r="EQ70" s="66"/>
      <c r="ER70" s="77" t="str">
        <f>IFERROR(IF(B70&lt;&gt;"", IF(AND(INDEX(Paste_Here!AT$2:AT$610, MATCH(B70, Paste_Here!A$2:A$610, 0))&lt;&gt;"", ISNUMBER(VALUE(INDEX(Paste_Here!AT$2:AT$610, MATCH(B70, Paste_Here!A$2:A$610, 0))))), INDEX(Paste_Here!AT$2:AT$610, MATCH(B70, Paste_Here!A$2:A$610, 0)), ""), ""), "")</f>
        <v/>
      </c>
      <c r="ES70" s="66"/>
      <c r="ET70" s="77" t="str">
        <f>IFERROR(IF(B70&lt;&gt;"", IF(AND(INDEX(Paste_Here!AV$2:AV$610, MATCH(B70, Paste_Here!A$2:A$610, 0))&lt;&gt;"", ISNUMBER(VALUE(INDEX(Paste_Here!AV$2:AV$610, MATCH(B70, Paste_Here!A$2:A$610, 0))))), INDEX(Paste_Here!AV$2:AV$610, MATCH(B70, Paste_Here!A$2:A$610, 0)), ""), ""), "")</f>
        <v/>
      </c>
      <c r="EU70" s="66"/>
      <c r="EV70" s="77"/>
      <c r="EW70" s="66"/>
      <c r="EX70" s="77" t="str">
        <f>IFERROR(IF(B70&lt;&gt;"", IF(AND(INDEX(Paste_Here!AU$2:AU$610, MATCH(B70, Paste_Here!A$2:A$610, 0))&lt;&gt;"", ISNUMBER(VALUE(INDEX(Paste_Here!AU$2:AU$610, MATCH(B70, Paste_Here!A$2:A$610, 0))))), INDEX(Paste_Here!AU$2:AU$610, MATCH(B70, Paste_Here!A$2:A$610, 0)), ""), ""), "")</f>
        <v/>
      </c>
      <c r="EY70" s="66"/>
      <c r="EZ70" s="77" t="str">
        <f>IFERROR(IF(B70&lt;&gt;"", IF(AND(INDEX(Paste_Here!AW$2:AW$610, MATCH(B70, Paste_Here!A$2:A$610, 0))&lt;&gt;"", ISNUMBER(VALUE(INDEX(Paste_Here!AW$2:AW$610, MATCH(B70, Paste_Here!A$2:A$610, 0))))), INDEX(Paste_Here!AW$2:AW$610, MATCH(B70, Paste_Here!A$2:A$610, 0)), ""), ""), "")</f>
        <v/>
      </c>
      <c r="FA70" s="66"/>
      <c r="FB70" s="77"/>
      <c r="FC70" s="66"/>
      <c r="FD70" s="77"/>
      <c r="FE70" s="66"/>
      <c r="FF70" s="66"/>
      <c r="FG70" s="77" t="str">
        <f t="shared" ref="FG70:FG133" si="20">B70</f>
        <v/>
      </c>
      <c r="FH70" s="66"/>
      <c r="FI70" s="77" t="str">
        <f>IFERROR(IF(B70&lt;&gt;"", IF(ISNUMBER(SEARCH("s", LOWER(INDEX(Paste_Here!M$2:M$610, MATCH(B70, Paste_Here!A$2:A$610, 0))))), "Yes", IF(INDEX(Paste_Here!M$2:M$610, MATCH(B70, Paste_Here!A$2:A$610, 0))&lt;&gt;"", "No", "")), ""), "")</f>
        <v/>
      </c>
      <c r="FJ70" s="66"/>
      <c r="FK70" s="77" t="str">
        <f>IFERROR(IF(B70&lt;&gt;"", IF(ISNUMBER(SEARCH("yes", LOWER(INDEX(Paste_Here!F$2:F$610, MATCH(B70, Paste_Here!A$2:A$610, 0))))), "Yes", IF(ISNUMBER(SEARCH("no", LOWER(INDEX(Paste_Here!F$2:F$610, MATCH(B70, Paste_Here!A$2:A$610, 0))))), "No", "")), ""), "")</f>
        <v/>
      </c>
      <c r="FL70" s="66"/>
      <c r="FM70" s="77" t="str">
        <f>IFERROR(IF(B70&lt;&gt;"", IF(ISNUMBER(SEARCH("english language learner", LOWER(INDEX(Paste_Here!C$2:C$610, MATCH(B70, Paste_Here!A$2:A$610, 0))))), "Yes", ""), ""), "")</f>
        <v/>
      </c>
      <c r="FN70" s="66"/>
      <c r="FO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FP70" s="66"/>
      <c r="FQ70" s="77" t="str">
        <f>IFERROR(IF(B70&lt;&gt;"", IF(ISNUMBER(SEARCH("yes", LOWER(INDEX(Paste_Here!L$2:L$610, MATCH(B70, Paste_Here!A$2:A$610, 0))))), "Yes", IF(ISNUMBER(SEARCH("no", LOWER(INDEX(Paste_Here!L$2:L$610, MATCH(B70, Paste_Here!A$2:A$610, 0))))), "No", "")), ""), "")</f>
        <v/>
      </c>
      <c r="FR70" s="66"/>
      <c r="FS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FT70" s="66"/>
      <c r="FU70" s="77"/>
      <c r="FV70" s="66"/>
      <c r="FW70" s="77" t="str">
        <f>IFERROR(IF(B70&lt;&gt;"", IF(AND(INDEX(Paste_Here!D$2:D$610, MATCH(B70, Paste_Here!A$2:A$610, 0))&lt;&gt;"", ISNUMBER(VALUE(INDEX(Paste_Here!D$2:D$610, MATCH(B70, Paste_Here!A$2:A$610, 0))))), INDEX(Paste_Here!D$2:D$610, MATCH(B70, Paste_Here!A$2:A$610, 0)), ""), ""), "")</f>
        <v/>
      </c>
      <c r="FX70" s="66"/>
      <c r="FY70" s="77" t="str">
        <f>IFERROR(IF(B70&lt;&gt;"", IF(AND(INDEX(Paste_Here!G$2:G$610, MATCH(B70, Paste_Here!A$2:A$610, 0))&lt;&gt;"", ISNUMBER(VALUE(INDEX(Paste_Here!G$2:G$610, MATCH(B70, Paste_Here!A$2:A$610, 0))))), INDEX(Paste_Here!G$2:G$610, MATCH(B70, Paste_Here!A$2:A$610, 0)), ""), ""), "")</f>
        <v/>
      </c>
      <c r="FZ70" s="66"/>
      <c r="GA70" s="95"/>
      <c r="GB70" s="66"/>
      <c r="JS70" s="1" t="str" cm="1">
        <f t="array" ref="JS70">IFERROR(INDEX(Paste_Here!$B$2:$B$610, MATCH(0, COUNTIF(JS$4:JS69, Paste_Here!$B$2:$B$610) + IF(Paste_Here!$B$2:$B$610="", 1, 0), 0)), "")</f>
        <v/>
      </c>
      <c r="JT70" s="1" t="str">
        <f>IF(JS70&lt;&gt;"", INDEX(Paste_Here!$A$2:$A$610, MATCH(JS70, Paste_Here!$B$2:$B$610, 0)), "")</f>
        <v/>
      </c>
      <c r="JU70" s="1" t="str">
        <f t="shared" ref="JU70:JU133" si="21">JT70</f>
        <v/>
      </c>
      <c r="JV70" s="1" t="str" cm="1">
        <f t="array" ref="JV70">IFERROR(INDEX($JU$5:$JU$610, MATCH(SMALL(IF($JU$5:$JU$610&lt;&gt;"", COUNTIF($JU$5:$JU$610, "&lt;"&amp;$JU$5:$JU$610)+1), ROW()-ROW($JV$5)+1), COUNTIF($JU$5:$JU$610, "&lt;"&amp;$JU$5:$JU$610)+1, 0)), "")</f>
        <v/>
      </c>
    </row>
    <row r="71" spans="1:282">
      <c r="A71" s="66"/>
      <c r="B71" s="77" t="str">
        <f t="shared" si="12"/>
        <v/>
      </c>
      <c r="C71" s="66"/>
      <c r="D71" s="77" t="str">
        <f>IFERROR(IF(B71&lt;&gt;"", IF(COUNTIF(INDEX(Paste_Here!AS$2:AS$610, MATCH(B71, Paste_Here!A$2:A$610, 0), 0), "yes") &gt; 0, "Yes", IF(COUNTIF(INDEX(Paste_Here!AS$2:AS$610, MATCH(B71, Paste_Here!A$2:A$610, 0), 0), "no") &gt; 0, "No", "")), ""), "")</f>
        <v/>
      </c>
      <c r="E71" s="66"/>
      <c r="F71" s="77" t="str">
        <f t="shared" si="13"/>
        <v/>
      </c>
      <c r="G71" s="66"/>
      <c r="H71" s="77" t="str">
        <f>IFERROR(IF(B71&lt;&gt;"", IF(COUNTIF(INDEX(Paste_Here!AO$2:AR$610, MATCH(B71, Paste_Here!A$2:A$610, 0), 0), "yes") &gt; 0, "Yes", IF(COUNTIF(INDEX(Paste_Here!AO$2:AR$610, MATCH(B71, Paste_Here!A$2:A$610, 0), 0), "no") &gt; 0, "No", "")), ""), "")</f>
        <v/>
      </c>
      <c r="I71" s="66"/>
      <c r="J71" s="77" t="str">
        <f t="shared" si="14"/>
        <v/>
      </c>
      <c r="K71" s="66"/>
      <c r="L71" s="77" t="str">
        <f>IFERROR(IF(B71&lt;&gt;"", IF(ISNUMBER(SEARCH("yes", LOWER(INDEX(Paste_Here!W$2:W$610, MATCH(B71, Paste_Here!A$2:A$610, 0))))), "Yes", IF(ISNUMBER(SEARCH("no", LOWER(INDEX(Paste_Here!W$2:W$610, MATCH(B71, Paste_Here!A$2:A$610, 0))))), "No", "")), ""), "")</f>
        <v/>
      </c>
      <c r="M71" s="66"/>
      <c r="N71" s="77"/>
      <c r="O71" s="66"/>
      <c r="P71" s="77" t="str">
        <f>IFERROR(IF(B71&lt;&gt;"", IF(ISNUMBER(SEARCH("yes", LOWER(INDEX(Paste_Here!V$2:V$610, MATCH(B71, Paste_Here!A$2:A$610, 0))))), "Yes", IF(ISNUMBER(SEARCH("no", LOWER(INDEX(Paste_Here!V$2:V$610, MATCH(B71, Paste_Here!A$2:A$610, 0))))), "No", "")), ""), "")</f>
        <v/>
      </c>
      <c r="Q71" s="66"/>
      <c r="R71" s="77"/>
      <c r="S71" s="66"/>
      <c r="T71" s="77"/>
      <c r="U71" s="66"/>
      <c r="V71" s="66"/>
      <c r="W71" s="77" t="str">
        <f t="shared" si="15"/>
        <v/>
      </c>
      <c r="X71" s="66"/>
      <c r="Y71" s="77" t="str">
        <f>IFERROR(IF(B71&lt;&gt;"", IF(ISNUMBER(SEARCH("Revealed-Potential (Primary Focus)", LOWER(INDEX(Paste_Here!X$2:X$610, MATCH(B71, Paste_Here!A$2:A$610, 0))))), "Rev-Potential: Prim", IF(ISNUMBER(SEARCH("Revealed-Potential (Secondary Focus)", LOWER(INDEX(Paste_Here!X$2:X$610, MATCH(B71, Paste_Here!A$2:A$610, 0))))), "Rev-Potential: Sec", IF(ISNUMBER(SEARCH("Monitoring", LOWER(INDEX(Paste_Here!X$2:X$610, MATCH(B71, Paste_Here!A$2:A$610, 0))))), "Monitoring", IF(ISNUMBER(SEARCH("At-Promise (Secondary Focus)", LOWER(INDEX(Paste_Here!X$2:X$610, MATCH(B71, Paste_Here!A$2:A$610, 0))))), "At-Promise: Sec", IF(ISNUMBER(SEARCH("At-Promise (Primary Focus)", LOWER(INDEX(Paste_Here!X$2:X$610, MATCH(B71, Paste_Here!A$2:A$610, 0))))), "At-Promise: Prim", ""))))), ""), "")</f>
        <v/>
      </c>
      <c r="Z71" s="66"/>
      <c r="AA71" s="77"/>
      <c r="AB71" s="66"/>
      <c r="AC71" s="77" t="str">
        <f>IFERROR(IF(B71&lt;&gt;"", IF(ISNUMBER(SEARCH("Revealed-Potential (Primary Focus)", LOWER(INDEX(Paste_Here!AB$2:AB$610, MATCH(B71, Paste_Here!A$2:A$610, 0))))), "Rev-Potential: Prim", IF(ISNUMBER(SEARCH("Revealed-Potential (Secondary Focus)", LOWER(INDEX(Paste_Here!AB$2:AB$610, MATCH(B71, Paste_Here!A$2:A$610, 0))))), "Rev-Potential: Sec", IF(ISNUMBER(SEARCH("Monitoring", LOWER(INDEX(Paste_Here!AB$2:AB$610, MATCH(B71, Paste_Here!A$2:A$610, 0))))), "Monitoring", IF(ISNUMBER(SEARCH("At-Promise (Secondary Focus)", LOWER(INDEX(Paste_Here!AB$2:AB$610, MATCH(B71, Paste_Here!A$2:A$610, 0))))), "At-Promise: Sec", IF(ISNUMBER(SEARCH("At-Promise (Primary Focus)", LOWER(INDEX(Paste_Here!AB$2:AB$610, MATCH(B71, Paste_Here!A$2:A$610, 0))))), "At-Promise: Prim", ""))))), ""), "")</f>
        <v/>
      </c>
      <c r="AD71" s="66"/>
      <c r="AE71" s="77"/>
      <c r="AF71" s="66"/>
      <c r="AG71" s="77"/>
      <c r="AH71" s="66"/>
      <c r="AI71" s="77"/>
      <c r="AJ71" s="66"/>
      <c r="AK71" s="77"/>
      <c r="AL71" s="66"/>
      <c r="AM71" s="77"/>
      <c r="AN71" s="66"/>
      <c r="AO71" s="77"/>
      <c r="AP71" s="66"/>
      <c r="AQ71" s="77"/>
      <c r="AR71" s="66"/>
      <c r="AS71" s="77"/>
      <c r="AT71" s="66"/>
      <c r="AU71" s="66"/>
      <c r="AV71" s="77" t="str">
        <f t="shared" si="16"/>
        <v/>
      </c>
      <c r="AW71" s="66"/>
      <c r="AX71" s="77" t="str">
        <f>IFERROR(IF(B71&lt;&gt;"", IF(AND(INDEX(Paste_Here!AC$2:AC$610, MATCH(B71, Paste_Here!A$2:A$610, 0))&lt;&gt;"", ISNUMBER(VALUE(INDEX(Paste_Here!AC$2:AC$610, MATCH(B71, Paste_Here!A$2:A$610, 0))))), INDEX(Paste_Here!AC$2:AC$610, MATCH(B71, Paste_Here!A$2:A$610, 0)), ""), ""), "")</f>
        <v/>
      </c>
      <c r="AY71" s="66"/>
      <c r="AZ71" s="77" t="str">
        <f>IFERROR(IF(B71&lt;&gt;"", IF(AND(INDEX(Paste_Here!AD$2:AD$610, MATCH(B71, Paste_Here!A$2:A$610, 0))&lt;&gt;"", ISNUMBER(VALUE(INDEX(Paste_Here!AD$2:AD$610, MATCH(B71, Paste_Here!A$2:A$610, 0))))), TEXT(ROUND(VALUE(INDEX(Paste_Here!AD$2:AD$610, MATCH(B71, Paste_Here!A$2:A$610, 0))), 2), "0.00"), ""), ""), "")</f>
        <v/>
      </c>
      <c r="BA71" s="66"/>
      <c r="BB71" s="77" t="str">
        <f>IFERROR(IF(B71&lt;&gt;"", IF(LOWER(INDEX(Paste_Here!AE$2:AE$610, MATCH(B71, Paste_Here!A$2:A$610, 0)))="approaching expectations", "Approaching", IF(LOWER(INDEX(Paste_Here!AE$2:AE$610, MATCH(B71, Paste_Here!A$2:A$610, 0)))="met expectations", "Met", IF(LOWER(INDEX(Paste_Here!AE$2:AE$610, MATCH(B71, Paste_Here!A$2:A$610, 0)))="exceeded expectations", "Exceeded", IF(LOWER(INDEX(Paste_Here!AE$2:AE$610, MATCH(B71, Paste_Here!A$2:A$610, 0)))="below expectations", "Below", "")))), ""), "")</f>
        <v/>
      </c>
      <c r="BC71" s="66"/>
      <c r="BD71" s="77" t="str">
        <f>IFERROR(IF(B71&lt;&gt;"", IF(AND(INDEX(Paste_Here!T$2:T$610, MATCH(B71, Paste_Here!A$2:A$610, 0))&lt;&gt;"", ISNUMBER(VALUE(INDEX(Paste_Here!T$2:T$610, MATCH(B71, Paste_Here!A$2:A$610, 0))))), INDEX(Paste_Here!T$2:T$610, MATCH(B71, Paste_Here!A$2:A$610, 0)), ""), ""), "")</f>
        <v/>
      </c>
      <c r="BE71" s="66"/>
      <c r="BF71" s="77"/>
      <c r="BG71" s="66"/>
      <c r="BH71" s="77"/>
      <c r="BI71" s="66"/>
      <c r="BJ71" s="77"/>
      <c r="BK71" s="66"/>
      <c r="BL71" s="77" t="str">
        <f>IFERROR(IF(B71&lt;&gt;"", IF(AND(INDEX(Paste_Here!N$2:N$610, MATCH(B71, Paste_Here!A$2:A$610, 0))&lt;&gt;"", ISNUMBER(VALUE(INDEX(Paste_Here!N$2:N$610, MATCH(B71, Paste_Here!A$2:A$610, 0))))), INDEX(Paste_Here!N$2:N$610, MATCH(B71, Paste_Here!A$2:A$610, 0)), ""), ""), "")</f>
        <v/>
      </c>
      <c r="BM71" s="66"/>
      <c r="BN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BO71" s="66"/>
      <c r="BP71" s="77" t="str" cm="1">
        <f t="array" aca="1" ref="BP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BQ71" s="66"/>
      <c r="BR71" s="66"/>
      <c r="BS71" s="77"/>
      <c r="BT71" s="66"/>
      <c r="BU71" s="77"/>
      <c r="BV71" s="66"/>
      <c r="BW71" s="77"/>
      <c r="BX71" s="66"/>
      <c r="BY71" s="77"/>
      <c r="BZ71" s="66"/>
      <c r="CA71" s="77"/>
      <c r="CB71" s="66"/>
      <c r="CC71" s="77"/>
      <c r="CD71" s="66"/>
      <c r="CE71" s="77"/>
      <c r="CF71" s="66"/>
      <c r="CG71" s="77"/>
      <c r="CH71" s="66"/>
      <c r="CI71" s="77"/>
      <c r="CJ71" s="66"/>
      <c r="CK71" s="77"/>
      <c r="CL71" s="66"/>
      <c r="CM71" s="77"/>
      <c r="CN71" s="66"/>
      <c r="CO71" s="66"/>
      <c r="CP71" s="77" t="str">
        <f t="shared" si="17"/>
        <v/>
      </c>
      <c r="CQ71" s="66"/>
      <c r="CR71" s="77" t="str">
        <f>IFERROR(IF(B71&lt;&gt;"", IF(AND(INDEX(Paste_Here!Y$2:Y$610, MATCH(B71, Paste_Here!A$2:A$610, 0))&lt;&gt;"", ISNUMBER(VALUE(INDEX(Paste_Here!Y$2:Y$610, MATCH(B71, Paste_Here!A$2:A$610, 0))))), INDEX(Paste_Here!Y$2:Y$610, MATCH(B71, Paste_Here!A$2:A$610, 0)), ""), ""), "")</f>
        <v/>
      </c>
      <c r="CS71" s="66"/>
      <c r="CT71" s="77" t="str">
        <f>IFERROR(IF(B71&lt;&gt;"", IF(AND(INDEX(Paste_Here!AA$2:AA$610, MATCH(B71, Paste_Here!A$2:A$610, 0))&lt;&gt;"", ISNUMBER(--INDEX(Paste_Here!AA$2:AA$610, MATCH(B71, Paste_Here!A$2:A$610, 0)))), TEXT(ROUND(--INDEX(Paste_Here!AA$2:AA$610, MATCH(B71, Paste_Here!A$2:A$610, 0)), 2), "0.00"), ""), ""), "")</f>
        <v/>
      </c>
      <c r="CU71" s="66"/>
      <c r="CV71" s="77" t="str">
        <f>IFERROR(IF(B71&lt;&gt;"", IF(LOWER(INDEX(Paste_Here!Z$2:Z$610, MATCH(B71, Paste_Here!A$2:A$610, 0)))="approaching expectations", "Approaching", IF(LOWER(INDEX(Paste_Here!Z$2:Z$610, MATCH(B71, Paste_Here!A$2:A$610, 0)))="met expectations", "Met", IF(LOWER(INDEX(Paste_Here!Z$2:Z$610, MATCH(B71, Paste_Here!A$2:A$610, 0)))="exceeded expectations", "Exceeded", IF(LOWER(INDEX(Paste_Here!Z$2:Z$610, MATCH(B71, Paste_Here!A$2:A$610, 0)))="below expectations", "Below", "")))), ""), "")</f>
        <v/>
      </c>
      <c r="CW71" s="66"/>
      <c r="CX71" s="77"/>
      <c r="CY71" s="66"/>
      <c r="CZ71" s="77" t="str">
        <f>IFERROR(IF(B71&lt;&gt;"", IF(AND(INDEX(Paste_Here!AL$2:AL$610, MATCH(B71, Paste_Here!A$2:A$610, 0))&lt;&gt;"", ISNUMBER(VALUE(INDEX(Paste_Here!AL$2:AL$610, MATCH(B71, Paste_Here!A$2:A$610, 0))))), INDEX(Paste_Here!AL$2:AL$610, MATCH(B71, Paste_Here!A$2:A$610, 0)), ""), ""), "")</f>
        <v/>
      </c>
      <c r="DA71" s="66"/>
      <c r="DB71" s="77" t="str">
        <f>IFERROR(IF(B71&lt;&gt;"", IF(ISNUMBER(SEARCH("highrisk", LOWER(INDEX(Paste_Here!AM$2:AM$610, MATCH(B71, Paste_Here!A$2:A$610, 0))))), "High Risk", IF(ISNUMBER(SEARCH("lowrisk", LOWER(INDEX(Paste_Here!AM$2:AM$610, MATCH(B71, Paste_Here!A$2:A$610, 0))))), "Low Risk", IF(ISNUMBER(SEARCH("somerisk", LOWER(INDEX(Paste_Here!AM$2:AM$610, MATCH(B71, Paste_Here!A$2:A$610, 0))))), "Some Risk", ""))), ""), "")</f>
        <v/>
      </c>
      <c r="DC71" s="66"/>
      <c r="DD71" s="77" t="str">
        <f>IFERROR(IF(B71&lt;&gt;"", IF(AND(INDEX(Paste_Here!AN$2:AN$610, MATCH(B71, Paste_Here!A$2:A$610, 0))&lt;&gt;"", ISNUMBER(VALUE(INDEX(Paste_Here!AN$2:AN$610, MATCH(B71, Paste_Here!A$2:A$610, 0))))), INDEX(Paste_Here!AN$2:AN$610, MATCH(B71, Paste_Here!A$2:A$610, 0)), ""), ""), "")</f>
        <v/>
      </c>
      <c r="DE71" s="66"/>
      <c r="DF71" s="77" t="str">
        <f>IFERROR(IF(B71&lt;&gt;"", IF(AND(INDEX(Paste_Here!Q$2:Q$610, MATCH(B71, Paste_Here!A$2:A$610, 0))&lt;&gt;"", ISNUMBER(VALUE(INDEX(Paste_Here!Q$2:Q$610, MATCH(B71, Paste_Here!A$2:A$610, 0))))), INDEX(Paste_Here!Q$2:Q$610, MATCH(B71, Paste_Here!A$2:A$610, 0)), ""), ""), "")</f>
        <v/>
      </c>
      <c r="DG71" s="66"/>
      <c r="DH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DI71" s="66"/>
      <c r="DJ71" s="77" t="str" cm="1">
        <f t="array" aca="1" ref="DJ71" ca="1">IFERROR(VALUE(IF(ISNUMBER(SEARCH("EM", INDEX(Paste_Here!S$2:S$500, MATCH(B71, Paste_Here!A$2:A$500, 0)))), "-" &amp; _xlfn.TEXTJOIN("", TRUE, IF(ISNUMBER(--MID(INDEX(Paste_Here!S$2:S$500, MATCH(B71, Paste_Here!A$2:A$500, 0)), ROW(INDIRECT("1:"&amp;LEN(INDEX(Paste_Here!S$2:S$500, MATCH(B71, Paste_Here!A$2:A$500, 0))))), 1)), MID(INDEX(Paste_Here!S$2:S$500, MATCH(B71, Paste_Here!A$2:A$500, 0)), ROW(INDIRECT("1:"&amp;LEN(INDEX(Paste_Here!S$2:S$500, MATCH(B71, Paste_Here!A$2:A$500, 0))))), 1), "")), _xlfn.TEXTJOIN("", TRUE, IF(ISNUMBER(--MID(INDEX(Paste_Here!S$2:S$500, MATCH(B71, Paste_Here!A$2:A$500, 0)), ROW(INDIRECT("1:"&amp;LEN(INDEX(Paste_Here!S$2:S$500, MATCH(B71, Paste_Here!A$2:A$500, 0))))), 1)), MID(INDEX(Paste_Here!S$2:S$500, MATCH(B71, Paste_Here!A$2:A$500, 0)), ROW(INDIRECT("1:"&amp;LEN(INDEX(Paste_Here!S$2:S$500, MATCH(B71, Paste_Here!A$2:A$500, 0))))), 1), "")))), "")</f>
        <v/>
      </c>
      <c r="DK71" s="66"/>
      <c r="DL71" s="66"/>
      <c r="DM71" s="77" t="str">
        <f t="shared" si="18"/>
        <v/>
      </c>
      <c r="DN71" s="66"/>
      <c r="DO71" s="77" t="str">
        <f>IFERROR(IF(B71&lt;&gt;"", IF(AND(INDEX(Paste_Here!AF$2:AF$610, MATCH(B71, Paste_Here!A$2:A$610, 0))&lt;&gt;"", ISNUMBER(VALUE(INDEX(Paste_Here!AF$2:AF$610, MATCH(B71, Paste_Here!A$2:A$610, 0))))), INDEX(Paste_Here!AF$2:AF$610, MATCH(B71, Paste_Here!A$2:A$610, 0)), ""), ""), "")</f>
        <v/>
      </c>
      <c r="DP71" s="66"/>
      <c r="DQ71" s="77" t="str">
        <f>IFERROR(IF(B71&lt;&gt;"", IF(AND(INDEX(Paste_Here!AG$2:AG$610, MATCH(B71, Paste_Here!A$2:A$610, 0))&lt;&gt;"", ISNUMBER(--INDEX(Paste_Here!AG$2:AG$610, MATCH(B71, Paste_Here!A$2:A$610, 0)))), TEXT(ROUND(--INDEX(Paste_Here!AG$2:AG$610, MATCH(B71, Paste_Here!A$2:A$610, 0)), 2), "0.00"), ""), ""), "")</f>
        <v/>
      </c>
      <c r="DR71" s="66"/>
      <c r="DS71" s="77" t="str">
        <f>IFERROR(IF(B71&lt;&gt;"", IF(LOWER(INDEX(Paste_Here!AH$2:AH$610, MATCH(B71, Paste_Here!A$2:A$610, 0)))="approaching expectations", "Approaching", IF(LOWER(INDEX(Paste_Here!AH$2:AH$610, MATCH(B71, Paste_Here!A$2:A$610, 0)))="met expectations", "Met", IF(LOWER(INDEX(Paste_Here!AH$2:AH$610, MATCH(B71, Paste_Here!A$2:A$610, 0)))="exceeded expectations", "Exceeded", IF(LOWER(INDEX(Paste_Here!AH$2:AH$610, MATCH(B71, Paste_Here!A$2:A$610, 0)))="below expectations", "Below", "")))), ""), "")</f>
        <v/>
      </c>
      <c r="DT71" s="66"/>
      <c r="DU71" s="77" t="str">
        <f>IFERROR(IF(B71&lt;&gt;"", IF(AND(INDEX(Paste_Here!U$2:U$610, MATCH(B71, Paste_Here!A$2:A$610, 0))&lt;&gt;"", ISNUMBER(VALUE(INDEX(Paste_Here!U$2:U$610, MATCH(B71, Paste_Here!A$2:A$610, 0))))), INDEX(Paste_Here!U$2:U$610, MATCH(B71, Paste_Here!A$2:A$610, 0)), ""), ""), "")</f>
        <v/>
      </c>
      <c r="DV71" s="66"/>
      <c r="DW71" s="77"/>
      <c r="DX71" s="66"/>
      <c r="DY71" s="77" t="str">
        <f>IFERROR(IF(B71&lt;&gt;"", IF(AND(INDEX(Paste_Here!AI$2:AI$610, MATCH(B71, Paste_Here!A$2:A$610, 0))&lt;&gt;"", ISNUMBER(VALUE(INDEX(Paste_Here!AI$2:AI$610, MATCH(B71, Paste_Here!A$2:A$610, 0))))), INDEX(Paste_Here!AI$2:AI$610, MATCH(B71, Paste_Here!A$2:A$610, 0)), ""), ""), "")</f>
        <v/>
      </c>
      <c r="DZ71" s="66"/>
      <c r="EA71" s="77" t="str">
        <f>IFERROR(IF(B71&lt;&gt;"", IF(AND(INDEX(Paste_Here!AJ$2:AJ$610, MATCH(B71, Paste_Here!A$2:A$610, 0))&lt;&gt;"", ISNUMBER(--INDEX(Paste_Here!AJ$2:AJ$610, MATCH(B71, Paste_Here!A$2:A$610, 0)))), TEXT(ROUND(--INDEX(Paste_Here!AJ$2:AJ$610, MATCH(B71, Paste_Here!A$2:A$610, 0)), 2), "0.00"), ""), ""), "")</f>
        <v/>
      </c>
      <c r="EB71" s="66"/>
      <c r="EC71" s="77" t="str">
        <f>IFERROR(IF(B71&lt;&gt;"", IF(LOWER(INDEX(Paste_Here!AK$2:AK$610, MATCH(B71, Paste_Here!A$2:A$610, 0)))="approaching expectations", "Approaching", IF(LOWER(INDEX(Paste_Here!AK$2:AK$610, MATCH(B71, Paste_Here!A$2:A$610, 0)))="met expectations", "Met", IF(LOWER(INDEX(Paste_Here!AK$2:AK$610, MATCH(B71, Paste_Here!A$2:A$610, 0)))="exceeded expectations", "Exceeded", IF(LOWER(INDEX(Paste_Here!AK$2:AK$610, MATCH(B71, Paste_Here!A$2:A$610, 0)))="below expectations", "Below", "")))), ""), "")</f>
        <v/>
      </c>
      <c r="ED71" s="66"/>
      <c r="EE71" s="77"/>
      <c r="EF71" s="66"/>
      <c r="EG71" s="77"/>
      <c r="EH71" s="66"/>
      <c r="EI71" s="66"/>
      <c r="EJ71" s="77" t="str">
        <f t="shared" si="19"/>
        <v/>
      </c>
      <c r="EK71" s="66"/>
      <c r="EL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EM71" s="66"/>
      <c r="EN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EO71" s="66"/>
      <c r="EP71" s="77"/>
      <c r="EQ71" s="66"/>
      <c r="ER71" s="77" t="str">
        <f>IFERROR(IF(B71&lt;&gt;"", IF(AND(INDEX(Paste_Here!AT$2:AT$610, MATCH(B71, Paste_Here!A$2:A$610, 0))&lt;&gt;"", ISNUMBER(VALUE(INDEX(Paste_Here!AT$2:AT$610, MATCH(B71, Paste_Here!A$2:A$610, 0))))), INDEX(Paste_Here!AT$2:AT$610, MATCH(B71, Paste_Here!A$2:A$610, 0)), ""), ""), "")</f>
        <v/>
      </c>
      <c r="ES71" s="66"/>
      <c r="ET71" s="77" t="str">
        <f>IFERROR(IF(B71&lt;&gt;"", IF(AND(INDEX(Paste_Here!AV$2:AV$610, MATCH(B71, Paste_Here!A$2:A$610, 0))&lt;&gt;"", ISNUMBER(VALUE(INDEX(Paste_Here!AV$2:AV$610, MATCH(B71, Paste_Here!A$2:A$610, 0))))), INDEX(Paste_Here!AV$2:AV$610, MATCH(B71, Paste_Here!A$2:A$610, 0)), ""), ""), "")</f>
        <v/>
      </c>
      <c r="EU71" s="66"/>
      <c r="EV71" s="77"/>
      <c r="EW71" s="66"/>
      <c r="EX71" s="77" t="str">
        <f>IFERROR(IF(B71&lt;&gt;"", IF(AND(INDEX(Paste_Here!AU$2:AU$610, MATCH(B71, Paste_Here!A$2:A$610, 0))&lt;&gt;"", ISNUMBER(VALUE(INDEX(Paste_Here!AU$2:AU$610, MATCH(B71, Paste_Here!A$2:A$610, 0))))), INDEX(Paste_Here!AU$2:AU$610, MATCH(B71, Paste_Here!A$2:A$610, 0)), ""), ""), "")</f>
        <v/>
      </c>
      <c r="EY71" s="66"/>
      <c r="EZ71" s="77" t="str">
        <f>IFERROR(IF(B71&lt;&gt;"", IF(AND(INDEX(Paste_Here!AW$2:AW$610, MATCH(B71, Paste_Here!A$2:A$610, 0))&lt;&gt;"", ISNUMBER(VALUE(INDEX(Paste_Here!AW$2:AW$610, MATCH(B71, Paste_Here!A$2:A$610, 0))))), INDEX(Paste_Here!AW$2:AW$610, MATCH(B71, Paste_Here!A$2:A$610, 0)), ""), ""), "")</f>
        <v/>
      </c>
      <c r="FA71" s="66"/>
      <c r="FB71" s="77"/>
      <c r="FC71" s="66"/>
      <c r="FD71" s="77"/>
      <c r="FE71" s="66"/>
      <c r="FF71" s="66"/>
      <c r="FG71" s="77" t="str">
        <f t="shared" si="20"/>
        <v/>
      </c>
      <c r="FH71" s="66"/>
      <c r="FI71" s="77" t="str">
        <f>IFERROR(IF(B71&lt;&gt;"", IF(ISNUMBER(SEARCH("s", LOWER(INDEX(Paste_Here!M$2:M$610, MATCH(B71, Paste_Here!A$2:A$610, 0))))), "Yes", IF(INDEX(Paste_Here!M$2:M$610, MATCH(B71, Paste_Here!A$2:A$610, 0))&lt;&gt;"", "No", "")), ""), "")</f>
        <v/>
      </c>
      <c r="FJ71" s="66"/>
      <c r="FK71" s="77" t="str">
        <f>IFERROR(IF(B71&lt;&gt;"", IF(ISNUMBER(SEARCH("yes", LOWER(INDEX(Paste_Here!F$2:F$610, MATCH(B71, Paste_Here!A$2:A$610, 0))))), "Yes", IF(ISNUMBER(SEARCH("no", LOWER(INDEX(Paste_Here!F$2:F$610, MATCH(B71, Paste_Here!A$2:A$610, 0))))), "No", "")), ""), "")</f>
        <v/>
      </c>
      <c r="FL71" s="66"/>
      <c r="FM71" s="77" t="str">
        <f>IFERROR(IF(B71&lt;&gt;"", IF(ISNUMBER(SEARCH("english language learner", LOWER(INDEX(Paste_Here!C$2:C$610, MATCH(B71, Paste_Here!A$2:A$610, 0))))), "Yes", ""), ""), "")</f>
        <v/>
      </c>
      <c r="FN71" s="66"/>
      <c r="FO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FP71" s="66"/>
      <c r="FQ71" s="77" t="str">
        <f>IFERROR(IF(B71&lt;&gt;"", IF(ISNUMBER(SEARCH("yes", LOWER(INDEX(Paste_Here!L$2:L$610, MATCH(B71, Paste_Here!A$2:A$610, 0))))), "Yes", IF(ISNUMBER(SEARCH("no", LOWER(INDEX(Paste_Here!L$2:L$610, MATCH(B71, Paste_Here!A$2:A$610, 0))))), "No", "")), ""), "")</f>
        <v/>
      </c>
      <c r="FR71" s="66"/>
      <c r="FS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FT71" s="66"/>
      <c r="FU71" s="77"/>
      <c r="FV71" s="66"/>
      <c r="FW71" s="77" t="str">
        <f>IFERROR(IF(B71&lt;&gt;"", IF(AND(INDEX(Paste_Here!D$2:D$610, MATCH(B71, Paste_Here!A$2:A$610, 0))&lt;&gt;"", ISNUMBER(VALUE(INDEX(Paste_Here!D$2:D$610, MATCH(B71, Paste_Here!A$2:A$610, 0))))), INDEX(Paste_Here!D$2:D$610, MATCH(B71, Paste_Here!A$2:A$610, 0)), ""), ""), "")</f>
        <v/>
      </c>
      <c r="FX71" s="66"/>
      <c r="FY71" s="77" t="str">
        <f>IFERROR(IF(B71&lt;&gt;"", IF(AND(INDEX(Paste_Here!G$2:G$610, MATCH(B71, Paste_Here!A$2:A$610, 0))&lt;&gt;"", ISNUMBER(VALUE(INDEX(Paste_Here!G$2:G$610, MATCH(B71, Paste_Here!A$2:A$610, 0))))), INDEX(Paste_Here!G$2:G$610, MATCH(B71, Paste_Here!A$2:A$610, 0)), ""), ""), "")</f>
        <v/>
      </c>
      <c r="FZ71" s="66"/>
      <c r="GA71" s="95"/>
      <c r="GB71" s="66"/>
      <c r="JS71" s="1" t="str" cm="1">
        <f t="array" ref="JS71">IFERROR(INDEX(Paste_Here!$B$2:$B$610, MATCH(0, COUNTIF(JS$4:JS70, Paste_Here!$B$2:$B$610) + IF(Paste_Here!$B$2:$B$610="", 1, 0), 0)), "")</f>
        <v/>
      </c>
      <c r="JT71" s="1" t="str">
        <f>IF(JS71&lt;&gt;"", INDEX(Paste_Here!$A$2:$A$610, MATCH(JS71, Paste_Here!$B$2:$B$610, 0)), "")</f>
        <v/>
      </c>
      <c r="JU71" s="1" t="str">
        <f t="shared" si="21"/>
        <v/>
      </c>
      <c r="JV71" s="1" t="str" cm="1">
        <f t="array" ref="JV71">IFERROR(INDEX($JU$5:$JU$610, MATCH(SMALL(IF($JU$5:$JU$610&lt;&gt;"", COUNTIF($JU$5:$JU$610, "&lt;"&amp;$JU$5:$JU$610)+1), ROW()-ROW($JV$5)+1), COUNTIF($JU$5:$JU$610, "&lt;"&amp;$JU$5:$JU$610)+1, 0)), "")</f>
        <v/>
      </c>
    </row>
    <row r="72" spans="1:282">
      <c r="A72" s="66"/>
      <c r="B72" s="77" t="str">
        <f t="shared" si="12"/>
        <v/>
      </c>
      <c r="C72" s="66"/>
      <c r="D72" s="77" t="str">
        <f>IFERROR(IF(B72&lt;&gt;"", IF(COUNTIF(INDEX(Paste_Here!AS$2:AS$610, MATCH(B72, Paste_Here!A$2:A$610, 0), 0), "yes") &gt; 0, "Yes", IF(COUNTIF(INDEX(Paste_Here!AS$2:AS$610, MATCH(B72, Paste_Here!A$2:A$610, 0), 0), "no") &gt; 0, "No", "")), ""), "")</f>
        <v/>
      </c>
      <c r="E72" s="66"/>
      <c r="F72" s="77" t="str">
        <f t="shared" si="13"/>
        <v/>
      </c>
      <c r="G72" s="66"/>
      <c r="H72" s="77" t="str">
        <f>IFERROR(IF(B72&lt;&gt;"", IF(COUNTIF(INDEX(Paste_Here!AO$2:AR$610, MATCH(B72, Paste_Here!A$2:A$610, 0), 0), "yes") &gt; 0, "Yes", IF(COUNTIF(INDEX(Paste_Here!AO$2:AR$610, MATCH(B72, Paste_Here!A$2:A$610, 0), 0), "no") &gt; 0, "No", "")), ""), "")</f>
        <v/>
      </c>
      <c r="I72" s="66"/>
      <c r="J72" s="77" t="str">
        <f t="shared" si="14"/>
        <v/>
      </c>
      <c r="K72" s="66"/>
      <c r="L72" s="77" t="str">
        <f>IFERROR(IF(B72&lt;&gt;"", IF(ISNUMBER(SEARCH("yes", LOWER(INDEX(Paste_Here!W$2:W$610, MATCH(B72, Paste_Here!A$2:A$610, 0))))), "Yes", IF(ISNUMBER(SEARCH("no", LOWER(INDEX(Paste_Here!W$2:W$610, MATCH(B72, Paste_Here!A$2:A$610, 0))))), "No", "")), ""), "")</f>
        <v/>
      </c>
      <c r="M72" s="66"/>
      <c r="N72" s="77"/>
      <c r="O72" s="66"/>
      <c r="P72" s="77" t="str">
        <f>IFERROR(IF(B72&lt;&gt;"", IF(ISNUMBER(SEARCH("yes", LOWER(INDEX(Paste_Here!V$2:V$610, MATCH(B72, Paste_Here!A$2:A$610, 0))))), "Yes", IF(ISNUMBER(SEARCH("no", LOWER(INDEX(Paste_Here!V$2:V$610, MATCH(B72, Paste_Here!A$2:A$610, 0))))), "No", "")), ""), "")</f>
        <v/>
      </c>
      <c r="Q72" s="66"/>
      <c r="R72" s="77"/>
      <c r="S72" s="66"/>
      <c r="T72" s="77"/>
      <c r="U72" s="66"/>
      <c r="V72" s="66"/>
      <c r="W72" s="77" t="str">
        <f t="shared" si="15"/>
        <v/>
      </c>
      <c r="X72" s="66"/>
      <c r="Y72" s="77" t="str">
        <f>IFERROR(IF(B72&lt;&gt;"", IF(ISNUMBER(SEARCH("Revealed-Potential (Primary Focus)", LOWER(INDEX(Paste_Here!X$2:X$610, MATCH(B72, Paste_Here!A$2:A$610, 0))))), "Rev-Potential: Prim", IF(ISNUMBER(SEARCH("Revealed-Potential (Secondary Focus)", LOWER(INDEX(Paste_Here!X$2:X$610, MATCH(B72, Paste_Here!A$2:A$610, 0))))), "Rev-Potential: Sec", IF(ISNUMBER(SEARCH("Monitoring", LOWER(INDEX(Paste_Here!X$2:X$610, MATCH(B72, Paste_Here!A$2:A$610, 0))))), "Monitoring", IF(ISNUMBER(SEARCH("At-Promise (Secondary Focus)", LOWER(INDEX(Paste_Here!X$2:X$610, MATCH(B72, Paste_Here!A$2:A$610, 0))))), "At-Promise: Sec", IF(ISNUMBER(SEARCH("At-Promise (Primary Focus)", LOWER(INDEX(Paste_Here!X$2:X$610, MATCH(B72, Paste_Here!A$2:A$610, 0))))), "At-Promise: Prim", ""))))), ""), "")</f>
        <v/>
      </c>
      <c r="Z72" s="66"/>
      <c r="AA72" s="77"/>
      <c r="AB72" s="66"/>
      <c r="AC72" s="77" t="str">
        <f>IFERROR(IF(B72&lt;&gt;"", IF(ISNUMBER(SEARCH("Revealed-Potential (Primary Focus)", LOWER(INDEX(Paste_Here!AB$2:AB$610, MATCH(B72, Paste_Here!A$2:A$610, 0))))), "Rev-Potential: Prim", IF(ISNUMBER(SEARCH("Revealed-Potential (Secondary Focus)", LOWER(INDEX(Paste_Here!AB$2:AB$610, MATCH(B72, Paste_Here!A$2:A$610, 0))))), "Rev-Potential: Sec", IF(ISNUMBER(SEARCH("Monitoring", LOWER(INDEX(Paste_Here!AB$2:AB$610, MATCH(B72, Paste_Here!A$2:A$610, 0))))), "Monitoring", IF(ISNUMBER(SEARCH("At-Promise (Secondary Focus)", LOWER(INDEX(Paste_Here!AB$2:AB$610, MATCH(B72, Paste_Here!A$2:A$610, 0))))), "At-Promise: Sec", IF(ISNUMBER(SEARCH("At-Promise (Primary Focus)", LOWER(INDEX(Paste_Here!AB$2:AB$610, MATCH(B72, Paste_Here!A$2:A$610, 0))))), "At-Promise: Prim", ""))))), ""), "")</f>
        <v/>
      </c>
      <c r="AD72" s="66"/>
      <c r="AE72" s="77"/>
      <c r="AF72" s="66"/>
      <c r="AG72" s="77"/>
      <c r="AH72" s="66"/>
      <c r="AI72" s="77"/>
      <c r="AJ72" s="66"/>
      <c r="AK72" s="77"/>
      <c r="AL72" s="66"/>
      <c r="AM72" s="77"/>
      <c r="AN72" s="66"/>
      <c r="AO72" s="77"/>
      <c r="AP72" s="66"/>
      <c r="AQ72" s="77"/>
      <c r="AR72" s="66"/>
      <c r="AS72" s="77"/>
      <c r="AT72" s="66"/>
      <c r="AU72" s="66"/>
      <c r="AV72" s="77" t="str">
        <f t="shared" si="16"/>
        <v/>
      </c>
      <c r="AW72" s="66"/>
      <c r="AX72" s="77" t="str">
        <f>IFERROR(IF(B72&lt;&gt;"", IF(AND(INDEX(Paste_Here!AC$2:AC$610, MATCH(B72, Paste_Here!A$2:A$610, 0))&lt;&gt;"", ISNUMBER(VALUE(INDEX(Paste_Here!AC$2:AC$610, MATCH(B72, Paste_Here!A$2:A$610, 0))))), INDEX(Paste_Here!AC$2:AC$610, MATCH(B72, Paste_Here!A$2:A$610, 0)), ""), ""), "")</f>
        <v/>
      </c>
      <c r="AY72" s="66"/>
      <c r="AZ72" s="77" t="str">
        <f>IFERROR(IF(B72&lt;&gt;"", IF(AND(INDEX(Paste_Here!AD$2:AD$610, MATCH(B72, Paste_Here!A$2:A$610, 0))&lt;&gt;"", ISNUMBER(VALUE(INDEX(Paste_Here!AD$2:AD$610, MATCH(B72, Paste_Here!A$2:A$610, 0))))), TEXT(ROUND(VALUE(INDEX(Paste_Here!AD$2:AD$610, MATCH(B72, Paste_Here!A$2:A$610, 0))), 2), "0.00"), ""), ""), "")</f>
        <v/>
      </c>
      <c r="BA72" s="66"/>
      <c r="BB72" s="77" t="str">
        <f>IFERROR(IF(B72&lt;&gt;"", IF(LOWER(INDEX(Paste_Here!AE$2:AE$610, MATCH(B72, Paste_Here!A$2:A$610, 0)))="approaching expectations", "Approaching", IF(LOWER(INDEX(Paste_Here!AE$2:AE$610, MATCH(B72, Paste_Here!A$2:A$610, 0)))="met expectations", "Met", IF(LOWER(INDEX(Paste_Here!AE$2:AE$610, MATCH(B72, Paste_Here!A$2:A$610, 0)))="exceeded expectations", "Exceeded", IF(LOWER(INDEX(Paste_Here!AE$2:AE$610, MATCH(B72, Paste_Here!A$2:A$610, 0)))="below expectations", "Below", "")))), ""), "")</f>
        <v/>
      </c>
      <c r="BC72" s="66"/>
      <c r="BD72" s="77" t="str">
        <f>IFERROR(IF(B72&lt;&gt;"", IF(AND(INDEX(Paste_Here!T$2:T$610, MATCH(B72, Paste_Here!A$2:A$610, 0))&lt;&gt;"", ISNUMBER(VALUE(INDEX(Paste_Here!T$2:T$610, MATCH(B72, Paste_Here!A$2:A$610, 0))))), INDEX(Paste_Here!T$2:T$610, MATCH(B72, Paste_Here!A$2:A$610, 0)), ""), ""), "")</f>
        <v/>
      </c>
      <c r="BE72" s="66"/>
      <c r="BF72" s="77"/>
      <c r="BG72" s="66"/>
      <c r="BH72" s="77"/>
      <c r="BI72" s="66"/>
      <c r="BJ72" s="77"/>
      <c r="BK72" s="66"/>
      <c r="BL72" s="77" t="str">
        <f>IFERROR(IF(B72&lt;&gt;"", IF(AND(INDEX(Paste_Here!N$2:N$610, MATCH(B72, Paste_Here!A$2:A$610, 0))&lt;&gt;"", ISNUMBER(VALUE(INDEX(Paste_Here!N$2:N$610, MATCH(B72, Paste_Here!A$2:A$610, 0))))), INDEX(Paste_Here!N$2:N$610, MATCH(B72, Paste_Here!A$2:A$610, 0)), ""), ""), "")</f>
        <v/>
      </c>
      <c r="BM72" s="66"/>
      <c r="BN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BO72" s="66"/>
      <c r="BP72" s="77" t="str" cm="1">
        <f t="array" aca="1" ref="BP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BQ72" s="66"/>
      <c r="BR72" s="66"/>
      <c r="BS72" s="77"/>
      <c r="BT72" s="66"/>
      <c r="BU72" s="77"/>
      <c r="BV72" s="66"/>
      <c r="BW72" s="77"/>
      <c r="BX72" s="66"/>
      <c r="BY72" s="77"/>
      <c r="BZ72" s="66"/>
      <c r="CA72" s="77"/>
      <c r="CB72" s="66"/>
      <c r="CC72" s="77"/>
      <c r="CD72" s="66"/>
      <c r="CE72" s="77"/>
      <c r="CF72" s="66"/>
      <c r="CG72" s="77"/>
      <c r="CH72" s="66"/>
      <c r="CI72" s="77"/>
      <c r="CJ72" s="66"/>
      <c r="CK72" s="77"/>
      <c r="CL72" s="66"/>
      <c r="CM72" s="77"/>
      <c r="CN72" s="66"/>
      <c r="CO72" s="66"/>
      <c r="CP72" s="77" t="str">
        <f t="shared" si="17"/>
        <v/>
      </c>
      <c r="CQ72" s="66"/>
      <c r="CR72" s="77" t="str">
        <f>IFERROR(IF(B72&lt;&gt;"", IF(AND(INDEX(Paste_Here!Y$2:Y$610, MATCH(B72, Paste_Here!A$2:A$610, 0))&lt;&gt;"", ISNUMBER(VALUE(INDEX(Paste_Here!Y$2:Y$610, MATCH(B72, Paste_Here!A$2:A$610, 0))))), INDEX(Paste_Here!Y$2:Y$610, MATCH(B72, Paste_Here!A$2:A$610, 0)), ""), ""), "")</f>
        <v/>
      </c>
      <c r="CS72" s="66"/>
      <c r="CT72" s="77" t="str">
        <f>IFERROR(IF(B72&lt;&gt;"", IF(AND(INDEX(Paste_Here!AA$2:AA$610, MATCH(B72, Paste_Here!A$2:A$610, 0))&lt;&gt;"", ISNUMBER(--INDEX(Paste_Here!AA$2:AA$610, MATCH(B72, Paste_Here!A$2:A$610, 0)))), TEXT(ROUND(--INDEX(Paste_Here!AA$2:AA$610, MATCH(B72, Paste_Here!A$2:A$610, 0)), 2), "0.00"), ""), ""), "")</f>
        <v/>
      </c>
      <c r="CU72" s="66"/>
      <c r="CV72" s="77" t="str">
        <f>IFERROR(IF(B72&lt;&gt;"", IF(LOWER(INDEX(Paste_Here!Z$2:Z$610, MATCH(B72, Paste_Here!A$2:A$610, 0)))="approaching expectations", "Approaching", IF(LOWER(INDEX(Paste_Here!Z$2:Z$610, MATCH(B72, Paste_Here!A$2:A$610, 0)))="met expectations", "Met", IF(LOWER(INDEX(Paste_Here!Z$2:Z$610, MATCH(B72, Paste_Here!A$2:A$610, 0)))="exceeded expectations", "Exceeded", IF(LOWER(INDEX(Paste_Here!Z$2:Z$610, MATCH(B72, Paste_Here!A$2:A$610, 0)))="below expectations", "Below", "")))), ""), "")</f>
        <v/>
      </c>
      <c r="CW72" s="66"/>
      <c r="CX72" s="77"/>
      <c r="CY72" s="66"/>
      <c r="CZ72" s="77" t="str">
        <f>IFERROR(IF(B72&lt;&gt;"", IF(AND(INDEX(Paste_Here!AL$2:AL$610, MATCH(B72, Paste_Here!A$2:A$610, 0))&lt;&gt;"", ISNUMBER(VALUE(INDEX(Paste_Here!AL$2:AL$610, MATCH(B72, Paste_Here!A$2:A$610, 0))))), INDEX(Paste_Here!AL$2:AL$610, MATCH(B72, Paste_Here!A$2:A$610, 0)), ""), ""), "")</f>
        <v/>
      </c>
      <c r="DA72" s="66"/>
      <c r="DB72" s="77" t="str">
        <f>IFERROR(IF(B72&lt;&gt;"", IF(ISNUMBER(SEARCH("highrisk", LOWER(INDEX(Paste_Here!AM$2:AM$610, MATCH(B72, Paste_Here!A$2:A$610, 0))))), "High Risk", IF(ISNUMBER(SEARCH("lowrisk", LOWER(INDEX(Paste_Here!AM$2:AM$610, MATCH(B72, Paste_Here!A$2:A$610, 0))))), "Low Risk", IF(ISNUMBER(SEARCH("somerisk", LOWER(INDEX(Paste_Here!AM$2:AM$610, MATCH(B72, Paste_Here!A$2:A$610, 0))))), "Some Risk", ""))), ""), "")</f>
        <v/>
      </c>
      <c r="DC72" s="66"/>
      <c r="DD72" s="77" t="str">
        <f>IFERROR(IF(B72&lt;&gt;"", IF(AND(INDEX(Paste_Here!AN$2:AN$610, MATCH(B72, Paste_Here!A$2:A$610, 0))&lt;&gt;"", ISNUMBER(VALUE(INDEX(Paste_Here!AN$2:AN$610, MATCH(B72, Paste_Here!A$2:A$610, 0))))), INDEX(Paste_Here!AN$2:AN$610, MATCH(B72, Paste_Here!A$2:A$610, 0)), ""), ""), "")</f>
        <v/>
      </c>
      <c r="DE72" s="66"/>
      <c r="DF72" s="77" t="str">
        <f>IFERROR(IF(B72&lt;&gt;"", IF(AND(INDEX(Paste_Here!Q$2:Q$610, MATCH(B72, Paste_Here!A$2:A$610, 0))&lt;&gt;"", ISNUMBER(VALUE(INDEX(Paste_Here!Q$2:Q$610, MATCH(B72, Paste_Here!A$2:A$610, 0))))), INDEX(Paste_Here!Q$2:Q$610, MATCH(B72, Paste_Here!A$2:A$610, 0)), ""), ""), "")</f>
        <v/>
      </c>
      <c r="DG72" s="66"/>
      <c r="DH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DI72" s="66"/>
      <c r="DJ72" s="77" t="str" cm="1">
        <f t="array" aca="1" ref="DJ72" ca="1">IFERROR(VALUE(IF(ISNUMBER(SEARCH("EM", INDEX(Paste_Here!S$2:S$500, MATCH(B72, Paste_Here!A$2:A$500, 0)))), "-" &amp; _xlfn.TEXTJOIN("", TRUE, IF(ISNUMBER(--MID(INDEX(Paste_Here!S$2:S$500, MATCH(B72, Paste_Here!A$2:A$500, 0)), ROW(INDIRECT("1:"&amp;LEN(INDEX(Paste_Here!S$2:S$500, MATCH(B72, Paste_Here!A$2:A$500, 0))))), 1)), MID(INDEX(Paste_Here!S$2:S$500, MATCH(B72, Paste_Here!A$2:A$500, 0)), ROW(INDIRECT("1:"&amp;LEN(INDEX(Paste_Here!S$2:S$500, MATCH(B72, Paste_Here!A$2:A$500, 0))))), 1), "")), _xlfn.TEXTJOIN("", TRUE, IF(ISNUMBER(--MID(INDEX(Paste_Here!S$2:S$500, MATCH(B72, Paste_Here!A$2:A$500, 0)), ROW(INDIRECT("1:"&amp;LEN(INDEX(Paste_Here!S$2:S$500, MATCH(B72, Paste_Here!A$2:A$500, 0))))), 1)), MID(INDEX(Paste_Here!S$2:S$500, MATCH(B72, Paste_Here!A$2:A$500, 0)), ROW(INDIRECT("1:"&amp;LEN(INDEX(Paste_Here!S$2:S$500, MATCH(B72, Paste_Here!A$2:A$500, 0))))), 1), "")))), "")</f>
        <v/>
      </c>
      <c r="DK72" s="66"/>
      <c r="DL72" s="66"/>
      <c r="DM72" s="77" t="str">
        <f t="shared" si="18"/>
        <v/>
      </c>
      <c r="DN72" s="66"/>
      <c r="DO72" s="77" t="str">
        <f>IFERROR(IF(B72&lt;&gt;"", IF(AND(INDEX(Paste_Here!AF$2:AF$610, MATCH(B72, Paste_Here!A$2:A$610, 0))&lt;&gt;"", ISNUMBER(VALUE(INDEX(Paste_Here!AF$2:AF$610, MATCH(B72, Paste_Here!A$2:A$610, 0))))), INDEX(Paste_Here!AF$2:AF$610, MATCH(B72, Paste_Here!A$2:A$610, 0)), ""), ""), "")</f>
        <v/>
      </c>
      <c r="DP72" s="66"/>
      <c r="DQ72" s="77" t="str">
        <f>IFERROR(IF(B72&lt;&gt;"", IF(AND(INDEX(Paste_Here!AG$2:AG$610, MATCH(B72, Paste_Here!A$2:A$610, 0))&lt;&gt;"", ISNUMBER(--INDEX(Paste_Here!AG$2:AG$610, MATCH(B72, Paste_Here!A$2:A$610, 0)))), TEXT(ROUND(--INDEX(Paste_Here!AG$2:AG$610, MATCH(B72, Paste_Here!A$2:A$610, 0)), 2), "0.00"), ""), ""), "")</f>
        <v/>
      </c>
      <c r="DR72" s="66"/>
      <c r="DS72" s="77" t="str">
        <f>IFERROR(IF(B72&lt;&gt;"", IF(LOWER(INDEX(Paste_Here!AH$2:AH$610, MATCH(B72, Paste_Here!A$2:A$610, 0)))="approaching expectations", "Approaching", IF(LOWER(INDEX(Paste_Here!AH$2:AH$610, MATCH(B72, Paste_Here!A$2:A$610, 0)))="met expectations", "Met", IF(LOWER(INDEX(Paste_Here!AH$2:AH$610, MATCH(B72, Paste_Here!A$2:A$610, 0)))="exceeded expectations", "Exceeded", IF(LOWER(INDEX(Paste_Here!AH$2:AH$610, MATCH(B72, Paste_Here!A$2:A$610, 0)))="below expectations", "Below", "")))), ""), "")</f>
        <v/>
      </c>
      <c r="DT72" s="66"/>
      <c r="DU72" s="77" t="str">
        <f>IFERROR(IF(B72&lt;&gt;"", IF(AND(INDEX(Paste_Here!U$2:U$610, MATCH(B72, Paste_Here!A$2:A$610, 0))&lt;&gt;"", ISNUMBER(VALUE(INDEX(Paste_Here!U$2:U$610, MATCH(B72, Paste_Here!A$2:A$610, 0))))), INDEX(Paste_Here!U$2:U$610, MATCH(B72, Paste_Here!A$2:A$610, 0)), ""), ""), "")</f>
        <v/>
      </c>
      <c r="DV72" s="66"/>
      <c r="DW72" s="77"/>
      <c r="DX72" s="66"/>
      <c r="DY72" s="77" t="str">
        <f>IFERROR(IF(B72&lt;&gt;"", IF(AND(INDEX(Paste_Here!AI$2:AI$610, MATCH(B72, Paste_Here!A$2:A$610, 0))&lt;&gt;"", ISNUMBER(VALUE(INDEX(Paste_Here!AI$2:AI$610, MATCH(B72, Paste_Here!A$2:A$610, 0))))), INDEX(Paste_Here!AI$2:AI$610, MATCH(B72, Paste_Here!A$2:A$610, 0)), ""), ""), "")</f>
        <v/>
      </c>
      <c r="DZ72" s="66"/>
      <c r="EA72" s="77" t="str">
        <f>IFERROR(IF(B72&lt;&gt;"", IF(AND(INDEX(Paste_Here!AJ$2:AJ$610, MATCH(B72, Paste_Here!A$2:A$610, 0))&lt;&gt;"", ISNUMBER(--INDEX(Paste_Here!AJ$2:AJ$610, MATCH(B72, Paste_Here!A$2:A$610, 0)))), TEXT(ROUND(--INDEX(Paste_Here!AJ$2:AJ$610, MATCH(B72, Paste_Here!A$2:A$610, 0)), 2), "0.00"), ""), ""), "")</f>
        <v/>
      </c>
      <c r="EB72" s="66"/>
      <c r="EC72" s="77" t="str">
        <f>IFERROR(IF(B72&lt;&gt;"", IF(LOWER(INDEX(Paste_Here!AK$2:AK$610, MATCH(B72, Paste_Here!A$2:A$610, 0)))="approaching expectations", "Approaching", IF(LOWER(INDEX(Paste_Here!AK$2:AK$610, MATCH(B72, Paste_Here!A$2:A$610, 0)))="met expectations", "Met", IF(LOWER(INDEX(Paste_Here!AK$2:AK$610, MATCH(B72, Paste_Here!A$2:A$610, 0)))="exceeded expectations", "Exceeded", IF(LOWER(INDEX(Paste_Here!AK$2:AK$610, MATCH(B72, Paste_Here!A$2:A$610, 0)))="below expectations", "Below", "")))), ""), "")</f>
        <v/>
      </c>
      <c r="ED72" s="66"/>
      <c r="EE72" s="77"/>
      <c r="EF72" s="66"/>
      <c r="EG72" s="77"/>
      <c r="EH72" s="66"/>
      <c r="EI72" s="66"/>
      <c r="EJ72" s="77" t="str">
        <f t="shared" si="19"/>
        <v/>
      </c>
      <c r="EK72" s="66"/>
      <c r="EL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EM72" s="66"/>
      <c r="EN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EO72" s="66"/>
      <c r="EP72" s="77"/>
      <c r="EQ72" s="66"/>
      <c r="ER72" s="77" t="str">
        <f>IFERROR(IF(B72&lt;&gt;"", IF(AND(INDEX(Paste_Here!AT$2:AT$610, MATCH(B72, Paste_Here!A$2:A$610, 0))&lt;&gt;"", ISNUMBER(VALUE(INDEX(Paste_Here!AT$2:AT$610, MATCH(B72, Paste_Here!A$2:A$610, 0))))), INDEX(Paste_Here!AT$2:AT$610, MATCH(B72, Paste_Here!A$2:A$610, 0)), ""), ""), "")</f>
        <v/>
      </c>
      <c r="ES72" s="66"/>
      <c r="ET72" s="77" t="str">
        <f>IFERROR(IF(B72&lt;&gt;"", IF(AND(INDEX(Paste_Here!AV$2:AV$610, MATCH(B72, Paste_Here!A$2:A$610, 0))&lt;&gt;"", ISNUMBER(VALUE(INDEX(Paste_Here!AV$2:AV$610, MATCH(B72, Paste_Here!A$2:A$610, 0))))), INDEX(Paste_Here!AV$2:AV$610, MATCH(B72, Paste_Here!A$2:A$610, 0)), ""), ""), "")</f>
        <v/>
      </c>
      <c r="EU72" s="66"/>
      <c r="EV72" s="77"/>
      <c r="EW72" s="66"/>
      <c r="EX72" s="77" t="str">
        <f>IFERROR(IF(B72&lt;&gt;"", IF(AND(INDEX(Paste_Here!AU$2:AU$610, MATCH(B72, Paste_Here!A$2:A$610, 0))&lt;&gt;"", ISNUMBER(VALUE(INDEX(Paste_Here!AU$2:AU$610, MATCH(B72, Paste_Here!A$2:A$610, 0))))), INDEX(Paste_Here!AU$2:AU$610, MATCH(B72, Paste_Here!A$2:A$610, 0)), ""), ""), "")</f>
        <v/>
      </c>
      <c r="EY72" s="66"/>
      <c r="EZ72" s="77" t="str">
        <f>IFERROR(IF(B72&lt;&gt;"", IF(AND(INDEX(Paste_Here!AW$2:AW$610, MATCH(B72, Paste_Here!A$2:A$610, 0))&lt;&gt;"", ISNUMBER(VALUE(INDEX(Paste_Here!AW$2:AW$610, MATCH(B72, Paste_Here!A$2:A$610, 0))))), INDEX(Paste_Here!AW$2:AW$610, MATCH(B72, Paste_Here!A$2:A$610, 0)), ""), ""), "")</f>
        <v/>
      </c>
      <c r="FA72" s="66"/>
      <c r="FB72" s="77"/>
      <c r="FC72" s="66"/>
      <c r="FD72" s="77"/>
      <c r="FE72" s="66"/>
      <c r="FF72" s="66"/>
      <c r="FG72" s="77" t="str">
        <f t="shared" si="20"/>
        <v/>
      </c>
      <c r="FH72" s="66"/>
      <c r="FI72" s="77" t="str">
        <f>IFERROR(IF(B72&lt;&gt;"", IF(ISNUMBER(SEARCH("s", LOWER(INDEX(Paste_Here!M$2:M$610, MATCH(B72, Paste_Here!A$2:A$610, 0))))), "Yes", IF(INDEX(Paste_Here!M$2:M$610, MATCH(B72, Paste_Here!A$2:A$610, 0))&lt;&gt;"", "No", "")), ""), "")</f>
        <v/>
      </c>
      <c r="FJ72" s="66"/>
      <c r="FK72" s="77" t="str">
        <f>IFERROR(IF(B72&lt;&gt;"", IF(ISNUMBER(SEARCH("yes", LOWER(INDEX(Paste_Here!F$2:F$610, MATCH(B72, Paste_Here!A$2:A$610, 0))))), "Yes", IF(ISNUMBER(SEARCH("no", LOWER(INDEX(Paste_Here!F$2:F$610, MATCH(B72, Paste_Here!A$2:A$610, 0))))), "No", "")), ""), "")</f>
        <v/>
      </c>
      <c r="FL72" s="66"/>
      <c r="FM72" s="77" t="str">
        <f>IFERROR(IF(B72&lt;&gt;"", IF(ISNUMBER(SEARCH("english language learner", LOWER(INDEX(Paste_Here!C$2:C$610, MATCH(B72, Paste_Here!A$2:A$610, 0))))), "Yes", ""), ""), "")</f>
        <v/>
      </c>
      <c r="FN72" s="66"/>
      <c r="FO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FP72" s="66"/>
      <c r="FQ72" s="77" t="str">
        <f>IFERROR(IF(B72&lt;&gt;"", IF(ISNUMBER(SEARCH("yes", LOWER(INDEX(Paste_Here!L$2:L$610, MATCH(B72, Paste_Here!A$2:A$610, 0))))), "Yes", IF(ISNUMBER(SEARCH("no", LOWER(INDEX(Paste_Here!L$2:L$610, MATCH(B72, Paste_Here!A$2:A$610, 0))))), "No", "")), ""), "")</f>
        <v/>
      </c>
      <c r="FR72" s="66"/>
      <c r="FS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FT72" s="66"/>
      <c r="FU72" s="77"/>
      <c r="FV72" s="66"/>
      <c r="FW72" s="77" t="str">
        <f>IFERROR(IF(B72&lt;&gt;"", IF(AND(INDEX(Paste_Here!D$2:D$610, MATCH(B72, Paste_Here!A$2:A$610, 0))&lt;&gt;"", ISNUMBER(VALUE(INDEX(Paste_Here!D$2:D$610, MATCH(B72, Paste_Here!A$2:A$610, 0))))), INDEX(Paste_Here!D$2:D$610, MATCH(B72, Paste_Here!A$2:A$610, 0)), ""), ""), "")</f>
        <v/>
      </c>
      <c r="FX72" s="66"/>
      <c r="FY72" s="77" t="str">
        <f>IFERROR(IF(B72&lt;&gt;"", IF(AND(INDEX(Paste_Here!G$2:G$610, MATCH(B72, Paste_Here!A$2:A$610, 0))&lt;&gt;"", ISNUMBER(VALUE(INDEX(Paste_Here!G$2:G$610, MATCH(B72, Paste_Here!A$2:A$610, 0))))), INDEX(Paste_Here!G$2:G$610, MATCH(B72, Paste_Here!A$2:A$610, 0)), ""), ""), "")</f>
        <v/>
      </c>
      <c r="FZ72" s="66"/>
      <c r="GA72" s="95"/>
      <c r="GB72" s="66"/>
      <c r="JS72" s="1" t="str" cm="1">
        <f t="array" ref="JS72">IFERROR(INDEX(Paste_Here!$B$2:$B$610, MATCH(0, COUNTIF(JS$4:JS71, Paste_Here!$B$2:$B$610) + IF(Paste_Here!$B$2:$B$610="", 1, 0), 0)), "")</f>
        <v/>
      </c>
      <c r="JT72" s="1" t="str">
        <f>IF(JS72&lt;&gt;"", INDEX(Paste_Here!$A$2:$A$610, MATCH(JS72, Paste_Here!$B$2:$B$610, 0)), "")</f>
        <v/>
      </c>
      <c r="JU72" s="1" t="str">
        <f t="shared" si="21"/>
        <v/>
      </c>
      <c r="JV72" s="1" t="str" cm="1">
        <f t="array" ref="JV72">IFERROR(INDEX($JU$5:$JU$610, MATCH(SMALL(IF($JU$5:$JU$610&lt;&gt;"", COUNTIF($JU$5:$JU$610, "&lt;"&amp;$JU$5:$JU$610)+1), ROW()-ROW($JV$5)+1), COUNTIF($JU$5:$JU$610, "&lt;"&amp;$JU$5:$JU$610)+1, 0)), "")</f>
        <v/>
      </c>
    </row>
    <row r="73" spans="1:282">
      <c r="A73" s="66"/>
      <c r="B73" s="77" t="str">
        <f t="shared" si="12"/>
        <v/>
      </c>
      <c r="C73" s="66"/>
      <c r="D73" s="77" t="str">
        <f>IFERROR(IF(B73&lt;&gt;"", IF(COUNTIF(INDEX(Paste_Here!AS$2:AS$610, MATCH(B73, Paste_Here!A$2:A$610, 0), 0), "yes") &gt; 0, "Yes", IF(COUNTIF(INDEX(Paste_Here!AS$2:AS$610, MATCH(B73, Paste_Here!A$2:A$610, 0), 0), "no") &gt; 0, "No", "")), ""), "")</f>
        <v/>
      </c>
      <c r="E73" s="66"/>
      <c r="F73" s="77" t="str">
        <f t="shared" si="13"/>
        <v/>
      </c>
      <c r="G73" s="66"/>
      <c r="H73" s="77" t="str">
        <f>IFERROR(IF(B73&lt;&gt;"", IF(COUNTIF(INDEX(Paste_Here!AO$2:AR$610, MATCH(B73, Paste_Here!A$2:A$610, 0), 0), "yes") &gt; 0, "Yes", IF(COUNTIF(INDEX(Paste_Here!AO$2:AR$610, MATCH(B73, Paste_Here!A$2:A$610, 0), 0), "no") &gt; 0, "No", "")), ""), "")</f>
        <v/>
      </c>
      <c r="I73" s="66"/>
      <c r="J73" s="77" t="str">
        <f t="shared" si="14"/>
        <v/>
      </c>
      <c r="K73" s="66"/>
      <c r="L73" s="77" t="str">
        <f>IFERROR(IF(B73&lt;&gt;"", IF(ISNUMBER(SEARCH("yes", LOWER(INDEX(Paste_Here!W$2:W$610, MATCH(B73, Paste_Here!A$2:A$610, 0))))), "Yes", IF(ISNUMBER(SEARCH("no", LOWER(INDEX(Paste_Here!W$2:W$610, MATCH(B73, Paste_Here!A$2:A$610, 0))))), "No", "")), ""), "")</f>
        <v/>
      </c>
      <c r="M73" s="66"/>
      <c r="N73" s="77"/>
      <c r="O73" s="66"/>
      <c r="P73" s="77" t="str">
        <f>IFERROR(IF(B73&lt;&gt;"", IF(ISNUMBER(SEARCH("yes", LOWER(INDEX(Paste_Here!V$2:V$610, MATCH(B73, Paste_Here!A$2:A$610, 0))))), "Yes", IF(ISNUMBER(SEARCH("no", LOWER(INDEX(Paste_Here!V$2:V$610, MATCH(B73, Paste_Here!A$2:A$610, 0))))), "No", "")), ""), "")</f>
        <v/>
      </c>
      <c r="Q73" s="66"/>
      <c r="R73" s="77"/>
      <c r="S73" s="66"/>
      <c r="T73" s="77"/>
      <c r="U73" s="66"/>
      <c r="V73" s="66"/>
      <c r="W73" s="77" t="str">
        <f t="shared" si="15"/>
        <v/>
      </c>
      <c r="X73" s="66"/>
      <c r="Y73" s="77" t="str">
        <f>IFERROR(IF(B73&lt;&gt;"", IF(ISNUMBER(SEARCH("Revealed-Potential (Primary Focus)", LOWER(INDEX(Paste_Here!X$2:X$610, MATCH(B73, Paste_Here!A$2:A$610, 0))))), "Rev-Potential: Prim", IF(ISNUMBER(SEARCH("Revealed-Potential (Secondary Focus)", LOWER(INDEX(Paste_Here!X$2:X$610, MATCH(B73, Paste_Here!A$2:A$610, 0))))), "Rev-Potential: Sec", IF(ISNUMBER(SEARCH("Monitoring", LOWER(INDEX(Paste_Here!X$2:X$610, MATCH(B73, Paste_Here!A$2:A$610, 0))))), "Monitoring", IF(ISNUMBER(SEARCH("At-Promise (Secondary Focus)", LOWER(INDEX(Paste_Here!X$2:X$610, MATCH(B73, Paste_Here!A$2:A$610, 0))))), "At-Promise: Sec", IF(ISNUMBER(SEARCH("At-Promise (Primary Focus)", LOWER(INDEX(Paste_Here!X$2:X$610, MATCH(B73, Paste_Here!A$2:A$610, 0))))), "At-Promise: Prim", ""))))), ""), "")</f>
        <v/>
      </c>
      <c r="Z73" s="66"/>
      <c r="AA73" s="77"/>
      <c r="AB73" s="66"/>
      <c r="AC73" s="77" t="str">
        <f>IFERROR(IF(B73&lt;&gt;"", IF(ISNUMBER(SEARCH("Revealed-Potential (Primary Focus)", LOWER(INDEX(Paste_Here!AB$2:AB$610, MATCH(B73, Paste_Here!A$2:A$610, 0))))), "Rev-Potential: Prim", IF(ISNUMBER(SEARCH("Revealed-Potential (Secondary Focus)", LOWER(INDEX(Paste_Here!AB$2:AB$610, MATCH(B73, Paste_Here!A$2:A$610, 0))))), "Rev-Potential: Sec", IF(ISNUMBER(SEARCH("Monitoring", LOWER(INDEX(Paste_Here!AB$2:AB$610, MATCH(B73, Paste_Here!A$2:A$610, 0))))), "Monitoring", IF(ISNUMBER(SEARCH("At-Promise (Secondary Focus)", LOWER(INDEX(Paste_Here!AB$2:AB$610, MATCH(B73, Paste_Here!A$2:A$610, 0))))), "At-Promise: Sec", IF(ISNUMBER(SEARCH("At-Promise (Primary Focus)", LOWER(INDEX(Paste_Here!AB$2:AB$610, MATCH(B73, Paste_Here!A$2:A$610, 0))))), "At-Promise: Prim", ""))))), ""), "")</f>
        <v/>
      </c>
      <c r="AD73" s="66"/>
      <c r="AE73" s="77"/>
      <c r="AF73" s="66"/>
      <c r="AG73" s="77"/>
      <c r="AH73" s="66"/>
      <c r="AI73" s="77"/>
      <c r="AJ73" s="66"/>
      <c r="AK73" s="77"/>
      <c r="AL73" s="66"/>
      <c r="AM73" s="77"/>
      <c r="AN73" s="66"/>
      <c r="AO73" s="77"/>
      <c r="AP73" s="66"/>
      <c r="AQ73" s="77"/>
      <c r="AR73" s="66"/>
      <c r="AS73" s="77"/>
      <c r="AT73" s="66"/>
      <c r="AU73" s="66"/>
      <c r="AV73" s="77" t="str">
        <f t="shared" si="16"/>
        <v/>
      </c>
      <c r="AW73" s="66"/>
      <c r="AX73" s="77" t="str">
        <f>IFERROR(IF(B73&lt;&gt;"", IF(AND(INDEX(Paste_Here!AC$2:AC$610, MATCH(B73, Paste_Here!A$2:A$610, 0))&lt;&gt;"", ISNUMBER(VALUE(INDEX(Paste_Here!AC$2:AC$610, MATCH(B73, Paste_Here!A$2:A$610, 0))))), INDEX(Paste_Here!AC$2:AC$610, MATCH(B73, Paste_Here!A$2:A$610, 0)), ""), ""), "")</f>
        <v/>
      </c>
      <c r="AY73" s="66"/>
      <c r="AZ73" s="77" t="str">
        <f>IFERROR(IF(B73&lt;&gt;"", IF(AND(INDEX(Paste_Here!AD$2:AD$610, MATCH(B73, Paste_Here!A$2:A$610, 0))&lt;&gt;"", ISNUMBER(VALUE(INDEX(Paste_Here!AD$2:AD$610, MATCH(B73, Paste_Here!A$2:A$610, 0))))), TEXT(ROUND(VALUE(INDEX(Paste_Here!AD$2:AD$610, MATCH(B73, Paste_Here!A$2:A$610, 0))), 2), "0.00"), ""), ""), "")</f>
        <v/>
      </c>
      <c r="BA73" s="66"/>
      <c r="BB73" s="77" t="str">
        <f>IFERROR(IF(B73&lt;&gt;"", IF(LOWER(INDEX(Paste_Here!AE$2:AE$610, MATCH(B73, Paste_Here!A$2:A$610, 0)))="approaching expectations", "Approaching", IF(LOWER(INDEX(Paste_Here!AE$2:AE$610, MATCH(B73, Paste_Here!A$2:A$610, 0)))="met expectations", "Met", IF(LOWER(INDEX(Paste_Here!AE$2:AE$610, MATCH(B73, Paste_Here!A$2:A$610, 0)))="exceeded expectations", "Exceeded", IF(LOWER(INDEX(Paste_Here!AE$2:AE$610, MATCH(B73, Paste_Here!A$2:A$610, 0)))="below expectations", "Below", "")))), ""), "")</f>
        <v/>
      </c>
      <c r="BC73" s="66"/>
      <c r="BD73" s="77" t="str">
        <f>IFERROR(IF(B73&lt;&gt;"", IF(AND(INDEX(Paste_Here!T$2:T$610, MATCH(B73, Paste_Here!A$2:A$610, 0))&lt;&gt;"", ISNUMBER(VALUE(INDEX(Paste_Here!T$2:T$610, MATCH(B73, Paste_Here!A$2:A$610, 0))))), INDEX(Paste_Here!T$2:T$610, MATCH(B73, Paste_Here!A$2:A$610, 0)), ""), ""), "")</f>
        <v/>
      </c>
      <c r="BE73" s="66"/>
      <c r="BF73" s="77"/>
      <c r="BG73" s="66"/>
      <c r="BH73" s="77"/>
      <c r="BI73" s="66"/>
      <c r="BJ73" s="77"/>
      <c r="BK73" s="66"/>
      <c r="BL73" s="77" t="str">
        <f>IFERROR(IF(B73&lt;&gt;"", IF(AND(INDEX(Paste_Here!N$2:N$610, MATCH(B73, Paste_Here!A$2:A$610, 0))&lt;&gt;"", ISNUMBER(VALUE(INDEX(Paste_Here!N$2:N$610, MATCH(B73, Paste_Here!A$2:A$610, 0))))), INDEX(Paste_Here!N$2:N$610, MATCH(B73, Paste_Here!A$2:A$610, 0)), ""), ""), "")</f>
        <v/>
      </c>
      <c r="BM73" s="66"/>
      <c r="BN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BO73" s="66"/>
      <c r="BP73" s="77" t="str" cm="1">
        <f t="array" aca="1" ref="BP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BQ73" s="66"/>
      <c r="BR73" s="66"/>
      <c r="BS73" s="77"/>
      <c r="BT73" s="66"/>
      <c r="BU73" s="77"/>
      <c r="BV73" s="66"/>
      <c r="BW73" s="77"/>
      <c r="BX73" s="66"/>
      <c r="BY73" s="77"/>
      <c r="BZ73" s="66"/>
      <c r="CA73" s="77"/>
      <c r="CB73" s="66"/>
      <c r="CC73" s="77"/>
      <c r="CD73" s="66"/>
      <c r="CE73" s="77"/>
      <c r="CF73" s="66"/>
      <c r="CG73" s="77"/>
      <c r="CH73" s="66"/>
      <c r="CI73" s="77"/>
      <c r="CJ73" s="66"/>
      <c r="CK73" s="77"/>
      <c r="CL73" s="66"/>
      <c r="CM73" s="77"/>
      <c r="CN73" s="66"/>
      <c r="CO73" s="66"/>
      <c r="CP73" s="77" t="str">
        <f t="shared" si="17"/>
        <v/>
      </c>
      <c r="CQ73" s="66"/>
      <c r="CR73" s="77" t="str">
        <f>IFERROR(IF(B73&lt;&gt;"", IF(AND(INDEX(Paste_Here!Y$2:Y$610, MATCH(B73, Paste_Here!A$2:A$610, 0))&lt;&gt;"", ISNUMBER(VALUE(INDEX(Paste_Here!Y$2:Y$610, MATCH(B73, Paste_Here!A$2:A$610, 0))))), INDEX(Paste_Here!Y$2:Y$610, MATCH(B73, Paste_Here!A$2:A$610, 0)), ""), ""), "")</f>
        <v/>
      </c>
      <c r="CS73" s="66"/>
      <c r="CT73" s="77" t="str">
        <f>IFERROR(IF(B73&lt;&gt;"", IF(AND(INDEX(Paste_Here!AA$2:AA$610, MATCH(B73, Paste_Here!A$2:A$610, 0))&lt;&gt;"", ISNUMBER(--INDEX(Paste_Here!AA$2:AA$610, MATCH(B73, Paste_Here!A$2:A$610, 0)))), TEXT(ROUND(--INDEX(Paste_Here!AA$2:AA$610, MATCH(B73, Paste_Here!A$2:A$610, 0)), 2), "0.00"), ""), ""), "")</f>
        <v/>
      </c>
      <c r="CU73" s="66"/>
      <c r="CV73" s="77" t="str">
        <f>IFERROR(IF(B73&lt;&gt;"", IF(LOWER(INDEX(Paste_Here!Z$2:Z$610, MATCH(B73, Paste_Here!A$2:A$610, 0)))="approaching expectations", "Approaching", IF(LOWER(INDEX(Paste_Here!Z$2:Z$610, MATCH(B73, Paste_Here!A$2:A$610, 0)))="met expectations", "Met", IF(LOWER(INDEX(Paste_Here!Z$2:Z$610, MATCH(B73, Paste_Here!A$2:A$610, 0)))="exceeded expectations", "Exceeded", IF(LOWER(INDEX(Paste_Here!Z$2:Z$610, MATCH(B73, Paste_Here!A$2:A$610, 0)))="below expectations", "Below", "")))), ""), "")</f>
        <v/>
      </c>
      <c r="CW73" s="66"/>
      <c r="CX73" s="77"/>
      <c r="CY73" s="66"/>
      <c r="CZ73" s="77" t="str">
        <f>IFERROR(IF(B73&lt;&gt;"", IF(AND(INDEX(Paste_Here!AL$2:AL$610, MATCH(B73, Paste_Here!A$2:A$610, 0))&lt;&gt;"", ISNUMBER(VALUE(INDEX(Paste_Here!AL$2:AL$610, MATCH(B73, Paste_Here!A$2:A$610, 0))))), INDEX(Paste_Here!AL$2:AL$610, MATCH(B73, Paste_Here!A$2:A$610, 0)), ""), ""), "")</f>
        <v/>
      </c>
      <c r="DA73" s="66"/>
      <c r="DB73" s="77" t="str">
        <f>IFERROR(IF(B73&lt;&gt;"", IF(ISNUMBER(SEARCH("highrisk", LOWER(INDEX(Paste_Here!AM$2:AM$610, MATCH(B73, Paste_Here!A$2:A$610, 0))))), "High Risk", IF(ISNUMBER(SEARCH("lowrisk", LOWER(INDEX(Paste_Here!AM$2:AM$610, MATCH(B73, Paste_Here!A$2:A$610, 0))))), "Low Risk", IF(ISNUMBER(SEARCH("somerisk", LOWER(INDEX(Paste_Here!AM$2:AM$610, MATCH(B73, Paste_Here!A$2:A$610, 0))))), "Some Risk", ""))), ""), "")</f>
        <v/>
      </c>
      <c r="DC73" s="66"/>
      <c r="DD73" s="77" t="str">
        <f>IFERROR(IF(B73&lt;&gt;"", IF(AND(INDEX(Paste_Here!AN$2:AN$610, MATCH(B73, Paste_Here!A$2:A$610, 0))&lt;&gt;"", ISNUMBER(VALUE(INDEX(Paste_Here!AN$2:AN$610, MATCH(B73, Paste_Here!A$2:A$610, 0))))), INDEX(Paste_Here!AN$2:AN$610, MATCH(B73, Paste_Here!A$2:A$610, 0)), ""), ""), "")</f>
        <v/>
      </c>
      <c r="DE73" s="66"/>
      <c r="DF73" s="77" t="str">
        <f>IFERROR(IF(B73&lt;&gt;"", IF(AND(INDEX(Paste_Here!Q$2:Q$610, MATCH(B73, Paste_Here!A$2:A$610, 0))&lt;&gt;"", ISNUMBER(VALUE(INDEX(Paste_Here!Q$2:Q$610, MATCH(B73, Paste_Here!A$2:A$610, 0))))), INDEX(Paste_Here!Q$2:Q$610, MATCH(B73, Paste_Here!A$2:A$610, 0)), ""), ""), "")</f>
        <v/>
      </c>
      <c r="DG73" s="66"/>
      <c r="DH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DI73" s="66"/>
      <c r="DJ73" s="77" t="str" cm="1">
        <f t="array" aca="1" ref="DJ73" ca="1">IFERROR(VALUE(IF(ISNUMBER(SEARCH("EM", INDEX(Paste_Here!S$2:S$500, MATCH(B73, Paste_Here!A$2:A$500, 0)))), "-" &amp; _xlfn.TEXTJOIN("", TRUE, IF(ISNUMBER(--MID(INDEX(Paste_Here!S$2:S$500, MATCH(B73, Paste_Here!A$2:A$500, 0)), ROW(INDIRECT("1:"&amp;LEN(INDEX(Paste_Here!S$2:S$500, MATCH(B73, Paste_Here!A$2:A$500, 0))))), 1)), MID(INDEX(Paste_Here!S$2:S$500, MATCH(B73, Paste_Here!A$2:A$500, 0)), ROW(INDIRECT("1:"&amp;LEN(INDEX(Paste_Here!S$2:S$500, MATCH(B73, Paste_Here!A$2:A$500, 0))))), 1), "")), _xlfn.TEXTJOIN("", TRUE, IF(ISNUMBER(--MID(INDEX(Paste_Here!S$2:S$500, MATCH(B73, Paste_Here!A$2:A$500, 0)), ROW(INDIRECT("1:"&amp;LEN(INDEX(Paste_Here!S$2:S$500, MATCH(B73, Paste_Here!A$2:A$500, 0))))), 1)), MID(INDEX(Paste_Here!S$2:S$500, MATCH(B73, Paste_Here!A$2:A$500, 0)), ROW(INDIRECT("1:"&amp;LEN(INDEX(Paste_Here!S$2:S$500, MATCH(B73, Paste_Here!A$2:A$500, 0))))), 1), "")))), "")</f>
        <v/>
      </c>
      <c r="DK73" s="66"/>
      <c r="DL73" s="66"/>
      <c r="DM73" s="77" t="str">
        <f t="shared" si="18"/>
        <v/>
      </c>
      <c r="DN73" s="66"/>
      <c r="DO73" s="77" t="str">
        <f>IFERROR(IF(B73&lt;&gt;"", IF(AND(INDEX(Paste_Here!AF$2:AF$610, MATCH(B73, Paste_Here!A$2:A$610, 0))&lt;&gt;"", ISNUMBER(VALUE(INDEX(Paste_Here!AF$2:AF$610, MATCH(B73, Paste_Here!A$2:A$610, 0))))), INDEX(Paste_Here!AF$2:AF$610, MATCH(B73, Paste_Here!A$2:A$610, 0)), ""), ""), "")</f>
        <v/>
      </c>
      <c r="DP73" s="66"/>
      <c r="DQ73" s="77" t="str">
        <f>IFERROR(IF(B73&lt;&gt;"", IF(AND(INDEX(Paste_Here!AG$2:AG$610, MATCH(B73, Paste_Here!A$2:A$610, 0))&lt;&gt;"", ISNUMBER(--INDEX(Paste_Here!AG$2:AG$610, MATCH(B73, Paste_Here!A$2:A$610, 0)))), TEXT(ROUND(--INDEX(Paste_Here!AG$2:AG$610, MATCH(B73, Paste_Here!A$2:A$610, 0)), 2), "0.00"), ""), ""), "")</f>
        <v/>
      </c>
      <c r="DR73" s="66"/>
      <c r="DS73" s="77" t="str">
        <f>IFERROR(IF(B73&lt;&gt;"", IF(LOWER(INDEX(Paste_Here!AH$2:AH$610, MATCH(B73, Paste_Here!A$2:A$610, 0)))="approaching expectations", "Approaching", IF(LOWER(INDEX(Paste_Here!AH$2:AH$610, MATCH(B73, Paste_Here!A$2:A$610, 0)))="met expectations", "Met", IF(LOWER(INDEX(Paste_Here!AH$2:AH$610, MATCH(B73, Paste_Here!A$2:A$610, 0)))="exceeded expectations", "Exceeded", IF(LOWER(INDEX(Paste_Here!AH$2:AH$610, MATCH(B73, Paste_Here!A$2:A$610, 0)))="below expectations", "Below", "")))), ""), "")</f>
        <v/>
      </c>
      <c r="DT73" s="66"/>
      <c r="DU73" s="77" t="str">
        <f>IFERROR(IF(B73&lt;&gt;"", IF(AND(INDEX(Paste_Here!U$2:U$610, MATCH(B73, Paste_Here!A$2:A$610, 0))&lt;&gt;"", ISNUMBER(VALUE(INDEX(Paste_Here!U$2:U$610, MATCH(B73, Paste_Here!A$2:A$610, 0))))), INDEX(Paste_Here!U$2:U$610, MATCH(B73, Paste_Here!A$2:A$610, 0)), ""), ""), "")</f>
        <v/>
      </c>
      <c r="DV73" s="66"/>
      <c r="DW73" s="77"/>
      <c r="DX73" s="66"/>
      <c r="DY73" s="77" t="str">
        <f>IFERROR(IF(B73&lt;&gt;"", IF(AND(INDEX(Paste_Here!AI$2:AI$610, MATCH(B73, Paste_Here!A$2:A$610, 0))&lt;&gt;"", ISNUMBER(VALUE(INDEX(Paste_Here!AI$2:AI$610, MATCH(B73, Paste_Here!A$2:A$610, 0))))), INDEX(Paste_Here!AI$2:AI$610, MATCH(B73, Paste_Here!A$2:A$610, 0)), ""), ""), "")</f>
        <v/>
      </c>
      <c r="DZ73" s="66"/>
      <c r="EA73" s="77" t="str">
        <f>IFERROR(IF(B73&lt;&gt;"", IF(AND(INDEX(Paste_Here!AJ$2:AJ$610, MATCH(B73, Paste_Here!A$2:A$610, 0))&lt;&gt;"", ISNUMBER(--INDEX(Paste_Here!AJ$2:AJ$610, MATCH(B73, Paste_Here!A$2:A$610, 0)))), TEXT(ROUND(--INDEX(Paste_Here!AJ$2:AJ$610, MATCH(B73, Paste_Here!A$2:A$610, 0)), 2), "0.00"), ""), ""), "")</f>
        <v/>
      </c>
      <c r="EB73" s="66"/>
      <c r="EC73" s="77" t="str">
        <f>IFERROR(IF(B73&lt;&gt;"", IF(LOWER(INDEX(Paste_Here!AK$2:AK$610, MATCH(B73, Paste_Here!A$2:A$610, 0)))="approaching expectations", "Approaching", IF(LOWER(INDEX(Paste_Here!AK$2:AK$610, MATCH(B73, Paste_Here!A$2:A$610, 0)))="met expectations", "Met", IF(LOWER(INDEX(Paste_Here!AK$2:AK$610, MATCH(B73, Paste_Here!A$2:A$610, 0)))="exceeded expectations", "Exceeded", IF(LOWER(INDEX(Paste_Here!AK$2:AK$610, MATCH(B73, Paste_Here!A$2:A$610, 0)))="below expectations", "Below", "")))), ""), "")</f>
        <v/>
      </c>
      <c r="ED73" s="66"/>
      <c r="EE73" s="77"/>
      <c r="EF73" s="66"/>
      <c r="EG73" s="77"/>
      <c r="EH73" s="66"/>
      <c r="EI73" s="66"/>
      <c r="EJ73" s="77" t="str">
        <f t="shared" si="19"/>
        <v/>
      </c>
      <c r="EK73" s="66"/>
      <c r="EL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EM73" s="66"/>
      <c r="EN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EO73" s="66"/>
      <c r="EP73" s="77"/>
      <c r="EQ73" s="66"/>
      <c r="ER73" s="77" t="str">
        <f>IFERROR(IF(B73&lt;&gt;"", IF(AND(INDEX(Paste_Here!AT$2:AT$610, MATCH(B73, Paste_Here!A$2:A$610, 0))&lt;&gt;"", ISNUMBER(VALUE(INDEX(Paste_Here!AT$2:AT$610, MATCH(B73, Paste_Here!A$2:A$610, 0))))), INDEX(Paste_Here!AT$2:AT$610, MATCH(B73, Paste_Here!A$2:A$610, 0)), ""), ""), "")</f>
        <v/>
      </c>
      <c r="ES73" s="66"/>
      <c r="ET73" s="77" t="str">
        <f>IFERROR(IF(B73&lt;&gt;"", IF(AND(INDEX(Paste_Here!AV$2:AV$610, MATCH(B73, Paste_Here!A$2:A$610, 0))&lt;&gt;"", ISNUMBER(VALUE(INDEX(Paste_Here!AV$2:AV$610, MATCH(B73, Paste_Here!A$2:A$610, 0))))), INDEX(Paste_Here!AV$2:AV$610, MATCH(B73, Paste_Here!A$2:A$610, 0)), ""), ""), "")</f>
        <v/>
      </c>
      <c r="EU73" s="66"/>
      <c r="EV73" s="77"/>
      <c r="EW73" s="66"/>
      <c r="EX73" s="77" t="str">
        <f>IFERROR(IF(B73&lt;&gt;"", IF(AND(INDEX(Paste_Here!AU$2:AU$610, MATCH(B73, Paste_Here!A$2:A$610, 0))&lt;&gt;"", ISNUMBER(VALUE(INDEX(Paste_Here!AU$2:AU$610, MATCH(B73, Paste_Here!A$2:A$610, 0))))), INDEX(Paste_Here!AU$2:AU$610, MATCH(B73, Paste_Here!A$2:A$610, 0)), ""), ""), "")</f>
        <v/>
      </c>
      <c r="EY73" s="66"/>
      <c r="EZ73" s="77" t="str">
        <f>IFERROR(IF(B73&lt;&gt;"", IF(AND(INDEX(Paste_Here!AW$2:AW$610, MATCH(B73, Paste_Here!A$2:A$610, 0))&lt;&gt;"", ISNUMBER(VALUE(INDEX(Paste_Here!AW$2:AW$610, MATCH(B73, Paste_Here!A$2:A$610, 0))))), INDEX(Paste_Here!AW$2:AW$610, MATCH(B73, Paste_Here!A$2:A$610, 0)), ""), ""), "")</f>
        <v/>
      </c>
      <c r="FA73" s="66"/>
      <c r="FB73" s="77"/>
      <c r="FC73" s="66"/>
      <c r="FD73" s="77"/>
      <c r="FE73" s="66"/>
      <c r="FF73" s="66"/>
      <c r="FG73" s="77" t="str">
        <f t="shared" si="20"/>
        <v/>
      </c>
      <c r="FH73" s="66"/>
      <c r="FI73" s="77" t="str">
        <f>IFERROR(IF(B73&lt;&gt;"", IF(ISNUMBER(SEARCH("s", LOWER(INDEX(Paste_Here!M$2:M$610, MATCH(B73, Paste_Here!A$2:A$610, 0))))), "Yes", IF(INDEX(Paste_Here!M$2:M$610, MATCH(B73, Paste_Here!A$2:A$610, 0))&lt;&gt;"", "No", "")), ""), "")</f>
        <v/>
      </c>
      <c r="FJ73" s="66"/>
      <c r="FK73" s="77" t="str">
        <f>IFERROR(IF(B73&lt;&gt;"", IF(ISNUMBER(SEARCH("yes", LOWER(INDEX(Paste_Here!F$2:F$610, MATCH(B73, Paste_Here!A$2:A$610, 0))))), "Yes", IF(ISNUMBER(SEARCH("no", LOWER(INDEX(Paste_Here!F$2:F$610, MATCH(B73, Paste_Here!A$2:A$610, 0))))), "No", "")), ""), "")</f>
        <v/>
      </c>
      <c r="FL73" s="66"/>
      <c r="FM73" s="77" t="str">
        <f>IFERROR(IF(B73&lt;&gt;"", IF(ISNUMBER(SEARCH("english language learner", LOWER(INDEX(Paste_Here!C$2:C$610, MATCH(B73, Paste_Here!A$2:A$610, 0))))), "Yes", ""), ""), "")</f>
        <v/>
      </c>
      <c r="FN73" s="66"/>
      <c r="FO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FP73" s="66"/>
      <c r="FQ73" s="77" t="str">
        <f>IFERROR(IF(B73&lt;&gt;"", IF(ISNUMBER(SEARCH("yes", LOWER(INDEX(Paste_Here!L$2:L$610, MATCH(B73, Paste_Here!A$2:A$610, 0))))), "Yes", IF(ISNUMBER(SEARCH("no", LOWER(INDEX(Paste_Here!L$2:L$610, MATCH(B73, Paste_Here!A$2:A$610, 0))))), "No", "")), ""), "")</f>
        <v/>
      </c>
      <c r="FR73" s="66"/>
      <c r="FS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FT73" s="66"/>
      <c r="FU73" s="77"/>
      <c r="FV73" s="66"/>
      <c r="FW73" s="77" t="str">
        <f>IFERROR(IF(B73&lt;&gt;"", IF(AND(INDEX(Paste_Here!D$2:D$610, MATCH(B73, Paste_Here!A$2:A$610, 0))&lt;&gt;"", ISNUMBER(VALUE(INDEX(Paste_Here!D$2:D$610, MATCH(B73, Paste_Here!A$2:A$610, 0))))), INDEX(Paste_Here!D$2:D$610, MATCH(B73, Paste_Here!A$2:A$610, 0)), ""), ""), "")</f>
        <v/>
      </c>
      <c r="FX73" s="66"/>
      <c r="FY73" s="77" t="str">
        <f>IFERROR(IF(B73&lt;&gt;"", IF(AND(INDEX(Paste_Here!G$2:G$610, MATCH(B73, Paste_Here!A$2:A$610, 0))&lt;&gt;"", ISNUMBER(VALUE(INDEX(Paste_Here!G$2:G$610, MATCH(B73, Paste_Here!A$2:A$610, 0))))), INDEX(Paste_Here!G$2:G$610, MATCH(B73, Paste_Here!A$2:A$610, 0)), ""), ""), "")</f>
        <v/>
      </c>
      <c r="FZ73" s="66"/>
      <c r="GA73" s="95"/>
      <c r="GB73" s="66"/>
      <c r="JS73" s="1" t="str" cm="1">
        <f t="array" ref="JS73">IFERROR(INDEX(Paste_Here!$B$2:$B$610, MATCH(0, COUNTIF(JS$4:JS72, Paste_Here!$B$2:$B$610) + IF(Paste_Here!$B$2:$B$610="", 1, 0), 0)), "")</f>
        <v/>
      </c>
      <c r="JT73" s="1" t="str">
        <f>IF(JS73&lt;&gt;"", INDEX(Paste_Here!$A$2:$A$610, MATCH(JS73, Paste_Here!$B$2:$B$610, 0)), "")</f>
        <v/>
      </c>
      <c r="JU73" s="1" t="str">
        <f t="shared" si="21"/>
        <v/>
      </c>
      <c r="JV73" s="1" t="str" cm="1">
        <f t="array" ref="JV73">IFERROR(INDEX($JU$5:$JU$610, MATCH(SMALL(IF($JU$5:$JU$610&lt;&gt;"", COUNTIF($JU$5:$JU$610, "&lt;"&amp;$JU$5:$JU$610)+1), ROW()-ROW($JV$5)+1), COUNTIF($JU$5:$JU$610, "&lt;"&amp;$JU$5:$JU$610)+1, 0)), "")</f>
        <v/>
      </c>
    </row>
    <row r="74" spans="1:282">
      <c r="A74" s="66"/>
      <c r="B74" s="77" t="str">
        <f t="shared" si="12"/>
        <v/>
      </c>
      <c r="C74" s="66"/>
      <c r="D74" s="77" t="str">
        <f>IFERROR(IF(B74&lt;&gt;"", IF(COUNTIF(INDEX(Paste_Here!AS$2:AS$610, MATCH(B74, Paste_Here!A$2:A$610, 0), 0), "yes") &gt; 0, "Yes", IF(COUNTIF(INDEX(Paste_Here!AS$2:AS$610, MATCH(B74, Paste_Here!A$2:A$610, 0), 0), "no") &gt; 0, "No", "")), ""), "")</f>
        <v/>
      </c>
      <c r="E74" s="66"/>
      <c r="F74" s="77" t="str">
        <f t="shared" si="13"/>
        <v/>
      </c>
      <c r="G74" s="66"/>
      <c r="H74" s="77" t="str">
        <f>IFERROR(IF(B74&lt;&gt;"", IF(COUNTIF(INDEX(Paste_Here!AO$2:AR$610, MATCH(B74, Paste_Here!A$2:A$610, 0), 0), "yes") &gt; 0, "Yes", IF(COUNTIF(INDEX(Paste_Here!AO$2:AR$610, MATCH(B74, Paste_Here!A$2:A$610, 0), 0), "no") &gt; 0, "No", "")), ""), "")</f>
        <v/>
      </c>
      <c r="I74" s="66"/>
      <c r="J74" s="77" t="str">
        <f t="shared" si="14"/>
        <v/>
      </c>
      <c r="K74" s="66"/>
      <c r="L74" s="77" t="str">
        <f>IFERROR(IF(B74&lt;&gt;"", IF(ISNUMBER(SEARCH("yes", LOWER(INDEX(Paste_Here!W$2:W$610, MATCH(B74, Paste_Here!A$2:A$610, 0))))), "Yes", IF(ISNUMBER(SEARCH("no", LOWER(INDEX(Paste_Here!W$2:W$610, MATCH(B74, Paste_Here!A$2:A$610, 0))))), "No", "")), ""), "")</f>
        <v/>
      </c>
      <c r="M74" s="66"/>
      <c r="N74" s="77"/>
      <c r="O74" s="66"/>
      <c r="P74" s="77" t="str">
        <f>IFERROR(IF(B74&lt;&gt;"", IF(ISNUMBER(SEARCH("yes", LOWER(INDEX(Paste_Here!V$2:V$610, MATCH(B74, Paste_Here!A$2:A$610, 0))))), "Yes", IF(ISNUMBER(SEARCH("no", LOWER(INDEX(Paste_Here!V$2:V$610, MATCH(B74, Paste_Here!A$2:A$610, 0))))), "No", "")), ""), "")</f>
        <v/>
      </c>
      <c r="Q74" s="66"/>
      <c r="R74" s="77"/>
      <c r="S74" s="66"/>
      <c r="T74" s="77"/>
      <c r="U74" s="66"/>
      <c r="V74" s="66"/>
      <c r="W74" s="77" t="str">
        <f t="shared" si="15"/>
        <v/>
      </c>
      <c r="X74" s="66"/>
      <c r="Y74" s="77" t="str">
        <f>IFERROR(IF(B74&lt;&gt;"", IF(ISNUMBER(SEARCH("Revealed-Potential (Primary Focus)", LOWER(INDEX(Paste_Here!X$2:X$610, MATCH(B74, Paste_Here!A$2:A$610, 0))))), "Rev-Potential: Prim", IF(ISNUMBER(SEARCH("Revealed-Potential (Secondary Focus)", LOWER(INDEX(Paste_Here!X$2:X$610, MATCH(B74, Paste_Here!A$2:A$610, 0))))), "Rev-Potential: Sec", IF(ISNUMBER(SEARCH("Monitoring", LOWER(INDEX(Paste_Here!X$2:X$610, MATCH(B74, Paste_Here!A$2:A$610, 0))))), "Monitoring", IF(ISNUMBER(SEARCH("At-Promise (Secondary Focus)", LOWER(INDEX(Paste_Here!X$2:X$610, MATCH(B74, Paste_Here!A$2:A$610, 0))))), "At-Promise: Sec", IF(ISNUMBER(SEARCH("At-Promise (Primary Focus)", LOWER(INDEX(Paste_Here!X$2:X$610, MATCH(B74, Paste_Here!A$2:A$610, 0))))), "At-Promise: Prim", ""))))), ""), "")</f>
        <v/>
      </c>
      <c r="Z74" s="66"/>
      <c r="AA74" s="77"/>
      <c r="AB74" s="66"/>
      <c r="AC74" s="77" t="str">
        <f>IFERROR(IF(B74&lt;&gt;"", IF(ISNUMBER(SEARCH("Revealed-Potential (Primary Focus)", LOWER(INDEX(Paste_Here!AB$2:AB$610, MATCH(B74, Paste_Here!A$2:A$610, 0))))), "Rev-Potential: Prim", IF(ISNUMBER(SEARCH("Revealed-Potential (Secondary Focus)", LOWER(INDEX(Paste_Here!AB$2:AB$610, MATCH(B74, Paste_Here!A$2:A$610, 0))))), "Rev-Potential: Sec", IF(ISNUMBER(SEARCH("Monitoring", LOWER(INDEX(Paste_Here!AB$2:AB$610, MATCH(B74, Paste_Here!A$2:A$610, 0))))), "Monitoring", IF(ISNUMBER(SEARCH("At-Promise (Secondary Focus)", LOWER(INDEX(Paste_Here!AB$2:AB$610, MATCH(B74, Paste_Here!A$2:A$610, 0))))), "At-Promise: Sec", IF(ISNUMBER(SEARCH("At-Promise (Primary Focus)", LOWER(INDEX(Paste_Here!AB$2:AB$610, MATCH(B74, Paste_Here!A$2:A$610, 0))))), "At-Promise: Prim", ""))))), ""), "")</f>
        <v/>
      </c>
      <c r="AD74" s="66"/>
      <c r="AE74" s="77"/>
      <c r="AF74" s="66"/>
      <c r="AG74" s="77"/>
      <c r="AH74" s="66"/>
      <c r="AI74" s="77"/>
      <c r="AJ74" s="66"/>
      <c r="AK74" s="77"/>
      <c r="AL74" s="66"/>
      <c r="AM74" s="77"/>
      <c r="AN74" s="66"/>
      <c r="AO74" s="77"/>
      <c r="AP74" s="66"/>
      <c r="AQ74" s="77"/>
      <c r="AR74" s="66"/>
      <c r="AS74" s="77"/>
      <c r="AT74" s="66"/>
      <c r="AU74" s="66"/>
      <c r="AV74" s="77" t="str">
        <f t="shared" si="16"/>
        <v/>
      </c>
      <c r="AW74" s="66"/>
      <c r="AX74" s="77" t="str">
        <f>IFERROR(IF(B74&lt;&gt;"", IF(AND(INDEX(Paste_Here!AC$2:AC$610, MATCH(B74, Paste_Here!A$2:A$610, 0))&lt;&gt;"", ISNUMBER(VALUE(INDEX(Paste_Here!AC$2:AC$610, MATCH(B74, Paste_Here!A$2:A$610, 0))))), INDEX(Paste_Here!AC$2:AC$610, MATCH(B74, Paste_Here!A$2:A$610, 0)), ""), ""), "")</f>
        <v/>
      </c>
      <c r="AY74" s="66"/>
      <c r="AZ74" s="77" t="str">
        <f>IFERROR(IF(B74&lt;&gt;"", IF(AND(INDEX(Paste_Here!AD$2:AD$610, MATCH(B74, Paste_Here!A$2:A$610, 0))&lt;&gt;"", ISNUMBER(VALUE(INDEX(Paste_Here!AD$2:AD$610, MATCH(B74, Paste_Here!A$2:A$610, 0))))), TEXT(ROUND(VALUE(INDEX(Paste_Here!AD$2:AD$610, MATCH(B74, Paste_Here!A$2:A$610, 0))), 2), "0.00"), ""), ""), "")</f>
        <v/>
      </c>
      <c r="BA74" s="66"/>
      <c r="BB74" s="77" t="str">
        <f>IFERROR(IF(B74&lt;&gt;"", IF(LOWER(INDEX(Paste_Here!AE$2:AE$610, MATCH(B74, Paste_Here!A$2:A$610, 0)))="approaching expectations", "Approaching", IF(LOWER(INDEX(Paste_Here!AE$2:AE$610, MATCH(B74, Paste_Here!A$2:A$610, 0)))="met expectations", "Met", IF(LOWER(INDEX(Paste_Here!AE$2:AE$610, MATCH(B74, Paste_Here!A$2:A$610, 0)))="exceeded expectations", "Exceeded", IF(LOWER(INDEX(Paste_Here!AE$2:AE$610, MATCH(B74, Paste_Here!A$2:A$610, 0)))="below expectations", "Below", "")))), ""), "")</f>
        <v/>
      </c>
      <c r="BC74" s="66"/>
      <c r="BD74" s="77" t="str">
        <f>IFERROR(IF(B74&lt;&gt;"", IF(AND(INDEX(Paste_Here!T$2:T$610, MATCH(B74, Paste_Here!A$2:A$610, 0))&lt;&gt;"", ISNUMBER(VALUE(INDEX(Paste_Here!T$2:T$610, MATCH(B74, Paste_Here!A$2:A$610, 0))))), INDEX(Paste_Here!T$2:T$610, MATCH(B74, Paste_Here!A$2:A$610, 0)), ""), ""), "")</f>
        <v/>
      </c>
      <c r="BE74" s="66"/>
      <c r="BF74" s="77"/>
      <c r="BG74" s="66"/>
      <c r="BH74" s="77"/>
      <c r="BI74" s="66"/>
      <c r="BJ74" s="77"/>
      <c r="BK74" s="66"/>
      <c r="BL74" s="77" t="str">
        <f>IFERROR(IF(B74&lt;&gt;"", IF(AND(INDEX(Paste_Here!N$2:N$610, MATCH(B74, Paste_Here!A$2:A$610, 0))&lt;&gt;"", ISNUMBER(VALUE(INDEX(Paste_Here!N$2:N$610, MATCH(B74, Paste_Here!A$2:A$610, 0))))), INDEX(Paste_Here!N$2:N$610, MATCH(B74, Paste_Here!A$2:A$610, 0)), ""), ""), "")</f>
        <v/>
      </c>
      <c r="BM74" s="66"/>
      <c r="BN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BO74" s="66"/>
      <c r="BP74" s="77" t="str" cm="1">
        <f t="array" aca="1" ref="BP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BQ74" s="66"/>
      <c r="BR74" s="66"/>
      <c r="BS74" s="77"/>
      <c r="BT74" s="66"/>
      <c r="BU74" s="77"/>
      <c r="BV74" s="66"/>
      <c r="BW74" s="77"/>
      <c r="BX74" s="66"/>
      <c r="BY74" s="77"/>
      <c r="BZ74" s="66"/>
      <c r="CA74" s="77"/>
      <c r="CB74" s="66"/>
      <c r="CC74" s="77"/>
      <c r="CD74" s="66"/>
      <c r="CE74" s="77"/>
      <c r="CF74" s="66"/>
      <c r="CG74" s="77"/>
      <c r="CH74" s="66"/>
      <c r="CI74" s="77"/>
      <c r="CJ74" s="66"/>
      <c r="CK74" s="77"/>
      <c r="CL74" s="66"/>
      <c r="CM74" s="77"/>
      <c r="CN74" s="66"/>
      <c r="CO74" s="66"/>
      <c r="CP74" s="77" t="str">
        <f t="shared" si="17"/>
        <v/>
      </c>
      <c r="CQ74" s="66"/>
      <c r="CR74" s="77" t="str">
        <f>IFERROR(IF(B74&lt;&gt;"", IF(AND(INDEX(Paste_Here!Y$2:Y$610, MATCH(B74, Paste_Here!A$2:A$610, 0))&lt;&gt;"", ISNUMBER(VALUE(INDEX(Paste_Here!Y$2:Y$610, MATCH(B74, Paste_Here!A$2:A$610, 0))))), INDEX(Paste_Here!Y$2:Y$610, MATCH(B74, Paste_Here!A$2:A$610, 0)), ""), ""), "")</f>
        <v/>
      </c>
      <c r="CS74" s="66"/>
      <c r="CT74" s="77" t="str">
        <f>IFERROR(IF(B74&lt;&gt;"", IF(AND(INDEX(Paste_Here!AA$2:AA$610, MATCH(B74, Paste_Here!A$2:A$610, 0))&lt;&gt;"", ISNUMBER(--INDEX(Paste_Here!AA$2:AA$610, MATCH(B74, Paste_Here!A$2:A$610, 0)))), TEXT(ROUND(--INDEX(Paste_Here!AA$2:AA$610, MATCH(B74, Paste_Here!A$2:A$610, 0)), 2), "0.00"), ""), ""), "")</f>
        <v/>
      </c>
      <c r="CU74" s="66"/>
      <c r="CV74" s="77" t="str">
        <f>IFERROR(IF(B74&lt;&gt;"", IF(LOWER(INDEX(Paste_Here!Z$2:Z$610, MATCH(B74, Paste_Here!A$2:A$610, 0)))="approaching expectations", "Approaching", IF(LOWER(INDEX(Paste_Here!Z$2:Z$610, MATCH(B74, Paste_Here!A$2:A$610, 0)))="met expectations", "Met", IF(LOWER(INDEX(Paste_Here!Z$2:Z$610, MATCH(B74, Paste_Here!A$2:A$610, 0)))="exceeded expectations", "Exceeded", IF(LOWER(INDEX(Paste_Here!Z$2:Z$610, MATCH(B74, Paste_Here!A$2:A$610, 0)))="below expectations", "Below", "")))), ""), "")</f>
        <v/>
      </c>
      <c r="CW74" s="66"/>
      <c r="CX74" s="77"/>
      <c r="CY74" s="66"/>
      <c r="CZ74" s="77" t="str">
        <f>IFERROR(IF(B74&lt;&gt;"", IF(AND(INDEX(Paste_Here!AL$2:AL$610, MATCH(B74, Paste_Here!A$2:A$610, 0))&lt;&gt;"", ISNUMBER(VALUE(INDEX(Paste_Here!AL$2:AL$610, MATCH(B74, Paste_Here!A$2:A$610, 0))))), INDEX(Paste_Here!AL$2:AL$610, MATCH(B74, Paste_Here!A$2:A$610, 0)), ""), ""), "")</f>
        <v/>
      </c>
      <c r="DA74" s="66"/>
      <c r="DB74" s="77" t="str">
        <f>IFERROR(IF(B74&lt;&gt;"", IF(ISNUMBER(SEARCH("highrisk", LOWER(INDEX(Paste_Here!AM$2:AM$610, MATCH(B74, Paste_Here!A$2:A$610, 0))))), "High Risk", IF(ISNUMBER(SEARCH("lowrisk", LOWER(INDEX(Paste_Here!AM$2:AM$610, MATCH(B74, Paste_Here!A$2:A$610, 0))))), "Low Risk", IF(ISNUMBER(SEARCH("somerisk", LOWER(INDEX(Paste_Here!AM$2:AM$610, MATCH(B74, Paste_Here!A$2:A$610, 0))))), "Some Risk", ""))), ""), "")</f>
        <v/>
      </c>
      <c r="DC74" s="66"/>
      <c r="DD74" s="77" t="str">
        <f>IFERROR(IF(B74&lt;&gt;"", IF(AND(INDEX(Paste_Here!AN$2:AN$610, MATCH(B74, Paste_Here!A$2:A$610, 0))&lt;&gt;"", ISNUMBER(VALUE(INDEX(Paste_Here!AN$2:AN$610, MATCH(B74, Paste_Here!A$2:A$610, 0))))), INDEX(Paste_Here!AN$2:AN$610, MATCH(B74, Paste_Here!A$2:A$610, 0)), ""), ""), "")</f>
        <v/>
      </c>
      <c r="DE74" s="66"/>
      <c r="DF74" s="77" t="str">
        <f>IFERROR(IF(B74&lt;&gt;"", IF(AND(INDEX(Paste_Here!Q$2:Q$610, MATCH(B74, Paste_Here!A$2:A$610, 0))&lt;&gt;"", ISNUMBER(VALUE(INDEX(Paste_Here!Q$2:Q$610, MATCH(B74, Paste_Here!A$2:A$610, 0))))), INDEX(Paste_Here!Q$2:Q$610, MATCH(B74, Paste_Here!A$2:A$610, 0)), ""), ""), "")</f>
        <v/>
      </c>
      <c r="DG74" s="66"/>
      <c r="DH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DI74" s="66"/>
      <c r="DJ74" s="77" t="str" cm="1">
        <f t="array" aca="1" ref="DJ74" ca="1">IFERROR(VALUE(IF(ISNUMBER(SEARCH("EM", INDEX(Paste_Here!S$2:S$500, MATCH(B74, Paste_Here!A$2:A$500, 0)))), "-" &amp; _xlfn.TEXTJOIN("", TRUE, IF(ISNUMBER(--MID(INDEX(Paste_Here!S$2:S$500, MATCH(B74, Paste_Here!A$2:A$500, 0)), ROW(INDIRECT("1:"&amp;LEN(INDEX(Paste_Here!S$2:S$500, MATCH(B74, Paste_Here!A$2:A$500, 0))))), 1)), MID(INDEX(Paste_Here!S$2:S$500, MATCH(B74, Paste_Here!A$2:A$500, 0)), ROW(INDIRECT("1:"&amp;LEN(INDEX(Paste_Here!S$2:S$500, MATCH(B74, Paste_Here!A$2:A$500, 0))))), 1), "")), _xlfn.TEXTJOIN("", TRUE, IF(ISNUMBER(--MID(INDEX(Paste_Here!S$2:S$500, MATCH(B74, Paste_Here!A$2:A$500, 0)), ROW(INDIRECT("1:"&amp;LEN(INDEX(Paste_Here!S$2:S$500, MATCH(B74, Paste_Here!A$2:A$500, 0))))), 1)), MID(INDEX(Paste_Here!S$2:S$500, MATCH(B74, Paste_Here!A$2:A$500, 0)), ROW(INDIRECT("1:"&amp;LEN(INDEX(Paste_Here!S$2:S$500, MATCH(B74, Paste_Here!A$2:A$500, 0))))), 1), "")))), "")</f>
        <v/>
      </c>
      <c r="DK74" s="66"/>
      <c r="DL74" s="66"/>
      <c r="DM74" s="77" t="str">
        <f t="shared" si="18"/>
        <v/>
      </c>
      <c r="DN74" s="66"/>
      <c r="DO74" s="77" t="str">
        <f>IFERROR(IF(B74&lt;&gt;"", IF(AND(INDEX(Paste_Here!AF$2:AF$610, MATCH(B74, Paste_Here!A$2:A$610, 0))&lt;&gt;"", ISNUMBER(VALUE(INDEX(Paste_Here!AF$2:AF$610, MATCH(B74, Paste_Here!A$2:A$610, 0))))), INDEX(Paste_Here!AF$2:AF$610, MATCH(B74, Paste_Here!A$2:A$610, 0)), ""), ""), "")</f>
        <v/>
      </c>
      <c r="DP74" s="66"/>
      <c r="DQ74" s="77" t="str">
        <f>IFERROR(IF(B74&lt;&gt;"", IF(AND(INDEX(Paste_Here!AG$2:AG$610, MATCH(B74, Paste_Here!A$2:A$610, 0))&lt;&gt;"", ISNUMBER(--INDEX(Paste_Here!AG$2:AG$610, MATCH(B74, Paste_Here!A$2:A$610, 0)))), TEXT(ROUND(--INDEX(Paste_Here!AG$2:AG$610, MATCH(B74, Paste_Here!A$2:A$610, 0)), 2), "0.00"), ""), ""), "")</f>
        <v/>
      </c>
      <c r="DR74" s="66"/>
      <c r="DS74" s="77" t="str">
        <f>IFERROR(IF(B74&lt;&gt;"", IF(LOWER(INDEX(Paste_Here!AH$2:AH$610, MATCH(B74, Paste_Here!A$2:A$610, 0)))="approaching expectations", "Approaching", IF(LOWER(INDEX(Paste_Here!AH$2:AH$610, MATCH(B74, Paste_Here!A$2:A$610, 0)))="met expectations", "Met", IF(LOWER(INDEX(Paste_Here!AH$2:AH$610, MATCH(B74, Paste_Here!A$2:A$610, 0)))="exceeded expectations", "Exceeded", IF(LOWER(INDEX(Paste_Here!AH$2:AH$610, MATCH(B74, Paste_Here!A$2:A$610, 0)))="below expectations", "Below", "")))), ""), "")</f>
        <v/>
      </c>
      <c r="DT74" s="66"/>
      <c r="DU74" s="77" t="str">
        <f>IFERROR(IF(B74&lt;&gt;"", IF(AND(INDEX(Paste_Here!U$2:U$610, MATCH(B74, Paste_Here!A$2:A$610, 0))&lt;&gt;"", ISNUMBER(VALUE(INDEX(Paste_Here!U$2:U$610, MATCH(B74, Paste_Here!A$2:A$610, 0))))), INDEX(Paste_Here!U$2:U$610, MATCH(B74, Paste_Here!A$2:A$610, 0)), ""), ""), "")</f>
        <v/>
      </c>
      <c r="DV74" s="66"/>
      <c r="DW74" s="77"/>
      <c r="DX74" s="66"/>
      <c r="DY74" s="77" t="str">
        <f>IFERROR(IF(B74&lt;&gt;"", IF(AND(INDEX(Paste_Here!AI$2:AI$610, MATCH(B74, Paste_Here!A$2:A$610, 0))&lt;&gt;"", ISNUMBER(VALUE(INDEX(Paste_Here!AI$2:AI$610, MATCH(B74, Paste_Here!A$2:A$610, 0))))), INDEX(Paste_Here!AI$2:AI$610, MATCH(B74, Paste_Here!A$2:A$610, 0)), ""), ""), "")</f>
        <v/>
      </c>
      <c r="DZ74" s="66"/>
      <c r="EA74" s="77" t="str">
        <f>IFERROR(IF(B74&lt;&gt;"", IF(AND(INDEX(Paste_Here!AJ$2:AJ$610, MATCH(B74, Paste_Here!A$2:A$610, 0))&lt;&gt;"", ISNUMBER(--INDEX(Paste_Here!AJ$2:AJ$610, MATCH(B74, Paste_Here!A$2:A$610, 0)))), TEXT(ROUND(--INDEX(Paste_Here!AJ$2:AJ$610, MATCH(B74, Paste_Here!A$2:A$610, 0)), 2), "0.00"), ""), ""), "")</f>
        <v/>
      </c>
      <c r="EB74" s="66"/>
      <c r="EC74" s="77" t="str">
        <f>IFERROR(IF(B74&lt;&gt;"", IF(LOWER(INDEX(Paste_Here!AK$2:AK$610, MATCH(B74, Paste_Here!A$2:A$610, 0)))="approaching expectations", "Approaching", IF(LOWER(INDEX(Paste_Here!AK$2:AK$610, MATCH(B74, Paste_Here!A$2:A$610, 0)))="met expectations", "Met", IF(LOWER(INDEX(Paste_Here!AK$2:AK$610, MATCH(B74, Paste_Here!A$2:A$610, 0)))="exceeded expectations", "Exceeded", IF(LOWER(INDEX(Paste_Here!AK$2:AK$610, MATCH(B74, Paste_Here!A$2:A$610, 0)))="below expectations", "Below", "")))), ""), "")</f>
        <v/>
      </c>
      <c r="ED74" s="66"/>
      <c r="EE74" s="77"/>
      <c r="EF74" s="66"/>
      <c r="EG74" s="77"/>
      <c r="EH74" s="66"/>
      <c r="EI74" s="66"/>
      <c r="EJ74" s="77" t="str">
        <f t="shared" si="19"/>
        <v/>
      </c>
      <c r="EK74" s="66"/>
      <c r="EL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EM74" s="66"/>
      <c r="EN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EO74" s="66"/>
      <c r="EP74" s="77"/>
      <c r="EQ74" s="66"/>
      <c r="ER74" s="77" t="str">
        <f>IFERROR(IF(B74&lt;&gt;"", IF(AND(INDEX(Paste_Here!AT$2:AT$610, MATCH(B74, Paste_Here!A$2:A$610, 0))&lt;&gt;"", ISNUMBER(VALUE(INDEX(Paste_Here!AT$2:AT$610, MATCH(B74, Paste_Here!A$2:A$610, 0))))), INDEX(Paste_Here!AT$2:AT$610, MATCH(B74, Paste_Here!A$2:A$610, 0)), ""), ""), "")</f>
        <v/>
      </c>
      <c r="ES74" s="66"/>
      <c r="ET74" s="77" t="str">
        <f>IFERROR(IF(B74&lt;&gt;"", IF(AND(INDEX(Paste_Here!AV$2:AV$610, MATCH(B74, Paste_Here!A$2:A$610, 0))&lt;&gt;"", ISNUMBER(VALUE(INDEX(Paste_Here!AV$2:AV$610, MATCH(B74, Paste_Here!A$2:A$610, 0))))), INDEX(Paste_Here!AV$2:AV$610, MATCH(B74, Paste_Here!A$2:A$610, 0)), ""), ""), "")</f>
        <v/>
      </c>
      <c r="EU74" s="66"/>
      <c r="EV74" s="77"/>
      <c r="EW74" s="66"/>
      <c r="EX74" s="77" t="str">
        <f>IFERROR(IF(B74&lt;&gt;"", IF(AND(INDEX(Paste_Here!AU$2:AU$610, MATCH(B74, Paste_Here!A$2:A$610, 0))&lt;&gt;"", ISNUMBER(VALUE(INDEX(Paste_Here!AU$2:AU$610, MATCH(B74, Paste_Here!A$2:A$610, 0))))), INDEX(Paste_Here!AU$2:AU$610, MATCH(B74, Paste_Here!A$2:A$610, 0)), ""), ""), "")</f>
        <v/>
      </c>
      <c r="EY74" s="66"/>
      <c r="EZ74" s="77" t="str">
        <f>IFERROR(IF(B74&lt;&gt;"", IF(AND(INDEX(Paste_Here!AW$2:AW$610, MATCH(B74, Paste_Here!A$2:A$610, 0))&lt;&gt;"", ISNUMBER(VALUE(INDEX(Paste_Here!AW$2:AW$610, MATCH(B74, Paste_Here!A$2:A$610, 0))))), INDEX(Paste_Here!AW$2:AW$610, MATCH(B74, Paste_Here!A$2:A$610, 0)), ""), ""), "")</f>
        <v/>
      </c>
      <c r="FA74" s="66"/>
      <c r="FB74" s="77"/>
      <c r="FC74" s="66"/>
      <c r="FD74" s="77"/>
      <c r="FE74" s="66"/>
      <c r="FF74" s="66"/>
      <c r="FG74" s="77" t="str">
        <f t="shared" si="20"/>
        <v/>
      </c>
      <c r="FH74" s="66"/>
      <c r="FI74" s="77" t="str">
        <f>IFERROR(IF(B74&lt;&gt;"", IF(ISNUMBER(SEARCH("s", LOWER(INDEX(Paste_Here!M$2:M$610, MATCH(B74, Paste_Here!A$2:A$610, 0))))), "Yes", IF(INDEX(Paste_Here!M$2:M$610, MATCH(B74, Paste_Here!A$2:A$610, 0))&lt;&gt;"", "No", "")), ""), "")</f>
        <v/>
      </c>
      <c r="FJ74" s="66"/>
      <c r="FK74" s="77" t="str">
        <f>IFERROR(IF(B74&lt;&gt;"", IF(ISNUMBER(SEARCH("yes", LOWER(INDEX(Paste_Here!F$2:F$610, MATCH(B74, Paste_Here!A$2:A$610, 0))))), "Yes", IF(ISNUMBER(SEARCH("no", LOWER(INDEX(Paste_Here!F$2:F$610, MATCH(B74, Paste_Here!A$2:A$610, 0))))), "No", "")), ""), "")</f>
        <v/>
      </c>
      <c r="FL74" s="66"/>
      <c r="FM74" s="77" t="str">
        <f>IFERROR(IF(B74&lt;&gt;"", IF(ISNUMBER(SEARCH("english language learner", LOWER(INDEX(Paste_Here!C$2:C$610, MATCH(B74, Paste_Here!A$2:A$610, 0))))), "Yes", ""), ""), "")</f>
        <v/>
      </c>
      <c r="FN74" s="66"/>
      <c r="FO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FP74" s="66"/>
      <c r="FQ74" s="77" t="str">
        <f>IFERROR(IF(B74&lt;&gt;"", IF(ISNUMBER(SEARCH("yes", LOWER(INDEX(Paste_Here!L$2:L$610, MATCH(B74, Paste_Here!A$2:A$610, 0))))), "Yes", IF(ISNUMBER(SEARCH("no", LOWER(INDEX(Paste_Here!L$2:L$610, MATCH(B74, Paste_Here!A$2:A$610, 0))))), "No", "")), ""), "")</f>
        <v/>
      </c>
      <c r="FR74" s="66"/>
      <c r="FS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FT74" s="66"/>
      <c r="FU74" s="77"/>
      <c r="FV74" s="66"/>
      <c r="FW74" s="77" t="str">
        <f>IFERROR(IF(B74&lt;&gt;"", IF(AND(INDEX(Paste_Here!D$2:D$610, MATCH(B74, Paste_Here!A$2:A$610, 0))&lt;&gt;"", ISNUMBER(VALUE(INDEX(Paste_Here!D$2:D$610, MATCH(B74, Paste_Here!A$2:A$610, 0))))), INDEX(Paste_Here!D$2:D$610, MATCH(B74, Paste_Here!A$2:A$610, 0)), ""), ""), "")</f>
        <v/>
      </c>
      <c r="FX74" s="66"/>
      <c r="FY74" s="77" t="str">
        <f>IFERROR(IF(B74&lt;&gt;"", IF(AND(INDEX(Paste_Here!G$2:G$610, MATCH(B74, Paste_Here!A$2:A$610, 0))&lt;&gt;"", ISNUMBER(VALUE(INDEX(Paste_Here!G$2:G$610, MATCH(B74, Paste_Here!A$2:A$610, 0))))), INDEX(Paste_Here!G$2:G$610, MATCH(B74, Paste_Here!A$2:A$610, 0)), ""), ""), "")</f>
        <v/>
      </c>
      <c r="FZ74" s="66"/>
      <c r="GA74" s="95"/>
      <c r="GB74" s="66"/>
      <c r="JS74" s="1" t="str" cm="1">
        <f t="array" ref="JS74">IFERROR(INDEX(Paste_Here!$B$2:$B$610, MATCH(0, COUNTIF(JS$4:JS73, Paste_Here!$B$2:$B$610) + IF(Paste_Here!$B$2:$B$610="", 1, 0), 0)), "")</f>
        <v/>
      </c>
      <c r="JT74" s="1" t="str">
        <f>IF(JS74&lt;&gt;"", INDEX(Paste_Here!$A$2:$A$610, MATCH(JS74, Paste_Here!$B$2:$B$610, 0)), "")</f>
        <v/>
      </c>
      <c r="JU74" s="1" t="str">
        <f t="shared" si="21"/>
        <v/>
      </c>
      <c r="JV74" s="1" t="str" cm="1">
        <f t="array" ref="JV74">IFERROR(INDEX($JU$5:$JU$610, MATCH(SMALL(IF($JU$5:$JU$610&lt;&gt;"", COUNTIF($JU$5:$JU$610, "&lt;"&amp;$JU$5:$JU$610)+1), ROW()-ROW($JV$5)+1), COUNTIF($JU$5:$JU$610, "&lt;"&amp;$JU$5:$JU$610)+1, 0)), "")</f>
        <v/>
      </c>
    </row>
    <row r="75" spans="1:282">
      <c r="A75" s="66"/>
      <c r="B75" s="77" t="str">
        <f t="shared" si="12"/>
        <v/>
      </c>
      <c r="C75" s="66"/>
      <c r="D75" s="77" t="str">
        <f>IFERROR(IF(B75&lt;&gt;"", IF(COUNTIF(INDEX(Paste_Here!AS$2:AS$610, MATCH(B75, Paste_Here!A$2:A$610, 0), 0), "yes") &gt; 0, "Yes", IF(COUNTIF(INDEX(Paste_Here!AS$2:AS$610, MATCH(B75, Paste_Here!A$2:A$610, 0), 0), "no") &gt; 0, "No", "")), ""), "")</f>
        <v/>
      </c>
      <c r="E75" s="66"/>
      <c r="F75" s="77" t="str">
        <f t="shared" si="13"/>
        <v/>
      </c>
      <c r="G75" s="66"/>
      <c r="H75" s="77" t="str">
        <f>IFERROR(IF(B75&lt;&gt;"", IF(COUNTIF(INDEX(Paste_Here!AO$2:AR$610, MATCH(B75, Paste_Here!A$2:A$610, 0), 0), "yes") &gt; 0, "Yes", IF(COUNTIF(INDEX(Paste_Here!AO$2:AR$610, MATCH(B75, Paste_Here!A$2:A$610, 0), 0), "no") &gt; 0, "No", "")), ""), "")</f>
        <v/>
      </c>
      <c r="I75" s="66"/>
      <c r="J75" s="77" t="str">
        <f t="shared" si="14"/>
        <v/>
      </c>
      <c r="K75" s="66"/>
      <c r="L75" s="77" t="str">
        <f>IFERROR(IF(B75&lt;&gt;"", IF(ISNUMBER(SEARCH("yes", LOWER(INDEX(Paste_Here!W$2:W$610, MATCH(B75, Paste_Here!A$2:A$610, 0))))), "Yes", IF(ISNUMBER(SEARCH("no", LOWER(INDEX(Paste_Here!W$2:W$610, MATCH(B75, Paste_Here!A$2:A$610, 0))))), "No", "")), ""), "")</f>
        <v/>
      </c>
      <c r="M75" s="66"/>
      <c r="N75" s="77"/>
      <c r="O75" s="66"/>
      <c r="P75" s="77" t="str">
        <f>IFERROR(IF(B75&lt;&gt;"", IF(ISNUMBER(SEARCH("yes", LOWER(INDEX(Paste_Here!V$2:V$610, MATCH(B75, Paste_Here!A$2:A$610, 0))))), "Yes", IF(ISNUMBER(SEARCH("no", LOWER(INDEX(Paste_Here!V$2:V$610, MATCH(B75, Paste_Here!A$2:A$610, 0))))), "No", "")), ""), "")</f>
        <v/>
      </c>
      <c r="Q75" s="66"/>
      <c r="R75" s="77"/>
      <c r="S75" s="66"/>
      <c r="T75" s="77"/>
      <c r="U75" s="66"/>
      <c r="V75" s="66"/>
      <c r="W75" s="77" t="str">
        <f t="shared" si="15"/>
        <v/>
      </c>
      <c r="X75" s="66"/>
      <c r="Y75" s="77" t="str">
        <f>IFERROR(IF(B75&lt;&gt;"", IF(ISNUMBER(SEARCH("Revealed-Potential (Primary Focus)", LOWER(INDEX(Paste_Here!X$2:X$610, MATCH(B75, Paste_Here!A$2:A$610, 0))))), "Rev-Potential: Prim", IF(ISNUMBER(SEARCH("Revealed-Potential (Secondary Focus)", LOWER(INDEX(Paste_Here!X$2:X$610, MATCH(B75, Paste_Here!A$2:A$610, 0))))), "Rev-Potential: Sec", IF(ISNUMBER(SEARCH("Monitoring", LOWER(INDEX(Paste_Here!X$2:X$610, MATCH(B75, Paste_Here!A$2:A$610, 0))))), "Monitoring", IF(ISNUMBER(SEARCH("At-Promise (Secondary Focus)", LOWER(INDEX(Paste_Here!X$2:X$610, MATCH(B75, Paste_Here!A$2:A$610, 0))))), "At-Promise: Sec", IF(ISNUMBER(SEARCH("At-Promise (Primary Focus)", LOWER(INDEX(Paste_Here!X$2:X$610, MATCH(B75, Paste_Here!A$2:A$610, 0))))), "At-Promise: Prim", ""))))), ""), "")</f>
        <v/>
      </c>
      <c r="Z75" s="66"/>
      <c r="AA75" s="77"/>
      <c r="AB75" s="66"/>
      <c r="AC75" s="77" t="str">
        <f>IFERROR(IF(B75&lt;&gt;"", IF(ISNUMBER(SEARCH("Revealed-Potential (Primary Focus)", LOWER(INDEX(Paste_Here!AB$2:AB$610, MATCH(B75, Paste_Here!A$2:A$610, 0))))), "Rev-Potential: Prim", IF(ISNUMBER(SEARCH("Revealed-Potential (Secondary Focus)", LOWER(INDEX(Paste_Here!AB$2:AB$610, MATCH(B75, Paste_Here!A$2:A$610, 0))))), "Rev-Potential: Sec", IF(ISNUMBER(SEARCH("Monitoring", LOWER(INDEX(Paste_Here!AB$2:AB$610, MATCH(B75, Paste_Here!A$2:A$610, 0))))), "Monitoring", IF(ISNUMBER(SEARCH("At-Promise (Secondary Focus)", LOWER(INDEX(Paste_Here!AB$2:AB$610, MATCH(B75, Paste_Here!A$2:A$610, 0))))), "At-Promise: Sec", IF(ISNUMBER(SEARCH("At-Promise (Primary Focus)", LOWER(INDEX(Paste_Here!AB$2:AB$610, MATCH(B75, Paste_Here!A$2:A$610, 0))))), "At-Promise: Prim", ""))))), ""), "")</f>
        <v/>
      </c>
      <c r="AD75" s="66"/>
      <c r="AE75" s="77"/>
      <c r="AF75" s="66"/>
      <c r="AG75" s="77"/>
      <c r="AH75" s="66"/>
      <c r="AI75" s="77"/>
      <c r="AJ75" s="66"/>
      <c r="AK75" s="77"/>
      <c r="AL75" s="66"/>
      <c r="AM75" s="77"/>
      <c r="AN75" s="66"/>
      <c r="AO75" s="77"/>
      <c r="AP75" s="66"/>
      <c r="AQ75" s="77"/>
      <c r="AR75" s="66"/>
      <c r="AS75" s="77"/>
      <c r="AT75" s="66"/>
      <c r="AU75" s="66"/>
      <c r="AV75" s="77" t="str">
        <f t="shared" si="16"/>
        <v/>
      </c>
      <c r="AW75" s="66"/>
      <c r="AX75" s="77" t="str">
        <f>IFERROR(IF(B75&lt;&gt;"", IF(AND(INDEX(Paste_Here!AC$2:AC$610, MATCH(B75, Paste_Here!A$2:A$610, 0))&lt;&gt;"", ISNUMBER(VALUE(INDEX(Paste_Here!AC$2:AC$610, MATCH(B75, Paste_Here!A$2:A$610, 0))))), INDEX(Paste_Here!AC$2:AC$610, MATCH(B75, Paste_Here!A$2:A$610, 0)), ""), ""), "")</f>
        <v/>
      </c>
      <c r="AY75" s="66"/>
      <c r="AZ75" s="77" t="str">
        <f>IFERROR(IF(B75&lt;&gt;"", IF(AND(INDEX(Paste_Here!AD$2:AD$610, MATCH(B75, Paste_Here!A$2:A$610, 0))&lt;&gt;"", ISNUMBER(VALUE(INDEX(Paste_Here!AD$2:AD$610, MATCH(B75, Paste_Here!A$2:A$610, 0))))), TEXT(ROUND(VALUE(INDEX(Paste_Here!AD$2:AD$610, MATCH(B75, Paste_Here!A$2:A$610, 0))), 2), "0.00"), ""), ""), "")</f>
        <v/>
      </c>
      <c r="BA75" s="66"/>
      <c r="BB75" s="77" t="str">
        <f>IFERROR(IF(B75&lt;&gt;"", IF(LOWER(INDEX(Paste_Here!AE$2:AE$610, MATCH(B75, Paste_Here!A$2:A$610, 0)))="approaching expectations", "Approaching", IF(LOWER(INDEX(Paste_Here!AE$2:AE$610, MATCH(B75, Paste_Here!A$2:A$610, 0)))="met expectations", "Met", IF(LOWER(INDEX(Paste_Here!AE$2:AE$610, MATCH(B75, Paste_Here!A$2:A$610, 0)))="exceeded expectations", "Exceeded", IF(LOWER(INDEX(Paste_Here!AE$2:AE$610, MATCH(B75, Paste_Here!A$2:A$610, 0)))="below expectations", "Below", "")))), ""), "")</f>
        <v/>
      </c>
      <c r="BC75" s="66"/>
      <c r="BD75" s="77" t="str">
        <f>IFERROR(IF(B75&lt;&gt;"", IF(AND(INDEX(Paste_Here!T$2:T$610, MATCH(B75, Paste_Here!A$2:A$610, 0))&lt;&gt;"", ISNUMBER(VALUE(INDEX(Paste_Here!T$2:T$610, MATCH(B75, Paste_Here!A$2:A$610, 0))))), INDEX(Paste_Here!T$2:T$610, MATCH(B75, Paste_Here!A$2:A$610, 0)), ""), ""), "")</f>
        <v/>
      </c>
      <c r="BE75" s="66"/>
      <c r="BF75" s="77"/>
      <c r="BG75" s="66"/>
      <c r="BH75" s="77"/>
      <c r="BI75" s="66"/>
      <c r="BJ75" s="77"/>
      <c r="BK75" s="66"/>
      <c r="BL75" s="77" t="str">
        <f>IFERROR(IF(B75&lt;&gt;"", IF(AND(INDEX(Paste_Here!N$2:N$610, MATCH(B75, Paste_Here!A$2:A$610, 0))&lt;&gt;"", ISNUMBER(VALUE(INDEX(Paste_Here!N$2:N$610, MATCH(B75, Paste_Here!A$2:A$610, 0))))), INDEX(Paste_Here!N$2:N$610, MATCH(B75, Paste_Here!A$2:A$610, 0)), ""), ""), "")</f>
        <v/>
      </c>
      <c r="BM75" s="66"/>
      <c r="BN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BO75" s="66"/>
      <c r="BP75" s="77" t="str" cm="1">
        <f t="array" aca="1" ref="BP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BQ75" s="66"/>
      <c r="BR75" s="66"/>
      <c r="BS75" s="77"/>
      <c r="BT75" s="66"/>
      <c r="BU75" s="77"/>
      <c r="BV75" s="66"/>
      <c r="BW75" s="77"/>
      <c r="BX75" s="66"/>
      <c r="BY75" s="77"/>
      <c r="BZ75" s="66"/>
      <c r="CA75" s="77"/>
      <c r="CB75" s="66"/>
      <c r="CC75" s="77"/>
      <c r="CD75" s="66"/>
      <c r="CE75" s="77"/>
      <c r="CF75" s="66"/>
      <c r="CG75" s="77"/>
      <c r="CH75" s="66"/>
      <c r="CI75" s="77"/>
      <c r="CJ75" s="66"/>
      <c r="CK75" s="77"/>
      <c r="CL75" s="66"/>
      <c r="CM75" s="77"/>
      <c r="CN75" s="66"/>
      <c r="CO75" s="66"/>
      <c r="CP75" s="77" t="str">
        <f t="shared" si="17"/>
        <v/>
      </c>
      <c r="CQ75" s="66"/>
      <c r="CR75" s="77" t="str">
        <f>IFERROR(IF(B75&lt;&gt;"", IF(AND(INDEX(Paste_Here!Y$2:Y$610, MATCH(B75, Paste_Here!A$2:A$610, 0))&lt;&gt;"", ISNUMBER(VALUE(INDEX(Paste_Here!Y$2:Y$610, MATCH(B75, Paste_Here!A$2:A$610, 0))))), INDEX(Paste_Here!Y$2:Y$610, MATCH(B75, Paste_Here!A$2:A$610, 0)), ""), ""), "")</f>
        <v/>
      </c>
      <c r="CS75" s="66"/>
      <c r="CT75" s="77" t="str">
        <f>IFERROR(IF(B75&lt;&gt;"", IF(AND(INDEX(Paste_Here!AA$2:AA$610, MATCH(B75, Paste_Here!A$2:A$610, 0))&lt;&gt;"", ISNUMBER(--INDEX(Paste_Here!AA$2:AA$610, MATCH(B75, Paste_Here!A$2:A$610, 0)))), TEXT(ROUND(--INDEX(Paste_Here!AA$2:AA$610, MATCH(B75, Paste_Here!A$2:A$610, 0)), 2), "0.00"), ""), ""), "")</f>
        <v/>
      </c>
      <c r="CU75" s="66"/>
      <c r="CV75" s="77" t="str">
        <f>IFERROR(IF(B75&lt;&gt;"", IF(LOWER(INDEX(Paste_Here!Z$2:Z$610, MATCH(B75, Paste_Here!A$2:A$610, 0)))="approaching expectations", "Approaching", IF(LOWER(INDEX(Paste_Here!Z$2:Z$610, MATCH(B75, Paste_Here!A$2:A$610, 0)))="met expectations", "Met", IF(LOWER(INDEX(Paste_Here!Z$2:Z$610, MATCH(B75, Paste_Here!A$2:A$610, 0)))="exceeded expectations", "Exceeded", IF(LOWER(INDEX(Paste_Here!Z$2:Z$610, MATCH(B75, Paste_Here!A$2:A$610, 0)))="below expectations", "Below", "")))), ""), "")</f>
        <v/>
      </c>
      <c r="CW75" s="66"/>
      <c r="CX75" s="77"/>
      <c r="CY75" s="66"/>
      <c r="CZ75" s="77" t="str">
        <f>IFERROR(IF(B75&lt;&gt;"", IF(AND(INDEX(Paste_Here!AL$2:AL$610, MATCH(B75, Paste_Here!A$2:A$610, 0))&lt;&gt;"", ISNUMBER(VALUE(INDEX(Paste_Here!AL$2:AL$610, MATCH(B75, Paste_Here!A$2:A$610, 0))))), INDEX(Paste_Here!AL$2:AL$610, MATCH(B75, Paste_Here!A$2:A$610, 0)), ""), ""), "")</f>
        <v/>
      </c>
      <c r="DA75" s="66"/>
      <c r="DB75" s="77" t="str">
        <f>IFERROR(IF(B75&lt;&gt;"", IF(ISNUMBER(SEARCH("highrisk", LOWER(INDEX(Paste_Here!AM$2:AM$610, MATCH(B75, Paste_Here!A$2:A$610, 0))))), "High Risk", IF(ISNUMBER(SEARCH("lowrisk", LOWER(INDEX(Paste_Here!AM$2:AM$610, MATCH(B75, Paste_Here!A$2:A$610, 0))))), "Low Risk", IF(ISNUMBER(SEARCH("somerisk", LOWER(INDEX(Paste_Here!AM$2:AM$610, MATCH(B75, Paste_Here!A$2:A$610, 0))))), "Some Risk", ""))), ""), "")</f>
        <v/>
      </c>
      <c r="DC75" s="66"/>
      <c r="DD75" s="77" t="str">
        <f>IFERROR(IF(B75&lt;&gt;"", IF(AND(INDEX(Paste_Here!AN$2:AN$610, MATCH(B75, Paste_Here!A$2:A$610, 0))&lt;&gt;"", ISNUMBER(VALUE(INDEX(Paste_Here!AN$2:AN$610, MATCH(B75, Paste_Here!A$2:A$610, 0))))), INDEX(Paste_Here!AN$2:AN$610, MATCH(B75, Paste_Here!A$2:A$610, 0)), ""), ""), "")</f>
        <v/>
      </c>
      <c r="DE75" s="66"/>
      <c r="DF75" s="77" t="str">
        <f>IFERROR(IF(B75&lt;&gt;"", IF(AND(INDEX(Paste_Here!Q$2:Q$610, MATCH(B75, Paste_Here!A$2:A$610, 0))&lt;&gt;"", ISNUMBER(VALUE(INDEX(Paste_Here!Q$2:Q$610, MATCH(B75, Paste_Here!A$2:A$610, 0))))), INDEX(Paste_Here!Q$2:Q$610, MATCH(B75, Paste_Here!A$2:A$610, 0)), ""), ""), "")</f>
        <v/>
      </c>
      <c r="DG75" s="66"/>
      <c r="DH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DI75" s="66"/>
      <c r="DJ75" s="77" t="str" cm="1">
        <f t="array" aca="1" ref="DJ75" ca="1">IFERROR(VALUE(IF(ISNUMBER(SEARCH("EM", INDEX(Paste_Here!S$2:S$500, MATCH(B75, Paste_Here!A$2:A$500, 0)))), "-" &amp; _xlfn.TEXTJOIN("", TRUE, IF(ISNUMBER(--MID(INDEX(Paste_Here!S$2:S$500, MATCH(B75, Paste_Here!A$2:A$500, 0)), ROW(INDIRECT("1:"&amp;LEN(INDEX(Paste_Here!S$2:S$500, MATCH(B75, Paste_Here!A$2:A$500, 0))))), 1)), MID(INDEX(Paste_Here!S$2:S$500, MATCH(B75, Paste_Here!A$2:A$500, 0)), ROW(INDIRECT("1:"&amp;LEN(INDEX(Paste_Here!S$2:S$500, MATCH(B75, Paste_Here!A$2:A$500, 0))))), 1), "")), _xlfn.TEXTJOIN("", TRUE, IF(ISNUMBER(--MID(INDEX(Paste_Here!S$2:S$500, MATCH(B75, Paste_Here!A$2:A$500, 0)), ROW(INDIRECT("1:"&amp;LEN(INDEX(Paste_Here!S$2:S$500, MATCH(B75, Paste_Here!A$2:A$500, 0))))), 1)), MID(INDEX(Paste_Here!S$2:S$500, MATCH(B75, Paste_Here!A$2:A$500, 0)), ROW(INDIRECT("1:"&amp;LEN(INDEX(Paste_Here!S$2:S$500, MATCH(B75, Paste_Here!A$2:A$500, 0))))), 1), "")))), "")</f>
        <v/>
      </c>
      <c r="DK75" s="66"/>
      <c r="DL75" s="66"/>
      <c r="DM75" s="77" t="str">
        <f t="shared" si="18"/>
        <v/>
      </c>
      <c r="DN75" s="66"/>
      <c r="DO75" s="77" t="str">
        <f>IFERROR(IF(B75&lt;&gt;"", IF(AND(INDEX(Paste_Here!AF$2:AF$610, MATCH(B75, Paste_Here!A$2:A$610, 0))&lt;&gt;"", ISNUMBER(VALUE(INDEX(Paste_Here!AF$2:AF$610, MATCH(B75, Paste_Here!A$2:A$610, 0))))), INDEX(Paste_Here!AF$2:AF$610, MATCH(B75, Paste_Here!A$2:A$610, 0)), ""), ""), "")</f>
        <v/>
      </c>
      <c r="DP75" s="66"/>
      <c r="DQ75" s="77" t="str">
        <f>IFERROR(IF(B75&lt;&gt;"", IF(AND(INDEX(Paste_Here!AG$2:AG$610, MATCH(B75, Paste_Here!A$2:A$610, 0))&lt;&gt;"", ISNUMBER(--INDEX(Paste_Here!AG$2:AG$610, MATCH(B75, Paste_Here!A$2:A$610, 0)))), TEXT(ROUND(--INDEX(Paste_Here!AG$2:AG$610, MATCH(B75, Paste_Here!A$2:A$610, 0)), 2), "0.00"), ""), ""), "")</f>
        <v/>
      </c>
      <c r="DR75" s="66"/>
      <c r="DS75" s="77" t="str">
        <f>IFERROR(IF(B75&lt;&gt;"", IF(LOWER(INDEX(Paste_Here!AH$2:AH$610, MATCH(B75, Paste_Here!A$2:A$610, 0)))="approaching expectations", "Approaching", IF(LOWER(INDEX(Paste_Here!AH$2:AH$610, MATCH(B75, Paste_Here!A$2:A$610, 0)))="met expectations", "Met", IF(LOWER(INDEX(Paste_Here!AH$2:AH$610, MATCH(B75, Paste_Here!A$2:A$610, 0)))="exceeded expectations", "Exceeded", IF(LOWER(INDEX(Paste_Here!AH$2:AH$610, MATCH(B75, Paste_Here!A$2:A$610, 0)))="below expectations", "Below", "")))), ""), "")</f>
        <v/>
      </c>
      <c r="DT75" s="66"/>
      <c r="DU75" s="77" t="str">
        <f>IFERROR(IF(B75&lt;&gt;"", IF(AND(INDEX(Paste_Here!U$2:U$610, MATCH(B75, Paste_Here!A$2:A$610, 0))&lt;&gt;"", ISNUMBER(VALUE(INDEX(Paste_Here!U$2:U$610, MATCH(B75, Paste_Here!A$2:A$610, 0))))), INDEX(Paste_Here!U$2:U$610, MATCH(B75, Paste_Here!A$2:A$610, 0)), ""), ""), "")</f>
        <v/>
      </c>
      <c r="DV75" s="66"/>
      <c r="DW75" s="77"/>
      <c r="DX75" s="66"/>
      <c r="DY75" s="77" t="str">
        <f>IFERROR(IF(B75&lt;&gt;"", IF(AND(INDEX(Paste_Here!AI$2:AI$610, MATCH(B75, Paste_Here!A$2:A$610, 0))&lt;&gt;"", ISNUMBER(VALUE(INDEX(Paste_Here!AI$2:AI$610, MATCH(B75, Paste_Here!A$2:A$610, 0))))), INDEX(Paste_Here!AI$2:AI$610, MATCH(B75, Paste_Here!A$2:A$610, 0)), ""), ""), "")</f>
        <v/>
      </c>
      <c r="DZ75" s="66"/>
      <c r="EA75" s="77" t="str">
        <f>IFERROR(IF(B75&lt;&gt;"", IF(AND(INDEX(Paste_Here!AJ$2:AJ$610, MATCH(B75, Paste_Here!A$2:A$610, 0))&lt;&gt;"", ISNUMBER(--INDEX(Paste_Here!AJ$2:AJ$610, MATCH(B75, Paste_Here!A$2:A$610, 0)))), TEXT(ROUND(--INDEX(Paste_Here!AJ$2:AJ$610, MATCH(B75, Paste_Here!A$2:A$610, 0)), 2), "0.00"), ""), ""), "")</f>
        <v/>
      </c>
      <c r="EB75" s="66"/>
      <c r="EC75" s="77" t="str">
        <f>IFERROR(IF(B75&lt;&gt;"", IF(LOWER(INDEX(Paste_Here!AK$2:AK$610, MATCH(B75, Paste_Here!A$2:A$610, 0)))="approaching expectations", "Approaching", IF(LOWER(INDEX(Paste_Here!AK$2:AK$610, MATCH(B75, Paste_Here!A$2:A$610, 0)))="met expectations", "Met", IF(LOWER(INDEX(Paste_Here!AK$2:AK$610, MATCH(B75, Paste_Here!A$2:A$610, 0)))="exceeded expectations", "Exceeded", IF(LOWER(INDEX(Paste_Here!AK$2:AK$610, MATCH(B75, Paste_Here!A$2:A$610, 0)))="below expectations", "Below", "")))), ""), "")</f>
        <v/>
      </c>
      <c r="ED75" s="66"/>
      <c r="EE75" s="77"/>
      <c r="EF75" s="66"/>
      <c r="EG75" s="77"/>
      <c r="EH75" s="66"/>
      <c r="EI75" s="66"/>
      <c r="EJ75" s="77" t="str">
        <f t="shared" si="19"/>
        <v/>
      </c>
      <c r="EK75" s="66"/>
      <c r="EL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EM75" s="66"/>
      <c r="EN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EO75" s="66"/>
      <c r="EP75" s="77"/>
      <c r="EQ75" s="66"/>
      <c r="ER75" s="77" t="str">
        <f>IFERROR(IF(B75&lt;&gt;"", IF(AND(INDEX(Paste_Here!AT$2:AT$610, MATCH(B75, Paste_Here!A$2:A$610, 0))&lt;&gt;"", ISNUMBER(VALUE(INDEX(Paste_Here!AT$2:AT$610, MATCH(B75, Paste_Here!A$2:A$610, 0))))), INDEX(Paste_Here!AT$2:AT$610, MATCH(B75, Paste_Here!A$2:A$610, 0)), ""), ""), "")</f>
        <v/>
      </c>
      <c r="ES75" s="66"/>
      <c r="ET75" s="77" t="str">
        <f>IFERROR(IF(B75&lt;&gt;"", IF(AND(INDEX(Paste_Here!AV$2:AV$610, MATCH(B75, Paste_Here!A$2:A$610, 0))&lt;&gt;"", ISNUMBER(VALUE(INDEX(Paste_Here!AV$2:AV$610, MATCH(B75, Paste_Here!A$2:A$610, 0))))), INDEX(Paste_Here!AV$2:AV$610, MATCH(B75, Paste_Here!A$2:A$610, 0)), ""), ""), "")</f>
        <v/>
      </c>
      <c r="EU75" s="66"/>
      <c r="EV75" s="77"/>
      <c r="EW75" s="66"/>
      <c r="EX75" s="77" t="str">
        <f>IFERROR(IF(B75&lt;&gt;"", IF(AND(INDEX(Paste_Here!AU$2:AU$610, MATCH(B75, Paste_Here!A$2:A$610, 0))&lt;&gt;"", ISNUMBER(VALUE(INDEX(Paste_Here!AU$2:AU$610, MATCH(B75, Paste_Here!A$2:A$610, 0))))), INDEX(Paste_Here!AU$2:AU$610, MATCH(B75, Paste_Here!A$2:A$610, 0)), ""), ""), "")</f>
        <v/>
      </c>
      <c r="EY75" s="66"/>
      <c r="EZ75" s="77" t="str">
        <f>IFERROR(IF(B75&lt;&gt;"", IF(AND(INDEX(Paste_Here!AW$2:AW$610, MATCH(B75, Paste_Here!A$2:A$610, 0))&lt;&gt;"", ISNUMBER(VALUE(INDEX(Paste_Here!AW$2:AW$610, MATCH(B75, Paste_Here!A$2:A$610, 0))))), INDEX(Paste_Here!AW$2:AW$610, MATCH(B75, Paste_Here!A$2:A$610, 0)), ""), ""), "")</f>
        <v/>
      </c>
      <c r="FA75" s="66"/>
      <c r="FB75" s="77"/>
      <c r="FC75" s="66"/>
      <c r="FD75" s="77"/>
      <c r="FE75" s="66"/>
      <c r="FF75" s="66"/>
      <c r="FG75" s="77" t="str">
        <f t="shared" si="20"/>
        <v/>
      </c>
      <c r="FH75" s="66"/>
      <c r="FI75" s="77" t="str">
        <f>IFERROR(IF(B75&lt;&gt;"", IF(ISNUMBER(SEARCH("s", LOWER(INDEX(Paste_Here!M$2:M$610, MATCH(B75, Paste_Here!A$2:A$610, 0))))), "Yes", IF(INDEX(Paste_Here!M$2:M$610, MATCH(B75, Paste_Here!A$2:A$610, 0))&lt;&gt;"", "No", "")), ""), "")</f>
        <v/>
      </c>
      <c r="FJ75" s="66"/>
      <c r="FK75" s="77" t="str">
        <f>IFERROR(IF(B75&lt;&gt;"", IF(ISNUMBER(SEARCH("yes", LOWER(INDEX(Paste_Here!F$2:F$610, MATCH(B75, Paste_Here!A$2:A$610, 0))))), "Yes", IF(ISNUMBER(SEARCH("no", LOWER(INDEX(Paste_Here!F$2:F$610, MATCH(B75, Paste_Here!A$2:A$610, 0))))), "No", "")), ""), "")</f>
        <v/>
      </c>
      <c r="FL75" s="66"/>
      <c r="FM75" s="77" t="str">
        <f>IFERROR(IF(B75&lt;&gt;"", IF(ISNUMBER(SEARCH("english language learner", LOWER(INDEX(Paste_Here!C$2:C$610, MATCH(B75, Paste_Here!A$2:A$610, 0))))), "Yes", ""), ""), "")</f>
        <v/>
      </c>
      <c r="FN75" s="66"/>
      <c r="FO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FP75" s="66"/>
      <c r="FQ75" s="77" t="str">
        <f>IFERROR(IF(B75&lt;&gt;"", IF(ISNUMBER(SEARCH("yes", LOWER(INDEX(Paste_Here!L$2:L$610, MATCH(B75, Paste_Here!A$2:A$610, 0))))), "Yes", IF(ISNUMBER(SEARCH("no", LOWER(INDEX(Paste_Here!L$2:L$610, MATCH(B75, Paste_Here!A$2:A$610, 0))))), "No", "")), ""), "")</f>
        <v/>
      </c>
      <c r="FR75" s="66"/>
      <c r="FS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FT75" s="66"/>
      <c r="FU75" s="77"/>
      <c r="FV75" s="66"/>
      <c r="FW75" s="77" t="str">
        <f>IFERROR(IF(B75&lt;&gt;"", IF(AND(INDEX(Paste_Here!D$2:D$610, MATCH(B75, Paste_Here!A$2:A$610, 0))&lt;&gt;"", ISNUMBER(VALUE(INDEX(Paste_Here!D$2:D$610, MATCH(B75, Paste_Here!A$2:A$610, 0))))), INDEX(Paste_Here!D$2:D$610, MATCH(B75, Paste_Here!A$2:A$610, 0)), ""), ""), "")</f>
        <v/>
      </c>
      <c r="FX75" s="66"/>
      <c r="FY75" s="77" t="str">
        <f>IFERROR(IF(B75&lt;&gt;"", IF(AND(INDEX(Paste_Here!G$2:G$610, MATCH(B75, Paste_Here!A$2:A$610, 0))&lt;&gt;"", ISNUMBER(VALUE(INDEX(Paste_Here!G$2:G$610, MATCH(B75, Paste_Here!A$2:A$610, 0))))), INDEX(Paste_Here!G$2:G$610, MATCH(B75, Paste_Here!A$2:A$610, 0)), ""), ""), "")</f>
        <v/>
      </c>
      <c r="FZ75" s="66"/>
      <c r="GA75" s="95"/>
      <c r="GB75" s="66"/>
      <c r="JS75" s="1" t="str" cm="1">
        <f t="array" ref="JS75">IFERROR(INDEX(Paste_Here!$B$2:$B$610, MATCH(0, COUNTIF(JS$4:JS74, Paste_Here!$B$2:$B$610) + IF(Paste_Here!$B$2:$B$610="", 1, 0), 0)), "")</f>
        <v/>
      </c>
      <c r="JT75" s="1" t="str">
        <f>IF(JS75&lt;&gt;"", INDEX(Paste_Here!$A$2:$A$610, MATCH(JS75, Paste_Here!$B$2:$B$610, 0)), "")</f>
        <v/>
      </c>
      <c r="JU75" s="1" t="str">
        <f t="shared" si="21"/>
        <v/>
      </c>
      <c r="JV75" s="1" t="str" cm="1">
        <f t="array" ref="JV75">IFERROR(INDEX($JU$5:$JU$610, MATCH(SMALL(IF($JU$5:$JU$610&lt;&gt;"", COUNTIF($JU$5:$JU$610, "&lt;"&amp;$JU$5:$JU$610)+1), ROW()-ROW($JV$5)+1), COUNTIF($JU$5:$JU$610, "&lt;"&amp;$JU$5:$JU$610)+1, 0)), "")</f>
        <v/>
      </c>
    </row>
    <row r="76" spans="1:282">
      <c r="A76" s="66"/>
      <c r="B76" s="77" t="str">
        <f t="shared" si="12"/>
        <v/>
      </c>
      <c r="C76" s="66"/>
      <c r="D76" s="77" t="str">
        <f>IFERROR(IF(B76&lt;&gt;"", IF(COUNTIF(INDEX(Paste_Here!AS$2:AS$610, MATCH(B76, Paste_Here!A$2:A$610, 0), 0), "yes") &gt; 0, "Yes", IF(COUNTIF(INDEX(Paste_Here!AS$2:AS$610, MATCH(B76, Paste_Here!A$2:A$610, 0), 0), "no") &gt; 0, "No", "")), ""), "")</f>
        <v/>
      </c>
      <c r="E76" s="66"/>
      <c r="F76" s="77" t="str">
        <f t="shared" si="13"/>
        <v/>
      </c>
      <c r="G76" s="66"/>
      <c r="H76" s="77" t="str">
        <f>IFERROR(IF(B76&lt;&gt;"", IF(COUNTIF(INDEX(Paste_Here!AO$2:AR$610, MATCH(B76, Paste_Here!A$2:A$610, 0), 0), "yes") &gt; 0, "Yes", IF(COUNTIF(INDEX(Paste_Here!AO$2:AR$610, MATCH(B76, Paste_Here!A$2:A$610, 0), 0), "no") &gt; 0, "No", "")), ""), "")</f>
        <v/>
      </c>
      <c r="I76" s="66"/>
      <c r="J76" s="77" t="str">
        <f t="shared" si="14"/>
        <v/>
      </c>
      <c r="K76" s="66"/>
      <c r="L76" s="77" t="str">
        <f>IFERROR(IF(B76&lt;&gt;"", IF(ISNUMBER(SEARCH("yes", LOWER(INDEX(Paste_Here!W$2:W$610, MATCH(B76, Paste_Here!A$2:A$610, 0))))), "Yes", IF(ISNUMBER(SEARCH("no", LOWER(INDEX(Paste_Here!W$2:W$610, MATCH(B76, Paste_Here!A$2:A$610, 0))))), "No", "")), ""), "")</f>
        <v/>
      </c>
      <c r="M76" s="66"/>
      <c r="N76" s="77"/>
      <c r="O76" s="66"/>
      <c r="P76" s="77" t="str">
        <f>IFERROR(IF(B76&lt;&gt;"", IF(ISNUMBER(SEARCH("yes", LOWER(INDEX(Paste_Here!V$2:V$610, MATCH(B76, Paste_Here!A$2:A$610, 0))))), "Yes", IF(ISNUMBER(SEARCH("no", LOWER(INDEX(Paste_Here!V$2:V$610, MATCH(B76, Paste_Here!A$2:A$610, 0))))), "No", "")), ""), "")</f>
        <v/>
      </c>
      <c r="Q76" s="66"/>
      <c r="R76" s="77"/>
      <c r="S76" s="66"/>
      <c r="T76" s="77"/>
      <c r="U76" s="66"/>
      <c r="V76" s="66"/>
      <c r="W76" s="77" t="str">
        <f t="shared" si="15"/>
        <v/>
      </c>
      <c r="X76" s="66"/>
      <c r="Y76" s="77" t="str">
        <f>IFERROR(IF(B76&lt;&gt;"", IF(ISNUMBER(SEARCH("Revealed-Potential (Primary Focus)", LOWER(INDEX(Paste_Here!X$2:X$610, MATCH(B76, Paste_Here!A$2:A$610, 0))))), "Rev-Potential: Prim", IF(ISNUMBER(SEARCH("Revealed-Potential (Secondary Focus)", LOWER(INDEX(Paste_Here!X$2:X$610, MATCH(B76, Paste_Here!A$2:A$610, 0))))), "Rev-Potential: Sec", IF(ISNUMBER(SEARCH("Monitoring", LOWER(INDEX(Paste_Here!X$2:X$610, MATCH(B76, Paste_Here!A$2:A$610, 0))))), "Monitoring", IF(ISNUMBER(SEARCH("At-Promise (Secondary Focus)", LOWER(INDEX(Paste_Here!X$2:X$610, MATCH(B76, Paste_Here!A$2:A$610, 0))))), "At-Promise: Sec", IF(ISNUMBER(SEARCH("At-Promise (Primary Focus)", LOWER(INDEX(Paste_Here!X$2:X$610, MATCH(B76, Paste_Here!A$2:A$610, 0))))), "At-Promise: Prim", ""))))), ""), "")</f>
        <v/>
      </c>
      <c r="Z76" s="66"/>
      <c r="AA76" s="77"/>
      <c r="AB76" s="66"/>
      <c r="AC76" s="77" t="str">
        <f>IFERROR(IF(B76&lt;&gt;"", IF(ISNUMBER(SEARCH("Revealed-Potential (Primary Focus)", LOWER(INDEX(Paste_Here!AB$2:AB$610, MATCH(B76, Paste_Here!A$2:A$610, 0))))), "Rev-Potential: Prim", IF(ISNUMBER(SEARCH("Revealed-Potential (Secondary Focus)", LOWER(INDEX(Paste_Here!AB$2:AB$610, MATCH(B76, Paste_Here!A$2:A$610, 0))))), "Rev-Potential: Sec", IF(ISNUMBER(SEARCH("Monitoring", LOWER(INDEX(Paste_Here!AB$2:AB$610, MATCH(B76, Paste_Here!A$2:A$610, 0))))), "Monitoring", IF(ISNUMBER(SEARCH("At-Promise (Secondary Focus)", LOWER(INDEX(Paste_Here!AB$2:AB$610, MATCH(B76, Paste_Here!A$2:A$610, 0))))), "At-Promise: Sec", IF(ISNUMBER(SEARCH("At-Promise (Primary Focus)", LOWER(INDEX(Paste_Here!AB$2:AB$610, MATCH(B76, Paste_Here!A$2:A$610, 0))))), "At-Promise: Prim", ""))))), ""), "")</f>
        <v/>
      </c>
      <c r="AD76" s="66"/>
      <c r="AE76" s="77"/>
      <c r="AF76" s="66"/>
      <c r="AG76" s="77"/>
      <c r="AH76" s="66"/>
      <c r="AI76" s="77"/>
      <c r="AJ76" s="66"/>
      <c r="AK76" s="77"/>
      <c r="AL76" s="66"/>
      <c r="AM76" s="77"/>
      <c r="AN76" s="66"/>
      <c r="AO76" s="77"/>
      <c r="AP76" s="66"/>
      <c r="AQ76" s="77"/>
      <c r="AR76" s="66"/>
      <c r="AS76" s="77"/>
      <c r="AT76" s="66"/>
      <c r="AU76" s="66"/>
      <c r="AV76" s="77" t="str">
        <f t="shared" si="16"/>
        <v/>
      </c>
      <c r="AW76" s="66"/>
      <c r="AX76" s="77" t="str">
        <f>IFERROR(IF(B76&lt;&gt;"", IF(AND(INDEX(Paste_Here!AC$2:AC$610, MATCH(B76, Paste_Here!A$2:A$610, 0))&lt;&gt;"", ISNUMBER(VALUE(INDEX(Paste_Here!AC$2:AC$610, MATCH(B76, Paste_Here!A$2:A$610, 0))))), INDEX(Paste_Here!AC$2:AC$610, MATCH(B76, Paste_Here!A$2:A$610, 0)), ""), ""), "")</f>
        <v/>
      </c>
      <c r="AY76" s="66"/>
      <c r="AZ76" s="77" t="str">
        <f>IFERROR(IF(B76&lt;&gt;"", IF(AND(INDEX(Paste_Here!AD$2:AD$610, MATCH(B76, Paste_Here!A$2:A$610, 0))&lt;&gt;"", ISNUMBER(VALUE(INDEX(Paste_Here!AD$2:AD$610, MATCH(B76, Paste_Here!A$2:A$610, 0))))), TEXT(ROUND(VALUE(INDEX(Paste_Here!AD$2:AD$610, MATCH(B76, Paste_Here!A$2:A$610, 0))), 2), "0.00"), ""), ""), "")</f>
        <v/>
      </c>
      <c r="BA76" s="66"/>
      <c r="BB76" s="77" t="str">
        <f>IFERROR(IF(B76&lt;&gt;"", IF(LOWER(INDEX(Paste_Here!AE$2:AE$610, MATCH(B76, Paste_Here!A$2:A$610, 0)))="approaching expectations", "Approaching", IF(LOWER(INDEX(Paste_Here!AE$2:AE$610, MATCH(B76, Paste_Here!A$2:A$610, 0)))="met expectations", "Met", IF(LOWER(INDEX(Paste_Here!AE$2:AE$610, MATCH(B76, Paste_Here!A$2:A$610, 0)))="exceeded expectations", "Exceeded", IF(LOWER(INDEX(Paste_Here!AE$2:AE$610, MATCH(B76, Paste_Here!A$2:A$610, 0)))="below expectations", "Below", "")))), ""), "")</f>
        <v/>
      </c>
      <c r="BC76" s="66"/>
      <c r="BD76" s="77" t="str">
        <f>IFERROR(IF(B76&lt;&gt;"", IF(AND(INDEX(Paste_Here!T$2:T$610, MATCH(B76, Paste_Here!A$2:A$610, 0))&lt;&gt;"", ISNUMBER(VALUE(INDEX(Paste_Here!T$2:T$610, MATCH(B76, Paste_Here!A$2:A$610, 0))))), INDEX(Paste_Here!T$2:T$610, MATCH(B76, Paste_Here!A$2:A$610, 0)), ""), ""), "")</f>
        <v/>
      </c>
      <c r="BE76" s="66"/>
      <c r="BF76" s="77"/>
      <c r="BG76" s="66"/>
      <c r="BH76" s="77"/>
      <c r="BI76" s="66"/>
      <c r="BJ76" s="77"/>
      <c r="BK76" s="66"/>
      <c r="BL76" s="77" t="str">
        <f>IFERROR(IF(B76&lt;&gt;"", IF(AND(INDEX(Paste_Here!N$2:N$610, MATCH(B76, Paste_Here!A$2:A$610, 0))&lt;&gt;"", ISNUMBER(VALUE(INDEX(Paste_Here!N$2:N$610, MATCH(B76, Paste_Here!A$2:A$610, 0))))), INDEX(Paste_Here!N$2:N$610, MATCH(B76, Paste_Here!A$2:A$610, 0)), ""), ""), "")</f>
        <v/>
      </c>
      <c r="BM76" s="66"/>
      <c r="BN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BO76" s="66"/>
      <c r="BP76" s="77" t="str" cm="1">
        <f t="array" aca="1" ref="BP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BQ76" s="66"/>
      <c r="BR76" s="66"/>
      <c r="BS76" s="77"/>
      <c r="BT76" s="66"/>
      <c r="BU76" s="77"/>
      <c r="BV76" s="66"/>
      <c r="BW76" s="77"/>
      <c r="BX76" s="66"/>
      <c r="BY76" s="77"/>
      <c r="BZ76" s="66"/>
      <c r="CA76" s="77"/>
      <c r="CB76" s="66"/>
      <c r="CC76" s="77"/>
      <c r="CD76" s="66"/>
      <c r="CE76" s="77"/>
      <c r="CF76" s="66"/>
      <c r="CG76" s="77"/>
      <c r="CH76" s="66"/>
      <c r="CI76" s="77"/>
      <c r="CJ76" s="66"/>
      <c r="CK76" s="77"/>
      <c r="CL76" s="66"/>
      <c r="CM76" s="77"/>
      <c r="CN76" s="66"/>
      <c r="CO76" s="66"/>
      <c r="CP76" s="77" t="str">
        <f t="shared" si="17"/>
        <v/>
      </c>
      <c r="CQ76" s="66"/>
      <c r="CR76" s="77" t="str">
        <f>IFERROR(IF(B76&lt;&gt;"", IF(AND(INDEX(Paste_Here!Y$2:Y$610, MATCH(B76, Paste_Here!A$2:A$610, 0))&lt;&gt;"", ISNUMBER(VALUE(INDEX(Paste_Here!Y$2:Y$610, MATCH(B76, Paste_Here!A$2:A$610, 0))))), INDEX(Paste_Here!Y$2:Y$610, MATCH(B76, Paste_Here!A$2:A$610, 0)), ""), ""), "")</f>
        <v/>
      </c>
      <c r="CS76" s="66"/>
      <c r="CT76" s="77" t="str">
        <f>IFERROR(IF(B76&lt;&gt;"", IF(AND(INDEX(Paste_Here!AA$2:AA$610, MATCH(B76, Paste_Here!A$2:A$610, 0))&lt;&gt;"", ISNUMBER(--INDEX(Paste_Here!AA$2:AA$610, MATCH(B76, Paste_Here!A$2:A$610, 0)))), TEXT(ROUND(--INDEX(Paste_Here!AA$2:AA$610, MATCH(B76, Paste_Here!A$2:A$610, 0)), 2), "0.00"), ""), ""), "")</f>
        <v/>
      </c>
      <c r="CU76" s="66"/>
      <c r="CV76" s="77" t="str">
        <f>IFERROR(IF(B76&lt;&gt;"", IF(LOWER(INDEX(Paste_Here!Z$2:Z$610, MATCH(B76, Paste_Here!A$2:A$610, 0)))="approaching expectations", "Approaching", IF(LOWER(INDEX(Paste_Here!Z$2:Z$610, MATCH(B76, Paste_Here!A$2:A$610, 0)))="met expectations", "Met", IF(LOWER(INDEX(Paste_Here!Z$2:Z$610, MATCH(B76, Paste_Here!A$2:A$610, 0)))="exceeded expectations", "Exceeded", IF(LOWER(INDEX(Paste_Here!Z$2:Z$610, MATCH(B76, Paste_Here!A$2:A$610, 0)))="below expectations", "Below", "")))), ""), "")</f>
        <v/>
      </c>
      <c r="CW76" s="66"/>
      <c r="CX76" s="77"/>
      <c r="CY76" s="66"/>
      <c r="CZ76" s="77" t="str">
        <f>IFERROR(IF(B76&lt;&gt;"", IF(AND(INDEX(Paste_Here!AL$2:AL$610, MATCH(B76, Paste_Here!A$2:A$610, 0))&lt;&gt;"", ISNUMBER(VALUE(INDEX(Paste_Here!AL$2:AL$610, MATCH(B76, Paste_Here!A$2:A$610, 0))))), INDEX(Paste_Here!AL$2:AL$610, MATCH(B76, Paste_Here!A$2:A$610, 0)), ""), ""), "")</f>
        <v/>
      </c>
      <c r="DA76" s="66"/>
      <c r="DB76" s="77" t="str">
        <f>IFERROR(IF(B76&lt;&gt;"", IF(ISNUMBER(SEARCH("highrisk", LOWER(INDEX(Paste_Here!AM$2:AM$610, MATCH(B76, Paste_Here!A$2:A$610, 0))))), "High Risk", IF(ISNUMBER(SEARCH("lowrisk", LOWER(INDEX(Paste_Here!AM$2:AM$610, MATCH(B76, Paste_Here!A$2:A$610, 0))))), "Low Risk", IF(ISNUMBER(SEARCH("somerisk", LOWER(INDEX(Paste_Here!AM$2:AM$610, MATCH(B76, Paste_Here!A$2:A$610, 0))))), "Some Risk", ""))), ""), "")</f>
        <v/>
      </c>
      <c r="DC76" s="66"/>
      <c r="DD76" s="77" t="str">
        <f>IFERROR(IF(B76&lt;&gt;"", IF(AND(INDEX(Paste_Here!AN$2:AN$610, MATCH(B76, Paste_Here!A$2:A$610, 0))&lt;&gt;"", ISNUMBER(VALUE(INDEX(Paste_Here!AN$2:AN$610, MATCH(B76, Paste_Here!A$2:A$610, 0))))), INDEX(Paste_Here!AN$2:AN$610, MATCH(B76, Paste_Here!A$2:A$610, 0)), ""), ""), "")</f>
        <v/>
      </c>
      <c r="DE76" s="66"/>
      <c r="DF76" s="77" t="str">
        <f>IFERROR(IF(B76&lt;&gt;"", IF(AND(INDEX(Paste_Here!Q$2:Q$610, MATCH(B76, Paste_Here!A$2:A$610, 0))&lt;&gt;"", ISNUMBER(VALUE(INDEX(Paste_Here!Q$2:Q$610, MATCH(B76, Paste_Here!A$2:A$610, 0))))), INDEX(Paste_Here!Q$2:Q$610, MATCH(B76, Paste_Here!A$2:A$610, 0)), ""), ""), "")</f>
        <v/>
      </c>
      <c r="DG76" s="66"/>
      <c r="DH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DI76" s="66"/>
      <c r="DJ76" s="77" t="str" cm="1">
        <f t="array" aca="1" ref="DJ76" ca="1">IFERROR(VALUE(IF(ISNUMBER(SEARCH("EM", INDEX(Paste_Here!S$2:S$500, MATCH(B76, Paste_Here!A$2:A$500, 0)))), "-" &amp; _xlfn.TEXTJOIN("", TRUE, IF(ISNUMBER(--MID(INDEX(Paste_Here!S$2:S$500, MATCH(B76, Paste_Here!A$2:A$500, 0)), ROW(INDIRECT("1:"&amp;LEN(INDEX(Paste_Here!S$2:S$500, MATCH(B76, Paste_Here!A$2:A$500, 0))))), 1)), MID(INDEX(Paste_Here!S$2:S$500, MATCH(B76, Paste_Here!A$2:A$500, 0)), ROW(INDIRECT("1:"&amp;LEN(INDEX(Paste_Here!S$2:S$500, MATCH(B76, Paste_Here!A$2:A$500, 0))))), 1), "")), _xlfn.TEXTJOIN("", TRUE, IF(ISNUMBER(--MID(INDEX(Paste_Here!S$2:S$500, MATCH(B76, Paste_Here!A$2:A$500, 0)), ROW(INDIRECT("1:"&amp;LEN(INDEX(Paste_Here!S$2:S$500, MATCH(B76, Paste_Here!A$2:A$500, 0))))), 1)), MID(INDEX(Paste_Here!S$2:S$500, MATCH(B76, Paste_Here!A$2:A$500, 0)), ROW(INDIRECT("1:"&amp;LEN(INDEX(Paste_Here!S$2:S$500, MATCH(B76, Paste_Here!A$2:A$500, 0))))), 1), "")))), "")</f>
        <v/>
      </c>
      <c r="DK76" s="66"/>
      <c r="DL76" s="66"/>
      <c r="DM76" s="77" t="str">
        <f t="shared" si="18"/>
        <v/>
      </c>
      <c r="DN76" s="66"/>
      <c r="DO76" s="77" t="str">
        <f>IFERROR(IF(B76&lt;&gt;"", IF(AND(INDEX(Paste_Here!AF$2:AF$610, MATCH(B76, Paste_Here!A$2:A$610, 0))&lt;&gt;"", ISNUMBER(VALUE(INDEX(Paste_Here!AF$2:AF$610, MATCH(B76, Paste_Here!A$2:A$610, 0))))), INDEX(Paste_Here!AF$2:AF$610, MATCH(B76, Paste_Here!A$2:A$610, 0)), ""), ""), "")</f>
        <v/>
      </c>
      <c r="DP76" s="66"/>
      <c r="DQ76" s="77" t="str">
        <f>IFERROR(IF(B76&lt;&gt;"", IF(AND(INDEX(Paste_Here!AG$2:AG$610, MATCH(B76, Paste_Here!A$2:A$610, 0))&lt;&gt;"", ISNUMBER(--INDEX(Paste_Here!AG$2:AG$610, MATCH(B76, Paste_Here!A$2:A$610, 0)))), TEXT(ROUND(--INDEX(Paste_Here!AG$2:AG$610, MATCH(B76, Paste_Here!A$2:A$610, 0)), 2), "0.00"), ""), ""), "")</f>
        <v/>
      </c>
      <c r="DR76" s="66"/>
      <c r="DS76" s="77" t="str">
        <f>IFERROR(IF(B76&lt;&gt;"", IF(LOWER(INDEX(Paste_Here!AH$2:AH$610, MATCH(B76, Paste_Here!A$2:A$610, 0)))="approaching expectations", "Approaching", IF(LOWER(INDEX(Paste_Here!AH$2:AH$610, MATCH(B76, Paste_Here!A$2:A$610, 0)))="met expectations", "Met", IF(LOWER(INDEX(Paste_Here!AH$2:AH$610, MATCH(B76, Paste_Here!A$2:A$610, 0)))="exceeded expectations", "Exceeded", IF(LOWER(INDEX(Paste_Here!AH$2:AH$610, MATCH(B76, Paste_Here!A$2:A$610, 0)))="below expectations", "Below", "")))), ""), "")</f>
        <v/>
      </c>
      <c r="DT76" s="66"/>
      <c r="DU76" s="77" t="str">
        <f>IFERROR(IF(B76&lt;&gt;"", IF(AND(INDEX(Paste_Here!U$2:U$610, MATCH(B76, Paste_Here!A$2:A$610, 0))&lt;&gt;"", ISNUMBER(VALUE(INDEX(Paste_Here!U$2:U$610, MATCH(B76, Paste_Here!A$2:A$610, 0))))), INDEX(Paste_Here!U$2:U$610, MATCH(B76, Paste_Here!A$2:A$610, 0)), ""), ""), "")</f>
        <v/>
      </c>
      <c r="DV76" s="66"/>
      <c r="DW76" s="77"/>
      <c r="DX76" s="66"/>
      <c r="DY76" s="77" t="str">
        <f>IFERROR(IF(B76&lt;&gt;"", IF(AND(INDEX(Paste_Here!AI$2:AI$610, MATCH(B76, Paste_Here!A$2:A$610, 0))&lt;&gt;"", ISNUMBER(VALUE(INDEX(Paste_Here!AI$2:AI$610, MATCH(B76, Paste_Here!A$2:A$610, 0))))), INDEX(Paste_Here!AI$2:AI$610, MATCH(B76, Paste_Here!A$2:A$610, 0)), ""), ""), "")</f>
        <v/>
      </c>
      <c r="DZ76" s="66"/>
      <c r="EA76" s="77" t="str">
        <f>IFERROR(IF(B76&lt;&gt;"", IF(AND(INDEX(Paste_Here!AJ$2:AJ$610, MATCH(B76, Paste_Here!A$2:A$610, 0))&lt;&gt;"", ISNUMBER(--INDEX(Paste_Here!AJ$2:AJ$610, MATCH(B76, Paste_Here!A$2:A$610, 0)))), TEXT(ROUND(--INDEX(Paste_Here!AJ$2:AJ$610, MATCH(B76, Paste_Here!A$2:A$610, 0)), 2), "0.00"), ""), ""), "")</f>
        <v/>
      </c>
      <c r="EB76" s="66"/>
      <c r="EC76" s="77" t="str">
        <f>IFERROR(IF(B76&lt;&gt;"", IF(LOWER(INDEX(Paste_Here!AK$2:AK$610, MATCH(B76, Paste_Here!A$2:A$610, 0)))="approaching expectations", "Approaching", IF(LOWER(INDEX(Paste_Here!AK$2:AK$610, MATCH(B76, Paste_Here!A$2:A$610, 0)))="met expectations", "Met", IF(LOWER(INDEX(Paste_Here!AK$2:AK$610, MATCH(B76, Paste_Here!A$2:A$610, 0)))="exceeded expectations", "Exceeded", IF(LOWER(INDEX(Paste_Here!AK$2:AK$610, MATCH(B76, Paste_Here!A$2:A$610, 0)))="below expectations", "Below", "")))), ""), "")</f>
        <v/>
      </c>
      <c r="ED76" s="66"/>
      <c r="EE76" s="77"/>
      <c r="EF76" s="66"/>
      <c r="EG76" s="77"/>
      <c r="EH76" s="66"/>
      <c r="EI76" s="66"/>
      <c r="EJ76" s="77" t="str">
        <f t="shared" si="19"/>
        <v/>
      </c>
      <c r="EK76" s="66"/>
      <c r="EL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EM76" s="66"/>
      <c r="EN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EO76" s="66"/>
      <c r="EP76" s="77"/>
      <c r="EQ76" s="66"/>
      <c r="ER76" s="77" t="str">
        <f>IFERROR(IF(B76&lt;&gt;"", IF(AND(INDEX(Paste_Here!AT$2:AT$610, MATCH(B76, Paste_Here!A$2:A$610, 0))&lt;&gt;"", ISNUMBER(VALUE(INDEX(Paste_Here!AT$2:AT$610, MATCH(B76, Paste_Here!A$2:A$610, 0))))), INDEX(Paste_Here!AT$2:AT$610, MATCH(B76, Paste_Here!A$2:A$610, 0)), ""), ""), "")</f>
        <v/>
      </c>
      <c r="ES76" s="66"/>
      <c r="ET76" s="77" t="str">
        <f>IFERROR(IF(B76&lt;&gt;"", IF(AND(INDEX(Paste_Here!AV$2:AV$610, MATCH(B76, Paste_Here!A$2:A$610, 0))&lt;&gt;"", ISNUMBER(VALUE(INDEX(Paste_Here!AV$2:AV$610, MATCH(B76, Paste_Here!A$2:A$610, 0))))), INDEX(Paste_Here!AV$2:AV$610, MATCH(B76, Paste_Here!A$2:A$610, 0)), ""), ""), "")</f>
        <v/>
      </c>
      <c r="EU76" s="66"/>
      <c r="EV76" s="77"/>
      <c r="EW76" s="66"/>
      <c r="EX76" s="77" t="str">
        <f>IFERROR(IF(B76&lt;&gt;"", IF(AND(INDEX(Paste_Here!AU$2:AU$610, MATCH(B76, Paste_Here!A$2:A$610, 0))&lt;&gt;"", ISNUMBER(VALUE(INDEX(Paste_Here!AU$2:AU$610, MATCH(B76, Paste_Here!A$2:A$610, 0))))), INDEX(Paste_Here!AU$2:AU$610, MATCH(B76, Paste_Here!A$2:A$610, 0)), ""), ""), "")</f>
        <v/>
      </c>
      <c r="EY76" s="66"/>
      <c r="EZ76" s="77" t="str">
        <f>IFERROR(IF(B76&lt;&gt;"", IF(AND(INDEX(Paste_Here!AW$2:AW$610, MATCH(B76, Paste_Here!A$2:A$610, 0))&lt;&gt;"", ISNUMBER(VALUE(INDEX(Paste_Here!AW$2:AW$610, MATCH(B76, Paste_Here!A$2:A$610, 0))))), INDEX(Paste_Here!AW$2:AW$610, MATCH(B76, Paste_Here!A$2:A$610, 0)), ""), ""), "")</f>
        <v/>
      </c>
      <c r="FA76" s="66"/>
      <c r="FB76" s="77"/>
      <c r="FC76" s="66"/>
      <c r="FD76" s="77"/>
      <c r="FE76" s="66"/>
      <c r="FF76" s="66"/>
      <c r="FG76" s="77" t="str">
        <f t="shared" si="20"/>
        <v/>
      </c>
      <c r="FH76" s="66"/>
      <c r="FI76" s="77" t="str">
        <f>IFERROR(IF(B76&lt;&gt;"", IF(ISNUMBER(SEARCH("s", LOWER(INDEX(Paste_Here!M$2:M$610, MATCH(B76, Paste_Here!A$2:A$610, 0))))), "Yes", IF(INDEX(Paste_Here!M$2:M$610, MATCH(B76, Paste_Here!A$2:A$610, 0))&lt;&gt;"", "No", "")), ""), "")</f>
        <v/>
      </c>
      <c r="FJ76" s="66"/>
      <c r="FK76" s="77" t="str">
        <f>IFERROR(IF(B76&lt;&gt;"", IF(ISNUMBER(SEARCH("yes", LOWER(INDEX(Paste_Here!F$2:F$610, MATCH(B76, Paste_Here!A$2:A$610, 0))))), "Yes", IF(ISNUMBER(SEARCH("no", LOWER(INDEX(Paste_Here!F$2:F$610, MATCH(B76, Paste_Here!A$2:A$610, 0))))), "No", "")), ""), "")</f>
        <v/>
      </c>
      <c r="FL76" s="66"/>
      <c r="FM76" s="77" t="str">
        <f>IFERROR(IF(B76&lt;&gt;"", IF(ISNUMBER(SEARCH("english language learner", LOWER(INDEX(Paste_Here!C$2:C$610, MATCH(B76, Paste_Here!A$2:A$610, 0))))), "Yes", ""), ""), "")</f>
        <v/>
      </c>
      <c r="FN76" s="66"/>
      <c r="FO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FP76" s="66"/>
      <c r="FQ76" s="77" t="str">
        <f>IFERROR(IF(B76&lt;&gt;"", IF(ISNUMBER(SEARCH("yes", LOWER(INDEX(Paste_Here!L$2:L$610, MATCH(B76, Paste_Here!A$2:A$610, 0))))), "Yes", IF(ISNUMBER(SEARCH("no", LOWER(INDEX(Paste_Here!L$2:L$610, MATCH(B76, Paste_Here!A$2:A$610, 0))))), "No", "")), ""), "")</f>
        <v/>
      </c>
      <c r="FR76" s="66"/>
      <c r="FS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FT76" s="66"/>
      <c r="FU76" s="77"/>
      <c r="FV76" s="66"/>
      <c r="FW76" s="77" t="str">
        <f>IFERROR(IF(B76&lt;&gt;"", IF(AND(INDEX(Paste_Here!D$2:D$610, MATCH(B76, Paste_Here!A$2:A$610, 0))&lt;&gt;"", ISNUMBER(VALUE(INDEX(Paste_Here!D$2:D$610, MATCH(B76, Paste_Here!A$2:A$610, 0))))), INDEX(Paste_Here!D$2:D$610, MATCH(B76, Paste_Here!A$2:A$610, 0)), ""), ""), "")</f>
        <v/>
      </c>
      <c r="FX76" s="66"/>
      <c r="FY76" s="77" t="str">
        <f>IFERROR(IF(B76&lt;&gt;"", IF(AND(INDEX(Paste_Here!G$2:G$610, MATCH(B76, Paste_Here!A$2:A$610, 0))&lt;&gt;"", ISNUMBER(VALUE(INDEX(Paste_Here!G$2:G$610, MATCH(B76, Paste_Here!A$2:A$610, 0))))), INDEX(Paste_Here!G$2:G$610, MATCH(B76, Paste_Here!A$2:A$610, 0)), ""), ""), "")</f>
        <v/>
      </c>
      <c r="FZ76" s="66"/>
      <c r="GA76" s="95"/>
      <c r="GB76" s="66"/>
      <c r="JS76" s="1" t="str" cm="1">
        <f t="array" ref="JS76">IFERROR(INDEX(Paste_Here!$B$2:$B$610, MATCH(0, COUNTIF(JS$4:JS75, Paste_Here!$B$2:$B$610) + IF(Paste_Here!$B$2:$B$610="", 1, 0), 0)), "")</f>
        <v/>
      </c>
      <c r="JT76" s="1" t="str">
        <f>IF(JS76&lt;&gt;"", INDEX(Paste_Here!$A$2:$A$610, MATCH(JS76, Paste_Here!$B$2:$B$610, 0)), "")</f>
        <v/>
      </c>
      <c r="JU76" s="1" t="str">
        <f t="shared" si="21"/>
        <v/>
      </c>
      <c r="JV76" s="1" t="str" cm="1">
        <f t="array" ref="JV76">IFERROR(INDEX($JU$5:$JU$610, MATCH(SMALL(IF($JU$5:$JU$610&lt;&gt;"", COUNTIF($JU$5:$JU$610, "&lt;"&amp;$JU$5:$JU$610)+1), ROW()-ROW($JV$5)+1), COUNTIF($JU$5:$JU$610, "&lt;"&amp;$JU$5:$JU$610)+1, 0)), "")</f>
        <v/>
      </c>
    </row>
    <row r="77" spans="1:282">
      <c r="A77" s="66"/>
      <c r="B77" s="77" t="str">
        <f t="shared" si="12"/>
        <v/>
      </c>
      <c r="C77" s="66"/>
      <c r="D77" s="77" t="str">
        <f>IFERROR(IF(B77&lt;&gt;"", IF(COUNTIF(INDEX(Paste_Here!AS$2:AS$610, MATCH(B77, Paste_Here!A$2:A$610, 0), 0), "yes") &gt; 0, "Yes", IF(COUNTIF(INDEX(Paste_Here!AS$2:AS$610, MATCH(B77, Paste_Here!A$2:A$610, 0), 0), "no") &gt; 0, "No", "")), ""), "")</f>
        <v/>
      </c>
      <c r="E77" s="66"/>
      <c r="F77" s="77" t="str">
        <f t="shared" si="13"/>
        <v/>
      </c>
      <c r="G77" s="66"/>
      <c r="H77" s="77" t="str">
        <f>IFERROR(IF(B77&lt;&gt;"", IF(COUNTIF(INDEX(Paste_Here!AO$2:AR$610, MATCH(B77, Paste_Here!A$2:A$610, 0), 0), "yes") &gt; 0, "Yes", IF(COUNTIF(INDEX(Paste_Here!AO$2:AR$610, MATCH(B77, Paste_Here!A$2:A$610, 0), 0), "no") &gt; 0, "No", "")), ""), "")</f>
        <v/>
      </c>
      <c r="I77" s="66"/>
      <c r="J77" s="77" t="str">
        <f t="shared" si="14"/>
        <v/>
      </c>
      <c r="K77" s="66"/>
      <c r="L77" s="77" t="str">
        <f>IFERROR(IF(B77&lt;&gt;"", IF(ISNUMBER(SEARCH("yes", LOWER(INDEX(Paste_Here!W$2:W$610, MATCH(B77, Paste_Here!A$2:A$610, 0))))), "Yes", IF(ISNUMBER(SEARCH("no", LOWER(INDEX(Paste_Here!W$2:W$610, MATCH(B77, Paste_Here!A$2:A$610, 0))))), "No", "")), ""), "")</f>
        <v/>
      </c>
      <c r="M77" s="66"/>
      <c r="N77" s="77"/>
      <c r="O77" s="66"/>
      <c r="P77" s="77" t="str">
        <f>IFERROR(IF(B77&lt;&gt;"", IF(ISNUMBER(SEARCH("yes", LOWER(INDEX(Paste_Here!V$2:V$610, MATCH(B77, Paste_Here!A$2:A$610, 0))))), "Yes", IF(ISNUMBER(SEARCH("no", LOWER(INDEX(Paste_Here!V$2:V$610, MATCH(B77, Paste_Here!A$2:A$610, 0))))), "No", "")), ""), "")</f>
        <v/>
      </c>
      <c r="Q77" s="66"/>
      <c r="R77" s="77"/>
      <c r="S77" s="66"/>
      <c r="T77" s="77"/>
      <c r="U77" s="66"/>
      <c r="V77" s="66"/>
      <c r="W77" s="77" t="str">
        <f t="shared" si="15"/>
        <v/>
      </c>
      <c r="X77" s="66"/>
      <c r="Y77" s="77" t="str">
        <f>IFERROR(IF(B77&lt;&gt;"", IF(ISNUMBER(SEARCH("Revealed-Potential (Primary Focus)", LOWER(INDEX(Paste_Here!X$2:X$610, MATCH(B77, Paste_Here!A$2:A$610, 0))))), "Rev-Potential: Prim", IF(ISNUMBER(SEARCH("Revealed-Potential (Secondary Focus)", LOWER(INDEX(Paste_Here!X$2:X$610, MATCH(B77, Paste_Here!A$2:A$610, 0))))), "Rev-Potential: Sec", IF(ISNUMBER(SEARCH("Monitoring", LOWER(INDEX(Paste_Here!X$2:X$610, MATCH(B77, Paste_Here!A$2:A$610, 0))))), "Monitoring", IF(ISNUMBER(SEARCH("At-Promise (Secondary Focus)", LOWER(INDEX(Paste_Here!X$2:X$610, MATCH(B77, Paste_Here!A$2:A$610, 0))))), "At-Promise: Sec", IF(ISNUMBER(SEARCH("At-Promise (Primary Focus)", LOWER(INDEX(Paste_Here!X$2:X$610, MATCH(B77, Paste_Here!A$2:A$610, 0))))), "At-Promise: Prim", ""))))), ""), "")</f>
        <v/>
      </c>
      <c r="Z77" s="66"/>
      <c r="AA77" s="77"/>
      <c r="AB77" s="66"/>
      <c r="AC77" s="77" t="str">
        <f>IFERROR(IF(B77&lt;&gt;"", IF(ISNUMBER(SEARCH("Revealed-Potential (Primary Focus)", LOWER(INDEX(Paste_Here!AB$2:AB$610, MATCH(B77, Paste_Here!A$2:A$610, 0))))), "Rev-Potential: Prim", IF(ISNUMBER(SEARCH("Revealed-Potential (Secondary Focus)", LOWER(INDEX(Paste_Here!AB$2:AB$610, MATCH(B77, Paste_Here!A$2:A$610, 0))))), "Rev-Potential: Sec", IF(ISNUMBER(SEARCH("Monitoring", LOWER(INDEX(Paste_Here!AB$2:AB$610, MATCH(B77, Paste_Here!A$2:A$610, 0))))), "Monitoring", IF(ISNUMBER(SEARCH("At-Promise (Secondary Focus)", LOWER(INDEX(Paste_Here!AB$2:AB$610, MATCH(B77, Paste_Here!A$2:A$610, 0))))), "At-Promise: Sec", IF(ISNUMBER(SEARCH("At-Promise (Primary Focus)", LOWER(INDEX(Paste_Here!AB$2:AB$610, MATCH(B77, Paste_Here!A$2:A$610, 0))))), "At-Promise: Prim", ""))))), ""), "")</f>
        <v/>
      </c>
      <c r="AD77" s="66"/>
      <c r="AE77" s="77"/>
      <c r="AF77" s="66"/>
      <c r="AG77" s="77"/>
      <c r="AH77" s="66"/>
      <c r="AI77" s="77"/>
      <c r="AJ77" s="66"/>
      <c r="AK77" s="77"/>
      <c r="AL77" s="66"/>
      <c r="AM77" s="77"/>
      <c r="AN77" s="66"/>
      <c r="AO77" s="77"/>
      <c r="AP77" s="66"/>
      <c r="AQ77" s="77"/>
      <c r="AR77" s="66"/>
      <c r="AS77" s="77"/>
      <c r="AT77" s="66"/>
      <c r="AU77" s="66"/>
      <c r="AV77" s="77" t="str">
        <f t="shared" si="16"/>
        <v/>
      </c>
      <c r="AW77" s="66"/>
      <c r="AX77" s="77" t="str">
        <f>IFERROR(IF(B77&lt;&gt;"", IF(AND(INDEX(Paste_Here!AC$2:AC$610, MATCH(B77, Paste_Here!A$2:A$610, 0))&lt;&gt;"", ISNUMBER(VALUE(INDEX(Paste_Here!AC$2:AC$610, MATCH(B77, Paste_Here!A$2:A$610, 0))))), INDEX(Paste_Here!AC$2:AC$610, MATCH(B77, Paste_Here!A$2:A$610, 0)), ""), ""), "")</f>
        <v/>
      </c>
      <c r="AY77" s="66"/>
      <c r="AZ77" s="77" t="str">
        <f>IFERROR(IF(B77&lt;&gt;"", IF(AND(INDEX(Paste_Here!AD$2:AD$610, MATCH(B77, Paste_Here!A$2:A$610, 0))&lt;&gt;"", ISNUMBER(VALUE(INDEX(Paste_Here!AD$2:AD$610, MATCH(B77, Paste_Here!A$2:A$610, 0))))), TEXT(ROUND(VALUE(INDEX(Paste_Here!AD$2:AD$610, MATCH(B77, Paste_Here!A$2:A$610, 0))), 2), "0.00"), ""), ""), "")</f>
        <v/>
      </c>
      <c r="BA77" s="66"/>
      <c r="BB77" s="77" t="str">
        <f>IFERROR(IF(B77&lt;&gt;"", IF(LOWER(INDEX(Paste_Here!AE$2:AE$610, MATCH(B77, Paste_Here!A$2:A$610, 0)))="approaching expectations", "Approaching", IF(LOWER(INDEX(Paste_Here!AE$2:AE$610, MATCH(B77, Paste_Here!A$2:A$610, 0)))="met expectations", "Met", IF(LOWER(INDEX(Paste_Here!AE$2:AE$610, MATCH(B77, Paste_Here!A$2:A$610, 0)))="exceeded expectations", "Exceeded", IF(LOWER(INDEX(Paste_Here!AE$2:AE$610, MATCH(B77, Paste_Here!A$2:A$610, 0)))="below expectations", "Below", "")))), ""), "")</f>
        <v/>
      </c>
      <c r="BC77" s="66"/>
      <c r="BD77" s="77" t="str">
        <f>IFERROR(IF(B77&lt;&gt;"", IF(AND(INDEX(Paste_Here!T$2:T$610, MATCH(B77, Paste_Here!A$2:A$610, 0))&lt;&gt;"", ISNUMBER(VALUE(INDEX(Paste_Here!T$2:T$610, MATCH(B77, Paste_Here!A$2:A$610, 0))))), INDEX(Paste_Here!T$2:T$610, MATCH(B77, Paste_Here!A$2:A$610, 0)), ""), ""), "")</f>
        <v/>
      </c>
      <c r="BE77" s="66"/>
      <c r="BF77" s="77"/>
      <c r="BG77" s="66"/>
      <c r="BH77" s="77"/>
      <c r="BI77" s="66"/>
      <c r="BJ77" s="77"/>
      <c r="BK77" s="66"/>
      <c r="BL77" s="77" t="str">
        <f>IFERROR(IF(B77&lt;&gt;"", IF(AND(INDEX(Paste_Here!N$2:N$610, MATCH(B77, Paste_Here!A$2:A$610, 0))&lt;&gt;"", ISNUMBER(VALUE(INDEX(Paste_Here!N$2:N$610, MATCH(B77, Paste_Here!A$2:A$610, 0))))), INDEX(Paste_Here!N$2:N$610, MATCH(B77, Paste_Here!A$2:A$610, 0)), ""), ""), "")</f>
        <v/>
      </c>
      <c r="BM77" s="66"/>
      <c r="BN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BO77" s="66"/>
      <c r="BP77" s="77" t="str" cm="1">
        <f t="array" aca="1" ref="BP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BQ77" s="66"/>
      <c r="BR77" s="66"/>
      <c r="BS77" s="77"/>
      <c r="BT77" s="66"/>
      <c r="BU77" s="77"/>
      <c r="BV77" s="66"/>
      <c r="BW77" s="77"/>
      <c r="BX77" s="66"/>
      <c r="BY77" s="77"/>
      <c r="BZ77" s="66"/>
      <c r="CA77" s="77"/>
      <c r="CB77" s="66"/>
      <c r="CC77" s="77"/>
      <c r="CD77" s="66"/>
      <c r="CE77" s="77"/>
      <c r="CF77" s="66"/>
      <c r="CG77" s="77"/>
      <c r="CH77" s="66"/>
      <c r="CI77" s="77"/>
      <c r="CJ77" s="66"/>
      <c r="CK77" s="77"/>
      <c r="CL77" s="66"/>
      <c r="CM77" s="77"/>
      <c r="CN77" s="66"/>
      <c r="CO77" s="66"/>
      <c r="CP77" s="77" t="str">
        <f t="shared" si="17"/>
        <v/>
      </c>
      <c r="CQ77" s="66"/>
      <c r="CR77" s="77" t="str">
        <f>IFERROR(IF(B77&lt;&gt;"", IF(AND(INDEX(Paste_Here!Y$2:Y$610, MATCH(B77, Paste_Here!A$2:A$610, 0))&lt;&gt;"", ISNUMBER(VALUE(INDEX(Paste_Here!Y$2:Y$610, MATCH(B77, Paste_Here!A$2:A$610, 0))))), INDEX(Paste_Here!Y$2:Y$610, MATCH(B77, Paste_Here!A$2:A$610, 0)), ""), ""), "")</f>
        <v/>
      </c>
      <c r="CS77" s="66"/>
      <c r="CT77" s="77" t="str">
        <f>IFERROR(IF(B77&lt;&gt;"", IF(AND(INDEX(Paste_Here!AA$2:AA$610, MATCH(B77, Paste_Here!A$2:A$610, 0))&lt;&gt;"", ISNUMBER(--INDEX(Paste_Here!AA$2:AA$610, MATCH(B77, Paste_Here!A$2:A$610, 0)))), TEXT(ROUND(--INDEX(Paste_Here!AA$2:AA$610, MATCH(B77, Paste_Here!A$2:A$610, 0)), 2), "0.00"), ""), ""), "")</f>
        <v/>
      </c>
      <c r="CU77" s="66"/>
      <c r="CV77" s="77" t="str">
        <f>IFERROR(IF(B77&lt;&gt;"", IF(LOWER(INDEX(Paste_Here!Z$2:Z$610, MATCH(B77, Paste_Here!A$2:A$610, 0)))="approaching expectations", "Approaching", IF(LOWER(INDEX(Paste_Here!Z$2:Z$610, MATCH(B77, Paste_Here!A$2:A$610, 0)))="met expectations", "Met", IF(LOWER(INDEX(Paste_Here!Z$2:Z$610, MATCH(B77, Paste_Here!A$2:A$610, 0)))="exceeded expectations", "Exceeded", IF(LOWER(INDEX(Paste_Here!Z$2:Z$610, MATCH(B77, Paste_Here!A$2:A$610, 0)))="below expectations", "Below", "")))), ""), "")</f>
        <v/>
      </c>
      <c r="CW77" s="66"/>
      <c r="CX77" s="77"/>
      <c r="CY77" s="66"/>
      <c r="CZ77" s="77" t="str">
        <f>IFERROR(IF(B77&lt;&gt;"", IF(AND(INDEX(Paste_Here!AL$2:AL$610, MATCH(B77, Paste_Here!A$2:A$610, 0))&lt;&gt;"", ISNUMBER(VALUE(INDEX(Paste_Here!AL$2:AL$610, MATCH(B77, Paste_Here!A$2:A$610, 0))))), INDEX(Paste_Here!AL$2:AL$610, MATCH(B77, Paste_Here!A$2:A$610, 0)), ""), ""), "")</f>
        <v/>
      </c>
      <c r="DA77" s="66"/>
      <c r="DB77" s="77" t="str">
        <f>IFERROR(IF(B77&lt;&gt;"", IF(ISNUMBER(SEARCH("highrisk", LOWER(INDEX(Paste_Here!AM$2:AM$610, MATCH(B77, Paste_Here!A$2:A$610, 0))))), "High Risk", IF(ISNUMBER(SEARCH("lowrisk", LOWER(INDEX(Paste_Here!AM$2:AM$610, MATCH(B77, Paste_Here!A$2:A$610, 0))))), "Low Risk", IF(ISNUMBER(SEARCH("somerisk", LOWER(INDEX(Paste_Here!AM$2:AM$610, MATCH(B77, Paste_Here!A$2:A$610, 0))))), "Some Risk", ""))), ""), "")</f>
        <v/>
      </c>
      <c r="DC77" s="66"/>
      <c r="DD77" s="77" t="str">
        <f>IFERROR(IF(B77&lt;&gt;"", IF(AND(INDEX(Paste_Here!AN$2:AN$610, MATCH(B77, Paste_Here!A$2:A$610, 0))&lt;&gt;"", ISNUMBER(VALUE(INDEX(Paste_Here!AN$2:AN$610, MATCH(B77, Paste_Here!A$2:A$610, 0))))), INDEX(Paste_Here!AN$2:AN$610, MATCH(B77, Paste_Here!A$2:A$610, 0)), ""), ""), "")</f>
        <v/>
      </c>
      <c r="DE77" s="66"/>
      <c r="DF77" s="77" t="str">
        <f>IFERROR(IF(B77&lt;&gt;"", IF(AND(INDEX(Paste_Here!Q$2:Q$610, MATCH(B77, Paste_Here!A$2:A$610, 0))&lt;&gt;"", ISNUMBER(VALUE(INDEX(Paste_Here!Q$2:Q$610, MATCH(B77, Paste_Here!A$2:A$610, 0))))), INDEX(Paste_Here!Q$2:Q$610, MATCH(B77, Paste_Here!A$2:A$610, 0)), ""), ""), "")</f>
        <v/>
      </c>
      <c r="DG77" s="66"/>
      <c r="DH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DI77" s="66"/>
      <c r="DJ77" s="77" t="str" cm="1">
        <f t="array" aca="1" ref="DJ77" ca="1">IFERROR(VALUE(IF(ISNUMBER(SEARCH("EM", INDEX(Paste_Here!S$2:S$500, MATCH(B77, Paste_Here!A$2:A$500, 0)))), "-" &amp; _xlfn.TEXTJOIN("", TRUE, IF(ISNUMBER(--MID(INDEX(Paste_Here!S$2:S$500, MATCH(B77, Paste_Here!A$2:A$500, 0)), ROW(INDIRECT("1:"&amp;LEN(INDEX(Paste_Here!S$2:S$500, MATCH(B77, Paste_Here!A$2:A$500, 0))))), 1)), MID(INDEX(Paste_Here!S$2:S$500, MATCH(B77, Paste_Here!A$2:A$500, 0)), ROW(INDIRECT("1:"&amp;LEN(INDEX(Paste_Here!S$2:S$500, MATCH(B77, Paste_Here!A$2:A$500, 0))))), 1), "")), _xlfn.TEXTJOIN("", TRUE, IF(ISNUMBER(--MID(INDEX(Paste_Here!S$2:S$500, MATCH(B77, Paste_Here!A$2:A$500, 0)), ROW(INDIRECT("1:"&amp;LEN(INDEX(Paste_Here!S$2:S$500, MATCH(B77, Paste_Here!A$2:A$500, 0))))), 1)), MID(INDEX(Paste_Here!S$2:S$500, MATCH(B77, Paste_Here!A$2:A$500, 0)), ROW(INDIRECT("1:"&amp;LEN(INDEX(Paste_Here!S$2:S$500, MATCH(B77, Paste_Here!A$2:A$500, 0))))), 1), "")))), "")</f>
        <v/>
      </c>
      <c r="DK77" s="66"/>
      <c r="DL77" s="66"/>
      <c r="DM77" s="77" t="str">
        <f t="shared" si="18"/>
        <v/>
      </c>
      <c r="DN77" s="66"/>
      <c r="DO77" s="77" t="str">
        <f>IFERROR(IF(B77&lt;&gt;"", IF(AND(INDEX(Paste_Here!AF$2:AF$610, MATCH(B77, Paste_Here!A$2:A$610, 0))&lt;&gt;"", ISNUMBER(VALUE(INDEX(Paste_Here!AF$2:AF$610, MATCH(B77, Paste_Here!A$2:A$610, 0))))), INDEX(Paste_Here!AF$2:AF$610, MATCH(B77, Paste_Here!A$2:A$610, 0)), ""), ""), "")</f>
        <v/>
      </c>
      <c r="DP77" s="66"/>
      <c r="DQ77" s="77" t="str">
        <f>IFERROR(IF(B77&lt;&gt;"", IF(AND(INDEX(Paste_Here!AG$2:AG$610, MATCH(B77, Paste_Here!A$2:A$610, 0))&lt;&gt;"", ISNUMBER(--INDEX(Paste_Here!AG$2:AG$610, MATCH(B77, Paste_Here!A$2:A$610, 0)))), TEXT(ROUND(--INDEX(Paste_Here!AG$2:AG$610, MATCH(B77, Paste_Here!A$2:A$610, 0)), 2), "0.00"), ""), ""), "")</f>
        <v/>
      </c>
      <c r="DR77" s="66"/>
      <c r="DS77" s="77" t="str">
        <f>IFERROR(IF(B77&lt;&gt;"", IF(LOWER(INDEX(Paste_Here!AH$2:AH$610, MATCH(B77, Paste_Here!A$2:A$610, 0)))="approaching expectations", "Approaching", IF(LOWER(INDEX(Paste_Here!AH$2:AH$610, MATCH(B77, Paste_Here!A$2:A$610, 0)))="met expectations", "Met", IF(LOWER(INDEX(Paste_Here!AH$2:AH$610, MATCH(B77, Paste_Here!A$2:A$610, 0)))="exceeded expectations", "Exceeded", IF(LOWER(INDEX(Paste_Here!AH$2:AH$610, MATCH(B77, Paste_Here!A$2:A$610, 0)))="below expectations", "Below", "")))), ""), "")</f>
        <v/>
      </c>
      <c r="DT77" s="66"/>
      <c r="DU77" s="77" t="str">
        <f>IFERROR(IF(B77&lt;&gt;"", IF(AND(INDEX(Paste_Here!U$2:U$610, MATCH(B77, Paste_Here!A$2:A$610, 0))&lt;&gt;"", ISNUMBER(VALUE(INDEX(Paste_Here!U$2:U$610, MATCH(B77, Paste_Here!A$2:A$610, 0))))), INDEX(Paste_Here!U$2:U$610, MATCH(B77, Paste_Here!A$2:A$610, 0)), ""), ""), "")</f>
        <v/>
      </c>
      <c r="DV77" s="66"/>
      <c r="DW77" s="77"/>
      <c r="DX77" s="66"/>
      <c r="DY77" s="77" t="str">
        <f>IFERROR(IF(B77&lt;&gt;"", IF(AND(INDEX(Paste_Here!AI$2:AI$610, MATCH(B77, Paste_Here!A$2:A$610, 0))&lt;&gt;"", ISNUMBER(VALUE(INDEX(Paste_Here!AI$2:AI$610, MATCH(B77, Paste_Here!A$2:A$610, 0))))), INDEX(Paste_Here!AI$2:AI$610, MATCH(B77, Paste_Here!A$2:A$610, 0)), ""), ""), "")</f>
        <v/>
      </c>
      <c r="DZ77" s="66"/>
      <c r="EA77" s="77" t="str">
        <f>IFERROR(IF(B77&lt;&gt;"", IF(AND(INDEX(Paste_Here!AJ$2:AJ$610, MATCH(B77, Paste_Here!A$2:A$610, 0))&lt;&gt;"", ISNUMBER(--INDEX(Paste_Here!AJ$2:AJ$610, MATCH(B77, Paste_Here!A$2:A$610, 0)))), TEXT(ROUND(--INDEX(Paste_Here!AJ$2:AJ$610, MATCH(B77, Paste_Here!A$2:A$610, 0)), 2), "0.00"), ""), ""), "")</f>
        <v/>
      </c>
      <c r="EB77" s="66"/>
      <c r="EC77" s="77" t="str">
        <f>IFERROR(IF(B77&lt;&gt;"", IF(LOWER(INDEX(Paste_Here!AK$2:AK$610, MATCH(B77, Paste_Here!A$2:A$610, 0)))="approaching expectations", "Approaching", IF(LOWER(INDEX(Paste_Here!AK$2:AK$610, MATCH(B77, Paste_Here!A$2:A$610, 0)))="met expectations", "Met", IF(LOWER(INDEX(Paste_Here!AK$2:AK$610, MATCH(B77, Paste_Here!A$2:A$610, 0)))="exceeded expectations", "Exceeded", IF(LOWER(INDEX(Paste_Here!AK$2:AK$610, MATCH(B77, Paste_Here!A$2:A$610, 0)))="below expectations", "Below", "")))), ""), "")</f>
        <v/>
      </c>
      <c r="ED77" s="66"/>
      <c r="EE77" s="77"/>
      <c r="EF77" s="66"/>
      <c r="EG77" s="77"/>
      <c r="EH77" s="66"/>
      <c r="EI77" s="66"/>
      <c r="EJ77" s="77" t="str">
        <f t="shared" si="19"/>
        <v/>
      </c>
      <c r="EK77" s="66"/>
      <c r="EL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EM77" s="66"/>
      <c r="EN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EO77" s="66"/>
      <c r="EP77" s="77"/>
      <c r="EQ77" s="66"/>
      <c r="ER77" s="77" t="str">
        <f>IFERROR(IF(B77&lt;&gt;"", IF(AND(INDEX(Paste_Here!AT$2:AT$610, MATCH(B77, Paste_Here!A$2:A$610, 0))&lt;&gt;"", ISNUMBER(VALUE(INDEX(Paste_Here!AT$2:AT$610, MATCH(B77, Paste_Here!A$2:A$610, 0))))), INDEX(Paste_Here!AT$2:AT$610, MATCH(B77, Paste_Here!A$2:A$610, 0)), ""), ""), "")</f>
        <v/>
      </c>
      <c r="ES77" s="66"/>
      <c r="ET77" s="77" t="str">
        <f>IFERROR(IF(B77&lt;&gt;"", IF(AND(INDEX(Paste_Here!AV$2:AV$610, MATCH(B77, Paste_Here!A$2:A$610, 0))&lt;&gt;"", ISNUMBER(VALUE(INDEX(Paste_Here!AV$2:AV$610, MATCH(B77, Paste_Here!A$2:A$610, 0))))), INDEX(Paste_Here!AV$2:AV$610, MATCH(B77, Paste_Here!A$2:A$610, 0)), ""), ""), "")</f>
        <v/>
      </c>
      <c r="EU77" s="66"/>
      <c r="EV77" s="77"/>
      <c r="EW77" s="66"/>
      <c r="EX77" s="77" t="str">
        <f>IFERROR(IF(B77&lt;&gt;"", IF(AND(INDEX(Paste_Here!AU$2:AU$610, MATCH(B77, Paste_Here!A$2:A$610, 0))&lt;&gt;"", ISNUMBER(VALUE(INDEX(Paste_Here!AU$2:AU$610, MATCH(B77, Paste_Here!A$2:A$610, 0))))), INDEX(Paste_Here!AU$2:AU$610, MATCH(B77, Paste_Here!A$2:A$610, 0)), ""), ""), "")</f>
        <v/>
      </c>
      <c r="EY77" s="66"/>
      <c r="EZ77" s="77" t="str">
        <f>IFERROR(IF(B77&lt;&gt;"", IF(AND(INDEX(Paste_Here!AW$2:AW$610, MATCH(B77, Paste_Here!A$2:A$610, 0))&lt;&gt;"", ISNUMBER(VALUE(INDEX(Paste_Here!AW$2:AW$610, MATCH(B77, Paste_Here!A$2:A$610, 0))))), INDEX(Paste_Here!AW$2:AW$610, MATCH(B77, Paste_Here!A$2:A$610, 0)), ""), ""), "")</f>
        <v/>
      </c>
      <c r="FA77" s="66"/>
      <c r="FB77" s="77"/>
      <c r="FC77" s="66"/>
      <c r="FD77" s="77"/>
      <c r="FE77" s="66"/>
      <c r="FF77" s="66"/>
      <c r="FG77" s="77" t="str">
        <f t="shared" si="20"/>
        <v/>
      </c>
      <c r="FH77" s="66"/>
      <c r="FI77" s="77" t="str">
        <f>IFERROR(IF(B77&lt;&gt;"", IF(ISNUMBER(SEARCH("s", LOWER(INDEX(Paste_Here!M$2:M$610, MATCH(B77, Paste_Here!A$2:A$610, 0))))), "Yes", IF(INDEX(Paste_Here!M$2:M$610, MATCH(B77, Paste_Here!A$2:A$610, 0))&lt;&gt;"", "No", "")), ""), "")</f>
        <v/>
      </c>
      <c r="FJ77" s="66"/>
      <c r="FK77" s="77" t="str">
        <f>IFERROR(IF(B77&lt;&gt;"", IF(ISNUMBER(SEARCH("yes", LOWER(INDEX(Paste_Here!F$2:F$610, MATCH(B77, Paste_Here!A$2:A$610, 0))))), "Yes", IF(ISNUMBER(SEARCH("no", LOWER(INDEX(Paste_Here!F$2:F$610, MATCH(B77, Paste_Here!A$2:A$610, 0))))), "No", "")), ""), "")</f>
        <v/>
      </c>
      <c r="FL77" s="66"/>
      <c r="FM77" s="77" t="str">
        <f>IFERROR(IF(B77&lt;&gt;"", IF(ISNUMBER(SEARCH("english language learner", LOWER(INDEX(Paste_Here!C$2:C$610, MATCH(B77, Paste_Here!A$2:A$610, 0))))), "Yes", ""), ""), "")</f>
        <v/>
      </c>
      <c r="FN77" s="66"/>
      <c r="FO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FP77" s="66"/>
      <c r="FQ77" s="77" t="str">
        <f>IFERROR(IF(B77&lt;&gt;"", IF(ISNUMBER(SEARCH("yes", LOWER(INDEX(Paste_Here!L$2:L$610, MATCH(B77, Paste_Here!A$2:A$610, 0))))), "Yes", IF(ISNUMBER(SEARCH("no", LOWER(INDEX(Paste_Here!L$2:L$610, MATCH(B77, Paste_Here!A$2:A$610, 0))))), "No", "")), ""), "")</f>
        <v/>
      </c>
      <c r="FR77" s="66"/>
      <c r="FS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FT77" s="66"/>
      <c r="FU77" s="77"/>
      <c r="FV77" s="66"/>
      <c r="FW77" s="77" t="str">
        <f>IFERROR(IF(B77&lt;&gt;"", IF(AND(INDEX(Paste_Here!D$2:D$610, MATCH(B77, Paste_Here!A$2:A$610, 0))&lt;&gt;"", ISNUMBER(VALUE(INDEX(Paste_Here!D$2:D$610, MATCH(B77, Paste_Here!A$2:A$610, 0))))), INDEX(Paste_Here!D$2:D$610, MATCH(B77, Paste_Here!A$2:A$610, 0)), ""), ""), "")</f>
        <v/>
      </c>
      <c r="FX77" s="66"/>
      <c r="FY77" s="77" t="str">
        <f>IFERROR(IF(B77&lt;&gt;"", IF(AND(INDEX(Paste_Here!G$2:G$610, MATCH(B77, Paste_Here!A$2:A$610, 0))&lt;&gt;"", ISNUMBER(VALUE(INDEX(Paste_Here!G$2:G$610, MATCH(B77, Paste_Here!A$2:A$610, 0))))), INDEX(Paste_Here!G$2:G$610, MATCH(B77, Paste_Here!A$2:A$610, 0)), ""), ""), "")</f>
        <v/>
      </c>
      <c r="FZ77" s="66"/>
      <c r="GA77" s="95"/>
      <c r="GB77" s="66"/>
      <c r="JS77" s="1" t="str" cm="1">
        <f t="array" ref="JS77">IFERROR(INDEX(Paste_Here!$B$2:$B$610, MATCH(0, COUNTIF(JS$4:JS76, Paste_Here!$B$2:$B$610) + IF(Paste_Here!$B$2:$B$610="", 1, 0), 0)), "")</f>
        <v/>
      </c>
      <c r="JT77" s="1" t="str">
        <f>IF(JS77&lt;&gt;"", INDEX(Paste_Here!$A$2:$A$610, MATCH(JS77, Paste_Here!$B$2:$B$610, 0)), "")</f>
        <v/>
      </c>
      <c r="JU77" s="1" t="str">
        <f t="shared" si="21"/>
        <v/>
      </c>
      <c r="JV77" s="1" t="str" cm="1">
        <f t="array" ref="JV77">IFERROR(INDEX($JU$5:$JU$610, MATCH(SMALL(IF($JU$5:$JU$610&lt;&gt;"", COUNTIF($JU$5:$JU$610, "&lt;"&amp;$JU$5:$JU$610)+1), ROW()-ROW($JV$5)+1), COUNTIF($JU$5:$JU$610, "&lt;"&amp;$JU$5:$JU$610)+1, 0)), "")</f>
        <v/>
      </c>
    </row>
    <row r="78" spans="1:282">
      <c r="A78" s="66"/>
      <c r="B78" s="77" t="str">
        <f t="shared" si="12"/>
        <v/>
      </c>
      <c r="C78" s="66"/>
      <c r="D78" s="77" t="str">
        <f>IFERROR(IF(B78&lt;&gt;"", IF(COUNTIF(INDEX(Paste_Here!AS$2:AS$610, MATCH(B78, Paste_Here!A$2:A$610, 0), 0), "yes") &gt; 0, "Yes", IF(COUNTIF(INDEX(Paste_Here!AS$2:AS$610, MATCH(B78, Paste_Here!A$2:A$610, 0), 0), "no") &gt; 0, "No", "")), ""), "")</f>
        <v/>
      </c>
      <c r="E78" s="66"/>
      <c r="F78" s="77" t="str">
        <f t="shared" si="13"/>
        <v/>
      </c>
      <c r="G78" s="66"/>
      <c r="H78" s="77" t="str">
        <f>IFERROR(IF(B78&lt;&gt;"", IF(COUNTIF(INDEX(Paste_Here!AO$2:AR$610, MATCH(B78, Paste_Here!A$2:A$610, 0), 0), "yes") &gt; 0, "Yes", IF(COUNTIF(INDEX(Paste_Here!AO$2:AR$610, MATCH(B78, Paste_Here!A$2:A$610, 0), 0), "no") &gt; 0, "No", "")), ""), "")</f>
        <v/>
      </c>
      <c r="I78" s="66"/>
      <c r="J78" s="77" t="str">
        <f t="shared" si="14"/>
        <v/>
      </c>
      <c r="K78" s="66"/>
      <c r="L78" s="77" t="str">
        <f>IFERROR(IF(B78&lt;&gt;"", IF(ISNUMBER(SEARCH("yes", LOWER(INDEX(Paste_Here!W$2:W$610, MATCH(B78, Paste_Here!A$2:A$610, 0))))), "Yes", IF(ISNUMBER(SEARCH("no", LOWER(INDEX(Paste_Here!W$2:W$610, MATCH(B78, Paste_Here!A$2:A$610, 0))))), "No", "")), ""), "")</f>
        <v/>
      </c>
      <c r="M78" s="66"/>
      <c r="N78" s="77"/>
      <c r="O78" s="66"/>
      <c r="P78" s="77" t="str">
        <f>IFERROR(IF(B78&lt;&gt;"", IF(ISNUMBER(SEARCH("yes", LOWER(INDEX(Paste_Here!V$2:V$610, MATCH(B78, Paste_Here!A$2:A$610, 0))))), "Yes", IF(ISNUMBER(SEARCH("no", LOWER(INDEX(Paste_Here!V$2:V$610, MATCH(B78, Paste_Here!A$2:A$610, 0))))), "No", "")), ""), "")</f>
        <v/>
      </c>
      <c r="Q78" s="66"/>
      <c r="R78" s="77"/>
      <c r="S78" s="66"/>
      <c r="T78" s="77"/>
      <c r="U78" s="66"/>
      <c r="V78" s="66"/>
      <c r="W78" s="77" t="str">
        <f t="shared" si="15"/>
        <v/>
      </c>
      <c r="X78" s="66"/>
      <c r="Y78" s="77" t="str">
        <f>IFERROR(IF(B78&lt;&gt;"", IF(ISNUMBER(SEARCH("Revealed-Potential (Primary Focus)", LOWER(INDEX(Paste_Here!X$2:X$610, MATCH(B78, Paste_Here!A$2:A$610, 0))))), "Rev-Potential: Prim", IF(ISNUMBER(SEARCH("Revealed-Potential (Secondary Focus)", LOWER(INDEX(Paste_Here!X$2:X$610, MATCH(B78, Paste_Here!A$2:A$610, 0))))), "Rev-Potential: Sec", IF(ISNUMBER(SEARCH("Monitoring", LOWER(INDEX(Paste_Here!X$2:X$610, MATCH(B78, Paste_Here!A$2:A$610, 0))))), "Monitoring", IF(ISNUMBER(SEARCH("At-Promise (Secondary Focus)", LOWER(INDEX(Paste_Here!X$2:X$610, MATCH(B78, Paste_Here!A$2:A$610, 0))))), "At-Promise: Sec", IF(ISNUMBER(SEARCH("At-Promise (Primary Focus)", LOWER(INDEX(Paste_Here!X$2:X$610, MATCH(B78, Paste_Here!A$2:A$610, 0))))), "At-Promise: Prim", ""))))), ""), "")</f>
        <v/>
      </c>
      <c r="Z78" s="66"/>
      <c r="AA78" s="77"/>
      <c r="AB78" s="66"/>
      <c r="AC78" s="77" t="str">
        <f>IFERROR(IF(B78&lt;&gt;"", IF(ISNUMBER(SEARCH("Revealed-Potential (Primary Focus)", LOWER(INDEX(Paste_Here!AB$2:AB$610, MATCH(B78, Paste_Here!A$2:A$610, 0))))), "Rev-Potential: Prim", IF(ISNUMBER(SEARCH("Revealed-Potential (Secondary Focus)", LOWER(INDEX(Paste_Here!AB$2:AB$610, MATCH(B78, Paste_Here!A$2:A$610, 0))))), "Rev-Potential: Sec", IF(ISNUMBER(SEARCH("Monitoring", LOWER(INDEX(Paste_Here!AB$2:AB$610, MATCH(B78, Paste_Here!A$2:A$610, 0))))), "Monitoring", IF(ISNUMBER(SEARCH("At-Promise (Secondary Focus)", LOWER(INDEX(Paste_Here!AB$2:AB$610, MATCH(B78, Paste_Here!A$2:A$610, 0))))), "At-Promise: Sec", IF(ISNUMBER(SEARCH("At-Promise (Primary Focus)", LOWER(INDEX(Paste_Here!AB$2:AB$610, MATCH(B78, Paste_Here!A$2:A$610, 0))))), "At-Promise: Prim", ""))))), ""), "")</f>
        <v/>
      </c>
      <c r="AD78" s="66"/>
      <c r="AE78" s="77"/>
      <c r="AF78" s="66"/>
      <c r="AG78" s="77"/>
      <c r="AH78" s="66"/>
      <c r="AI78" s="77"/>
      <c r="AJ78" s="66"/>
      <c r="AK78" s="77"/>
      <c r="AL78" s="66"/>
      <c r="AM78" s="77"/>
      <c r="AN78" s="66"/>
      <c r="AO78" s="77"/>
      <c r="AP78" s="66"/>
      <c r="AQ78" s="77"/>
      <c r="AR78" s="66"/>
      <c r="AS78" s="77"/>
      <c r="AT78" s="66"/>
      <c r="AU78" s="66"/>
      <c r="AV78" s="77" t="str">
        <f t="shared" si="16"/>
        <v/>
      </c>
      <c r="AW78" s="66"/>
      <c r="AX78" s="77" t="str">
        <f>IFERROR(IF(B78&lt;&gt;"", IF(AND(INDEX(Paste_Here!AC$2:AC$610, MATCH(B78, Paste_Here!A$2:A$610, 0))&lt;&gt;"", ISNUMBER(VALUE(INDEX(Paste_Here!AC$2:AC$610, MATCH(B78, Paste_Here!A$2:A$610, 0))))), INDEX(Paste_Here!AC$2:AC$610, MATCH(B78, Paste_Here!A$2:A$610, 0)), ""), ""), "")</f>
        <v/>
      </c>
      <c r="AY78" s="66"/>
      <c r="AZ78" s="77" t="str">
        <f>IFERROR(IF(B78&lt;&gt;"", IF(AND(INDEX(Paste_Here!AD$2:AD$610, MATCH(B78, Paste_Here!A$2:A$610, 0))&lt;&gt;"", ISNUMBER(VALUE(INDEX(Paste_Here!AD$2:AD$610, MATCH(B78, Paste_Here!A$2:A$610, 0))))), TEXT(ROUND(VALUE(INDEX(Paste_Here!AD$2:AD$610, MATCH(B78, Paste_Here!A$2:A$610, 0))), 2), "0.00"), ""), ""), "")</f>
        <v/>
      </c>
      <c r="BA78" s="66"/>
      <c r="BB78" s="77" t="str">
        <f>IFERROR(IF(B78&lt;&gt;"", IF(LOWER(INDEX(Paste_Here!AE$2:AE$610, MATCH(B78, Paste_Here!A$2:A$610, 0)))="approaching expectations", "Approaching", IF(LOWER(INDEX(Paste_Here!AE$2:AE$610, MATCH(B78, Paste_Here!A$2:A$610, 0)))="met expectations", "Met", IF(LOWER(INDEX(Paste_Here!AE$2:AE$610, MATCH(B78, Paste_Here!A$2:A$610, 0)))="exceeded expectations", "Exceeded", IF(LOWER(INDEX(Paste_Here!AE$2:AE$610, MATCH(B78, Paste_Here!A$2:A$610, 0)))="below expectations", "Below", "")))), ""), "")</f>
        <v/>
      </c>
      <c r="BC78" s="66"/>
      <c r="BD78" s="77" t="str">
        <f>IFERROR(IF(B78&lt;&gt;"", IF(AND(INDEX(Paste_Here!T$2:T$610, MATCH(B78, Paste_Here!A$2:A$610, 0))&lt;&gt;"", ISNUMBER(VALUE(INDEX(Paste_Here!T$2:T$610, MATCH(B78, Paste_Here!A$2:A$610, 0))))), INDEX(Paste_Here!T$2:T$610, MATCH(B78, Paste_Here!A$2:A$610, 0)), ""), ""), "")</f>
        <v/>
      </c>
      <c r="BE78" s="66"/>
      <c r="BF78" s="77"/>
      <c r="BG78" s="66"/>
      <c r="BH78" s="77"/>
      <c r="BI78" s="66"/>
      <c r="BJ78" s="77"/>
      <c r="BK78" s="66"/>
      <c r="BL78" s="77" t="str">
        <f>IFERROR(IF(B78&lt;&gt;"", IF(AND(INDEX(Paste_Here!N$2:N$610, MATCH(B78, Paste_Here!A$2:A$610, 0))&lt;&gt;"", ISNUMBER(VALUE(INDEX(Paste_Here!N$2:N$610, MATCH(B78, Paste_Here!A$2:A$610, 0))))), INDEX(Paste_Here!N$2:N$610, MATCH(B78, Paste_Here!A$2:A$610, 0)), ""), ""), "")</f>
        <v/>
      </c>
      <c r="BM78" s="66"/>
      <c r="BN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BO78" s="66"/>
      <c r="BP78" s="77" t="str" cm="1">
        <f t="array" aca="1" ref="BP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BQ78" s="66"/>
      <c r="BR78" s="66"/>
      <c r="BS78" s="77"/>
      <c r="BT78" s="66"/>
      <c r="BU78" s="77"/>
      <c r="BV78" s="66"/>
      <c r="BW78" s="77"/>
      <c r="BX78" s="66"/>
      <c r="BY78" s="77"/>
      <c r="BZ78" s="66"/>
      <c r="CA78" s="77"/>
      <c r="CB78" s="66"/>
      <c r="CC78" s="77"/>
      <c r="CD78" s="66"/>
      <c r="CE78" s="77"/>
      <c r="CF78" s="66"/>
      <c r="CG78" s="77"/>
      <c r="CH78" s="66"/>
      <c r="CI78" s="77"/>
      <c r="CJ78" s="66"/>
      <c r="CK78" s="77"/>
      <c r="CL78" s="66"/>
      <c r="CM78" s="77"/>
      <c r="CN78" s="66"/>
      <c r="CO78" s="66"/>
      <c r="CP78" s="77" t="str">
        <f t="shared" si="17"/>
        <v/>
      </c>
      <c r="CQ78" s="66"/>
      <c r="CR78" s="77" t="str">
        <f>IFERROR(IF(B78&lt;&gt;"", IF(AND(INDEX(Paste_Here!Y$2:Y$610, MATCH(B78, Paste_Here!A$2:A$610, 0))&lt;&gt;"", ISNUMBER(VALUE(INDEX(Paste_Here!Y$2:Y$610, MATCH(B78, Paste_Here!A$2:A$610, 0))))), INDEX(Paste_Here!Y$2:Y$610, MATCH(B78, Paste_Here!A$2:A$610, 0)), ""), ""), "")</f>
        <v/>
      </c>
      <c r="CS78" s="66"/>
      <c r="CT78" s="77" t="str">
        <f>IFERROR(IF(B78&lt;&gt;"", IF(AND(INDEX(Paste_Here!AA$2:AA$610, MATCH(B78, Paste_Here!A$2:A$610, 0))&lt;&gt;"", ISNUMBER(--INDEX(Paste_Here!AA$2:AA$610, MATCH(B78, Paste_Here!A$2:A$610, 0)))), TEXT(ROUND(--INDEX(Paste_Here!AA$2:AA$610, MATCH(B78, Paste_Here!A$2:A$610, 0)), 2), "0.00"), ""), ""), "")</f>
        <v/>
      </c>
      <c r="CU78" s="66"/>
      <c r="CV78" s="77" t="str">
        <f>IFERROR(IF(B78&lt;&gt;"", IF(LOWER(INDEX(Paste_Here!Z$2:Z$610, MATCH(B78, Paste_Here!A$2:A$610, 0)))="approaching expectations", "Approaching", IF(LOWER(INDEX(Paste_Here!Z$2:Z$610, MATCH(B78, Paste_Here!A$2:A$610, 0)))="met expectations", "Met", IF(LOWER(INDEX(Paste_Here!Z$2:Z$610, MATCH(B78, Paste_Here!A$2:A$610, 0)))="exceeded expectations", "Exceeded", IF(LOWER(INDEX(Paste_Here!Z$2:Z$610, MATCH(B78, Paste_Here!A$2:A$610, 0)))="below expectations", "Below", "")))), ""), "")</f>
        <v/>
      </c>
      <c r="CW78" s="66"/>
      <c r="CX78" s="77"/>
      <c r="CY78" s="66"/>
      <c r="CZ78" s="77" t="str">
        <f>IFERROR(IF(B78&lt;&gt;"", IF(AND(INDEX(Paste_Here!AL$2:AL$610, MATCH(B78, Paste_Here!A$2:A$610, 0))&lt;&gt;"", ISNUMBER(VALUE(INDEX(Paste_Here!AL$2:AL$610, MATCH(B78, Paste_Here!A$2:A$610, 0))))), INDEX(Paste_Here!AL$2:AL$610, MATCH(B78, Paste_Here!A$2:A$610, 0)), ""), ""), "")</f>
        <v/>
      </c>
      <c r="DA78" s="66"/>
      <c r="DB78" s="77" t="str">
        <f>IFERROR(IF(B78&lt;&gt;"", IF(ISNUMBER(SEARCH("highrisk", LOWER(INDEX(Paste_Here!AM$2:AM$610, MATCH(B78, Paste_Here!A$2:A$610, 0))))), "High Risk", IF(ISNUMBER(SEARCH("lowrisk", LOWER(INDEX(Paste_Here!AM$2:AM$610, MATCH(B78, Paste_Here!A$2:A$610, 0))))), "Low Risk", IF(ISNUMBER(SEARCH("somerisk", LOWER(INDEX(Paste_Here!AM$2:AM$610, MATCH(B78, Paste_Here!A$2:A$610, 0))))), "Some Risk", ""))), ""), "")</f>
        <v/>
      </c>
      <c r="DC78" s="66"/>
      <c r="DD78" s="77" t="str">
        <f>IFERROR(IF(B78&lt;&gt;"", IF(AND(INDEX(Paste_Here!AN$2:AN$610, MATCH(B78, Paste_Here!A$2:A$610, 0))&lt;&gt;"", ISNUMBER(VALUE(INDEX(Paste_Here!AN$2:AN$610, MATCH(B78, Paste_Here!A$2:A$610, 0))))), INDEX(Paste_Here!AN$2:AN$610, MATCH(B78, Paste_Here!A$2:A$610, 0)), ""), ""), "")</f>
        <v/>
      </c>
      <c r="DE78" s="66"/>
      <c r="DF78" s="77" t="str">
        <f>IFERROR(IF(B78&lt;&gt;"", IF(AND(INDEX(Paste_Here!Q$2:Q$610, MATCH(B78, Paste_Here!A$2:A$610, 0))&lt;&gt;"", ISNUMBER(VALUE(INDEX(Paste_Here!Q$2:Q$610, MATCH(B78, Paste_Here!A$2:A$610, 0))))), INDEX(Paste_Here!Q$2:Q$610, MATCH(B78, Paste_Here!A$2:A$610, 0)), ""), ""), "")</f>
        <v/>
      </c>
      <c r="DG78" s="66"/>
      <c r="DH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DI78" s="66"/>
      <c r="DJ78" s="77" t="str" cm="1">
        <f t="array" aca="1" ref="DJ78" ca="1">IFERROR(VALUE(IF(ISNUMBER(SEARCH("EM", INDEX(Paste_Here!S$2:S$500, MATCH(B78, Paste_Here!A$2:A$500, 0)))), "-" &amp; _xlfn.TEXTJOIN("", TRUE, IF(ISNUMBER(--MID(INDEX(Paste_Here!S$2:S$500, MATCH(B78, Paste_Here!A$2:A$500, 0)), ROW(INDIRECT("1:"&amp;LEN(INDEX(Paste_Here!S$2:S$500, MATCH(B78, Paste_Here!A$2:A$500, 0))))), 1)), MID(INDEX(Paste_Here!S$2:S$500, MATCH(B78, Paste_Here!A$2:A$500, 0)), ROW(INDIRECT("1:"&amp;LEN(INDEX(Paste_Here!S$2:S$500, MATCH(B78, Paste_Here!A$2:A$500, 0))))), 1), "")), _xlfn.TEXTJOIN("", TRUE, IF(ISNUMBER(--MID(INDEX(Paste_Here!S$2:S$500, MATCH(B78, Paste_Here!A$2:A$500, 0)), ROW(INDIRECT("1:"&amp;LEN(INDEX(Paste_Here!S$2:S$500, MATCH(B78, Paste_Here!A$2:A$500, 0))))), 1)), MID(INDEX(Paste_Here!S$2:S$500, MATCH(B78, Paste_Here!A$2:A$500, 0)), ROW(INDIRECT("1:"&amp;LEN(INDEX(Paste_Here!S$2:S$500, MATCH(B78, Paste_Here!A$2:A$500, 0))))), 1), "")))), "")</f>
        <v/>
      </c>
      <c r="DK78" s="66"/>
      <c r="DL78" s="66"/>
      <c r="DM78" s="77" t="str">
        <f t="shared" si="18"/>
        <v/>
      </c>
      <c r="DN78" s="66"/>
      <c r="DO78" s="77" t="str">
        <f>IFERROR(IF(B78&lt;&gt;"", IF(AND(INDEX(Paste_Here!AF$2:AF$610, MATCH(B78, Paste_Here!A$2:A$610, 0))&lt;&gt;"", ISNUMBER(VALUE(INDEX(Paste_Here!AF$2:AF$610, MATCH(B78, Paste_Here!A$2:A$610, 0))))), INDEX(Paste_Here!AF$2:AF$610, MATCH(B78, Paste_Here!A$2:A$610, 0)), ""), ""), "")</f>
        <v/>
      </c>
      <c r="DP78" s="66"/>
      <c r="DQ78" s="77" t="str">
        <f>IFERROR(IF(B78&lt;&gt;"", IF(AND(INDEX(Paste_Here!AG$2:AG$610, MATCH(B78, Paste_Here!A$2:A$610, 0))&lt;&gt;"", ISNUMBER(--INDEX(Paste_Here!AG$2:AG$610, MATCH(B78, Paste_Here!A$2:A$610, 0)))), TEXT(ROUND(--INDEX(Paste_Here!AG$2:AG$610, MATCH(B78, Paste_Here!A$2:A$610, 0)), 2), "0.00"), ""), ""), "")</f>
        <v/>
      </c>
      <c r="DR78" s="66"/>
      <c r="DS78" s="77" t="str">
        <f>IFERROR(IF(B78&lt;&gt;"", IF(LOWER(INDEX(Paste_Here!AH$2:AH$610, MATCH(B78, Paste_Here!A$2:A$610, 0)))="approaching expectations", "Approaching", IF(LOWER(INDEX(Paste_Here!AH$2:AH$610, MATCH(B78, Paste_Here!A$2:A$610, 0)))="met expectations", "Met", IF(LOWER(INDEX(Paste_Here!AH$2:AH$610, MATCH(B78, Paste_Here!A$2:A$610, 0)))="exceeded expectations", "Exceeded", IF(LOWER(INDEX(Paste_Here!AH$2:AH$610, MATCH(B78, Paste_Here!A$2:A$610, 0)))="below expectations", "Below", "")))), ""), "")</f>
        <v/>
      </c>
      <c r="DT78" s="66"/>
      <c r="DU78" s="77" t="str">
        <f>IFERROR(IF(B78&lt;&gt;"", IF(AND(INDEX(Paste_Here!U$2:U$610, MATCH(B78, Paste_Here!A$2:A$610, 0))&lt;&gt;"", ISNUMBER(VALUE(INDEX(Paste_Here!U$2:U$610, MATCH(B78, Paste_Here!A$2:A$610, 0))))), INDEX(Paste_Here!U$2:U$610, MATCH(B78, Paste_Here!A$2:A$610, 0)), ""), ""), "")</f>
        <v/>
      </c>
      <c r="DV78" s="66"/>
      <c r="DW78" s="77"/>
      <c r="DX78" s="66"/>
      <c r="DY78" s="77" t="str">
        <f>IFERROR(IF(B78&lt;&gt;"", IF(AND(INDEX(Paste_Here!AI$2:AI$610, MATCH(B78, Paste_Here!A$2:A$610, 0))&lt;&gt;"", ISNUMBER(VALUE(INDEX(Paste_Here!AI$2:AI$610, MATCH(B78, Paste_Here!A$2:A$610, 0))))), INDEX(Paste_Here!AI$2:AI$610, MATCH(B78, Paste_Here!A$2:A$610, 0)), ""), ""), "")</f>
        <v/>
      </c>
      <c r="DZ78" s="66"/>
      <c r="EA78" s="77" t="str">
        <f>IFERROR(IF(B78&lt;&gt;"", IF(AND(INDEX(Paste_Here!AJ$2:AJ$610, MATCH(B78, Paste_Here!A$2:A$610, 0))&lt;&gt;"", ISNUMBER(--INDEX(Paste_Here!AJ$2:AJ$610, MATCH(B78, Paste_Here!A$2:A$610, 0)))), TEXT(ROUND(--INDEX(Paste_Here!AJ$2:AJ$610, MATCH(B78, Paste_Here!A$2:A$610, 0)), 2), "0.00"), ""), ""), "")</f>
        <v/>
      </c>
      <c r="EB78" s="66"/>
      <c r="EC78" s="77" t="str">
        <f>IFERROR(IF(B78&lt;&gt;"", IF(LOWER(INDEX(Paste_Here!AK$2:AK$610, MATCH(B78, Paste_Here!A$2:A$610, 0)))="approaching expectations", "Approaching", IF(LOWER(INDEX(Paste_Here!AK$2:AK$610, MATCH(B78, Paste_Here!A$2:A$610, 0)))="met expectations", "Met", IF(LOWER(INDEX(Paste_Here!AK$2:AK$610, MATCH(B78, Paste_Here!A$2:A$610, 0)))="exceeded expectations", "Exceeded", IF(LOWER(INDEX(Paste_Here!AK$2:AK$610, MATCH(B78, Paste_Here!A$2:A$610, 0)))="below expectations", "Below", "")))), ""), "")</f>
        <v/>
      </c>
      <c r="ED78" s="66"/>
      <c r="EE78" s="77"/>
      <c r="EF78" s="66"/>
      <c r="EG78" s="77"/>
      <c r="EH78" s="66"/>
      <c r="EI78" s="66"/>
      <c r="EJ78" s="77" t="str">
        <f t="shared" si="19"/>
        <v/>
      </c>
      <c r="EK78" s="66"/>
      <c r="EL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EM78" s="66"/>
      <c r="EN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EO78" s="66"/>
      <c r="EP78" s="77"/>
      <c r="EQ78" s="66"/>
      <c r="ER78" s="77" t="str">
        <f>IFERROR(IF(B78&lt;&gt;"", IF(AND(INDEX(Paste_Here!AT$2:AT$610, MATCH(B78, Paste_Here!A$2:A$610, 0))&lt;&gt;"", ISNUMBER(VALUE(INDEX(Paste_Here!AT$2:AT$610, MATCH(B78, Paste_Here!A$2:A$610, 0))))), INDEX(Paste_Here!AT$2:AT$610, MATCH(B78, Paste_Here!A$2:A$610, 0)), ""), ""), "")</f>
        <v/>
      </c>
      <c r="ES78" s="66"/>
      <c r="ET78" s="77" t="str">
        <f>IFERROR(IF(B78&lt;&gt;"", IF(AND(INDEX(Paste_Here!AV$2:AV$610, MATCH(B78, Paste_Here!A$2:A$610, 0))&lt;&gt;"", ISNUMBER(VALUE(INDEX(Paste_Here!AV$2:AV$610, MATCH(B78, Paste_Here!A$2:A$610, 0))))), INDEX(Paste_Here!AV$2:AV$610, MATCH(B78, Paste_Here!A$2:A$610, 0)), ""), ""), "")</f>
        <v/>
      </c>
      <c r="EU78" s="66"/>
      <c r="EV78" s="77"/>
      <c r="EW78" s="66"/>
      <c r="EX78" s="77" t="str">
        <f>IFERROR(IF(B78&lt;&gt;"", IF(AND(INDEX(Paste_Here!AU$2:AU$610, MATCH(B78, Paste_Here!A$2:A$610, 0))&lt;&gt;"", ISNUMBER(VALUE(INDEX(Paste_Here!AU$2:AU$610, MATCH(B78, Paste_Here!A$2:A$610, 0))))), INDEX(Paste_Here!AU$2:AU$610, MATCH(B78, Paste_Here!A$2:A$610, 0)), ""), ""), "")</f>
        <v/>
      </c>
      <c r="EY78" s="66"/>
      <c r="EZ78" s="77" t="str">
        <f>IFERROR(IF(B78&lt;&gt;"", IF(AND(INDEX(Paste_Here!AW$2:AW$610, MATCH(B78, Paste_Here!A$2:A$610, 0))&lt;&gt;"", ISNUMBER(VALUE(INDEX(Paste_Here!AW$2:AW$610, MATCH(B78, Paste_Here!A$2:A$610, 0))))), INDEX(Paste_Here!AW$2:AW$610, MATCH(B78, Paste_Here!A$2:A$610, 0)), ""), ""), "")</f>
        <v/>
      </c>
      <c r="FA78" s="66"/>
      <c r="FB78" s="77"/>
      <c r="FC78" s="66"/>
      <c r="FD78" s="77"/>
      <c r="FE78" s="66"/>
      <c r="FF78" s="66"/>
      <c r="FG78" s="77" t="str">
        <f t="shared" si="20"/>
        <v/>
      </c>
      <c r="FH78" s="66"/>
      <c r="FI78" s="77" t="str">
        <f>IFERROR(IF(B78&lt;&gt;"", IF(ISNUMBER(SEARCH("s", LOWER(INDEX(Paste_Here!M$2:M$610, MATCH(B78, Paste_Here!A$2:A$610, 0))))), "Yes", IF(INDEX(Paste_Here!M$2:M$610, MATCH(B78, Paste_Here!A$2:A$610, 0))&lt;&gt;"", "No", "")), ""), "")</f>
        <v/>
      </c>
      <c r="FJ78" s="66"/>
      <c r="FK78" s="77" t="str">
        <f>IFERROR(IF(B78&lt;&gt;"", IF(ISNUMBER(SEARCH("yes", LOWER(INDEX(Paste_Here!F$2:F$610, MATCH(B78, Paste_Here!A$2:A$610, 0))))), "Yes", IF(ISNUMBER(SEARCH("no", LOWER(INDEX(Paste_Here!F$2:F$610, MATCH(B78, Paste_Here!A$2:A$610, 0))))), "No", "")), ""), "")</f>
        <v/>
      </c>
      <c r="FL78" s="66"/>
      <c r="FM78" s="77" t="str">
        <f>IFERROR(IF(B78&lt;&gt;"", IF(ISNUMBER(SEARCH("english language learner", LOWER(INDEX(Paste_Here!C$2:C$610, MATCH(B78, Paste_Here!A$2:A$610, 0))))), "Yes", ""), ""), "")</f>
        <v/>
      </c>
      <c r="FN78" s="66"/>
      <c r="FO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FP78" s="66"/>
      <c r="FQ78" s="77" t="str">
        <f>IFERROR(IF(B78&lt;&gt;"", IF(ISNUMBER(SEARCH("yes", LOWER(INDEX(Paste_Here!L$2:L$610, MATCH(B78, Paste_Here!A$2:A$610, 0))))), "Yes", IF(ISNUMBER(SEARCH("no", LOWER(INDEX(Paste_Here!L$2:L$610, MATCH(B78, Paste_Here!A$2:A$610, 0))))), "No", "")), ""), "")</f>
        <v/>
      </c>
      <c r="FR78" s="66"/>
      <c r="FS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FT78" s="66"/>
      <c r="FU78" s="77"/>
      <c r="FV78" s="66"/>
      <c r="FW78" s="77" t="str">
        <f>IFERROR(IF(B78&lt;&gt;"", IF(AND(INDEX(Paste_Here!D$2:D$610, MATCH(B78, Paste_Here!A$2:A$610, 0))&lt;&gt;"", ISNUMBER(VALUE(INDEX(Paste_Here!D$2:D$610, MATCH(B78, Paste_Here!A$2:A$610, 0))))), INDEX(Paste_Here!D$2:D$610, MATCH(B78, Paste_Here!A$2:A$610, 0)), ""), ""), "")</f>
        <v/>
      </c>
      <c r="FX78" s="66"/>
      <c r="FY78" s="77" t="str">
        <f>IFERROR(IF(B78&lt;&gt;"", IF(AND(INDEX(Paste_Here!G$2:G$610, MATCH(B78, Paste_Here!A$2:A$610, 0))&lt;&gt;"", ISNUMBER(VALUE(INDEX(Paste_Here!G$2:G$610, MATCH(B78, Paste_Here!A$2:A$610, 0))))), INDEX(Paste_Here!G$2:G$610, MATCH(B78, Paste_Here!A$2:A$610, 0)), ""), ""), "")</f>
        <v/>
      </c>
      <c r="FZ78" s="66"/>
      <c r="GA78" s="95"/>
      <c r="GB78" s="66"/>
      <c r="JS78" s="1" t="str" cm="1">
        <f t="array" ref="JS78">IFERROR(INDEX(Paste_Here!$B$2:$B$610, MATCH(0, COUNTIF(JS$4:JS77, Paste_Here!$B$2:$B$610) + IF(Paste_Here!$B$2:$B$610="", 1, 0), 0)), "")</f>
        <v/>
      </c>
      <c r="JT78" s="1" t="str">
        <f>IF(JS78&lt;&gt;"", INDEX(Paste_Here!$A$2:$A$610, MATCH(JS78, Paste_Here!$B$2:$B$610, 0)), "")</f>
        <v/>
      </c>
      <c r="JU78" s="1" t="str">
        <f t="shared" si="21"/>
        <v/>
      </c>
      <c r="JV78" s="1" t="str" cm="1">
        <f t="array" ref="JV78">IFERROR(INDEX($JU$5:$JU$610, MATCH(SMALL(IF($JU$5:$JU$610&lt;&gt;"", COUNTIF($JU$5:$JU$610, "&lt;"&amp;$JU$5:$JU$610)+1), ROW()-ROW($JV$5)+1), COUNTIF($JU$5:$JU$610, "&lt;"&amp;$JU$5:$JU$610)+1, 0)), "")</f>
        <v/>
      </c>
    </row>
    <row r="79" spans="1:282">
      <c r="A79" s="66"/>
      <c r="B79" s="77" t="str">
        <f t="shared" si="12"/>
        <v/>
      </c>
      <c r="C79" s="66"/>
      <c r="D79" s="77" t="str">
        <f>IFERROR(IF(B79&lt;&gt;"", IF(COUNTIF(INDEX(Paste_Here!AS$2:AS$610, MATCH(B79, Paste_Here!A$2:A$610, 0), 0), "yes") &gt; 0, "Yes", IF(COUNTIF(INDEX(Paste_Here!AS$2:AS$610, MATCH(B79, Paste_Here!A$2:A$610, 0), 0), "no") &gt; 0, "No", "")), ""), "")</f>
        <v/>
      </c>
      <c r="E79" s="66"/>
      <c r="F79" s="77" t="str">
        <f t="shared" si="13"/>
        <v/>
      </c>
      <c r="G79" s="66"/>
      <c r="H79" s="77" t="str">
        <f>IFERROR(IF(B79&lt;&gt;"", IF(COUNTIF(INDEX(Paste_Here!AO$2:AR$610, MATCH(B79, Paste_Here!A$2:A$610, 0), 0), "yes") &gt; 0, "Yes", IF(COUNTIF(INDEX(Paste_Here!AO$2:AR$610, MATCH(B79, Paste_Here!A$2:A$610, 0), 0), "no") &gt; 0, "No", "")), ""), "")</f>
        <v/>
      </c>
      <c r="I79" s="66"/>
      <c r="J79" s="77" t="str">
        <f t="shared" si="14"/>
        <v/>
      </c>
      <c r="K79" s="66"/>
      <c r="L79" s="77" t="str">
        <f>IFERROR(IF(B79&lt;&gt;"", IF(ISNUMBER(SEARCH("yes", LOWER(INDEX(Paste_Here!W$2:W$610, MATCH(B79, Paste_Here!A$2:A$610, 0))))), "Yes", IF(ISNUMBER(SEARCH("no", LOWER(INDEX(Paste_Here!W$2:W$610, MATCH(B79, Paste_Here!A$2:A$610, 0))))), "No", "")), ""), "")</f>
        <v/>
      </c>
      <c r="M79" s="66"/>
      <c r="N79" s="77"/>
      <c r="O79" s="66"/>
      <c r="P79" s="77" t="str">
        <f>IFERROR(IF(B79&lt;&gt;"", IF(ISNUMBER(SEARCH("yes", LOWER(INDEX(Paste_Here!V$2:V$610, MATCH(B79, Paste_Here!A$2:A$610, 0))))), "Yes", IF(ISNUMBER(SEARCH("no", LOWER(INDEX(Paste_Here!V$2:V$610, MATCH(B79, Paste_Here!A$2:A$610, 0))))), "No", "")), ""), "")</f>
        <v/>
      </c>
      <c r="Q79" s="66"/>
      <c r="R79" s="77"/>
      <c r="S79" s="66"/>
      <c r="T79" s="77"/>
      <c r="U79" s="66"/>
      <c r="V79" s="66"/>
      <c r="W79" s="77" t="str">
        <f t="shared" si="15"/>
        <v/>
      </c>
      <c r="X79" s="66"/>
      <c r="Y79" s="77" t="str">
        <f>IFERROR(IF(B79&lt;&gt;"", IF(ISNUMBER(SEARCH("Revealed-Potential (Primary Focus)", LOWER(INDEX(Paste_Here!X$2:X$610, MATCH(B79, Paste_Here!A$2:A$610, 0))))), "Rev-Potential: Prim", IF(ISNUMBER(SEARCH("Revealed-Potential (Secondary Focus)", LOWER(INDEX(Paste_Here!X$2:X$610, MATCH(B79, Paste_Here!A$2:A$610, 0))))), "Rev-Potential: Sec", IF(ISNUMBER(SEARCH("Monitoring", LOWER(INDEX(Paste_Here!X$2:X$610, MATCH(B79, Paste_Here!A$2:A$610, 0))))), "Monitoring", IF(ISNUMBER(SEARCH("At-Promise (Secondary Focus)", LOWER(INDEX(Paste_Here!X$2:X$610, MATCH(B79, Paste_Here!A$2:A$610, 0))))), "At-Promise: Sec", IF(ISNUMBER(SEARCH("At-Promise (Primary Focus)", LOWER(INDEX(Paste_Here!X$2:X$610, MATCH(B79, Paste_Here!A$2:A$610, 0))))), "At-Promise: Prim", ""))))), ""), "")</f>
        <v/>
      </c>
      <c r="Z79" s="66"/>
      <c r="AA79" s="77"/>
      <c r="AB79" s="66"/>
      <c r="AC79" s="77" t="str">
        <f>IFERROR(IF(B79&lt;&gt;"", IF(ISNUMBER(SEARCH("Revealed-Potential (Primary Focus)", LOWER(INDEX(Paste_Here!AB$2:AB$610, MATCH(B79, Paste_Here!A$2:A$610, 0))))), "Rev-Potential: Prim", IF(ISNUMBER(SEARCH("Revealed-Potential (Secondary Focus)", LOWER(INDEX(Paste_Here!AB$2:AB$610, MATCH(B79, Paste_Here!A$2:A$610, 0))))), "Rev-Potential: Sec", IF(ISNUMBER(SEARCH("Monitoring", LOWER(INDEX(Paste_Here!AB$2:AB$610, MATCH(B79, Paste_Here!A$2:A$610, 0))))), "Monitoring", IF(ISNUMBER(SEARCH("At-Promise (Secondary Focus)", LOWER(INDEX(Paste_Here!AB$2:AB$610, MATCH(B79, Paste_Here!A$2:A$610, 0))))), "At-Promise: Sec", IF(ISNUMBER(SEARCH("At-Promise (Primary Focus)", LOWER(INDEX(Paste_Here!AB$2:AB$610, MATCH(B79, Paste_Here!A$2:A$610, 0))))), "At-Promise: Prim", ""))))), ""), "")</f>
        <v/>
      </c>
      <c r="AD79" s="66"/>
      <c r="AE79" s="77"/>
      <c r="AF79" s="66"/>
      <c r="AG79" s="77"/>
      <c r="AH79" s="66"/>
      <c r="AI79" s="77"/>
      <c r="AJ79" s="66"/>
      <c r="AK79" s="77"/>
      <c r="AL79" s="66"/>
      <c r="AM79" s="77"/>
      <c r="AN79" s="66"/>
      <c r="AO79" s="77"/>
      <c r="AP79" s="66"/>
      <c r="AQ79" s="77"/>
      <c r="AR79" s="66"/>
      <c r="AS79" s="77"/>
      <c r="AT79" s="66"/>
      <c r="AU79" s="66"/>
      <c r="AV79" s="77" t="str">
        <f t="shared" si="16"/>
        <v/>
      </c>
      <c r="AW79" s="66"/>
      <c r="AX79" s="77" t="str">
        <f>IFERROR(IF(B79&lt;&gt;"", IF(AND(INDEX(Paste_Here!AC$2:AC$610, MATCH(B79, Paste_Here!A$2:A$610, 0))&lt;&gt;"", ISNUMBER(VALUE(INDEX(Paste_Here!AC$2:AC$610, MATCH(B79, Paste_Here!A$2:A$610, 0))))), INDEX(Paste_Here!AC$2:AC$610, MATCH(B79, Paste_Here!A$2:A$610, 0)), ""), ""), "")</f>
        <v/>
      </c>
      <c r="AY79" s="66"/>
      <c r="AZ79" s="77" t="str">
        <f>IFERROR(IF(B79&lt;&gt;"", IF(AND(INDEX(Paste_Here!AD$2:AD$610, MATCH(B79, Paste_Here!A$2:A$610, 0))&lt;&gt;"", ISNUMBER(VALUE(INDEX(Paste_Here!AD$2:AD$610, MATCH(B79, Paste_Here!A$2:A$610, 0))))), TEXT(ROUND(VALUE(INDEX(Paste_Here!AD$2:AD$610, MATCH(B79, Paste_Here!A$2:A$610, 0))), 2), "0.00"), ""), ""), "")</f>
        <v/>
      </c>
      <c r="BA79" s="66"/>
      <c r="BB79" s="77" t="str">
        <f>IFERROR(IF(B79&lt;&gt;"", IF(LOWER(INDEX(Paste_Here!AE$2:AE$610, MATCH(B79, Paste_Here!A$2:A$610, 0)))="approaching expectations", "Approaching", IF(LOWER(INDEX(Paste_Here!AE$2:AE$610, MATCH(B79, Paste_Here!A$2:A$610, 0)))="met expectations", "Met", IF(LOWER(INDEX(Paste_Here!AE$2:AE$610, MATCH(B79, Paste_Here!A$2:A$610, 0)))="exceeded expectations", "Exceeded", IF(LOWER(INDEX(Paste_Here!AE$2:AE$610, MATCH(B79, Paste_Here!A$2:A$610, 0)))="below expectations", "Below", "")))), ""), "")</f>
        <v/>
      </c>
      <c r="BC79" s="66"/>
      <c r="BD79" s="77" t="str">
        <f>IFERROR(IF(B79&lt;&gt;"", IF(AND(INDEX(Paste_Here!T$2:T$610, MATCH(B79, Paste_Here!A$2:A$610, 0))&lt;&gt;"", ISNUMBER(VALUE(INDEX(Paste_Here!T$2:T$610, MATCH(B79, Paste_Here!A$2:A$610, 0))))), INDEX(Paste_Here!T$2:T$610, MATCH(B79, Paste_Here!A$2:A$610, 0)), ""), ""), "")</f>
        <v/>
      </c>
      <c r="BE79" s="66"/>
      <c r="BF79" s="77"/>
      <c r="BG79" s="66"/>
      <c r="BH79" s="77"/>
      <c r="BI79" s="66"/>
      <c r="BJ79" s="77"/>
      <c r="BK79" s="66"/>
      <c r="BL79" s="77" t="str">
        <f>IFERROR(IF(B79&lt;&gt;"", IF(AND(INDEX(Paste_Here!N$2:N$610, MATCH(B79, Paste_Here!A$2:A$610, 0))&lt;&gt;"", ISNUMBER(VALUE(INDEX(Paste_Here!N$2:N$610, MATCH(B79, Paste_Here!A$2:A$610, 0))))), INDEX(Paste_Here!N$2:N$610, MATCH(B79, Paste_Here!A$2:A$610, 0)), ""), ""), "")</f>
        <v/>
      </c>
      <c r="BM79" s="66"/>
      <c r="BN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BO79" s="66"/>
      <c r="BP79" s="77" t="str" cm="1">
        <f t="array" aca="1" ref="BP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BQ79" s="66"/>
      <c r="BR79" s="66"/>
      <c r="BS79" s="77"/>
      <c r="BT79" s="66"/>
      <c r="BU79" s="77"/>
      <c r="BV79" s="66"/>
      <c r="BW79" s="77"/>
      <c r="BX79" s="66"/>
      <c r="BY79" s="77"/>
      <c r="BZ79" s="66"/>
      <c r="CA79" s="77"/>
      <c r="CB79" s="66"/>
      <c r="CC79" s="77"/>
      <c r="CD79" s="66"/>
      <c r="CE79" s="77"/>
      <c r="CF79" s="66"/>
      <c r="CG79" s="77"/>
      <c r="CH79" s="66"/>
      <c r="CI79" s="77"/>
      <c r="CJ79" s="66"/>
      <c r="CK79" s="77"/>
      <c r="CL79" s="66"/>
      <c r="CM79" s="77"/>
      <c r="CN79" s="66"/>
      <c r="CO79" s="66"/>
      <c r="CP79" s="77" t="str">
        <f t="shared" si="17"/>
        <v/>
      </c>
      <c r="CQ79" s="66"/>
      <c r="CR79" s="77" t="str">
        <f>IFERROR(IF(B79&lt;&gt;"", IF(AND(INDEX(Paste_Here!Y$2:Y$610, MATCH(B79, Paste_Here!A$2:A$610, 0))&lt;&gt;"", ISNUMBER(VALUE(INDEX(Paste_Here!Y$2:Y$610, MATCH(B79, Paste_Here!A$2:A$610, 0))))), INDEX(Paste_Here!Y$2:Y$610, MATCH(B79, Paste_Here!A$2:A$610, 0)), ""), ""), "")</f>
        <v/>
      </c>
      <c r="CS79" s="66"/>
      <c r="CT79" s="77" t="str">
        <f>IFERROR(IF(B79&lt;&gt;"", IF(AND(INDEX(Paste_Here!AA$2:AA$610, MATCH(B79, Paste_Here!A$2:A$610, 0))&lt;&gt;"", ISNUMBER(--INDEX(Paste_Here!AA$2:AA$610, MATCH(B79, Paste_Here!A$2:A$610, 0)))), TEXT(ROUND(--INDEX(Paste_Here!AA$2:AA$610, MATCH(B79, Paste_Here!A$2:A$610, 0)), 2), "0.00"), ""), ""), "")</f>
        <v/>
      </c>
      <c r="CU79" s="66"/>
      <c r="CV79" s="77" t="str">
        <f>IFERROR(IF(B79&lt;&gt;"", IF(LOWER(INDEX(Paste_Here!Z$2:Z$610, MATCH(B79, Paste_Here!A$2:A$610, 0)))="approaching expectations", "Approaching", IF(LOWER(INDEX(Paste_Here!Z$2:Z$610, MATCH(B79, Paste_Here!A$2:A$610, 0)))="met expectations", "Met", IF(LOWER(INDEX(Paste_Here!Z$2:Z$610, MATCH(B79, Paste_Here!A$2:A$610, 0)))="exceeded expectations", "Exceeded", IF(LOWER(INDEX(Paste_Here!Z$2:Z$610, MATCH(B79, Paste_Here!A$2:A$610, 0)))="below expectations", "Below", "")))), ""), "")</f>
        <v/>
      </c>
      <c r="CW79" s="66"/>
      <c r="CX79" s="77"/>
      <c r="CY79" s="66"/>
      <c r="CZ79" s="77" t="str">
        <f>IFERROR(IF(B79&lt;&gt;"", IF(AND(INDEX(Paste_Here!AL$2:AL$610, MATCH(B79, Paste_Here!A$2:A$610, 0))&lt;&gt;"", ISNUMBER(VALUE(INDEX(Paste_Here!AL$2:AL$610, MATCH(B79, Paste_Here!A$2:A$610, 0))))), INDEX(Paste_Here!AL$2:AL$610, MATCH(B79, Paste_Here!A$2:A$610, 0)), ""), ""), "")</f>
        <v/>
      </c>
      <c r="DA79" s="66"/>
      <c r="DB79" s="77" t="str">
        <f>IFERROR(IF(B79&lt;&gt;"", IF(ISNUMBER(SEARCH("highrisk", LOWER(INDEX(Paste_Here!AM$2:AM$610, MATCH(B79, Paste_Here!A$2:A$610, 0))))), "High Risk", IF(ISNUMBER(SEARCH("lowrisk", LOWER(INDEX(Paste_Here!AM$2:AM$610, MATCH(B79, Paste_Here!A$2:A$610, 0))))), "Low Risk", IF(ISNUMBER(SEARCH("somerisk", LOWER(INDEX(Paste_Here!AM$2:AM$610, MATCH(B79, Paste_Here!A$2:A$610, 0))))), "Some Risk", ""))), ""), "")</f>
        <v/>
      </c>
      <c r="DC79" s="66"/>
      <c r="DD79" s="77" t="str">
        <f>IFERROR(IF(B79&lt;&gt;"", IF(AND(INDEX(Paste_Here!AN$2:AN$610, MATCH(B79, Paste_Here!A$2:A$610, 0))&lt;&gt;"", ISNUMBER(VALUE(INDEX(Paste_Here!AN$2:AN$610, MATCH(B79, Paste_Here!A$2:A$610, 0))))), INDEX(Paste_Here!AN$2:AN$610, MATCH(B79, Paste_Here!A$2:A$610, 0)), ""), ""), "")</f>
        <v/>
      </c>
      <c r="DE79" s="66"/>
      <c r="DF79" s="77" t="str">
        <f>IFERROR(IF(B79&lt;&gt;"", IF(AND(INDEX(Paste_Here!Q$2:Q$610, MATCH(B79, Paste_Here!A$2:A$610, 0))&lt;&gt;"", ISNUMBER(VALUE(INDEX(Paste_Here!Q$2:Q$610, MATCH(B79, Paste_Here!A$2:A$610, 0))))), INDEX(Paste_Here!Q$2:Q$610, MATCH(B79, Paste_Here!A$2:A$610, 0)), ""), ""), "")</f>
        <v/>
      </c>
      <c r="DG79" s="66"/>
      <c r="DH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DI79" s="66"/>
      <c r="DJ79" s="77" t="str" cm="1">
        <f t="array" aca="1" ref="DJ79" ca="1">IFERROR(VALUE(IF(ISNUMBER(SEARCH("EM", INDEX(Paste_Here!S$2:S$500, MATCH(B79, Paste_Here!A$2:A$500, 0)))), "-" &amp; _xlfn.TEXTJOIN("", TRUE, IF(ISNUMBER(--MID(INDEX(Paste_Here!S$2:S$500, MATCH(B79, Paste_Here!A$2:A$500, 0)), ROW(INDIRECT("1:"&amp;LEN(INDEX(Paste_Here!S$2:S$500, MATCH(B79, Paste_Here!A$2:A$500, 0))))), 1)), MID(INDEX(Paste_Here!S$2:S$500, MATCH(B79, Paste_Here!A$2:A$500, 0)), ROW(INDIRECT("1:"&amp;LEN(INDEX(Paste_Here!S$2:S$500, MATCH(B79, Paste_Here!A$2:A$500, 0))))), 1), "")), _xlfn.TEXTJOIN("", TRUE, IF(ISNUMBER(--MID(INDEX(Paste_Here!S$2:S$500, MATCH(B79, Paste_Here!A$2:A$500, 0)), ROW(INDIRECT("1:"&amp;LEN(INDEX(Paste_Here!S$2:S$500, MATCH(B79, Paste_Here!A$2:A$500, 0))))), 1)), MID(INDEX(Paste_Here!S$2:S$500, MATCH(B79, Paste_Here!A$2:A$500, 0)), ROW(INDIRECT("1:"&amp;LEN(INDEX(Paste_Here!S$2:S$500, MATCH(B79, Paste_Here!A$2:A$500, 0))))), 1), "")))), "")</f>
        <v/>
      </c>
      <c r="DK79" s="66"/>
      <c r="DL79" s="66"/>
      <c r="DM79" s="77" t="str">
        <f t="shared" si="18"/>
        <v/>
      </c>
      <c r="DN79" s="66"/>
      <c r="DO79" s="77" t="str">
        <f>IFERROR(IF(B79&lt;&gt;"", IF(AND(INDEX(Paste_Here!AF$2:AF$610, MATCH(B79, Paste_Here!A$2:A$610, 0))&lt;&gt;"", ISNUMBER(VALUE(INDEX(Paste_Here!AF$2:AF$610, MATCH(B79, Paste_Here!A$2:A$610, 0))))), INDEX(Paste_Here!AF$2:AF$610, MATCH(B79, Paste_Here!A$2:A$610, 0)), ""), ""), "")</f>
        <v/>
      </c>
      <c r="DP79" s="66"/>
      <c r="DQ79" s="77" t="str">
        <f>IFERROR(IF(B79&lt;&gt;"", IF(AND(INDEX(Paste_Here!AG$2:AG$610, MATCH(B79, Paste_Here!A$2:A$610, 0))&lt;&gt;"", ISNUMBER(--INDEX(Paste_Here!AG$2:AG$610, MATCH(B79, Paste_Here!A$2:A$610, 0)))), TEXT(ROUND(--INDEX(Paste_Here!AG$2:AG$610, MATCH(B79, Paste_Here!A$2:A$610, 0)), 2), "0.00"), ""), ""), "")</f>
        <v/>
      </c>
      <c r="DR79" s="66"/>
      <c r="DS79" s="77" t="str">
        <f>IFERROR(IF(B79&lt;&gt;"", IF(LOWER(INDEX(Paste_Here!AH$2:AH$610, MATCH(B79, Paste_Here!A$2:A$610, 0)))="approaching expectations", "Approaching", IF(LOWER(INDEX(Paste_Here!AH$2:AH$610, MATCH(B79, Paste_Here!A$2:A$610, 0)))="met expectations", "Met", IF(LOWER(INDEX(Paste_Here!AH$2:AH$610, MATCH(B79, Paste_Here!A$2:A$610, 0)))="exceeded expectations", "Exceeded", IF(LOWER(INDEX(Paste_Here!AH$2:AH$610, MATCH(B79, Paste_Here!A$2:A$610, 0)))="below expectations", "Below", "")))), ""), "")</f>
        <v/>
      </c>
      <c r="DT79" s="66"/>
      <c r="DU79" s="77" t="str">
        <f>IFERROR(IF(B79&lt;&gt;"", IF(AND(INDEX(Paste_Here!U$2:U$610, MATCH(B79, Paste_Here!A$2:A$610, 0))&lt;&gt;"", ISNUMBER(VALUE(INDEX(Paste_Here!U$2:U$610, MATCH(B79, Paste_Here!A$2:A$610, 0))))), INDEX(Paste_Here!U$2:U$610, MATCH(B79, Paste_Here!A$2:A$610, 0)), ""), ""), "")</f>
        <v/>
      </c>
      <c r="DV79" s="66"/>
      <c r="DW79" s="77"/>
      <c r="DX79" s="66"/>
      <c r="DY79" s="77" t="str">
        <f>IFERROR(IF(B79&lt;&gt;"", IF(AND(INDEX(Paste_Here!AI$2:AI$610, MATCH(B79, Paste_Here!A$2:A$610, 0))&lt;&gt;"", ISNUMBER(VALUE(INDEX(Paste_Here!AI$2:AI$610, MATCH(B79, Paste_Here!A$2:A$610, 0))))), INDEX(Paste_Here!AI$2:AI$610, MATCH(B79, Paste_Here!A$2:A$610, 0)), ""), ""), "")</f>
        <v/>
      </c>
      <c r="DZ79" s="66"/>
      <c r="EA79" s="77" t="str">
        <f>IFERROR(IF(B79&lt;&gt;"", IF(AND(INDEX(Paste_Here!AJ$2:AJ$610, MATCH(B79, Paste_Here!A$2:A$610, 0))&lt;&gt;"", ISNUMBER(--INDEX(Paste_Here!AJ$2:AJ$610, MATCH(B79, Paste_Here!A$2:A$610, 0)))), TEXT(ROUND(--INDEX(Paste_Here!AJ$2:AJ$610, MATCH(B79, Paste_Here!A$2:A$610, 0)), 2), "0.00"), ""), ""), "")</f>
        <v/>
      </c>
      <c r="EB79" s="66"/>
      <c r="EC79" s="77" t="str">
        <f>IFERROR(IF(B79&lt;&gt;"", IF(LOWER(INDEX(Paste_Here!AK$2:AK$610, MATCH(B79, Paste_Here!A$2:A$610, 0)))="approaching expectations", "Approaching", IF(LOWER(INDEX(Paste_Here!AK$2:AK$610, MATCH(B79, Paste_Here!A$2:A$610, 0)))="met expectations", "Met", IF(LOWER(INDEX(Paste_Here!AK$2:AK$610, MATCH(B79, Paste_Here!A$2:A$610, 0)))="exceeded expectations", "Exceeded", IF(LOWER(INDEX(Paste_Here!AK$2:AK$610, MATCH(B79, Paste_Here!A$2:A$610, 0)))="below expectations", "Below", "")))), ""), "")</f>
        <v/>
      </c>
      <c r="ED79" s="66"/>
      <c r="EE79" s="77"/>
      <c r="EF79" s="66"/>
      <c r="EG79" s="77"/>
      <c r="EH79" s="66"/>
      <c r="EI79" s="66"/>
      <c r="EJ79" s="77" t="str">
        <f t="shared" si="19"/>
        <v/>
      </c>
      <c r="EK79" s="66"/>
      <c r="EL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EM79" s="66"/>
      <c r="EN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EO79" s="66"/>
      <c r="EP79" s="77"/>
      <c r="EQ79" s="66"/>
      <c r="ER79" s="77" t="str">
        <f>IFERROR(IF(B79&lt;&gt;"", IF(AND(INDEX(Paste_Here!AT$2:AT$610, MATCH(B79, Paste_Here!A$2:A$610, 0))&lt;&gt;"", ISNUMBER(VALUE(INDEX(Paste_Here!AT$2:AT$610, MATCH(B79, Paste_Here!A$2:A$610, 0))))), INDEX(Paste_Here!AT$2:AT$610, MATCH(B79, Paste_Here!A$2:A$610, 0)), ""), ""), "")</f>
        <v/>
      </c>
      <c r="ES79" s="66"/>
      <c r="ET79" s="77" t="str">
        <f>IFERROR(IF(B79&lt;&gt;"", IF(AND(INDEX(Paste_Here!AV$2:AV$610, MATCH(B79, Paste_Here!A$2:A$610, 0))&lt;&gt;"", ISNUMBER(VALUE(INDEX(Paste_Here!AV$2:AV$610, MATCH(B79, Paste_Here!A$2:A$610, 0))))), INDEX(Paste_Here!AV$2:AV$610, MATCH(B79, Paste_Here!A$2:A$610, 0)), ""), ""), "")</f>
        <v/>
      </c>
      <c r="EU79" s="66"/>
      <c r="EV79" s="77"/>
      <c r="EW79" s="66"/>
      <c r="EX79" s="77" t="str">
        <f>IFERROR(IF(B79&lt;&gt;"", IF(AND(INDEX(Paste_Here!AU$2:AU$610, MATCH(B79, Paste_Here!A$2:A$610, 0))&lt;&gt;"", ISNUMBER(VALUE(INDEX(Paste_Here!AU$2:AU$610, MATCH(B79, Paste_Here!A$2:A$610, 0))))), INDEX(Paste_Here!AU$2:AU$610, MATCH(B79, Paste_Here!A$2:A$610, 0)), ""), ""), "")</f>
        <v/>
      </c>
      <c r="EY79" s="66"/>
      <c r="EZ79" s="77" t="str">
        <f>IFERROR(IF(B79&lt;&gt;"", IF(AND(INDEX(Paste_Here!AW$2:AW$610, MATCH(B79, Paste_Here!A$2:A$610, 0))&lt;&gt;"", ISNUMBER(VALUE(INDEX(Paste_Here!AW$2:AW$610, MATCH(B79, Paste_Here!A$2:A$610, 0))))), INDEX(Paste_Here!AW$2:AW$610, MATCH(B79, Paste_Here!A$2:A$610, 0)), ""), ""), "")</f>
        <v/>
      </c>
      <c r="FA79" s="66"/>
      <c r="FB79" s="77"/>
      <c r="FC79" s="66"/>
      <c r="FD79" s="77"/>
      <c r="FE79" s="66"/>
      <c r="FF79" s="66"/>
      <c r="FG79" s="77" t="str">
        <f t="shared" si="20"/>
        <v/>
      </c>
      <c r="FH79" s="66"/>
      <c r="FI79" s="77" t="str">
        <f>IFERROR(IF(B79&lt;&gt;"", IF(ISNUMBER(SEARCH("s", LOWER(INDEX(Paste_Here!M$2:M$610, MATCH(B79, Paste_Here!A$2:A$610, 0))))), "Yes", IF(INDEX(Paste_Here!M$2:M$610, MATCH(B79, Paste_Here!A$2:A$610, 0))&lt;&gt;"", "No", "")), ""), "")</f>
        <v/>
      </c>
      <c r="FJ79" s="66"/>
      <c r="FK79" s="77" t="str">
        <f>IFERROR(IF(B79&lt;&gt;"", IF(ISNUMBER(SEARCH("yes", LOWER(INDEX(Paste_Here!F$2:F$610, MATCH(B79, Paste_Here!A$2:A$610, 0))))), "Yes", IF(ISNUMBER(SEARCH("no", LOWER(INDEX(Paste_Here!F$2:F$610, MATCH(B79, Paste_Here!A$2:A$610, 0))))), "No", "")), ""), "")</f>
        <v/>
      </c>
      <c r="FL79" s="66"/>
      <c r="FM79" s="77" t="str">
        <f>IFERROR(IF(B79&lt;&gt;"", IF(ISNUMBER(SEARCH("english language learner", LOWER(INDEX(Paste_Here!C$2:C$610, MATCH(B79, Paste_Here!A$2:A$610, 0))))), "Yes", ""), ""), "")</f>
        <v/>
      </c>
      <c r="FN79" s="66"/>
      <c r="FO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FP79" s="66"/>
      <c r="FQ79" s="77" t="str">
        <f>IFERROR(IF(B79&lt;&gt;"", IF(ISNUMBER(SEARCH("yes", LOWER(INDEX(Paste_Here!L$2:L$610, MATCH(B79, Paste_Here!A$2:A$610, 0))))), "Yes", IF(ISNUMBER(SEARCH("no", LOWER(INDEX(Paste_Here!L$2:L$610, MATCH(B79, Paste_Here!A$2:A$610, 0))))), "No", "")), ""), "")</f>
        <v/>
      </c>
      <c r="FR79" s="66"/>
      <c r="FS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FT79" s="66"/>
      <c r="FU79" s="77"/>
      <c r="FV79" s="66"/>
      <c r="FW79" s="77" t="str">
        <f>IFERROR(IF(B79&lt;&gt;"", IF(AND(INDEX(Paste_Here!D$2:D$610, MATCH(B79, Paste_Here!A$2:A$610, 0))&lt;&gt;"", ISNUMBER(VALUE(INDEX(Paste_Here!D$2:D$610, MATCH(B79, Paste_Here!A$2:A$610, 0))))), INDEX(Paste_Here!D$2:D$610, MATCH(B79, Paste_Here!A$2:A$610, 0)), ""), ""), "")</f>
        <v/>
      </c>
      <c r="FX79" s="66"/>
      <c r="FY79" s="77" t="str">
        <f>IFERROR(IF(B79&lt;&gt;"", IF(AND(INDEX(Paste_Here!G$2:G$610, MATCH(B79, Paste_Here!A$2:A$610, 0))&lt;&gt;"", ISNUMBER(VALUE(INDEX(Paste_Here!G$2:G$610, MATCH(B79, Paste_Here!A$2:A$610, 0))))), INDEX(Paste_Here!G$2:G$610, MATCH(B79, Paste_Here!A$2:A$610, 0)), ""), ""), "")</f>
        <v/>
      </c>
      <c r="FZ79" s="66"/>
      <c r="GA79" s="95"/>
      <c r="GB79" s="66"/>
      <c r="JS79" s="1" t="str" cm="1">
        <f t="array" ref="JS79">IFERROR(INDEX(Paste_Here!$B$2:$B$610, MATCH(0, COUNTIF(JS$4:JS78, Paste_Here!$B$2:$B$610) + IF(Paste_Here!$B$2:$B$610="", 1, 0), 0)), "")</f>
        <v/>
      </c>
      <c r="JT79" s="1" t="str">
        <f>IF(JS79&lt;&gt;"", INDEX(Paste_Here!$A$2:$A$610, MATCH(JS79, Paste_Here!$B$2:$B$610, 0)), "")</f>
        <v/>
      </c>
      <c r="JU79" s="1" t="str">
        <f t="shared" si="21"/>
        <v/>
      </c>
      <c r="JV79" s="1" t="str" cm="1">
        <f t="array" ref="JV79">IFERROR(INDEX($JU$5:$JU$610, MATCH(SMALL(IF($JU$5:$JU$610&lt;&gt;"", COUNTIF($JU$5:$JU$610, "&lt;"&amp;$JU$5:$JU$610)+1), ROW()-ROW($JV$5)+1), COUNTIF($JU$5:$JU$610, "&lt;"&amp;$JU$5:$JU$610)+1, 0)), "")</f>
        <v/>
      </c>
    </row>
    <row r="80" spans="1:282">
      <c r="A80" s="66"/>
      <c r="B80" s="77" t="str">
        <f t="shared" si="12"/>
        <v/>
      </c>
      <c r="C80" s="66"/>
      <c r="D80" s="77" t="str">
        <f>IFERROR(IF(B80&lt;&gt;"", IF(COUNTIF(INDEX(Paste_Here!AS$2:AS$610, MATCH(B80, Paste_Here!A$2:A$610, 0), 0), "yes") &gt; 0, "Yes", IF(COUNTIF(INDEX(Paste_Here!AS$2:AS$610, MATCH(B80, Paste_Here!A$2:A$610, 0), 0), "no") &gt; 0, "No", "")), ""), "")</f>
        <v/>
      </c>
      <c r="E80" s="66"/>
      <c r="F80" s="77" t="str">
        <f t="shared" si="13"/>
        <v/>
      </c>
      <c r="G80" s="66"/>
      <c r="H80" s="77" t="str">
        <f>IFERROR(IF(B80&lt;&gt;"", IF(COUNTIF(INDEX(Paste_Here!AO$2:AR$610, MATCH(B80, Paste_Here!A$2:A$610, 0), 0), "yes") &gt; 0, "Yes", IF(COUNTIF(INDEX(Paste_Here!AO$2:AR$610, MATCH(B80, Paste_Here!A$2:A$610, 0), 0), "no") &gt; 0, "No", "")), ""), "")</f>
        <v/>
      </c>
      <c r="I80" s="66"/>
      <c r="J80" s="77" t="str">
        <f t="shared" si="14"/>
        <v/>
      </c>
      <c r="K80" s="66"/>
      <c r="L80" s="77" t="str">
        <f>IFERROR(IF(B80&lt;&gt;"", IF(ISNUMBER(SEARCH("yes", LOWER(INDEX(Paste_Here!W$2:W$610, MATCH(B80, Paste_Here!A$2:A$610, 0))))), "Yes", IF(ISNUMBER(SEARCH("no", LOWER(INDEX(Paste_Here!W$2:W$610, MATCH(B80, Paste_Here!A$2:A$610, 0))))), "No", "")), ""), "")</f>
        <v/>
      </c>
      <c r="M80" s="66"/>
      <c r="N80" s="77"/>
      <c r="O80" s="66"/>
      <c r="P80" s="77" t="str">
        <f>IFERROR(IF(B80&lt;&gt;"", IF(ISNUMBER(SEARCH("yes", LOWER(INDEX(Paste_Here!V$2:V$610, MATCH(B80, Paste_Here!A$2:A$610, 0))))), "Yes", IF(ISNUMBER(SEARCH("no", LOWER(INDEX(Paste_Here!V$2:V$610, MATCH(B80, Paste_Here!A$2:A$610, 0))))), "No", "")), ""), "")</f>
        <v/>
      </c>
      <c r="Q80" s="66"/>
      <c r="R80" s="77"/>
      <c r="S80" s="66"/>
      <c r="T80" s="77"/>
      <c r="U80" s="66"/>
      <c r="V80" s="66"/>
      <c r="W80" s="77" t="str">
        <f t="shared" si="15"/>
        <v/>
      </c>
      <c r="X80" s="66"/>
      <c r="Y80" s="77" t="str">
        <f>IFERROR(IF(B80&lt;&gt;"", IF(ISNUMBER(SEARCH("Revealed-Potential (Primary Focus)", LOWER(INDEX(Paste_Here!X$2:X$610, MATCH(B80, Paste_Here!A$2:A$610, 0))))), "Rev-Potential: Prim", IF(ISNUMBER(SEARCH("Revealed-Potential (Secondary Focus)", LOWER(INDEX(Paste_Here!X$2:X$610, MATCH(B80, Paste_Here!A$2:A$610, 0))))), "Rev-Potential: Sec", IF(ISNUMBER(SEARCH("Monitoring", LOWER(INDEX(Paste_Here!X$2:X$610, MATCH(B80, Paste_Here!A$2:A$610, 0))))), "Monitoring", IF(ISNUMBER(SEARCH("At-Promise (Secondary Focus)", LOWER(INDEX(Paste_Here!X$2:X$610, MATCH(B80, Paste_Here!A$2:A$610, 0))))), "At-Promise: Sec", IF(ISNUMBER(SEARCH("At-Promise (Primary Focus)", LOWER(INDEX(Paste_Here!X$2:X$610, MATCH(B80, Paste_Here!A$2:A$610, 0))))), "At-Promise: Prim", ""))))), ""), "")</f>
        <v/>
      </c>
      <c r="Z80" s="66"/>
      <c r="AA80" s="77"/>
      <c r="AB80" s="66"/>
      <c r="AC80" s="77" t="str">
        <f>IFERROR(IF(B80&lt;&gt;"", IF(ISNUMBER(SEARCH("Revealed-Potential (Primary Focus)", LOWER(INDEX(Paste_Here!AB$2:AB$610, MATCH(B80, Paste_Here!A$2:A$610, 0))))), "Rev-Potential: Prim", IF(ISNUMBER(SEARCH("Revealed-Potential (Secondary Focus)", LOWER(INDEX(Paste_Here!AB$2:AB$610, MATCH(B80, Paste_Here!A$2:A$610, 0))))), "Rev-Potential: Sec", IF(ISNUMBER(SEARCH("Monitoring", LOWER(INDEX(Paste_Here!AB$2:AB$610, MATCH(B80, Paste_Here!A$2:A$610, 0))))), "Monitoring", IF(ISNUMBER(SEARCH("At-Promise (Secondary Focus)", LOWER(INDEX(Paste_Here!AB$2:AB$610, MATCH(B80, Paste_Here!A$2:A$610, 0))))), "At-Promise: Sec", IF(ISNUMBER(SEARCH("At-Promise (Primary Focus)", LOWER(INDEX(Paste_Here!AB$2:AB$610, MATCH(B80, Paste_Here!A$2:A$610, 0))))), "At-Promise: Prim", ""))))), ""), "")</f>
        <v/>
      </c>
      <c r="AD80" s="66"/>
      <c r="AE80" s="77"/>
      <c r="AF80" s="66"/>
      <c r="AG80" s="77"/>
      <c r="AH80" s="66"/>
      <c r="AI80" s="77"/>
      <c r="AJ80" s="66"/>
      <c r="AK80" s="77"/>
      <c r="AL80" s="66"/>
      <c r="AM80" s="77"/>
      <c r="AN80" s="66"/>
      <c r="AO80" s="77"/>
      <c r="AP80" s="66"/>
      <c r="AQ80" s="77"/>
      <c r="AR80" s="66"/>
      <c r="AS80" s="77"/>
      <c r="AT80" s="66"/>
      <c r="AU80" s="66"/>
      <c r="AV80" s="77" t="str">
        <f t="shared" si="16"/>
        <v/>
      </c>
      <c r="AW80" s="66"/>
      <c r="AX80" s="77" t="str">
        <f>IFERROR(IF(B80&lt;&gt;"", IF(AND(INDEX(Paste_Here!AC$2:AC$610, MATCH(B80, Paste_Here!A$2:A$610, 0))&lt;&gt;"", ISNUMBER(VALUE(INDEX(Paste_Here!AC$2:AC$610, MATCH(B80, Paste_Here!A$2:A$610, 0))))), INDEX(Paste_Here!AC$2:AC$610, MATCH(B80, Paste_Here!A$2:A$610, 0)), ""), ""), "")</f>
        <v/>
      </c>
      <c r="AY80" s="66"/>
      <c r="AZ80" s="77" t="str">
        <f>IFERROR(IF(B80&lt;&gt;"", IF(AND(INDEX(Paste_Here!AD$2:AD$610, MATCH(B80, Paste_Here!A$2:A$610, 0))&lt;&gt;"", ISNUMBER(VALUE(INDEX(Paste_Here!AD$2:AD$610, MATCH(B80, Paste_Here!A$2:A$610, 0))))), TEXT(ROUND(VALUE(INDEX(Paste_Here!AD$2:AD$610, MATCH(B80, Paste_Here!A$2:A$610, 0))), 2), "0.00"), ""), ""), "")</f>
        <v/>
      </c>
      <c r="BA80" s="66"/>
      <c r="BB80" s="77" t="str">
        <f>IFERROR(IF(B80&lt;&gt;"", IF(LOWER(INDEX(Paste_Here!AE$2:AE$610, MATCH(B80, Paste_Here!A$2:A$610, 0)))="approaching expectations", "Approaching", IF(LOWER(INDEX(Paste_Here!AE$2:AE$610, MATCH(B80, Paste_Here!A$2:A$610, 0)))="met expectations", "Met", IF(LOWER(INDEX(Paste_Here!AE$2:AE$610, MATCH(B80, Paste_Here!A$2:A$610, 0)))="exceeded expectations", "Exceeded", IF(LOWER(INDEX(Paste_Here!AE$2:AE$610, MATCH(B80, Paste_Here!A$2:A$610, 0)))="below expectations", "Below", "")))), ""), "")</f>
        <v/>
      </c>
      <c r="BC80" s="66"/>
      <c r="BD80" s="77" t="str">
        <f>IFERROR(IF(B80&lt;&gt;"", IF(AND(INDEX(Paste_Here!T$2:T$610, MATCH(B80, Paste_Here!A$2:A$610, 0))&lt;&gt;"", ISNUMBER(VALUE(INDEX(Paste_Here!T$2:T$610, MATCH(B80, Paste_Here!A$2:A$610, 0))))), INDEX(Paste_Here!T$2:T$610, MATCH(B80, Paste_Here!A$2:A$610, 0)), ""), ""), "")</f>
        <v/>
      </c>
      <c r="BE80" s="66"/>
      <c r="BF80" s="77"/>
      <c r="BG80" s="66"/>
      <c r="BH80" s="77"/>
      <c r="BI80" s="66"/>
      <c r="BJ80" s="77"/>
      <c r="BK80" s="66"/>
      <c r="BL80" s="77" t="str">
        <f>IFERROR(IF(B80&lt;&gt;"", IF(AND(INDEX(Paste_Here!N$2:N$610, MATCH(B80, Paste_Here!A$2:A$610, 0))&lt;&gt;"", ISNUMBER(VALUE(INDEX(Paste_Here!N$2:N$610, MATCH(B80, Paste_Here!A$2:A$610, 0))))), INDEX(Paste_Here!N$2:N$610, MATCH(B80, Paste_Here!A$2:A$610, 0)), ""), ""), "")</f>
        <v/>
      </c>
      <c r="BM80" s="66"/>
      <c r="BN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BO80" s="66"/>
      <c r="BP80" s="77" t="str" cm="1">
        <f t="array" aca="1" ref="BP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BQ80" s="66"/>
      <c r="BR80" s="66"/>
      <c r="BS80" s="77"/>
      <c r="BT80" s="66"/>
      <c r="BU80" s="77"/>
      <c r="BV80" s="66"/>
      <c r="BW80" s="77"/>
      <c r="BX80" s="66"/>
      <c r="BY80" s="77"/>
      <c r="BZ80" s="66"/>
      <c r="CA80" s="77"/>
      <c r="CB80" s="66"/>
      <c r="CC80" s="77"/>
      <c r="CD80" s="66"/>
      <c r="CE80" s="77"/>
      <c r="CF80" s="66"/>
      <c r="CG80" s="77"/>
      <c r="CH80" s="66"/>
      <c r="CI80" s="77"/>
      <c r="CJ80" s="66"/>
      <c r="CK80" s="77"/>
      <c r="CL80" s="66"/>
      <c r="CM80" s="77"/>
      <c r="CN80" s="66"/>
      <c r="CO80" s="66"/>
      <c r="CP80" s="77" t="str">
        <f t="shared" si="17"/>
        <v/>
      </c>
      <c r="CQ80" s="66"/>
      <c r="CR80" s="77" t="str">
        <f>IFERROR(IF(B80&lt;&gt;"", IF(AND(INDEX(Paste_Here!Y$2:Y$610, MATCH(B80, Paste_Here!A$2:A$610, 0))&lt;&gt;"", ISNUMBER(VALUE(INDEX(Paste_Here!Y$2:Y$610, MATCH(B80, Paste_Here!A$2:A$610, 0))))), INDEX(Paste_Here!Y$2:Y$610, MATCH(B80, Paste_Here!A$2:A$610, 0)), ""), ""), "")</f>
        <v/>
      </c>
      <c r="CS80" s="66"/>
      <c r="CT80" s="77" t="str">
        <f>IFERROR(IF(B80&lt;&gt;"", IF(AND(INDEX(Paste_Here!AA$2:AA$610, MATCH(B80, Paste_Here!A$2:A$610, 0))&lt;&gt;"", ISNUMBER(--INDEX(Paste_Here!AA$2:AA$610, MATCH(B80, Paste_Here!A$2:A$610, 0)))), TEXT(ROUND(--INDEX(Paste_Here!AA$2:AA$610, MATCH(B80, Paste_Here!A$2:A$610, 0)), 2), "0.00"), ""), ""), "")</f>
        <v/>
      </c>
      <c r="CU80" s="66"/>
      <c r="CV80" s="77" t="str">
        <f>IFERROR(IF(B80&lt;&gt;"", IF(LOWER(INDEX(Paste_Here!Z$2:Z$610, MATCH(B80, Paste_Here!A$2:A$610, 0)))="approaching expectations", "Approaching", IF(LOWER(INDEX(Paste_Here!Z$2:Z$610, MATCH(B80, Paste_Here!A$2:A$610, 0)))="met expectations", "Met", IF(LOWER(INDEX(Paste_Here!Z$2:Z$610, MATCH(B80, Paste_Here!A$2:A$610, 0)))="exceeded expectations", "Exceeded", IF(LOWER(INDEX(Paste_Here!Z$2:Z$610, MATCH(B80, Paste_Here!A$2:A$610, 0)))="below expectations", "Below", "")))), ""), "")</f>
        <v/>
      </c>
      <c r="CW80" s="66"/>
      <c r="CX80" s="77"/>
      <c r="CY80" s="66"/>
      <c r="CZ80" s="77" t="str">
        <f>IFERROR(IF(B80&lt;&gt;"", IF(AND(INDEX(Paste_Here!AL$2:AL$610, MATCH(B80, Paste_Here!A$2:A$610, 0))&lt;&gt;"", ISNUMBER(VALUE(INDEX(Paste_Here!AL$2:AL$610, MATCH(B80, Paste_Here!A$2:A$610, 0))))), INDEX(Paste_Here!AL$2:AL$610, MATCH(B80, Paste_Here!A$2:A$610, 0)), ""), ""), "")</f>
        <v/>
      </c>
      <c r="DA80" s="66"/>
      <c r="DB80" s="77" t="str">
        <f>IFERROR(IF(B80&lt;&gt;"", IF(ISNUMBER(SEARCH("highrisk", LOWER(INDEX(Paste_Here!AM$2:AM$610, MATCH(B80, Paste_Here!A$2:A$610, 0))))), "High Risk", IF(ISNUMBER(SEARCH("lowrisk", LOWER(INDEX(Paste_Here!AM$2:AM$610, MATCH(B80, Paste_Here!A$2:A$610, 0))))), "Low Risk", IF(ISNUMBER(SEARCH("somerisk", LOWER(INDEX(Paste_Here!AM$2:AM$610, MATCH(B80, Paste_Here!A$2:A$610, 0))))), "Some Risk", ""))), ""), "")</f>
        <v/>
      </c>
      <c r="DC80" s="66"/>
      <c r="DD80" s="77" t="str">
        <f>IFERROR(IF(B80&lt;&gt;"", IF(AND(INDEX(Paste_Here!AN$2:AN$610, MATCH(B80, Paste_Here!A$2:A$610, 0))&lt;&gt;"", ISNUMBER(VALUE(INDEX(Paste_Here!AN$2:AN$610, MATCH(B80, Paste_Here!A$2:A$610, 0))))), INDEX(Paste_Here!AN$2:AN$610, MATCH(B80, Paste_Here!A$2:A$610, 0)), ""), ""), "")</f>
        <v/>
      </c>
      <c r="DE80" s="66"/>
      <c r="DF80" s="77" t="str">
        <f>IFERROR(IF(B80&lt;&gt;"", IF(AND(INDEX(Paste_Here!Q$2:Q$610, MATCH(B80, Paste_Here!A$2:A$610, 0))&lt;&gt;"", ISNUMBER(VALUE(INDEX(Paste_Here!Q$2:Q$610, MATCH(B80, Paste_Here!A$2:A$610, 0))))), INDEX(Paste_Here!Q$2:Q$610, MATCH(B80, Paste_Here!A$2:A$610, 0)), ""), ""), "")</f>
        <v/>
      </c>
      <c r="DG80" s="66"/>
      <c r="DH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DI80" s="66"/>
      <c r="DJ80" s="77" t="str" cm="1">
        <f t="array" aca="1" ref="DJ80" ca="1">IFERROR(VALUE(IF(ISNUMBER(SEARCH("EM", INDEX(Paste_Here!S$2:S$500, MATCH(B80, Paste_Here!A$2:A$500, 0)))), "-" &amp; _xlfn.TEXTJOIN("", TRUE, IF(ISNUMBER(--MID(INDEX(Paste_Here!S$2:S$500, MATCH(B80, Paste_Here!A$2:A$500, 0)), ROW(INDIRECT("1:"&amp;LEN(INDEX(Paste_Here!S$2:S$500, MATCH(B80, Paste_Here!A$2:A$500, 0))))), 1)), MID(INDEX(Paste_Here!S$2:S$500, MATCH(B80, Paste_Here!A$2:A$500, 0)), ROW(INDIRECT("1:"&amp;LEN(INDEX(Paste_Here!S$2:S$500, MATCH(B80, Paste_Here!A$2:A$500, 0))))), 1), "")), _xlfn.TEXTJOIN("", TRUE, IF(ISNUMBER(--MID(INDEX(Paste_Here!S$2:S$500, MATCH(B80, Paste_Here!A$2:A$500, 0)), ROW(INDIRECT("1:"&amp;LEN(INDEX(Paste_Here!S$2:S$500, MATCH(B80, Paste_Here!A$2:A$500, 0))))), 1)), MID(INDEX(Paste_Here!S$2:S$500, MATCH(B80, Paste_Here!A$2:A$500, 0)), ROW(INDIRECT("1:"&amp;LEN(INDEX(Paste_Here!S$2:S$500, MATCH(B80, Paste_Here!A$2:A$500, 0))))), 1), "")))), "")</f>
        <v/>
      </c>
      <c r="DK80" s="66"/>
      <c r="DL80" s="66"/>
      <c r="DM80" s="77" t="str">
        <f t="shared" si="18"/>
        <v/>
      </c>
      <c r="DN80" s="66"/>
      <c r="DO80" s="77" t="str">
        <f>IFERROR(IF(B80&lt;&gt;"", IF(AND(INDEX(Paste_Here!AF$2:AF$610, MATCH(B80, Paste_Here!A$2:A$610, 0))&lt;&gt;"", ISNUMBER(VALUE(INDEX(Paste_Here!AF$2:AF$610, MATCH(B80, Paste_Here!A$2:A$610, 0))))), INDEX(Paste_Here!AF$2:AF$610, MATCH(B80, Paste_Here!A$2:A$610, 0)), ""), ""), "")</f>
        <v/>
      </c>
      <c r="DP80" s="66"/>
      <c r="DQ80" s="77" t="str">
        <f>IFERROR(IF(B80&lt;&gt;"", IF(AND(INDEX(Paste_Here!AG$2:AG$610, MATCH(B80, Paste_Here!A$2:A$610, 0))&lt;&gt;"", ISNUMBER(--INDEX(Paste_Here!AG$2:AG$610, MATCH(B80, Paste_Here!A$2:A$610, 0)))), TEXT(ROUND(--INDEX(Paste_Here!AG$2:AG$610, MATCH(B80, Paste_Here!A$2:A$610, 0)), 2), "0.00"), ""), ""), "")</f>
        <v/>
      </c>
      <c r="DR80" s="66"/>
      <c r="DS80" s="77" t="str">
        <f>IFERROR(IF(B80&lt;&gt;"", IF(LOWER(INDEX(Paste_Here!AH$2:AH$610, MATCH(B80, Paste_Here!A$2:A$610, 0)))="approaching expectations", "Approaching", IF(LOWER(INDEX(Paste_Here!AH$2:AH$610, MATCH(B80, Paste_Here!A$2:A$610, 0)))="met expectations", "Met", IF(LOWER(INDEX(Paste_Here!AH$2:AH$610, MATCH(B80, Paste_Here!A$2:A$610, 0)))="exceeded expectations", "Exceeded", IF(LOWER(INDEX(Paste_Here!AH$2:AH$610, MATCH(B80, Paste_Here!A$2:A$610, 0)))="below expectations", "Below", "")))), ""), "")</f>
        <v/>
      </c>
      <c r="DT80" s="66"/>
      <c r="DU80" s="77" t="str">
        <f>IFERROR(IF(B80&lt;&gt;"", IF(AND(INDEX(Paste_Here!U$2:U$610, MATCH(B80, Paste_Here!A$2:A$610, 0))&lt;&gt;"", ISNUMBER(VALUE(INDEX(Paste_Here!U$2:U$610, MATCH(B80, Paste_Here!A$2:A$610, 0))))), INDEX(Paste_Here!U$2:U$610, MATCH(B80, Paste_Here!A$2:A$610, 0)), ""), ""), "")</f>
        <v/>
      </c>
      <c r="DV80" s="66"/>
      <c r="DW80" s="77"/>
      <c r="DX80" s="66"/>
      <c r="DY80" s="77" t="str">
        <f>IFERROR(IF(B80&lt;&gt;"", IF(AND(INDEX(Paste_Here!AI$2:AI$610, MATCH(B80, Paste_Here!A$2:A$610, 0))&lt;&gt;"", ISNUMBER(VALUE(INDEX(Paste_Here!AI$2:AI$610, MATCH(B80, Paste_Here!A$2:A$610, 0))))), INDEX(Paste_Here!AI$2:AI$610, MATCH(B80, Paste_Here!A$2:A$610, 0)), ""), ""), "")</f>
        <v/>
      </c>
      <c r="DZ80" s="66"/>
      <c r="EA80" s="77" t="str">
        <f>IFERROR(IF(B80&lt;&gt;"", IF(AND(INDEX(Paste_Here!AJ$2:AJ$610, MATCH(B80, Paste_Here!A$2:A$610, 0))&lt;&gt;"", ISNUMBER(--INDEX(Paste_Here!AJ$2:AJ$610, MATCH(B80, Paste_Here!A$2:A$610, 0)))), TEXT(ROUND(--INDEX(Paste_Here!AJ$2:AJ$610, MATCH(B80, Paste_Here!A$2:A$610, 0)), 2), "0.00"), ""), ""), "")</f>
        <v/>
      </c>
      <c r="EB80" s="66"/>
      <c r="EC80" s="77" t="str">
        <f>IFERROR(IF(B80&lt;&gt;"", IF(LOWER(INDEX(Paste_Here!AK$2:AK$610, MATCH(B80, Paste_Here!A$2:A$610, 0)))="approaching expectations", "Approaching", IF(LOWER(INDEX(Paste_Here!AK$2:AK$610, MATCH(B80, Paste_Here!A$2:A$610, 0)))="met expectations", "Met", IF(LOWER(INDEX(Paste_Here!AK$2:AK$610, MATCH(B80, Paste_Here!A$2:A$610, 0)))="exceeded expectations", "Exceeded", IF(LOWER(INDEX(Paste_Here!AK$2:AK$610, MATCH(B80, Paste_Here!A$2:A$610, 0)))="below expectations", "Below", "")))), ""), "")</f>
        <v/>
      </c>
      <c r="ED80" s="66"/>
      <c r="EE80" s="77"/>
      <c r="EF80" s="66"/>
      <c r="EG80" s="77"/>
      <c r="EH80" s="66"/>
      <c r="EI80" s="66"/>
      <c r="EJ80" s="77" t="str">
        <f t="shared" si="19"/>
        <v/>
      </c>
      <c r="EK80" s="66"/>
      <c r="EL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EM80" s="66"/>
      <c r="EN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EO80" s="66"/>
      <c r="EP80" s="77"/>
      <c r="EQ80" s="66"/>
      <c r="ER80" s="77" t="str">
        <f>IFERROR(IF(B80&lt;&gt;"", IF(AND(INDEX(Paste_Here!AT$2:AT$610, MATCH(B80, Paste_Here!A$2:A$610, 0))&lt;&gt;"", ISNUMBER(VALUE(INDEX(Paste_Here!AT$2:AT$610, MATCH(B80, Paste_Here!A$2:A$610, 0))))), INDEX(Paste_Here!AT$2:AT$610, MATCH(B80, Paste_Here!A$2:A$610, 0)), ""), ""), "")</f>
        <v/>
      </c>
      <c r="ES80" s="66"/>
      <c r="ET80" s="77" t="str">
        <f>IFERROR(IF(B80&lt;&gt;"", IF(AND(INDEX(Paste_Here!AV$2:AV$610, MATCH(B80, Paste_Here!A$2:A$610, 0))&lt;&gt;"", ISNUMBER(VALUE(INDEX(Paste_Here!AV$2:AV$610, MATCH(B80, Paste_Here!A$2:A$610, 0))))), INDEX(Paste_Here!AV$2:AV$610, MATCH(B80, Paste_Here!A$2:A$610, 0)), ""), ""), "")</f>
        <v/>
      </c>
      <c r="EU80" s="66"/>
      <c r="EV80" s="77"/>
      <c r="EW80" s="66"/>
      <c r="EX80" s="77" t="str">
        <f>IFERROR(IF(B80&lt;&gt;"", IF(AND(INDEX(Paste_Here!AU$2:AU$610, MATCH(B80, Paste_Here!A$2:A$610, 0))&lt;&gt;"", ISNUMBER(VALUE(INDEX(Paste_Here!AU$2:AU$610, MATCH(B80, Paste_Here!A$2:A$610, 0))))), INDEX(Paste_Here!AU$2:AU$610, MATCH(B80, Paste_Here!A$2:A$610, 0)), ""), ""), "")</f>
        <v/>
      </c>
      <c r="EY80" s="66"/>
      <c r="EZ80" s="77" t="str">
        <f>IFERROR(IF(B80&lt;&gt;"", IF(AND(INDEX(Paste_Here!AW$2:AW$610, MATCH(B80, Paste_Here!A$2:A$610, 0))&lt;&gt;"", ISNUMBER(VALUE(INDEX(Paste_Here!AW$2:AW$610, MATCH(B80, Paste_Here!A$2:A$610, 0))))), INDEX(Paste_Here!AW$2:AW$610, MATCH(B80, Paste_Here!A$2:A$610, 0)), ""), ""), "")</f>
        <v/>
      </c>
      <c r="FA80" s="66"/>
      <c r="FB80" s="77"/>
      <c r="FC80" s="66"/>
      <c r="FD80" s="77"/>
      <c r="FE80" s="66"/>
      <c r="FF80" s="66"/>
      <c r="FG80" s="77" t="str">
        <f t="shared" si="20"/>
        <v/>
      </c>
      <c r="FH80" s="66"/>
      <c r="FI80" s="77" t="str">
        <f>IFERROR(IF(B80&lt;&gt;"", IF(ISNUMBER(SEARCH("s", LOWER(INDEX(Paste_Here!M$2:M$610, MATCH(B80, Paste_Here!A$2:A$610, 0))))), "Yes", IF(INDEX(Paste_Here!M$2:M$610, MATCH(B80, Paste_Here!A$2:A$610, 0))&lt;&gt;"", "No", "")), ""), "")</f>
        <v/>
      </c>
      <c r="FJ80" s="66"/>
      <c r="FK80" s="77" t="str">
        <f>IFERROR(IF(B80&lt;&gt;"", IF(ISNUMBER(SEARCH("yes", LOWER(INDEX(Paste_Here!F$2:F$610, MATCH(B80, Paste_Here!A$2:A$610, 0))))), "Yes", IF(ISNUMBER(SEARCH("no", LOWER(INDEX(Paste_Here!F$2:F$610, MATCH(B80, Paste_Here!A$2:A$610, 0))))), "No", "")), ""), "")</f>
        <v/>
      </c>
      <c r="FL80" s="66"/>
      <c r="FM80" s="77" t="str">
        <f>IFERROR(IF(B80&lt;&gt;"", IF(ISNUMBER(SEARCH("english language learner", LOWER(INDEX(Paste_Here!C$2:C$610, MATCH(B80, Paste_Here!A$2:A$610, 0))))), "Yes", ""), ""), "")</f>
        <v/>
      </c>
      <c r="FN80" s="66"/>
      <c r="FO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FP80" s="66"/>
      <c r="FQ80" s="77" t="str">
        <f>IFERROR(IF(B80&lt;&gt;"", IF(ISNUMBER(SEARCH("yes", LOWER(INDEX(Paste_Here!L$2:L$610, MATCH(B80, Paste_Here!A$2:A$610, 0))))), "Yes", IF(ISNUMBER(SEARCH("no", LOWER(INDEX(Paste_Here!L$2:L$610, MATCH(B80, Paste_Here!A$2:A$610, 0))))), "No", "")), ""), "")</f>
        <v/>
      </c>
      <c r="FR80" s="66"/>
      <c r="FS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FT80" s="66"/>
      <c r="FU80" s="77"/>
      <c r="FV80" s="66"/>
      <c r="FW80" s="77" t="str">
        <f>IFERROR(IF(B80&lt;&gt;"", IF(AND(INDEX(Paste_Here!D$2:D$610, MATCH(B80, Paste_Here!A$2:A$610, 0))&lt;&gt;"", ISNUMBER(VALUE(INDEX(Paste_Here!D$2:D$610, MATCH(B80, Paste_Here!A$2:A$610, 0))))), INDEX(Paste_Here!D$2:D$610, MATCH(B80, Paste_Here!A$2:A$610, 0)), ""), ""), "")</f>
        <v/>
      </c>
      <c r="FX80" s="66"/>
      <c r="FY80" s="77" t="str">
        <f>IFERROR(IF(B80&lt;&gt;"", IF(AND(INDEX(Paste_Here!G$2:G$610, MATCH(B80, Paste_Here!A$2:A$610, 0))&lt;&gt;"", ISNUMBER(VALUE(INDEX(Paste_Here!G$2:G$610, MATCH(B80, Paste_Here!A$2:A$610, 0))))), INDEX(Paste_Here!G$2:G$610, MATCH(B80, Paste_Here!A$2:A$610, 0)), ""), ""), "")</f>
        <v/>
      </c>
      <c r="FZ80" s="66"/>
      <c r="GA80" s="95"/>
      <c r="GB80" s="66"/>
      <c r="JS80" s="1" t="str" cm="1">
        <f t="array" ref="JS80">IFERROR(INDEX(Paste_Here!$B$2:$B$610, MATCH(0, COUNTIF(JS$4:JS79, Paste_Here!$B$2:$B$610) + IF(Paste_Here!$B$2:$B$610="", 1, 0), 0)), "")</f>
        <v/>
      </c>
      <c r="JT80" s="1" t="str">
        <f>IF(JS80&lt;&gt;"", INDEX(Paste_Here!$A$2:$A$610, MATCH(JS80, Paste_Here!$B$2:$B$610, 0)), "")</f>
        <v/>
      </c>
      <c r="JU80" s="1" t="str">
        <f t="shared" si="21"/>
        <v/>
      </c>
      <c r="JV80" s="1" t="str" cm="1">
        <f t="array" ref="JV80">IFERROR(INDEX($JU$5:$JU$610, MATCH(SMALL(IF($JU$5:$JU$610&lt;&gt;"", COUNTIF($JU$5:$JU$610, "&lt;"&amp;$JU$5:$JU$610)+1), ROW()-ROW($JV$5)+1), COUNTIF($JU$5:$JU$610, "&lt;"&amp;$JU$5:$JU$610)+1, 0)), "")</f>
        <v/>
      </c>
    </row>
    <row r="81" spans="1:282">
      <c r="A81" s="66"/>
      <c r="B81" s="77" t="str">
        <f t="shared" si="12"/>
        <v/>
      </c>
      <c r="C81" s="66"/>
      <c r="D81" s="77" t="str">
        <f>IFERROR(IF(B81&lt;&gt;"", IF(COUNTIF(INDEX(Paste_Here!AS$2:AS$610, MATCH(B81, Paste_Here!A$2:A$610, 0), 0), "yes") &gt; 0, "Yes", IF(COUNTIF(INDEX(Paste_Here!AS$2:AS$610, MATCH(B81, Paste_Here!A$2:A$610, 0), 0), "no") &gt; 0, "No", "")), ""), "")</f>
        <v/>
      </c>
      <c r="E81" s="66"/>
      <c r="F81" s="77" t="str">
        <f t="shared" si="13"/>
        <v/>
      </c>
      <c r="G81" s="66"/>
      <c r="H81" s="77" t="str">
        <f>IFERROR(IF(B81&lt;&gt;"", IF(COUNTIF(INDEX(Paste_Here!AO$2:AR$610, MATCH(B81, Paste_Here!A$2:A$610, 0), 0), "yes") &gt; 0, "Yes", IF(COUNTIF(INDEX(Paste_Here!AO$2:AR$610, MATCH(B81, Paste_Here!A$2:A$610, 0), 0), "no") &gt; 0, "No", "")), ""), "")</f>
        <v/>
      </c>
      <c r="I81" s="66"/>
      <c r="J81" s="77" t="str">
        <f t="shared" si="14"/>
        <v/>
      </c>
      <c r="K81" s="66"/>
      <c r="L81" s="77" t="str">
        <f>IFERROR(IF(B81&lt;&gt;"", IF(ISNUMBER(SEARCH("yes", LOWER(INDEX(Paste_Here!W$2:W$610, MATCH(B81, Paste_Here!A$2:A$610, 0))))), "Yes", IF(ISNUMBER(SEARCH("no", LOWER(INDEX(Paste_Here!W$2:W$610, MATCH(B81, Paste_Here!A$2:A$610, 0))))), "No", "")), ""), "")</f>
        <v/>
      </c>
      <c r="M81" s="66"/>
      <c r="N81" s="77"/>
      <c r="O81" s="66"/>
      <c r="P81" s="77" t="str">
        <f>IFERROR(IF(B81&lt;&gt;"", IF(ISNUMBER(SEARCH("yes", LOWER(INDEX(Paste_Here!V$2:V$610, MATCH(B81, Paste_Here!A$2:A$610, 0))))), "Yes", IF(ISNUMBER(SEARCH("no", LOWER(INDEX(Paste_Here!V$2:V$610, MATCH(B81, Paste_Here!A$2:A$610, 0))))), "No", "")), ""), "")</f>
        <v/>
      </c>
      <c r="Q81" s="66"/>
      <c r="R81" s="77"/>
      <c r="S81" s="66"/>
      <c r="T81" s="77"/>
      <c r="U81" s="66"/>
      <c r="V81" s="66"/>
      <c r="W81" s="77" t="str">
        <f t="shared" si="15"/>
        <v/>
      </c>
      <c r="X81" s="66"/>
      <c r="Y81" s="77" t="str">
        <f>IFERROR(IF(B81&lt;&gt;"", IF(ISNUMBER(SEARCH("Revealed-Potential (Primary Focus)", LOWER(INDEX(Paste_Here!X$2:X$610, MATCH(B81, Paste_Here!A$2:A$610, 0))))), "Rev-Potential: Prim", IF(ISNUMBER(SEARCH("Revealed-Potential (Secondary Focus)", LOWER(INDEX(Paste_Here!X$2:X$610, MATCH(B81, Paste_Here!A$2:A$610, 0))))), "Rev-Potential: Sec", IF(ISNUMBER(SEARCH("Monitoring", LOWER(INDEX(Paste_Here!X$2:X$610, MATCH(B81, Paste_Here!A$2:A$610, 0))))), "Monitoring", IF(ISNUMBER(SEARCH("At-Promise (Secondary Focus)", LOWER(INDEX(Paste_Here!X$2:X$610, MATCH(B81, Paste_Here!A$2:A$610, 0))))), "At-Promise: Sec", IF(ISNUMBER(SEARCH("At-Promise (Primary Focus)", LOWER(INDEX(Paste_Here!X$2:X$610, MATCH(B81, Paste_Here!A$2:A$610, 0))))), "At-Promise: Prim", ""))))), ""), "")</f>
        <v/>
      </c>
      <c r="Z81" s="66"/>
      <c r="AA81" s="77"/>
      <c r="AB81" s="66"/>
      <c r="AC81" s="77" t="str">
        <f>IFERROR(IF(B81&lt;&gt;"", IF(ISNUMBER(SEARCH("Revealed-Potential (Primary Focus)", LOWER(INDEX(Paste_Here!AB$2:AB$610, MATCH(B81, Paste_Here!A$2:A$610, 0))))), "Rev-Potential: Prim", IF(ISNUMBER(SEARCH("Revealed-Potential (Secondary Focus)", LOWER(INDEX(Paste_Here!AB$2:AB$610, MATCH(B81, Paste_Here!A$2:A$610, 0))))), "Rev-Potential: Sec", IF(ISNUMBER(SEARCH("Monitoring", LOWER(INDEX(Paste_Here!AB$2:AB$610, MATCH(B81, Paste_Here!A$2:A$610, 0))))), "Monitoring", IF(ISNUMBER(SEARCH("At-Promise (Secondary Focus)", LOWER(INDEX(Paste_Here!AB$2:AB$610, MATCH(B81, Paste_Here!A$2:A$610, 0))))), "At-Promise: Sec", IF(ISNUMBER(SEARCH("At-Promise (Primary Focus)", LOWER(INDEX(Paste_Here!AB$2:AB$610, MATCH(B81, Paste_Here!A$2:A$610, 0))))), "At-Promise: Prim", ""))))), ""), "")</f>
        <v/>
      </c>
      <c r="AD81" s="66"/>
      <c r="AE81" s="77"/>
      <c r="AF81" s="66"/>
      <c r="AG81" s="77"/>
      <c r="AH81" s="66"/>
      <c r="AI81" s="77"/>
      <c r="AJ81" s="66"/>
      <c r="AK81" s="77"/>
      <c r="AL81" s="66"/>
      <c r="AM81" s="77"/>
      <c r="AN81" s="66"/>
      <c r="AO81" s="77"/>
      <c r="AP81" s="66"/>
      <c r="AQ81" s="77"/>
      <c r="AR81" s="66"/>
      <c r="AS81" s="77"/>
      <c r="AT81" s="66"/>
      <c r="AU81" s="66"/>
      <c r="AV81" s="77" t="str">
        <f t="shared" si="16"/>
        <v/>
      </c>
      <c r="AW81" s="66"/>
      <c r="AX81" s="77" t="str">
        <f>IFERROR(IF(B81&lt;&gt;"", IF(AND(INDEX(Paste_Here!AC$2:AC$610, MATCH(B81, Paste_Here!A$2:A$610, 0))&lt;&gt;"", ISNUMBER(VALUE(INDEX(Paste_Here!AC$2:AC$610, MATCH(B81, Paste_Here!A$2:A$610, 0))))), INDEX(Paste_Here!AC$2:AC$610, MATCH(B81, Paste_Here!A$2:A$610, 0)), ""), ""), "")</f>
        <v/>
      </c>
      <c r="AY81" s="66"/>
      <c r="AZ81" s="77" t="str">
        <f>IFERROR(IF(B81&lt;&gt;"", IF(AND(INDEX(Paste_Here!AD$2:AD$610, MATCH(B81, Paste_Here!A$2:A$610, 0))&lt;&gt;"", ISNUMBER(VALUE(INDEX(Paste_Here!AD$2:AD$610, MATCH(B81, Paste_Here!A$2:A$610, 0))))), TEXT(ROUND(VALUE(INDEX(Paste_Here!AD$2:AD$610, MATCH(B81, Paste_Here!A$2:A$610, 0))), 2), "0.00"), ""), ""), "")</f>
        <v/>
      </c>
      <c r="BA81" s="66"/>
      <c r="BB81" s="77" t="str">
        <f>IFERROR(IF(B81&lt;&gt;"", IF(LOWER(INDEX(Paste_Here!AE$2:AE$610, MATCH(B81, Paste_Here!A$2:A$610, 0)))="approaching expectations", "Approaching", IF(LOWER(INDEX(Paste_Here!AE$2:AE$610, MATCH(B81, Paste_Here!A$2:A$610, 0)))="met expectations", "Met", IF(LOWER(INDEX(Paste_Here!AE$2:AE$610, MATCH(B81, Paste_Here!A$2:A$610, 0)))="exceeded expectations", "Exceeded", IF(LOWER(INDEX(Paste_Here!AE$2:AE$610, MATCH(B81, Paste_Here!A$2:A$610, 0)))="below expectations", "Below", "")))), ""), "")</f>
        <v/>
      </c>
      <c r="BC81" s="66"/>
      <c r="BD81" s="77" t="str">
        <f>IFERROR(IF(B81&lt;&gt;"", IF(AND(INDEX(Paste_Here!T$2:T$610, MATCH(B81, Paste_Here!A$2:A$610, 0))&lt;&gt;"", ISNUMBER(VALUE(INDEX(Paste_Here!T$2:T$610, MATCH(B81, Paste_Here!A$2:A$610, 0))))), INDEX(Paste_Here!T$2:T$610, MATCH(B81, Paste_Here!A$2:A$610, 0)), ""), ""), "")</f>
        <v/>
      </c>
      <c r="BE81" s="66"/>
      <c r="BF81" s="77"/>
      <c r="BG81" s="66"/>
      <c r="BH81" s="77"/>
      <c r="BI81" s="66"/>
      <c r="BJ81" s="77"/>
      <c r="BK81" s="66"/>
      <c r="BL81" s="77" t="str">
        <f>IFERROR(IF(B81&lt;&gt;"", IF(AND(INDEX(Paste_Here!N$2:N$610, MATCH(B81, Paste_Here!A$2:A$610, 0))&lt;&gt;"", ISNUMBER(VALUE(INDEX(Paste_Here!N$2:N$610, MATCH(B81, Paste_Here!A$2:A$610, 0))))), INDEX(Paste_Here!N$2:N$610, MATCH(B81, Paste_Here!A$2:A$610, 0)), ""), ""), "")</f>
        <v/>
      </c>
      <c r="BM81" s="66"/>
      <c r="BN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BO81" s="66"/>
      <c r="BP81" s="77" t="str" cm="1">
        <f t="array" aca="1" ref="BP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BQ81" s="66"/>
      <c r="BR81" s="66"/>
      <c r="BS81" s="77"/>
      <c r="BT81" s="66"/>
      <c r="BU81" s="77"/>
      <c r="BV81" s="66"/>
      <c r="BW81" s="77"/>
      <c r="BX81" s="66"/>
      <c r="BY81" s="77"/>
      <c r="BZ81" s="66"/>
      <c r="CA81" s="77"/>
      <c r="CB81" s="66"/>
      <c r="CC81" s="77"/>
      <c r="CD81" s="66"/>
      <c r="CE81" s="77"/>
      <c r="CF81" s="66"/>
      <c r="CG81" s="77"/>
      <c r="CH81" s="66"/>
      <c r="CI81" s="77"/>
      <c r="CJ81" s="66"/>
      <c r="CK81" s="77"/>
      <c r="CL81" s="66"/>
      <c r="CM81" s="77"/>
      <c r="CN81" s="66"/>
      <c r="CO81" s="66"/>
      <c r="CP81" s="77" t="str">
        <f t="shared" si="17"/>
        <v/>
      </c>
      <c r="CQ81" s="66"/>
      <c r="CR81" s="77" t="str">
        <f>IFERROR(IF(B81&lt;&gt;"", IF(AND(INDEX(Paste_Here!Y$2:Y$610, MATCH(B81, Paste_Here!A$2:A$610, 0))&lt;&gt;"", ISNUMBER(VALUE(INDEX(Paste_Here!Y$2:Y$610, MATCH(B81, Paste_Here!A$2:A$610, 0))))), INDEX(Paste_Here!Y$2:Y$610, MATCH(B81, Paste_Here!A$2:A$610, 0)), ""), ""), "")</f>
        <v/>
      </c>
      <c r="CS81" s="66"/>
      <c r="CT81" s="77" t="str">
        <f>IFERROR(IF(B81&lt;&gt;"", IF(AND(INDEX(Paste_Here!AA$2:AA$610, MATCH(B81, Paste_Here!A$2:A$610, 0))&lt;&gt;"", ISNUMBER(--INDEX(Paste_Here!AA$2:AA$610, MATCH(B81, Paste_Here!A$2:A$610, 0)))), TEXT(ROUND(--INDEX(Paste_Here!AA$2:AA$610, MATCH(B81, Paste_Here!A$2:A$610, 0)), 2), "0.00"), ""), ""), "")</f>
        <v/>
      </c>
      <c r="CU81" s="66"/>
      <c r="CV81" s="77" t="str">
        <f>IFERROR(IF(B81&lt;&gt;"", IF(LOWER(INDEX(Paste_Here!Z$2:Z$610, MATCH(B81, Paste_Here!A$2:A$610, 0)))="approaching expectations", "Approaching", IF(LOWER(INDEX(Paste_Here!Z$2:Z$610, MATCH(B81, Paste_Here!A$2:A$610, 0)))="met expectations", "Met", IF(LOWER(INDEX(Paste_Here!Z$2:Z$610, MATCH(B81, Paste_Here!A$2:A$610, 0)))="exceeded expectations", "Exceeded", IF(LOWER(INDEX(Paste_Here!Z$2:Z$610, MATCH(B81, Paste_Here!A$2:A$610, 0)))="below expectations", "Below", "")))), ""), "")</f>
        <v/>
      </c>
      <c r="CW81" s="66"/>
      <c r="CX81" s="77"/>
      <c r="CY81" s="66"/>
      <c r="CZ81" s="77" t="str">
        <f>IFERROR(IF(B81&lt;&gt;"", IF(AND(INDEX(Paste_Here!AL$2:AL$610, MATCH(B81, Paste_Here!A$2:A$610, 0))&lt;&gt;"", ISNUMBER(VALUE(INDEX(Paste_Here!AL$2:AL$610, MATCH(B81, Paste_Here!A$2:A$610, 0))))), INDEX(Paste_Here!AL$2:AL$610, MATCH(B81, Paste_Here!A$2:A$610, 0)), ""), ""), "")</f>
        <v/>
      </c>
      <c r="DA81" s="66"/>
      <c r="DB81" s="77" t="str">
        <f>IFERROR(IF(B81&lt;&gt;"", IF(ISNUMBER(SEARCH("highrisk", LOWER(INDEX(Paste_Here!AM$2:AM$610, MATCH(B81, Paste_Here!A$2:A$610, 0))))), "High Risk", IF(ISNUMBER(SEARCH("lowrisk", LOWER(INDEX(Paste_Here!AM$2:AM$610, MATCH(B81, Paste_Here!A$2:A$610, 0))))), "Low Risk", IF(ISNUMBER(SEARCH("somerisk", LOWER(INDEX(Paste_Here!AM$2:AM$610, MATCH(B81, Paste_Here!A$2:A$610, 0))))), "Some Risk", ""))), ""), "")</f>
        <v/>
      </c>
      <c r="DC81" s="66"/>
      <c r="DD81" s="77" t="str">
        <f>IFERROR(IF(B81&lt;&gt;"", IF(AND(INDEX(Paste_Here!AN$2:AN$610, MATCH(B81, Paste_Here!A$2:A$610, 0))&lt;&gt;"", ISNUMBER(VALUE(INDEX(Paste_Here!AN$2:AN$610, MATCH(B81, Paste_Here!A$2:A$610, 0))))), INDEX(Paste_Here!AN$2:AN$610, MATCH(B81, Paste_Here!A$2:A$610, 0)), ""), ""), "")</f>
        <v/>
      </c>
      <c r="DE81" s="66"/>
      <c r="DF81" s="77" t="str">
        <f>IFERROR(IF(B81&lt;&gt;"", IF(AND(INDEX(Paste_Here!Q$2:Q$610, MATCH(B81, Paste_Here!A$2:A$610, 0))&lt;&gt;"", ISNUMBER(VALUE(INDEX(Paste_Here!Q$2:Q$610, MATCH(B81, Paste_Here!A$2:A$610, 0))))), INDEX(Paste_Here!Q$2:Q$610, MATCH(B81, Paste_Here!A$2:A$610, 0)), ""), ""), "")</f>
        <v/>
      </c>
      <c r="DG81" s="66"/>
      <c r="DH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DI81" s="66"/>
      <c r="DJ81" s="77" t="str" cm="1">
        <f t="array" aca="1" ref="DJ81" ca="1">IFERROR(VALUE(IF(ISNUMBER(SEARCH("EM", INDEX(Paste_Here!S$2:S$500, MATCH(B81, Paste_Here!A$2:A$500, 0)))), "-" &amp; _xlfn.TEXTJOIN("", TRUE, IF(ISNUMBER(--MID(INDEX(Paste_Here!S$2:S$500, MATCH(B81, Paste_Here!A$2:A$500, 0)), ROW(INDIRECT("1:"&amp;LEN(INDEX(Paste_Here!S$2:S$500, MATCH(B81, Paste_Here!A$2:A$500, 0))))), 1)), MID(INDEX(Paste_Here!S$2:S$500, MATCH(B81, Paste_Here!A$2:A$500, 0)), ROW(INDIRECT("1:"&amp;LEN(INDEX(Paste_Here!S$2:S$500, MATCH(B81, Paste_Here!A$2:A$500, 0))))), 1), "")), _xlfn.TEXTJOIN("", TRUE, IF(ISNUMBER(--MID(INDEX(Paste_Here!S$2:S$500, MATCH(B81, Paste_Here!A$2:A$500, 0)), ROW(INDIRECT("1:"&amp;LEN(INDEX(Paste_Here!S$2:S$500, MATCH(B81, Paste_Here!A$2:A$500, 0))))), 1)), MID(INDEX(Paste_Here!S$2:S$500, MATCH(B81, Paste_Here!A$2:A$500, 0)), ROW(INDIRECT("1:"&amp;LEN(INDEX(Paste_Here!S$2:S$500, MATCH(B81, Paste_Here!A$2:A$500, 0))))), 1), "")))), "")</f>
        <v/>
      </c>
      <c r="DK81" s="66"/>
      <c r="DL81" s="66"/>
      <c r="DM81" s="77" t="str">
        <f t="shared" si="18"/>
        <v/>
      </c>
      <c r="DN81" s="66"/>
      <c r="DO81" s="77" t="str">
        <f>IFERROR(IF(B81&lt;&gt;"", IF(AND(INDEX(Paste_Here!AF$2:AF$610, MATCH(B81, Paste_Here!A$2:A$610, 0))&lt;&gt;"", ISNUMBER(VALUE(INDEX(Paste_Here!AF$2:AF$610, MATCH(B81, Paste_Here!A$2:A$610, 0))))), INDEX(Paste_Here!AF$2:AF$610, MATCH(B81, Paste_Here!A$2:A$610, 0)), ""), ""), "")</f>
        <v/>
      </c>
      <c r="DP81" s="66"/>
      <c r="DQ81" s="77" t="str">
        <f>IFERROR(IF(B81&lt;&gt;"", IF(AND(INDEX(Paste_Here!AG$2:AG$610, MATCH(B81, Paste_Here!A$2:A$610, 0))&lt;&gt;"", ISNUMBER(--INDEX(Paste_Here!AG$2:AG$610, MATCH(B81, Paste_Here!A$2:A$610, 0)))), TEXT(ROUND(--INDEX(Paste_Here!AG$2:AG$610, MATCH(B81, Paste_Here!A$2:A$610, 0)), 2), "0.00"), ""), ""), "")</f>
        <v/>
      </c>
      <c r="DR81" s="66"/>
      <c r="DS81" s="77" t="str">
        <f>IFERROR(IF(B81&lt;&gt;"", IF(LOWER(INDEX(Paste_Here!AH$2:AH$610, MATCH(B81, Paste_Here!A$2:A$610, 0)))="approaching expectations", "Approaching", IF(LOWER(INDEX(Paste_Here!AH$2:AH$610, MATCH(B81, Paste_Here!A$2:A$610, 0)))="met expectations", "Met", IF(LOWER(INDEX(Paste_Here!AH$2:AH$610, MATCH(B81, Paste_Here!A$2:A$610, 0)))="exceeded expectations", "Exceeded", IF(LOWER(INDEX(Paste_Here!AH$2:AH$610, MATCH(B81, Paste_Here!A$2:A$610, 0)))="below expectations", "Below", "")))), ""), "")</f>
        <v/>
      </c>
      <c r="DT81" s="66"/>
      <c r="DU81" s="77" t="str">
        <f>IFERROR(IF(B81&lt;&gt;"", IF(AND(INDEX(Paste_Here!U$2:U$610, MATCH(B81, Paste_Here!A$2:A$610, 0))&lt;&gt;"", ISNUMBER(VALUE(INDEX(Paste_Here!U$2:U$610, MATCH(B81, Paste_Here!A$2:A$610, 0))))), INDEX(Paste_Here!U$2:U$610, MATCH(B81, Paste_Here!A$2:A$610, 0)), ""), ""), "")</f>
        <v/>
      </c>
      <c r="DV81" s="66"/>
      <c r="DW81" s="77"/>
      <c r="DX81" s="66"/>
      <c r="DY81" s="77" t="str">
        <f>IFERROR(IF(B81&lt;&gt;"", IF(AND(INDEX(Paste_Here!AI$2:AI$610, MATCH(B81, Paste_Here!A$2:A$610, 0))&lt;&gt;"", ISNUMBER(VALUE(INDEX(Paste_Here!AI$2:AI$610, MATCH(B81, Paste_Here!A$2:A$610, 0))))), INDEX(Paste_Here!AI$2:AI$610, MATCH(B81, Paste_Here!A$2:A$610, 0)), ""), ""), "")</f>
        <v/>
      </c>
      <c r="DZ81" s="66"/>
      <c r="EA81" s="77" t="str">
        <f>IFERROR(IF(B81&lt;&gt;"", IF(AND(INDEX(Paste_Here!AJ$2:AJ$610, MATCH(B81, Paste_Here!A$2:A$610, 0))&lt;&gt;"", ISNUMBER(--INDEX(Paste_Here!AJ$2:AJ$610, MATCH(B81, Paste_Here!A$2:A$610, 0)))), TEXT(ROUND(--INDEX(Paste_Here!AJ$2:AJ$610, MATCH(B81, Paste_Here!A$2:A$610, 0)), 2), "0.00"), ""), ""), "")</f>
        <v/>
      </c>
      <c r="EB81" s="66"/>
      <c r="EC81" s="77" t="str">
        <f>IFERROR(IF(B81&lt;&gt;"", IF(LOWER(INDEX(Paste_Here!AK$2:AK$610, MATCH(B81, Paste_Here!A$2:A$610, 0)))="approaching expectations", "Approaching", IF(LOWER(INDEX(Paste_Here!AK$2:AK$610, MATCH(B81, Paste_Here!A$2:A$610, 0)))="met expectations", "Met", IF(LOWER(INDEX(Paste_Here!AK$2:AK$610, MATCH(B81, Paste_Here!A$2:A$610, 0)))="exceeded expectations", "Exceeded", IF(LOWER(INDEX(Paste_Here!AK$2:AK$610, MATCH(B81, Paste_Here!A$2:A$610, 0)))="below expectations", "Below", "")))), ""), "")</f>
        <v/>
      </c>
      <c r="ED81" s="66"/>
      <c r="EE81" s="77"/>
      <c r="EF81" s="66"/>
      <c r="EG81" s="77"/>
      <c r="EH81" s="66"/>
      <c r="EI81" s="66"/>
      <c r="EJ81" s="77" t="str">
        <f t="shared" si="19"/>
        <v/>
      </c>
      <c r="EK81" s="66"/>
      <c r="EL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EM81" s="66"/>
      <c r="EN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EO81" s="66"/>
      <c r="EP81" s="77"/>
      <c r="EQ81" s="66"/>
      <c r="ER81" s="77" t="str">
        <f>IFERROR(IF(B81&lt;&gt;"", IF(AND(INDEX(Paste_Here!AT$2:AT$610, MATCH(B81, Paste_Here!A$2:A$610, 0))&lt;&gt;"", ISNUMBER(VALUE(INDEX(Paste_Here!AT$2:AT$610, MATCH(B81, Paste_Here!A$2:A$610, 0))))), INDEX(Paste_Here!AT$2:AT$610, MATCH(B81, Paste_Here!A$2:A$610, 0)), ""), ""), "")</f>
        <v/>
      </c>
      <c r="ES81" s="66"/>
      <c r="ET81" s="77" t="str">
        <f>IFERROR(IF(B81&lt;&gt;"", IF(AND(INDEX(Paste_Here!AV$2:AV$610, MATCH(B81, Paste_Here!A$2:A$610, 0))&lt;&gt;"", ISNUMBER(VALUE(INDEX(Paste_Here!AV$2:AV$610, MATCH(B81, Paste_Here!A$2:A$610, 0))))), INDEX(Paste_Here!AV$2:AV$610, MATCH(B81, Paste_Here!A$2:A$610, 0)), ""), ""), "")</f>
        <v/>
      </c>
      <c r="EU81" s="66"/>
      <c r="EV81" s="77"/>
      <c r="EW81" s="66"/>
      <c r="EX81" s="77" t="str">
        <f>IFERROR(IF(B81&lt;&gt;"", IF(AND(INDEX(Paste_Here!AU$2:AU$610, MATCH(B81, Paste_Here!A$2:A$610, 0))&lt;&gt;"", ISNUMBER(VALUE(INDEX(Paste_Here!AU$2:AU$610, MATCH(B81, Paste_Here!A$2:A$610, 0))))), INDEX(Paste_Here!AU$2:AU$610, MATCH(B81, Paste_Here!A$2:A$610, 0)), ""), ""), "")</f>
        <v/>
      </c>
      <c r="EY81" s="66"/>
      <c r="EZ81" s="77" t="str">
        <f>IFERROR(IF(B81&lt;&gt;"", IF(AND(INDEX(Paste_Here!AW$2:AW$610, MATCH(B81, Paste_Here!A$2:A$610, 0))&lt;&gt;"", ISNUMBER(VALUE(INDEX(Paste_Here!AW$2:AW$610, MATCH(B81, Paste_Here!A$2:A$610, 0))))), INDEX(Paste_Here!AW$2:AW$610, MATCH(B81, Paste_Here!A$2:A$610, 0)), ""), ""), "")</f>
        <v/>
      </c>
      <c r="FA81" s="66"/>
      <c r="FB81" s="77"/>
      <c r="FC81" s="66"/>
      <c r="FD81" s="77"/>
      <c r="FE81" s="66"/>
      <c r="FF81" s="66"/>
      <c r="FG81" s="77" t="str">
        <f t="shared" si="20"/>
        <v/>
      </c>
      <c r="FH81" s="66"/>
      <c r="FI81" s="77" t="str">
        <f>IFERROR(IF(B81&lt;&gt;"", IF(ISNUMBER(SEARCH("s", LOWER(INDEX(Paste_Here!M$2:M$610, MATCH(B81, Paste_Here!A$2:A$610, 0))))), "Yes", IF(INDEX(Paste_Here!M$2:M$610, MATCH(B81, Paste_Here!A$2:A$610, 0))&lt;&gt;"", "No", "")), ""), "")</f>
        <v/>
      </c>
      <c r="FJ81" s="66"/>
      <c r="FK81" s="77" t="str">
        <f>IFERROR(IF(B81&lt;&gt;"", IF(ISNUMBER(SEARCH("yes", LOWER(INDEX(Paste_Here!F$2:F$610, MATCH(B81, Paste_Here!A$2:A$610, 0))))), "Yes", IF(ISNUMBER(SEARCH("no", LOWER(INDEX(Paste_Here!F$2:F$610, MATCH(B81, Paste_Here!A$2:A$610, 0))))), "No", "")), ""), "")</f>
        <v/>
      </c>
      <c r="FL81" s="66"/>
      <c r="FM81" s="77" t="str">
        <f>IFERROR(IF(B81&lt;&gt;"", IF(ISNUMBER(SEARCH("english language learner", LOWER(INDEX(Paste_Here!C$2:C$610, MATCH(B81, Paste_Here!A$2:A$610, 0))))), "Yes", ""), ""), "")</f>
        <v/>
      </c>
      <c r="FN81" s="66"/>
      <c r="FO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FP81" s="66"/>
      <c r="FQ81" s="77" t="str">
        <f>IFERROR(IF(B81&lt;&gt;"", IF(ISNUMBER(SEARCH("yes", LOWER(INDEX(Paste_Here!L$2:L$610, MATCH(B81, Paste_Here!A$2:A$610, 0))))), "Yes", IF(ISNUMBER(SEARCH("no", LOWER(INDEX(Paste_Here!L$2:L$610, MATCH(B81, Paste_Here!A$2:A$610, 0))))), "No", "")), ""), "")</f>
        <v/>
      </c>
      <c r="FR81" s="66"/>
      <c r="FS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FT81" s="66"/>
      <c r="FU81" s="77"/>
      <c r="FV81" s="66"/>
      <c r="FW81" s="77" t="str">
        <f>IFERROR(IF(B81&lt;&gt;"", IF(AND(INDEX(Paste_Here!D$2:D$610, MATCH(B81, Paste_Here!A$2:A$610, 0))&lt;&gt;"", ISNUMBER(VALUE(INDEX(Paste_Here!D$2:D$610, MATCH(B81, Paste_Here!A$2:A$610, 0))))), INDEX(Paste_Here!D$2:D$610, MATCH(B81, Paste_Here!A$2:A$610, 0)), ""), ""), "")</f>
        <v/>
      </c>
      <c r="FX81" s="66"/>
      <c r="FY81" s="77" t="str">
        <f>IFERROR(IF(B81&lt;&gt;"", IF(AND(INDEX(Paste_Here!G$2:G$610, MATCH(B81, Paste_Here!A$2:A$610, 0))&lt;&gt;"", ISNUMBER(VALUE(INDEX(Paste_Here!G$2:G$610, MATCH(B81, Paste_Here!A$2:A$610, 0))))), INDEX(Paste_Here!G$2:G$610, MATCH(B81, Paste_Here!A$2:A$610, 0)), ""), ""), "")</f>
        <v/>
      </c>
      <c r="FZ81" s="66"/>
      <c r="GA81" s="95"/>
      <c r="GB81" s="66"/>
      <c r="JS81" s="1" t="str" cm="1">
        <f t="array" ref="JS81">IFERROR(INDEX(Paste_Here!$B$2:$B$610, MATCH(0, COUNTIF(JS$4:JS80, Paste_Here!$B$2:$B$610) + IF(Paste_Here!$B$2:$B$610="", 1, 0), 0)), "")</f>
        <v/>
      </c>
      <c r="JT81" s="1" t="str">
        <f>IF(JS81&lt;&gt;"", INDEX(Paste_Here!$A$2:$A$610, MATCH(JS81, Paste_Here!$B$2:$B$610, 0)), "")</f>
        <v/>
      </c>
      <c r="JU81" s="1" t="str">
        <f t="shared" si="21"/>
        <v/>
      </c>
      <c r="JV81" s="1" t="str" cm="1">
        <f t="array" ref="JV81">IFERROR(INDEX($JU$5:$JU$610, MATCH(SMALL(IF($JU$5:$JU$610&lt;&gt;"", COUNTIF($JU$5:$JU$610, "&lt;"&amp;$JU$5:$JU$610)+1), ROW()-ROW($JV$5)+1), COUNTIF($JU$5:$JU$610, "&lt;"&amp;$JU$5:$JU$610)+1, 0)), "")</f>
        <v/>
      </c>
    </row>
    <row r="82" spans="1:282">
      <c r="A82" s="66"/>
      <c r="B82" s="77" t="str">
        <f t="shared" si="12"/>
        <v/>
      </c>
      <c r="C82" s="66"/>
      <c r="D82" s="77" t="str">
        <f>IFERROR(IF(B82&lt;&gt;"", IF(COUNTIF(INDEX(Paste_Here!AS$2:AS$610, MATCH(B82, Paste_Here!A$2:A$610, 0), 0), "yes") &gt; 0, "Yes", IF(COUNTIF(INDEX(Paste_Here!AS$2:AS$610, MATCH(B82, Paste_Here!A$2:A$610, 0), 0), "no") &gt; 0, "No", "")), ""), "")</f>
        <v/>
      </c>
      <c r="E82" s="66"/>
      <c r="F82" s="77" t="str">
        <f t="shared" si="13"/>
        <v/>
      </c>
      <c r="G82" s="66"/>
      <c r="H82" s="77" t="str">
        <f>IFERROR(IF(B82&lt;&gt;"", IF(COUNTIF(INDEX(Paste_Here!AO$2:AR$610, MATCH(B82, Paste_Here!A$2:A$610, 0), 0), "yes") &gt; 0, "Yes", IF(COUNTIF(INDEX(Paste_Here!AO$2:AR$610, MATCH(B82, Paste_Here!A$2:A$610, 0), 0), "no") &gt; 0, "No", "")), ""), "")</f>
        <v/>
      </c>
      <c r="I82" s="66"/>
      <c r="J82" s="77" t="str">
        <f t="shared" si="14"/>
        <v/>
      </c>
      <c r="K82" s="66"/>
      <c r="L82" s="77" t="str">
        <f>IFERROR(IF(B82&lt;&gt;"", IF(ISNUMBER(SEARCH("yes", LOWER(INDEX(Paste_Here!W$2:W$610, MATCH(B82, Paste_Here!A$2:A$610, 0))))), "Yes", IF(ISNUMBER(SEARCH("no", LOWER(INDEX(Paste_Here!W$2:W$610, MATCH(B82, Paste_Here!A$2:A$610, 0))))), "No", "")), ""), "")</f>
        <v/>
      </c>
      <c r="M82" s="66"/>
      <c r="N82" s="77"/>
      <c r="O82" s="66"/>
      <c r="P82" s="77" t="str">
        <f>IFERROR(IF(B82&lt;&gt;"", IF(ISNUMBER(SEARCH("yes", LOWER(INDEX(Paste_Here!V$2:V$610, MATCH(B82, Paste_Here!A$2:A$610, 0))))), "Yes", IF(ISNUMBER(SEARCH("no", LOWER(INDEX(Paste_Here!V$2:V$610, MATCH(B82, Paste_Here!A$2:A$610, 0))))), "No", "")), ""), "")</f>
        <v/>
      </c>
      <c r="Q82" s="66"/>
      <c r="R82" s="77"/>
      <c r="S82" s="66"/>
      <c r="T82" s="77"/>
      <c r="U82" s="66"/>
      <c r="V82" s="66"/>
      <c r="W82" s="77" t="str">
        <f t="shared" si="15"/>
        <v/>
      </c>
      <c r="X82" s="66"/>
      <c r="Y82" s="77" t="str">
        <f>IFERROR(IF(B82&lt;&gt;"", IF(ISNUMBER(SEARCH("Revealed-Potential (Primary Focus)", LOWER(INDEX(Paste_Here!X$2:X$610, MATCH(B82, Paste_Here!A$2:A$610, 0))))), "Rev-Potential: Prim", IF(ISNUMBER(SEARCH("Revealed-Potential (Secondary Focus)", LOWER(INDEX(Paste_Here!X$2:X$610, MATCH(B82, Paste_Here!A$2:A$610, 0))))), "Rev-Potential: Sec", IF(ISNUMBER(SEARCH("Monitoring", LOWER(INDEX(Paste_Here!X$2:X$610, MATCH(B82, Paste_Here!A$2:A$610, 0))))), "Monitoring", IF(ISNUMBER(SEARCH("At-Promise (Secondary Focus)", LOWER(INDEX(Paste_Here!X$2:X$610, MATCH(B82, Paste_Here!A$2:A$610, 0))))), "At-Promise: Sec", IF(ISNUMBER(SEARCH("At-Promise (Primary Focus)", LOWER(INDEX(Paste_Here!X$2:X$610, MATCH(B82, Paste_Here!A$2:A$610, 0))))), "At-Promise: Prim", ""))))), ""), "")</f>
        <v/>
      </c>
      <c r="Z82" s="66"/>
      <c r="AA82" s="77"/>
      <c r="AB82" s="66"/>
      <c r="AC82" s="77" t="str">
        <f>IFERROR(IF(B82&lt;&gt;"", IF(ISNUMBER(SEARCH("Revealed-Potential (Primary Focus)", LOWER(INDEX(Paste_Here!AB$2:AB$610, MATCH(B82, Paste_Here!A$2:A$610, 0))))), "Rev-Potential: Prim", IF(ISNUMBER(SEARCH("Revealed-Potential (Secondary Focus)", LOWER(INDEX(Paste_Here!AB$2:AB$610, MATCH(B82, Paste_Here!A$2:A$610, 0))))), "Rev-Potential: Sec", IF(ISNUMBER(SEARCH("Monitoring", LOWER(INDEX(Paste_Here!AB$2:AB$610, MATCH(B82, Paste_Here!A$2:A$610, 0))))), "Monitoring", IF(ISNUMBER(SEARCH("At-Promise (Secondary Focus)", LOWER(INDEX(Paste_Here!AB$2:AB$610, MATCH(B82, Paste_Here!A$2:A$610, 0))))), "At-Promise: Sec", IF(ISNUMBER(SEARCH("At-Promise (Primary Focus)", LOWER(INDEX(Paste_Here!AB$2:AB$610, MATCH(B82, Paste_Here!A$2:A$610, 0))))), "At-Promise: Prim", ""))))), ""), "")</f>
        <v/>
      </c>
      <c r="AD82" s="66"/>
      <c r="AE82" s="77"/>
      <c r="AF82" s="66"/>
      <c r="AG82" s="77"/>
      <c r="AH82" s="66"/>
      <c r="AI82" s="77"/>
      <c r="AJ82" s="66"/>
      <c r="AK82" s="77"/>
      <c r="AL82" s="66"/>
      <c r="AM82" s="77"/>
      <c r="AN82" s="66"/>
      <c r="AO82" s="77"/>
      <c r="AP82" s="66"/>
      <c r="AQ82" s="77"/>
      <c r="AR82" s="66"/>
      <c r="AS82" s="77"/>
      <c r="AT82" s="66"/>
      <c r="AU82" s="66"/>
      <c r="AV82" s="77" t="str">
        <f t="shared" si="16"/>
        <v/>
      </c>
      <c r="AW82" s="66"/>
      <c r="AX82" s="77" t="str">
        <f>IFERROR(IF(B82&lt;&gt;"", IF(AND(INDEX(Paste_Here!AC$2:AC$610, MATCH(B82, Paste_Here!A$2:A$610, 0))&lt;&gt;"", ISNUMBER(VALUE(INDEX(Paste_Here!AC$2:AC$610, MATCH(B82, Paste_Here!A$2:A$610, 0))))), INDEX(Paste_Here!AC$2:AC$610, MATCH(B82, Paste_Here!A$2:A$610, 0)), ""), ""), "")</f>
        <v/>
      </c>
      <c r="AY82" s="66"/>
      <c r="AZ82" s="77" t="str">
        <f>IFERROR(IF(B82&lt;&gt;"", IF(AND(INDEX(Paste_Here!AD$2:AD$610, MATCH(B82, Paste_Here!A$2:A$610, 0))&lt;&gt;"", ISNUMBER(VALUE(INDEX(Paste_Here!AD$2:AD$610, MATCH(B82, Paste_Here!A$2:A$610, 0))))), TEXT(ROUND(VALUE(INDEX(Paste_Here!AD$2:AD$610, MATCH(B82, Paste_Here!A$2:A$610, 0))), 2), "0.00"), ""), ""), "")</f>
        <v/>
      </c>
      <c r="BA82" s="66"/>
      <c r="BB82" s="77" t="str">
        <f>IFERROR(IF(B82&lt;&gt;"", IF(LOWER(INDEX(Paste_Here!AE$2:AE$610, MATCH(B82, Paste_Here!A$2:A$610, 0)))="approaching expectations", "Approaching", IF(LOWER(INDEX(Paste_Here!AE$2:AE$610, MATCH(B82, Paste_Here!A$2:A$610, 0)))="met expectations", "Met", IF(LOWER(INDEX(Paste_Here!AE$2:AE$610, MATCH(B82, Paste_Here!A$2:A$610, 0)))="exceeded expectations", "Exceeded", IF(LOWER(INDEX(Paste_Here!AE$2:AE$610, MATCH(B82, Paste_Here!A$2:A$610, 0)))="below expectations", "Below", "")))), ""), "")</f>
        <v/>
      </c>
      <c r="BC82" s="66"/>
      <c r="BD82" s="77" t="str">
        <f>IFERROR(IF(B82&lt;&gt;"", IF(AND(INDEX(Paste_Here!T$2:T$610, MATCH(B82, Paste_Here!A$2:A$610, 0))&lt;&gt;"", ISNUMBER(VALUE(INDEX(Paste_Here!T$2:T$610, MATCH(B82, Paste_Here!A$2:A$610, 0))))), INDEX(Paste_Here!T$2:T$610, MATCH(B82, Paste_Here!A$2:A$610, 0)), ""), ""), "")</f>
        <v/>
      </c>
      <c r="BE82" s="66"/>
      <c r="BF82" s="77"/>
      <c r="BG82" s="66"/>
      <c r="BH82" s="77"/>
      <c r="BI82" s="66"/>
      <c r="BJ82" s="77"/>
      <c r="BK82" s="66"/>
      <c r="BL82" s="77" t="str">
        <f>IFERROR(IF(B82&lt;&gt;"", IF(AND(INDEX(Paste_Here!N$2:N$610, MATCH(B82, Paste_Here!A$2:A$610, 0))&lt;&gt;"", ISNUMBER(VALUE(INDEX(Paste_Here!N$2:N$610, MATCH(B82, Paste_Here!A$2:A$610, 0))))), INDEX(Paste_Here!N$2:N$610, MATCH(B82, Paste_Here!A$2:A$610, 0)), ""), ""), "")</f>
        <v/>
      </c>
      <c r="BM82" s="66"/>
      <c r="BN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BO82" s="66"/>
      <c r="BP82" s="77" t="str" cm="1">
        <f t="array" aca="1" ref="BP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BQ82" s="66"/>
      <c r="BR82" s="66"/>
      <c r="BS82" s="77"/>
      <c r="BT82" s="66"/>
      <c r="BU82" s="77"/>
      <c r="BV82" s="66"/>
      <c r="BW82" s="77"/>
      <c r="BX82" s="66"/>
      <c r="BY82" s="77"/>
      <c r="BZ82" s="66"/>
      <c r="CA82" s="77"/>
      <c r="CB82" s="66"/>
      <c r="CC82" s="77"/>
      <c r="CD82" s="66"/>
      <c r="CE82" s="77"/>
      <c r="CF82" s="66"/>
      <c r="CG82" s="77"/>
      <c r="CH82" s="66"/>
      <c r="CI82" s="77"/>
      <c r="CJ82" s="66"/>
      <c r="CK82" s="77"/>
      <c r="CL82" s="66"/>
      <c r="CM82" s="77"/>
      <c r="CN82" s="66"/>
      <c r="CO82" s="66"/>
      <c r="CP82" s="77" t="str">
        <f t="shared" si="17"/>
        <v/>
      </c>
      <c r="CQ82" s="66"/>
      <c r="CR82" s="77" t="str">
        <f>IFERROR(IF(B82&lt;&gt;"", IF(AND(INDEX(Paste_Here!Y$2:Y$610, MATCH(B82, Paste_Here!A$2:A$610, 0))&lt;&gt;"", ISNUMBER(VALUE(INDEX(Paste_Here!Y$2:Y$610, MATCH(B82, Paste_Here!A$2:A$610, 0))))), INDEX(Paste_Here!Y$2:Y$610, MATCH(B82, Paste_Here!A$2:A$610, 0)), ""), ""), "")</f>
        <v/>
      </c>
      <c r="CS82" s="66"/>
      <c r="CT82" s="77" t="str">
        <f>IFERROR(IF(B82&lt;&gt;"", IF(AND(INDEX(Paste_Here!AA$2:AA$610, MATCH(B82, Paste_Here!A$2:A$610, 0))&lt;&gt;"", ISNUMBER(--INDEX(Paste_Here!AA$2:AA$610, MATCH(B82, Paste_Here!A$2:A$610, 0)))), TEXT(ROUND(--INDEX(Paste_Here!AA$2:AA$610, MATCH(B82, Paste_Here!A$2:A$610, 0)), 2), "0.00"), ""), ""), "")</f>
        <v/>
      </c>
      <c r="CU82" s="66"/>
      <c r="CV82" s="77" t="str">
        <f>IFERROR(IF(B82&lt;&gt;"", IF(LOWER(INDEX(Paste_Here!Z$2:Z$610, MATCH(B82, Paste_Here!A$2:A$610, 0)))="approaching expectations", "Approaching", IF(LOWER(INDEX(Paste_Here!Z$2:Z$610, MATCH(B82, Paste_Here!A$2:A$610, 0)))="met expectations", "Met", IF(LOWER(INDEX(Paste_Here!Z$2:Z$610, MATCH(B82, Paste_Here!A$2:A$610, 0)))="exceeded expectations", "Exceeded", IF(LOWER(INDEX(Paste_Here!Z$2:Z$610, MATCH(B82, Paste_Here!A$2:A$610, 0)))="below expectations", "Below", "")))), ""), "")</f>
        <v/>
      </c>
      <c r="CW82" s="66"/>
      <c r="CX82" s="77"/>
      <c r="CY82" s="66"/>
      <c r="CZ82" s="77" t="str">
        <f>IFERROR(IF(B82&lt;&gt;"", IF(AND(INDEX(Paste_Here!AL$2:AL$610, MATCH(B82, Paste_Here!A$2:A$610, 0))&lt;&gt;"", ISNUMBER(VALUE(INDEX(Paste_Here!AL$2:AL$610, MATCH(B82, Paste_Here!A$2:A$610, 0))))), INDEX(Paste_Here!AL$2:AL$610, MATCH(B82, Paste_Here!A$2:A$610, 0)), ""), ""), "")</f>
        <v/>
      </c>
      <c r="DA82" s="66"/>
      <c r="DB82" s="77" t="str">
        <f>IFERROR(IF(B82&lt;&gt;"", IF(ISNUMBER(SEARCH("highrisk", LOWER(INDEX(Paste_Here!AM$2:AM$610, MATCH(B82, Paste_Here!A$2:A$610, 0))))), "High Risk", IF(ISNUMBER(SEARCH("lowrisk", LOWER(INDEX(Paste_Here!AM$2:AM$610, MATCH(B82, Paste_Here!A$2:A$610, 0))))), "Low Risk", IF(ISNUMBER(SEARCH("somerisk", LOWER(INDEX(Paste_Here!AM$2:AM$610, MATCH(B82, Paste_Here!A$2:A$610, 0))))), "Some Risk", ""))), ""), "")</f>
        <v/>
      </c>
      <c r="DC82" s="66"/>
      <c r="DD82" s="77" t="str">
        <f>IFERROR(IF(B82&lt;&gt;"", IF(AND(INDEX(Paste_Here!AN$2:AN$610, MATCH(B82, Paste_Here!A$2:A$610, 0))&lt;&gt;"", ISNUMBER(VALUE(INDEX(Paste_Here!AN$2:AN$610, MATCH(B82, Paste_Here!A$2:A$610, 0))))), INDEX(Paste_Here!AN$2:AN$610, MATCH(B82, Paste_Here!A$2:A$610, 0)), ""), ""), "")</f>
        <v/>
      </c>
      <c r="DE82" s="66"/>
      <c r="DF82" s="77" t="str">
        <f>IFERROR(IF(B82&lt;&gt;"", IF(AND(INDEX(Paste_Here!Q$2:Q$610, MATCH(B82, Paste_Here!A$2:A$610, 0))&lt;&gt;"", ISNUMBER(VALUE(INDEX(Paste_Here!Q$2:Q$610, MATCH(B82, Paste_Here!A$2:A$610, 0))))), INDEX(Paste_Here!Q$2:Q$610, MATCH(B82, Paste_Here!A$2:A$610, 0)), ""), ""), "")</f>
        <v/>
      </c>
      <c r="DG82" s="66"/>
      <c r="DH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DI82" s="66"/>
      <c r="DJ82" s="77" t="str" cm="1">
        <f t="array" aca="1" ref="DJ82" ca="1">IFERROR(VALUE(IF(ISNUMBER(SEARCH("EM", INDEX(Paste_Here!S$2:S$500, MATCH(B82, Paste_Here!A$2:A$500, 0)))), "-" &amp; _xlfn.TEXTJOIN("", TRUE, IF(ISNUMBER(--MID(INDEX(Paste_Here!S$2:S$500, MATCH(B82, Paste_Here!A$2:A$500, 0)), ROW(INDIRECT("1:"&amp;LEN(INDEX(Paste_Here!S$2:S$500, MATCH(B82, Paste_Here!A$2:A$500, 0))))), 1)), MID(INDEX(Paste_Here!S$2:S$500, MATCH(B82, Paste_Here!A$2:A$500, 0)), ROW(INDIRECT("1:"&amp;LEN(INDEX(Paste_Here!S$2:S$500, MATCH(B82, Paste_Here!A$2:A$500, 0))))), 1), "")), _xlfn.TEXTJOIN("", TRUE, IF(ISNUMBER(--MID(INDEX(Paste_Here!S$2:S$500, MATCH(B82, Paste_Here!A$2:A$500, 0)), ROW(INDIRECT("1:"&amp;LEN(INDEX(Paste_Here!S$2:S$500, MATCH(B82, Paste_Here!A$2:A$500, 0))))), 1)), MID(INDEX(Paste_Here!S$2:S$500, MATCH(B82, Paste_Here!A$2:A$500, 0)), ROW(INDIRECT("1:"&amp;LEN(INDEX(Paste_Here!S$2:S$500, MATCH(B82, Paste_Here!A$2:A$500, 0))))), 1), "")))), "")</f>
        <v/>
      </c>
      <c r="DK82" s="66"/>
      <c r="DL82" s="66"/>
      <c r="DM82" s="77" t="str">
        <f t="shared" si="18"/>
        <v/>
      </c>
      <c r="DN82" s="66"/>
      <c r="DO82" s="77" t="str">
        <f>IFERROR(IF(B82&lt;&gt;"", IF(AND(INDEX(Paste_Here!AF$2:AF$610, MATCH(B82, Paste_Here!A$2:A$610, 0))&lt;&gt;"", ISNUMBER(VALUE(INDEX(Paste_Here!AF$2:AF$610, MATCH(B82, Paste_Here!A$2:A$610, 0))))), INDEX(Paste_Here!AF$2:AF$610, MATCH(B82, Paste_Here!A$2:A$610, 0)), ""), ""), "")</f>
        <v/>
      </c>
      <c r="DP82" s="66"/>
      <c r="DQ82" s="77" t="str">
        <f>IFERROR(IF(B82&lt;&gt;"", IF(AND(INDEX(Paste_Here!AG$2:AG$610, MATCH(B82, Paste_Here!A$2:A$610, 0))&lt;&gt;"", ISNUMBER(--INDEX(Paste_Here!AG$2:AG$610, MATCH(B82, Paste_Here!A$2:A$610, 0)))), TEXT(ROUND(--INDEX(Paste_Here!AG$2:AG$610, MATCH(B82, Paste_Here!A$2:A$610, 0)), 2), "0.00"), ""), ""), "")</f>
        <v/>
      </c>
      <c r="DR82" s="66"/>
      <c r="DS82" s="77" t="str">
        <f>IFERROR(IF(B82&lt;&gt;"", IF(LOWER(INDEX(Paste_Here!AH$2:AH$610, MATCH(B82, Paste_Here!A$2:A$610, 0)))="approaching expectations", "Approaching", IF(LOWER(INDEX(Paste_Here!AH$2:AH$610, MATCH(B82, Paste_Here!A$2:A$610, 0)))="met expectations", "Met", IF(LOWER(INDEX(Paste_Here!AH$2:AH$610, MATCH(B82, Paste_Here!A$2:A$610, 0)))="exceeded expectations", "Exceeded", IF(LOWER(INDEX(Paste_Here!AH$2:AH$610, MATCH(B82, Paste_Here!A$2:A$610, 0)))="below expectations", "Below", "")))), ""), "")</f>
        <v/>
      </c>
      <c r="DT82" s="66"/>
      <c r="DU82" s="77" t="str">
        <f>IFERROR(IF(B82&lt;&gt;"", IF(AND(INDEX(Paste_Here!U$2:U$610, MATCH(B82, Paste_Here!A$2:A$610, 0))&lt;&gt;"", ISNUMBER(VALUE(INDEX(Paste_Here!U$2:U$610, MATCH(B82, Paste_Here!A$2:A$610, 0))))), INDEX(Paste_Here!U$2:U$610, MATCH(B82, Paste_Here!A$2:A$610, 0)), ""), ""), "")</f>
        <v/>
      </c>
      <c r="DV82" s="66"/>
      <c r="DW82" s="77"/>
      <c r="DX82" s="66"/>
      <c r="DY82" s="77" t="str">
        <f>IFERROR(IF(B82&lt;&gt;"", IF(AND(INDEX(Paste_Here!AI$2:AI$610, MATCH(B82, Paste_Here!A$2:A$610, 0))&lt;&gt;"", ISNUMBER(VALUE(INDEX(Paste_Here!AI$2:AI$610, MATCH(B82, Paste_Here!A$2:A$610, 0))))), INDEX(Paste_Here!AI$2:AI$610, MATCH(B82, Paste_Here!A$2:A$610, 0)), ""), ""), "")</f>
        <v/>
      </c>
      <c r="DZ82" s="66"/>
      <c r="EA82" s="77" t="str">
        <f>IFERROR(IF(B82&lt;&gt;"", IF(AND(INDEX(Paste_Here!AJ$2:AJ$610, MATCH(B82, Paste_Here!A$2:A$610, 0))&lt;&gt;"", ISNUMBER(--INDEX(Paste_Here!AJ$2:AJ$610, MATCH(B82, Paste_Here!A$2:A$610, 0)))), TEXT(ROUND(--INDEX(Paste_Here!AJ$2:AJ$610, MATCH(B82, Paste_Here!A$2:A$610, 0)), 2), "0.00"), ""), ""), "")</f>
        <v/>
      </c>
      <c r="EB82" s="66"/>
      <c r="EC82" s="77" t="str">
        <f>IFERROR(IF(B82&lt;&gt;"", IF(LOWER(INDEX(Paste_Here!AK$2:AK$610, MATCH(B82, Paste_Here!A$2:A$610, 0)))="approaching expectations", "Approaching", IF(LOWER(INDEX(Paste_Here!AK$2:AK$610, MATCH(B82, Paste_Here!A$2:A$610, 0)))="met expectations", "Met", IF(LOWER(INDEX(Paste_Here!AK$2:AK$610, MATCH(B82, Paste_Here!A$2:A$610, 0)))="exceeded expectations", "Exceeded", IF(LOWER(INDEX(Paste_Here!AK$2:AK$610, MATCH(B82, Paste_Here!A$2:A$610, 0)))="below expectations", "Below", "")))), ""), "")</f>
        <v/>
      </c>
      <c r="ED82" s="66"/>
      <c r="EE82" s="77"/>
      <c r="EF82" s="66"/>
      <c r="EG82" s="77"/>
      <c r="EH82" s="66"/>
      <c r="EI82" s="66"/>
      <c r="EJ82" s="77" t="str">
        <f t="shared" si="19"/>
        <v/>
      </c>
      <c r="EK82" s="66"/>
      <c r="EL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EM82" s="66"/>
      <c r="EN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EO82" s="66"/>
      <c r="EP82" s="77"/>
      <c r="EQ82" s="66"/>
      <c r="ER82" s="77" t="str">
        <f>IFERROR(IF(B82&lt;&gt;"", IF(AND(INDEX(Paste_Here!AT$2:AT$610, MATCH(B82, Paste_Here!A$2:A$610, 0))&lt;&gt;"", ISNUMBER(VALUE(INDEX(Paste_Here!AT$2:AT$610, MATCH(B82, Paste_Here!A$2:A$610, 0))))), INDEX(Paste_Here!AT$2:AT$610, MATCH(B82, Paste_Here!A$2:A$610, 0)), ""), ""), "")</f>
        <v/>
      </c>
      <c r="ES82" s="66"/>
      <c r="ET82" s="77" t="str">
        <f>IFERROR(IF(B82&lt;&gt;"", IF(AND(INDEX(Paste_Here!AV$2:AV$610, MATCH(B82, Paste_Here!A$2:A$610, 0))&lt;&gt;"", ISNUMBER(VALUE(INDEX(Paste_Here!AV$2:AV$610, MATCH(B82, Paste_Here!A$2:A$610, 0))))), INDEX(Paste_Here!AV$2:AV$610, MATCH(B82, Paste_Here!A$2:A$610, 0)), ""), ""), "")</f>
        <v/>
      </c>
      <c r="EU82" s="66"/>
      <c r="EV82" s="77"/>
      <c r="EW82" s="66"/>
      <c r="EX82" s="77" t="str">
        <f>IFERROR(IF(B82&lt;&gt;"", IF(AND(INDEX(Paste_Here!AU$2:AU$610, MATCH(B82, Paste_Here!A$2:A$610, 0))&lt;&gt;"", ISNUMBER(VALUE(INDEX(Paste_Here!AU$2:AU$610, MATCH(B82, Paste_Here!A$2:A$610, 0))))), INDEX(Paste_Here!AU$2:AU$610, MATCH(B82, Paste_Here!A$2:A$610, 0)), ""), ""), "")</f>
        <v/>
      </c>
      <c r="EY82" s="66"/>
      <c r="EZ82" s="77" t="str">
        <f>IFERROR(IF(B82&lt;&gt;"", IF(AND(INDEX(Paste_Here!AW$2:AW$610, MATCH(B82, Paste_Here!A$2:A$610, 0))&lt;&gt;"", ISNUMBER(VALUE(INDEX(Paste_Here!AW$2:AW$610, MATCH(B82, Paste_Here!A$2:A$610, 0))))), INDEX(Paste_Here!AW$2:AW$610, MATCH(B82, Paste_Here!A$2:A$610, 0)), ""), ""), "")</f>
        <v/>
      </c>
      <c r="FA82" s="66"/>
      <c r="FB82" s="77"/>
      <c r="FC82" s="66"/>
      <c r="FD82" s="77"/>
      <c r="FE82" s="66"/>
      <c r="FF82" s="66"/>
      <c r="FG82" s="77" t="str">
        <f t="shared" si="20"/>
        <v/>
      </c>
      <c r="FH82" s="66"/>
      <c r="FI82" s="77" t="str">
        <f>IFERROR(IF(B82&lt;&gt;"", IF(ISNUMBER(SEARCH("s", LOWER(INDEX(Paste_Here!M$2:M$610, MATCH(B82, Paste_Here!A$2:A$610, 0))))), "Yes", IF(INDEX(Paste_Here!M$2:M$610, MATCH(B82, Paste_Here!A$2:A$610, 0))&lt;&gt;"", "No", "")), ""), "")</f>
        <v/>
      </c>
      <c r="FJ82" s="66"/>
      <c r="FK82" s="77" t="str">
        <f>IFERROR(IF(B82&lt;&gt;"", IF(ISNUMBER(SEARCH("yes", LOWER(INDEX(Paste_Here!F$2:F$610, MATCH(B82, Paste_Here!A$2:A$610, 0))))), "Yes", IF(ISNUMBER(SEARCH("no", LOWER(INDEX(Paste_Here!F$2:F$610, MATCH(B82, Paste_Here!A$2:A$610, 0))))), "No", "")), ""), "")</f>
        <v/>
      </c>
      <c r="FL82" s="66"/>
      <c r="FM82" s="77" t="str">
        <f>IFERROR(IF(B82&lt;&gt;"", IF(ISNUMBER(SEARCH("english language learner", LOWER(INDEX(Paste_Here!C$2:C$610, MATCH(B82, Paste_Here!A$2:A$610, 0))))), "Yes", ""), ""), "")</f>
        <v/>
      </c>
      <c r="FN82" s="66"/>
      <c r="FO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FP82" s="66"/>
      <c r="FQ82" s="77" t="str">
        <f>IFERROR(IF(B82&lt;&gt;"", IF(ISNUMBER(SEARCH("yes", LOWER(INDEX(Paste_Here!L$2:L$610, MATCH(B82, Paste_Here!A$2:A$610, 0))))), "Yes", IF(ISNUMBER(SEARCH("no", LOWER(INDEX(Paste_Here!L$2:L$610, MATCH(B82, Paste_Here!A$2:A$610, 0))))), "No", "")), ""), "")</f>
        <v/>
      </c>
      <c r="FR82" s="66"/>
      <c r="FS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FT82" s="66"/>
      <c r="FU82" s="77"/>
      <c r="FV82" s="66"/>
      <c r="FW82" s="77" t="str">
        <f>IFERROR(IF(B82&lt;&gt;"", IF(AND(INDEX(Paste_Here!D$2:D$610, MATCH(B82, Paste_Here!A$2:A$610, 0))&lt;&gt;"", ISNUMBER(VALUE(INDEX(Paste_Here!D$2:D$610, MATCH(B82, Paste_Here!A$2:A$610, 0))))), INDEX(Paste_Here!D$2:D$610, MATCH(B82, Paste_Here!A$2:A$610, 0)), ""), ""), "")</f>
        <v/>
      </c>
      <c r="FX82" s="66"/>
      <c r="FY82" s="77" t="str">
        <f>IFERROR(IF(B82&lt;&gt;"", IF(AND(INDEX(Paste_Here!G$2:G$610, MATCH(B82, Paste_Here!A$2:A$610, 0))&lt;&gt;"", ISNUMBER(VALUE(INDEX(Paste_Here!G$2:G$610, MATCH(B82, Paste_Here!A$2:A$610, 0))))), INDEX(Paste_Here!G$2:G$610, MATCH(B82, Paste_Here!A$2:A$610, 0)), ""), ""), "")</f>
        <v/>
      </c>
      <c r="FZ82" s="66"/>
      <c r="GA82" s="95"/>
      <c r="GB82" s="66"/>
      <c r="JS82" s="1" t="str" cm="1">
        <f t="array" ref="JS82">IFERROR(INDEX(Paste_Here!$B$2:$B$610, MATCH(0, COUNTIF(JS$4:JS81, Paste_Here!$B$2:$B$610) + IF(Paste_Here!$B$2:$B$610="", 1, 0), 0)), "")</f>
        <v/>
      </c>
      <c r="JT82" s="1" t="str">
        <f>IF(JS82&lt;&gt;"", INDEX(Paste_Here!$A$2:$A$610, MATCH(JS82, Paste_Here!$B$2:$B$610, 0)), "")</f>
        <v/>
      </c>
      <c r="JU82" s="1" t="str">
        <f t="shared" si="21"/>
        <v/>
      </c>
      <c r="JV82" s="1" t="str" cm="1">
        <f t="array" ref="JV82">IFERROR(INDEX($JU$5:$JU$610, MATCH(SMALL(IF($JU$5:$JU$610&lt;&gt;"", COUNTIF($JU$5:$JU$610, "&lt;"&amp;$JU$5:$JU$610)+1), ROW()-ROW($JV$5)+1), COUNTIF($JU$5:$JU$610, "&lt;"&amp;$JU$5:$JU$610)+1, 0)), "")</f>
        <v/>
      </c>
    </row>
    <row r="83" spans="1:282">
      <c r="A83" s="66"/>
      <c r="B83" s="77" t="str">
        <f t="shared" si="12"/>
        <v/>
      </c>
      <c r="C83" s="66"/>
      <c r="D83" s="77" t="str">
        <f>IFERROR(IF(B83&lt;&gt;"", IF(COUNTIF(INDEX(Paste_Here!AS$2:AS$610, MATCH(B83, Paste_Here!A$2:A$610, 0), 0), "yes") &gt; 0, "Yes", IF(COUNTIF(INDEX(Paste_Here!AS$2:AS$610, MATCH(B83, Paste_Here!A$2:A$610, 0), 0), "no") &gt; 0, "No", "")), ""), "")</f>
        <v/>
      </c>
      <c r="E83" s="66"/>
      <c r="F83" s="77" t="str">
        <f t="shared" si="13"/>
        <v/>
      </c>
      <c r="G83" s="66"/>
      <c r="H83" s="77" t="str">
        <f>IFERROR(IF(B83&lt;&gt;"", IF(COUNTIF(INDEX(Paste_Here!AO$2:AR$610, MATCH(B83, Paste_Here!A$2:A$610, 0), 0), "yes") &gt; 0, "Yes", IF(COUNTIF(INDEX(Paste_Here!AO$2:AR$610, MATCH(B83, Paste_Here!A$2:A$610, 0), 0), "no") &gt; 0, "No", "")), ""), "")</f>
        <v/>
      </c>
      <c r="I83" s="66"/>
      <c r="J83" s="77" t="str">
        <f t="shared" si="14"/>
        <v/>
      </c>
      <c r="K83" s="66"/>
      <c r="L83" s="77" t="str">
        <f>IFERROR(IF(B83&lt;&gt;"", IF(ISNUMBER(SEARCH("yes", LOWER(INDEX(Paste_Here!W$2:W$610, MATCH(B83, Paste_Here!A$2:A$610, 0))))), "Yes", IF(ISNUMBER(SEARCH("no", LOWER(INDEX(Paste_Here!W$2:W$610, MATCH(B83, Paste_Here!A$2:A$610, 0))))), "No", "")), ""), "")</f>
        <v/>
      </c>
      <c r="M83" s="66"/>
      <c r="N83" s="77"/>
      <c r="O83" s="66"/>
      <c r="P83" s="77" t="str">
        <f>IFERROR(IF(B83&lt;&gt;"", IF(ISNUMBER(SEARCH("yes", LOWER(INDEX(Paste_Here!V$2:V$610, MATCH(B83, Paste_Here!A$2:A$610, 0))))), "Yes", IF(ISNUMBER(SEARCH("no", LOWER(INDEX(Paste_Here!V$2:V$610, MATCH(B83, Paste_Here!A$2:A$610, 0))))), "No", "")), ""), "")</f>
        <v/>
      </c>
      <c r="Q83" s="66"/>
      <c r="R83" s="77"/>
      <c r="S83" s="66"/>
      <c r="T83" s="77"/>
      <c r="U83" s="66"/>
      <c r="V83" s="66"/>
      <c r="W83" s="77" t="str">
        <f t="shared" si="15"/>
        <v/>
      </c>
      <c r="X83" s="66"/>
      <c r="Y83" s="77" t="str">
        <f>IFERROR(IF(B83&lt;&gt;"", IF(ISNUMBER(SEARCH("Revealed-Potential (Primary Focus)", LOWER(INDEX(Paste_Here!X$2:X$610, MATCH(B83, Paste_Here!A$2:A$610, 0))))), "Rev-Potential: Prim", IF(ISNUMBER(SEARCH("Revealed-Potential (Secondary Focus)", LOWER(INDEX(Paste_Here!X$2:X$610, MATCH(B83, Paste_Here!A$2:A$610, 0))))), "Rev-Potential: Sec", IF(ISNUMBER(SEARCH("Monitoring", LOWER(INDEX(Paste_Here!X$2:X$610, MATCH(B83, Paste_Here!A$2:A$610, 0))))), "Monitoring", IF(ISNUMBER(SEARCH("At-Promise (Secondary Focus)", LOWER(INDEX(Paste_Here!X$2:X$610, MATCH(B83, Paste_Here!A$2:A$610, 0))))), "At-Promise: Sec", IF(ISNUMBER(SEARCH("At-Promise (Primary Focus)", LOWER(INDEX(Paste_Here!X$2:X$610, MATCH(B83, Paste_Here!A$2:A$610, 0))))), "At-Promise: Prim", ""))))), ""), "")</f>
        <v/>
      </c>
      <c r="Z83" s="66"/>
      <c r="AA83" s="77"/>
      <c r="AB83" s="66"/>
      <c r="AC83" s="77" t="str">
        <f>IFERROR(IF(B83&lt;&gt;"", IF(ISNUMBER(SEARCH("Revealed-Potential (Primary Focus)", LOWER(INDEX(Paste_Here!AB$2:AB$610, MATCH(B83, Paste_Here!A$2:A$610, 0))))), "Rev-Potential: Prim", IF(ISNUMBER(SEARCH("Revealed-Potential (Secondary Focus)", LOWER(INDEX(Paste_Here!AB$2:AB$610, MATCH(B83, Paste_Here!A$2:A$610, 0))))), "Rev-Potential: Sec", IF(ISNUMBER(SEARCH("Monitoring", LOWER(INDEX(Paste_Here!AB$2:AB$610, MATCH(B83, Paste_Here!A$2:A$610, 0))))), "Monitoring", IF(ISNUMBER(SEARCH("At-Promise (Secondary Focus)", LOWER(INDEX(Paste_Here!AB$2:AB$610, MATCH(B83, Paste_Here!A$2:A$610, 0))))), "At-Promise: Sec", IF(ISNUMBER(SEARCH("At-Promise (Primary Focus)", LOWER(INDEX(Paste_Here!AB$2:AB$610, MATCH(B83, Paste_Here!A$2:A$610, 0))))), "At-Promise: Prim", ""))))), ""), "")</f>
        <v/>
      </c>
      <c r="AD83" s="66"/>
      <c r="AE83" s="77"/>
      <c r="AF83" s="66"/>
      <c r="AG83" s="77"/>
      <c r="AH83" s="66"/>
      <c r="AI83" s="77"/>
      <c r="AJ83" s="66"/>
      <c r="AK83" s="77"/>
      <c r="AL83" s="66"/>
      <c r="AM83" s="77"/>
      <c r="AN83" s="66"/>
      <c r="AO83" s="77"/>
      <c r="AP83" s="66"/>
      <c r="AQ83" s="77"/>
      <c r="AR83" s="66"/>
      <c r="AS83" s="77"/>
      <c r="AT83" s="66"/>
      <c r="AU83" s="66"/>
      <c r="AV83" s="77" t="str">
        <f t="shared" si="16"/>
        <v/>
      </c>
      <c r="AW83" s="66"/>
      <c r="AX83" s="77" t="str">
        <f>IFERROR(IF(B83&lt;&gt;"", IF(AND(INDEX(Paste_Here!AC$2:AC$610, MATCH(B83, Paste_Here!A$2:A$610, 0))&lt;&gt;"", ISNUMBER(VALUE(INDEX(Paste_Here!AC$2:AC$610, MATCH(B83, Paste_Here!A$2:A$610, 0))))), INDEX(Paste_Here!AC$2:AC$610, MATCH(B83, Paste_Here!A$2:A$610, 0)), ""), ""), "")</f>
        <v/>
      </c>
      <c r="AY83" s="66"/>
      <c r="AZ83" s="77" t="str">
        <f>IFERROR(IF(B83&lt;&gt;"", IF(AND(INDEX(Paste_Here!AD$2:AD$610, MATCH(B83, Paste_Here!A$2:A$610, 0))&lt;&gt;"", ISNUMBER(VALUE(INDEX(Paste_Here!AD$2:AD$610, MATCH(B83, Paste_Here!A$2:A$610, 0))))), TEXT(ROUND(VALUE(INDEX(Paste_Here!AD$2:AD$610, MATCH(B83, Paste_Here!A$2:A$610, 0))), 2), "0.00"), ""), ""), "")</f>
        <v/>
      </c>
      <c r="BA83" s="66"/>
      <c r="BB83" s="77" t="str">
        <f>IFERROR(IF(B83&lt;&gt;"", IF(LOWER(INDEX(Paste_Here!AE$2:AE$610, MATCH(B83, Paste_Here!A$2:A$610, 0)))="approaching expectations", "Approaching", IF(LOWER(INDEX(Paste_Here!AE$2:AE$610, MATCH(B83, Paste_Here!A$2:A$610, 0)))="met expectations", "Met", IF(LOWER(INDEX(Paste_Here!AE$2:AE$610, MATCH(B83, Paste_Here!A$2:A$610, 0)))="exceeded expectations", "Exceeded", IF(LOWER(INDEX(Paste_Here!AE$2:AE$610, MATCH(B83, Paste_Here!A$2:A$610, 0)))="below expectations", "Below", "")))), ""), "")</f>
        <v/>
      </c>
      <c r="BC83" s="66"/>
      <c r="BD83" s="77" t="str">
        <f>IFERROR(IF(B83&lt;&gt;"", IF(AND(INDEX(Paste_Here!T$2:T$610, MATCH(B83, Paste_Here!A$2:A$610, 0))&lt;&gt;"", ISNUMBER(VALUE(INDEX(Paste_Here!T$2:T$610, MATCH(B83, Paste_Here!A$2:A$610, 0))))), INDEX(Paste_Here!T$2:T$610, MATCH(B83, Paste_Here!A$2:A$610, 0)), ""), ""), "")</f>
        <v/>
      </c>
      <c r="BE83" s="66"/>
      <c r="BF83" s="77"/>
      <c r="BG83" s="66"/>
      <c r="BH83" s="77"/>
      <c r="BI83" s="66"/>
      <c r="BJ83" s="77"/>
      <c r="BK83" s="66"/>
      <c r="BL83" s="77" t="str">
        <f>IFERROR(IF(B83&lt;&gt;"", IF(AND(INDEX(Paste_Here!N$2:N$610, MATCH(B83, Paste_Here!A$2:A$610, 0))&lt;&gt;"", ISNUMBER(VALUE(INDEX(Paste_Here!N$2:N$610, MATCH(B83, Paste_Here!A$2:A$610, 0))))), INDEX(Paste_Here!N$2:N$610, MATCH(B83, Paste_Here!A$2:A$610, 0)), ""), ""), "")</f>
        <v/>
      </c>
      <c r="BM83" s="66"/>
      <c r="BN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BO83" s="66"/>
      <c r="BP83" s="77" t="str" cm="1">
        <f t="array" aca="1" ref="BP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BQ83" s="66"/>
      <c r="BR83" s="66"/>
      <c r="BS83" s="77"/>
      <c r="BT83" s="66"/>
      <c r="BU83" s="77"/>
      <c r="BV83" s="66"/>
      <c r="BW83" s="77"/>
      <c r="BX83" s="66"/>
      <c r="BY83" s="77"/>
      <c r="BZ83" s="66"/>
      <c r="CA83" s="77"/>
      <c r="CB83" s="66"/>
      <c r="CC83" s="77"/>
      <c r="CD83" s="66"/>
      <c r="CE83" s="77"/>
      <c r="CF83" s="66"/>
      <c r="CG83" s="77"/>
      <c r="CH83" s="66"/>
      <c r="CI83" s="77"/>
      <c r="CJ83" s="66"/>
      <c r="CK83" s="77"/>
      <c r="CL83" s="66"/>
      <c r="CM83" s="77"/>
      <c r="CN83" s="66"/>
      <c r="CO83" s="66"/>
      <c r="CP83" s="77" t="str">
        <f t="shared" si="17"/>
        <v/>
      </c>
      <c r="CQ83" s="66"/>
      <c r="CR83" s="77" t="str">
        <f>IFERROR(IF(B83&lt;&gt;"", IF(AND(INDEX(Paste_Here!Y$2:Y$610, MATCH(B83, Paste_Here!A$2:A$610, 0))&lt;&gt;"", ISNUMBER(VALUE(INDEX(Paste_Here!Y$2:Y$610, MATCH(B83, Paste_Here!A$2:A$610, 0))))), INDEX(Paste_Here!Y$2:Y$610, MATCH(B83, Paste_Here!A$2:A$610, 0)), ""), ""), "")</f>
        <v/>
      </c>
      <c r="CS83" s="66"/>
      <c r="CT83" s="77" t="str">
        <f>IFERROR(IF(B83&lt;&gt;"", IF(AND(INDEX(Paste_Here!AA$2:AA$610, MATCH(B83, Paste_Here!A$2:A$610, 0))&lt;&gt;"", ISNUMBER(--INDEX(Paste_Here!AA$2:AA$610, MATCH(B83, Paste_Here!A$2:A$610, 0)))), TEXT(ROUND(--INDEX(Paste_Here!AA$2:AA$610, MATCH(B83, Paste_Here!A$2:A$610, 0)), 2), "0.00"), ""), ""), "")</f>
        <v/>
      </c>
      <c r="CU83" s="66"/>
      <c r="CV83" s="77" t="str">
        <f>IFERROR(IF(B83&lt;&gt;"", IF(LOWER(INDEX(Paste_Here!Z$2:Z$610, MATCH(B83, Paste_Here!A$2:A$610, 0)))="approaching expectations", "Approaching", IF(LOWER(INDEX(Paste_Here!Z$2:Z$610, MATCH(B83, Paste_Here!A$2:A$610, 0)))="met expectations", "Met", IF(LOWER(INDEX(Paste_Here!Z$2:Z$610, MATCH(B83, Paste_Here!A$2:A$610, 0)))="exceeded expectations", "Exceeded", IF(LOWER(INDEX(Paste_Here!Z$2:Z$610, MATCH(B83, Paste_Here!A$2:A$610, 0)))="below expectations", "Below", "")))), ""), "")</f>
        <v/>
      </c>
      <c r="CW83" s="66"/>
      <c r="CX83" s="77"/>
      <c r="CY83" s="66"/>
      <c r="CZ83" s="77" t="str">
        <f>IFERROR(IF(B83&lt;&gt;"", IF(AND(INDEX(Paste_Here!AL$2:AL$610, MATCH(B83, Paste_Here!A$2:A$610, 0))&lt;&gt;"", ISNUMBER(VALUE(INDEX(Paste_Here!AL$2:AL$610, MATCH(B83, Paste_Here!A$2:A$610, 0))))), INDEX(Paste_Here!AL$2:AL$610, MATCH(B83, Paste_Here!A$2:A$610, 0)), ""), ""), "")</f>
        <v/>
      </c>
      <c r="DA83" s="66"/>
      <c r="DB83" s="77" t="str">
        <f>IFERROR(IF(B83&lt;&gt;"", IF(ISNUMBER(SEARCH("highrisk", LOWER(INDEX(Paste_Here!AM$2:AM$610, MATCH(B83, Paste_Here!A$2:A$610, 0))))), "High Risk", IF(ISNUMBER(SEARCH("lowrisk", LOWER(INDEX(Paste_Here!AM$2:AM$610, MATCH(B83, Paste_Here!A$2:A$610, 0))))), "Low Risk", IF(ISNUMBER(SEARCH("somerisk", LOWER(INDEX(Paste_Here!AM$2:AM$610, MATCH(B83, Paste_Here!A$2:A$610, 0))))), "Some Risk", ""))), ""), "")</f>
        <v/>
      </c>
      <c r="DC83" s="66"/>
      <c r="DD83" s="77" t="str">
        <f>IFERROR(IF(B83&lt;&gt;"", IF(AND(INDEX(Paste_Here!AN$2:AN$610, MATCH(B83, Paste_Here!A$2:A$610, 0))&lt;&gt;"", ISNUMBER(VALUE(INDEX(Paste_Here!AN$2:AN$610, MATCH(B83, Paste_Here!A$2:A$610, 0))))), INDEX(Paste_Here!AN$2:AN$610, MATCH(B83, Paste_Here!A$2:A$610, 0)), ""), ""), "")</f>
        <v/>
      </c>
      <c r="DE83" s="66"/>
      <c r="DF83" s="77" t="str">
        <f>IFERROR(IF(B83&lt;&gt;"", IF(AND(INDEX(Paste_Here!Q$2:Q$610, MATCH(B83, Paste_Here!A$2:A$610, 0))&lt;&gt;"", ISNUMBER(VALUE(INDEX(Paste_Here!Q$2:Q$610, MATCH(B83, Paste_Here!A$2:A$610, 0))))), INDEX(Paste_Here!Q$2:Q$610, MATCH(B83, Paste_Here!A$2:A$610, 0)), ""), ""), "")</f>
        <v/>
      </c>
      <c r="DG83" s="66"/>
      <c r="DH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DI83" s="66"/>
      <c r="DJ83" s="77" t="str" cm="1">
        <f t="array" aca="1" ref="DJ83" ca="1">IFERROR(VALUE(IF(ISNUMBER(SEARCH("EM", INDEX(Paste_Here!S$2:S$500, MATCH(B83, Paste_Here!A$2:A$500, 0)))), "-" &amp; _xlfn.TEXTJOIN("", TRUE, IF(ISNUMBER(--MID(INDEX(Paste_Here!S$2:S$500, MATCH(B83, Paste_Here!A$2:A$500, 0)), ROW(INDIRECT("1:"&amp;LEN(INDEX(Paste_Here!S$2:S$500, MATCH(B83, Paste_Here!A$2:A$500, 0))))), 1)), MID(INDEX(Paste_Here!S$2:S$500, MATCH(B83, Paste_Here!A$2:A$500, 0)), ROW(INDIRECT("1:"&amp;LEN(INDEX(Paste_Here!S$2:S$500, MATCH(B83, Paste_Here!A$2:A$500, 0))))), 1), "")), _xlfn.TEXTJOIN("", TRUE, IF(ISNUMBER(--MID(INDEX(Paste_Here!S$2:S$500, MATCH(B83, Paste_Here!A$2:A$500, 0)), ROW(INDIRECT("1:"&amp;LEN(INDEX(Paste_Here!S$2:S$500, MATCH(B83, Paste_Here!A$2:A$500, 0))))), 1)), MID(INDEX(Paste_Here!S$2:S$500, MATCH(B83, Paste_Here!A$2:A$500, 0)), ROW(INDIRECT("1:"&amp;LEN(INDEX(Paste_Here!S$2:S$500, MATCH(B83, Paste_Here!A$2:A$500, 0))))), 1), "")))), "")</f>
        <v/>
      </c>
      <c r="DK83" s="66"/>
      <c r="DL83" s="66"/>
      <c r="DM83" s="77" t="str">
        <f t="shared" si="18"/>
        <v/>
      </c>
      <c r="DN83" s="66"/>
      <c r="DO83" s="77" t="str">
        <f>IFERROR(IF(B83&lt;&gt;"", IF(AND(INDEX(Paste_Here!AF$2:AF$610, MATCH(B83, Paste_Here!A$2:A$610, 0))&lt;&gt;"", ISNUMBER(VALUE(INDEX(Paste_Here!AF$2:AF$610, MATCH(B83, Paste_Here!A$2:A$610, 0))))), INDEX(Paste_Here!AF$2:AF$610, MATCH(B83, Paste_Here!A$2:A$610, 0)), ""), ""), "")</f>
        <v/>
      </c>
      <c r="DP83" s="66"/>
      <c r="DQ83" s="77" t="str">
        <f>IFERROR(IF(B83&lt;&gt;"", IF(AND(INDEX(Paste_Here!AG$2:AG$610, MATCH(B83, Paste_Here!A$2:A$610, 0))&lt;&gt;"", ISNUMBER(--INDEX(Paste_Here!AG$2:AG$610, MATCH(B83, Paste_Here!A$2:A$610, 0)))), TEXT(ROUND(--INDEX(Paste_Here!AG$2:AG$610, MATCH(B83, Paste_Here!A$2:A$610, 0)), 2), "0.00"), ""), ""), "")</f>
        <v/>
      </c>
      <c r="DR83" s="66"/>
      <c r="DS83" s="77" t="str">
        <f>IFERROR(IF(B83&lt;&gt;"", IF(LOWER(INDEX(Paste_Here!AH$2:AH$610, MATCH(B83, Paste_Here!A$2:A$610, 0)))="approaching expectations", "Approaching", IF(LOWER(INDEX(Paste_Here!AH$2:AH$610, MATCH(B83, Paste_Here!A$2:A$610, 0)))="met expectations", "Met", IF(LOWER(INDEX(Paste_Here!AH$2:AH$610, MATCH(B83, Paste_Here!A$2:A$610, 0)))="exceeded expectations", "Exceeded", IF(LOWER(INDEX(Paste_Here!AH$2:AH$610, MATCH(B83, Paste_Here!A$2:A$610, 0)))="below expectations", "Below", "")))), ""), "")</f>
        <v/>
      </c>
      <c r="DT83" s="66"/>
      <c r="DU83" s="77" t="str">
        <f>IFERROR(IF(B83&lt;&gt;"", IF(AND(INDEX(Paste_Here!U$2:U$610, MATCH(B83, Paste_Here!A$2:A$610, 0))&lt;&gt;"", ISNUMBER(VALUE(INDEX(Paste_Here!U$2:U$610, MATCH(B83, Paste_Here!A$2:A$610, 0))))), INDEX(Paste_Here!U$2:U$610, MATCH(B83, Paste_Here!A$2:A$610, 0)), ""), ""), "")</f>
        <v/>
      </c>
      <c r="DV83" s="66"/>
      <c r="DW83" s="77"/>
      <c r="DX83" s="66"/>
      <c r="DY83" s="77" t="str">
        <f>IFERROR(IF(B83&lt;&gt;"", IF(AND(INDEX(Paste_Here!AI$2:AI$610, MATCH(B83, Paste_Here!A$2:A$610, 0))&lt;&gt;"", ISNUMBER(VALUE(INDEX(Paste_Here!AI$2:AI$610, MATCH(B83, Paste_Here!A$2:A$610, 0))))), INDEX(Paste_Here!AI$2:AI$610, MATCH(B83, Paste_Here!A$2:A$610, 0)), ""), ""), "")</f>
        <v/>
      </c>
      <c r="DZ83" s="66"/>
      <c r="EA83" s="77" t="str">
        <f>IFERROR(IF(B83&lt;&gt;"", IF(AND(INDEX(Paste_Here!AJ$2:AJ$610, MATCH(B83, Paste_Here!A$2:A$610, 0))&lt;&gt;"", ISNUMBER(--INDEX(Paste_Here!AJ$2:AJ$610, MATCH(B83, Paste_Here!A$2:A$610, 0)))), TEXT(ROUND(--INDEX(Paste_Here!AJ$2:AJ$610, MATCH(B83, Paste_Here!A$2:A$610, 0)), 2), "0.00"), ""), ""), "")</f>
        <v/>
      </c>
      <c r="EB83" s="66"/>
      <c r="EC83" s="77" t="str">
        <f>IFERROR(IF(B83&lt;&gt;"", IF(LOWER(INDEX(Paste_Here!AK$2:AK$610, MATCH(B83, Paste_Here!A$2:A$610, 0)))="approaching expectations", "Approaching", IF(LOWER(INDEX(Paste_Here!AK$2:AK$610, MATCH(B83, Paste_Here!A$2:A$610, 0)))="met expectations", "Met", IF(LOWER(INDEX(Paste_Here!AK$2:AK$610, MATCH(B83, Paste_Here!A$2:A$610, 0)))="exceeded expectations", "Exceeded", IF(LOWER(INDEX(Paste_Here!AK$2:AK$610, MATCH(B83, Paste_Here!A$2:A$610, 0)))="below expectations", "Below", "")))), ""), "")</f>
        <v/>
      </c>
      <c r="ED83" s="66"/>
      <c r="EE83" s="77"/>
      <c r="EF83" s="66"/>
      <c r="EG83" s="77"/>
      <c r="EH83" s="66"/>
      <c r="EI83" s="66"/>
      <c r="EJ83" s="77" t="str">
        <f t="shared" si="19"/>
        <v/>
      </c>
      <c r="EK83" s="66"/>
      <c r="EL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EM83" s="66"/>
      <c r="EN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EO83" s="66"/>
      <c r="EP83" s="77"/>
      <c r="EQ83" s="66"/>
      <c r="ER83" s="77" t="str">
        <f>IFERROR(IF(B83&lt;&gt;"", IF(AND(INDEX(Paste_Here!AT$2:AT$610, MATCH(B83, Paste_Here!A$2:A$610, 0))&lt;&gt;"", ISNUMBER(VALUE(INDEX(Paste_Here!AT$2:AT$610, MATCH(B83, Paste_Here!A$2:A$610, 0))))), INDEX(Paste_Here!AT$2:AT$610, MATCH(B83, Paste_Here!A$2:A$610, 0)), ""), ""), "")</f>
        <v/>
      </c>
      <c r="ES83" s="66"/>
      <c r="ET83" s="77" t="str">
        <f>IFERROR(IF(B83&lt;&gt;"", IF(AND(INDEX(Paste_Here!AV$2:AV$610, MATCH(B83, Paste_Here!A$2:A$610, 0))&lt;&gt;"", ISNUMBER(VALUE(INDEX(Paste_Here!AV$2:AV$610, MATCH(B83, Paste_Here!A$2:A$610, 0))))), INDEX(Paste_Here!AV$2:AV$610, MATCH(B83, Paste_Here!A$2:A$610, 0)), ""), ""), "")</f>
        <v/>
      </c>
      <c r="EU83" s="66"/>
      <c r="EV83" s="77"/>
      <c r="EW83" s="66"/>
      <c r="EX83" s="77" t="str">
        <f>IFERROR(IF(B83&lt;&gt;"", IF(AND(INDEX(Paste_Here!AU$2:AU$610, MATCH(B83, Paste_Here!A$2:A$610, 0))&lt;&gt;"", ISNUMBER(VALUE(INDEX(Paste_Here!AU$2:AU$610, MATCH(B83, Paste_Here!A$2:A$610, 0))))), INDEX(Paste_Here!AU$2:AU$610, MATCH(B83, Paste_Here!A$2:A$610, 0)), ""), ""), "")</f>
        <v/>
      </c>
      <c r="EY83" s="66"/>
      <c r="EZ83" s="77" t="str">
        <f>IFERROR(IF(B83&lt;&gt;"", IF(AND(INDEX(Paste_Here!AW$2:AW$610, MATCH(B83, Paste_Here!A$2:A$610, 0))&lt;&gt;"", ISNUMBER(VALUE(INDEX(Paste_Here!AW$2:AW$610, MATCH(B83, Paste_Here!A$2:A$610, 0))))), INDEX(Paste_Here!AW$2:AW$610, MATCH(B83, Paste_Here!A$2:A$610, 0)), ""), ""), "")</f>
        <v/>
      </c>
      <c r="FA83" s="66"/>
      <c r="FB83" s="77"/>
      <c r="FC83" s="66"/>
      <c r="FD83" s="77"/>
      <c r="FE83" s="66"/>
      <c r="FF83" s="66"/>
      <c r="FG83" s="77" t="str">
        <f t="shared" si="20"/>
        <v/>
      </c>
      <c r="FH83" s="66"/>
      <c r="FI83" s="77" t="str">
        <f>IFERROR(IF(B83&lt;&gt;"", IF(ISNUMBER(SEARCH("s", LOWER(INDEX(Paste_Here!M$2:M$610, MATCH(B83, Paste_Here!A$2:A$610, 0))))), "Yes", IF(INDEX(Paste_Here!M$2:M$610, MATCH(B83, Paste_Here!A$2:A$610, 0))&lt;&gt;"", "No", "")), ""), "")</f>
        <v/>
      </c>
      <c r="FJ83" s="66"/>
      <c r="FK83" s="77" t="str">
        <f>IFERROR(IF(B83&lt;&gt;"", IF(ISNUMBER(SEARCH("yes", LOWER(INDEX(Paste_Here!F$2:F$610, MATCH(B83, Paste_Here!A$2:A$610, 0))))), "Yes", IF(ISNUMBER(SEARCH("no", LOWER(INDEX(Paste_Here!F$2:F$610, MATCH(B83, Paste_Here!A$2:A$610, 0))))), "No", "")), ""), "")</f>
        <v/>
      </c>
      <c r="FL83" s="66"/>
      <c r="FM83" s="77" t="str">
        <f>IFERROR(IF(B83&lt;&gt;"", IF(ISNUMBER(SEARCH("english language learner", LOWER(INDEX(Paste_Here!C$2:C$610, MATCH(B83, Paste_Here!A$2:A$610, 0))))), "Yes", ""), ""), "")</f>
        <v/>
      </c>
      <c r="FN83" s="66"/>
      <c r="FO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FP83" s="66"/>
      <c r="FQ83" s="77" t="str">
        <f>IFERROR(IF(B83&lt;&gt;"", IF(ISNUMBER(SEARCH("yes", LOWER(INDEX(Paste_Here!L$2:L$610, MATCH(B83, Paste_Here!A$2:A$610, 0))))), "Yes", IF(ISNUMBER(SEARCH("no", LOWER(INDEX(Paste_Here!L$2:L$610, MATCH(B83, Paste_Here!A$2:A$610, 0))))), "No", "")), ""), "")</f>
        <v/>
      </c>
      <c r="FR83" s="66"/>
      <c r="FS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FT83" s="66"/>
      <c r="FU83" s="77"/>
      <c r="FV83" s="66"/>
      <c r="FW83" s="77" t="str">
        <f>IFERROR(IF(B83&lt;&gt;"", IF(AND(INDEX(Paste_Here!D$2:D$610, MATCH(B83, Paste_Here!A$2:A$610, 0))&lt;&gt;"", ISNUMBER(VALUE(INDEX(Paste_Here!D$2:D$610, MATCH(B83, Paste_Here!A$2:A$610, 0))))), INDEX(Paste_Here!D$2:D$610, MATCH(B83, Paste_Here!A$2:A$610, 0)), ""), ""), "")</f>
        <v/>
      </c>
      <c r="FX83" s="66"/>
      <c r="FY83" s="77" t="str">
        <f>IFERROR(IF(B83&lt;&gt;"", IF(AND(INDEX(Paste_Here!G$2:G$610, MATCH(B83, Paste_Here!A$2:A$610, 0))&lt;&gt;"", ISNUMBER(VALUE(INDEX(Paste_Here!G$2:G$610, MATCH(B83, Paste_Here!A$2:A$610, 0))))), INDEX(Paste_Here!G$2:G$610, MATCH(B83, Paste_Here!A$2:A$610, 0)), ""), ""), "")</f>
        <v/>
      </c>
      <c r="FZ83" s="66"/>
      <c r="GA83" s="95"/>
      <c r="GB83" s="66"/>
      <c r="JS83" s="1" t="str" cm="1">
        <f t="array" ref="JS83">IFERROR(INDEX(Paste_Here!$B$2:$B$610, MATCH(0, COUNTIF(JS$4:JS82, Paste_Here!$B$2:$B$610) + IF(Paste_Here!$B$2:$B$610="", 1, 0), 0)), "")</f>
        <v/>
      </c>
      <c r="JT83" s="1" t="str">
        <f>IF(JS83&lt;&gt;"", INDEX(Paste_Here!$A$2:$A$610, MATCH(JS83, Paste_Here!$B$2:$B$610, 0)), "")</f>
        <v/>
      </c>
      <c r="JU83" s="1" t="str">
        <f t="shared" si="21"/>
        <v/>
      </c>
      <c r="JV83" s="1" t="str" cm="1">
        <f t="array" ref="JV83">IFERROR(INDEX($JU$5:$JU$610, MATCH(SMALL(IF($JU$5:$JU$610&lt;&gt;"", COUNTIF($JU$5:$JU$610, "&lt;"&amp;$JU$5:$JU$610)+1), ROW()-ROW($JV$5)+1), COUNTIF($JU$5:$JU$610, "&lt;"&amp;$JU$5:$JU$610)+1, 0)), "")</f>
        <v/>
      </c>
    </row>
    <row r="84" spans="1:282">
      <c r="A84" s="66"/>
      <c r="B84" s="77" t="str">
        <f t="shared" si="12"/>
        <v/>
      </c>
      <c r="C84" s="66"/>
      <c r="D84" s="77" t="str">
        <f>IFERROR(IF(B84&lt;&gt;"", IF(COUNTIF(INDEX(Paste_Here!AS$2:AS$610, MATCH(B84, Paste_Here!A$2:A$610, 0), 0), "yes") &gt; 0, "Yes", IF(COUNTIF(INDEX(Paste_Here!AS$2:AS$610, MATCH(B84, Paste_Here!A$2:A$610, 0), 0), "no") &gt; 0, "No", "")), ""), "")</f>
        <v/>
      </c>
      <c r="E84" s="66"/>
      <c r="F84" s="77" t="str">
        <f t="shared" si="13"/>
        <v/>
      </c>
      <c r="G84" s="66"/>
      <c r="H84" s="77" t="str">
        <f>IFERROR(IF(B84&lt;&gt;"", IF(COUNTIF(INDEX(Paste_Here!AO$2:AR$610, MATCH(B84, Paste_Here!A$2:A$610, 0), 0), "yes") &gt; 0, "Yes", IF(COUNTIF(INDEX(Paste_Here!AO$2:AR$610, MATCH(B84, Paste_Here!A$2:A$610, 0), 0), "no") &gt; 0, "No", "")), ""), "")</f>
        <v/>
      </c>
      <c r="I84" s="66"/>
      <c r="J84" s="77" t="str">
        <f t="shared" si="14"/>
        <v/>
      </c>
      <c r="K84" s="66"/>
      <c r="L84" s="77" t="str">
        <f>IFERROR(IF(B84&lt;&gt;"", IF(ISNUMBER(SEARCH("yes", LOWER(INDEX(Paste_Here!W$2:W$610, MATCH(B84, Paste_Here!A$2:A$610, 0))))), "Yes", IF(ISNUMBER(SEARCH("no", LOWER(INDEX(Paste_Here!W$2:W$610, MATCH(B84, Paste_Here!A$2:A$610, 0))))), "No", "")), ""), "")</f>
        <v/>
      </c>
      <c r="M84" s="66"/>
      <c r="N84" s="77"/>
      <c r="O84" s="66"/>
      <c r="P84" s="77" t="str">
        <f>IFERROR(IF(B84&lt;&gt;"", IF(ISNUMBER(SEARCH("yes", LOWER(INDEX(Paste_Here!V$2:V$610, MATCH(B84, Paste_Here!A$2:A$610, 0))))), "Yes", IF(ISNUMBER(SEARCH("no", LOWER(INDEX(Paste_Here!V$2:V$610, MATCH(B84, Paste_Here!A$2:A$610, 0))))), "No", "")), ""), "")</f>
        <v/>
      </c>
      <c r="Q84" s="66"/>
      <c r="R84" s="77"/>
      <c r="S84" s="66"/>
      <c r="T84" s="77"/>
      <c r="U84" s="66"/>
      <c r="V84" s="66"/>
      <c r="W84" s="77" t="str">
        <f t="shared" si="15"/>
        <v/>
      </c>
      <c r="X84" s="66"/>
      <c r="Y84" s="77" t="str">
        <f>IFERROR(IF(B84&lt;&gt;"", IF(ISNUMBER(SEARCH("Revealed-Potential (Primary Focus)", LOWER(INDEX(Paste_Here!X$2:X$610, MATCH(B84, Paste_Here!A$2:A$610, 0))))), "Rev-Potential: Prim", IF(ISNUMBER(SEARCH("Revealed-Potential (Secondary Focus)", LOWER(INDEX(Paste_Here!X$2:X$610, MATCH(B84, Paste_Here!A$2:A$610, 0))))), "Rev-Potential: Sec", IF(ISNUMBER(SEARCH("Monitoring", LOWER(INDEX(Paste_Here!X$2:X$610, MATCH(B84, Paste_Here!A$2:A$610, 0))))), "Monitoring", IF(ISNUMBER(SEARCH("At-Promise (Secondary Focus)", LOWER(INDEX(Paste_Here!X$2:X$610, MATCH(B84, Paste_Here!A$2:A$610, 0))))), "At-Promise: Sec", IF(ISNUMBER(SEARCH("At-Promise (Primary Focus)", LOWER(INDEX(Paste_Here!X$2:X$610, MATCH(B84, Paste_Here!A$2:A$610, 0))))), "At-Promise: Prim", ""))))), ""), "")</f>
        <v/>
      </c>
      <c r="Z84" s="66"/>
      <c r="AA84" s="77"/>
      <c r="AB84" s="66"/>
      <c r="AC84" s="77" t="str">
        <f>IFERROR(IF(B84&lt;&gt;"", IF(ISNUMBER(SEARCH("Revealed-Potential (Primary Focus)", LOWER(INDEX(Paste_Here!AB$2:AB$610, MATCH(B84, Paste_Here!A$2:A$610, 0))))), "Rev-Potential: Prim", IF(ISNUMBER(SEARCH("Revealed-Potential (Secondary Focus)", LOWER(INDEX(Paste_Here!AB$2:AB$610, MATCH(B84, Paste_Here!A$2:A$610, 0))))), "Rev-Potential: Sec", IF(ISNUMBER(SEARCH("Monitoring", LOWER(INDEX(Paste_Here!AB$2:AB$610, MATCH(B84, Paste_Here!A$2:A$610, 0))))), "Monitoring", IF(ISNUMBER(SEARCH("At-Promise (Secondary Focus)", LOWER(INDEX(Paste_Here!AB$2:AB$610, MATCH(B84, Paste_Here!A$2:A$610, 0))))), "At-Promise: Sec", IF(ISNUMBER(SEARCH("At-Promise (Primary Focus)", LOWER(INDEX(Paste_Here!AB$2:AB$610, MATCH(B84, Paste_Here!A$2:A$610, 0))))), "At-Promise: Prim", ""))))), ""), "")</f>
        <v/>
      </c>
      <c r="AD84" s="66"/>
      <c r="AE84" s="77"/>
      <c r="AF84" s="66"/>
      <c r="AG84" s="77"/>
      <c r="AH84" s="66"/>
      <c r="AI84" s="77"/>
      <c r="AJ84" s="66"/>
      <c r="AK84" s="77"/>
      <c r="AL84" s="66"/>
      <c r="AM84" s="77"/>
      <c r="AN84" s="66"/>
      <c r="AO84" s="77"/>
      <c r="AP84" s="66"/>
      <c r="AQ84" s="77"/>
      <c r="AR84" s="66"/>
      <c r="AS84" s="77"/>
      <c r="AT84" s="66"/>
      <c r="AU84" s="66"/>
      <c r="AV84" s="77" t="str">
        <f t="shared" si="16"/>
        <v/>
      </c>
      <c r="AW84" s="66"/>
      <c r="AX84" s="77" t="str">
        <f>IFERROR(IF(B84&lt;&gt;"", IF(AND(INDEX(Paste_Here!AC$2:AC$610, MATCH(B84, Paste_Here!A$2:A$610, 0))&lt;&gt;"", ISNUMBER(VALUE(INDEX(Paste_Here!AC$2:AC$610, MATCH(B84, Paste_Here!A$2:A$610, 0))))), INDEX(Paste_Here!AC$2:AC$610, MATCH(B84, Paste_Here!A$2:A$610, 0)), ""), ""), "")</f>
        <v/>
      </c>
      <c r="AY84" s="66"/>
      <c r="AZ84" s="77" t="str">
        <f>IFERROR(IF(B84&lt;&gt;"", IF(AND(INDEX(Paste_Here!AD$2:AD$610, MATCH(B84, Paste_Here!A$2:A$610, 0))&lt;&gt;"", ISNUMBER(VALUE(INDEX(Paste_Here!AD$2:AD$610, MATCH(B84, Paste_Here!A$2:A$610, 0))))), TEXT(ROUND(VALUE(INDEX(Paste_Here!AD$2:AD$610, MATCH(B84, Paste_Here!A$2:A$610, 0))), 2), "0.00"), ""), ""), "")</f>
        <v/>
      </c>
      <c r="BA84" s="66"/>
      <c r="BB84" s="77" t="str">
        <f>IFERROR(IF(B84&lt;&gt;"", IF(LOWER(INDEX(Paste_Here!AE$2:AE$610, MATCH(B84, Paste_Here!A$2:A$610, 0)))="approaching expectations", "Approaching", IF(LOWER(INDEX(Paste_Here!AE$2:AE$610, MATCH(B84, Paste_Here!A$2:A$610, 0)))="met expectations", "Met", IF(LOWER(INDEX(Paste_Here!AE$2:AE$610, MATCH(B84, Paste_Here!A$2:A$610, 0)))="exceeded expectations", "Exceeded", IF(LOWER(INDEX(Paste_Here!AE$2:AE$610, MATCH(B84, Paste_Here!A$2:A$610, 0)))="below expectations", "Below", "")))), ""), "")</f>
        <v/>
      </c>
      <c r="BC84" s="66"/>
      <c r="BD84" s="77" t="str">
        <f>IFERROR(IF(B84&lt;&gt;"", IF(AND(INDEX(Paste_Here!T$2:T$610, MATCH(B84, Paste_Here!A$2:A$610, 0))&lt;&gt;"", ISNUMBER(VALUE(INDEX(Paste_Here!T$2:T$610, MATCH(B84, Paste_Here!A$2:A$610, 0))))), INDEX(Paste_Here!T$2:T$610, MATCH(B84, Paste_Here!A$2:A$610, 0)), ""), ""), "")</f>
        <v/>
      </c>
      <c r="BE84" s="66"/>
      <c r="BF84" s="77"/>
      <c r="BG84" s="66"/>
      <c r="BH84" s="77"/>
      <c r="BI84" s="66"/>
      <c r="BJ84" s="77"/>
      <c r="BK84" s="66"/>
      <c r="BL84" s="77" t="str">
        <f>IFERROR(IF(B84&lt;&gt;"", IF(AND(INDEX(Paste_Here!N$2:N$610, MATCH(B84, Paste_Here!A$2:A$610, 0))&lt;&gt;"", ISNUMBER(VALUE(INDEX(Paste_Here!N$2:N$610, MATCH(B84, Paste_Here!A$2:A$610, 0))))), INDEX(Paste_Here!N$2:N$610, MATCH(B84, Paste_Here!A$2:A$610, 0)), ""), ""), "")</f>
        <v/>
      </c>
      <c r="BM84" s="66"/>
      <c r="BN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BO84" s="66"/>
      <c r="BP84" s="77" t="str" cm="1">
        <f t="array" aca="1" ref="BP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BQ84" s="66"/>
      <c r="BR84" s="66"/>
      <c r="BS84" s="77"/>
      <c r="BT84" s="66"/>
      <c r="BU84" s="77"/>
      <c r="BV84" s="66"/>
      <c r="BW84" s="77"/>
      <c r="BX84" s="66"/>
      <c r="BY84" s="77"/>
      <c r="BZ84" s="66"/>
      <c r="CA84" s="77"/>
      <c r="CB84" s="66"/>
      <c r="CC84" s="77"/>
      <c r="CD84" s="66"/>
      <c r="CE84" s="77"/>
      <c r="CF84" s="66"/>
      <c r="CG84" s="77"/>
      <c r="CH84" s="66"/>
      <c r="CI84" s="77"/>
      <c r="CJ84" s="66"/>
      <c r="CK84" s="77"/>
      <c r="CL84" s="66"/>
      <c r="CM84" s="77"/>
      <c r="CN84" s="66"/>
      <c r="CO84" s="66"/>
      <c r="CP84" s="77" t="str">
        <f t="shared" si="17"/>
        <v/>
      </c>
      <c r="CQ84" s="66"/>
      <c r="CR84" s="77" t="str">
        <f>IFERROR(IF(B84&lt;&gt;"", IF(AND(INDEX(Paste_Here!Y$2:Y$610, MATCH(B84, Paste_Here!A$2:A$610, 0))&lt;&gt;"", ISNUMBER(VALUE(INDEX(Paste_Here!Y$2:Y$610, MATCH(B84, Paste_Here!A$2:A$610, 0))))), INDEX(Paste_Here!Y$2:Y$610, MATCH(B84, Paste_Here!A$2:A$610, 0)), ""), ""), "")</f>
        <v/>
      </c>
      <c r="CS84" s="66"/>
      <c r="CT84" s="77" t="str">
        <f>IFERROR(IF(B84&lt;&gt;"", IF(AND(INDEX(Paste_Here!AA$2:AA$610, MATCH(B84, Paste_Here!A$2:A$610, 0))&lt;&gt;"", ISNUMBER(--INDEX(Paste_Here!AA$2:AA$610, MATCH(B84, Paste_Here!A$2:A$610, 0)))), TEXT(ROUND(--INDEX(Paste_Here!AA$2:AA$610, MATCH(B84, Paste_Here!A$2:A$610, 0)), 2), "0.00"), ""), ""), "")</f>
        <v/>
      </c>
      <c r="CU84" s="66"/>
      <c r="CV84" s="77" t="str">
        <f>IFERROR(IF(B84&lt;&gt;"", IF(LOWER(INDEX(Paste_Here!Z$2:Z$610, MATCH(B84, Paste_Here!A$2:A$610, 0)))="approaching expectations", "Approaching", IF(LOWER(INDEX(Paste_Here!Z$2:Z$610, MATCH(B84, Paste_Here!A$2:A$610, 0)))="met expectations", "Met", IF(LOWER(INDEX(Paste_Here!Z$2:Z$610, MATCH(B84, Paste_Here!A$2:A$610, 0)))="exceeded expectations", "Exceeded", IF(LOWER(INDEX(Paste_Here!Z$2:Z$610, MATCH(B84, Paste_Here!A$2:A$610, 0)))="below expectations", "Below", "")))), ""), "")</f>
        <v/>
      </c>
      <c r="CW84" s="66"/>
      <c r="CX84" s="77"/>
      <c r="CY84" s="66"/>
      <c r="CZ84" s="77" t="str">
        <f>IFERROR(IF(B84&lt;&gt;"", IF(AND(INDEX(Paste_Here!AL$2:AL$610, MATCH(B84, Paste_Here!A$2:A$610, 0))&lt;&gt;"", ISNUMBER(VALUE(INDEX(Paste_Here!AL$2:AL$610, MATCH(B84, Paste_Here!A$2:A$610, 0))))), INDEX(Paste_Here!AL$2:AL$610, MATCH(B84, Paste_Here!A$2:A$610, 0)), ""), ""), "")</f>
        <v/>
      </c>
      <c r="DA84" s="66"/>
      <c r="DB84" s="77" t="str">
        <f>IFERROR(IF(B84&lt;&gt;"", IF(ISNUMBER(SEARCH("highrisk", LOWER(INDEX(Paste_Here!AM$2:AM$610, MATCH(B84, Paste_Here!A$2:A$610, 0))))), "High Risk", IF(ISNUMBER(SEARCH("lowrisk", LOWER(INDEX(Paste_Here!AM$2:AM$610, MATCH(B84, Paste_Here!A$2:A$610, 0))))), "Low Risk", IF(ISNUMBER(SEARCH("somerisk", LOWER(INDEX(Paste_Here!AM$2:AM$610, MATCH(B84, Paste_Here!A$2:A$610, 0))))), "Some Risk", ""))), ""), "")</f>
        <v/>
      </c>
      <c r="DC84" s="66"/>
      <c r="DD84" s="77" t="str">
        <f>IFERROR(IF(B84&lt;&gt;"", IF(AND(INDEX(Paste_Here!AN$2:AN$610, MATCH(B84, Paste_Here!A$2:A$610, 0))&lt;&gt;"", ISNUMBER(VALUE(INDEX(Paste_Here!AN$2:AN$610, MATCH(B84, Paste_Here!A$2:A$610, 0))))), INDEX(Paste_Here!AN$2:AN$610, MATCH(B84, Paste_Here!A$2:A$610, 0)), ""), ""), "")</f>
        <v/>
      </c>
      <c r="DE84" s="66"/>
      <c r="DF84" s="77" t="str">
        <f>IFERROR(IF(B84&lt;&gt;"", IF(AND(INDEX(Paste_Here!Q$2:Q$610, MATCH(B84, Paste_Here!A$2:A$610, 0))&lt;&gt;"", ISNUMBER(VALUE(INDEX(Paste_Here!Q$2:Q$610, MATCH(B84, Paste_Here!A$2:A$610, 0))))), INDEX(Paste_Here!Q$2:Q$610, MATCH(B84, Paste_Here!A$2:A$610, 0)), ""), ""), "")</f>
        <v/>
      </c>
      <c r="DG84" s="66"/>
      <c r="DH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DI84" s="66"/>
      <c r="DJ84" s="77" t="str" cm="1">
        <f t="array" aca="1" ref="DJ84" ca="1">IFERROR(VALUE(IF(ISNUMBER(SEARCH("EM", INDEX(Paste_Here!S$2:S$500, MATCH(B84, Paste_Here!A$2:A$500, 0)))), "-" &amp; _xlfn.TEXTJOIN("", TRUE, IF(ISNUMBER(--MID(INDEX(Paste_Here!S$2:S$500, MATCH(B84, Paste_Here!A$2:A$500, 0)), ROW(INDIRECT("1:"&amp;LEN(INDEX(Paste_Here!S$2:S$500, MATCH(B84, Paste_Here!A$2:A$500, 0))))), 1)), MID(INDEX(Paste_Here!S$2:S$500, MATCH(B84, Paste_Here!A$2:A$500, 0)), ROW(INDIRECT("1:"&amp;LEN(INDEX(Paste_Here!S$2:S$500, MATCH(B84, Paste_Here!A$2:A$500, 0))))), 1), "")), _xlfn.TEXTJOIN("", TRUE, IF(ISNUMBER(--MID(INDEX(Paste_Here!S$2:S$500, MATCH(B84, Paste_Here!A$2:A$500, 0)), ROW(INDIRECT("1:"&amp;LEN(INDEX(Paste_Here!S$2:S$500, MATCH(B84, Paste_Here!A$2:A$500, 0))))), 1)), MID(INDEX(Paste_Here!S$2:S$500, MATCH(B84, Paste_Here!A$2:A$500, 0)), ROW(INDIRECT("1:"&amp;LEN(INDEX(Paste_Here!S$2:S$500, MATCH(B84, Paste_Here!A$2:A$500, 0))))), 1), "")))), "")</f>
        <v/>
      </c>
      <c r="DK84" s="66"/>
      <c r="DL84" s="66"/>
      <c r="DM84" s="77" t="str">
        <f t="shared" si="18"/>
        <v/>
      </c>
      <c r="DN84" s="66"/>
      <c r="DO84" s="77" t="str">
        <f>IFERROR(IF(B84&lt;&gt;"", IF(AND(INDEX(Paste_Here!AF$2:AF$610, MATCH(B84, Paste_Here!A$2:A$610, 0))&lt;&gt;"", ISNUMBER(VALUE(INDEX(Paste_Here!AF$2:AF$610, MATCH(B84, Paste_Here!A$2:A$610, 0))))), INDEX(Paste_Here!AF$2:AF$610, MATCH(B84, Paste_Here!A$2:A$610, 0)), ""), ""), "")</f>
        <v/>
      </c>
      <c r="DP84" s="66"/>
      <c r="DQ84" s="77" t="str">
        <f>IFERROR(IF(B84&lt;&gt;"", IF(AND(INDEX(Paste_Here!AG$2:AG$610, MATCH(B84, Paste_Here!A$2:A$610, 0))&lt;&gt;"", ISNUMBER(--INDEX(Paste_Here!AG$2:AG$610, MATCH(B84, Paste_Here!A$2:A$610, 0)))), TEXT(ROUND(--INDEX(Paste_Here!AG$2:AG$610, MATCH(B84, Paste_Here!A$2:A$610, 0)), 2), "0.00"), ""), ""), "")</f>
        <v/>
      </c>
      <c r="DR84" s="66"/>
      <c r="DS84" s="77" t="str">
        <f>IFERROR(IF(B84&lt;&gt;"", IF(LOWER(INDEX(Paste_Here!AH$2:AH$610, MATCH(B84, Paste_Here!A$2:A$610, 0)))="approaching expectations", "Approaching", IF(LOWER(INDEX(Paste_Here!AH$2:AH$610, MATCH(B84, Paste_Here!A$2:A$610, 0)))="met expectations", "Met", IF(LOWER(INDEX(Paste_Here!AH$2:AH$610, MATCH(B84, Paste_Here!A$2:A$610, 0)))="exceeded expectations", "Exceeded", IF(LOWER(INDEX(Paste_Here!AH$2:AH$610, MATCH(B84, Paste_Here!A$2:A$610, 0)))="below expectations", "Below", "")))), ""), "")</f>
        <v/>
      </c>
      <c r="DT84" s="66"/>
      <c r="DU84" s="77" t="str">
        <f>IFERROR(IF(B84&lt;&gt;"", IF(AND(INDEX(Paste_Here!U$2:U$610, MATCH(B84, Paste_Here!A$2:A$610, 0))&lt;&gt;"", ISNUMBER(VALUE(INDEX(Paste_Here!U$2:U$610, MATCH(B84, Paste_Here!A$2:A$610, 0))))), INDEX(Paste_Here!U$2:U$610, MATCH(B84, Paste_Here!A$2:A$610, 0)), ""), ""), "")</f>
        <v/>
      </c>
      <c r="DV84" s="66"/>
      <c r="DW84" s="77"/>
      <c r="DX84" s="66"/>
      <c r="DY84" s="77" t="str">
        <f>IFERROR(IF(B84&lt;&gt;"", IF(AND(INDEX(Paste_Here!AI$2:AI$610, MATCH(B84, Paste_Here!A$2:A$610, 0))&lt;&gt;"", ISNUMBER(VALUE(INDEX(Paste_Here!AI$2:AI$610, MATCH(B84, Paste_Here!A$2:A$610, 0))))), INDEX(Paste_Here!AI$2:AI$610, MATCH(B84, Paste_Here!A$2:A$610, 0)), ""), ""), "")</f>
        <v/>
      </c>
      <c r="DZ84" s="66"/>
      <c r="EA84" s="77" t="str">
        <f>IFERROR(IF(B84&lt;&gt;"", IF(AND(INDEX(Paste_Here!AJ$2:AJ$610, MATCH(B84, Paste_Here!A$2:A$610, 0))&lt;&gt;"", ISNUMBER(--INDEX(Paste_Here!AJ$2:AJ$610, MATCH(B84, Paste_Here!A$2:A$610, 0)))), TEXT(ROUND(--INDEX(Paste_Here!AJ$2:AJ$610, MATCH(B84, Paste_Here!A$2:A$610, 0)), 2), "0.00"), ""), ""), "")</f>
        <v/>
      </c>
      <c r="EB84" s="66"/>
      <c r="EC84" s="77" t="str">
        <f>IFERROR(IF(B84&lt;&gt;"", IF(LOWER(INDEX(Paste_Here!AK$2:AK$610, MATCH(B84, Paste_Here!A$2:A$610, 0)))="approaching expectations", "Approaching", IF(LOWER(INDEX(Paste_Here!AK$2:AK$610, MATCH(B84, Paste_Here!A$2:A$610, 0)))="met expectations", "Met", IF(LOWER(INDEX(Paste_Here!AK$2:AK$610, MATCH(B84, Paste_Here!A$2:A$610, 0)))="exceeded expectations", "Exceeded", IF(LOWER(INDEX(Paste_Here!AK$2:AK$610, MATCH(B84, Paste_Here!A$2:A$610, 0)))="below expectations", "Below", "")))), ""), "")</f>
        <v/>
      </c>
      <c r="ED84" s="66"/>
      <c r="EE84" s="77"/>
      <c r="EF84" s="66"/>
      <c r="EG84" s="77"/>
      <c r="EH84" s="66"/>
      <c r="EI84" s="66"/>
      <c r="EJ84" s="77" t="str">
        <f t="shared" si="19"/>
        <v/>
      </c>
      <c r="EK84" s="66"/>
      <c r="EL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EM84" s="66"/>
      <c r="EN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EO84" s="66"/>
      <c r="EP84" s="77"/>
      <c r="EQ84" s="66"/>
      <c r="ER84" s="77" t="str">
        <f>IFERROR(IF(B84&lt;&gt;"", IF(AND(INDEX(Paste_Here!AT$2:AT$610, MATCH(B84, Paste_Here!A$2:A$610, 0))&lt;&gt;"", ISNUMBER(VALUE(INDEX(Paste_Here!AT$2:AT$610, MATCH(B84, Paste_Here!A$2:A$610, 0))))), INDEX(Paste_Here!AT$2:AT$610, MATCH(B84, Paste_Here!A$2:A$610, 0)), ""), ""), "")</f>
        <v/>
      </c>
      <c r="ES84" s="66"/>
      <c r="ET84" s="77" t="str">
        <f>IFERROR(IF(B84&lt;&gt;"", IF(AND(INDEX(Paste_Here!AV$2:AV$610, MATCH(B84, Paste_Here!A$2:A$610, 0))&lt;&gt;"", ISNUMBER(VALUE(INDEX(Paste_Here!AV$2:AV$610, MATCH(B84, Paste_Here!A$2:A$610, 0))))), INDEX(Paste_Here!AV$2:AV$610, MATCH(B84, Paste_Here!A$2:A$610, 0)), ""), ""), "")</f>
        <v/>
      </c>
      <c r="EU84" s="66"/>
      <c r="EV84" s="77"/>
      <c r="EW84" s="66"/>
      <c r="EX84" s="77" t="str">
        <f>IFERROR(IF(B84&lt;&gt;"", IF(AND(INDEX(Paste_Here!AU$2:AU$610, MATCH(B84, Paste_Here!A$2:A$610, 0))&lt;&gt;"", ISNUMBER(VALUE(INDEX(Paste_Here!AU$2:AU$610, MATCH(B84, Paste_Here!A$2:A$610, 0))))), INDEX(Paste_Here!AU$2:AU$610, MATCH(B84, Paste_Here!A$2:A$610, 0)), ""), ""), "")</f>
        <v/>
      </c>
      <c r="EY84" s="66"/>
      <c r="EZ84" s="77" t="str">
        <f>IFERROR(IF(B84&lt;&gt;"", IF(AND(INDEX(Paste_Here!AW$2:AW$610, MATCH(B84, Paste_Here!A$2:A$610, 0))&lt;&gt;"", ISNUMBER(VALUE(INDEX(Paste_Here!AW$2:AW$610, MATCH(B84, Paste_Here!A$2:A$610, 0))))), INDEX(Paste_Here!AW$2:AW$610, MATCH(B84, Paste_Here!A$2:A$610, 0)), ""), ""), "")</f>
        <v/>
      </c>
      <c r="FA84" s="66"/>
      <c r="FB84" s="77"/>
      <c r="FC84" s="66"/>
      <c r="FD84" s="77"/>
      <c r="FE84" s="66"/>
      <c r="FF84" s="66"/>
      <c r="FG84" s="77" t="str">
        <f t="shared" si="20"/>
        <v/>
      </c>
      <c r="FH84" s="66"/>
      <c r="FI84" s="77" t="str">
        <f>IFERROR(IF(B84&lt;&gt;"", IF(ISNUMBER(SEARCH("s", LOWER(INDEX(Paste_Here!M$2:M$610, MATCH(B84, Paste_Here!A$2:A$610, 0))))), "Yes", IF(INDEX(Paste_Here!M$2:M$610, MATCH(B84, Paste_Here!A$2:A$610, 0))&lt;&gt;"", "No", "")), ""), "")</f>
        <v/>
      </c>
      <c r="FJ84" s="66"/>
      <c r="FK84" s="77" t="str">
        <f>IFERROR(IF(B84&lt;&gt;"", IF(ISNUMBER(SEARCH("yes", LOWER(INDEX(Paste_Here!F$2:F$610, MATCH(B84, Paste_Here!A$2:A$610, 0))))), "Yes", IF(ISNUMBER(SEARCH("no", LOWER(INDEX(Paste_Here!F$2:F$610, MATCH(B84, Paste_Here!A$2:A$610, 0))))), "No", "")), ""), "")</f>
        <v/>
      </c>
      <c r="FL84" s="66"/>
      <c r="FM84" s="77" t="str">
        <f>IFERROR(IF(B84&lt;&gt;"", IF(ISNUMBER(SEARCH("english language learner", LOWER(INDEX(Paste_Here!C$2:C$610, MATCH(B84, Paste_Here!A$2:A$610, 0))))), "Yes", ""), ""), "")</f>
        <v/>
      </c>
      <c r="FN84" s="66"/>
      <c r="FO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FP84" s="66"/>
      <c r="FQ84" s="77" t="str">
        <f>IFERROR(IF(B84&lt;&gt;"", IF(ISNUMBER(SEARCH("yes", LOWER(INDEX(Paste_Here!L$2:L$610, MATCH(B84, Paste_Here!A$2:A$610, 0))))), "Yes", IF(ISNUMBER(SEARCH("no", LOWER(INDEX(Paste_Here!L$2:L$610, MATCH(B84, Paste_Here!A$2:A$610, 0))))), "No", "")), ""), "")</f>
        <v/>
      </c>
      <c r="FR84" s="66"/>
      <c r="FS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FT84" s="66"/>
      <c r="FU84" s="77"/>
      <c r="FV84" s="66"/>
      <c r="FW84" s="77" t="str">
        <f>IFERROR(IF(B84&lt;&gt;"", IF(AND(INDEX(Paste_Here!D$2:D$610, MATCH(B84, Paste_Here!A$2:A$610, 0))&lt;&gt;"", ISNUMBER(VALUE(INDEX(Paste_Here!D$2:D$610, MATCH(B84, Paste_Here!A$2:A$610, 0))))), INDEX(Paste_Here!D$2:D$610, MATCH(B84, Paste_Here!A$2:A$610, 0)), ""), ""), "")</f>
        <v/>
      </c>
      <c r="FX84" s="66"/>
      <c r="FY84" s="77" t="str">
        <f>IFERROR(IF(B84&lt;&gt;"", IF(AND(INDEX(Paste_Here!G$2:G$610, MATCH(B84, Paste_Here!A$2:A$610, 0))&lt;&gt;"", ISNUMBER(VALUE(INDEX(Paste_Here!G$2:G$610, MATCH(B84, Paste_Here!A$2:A$610, 0))))), INDEX(Paste_Here!G$2:G$610, MATCH(B84, Paste_Here!A$2:A$610, 0)), ""), ""), "")</f>
        <v/>
      </c>
      <c r="FZ84" s="66"/>
      <c r="GA84" s="95"/>
      <c r="GB84" s="66"/>
      <c r="JS84" s="1" t="str" cm="1">
        <f t="array" ref="JS84">IFERROR(INDEX(Paste_Here!$B$2:$B$610, MATCH(0, COUNTIF(JS$4:JS83, Paste_Here!$B$2:$B$610) + IF(Paste_Here!$B$2:$B$610="", 1, 0), 0)), "")</f>
        <v/>
      </c>
      <c r="JT84" s="1" t="str">
        <f>IF(JS84&lt;&gt;"", INDEX(Paste_Here!$A$2:$A$610, MATCH(JS84, Paste_Here!$B$2:$B$610, 0)), "")</f>
        <v/>
      </c>
      <c r="JU84" s="1" t="str">
        <f t="shared" si="21"/>
        <v/>
      </c>
      <c r="JV84" s="1" t="str" cm="1">
        <f t="array" ref="JV84">IFERROR(INDEX($JU$5:$JU$610, MATCH(SMALL(IF($JU$5:$JU$610&lt;&gt;"", COUNTIF($JU$5:$JU$610, "&lt;"&amp;$JU$5:$JU$610)+1), ROW()-ROW($JV$5)+1), COUNTIF($JU$5:$JU$610, "&lt;"&amp;$JU$5:$JU$610)+1, 0)), "")</f>
        <v/>
      </c>
    </row>
    <row r="85" spans="1:282">
      <c r="A85" s="66"/>
      <c r="B85" s="77" t="str">
        <f t="shared" si="12"/>
        <v/>
      </c>
      <c r="C85" s="66"/>
      <c r="D85" s="77" t="str">
        <f>IFERROR(IF(B85&lt;&gt;"", IF(COUNTIF(INDEX(Paste_Here!AS$2:AS$610, MATCH(B85, Paste_Here!A$2:A$610, 0), 0), "yes") &gt; 0, "Yes", IF(COUNTIF(INDEX(Paste_Here!AS$2:AS$610, MATCH(B85, Paste_Here!A$2:A$610, 0), 0), "no") &gt; 0, "No", "")), ""), "")</f>
        <v/>
      </c>
      <c r="E85" s="66"/>
      <c r="F85" s="77" t="str">
        <f t="shared" si="13"/>
        <v/>
      </c>
      <c r="G85" s="66"/>
      <c r="H85" s="77" t="str">
        <f>IFERROR(IF(B85&lt;&gt;"", IF(COUNTIF(INDEX(Paste_Here!AO$2:AR$610, MATCH(B85, Paste_Here!A$2:A$610, 0), 0), "yes") &gt; 0, "Yes", IF(COUNTIF(INDEX(Paste_Here!AO$2:AR$610, MATCH(B85, Paste_Here!A$2:A$610, 0), 0), "no") &gt; 0, "No", "")), ""), "")</f>
        <v/>
      </c>
      <c r="I85" s="66"/>
      <c r="J85" s="77" t="str">
        <f t="shared" si="14"/>
        <v/>
      </c>
      <c r="K85" s="66"/>
      <c r="L85" s="77" t="str">
        <f>IFERROR(IF(B85&lt;&gt;"", IF(ISNUMBER(SEARCH("yes", LOWER(INDEX(Paste_Here!W$2:W$610, MATCH(B85, Paste_Here!A$2:A$610, 0))))), "Yes", IF(ISNUMBER(SEARCH("no", LOWER(INDEX(Paste_Here!W$2:W$610, MATCH(B85, Paste_Here!A$2:A$610, 0))))), "No", "")), ""), "")</f>
        <v/>
      </c>
      <c r="M85" s="66"/>
      <c r="N85" s="77"/>
      <c r="O85" s="66"/>
      <c r="P85" s="77" t="str">
        <f>IFERROR(IF(B85&lt;&gt;"", IF(ISNUMBER(SEARCH("yes", LOWER(INDEX(Paste_Here!V$2:V$610, MATCH(B85, Paste_Here!A$2:A$610, 0))))), "Yes", IF(ISNUMBER(SEARCH("no", LOWER(INDEX(Paste_Here!V$2:V$610, MATCH(B85, Paste_Here!A$2:A$610, 0))))), "No", "")), ""), "")</f>
        <v/>
      </c>
      <c r="Q85" s="66"/>
      <c r="R85" s="77"/>
      <c r="S85" s="66"/>
      <c r="T85" s="77"/>
      <c r="U85" s="66"/>
      <c r="V85" s="66"/>
      <c r="W85" s="77" t="str">
        <f t="shared" si="15"/>
        <v/>
      </c>
      <c r="X85" s="66"/>
      <c r="Y85" s="77" t="str">
        <f>IFERROR(IF(B85&lt;&gt;"", IF(ISNUMBER(SEARCH("Revealed-Potential (Primary Focus)", LOWER(INDEX(Paste_Here!X$2:X$610, MATCH(B85, Paste_Here!A$2:A$610, 0))))), "Rev-Potential: Prim", IF(ISNUMBER(SEARCH("Revealed-Potential (Secondary Focus)", LOWER(INDEX(Paste_Here!X$2:X$610, MATCH(B85, Paste_Here!A$2:A$610, 0))))), "Rev-Potential: Sec", IF(ISNUMBER(SEARCH("Monitoring", LOWER(INDEX(Paste_Here!X$2:X$610, MATCH(B85, Paste_Here!A$2:A$610, 0))))), "Monitoring", IF(ISNUMBER(SEARCH("At-Promise (Secondary Focus)", LOWER(INDEX(Paste_Here!X$2:X$610, MATCH(B85, Paste_Here!A$2:A$610, 0))))), "At-Promise: Sec", IF(ISNUMBER(SEARCH("At-Promise (Primary Focus)", LOWER(INDEX(Paste_Here!X$2:X$610, MATCH(B85, Paste_Here!A$2:A$610, 0))))), "At-Promise: Prim", ""))))), ""), "")</f>
        <v/>
      </c>
      <c r="Z85" s="66"/>
      <c r="AA85" s="77"/>
      <c r="AB85" s="66"/>
      <c r="AC85" s="77" t="str">
        <f>IFERROR(IF(B85&lt;&gt;"", IF(ISNUMBER(SEARCH("Revealed-Potential (Primary Focus)", LOWER(INDEX(Paste_Here!AB$2:AB$610, MATCH(B85, Paste_Here!A$2:A$610, 0))))), "Rev-Potential: Prim", IF(ISNUMBER(SEARCH("Revealed-Potential (Secondary Focus)", LOWER(INDEX(Paste_Here!AB$2:AB$610, MATCH(B85, Paste_Here!A$2:A$610, 0))))), "Rev-Potential: Sec", IF(ISNUMBER(SEARCH("Monitoring", LOWER(INDEX(Paste_Here!AB$2:AB$610, MATCH(B85, Paste_Here!A$2:A$610, 0))))), "Monitoring", IF(ISNUMBER(SEARCH("At-Promise (Secondary Focus)", LOWER(INDEX(Paste_Here!AB$2:AB$610, MATCH(B85, Paste_Here!A$2:A$610, 0))))), "At-Promise: Sec", IF(ISNUMBER(SEARCH("At-Promise (Primary Focus)", LOWER(INDEX(Paste_Here!AB$2:AB$610, MATCH(B85, Paste_Here!A$2:A$610, 0))))), "At-Promise: Prim", ""))))), ""), "")</f>
        <v/>
      </c>
      <c r="AD85" s="66"/>
      <c r="AE85" s="77"/>
      <c r="AF85" s="66"/>
      <c r="AG85" s="77"/>
      <c r="AH85" s="66"/>
      <c r="AI85" s="77"/>
      <c r="AJ85" s="66"/>
      <c r="AK85" s="77"/>
      <c r="AL85" s="66"/>
      <c r="AM85" s="77"/>
      <c r="AN85" s="66"/>
      <c r="AO85" s="77"/>
      <c r="AP85" s="66"/>
      <c r="AQ85" s="77"/>
      <c r="AR85" s="66"/>
      <c r="AS85" s="77"/>
      <c r="AT85" s="66"/>
      <c r="AU85" s="66"/>
      <c r="AV85" s="77" t="str">
        <f t="shared" si="16"/>
        <v/>
      </c>
      <c r="AW85" s="66"/>
      <c r="AX85" s="77" t="str">
        <f>IFERROR(IF(B85&lt;&gt;"", IF(AND(INDEX(Paste_Here!AC$2:AC$610, MATCH(B85, Paste_Here!A$2:A$610, 0))&lt;&gt;"", ISNUMBER(VALUE(INDEX(Paste_Here!AC$2:AC$610, MATCH(B85, Paste_Here!A$2:A$610, 0))))), INDEX(Paste_Here!AC$2:AC$610, MATCH(B85, Paste_Here!A$2:A$610, 0)), ""), ""), "")</f>
        <v/>
      </c>
      <c r="AY85" s="66"/>
      <c r="AZ85" s="77" t="str">
        <f>IFERROR(IF(B85&lt;&gt;"", IF(AND(INDEX(Paste_Here!AD$2:AD$610, MATCH(B85, Paste_Here!A$2:A$610, 0))&lt;&gt;"", ISNUMBER(VALUE(INDEX(Paste_Here!AD$2:AD$610, MATCH(B85, Paste_Here!A$2:A$610, 0))))), TEXT(ROUND(VALUE(INDEX(Paste_Here!AD$2:AD$610, MATCH(B85, Paste_Here!A$2:A$610, 0))), 2), "0.00"), ""), ""), "")</f>
        <v/>
      </c>
      <c r="BA85" s="66"/>
      <c r="BB85" s="77" t="str">
        <f>IFERROR(IF(B85&lt;&gt;"", IF(LOWER(INDEX(Paste_Here!AE$2:AE$610, MATCH(B85, Paste_Here!A$2:A$610, 0)))="approaching expectations", "Approaching", IF(LOWER(INDEX(Paste_Here!AE$2:AE$610, MATCH(B85, Paste_Here!A$2:A$610, 0)))="met expectations", "Met", IF(LOWER(INDEX(Paste_Here!AE$2:AE$610, MATCH(B85, Paste_Here!A$2:A$610, 0)))="exceeded expectations", "Exceeded", IF(LOWER(INDEX(Paste_Here!AE$2:AE$610, MATCH(B85, Paste_Here!A$2:A$610, 0)))="below expectations", "Below", "")))), ""), "")</f>
        <v/>
      </c>
      <c r="BC85" s="66"/>
      <c r="BD85" s="77" t="str">
        <f>IFERROR(IF(B85&lt;&gt;"", IF(AND(INDEX(Paste_Here!T$2:T$610, MATCH(B85, Paste_Here!A$2:A$610, 0))&lt;&gt;"", ISNUMBER(VALUE(INDEX(Paste_Here!T$2:T$610, MATCH(B85, Paste_Here!A$2:A$610, 0))))), INDEX(Paste_Here!T$2:T$610, MATCH(B85, Paste_Here!A$2:A$610, 0)), ""), ""), "")</f>
        <v/>
      </c>
      <c r="BE85" s="66"/>
      <c r="BF85" s="77"/>
      <c r="BG85" s="66"/>
      <c r="BH85" s="77"/>
      <c r="BI85" s="66"/>
      <c r="BJ85" s="77"/>
      <c r="BK85" s="66"/>
      <c r="BL85" s="77" t="str">
        <f>IFERROR(IF(B85&lt;&gt;"", IF(AND(INDEX(Paste_Here!N$2:N$610, MATCH(B85, Paste_Here!A$2:A$610, 0))&lt;&gt;"", ISNUMBER(VALUE(INDEX(Paste_Here!N$2:N$610, MATCH(B85, Paste_Here!A$2:A$610, 0))))), INDEX(Paste_Here!N$2:N$610, MATCH(B85, Paste_Here!A$2:A$610, 0)), ""), ""), "")</f>
        <v/>
      </c>
      <c r="BM85" s="66"/>
      <c r="BN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BO85" s="66"/>
      <c r="BP85" s="77" t="str" cm="1">
        <f t="array" aca="1" ref="BP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BQ85" s="66"/>
      <c r="BR85" s="66"/>
      <c r="BS85" s="77"/>
      <c r="BT85" s="66"/>
      <c r="BU85" s="77"/>
      <c r="BV85" s="66"/>
      <c r="BW85" s="77"/>
      <c r="BX85" s="66"/>
      <c r="BY85" s="77"/>
      <c r="BZ85" s="66"/>
      <c r="CA85" s="77"/>
      <c r="CB85" s="66"/>
      <c r="CC85" s="77"/>
      <c r="CD85" s="66"/>
      <c r="CE85" s="77"/>
      <c r="CF85" s="66"/>
      <c r="CG85" s="77"/>
      <c r="CH85" s="66"/>
      <c r="CI85" s="77"/>
      <c r="CJ85" s="66"/>
      <c r="CK85" s="77"/>
      <c r="CL85" s="66"/>
      <c r="CM85" s="77"/>
      <c r="CN85" s="66"/>
      <c r="CO85" s="66"/>
      <c r="CP85" s="77" t="str">
        <f t="shared" si="17"/>
        <v/>
      </c>
      <c r="CQ85" s="66"/>
      <c r="CR85" s="77" t="str">
        <f>IFERROR(IF(B85&lt;&gt;"", IF(AND(INDEX(Paste_Here!Y$2:Y$610, MATCH(B85, Paste_Here!A$2:A$610, 0))&lt;&gt;"", ISNUMBER(VALUE(INDEX(Paste_Here!Y$2:Y$610, MATCH(B85, Paste_Here!A$2:A$610, 0))))), INDEX(Paste_Here!Y$2:Y$610, MATCH(B85, Paste_Here!A$2:A$610, 0)), ""), ""), "")</f>
        <v/>
      </c>
      <c r="CS85" s="66"/>
      <c r="CT85" s="77" t="str">
        <f>IFERROR(IF(B85&lt;&gt;"", IF(AND(INDEX(Paste_Here!AA$2:AA$610, MATCH(B85, Paste_Here!A$2:A$610, 0))&lt;&gt;"", ISNUMBER(--INDEX(Paste_Here!AA$2:AA$610, MATCH(B85, Paste_Here!A$2:A$610, 0)))), TEXT(ROUND(--INDEX(Paste_Here!AA$2:AA$610, MATCH(B85, Paste_Here!A$2:A$610, 0)), 2), "0.00"), ""), ""), "")</f>
        <v/>
      </c>
      <c r="CU85" s="66"/>
      <c r="CV85" s="77" t="str">
        <f>IFERROR(IF(B85&lt;&gt;"", IF(LOWER(INDEX(Paste_Here!Z$2:Z$610, MATCH(B85, Paste_Here!A$2:A$610, 0)))="approaching expectations", "Approaching", IF(LOWER(INDEX(Paste_Here!Z$2:Z$610, MATCH(B85, Paste_Here!A$2:A$610, 0)))="met expectations", "Met", IF(LOWER(INDEX(Paste_Here!Z$2:Z$610, MATCH(B85, Paste_Here!A$2:A$610, 0)))="exceeded expectations", "Exceeded", IF(LOWER(INDEX(Paste_Here!Z$2:Z$610, MATCH(B85, Paste_Here!A$2:A$610, 0)))="below expectations", "Below", "")))), ""), "")</f>
        <v/>
      </c>
      <c r="CW85" s="66"/>
      <c r="CX85" s="77"/>
      <c r="CY85" s="66"/>
      <c r="CZ85" s="77" t="str">
        <f>IFERROR(IF(B85&lt;&gt;"", IF(AND(INDEX(Paste_Here!AL$2:AL$610, MATCH(B85, Paste_Here!A$2:A$610, 0))&lt;&gt;"", ISNUMBER(VALUE(INDEX(Paste_Here!AL$2:AL$610, MATCH(B85, Paste_Here!A$2:A$610, 0))))), INDEX(Paste_Here!AL$2:AL$610, MATCH(B85, Paste_Here!A$2:A$610, 0)), ""), ""), "")</f>
        <v/>
      </c>
      <c r="DA85" s="66"/>
      <c r="DB85" s="77" t="str">
        <f>IFERROR(IF(B85&lt;&gt;"", IF(ISNUMBER(SEARCH("highrisk", LOWER(INDEX(Paste_Here!AM$2:AM$610, MATCH(B85, Paste_Here!A$2:A$610, 0))))), "High Risk", IF(ISNUMBER(SEARCH("lowrisk", LOWER(INDEX(Paste_Here!AM$2:AM$610, MATCH(B85, Paste_Here!A$2:A$610, 0))))), "Low Risk", IF(ISNUMBER(SEARCH("somerisk", LOWER(INDEX(Paste_Here!AM$2:AM$610, MATCH(B85, Paste_Here!A$2:A$610, 0))))), "Some Risk", ""))), ""), "")</f>
        <v/>
      </c>
      <c r="DC85" s="66"/>
      <c r="DD85" s="77" t="str">
        <f>IFERROR(IF(B85&lt;&gt;"", IF(AND(INDEX(Paste_Here!AN$2:AN$610, MATCH(B85, Paste_Here!A$2:A$610, 0))&lt;&gt;"", ISNUMBER(VALUE(INDEX(Paste_Here!AN$2:AN$610, MATCH(B85, Paste_Here!A$2:A$610, 0))))), INDEX(Paste_Here!AN$2:AN$610, MATCH(B85, Paste_Here!A$2:A$610, 0)), ""), ""), "")</f>
        <v/>
      </c>
      <c r="DE85" s="66"/>
      <c r="DF85" s="77" t="str">
        <f>IFERROR(IF(B85&lt;&gt;"", IF(AND(INDEX(Paste_Here!Q$2:Q$610, MATCH(B85, Paste_Here!A$2:A$610, 0))&lt;&gt;"", ISNUMBER(VALUE(INDEX(Paste_Here!Q$2:Q$610, MATCH(B85, Paste_Here!A$2:A$610, 0))))), INDEX(Paste_Here!Q$2:Q$610, MATCH(B85, Paste_Here!A$2:A$610, 0)), ""), ""), "")</f>
        <v/>
      </c>
      <c r="DG85" s="66"/>
      <c r="DH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DI85" s="66"/>
      <c r="DJ85" s="77" t="str" cm="1">
        <f t="array" aca="1" ref="DJ85" ca="1">IFERROR(VALUE(IF(ISNUMBER(SEARCH("EM", INDEX(Paste_Here!S$2:S$500, MATCH(B85, Paste_Here!A$2:A$500, 0)))), "-" &amp; _xlfn.TEXTJOIN("", TRUE, IF(ISNUMBER(--MID(INDEX(Paste_Here!S$2:S$500, MATCH(B85, Paste_Here!A$2:A$500, 0)), ROW(INDIRECT("1:"&amp;LEN(INDEX(Paste_Here!S$2:S$500, MATCH(B85, Paste_Here!A$2:A$500, 0))))), 1)), MID(INDEX(Paste_Here!S$2:S$500, MATCH(B85, Paste_Here!A$2:A$500, 0)), ROW(INDIRECT("1:"&amp;LEN(INDEX(Paste_Here!S$2:S$500, MATCH(B85, Paste_Here!A$2:A$500, 0))))), 1), "")), _xlfn.TEXTJOIN("", TRUE, IF(ISNUMBER(--MID(INDEX(Paste_Here!S$2:S$500, MATCH(B85, Paste_Here!A$2:A$500, 0)), ROW(INDIRECT("1:"&amp;LEN(INDEX(Paste_Here!S$2:S$500, MATCH(B85, Paste_Here!A$2:A$500, 0))))), 1)), MID(INDEX(Paste_Here!S$2:S$500, MATCH(B85, Paste_Here!A$2:A$500, 0)), ROW(INDIRECT("1:"&amp;LEN(INDEX(Paste_Here!S$2:S$500, MATCH(B85, Paste_Here!A$2:A$500, 0))))), 1), "")))), "")</f>
        <v/>
      </c>
      <c r="DK85" s="66"/>
      <c r="DL85" s="66"/>
      <c r="DM85" s="77" t="str">
        <f t="shared" si="18"/>
        <v/>
      </c>
      <c r="DN85" s="66"/>
      <c r="DO85" s="77" t="str">
        <f>IFERROR(IF(B85&lt;&gt;"", IF(AND(INDEX(Paste_Here!AF$2:AF$610, MATCH(B85, Paste_Here!A$2:A$610, 0))&lt;&gt;"", ISNUMBER(VALUE(INDEX(Paste_Here!AF$2:AF$610, MATCH(B85, Paste_Here!A$2:A$610, 0))))), INDEX(Paste_Here!AF$2:AF$610, MATCH(B85, Paste_Here!A$2:A$610, 0)), ""), ""), "")</f>
        <v/>
      </c>
      <c r="DP85" s="66"/>
      <c r="DQ85" s="77" t="str">
        <f>IFERROR(IF(B85&lt;&gt;"", IF(AND(INDEX(Paste_Here!AG$2:AG$610, MATCH(B85, Paste_Here!A$2:A$610, 0))&lt;&gt;"", ISNUMBER(--INDEX(Paste_Here!AG$2:AG$610, MATCH(B85, Paste_Here!A$2:A$610, 0)))), TEXT(ROUND(--INDEX(Paste_Here!AG$2:AG$610, MATCH(B85, Paste_Here!A$2:A$610, 0)), 2), "0.00"), ""), ""), "")</f>
        <v/>
      </c>
      <c r="DR85" s="66"/>
      <c r="DS85" s="77" t="str">
        <f>IFERROR(IF(B85&lt;&gt;"", IF(LOWER(INDEX(Paste_Here!AH$2:AH$610, MATCH(B85, Paste_Here!A$2:A$610, 0)))="approaching expectations", "Approaching", IF(LOWER(INDEX(Paste_Here!AH$2:AH$610, MATCH(B85, Paste_Here!A$2:A$610, 0)))="met expectations", "Met", IF(LOWER(INDEX(Paste_Here!AH$2:AH$610, MATCH(B85, Paste_Here!A$2:A$610, 0)))="exceeded expectations", "Exceeded", IF(LOWER(INDEX(Paste_Here!AH$2:AH$610, MATCH(B85, Paste_Here!A$2:A$610, 0)))="below expectations", "Below", "")))), ""), "")</f>
        <v/>
      </c>
      <c r="DT85" s="66"/>
      <c r="DU85" s="77" t="str">
        <f>IFERROR(IF(B85&lt;&gt;"", IF(AND(INDEX(Paste_Here!U$2:U$610, MATCH(B85, Paste_Here!A$2:A$610, 0))&lt;&gt;"", ISNUMBER(VALUE(INDEX(Paste_Here!U$2:U$610, MATCH(B85, Paste_Here!A$2:A$610, 0))))), INDEX(Paste_Here!U$2:U$610, MATCH(B85, Paste_Here!A$2:A$610, 0)), ""), ""), "")</f>
        <v/>
      </c>
      <c r="DV85" s="66"/>
      <c r="DW85" s="77"/>
      <c r="DX85" s="66"/>
      <c r="DY85" s="77" t="str">
        <f>IFERROR(IF(B85&lt;&gt;"", IF(AND(INDEX(Paste_Here!AI$2:AI$610, MATCH(B85, Paste_Here!A$2:A$610, 0))&lt;&gt;"", ISNUMBER(VALUE(INDEX(Paste_Here!AI$2:AI$610, MATCH(B85, Paste_Here!A$2:A$610, 0))))), INDEX(Paste_Here!AI$2:AI$610, MATCH(B85, Paste_Here!A$2:A$610, 0)), ""), ""), "")</f>
        <v/>
      </c>
      <c r="DZ85" s="66"/>
      <c r="EA85" s="77" t="str">
        <f>IFERROR(IF(B85&lt;&gt;"", IF(AND(INDEX(Paste_Here!AJ$2:AJ$610, MATCH(B85, Paste_Here!A$2:A$610, 0))&lt;&gt;"", ISNUMBER(--INDEX(Paste_Here!AJ$2:AJ$610, MATCH(B85, Paste_Here!A$2:A$610, 0)))), TEXT(ROUND(--INDEX(Paste_Here!AJ$2:AJ$610, MATCH(B85, Paste_Here!A$2:A$610, 0)), 2), "0.00"), ""), ""), "")</f>
        <v/>
      </c>
      <c r="EB85" s="66"/>
      <c r="EC85" s="77" t="str">
        <f>IFERROR(IF(B85&lt;&gt;"", IF(LOWER(INDEX(Paste_Here!AK$2:AK$610, MATCH(B85, Paste_Here!A$2:A$610, 0)))="approaching expectations", "Approaching", IF(LOWER(INDEX(Paste_Here!AK$2:AK$610, MATCH(B85, Paste_Here!A$2:A$610, 0)))="met expectations", "Met", IF(LOWER(INDEX(Paste_Here!AK$2:AK$610, MATCH(B85, Paste_Here!A$2:A$610, 0)))="exceeded expectations", "Exceeded", IF(LOWER(INDEX(Paste_Here!AK$2:AK$610, MATCH(B85, Paste_Here!A$2:A$610, 0)))="below expectations", "Below", "")))), ""), "")</f>
        <v/>
      </c>
      <c r="ED85" s="66"/>
      <c r="EE85" s="77"/>
      <c r="EF85" s="66"/>
      <c r="EG85" s="77"/>
      <c r="EH85" s="66"/>
      <c r="EI85" s="66"/>
      <c r="EJ85" s="77" t="str">
        <f t="shared" si="19"/>
        <v/>
      </c>
      <c r="EK85" s="66"/>
      <c r="EL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EM85" s="66"/>
      <c r="EN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EO85" s="66"/>
      <c r="EP85" s="77"/>
      <c r="EQ85" s="66"/>
      <c r="ER85" s="77" t="str">
        <f>IFERROR(IF(B85&lt;&gt;"", IF(AND(INDEX(Paste_Here!AT$2:AT$610, MATCH(B85, Paste_Here!A$2:A$610, 0))&lt;&gt;"", ISNUMBER(VALUE(INDEX(Paste_Here!AT$2:AT$610, MATCH(B85, Paste_Here!A$2:A$610, 0))))), INDEX(Paste_Here!AT$2:AT$610, MATCH(B85, Paste_Here!A$2:A$610, 0)), ""), ""), "")</f>
        <v/>
      </c>
      <c r="ES85" s="66"/>
      <c r="ET85" s="77" t="str">
        <f>IFERROR(IF(B85&lt;&gt;"", IF(AND(INDEX(Paste_Here!AV$2:AV$610, MATCH(B85, Paste_Here!A$2:A$610, 0))&lt;&gt;"", ISNUMBER(VALUE(INDEX(Paste_Here!AV$2:AV$610, MATCH(B85, Paste_Here!A$2:A$610, 0))))), INDEX(Paste_Here!AV$2:AV$610, MATCH(B85, Paste_Here!A$2:A$610, 0)), ""), ""), "")</f>
        <v/>
      </c>
      <c r="EU85" s="66"/>
      <c r="EV85" s="77"/>
      <c r="EW85" s="66"/>
      <c r="EX85" s="77" t="str">
        <f>IFERROR(IF(B85&lt;&gt;"", IF(AND(INDEX(Paste_Here!AU$2:AU$610, MATCH(B85, Paste_Here!A$2:A$610, 0))&lt;&gt;"", ISNUMBER(VALUE(INDEX(Paste_Here!AU$2:AU$610, MATCH(B85, Paste_Here!A$2:A$610, 0))))), INDEX(Paste_Here!AU$2:AU$610, MATCH(B85, Paste_Here!A$2:A$610, 0)), ""), ""), "")</f>
        <v/>
      </c>
      <c r="EY85" s="66"/>
      <c r="EZ85" s="77" t="str">
        <f>IFERROR(IF(B85&lt;&gt;"", IF(AND(INDEX(Paste_Here!AW$2:AW$610, MATCH(B85, Paste_Here!A$2:A$610, 0))&lt;&gt;"", ISNUMBER(VALUE(INDEX(Paste_Here!AW$2:AW$610, MATCH(B85, Paste_Here!A$2:A$610, 0))))), INDEX(Paste_Here!AW$2:AW$610, MATCH(B85, Paste_Here!A$2:A$610, 0)), ""), ""), "")</f>
        <v/>
      </c>
      <c r="FA85" s="66"/>
      <c r="FB85" s="77"/>
      <c r="FC85" s="66"/>
      <c r="FD85" s="77"/>
      <c r="FE85" s="66"/>
      <c r="FF85" s="66"/>
      <c r="FG85" s="77" t="str">
        <f t="shared" si="20"/>
        <v/>
      </c>
      <c r="FH85" s="66"/>
      <c r="FI85" s="77" t="str">
        <f>IFERROR(IF(B85&lt;&gt;"", IF(ISNUMBER(SEARCH("s", LOWER(INDEX(Paste_Here!M$2:M$610, MATCH(B85, Paste_Here!A$2:A$610, 0))))), "Yes", IF(INDEX(Paste_Here!M$2:M$610, MATCH(B85, Paste_Here!A$2:A$610, 0))&lt;&gt;"", "No", "")), ""), "")</f>
        <v/>
      </c>
      <c r="FJ85" s="66"/>
      <c r="FK85" s="77" t="str">
        <f>IFERROR(IF(B85&lt;&gt;"", IF(ISNUMBER(SEARCH("yes", LOWER(INDEX(Paste_Here!F$2:F$610, MATCH(B85, Paste_Here!A$2:A$610, 0))))), "Yes", IF(ISNUMBER(SEARCH("no", LOWER(INDEX(Paste_Here!F$2:F$610, MATCH(B85, Paste_Here!A$2:A$610, 0))))), "No", "")), ""), "")</f>
        <v/>
      </c>
      <c r="FL85" s="66"/>
      <c r="FM85" s="77" t="str">
        <f>IFERROR(IF(B85&lt;&gt;"", IF(ISNUMBER(SEARCH("english language learner", LOWER(INDEX(Paste_Here!C$2:C$610, MATCH(B85, Paste_Here!A$2:A$610, 0))))), "Yes", ""), ""), "")</f>
        <v/>
      </c>
      <c r="FN85" s="66"/>
      <c r="FO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FP85" s="66"/>
      <c r="FQ85" s="77" t="str">
        <f>IFERROR(IF(B85&lt;&gt;"", IF(ISNUMBER(SEARCH("yes", LOWER(INDEX(Paste_Here!L$2:L$610, MATCH(B85, Paste_Here!A$2:A$610, 0))))), "Yes", IF(ISNUMBER(SEARCH("no", LOWER(INDEX(Paste_Here!L$2:L$610, MATCH(B85, Paste_Here!A$2:A$610, 0))))), "No", "")), ""), "")</f>
        <v/>
      </c>
      <c r="FR85" s="66"/>
      <c r="FS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FT85" s="66"/>
      <c r="FU85" s="77"/>
      <c r="FV85" s="66"/>
      <c r="FW85" s="77" t="str">
        <f>IFERROR(IF(B85&lt;&gt;"", IF(AND(INDEX(Paste_Here!D$2:D$610, MATCH(B85, Paste_Here!A$2:A$610, 0))&lt;&gt;"", ISNUMBER(VALUE(INDEX(Paste_Here!D$2:D$610, MATCH(B85, Paste_Here!A$2:A$610, 0))))), INDEX(Paste_Here!D$2:D$610, MATCH(B85, Paste_Here!A$2:A$610, 0)), ""), ""), "")</f>
        <v/>
      </c>
      <c r="FX85" s="66"/>
      <c r="FY85" s="77" t="str">
        <f>IFERROR(IF(B85&lt;&gt;"", IF(AND(INDEX(Paste_Here!G$2:G$610, MATCH(B85, Paste_Here!A$2:A$610, 0))&lt;&gt;"", ISNUMBER(VALUE(INDEX(Paste_Here!G$2:G$610, MATCH(B85, Paste_Here!A$2:A$610, 0))))), INDEX(Paste_Here!G$2:G$610, MATCH(B85, Paste_Here!A$2:A$610, 0)), ""), ""), "")</f>
        <v/>
      </c>
      <c r="FZ85" s="66"/>
      <c r="GA85" s="95"/>
      <c r="GB85" s="66"/>
      <c r="JS85" s="1" t="str" cm="1">
        <f t="array" ref="JS85">IFERROR(INDEX(Paste_Here!$B$2:$B$610, MATCH(0, COUNTIF(JS$4:JS84, Paste_Here!$B$2:$B$610) + IF(Paste_Here!$B$2:$B$610="", 1, 0), 0)), "")</f>
        <v/>
      </c>
      <c r="JT85" s="1" t="str">
        <f>IF(JS85&lt;&gt;"", INDEX(Paste_Here!$A$2:$A$610, MATCH(JS85, Paste_Here!$B$2:$B$610, 0)), "")</f>
        <v/>
      </c>
      <c r="JU85" s="1" t="str">
        <f t="shared" si="21"/>
        <v/>
      </c>
      <c r="JV85" s="1" t="str" cm="1">
        <f t="array" ref="JV85">IFERROR(INDEX($JU$5:$JU$610, MATCH(SMALL(IF($JU$5:$JU$610&lt;&gt;"", COUNTIF($JU$5:$JU$610, "&lt;"&amp;$JU$5:$JU$610)+1), ROW()-ROW($JV$5)+1), COUNTIF($JU$5:$JU$610, "&lt;"&amp;$JU$5:$JU$610)+1, 0)), "")</f>
        <v/>
      </c>
    </row>
    <row r="86" spans="1:282">
      <c r="A86" s="66"/>
      <c r="B86" s="77" t="str">
        <f t="shared" si="12"/>
        <v/>
      </c>
      <c r="C86" s="66"/>
      <c r="D86" s="77" t="str">
        <f>IFERROR(IF(B86&lt;&gt;"", IF(COUNTIF(INDEX(Paste_Here!AS$2:AS$610, MATCH(B86, Paste_Here!A$2:A$610, 0), 0), "yes") &gt; 0, "Yes", IF(COUNTIF(INDEX(Paste_Here!AS$2:AS$610, MATCH(B86, Paste_Here!A$2:A$610, 0), 0), "no") &gt; 0, "No", "")), ""), "")</f>
        <v/>
      </c>
      <c r="E86" s="66"/>
      <c r="F86" s="77" t="str">
        <f t="shared" si="13"/>
        <v/>
      </c>
      <c r="G86" s="66"/>
      <c r="H86" s="77" t="str">
        <f>IFERROR(IF(B86&lt;&gt;"", IF(COUNTIF(INDEX(Paste_Here!AO$2:AR$610, MATCH(B86, Paste_Here!A$2:A$610, 0), 0), "yes") &gt; 0, "Yes", IF(COUNTIF(INDEX(Paste_Here!AO$2:AR$610, MATCH(B86, Paste_Here!A$2:A$610, 0), 0), "no") &gt; 0, "No", "")), ""), "")</f>
        <v/>
      </c>
      <c r="I86" s="66"/>
      <c r="J86" s="77" t="str">
        <f t="shared" si="14"/>
        <v/>
      </c>
      <c r="K86" s="66"/>
      <c r="L86" s="77" t="str">
        <f>IFERROR(IF(B86&lt;&gt;"", IF(ISNUMBER(SEARCH("yes", LOWER(INDEX(Paste_Here!W$2:W$610, MATCH(B86, Paste_Here!A$2:A$610, 0))))), "Yes", IF(ISNUMBER(SEARCH("no", LOWER(INDEX(Paste_Here!W$2:W$610, MATCH(B86, Paste_Here!A$2:A$610, 0))))), "No", "")), ""), "")</f>
        <v/>
      </c>
      <c r="M86" s="66"/>
      <c r="N86" s="77"/>
      <c r="O86" s="66"/>
      <c r="P86" s="77" t="str">
        <f>IFERROR(IF(B86&lt;&gt;"", IF(ISNUMBER(SEARCH("yes", LOWER(INDEX(Paste_Here!V$2:V$610, MATCH(B86, Paste_Here!A$2:A$610, 0))))), "Yes", IF(ISNUMBER(SEARCH("no", LOWER(INDEX(Paste_Here!V$2:V$610, MATCH(B86, Paste_Here!A$2:A$610, 0))))), "No", "")), ""), "")</f>
        <v/>
      </c>
      <c r="Q86" s="66"/>
      <c r="R86" s="77"/>
      <c r="S86" s="66"/>
      <c r="T86" s="77"/>
      <c r="U86" s="66"/>
      <c r="V86" s="66"/>
      <c r="W86" s="77" t="str">
        <f t="shared" si="15"/>
        <v/>
      </c>
      <c r="X86" s="66"/>
      <c r="Y86" s="77" t="str">
        <f>IFERROR(IF(B86&lt;&gt;"", IF(ISNUMBER(SEARCH("Revealed-Potential (Primary Focus)", LOWER(INDEX(Paste_Here!X$2:X$610, MATCH(B86, Paste_Here!A$2:A$610, 0))))), "Rev-Potential: Prim", IF(ISNUMBER(SEARCH("Revealed-Potential (Secondary Focus)", LOWER(INDEX(Paste_Here!X$2:X$610, MATCH(B86, Paste_Here!A$2:A$610, 0))))), "Rev-Potential: Sec", IF(ISNUMBER(SEARCH("Monitoring", LOWER(INDEX(Paste_Here!X$2:X$610, MATCH(B86, Paste_Here!A$2:A$610, 0))))), "Monitoring", IF(ISNUMBER(SEARCH("At-Promise (Secondary Focus)", LOWER(INDEX(Paste_Here!X$2:X$610, MATCH(B86, Paste_Here!A$2:A$610, 0))))), "At-Promise: Sec", IF(ISNUMBER(SEARCH("At-Promise (Primary Focus)", LOWER(INDEX(Paste_Here!X$2:X$610, MATCH(B86, Paste_Here!A$2:A$610, 0))))), "At-Promise: Prim", ""))))), ""), "")</f>
        <v/>
      </c>
      <c r="Z86" s="66"/>
      <c r="AA86" s="77"/>
      <c r="AB86" s="66"/>
      <c r="AC86" s="77" t="str">
        <f>IFERROR(IF(B86&lt;&gt;"", IF(ISNUMBER(SEARCH("Revealed-Potential (Primary Focus)", LOWER(INDEX(Paste_Here!AB$2:AB$610, MATCH(B86, Paste_Here!A$2:A$610, 0))))), "Rev-Potential: Prim", IF(ISNUMBER(SEARCH("Revealed-Potential (Secondary Focus)", LOWER(INDEX(Paste_Here!AB$2:AB$610, MATCH(B86, Paste_Here!A$2:A$610, 0))))), "Rev-Potential: Sec", IF(ISNUMBER(SEARCH("Monitoring", LOWER(INDEX(Paste_Here!AB$2:AB$610, MATCH(B86, Paste_Here!A$2:A$610, 0))))), "Monitoring", IF(ISNUMBER(SEARCH("At-Promise (Secondary Focus)", LOWER(INDEX(Paste_Here!AB$2:AB$610, MATCH(B86, Paste_Here!A$2:A$610, 0))))), "At-Promise: Sec", IF(ISNUMBER(SEARCH("At-Promise (Primary Focus)", LOWER(INDEX(Paste_Here!AB$2:AB$610, MATCH(B86, Paste_Here!A$2:A$610, 0))))), "At-Promise: Prim", ""))))), ""), "")</f>
        <v/>
      </c>
      <c r="AD86" s="66"/>
      <c r="AE86" s="77"/>
      <c r="AF86" s="66"/>
      <c r="AG86" s="77"/>
      <c r="AH86" s="66"/>
      <c r="AI86" s="77"/>
      <c r="AJ86" s="66"/>
      <c r="AK86" s="77"/>
      <c r="AL86" s="66"/>
      <c r="AM86" s="77"/>
      <c r="AN86" s="66"/>
      <c r="AO86" s="77"/>
      <c r="AP86" s="66"/>
      <c r="AQ86" s="77"/>
      <c r="AR86" s="66"/>
      <c r="AS86" s="77"/>
      <c r="AT86" s="66"/>
      <c r="AU86" s="66"/>
      <c r="AV86" s="77" t="str">
        <f t="shared" si="16"/>
        <v/>
      </c>
      <c r="AW86" s="66"/>
      <c r="AX86" s="77" t="str">
        <f>IFERROR(IF(B86&lt;&gt;"", IF(AND(INDEX(Paste_Here!AC$2:AC$610, MATCH(B86, Paste_Here!A$2:A$610, 0))&lt;&gt;"", ISNUMBER(VALUE(INDEX(Paste_Here!AC$2:AC$610, MATCH(B86, Paste_Here!A$2:A$610, 0))))), INDEX(Paste_Here!AC$2:AC$610, MATCH(B86, Paste_Here!A$2:A$610, 0)), ""), ""), "")</f>
        <v/>
      </c>
      <c r="AY86" s="66"/>
      <c r="AZ86" s="77" t="str">
        <f>IFERROR(IF(B86&lt;&gt;"", IF(AND(INDEX(Paste_Here!AD$2:AD$610, MATCH(B86, Paste_Here!A$2:A$610, 0))&lt;&gt;"", ISNUMBER(VALUE(INDEX(Paste_Here!AD$2:AD$610, MATCH(B86, Paste_Here!A$2:A$610, 0))))), TEXT(ROUND(VALUE(INDEX(Paste_Here!AD$2:AD$610, MATCH(B86, Paste_Here!A$2:A$610, 0))), 2), "0.00"), ""), ""), "")</f>
        <v/>
      </c>
      <c r="BA86" s="66"/>
      <c r="BB86" s="77" t="str">
        <f>IFERROR(IF(B86&lt;&gt;"", IF(LOWER(INDEX(Paste_Here!AE$2:AE$610, MATCH(B86, Paste_Here!A$2:A$610, 0)))="approaching expectations", "Approaching", IF(LOWER(INDEX(Paste_Here!AE$2:AE$610, MATCH(B86, Paste_Here!A$2:A$610, 0)))="met expectations", "Met", IF(LOWER(INDEX(Paste_Here!AE$2:AE$610, MATCH(B86, Paste_Here!A$2:A$610, 0)))="exceeded expectations", "Exceeded", IF(LOWER(INDEX(Paste_Here!AE$2:AE$610, MATCH(B86, Paste_Here!A$2:A$610, 0)))="below expectations", "Below", "")))), ""), "")</f>
        <v/>
      </c>
      <c r="BC86" s="66"/>
      <c r="BD86" s="77" t="str">
        <f>IFERROR(IF(B86&lt;&gt;"", IF(AND(INDEX(Paste_Here!T$2:T$610, MATCH(B86, Paste_Here!A$2:A$610, 0))&lt;&gt;"", ISNUMBER(VALUE(INDEX(Paste_Here!T$2:T$610, MATCH(B86, Paste_Here!A$2:A$610, 0))))), INDEX(Paste_Here!T$2:T$610, MATCH(B86, Paste_Here!A$2:A$610, 0)), ""), ""), "")</f>
        <v/>
      </c>
      <c r="BE86" s="66"/>
      <c r="BF86" s="77"/>
      <c r="BG86" s="66"/>
      <c r="BH86" s="77"/>
      <c r="BI86" s="66"/>
      <c r="BJ86" s="77"/>
      <c r="BK86" s="66"/>
      <c r="BL86" s="77" t="str">
        <f>IFERROR(IF(B86&lt;&gt;"", IF(AND(INDEX(Paste_Here!N$2:N$610, MATCH(B86, Paste_Here!A$2:A$610, 0))&lt;&gt;"", ISNUMBER(VALUE(INDEX(Paste_Here!N$2:N$610, MATCH(B86, Paste_Here!A$2:A$610, 0))))), INDEX(Paste_Here!N$2:N$610, MATCH(B86, Paste_Here!A$2:A$610, 0)), ""), ""), "")</f>
        <v/>
      </c>
      <c r="BM86" s="66"/>
      <c r="BN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BO86" s="66"/>
      <c r="BP86" s="77" t="str" cm="1">
        <f t="array" aca="1" ref="BP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BQ86" s="66"/>
      <c r="BR86" s="66"/>
      <c r="BS86" s="77"/>
      <c r="BT86" s="66"/>
      <c r="BU86" s="77"/>
      <c r="BV86" s="66"/>
      <c r="BW86" s="77"/>
      <c r="BX86" s="66"/>
      <c r="BY86" s="77"/>
      <c r="BZ86" s="66"/>
      <c r="CA86" s="77"/>
      <c r="CB86" s="66"/>
      <c r="CC86" s="77"/>
      <c r="CD86" s="66"/>
      <c r="CE86" s="77"/>
      <c r="CF86" s="66"/>
      <c r="CG86" s="77"/>
      <c r="CH86" s="66"/>
      <c r="CI86" s="77"/>
      <c r="CJ86" s="66"/>
      <c r="CK86" s="77"/>
      <c r="CL86" s="66"/>
      <c r="CM86" s="77"/>
      <c r="CN86" s="66"/>
      <c r="CO86" s="66"/>
      <c r="CP86" s="77" t="str">
        <f t="shared" si="17"/>
        <v/>
      </c>
      <c r="CQ86" s="66"/>
      <c r="CR86" s="77" t="str">
        <f>IFERROR(IF(B86&lt;&gt;"", IF(AND(INDEX(Paste_Here!Y$2:Y$610, MATCH(B86, Paste_Here!A$2:A$610, 0))&lt;&gt;"", ISNUMBER(VALUE(INDEX(Paste_Here!Y$2:Y$610, MATCH(B86, Paste_Here!A$2:A$610, 0))))), INDEX(Paste_Here!Y$2:Y$610, MATCH(B86, Paste_Here!A$2:A$610, 0)), ""), ""), "")</f>
        <v/>
      </c>
      <c r="CS86" s="66"/>
      <c r="CT86" s="77" t="str">
        <f>IFERROR(IF(B86&lt;&gt;"", IF(AND(INDEX(Paste_Here!AA$2:AA$610, MATCH(B86, Paste_Here!A$2:A$610, 0))&lt;&gt;"", ISNUMBER(--INDEX(Paste_Here!AA$2:AA$610, MATCH(B86, Paste_Here!A$2:A$610, 0)))), TEXT(ROUND(--INDEX(Paste_Here!AA$2:AA$610, MATCH(B86, Paste_Here!A$2:A$610, 0)), 2), "0.00"), ""), ""), "")</f>
        <v/>
      </c>
      <c r="CU86" s="66"/>
      <c r="CV86" s="77" t="str">
        <f>IFERROR(IF(B86&lt;&gt;"", IF(LOWER(INDEX(Paste_Here!Z$2:Z$610, MATCH(B86, Paste_Here!A$2:A$610, 0)))="approaching expectations", "Approaching", IF(LOWER(INDEX(Paste_Here!Z$2:Z$610, MATCH(B86, Paste_Here!A$2:A$610, 0)))="met expectations", "Met", IF(LOWER(INDEX(Paste_Here!Z$2:Z$610, MATCH(B86, Paste_Here!A$2:A$610, 0)))="exceeded expectations", "Exceeded", IF(LOWER(INDEX(Paste_Here!Z$2:Z$610, MATCH(B86, Paste_Here!A$2:A$610, 0)))="below expectations", "Below", "")))), ""), "")</f>
        <v/>
      </c>
      <c r="CW86" s="66"/>
      <c r="CX86" s="77"/>
      <c r="CY86" s="66"/>
      <c r="CZ86" s="77" t="str">
        <f>IFERROR(IF(B86&lt;&gt;"", IF(AND(INDEX(Paste_Here!AL$2:AL$610, MATCH(B86, Paste_Here!A$2:A$610, 0))&lt;&gt;"", ISNUMBER(VALUE(INDEX(Paste_Here!AL$2:AL$610, MATCH(B86, Paste_Here!A$2:A$610, 0))))), INDEX(Paste_Here!AL$2:AL$610, MATCH(B86, Paste_Here!A$2:A$610, 0)), ""), ""), "")</f>
        <v/>
      </c>
      <c r="DA86" s="66"/>
      <c r="DB86" s="77" t="str">
        <f>IFERROR(IF(B86&lt;&gt;"", IF(ISNUMBER(SEARCH("highrisk", LOWER(INDEX(Paste_Here!AM$2:AM$610, MATCH(B86, Paste_Here!A$2:A$610, 0))))), "High Risk", IF(ISNUMBER(SEARCH("lowrisk", LOWER(INDEX(Paste_Here!AM$2:AM$610, MATCH(B86, Paste_Here!A$2:A$610, 0))))), "Low Risk", IF(ISNUMBER(SEARCH("somerisk", LOWER(INDEX(Paste_Here!AM$2:AM$610, MATCH(B86, Paste_Here!A$2:A$610, 0))))), "Some Risk", ""))), ""), "")</f>
        <v/>
      </c>
      <c r="DC86" s="66"/>
      <c r="DD86" s="77" t="str">
        <f>IFERROR(IF(B86&lt;&gt;"", IF(AND(INDEX(Paste_Here!AN$2:AN$610, MATCH(B86, Paste_Here!A$2:A$610, 0))&lt;&gt;"", ISNUMBER(VALUE(INDEX(Paste_Here!AN$2:AN$610, MATCH(B86, Paste_Here!A$2:A$610, 0))))), INDEX(Paste_Here!AN$2:AN$610, MATCH(B86, Paste_Here!A$2:A$610, 0)), ""), ""), "")</f>
        <v/>
      </c>
      <c r="DE86" s="66"/>
      <c r="DF86" s="77" t="str">
        <f>IFERROR(IF(B86&lt;&gt;"", IF(AND(INDEX(Paste_Here!Q$2:Q$610, MATCH(B86, Paste_Here!A$2:A$610, 0))&lt;&gt;"", ISNUMBER(VALUE(INDEX(Paste_Here!Q$2:Q$610, MATCH(B86, Paste_Here!A$2:A$610, 0))))), INDEX(Paste_Here!Q$2:Q$610, MATCH(B86, Paste_Here!A$2:A$610, 0)), ""), ""), "")</f>
        <v/>
      </c>
      <c r="DG86" s="66"/>
      <c r="DH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DI86" s="66"/>
      <c r="DJ86" s="77" t="str" cm="1">
        <f t="array" aca="1" ref="DJ86" ca="1">IFERROR(VALUE(IF(ISNUMBER(SEARCH("EM", INDEX(Paste_Here!S$2:S$500, MATCH(B86, Paste_Here!A$2:A$500, 0)))), "-" &amp; _xlfn.TEXTJOIN("", TRUE, IF(ISNUMBER(--MID(INDEX(Paste_Here!S$2:S$500, MATCH(B86, Paste_Here!A$2:A$500, 0)), ROW(INDIRECT("1:"&amp;LEN(INDEX(Paste_Here!S$2:S$500, MATCH(B86, Paste_Here!A$2:A$500, 0))))), 1)), MID(INDEX(Paste_Here!S$2:S$500, MATCH(B86, Paste_Here!A$2:A$500, 0)), ROW(INDIRECT("1:"&amp;LEN(INDEX(Paste_Here!S$2:S$500, MATCH(B86, Paste_Here!A$2:A$500, 0))))), 1), "")), _xlfn.TEXTJOIN("", TRUE, IF(ISNUMBER(--MID(INDEX(Paste_Here!S$2:S$500, MATCH(B86, Paste_Here!A$2:A$500, 0)), ROW(INDIRECT("1:"&amp;LEN(INDEX(Paste_Here!S$2:S$500, MATCH(B86, Paste_Here!A$2:A$500, 0))))), 1)), MID(INDEX(Paste_Here!S$2:S$500, MATCH(B86, Paste_Here!A$2:A$500, 0)), ROW(INDIRECT("1:"&amp;LEN(INDEX(Paste_Here!S$2:S$500, MATCH(B86, Paste_Here!A$2:A$500, 0))))), 1), "")))), "")</f>
        <v/>
      </c>
      <c r="DK86" s="66"/>
      <c r="DL86" s="66"/>
      <c r="DM86" s="77" t="str">
        <f t="shared" si="18"/>
        <v/>
      </c>
      <c r="DN86" s="66"/>
      <c r="DO86" s="77" t="str">
        <f>IFERROR(IF(B86&lt;&gt;"", IF(AND(INDEX(Paste_Here!AF$2:AF$610, MATCH(B86, Paste_Here!A$2:A$610, 0))&lt;&gt;"", ISNUMBER(VALUE(INDEX(Paste_Here!AF$2:AF$610, MATCH(B86, Paste_Here!A$2:A$610, 0))))), INDEX(Paste_Here!AF$2:AF$610, MATCH(B86, Paste_Here!A$2:A$610, 0)), ""), ""), "")</f>
        <v/>
      </c>
      <c r="DP86" s="66"/>
      <c r="DQ86" s="77" t="str">
        <f>IFERROR(IF(B86&lt;&gt;"", IF(AND(INDEX(Paste_Here!AG$2:AG$610, MATCH(B86, Paste_Here!A$2:A$610, 0))&lt;&gt;"", ISNUMBER(--INDEX(Paste_Here!AG$2:AG$610, MATCH(B86, Paste_Here!A$2:A$610, 0)))), TEXT(ROUND(--INDEX(Paste_Here!AG$2:AG$610, MATCH(B86, Paste_Here!A$2:A$610, 0)), 2), "0.00"), ""), ""), "")</f>
        <v/>
      </c>
      <c r="DR86" s="66"/>
      <c r="DS86" s="77" t="str">
        <f>IFERROR(IF(B86&lt;&gt;"", IF(LOWER(INDEX(Paste_Here!AH$2:AH$610, MATCH(B86, Paste_Here!A$2:A$610, 0)))="approaching expectations", "Approaching", IF(LOWER(INDEX(Paste_Here!AH$2:AH$610, MATCH(B86, Paste_Here!A$2:A$610, 0)))="met expectations", "Met", IF(LOWER(INDEX(Paste_Here!AH$2:AH$610, MATCH(B86, Paste_Here!A$2:A$610, 0)))="exceeded expectations", "Exceeded", IF(LOWER(INDEX(Paste_Here!AH$2:AH$610, MATCH(B86, Paste_Here!A$2:A$610, 0)))="below expectations", "Below", "")))), ""), "")</f>
        <v/>
      </c>
      <c r="DT86" s="66"/>
      <c r="DU86" s="77" t="str">
        <f>IFERROR(IF(B86&lt;&gt;"", IF(AND(INDEX(Paste_Here!U$2:U$610, MATCH(B86, Paste_Here!A$2:A$610, 0))&lt;&gt;"", ISNUMBER(VALUE(INDEX(Paste_Here!U$2:U$610, MATCH(B86, Paste_Here!A$2:A$610, 0))))), INDEX(Paste_Here!U$2:U$610, MATCH(B86, Paste_Here!A$2:A$610, 0)), ""), ""), "")</f>
        <v/>
      </c>
      <c r="DV86" s="66"/>
      <c r="DW86" s="77"/>
      <c r="DX86" s="66"/>
      <c r="DY86" s="77" t="str">
        <f>IFERROR(IF(B86&lt;&gt;"", IF(AND(INDEX(Paste_Here!AI$2:AI$610, MATCH(B86, Paste_Here!A$2:A$610, 0))&lt;&gt;"", ISNUMBER(VALUE(INDEX(Paste_Here!AI$2:AI$610, MATCH(B86, Paste_Here!A$2:A$610, 0))))), INDEX(Paste_Here!AI$2:AI$610, MATCH(B86, Paste_Here!A$2:A$610, 0)), ""), ""), "")</f>
        <v/>
      </c>
      <c r="DZ86" s="66"/>
      <c r="EA86" s="77" t="str">
        <f>IFERROR(IF(B86&lt;&gt;"", IF(AND(INDEX(Paste_Here!AJ$2:AJ$610, MATCH(B86, Paste_Here!A$2:A$610, 0))&lt;&gt;"", ISNUMBER(--INDEX(Paste_Here!AJ$2:AJ$610, MATCH(B86, Paste_Here!A$2:A$610, 0)))), TEXT(ROUND(--INDEX(Paste_Here!AJ$2:AJ$610, MATCH(B86, Paste_Here!A$2:A$610, 0)), 2), "0.00"), ""), ""), "")</f>
        <v/>
      </c>
      <c r="EB86" s="66"/>
      <c r="EC86" s="77" t="str">
        <f>IFERROR(IF(B86&lt;&gt;"", IF(LOWER(INDEX(Paste_Here!AK$2:AK$610, MATCH(B86, Paste_Here!A$2:A$610, 0)))="approaching expectations", "Approaching", IF(LOWER(INDEX(Paste_Here!AK$2:AK$610, MATCH(B86, Paste_Here!A$2:A$610, 0)))="met expectations", "Met", IF(LOWER(INDEX(Paste_Here!AK$2:AK$610, MATCH(B86, Paste_Here!A$2:A$610, 0)))="exceeded expectations", "Exceeded", IF(LOWER(INDEX(Paste_Here!AK$2:AK$610, MATCH(B86, Paste_Here!A$2:A$610, 0)))="below expectations", "Below", "")))), ""), "")</f>
        <v/>
      </c>
      <c r="ED86" s="66"/>
      <c r="EE86" s="77"/>
      <c r="EF86" s="66"/>
      <c r="EG86" s="77"/>
      <c r="EH86" s="66"/>
      <c r="EI86" s="66"/>
      <c r="EJ86" s="77" t="str">
        <f t="shared" si="19"/>
        <v/>
      </c>
      <c r="EK86" s="66"/>
      <c r="EL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EM86" s="66"/>
      <c r="EN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EO86" s="66"/>
      <c r="EP86" s="77"/>
      <c r="EQ86" s="66"/>
      <c r="ER86" s="77" t="str">
        <f>IFERROR(IF(B86&lt;&gt;"", IF(AND(INDEX(Paste_Here!AT$2:AT$610, MATCH(B86, Paste_Here!A$2:A$610, 0))&lt;&gt;"", ISNUMBER(VALUE(INDEX(Paste_Here!AT$2:AT$610, MATCH(B86, Paste_Here!A$2:A$610, 0))))), INDEX(Paste_Here!AT$2:AT$610, MATCH(B86, Paste_Here!A$2:A$610, 0)), ""), ""), "")</f>
        <v/>
      </c>
      <c r="ES86" s="66"/>
      <c r="ET86" s="77" t="str">
        <f>IFERROR(IF(B86&lt;&gt;"", IF(AND(INDEX(Paste_Here!AV$2:AV$610, MATCH(B86, Paste_Here!A$2:A$610, 0))&lt;&gt;"", ISNUMBER(VALUE(INDEX(Paste_Here!AV$2:AV$610, MATCH(B86, Paste_Here!A$2:A$610, 0))))), INDEX(Paste_Here!AV$2:AV$610, MATCH(B86, Paste_Here!A$2:A$610, 0)), ""), ""), "")</f>
        <v/>
      </c>
      <c r="EU86" s="66"/>
      <c r="EV86" s="77"/>
      <c r="EW86" s="66"/>
      <c r="EX86" s="77" t="str">
        <f>IFERROR(IF(B86&lt;&gt;"", IF(AND(INDEX(Paste_Here!AU$2:AU$610, MATCH(B86, Paste_Here!A$2:A$610, 0))&lt;&gt;"", ISNUMBER(VALUE(INDEX(Paste_Here!AU$2:AU$610, MATCH(B86, Paste_Here!A$2:A$610, 0))))), INDEX(Paste_Here!AU$2:AU$610, MATCH(B86, Paste_Here!A$2:A$610, 0)), ""), ""), "")</f>
        <v/>
      </c>
      <c r="EY86" s="66"/>
      <c r="EZ86" s="77" t="str">
        <f>IFERROR(IF(B86&lt;&gt;"", IF(AND(INDEX(Paste_Here!AW$2:AW$610, MATCH(B86, Paste_Here!A$2:A$610, 0))&lt;&gt;"", ISNUMBER(VALUE(INDEX(Paste_Here!AW$2:AW$610, MATCH(B86, Paste_Here!A$2:A$610, 0))))), INDEX(Paste_Here!AW$2:AW$610, MATCH(B86, Paste_Here!A$2:A$610, 0)), ""), ""), "")</f>
        <v/>
      </c>
      <c r="FA86" s="66"/>
      <c r="FB86" s="77"/>
      <c r="FC86" s="66"/>
      <c r="FD86" s="77"/>
      <c r="FE86" s="66"/>
      <c r="FF86" s="66"/>
      <c r="FG86" s="77" t="str">
        <f t="shared" si="20"/>
        <v/>
      </c>
      <c r="FH86" s="66"/>
      <c r="FI86" s="77" t="str">
        <f>IFERROR(IF(B86&lt;&gt;"", IF(ISNUMBER(SEARCH("s", LOWER(INDEX(Paste_Here!M$2:M$610, MATCH(B86, Paste_Here!A$2:A$610, 0))))), "Yes", IF(INDEX(Paste_Here!M$2:M$610, MATCH(B86, Paste_Here!A$2:A$610, 0))&lt;&gt;"", "No", "")), ""), "")</f>
        <v/>
      </c>
      <c r="FJ86" s="66"/>
      <c r="FK86" s="77" t="str">
        <f>IFERROR(IF(B86&lt;&gt;"", IF(ISNUMBER(SEARCH("yes", LOWER(INDEX(Paste_Here!F$2:F$610, MATCH(B86, Paste_Here!A$2:A$610, 0))))), "Yes", IF(ISNUMBER(SEARCH("no", LOWER(INDEX(Paste_Here!F$2:F$610, MATCH(B86, Paste_Here!A$2:A$610, 0))))), "No", "")), ""), "")</f>
        <v/>
      </c>
      <c r="FL86" s="66"/>
      <c r="FM86" s="77" t="str">
        <f>IFERROR(IF(B86&lt;&gt;"", IF(ISNUMBER(SEARCH("english language learner", LOWER(INDEX(Paste_Here!C$2:C$610, MATCH(B86, Paste_Here!A$2:A$610, 0))))), "Yes", ""), ""), "")</f>
        <v/>
      </c>
      <c r="FN86" s="66"/>
      <c r="FO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FP86" s="66"/>
      <c r="FQ86" s="77" t="str">
        <f>IFERROR(IF(B86&lt;&gt;"", IF(ISNUMBER(SEARCH("yes", LOWER(INDEX(Paste_Here!L$2:L$610, MATCH(B86, Paste_Here!A$2:A$610, 0))))), "Yes", IF(ISNUMBER(SEARCH("no", LOWER(INDEX(Paste_Here!L$2:L$610, MATCH(B86, Paste_Here!A$2:A$610, 0))))), "No", "")), ""), "")</f>
        <v/>
      </c>
      <c r="FR86" s="66"/>
      <c r="FS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FT86" s="66"/>
      <c r="FU86" s="77"/>
      <c r="FV86" s="66"/>
      <c r="FW86" s="77" t="str">
        <f>IFERROR(IF(B86&lt;&gt;"", IF(AND(INDEX(Paste_Here!D$2:D$610, MATCH(B86, Paste_Here!A$2:A$610, 0))&lt;&gt;"", ISNUMBER(VALUE(INDEX(Paste_Here!D$2:D$610, MATCH(B86, Paste_Here!A$2:A$610, 0))))), INDEX(Paste_Here!D$2:D$610, MATCH(B86, Paste_Here!A$2:A$610, 0)), ""), ""), "")</f>
        <v/>
      </c>
      <c r="FX86" s="66"/>
      <c r="FY86" s="77" t="str">
        <f>IFERROR(IF(B86&lt;&gt;"", IF(AND(INDEX(Paste_Here!G$2:G$610, MATCH(B86, Paste_Here!A$2:A$610, 0))&lt;&gt;"", ISNUMBER(VALUE(INDEX(Paste_Here!G$2:G$610, MATCH(B86, Paste_Here!A$2:A$610, 0))))), INDEX(Paste_Here!G$2:G$610, MATCH(B86, Paste_Here!A$2:A$610, 0)), ""), ""), "")</f>
        <v/>
      </c>
      <c r="FZ86" s="66"/>
      <c r="GA86" s="95"/>
      <c r="GB86" s="66"/>
      <c r="JS86" s="1" t="str" cm="1">
        <f t="array" ref="JS86">IFERROR(INDEX(Paste_Here!$B$2:$B$610, MATCH(0, COUNTIF(JS$4:JS85, Paste_Here!$B$2:$B$610) + IF(Paste_Here!$B$2:$B$610="", 1, 0), 0)), "")</f>
        <v/>
      </c>
      <c r="JT86" s="1" t="str">
        <f>IF(JS86&lt;&gt;"", INDEX(Paste_Here!$A$2:$A$610, MATCH(JS86, Paste_Here!$B$2:$B$610, 0)), "")</f>
        <v/>
      </c>
      <c r="JU86" s="1" t="str">
        <f t="shared" si="21"/>
        <v/>
      </c>
      <c r="JV86" s="1" t="str" cm="1">
        <f t="array" ref="JV86">IFERROR(INDEX($JU$5:$JU$610, MATCH(SMALL(IF($JU$5:$JU$610&lt;&gt;"", COUNTIF($JU$5:$JU$610, "&lt;"&amp;$JU$5:$JU$610)+1), ROW()-ROW($JV$5)+1), COUNTIF($JU$5:$JU$610, "&lt;"&amp;$JU$5:$JU$610)+1, 0)), "")</f>
        <v/>
      </c>
    </row>
    <row r="87" spans="1:282">
      <c r="A87" s="66"/>
      <c r="B87" s="77" t="str">
        <f t="shared" si="12"/>
        <v/>
      </c>
      <c r="C87" s="66"/>
      <c r="D87" s="77" t="str">
        <f>IFERROR(IF(B87&lt;&gt;"", IF(COUNTIF(INDEX(Paste_Here!AS$2:AS$610, MATCH(B87, Paste_Here!A$2:A$610, 0), 0), "yes") &gt; 0, "Yes", IF(COUNTIF(INDEX(Paste_Here!AS$2:AS$610, MATCH(B87, Paste_Here!A$2:A$610, 0), 0), "no") &gt; 0, "No", "")), ""), "")</f>
        <v/>
      </c>
      <c r="E87" s="66"/>
      <c r="F87" s="77" t="str">
        <f t="shared" si="13"/>
        <v/>
      </c>
      <c r="G87" s="66"/>
      <c r="H87" s="77" t="str">
        <f>IFERROR(IF(B87&lt;&gt;"", IF(COUNTIF(INDEX(Paste_Here!AO$2:AR$610, MATCH(B87, Paste_Here!A$2:A$610, 0), 0), "yes") &gt; 0, "Yes", IF(COUNTIF(INDEX(Paste_Here!AO$2:AR$610, MATCH(B87, Paste_Here!A$2:A$610, 0), 0), "no") &gt; 0, "No", "")), ""), "")</f>
        <v/>
      </c>
      <c r="I87" s="66"/>
      <c r="J87" s="77" t="str">
        <f t="shared" si="14"/>
        <v/>
      </c>
      <c r="K87" s="66"/>
      <c r="L87" s="77" t="str">
        <f>IFERROR(IF(B87&lt;&gt;"", IF(ISNUMBER(SEARCH("yes", LOWER(INDEX(Paste_Here!W$2:W$610, MATCH(B87, Paste_Here!A$2:A$610, 0))))), "Yes", IF(ISNUMBER(SEARCH("no", LOWER(INDEX(Paste_Here!W$2:W$610, MATCH(B87, Paste_Here!A$2:A$610, 0))))), "No", "")), ""), "")</f>
        <v/>
      </c>
      <c r="M87" s="66"/>
      <c r="N87" s="77"/>
      <c r="O87" s="66"/>
      <c r="P87" s="77" t="str">
        <f>IFERROR(IF(B87&lt;&gt;"", IF(ISNUMBER(SEARCH("yes", LOWER(INDEX(Paste_Here!V$2:V$610, MATCH(B87, Paste_Here!A$2:A$610, 0))))), "Yes", IF(ISNUMBER(SEARCH("no", LOWER(INDEX(Paste_Here!V$2:V$610, MATCH(B87, Paste_Here!A$2:A$610, 0))))), "No", "")), ""), "")</f>
        <v/>
      </c>
      <c r="Q87" s="66"/>
      <c r="R87" s="77"/>
      <c r="S87" s="66"/>
      <c r="T87" s="77"/>
      <c r="U87" s="66"/>
      <c r="V87" s="66"/>
      <c r="W87" s="77" t="str">
        <f t="shared" si="15"/>
        <v/>
      </c>
      <c r="X87" s="66"/>
      <c r="Y87" s="77" t="str">
        <f>IFERROR(IF(B87&lt;&gt;"", IF(ISNUMBER(SEARCH("Revealed-Potential (Primary Focus)", LOWER(INDEX(Paste_Here!X$2:X$610, MATCH(B87, Paste_Here!A$2:A$610, 0))))), "Rev-Potential: Prim", IF(ISNUMBER(SEARCH("Revealed-Potential (Secondary Focus)", LOWER(INDEX(Paste_Here!X$2:X$610, MATCH(B87, Paste_Here!A$2:A$610, 0))))), "Rev-Potential: Sec", IF(ISNUMBER(SEARCH("Monitoring", LOWER(INDEX(Paste_Here!X$2:X$610, MATCH(B87, Paste_Here!A$2:A$610, 0))))), "Monitoring", IF(ISNUMBER(SEARCH("At-Promise (Secondary Focus)", LOWER(INDEX(Paste_Here!X$2:X$610, MATCH(B87, Paste_Here!A$2:A$610, 0))))), "At-Promise: Sec", IF(ISNUMBER(SEARCH("At-Promise (Primary Focus)", LOWER(INDEX(Paste_Here!X$2:X$610, MATCH(B87, Paste_Here!A$2:A$610, 0))))), "At-Promise: Prim", ""))))), ""), "")</f>
        <v/>
      </c>
      <c r="Z87" s="66"/>
      <c r="AA87" s="77"/>
      <c r="AB87" s="66"/>
      <c r="AC87" s="77" t="str">
        <f>IFERROR(IF(B87&lt;&gt;"", IF(ISNUMBER(SEARCH("Revealed-Potential (Primary Focus)", LOWER(INDEX(Paste_Here!AB$2:AB$610, MATCH(B87, Paste_Here!A$2:A$610, 0))))), "Rev-Potential: Prim", IF(ISNUMBER(SEARCH("Revealed-Potential (Secondary Focus)", LOWER(INDEX(Paste_Here!AB$2:AB$610, MATCH(B87, Paste_Here!A$2:A$610, 0))))), "Rev-Potential: Sec", IF(ISNUMBER(SEARCH("Monitoring", LOWER(INDEX(Paste_Here!AB$2:AB$610, MATCH(B87, Paste_Here!A$2:A$610, 0))))), "Monitoring", IF(ISNUMBER(SEARCH("At-Promise (Secondary Focus)", LOWER(INDEX(Paste_Here!AB$2:AB$610, MATCH(B87, Paste_Here!A$2:A$610, 0))))), "At-Promise: Sec", IF(ISNUMBER(SEARCH("At-Promise (Primary Focus)", LOWER(INDEX(Paste_Here!AB$2:AB$610, MATCH(B87, Paste_Here!A$2:A$610, 0))))), "At-Promise: Prim", ""))))), ""), "")</f>
        <v/>
      </c>
      <c r="AD87" s="66"/>
      <c r="AE87" s="77"/>
      <c r="AF87" s="66"/>
      <c r="AG87" s="77"/>
      <c r="AH87" s="66"/>
      <c r="AI87" s="77"/>
      <c r="AJ87" s="66"/>
      <c r="AK87" s="77"/>
      <c r="AL87" s="66"/>
      <c r="AM87" s="77"/>
      <c r="AN87" s="66"/>
      <c r="AO87" s="77"/>
      <c r="AP87" s="66"/>
      <c r="AQ87" s="77"/>
      <c r="AR87" s="66"/>
      <c r="AS87" s="77"/>
      <c r="AT87" s="66"/>
      <c r="AU87" s="66"/>
      <c r="AV87" s="77" t="str">
        <f t="shared" si="16"/>
        <v/>
      </c>
      <c r="AW87" s="66"/>
      <c r="AX87" s="77" t="str">
        <f>IFERROR(IF(B87&lt;&gt;"", IF(AND(INDEX(Paste_Here!AC$2:AC$610, MATCH(B87, Paste_Here!A$2:A$610, 0))&lt;&gt;"", ISNUMBER(VALUE(INDEX(Paste_Here!AC$2:AC$610, MATCH(B87, Paste_Here!A$2:A$610, 0))))), INDEX(Paste_Here!AC$2:AC$610, MATCH(B87, Paste_Here!A$2:A$610, 0)), ""), ""), "")</f>
        <v/>
      </c>
      <c r="AY87" s="66"/>
      <c r="AZ87" s="77" t="str">
        <f>IFERROR(IF(B87&lt;&gt;"", IF(AND(INDEX(Paste_Here!AD$2:AD$610, MATCH(B87, Paste_Here!A$2:A$610, 0))&lt;&gt;"", ISNUMBER(VALUE(INDEX(Paste_Here!AD$2:AD$610, MATCH(B87, Paste_Here!A$2:A$610, 0))))), TEXT(ROUND(VALUE(INDEX(Paste_Here!AD$2:AD$610, MATCH(B87, Paste_Here!A$2:A$610, 0))), 2), "0.00"), ""), ""), "")</f>
        <v/>
      </c>
      <c r="BA87" s="66"/>
      <c r="BB87" s="77" t="str">
        <f>IFERROR(IF(B87&lt;&gt;"", IF(LOWER(INDEX(Paste_Here!AE$2:AE$610, MATCH(B87, Paste_Here!A$2:A$610, 0)))="approaching expectations", "Approaching", IF(LOWER(INDEX(Paste_Here!AE$2:AE$610, MATCH(B87, Paste_Here!A$2:A$610, 0)))="met expectations", "Met", IF(LOWER(INDEX(Paste_Here!AE$2:AE$610, MATCH(B87, Paste_Here!A$2:A$610, 0)))="exceeded expectations", "Exceeded", IF(LOWER(INDEX(Paste_Here!AE$2:AE$610, MATCH(B87, Paste_Here!A$2:A$610, 0)))="below expectations", "Below", "")))), ""), "")</f>
        <v/>
      </c>
      <c r="BC87" s="66"/>
      <c r="BD87" s="77" t="str">
        <f>IFERROR(IF(B87&lt;&gt;"", IF(AND(INDEX(Paste_Here!T$2:T$610, MATCH(B87, Paste_Here!A$2:A$610, 0))&lt;&gt;"", ISNUMBER(VALUE(INDEX(Paste_Here!T$2:T$610, MATCH(B87, Paste_Here!A$2:A$610, 0))))), INDEX(Paste_Here!T$2:T$610, MATCH(B87, Paste_Here!A$2:A$610, 0)), ""), ""), "")</f>
        <v/>
      </c>
      <c r="BE87" s="66"/>
      <c r="BF87" s="77"/>
      <c r="BG87" s="66"/>
      <c r="BH87" s="77"/>
      <c r="BI87" s="66"/>
      <c r="BJ87" s="77"/>
      <c r="BK87" s="66"/>
      <c r="BL87" s="77" t="str">
        <f>IFERROR(IF(B87&lt;&gt;"", IF(AND(INDEX(Paste_Here!N$2:N$610, MATCH(B87, Paste_Here!A$2:A$610, 0))&lt;&gt;"", ISNUMBER(VALUE(INDEX(Paste_Here!N$2:N$610, MATCH(B87, Paste_Here!A$2:A$610, 0))))), INDEX(Paste_Here!N$2:N$610, MATCH(B87, Paste_Here!A$2:A$610, 0)), ""), ""), "")</f>
        <v/>
      </c>
      <c r="BM87" s="66"/>
      <c r="BN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BO87" s="66"/>
      <c r="BP87" s="77" t="str" cm="1">
        <f t="array" aca="1" ref="BP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BQ87" s="66"/>
      <c r="BR87" s="66"/>
      <c r="BS87" s="77"/>
      <c r="BT87" s="66"/>
      <c r="BU87" s="77"/>
      <c r="BV87" s="66"/>
      <c r="BW87" s="77"/>
      <c r="BX87" s="66"/>
      <c r="BY87" s="77"/>
      <c r="BZ87" s="66"/>
      <c r="CA87" s="77"/>
      <c r="CB87" s="66"/>
      <c r="CC87" s="77"/>
      <c r="CD87" s="66"/>
      <c r="CE87" s="77"/>
      <c r="CF87" s="66"/>
      <c r="CG87" s="77"/>
      <c r="CH87" s="66"/>
      <c r="CI87" s="77"/>
      <c r="CJ87" s="66"/>
      <c r="CK87" s="77"/>
      <c r="CL87" s="66"/>
      <c r="CM87" s="77"/>
      <c r="CN87" s="66"/>
      <c r="CO87" s="66"/>
      <c r="CP87" s="77" t="str">
        <f t="shared" si="17"/>
        <v/>
      </c>
      <c r="CQ87" s="66"/>
      <c r="CR87" s="77" t="str">
        <f>IFERROR(IF(B87&lt;&gt;"", IF(AND(INDEX(Paste_Here!Y$2:Y$610, MATCH(B87, Paste_Here!A$2:A$610, 0))&lt;&gt;"", ISNUMBER(VALUE(INDEX(Paste_Here!Y$2:Y$610, MATCH(B87, Paste_Here!A$2:A$610, 0))))), INDEX(Paste_Here!Y$2:Y$610, MATCH(B87, Paste_Here!A$2:A$610, 0)), ""), ""), "")</f>
        <v/>
      </c>
      <c r="CS87" s="66"/>
      <c r="CT87" s="77" t="str">
        <f>IFERROR(IF(B87&lt;&gt;"", IF(AND(INDEX(Paste_Here!AA$2:AA$610, MATCH(B87, Paste_Here!A$2:A$610, 0))&lt;&gt;"", ISNUMBER(--INDEX(Paste_Here!AA$2:AA$610, MATCH(B87, Paste_Here!A$2:A$610, 0)))), TEXT(ROUND(--INDEX(Paste_Here!AA$2:AA$610, MATCH(B87, Paste_Here!A$2:A$610, 0)), 2), "0.00"), ""), ""), "")</f>
        <v/>
      </c>
      <c r="CU87" s="66"/>
      <c r="CV87" s="77" t="str">
        <f>IFERROR(IF(B87&lt;&gt;"", IF(LOWER(INDEX(Paste_Here!Z$2:Z$610, MATCH(B87, Paste_Here!A$2:A$610, 0)))="approaching expectations", "Approaching", IF(LOWER(INDEX(Paste_Here!Z$2:Z$610, MATCH(B87, Paste_Here!A$2:A$610, 0)))="met expectations", "Met", IF(LOWER(INDEX(Paste_Here!Z$2:Z$610, MATCH(B87, Paste_Here!A$2:A$610, 0)))="exceeded expectations", "Exceeded", IF(LOWER(INDEX(Paste_Here!Z$2:Z$610, MATCH(B87, Paste_Here!A$2:A$610, 0)))="below expectations", "Below", "")))), ""), "")</f>
        <v/>
      </c>
      <c r="CW87" s="66"/>
      <c r="CX87" s="77"/>
      <c r="CY87" s="66"/>
      <c r="CZ87" s="77" t="str">
        <f>IFERROR(IF(B87&lt;&gt;"", IF(AND(INDEX(Paste_Here!AL$2:AL$610, MATCH(B87, Paste_Here!A$2:A$610, 0))&lt;&gt;"", ISNUMBER(VALUE(INDEX(Paste_Here!AL$2:AL$610, MATCH(B87, Paste_Here!A$2:A$610, 0))))), INDEX(Paste_Here!AL$2:AL$610, MATCH(B87, Paste_Here!A$2:A$610, 0)), ""), ""), "")</f>
        <v/>
      </c>
      <c r="DA87" s="66"/>
      <c r="DB87" s="77" t="str">
        <f>IFERROR(IF(B87&lt;&gt;"", IF(ISNUMBER(SEARCH("highrisk", LOWER(INDEX(Paste_Here!AM$2:AM$610, MATCH(B87, Paste_Here!A$2:A$610, 0))))), "High Risk", IF(ISNUMBER(SEARCH("lowrisk", LOWER(INDEX(Paste_Here!AM$2:AM$610, MATCH(B87, Paste_Here!A$2:A$610, 0))))), "Low Risk", IF(ISNUMBER(SEARCH("somerisk", LOWER(INDEX(Paste_Here!AM$2:AM$610, MATCH(B87, Paste_Here!A$2:A$610, 0))))), "Some Risk", ""))), ""), "")</f>
        <v/>
      </c>
      <c r="DC87" s="66"/>
      <c r="DD87" s="77" t="str">
        <f>IFERROR(IF(B87&lt;&gt;"", IF(AND(INDEX(Paste_Here!AN$2:AN$610, MATCH(B87, Paste_Here!A$2:A$610, 0))&lt;&gt;"", ISNUMBER(VALUE(INDEX(Paste_Here!AN$2:AN$610, MATCH(B87, Paste_Here!A$2:A$610, 0))))), INDEX(Paste_Here!AN$2:AN$610, MATCH(B87, Paste_Here!A$2:A$610, 0)), ""), ""), "")</f>
        <v/>
      </c>
      <c r="DE87" s="66"/>
      <c r="DF87" s="77" t="str">
        <f>IFERROR(IF(B87&lt;&gt;"", IF(AND(INDEX(Paste_Here!Q$2:Q$610, MATCH(B87, Paste_Here!A$2:A$610, 0))&lt;&gt;"", ISNUMBER(VALUE(INDEX(Paste_Here!Q$2:Q$610, MATCH(B87, Paste_Here!A$2:A$610, 0))))), INDEX(Paste_Here!Q$2:Q$610, MATCH(B87, Paste_Here!A$2:A$610, 0)), ""), ""), "")</f>
        <v/>
      </c>
      <c r="DG87" s="66"/>
      <c r="DH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DI87" s="66"/>
      <c r="DJ87" s="77" t="str" cm="1">
        <f t="array" aca="1" ref="DJ87" ca="1">IFERROR(VALUE(IF(ISNUMBER(SEARCH("EM", INDEX(Paste_Here!S$2:S$500, MATCH(B87, Paste_Here!A$2:A$500, 0)))), "-" &amp; _xlfn.TEXTJOIN("", TRUE, IF(ISNUMBER(--MID(INDEX(Paste_Here!S$2:S$500, MATCH(B87, Paste_Here!A$2:A$500, 0)), ROW(INDIRECT("1:"&amp;LEN(INDEX(Paste_Here!S$2:S$500, MATCH(B87, Paste_Here!A$2:A$500, 0))))), 1)), MID(INDEX(Paste_Here!S$2:S$500, MATCH(B87, Paste_Here!A$2:A$500, 0)), ROW(INDIRECT("1:"&amp;LEN(INDEX(Paste_Here!S$2:S$500, MATCH(B87, Paste_Here!A$2:A$500, 0))))), 1), "")), _xlfn.TEXTJOIN("", TRUE, IF(ISNUMBER(--MID(INDEX(Paste_Here!S$2:S$500, MATCH(B87, Paste_Here!A$2:A$500, 0)), ROW(INDIRECT("1:"&amp;LEN(INDEX(Paste_Here!S$2:S$500, MATCH(B87, Paste_Here!A$2:A$500, 0))))), 1)), MID(INDEX(Paste_Here!S$2:S$500, MATCH(B87, Paste_Here!A$2:A$500, 0)), ROW(INDIRECT("1:"&amp;LEN(INDEX(Paste_Here!S$2:S$500, MATCH(B87, Paste_Here!A$2:A$500, 0))))), 1), "")))), "")</f>
        <v/>
      </c>
      <c r="DK87" s="66"/>
      <c r="DL87" s="66"/>
      <c r="DM87" s="77" t="str">
        <f t="shared" si="18"/>
        <v/>
      </c>
      <c r="DN87" s="66"/>
      <c r="DO87" s="77" t="str">
        <f>IFERROR(IF(B87&lt;&gt;"", IF(AND(INDEX(Paste_Here!AF$2:AF$610, MATCH(B87, Paste_Here!A$2:A$610, 0))&lt;&gt;"", ISNUMBER(VALUE(INDEX(Paste_Here!AF$2:AF$610, MATCH(B87, Paste_Here!A$2:A$610, 0))))), INDEX(Paste_Here!AF$2:AF$610, MATCH(B87, Paste_Here!A$2:A$610, 0)), ""), ""), "")</f>
        <v/>
      </c>
      <c r="DP87" s="66"/>
      <c r="DQ87" s="77" t="str">
        <f>IFERROR(IF(B87&lt;&gt;"", IF(AND(INDEX(Paste_Here!AG$2:AG$610, MATCH(B87, Paste_Here!A$2:A$610, 0))&lt;&gt;"", ISNUMBER(--INDEX(Paste_Here!AG$2:AG$610, MATCH(B87, Paste_Here!A$2:A$610, 0)))), TEXT(ROUND(--INDEX(Paste_Here!AG$2:AG$610, MATCH(B87, Paste_Here!A$2:A$610, 0)), 2), "0.00"), ""), ""), "")</f>
        <v/>
      </c>
      <c r="DR87" s="66"/>
      <c r="DS87" s="77" t="str">
        <f>IFERROR(IF(B87&lt;&gt;"", IF(LOWER(INDEX(Paste_Here!AH$2:AH$610, MATCH(B87, Paste_Here!A$2:A$610, 0)))="approaching expectations", "Approaching", IF(LOWER(INDEX(Paste_Here!AH$2:AH$610, MATCH(B87, Paste_Here!A$2:A$610, 0)))="met expectations", "Met", IF(LOWER(INDEX(Paste_Here!AH$2:AH$610, MATCH(B87, Paste_Here!A$2:A$610, 0)))="exceeded expectations", "Exceeded", IF(LOWER(INDEX(Paste_Here!AH$2:AH$610, MATCH(B87, Paste_Here!A$2:A$610, 0)))="below expectations", "Below", "")))), ""), "")</f>
        <v/>
      </c>
      <c r="DT87" s="66"/>
      <c r="DU87" s="77" t="str">
        <f>IFERROR(IF(B87&lt;&gt;"", IF(AND(INDEX(Paste_Here!U$2:U$610, MATCH(B87, Paste_Here!A$2:A$610, 0))&lt;&gt;"", ISNUMBER(VALUE(INDEX(Paste_Here!U$2:U$610, MATCH(B87, Paste_Here!A$2:A$610, 0))))), INDEX(Paste_Here!U$2:U$610, MATCH(B87, Paste_Here!A$2:A$610, 0)), ""), ""), "")</f>
        <v/>
      </c>
      <c r="DV87" s="66"/>
      <c r="DW87" s="77"/>
      <c r="DX87" s="66"/>
      <c r="DY87" s="77" t="str">
        <f>IFERROR(IF(B87&lt;&gt;"", IF(AND(INDEX(Paste_Here!AI$2:AI$610, MATCH(B87, Paste_Here!A$2:A$610, 0))&lt;&gt;"", ISNUMBER(VALUE(INDEX(Paste_Here!AI$2:AI$610, MATCH(B87, Paste_Here!A$2:A$610, 0))))), INDEX(Paste_Here!AI$2:AI$610, MATCH(B87, Paste_Here!A$2:A$610, 0)), ""), ""), "")</f>
        <v/>
      </c>
      <c r="DZ87" s="66"/>
      <c r="EA87" s="77" t="str">
        <f>IFERROR(IF(B87&lt;&gt;"", IF(AND(INDEX(Paste_Here!AJ$2:AJ$610, MATCH(B87, Paste_Here!A$2:A$610, 0))&lt;&gt;"", ISNUMBER(--INDEX(Paste_Here!AJ$2:AJ$610, MATCH(B87, Paste_Here!A$2:A$610, 0)))), TEXT(ROUND(--INDEX(Paste_Here!AJ$2:AJ$610, MATCH(B87, Paste_Here!A$2:A$610, 0)), 2), "0.00"), ""), ""), "")</f>
        <v/>
      </c>
      <c r="EB87" s="66"/>
      <c r="EC87" s="77" t="str">
        <f>IFERROR(IF(B87&lt;&gt;"", IF(LOWER(INDEX(Paste_Here!AK$2:AK$610, MATCH(B87, Paste_Here!A$2:A$610, 0)))="approaching expectations", "Approaching", IF(LOWER(INDEX(Paste_Here!AK$2:AK$610, MATCH(B87, Paste_Here!A$2:A$610, 0)))="met expectations", "Met", IF(LOWER(INDEX(Paste_Here!AK$2:AK$610, MATCH(B87, Paste_Here!A$2:A$610, 0)))="exceeded expectations", "Exceeded", IF(LOWER(INDEX(Paste_Here!AK$2:AK$610, MATCH(B87, Paste_Here!A$2:A$610, 0)))="below expectations", "Below", "")))), ""), "")</f>
        <v/>
      </c>
      <c r="ED87" s="66"/>
      <c r="EE87" s="77"/>
      <c r="EF87" s="66"/>
      <c r="EG87" s="77"/>
      <c r="EH87" s="66"/>
      <c r="EI87" s="66"/>
      <c r="EJ87" s="77" t="str">
        <f t="shared" si="19"/>
        <v/>
      </c>
      <c r="EK87" s="66"/>
      <c r="EL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EM87" s="66"/>
      <c r="EN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EO87" s="66"/>
      <c r="EP87" s="77"/>
      <c r="EQ87" s="66"/>
      <c r="ER87" s="77" t="str">
        <f>IFERROR(IF(B87&lt;&gt;"", IF(AND(INDEX(Paste_Here!AT$2:AT$610, MATCH(B87, Paste_Here!A$2:A$610, 0))&lt;&gt;"", ISNUMBER(VALUE(INDEX(Paste_Here!AT$2:AT$610, MATCH(B87, Paste_Here!A$2:A$610, 0))))), INDEX(Paste_Here!AT$2:AT$610, MATCH(B87, Paste_Here!A$2:A$610, 0)), ""), ""), "")</f>
        <v/>
      </c>
      <c r="ES87" s="66"/>
      <c r="ET87" s="77" t="str">
        <f>IFERROR(IF(B87&lt;&gt;"", IF(AND(INDEX(Paste_Here!AV$2:AV$610, MATCH(B87, Paste_Here!A$2:A$610, 0))&lt;&gt;"", ISNUMBER(VALUE(INDEX(Paste_Here!AV$2:AV$610, MATCH(B87, Paste_Here!A$2:A$610, 0))))), INDEX(Paste_Here!AV$2:AV$610, MATCH(B87, Paste_Here!A$2:A$610, 0)), ""), ""), "")</f>
        <v/>
      </c>
      <c r="EU87" s="66"/>
      <c r="EV87" s="77"/>
      <c r="EW87" s="66"/>
      <c r="EX87" s="77" t="str">
        <f>IFERROR(IF(B87&lt;&gt;"", IF(AND(INDEX(Paste_Here!AU$2:AU$610, MATCH(B87, Paste_Here!A$2:A$610, 0))&lt;&gt;"", ISNUMBER(VALUE(INDEX(Paste_Here!AU$2:AU$610, MATCH(B87, Paste_Here!A$2:A$610, 0))))), INDEX(Paste_Here!AU$2:AU$610, MATCH(B87, Paste_Here!A$2:A$610, 0)), ""), ""), "")</f>
        <v/>
      </c>
      <c r="EY87" s="66"/>
      <c r="EZ87" s="77" t="str">
        <f>IFERROR(IF(B87&lt;&gt;"", IF(AND(INDEX(Paste_Here!AW$2:AW$610, MATCH(B87, Paste_Here!A$2:A$610, 0))&lt;&gt;"", ISNUMBER(VALUE(INDEX(Paste_Here!AW$2:AW$610, MATCH(B87, Paste_Here!A$2:A$610, 0))))), INDEX(Paste_Here!AW$2:AW$610, MATCH(B87, Paste_Here!A$2:A$610, 0)), ""), ""), "")</f>
        <v/>
      </c>
      <c r="FA87" s="66"/>
      <c r="FB87" s="77"/>
      <c r="FC87" s="66"/>
      <c r="FD87" s="77"/>
      <c r="FE87" s="66"/>
      <c r="FF87" s="66"/>
      <c r="FG87" s="77" t="str">
        <f t="shared" si="20"/>
        <v/>
      </c>
      <c r="FH87" s="66"/>
      <c r="FI87" s="77" t="str">
        <f>IFERROR(IF(B87&lt;&gt;"", IF(ISNUMBER(SEARCH("s", LOWER(INDEX(Paste_Here!M$2:M$610, MATCH(B87, Paste_Here!A$2:A$610, 0))))), "Yes", IF(INDEX(Paste_Here!M$2:M$610, MATCH(B87, Paste_Here!A$2:A$610, 0))&lt;&gt;"", "No", "")), ""), "")</f>
        <v/>
      </c>
      <c r="FJ87" s="66"/>
      <c r="FK87" s="77" t="str">
        <f>IFERROR(IF(B87&lt;&gt;"", IF(ISNUMBER(SEARCH("yes", LOWER(INDEX(Paste_Here!F$2:F$610, MATCH(B87, Paste_Here!A$2:A$610, 0))))), "Yes", IF(ISNUMBER(SEARCH("no", LOWER(INDEX(Paste_Here!F$2:F$610, MATCH(B87, Paste_Here!A$2:A$610, 0))))), "No", "")), ""), "")</f>
        <v/>
      </c>
      <c r="FL87" s="66"/>
      <c r="FM87" s="77" t="str">
        <f>IFERROR(IF(B87&lt;&gt;"", IF(ISNUMBER(SEARCH("english language learner", LOWER(INDEX(Paste_Here!C$2:C$610, MATCH(B87, Paste_Here!A$2:A$610, 0))))), "Yes", ""), ""), "")</f>
        <v/>
      </c>
      <c r="FN87" s="66"/>
      <c r="FO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FP87" s="66"/>
      <c r="FQ87" s="77" t="str">
        <f>IFERROR(IF(B87&lt;&gt;"", IF(ISNUMBER(SEARCH("yes", LOWER(INDEX(Paste_Here!L$2:L$610, MATCH(B87, Paste_Here!A$2:A$610, 0))))), "Yes", IF(ISNUMBER(SEARCH("no", LOWER(INDEX(Paste_Here!L$2:L$610, MATCH(B87, Paste_Here!A$2:A$610, 0))))), "No", "")), ""), "")</f>
        <v/>
      </c>
      <c r="FR87" s="66"/>
      <c r="FS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FT87" s="66"/>
      <c r="FU87" s="77"/>
      <c r="FV87" s="66"/>
      <c r="FW87" s="77" t="str">
        <f>IFERROR(IF(B87&lt;&gt;"", IF(AND(INDEX(Paste_Here!D$2:D$610, MATCH(B87, Paste_Here!A$2:A$610, 0))&lt;&gt;"", ISNUMBER(VALUE(INDEX(Paste_Here!D$2:D$610, MATCH(B87, Paste_Here!A$2:A$610, 0))))), INDEX(Paste_Here!D$2:D$610, MATCH(B87, Paste_Here!A$2:A$610, 0)), ""), ""), "")</f>
        <v/>
      </c>
      <c r="FX87" s="66"/>
      <c r="FY87" s="77" t="str">
        <f>IFERROR(IF(B87&lt;&gt;"", IF(AND(INDEX(Paste_Here!G$2:G$610, MATCH(B87, Paste_Here!A$2:A$610, 0))&lt;&gt;"", ISNUMBER(VALUE(INDEX(Paste_Here!G$2:G$610, MATCH(B87, Paste_Here!A$2:A$610, 0))))), INDEX(Paste_Here!G$2:G$610, MATCH(B87, Paste_Here!A$2:A$610, 0)), ""), ""), "")</f>
        <v/>
      </c>
      <c r="FZ87" s="66"/>
      <c r="GA87" s="95"/>
      <c r="GB87" s="66"/>
      <c r="JS87" s="1" t="str" cm="1">
        <f t="array" ref="JS87">IFERROR(INDEX(Paste_Here!$B$2:$B$610, MATCH(0, COUNTIF(JS$4:JS86, Paste_Here!$B$2:$B$610) + IF(Paste_Here!$B$2:$B$610="", 1, 0), 0)), "")</f>
        <v/>
      </c>
      <c r="JT87" s="1" t="str">
        <f>IF(JS87&lt;&gt;"", INDEX(Paste_Here!$A$2:$A$610, MATCH(JS87, Paste_Here!$B$2:$B$610, 0)), "")</f>
        <v/>
      </c>
      <c r="JU87" s="1" t="str">
        <f t="shared" si="21"/>
        <v/>
      </c>
      <c r="JV87" s="1" t="str" cm="1">
        <f t="array" ref="JV87">IFERROR(INDEX($JU$5:$JU$610, MATCH(SMALL(IF($JU$5:$JU$610&lt;&gt;"", COUNTIF($JU$5:$JU$610, "&lt;"&amp;$JU$5:$JU$610)+1), ROW()-ROW($JV$5)+1), COUNTIF($JU$5:$JU$610, "&lt;"&amp;$JU$5:$JU$610)+1, 0)), "")</f>
        <v/>
      </c>
    </row>
    <row r="88" spans="1:282">
      <c r="A88" s="66"/>
      <c r="B88" s="77" t="str">
        <f t="shared" si="12"/>
        <v/>
      </c>
      <c r="C88" s="66"/>
      <c r="D88" s="77" t="str">
        <f>IFERROR(IF(B88&lt;&gt;"", IF(COUNTIF(INDEX(Paste_Here!AS$2:AS$610, MATCH(B88, Paste_Here!A$2:A$610, 0), 0), "yes") &gt; 0, "Yes", IF(COUNTIF(INDEX(Paste_Here!AS$2:AS$610, MATCH(B88, Paste_Here!A$2:A$610, 0), 0), "no") &gt; 0, "No", "")), ""), "")</f>
        <v/>
      </c>
      <c r="E88" s="66"/>
      <c r="F88" s="77" t="str">
        <f t="shared" si="13"/>
        <v/>
      </c>
      <c r="G88" s="66"/>
      <c r="H88" s="77" t="str">
        <f>IFERROR(IF(B88&lt;&gt;"", IF(COUNTIF(INDEX(Paste_Here!AO$2:AR$610, MATCH(B88, Paste_Here!A$2:A$610, 0), 0), "yes") &gt; 0, "Yes", IF(COUNTIF(INDEX(Paste_Here!AO$2:AR$610, MATCH(B88, Paste_Here!A$2:A$610, 0), 0), "no") &gt; 0, "No", "")), ""), "")</f>
        <v/>
      </c>
      <c r="I88" s="66"/>
      <c r="J88" s="77" t="str">
        <f t="shared" si="14"/>
        <v/>
      </c>
      <c r="K88" s="66"/>
      <c r="L88" s="77" t="str">
        <f>IFERROR(IF(B88&lt;&gt;"", IF(ISNUMBER(SEARCH("yes", LOWER(INDEX(Paste_Here!W$2:W$610, MATCH(B88, Paste_Here!A$2:A$610, 0))))), "Yes", IF(ISNUMBER(SEARCH("no", LOWER(INDEX(Paste_Here!W$2:W$610, MATCH(B88, Paste_Here!A$2:A$610, 0))))), "No", "")), ""), "")</f>
        <v/>
      </c>
      <c r="M88" s="66"/>
      <c r="N88" s="77"/>
      <c r="O88" s="66"/>
      <c r="P88" s="77" t="str">
        <f>IFERROR(IF(B88&lt;&gt;"", IF(ISNUMBER(SEARCH("yes", LOWER(INDEX(Paste_Here!V$2:V$610, MATCH(B88, Paste_Here!A$2:A$610, 0))))), "Yes", IF(ISNUMBER(SEARCH("no", LOWER(INDEX(Paste_Here!V$2:V$610, MATCH(B88, Paste_Here!A$2:A$610, 0))))), "No", "")), ""), "")</f>
        <v/>
      </c>
      <c r="Q88" s="66"/>
      <c r="R88" s="77"/>
      <c r="S88" s="66"/>
      <c r="T88" s="77"/>
      <c r="U88" s="66"/>
      <c r="V88" s="66"/>
      <c r="W88" s="77" t="str">
        <f t="shared" si="15"/>
        <v/>
      </c>
      <c r="X88" s="66"/>
      <c r="Y88" s="77" t="str">
        <f>IFERROR(IF(B88&lt;&gt;"", IF(ISNUMBER(SEARCH("Revealed-Potential (Primary Focus)", LOWER(INDEX(Paste_Here!X$2:X$610, MATCH(B88, Paste_Here!A$2:A$610, 0))))), "Rev-Potential: Prim", IF(ISNUMBER(SEARCH("Revealed-Potential (Secondary Focus)", LOWER(INDEX(Paste_Here!X$2:X$610, MATCH(B88, Paste_Here!A$2:A$610, 0))))), "Rev-Potential: Sec", IF(ISNUMBER(SEARCH("Monitoring", LOWER(INDEX(Paste_Here!X$2:X$610, MATCH(B88, Paste_Here!A$2:A$610, 0))))), "Monitoring", IF(ISNUMBER(SEARCH("At-Promise (Secondary Focus)", LOWER(INDEX(Paste_Here!X$2:X$610, MATCH(B88, Paste_Here!A$2:A$610, 0))))), "At-Promise: Sec", IF(ISNUMBER(SEARCH("At-Promise (Primary Focus)", LOWER(INDEX(Paste_Here!X$2:X$610, MATCH(B88, Paste_Here!A$2:A$610, 0))))), "At-Promise: Prim", ""))))), ""), "")</f>
        <v/>
      </c>
      <c r="Z88" s="66"/>
      <c r="AA88" s="77"/>
      <c r="AB88" s="66"/>
      <c r="AC88" s="77" t="str">
        <f>IFERROR(IF(B88&lt;&gt;"", IF(ISNUMBER(SEARCH("Revealed-Potential (Primary Focus)", LOWER(INDEX(Paste_Here!AB$2:AB$610, MATCH(B88, Paste_Here!A$2:A$610, 0))))), "Rev-Potential: Prim", IF(ISNUMBER(SEARCH("Revealed-Potential (Secondary Focus)", LOWER(INDEX(Paste_Here!AB$2:AB$610, MATCH(B88, Paste_Here!A$2:A$610, 0))))), "Rev-Potential: Sec", IF(ISNUMBER(SEARCH("Monitoring", LOWER(INDEX(Paste_Here!AB$2:AB$610, MATCH(B88, Paste_Here!A$2:A$610, 0))))), "Monitoring", IF(ISNUMBER(SEARCH("At-Promise (Secondary Focus)", LOWER(INDEX(Paste_Here!AB$2:AB$610, MATCH(B88, Paste_Here!A$2:A$610, 0))))), "At-Promise: Sec", IF(ISNUMBER(SEARCH("At-Promise (Primary Focus)", LOWER(INDEX(Paste_Here!AB$2:AB$610, MATCH(B88, Paste_Here!A$2:A$610, 0))))), "At-Promise: Prim", ""))))), ""), "")</f>
        <v/>
      </c>
      <c r="AD88" s="66"/>
      <c r="AE88" s="77"/>
      <c r="AF88" s="66"/>
      <c r="AG88" s="77"/>
      <c r="AH88" s="66"/>
      <c r="AI88" s="77"/>
      <c r="AJ88" s="66"/>
      <c r="AK88" s="77"/>
      <c r="AL88" s="66"/>
      <c r="AM88" s="77"/>
      <c r="AN88" s="66"/>
      <c r="AO88" s="77"/>
      <c r="AP88" s="66"/>
      <c r="AQ88" s="77"/>
      <c r="AR88" s="66"/>
      <c r="AS88" s="77"/>
      <c r="AT88" s="66"/>
      <c r="AU88" s="66"/>
      <c r="AV88" s="77" t="str">
        <f t="shared" si="16"/>
        <v/>
      </c>
      <c r="AW88" s="66"/>
      <c r="AX88" s="77" t="str">
        <f>IFERROR(IF(B88&lt;&gt;"", IF(AND(INDEX(Paste_Here!AC$2:AC$610, MATCH(B88, Paste_Here!A$2:A$610, 0))&lt;&gt;"", ISNUMBER(VALUE(INDEX(Paste_Here!AC$2:AC$610, MATCH(B88, Paste_Here!A$2:A$610, 0))))), INDEX(Paste_Here!AC$2:AC$610, MATCH(B88, Paste_Here!A$2:A$610, 0)), ""), ""), "")</f>
        <v/>
      </c>
      <c r="AY88" s="66"/>
      <c r="AZ88" s="77" t="str">
        <f>IFERROR(IF(B88&lt;&gt;"", IF(AND(INDEX(Paste_Here!AD$2:AD$610, MATCH(B88, Paste_Here!A$2:A$610, 0))&lt;&gt;"", ISNUMBER(VALUE(INDEX(Paste_Here!AD$2:AD$610, MATCH(B88, Paste_Here!A$2:A$610, 0))))), TEXT(ROUND(VALUE(INDEX(Paste_Here!AD$2:AD$610, MATCH(B88, Paste_Here!A$2:A$610, 0))), 2), "0.00"), ""), ""), "")</f>
        <v/>
      </c>
      <c r="BA88" s="66"/>
      <c r="BB88" s="77" t="str">
        <f>IFERROR(IF(B88&lt;&gt;"", IF(LOWER(INDEX(Paste_Here!AE$2:AE$610, MATCH(B88, Paste_Here!A$2:A$610, 0)))="approaching expectations", "Approaching", IF(LOWER(INDEX(Paste_Here!AE$2:AE$610, MATCH(B88, Paste_Here!A$2:A$610, 0)))="met expectations", "Met", IF(LOWER(INDEX(Paste_Here!AE$2:AE$610, MATCH(B88, Paste_Here!A$2:A$610, 0)))="exceeded expectations", "Exceeded", IF(LOWER(INDEX(Paste_Here!AE$2:AE$610, MATCH(B88, Paste_Here!A$2:A$610, 0)))="below expectations", "Below", "")))), ""), "")</f>
        <v/>
      </c>
      <c r="BC88" s="66"/>
      <c r="BD88" s="77" t="str">
        <f>IFERROR(IF(B88&lt;&gt;"", IF(AND(INDEX(Paste_Here!T$2:T$610, MATCH(B88, Paste_Here!A$2:A$610, 0))&lt;&gt;"", ISNUMBER(VALUE(INDEX(Paste_Here!T$2:T$610, MATCH(B88, Paste_Here!A$2:A$610, 0))))), INDEX(Paste_Here!T$2:T$610, MATCH(B88, Paste_Here!A$2:A$610, 0)), ""), ""), "")</f>
        <v/>
      </c>
      <c r="BE88" s="66"/>
      <c r="BF88" s="77"/>
      <c r="BG88" s="66"/>
      <c r="BH88" s="77"/>
      <c r="BI88" s="66"/>
      <c r="BJ88" s="77"/>
      <c r="BK88" s="66"/>
      <c r="BL88" s="77" t="str">
        <f>IFERROR(IF(B88&lt;&gt;"", IF(AND(INDEX(Paste_Here!N$2:N$610, MATCH(B88, Paste_Here!A$2:A$610, 0))&lt;&gt;"", ISNUMBER(VALUE(INDEX(Paste_Here!N$2:N$610, MATCH(B88, Paste_Here!A$2:A$610, 0))))), INDEX(Paste_Here!N$2:N$610, MATCH(B88, Paste_Here!A$2:A$610, 0)), ""), ""), "")</f>
        <v/>
      </c>
      <c r="BM88" s="66"/>
      <c r="BN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BO88" s="66"/>
      <c r="BP88" s="77" t="str" cm="1">
        <f t="array" aca="1" ref="BP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BQ88" s="66"/>
      <c r="BR88" s="66"/>
      <c r="BS88" s="77"/>
      <c r="BT88" s="66"/>
      <c r="BU88" s="77"/>
      <c r="BV88" s="66"/>
      <c r="BW88" s="77"/>
      <c r="BX88" s="66"/>
      <c r="BY88" s="77"/>
      <c r="BZ88" s="66"/>
      <c r="CA88" s="77"/>
      <c r="CB88" s="66"/>
      <c r="CC88" s="77"/>
      <c r="CD88" s="66"/>
      <c r="CE88" s="77"/>
      <c r="CF88" s="66"/>
      <c r="CG88" s="77"/>
      <c r="CH88" s="66"/>
      <c r="CI88" s="77"/>
      <c r="CJ88" s="66"/>
      <c r="CK88" s="77"/>
      <c r="CL88" s="66"/>
      <c r="CM88" s="77"/>
      <c r="CN88" s="66"/>
      <c r="CO88" s="66"/>
      <c r="CP88" s="77" t="str">
        <f t="shared" si="17"/>
        <v/>
      </c>
      <c r="CQ88" s="66"/>
      <c r="CR88" s="77" t="str">
        <f>IFERROR(IF(B88&lt;&gt;"", IF(AND(INDEX(Paste_Here!Y$2:Y$610, MATCH(B88, Paste_Here!A$2:A$610, 0))&lt;&gt;"", ISNUMBER(VALUE(INDEX(Paste_Here!Y$2:Y$610, MATCH(B88, Paste_Here!A$2:A$610, 0))))), INDEX(Paste_Here!Y$2:Y$610, MATCH(B88, Paste_Here!A$2:A$610, 0)), ""), ""), "")</f>
        <v/>
      </c>
      <c r="CS88" s="66"/>
      <c r="CT88" s="77" t="str">
        <f>IFERROR(IF(B88&lt;&gt;"", IF(AND(INDEX(Paste_Here!AA$2:AA$610, MATCH(B88, Paste_Here!A$2:A$610, 0))&lt;&gt;"", ISNUMBER(--INDEX(Paste_Here!AA$2:AA$610, MATCH(B88, Paste_Here!A$2:A$610, 0)))), TEXT(ROUND(--INDEX(Paste_Here!AA$2:AA$610, MATCH(B88, Paste_Here!A$2:A$610, 0)), 2), "0.00"), ""), ""), "")</f>
        <v/>
      </c>
      <c r="CU88" s="66"/>
      <c r="CV88" s="77" t="str">
        <f>IFERROR(IF(B88&lt;&gt;"", IF(LOWER(INDEX(Paste_Here!Z$2:Z$610, MATCH(B88, Paste_Here!A$2:A$610, 0)))="approaching expectations", "Approaching", IF(LOWER(INDEX(Paste_Here!Z$2:Z$610, MATCH(B88, Paste_Here!A$2:A$610, 0)))="met expectations", "Met", IF(LOWER(INDEX(Paste_Here!Z$2:Z$610, MATCH(B88, Paste_Here!A$2:A$610, 0)))="exceeded expectations", "Exceeded", IF(LOWER(INDEX(Paste_Here!Z$2:Z$610, MATCH(B88, Paste_Here!A$2:A$610, 0)))="below expectations", "Below", "")))), ""), "")</f>
        <v/>
      </c>
      <c r="CW88" s="66"/>
      <c r="CX88" s="77"/>
      <c r="CY88" s="66"/>
      <c r="CZ88" s="77" t="str">
        <f>IFERROR(IF(B88&lt;&gt;"", IF(AND(INDEX(Paste_Here!AL$2:AL$610, MATCH(B88, Paste_Here!A$2:A$610, 0))&lt;&gt;"", ISNUMBER(VALUE(INDEX(Paste_Here!AL$2:AL$610, MATCH(B88, Paste_Here!A$2:A$610, 0))))), INDEX(Paste_Here!AL$2:AL$610, MATCH(B88, Paste_Here!A$2:A$610, 0)), ""), ""), "")</f>
        <v/>
      </c>
      <c r="DA88" s="66"/>
      <c r="DB88" s="77" t="str">
        <f>IFERROR(IF(B88&lt;&gt;"", IF(ISNUMBER(SEARCH("highrisk", LOWER(INDEX(Paste_Here!AM$2:AM$610, MATCH(B88, Paste_Here!A$2:A$610, 0))))), "High Risk", IF(ISNUMBER(SEARCH("lowrisk", LOWER(INDEX(Paste_Here!AM$2:AM$610, MATCH(B88, Paste_Here!A$2:A$610, 0))))), "Low Risk", IF(ISNUMBER(SEARCH("somerisk", LOWER(INDEX(Paste_Here!AM$2:AM$610, MATCH(B88, Paste_Here!A$2:A$610, 0))))), "Some Risk", ""))), ""), "")</f>
        <v/>
      </c>
      <c r="DC88" s="66"/>
      <c r="DD88" s="77" t="str">
        <f>IFERROR(IF(B88&lt;&gt;"", IF(AND(INDEX(Paste_Here!AN$2:AN$610, MATCH(B88, Paste_Here!A$2:A$610, 0))&lt;&gt;"", ISNUMBER(VALUE(INDEX(Paste_Here!AN$2:AN$610, MATCH(B88, Paste_Here!A$2:A$610, 0))))), INDEX(Paste_Here!AN$2:AN$610, MATCH(B88, Paste_Here!A$2:A$610, 0)), ""), ""), "")</f>
        <v/>
      </c>
      <c r="DE88" s="66"/>
      <c r="DF88" s="77" t="str">
        <f>IFERROR(IF(B88&lt;&gt;"", IF(AND(INDEX(Paste_Here!Q$2:Q$610, MATCH(B88, Paste_Here!A$2:A$610, 0))&lt;&gt;"", ISNUMBER(VALUE(INDEX(Paste_Here!Q$2:Q$610, MATCH(B88, Paste_Here!A$2:A$610, 0))))), INDEX(Paste_Here!Q$2:Q$610, MATCH(B88, Paste_Here!A$2:A$610, 0)), ""), ""), "")</f>
        <v/>
      </c>
      <c r="DG88" s="66"/>
      <c r="DH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DI88" s="66"/>
      <c r="DJ88" s="77" t="str" cm="1">
        <f t="array" aca="1" ref="DJ88" ca="1">IFERROR(VALUE(IF(ISNUMBER(SEARCH("EM", INDEX(Paste_Here!S$2:S$500, MATCH(B88, Paste_Here!A$2:A$500, 0)))), "-" &amp; _xlfn.TEXTJOIN("", TRUE, IF(ISNUMBER(--MID(INDEX(Paste_Here!S$2:S$500, MATCH(B88, Paste_Here!A$2:A$500, 0)), ROW(INDIRECT("1:"&amp;LEN(INDEX(Paste_Here!S$2:S$500, MATCH(B88, Paste_Here!A$2:A$500, 0))))), 1)), MID(INDEX(Paste_Here!S$2:S$500, MATCH(B88, Paste_Here!A$2:A$500, 0)), ROW(INDIRECT("1:"&amp;LEN(INDEX(Paste_Here!S$2:S$500, MATCH(B88, Paste_Here!A$2:A$500, 0))))), 1), "")), _xlfn.TEXTJOIN("", TRUE, IF(ISNUMBER(--MID(INDEX(Paste_Here!S$2:S$500, MATCH(B88, Paste_Here!A$2:A$500, 0)), ROW(INDIRECT("1:"&amp;LEN(INDEX(Paste_Here!S$2:S$500, MATCH(B88, Paste_Here!A$2:A$500, 0))))), 1)), MID(INDEX(Paste_Here!S$2:S$500, MATCH(B88, Paste_Here!A$2:A$500, 0)), ROW(INDIRECT("1:"&amp;LEN(INDEX(Paste_Here!S$2:S$500, MATCH(B88, Paste_Here!A$2:A$500, 0))))), 1), "")))), "")</f>
        <v/>
      </c>
      <c r="DK88" s="66"/>
      <c r="DL88" s="66"/>
      <c r="DM88" s="77" t="str">
        <f t="shared" si="18"/>
        <v/>
      </c>
      <c r="DN88" s="66"/>
      <c r="DO88" s="77" t="str">
        <f>IFERROR(IF(B88&lt;&gt;"", IF(AND(INDEX(Paste_Here!AF$2:AF$610, MATCH(B88, Paste_Here!A$2:A$610, 0))&lt;&gt;"", ISNUMBER(VALUE(INDEX(Paste_Here!AF$2:AF$610, MATCH(B88, Paste_Here!A$2:A$610, 0))))), INDEX(Paste_Here!AF$2:AF$610, MATCH(B88, Paste_Here!A$2:A$610, 0)), ""), ""), "")</f>
        <v/>
      </c>
      <c r="DP88" s="66"/>
      <c r="DQ88" s="77" t="str">
        <f>IFERROR(IF(B88&lt;&gt;"", IF(AND(INDEX(Paste_Here!AG$2:AG$610, MATCH(B88, Paste_Here!A$2:A$610, 0))&lt;&gt;"", ISNUMBER(--INDEX(Paste_Here!AG$2:AG$610, MATCH(B88, Paste_Here!A$2:A$610, 0)))), TEXT(ROUND(--INDEX(Paste_Here!AG$2:AG$610, MATCH(B88, Paste_Here!A$2:A$610, 0)), 2), "0.00"), ""), ""), "")</f>
        <v/>
      </c>
      <c r="DR88" s="66"/>
      <c r="DS88" s="77" t="str">
        <f>IFERROR(IF(B88&lt;&gt;"", IF(LOWER(INDEX(Paste_Here!AH$2:AH$610, MATCH(B88, Paste_Here!A$2:A$610, 0)))="approaching expectations", "Approaching", IF(LOWER(INDEX(Paste_Here!AH$2:AH$610, MATCH(B88, Paste_Here!A$2:A$610, 0)))="met expectations", "Met", IF(LOWER(INDEX(Paste_Here!AH$2:AH$610, MATCH(B88, Paste_Here!A$2:A$610, 0)))="exceeded expectations", "Exceeded", IF(LOWER(INDEX(Paste_Here!AH$2:AH$610, MATCH(B88, Paste_Here!A$2:A$610, 0)))="below expectations", "Below", "")))), ""), "")</f>
        <v/>
      </c>
      <c r="DT88" s="66"/>
      <c r="DU88" s="77" t="str">
        <f>IFERROR(IF(B88&lt;&gt;"", IF(AND(INDEX(Paste_Here!U$2:U$610, MATCH(B88, Paste_Here!A$2:A$610, 0))&lt;&gt;"", ISNUMBER(VALUE(INDEX(Paste_Here!U$2:U$610, MATCH(B88, Paste_Here!A$2:A$610, 0))))), INDEX(Paste_Here!U$2:U$610, MATCH(B88, Paste_Here!A$2:A$610, 0)), ""), ""), "")</f>
        <v/>
      </c>
      <c r="DV88" s="66"/>
      <c r="DW88" s="77"/>
      <c r="DX88" s="66"/>
      <c r="DY88" s="77" t="str">
        <f>IFERROR(IF(B88&lt;&gt;"", IF(AND(INDEX(Paste_Here!AI$2:AI$610, MATCH(B88, Paste_Here!A$2:A$610, 0))&lt;&gt;"", ISNUMBER(VALUE(INDEX(Paste_Here!AI$2:AI$610, MATCH(B88, Paste_Here!A$2:A$610, 0))))), INDEX(Paste_Here!AI$2:AI$610, MATCH(B88, Paste_Here!A$2:A$610, 0)), ""), ""), "")</f>
        <v/>
      </c>
      <c r="DZ88" s="66"/>
      <c r="EA88" s="77" t="str">
        <f>IFERROR(IF(B88&lt;&gt;"", IF(AND(INDEX(Paste_Here!AJ$2:AJ$610, MATCH(B88, Paste_Here!A$2:A$610, 0))&lt;&gt;"", ISNUMBER(--INDEX(Paste_Here!AJ$2:AJ$610, MATCH(B88, Paste_Here!A$2:A$610, 0)))), TEXT(ROUND(--INDEX(Paste_Here!AJ$2:AJ$610, MATCH(B88, Paste_Here!A$2:A$610, 0)), 2), "0.00"), ""), ""), "")</f>
        <v/>
      </c>
      <c r="EB88" s="66"/>
      <c r="EC88" s="77" t="str">
        <f>IFERROR(IF(B88&lt;&gt;"", IF(LOWER(INDEX(Paste_Here!AK$2:AK$610, MATCH(B88, Paste_Here!A$2:A$610, 0)))="approaching expectations", "Approaching", IF(LOWER(INDEX(Paste_Here!AK$2:AK$610, MATCH(B88, Paste_Here!A$2:A$610, 0)))="met expectations", "Met", IF(LOWER(INDEX(Paste_Here!AK$2:AK$610, MATCH(B88, Paste_Here!A$2:A$610, 0)))="exceeded expectations", "Exceeded", IF(LOWER(INDEX(Paste_Here!AK$2:AK$610, MATCH(B88, Paste_Here!A$2:A$610, 0)))="below expectations", "Below", "")))), ""), "")</f>
        <v/>
      </c>
      <c r="ED88" s="66"/>
      <c r="EE88" s="77"/>
      <c r="EF88" s="66"/>
      <c r="EG88" s="77"/>
      <c r="EH88" s="66"/>
      <c r="EI88" s="66"/>
      <c r="EJ88" s="77" t="str">
        <f t="shared" si="19"/>
        <v/>
      </c>
      <c r="EK88" s="66"/>
      <c r="EL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EM88" s="66"/>
      <c r="EN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EO88" s="66"/>
      <c r="EP88" s="77"/>
      <c r="EQ88" s="66"/>
      <c r="ER88" s="77" t="str">
        <f>IFERROR(IF(B88&lt;&gt;"", IF(AND(INDEX(Paste_Here!AT$2:AT$610, MATCH(B88, Paste_Here!A$2:A$610, 0))&lt;&gt;"", ISNUMBER(VALUE(INDEX(Paste_Here!AT$2:AT$610, MATCH(B88, Paste_Here!A$2:A$610, 0))))), INDEX(Paste_Here!AT$2:AT$610, MATCH(B88, Paste_Here!A$2:A$610, 0)), ""), ""), "")</f>
        <v/>
      </c>
      <c r="ES88" s="66"/>
      <c r="ET88" s="77" t="str">
        <f>IFERROR(IF(B88&lt;&gt;"", IF(AND(INDEX(Paste_Here!AV$2:AV$610, MATCH(B88, Paste_Here!A$2:A$610, 0))&lt;&gt;"", ISNUMBER(VALUE(INDEX(Paste_Here!AV$2:AV$610, MATCH(B88, Paste_Here!A$2:A$610, 0))))), INDEX(Paste_Here!AV$2:AV$610, MATCH(B88, Paste_Here!A$2:A$610, 0)), ""), ""), "")</f>
        <v/>
      </c>
      <c r="EU88" s="66"/>
      <c r="EV88" s="77"/>
      <c r="EW88" s="66"/>
      <c r="EX88" s="77" t="str">
        <f>IFERROR(IF(B88&lt;&gt;"", IF(AND(INDEX(Paste_Here!AU$2:AU$610, MATCH(B88, Paste_Here!A$2:A$610, 0))&lt;&gt;"", ISNUMBER(VALUE(INDEX(Paste_Here!AU$2:AU$610, MATCH(B88, Paste_Here!A$2:A$610, 0))))), INDEX(Paste_Here!AU$2:AU$610, MATCH(B88, Paste_Here!A$2:A$610, 0)), ""), ""), "")</f>
        <v/>
      </c>
      <c r="EY88" s="66"/>
      <c r="EZ88" s="77" t="str">
        <f>IFERROR(IF(B88&lt;&gt;"", IF(AND(INDEX(Paste_Here!AW$2:AW$610, MATCH(B88, Paste_Here!A$2:A$610, 0))&lt;&gt;"", ISNUMBER(VALUE(INDEX(Paste_Here!AW$2:AW$610, MATCH(B88, Paste_Here!A$2:A$610, 0))))), INDEX(Paste_Here!AW$2:AW$610, MATCH(B88, Paste_Here!A$2:A$610, 0)), ""), ""), "")</f>
        <v/>
      </c>
      <c r="FA88" s="66"/>
      <c r="FB88" s="77"/>
      <c r="FC88" s="66"/>
      <c r="FD88" s="77"/>
      <c r="FE88" s="66"/>
      <c r="FF88" s="66"/>
      <c r="FG88" s="77" t="str">
        <f t="shared" si="20"/>
        <v/>
      </c>
      <c r="FH88" s="66"/>
      <c r="FI88" s="77" t="str">
        <f>IFERROR(IF(B88&lt;&gt;"", IF(ISNUMBER(SEARCH("s", LOWER(INDEX(Paste_Here!M$2:M$610, MATCH(B88, Paste_Here!A$2:A$610, 0))))), "Yes", IF(INDEX(Paste_Here!M$2:M$610, MATCH(B88, Paste_Here!A$2:A$610, 0))&lt;&gt;"", "No", "")), ""), "")</f>
        <v/>
      </c>
      <c r="FJ88" s="66"/>
      <c r="FK88" s="77" t="str">
        <f>IFERROR(IF(B88&lt;&gt;"", IF(ISNUMBER(SEARCH("yes", LOWER(INDEX(Paste_Here!F$2:F$610, MATCH(B88, Paste_Here!A$2:A$610, 0))))), "Yes", IF(ISNUMBER(SEARCH("no", LOWER(INDEX(Paste_Here!F$2:F$610, MATCH(B88, Paste_Here!A$2:A$610, 0))))), "No", "")), ""), "")</f>
        <v/>
      </c>
      <c r="FL88" s="66"/>
      <c r="FM88" s="77" t="str">
        <f>IFERROR(IF(B88&lt;&gt;"", IF(ISNUMBER(SEARCH("english language learner", LOWER(INDEX(Paste_Here!C$2:C$610, MATCH(B88, Paste_Here!A$2:A$610, 0))))), "Yes", ""), ""), "")</f>
        <v/>
      </c>
      <c r="FN88" s="66"/>
      <c r="FO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FP88" s="66"/>
      <c r="FQ88" s="77" t="str">
        <f>IFERROR(IF(B88&lt;&gt;"", IF(ISNUMBER(SEARCH("yes", LOWER(INDEX(Paste_Here!L$2:L$610, MATCH(B88, Paste_Here!A$2:A$610, 0))))), "Yes", IF(ISNUMBER(SEARCH("no", LOWER(INDEX(Paste_Here!L$2:L$610, MATCH(B88, Paste_Here!A$2:A$610, 0))))), "No", "")), ""), "")</f>
        <v/>
      </c>
      <c r="FR88" s="66"/>
      <c r="FS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FT88" s="66"/>
      <c r="FU88" s="77"/>
      <c r="FV88" s="66"/>
      <c r="FW88" s="77" t="str">
        <f>IFERROR(IF(B88&lt;&gt;"", IF(AND(INDEX(Paste_Here!D$2:D$610, MATCH(B88, Paste_Here!A$2:A$610, 0))&lt;&gt;"", ISNUMBER(VALUE(INDEX(Paste_Here!D$2:D$610, MATCH(B88, Paste_Here!A$2:A$610, 0))))), INDEX(Paste_Here!D$2:D$610, MATCH(B88, Paste_Here!A$2:A$610, 0)), ""), ""), "")</f>
        <v/>
      </c>
      <c r="FX88" s="66"/>
      <c r="FY88" s="77" t="str">
        <f>IFERROR(IF(B88&lt;&gt;"", IF(AND(INDEX(Paste_Here!G$2:G$610, MATCH(B88, Paste_Here!A$2:A$610, 0))&lt;&gt;"", ISNUMBER(VALUE(INDEX(Paste_Here!G$2:G$610, MATCH(B88, Paste_Here!A$2:A$610, 0))))), INDEX(Paste_Here!G$2:G$610, MATCH(B88, Paste_Here!A$2:A$610, 0)), ""), ""), "")</f>
        <v/>
      </c>
      <c r="FZ88" s="66"/>
      <c r="GA88" s="95"/>
      <c r="GB88" s="66"/>
      <c r="JS88" s="1" t="str" cm="1">
        <f t="array" ref="JS88">IFERROR(INDEX(Paste_Here!$B$2:$B$610, MATCH(0, COUNTIF(JS$4:JS87, Paste_Here!$B$2:$B$610) + IF(Paste_Here!$B$2:$B$610="", 1, 0), 0)), "")</f>
        <v/>
      </c>
      <c r="JT88" s="1" t="str">
        <f>IF(JS88&lt;&gt;"", INDEX(Paste_Here!$A$2:$A$610, MATCH(JS88, Paste_Here!$B$2:$B$610, 0)), "")</f>
        <v/>
      </c>
      <c r="JU88" s="1" t="str">
        <f t="shared" si="21"/>
        <v/>
      </c>
      <c r="JV88" s="1" t="str" cm="1">
        <f t="array" ref="JV88">IFERROR(INDEX($JU$5:$JU$610, MATCH(SMALL(IF($JU$5:$JU$610&lt;&gt;"", COUNTIF($JU$5:$JU$610, "&lt;"&amp;$JU$5:$JU$610)+1), ROW()-ROW($JV$5)+1), COUNTIF($JU$5:$JU$610, "&lt;"&amp;$JU$5:$JU$610)+1, 0)), "")</f>
        <v/>
      </c>
    </row>
    <row r="89" spans="1:282">
      <c r="A89" s="66"/>
      <c r="B89" s="77" t="str">
        <f t="shared" si="12"/>
        <v/>
      </c>
      <c r="C89" s="66"/>
      <c r="D89" s="77" t="str">
        <f>IFERROR(IF(B89&lt;&gt;"", IF(COUNTIF(INDEX(Paste_Here!AS$2:AS$610, MATCH(B89, Paste_Here!A$2:A$610, 0), 0), "yes") &gt; 0, "Yes", IF(COUNTIF(INDEX(Paste_Here!AS$2:AS$610, MATCH(B89, Paste_Here!A$2:A$610, 0), 0), "no") &gt; 0, "No", "")), ""), "")</f>
        <v/>
      </c>
      <c r="E89" s="66"/>
      <c r="F89" s="77" t="str">
        <f t="shared" si="13"/>
        <v/>
      </c>
      <c r="G89" s="66"/>
      <c r="H89" s="77" t="str">
        <f>IFERROR(IF(B89&lt;&gt;"", IF(COUNTIF(INDEX(Paste_Here!AO$2:AR$610, MATCH(B89, Paste_Here!A$2:A$610, 0), 0), "yes") &gt; 0, "Yes", IF(COUNTIF(INDEX(Paste_Here!AO$2:AR$610, MATCH(B89, Paste_Here!A$2:A$610, 0), 0), "no") &gt; 0, "No", "")), ""), "")</f>
        <v/>
      </c>
      <c r="I89" s="66"/>
      <c r="J89" s="77" t="str">
        <f t="shared" si="14"/>
        <v/>
      </c>
      <c r="K89" s="66"/>
      <c r="L89" s="77" t="str">
        <f>IFERROR(IF(B89&lt;&gt;"", IF(ISNUMBER(SEARCH("yes", LOWER(INDEX(Paste_Here!W$2:W$610, MATCH(B89, Paste_Here!A$2:A$610, 0))))), "Yes", IF(ISNUMBER(SEARCH("no", LOWER(INDEX(Paste_Here!W$2:W$610, MATCH(B89, Paste_Here!A$2:A$610, 0))))), "No", "")), ""), "")</f>
        <v/>
      </c>
      <c r="M89" s="66"/>
      <c r="N89" s="77"/>
      <c r="O89" s="66"/>
      <c r="P89" s="77" t="str">
        <f>IFERROR(IF(B89&lt;&gt;"", IF(ISNUMBER(SEARCH("yes", LOWER(INDEX(Paste_Here!V$2:V$610, MATCH(B89, Paste_Here!A$2:A$610, 0))))), "Yes", IF(ISNUMBER(SEARCH("no", LOWER(INDEX(Paste_Here!V$2:V$610, MATCH(B89, Paste_Here!A$2:A$610, 0))))), "No", "")), ""), "")</f>
        <v/>
      </c>
      <c r="Q89" s="66"/>
      <c r="R89" s="77"/>
      <c r="S89" s="66"/>
      <c r="T89" s="77"/>
      <c r="U89" s="66"/>
      <c r="V89" s="66"/>
      <c r="W89" s="77" t="str">
        <f t="shared" si="15"/>
        <v/>
      </c>
      <c r="X89" s="66"/>
      <c r="Y89" s="77" t="str">
        <f>IFERROR(IF(B89&lt;&gt;"", IF(ISNUMBER(SEARCH("Revealed-Potential (Primary Focus)", LOWER(INDEX(Paste_Here!X$2:X$610, MATCH(B89, Paste_Here!A$2:A$610, 0))))), "Rev-Potential: Prim", IF(ISNUMBER(SEARCH("Revealed-Potential (Secondary Focus)", LOWER(INDEX(Paste_Here!X$2:X$610, MATCH(B89, Paste_Here!A$2:A$610, 0))))), "Rev-Potential: Sec", IF(ISNUMBER(SEARCH("Monitoring", LOWER(INDEX(Paste_Here!X$2:X$610, MATCH(B89, Paste_Here!A$2:A$610, 0))))), "Monitoring", IF(ISNUMBER(SEARCH("At-Promise (Secondary Focus)", LOWER(INDEX(Paste_Here!X$2:X$610, MATCH(B89, Paste_Here!A$2:A$610, 0))))), "At-Promise: Sec", IF(ISNUMBER(SEARCH("At-Promise (Primary Focus)", LOWER(INDEX(Paste_Here!X$2:X$610, MATCH(B89, Paste_Here!A$2:A$610, 0))))), "At-Promise: Prim", ""))))), ""), "")</f>
        <v/>
      </c>
      <c r="Z89" s="66"/>
      <c r="AA89" s="77"/>
      <c r="AB89" s="66"/>
      <c r="AC89" s="77" t="str">
        <f>IFERROR(IF(B89&lt;&gt;"", IF(ISNUMBER(SEARCH("Revealed-Potential (Primary Focus)", LOWER(INDEX(Paste_Here!AB$2:AB$610, MATCH(B89, Paste_Here!A$2:A$610, 0))))), "Rev-Potential: Prim", IF(ISNUMBER(SEARCH("Revealed-Potential (Secondary Focus)", LOWER(INDEX(Paste_Here!AB$2:AB$610, MATCH(B89, Paste_Here!A$2:A$610, 0))))), "Rev-Potential: Sec", IF(ISNUMBER(SEARCH("Monitoring", LOWER(INDEX(Paste_Here!AB$2:AB$610, MATCH(B89, Paste_Here!A$2:A$610, 0))))), "Monitoring", IF(ISNUMBER(SEARCH("At-Promise (Secondary Focus)", LOWER(INDEX(Paste_Here!AB$2:AB$610, MATCH(B89, Paste_Here!A$2:A$610, 0))))), "At-Promise: Sec", IF(ISNUMBER(SEARCH("At-Promise (Primary Focus)", LOWER(INDEX(Paste_Here!AB$2:AB$610, MATCH(B89, Paste_Here!A$2:A$610, 0))))), "At-Promise: Prim", ""))))), ""), "")</f>
        <v/>
      </c>
      <c r="AD89" s="66"/>
      <c r="AE89" s="77"/>
      <c r="AF89" s="66"/>
      <c r="AG89" s="77"/>
      <c r="AH89" s="66"/>
      <c r="AI89" s="77"/>
      <c r="AJ89" s="66"/>
      <c r="AK89" s="77"/>
      <c r="AL89" s="66"/>
      <c r="AM89" s="77"/>
      <c r="AN89" s="66"/>
      <c r="AO89" s="77"/>
      <c r="AP89" s="66"/>
      <c r="AQ89" s="77"/>
      <c r="AR89" s="66"/>
      <c r="AS89" s="77"/>
      <c r="AT89" s="66"/>
      <c r="AU89" s="66"/>
      <c r="AV89" s="77" t="str">
        <f t="shared" si="16"/>
        <v/>
      </c>
      <c r="AW89" s="66"/>
      <c r="AX89" s="77" t="str">
        <f>IFERROR(IF(B89&lt;&gt;"", IF(AND(INDEX(Paste_Here!AC$2:AC$610, MATCH(B89, Paste_Here!A$2:A$610, 0))&lt;&gt;"", ISNUMBER(VALUE(INDEX(Paste_Here!AC$2:AC$610, MATCH(B89, Paste_Here!A$2:A$610, 0))))), INDEX(Paste_Here!AC$2:AC$610, MATCH(B89, Paste_Here!A$2:A$610, 0)), ""), ""), "")</f>
        <v/>
      </c>
      <c r="AY89" s="66"/>
      <c r="AZ89" s="77" t="str">
        <f>IFERROR(IF(B89&lt;&gt;"", IF(AND(INDEX(Paste_Here!AD$2:AD$610, MATCH(B89, Paste_Here!A$2:A$610, 0))&lt;&gt;"", ISNUMBER(VALUE(INDEX(Paste_Here!AD$2:AD$610, MATCH(B89, Paste_Here!A$2:A$610, 0))))), TEXT(ROUND(VALUE(INDEX(Paste_Here!AD$2:AD$610, MATCH(B89, Paste_Here!A$2:A$610, 0))), 2), "0.00"), ""), ""), "")</f>
        <v/>
      </c>
      <c r="BA89" s="66"/>
      <c r="BB89" s="77" t="str">
        <f>IFERROR(IF(B89&lt;&gt;"", IF(LOWER(INDEX(Paste_Here!AE$2:AE$610, MATCH(B89, Paste_Here!A$2:A$610, 0)))="approaching expectations", "Approaching", IF(LOWER(INDEX(Paste_Here!AE$2:AE$610, MATCH(B89, Paste_Here!A$2:A$610, 0)))="met expectations", "Met", IF(LOWER(INDEX(Paste_Here!AE$2:AE$610, MATCH(B89, Paste_Here!A$2:A$610, 0)))="exceeded expectations", "Exceeded", IF(LOWER(INDEX(Paste_Here!AE$2:AE$610, MATCH(B89, Paste_Here!A$2:A$610, 0)))="below expectations", "Below", "")))), ""), "")</f>
        <v/>
      </c>
      <c r="BC89" s="66"/>
      <c r="BD89" s="77" t="str">
        <f>IFERROR(IF(B89&lt;&gt;"", IF(AND(INDEX(Paste_Here!T$2:T$610, MATCH(B89, Paste_Here!A$2:A$610, 0))&lt;&gt;"", ISNUMBER(VALUE(INDEX(Paste_Here!T$2:T$610, MATCH(B89, Paste_Here!A$2:A$610, 0))))), INDEX(Paste_Here!T$2:T$610, MATCH(B89, Paste_Here!A$2:A$610, 0)), ""), ""), "")</f>
        <v/>
      </c>
      <c r="BE89" s="66"/>
      <c r="BF89" s="77"/>
      <c r="BG89" s="66"/>
      <c r="BH89" s="77"/>
      <c r="BI89" s="66"/>
      <c r="BJ89" s="77"/>
      <c r="BK89" s="66"/>
      <c r="BL89" s="77" t="str">
        <f>IFERROR(IF(B89&lt;&gt;"", IF(AND(INDEX(Paste_Here!N$2:N$610, MATCH(B89, Paste_Here!A$2:A$610, 0))&lt;&gt;"", ISNUMBER(VALUE(INDEX(Paste_Here!N$2:N$610, MATCH(B89, Paste_Here!A$2:A$610, 0))))), INDEX(Paste_Here!N$2:N$610, MATCH(B89, Paste_Here!A$2:A$610, 0)), ""), ""), "")</f>
        <v/>
      </c>
      <c r="BM89" s="66"/>
      <c r="BN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BO89" s="66"/>
      <c r="BP89" s="77" t="str" cm="1">
        <f t="array" aca="1" ref="BP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BQ89" s="66"/>
      <c r="BR89" s="66"/>
      <c r="BS89" s="77"/>
      <c r="BT89" s="66"/>
      <c r="BU89" s="77"/>
      <c r="BV89" s="66"/>
      <c r="BW89" s="77"/>
      <c r="BX89" s="66"/>
      <c r="BY89" s="77"/>
      <c r="BZ89" s="66"/>
      <c r="CA89" s="77"/>
      <c r="CB89" s="66"/>
      <c r="CC89" s="77"/>
      <c r="CD89" s="66"/>
      <c r="CE89" s="77"/>
      <c r="CF89" s="66"/>
      <c r="CG89" s="77"/>
      <c r="CH89" s="66"/>
      <c r="CI89" s="77"/>
      <c r="CJ89" s="66"/>
      <c r="CK89" s="77"/>
      <c r="CL89" s="66"/>
      <c r="CM89" s="77"/>
      <c r="CN89" s="66"/>
      <c r="CO89" s="66"/>
      <c r="CP89" s="77" t="str">
        <f t="shared" si="17"/>
        <v/>
      </c>
      <c r="CQ89" s="66"/>
      <c r="CR89" s="77" t="str">
        <f>IFERROR(IF(B89&lt;&gt;"", IF(AND(INDEX(Paste_Here!Y$2:Y$610, MATCH(B89, Paste_Here!A$2:A$610, 0))&lt;&gt;"", ISNUMBER(VALUE(INDEX(Paste_Here!Y$2:Y$610, MATCH(B89, Paste_Here!A$2:A$610, 0))))), INDEX(Paste_Here!Y$2:Y$610, MATCH(B89, Paste_Here!A$2:A$610, 0)), ""), ""), "")</f>
        <v/>
      </c>
      <c r="CS89" s="66"/>
      <c r="CT89" s="77" t="str">
        <f>IFERROR(IF(B89&lt;&gt;"", IF(AND(INDEX(Paste_Here!AA$2:AA$610, MATCH(B89, Paste_Here!A$2:A$610, 0))&lt;&gt;"", ISNUMBER(--INDEX(Paste_Here!AA$2:AA$610, MATCH(B89, Paste_Here!A$2:A$610, 0)))), TEXT(ROUND(--INDEX(Paste_Here!AA$2:AA$610, MATCH(B89, Paste_Here!A$2:A$610, 0)), 2), "0.00"), ""), ""), "")</f>
        <v/>
      </c>
      <c r="CU89" s="66"/>
      <c r="CV89" s="77" t="str">
        <f>IFERROR(IF(B89&lt;&gt;"", IF(LOWER(INDEX(Paste_Here!Z$2:Z$610, MATCH(B89, Paste_Here!A$2:A$610, 0)))="approaching expectations", "Approaching", IF(LOWER(INDEX(Paste_Here!Z$2:Z$610, MATCH(B89, Paste_Here!A$2:A$610, 0)))="met expectations", "Met", IF(LOWER(INDEX(Paste_Here!Z$2:Z$610, MATCH(B89, Paste_Here!A$2:A$610, 0)))="exceeded expectations", "Exceeded", IF(LOWER(INDEX(Paste_Here!Z$2:Z$610, MATCH(B89, Paste_Here!A$2:A$610, 0)))="below expectations", "Below", "")))), ""), "")</f>
        <v/>
      </c>
      <c r="CW89" s="66"/>
      <c r="CX89" s="77"/>
      <c r="CY89" s="66"/>
      <c r="CZ89" s="77" t="str">
        <f>IFERROR(IF(B89&lt;&gt;"", IF(AND(INDEX(Paste_Here!AL$2:AL$610, MATCH(B89, Paste_Here!A$2:A$610, 0))&lt;&gt;"", ISNUMBER(VALUE(INDEX(Paste_Here!AL$2:AL$610, MATCH(B89, Paste_Here!A$2:A$610, 0))))), INDEX(Paste_Here!AL$2:AL$610, MATCH(B89, Paste_Here!A$2:A$610, 0)), ""), ""), "")</f>
        <v/>
      </c>
      <c r="DA89" s="66"/>
      <c r="DB89" s="77" t="str">
        <f>IFERROR(IF(B89&lt;&gt;"", IF(ISNUMBER(SEARCH("highrisk", LOWER(INDEX(Paste_Here!AM$2:AM$610, MATCH(B89, Paste_Here!A$2:A$610, 0))))), "High Risk", IF(ISNUMBER(SEARCH("lowrisk", LOWER(INDEX(Paste_Here!AM$2:AM$610, MATCH(B89, Paste_Here!A$2:A$610, 0))))), "Low Risk", IF(ISNUMBER(SEARCH("somerisk", LOWER(INDEX(Paste_Here!AM$2:AM$610, MATCH(B89, Paste_Here!A$2:A$610, 0))))), "Some Risk", ""))), ""), "")</f>
        <v/>
      </c>
      <c r="DC89" s="66"/>
      <c r="DD89" s="77" t="str">
        <f>IFERROR(IF(B89&lt;&gt;"", IF(AND(INDEX(Paste_Here!AN$2:AN$610, MATCH(B89, Paste_Here!A$2:A$610, 0))&lt;&gt;"", ISNUMBER(VALUE(INDEX(Paste_Here!AN$2:AN$610, MATCH(B89, Paste_Here!A$2:A$610, 0))))), INDEX(Paste_Here!AN$2:AN$610, MATCH(B89, Paste_Here!A$2:A$610, 0)), ""), ""), "")</f>
        <v/>
      </c>
      <c r="DE89" s="66"/>
      <c r="DF89" s="77" t="str">
        <f>IFERROR(IF(B89&lt;&gt;"", IF(AND(INDEX(Paste_Here!Q$2:Q$610, MATCH(B89, Paste_Here!A$2:A$610, 0))&lt;&gt;"", ISNUMBER(VALUE(INDEX(Paste_Here!Q$2:Q$610, MATCH(B89, Paste_Here!A$2:A$610, 0))))), INDEX(Paste_Here!Q$2:Q$610, MATCH(B89, Paste_Here!A$2:A$610, 0)), ""), ""), "")</f>
        <v/>
      </c>
      <c r="DG89" s="66"/>
      <c r="DH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DI89" s="66"/>
      <c r="DJ89" s="77" t="str" cm="1">
        <f t="array" aca="1" ref="DJ89" ca="1">IFERROR(VALUE(IF(ISNUMBER(SEARCH("EM", INDEX(Paste_Here!S$2:S$500, MATCH(B89, Paste_Here!A$2:A$500, 0)))), "-" &amp; _xlfn.TEXTJOIN("", TRUE, IF(ISNUMBER(--MID(INDEX(Paste_Here!S$2:S$500, MATCH(B89, Paste_Here!A$2:A$500, 0)), ROW(INDIRECT("1:"&amp;LEN(INDEX(Paste_Here!S$2:S$500, MATCH(B89, Paste_Here!A$2:A$500, 0))))), 1)), MID(INDEX(Paste_Here!S$2:S$500, MATCH(B89, Paste_Here!A$2:A$500, 0)), ROW(INDIRECT("1:"&amp;LEN(INDEX(Paste_Here!S$2:S$500, MATCH(B89, Paste_Here!A$2:A$500, 0))))), 1), "")), _xlfn.TEXTJOIN("", TRUE, IF(ISNUMBER(--MID(INDEX(Paste_Here!S$2:S$500, MATCH(B89, Paste_Here!A$2:A$500, 0)), ROW(INDIRECT("1:"&amp;LEN(INDEX(Paste_Here!S$2:S$500, MATCH(B89, Paste_Here!A$2:A$500, 0))))), 1)), MID(INDEX(Paste_Here!S$2:S$500, MATCH(B89, Paste_Here!A$2:A$500, 0)), ROW(INDIRECT("1:"&amp;LEN(INDEX(Paste_Here!S$2:S$500, MATCH(B89, Paste_Here!A$2:A$500, 0))))), 1), "")))), "")</f>
        <v/>
      </c>
      <c r="DK89" s="66"/>
      <c r="DL89" s="66"/>
      <c r="DM89" s="77" t="str">
        <f t="shared" si="18"/>
        <v/>
      </c>
      <c r="DN89" s="66"/>
      <c r="DO89" s="77" t="str">
        <f>IFERROR(IF(B89&lt;&gt;"", IF(AND(INDEX(Paste_Here!AF$2:AF$610, MATCH(B89, Paste_Here!A$2:A$610, 0))&lt;&gt;"", ISNUMBER(VALUE(INDEX(Paste_Here!AF$2:AF$610, MATCH(B89, Paste_Here!A$2:A$610, 0))))), INDEX(Paste_Here!AF$2:AF$610, MATCH(B89, Paste_Here!A$2:A$610, 0)), ""), ""), "")</f>
        <v/>
      </c>
      <c r="DP89" s="66"/>
      <c r="DQ89" s="77" t="str">
        <f>IFERROR(IF(B89&lt;&gt;"", IF(AND(INDEX(Paste_Here!AG$2:AG$610, MATCH(B89, Paste_Here!A$2:A$610, 0))&lt;&gt;"", ISNUMBER(--INDEX(Paste_Here!AG$2:AG$610, MATCH(B89, Paste_Here!A$2:A$610, 0)))), TEXT(ROUND(--INDEX(Paste_Here!AG$2:AG$610, MATCH(B89, Paste_Here!A$2:A$610, 0)), 2), "0.00"), ""), ""), "")</f>
        <v/>
      </c>
      <c r="DR89" s="66"/>
      <c r="DS89" s="77" t="str">
        <f>IFERROR(IF(B89&lt;&gt;"", IF(LOWER(INDEX(Paste_Here!AH$2:AH$610, MATCH(B89, Paste_Here!A$2:A$610, 0)))="approaching expectations", "Approaching", IF(LOWER(INDEX(Paste_Here!AH$2:AH$610, MATCH(B89, Paste_Here!A$2:A$610, 0)))="met expectations", "Met", IF(LOWER(INDEX(Paste_Here!AH$2:AH$610, MATCH(B89, Paste_Here!A$2:A$610, 0)))="exceeded expectations", "Exceeded", IF(LOWER(INDEX(Paste_Here!AH$2:AH$610, MATCH(B89, Paste_Here!A$2:A$610, 0)))="below expectations", "Below", "")))), ""), "")</f>
        <v/>
      </c>
      <c r="DT89" s="66"/>
      <c r="DU89" s="77" t="str">
        <f>IFERROR(IF(B89&lt;&gt;"", IF(AND(INDEX(Paste_Here!U$2:U$610, MATCH(B89, Paste_Here!A$2:A$610, 0))&lt;&gt;"", ISNUMBER(VALUE(INDEX(Paste_Here!U$2:U$610, MATCH(B89, Paste_Here!A$2:A$610, 0))))), INDEX(Paste_Here!U$2:U$610, MATCH(B89, Paste_Here!A$2:A$610, 0)), ""), ""), "")</f>
        <v/>
      </c>
      <c r="DV89" s="66"/>
      <c r="DW89" s="77"/>
      <c r="DX89" s="66"/>
      <c r="DY89" s="77" t="str">
        <f>IFERROR(IF(B89&lt;&gt;"", IF(AND(INDEX(Paste_Here!AI$2:AI$610, MATCH(B89, Paste_Here!A$2:A$610, 0))&lt;&gt;"", ISNUMBER(VALUE(INDEX(Paste_Here!AI$2:AI$610, MATCH(B89, Paste_Here!A$2:A$610, 0))))), INDEX(Paste_Here!AI$2:AI$610, MATCH(B89, Paste_Here!A$2:A$610, 0)), ""), ""), "")</f>
        <v/>
      </c>
      <c r="DZ89" s="66"/>
      <c r="EA89" s="77" t="str">
        <f>IFERROR(IF(B89&lt;&gt;"", IF(AND(INDEX(Paste_Here!AJ$2:AJ$610, MATCH(B89, Paste_Here!A$2:A$610, 0))&lt;&gt;"", ISNUMBER(--INDEX(Paste_Here!AJ$2:AJ$610, MATCH(B89, Paste_Here!A$2:A$610, 0)))), TEXT(ROUND(--INDEX(Paste_Here!AJ$2:AJ$610, MATCH(B89, Paste_Here!A$2:A$610, 0)), 2), "0.00"), ""), ""), "")</f>
        <v/>
      </c>
      <c r="EB89" s="66"/>
      <c r="EC89" s="77" t="str">
        <f>IFERROR(IF(B89&lt;&gt;"", IF(LOWER(INDEX(Paste_Here!AK$2:AK$610, MATCH(B89, Paste_Here!A$2:A$610, 0)))="approaching expectations", "Approaching", IF(LOWER(INDEX(Paste_Here!AK$2:AK$610, MATCH(B89, Paste_Here!A$2:A$610, 0)))="met expectations", "Met", IF(LOWER(INDEX(Paste_Here!AK$2:AK$610, MATCH(B89, Paste_Here!A$2:A$610, 0)))="exceeded expectations", "Exceeded", IF(LOWER(INDEX(Paste_Here!AK$2:AK$610, MATCH(B89, Paste_Here!A$2:A$610, 0)))="below expectations", "Below", "")))), ""), "")</f>
        <v/>
      </c>
      <c r="ED89" s="66"/>
      <c r="EE89" s="77"/>
      <c r="EF89" s="66"/>
      <c r="EG89" s="77"/>
      <c r="EH89" s="66"/>
      <c r="EI89" s="66"/>
      <c r="EJ89" s="77" t="str">
        <f t="shared" si="19"/>
        <v/>
      </c>
      <c r="EK89" s="66"/>
      <c r="EL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EM89" s="66"/>
      <c r="EN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EO89" s="66"/>
      <c r="EP89" s="77"/>
      <c r="EQ89" s="66"/>
      <c r="ER89" s="77" t="str">
        <f>IFERROR(IF(B89&lt;&gt;"", IF(AND(INDEX(Paste_Here!AT$2:AT$610, MATCH(B89, Paste_Here!A$2:A$610, 0))&lt;&gt;"", ISNUMBER(VALUE(INDEX(Paste_Here!AT$2:AT$610, MATCH(B89, Paste_Here!A$2:A$610, 0))))), INDEX(Paste_Here!AT$2:AT$610, MATCH(B89, Paste_Here!A$2:A$610, 0)), ""), ""), "")</f>
        <v/>
      </c>
      <c r="ES89" s="66"/>
      <c r="ET89" s="77" t="str">
        <f>IFERROR(IF(B89&lt;&gt;"", IF(AND(INDEX(Paste_Here!AV$2:AV$610, MATCH(B89, Paste_Here!A$2:A$610, 0))&lt;&gt;"", ISNUMBER(VALUE(INDEX(Paste_Here!AV$2:AV$610, MATCH(B89, Paste_Here!A$2:A$610, 0))))), INDEX(Paste_Here!AV$2:AV$610, MATCH(B89, Paste_Here!A$2:A$610, 0)), ""), ""), "")</f>
        <v/>
      </c>
      <c r="EU89" s="66"/>
      <c r="EV89" s="77"/>
      <c r="EW89" s="66"/>
      <c r="EX89" s="77" t="str">
        <f>IFERROR(IF(B89&lt;&gt;"", IF(AND(INDEX(Paste_Here!AU$2:AU$610, MATCH(B89, Paste_Here!A$2:A$610, 0))&lt;&gt;"", ISNUMBER(VALUE(INDEX(Paste_Here!AU$2:AU$610, MATCH(B89, Paste_Here!A$2:A$610, 0))))), INDEX(Paste_Here!AU$2:AU$610, MATCH(B89, Paste_Here!A$2:A$610, 0)), ""), ""), "")</f>
        <v/>
      </c>
      <c r="EY89" s="66"/>
      <c r="EZ89" s="77" t="str">
        <f>IFERROR(IF(B89&lt;&gt;"", IF(AND(INDEX(Paste_Here!AW$2:AW$610, MATCH(B89, Paste_Here!A$2:A$610, 0))&lt;&gt;"", ISNUMBER(VALUE(INDEX(Paste_Here!AW$2:AW$610, MATCH(B89, Paste_Here!A$2:A$610, 0))))), INDEX(Paste_Here!AW$2:AW$610, MATCH(B89, Paste_Here!A$2:A$610, 0)), ""), ""), "")</f>
        <v/>
      </c>
      <c r="FA89" s="66"/>
      <c r="FB89" s="77"/>
      <c r="FC89" s="66"/>
      <c r="FD89" s="77"/>
      <c r="FE89" s="66"/>
      <c r="FF89" s="66"/>
      <c r="FG89" s="77" t="str">
        <f t="shared" si="20"/>
        <v/>
      </c>
      <c r="FH89" s="66"/>
      <c r="FI89" s="77" t="str">
        <f>IFERROR(IF(B89&lt;&gt;"", IF(ISNUMBER(SEARCH("s", LOWER(INDEX(Paste_Here!M$2:M$610, MATCH(B89, Paste_Here!A$2:A$610, 0))))), "Yes", IF(INDEX(Paste_Here!M$2:M$610, MATCH(B89, Paste_Here!A$2:A$610, 0))&lt;&gt;"", "No", "")), ""), "")</f>
        <v/>
      </c>
      <c r="FJ89" s="66"/>
      <c r="FK89" s="77" t="str">
        <f>IFERROR(IF(B89&lt;&gt;"", IF(ISNUMBER(SEARCH("yes", LOWER(INDEX(Paste_Here!F$2:F$610, MATCH(B89, Paste_Here!A$2:A$610, 0))))), "Yes", IF(ISNUMBER(SEARCH("no", LOWER(INDEX(Paste_Here!F$2:F$610, MATCH(B89, Paste_Here!A$2:A$610, 0))))), "No", "")), ""), "")</f>
        <v/>
      </c>
      <c r="FL89" s="66"/>
      <c r="FM89" s="77" t="str">
        <f>IFERROR(IF(B89&lt;&gt;"", IF(ISNUMBER(SEARCH("english language learner", LOWER(INDEX(Paste_Here!C$2:C$610, MATCH(B89, Paste_Here!A$2:A$610, 0))))), "Yes", ""), ""), "")</f>
        <v/>
      </c>
      <c r="FN89" s="66"/>
      <c r="FO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FP89" s="66"/>
      <c r="FQ89" s="77" t="str">
        <f>IFERROR(IF(B89&lt;&gt;"", IF(ISNUMBER(SEARCH("yes", LOWER(INDEX(Paste_Here!L$2:L$610, MATCH(B89, Paste_Here!A$2:A$610, 0))))), "Yes", IF(ISNUMBER(SEARCH("no", LOWER(INDEX(Paste_Here!L$2:L$610, MATCH(B89, Paste_Here!A$2:A$610, 0))))), "No", "")), ""), "")</f>
        <v/>
      </c>
      <c r="FR89" s="66"/>
      <c r="FS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FT89" s="66"/>
      <c r="FU89" s="77"/>
      <c r="FV89" s="66"/>
      <c r="FW89" s="77" t="str">
        <f>IFERROR(IF(B89&lt;&gt;"", IF(AND(INDEX(Paste_Here!D$2:D$610, MATCH(B89, Paste_Here!A$2:A$610, 0))&lt;&gt;"", ISNUMBER(VALUE(INDEX(Paste_Here!D$2:D$610, MATCH(B89, Paste_Here!A$2:A$610, 0))))), INDEX(Paste_Here!D$2:D$610, MATCH(B89, Paste_Here!A$2:A$610, 0)), ""), ""), "")</f>
        <v/>
      </c>
      <c r="FX89" s="66"/>
      <c r="FY89" s="77" t="str">
        <f>IFERROR(IF(B89&lt;&gt;"", IF(AND(INDEX(Paste_Here!G$2:G$610, MATCH(B89, Paste_Here!A$2:A$610, 0))&lt;&gt;"", ISNUMBER(VALUE(INDEX(Paste_Here!G$2:G$610, MATCH(B89, Paste_Here!A$2:A$610, 0))))), INDEX(Paste_Here!G$2:G$610, MATCH(B89, Paste_Here!A$2:A$610, 0)), ""), ""), "")</f>
        <v/>
      </c>
      <c r="FZ89" s="66"/>
      <c r="GA89" s="95"/>
      <c r="GB89" s="66"/>
      <c r="JS89" s="1" t="str" cm="1">
        <f t="array" ref="JS89">IFERROR(INDEX(Paste_Here!$B$2:$B$610, MATCH(0, COUNTIF(JS$4:JS88, Paste_Here!$B$2:$B$610) + IF(Paste_Here!$B$2:$B$610="", 1, 0), 0)), "")</f>
        <v/>
      </c>
      <c r="JT89" s="1" t="str">
        <f>IF(JS89&lt;&gt;"", INDEX(Paste_Here!$A$2:$A$610, MATCH(JS89, Paste_Here!$B$2:$B$610, 0)), "")</f>
        <v/>
      </c>
      <c r="JU89" s="1" t="str">
        <f t="shared" si="21"/>
        <v/>
      </c>
      <c r="JV89" s="1" t="str" cm="1">
        <f t="array" ref="JV89">IFERROR(INDEX($JU$5:$JU$610, MATCH(SMALL(IF($JU$5:$JU$610&lt;&gt;"", COUNTIF($JU$5:$JU$610, "&lt;"&amp;$JU$5:$JU$610)+1), ROW()-ROW($JV$5)+1), COUNTIF($JU$5:$JU$610, "&lt;"&amp;$JU$5:$JU$610)+1, 0)), "")</f>
        <v/>
      </c>
    </row>
    <row r="90" spans="1:282">
      <c r="A90" s="66"/>
      <c r="B90" s="77" t="str">
        <f t="shared" si="12"/>
        <v/>
      </c>
      <c r="C90" s="66"/>
      <c r="D90" s="77" t="str">
        <f>IFERROR(IF(B90&lt;&gt;"", IF(COUNTIF(INDEX(Paste_Here!AS$2:AS$610, MATCH(B90, Paste_Here!A$2:A$610, 0), 0), "yes") &gt; 0, "Yes", IF(COUNTIF(INDEX(Paste_Here!AS$2:AS$610, MATCH(B90, Paste_Here!A$2:A$610, 0), 0), "no") &gt; 0, "No", "")), ""), "")</f>
        <v/>
      </c>
      <c r="E90" s="66"/>
      <c r="F90" s="77" t="str">
        <f t="shared" si="13"/>
        <v/>
      </c>
      <c r="G90" s="66"/>
      <c r="H90" s="77" t="str">
        <f>IFERROR(IF(B90&lt;&gt;"", IF(COUNTIF(INDEX(Paste_Here!AO$2:AR$610, MATCH(B90, Paste_Here!A$2:A$610, 0), 0), "yes") &gt; 0, "Yes", IF(COUNTIF(INDEX(Paste_Here!AO$2:AR$610, MATCH(B90, Paste_Here!A$2:A$610, 0), 0), "no") &gt; 0, "No", "")), ""), "")</f>
        <v/>
      </c>
      <c r="I90" s="66"/>
      <c r="J90" s="77" t="str">
        <f t="shared" si="14"/>
        <v/>
      </c>
      <c r="K90" s="66"/>
      <c r="L90" s="77" t="str">
        <f>IFERROR(IF(B90&lt;&gt;"", IF(ISNUMBER(SEARCH("yes", LOWER(INDEX(Paste_Here!W$2:W$610, MATCH(B90, Paste_Here!A$2:A$610, 0))))), "Yes", IF(ISNUMBER(SEARCH("no", LOWER(INDEX(Paste_Here!W$2:W$610, MATCH(B90, Paste_Here!A$2:A$610, 0))))), "No", "")), ""), "")</f>
        <v/>
      </c>
      <c r="M90" s="66"/>
      <c r="N90" s="77"/>
      <c r="O90" s="66"/>
      <c r="P90" s="77" t="str">
        <f>IFERROR(IF(B90&lt;&gt;"", IF(ISNUMBER(SEARCH("yes", LOWER(INDEX(Paste_Here!V$2:V$610, MATCH(B90, Paste_Here!A$2:A$610, 0))))), "Yes", IF(ISNUMBER(SEARCH("no", LOWER(INDEX(Paste_Here!V$2:V$610, MATCH(B90, Paste_Here!A$2:A$610, 0))))), "No", "")), ""), "")</f>
        <v/>
      </c>
      <c r="Q90" s="66"/>
      <c r="R90" s="77"/>
      <c r="S90" s="66"/>
      <c r="T90" s="77"/>
      <c r="U90" s="66"/>
      <c r="V90" s="66"/>
      <c r="W90" s="77" t="str">
        <f t="shared" si="15"/>
        <v/>
      </c>
      <c r="X90" s="66"/>
      <c r="Y90" s="77" t="str">
        <f>IFERROR(IF(B90&lt;&gt;"", IF(ISNUMBER(SEARCH("Revealed-Potential (Primary Focus)", LOWER(INDEX(Paste_Here!X$2:X$610, MATCH(B90, Paste_Here!A$2:A$610, 0))))), "Rev-Potential: Prim", IF(ISNUMBER(SEARCH("Revealed-Potential (Secondary Focus)", LOWER(INDEX(Paste_Here!X$2:X$610, MATCH(B90, Paste_Here!A$2:A$610, 0))))), "Rev-Potential: Sec", IF(ISNUMBER(SEARCH("Monitoring", LOWER(INDEX(Paste_Here!X$2:X$610, MATCH(B90, Paste_Here!A$2:A$610, 0))))), "Monitoring", IF(ISNUMBER(SEARCH("At-Promise (Secondary Focus)", LOWER(INDEX(Paste_Here!X$2:X$610, MATCH(B90, Paste_Here!A$2:A$610, 0))))), "At-Promise: Sec", IF(ISNUMBER(SEARCH("At-Promise (Primary Focus)", LOWER(INDEX(Paste_Here!X$2:X$610, MATCH(B90, Paste_Here!A$2:A$610, 0))))), "At-Promise: Prim", ""))))), ""), "")</f>
        <v/>
      </c>
      <c r="Z90" s="66"/>
      <c r="AA90" s="77"/>
      <c r="AB90" s="66"/>
      <c r="AC90" s="77" t="str">
        <f>IFERROR(IF(B90&lt;&gt;"", IF(ISNUMBER(SEARCH("Revealed-Potential (Primary Focus)", LOWER(INDEX(Paste_Here!AB$2:AB$610, MATCH(B90, Paste_Here!A$2:A$610, 0))))), "Rev-Potential: Prim", IF(ISNUMBER(SEARCH("Revealed-Potential (Secondary Focus)", LOWER(INDEX(Paste_Here!AB$2:AB$610, MATCH(B90, Paste_Here!A$2:A$610, 0))))), "Rev-Potential: Sec", IF(ISNUMBER(SEARCH("Monitoring", LOWER(INDEX(Paste_Here!AB$2:AB$610, MATCH(B90, Paste_Here!A$2:A$610, 0))))), "Monitoring", IF(ISNUMBER(SEARCH("At-Promise (Secondary Focus)", LOWER(INDEX(Paste_Here!AB$2:AB$610, MATCH(B90, Paste_Here!A$2:A$610, 0))))), "At-Promise: Sec", IF(ISNUMBER(SEARCH("At-Promise (Primary Focus)", LOWER(INDEX(Paste_Here!AB$2:AB$610, MATCH(B90, Paste_Here!A$2:A$610, 0))))), "At-Promise: Prim", ""))))), ""), "")</f>
        <v/>
      </c>
      <c r="AD90" s="66"/>
      <c r="AE90" s="77"/>
      <c r="AF90" s="66"/>
      <c r="AG90" s="77"/>
      <c r="AH90" s="66"/>
      <c r="AI90" s="77"/>
      <c r="AJ90" s="66"/>
      <c r="AK90" s="77"/>
      <c r="AL90" s="66"/>
      <c r="AM90" s="77"/>
      <c r="AN90" s="66"/>
      <c r="AO90" s="77"/>
      <c r="AP90" s="66"/>
      <c r="AQ90" s="77"/>
      <c r="AR90" s="66"/>
      <c r="AS90" s="77"/>
      <c r="AT90" s="66"/>
      <c r="AU90" s="66"/>
      <c r="AV90" s="77" t="str">
        <f t="shared" si="16"/>
        <v/>
      </c>
      <c r="AW90" s="66"/>
      <c r="AX90" s="77" t="str">
        <f>IFERROR(IF(B90&lt;&gt;"", IF(AND(INDEX(Paste_Here!AC$2:AC$610, MATCH(B90, Paste_Here!A$2:A$610, 0))&lt;&gt;"", ISNUMBER(VALUE(INDEX(Paste_Here!AC$2:AC$610, MATCH(B90, Paste_Here!A$2:A$610, 0))))), INDEX(Paste_Here!AC$2:AC$610, MATCH(B90, Paste_Here!A$2:A$610, 0)), ""), ""), "")</f>
        <v/>
      </c>
      <c r="AY90" s="66"/>
      <c r="AZ90" s="77" t="str">
        <f>IFERROR(IF(B90&lt;&gt;"", IF(AND(INDEX(Paste_Here!AD$2:AD$610, MATCH(B90, Paste_Here!A$2:A$610, 0))&lt;&gt;"", ISNUMBER(VALUE(INDEX(Paste_Here!AD$2:AD$610, MATCH(B90, Paste_Here!A$2:A$610, 0))))), TEXT(ROUND(VALUE(INDEX(Paste_Here!AD$2:AD$610, MATCH(B90, Paste_Here!A$2:A$610, 0))), 2), "0.00"), ""), ""), "")</f>
        <v/>
      </c>
      <c r="BA90" s="66"/>
      <c r="BB90" s="77" t="str">
        <f>IFERROR(IF(B90&lt;&gt;"", IF(LOWER(INDEX(Paste_Here!AE$2:AE$610, MATCH(B90, Paste_Here!A$2:A$610, 0)))="approaching expectations", "Approaching", IF(LOWER(INDEX(Paste_Here!AE$2:AE$610, MATCH(B90, Paste_Here!A$2:A$610, 0)))="met expectations", "Met", IF(LOWER(INDEX(Paste_Here!AE$2:AE$610, MATCH(B90, Paste_Here!A$2:A$610, 0)))="exceeded expectations", "Exceeded", IF(LOWER(INDEX(Paste_Here!AE$2:AE$610, MATCH(B90, Paste_Here!A$2:A$610, 0)))="below expectations", "Below", "")))), ""), "")</f>
        <v/>
      </c>
      <c r="BC90" s="66"/>
      <c r="BD90" s="77" t="str">
        <f>IFERROR(IF(B90&lt;&gt;"", IF(AND(INDEX(Paste_Here!T$2:T$610, MATCH(B90, Paste_Here!A$2:A$610, 0))&lt;&gt;"", ISNUMBER(VALUE(INDEX(Paste_Here!T$2:T$610, MATCH(B90, Paste_Here!A$2:A$610, 0))))), INDEX(Paste_Here!T$2:T$610, MATCH(B90, Paste_Here!A$2:A$610, 0)), ""), ""), "")</f>
        <v/>
      </c>
      <c r="BE90" s="66"/>
      <c r="BF90" s="77"/>
      <c r="BG90" s="66"/>
      <c r="BH90" s="77"/>
      <c r="BI90" s="66"/>
      <c r="BJ90" s="77"/>
      <c r="BK90" s="66"/>
      <c r="BL90" s="77" t="str">
        <f>IFERROR(IF(B90&lt;&gt;"", IF(AND(INDEX(Paste_Here!N$2:N$610, MATCH(B90, Paste_Here!A$2:A$610, 0))&lt;&gt;"", ISNUMBER(VALUE(INDEX(Paste_Here!N$2:N$610, MATCH(B90, Paste_Here!A$2:A$610, 0))))), INDEX(Paste_Here!N$2:N$610, MATCH(B90, Paste_Here!A$2:A$610, 0)), ""), ""), "")</f>
        <v/>
      </c>
      <c r="BM90" s="66"/>
      <c r="BN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BO90" s="66"/>
      <c r="BP90" s="77" t="str" cm="1">
        <f t="array" aca="1" ref="BP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BQ90" s="66"/>
      <c r="BR90" s="66"/>
      <c r="BS90" s="77"/>
      <c r="BT90" s="66"/>
      <c r="BU90" s="77"/>
      <c r="BV90" s="66"/>
      <c r="BW90" s="77"/>
      <c r="BX90" s="66"/>
      <c r="BY90" s="77"/>
      <c r="BZ90" s="66"/>
      <c r="CA90" s="77"/>
      <c r="CB90" s="66"/>
      <c r="CC90" s="77"/>
      <c r="CD90" s="66"/>
      <c r="CE90" s="77"/>
      <c r="CF90" s="66"/>
      <c r="CG90" s="77"/>
      <c r="CH90" s="66"/>
      <c r="CI90" s="77"/>
      <c r="CJ90" s="66"/>
      <c r="CK90" s="77"/>
      <c r="CL90" s="66"/>
      <c r="CM90" s="77"/>
      <c r="CN90" s="66"/>
      <c r="CO90" s="66"/>
      <c r="CP90" s="77" t="str">
        <f t="shared" si="17"/>
        <v/>
      </c>
      <c r="CQ90" s="66"/>
      <c r="CR90" s="77" t="str">
        <f>IFERROR(IF(B90&lt;&gt;"", IF(AND(INDEX(Paste_Here!Y$2:Y$610, MATCH(B90, Paste_Here!A$2:A$610, 0))&lt;&gt;"", ISNUMBER(VALUE(INDEX(Paste_Here!Y$2:Y$610, MATCH(B90, Paste_Here!A$2:A$610, 0))))), INDEX(Paste_Here!Y$2:Y$610, MATCH(B90, Paste_Here!A$2:A$610, 0)), ""), ""), "")</f>
        <v/>
      </c>
      <c r="CS90" s="66"/>
      <c r="CT90" s="77" t="str">
        <f>IFERROR(IF(B90&lt;&gt;"", IF(AND(INDEX(Paste_Here!AA$2:AA$610, MATCH(B90, Paste_Here!A$2:A$610, 0))&lt;&gt;"", ISNUMBER(--INDEX(Paste_Here!AA$2:AA$610, MATCH(B90, Paste_Here!A$2:A$610, 0)))), TEXT(ROUND(--INDEX(Paste_Here!AA$2:AA$610, MATCH(B90, Paste_Here!A$2:A$610, 0)), 2), "0.00"), ""), ""), "")</f>
        <v/>
      </c>
      <c r="CU90" s="66"/>
      <c r="CV90" s="77" t="str">
        <f>IFERROR(IF(B90&lt;&gt;"", IF(LOWER(INDEX(Paste_Here!Z$2:Z$610, MATCH(B90, Paste_Here!A$2:A$610, 0)))="approaching expectations", "Approaching", IF(LOWER(INDEX(Paste_Here!Z$2:Z$610, MATCH(B90, Paste_Here!A$2:A$610, 0)))="met expectations", "Met", IF(LOWER(INDEX(Paste_Here!Z$2:Z$610, MATCH(B90, Paste_Here!A$2:A$610, 0)))="exceeded expectations", "Exceeded", IF(LOWER(INDEX(Paste_Here!Z$2:Z$610, MATCH(B90, Paste_Here!A$2:A$610, 0)))="below expectations", "Below", "")))), ""), "")</f>
        <v/>
      </c>
      <c r="CW90" s="66"/>
      <c r="CX90" s="77"/>
      <c r="CY90" s="66"/>
      <c r="CZ90" s="77" t="str">
        <f>IFERROR(IF(B90&lt;&gt;"", IF(AND(INDEX(Paste_Here!AL$2:AL$610, MATCH(B90, Paste_Here!A$2:A$610, 0))&lt;&gt;"", ISNUMBER(VALUE(INDEX(Paste_Here!AL$2:AL$610, MATCH(B90, Paste_Here!A$2:A$610, 0))))), INDEX(Paste_Here!AL$2:AL$610, MATCH(B90, Paste_Here!A$2:A$610, 0)), ""), ""), "")</f>
        <v/>
      </c>
      <c r="DA90" s="66"/>
      <c r="DB90" s="77" t="str">
        <f>IFERROR(IF(B90&lt;&gt;"", IF(ISNUMBER(SEARCH("highrisk", LOWER(INDEX(Paste_Here!AM$2:AM$610, MATCH(B90, Paste_Here!A$2:A$610, 0))))), "High Risk", IF(ISNUMBER(SEARCH("lowrisk", LOWER(INDEX(Paste_Here!AM$2:AM$610, MATCH(B90, Paste_Here!A$2:A$610, 0))))), "Low Risk", IF(ISNUMBER(SEARCH("somerisk", LOWER(INDEX(Paste_Here!AM$2:AM$610, MATCH(B90, Paste_Here!A$2:A$610, 0))))), "Some Risk", ""))), ""), "")</f>
        <v/>
      </c>
      <c r="DC90" s="66"/>
      <c r="DD90" s="77" t="str">
        <f>IFERROR(IF(B90&lt;&gt;"", IF(AND(INDEX(Paste_Here!AN$2:AN$610, MATCH(B90, Paste_Here!A$2:A$610, 0))&lt;&gt;"", ISNUMBER(VALUE(INDEX(Paste_Here!AN$2:AN$610, MATCH(B90, Paste_Here!A$2:A$610, 0))))), INDEX(Paste_Here!AN$2:AN$610, MATCH(B90, Paste_Here!A$2:A$610, 0)), ""), ""), "")</f>
        <v/>
      </c>
      <c r="DE90" s="66"/>
      <c r="DF90" s="77" t="str">
        <f>IFERROR(IF(B90&lt;&gt;"", IF(AND(INDEX(Paste_Here!Q$2:Q$610, MATCH(B90, Paste_Here!A$2:A$610, 0))&lt;&gt;"", ISNUMBER(VALUE(INDEX(Paste_Here!Q$2:Q$610, MATCH(B90, Paste_Here!A$2:A$610, 0))))), INDEX(Paste_Here!Q$2:Q$610, MATCH(B90, Paste_Here!A$2:A$610, 0)), ""), ""), "")</f>
        <v/>
      </c>
      <c r="DG90" s="66"/>
      <c r="DH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DI90" s="66"/>
      <c r="DJ90" s="77" t="str" cm="1">
        <f t="array" aca="1" ref="DJ90" ca="1">IFERROR(VALUE(IF(ISNUMBER(SEARCH("EM", INDEX(Paste_Here!S$2:S$500, MATCH(B90, Paste_Here!A$2:A$500, 0)))), "-" &amp; _xlfn.TEXTJOIN("", TRUE, IF(ISNUMBER(--MID(INDEX(Paste_Here!S$2:S$500, MATCH(B90, Paste_Here!A$2:A$500, 0)), ROW(INDIRECT("1:"&amp;LEN(INDEX(Paste_Here!S$2:S$500, MATCH(B90, Paste_Here!A$2:A$500, 0))))), 1)), MID(INDEX(Paste_Here!S$2:S$500, MATCH(B90, Paste_Here!A$2:A$500, 0)), ROW(INDIRECT("1:"&amp;LEN(INDEX(Paste_Here!S$2:S$500, MATCH(B90, Paste_Here!A$2:A$500, 0))))), 1), "")), _xlfn.TEXTJOIN("", TRUE, IF(ISNUMBER(--MID(INDEX(Paste_Here!S$2:S$500, MATCH(B90, Paste_Here!A$2:A$500, 0)), ROW(INDIRECT("1:"&amp;LEN(INDEX(Paste_Here!S$2:S$500, MATCH(B90, Paste_Here!A$2:A$500, 0))))), 1)), MID(INDEX(Paste_Here!S$2:S$500, MATCH(B90, Paste_Here!A$2:A$500, 0)), ROW(INDIRECT("1:"&amp;LEN(INDEX(Paste_Here!S$2:S$500, MATCH(B90, Paste_Here!A$2:A$500, 0))))), 1), "")))), "")</f>
        <v/>
      </c>
      <c r="DK90" s="66"/>
      <c r="DL90" s="66"/>
      <c r="DM90" s="77" t="str">
        <f t="shared" si="18"/>
        <v/>
      </c>
      <c r="DN90" s="66"/>
      <c r="DO90" s="77" t="str">
        <f>IFERROR(IF(B90&lt;&gt;"", IF(AND(INDEX(Paste_Here!AF$2:AF$610, MATCH(B90, Paste_Here!A$2:A$610, 0))&lt;&gt;"", ISNUMBER(VALUE(INDEX(Paste_Here!AF$2:AF$610, MATCH(B90, Paste_Here!A$2:A$610, 0))))), INDEX(Paste_Here!AF$2:AF$610, MATCH(B90, Paste_Here!A$2:A$610, 0)), ""), ""), "")</f>
        <v/>
      </c>
      <c r="DP90" s="66"/>
      <c r="DQ90" s="77" t="str">
        <f>IFERROR(IF(B90&lt;&gt;"", IF(AND(INDEX(Paste_Here!AG$2:AG$610, MATCH(B90, Paste_Here!A$2:A$610, 0))&lt;&gt;"", ISNUMBER(--INDEX(Paste_Here!AG$2:AG$610, MATCH(B90, Paste_Here!A$2:A$610, 0)))), TEXT(ROUND(--INDEX(Paste_Here!AG$2:AG$610, MATCH(B90, Paste_Here!A$2:A$610, 0)), 2), "0.00"), ""), ""), "")</f>
        <v/>
      </c>
      <c r="DR90" s="66"/>
      <c r="DS90" s="77" t="str">
        <f>IFERROR(IF(B90&lt;&gt;"", IF(LOWER(INDEX(Paste_Here!AH$2:AH$610, MATCH(B90, Paste_Here!A$2:A$610, 0)))="approaching expectations", "Approaching", IF(LOWER(INDEX(Paste_Here!AH$2:AH$610, MATCH(B90, Paste_Here!A$2:A$610, 0)))="met expectations", "Met", IF(LOWER(INDEX(Paste_Here!AH$2:AH$610, MATCH(B90, Paste_Here!A$2:A$610, 0)))="exceeded expectations", "Exceeded", IF(LOWER(INDEX(Paste_Here!AH$2:AH$610, MATCH(B90, Paste_Here!A$2:A$610, 0)))="below expectations", "Below", "")))), ""), "")</f>
        <v/>
      </c>
      <c r="DT90" s="66"/>
      <c r="DU90" s="77" t="str">
        <f>IFERROR(IF(B90&lt;&gt;"", IF(AND(INDEX(Paste_Here!U$2:U$610, MATCH(B90, Paste_Here!A$2:A$610, 0))&lt;&gt;"", ISNUMBER(VALUE(INDEX(Paste_Here!U$2:U$610, MATCH(B90, Paste_Here!A$2:A$610, 0))))), INDEX(Paste_Here!U$2:U$610, MATCH(B90, Paste_Here!A$2:A$610, 0)), ""), ""), "")</f>
        <v/>
      </c>
      <c r="DV90" s="66"/>
      <c r="DW90" s="77"/>
      <c r="DX90" s="66"/>
      <c r="DY90" s="77" t="str">
        <f>IFERROR(IF(B90&lt;&gt;"", IF(AND(INDEX(Paste_Here!AI$2:AI$610, MATCH(B90, Paste_Here!A$2:A$610, 0))&lt;&gt;"", ISNUMBER(VALUE(INDEX(Paste_Here!AI$2:AI$610, MATCH(B90, Paste_Here!A$2:A$610, 0))))), INDEX(Paste_Here!AI$2:AI$610, MATCH(B90, Paste_Here!A$2:A$610, 0)), ""), ""), "")</f>
        <v/>
      </c>
      <c r="DZ90" s="66"/>
      <c r="EA90" s="77" t="str">
        <f>IFERROR(IF(B90&lt;&gt;"", IF(AND(INDEX(Paste_Here!AJ$2:AJ$610, MATCH(B90, Paste_Here!A$2:A$610, 0))&lt;&gt;"", ISNUMBER(--INDEX(Paste_Here!AJ$2:AJ$610, MATCH(B90, Paste_Here!A$2:A$610, 0)))), TEXT(ROUND(--INDEX(Paste_Here!AJ$2:AJ$610, MATCH(B90, Paste_Here!A$2:A$610, 0)), 2), "0.00"), ""), ""), "")</f>
        <v/>
      </c>
      <c r="EB90" s="66"/>
      <c r="EC90" s="77" t="str">
        <f>IFERROR(IF(B90&lt;&gt;"", IF(LOWER(INDEX(Paste_Here!AK$2:AK$610, MATCH(B90, Paste_Here!A$2:A$610, 0)))="approaching expectations", "Approaching", IF(LOWER(INDEX(Paste_Here!AK$2:AK$610, MATCH(B90, Paste_Here!A$2:A$610, 0)))="met expectations", "Met", IF(LOWER(INDEX(Paste_Here!AK$2:AK$610, MATCH(B90, Paste_Here!A$2:A$610, 0)))="exceeded expectations", "Exceeded", IF(LOWER(INDEX(Paste_Here!AK$2:AK$610, MATCH(B90, Paste_Here!A$2:A$610, 0)))="below expectations", "Below", "")))), ""), "")</f>
        <v/>
      </c>
      <c r="ED90" s="66"/>
      <c r="EE90" s="77"/>
      <c r="EF90" s="66"/>
      <c r="EG90" s="77"/>
      <c r="EH90" s="66"/>
      <c r="EI90" s="66"/>
      <c r="EJ90" s="77" t="str">
        <f t="shared" si="19"/>
        <v/>
      </c>
      <c r="EK90" s="66"/>
      <c r="EL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EM90" s="66"/>
      <c r="EN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EO90" s="66"/>
      <c r="EP90" s="77"/>
      <c r="EQ90" s="66"/>
      <c r="ER90" s="77" t="str">
        <f>IFERROR(IF(B90&lt;&gt;"", IF(AND(INDEX(Paste_Here!AT$2:AT$610, MATCH(B90, Paste_Here!A$2:A$610, 0))&lt;&gt;"", ISNUMBER(VALUE(INDEX(Paste_Here!AT$2:AT$610, MATCH(B90, Paste_Here!A$2:A$610, 0))))), INDEX(Paste_Here!AT$2:AT$610, MATCH(B90, Paste_Here!A$2:A$610, 0)), ""), ""), "")</f>
        <v/>
      </c>
      <c r="ES90" s="66"/>
      <c r="ET90" s="77" t="str">
        <f>IFERROR(IF(B90&lt;&gt;"", IF(AND(INDEX(Paste_Here!AV$2:AV$610, MATCH(B90, Paste_Here!A$2:A$610, 0))&lt;&gt;"", ISNUMBER(VALUE(INDEX(Paste_Here!AV$2:AV$610, MATCH(B90, Paste_Here!A$2:A$610, 0))))), INDEX(Paste_Here!AV$2:AV$610, MATCH(B90, Paste_Here!A$2:A$610, 0)), ""), ""), "")</f>
        <v/>
      </c>
      <c r="EU90" s="66"/>
      <c r="EV90" s="77"/>
      <c r="EW90" s="66"/>
      <c r="EX90" s="77" t="str">
        <f>IFERROR(IF(B90&lt;&gt;"", IF(AND(INDEX(Paste_Here!AU$2:AU$610, MATCH(B90, Paste_Here!A$2:A$610, 0))&lt;&gt;"", ISNUMBER(VALUE(INDEX(Paste_Here!AU$2:AU$610, MATCH(B90, Paste_Here!A$2:A$610, 0))))), INDEX(Paste_Here!AU$2:AU$610, MATCH(B90, Paste_Here!A$2:A$610, 0)), ""), ""), "")</f>
        <v/>
      </c>
      <c r="EY90" s="66"/>
      <c r="EZ90" s="77" t="str">
        <f>IFERROR(IF(B90&lt;&gt;"", IF(AND(INDEX(Paste_Here!AW$2:AW$610, MATCH(B90, Paste_Here!A$2:A$610, 0))&lt;&gt;"", ISNUMBER(VALUE(INDEX(Paste_Here!AW$2:AW$610, MATCH(B90, Paste_Here!A$2:A$610, 0))))), INDEX(Paste_Here!AW$2:AW$610, MATCH(B90, Paste_Here!A$2:A$610, 0)), ""), ""), "")</f>
        <v/>
      </c>
      <c r="FA90" s="66"/>
      <c r="FB90" s="77"/>
      <c r="FC90" s="66"/>
      <c r="FD90" s="77"/>
      <c r="FE90" s="66"/>
      <c r="FF90" s="66"/>
      <c r="FG90" s="77" t="str">
        <f t="shared" si="20"/>
        <v/>
      </c>
      <c r="FH90" s="66"/>
      <c r="FI90" s="77" t="str">
        <f>IFERROR(IF(B90&lt;&gt;"", IF(ISNUMBER(SEARCH("s", LOWER(INDEX(Paste_Here!M$2:M$610, MATCH(B90, Paste_Here!A$2:A$610, 0))))), "Yes", IF(INDEX(Paste_Here!M$2:M$610, MATCH(B90, Paste_Here!A$2:A$610, 0))&lt;&gt;"", "No", "")), ""), "")</f>
        <v/>
      </c>
      <c r="FJ90" s="66"/>
      <c r="FK90" s="77" t="str">
        <f>IFERROR(IF(B90&lt;&gt;"", IF(ISNUMBER(SEARCH("yes", LOWER(INDEX(Paste_Here!F$2:F$610, MATCH(B90, Paste_Here!A$2:A$610, 0))))), "Yes", IF(ISNUMBER(SEARCH("no", LOWER(INDEX(Paste_Here!F$2:F$610, MATCH(B90, Paste_Here!A$2:A$610, 0))))), "No", "")), ""), "")</f>
        <v/>
      </c>
      <c r="FL90" s="66"/>
      <c r="FM90" s="77" t="str">
        <f>IFERROR(IF(B90&lt;&gt;"", IF(ISNUMBER(SEARCH("english language learner", LOWER(INDEX(Paste_Here!C$2:C$610, MATCH(B90, Paste_Here!A$2:A$610, 0))))), "Yes", ""), ""), "")</f>
        <v/>
      </c>
      <c r="FN90" s="66"/>
      <c r="FO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FP90" s="66"/>
      <c r="FQ90" s="77" t="str">
        <f>IFERROR(IF(B90&lt;&gt;"", IF(ISNUMBER(SEARCH("yes", LOWER(INDEX(Paste_Here!L$2:L$610, MATCH(B90, Paste_Here!A$2:A$610, 0))))), "Yes", IF(ISNUMBER(SEARCH("no", LOWER(INDEX(Paste_Here!L$2:L$610, MATCH(B90, Paste_Here!A$2:A$610, 0))))), "No", "")), ""), "")</f>
        <v/>
      </c>
      <c r="FR90" s="66"/>
      <c r="FS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FT90" s="66"/>
      <c r="FU90" s="77"/>
      <c r="FV90" s="66"/>
      <c r="FW90" s="77" t="str">
        <f>IFERROR(IF(B90&lt;&gt;"", IF(AND(INDEX(Paste_Here!D$2:D$610, MATCH(B90, Paste_Here!A$2:A$610, 0))&lt;&gt;"", ISNUMBER(VALUE(INDEX(Paste_Here!D$2:D$610, MATCH(B90, Paste_Here!A$2:A$610, 0))))), INDEX(Paste_Here!D$2:D$610, MATCH(B90, Paste_Here!A$2:A$610, 0)), ""), ""), "")</f>
        <v/>
      </c>
      <c r="FX90" s="66"/>
      <c r="FY90" s="77" t="str">
        <f>IFERROR(IF(B90&lt;&gt;"", IF(AND(INDEX(Paste_Here!G$2:G$610, MATCH(B90, Paste_Here!A$2:A$610, 0))&lt;&gt;"", ISNUMBER(VALUE(INDEX(Paste_Here!G$2:G$610, MATCH(B90, Paste_Here!A$2:A$610, 0))))), INDEX(Paste_Here!G$2:G$610, MATCH(B90, Paste_Here!A$2:A$610, 0)), ""), ""), "")</f>
        <v/>
      </c>
      <c r="FZ90" s="66"/>
      <c r="GA90" s="95"/>
      <c r="GB90" s="66"/>
      <c r="JS90" s="1" t="str" cm="1">
        <f t="array" ref="JS90">IFERROR(INDEX(Paste_Here!$B$2:$B$610, MATCH(0, COUNTIF(JS$4:JS89, Paste_Here!$B$2:$B$610) + IF(Paste_Here!$B$2:$B$610="", 1, 0), 0)), "")</f>
        <v/>
      </c>
      <c r="JT90" s="1" t="str">
        <f>IF(JS90&lt;&gt;"", INDEX(Paste_Here!$A$2:$A$610, MATCH(JS90, Paste_Here!$B$2:$B$610, 0)), "")</f>
        <v/>
      </c>
      <c r="JU90" s="1" t="str">
        <f t="shared" si="21"/>
        <v/>
      </c>
      <c r="JV90" s="1" t="str" cm="1">
        <f t="array" ref="JV90">IFERROR(INDEX($JU$5:$JU$610, MATCH(SMALL(IF($JU$5:$JU$610&lt;&gt;"", COUNTIF($JU$5:$JU$610, "&lt;"&amp;$JU$5:$JU$610)+1), ROW()-ROW($JV$5)+1), COUNTIF($JU$5:$JU$610, "&lt;"&amp;$JU$5:$JU$610)+1, 0)), "")</f>
        <v/>
      </c>
    </row>
    <row r="91" spans="1:282">
      <c r="A91" s="66"/>
      <c r="B91" s="77" t="str">
        <f t="shared" si="12"/>
        <v/>
      </c>
      <c r="C91" s="66"/>
      <c r="D91" s="77" t="str">
        <f>IFERROR(IF(B91&lt;&gt;"", IF(COUNTIF(INDEX(Paste_Here!AS$2:AS$610, MATCH(B91, Paste_Here!A$2:A$610, 0), 0), "yes") &gt; 0, "Yes", IF(COUNTIF(INDEX(Paste_Here!AS$2:AS$610, MATCH(B91, Paste_Here!A$2:A$610, 0), 0), "no") &gt; 0, "No", "")), ""), "")</f>
        <v/>
      </c>
      <c r="E91" s="66"/>
      <c r="F91" s="77" t="str">
        <f t="shared" si="13"/>
        <v/>
      </c>
      <c r="G91" s="66"/>
      <c r="H91" s="77" t="str">
        <f>IFERROR(IF(B91&lt;&gt;"", IF(COUNTIF(INDEX(Paste_Here!AO$2:AR$610, MATCH(B91, Paste_Here!A$2:A$610, 0), 0), "yes") &gt; 0, "Yes", IF(COUNTIF(INDEX(Paste_Here!AO$2:AR$610, MATCH(B91, Paste_Here!A$2:A$610, 0), 0), "no") &gt; 0, "No", "")), ""), "")</f>
        <v/>
      </c>
      <c r="I91" s="66"/>
      <c r="J91" s="77" t="str">
        <f t="shared" si="14"/>
        <v/>
      </c>
      <c r="K91" s="66"/>
      <c r="L91" s="77" t="str">
        <f>IFERROR(IF(B91&lt;&gt;"", IF(ISNUMBER(SEARCH("yes", LOWER(INDEX(Paste_Here!W$2:W$610, MATCH(B91, Paste_Here!A$2:A$610, 0))))), "Yes", IF(ISNUMBER(SEARCH("no", LOWER(INDEX(Paste_Here!W$2:W$610, MATCH(B91, Paste_Here!A$2:A$610, 0))))), "No", "")), ""), "")</f>
        <v/>
      </c>
      <c r="M91" s="66"/>
      <c r="N91" s="77"/>
      <c r="O91" s="66"/>
      <c r="P91" s="77" t="str">
        <f>IFERROR(IF(B91&lt;&gt;"", IF(ISNUMBER(SEARCH("yes", LOWER(INDEX(Paste_Here!V$2:V$610, MATCH(B91, Paste_Here!A$2:A$610, 0))))), "Yes", IF(ISNUMBER(SEARCH("no", LOWER(INDEX(Paste_Here!V$2:V$610, MATCH(B91, Paste_Here!A$2:A$610, 0))))), "No", "")), ""), "")</f>
        <v/>
      </c>
      <c r="Q91" s="66"/>
      <c r="R91" s="77"/>
      <c r="S91" s="66"/>
      <c r="T91" s="77"/>
      <c r="U91" s="66"/>
      <c r="V91" s="66"/>
      <c r="W91" s="77" t="str">
        <f t="shared" si="15"/>
        <v/>
      </c>
      <c r="X91" s="66"/>
      <c r="Y91" s="77" t="str">
        <f>IFERROR(IF(B91&lt;&gt;"", IF(ISNUMBER(SEARCH("Revealed-Potential (Primary Focus)", LOWER(INDEX(Paste_Here!X$2:X$610, MATCH(B91, Paste_Here!A$2:A$610, 0))))), "Rev-Potential: Prim", IF(ISNUMBER(SEARCH("Revealed-Potential (Secondary Focus)", LOWER(INDEX(Paste_Here!X$2:X$610, MATCH(B91, Paste_Here!A$2:A$610, 0))))), "Rev-Potential: Sec", IF(ISNUMBER(SEARCH("Monitoring", LOWER(INDEX(Paste_Here!X$2:X$610, MATCH(B91, Paste_Here!A$2:A$610, 0))))), "Monitoring", IF(ISNUMBER(SEARCH("At-Promise (Secondary Focus)", LOWER(INDEX(Paste_Here!X$2:X$610, MATCH(B91, Paste_Here!A$2:A$610, 0))))), "At-Promise: Sec", IF(ISNUMBER(SEARCH("At-Promise (Primary Focus)", LOWER(INDEX(Paste_Here!X$2:X$610, MATCH(B91, Paste_Here!A$2:A$610, 0))))), "At-Promise: Prim", ""))))), ""), "")</f>
        <v/>
      </c>
      <c r="Z91" s="66"/>
      <c r="AA91" s="77"/>
      <c r="AB91" s="66"/>
      <c r="AC91" s="77" t="str">
        <f>IFERROR(IF(B91&lt;&gt;"", IF(ISNUMBER(SEARCH("Revealed-Potential (Primary Focus)", LOWER(INDEX(Paste_Here!AB$2:AB$610, MATCH(B91, Paste_Here!A$2:A$610, 0))))), "Rev-Potential: Prim", IF(ISNUMBER(SEARCH("Revealed-Potential (Secondary Focus)", LOWER(INDEX(Paste_Here!AB$2:AB$610, MATCH(B91, Paste_Here!A$2:A$610, 0))))), "Rev-Potential: Sec", IF(ISNUMBER(SEARCH("Monitoring", LOWER(INDEX(Paste_Here!AB$2:AB$610, MATCH(B91, Paste_Here!A$2:A$610, 0))))), "Monitoring", IF(ISNUMBER(SEARCH("At-Promise (Secondary Focus)", LOWER(INDEX(Paste_Here!AB$2:AB$610, MATCH(B91, Paste_Here!A$2:A$610, 0))))), "At-Promise: Sec", IF(ISNUMBER(SEARCH("At-Promise (Primary Focus)", LOWER(INDEX(Paste_Here!AB$2:AB$610, MATCH(B91, Paste_Here!A$2:A$610, 0))))), "At-Promise: Prim", ""))))), ""), "")</f>
        <v/>
      </c>
      <c r="AD91" s="66"/>
      <c r="AE91" s="77"/>
      <c r="AF91" s="66"/>
      <c r="AG91" s="77"/>
      <c r="AH91" s="66"/>
      <c r="AI91" s="77"/>
      <c r="AJ91" s="66"/>
      <c r="AK91" s="77"/>
      <c r="AL91" s="66"/>
      <c r="AM91" s="77"/>
      <c r="AN91" s="66"/>
      <c r="AO91" s="77"/>
      <c r="AP91" s="66"/>
      <c r="AQ91" s="77"/>
      <c r="AR91" s="66"/>
      <c r="AS91" s="77"/>
      <c r="AT91" s="66"/>
      <c r="AU91" s="66"/>
      <c r="AV91" s="77" t="str">
        <f t="shared" si="16"/>
        <v/>
      </c>
      <c r="AW91" s="66"/>
      <c r="AX91" s="77" t="str">
        <f>IFERROR(IF(B91&lt;&gt;"", IF(AND(INDEX(Paste_Here!AC$2:AC$610, MATCH(B91, Paste_Here!A$2:A$610, 0))&lt;&gt;"", ISNUMBER(VALUE(INDEX(Paste_Here!AC$2:AC$610, MATCH(B91, Paste_Here!A$2:A$610, 0))))), INDEX(Paste_Here!AC$2:AC$610, MATCH(B91, Paste_Here!A$2:A$610, 0)), ""), ""), "")</f>
        <v/>
      </c>
      <c r="AY91" s="66"/>
      <c r="AZ91" s="77" t="str">
        <f>IFERROR(IF(B91&lt;&gt;"", IF(AND(INDEX(Paste_Here!AD$2:AD$610, MATCH(B91, Paste_Here!A$2:A$610, 0))&lt;&gt;"", ISNUMBER(VALUE(INDEX(Paste_Here!AD$2:AD$610, MATCH(B91, Paste_Here!A$2:A$610, 0))))), TEXT(ROUND(VALUE(INDEX(Paste_Here!AD$2:AD$610, MATCH(B91, Paste_Here!A$2:A$610, 0))), 2), "0.00"), ""), ""), "")</f>
        <v/>
      </c>
      <c r="BA91" s="66"/>
      <c r="BB91" s="77" t="str">
        <f>IFERROR(IF(B91&lt;&gt;"", IF(LOWER(INDEX(Paste_Here!AE$2:AE$610, MATCH(B91, Paste_Here!A$2:A$610, 0)))="approaching expectations", "Approaching", IF(LOWER(INDEX(Paste_Here!AE$2:AE$610, MATCH(B91, Paste_Here!A$2:A$610, 0)))="met expectations", "Met", IF(LOWER(INDEX(Paste_Here!AE$2:AE$610, MATCH(B91, Paste_Here!A$2:A$610, 0)))="exceeded expectations", "Exceeded", IF(LOWER(INDEX(Paste_Here!AE$2:AE$610, MATCH(B91, Paste_Here!A$2:A$610, 0)))="below expectations", "Below", "")))), ""), "")</f>
        <v/>
      </c>
      <c r="BC91" s="66"/>
      <c r="BD91" s="77" t="str">
        <f>IFERROR(IF(B91&lt;&gt;"", IF(AND(INDEX(Paste_Here!T$2:T$610, MATCH(B91, Paste_Here!A$2:A$610, 0))&lt;&gt;"", ISNUMBER(VALUE(INDEX(Paste_Here!T$2:T$610, MATCH(B91, Paste_Here!A$2:A$610, 0))))), INDEX(Paste_Here!T$2:T$610, MATCH(B91, Paste_Here!A$2:A$610, 0)), ""), ""), "")</f>
        <v/>
      </c>
      <c r="BE91" s="66"/>
      <c r="BF91" s="77"/>
      <c r="BG91" s="66"/>
      <c r="BH91" s="77"/>
      <c r="BI91" s="66"/>
      <c r="BJ91" s="77"/>
      <c r="BK91" s="66"/>
      <c r="BL91" s="77" t="str">
        <f>IFERROR(IF(B91&lt;&gt;"", IF(AND(INDEX(Paste_Here!N$2:N$610, MATCH(B91, Paste_Here!A$2:A$610, 0))&lt;&gt;"", ISNUMBER(VALUE(INDEX(Paste_Here!N$2:N$610, MATCH(B91, Paste_Here!A$2:A$610, 0))))), INDEX(Paste_Here!N$2:N$610, MATCH(B91, Paste_Here!A$2:A$610, 0)), ""), ""), "")</f>
        <v/>
      </c>
      <c r="BM91" s="66"/>
      <c r="BN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BO91" s="66"/>
      <c r="BP91" s="77" t="str" cm="1">
        <f t="array" aca="1" ref="BP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BQ91" s="66"/>
      <c r="BR91" s="66"/>
      <c r="BS91" s="77"/>
      <c r="BT91" s="66"/>
      <c r="BU91" s="77"/>
      <c r="BV91" s="66"/>
      <c r="BW91" s="77"/>
      <c r="BX91" s="66"/>
      <c r="BY91" s="77"/>
      <c r="BZ91" s="66"/>
      <c r="CA91" s="77"/>
      <c r="CB91" s="66"/>
      <c r="CC91" s="77"/>
      <c r="CD91" s="66"/>
      <c r="CE91" s="77"/>
      <c r="CF91" s="66"/>
      <c r="CG91" s="77"/>
      <c r="CH91" s="66"/>
      <c r="CI91" s="77"/>
      <c r="CJ91" s="66"/>
      <c r="CK91" s="77"/>
      <c r="CL91" s="66"/>
      <c r="CM91" s="77"/>
      <c r="CN91" s="66"/>
      <c r="CO91" s="66"/>
      <c r="CP91" s="77" t="str">
        <f t="shared" si="17"/>
        <v/>
      </c>
      <c r="CQ91" s="66"/>
      <c r="CR91" s="77" t="str">
        <f>IFERROR(IF(B91&lt;&gt;"", IF(AND(INDEX(Paste_Here!Y$2:Y$610, MATCH(B91, Paste_Here!A$2:A$610, 0))&lt;&gt;"", ISNUMBER(VALUE(INDEX(Paste_Here!Y$2:Y$610, MATCH(B91, Paste_Here!A$2:A$610, 0))))), INDEX(Paste_Here!Y$2:Y$610, MATCH(B91, Paste_Here!A$2:A$610, 0)), ""), ""), "")</f>
        <v/>
      </c>
      <c r="CS91" s="66"/>
      <c r="CT91" s="77" t="str">
        <f>IFERROR(IF(B91&lt;&gt;"", IF(AND(INDEX(Paste_Here!AA$2:AA$610, MATCH(B91, Paste_Here!A$2:A$610, 0))&lt;&gt;"", ISNUMBER(--INDEX(Paste_Here!AA$2:AA$610, MATCH(B91, Paste_Here!A$2:A$610, 0)))), TEXT(ROUND(--INDEX(Paste_Here!AA$2:AA$610, MATCH(B91, Paste_Here!A$2:A$610, 0)), 2), "0.00"), ""), ""), "")</f>
        <v/>
      </c>
      <c r="CU91" s="66"/>
      <c r="CV91" s="77" t="str">
        <f>IFERROR(IF(B91&lt;&gt;"", IF(LOWER(INDEX(Paste_Here!Z$2:Z$610, MATCH(B91, Paste_Here!A$2:A$610, 0)))="approaching expectations", "Approaching", IF(LOWER(INDEX(Paste_Here!Z$2:Z$610, MATCH(B91, Paste_Here!A$2:A$610, 0)))="met expectations", "Met", IF(LOWER(INDEX(Paste_Here!Z$2:Z$610, MATCH(B91, Paste_Here!A$2:A$610, 0)))="exceeded expectations", "Exceeded", IF(LOWER(INDEX(Paste_Here!Z$2:Z$610, MATCH(B91, Paste_Here!A$2:A$610, 0)))="below expectations", "Below", "")))), ""), "")</f>
        <v/>
      </c>
      <c r="CW91" s="66"/>
      <c r="CX91" s="77"/>
      <c r="CY91" s="66"/>
      <c r="CZ91" s="77" t="str">
        <f>IFERROR(IF(B91&lt;&gt;"", IF(AND(INDEX(Paste_Here!AL$2:AL$610, MATCH(B91, Paste_Here!A$2:A$610, 0))&lt;&gt;"", ISNUMBER(VALUE(INDEX(Paste_Here!AL$2:AL$610, MATCH(B91, Paste_Here!A$2:A$610, 0))))), INDEX(Paste_Here!AL$2:AL$610, MATCH(B91, Paste_Here!A$2:A$610, 0)), ""), ""), "")</f>
        <v/>
      </c>
      <c r="DA91" s="66"/>
      <c r="DB91" s="77" t="str">
        <f>IFERROR(IF(B91&lt;&gt;"", IF(ISNUMBER(SEARCH("highrisk", LOWER(INDEX(Paste_Here!AM$2:AM$610, MATCH(B91, Paste_Here!A$2:A$610, 0))))), "High Risk", IF(ISNUMBER(SEARCH("lowrisk", LOWER(INDEX(Paste_Here!AM$2:AM$610, MATCH(B91, Paste_Here!A$2:A$610, 0))))), "Low Risk", IF(ISNUMBER(SEARCH("somerisk", LOWER(INDEX(Paste_Here!AM$2:AM$610, MATCH(B91, Paste_Here!A$2:A$610, 0))))), "Some Risk", ""))), ""), "")</f>
        <v/>
      </c>
      <c r="DC91" s="66"/>
      <c r="DD91" s="77" t="str">
        <f>IFERROR(IF(B91&lt;&gt;"", IF(AND(INDEX(Paste_Here!AN$2:AN$610, MATCH(B91, Paste_Here!A$2:A$610, 0))&lt;&gt;"", ISNUMBER(VALUE(INDEX(Paste_Here!AN$2:AN$610, MATCH(B91, Paste_Here!A$2:A$610, 0))))), INDEX(Paste_Here!AN$2:AN$610, MATCH(B91, Paste_Here!A$2:A$610, 0)), ""), ""), "")</f>
        <v/>
      </c>
      <c r="DE91" s="66"/>
      <c r="DF91" s="77" t="str">
        <f>IFERROR(IF(B91&lt;&gt;"", IF(AND(INDEX(Paste_Here!Q$2:Q$610, MATCH(B91, Paste_Here!A$2:A$610, 0))&lt;&gt;"", ISNUMBER(VALUE(INDEX(Paste_Here!Q$2:Q$610, MATCH(B91, Paste_Here!A$2:A$610, 0))))), INDEX(Paste_Here!Q$2:Q$610, MATCH(B91, Paste_Here!A$2:A$610, 0)), ""), ""), "")</f>
        <v/>
      </c>
      <c r="DG91" s="66"/>
      <c r="DH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DI91" s="66"/>
      <c r="DJ91" s="77" t="str" cm="1">
        <f t="array" aca="1" ref="DJ91" ca="1">IFERROR(VALUE(IF(ISNUMBER(SEARCH("EM", INDEX(Paste_Here!S$2:S$500, MATCH(B91, Paste_Here!A$2:A$500, 0)))), "-" &amp; _xlfn.TEXTJOIN("", TRUE, IF(ISNUMBER(--MID(INDEX(Paste_Here!S$2:S$500, MATCH(B91, Paste_Here!A$2:A$500, 0)), ROW(INDIRECT("1:"&amp;LEN(INDEX(Paste_Here!S$2:S$500, MATCH(B91, Paste_Here!A$2:A$500, 0))))), 1)), MID(INDEX(Paste_Here!S$2:S$500, MATCH(B91, Paste_Here!A$2:A$500, 0)), ROW(INDIRECT("1:"&amp;LEN(INDEX(Paste_Here!S$2:S$500, MATCH(B91, Paste_Here!A$2:A$500, 0))))), 1), "")), _xlfn.TEXTJOIN("", TRUE, IF(ISNUMBER(--MID(INDEX(Paste_Here!S$2:S$500, MATCH(B91, Paste_Here!A$2:A$500, 0)), ROW(INDIRECT("1:"&amp;LEN(INDEX(Paste_Here!S$2:S$500, MATCH(B91, Paste_Here!A$2:A$500, 0))))), 1)), MID(INDEX(Paste_Here!S$2:S$500, MATCH(B91, Paste_Here!A$2:A$500, 0)), ROW(INDIRECT("1:"&amp;LEN(INDEX(Paste_Here!S$2:S$500, MATCH(B91, Paste_Here!A$2:A$500, 0))))), 1), "")))), "")</f>
        <v/>
      </c>
      <c r="DK91" s="66"/>
      <c r="DL91" s="66"/>
      <c r="DM91" s="77" t="str">
        <f t="shared" si="18"/>
        <v/>
      </c>
      <c r="DN91" s="66"/>
      <c r="DO91" s="77" t="str">
        <f>IFERROR(IF(B91&lt;&gt;"", IF(AND(INDEX(Paste_Here!AF$2:AF$610, MATCH(B91, Paste_Here!A$2:A$610, 0))&lt;&gt;"", ISNUMBER(VALUE(INDEX(Paste_Here!AF$2:AF$610, MATCH(B91, Paste_Here!A$2:A$610, 0))))), INDEX(Paste_Here!AF$2:AF$610, MATCH(B91, Paste_Here!A$2:A$610, 0)), ""), ""), "")</f>
        <v/>
      </c>
      <c r="DP91" s="66"/>
      <c r="DQ91" s="77" t="str">
        <f>IFERROR(IF(B91&lt;&gt;"", IF(AND(INDEX(Paste_Here!AG$2:AG$610, MATCH(B91, Paste_Here!A$2:A$610, 0))&lt;&gt;"", ISNUMBER(--INDEX(Paste_Here!AG$2:AG$610, MATCH(B91, Paste_Here!A$2:A$610, 0)))), TEXT(ROUND(--INDEX(Paste_Here!AG$2:AG$610, MATCH(B91, Paste_Here!A$2:A$610, 0)), 2), "0.00"), ""), ""), "")</f>
        <v/>
      </c>
      <c r="DR91" s="66"/>
      <c r="DS91" s="77" t="str">
        <f>IFERROR(IF(B91&lt;&gt;"", IF(LOWER(INDEX(Paste_Here!AH$2:AH$610, MATCH(B91, Paste_Here!A$2:A$610, 0)))="approaching expectations", "Approaching", IF(LOWER(INDEX(Paste_Here!AH$2:AH$610, MATCH(B91, Paste_Here!A$2:A$610, 0)))="met expectations", "Met", IF(LOWER(INDEX(Paste_Here!AH$2:AH$610, MATCH(B91, Paste_Here!A$2:A$610, 0)))="exceeded expectations", "Exceeded", IF(LOWER(INDEX(Paste_Here!AH$2:AH$610, MATCH(B91, Paste_Here!A$2:A$610, 0)))="below expectations", "Below", "")))), ""), "")</f>
        <v/>
      </c>
      <c r="DT91" s="66"/>
      <c r="DU91" s="77" t="str">
        <f>IFERROR(IF(B91&lt;&gt;"", IF(AND(INDEX(Paste_Here!U$2:U$610, MATCH(B91, Paste_Here!A$2:A$610, 0))&lt;&gt;"", ISNUMBER(VALUE(INDEX(Paste_Here!U$2:U$610, MATCH(B91, Paste_Here!A$2:A$610, 0))))), INDEX(Paste_Here!U$2:U$610, MATCH(B91, Paste_Here!A$2:A$610, 0)), ""), ""), "")</f>
        <v/>
      </c>
      <c r="DV91" s="66"/>
      <c r="DW91" s="77"/>
      <c r="DX91" s="66"/>
      <c r="DY91" s="77" t="str">
        <f>IFERROR(IF(B91&lt;&gt;"", IF(AND(INDEX(Paste_Here!AI$2:AI$610, MATCH(B91, Paste_Here!A$2:A$610, 0))&lt;&gt;"", ISNUMBER(VALUE(INDEX(Paste_Here!AI$2:AI$610, MATCH(B91, Paste_Here!A$2:A$610, 0))))), INDEX(Paste_Here!AI$2:AI$610, MATCH(B91, Paste_Here!A$2:A$610, 0)), ""), ""), "")</f>
        <v/>
      </c>
      <c r="DZ91" s="66"/>
      <c r="EA91" s="77" t="str">
        <f>IFERROR(IF(B91&lt;&gt;"", IF(AND(INDEX(Paste_Here!AJ$2:AJ$610, MATCH(B91, Paste_Here!A$2:A$610, 0))&lt;&gt;"", ISNUMBER(--INDEX(Paste_Here!AJ$2:AJ$610, MATCH(B91, Paste_Here!A$2:A$610, 0)))), TEXT(ROUND(--INDEX(Paste_Here!AJ$2:AJ$610, MATCH(B91, Paste_Here!A$2:A$610, 0)), 2), "0.00"), ""), ""), "")</f>
        <v/>
      </c>
      <c r="EB91" s="66"/>
      <c r="EC91" s="77" t="str">
        <f>IFERROR(IF(B91&lt;&gt;"", IF(LOWER(INDEX(Paste_Here!AK$2:AK$610, MATCH(B91, Paste_Here!A$2:A$610, 0)))="approaching expectations", "Approaching", IF(LOWER(INDEX(Paste_Here!AK$2:AK$610, MATCH(B91, Paste_Here!A$2:A$610, 0)))="met expectations", "Met", IF(LOWER(INDEX(Paste_Here!AK$2:AK$610, MATCH(B91, Paste_Here!A$2:A$610, 0)))="exceeded expectations", "Exceeded", IF(LOWER(INDEX(Paste_Here!AK$2:AK$610, MATCH(B91, Paste_Here!A$2:A$610, 0)))="below expectations", "Below", "")))), ""), "")</f>
        <v/>
      </c>
      <c r="ED91" s="66"/>
      <c r="EE91" s="77"/>
      <c r="EF91" s="66"/>
      <c r="EG91" s="77"/>
      <c r="EH91" s="66"/>
      <c r="EI91" s="66"/>
      <c r="EJ91" s="77" t="str">
        <f t="shared" si="19"/>
        <v/>
      </c>
      <c r="EK91" s="66"/>
      <c r="EL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EM91" s="66"/>
      <c r="EN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EO91" s="66"/>
      <c r="EP91" s="77"/>
      <c r="EQ91" s="66"/>
      <c r="ER91" s="77" t="str">
        <f>IFERROR(IF(B91&lt;&gt;"", IF(AND(INDEX(Paste_Here!AT$2:AT$610, MATCH(B91, Paste_Here!A$2:A$610, 0))&lt;&gt;"", ISNUMBER(VALUE(INDEX(Paste_Here!AT$2:AT$610, MATCH(B91, Paste_Here!A$2:A$610, 0))))), INDEX(Paste_Here!AT$2:AT$610, MATCH(B91, Paste_Here!A$2:A$610, 0)), ""), ""), "")</f>
        <v/>
      </c>
      <c r="ES91" s="66"/>
      <c r="ET91" s="77" t="str">
        <f>IFERROR(IF(B91&lt;&gt;"", IF(AND(INDEX(Paste_Here!AV$2:AV$610, MATCH(B91, Paste_Here!A$2:A$610, 0))&lt;&gt;"", ISNUMBER(VALUE(INDEX(Paste_Here!AV$2:AV$610, MATCH(B91, Paste_Here!A$2:A$610, 0))))), INDEX(Paste_Here!AV$2:AV$610, MATCH(B91, Paste_Here!A$2:A$610, 0)), ""), ""), "")</f>
        <v/>
      </c>
      <c r="EU91" s="66"/>
      <c r="EV91" s="77"/>
      <c r="EW91" s="66"/>
      <c r="EX91" s="77" t="str">
        <f>IFERROR(IF(B91&lt;&gt;"", IF(AND(INDEX(Paste_Here!AU$2:AU$610, MATCH(B91, Paste_Here!A$2:A$610, 0))&lt;&gt;"", ISNUMBER(VALUE(INDEX(Paste_Here!AU$2:AU$610, MATCH(B91, Paste_Here!A$2:A$610, 0))))), INDEX(Paste_Here!AU$2:AU$610, MATCH(B91, Paste_Here!A$2:A$610, 0)), ""), ""), "")</f>
        <v/>
      </c>
      <c r="EY91" s="66"/>
      <c r="EZ91" s="77" t="str">
        <f>IFERROR(IF(B91&lt;&gt;"", IF(AND(INDEX(Paste_Here!AW$2:AW$610, MATCH(B91, Paste_Here!A$2:A$610, 0))&lt;&gt;"", ISNUMBER(VALUE(INDEX(Paste_Here!AW$2:AW$610, MATCH(B91, Paste_Here!A$2:A$610, 0))))), INDEX(Paste_Here!AW$2:AW$610, MATCH(B91, Paste_Here!A$2:A$610, 0)), ""), ""), "")</f>
        <v/>
      </c>
      <c r="FA91" s="66"/>
      <c r="FB91" s="77"/>
      <c r="FC91" s="66"/>
      <c r="FD91" s="77"/>
      <c r="FE91" s="66"/>
      <c r="FF91" s="66"/>
      <c r="FG91" s="77" t="str">
        <f t="shared" si="20"/>
        <v/>
      </c>
      <c r="FH91" s="66"/>
      <c r="FI91" s="77" t="str">
        <f>IFERROR(IF(B91&lt;&gt;"", IF(ISNUMBER(SEARCH("s", LOWER(INDEX(Paste_Here!M$2:M$610, MATCH(B91, Paste_Here!A$2:A$610, 0))))), "Yes", IF(INDEX(Paste_Here!M$2:M$610, MATCH(B91, Paste_Here!A$2:A$610, 0))&lt;&gt;"", "No", "")), ""), "")</f>
        <v/>
      </c>
      <c r="FJ91" s="66"/>
      <c r="FK91" s="77" t="str">
        <f>IFERROR(IF(B91&lt;&gt;"", IF(ISNUMBER(SEARCH("yes", LOWER(INDEX(Paste_Here!F$2:F$610, MATCH(B91, Paste_Here!A$2:A$610, 0))))), "Yes", IF(ISNUMBER(SEARCH("no", LOWER(INDEX(Paste_Here!F$2:F$610, MATCH(B91, Paste_Here!A$2:A$610, 0))))), "No", "")), ""), "")</f>
        <v/>
      </c>
      <c r="FL91" s="66"/>
      <c r="FM91" s="77" t="str">
        <f>IFERROR(IF(B91&lt;&gt;"", IF(ISNUMBER(SEARCH("english language learner", LOWER(INDEX(Paste_Here!C$2:C$610, MATCH(B91, Paste_Here!A$2:A$610, 0))))), "Yes", ""), ""), "")</f>
        <v/>
      </c>
      <c r="FN91" s="66"/>
      <c r="FO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FP91" s="66"/>
      <c r="FQ91" s="77" t="str">
        <f>IFERROR(IF(B91&lt;&gt;"", IF(ISNUMBER(SEARCH("yes", LOWER(INDEX(Paste_Here!L$2:L$610, MATCH(B91, Paste_Here!A$2:A$610, 0))))), "Yes", IF(ISNUMBER(SEARCH("no", LOWER(INDEX(Paste_Here!L$2:L$610, MATCH(B91, Paste_Here!A$2:A$610, 0))))), "No", "")), ""), "")</f>
        <v/>
      </c>
      <c r="FR91" s="66"/>
      <c r="FS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FT91" s="66"/>
      <c r="FU91" s="77"/>
      <c r="FV91" s="66"/>
      <c r="FW91" s="77" t="str">
        <f>IFERROR(IF(B91&lt;&gt;"", IF(AND(INDEX(Paste_Here!D$2:D$610, MATCH(B91, Paste_Here!A$2:A$610, 0))&lt;&gt;"", ISNUMBER(VALUE(INDEX(Paste_Here!D$2:D$610, MATCH(B91, Paste_Here!A$2:A$610, 0))))), INDEX(Paste_Here!D$2:D$610, MATCH(B91, Paste_Here!A$2:A$610, 0)), ""), ""), "")</f>
        <v/>
      </c>
      <c r="FX91" s="66"/>
      <c r="FY91" s="77" t="str">
        <f>IFERROR(IF(B91&lt;&gt;"", IF(AND(INDEX(Paste_Here!G$2:G$610, MATCH(B91, Paste_Here!A$2:A$610, 0))&lt;&gt;"", ISNUMBER(VALUE(INDEX(Paste_Here!G$2:G$610, MATCH(B91, Paste_Here!A$2:A$610, 0))))), INDEX(Paste_Here!G$2:G$610, MATCH(B91, Paste_Here!A$2:A$610, 0)), ""), ""), "")</f>
        <v/>
      </c>
      <c r="FZ91" s="66"/>
      <c r="GA91" s="95"/>
      <c r="GB91" s="66"/>
      <c r="JS91" s="1" t="str" cm="1">
        <f t="array" ref="JS91">IFERROR(INDEX(Paste_Here!$B$2:$B$610, MATCH(0, COUNTIF(JS$4:JS90, Paste_Here!$B$2:$B$610) + IF(Paste_Here!$B$2:$B$610="", 1, 0), 0)), "")</f>
        <v/>
      </c>
      <c r="JT91" s="1" t="str">
        <f>IF(JS91&lt;&gt;"", INDEX(Paste_Here!$A$2:$A$610, MATCH(JS91, Paste_Here!$B$2:$B$610, 0)), "")</f>
        <v/>
      </c>
      <c r="JU91" s="1" t="str">
        <f t="shared" si="21"/>
        <v/>
      </c>
      <c r="JV91" s="1" t="str" cm="1">
        <f t="array" ref="JV91">IFERROR(INDEX($JU$5:$JU$610, MATCH(SMALL(IF($JU$5:$JU$610&lt;&gt;"", COUNTIF($JU$5:$JU$610, "&lt;"&amp;$JU$5:$JU$610)+1), ROW()-ROW($JV$5)+1), COUNTIF($JU$5:$JU$610, "&lt;"&amp;$JU$5:$JU$610)+1, 0)), "")</f>
        <v/>
      </c>
    </row>
    <row r="92" spans="1:282">
      <c r="A92" s="66"/>
      <c r="B92" s="77" t="str">
        <f t="shared" si="12"/>
        <v/>
      </c>
      <c r="C92" s="66"/>
      <c r="D92" s="77" t="str">
        <f>IFERROR(IF(B92&lt;&gt;"", IF(COUNTIF(INDEX(Paste_Here!AS$2:AS$610, MATCH(B92, Paste_Here!A$2:A$610, 0), 0), "yes") &gt; 0, "Yes", IF(COUNTIF(INDEX(Paste_Here!AS$2:AS$610, MATCH(B92, Paste_Here!A$2:A$610, 0), 0), "no") &gt; 0, "No", "")), ""), "")</f>
        <v/>
      </c>
      <c r="E92" s="66"/>
      <c r="F92" s="77" t="str">
        <f t="shared" si="13"/>
        <v/>
      </c>
      <c r="G92" s="66"/>
      <c r="H92" s="77" t="str">
        <f>IFERROR(IF(B92&lt;&gt;"", IF(COUNTIF(INDEX(Paste_Here!AO$2:AR$610, MATCH(B92, Paste_Here!A$2:A$610, 0), 0), "yes") &gt; 0, "Yes", IF(COUNTIF(INDEX(Paste_Here!AO$2:AR$610, MATCH(B92, Paste_Here!A$2:A$610, 0), 0), "no") &gt; 0, "No", "")), ""), "")</f>
        <v/>
      </c>
      <c r="I92" s="66"/>
      <c r="J92" s="77" t="str">
        <f t="shared" si="14"/>
        <v/>
      </c>
      <c r="K92" s="66"/>
      <c r="L92" s="77" t="str">
        <f>IFERROR(IF(B92&lt;&gt;"", IF(ISNUMBER(SEARCH("yes", LOWER(INDEX(Paste_Here!W$2:W$610, MATCH(B92, Paste_Here!A$2:A$610, 0))))), "Yes", IF(ISNUMBER(SEARCH("no", LOWER(INDEX(Paste_Here!W$2:W$610, MATCH(B92, Paste_Here!A$2:A$610, 0))))), "No", "")), ""), "")</f>
        <v/>
      </c>
      <c r="M92" s="66"/>
      <c r="N92" s="77"/>
      <c r="O92" s="66"/>
      <c r="P92" s="77" t="str">
        <f>IFERROR(IF(B92&lt;&gt;"", IF(ISNUMBER(SEARCH("yes", LOWER(INDEX(Paste_Here!V$2:V$610, MATCH(B92, Paste_Here!A$2:A$610, 0))))), "Yes", IF(ISNUMBER(SEARCH("no", LOWER(INDEX(Paste_Here!V$2:V$610, MATCH(B92, Paste_Here!A$2:A$610, 0))))), "No", "")), ""), "")</f>
        <v/>
      </c>
      <c r="Q92" s="66"/>
      <c r="R92" s="77"/>
      <c r="S92" s="66"/>
      <c r="T92" s="77"/>
      <c r="U92" s="66"/>
      <c r="V92" s="66"/>
      <c r="W92" s="77" t="str">
        <f t="shared" si="15"/>
        <v/>
      </c>
      <c r="X92" s="66"/>
      <c r="Y92" s="77" t="str">
        <f>IFERROR(IF(B92&lt;&gt;"", IF(ISNUMBER(SEARCH("Revealed-Potential (Primary Focus)", LOWER(INDEX(Paste_Here!X$2:X$610, MATCH(B92, Paste_Here!A$2:A$610, 0))))), "Rev-Potential: Prim", IF(ISNUMBER(SEARCH("Revealed-Potential (Secondary Focus)", LOWER(INDEX(Paste_Here!X$2:X$610, MATCH(B92, Paste_Here!A$2:A$610, 0))))), "Rev-Potential: Sec", IF(ISNUMBER(SEARCH("Monitoring", LOWER(INDEX(Paste_Here!X$2:X$610, MATCH(B92, Paste_Here!A$2:A$610, 0))))), "Monitoring", IF(ISNUMBER(SEARCH("At-Promise (Secondary Focus)", LOWER(INDEX(Paste_Here!X$2:X$610, MATCH(B92, Paste_Here!A$2:A$610, 0))))), "At-Promise: Sec", IF(ISNUMBER(SEARCH("At-Promise (Primary Focus)", LOWER(INDEX(Paste_Here!X$2:X$610, MATCH(B92, Paste_Here!A$2:A$610, 0))))), "At-Promise: Prim", ""))))), ""), "")</f>
        <v/>
      </c>
      <c r="Z92" s="66"/>
      <c r="AA92" s="77"/>
      <c r="AB92" s="66"/>
      <c r="AC92" s="77" t="str">
        <f>IFERROR(IF(B92&lt;&gt;"", IF(ISNUMBER(SEARCH("Revealed-Potential (Primary Focus)", LOWER(INDEX(Paste_Here!AB$2:AB$610, MATCH(B92, Paste_Here!A$2:A$610, 0))))), "Rev-Potential: Prim", IF(ISNUMBER(SEARCH("Revealed-Potential (Secondary Focus)", LOWER(INDEX(Paste_Here!AB$2:AB$610, MATCH(B92, Paste_Here!A$2:A$610, 0))))), "Rev-Potential: Sec", IF(ISNUMBER(SEARCH("Monitoring", LOWER(INDEX(Paste_Here!AB$2:AB$610, MATCH(B92, Paste_Here!A$2:A$610, 0))))), "Monitoring", IF(ISNUMBER(SEARCH("At-Promise (Secondary Focus)", LOWER(INDEX(Paste_Here!AB$2:AB$610, MATCH(B92, Paste_Here!A$2:A$610, 0))))), "At-Promise: Sec", IF(ISNUMBER(SEARCH("At-Promise (Primary Focus)", LOWER(INDEX(Paste_Here!AB$2:AB$610, MATCH(B92, Paste_Here!A$2:A$610, 0))))), "At-Promise: Prim", ""))))), ""), "")</f>
        <v/>
      </c>
      <c r="AD92" s="66"/>
      <c r="AE92" s="77"/>
      <c r="AF92" s="66"/>
      <c r="AG92" s="77"/>
      <c r="AH92" s="66"/>
      <c r="AI92" s="77"/>
      <c r="AJ92" s="66"/>
      <c r="AK92" s="77"/>
      <c r="AL92" s="66"/>
      <c r="AM92" s="77"/>
      <c r="AN92" s="66"/>
      <c r="AO92" s="77"/>
      <c r="AP92" s="66"/>
      <c r="AQ92" s="77"/>
      <c r="AR92" s="66"/>
      <c r="AS92" s="77"/>
      <c r="AT92" s="66"/>
      <c r="AU92" s="66"/>
      <c r="AV92" s="77" t="str">
        <f t="shared" si="16"/>
        <v/>
      </c>
      <c r="AW92" s="66"/>
      <c r="AX92" s="77" t="str">
        <f>IFERROR(IF(B92&lt;&gt;"", IF(AND(INDEX(Paste_Here!AC$2:AC$610, MATCH(B92, Paste_Here!A$2:A$610, 0))&lt;&gt;"", ISNUMBER(VALUE(INDEX(Paste_Here!AC$2:AC$610, MATCH(B92, Paste_Here!A$2:A$610, 0))))), INDEX(Paste_Here!AC$2:AC$610, MATCH(B92, Paste_Here!A$2:A$610, 0)), ""), ""), "")</f>
        <v/>
      </c>
      <c r="AY92" s="66"/>
      <c r="AZ92" s="77" t="str">
        <f>IFERROR(IF(B92&lt;&gt;"", IF(AND(INDEX(Paste_Here!AD$2:AD$610, MATCH(B92, Paste_Here!A$2:A$610, 0))&lt;&gt;"", ISNUMBER(VALUE(INDEX(Paste_Here!AD$2:AD$610, MATCH(B92, Paste_Here!A$2:A$610, 0))))), TEXT(ROUND(VALUE(INDEX(Paste_Here!AD$2:AD$610, MATCH(B92, Paste_Here!A$2:A$610, 0))), 2), "0.00"), ""), ""), "")</f>
        <v/>
      </c>
      <c r="BA92" s="66"/>
      <c r="BB92" s="77" t="str">
        <f>IFERROR(IF(B92&lt;&gt;"", IF(LOWER(INDEX(Paste_Here!AE$2:AE$610, MATCH(B92, Paste_Here!A$2:A$610, 0)))="approaching expectations", "Approaching", IF(LOWER(INDEX(Paste_Here!AE$2:AE$610, MATCH(B92, Paste_Here!A$2:A$610, 0)))="met expectations", "Met", IF(LOWER(INDEX(Paste_Here!AE$2:AE$610, MATCH(B92, Paste_Here!A$2:A$610, 0)))="exceeded expectations", "Exceeded", IF(LOWER(INDEX(Paste_Here!AE$2:AE$610, MATCH(B92, Paste_Here!A$2:A$610, 0)))="below expectations", "Below", "")))), ""), "")</f>
        <v/>
      </c>
      <c r="BC92" s="66"/>
      <c r="BD92" s="77" t="str">
        <f>IFERROR(IF(B92&lt;&gt;"", IF(AND(INDEX(Paste_Here!T$2:T$610, MATCH(B92, Paste_Here!A$2:A$610, 0))&lt;&gt;"", ISNUMBER(VALUE(INDEX(Paste_Here!T$2:T$610, MATCH(B92, Paste_Here!A$2:A$610, 0))))), INDEX(Paste_Here!T$2:T$610, MATCH(B92, Paste_Here!A$2:A$610, 0)), ""), ""), "")</f>
        <v/>
      </c>
      <c r="BE92" s="66"/>
      <c r="BF92" s="77"/>
      <c r="BG92" s="66"/>
      <c r="BH92" s="77"/>
      <c r="BI92" s="66"/>
      <c r="BJ92" s="77"/>
      <c r="BK92" s="66"/>
      <c r="BL92" s="77" t="str">
        <f>IFERROR(IF(B92&lt;&gt;"", IF(AND(INDEX(Paste_Here!N$2:N$610, MATCH(B92, Paste_Here!A$2:A$610, 0))&lt;&gt;"", ISNUMBER(VALUE(INDEX(Paste_Here!N$2:N$610, MATCH(B92, Paste_Here!A$2:A$610, 0))))), INDEX(Paste_Here!N$2:N$610, MATCH(B92, Paste_Here!A$2:A$610, 0)), ""), ""), "")</f>
        <v/>
      </c>
      <c r="BM92" s="66"/>
      <c r="BN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BO92" s="66"/>
      <c r="BP92" s="77" t="str" cm="1">
        <f t="array" aca="1" ref="BP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BQ92" s="66"/>
      <c r="BR92" s="66"/>
      <c r="BS92" s="77"/>
      <c r="BT92" s="66"/>
      <c r="BU92" s="77"/>
      <c r="BV92" s="66"/>
      <c r="BW92" s="77"/>
      <c r="BX92" s="66"/>
      <c r="BY92" s="77"/>
      <c r="BZ92" s="66"/>
      <c r="CA92" s="77"/>
      <c r="CB92" s="66"/>
      <c r="CC92" s="77"/>
      <c r="CD92" s="66"/>
      <c r="CE92" s="77"/>
      <c r="CF92" s="66"/>
      <c r="CG92" s="77"/>
      <c r="CH92" s="66"/>
      <c r="CI92" s="77"/>
      <c r="CJ92" s="66"/>
      <c r="CK92" s="77"/>
      <c r="CL92" s="66"/>
      <c r="CM92" s="77"/>
      <c r="CN92" s="66"/>
      <c r="CO92" s="66"/>
      <c r="CP92" s="77" t="str">
        <f t="shared" si="17"/>
        <v/>
      </c>
      <c r="CQ92" s="66"/>
      <c r="CR92" s="77" t="str">
        <f>IFERROR(IF(B92&lt;&gt;"", IF(AND(INDEX(Paste_Here!Y$2:Y$610, MATCH(B92, Paste_Here!A$2:A$610, 0))&lt;&gt;"", ISNUMBER(VALUE(INDEX(Paste_Here!Y$2:Y$610, MATCH(B92, Paste_Here!A$2:A$610, 0))))), INDEX(Paste_Here!Y$2:Y$610, MATCH(B92, Paste_Here!A$2:A$610, 0)), ""), ""), "")</f>
        <v/>
      </c>
      <c r="CS92" s="66"/>
      <c r="CT92" s="77" t="str">
        <f>IFERROR(IF(B92&lt;&gt;"", IF(AND(INDEX(Paste_Here!AA$2:AA$610, MATCH(B92, Paste_Here!A$2:A$610, 0))&lt;&gt;"", ISNUMBER(--INDEX(Paste_Here!AA$2:AA$610, MATCH(B92, Paste_Here!A$2:A$610, 0)))), TEXT(ROUND(--INDEX(Paste_Here!AA$2:AA$610, MATCH(B92, Paste_Here!A$2:A$610, 0)), 2), "0.00"), ""), ""), "")</f>
        <v/>
      </c>
      <c r="CU92" s="66"/>
      <c r="CV92" s="77" t="str">
        <f>IFERROR(IF(B92&lt;&gt;"", IF(LOWER(INDEX(Paste_Here!Z$2:Z$610, MATCH(B92, Paste_Here!A$2:A$610, 0)))="approaching expectations", "Approaching", IF(LOWER(INDEX(Paste_Here!Z$2:Z$610, MATCH(B92, Paste_Here!A$2:A$610, 0)))="met expectations", "Met", IF(LOWER(INDEX(Paste_Here!Z$2:Z$610, MATCH(B92, Paste_Here!A$2:A$610, 0)))="exceeded expectations", "Exceeded", IF(LOWER(INDEX(Paste_Here!Z$2:Z$610, MATCH(B92, Paste_Here!A$2:A$610, 0)))="below expectations", "Below", "")))), ""), "")</f>
        <v/>
      </c>
      <c r="CW92" s="66"/>
      <c r="CX92" s="77"/>
      <c r="CY92" s="66"/>
      <c r="CZ92" s="77" t="str">
        <f>IFERROR(IF(B92&lt;&gt;"", IF(AND(INDEX(Paste_Here!AL$2:AL$610, MATCH(B92, Paste_Here!A$2:A$610, 0))&lt;&gt;"", ISNUMBER(VALUE(INDEX(Paste_Here!AL$2:AL$610, MATCH(B92, Paste_Here!A$2:A$610, 0))))), INDEX(Paste_Here!AL$2:AL$610, MATCH(B92, Paste_Here!A$2:A$610, 0)), ""), ""), "")</f>
        <v/>
      </c>
      <c r="DA92" s="66"/>
      <c r="DB92" s="77" t="str">
        <f>IFERROR(IF(B92&lt;&gt;"", IF(ISNUMBER(SEARCH("highrisk", LOWER(INDEX(Paste_Here!AM$2:AM$610, MATCH(B92, Paste_Here!A$2:A$610, 0))))), "High Risk", IF(ISNUMBER(SEARCH("lowrisk", LOWER(INDEX(Paste_Here!AM$2:AM$610, MATCH(B92, Paste_Here!A$2:A$610, 0))))), "Low Risk", IF(ISNUMBER(SEARCH("somerisk", LOWER(INDEX(Paste_Here!AM$2:AM$610, MATCH(B92, Paste_Here!A$2:A$610, 0))))), "Some Risk", ""))), ""), "")</f>
        <v/>
      </c>
      <c r="DC92" s="66"/>
      <c r="DD92" s="77" t="str">
        <f>IFERROR(IF(B92&lt;&gt;"", IF(AND(INDEX(Paste_Here!AN$2:AN$610, MATCH(B92, Paste_Here!A$2:A$610, 0))&lt;&gt;"", ISNUMBER(VALUE(INDEX(Paste_Here!AN$2:AN$610, MATCH(B92, Paste_Here!A$2:A$610, 0))))), INDEX(Paste_Here!AN$2:AN$610, MATCH(B92, Paste_Here!A$2:A$610, 0)), ""), ""), "")</f>
        <v/>
      </c>
      <c r="DE92" s="66"/>
      <c r="DF92" s="77" t="str">
        <f>IFERROR(IF(B92&lt;&gt;"", IF(AND(INDEX(Paste_Here!Q$2:Q$610, MATCH(B92, Paste_Here!A$2:A$610, 0))&lt;&gt;"", ISNUMBER(VALUE(INDEX(Paste_Here!Q$2:Q$610, MATCH(B92, Paste_Here!A$2:A$610, 0))))), INDEX(Paste_Here!Q$2:Q$610, MATCH(B92, Paste_Here!A$2:A$610, 0)), ""), ""), "")</f>
        <v/>
      </c>
      <c r="DG92" s="66"/>
      <c r="DH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DI92" s="66"/>
      <c r="DJ92" s="77" t="str" cm="1">
        <f t="array" aca="1" ref="DJ92" ca="1">IFERROR(VALUE(IF(ISNUMBER(SEARCH("EM", INDEX(Paste_Here!S$2:S$500, MATCH(B92, Paste_Here!A$2:A$500, 0)))), "-" &amp; _xlfn.TEXTJOIN("", TRUE, IF(ISNUMBER(--MID(INDEX(Paste_Here!S$2:S$500, MATCH(B92, Paste_Here!A$2:A$500, 0)), ROW(INDIRECT("1:"&amp;LEN(INDEX(Paste_Here!S$2:S$500, MATCH(B92, Paste_Here!A$2:A$500, 0))))), 1)), MID(INDEX(Paste_Here!S$2:S$500, MATCH(B92, Paste_Here!A$2:A$500, 0)), ROW(INDIRECT("1:"&amp;LEN(INDEX(Paste_Here!S$2:S$500, MATCH(B92, Paste_Here!A$2:A$500, 0))))), 1), "")), _xlfn.TEXTJOIN("", TRUE, IF(ISNUMBER(--MID(INDEX(Paste_Here!S$2:S$500, MATCH(B92, Paste_Here!A$2:A$500, 0)), ROW(INDIRECT("1:"&amp;LEN(INDEX(Paste_Here!S$2:S$500, MATCH(B92, Paste_Here!A$2:A$500, 0))))), 1)), MID(INDEX(Paste_Here!S$2:S$500, MATCH(B92, Paste_Here!A$2:A$500, 0)), ROW(INDIRECT("1:"&amp;LEN(INDEX(Paste_Here!S$2:S$500, MATCH(B92, Paste_Here!A$2:A$500, 0))))), 1), "")))), "")</f>
        <v/>
      </c>
      <c r="DK92" s="66"/>
      <c r="DL92" s="66"/>
      <c r="DM92" s="77" t="str">
        <f t="shared" si="18"/>
        <v/>
      </c>
      <c r="DN92" s="66"/>
      <c r="DO92" s="77" t="str">
        <f>IFERROR(IF(B92&lt;&gt;"", IF(AND(INDEX(Paste_Here!AF$2:AF$610, MATCH(B92, Paste_Here!A$2:A$610, 0))&lt;&gt;"", ISNUMBER(VALUE(INDEX(Paste_Here!AF$2:AF$610, MATCH(B92, Paste_Here!A$2:A$610, 0))))), INDEX(Paste_Here!AF$2:AF$610, MATCH(B92, Paste_Here!A$2:A$610, 0)), ""), ""), "")</f>
        <v/>
      </c>
      <c r="DP92" s="66"/>
      <c r="DQ92" s="77" t="str">
        <f>IFERROR(IF(B92&lt;&gt;"", IF(AND(INDEX(Paste_Here!AG$2:AG$610, MATCH(B92, Paste_Here!A$2:A$610, 0))&lt;&gt;"", ISNUMBER(--INDEX(Paste_Here!AG$2:AG$610, MATCH(B92, Paste_Here!A$2:A$610, 0)))), TEXT(ROUND(--INDEX(Paste_Here!AG$2:AG$610, MATCH(B92, Paste_Here!A$2:A$610, 0)), 2), "0.00"), ""), ""), "")</f>
        <v/>
      </c>
      <c r="DR92" s="66"/>
      <c r="DS92" s="77" t="str">
        <f>IFERROR(IF(B92&lt;&gt;"", IF(LOWER(INDEX(Paste_Here!AH$2:AH$610, MATCH(B92, Paste_Here!A$2:A$610, 0)))="approaching expectations", "Approaching", IF(LOWER(INDEX(Paste_Here!AH$2:AH$610, MATCH(B92, Paste_Here!A$2:A$610, 0)))="met expectations", "Met", IF(LOWER(INDEX(Paste_Here!AH$2:AH$610, MATCH(B92, Paste_Here!A$2:A$610, 0)))="exceeded expectations", "Exceeded", IF(LOWER(INDEX(Paste_Here!AH$2:AH$610, MATCH(B92, Paste_Here!A$2:A$610, 0)))="below expectations", "Below", "")))), ""), "")</f>
        <v/>
      </c>
      <c r="DT92" s="66"/>
      <c r="DU92" s="77" t="str">
        <f>IFERROR(IF(B92&lt;&gt;"", IF(AND(INDEX(Paste_Here!U$2:U$610, MATCH(B92, Paste_Here!A$2:A$610, 0))&lt;&gt;"", ISNUMBER(VALUE(INDEX(Paste_Here!U$2:U$610, MATCH(B92, Paste_Here!A$2:A$610, 0))))), INDEX(Paste_Here!U$2:U$610, MATCH(B92, Paste_Here!A$2:A$610, 0)), ""), ""), "")</f>
        <v/>
      </c>
      <c r="DV92" s="66"/>
      <c r="DW92" s="77"/>
      <c r="DX92" s="66"/>
      <c r="DY92" s="77" t="str">
        <f>IFERROR(IF(B92&lt;&gt;"", IF(AND(INDEX(Paste_Here!AI$2:AI$610, MATCH(B92, Paste_Here!A$2:A$610, 0))&lt;&gt;"", ISNUMBER(VALUE(INDEX(Paste_Here!AI$2:AI$610, MATCH(B92, Paste_Here!A$2:A$610, 0))))), INDEX(Paste_Here!AI$2:AI$610, MATCH(B92, Paste_Here!A$2:A$610, 0)), ""), ""), "")</f>
        <v/>
      </c>
      <c r="DZ92" s="66"/>
      <c r="EA92" s="77" t="str">
        <f>IFERROR(IF(B92&lt;&gt;"", IF(AND(INDEX(Paste_Here!AJ$2:AJ$610, MATCH(B92, Paste_Here!A$2:A$610, 0))&lt;&gt;"", ISNUMBER(--INDEX(Paste_Here!AJ$2:AJ$610, MATCH(B92, Paste_Here!A$2:A$610, 0)))), TEXT(ROUND(--INDEX(Paste_Here!AJ$2:AJ$610, MATCH(B92, Paste_Here!A$2:A$610, 0)), 2), "0.00"), ""), ""), "")</f>
        <v/>
      </c>
      <c r="EB92" s="66"/>
      <c r="EC92" s="77" t="str">
        <f>IFERROR(IF(B92&lt;&gt;"", IF(LOWER(INDEX(Paste_Here!AK$2:AK$610, MATCH(B92, Paste_Here!A$2:A$610, 0)))="approaching expectations", "Approaching", IF(LOWER(INDEX(Paste_Here!AK$2:AK$610, MATCH(B92, Paste_Here!A$2:A$610, 0)))="met expectations", "Met", IF(LOWER(INDEX(Paste_Here!AK$2:AK$610, MATCH(B92, Paste_Here!A$2:A$610, 0)))="exceeded expectations", "Exceeded", IF(LOWER(INDEX(Paste_Here!AK$2:AK$610, MATCH(B92, Paste_Here!A$2:A$610, 0)))="below expectations", "Below", "")))), ""), "")</f>
        <v/>
      </c>
      <c r="ED92" s="66"/>
      <c r="EE92" s="77"/>
      <c r="EF92" s="66"/>
      <c r="EG92" s="77"/>
      <c r="EH92" s="66"/>
      <c r="EI92" s="66"/>
      <c r="EJ92" s="77" t="str">
        <f t="shared" si="19"/>
        <v/>
      </c>
      <c r="EK92" s="66"/>
      <c r="EL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EM92" s="66"/>
      <c r="EN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EO92" s="66"/>
      <c r="EP92" s="77"/>
      <c r="EQ92" s="66"/>
      <c r="ER92" s="77" t="str">
        <f>IFERROR(IF(B92&lt;&gt;"", IF(AND(INDEX(Paste_Here!AT$2:AT$610, MATCH(B92, Paste_Here!A$2:A$610, 0))&lt;&gt;"", ISNUMBER(VALUE(INDEX(Paste_Here!AT$2:AT$610, MATCH(B92, Paste_Here!A$2:A$610, 0))))), INDEX(Paste_Here!AT$2:AT$610, MATCH(B92, Paste_Here!A$2:A$610, 0)), ""), ""), "")</f>
        <v/>
      </c>
      <c r="ES92" s="66"/>
      <c r="ET92" s="77" t="str">
        <f>IFERROR(IF(B92&lt;&gt;"", IF(AND(INDEX(Paste_Here!AV$2:AV$610, MATCH(B92, Paste_Here!A$2:A$610, 0))&lt;&gt;"", ISNUMBER(VALUE(INDEX(Paste_Here!AV$2:AV$610, MATCH(B92, Paste_Here!A$2:A$610, 0))))), INDEX(Paste_Here!AV$2:AV$610, MATCH(B92, Paste_Here!A$2:A$610, 0)), ""), ""), "")</f>
        <v/>
      </c>
      <c r="EU92" s="66"/>
      <c r="EV92" s="77"/>
      <c r="EW92" s="66"/>
      <c r="EX92" s="77" t="str">
        <f>IFERROR(IF(B92&lt;&gt;"", IF(AND(INDEX(Paste_Here!AU$2:AU$610, MATCH(B92, Paste_Here!A$2:A$610, 0))&lt;&gt;"", ISNUMBER(VALUE(INDEX(Paste_Here!AU$2:AU$610, MATCH(B92, Paste_Here!A$2:A$610, 0))))), INDEX(Paste_Here!AU$2:AU$610, MATCH(B92, Paste_Here!A$2:A$610, 0)), ""), ""), "")</f>
        <v/>
      </c>
      <c r="EY92" s="66"/>
      <c r="EZ92" s="77" t="str">
        <f>IFERROR(IF(B92&lt;&gt;"", IF(AND(INDEX(Paste_Here!AW$2:AW$610, MATCH(B92, Paste_Here!A$2:A$610, 0))&lt;&gt;"", ISNUMBER(VALUE(INDEX(Paste_Here!AW$2:AW$610, MATCH(B92, Paste_Here!A$2:A$610, 0))))), INDEX(Paste_Here!AW$2:AW$610, MATCH(B92, Paste_Here!A$2:A$610, 0)), ""), ""), "")</f>
        <v/>
      </c>
      <c r="FA92" s="66"/>
      <c r="FB92" s="77"/>
      <c r="FC92" s="66"/>
      <c r="FD92" s="77"/>
      <c r="FE92" s="66"/>
      <c r="FF92" s="66"/>
      <c r="FG92" s="77" t="str">
        <f t="shared" si="20"/>
        <v/>
      </c>
      <c r="FH92" s="66"/>
      <c r="FI92" s="77" t="str">
        <f>IFERROR(IF(B92&lt;&gt;"", IF(ISNUMBER(SEARCH("s", LOWER(INDEX(Paste_Here!M$2:M$610, MATCH(B92, Paste_Here!A$2:A$610, 0))))), "Yes", IF(INDEX(Paste_Here!M$2:M$610, MATCH(B92, Paste_Here!A$2:A$610, 0))&lt;&gt;"", "No", "")), ""), "")</f>
        <v/>
      </c>
      <c r="FJ92" s="66"/>
      <c r="FK92" s="77" t="str">
        <f>IFERROR(IF(B92&lt;&gt;"", IF(ISNUMBER(SEARCH("yes", LOWER(INDEX(Paste_Here!F$2:F$610, MATCH(B92, Paste_Here!A$2:A$610, 0))))), "Yes", IF(ISNUMBER(SEARCH("no", LOWER(INDEX(Paste_Here!F$2:F$610, MATCH(B92, Paste_Here!A$2:A$610, 0))))), "No", "")), ""), "")</f>
        <v/>
      </c>
      <c r="FL92" s="66"/>
      <c r="FM92" s="77" t="str">
        <f>IFERROR(IF(B92&lt;&gt;"", IF(ISNUMBER(SEARCH("english language learner", LOWER(INDEX(Paste_Here!C$2:C$610, MATCH(B92, Paste_Here!A$2:A$610, 0))))), "Yes", ""), ""), "")</f>
        <v/>
      </c>
      <c r="FN92" s="66"/>
      <c r="FO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FP92" s="66"/>
      <c r="FQ92" s="77" t="str">
        <f>IFERROR(IF(B92&lt;&gt;"", IF(ISNUMBER(SEARCH("yes", LOWER(INDEX(Paste_Here!L$2:L$610, MATCH(B92, Paste_Here!A$2:A$610, 0))))), "Yes", IF(ISNUMBER(SEARCH("no", LOWER(INDEX(Paste_Here!L$2:L$610, MATCH(B92, Paste_Here!A$2:A$610, 0))))), "No", "")), ""), "")</f>
        <v/>
      </c>
      <c r="FR92" s="66"/>
      <c r="FS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FT92" s="66"/>
      <c r="FU92" s="77"/>
      <c r="FV92" s="66"/>
      <c r="FW92" s="77" t="str">
        <f>IFERROR(IF(B92&lt;&gt;"", IF(AND(INDEX(Paste_Here!D$2:D$610, MATCH(B92, Paste_Here!A$2:A$610, 0))&lt;&gt;"", ISNUMBER(VALUE(INDEX(Paste_Here!D$2:D$610, MATCH(B92, Paste_Here!A$2:A$610, 0))))), INDEX(Paste_Here!D$2:D$610, MATCH(B92, Paste_Here!A$2:A$610, 0)), ""), ""), "")</f>
        <v/>
      </c>
      <c r="FX92" s="66"/>
      <c r="FY92" s="77" t="str">
        <f>IFERROR(IF(B92&lt;&gt;"", IF(AND(INDEX(Paste_Here!G$2:G$610, MATCH(B92, Paste_Here!A$2:A$610, 0))&lt;&gt;"", ISNUMBER(VALUE(INDEX(Paste_Here!G$2:G$610, MATCH(B92, Paste_Here!A$2:A$610, 0))))), INDEX(Paste_Here!G$2:G$610, MATCH(B92, Paste_Here!A$2:A$610, 0)), ""), ""), "")</f>
        <v/>
      </c>
      <c r="FZ92" s="66"/>
      <c r="GA92" s="95"/>
      <c r="GB92" s="66"/>
      <c r="JS92" s="1" t="str" cm="1">
        <f t="array" ref="JS92">IFERROR(INDEX(Paste_Here!$B$2:$B$610, MATCH(0, COUNTIF(JS$4:JS91, Paste_Here!$B$2:$B$610) + IF(Paste_Here!$B$2:$B$610="", 1, 0), 0)), "")</f>
        <v/>
      </c>
      <c r="JT92" s="1" t="str">
        <f>IF(JS92&lt;&gt;"", INDEX(Paste_Here!$A$2:$A$610, MATCH(JS92, Paste_Here!$B$2:$B$610, 0)), "")</f>
        <v/>
      </c>
      <c r="JU92" s="1" t="str">
        <f t="shared" si="21"/>
        <v/>
      </c>
      <c r="JV92" s="1" t="str" cm="1">
        <f t="array" ref="JV92">IFERROR(INDEX($JU$5:$JU$610, MATCH(SMALL(IF($JU$5:$JU$610&lt;&gt;"", COUNTIF($JU$5:$JU$610, "&lt;"&amp;$JU$5:$JU$610)+1), ROW()-ROW($JV$5)+1), COUNTIF($JU$5:$JU$610, "&lt;"&amp;$JU$5:$JU$610)+1, 0)), "")</f>
        <v/>
      </c>
    </row>
    <row r="93" spans="1:282">
      <c r="A93" s="66"/>
      <c r="B93" s="77" t="str">
        <f t="shared" si="12"/>
        <v/>
      </c>
      <c r="C93" s="66"/>
      <c r="D93" s="77" t="str">
        <f>IFERROR(IF(B93&lt;&gt;"", IF(COUNTIF(INDEX(Paste_Here!AS$2:AS$610, MATCH(B93, Paste_Here!A$2:A$610, 0), 0), "yes") &gt; 0, "Yes", IF(COUNTIF(INDEX(Paste_Here!AS$2:AS$610, MATCH(B93, Paste_Here!A$2:A$610, 0), 0), "no") &gt; 0, "No", "")), ""), "")</f>
        <v/>
      </c>
      <c r="E93" s="66"/>
      <c r="F93" s="77" t="str">
        <f t="shared" si="13"/>
        <v/>
      </c>
      <c r="G93" s="66"/>
      <c r="H93" s="77" t="str">
        <f>IFERROR(IF(B93&lt;&gt;"", IF(COUNTIF(INDEX(Paste_Here!AO$2:AR$610, MATCH(B93, Paste_Here!A$2:A$610, 0), 0), "yes") &gt; 0, "Yes", IF(COUNTIF(INDEX(Paste_Here!AO$2:AR$610, MATCH(B93, Paste_Here!A$2:A$610, 0), 0), "no") &gt; 0, "No", "")), ""), "")</f>
        <v/>
      </c>
      <c r="I93" s="66"/>
      <c r="J93" s="77" t="str">
        <f t="shared" si="14"/>
        <v/>
      </c>
      <c r="K93" s="66"/>
      <c r="L93" s="77" t="str">
        <f>IFERROR(IF(B93&lt;&gt;"", IF(ISNUMBER(SEARCH("yes", LOWER(INDEX(Paste_Here!W$2:W$610, MATCH(B93, Paste_Here!A$2:A$610, 0))))), "Yes", IF(ISNUMBER(SEARCH("no", LOWER(INDEX(Paste_Here!W$2:W$610, MATCH(B93, Paste_Here!A$2:A$610, 0))))), "No", "")), ""), "")</f>
        <v/>
      </c>
      <c r="M93" s="66"/>
      <c r="N93" s="77"/>
      <c r="O93" s="66"/>
      <c r="P93" s="77" t="str">
        <f>IFERROR(IF(B93&lt;&gt;"", IF(ISNUMBER(SEARCH("yes", LOWER(INDEX(Paste_Here!V$2:V$610, MATCH(B93, Paste_Here!A$2:A$610, 0))))), "Yes", IF(ISNUMBER(SEARCH("no", LOWER(INDEX(Paste_Here!V$2:V$610, MATCH(B93, Paste_Here!A$2:A$610, 0))))), "No", "")), ""), "")</f>
        <v/>
      </c>
      <c r="Q93" s="66"/>
      <c r="R93" s="77"/>
      <c r="S93" s="66"/>
      <c r="T93" s="77"/>
      <c r="U93" s="66"/>
      <c r="V93" s="66"/>
      <c r="W93" s="77" t="str">
        <f t="shared" si="15"/>
        <v/>
      </c>
      <c r="X93" s="66"/>
      <c r="Y93" s="77" t="str">
        <f>IFERROR(IF(B93&lt;&gt;"", IF(ISNUMBER(SEARCH("Revealed-Potential (Primary Focus)", LOWER(INDEX(Paste_Here!X$2:X$610, MATCH(B93, Paste_Here!A$2:A$610, 0))))), "Rev-Potential: Prim", IF(ISNUMBER(SEARCH("Revealed-Potential (Secondary Focus)", LOWER(INDEX(Paste_Here!X$2:X$610, MATCH(B93, Paste_Here!A$2:A$610, 0))))), "Rev-Potential: Sec", IF(ISNUMBER(SEARCH("Monitoring", LOWER(INDEX(Paste_Here!X$2:X$610, MATCH(B93, Paste_Here!A$2:A$610, 0))))), "Monitoring", IF(ISNUMBER(SEARCH("At-Promise (Secondary Focus)", LOWER(INDEX(Paste_Here!X$2:X$610, MATCH(B93, Paste_Here!A$2:A$610, 0))))), "At-Promise: Sec", IF(ISNUMBER(SEARCH("At-Promise (Primary Focus)", LOWER(INDEX(Paste_Here!X$2:X$610, MATCH(B93, Paste_Here!A$2:A$610, 0))))), "At-Promise: Prim", ""))))), ""), "")</f>
        <v/>
      </c>
      <c r="Z93" s="66"/>
      <c r="AA93" s="77"/>
      <c r="AB93" s="66"/>
      <c r="AC93" s="77" t="str">
        <f>IFERROR(IF(B93&lt;&gt;"", IF(ISNUMBER(SEARCH("Revealed-Potential (Primary Focus)", LOWER(INDEX(Paste_Here!AB$2:AB$610, MATCH(B93, Paste_Here!A$2:A$610, 0))))), "Rev-Potential: Prim", IF(ISNUMBER(SEARCH("Revealed-Potential (Secondary Focus)", LOWER(INDEX(Paste_Here!AB$2:AB$610, MATCH(B93, Paste_Here!A$2:A$610, 0))))), "Rev-Potential: Sec", IF(ISNUMBER(SEARCH("Monitoring", LOWER(INDEX(Paste_Here!AB$2:AB$610, MATCH(B93, Paste_Here!A$2:A$610, 0))))), "Monitoring", IF(ISNUMBER(SEARCH("At-Promise (Secondary Focus)", LOWER(INDEX(Paste_Here!AB$2:AB$610, MATCH(B93, Paste_Here!A$2:A$610, 0))))), "At-Promise: Sec", IF(ISNUMBER(SEARCH("At-Promise (Primary Focus)", LOWER(INDEX(Paste_Here!AB$2:AB$610, MATCH(B93, Paste_Here!A$2:A$610, 0))))), "At-Promise: Prim", ""))))), ""), "")</f>
        <v/>
      </c>
      <c r="AD93" s="66"/>
      <c r="AE93" s="77"/>
      <c r="AF93" s="66"/>
      <c r="AG93" s="77"/>
      <c r="AH93" s="66"/>
      <c r="AI93" s="77"/>
      <c r="AJ93" s="66"/>
      <c r="AK93" s="77"/>
      <c r="AL93" s="66"/>
      <c r="AM93" s="77"/>
      <c r="AN93" s="66"/>
      <c r="AO93" s="77"/>
      <c r="AP93" s="66"/>
      <c r="AQ93" s="77"/>
      <c r="AR93" s="66"/>
      <c r="AS93" s="77"/>
      <c r="AT93" s="66"/>
      <c r="AU93" s="66"/>
      <c r="AV93" s="77" t="str">
        <f t="shared" si="16"/>
        <v/>
      </c>
      <c r="AW93" s="66"/>
      <c r="AX93" s="77" t="str">
        <f>IFERROR(IF(B93&lt;&gt;"", IF(AND(INDEX(Paste_Here!AC$2:AC$610, MATCH(B93, Paste_Here!A$2:A$610, 0))&lt;&gt;"", ISNUMBER(VALUE(INDEX(Paste_Here!AC$2:AC$610, MATCH(B93, Paste_Here!A$2:A$610, 0))))), INDEX(Paste_Here!AC$2:AC$610, MATCH(B93, Paste_Here!A$2:A$610, 0)), ""), ""), "")</f>
        <v/>
      </c>
      <c r="AY93" s="66"/>
      <c r="AZ93" s="77" t="str">
        <f>IFERROR(IF(B93&lt;&gt;"", IF(AND(INDEX(Paste_Here!AD$2:AD$610, MATCH(B93, Paste_Here!A$2:A$610, 0))&lt;&gt;"", ISNUMBER(VALUE(INDEX(Paste_Here!AD$2:AD$610, MATCH(B93, Paste_Here!A$2:A$610, 0))))), TEXT(ROUND(VALUE(INDEX(Paste_Here!AD$2:AD$610, MATCH(B93, Paste_Here!A$2:A$610, 0))), 2), "0.00"), ""), ""), "")</f>
        <v/>
      </c>
      <c r="BA93" s="66"/>
      <c r="BB93" s="77" t="str">
        <f>IFERROR(IF(B93&lt;&gt;"", IF(LOWER(INDEX(Paste_Here!AE$2:AE$610, MATCH(B93, Paste_Here!A$2:A$610, 0)))="approaching expectations", "Approaching", IF(LOWER(INDEX(Paste_Here!AE$2:AE$610, MATCH(B93, Paste_Here!A$2:A$610, 0)))="met expectations", "Met", IF(LOWER(INDEX(Paste_Here!AE$2:AE$610, MATCH(B93, Paste_Here!A$2:A$610, 0)))="exceeded expectations", "Exceeded", IF(LOWER(INDEX(Paste_Here!AE$2:AE$610, MATCH(B93, Paste_Here!A$2:A$610, 0)))="below expectations", "Below", "")))), ""), "")</f>
        <v/>
      </c>
      <c r="BC93" s="66"/>
      <c r="BD93" s="77" t="str">
        <f>IFERROR(IF(B93&lt;&gt;"", IF(AND(INDEX(Paste_Here!T$2:T$610, MATCH(B93, Paste_Here!A$2:A$610, 0))&lt;&gt;"", ISNUMBER(VALUE(INDEX(Paste_Here!T$2:T$610, MATCH(B93, Paste_Here!A$2:A$610, 0))))), INDEX(Paste_Here!T$2:T$610, MATCH(B93, Paste_Here!A$2:A$610, 0)), ""), ""), "")</f>
        <v/>
      </c>
      <c r="BE93" s="66"/>
      <c r="BF93" s="77"/>
      <c r="BG93" s="66"/>
      <c r="BH93" s="77"/>
      <c r="BI93" s="66"/>
      <c r="BJ93" s="77"/>
      <c r="BK93" s="66"/>
      <c r="BL93" s="77" t="str">
        <f>IFERROR(IF(B93&lt;&gt;"", IF(AND(INDEX(Paste_Here!N$2:N$610, MATCH(B93, Paste_Here!A$2:A$610, 0))&lt;&gt;"", ISNUMBER(VALUE(INDEX(Paste_Here!N$2:N$610, MATCH(B93, Paste_Here!A$2:A$610, 0))))), INDEX(Paste_Here!N$2:N$610, MATCH(B93, Paste_Here!A$2:A$610, 0)), ""), ""), "")</f>
        <v/>
      </c>
      <c r="BM93" s="66"/>
      <c r="BN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BO93" s="66"/>
      <c r="BP93" s="77" t="str" cm="1">
        <f t="array" aca="1" ref="BP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BQ93" s="66"/>
      <c r="BR93" s="66"/>
      <c r="BS93" s="77"/>
      <c r="BT93" s="66"/>
      <c r="BU93" s="77"/>
      <c r="BV93" s="66"/>
      <c r="BW93" s="77"/>
      <c r="BX93" s="66"/>
      <c r="BY93" s="77"/>
      <c r="BZ93" s="66"/>
      <c r="CA93" s="77"/>
      <c r="CB93" s="66"/>
      <c r="CC93" s="77"/>
      <c r="CD93" s="66"/>
      <c r="CE93" s="77"/>
      <c r="CF93" s="66"/>
      <c r="CG93" s="77"/>
      <c r="CH93" s="66"/>
      <c r="CI93" s="77"/>
      <c r="CJ93" s="66"/>
      <c r="CK93" s="77"/>
      <c r="CL93" s="66"/>
      <c r="CM93" s="77"/>
      <c r="CN93" s="66"/>
      <c r="CO93" s="66"/>
      <c r="CP93" s="77" t="str">
        <f t="shared" si="17"/>
        <v/>
      </c>
      <c r="CQ93" s="66"/>
      <c r="CR93" s="77" t="str">
        <f>IFERROR(IF(B93&lt;&gt;"", IF(AND(INDEX(Paste_Here!Y$2:Y$610, MATCH(B93, Paste_Here!A$2:A$610, 0))&lt;&gt;"", ISNUMBER(VALUE(INDEX(Paste_Here!Y$2:Y$610, MATCH(B93, Paste_Here!A$2:A$610, 0))))), INDEX(Paste_Here!Y$2:Y$610, MATCH(B93, Paste_Here!A$2:A$610, 0)), ""), ""), "")</f>
        <v/>
      </c>
      <c r="CS93" s="66"/>
      <c r="CT93" s="77" t="str">
        <f>IFERROR(IF(B93&lt;&gt;"", IF(AND(INDEX(Paste_Here!AA$2:AA$610, MATCH(B93, Paste_Here!A$2:A$610, 0))&lt;&gt;"", ISNUMBER(--INDEX(Paste_Here!AA$2:AA$610, MATCH(B93, Paste_Here!A$2:A$610, 0)))), TEXT(ROUND(--INDEX(Paste_Here!AA$2:AA$610, MATCH(B93, Paste_Here!A$2:A$610, 0)), 2), "0.00"), ""), ""), "")</f>
        <v/>
      </c>
      <c r="CU93" s="66"/>
      <c r="CV93" s="77" t="str">
        <f>IFERROR(IF(B93&lt;&gt;"", IF(LOWER(INDEX(Paste_Here!Z$2:Z$610, MATCH(B93, Paste_Here!A$2:A$610, 0)))="approaching expectations", "Approaching", IF(LOWER(INDEX(Paste_Here!Z$2:Z$610, MATCH(B93, Paste_Here!A$2:A$610, 0)))="met expectations", "Met", IF(LOWER(INDEX(Paste_Here!Z$2:Z$610, MATCH(B93, Paste_Here!A$2:A$610, 0)))="exceeded expectations", "Exceeded", IF(LOWER(INDEX(Paste_Here!Z$2:Z$610, MATCH(B93, Paste_Here!A$2:A$610, 0)))="below expectations", "Below", "")))), ""), "")</f>
        <v/>
      </c>
      <c r="CW93" s="66"/>
      <c r="CX93" s="77"/>
      <c r="CY93" s="66"/>
      <c r="CZ93" s="77" t="str">
        <f>IFERROR(IF(B93&lt;&gt;"", IF(AND(INDEX(Paste_Here!AL$2:AL$610, MATCH(B93, Paste_Here!A$2:A$610, 0))&lt;&gt;"", ISNUMBER(VALUE(INDEX(Paste_Here!AL$2:AL$610, MATCH(B93, Paste_Here!A$2:A$610, 0))))), INDEX(Paste_Here!AL$2:AL$610, MATCH(B93, Paste_Here!A$2:A$610, 0)), ""), ""), "")</f>
        <v/>
      </c>
      <c r="DA93" s="66"/>
      <c r="DB93" s="77" t="str">
        <f>IFERROR(IF(B93&lt;&gt;"", IF(ISNUMBER(SEARCH("highrisk", LOWER(INDEX(Paste_Here!AM$2:AM$610, MATCH(B93, Paste_Here!A$2:A$610, 0))))), "High Risk", IF(ISNUMBER(SEARCH("lowrisk", LOWER(INDEX(Paste_Here!AM$2:AM$610, MATCH(B93, Paste_Here!A$2:A$610, 0))))), "Low Risk", IF(ISNUMBER(SEARCH("somerisk", LOWER(INDEX(Paste_Here!AM$2:AM$610, MATCH(B93, Paste_Here!A$2:A$610, 0))))), "Some Risk", ""))), ""), "")</f>
        <v/>
      </c>
      <c r="DC93" s="66"/>
      <c r="DD93" s="77" t="str">
        <f>IFERROR(IF(B93&lt;&gt;"", IF(AND(INDEX(Paste_Here!AN$2:AN$610, MATCH(B93, Paste_Here!A$2:A$610, 0))&lt;&gt;"", ISNUMBER(VALUE(INDEX(Paste_Here!AN$2:AN$610, MATCH(B93, Paste_Here!A$2:A$610, 0))))), INDEX(Paste_Here!AN$2:AN$610, MATCH(B93, Paste_Here!A$2:A$610, 0)), ""), ""), "")</f>
        <v/>
      </c>
      <c r="DE93" s="66"/>
      <c r="DF93" s="77" t="str">
        <f>IFERROR(IF(B93&lt;&gt;"", IF(AND(INDEX(Paste_Here!Q$2:Q$610, MATCH(B93, Paste_Here!A$2:A$610, 0))&lt;&gt;"", ISNUMBER(VALUE(INDEX(Paste_Here!Q$2:Q$610, MATCH(B93, Paste_Here!A$2:A$610, 0))))), INDEX(Paste_Here!Q$2:Q$610, MATCH(B93, Paste_Here!A$2:A$610, 0)), ""), ""), "")</f>
        <v/>
      </c>
      <c r="DG93" s="66"/>
      <c r="DH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DI93" s="66"/>
      <c r="DJ93" s="77" t="str" cm="1">
        <f t="array" aca="1" ref="DJ93" ca="1">IFERROR(VALUE(IF(ISNUMBER(SEARCH("EM", INDEX(Paste_Here!S$2:S$500, MATCH(B93, Paste_Here!A$2:A$500, 0)))), "-" &amp; _xlfn.TEXTJOIN("", TRUE, IF(ISNUMBER(--MID(INDEX(Paste_Here!S$2:S$500, MATCH(B93, Paste_Here!A$2:A$500, 0)), ROW(INDIRECT("1:"&amp;LEN(INDEX(Paste_Here!S$2:S$500, MATCH(B93, Paste_Here!A$2:A$500, 0))))), 1)), MID(INDEX(Paste_Here!S$2:S$500, MATCH(B93, Paste_Here!A$2:A$500, 0)), ROW(INDIRECT("1:"&amp;LEN(INDEX(Paste_Here!S$2:S$500, MATCH(B93, Paste_Here!A$2:A$500, 0))))), 1), "")), _xlfn.TEXTJOIN("", TRUE, IF(ISNUMBER(--MID(INDEX(Paste_Here!S$2:S$500, MATCH(B93, Paste_Here!A$2:A$500, 0)), ROW(INDIRECT("1:"&amp;LEN(INDEX(Paste_Here!S$2:S$500, MATCH(B93, Paste_Here!A$2:A$500, 0))))), 1)), MID(INDEX(Paste_Here!S$2:S$500, MATCH(B93, Paste_Here!A$2:A$500, 0)), ROW(INDIRECT("1:"&amp;LEN(INDEX(Paste_Here!S$2:S$500, MATCH(B93, Paste_Here!A$2:A$500, 0))))), 1), "")))), "")</f>
        <v/>
      </c>
      <c r="DK93" s="66"/>
      <c r="DL93" s="66"/>
      <c r="DM93" s="77" t="str">
        <f t="shared" si="18"/>
        <v/>
      </c>
      <c r="DN93" s="66"/>
      <c r="DO93" s="77" t="str">
        <f>IFERROR(IF(B93&lt;&gt;"", IF(AND(INDEX(Paste_Here!AF$2:AF$610, MATCH(B93, Paste_Here!A$2:A$610, 0))&lt;&gt;"", ISNUMBER(VALUE(INDEX(Paste_Here!AF$2:AF$610, MATCH(B93, Paste_Here!A$2:A$610, 0))))), INDEX(Paste_Here!AF$2:AF$610, MATCH(B93, Paste_Here!A$2:A$610, 0)), ""), ""), "")</f>
        <v/>
      </c>
      <c r="DP93" s="66"/>
      <c r="DQ93" s="77" t="str">
        <f>IFERROR(IF(B93&lt;&gt;"", IF(AND(INDEX(Paste_Here!AG$2:AG$610, MATCH(B93, Paste_Here!A$2:A$610, 0))&lt;&gt;"", ISNUMBER(--INDEX(Paste_Here!AG$2:AG$610, MATCH(B93, Paste_Here!A$2:A$610, 0)))), TEXT(ROUND(--INDEX(Paste_Here!AG$2:AG$610, MATCH(B93, Paste_Here!A$2:A$610, 0)), 2), "0.00"), ""), ""), "")</f>
        <v/>
      </c>
      <c r="DR93" s="66"/>
      <c r="DS93" s="77" t="str">
        <f>IFERROR(IF(B93&lt;&gt;"", IF(LOWER(INDEX(Paste_Here!AH$2:AH$610, MATCH(B93, Paste_Here!A$2:A$610, 0)))="approaching expectations", "Approaching", IF(LOWER(INDEX(Paste_Here!AH$2:AH$610, MATCH(B93, Paste_Here!A$2:A$610, 0)))="met expectations", "Met", IF(LOWER(INDEX(Paste_Here!AH$2:AH$610, MATCH(B93, Paste_Here!A$2:A$610, 0)))="exceeded expectations", "Exceeded", IF(LOWER(INDEX(Paste_Here!AH$2:AH$610, MATCH(B93, Paste_Here!A$2:A$610, 0)))="below expectations", "Below", "")))), ""), "")</f>
        <v/>
      </c>
      <c r="DT93" s="66"/>
      <c r="DU93" s="77" t="str">
        <f>IFERROR(IF(B93&lt;&gt;"", IF(AND(INDEX(Paste_Here!U$2:U$610, MATCH(B93, Paste_Here!A$2:A$610, 0))&lt;&gt;"", ISNUMBER(VALUE(INDEX(Paste_Here!U$2:U$610, MATCH(B93, Paste_Here!A$2:A$610, 0))))), INDEX(Paste_Here!U$2:U$610, MATCH(B93, Paste_Here!A$2:A$610, 0)), ""), ""), "")</f>
        <v/>
      </c>
      <c r="DV93" s="66"/>
      <c r="DW93" s="77"/>
      <c r="DX93" s="66"/>
      <c r="DY93" s="77" t="str">
        <f>IFERROR(IF(B93&lt;&gt;"", IF(AND(INDEX(Paste_Here!AI$2:AI$610, MATCH(B93, Paste_Here!A$2:A$610, 0))&lt;&gt;"", ISNUMBER(VALUE(INDEX(Paste_Here!AI$2:AI$610, MATCH(B93, Paste_Here!A$2:A$610, 0))))), INDEX(Paste_Here!AI$2:AI$610, MATCH(B93, Paste_Here!A$2:A$610, 0)), ""), ""), "")</f>
        <v/>
      </c>
      <c r="DZ93" s="66"/>
      <c r="EA93" s="77" t="str">
        <f>IFERROR(IF(B93&lt;&gt;"", IF(AND(INDEX(Paste_Here!AJ$2:AJ$610, MATCH(B93, Paste_Here!A$2:A$610, 0))&lt;&gt;"", ISNUMBER(--INDEX(Paste_Here!AJ$2:AJ$610, MATCH(B93, Paste_Here!A$2:A$610, 0)))), TEXT(ROUND(--INDEX(Paste_Here!AJ$2:AJ$610, MATCH(B93, Paste_Here!A$2:A$610, 0)), 2), "0.00"), ""), ""), "")</f>
        <v/>
      </c>
      <c r="EB93" s="66"/>
      <c r="EC93" s="77" t="str">
        <f>IFERROR(IF(B93&lt;&gt;"", IF(LOWER(INDEX(Paste_Here!AK$2:AK$610, MATCH(B93, Paste_Here!A$2:A$610, 0)))="approaching expectations", "Approaching", IF(LOWER(INDEX(Paste_Here!AK$2:AK$610, MATCH(B93, Paste_Here!A$2:A$610, 0)))="met expectations", "Met", IF(LOWER(INDEX(Paste_Here!AK$2:AK$610, MATCH(B93, Paste_Here!A$2:A$610, 0)))="exceeded expectations", "Exceeded", IF(LOWER(INDEX(Paste_Here!AK$2:AK$610, MATCH(B93, Paste_Here!A$2:A$610, 0)))="below expectations", "Below", "")))), ""), "")</f>
        <v/>
      </c>
      <c r="ED93" s="66"/>
      <c r="EE93" s="77"/>
      <c r="EF93" s="66"/>
      <c r="EG93" s="77"/>
      <c r="EH93" s="66"/>
      <c r="EI93" s="66"/>
      <c r="EJ93" s="77" t="str">
        <f t="shared" si="19"/>
        <v/>
      </c>
      <c r="EK93" s="66"/>
      <c r="EL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EM93" s="66"/>
      <c r="EN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EO93" s="66"/>
      <c r="EP93" s="77"/>
      <c r="EQ93" s="66"/>
      <c r="ER93" s="77" t="str">
        <f>IFERROR(IF(B93&lt;&gt;"", IF(AND(INDEX(Paste_Here!AT$2:AT$610, MATCH(B93, Paste_Here!A$2:A$610, 0))&lt;&gt;"", ISNUMBER(VALUE(INDEX(Paste_Here!AT$2:AT$610, MATCH(B93, Paste_Here!A$2:A$610, 0))))), INDEX(Paste_Here!AT$2:AT$610, MATCH(B93, Paste_Here!A$2:A$610, 0)), ""), ""), "")</f>
        <v/>
      </c>
      <c r="ES93" s="66"/>
      <c r="ET93" s="77" t="str">
        <f>IFERROR(IF(B93&lt;&gt;"", IF(AND(INDEX(Paste_Here!AV$2:AV$610, MATCH(B93, Paste_Here!A$2:A$610, 0))&lt;&gt;"", ISNUMBER(VALUE(INDEX(Paste_Here!AV$2:AV$610, MATCH(B93, Paste_Here!A$2:A$610, 0))))), INDEX(Paste_Here!AV$2:AV$610, MATCH(B93, Paste_Here!A$2:A$610, 0)), ""), ""), "")</f>
        <v/>
      </c>
      <c r="EU93" s="66"/>
      <c r="EV93" s="77"/>
      <c r="EW93" s="66"/>
      <c r="EX93" s="77" t="str">
        <f>IFERROR(IF(B93&lt;&gt;"", IF(AND(INDEX(Paste_Here!AU$2:AU$610, MATCH(B93, Paste_Here!A$2:A$610, 0))&lt;&gt;"", ISNUMBER(VALUE(INDEX(Paste_Here!AU$2:AU$610, MATCH(B93, Paste_Here!A$2:A$610, 0))))), INDEX(Paste_Here!AU$2:AU$610, MATCH(B93, Paste_Here!A$2:A$610, 0)), ""), ""), "")</f>
        <v/>
      </c>
      <c r="EY93" s="66"/>
      <c r="EZ93" s="77" t="str">
        <f>IFERROR(IF(B93&lt;&gt;"", IF(AND(INDEX(Paste_Here!AW$2:AW$610, MATCH(B93, Paste_Here!A$2:A$610, 0))&lt;&gt;"", ISNUMBER(VALUE(INDEX(Paste_Here!AW$2:AW$610, MATCH(B93, Paste_Here!A$2:A$610, 0))))), INDEX(Paste_Here!AW$2:AW$610, MATCH(B93, Paste_Here!A$2:A$610, 0)), ""), ""), "")</f>
        <v/>
      </c>
      <c r="FA93" s="66"/>
      <c r="FB93" s="77"/>
      <c r="FC93" s="66"/>
      <c r="FD93" s="77"/>
      <c r="FE93" s="66"/>
      <c r="FF93" s="66"/>
      <c r="FG93" s="77" t="str">
        <f t="shared" si="20"/>
        <v/>
      </c>
      <c r="FH93" s="66"/>
      <c r="FI93" s="77" t="str">
        <f>IFERROR(IF(B93&lt;&gt;"", IF(ISNUMBER(SEARCH("s", LOWER(INDEX(Paste_Here!M$2:M$610, MATCH(B93, Paste_Here!A$2:A$610, 0))))), "Yes", IF(INDEX(Paste_Here!M$2:M$610, MATCH(B93, Paste_Here!A$2:A$610, 0))&lt;&gt;"", "No", "")), ""), "")</f>
        <v/>
      </c>
      <c r="FJ93" s="66"/>
      <c r="FK93" s="77" t="str">
        <f>IFERROR(IF(B93&lt;&gt;"", IF(ISNUMBER(SEARCH("yes", LOWER(INDEX(Paste_Here!F$2:F$610, MATCH(B93, Paste_Here!A$2:A$610, 0))))), "Yes", IF(ISNUMBER(SEARCH("no", LOWER(INDEX(Paste_Here!F$2:F$610, MATCH(B93, Paste_Here!A$2:A$610, 0))))), "No", "")), ""), "")</f>
        <v/>
      </c>
      <c r="FL93" s="66"/>
      <c r="FM93" s="77" t="str">
        <f>IFERROR(IF(B93&lt;&gt;"", IF(ISNUMBER(SEARCH("english language learner", LOWER(INDEX(Paste_Here!C$2:C$610, MATCH(B93, Paste_Here!A$2:A$610, 0))))), "Yes", ""), ""), "")</f>
        <v/>
      </c>
      <c r="FN93" s="66"/>
      <c r="FO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FP93" s="66"/>
      <c r="FQ93" s="77" t="str">
        <f>IFERROR(IF(B93&lt;&gt;"", IF(ISNUMBER(SEARCH("yes", LOWER(INDEX(Paste_Here!L$2:L$610, MATCH(B93, Paste_Here!A$2:A$610, 0))))), "Yes", IF(ISNUMBER(SEARCH("no", LOWER(INDEX(Paste_Here!L$2:L$610, MATCH(B93, Paste_Here!A$2:A$610, 0))))), "No", "")), ""), "")</f>
        <v/>
      </c>
      <c r="FR93" s="66"/>
      <c r="FS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FT93" s="66"/>
      <c r="FU93" s="77"/>
      <c r="FV93" s="66"/>
      <c r="FW93" s="77" t="str">
        <f>IFERROR(IF(B93&lt;&gt;"", IF(AND(INDEX(Paste_Here!D$2:D$610, MATCH(B93, Paste_Here!A$2:A$610, 0))&lt;&gt;"", ISNUMBER(VALUE(INDEX(Paste_Here!D$2:D$610, MATCH(B93, Paste_Here!A$2:A$610, 0))))), INDEX(Paste_Here!D$2:D$610, MATCH(B93, Paste_Here!A$2:A$610, 0)), ""), ""), "")</f>
        <v/>
      </c>
      <c r="FX93" s="66"/>
      <c r="FY93" s="77" t="str">
        <f>IFERROR(IF(B93&lt;&gt;"", IF(AND(INDEX(Paste_Here!G$2:G$610, MATCH(B93, Paste_Here!A$2:A$610, 0))&lt;&gt;"", ISNUMBER(VALUE(INDEX(Paste_Here!G$2:G$610, MATCH(B93, Paste_Here!A$2:A$610, 0))))), INDEX(Paste_Here!G$2:G$610, MATCH(B93, Paste_Here!A$2:A$610, 0)), ""), ""), "")</f>
        <v/>
      </c>
      <c r="FZ93" s="66"/>
      <c r="GA93" s="95"/>
      <c r="GB93" s="66"/>
      <c r="JS93" s="1" t="str" cm="1">
        <f t="array" ref="JS93">IFERROR(INDEX(Paste_Here!$B$2:$B$610, MATCH(0, COUNTIF(JS$4:JS92, Paste_Here!$B$2:$B$610) + IF(Paste_Here!$B$2:$B$610="", 1, 0), 0)), "")</f>
        <v/>
      </c>
      <c r="JT93" s="1" t="str">
        <f>IF(JS93&lt;&gt;"", INDEX(Paste_Here!$A$2:$A$610, MATCH(JS93, Paste_Here!$B$2:$B$610, 0)), "")</f>
        <v/>
      </c>
      <c r="JU93" s="1" t="str">
        <f t="shared" si="21"/>
        <v/>
      </c>
      <c r="JV93" s="1" t="str" cm="1">
        <f t="array" ref="JV93">IFERROR(INDEX($JU$5:$JU$610, MATCH(SMALL(IF($JU$5:$JU$610&lt;&gt;"", COUNTIF($JU$5:$JU$610, "&lt;"&amp;$JU$5:$JU$610)+1), ROW()-ROW($JV$5)+1), COUNTIF($JU$5:$JU$610, "&lt;"&amp;$JU$5:$JU$610)+1, 0)), "")</f>
        <v/>
      </c>
    </row>
    <row r="94" spans="1:282">
      <c r="A94" s="66"/>
      <c r="B94" s="77" t="str">
        <f t="shared" si="12"/>
        <v/>
      </c>
      <c r="C94" s="66"/>
      <c r="D94" s="77" t="str">
        <f>IFERROR(IF(B94&lt;&gt;"", IF(COUNTIF(INDEX(Paste_Here!AS$2:AS$610, MATCH(B94, Paste_Here!A$2:A$610, 0), 0), "yes") &gt; 0, "Yes", IF(COUNTIF(INDEX(Paste_Here!AS$2:AS$610, MATCH(B94, Paste_Here!A$2:A$610, 0), 0), "no") &gt; 0, "No", "")), ""), "")</f>
        <v/>
      </c>
      <c r="E94" s="66"/>
      <c r="F94" s="77" t="str">
        <f t="shared" si="13"/>
        <v/>
      </c>
      <c r="G94" s="66"/>
      <c r="H94" s="77" t="str">
        <f>IFERROR(IF(B94&lt;&gt;"", IF(COUNTIF(INDEX(Paste_Here!AO$2:AR$610, MATCH(B94, Paste_Here!A$2:A$610, 0), 0), "yes") &gt; 0, "Yes", IF(COUNTIF(INDEX(Paste_Here!AO$2:AR$610, MATCH(B94, Paste_Here!A$2:A$610, 0), 0), "no") &gt; 0, "No", "")), ""), "")</f>
        <v/>
      </c>
      <c r="I94" s="66"/>
      <c r="J94" s="77" t="str">
        <f t="shared" si="14"/>
        <v/>
      </c>
      <c r="K94" s="66"/>
      <c r="L94" s="77" t="str">
        <f>IFERROR(IF(B94&lt;&gt;"", IF(ISNUMBER(SEARCH("yes", LOWER(INDEX(Paste_Here!W$2:W$610, MATCH(B94, Paste_Here!A$2:A$610, 0))))), "Yes", IF(ISNUMBER(SEARCH("no", LOWER(INDEX(Paste_Here!W$2:W$610, MATCH(B94, Paste_Here!A$2:A$610, 0))))), "No", "")), ""), "")</f>
        <v/>
      </c>
      <c r="M94" s="66"/>
      <c r="N94" s="77"/>
      <c r="O94" s="66"/>
      <c r="P94" s="77" t="str">
        <f>IFERROR(IF(B94&lt;&gt;"", IF(ISNUMBER(SEARCH("yes", LOWER(INDEX(Paste_Here!V$2:V$610, MATCH(B94, Paste_Here!A$2:A$610, 0))))), "Yes", IF(ISNUMBER(SEARCH("no", LOWER(INDEX(Paste_Here!V$2:V$610, MATCH(B94, Paste_Here!A$2:A$610, 0))))), "No", "")), ""), "")</f>
        <v/>
      </c>
      <c r="Q94" s="66"/>
      <c r="R94" s="77"/>
      <c r="S94" s="66"/>
      <c r="T94" s="77"/>
      <c r="U94" s="66"/>
      <c r="V94" s="66"/>
      <c r="W94" s="77" t="str">
        <f t="shared" si="15"/>
        <v/>
      </c>
      <c r="X94" s="66"/>
      <c r="Y94" s="77" t="str">
        <f>IFERROR(IF(B94&lt;&gt;"", IF(ISNUMBER(SEARCH("Revealed-Potential (Primary Focus)", LOWER(INDEX(Paste_Here!X$2:X$610, MATCH(B94, Paste_Here!A$2:A$610, 0))))), "Rev-Potential: Prim", IF(ISNUMBER(SEARCH("Revealed-Potential (Secondary Focus)", LOWER(INDEX(Paste_Here!X$2:X$610, MATCH(B94, Paste_Here!A$2:A$610, 0))))), "Rev-Potential: Sec", IF(ISNUMBER(SEARCH("Monitoring", LOWER(INDEX(Paste_Here!X$2:X$610, MATCH(B94, Paste_Here!A$2:A$610, 0))))), "Monitoring", IF(ISNUMBER(SEARCH("At-Promise (Secondary Focus)", LOWER(INDEX(Paste_Here!X$2:X$610, MATCH(B94, Paste_Here!A$2:A$610, 0))))), "At-Promise: Sec", IF(ISNUMBER(SEARCH("At-Promise (Primary Focus)", LOWER(INDEX(Paste_Here!X$2:X$610, MATCH(B94, Paste_Here!A$2:A$610, 0))))), "At-Promise: Prim", ""))))), ""), "")</f>
        <v/>
      </c>
      <c r="Z94" s="66"/>
      <c r="AA94" s="77"/>
      <c r="AB94" s="66"/>
      <c r="AC94" s="77" t="str">
        <f>IFERROR(IF(B94&lt;&gt;"", IF(ISNUMBER(SEARCH("Revealed-Potential (Primary Focus)", LOWER(INDEX(Paste_Here!AB$2:AB$610, MATCH(B94, Paste_Here!A$2:A$610, 0))))), "Rev-Potential: Prim", IF(ISNUMBER(SEARCH("Revealed-Potential (Secondary Focus)", LOWER(INDEX(Paste_Here!AB$2:AB$610, MATCH(B94, Paste_Here!A$2:A$610, 0))))), "Rev-Potential: Sec", IF(ISNUMBER(SEARCH("Monitoring", LOWER(INDEX(Paste_Here!AB$2:AB$610, MATCH(B94, Paste_Here!A$2:A$610, 0))))), "Monitoring", IF(ISNUMBER(SEARCH("At-Promise (Secondary Focus)", LOWER(INDEX(Paste_Here!AB$2:AB$610, MATCH(B94, Paste_Here!A$2:A$610, 0))))), "At-Promise: Sec", IF(ISNUMBER(SEARCH("At-Promise (Primary Focus)", LOWER(INDEX(Paste_Here!AB$2:AB$610, MATCH(B94, Paste_Here!A$2:A$610, 0))))), "At-Promise: Prim", ""))))), ""), "")</f>
        <v/>
      </c>
      <c r="AD94" s="66"/>
      <c r="AE94" s="77"/>
      <c r="AF94" s="66"/>
      <c r="AG94" s="77"/>
      <c r="AH94" s="66"/>
      <c r="AI94" s="77"/>
      <c r="AJ94" s="66"/>
      <c r="AK94" s="77"/>
      <c r="AL94" s="66"/>
      <c r="AM94" s="77"/>
      <c r="AN94" s="66"/>
      <c r="AO94" s="77"/>
      <c r="AP94" s="66"/>
      <c r="AQ94" s="77"/>
      <c r="AR94" s="66"/>
      <c r="AS94" s="77"/>
      <c r="AT94" s="66"/>
      <c r="AU94" s="66"/>
      <c r="AV94" s="77" t="str">
        <f t="shared" si="16"/>
        <v/>
      </c>
      <c r="AW94" s="66"/>
      <c r="AX94" s="77" t="str">
        <f>IFERROR(IF(B94&lt;&gt;"", IF(AND(INDEX(Paste_Here!AC$2:AC$610, MATCH(B94, Paste_Here!A$2:A$610, 0))&lt;&gt;"", ISNUMBER(VALUE(INDEX(Paste_Here!AC$2:AC$610, MATCH(B94, Paste_Here!A$2:A$610, 0))))), INDEX(Paste_Here!AC$2:AC$610, MATCH(B94, Paste_Here!A$2:A$610, 0)), ""), ""), "")</f>
        <v/>
      </c>
      <c r="AY94" s="66"/>
      <c r="AZ94" s="77" t="str">
        <f>IFERROR(IF(B94&lt;&gt;"", IF(AND(INDEX(Paste_Here!AD$2:AD$610, MATCH(B94, Paste_Here!A$2:A$610, 0))&lt;&gt;"", ISNUMBER(VALUE(INDEX(Paste_Here!AD$2:AD$610, MATCH(B94, Paste_Here!A$2:A$610, 0))))), TEXT(ROUND(VALUE(INDEX(Paste_Here!AD$2:AD$610, MATCH(B94, Paste_Here!A$2:A$610, 0))), 2), "0.00"), ""), ""), "")</f>
        <v/>
      </c>
      <c r="BA94" s="66"/>
      <c r="BB94" s="77" t="str">
        <f>IFERROR(IF(B94&lt;&gt;"", IF(LOWER(INDEX(Paste_Here!AE$2:AE$610, MATCH(B94, Paste_Here!A$2:A$610, 0)))="approaching expectations", "Approaching", IF(LOWER(INDEX(Paste_Here!AE$2:AE$610, MATCH(B94, Paste_Here!A$2:A$610, 0)))="met expectations", "Met", IF(LOWER(INDEX(Paste_Here!AE$2:AE$610, MATCH(B94, Paste_Here!A$2:A$610, 0)))="exceeded expectations", "Exceeded", IF(LOWER(INDEX(Paste_Here!AE$2:AE$610, MATCH(B94, Paste_Here!A$2:A$610, 0)))="below expectations", "Below", "")))), ""), "")</f>
        <v/>
      </c>
      <c r="BC94" s="66"/>
      <c r="BD94" s="77" t="str">
        <f>IFERROR(IF(B94&lt;&gt;"", IF(AND(INDEX(Paste_Here!T$2:T$610, MATCH(B94, Paste_Here!A$2:A$610, 0))&lt;&gt;"", ISNUMBER(VALUE(INDEX(Paste_Here!T$2:T$610, MATCH(B94, Paste_Here!A$2:A$610, 0))))), INDEX(Paste_Here!T$2:T$610, MATCH(B94, Paste_Here!A$2:A$610, 0)), ""), ""), "")</f>
        <v/>
      </c>
      <c r="BE94" s="66"/>
      <c r="BF94" s="77"/>
      <c r="BG94" s="66"/>
      <c r="BH94" s="77"/>
      <c r="BI94" s="66"/>
      <c r="BJ94" s="77"/>
      <c r="BK94" s="66"/>
      <c r="BL94" s="77" t="str">
        <f>IFERROR(IF(B94&lt;&gt;"", IF(AND(INDEX(Paste_Here!N$2:N$610, MATCH(B94, Paste_Here!A$2:A$610, 0))&lt;&gt;"", ISNUMBER(VALUE(INDEX(Paste_Here!N$2:N$610, MATCH(B94, Paste_Here!A$2:A$610, 0))))), INDEX(Paste_Here!N$2:N$610, MATCH(B94, Paste_Here!A$2:A$610, 0)), ""), ""), "")</f>
        <v/>
      </c>
      <c r="BM94" s="66"/>
      <c r="BN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BO94" s="66"/>
      <c r="BP94" s="77" t="str" cm="1">
        <f t="array" aca="1" ref="BP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BQ94" s="66"/>
      <c r="BR94" s="66"/>
      <c r="BS94" s="77"/>
      <c r="BT94" s="66"/>
      <c r="BU94" s="77"/>
      <c r="BV94" s="66"/>
      <c r="BW94" s="77"/>
      <c r="BX94" s="66"/>
      <c r="BY94" s="77"/>
      <c r="BZ94" s="66"/>
      <c r="CA94" s="77"/>
      <c r="CB94" s="66"/>
      <c r="CC94" s="77"/>
      <c r="CD94" s="66"/>
      <c r="CE94" s="77"/>
      <c r="CF94" s="66"/>
      <c r="CG94" s="77"/>
      <c r="CH94" s="66"/>
      <c r="CI94" s="77"/>
      <c r="CJ94" s="66"/>
      <c r="CK94" s="77"/>
      <c r="CL94" s="66"/>
      <c r="CM94" s="77"/>
      <c r="CN94" s="66"/>
      <c r="CO94" s="66"/>
      <c r="CP94" s="77" t="str">
        <f t="shared" si="17"/>
        <v/>
      </c>
      <c r="CQ94" s="66"/>
      <c r="CR94" s="77" t="str">
        <f>IFERROR(IF(B94&lt;&gt;"", IF(AND(INDEX(Paste_Here!Y$2:Y$610, MATCH(B94, Paste_Here!A$2:A$610, 0))&lt;&gt;"", ISNUMBER(VALUE(INDEX(Paste_Here!Y$2:Y$610, MATCH(B94, Paste_Here!A$2:A$610, 0))))), INDEX(Paste_Here!Y$2:Y$610, MATCH(B94, Paste_Here!A$2:A$610, 0)), ""), ""), "")</f>
        <v/>
      </c>
      <c r="CS94" s="66"/>
      <c r="CT94" s="77" t="str">
        <f>IFERROR(IF(B94&lt;&gt;"", IF(AND(INDEX(Paste_Here!AA$2:AA$610, MATCH(B94, Paste_Here!A$2:A$610, 0))&lt;&gt;"", ISNUMBER(--INDEX(Paste_Here!AA$2:AA$610, MATCH(B94, Paste_Here!A$2:A$610, 0)))), TEXT(ROUND(--INDEX(Paste_Here!AA$2:AA$610, MATCH(B94, Paste_Here!A$2:A$610, 0)), 2), "0.00"), ""), ""), "")</f>
        <v/>
      </c>
      <c r="CU94" s="66"/>
      <c r="CV94" s="77" t="str">
        <f>IFERROR(IF(B94&lt;&gt;"", IF(LOWER(INDEX(Paste_Here!Z$2:Z$610, MATCH(B94, Paste_Here!A$2:A$610, 0)))="approaching expectations", "Approaching", IF(LOWER(INDEX(Paste_Here!Z$2:Z$610, MATCH(B94, Paste_Here!A$2:A$610, 0)))="met expectations", "Met", IF(LOWER(INDEX(Paste_Here!Z$2:Z$610, MATCH(B94, Paste_Here!A$2:A$610, 0)))="exceeded expectations", "Exceeded", IF(LOWER(INDEX(Paste_Here!Z$2:Z$610, MATCH(B94, Paste_Here!A$2:A$610, 0)))="below expectations", "Below", "")))), ""), "")</f>
        <v/>
      </c>
      <c r="CW94" s="66"/>
      <c r="CX94" s="77"/>
      <c r="CY94" s="66"/>
      <c r="CZ94" s="77" t="str">
        <f>IFERROR(IF(B94&lt;&gt;"", IF(AND(INDEX(Paste_Here!AL$2:AL$610, MATCH(B94, Paste_Here!A$2:A$610, 0))&lt;&gt;"", ISNUMBER(VALUE(INDEX(Paste_Here!AL$2:AL$610, MATCH(B94, Paste_Here!A$2:A$610, 0))))), INDEX(Paste_Here!AL$2:AL$610, MATCH(B94, Paste_Here!A$2:A$610, 0)), ""), ""), "")</f>
        <v/>
      </c>
      <c r="DA94" s="66"/>
      <c r="DB94" s="77" t="str">
        <f>IFERROR(IF(B94&lt;&gt;"", IF(ISNUMBER(SEARCH("highrisk", LOWER(INDEX(Paste_Here!AM$2:AM$610, MATCH(B94, Paste_Here!A$2:A$610, 0))))), "High Risk", IF(ISNUMBER(SEARCH("lowrisk", LOWER(INDEX(Paste_Here!AM$2:AM$610, MATCH(B94, Paste_Here!A$2:A$610, 0))))), "Low Risk", IF(ISNUMBER(SEARCH("somerisk", LOWER(INDEX(Paste_Here!AM$2:AM$610, MATCH(B94, Paste_Here!A$2:A$610, 0))))), "Some Risk", ""))), ""), "")</f>
        <v/>
      </c>
      <c r="DC94" s="66"/>
      <c r="DD94" s="77" t="str">
        <f>IFERROR(IF(B94&lt;&gt;"", IF(AND(INDEX(Paste_Here!AN$2:AN$610, MATCH(B94, Paste_Here!A$2:A$610, 0))&lt;&gt;"", ISNUMBER(VALUE(INDEX(Paste_Here!AN$2:AN$610, MATCH(B94, Paste_Here!A$2:A$610, 0))))), INDEX(Paste_Here!AN$2:AN$610, MATCH(B94, Paste_Here!A$2:A$610, 0)), ""), ""), "")</f>
        <v/>
      </c>
      <c r="DE94" s="66"/>
      <c r="DF94" s="77" t="str">
        <f>IFERROR(IF(B94&lt;&gt;"", IF(AND(INDEX(Paste_Here!Q$2:Q$610, MATCH(B94, Paste_Here!A$2:A$610, 0))&lt;&gt;"", ISNUMBER(VALUE(INDEX(Paste_Here!Q$2:Q$610, MATCH(B94, Paste_Here!A$2:A$610, 0))))), INDEX(Paste_Here!Q$2:Q$610, MATCH(B94, Paste_Here!A$2:A$610, 0)), ""), ""), "")</f>
        <v/>
      </c>
      <c r="DG94" s="66"/>
      <c r="DH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DI94" s="66"/>
      <c r="DJ94" s="77" t="str" cm="1">
        <f t="array" aca="1" ref="DJ94" ca="1">IFERROR(VALUE(IF(ISNUMBER(SEARCH("EM", INDEX(Paste_Here!S$2:S$500, MATCH(B94, Paste_Here!A$2:A$500, 0)))), "-" &amp; _xlfn.TEXTJOIN("", TRUE, IF(ISNUMBER(--MID(INDEX(Paste_Here!S$2:S$500, MATCH(B94, Paste_Here!A$2:A$500, 0)), ROW(INDIRECT("1:"&amp;LEN(INDEX(Paste_Here!S$2:S$500, MATCH(B94, Paste_Here!A$2:A$500, 0))))), 1)), MID(INDEX(Paste_Here!S$2:S$500, MATCH(B94, Paste_Here!A$2:A$500, 0)), ROW(INDIRECT("1:"&amp;LEN(INDEX(Paste_Here!S$2:S$500, MATCH(B94, Paste_Here!A$2:A$500, 0))))), 1), "")), _xlfn.TEXTJOIN("", TRUE, IF(ISNUMBER(--MID(INDEX(Paste_Here!S$2:S$500, MATCH(B94, Paste_Here!A$2:A$500, 0)), ROW(INDIRECT("1:"&amp;LEN(INDEX(Paste_Here!S$2:S$500, MATCH(B94, Paste_Here!A$2:A$500, 0))))), 1)), MID(INDEX(Paste_Here!S$2:S$500, MATCH(B94, Paste_Here!A$2:A$500, 0)), ROW(INDIRECT("1:"&amp;LEN(INDEX(Paste_Here!S$2:S$500, MATCH(B94, Paste_Here!A$2:A$500, 0))))), 1), "")))), "")</f>
        <v/>
      </c>
      <c r="DK94" s="66"/>
      <c r="DL94" s="66"/>
      <c r="DM94" s="77" t="str">
        <f t="shared" si="18"/>
        <v/>
      </c>
      <c r="DN94" s="66"/>
      <c r="DO94" s="77" t="str">
        <f>IFERROR(IF(B94&lt;&gt;"", IF(AND(INDEX(Paste_Here!AF$2:AF$610, MATCH(B94, Paste_Here!A$2:A$610, 0))&lt;&gt;"", ISNUMBER(VALUE(INDEX(Paste_Here!AF$2:AF$610, MATCH(B94, Paste_Here!A$2:A$610, 0))))), INDEX(Paste_Here!AF$2:AF$610, MATCH(B94, Paste_Here!A$2:A$610, 0)), ""), ""), "")</f>
        <v/>
      </c>
      <c r="DP94" s="66"/>
      <c r="DQ94" s="77" t="str">
        <f>IFERROR(IF(B94&lt;&gt;"", IF(AND(INDEX(Paste_Here!AG$2:AG$610, MATCH(B94, Paste_Here!A$2:A$610, 0))&lt;&gt;"", ISNUMBER(--INDEX(Paste_Here!AG$2:AG$610, MATCH(B94, Paste_Here!A$2:A$610, 0)))), TEXT(ROUND(--INDEX(Paste_Here!AG$2:AG$610, MATCH(B94, Paste_Here!A$2:A$610, 0)), 2), "0.00"), ""), ""), "")</f>
        <v/>
      </c>
      <c r="DR94" s="66"/>
      <c r="DS94" s="77" t="str">
        <f>IFERROR(IF(B94&lt;&gt;"", IF(LOWER(INDEX(Paste_Here!AH$2:AH$610, MATCH(B94, Paste_Here!A$2:A$610, 0)))="approaching expectations", "Approaching", IF(LOWER(INDEX(Paste_Here!AH$2:AH$610, MATCH(B94, Paste_Here!A$2:A$610, 0)))="met expectations", "Met", IF(LOWER(INDEX(Paste_Here!AH$2:AH$610, MATCH(B94, Paste_Here!A$2:A$610, 0)))="exceeded expectations", "Exceeded", IF(LOWER(INDEX(Paste_Here!AH$2:AH$610, MATCH(B94, Paste_Here!A$2:A$610, 0)))="below expectations", "Below", "")))), ""), "")</f>
        <v/>
      </c>
      <c r="DT94" s="66"/>
      <c r="DU94" s="77" t="str">
        <f>IFERROR(IF(B94&lt;&gt;"", IF(AND(INDEX(Paste_Here!U$2:U$610, MATCH(B94, Paste_Here!A$2:A$610, 0))&lt;&gt;"", ISNUMBER(VALUE(INDEX(Paste_Here!U$2:U$610, MATCH(B94, Paste_Here!A$2:A$610, 0))))), INDEX(Paste_Here!U$2:U$610, MATCH(B94, Paste_Here!A$2:A$610, 0)), ""), ""), "")</f>
        <v/>
      </c>
      <c r="DV94" s="66"/>
      <c r="DW94" s="77"/>
      <c r="DX94" s="66"/>
      <c r="DY94" s="77" t="str">
        <f>IFERROR(IF(B94&lt;&gt;"", IF(AND(INDEX(Paste_Here!AI$2:AI$610, MATCH(B94, Paste_Here!A$2:A$610, 0))&lt;&gt;"", ISNUMBER(VALUE(INDEX(Paste_Here!AI$2:AI$610, MATCH(B94, Paste_Here!A$2:A$610, 0))))), INDEX(Paste_Here!AI$2:AI$610, MATCH(B94, Paste_Here!A$2:A$610, 0)), ""), ""), "")</f>
        <v/>
      </c>
      <c r="DZ94" s="66"/>
      <c r="EA94" s="77" t="str">
        <f>IFERROR(IF(B94&lt;&gt;"", IF(AND(INDEX(Paste_Here!AJ$2:AJ$610, MATCH(B94, Paste_Here!A$2:A$610, 0))&lt;&gt;"", ISNUMBER(--INDEX(Paste_Here!AJ$2:AJ$610, MATCH(B94, Paste_Here!A$2:A$610, 0)))), TEXT(ROUND(--INDEX(Paste_Here!AJ$2:AJ$610, MATCH(B94, Paste_Here!A$2:A$610, 0)), 2), "0.00"), ""), ""), "")</f>
        <v/>
      </c>
      <c r="EB94" s="66"/>
      <c r="EC94" s="77" t="str">
        <f>IFERROR(IF(B94&lt;&gt;"", IF(LOWER(INDEX(Paste_Here!AK$2:AK$610, MATCH(B94, Paste_Here!A$2:A$610, 0)))="approaching expectations", "Approaching", IF(LOWER(INDEX(Paste_Here!AK$2:AK$610, MATCH(B94, Paste_Here!A$2:A$610, 0)))="met expectations", "Met", IF(LOWER(INDEX(Paste_Here!AK$2:AK$610, MATCH(B94, Paste_Here!A$2:A$610, 0)))="exceeded expectations", "Exceeded", IF(LOWER(INDEX(Paste_Here!AK$2:AK$610, MATCH(B94, Paste_Here!A$2:A$610, 0)))="below expectations", "Below", "")))), ""), "")</f>
        <v/>
      </c>
      <c r="ED94" s="66"/>
      <c r="EE94" s="77"/>
      <c r="EF94" s="66"/>
      <c r="EG94" s="77"/>
      <c r="EH94" s="66"/>
      <c r="EI94" s="66"/>
      <c r="EJ94" s="77" t="str">
        <f t="shared" si="19"/>
        <v/>
      </c>
      <c r="EK94" s="66"/>
      <c r="EL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EM94" s="66"/>
      <c r="EN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EO94" s="66"/>
      <c r="EP94" s="77"/>
      <c r="EQ94" s="66"/>
      <c r="ER94" s="77" t="str">
        <f>IFERROR(IF(B94&lt;&gt;"", IF(AND(INDEX(Paste_Here!AT$2:AT$610, MATCH(B94, Paste_Here!A$2:A$610, 0))&lt;&gt;"", ISNUMBER(VALUE(INDEX(Paste_Here!AT$2:AT$610, MATCH(B94, Paste_Here!A$2:A$610, 0))))), INDEX(Paste_Here!AT$2:AT$610, MATCH(B94, Paste_Here!A$2:A$610, 0)), ""), ""), "")</f>
        <v/>
      </c>
      <c r="ES94" s="66"/>
      <c r="ET94" s="77" t="str">
        <f>IFERROR(IF(B94&lt;&gt;"", IF(AND(INDEX(Paste_Here!AV$2:AV$610, MATCH(B94, Paste_Here!A$2:A$610, 0))&lt;&gt;"", ISNUMBER(VALUE(INDEX(Paste_Here!AV$2:AV$610, MATCH(B94, Paste_Here!A$2:A$610, 0))))), INDEX(Paste_Here!AV$2:AV$610, MATCH(B94, Paste_Here!A$2:A$610, 0)), ""), ""), "")</f>
        <v/>
      </c>
      <c r="EU94" s="66"/>
      <c r="EV94" s="77"/>
      <c r="EW94" s="66"/>
      <c r="EX94" s="77" t="str">
        <f>IFERROR(IF(B94&lt;&gt;"", IF(AND(INDEX(Paste_Here!AU$2:AU$610, MATCH(B94, Paste_Here!A$2:A$610, 0))&lt;&gt;"", ISNUMBER(VALUE(INDEX(Paste_Here!AU$2:AU$610, MATCH(B94, Paste_Here!A$2:A$610, 0))))), INDEX(Paste_Here!AU$2:AU$610, MATCH(B94, Paste_Here!A$2:A$610, 0)), ""), ""), "")</f>
        <v/>
      </c>
      <c r="EY94" s="66"/>
      <c r="EZ94" s="77" t="str">
        <f>IFERROR(IF(B94&lt;&gt;"", IF(AND(INDEX(Paste_Here!AW$2:AW$610, MATCH(B94, Paste_Here!A$2:A$610, 0))&lt;&gt;"", ISNUMBER(VALUE(INDEX(Paste_Here!AW$2:AW$610, MATCH(B94, Paste_Here!A$2:A$610, 0))))), INDEX(Paste_Here!AW$2:AW$610, MATCH(B94, Paste_Here!A$2:A$610, 0)), ""), ""), "")</f>
        <v/>
      </c>
      <c r="FA94" s="66"/>
      <c r="FB94" s="77"/>
      <c r="FC94" s="66"/>
      <c r="FD94" s="77"/>
      <c r="FE94" s="66"/>
      <c r="FF94" s="66"/>
      <c r="FG94" s="77" t="str">
        <f t="shared" si="20"/>
        <v/>
      </c>
      <c r="FH94" s="66"/>
      <c r="FI94" s="77" t="str">
        <f>IFERROR(IF(B94&lt;&gt;"", IF(ISNUMBER(SEARCH("s", LOWER(INDEX(Paste_Here!M$2:M$610, MATCH(B94, Paste_Here!A$2:A$610, 0))))), "Yes", IF(INDEX(Paste_Here!M$2:M$610, MATCH(B94, Paste_Here!A$2:A$610, 0))&lt;&gt;"", "No", "")), ""), "")</f>
        <v/>
      </c>
      <c r="FJ94" s="66"/>
      <c r="FK94" s="77" t="str">
        <f>IFERROR(IF(B94&lt;&gt;"", IF(ISNUMBER(SEARCH("yes", LOWER(INDEX(Paste_Here!F$2:F$610, MATCH(B94, Paste_Here!A$2:A$610, 0))))), "Yes", IF(ISNUMBER(SEARCH("no", LOWER(INDEX(Paste_Here!F$2:F$610, MATCH(B94, Paste_Here!A$2:A$610, 0))))), "No", "")), ""), "")</f>
        <v/>
      </c>
      <c r="FL94" s="66"/>
      <c r="FM94" s="77" t="str">
        <f>IFERROR(IF(B94&lt;&gt;"", IF(ISNUMBER(SEARCH("english language learner", LOWER(INDEX(Paste_Here!C$2:C$610, MATCH(B94, Paste_Here!A$2:A$610, 0))))), "Yes", ""), ""), "")</f>
        <v/>
      </c>
      <c r="FN94" s="66"/>
      <c r="FO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FP94" s="66"/>
      <c r="FQ94" s="77" t="str">
        <f>IFERROR(IF(B94&lt;&gt;"", IF(ISNUMBER(SEARCH("yes", LOWER(INDEX(Paste_Here!L$2:L$610, MATCH(B94, Paste_Here!A$2:A$610, 0))))), "Yes", IF(ISNUMBER(SEARCH("no", LOWER(INDEX(Paste_Here!L$2:L$610, MATCH(B94, Paste_Here!A$2:A$610, 0))))), "No", "")), ""), "")</f>
        <v/>
      </c>
      <c r="FR94" s="66"/>
      <c r="FS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FT94" s="66"/>
      <c r="FU94" s="77"/>
      <c r="FV94" s="66"/>
      <c r="FW94" s="77" t="str">
        <f>IFERROR(IF(B94&lt;&gt;"", IF(AND(INDEX(Paste_Here!D$2:D$610, MATCH(B94, Paste_Here!A$2:A$610, 0))&lt;&gt;"", ISNUMBER(VALUE(INDEX(Paste_Here!D$2:D$610, MATCH(B94, Paste_Here!A$2:A$610, 0))))), INDEX(Paste_Here!D$2:D$610, MATCH(B94, Paste_Here!A$2:A$610, 0)), ""), ""), "")</f>
        <v/>
      </c>
      <c r="FX94" s="66"/>
      <c r="FY94" s="77" t="str">
        <f>IFERROR(IF(B94&lt;&gt;"", IF(AND(INDEX(Paste_Here!G$2:G$610, MATCH(B94, Paste_Here!A$2:A$610, 0))&lt;&gt;"", ISNUMBER(VALUE(INDEX(Paste_Here!G$2:G$610, MATCH(B94, Paste_Here!A$2:A$610, 0))))), INDEX(Paste_Here!G$2:G$610, MATCH(B94, Paste_Here!A$2:A$610, 0)), ""), ""), "")</f>
        <v/>
      </c>
      <c r="FZ94" s="66"/>
      <c r="GA94" s="95"/>
      <c r="GB94" s="66"/>
      <c r="JS94" s="1" t="str" cm="1">
        <f t="array" ref="JS94">IFERROR(INDEX(Paste_Here!$B$2:$B$610, MATCH(0, COUNTIF(JS$4:JS93, Paste_Here!$B$2:$B$610) + IF(Paste_Here!$B$2:$B$610="", 1, 0), 0)), "")</f>
        <v/>
      </c>
      <c r="JT94" s="1" t="str">
        <f>IF(JS94&lt;&gt;"", INDEX(Paste_Here!$A$2:$A$610, MATCH(JS94, Paste_Here!$B$2:$B$610, 0)), "")</f>
        <v/>
      </c>
      <c r="JU94" s="1" t="str">
        <f t="shared" si="21"/>
        <v/>
      </c>
      <c r="JV94" s="1" t="str" cm="1">
        <f t="array" ref="JV94">IFERROR(INDEX($JU$5:$JU$610, MATCH(SMALL(IF($JU$5:$JU$610&lt;&gt;"", COUNTIF($JU$5:$JU$610, "&lt;"&amp;$JU$5:$JU$610)+1), ROW()-ROW($JV$5)+1), COUNTIF($JU$5:$JU$610, "&lt;"&amp;$JU$5:$JU$610)+1, 0)), "")</f>
        <v/>
      </c>
    </row>
    <row r="95" spans="1:282">
      <c r="A95" s="66"/>
      <c r="B95" s="77" t="str">
        <f t="shared" si="12"/>
        <v/>
      </c>
      <c r="C95" s="66"/>
      <c r="D95" s="77" t="str">
        <f>IFERROR(IF(B95&lt;&gt;"", IF(COUNTIF(INDEX(Paste_Here!AS$2:AS$610, MATCH(B95, Paste_Here!A$2:A$610, 0), 0), "yes") &gt; 0, "Yes", IF(COUNTIF(INDEX(Paste_Here!AS$2:AS$610, MATCH(B95, Paste_Here!A$2:A$610, 0), 0), "no") &gt; 0, "No", "")), ""), "")</f>
        <v/>
      </c>
      <c r="E95" s="66"/>
      <c r="F95" s="77" t="str">
        <f t="shared" si="13"/>
        <v/>
      </c>
      <c r="G95" s="66"/>
      <c r="H95" s="77" t="str">
        <f>IFERROR(IF(B95&lt;&gt;"", IF(COUNTIF(INDEX(Paste_Here!AO$2:AR$610, MATCH(B95, Paste_Here!A$2:A$610, 0), 0), "yes") &gt; 0, "Yes", IF(COUNTIF(INDEX(Paste_Here!AO$2:AR$610, MATCH(B95, Paste_Here!A$2:A$610, 0), 0), "no") &gt; 0, "No", "")), ""), "")</f>
        <v/>
      </c>
      <c r="I95" s="66"/>
      <c r="J95" s="77" t="str">
        <f t="shared" si="14"/>
        <v/>
      </c>
      <c r="K95" s="66"/>
      <c r="L95" s="77" t="str">
        <f>IFERROR(IF(B95&lt;&gt;"", IF(ISNUMBER(SEARCH("yes", LOWER(INDEX(Paste_Here!W$2:W$610, MATCH(B95, Paste_Here!A$2:A$610, 0))))), "Yes", IF(ISNUMBER(SEARCH("no", LOWER(INDEX(Paste_Here!W$2:W$610, MATCH(B95, Paste_Here!A$2:A$610, 0))))), "No", "")), ""), "")</f>
        <v/>
      </c>
      <c r="M95" s="66"/>
      <c r="N95" s="77"/>
      <c r="O95" s="66"/>
      <c r="P95" s="77" t="str">
        <f>IFERROR(IF(B95&lt;&gt;"", IF(ISNUMBER(SEARCH("yes", LOWER(INDEX(Paste_Here!V$2:V$610, MATCH(B95, Paste_Here!A$2:A$610, 0))))), "Yes", IF(ISNUMBER(SEARCH("no", LOWER(INDEX(Paste_Here!V$2:V$610, MATCH(B95, Paste_Here!A$2:A$610, 0))))), "No", "")), ""), "")</f>
        <v/>
      </c>
      <c r="Q95" s="66"/>
      <c r="R95" s="77"/>
      <c r="S95" s="66"/>
      <c r="T95" s="77"/>
      <c r="U95" s="66"/>
      <c r="V95" s="66"/>
      <c r="W95" s="77" t="str">
        <f t="shared" si="15"/>
        <v/>
      </c>
      <c r="X95" s="66"/>
      <c r="Y95" s="77" t="str">
        <f>IFERROR(IF(B95&lt;&gt;"", IF(ISNUMBER(SEARCH("Revealed-Potential (Primary Focus)", LOWER(INDEX(Paste_Here!X$2:X$610, MATCH(B95, Paste_Here!A$2:A$610, 0))))), "Rev-Potential: Prim", IF(ISNUMBER(SEARCH("Revealed-Potential (Secondary Focus)", LOWER(INDEX(Paste_Here!X$2:X$610, MATCH(B95, Paste_Here!A$2:A$610, 0))))), "Rev-Potential: Sec", IF(ISNUMBER(SEARCH("Monitoring", LOWER(INDEX(Paste_Here!X$2:X$610, MATCH(B95, Paste_Here!A$2:A$610, 0))))), "Monitoring", IF(ISNUMBER(SEARCH("At-Promise (Secondary Focus)", LOWER(INDEX(Paste_Here!X$2:X$610, MATCH(B95, Paste_Here!A$2:A$610, 0))))), "At-Promise: Sec", IF(ISNUMBER(SEARCH("At-Promise (Primary Focus)", LOWER(INDEX(Paste_Here!X$2:X$610, MATCH(B95, Paste_Here!A$2:A$610, 0))))), "At-Promise: Prim", ""))))), ""), "")</f>
        <v/>
      </c>
      <c r="Z95" s="66"/>
      <c r="AA95" s="77"/>
      <c r="AB95" s="66"/>
      <c r="AC95" s="77" t="str">
        <f>IFERROR(IF(B95&lt;&gt;"", IF(ISNUMBER(SEARCH("Revealed-Potential (Primary Focus)", LOWER(INDEX(Paste_Here!AB$2:AB$610, MATCH(B95, Paste_Here!A$2:A$610, 0))))), "Rev-Potential: Prim", IF(ISNUMBER(SEARCH("Revealed-Potential (Secondary Focus)", LOWER(INDEX(Paste_Here!AB$2:AB$610, MATCH(B95, Paste_Here!A$2:A$610, 0))))), "Rev-Potential: Sec", IF(ISNUMBER(SEARCH("Monitoring", LOWER(INDEX(Paste_Here!AB$2:AB$610, MATCH(B95, Paste_Here!A$2:A$610, 0))))), "Monitoring", IF(ISNUMBER(SEARCH("At-Promise (Secondary Focus)", LOWER(INDEX(Paste_Here!AB$2:AB$610, MATCH(B95, Paste_Here!A$2:A$610, 0))))), "At-Promise: Sec", IF(ISNUMBER(SEARCH("At-Promise (Primary Focus)", LOWER(INDEX(Paste_Here!AB$2:AB$610, MATCH(B95, Paste_Here!A$2:A$610, 0))))), "At-Promise: Prim", ""))))), ""), "")</f>
        <v/>
      </c>
      <c r="AD95" s="66"/>
      <c r="AE95" s="77"/>
      <c r="AF95" s="66"/>
      <c r="AG95" s="77"/>
      <c r="AH95" s="66"/>
      <c r="AI95" s="77"/>
      <c r="AJ95" s="66"/>
      <c r="AK95" s="77"/>
      <c r="AL95" s="66"/>
      <c r="AM95" s="77"/>
      <c r="AN95" s="66"/>
      <c r="AO95" s="77"/>
      <c r="AP95" s="66"/>
      <c r="AQ95" s="77"/>
      <c r="AR95" s="66"/>
      <c r="AS95" s="77"/>
      <c r="AT95" s="66"/>
      <c r="AU95" s="66"/>
      <c r="AV95" s="77" t="str">
        <f t="shared" si="16"/>
        <v/>
      </c>
      <c r="AW95" s="66"/>
      <c r="AX95" s="77" t="str">
        <f>IFERROR(IF(B95&lt;&gt;"", IF(AND(INDEX(Paste_Here!AC$2:AC$610, MATCH(B95, Paste_Here!A$2:A$610, 0))&lt;&gt;"", ISNUMBER(VALUE(INDEX(Paste_Here!AC$2:AC$610, MATCH(B95, Paste_Here!A$2:A$610, 0))))), INDEX(Paste_Here!AC$2:AC$610, MATCH(B95, Paste_Here!A$2:A$610, 0)), ""), ""), "")</f>
        <v/>
      </c>
      <c r="AY95" s="66"/>
      <c r="AZ95" s="77" t="str">
        <f>IFERROR(IF(B95&lt;&gt;"", IF(AND(INDEX(Paste_Here!AD$2:AD$610, MATCH(B95, Paste_Here!A$2:A$610, 0))&lt;&gt;"", ISNUMBER(VALUE(INDEX(Paste_Here!AD$2:AD$610, MATCH(B95, Paste_Here!A$2:A$610, 0))))), TEXT(ROUND(VALUE(INDEX(Paste_Here!AD$2:AD$610, MATCH(B95, Paste_Here!A$2:A$610, 0))), 2), "0.00"), ""), ""), "")</f>
        <v/>
      </c>
      <c r="BA95" s="66"/>
      <c r="BB95" s="77" t="str">
        <f>IFERROR(IF(B95&lt;&gt;"", IF(LOWER(INDEX(Paste_Here!AE$2:AE$610, MATCH(B95, Paste_Here!A$2:A$610, 0)))="approaching expectations", "Approaching", IF(LOWER(INDEX(Paste_Here!AE$2:AE$610, MATCH(B95, Paste_Here!A$2:A$610, 0)))="met expectations", "Met", IF(LOWER(INDEX(Paste_Here!AE$2:AE$610, MATCH(B95, Paste_Here!A$2:A$610, 0)))="exceeded expectations", "Exceeded", IF(LOWER(INDEX(Paste_Here!AE$2:AE$610, MATCH(B95, Paste_Here!A$2:A$610, 0)))="below expectations", "Below", "")))), ""), "")</f>
        <v/>
      </c>
      <c r="BC95" s="66"/>
      <c r="BD95" s="77" t="str">
        <f>IFERROR(IF(B95&lt;&gt;"", IF(AND(INDEX(Paste_Here!T$2:T$610, MATCH(B95, Paste_Here!A$2:A$610, 0))&lt;&gt;"", ISNUMBER(VALUE(INDEX(Paste_Here!T$2:T$610, MATCH(B95, Paste_Here!A$2:A$610, 0))))), INDEX(Paste_Here!T$2:T$610, MATCH(B95, Paste_Here!A$2:A$610, 0)), ""), ""), "")</f>
        <v/>
      </c>
      <c r="BE95" s="66"/>
      <c r="BF95" s="77"/>
      <c r="BG95" s="66"/>
      <c r="BH95" s="77"/>
      <c r="BI95" s="66"/>
      <c r="BJ95" s="77"/>
      <c r="BK95" s="66"/>
      <c r="BL95" s="77" t="str">
        <f>IFERROR(IF(B95&lt;&gt;"", IF(AND(INDEX(Paste_Here!N$2:N$610, MATCH(B95, Paste_Here!A$2:A$610, 0))&lt;&gt;"", ISNUMBER(VALUE(INDEX(Paste_Here!N$2:N$610, MATCH(B95, Paste_Here!A$2:A$610, 0))))), INDEX(Paste_Here!N$2:N$610, MATCH(B95, Paste_Here!A$2:A$610, 0)), ""), ""), "")</f>
        <v/>
      </c>
      <c r="BM95" s="66"/>
      <c r="BN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BO95" s="66"/>
      <c r="BP95" s="77" t="str" cm="1">
        <f t="array" aca="1" ref="BP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BQ95" s="66"/>
      <c r="BR95" s="66"/>
      <c r="BS95" s="77"/>
      <c r="BT95" s="66"/>
      <c r="BU95" s="77"/>
      <c r="BV95" s="66"/>
      <c r="BW95" s="77"/>
      <c r="BX95" s="66"/>
      <c r="BY95" s="77"/>
      <c r="BZ95" s="66"/>
      <c r="CA95" s="77"/>
      <c r="CB95" s="66"/>
      <c r="CC95" s="77"/>
      <c r="CD95" s="66"/>
      <c r="CE95" s="77"/>
      <c r="CF95" s="66"/>
      <c r="CG95" s="77"/>
      <c r="CH95" s="66"/>
      <c r="CI95" s="77"/>
      <c r="CJ95" s="66"/>
      <c r="CK95" s="77"/>
      <c r="CL95" s="66"/>
      <c r="CM95" s="77"/>
      <c r="CN95" s="66"/>
      <c r="CO95" s="66"/>
      <c r="CP95" s="77" t="str">
        <f t="shared" si="17"/>
        <v/>
      </c>
      <c r="CQ95" s="66"/>
      <c r="CR95" s="77" t="str">
        <f>IFERROR(IF(B95&lt;&gt;"", IF(AND(INDEX(Paste_Here!Y$2:Y$610, MATCH(B95, Paste_Here!A$2:A$610, 0))&lt;&gt;"", ISNUMBER(VALUE(INDEX(Paste_Here!Y$2:Y$610, MATCH(B95, Paste_Here!A$2:A$610, 0))))), INDEX(Paste_Here!Y$2:Y$610, MATCH(B95, Paste_Here!A$2:A$610, 0)), ""), ""), "")</f>
        <v/>
      </c>
      <c r="CS95" s="66"/>
      <c r="CT95" s="77" t="str">
        <f>IFERROR(IF(B95&lt;&gt;"", IF(AND(INDEX(Paste_Here!AA$2:AA$610, MATCH(B95, Paste_Here!A$2:A$610, 0))&lt;&gt;"", ISNUMBER(--INDEX(Paste_Here!AA$2:AA$610, MATCH(B95, Paste_Here!A$2:A$610, 0)))), TEXT(ROUND(--INDEX(Paste_Here!AA$2:AA$610, MATCH(B95, Paste_Here!A$2:A$610, 0)), 2), "0.00"), ""), ""), "")</f>
        <v/>
      </c>
      <c r="CU95" s="66"/>
      <c r="CV95" s="77" t="str">
        <f>IFERROR(IF(B95&lt;&gt;"", IF(LOWER(INDEX(Paste_Here!Z$2:Z$610, MATCH(B95, Paste_Here!A$2:A$610, 0)))="approaching expectations", "Approaching", IF(LOWER(INDEX(Paste_Here!Z$2:Z$610, MATCH(B95, Paste_Here!A$2:A$610, 0)))="met expectations", "Met", IF(LOWER(INDEX(Paste_Here!Z$2:Z$610, MATCH(B95, Paste_Here!A$2:A$610, 0)))="exceeded expectations", "Exceeded", IF(LOWER(INDEX(Paste_Here!Z$2:Z$610, MATCH(B95, Paste_Here!A$2:A$610, 0)))="below expectations", "Below", "")))), ""), "")</f>
        <v/>
      </c>
      <c r="CW95" s="66"/>
      <c r="CX95" s="77"/>
      <c r="CY95" s="66"/>
      <c r="CZ95" s="77" t="str">
        <f>IFERROR(IF(B95&lt;&gt;"", IF(AND(INDEX(Paste_Here!AL$2:AL$610, MATCH(B95, Paste_Here!A$2:A$610, 0))&lt;&gt;"", ISNUMBER(VALUE(INDEX(Paste_Here!AL$2:AL$610, MATCH(B95, Paste_Here!A$2:A$610, 0))))), INDEX(Paste_Here!AL$2:AL$610, MATCH(B95, Paste_Here!A$2:A$610, 0)), ""), ""), "")</f>
        <v/>
      </c>
      <c r="DA95" s="66"/>
      <c r="DB95" s="77" t="str">
        <f>IFERROR(IF(B95&lt;&gt;"", IF(ISNUMBER(SEARCH("highrisk", LOWER(INDEX(Paste_Here!AM$2:AM$610, MATCH(B95, Paste_Here!A$2:A$610, 0))))), "High Risk", IF(ISNUMBER(SEARCH("lowrisk", LOWER(INDEX(Paste_Here!AM$2:AM$610, MATCH(B95, Paste_Here!A$2:A$610, 0))))), "Low Risk", IF(ISNUMBER(SEARCH("somerisk", LOWER(INDEX(Paste_Here!AM$2:AM$610, MATCH(B95, Paste_Here!A$2:A$610, 0))))), "Some Risk", ""))), ""), "")</f>
        <v/>
      </c>
      <c r="DC95" s="66"/>
      <c r="DD95" s="77" t="str">
        <f>IFERROR(IF(B95&lt;&gt;"", IF(AND(INDEX(Paste_Here!AN$2:AN$610, MATCH(B95, Paste_Here!A$2:A$610, 0))&lt;&gt;"", ISNUMBER(VALUE(INDEX(Paste_Here!AN$2:AN$610, MATCH(B95, Paste_Here!A$2:A$610, 0))))), INDEX(Paste_Here!AN$2:AN$610, MATCH(B95, Paste_Here!A$2:A$610, 0)), ""), ""), "")</f>
        <v/>
      </c>
      <c r="DE95" s="66"/>
      <c r="DF95" s="77" t="str">
        <f>IFERROR(IF(B95&lt;&gt;"", IF(AND(INDEX(Paste_Here!Q$2:Q$610, MATCH(B95, Paste_Here!A$2:A$610, 0))&lt;&gt;"", ISNUMBER(VALUE(INDEX(Paste_Here!Q$2:Q$610, MATCH(B95, Paste_Here!A$2:A$610, 0))))), INDEX(Paste_Here!Q$2:Q$610, MATCH(B95, Paste_Here!A$2:A$610, 0)), ""), ""), "")</f>
        <v/>
      </c>
      <c r="DG95" s="66"/>
      <c r="DH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DI95" s="66"/>
      <c r="DJ95" s="77" t="str" cm="1">
        <f t="array" aca="1" ref="DJ95" ca="1">IFERROR(VALUE(IF(ISNUMBER(SEARCH("EM", INDEX(Paste_Here!S$2:S$500, MATCH(B95, Paste_Here!A$2:A$500, 0)))), "-" &amp; _xlfn.TEXTJOIN("", TRUE, IF(ISNUMBER(--MID(INDEX(Paste_Here!S$2:S$500, MATCH(B95, Paste_Here!A$2:A$500, 0)), ROW(INDIRECT("1:"&amp;LEN(INDEX(Paste_Here!S$2:S$500, MATCH(B95, Paste_Here!A$2:A$500, 0))))), 1)), MID(INDEX(Paste_Here!S$2:S$500, MATCH(B95, Paste_Here!A$2:A$500, 0)), ROW(INDIRECT("1:"&amp;LEN(INDEX(Paste_Here!S$2:S$500, MATCH(B95, Paste_Here!A$2:A$500, 0))))), 1), "")), _xlfn.TEXTJOIN("", TRUE, IF(ISNUMBER(--MID(INDEX(Paste_Here!S$2:S$500, MATCH(B95, Paste_Here!A$2:A$500, 0)), ROW(INDIRECT("1:"&amp;LEN(INDEX(Paste_Here!S$2:S$500, MATCH(B95, Paste_Here!A$2:A$500, 0))))), 1)), MID(INDEX(Paste_Here!S$2:S$500, MATCH(B95, Paste_Here!A$2:A$500, 0)), ROW(INDIRECT("1:"&amp;LEN(INDEX(Paste_Here!S$2:S$500, MATCH(B95, Paste_Here!A$2:A$500, 0))))), 1), "")))), "")</f>
        <v/>
      </c>
      <c r="DK95" s="66"/>
      <c r="DL95" s="66"/>
      <c r="DM95" s="77" t="str">
        <f t="shared" si="18"/>
        <v/>
      </c>
      <c r="DN95" s="66"/>
      <c r="DO95" s="77" t="str">
        <f>IFERROR(IF(B95&lt;&gt;"", IF(AND(INDEX(Paste_Here!AF$2:AF$610, MATCH(B95, Paste_Here!A$2:A$610, 0))&lt;&gt;"", ISNUMBER(VALUE(INDEX(Paste_Here!AF$2:AF$610, MATCH(B95, Paste_Here!A$2:A$610, 0))))), INDEX(Paste_Here!AF$2:AF$610, MATCH(B95, Paste_Here!A$2:A$610, 0)), ""), ""), "")</f>
        <v/>
      </c>
      <c r="DP95" s="66"/>
      <c r="DQ95" s="77" t="str">
        <f>IFERROR(IF(B95&lt;&gt;"", IF(AND(INDEX(Paste_Here!AG$2:AG$610, MATCH(B95, Paste_Here!A$2:A$610, 0))&lt;&gt;"", ISNUMBER(--INDEX(Paste_Here!AG$2:AG$610, MATCH(B95, Paste_Here!A$2:A$610, 0)))), TEXT(ROUND(--INDEX(Paste_Here!AG$2:AG$610, MATCH(B95, Paste_Here!A$2:A$610, 0)), 2), "0.00"), ""), ""), "")</f>
        <v/>
      </c>
      <c r="DR95" s="66"/>
      <c r="DS95" s="77" t="str">
        <f>IFERROR(IF(B95&lt;&gt;"", IF(LOWER(INDEX(Paste_Here!AH$2:AH$610, MATCH(B95, Paste_Here!A$2:A$610, 0)))="approaching expectations", "Approaching", IF(LOWER(INDEX(Paste_Here!AH$2:AH$610, MATCH(B95, Paste_Here!A$2:A$610, 0)))="met expectations", "Met", IF(LOWER(INDEX(Paste_Here!AH$2:AH$610, MATCH(B95, Paste_Here!A$2:A$610, 0)))="exceeded expectations", "Exceeded", IF(LOWER(INDEX(Paste_Here!AH$2:AH$610, MATCH(B95, Paste_Here!A$2:A$610, 0)))="below expectations", "Below", "")))), ""), "")</f>
        <v/>
      </c>
      <c r="DT95" s="66"/>
      <c r="DU95" s="77" t="str">
        <f>IFERROR(IF(B95&lt;&gt;"", IF(AND(INDEX(Paste_Here!U$2:U$610, MATCH(B95, Paste_Here!A$2:A$610, 0))&lt;&gt;"", ISNUMBER(VALUE(INDEX(Paste_Here!U$2:U$610, MATCH(B95, Paste_Here!A$2:A$610, 0))))), INDEX(Paste_Here!U$2:U$610, MATCH(B95, Paste_Here!A$2:A$610, 0)), ""), ""), "")</f>
        <v/>
      </c>
      <c r="DV95" s="66"/>
      <c r="DW95" s="77"/>
      <c r="DX95" s="66"/>
      <c r="DY95" s="77" t="str">
        <f>IFERROR(IF(B95&lt;&gt;"", IF(AND(INDEX(Paste_Here!AI$2:AI$610, MATCH(B95, Paste_Here!A$2:A$610, 0))&lt;&gt;"", ISNUMBER(VALUE(INDEX(Paste_Here!AI$2:AI$610, MATCH(B95, Paste_Here!A$2:A$610, 0))))), INDEX(Paste_Here!AI$2:AI$610, MATCH(B95, Paste_Here!A$2:A$610, 0)), ""), ""), "")</f>
        <v/>
      </c>
      <c r="DZ95" s="66"/>
      <c r="EA95" s="77" t="str">
        <f>IFERROR(IF(B95&lt;&gt;"", IF(AND(INDEX(Paste_Here!AJ$2:AJ$610, MATCH(B95, Paste_Here!A$2:A$610, 0))&lt;&gt;"", ISNUMBER(--INDEX(Paste_Here!AJ$2:AJ$610, MATCH(B95, Paste_Here!A$2:A$610, 0)))), TEXT(ROUND(--INDEX(Paste_Here!AJ$2:AJ$610, MATCH(B95, Paste_Here!A$2:A$610, 0)), 2), "0.00"), ""), ""), "")</f>
        <v/>
      </c>
      <c r="EB95" s="66"/>
      <c r="EC95" s="77" t="str">
        <f>IFERROR(IF(B95&lt;&gt;"", IF(LOWER(INDEX(Paste_Here!AK$2:AK$610, MATCH(B95, Paste_Here!A$2:A$610, 0)))="approaching expectations", "Approaching", IF(LOWER(INDEX(Paste_Here!AK$2:AK$610, MATCH(B95, Paste_Here!A$2:A$610, 0)))="met expectations", "Met", IF(LOWER(INDEX(Paste_Here!AK$2:AK$610, MATCH(B95, Paste_Here!A$2:A$610, 0)))="exceeded expectations", "Exceeded", IF(LOWER(INDEX(Paste_Here!AK$2:AK$610, MATCH(B95, Paste_Here!A$2:A$610, 0)))="below expectations", "Below", "")))), ""), "")</f>
        <v/>
      </c>
      <c r="ED95" s="66"/>
      <c r="EE95" s="77"/>
      <c r="EF95" s="66"/>
      <c r="EG95" s="77"/>
      <c r="EH95" s="66"/>
      <c r="EI95" s="66"/>
      <c r="EJ95" s="77" t="str">
        <f t="shared" si="19"/>
        <v/>
      </c>
      <c r="EK95" s="66"/>
      <c r="EL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EM95" s="66"/>
      <c r="EN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EO95" s="66"/>
      <c r="EP95" s="77"/>
      <c r="EQ95" s="66"/>
      <c r="ER95" s="77" t="str">
        <f>IFERROR(IF(B95&lt;&gt;"", IF(AND(INDEX(Paste_Here!AT$2:AT$610, MATCH(B95, Paste_Here!A$2:A$610, 0))&lt;&gt;"", ISNUMBER(VALUE(INDEX(Paste_Here!AT$2:AT$610, MATCH(B95, Paste_Here!A$2:A$610, 0))))), INDEX(Paste_Here!AT$2:AT$610, MATCH(B95, Paste_Here!A$2:A$610, 0)), ""), ""), "")</f>
        <v/>
      </c>
      <c r="ES95" s="66"/>
      <c r="ET95" s="77" t="str">
        <f>IFERROR(IF(B95&lt;&gt;"", IF(AND(INDEX(Paste_Here!AV$2:AV$610, MATCH(B95, Paste_Here!A$2:A$610, 0))&lt;&gt;"", ISNUMBER(VALUE(INDEX(Paste_Here!AV$2:AV$610, MATCH(B95, Paste_Here!A$2:A$610, 0))))), INDEX(Paste_Here!AV$2:AV$610, MATCH(B95, Paste_Here!A$2:A$610, 0)), ""), ""), "")</f>
        <v/>
      </c>
      <c r="EU95" s="66"/>
      <c r="EV95" s="77"/>
      <c r="EW95" s="66"/>
      <c r="EX95" s="77" t="str">
        <f>IFERROR(IF(B95&lt;&gt;"", IF(AND(INDEX(Paste_Here!AU$2:AU$610, MATCH(B95, Paste_Here!A$2:A$610, 0))&lt;&gt;"", ISNUMBER(VALUE(INDEX(Paste_Here!AU$2:AU$610, MATCH(B95, Paste_Here!A$2:A$610, 0))))), INDEX(Paste_Here!AU$2:AU$610, MATCH(B95, Paste_Here!A$2:A$610, 0)), ""), ""), "")</f>
        <v/>
      </c>
      <c r="EY95" s="66"/>
      <c r="EZ95" s="77" t="str">
        <f>IFERROR(IF(B95&lt;&gt;"", IF(AND(INDEX(Paste_Here!AW$2:AW$610, MATCH(B95, Paste_Here!A$2:A$610, 0))&lt;&gt;"", ISNUMBER(VALUE(INDEX(Paste_Here!AW$2:AW$610, MATCH(B95, Paste_Here!A$2:A$610, 0))))), INDEX(Paste_Here!AW$2:AW$610, MATCH(B95, Paste_Here!A$2:A$610, 0)), ""), ""), "")</f>
        <v/>
      </c>
      <c r="FA95" s="66"/>
      <c r="FB95" s="77"/>
      <c r="FC95" s="66"/>
      <c r="FD95" s="77"/>
      <c r="FE95" s="66"/>
      <c r="FF95" s="66"/>
      <c r="FG95" s="77" t="str">
        <f t="shared" si="20"/>
        <v/>
      </c>
      <c r="FH95" s="66"/>
      <c r="FI95" s="77" t="str">
        <f>IFERROR(IF(B95&lt;&gt;"", IF(ISNUMBER(SEARCH("s", LOWER(INDEX(Paste_Here!M$2:M$610, MATCH(B95, Paste_Here!A$2:A$610, 0))))), "Yes", IF(INDEX(Paste_Here!M$2:M$610, MATCH(B95, Paste_Here!A$2:A$610, 0))&lt;&gt;"", "No", "")), ""), "")</f>
        <v/>
      </c>
      <c r="FJ95" s="66"/>
      <c r="FK95" s="77" t="str">
        <f>IFERROR(IF(B95&lt;&gt;"", IF(ISNUMBER(SEARCH("yes", LOWER(INDEX(Paste_Here!F$2:F$610, MATCH(B95, Paste_Here!A$2:A$610, 0))))), "Yes", IF(ISNUMBER(SEARCH("no", LOWER(INDEX(Paste_Here!F$2:F$610, MATCH(B95, Paste_Here!A$2:A$610, 0))))), "No", "")), ""), "")</f>
        <v/>
      </c>
      <c r="FL95" s="66"/>
      <c r="FM95" s="77" t="str">
        <f>IFERROR(IF(B95&lt;&gt;"", IF(ISNUMBER(SEARCH("english language learner", LOWER(INDEX(Paste_Here!C$2:C$610, MATCH(B95, Paste_Here!A$2:A$610, 0))))), "Yes", ""), ""), "")</f>
        <v/>
      </c>
      <c r="FN95" s="66"/>
      <c r="FO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FP95" s="66"/>
      <c r="FQ95" s="77" t="str">
        <f>IFERROR(IF(B95&lt;&gt;"", IF(ISNUMBER(SEARCH("yes", LOWER(INDEX(Paste_Here!L$2:L$610, MATCH(B95, Paste_Here!A$2:A$610, 0))))), "Yes", IF(ISNUMBER(SEARCH("no", LOWER(INDEX(Paste_Here!L$2:L$610, MATCH(B95, Paste_Here!A$2:A$610, 0))))), "No", "")), ""), "")</f>
        <v/>
      </c>
      <c r="FR95" s="66"/>
      <c r="FS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FT95" s="66"/>
      <c r="FU95" s="77"/>
      <c r="FV95" s="66"/>
      <c r="FW95" s="77" t="str">
        <f>IFERROR(IF(B95&lt;&gt;"", IF(AND(INDEX(Paste_Here!D$2:D$610, MATCH(B95, Paste_Here!A$2:A$610, 0))&lt;&gt;"", ISNUMBER(VALUE(INDEX(Paste_Here!D$2:D$610, MATCH(B95, Paste_Here!A$2:A$610, 0))))), INDEX(Paste_Here!D$2:D$610, MATCH(B95, Paste_Here!A$2:A$610, 0)), ""), ""), "")</f>
        <v/>
      </c>
      <c r="FX95" s="66"/>
      <c r="FY95" s="77" t="str">
        <f>IFERROR(IF(B95&lt;&gt;"", IF(AND(INDEX(Paste_Here!G$2:G$610, MATCH(B95, Paste_Here!A$2:A$610, 0))&lt;&gt;"", ISNUMBER(VALUE(INDEX(Paste_Here!G$2:G$610, MATCH(B95, Paste_Here!A$2:A$610, 0))))), INDEX(Paste_Here!G$2:G$610, MATCH(B95, Paste_Here!A$2:A$610, 0)), ""), ""), "")</f>
        <v/>
      </c>
      <c r="FZ95" s="66"/>
      <c r="GA95" s="95"/>
      <c r="GB95" s="66"/>
      <c r="JS95" s="1" t="str" cm="1">
        <f t="array" ref="JS95">IFERROR(INDEX(Paste_Here!$B$2:$B$610, MATCH(0, COUNTIF(JS$4:JS94, Paste_Here!$B$2:$B$610) + IF(Paste_Here!$B$2:$B$610="", 1, 0), 0)), "")</f>
        <v/>
      </c>
      <c r="JT95" s="1" t="str">
        <f>IF(JS95&lt;&gt;"", INDEX(Paste_Here!$A$2:$A$610, MATCH(JS95, Paste_Here!$B$2:$B$610, 0)), "")</f>
        <v/>
      </c>
      <c r="JU95" s="1" t="str">
        <f t="shared" si="21"/>
        <v/>
      </c>
      <c r="JV95" s="1" t="str" cm="1">
        <f t="array" ref="JV95">IFERROR(INDEX($JU$5:$JU$610, MATCH(SMALL(IF($JU$5:$JU$610&lt;&gt;"", COUNTIF($JU$5:$JU$610, "&lt;"&amp;$JU$5:$JU$610)+1), ROW()-ROW($JV$5)+1), COUNTIF($JU$5:$JU$610, "&lt;"&amp;$JU$5:$JU$610)+1, 0)), "")</f>
        <v/>
      </c>
    </row>
    <row r="96" spans="1:282">
      <c r="A96" s="66"/>
      <c r="B96" s="77" t="str">
        <f t="shared" si="12"/>
        <v/>
      </c>
      <c r="C96" s="66"/>
      <c r="D96" s="77" t="str">
        <f>IFERROR(IF(B96&lt;&gt;"", IF(COUNTIF(INDEX(Paste_Here!AS$2:AS$610, MATCH(B96, Paste_Here!A$2:A$610, 0), 0), "yes") &gt; 0, "Yes", IF(COUNTIF(INDEX(Paste_Here!AS$2:AS$610, MATCH(B96, Paste_Here!A$2:A$610, 0), 0), "no") &gt; 0, "No", "")), ""), "")</f>
        <v/>
      </c>
      <c r="E96" s="66"/>
      <c r="F96" s="77" t="str">
        <f t="shared" si="13"/>
        <v/>
      </c>
      <c r="G96" s="66"/>
      <c r="H96" s="77" t="str">
        <f>IFERROR(IF(B96&lt;&gt;"", IF(COUNTIF(INDEX(Paste_Here!AO$2:AR$610, MATCH(B96, Paste_Here!A$2:A$610, 0), 0), "yes") &gt; 0, "Yes", IF(COUNTIF(INDEX(Paste_Here!AO$2:AR$610, MATCH(B96, Paste_Here!A$2:A$610, 0), 0), "no") &gt; 0, "No", "")), ""), "")</f>
        <v/>
      </c>
      <c r="I96" s="66"/>
      <c r="J96" s="77" t="str">
        <f t="shared" si="14"/>
        <v/>
      </c>
      <c r="K96" s="66"/>
      <c r="L96" s="77" t="str">
        <f>IFERROR(IF(B96&lt;&gt;"", IF(ISNUMBER(SEARCH("yes", LOWER(INDEX(Paste_Here!W$2:W$610, MATCH(B96, Paste_Here!A$2:A$610, 0))))), "Yes", IF(ISNUMBER(SEARCH("no", LOWER(INDEX(Paste_Here!W$2:W$610, MATCH(B96, Paste_Here!A$2:A$610, 0))))), "No", "")), ""), "")</f>
        <v/>
      </c>
      <c r="M96" s="66"/>
      <c r="N96" s="77"/>
      <c r="O96" s="66"/>
      <c r="P96" s="77" t="str">
        <f>IFERROR(IF(B96&lt;&gt;"", IF(ISNUMBER(SEARCH("yes", LOWER(INDEX(Paste_Here!V$2:V$610, MATCH(B96, Paste_Here!A$2:A$610, 0))))), "Yes", IF(ISNUMBER(SEARCH("no", LOWER(INDEX(Paste_Here!V$2:V$610, MATCH(B96, Paste_Here!A$2:A$610, 0))))), "No", "")), ""), "")</f>
        <v/>
      </c>
      <c r="Q96" s="66"/>
      <c r="R96" s="77"/>
      <c r="S96" s="66"/>
      <c r="T96" s="77"/>
      <c r="U96" s="66"/>
      <c r="V96" s="66"/>
      <c r="W96" s="77" t="str">
        <f t="shared" si="15"/>
        <v/>
      </c>
      <c r="X96" s="66"/>
      <c r="Y96" s="77" t="str">
        <f>IFERROR(IF(B96&lt;&gt;"", IF(ISNUMBER(SEARCH("Revealed-Potential (Primary Focus)", LOWER(INDEX(Paste_Here!X$2:X$610, MATCH(B96, Paste_Here!A$2:A$610, 0))))), "Rev-Potential: Prim", IF(ISNUMBER(SEARCH("Revealed-Potential (Secondary Focus)", LOWER(INDEX(Paste_Here!X$2:X$610, MATCH(B96, Paste_Here!A$2:A$610, 0))))), "Rev-Potential: Sec", IF(ISNUMBER(SEARCH("Monitoring", LOWER(INDEX(Paste_Here!X$2:X$610, MATCH(B96, Paste_Here!A$2:A$610, 0))))), "Monitoring", IF(ISNUMBER(SEARCH("At-Promise (Secondary Focus)", LOWER(INDEX(Paste_Here!X$2:X$610, MATCH(B96, Paste_Here!A$2:A$610, 0))))), "At-Promise: Sec", IF(ISNUMBER(SEARCH("At-Promise (Primary Focus)", LOWER(INDEX(Paste_Here!X$2:X$610, MATCH(B96, Paste_Here!A$2:A$610, 0))))), "At-Promise: Prim", ""))))), ""), "")</f>
        <v/>
      </c>
      <c r="Z96" s="66"/>
      <c r="AA96" s="77"/>
      <c r="AB96" s="66"/>
      <c r="AC96" s="77" t="str">
        <f>IFERROR(IF(B96&lt;&gt;"", IF(ISNUMBER(SEARCH("Revealed-Potential (Primary Focus)", LOWER(INDEX(Paste_Here!AB$2:AB$610, MATCH(B96, Paste_Here!A$2:A$610, 0))))), "Rev-Potential: Prim", IF(ISNUMBER(SEARCH("Revealed-Potential (Secondary Focus)", LOWER(INDEX(Paste_Here!AB$2:AB$610, MATCH(B96, Paste_Here!A$2:A$610, 0))))), "Rev-Potential: Sec", IF(ISNUMBER(SEARCH("Monitoring", LOWER(INDEX(Paste_Here!AB$2:AB$610, MATCH(B96, Paste_Here!A$2:A$610, 0))))), "Monitoring", IF(ISNUMBER(SEARCH("At-Promise (Secondary Focus)", LOWER(INDEX(Paste_Here!AB$2:AB$610, MATCH(B96, Paste_Here!A$2:A$610, 0))))), "At-Promise: Sec", IF(ISNUMBER(SEARCH("At-Promise (Primary Focus)", LOWER(INDEX(Paste_Here!AB$2:AB$610, MATCH(B96, Paste_Here!A$2:A$610, 0))))), "At-Promise: Prim", ""))))), ""), "")</f>
        <v/>
      </c>
      <c r="AD96" s="66"/>
      <c r="AE96" s="77"/>
      <c r="AF96" s="66"/>
      <c r="AG96" s="77"/>
      <c r="AH96" s="66"/>
      <c r="AI96" s="77"/>
      <c r="AJ96" s="66"/>
      <c r="AK96" s="77"/>
      <c r="AL96" s="66"/>
      <c r="AM96" s="77"/>
      <c r="AN96" s="66"/>
      <c r="AO96" s="77"/>
      <c r="AP96" s="66"/>
      <c r="AQ96" s="77"/>
      <c r="AR96" s="66"/>
      <c r="AS96" s="77"/>
      <c r="AT96" s="66"/>
      <c r="AU96" s="66"/>
      <c r="AV96" s="77" t="str">
        <f t="shared" si="16"/>
        <v/>
      </c>
      <c r="AW96" s="66"/>
      <c r="AX96" s="77" t="str">
        <f>IFERROR(IF(B96&lt;&gt;"", IF(AND(INDEX(Paste_Here!AC$2:AC$610, MATCH(B96, Paste_Here!A$2:A$610, 0))&lt;&gt;"", ISNUMBER(VALUE(INDEX(Paste_Here!AC$2:AC$610, MATCH(B96, Paste_Here!A$2:A$610, 0))))), INDEX(Paste_Here!AC$2:AC$610, MATCH(B96, Paste_Here!A$2:A$610, 0)), ""), ""), "")</f>
        <v/>
      </c>
      <c r="AY96" s="66"/>
      <c r="AZ96" s="77" t="str">
        <f>IFERROR(IF(B96&lt;&gt;"", IF(AND(INDEX(Paste_Here!AD$2:AD$610, MATCH(B96, Paste_Here!A$2:A$610, 0))&lt;&gt;"", ISNUMBER(VALUE(INDEX(Paste_Here!AD$2:AD$610, MATCH(B96, Paste_Here!A$2:A$610, 0))))), TEXT(ROUND(VALUE(INDEX(Paste_Here!AD$2:AD$610, MATCH(B96, Paste_Here!A$2:A$610, 0))), 2), "0.00"), ""), ""), "")</f>
        <v/>
      </c>
      <c r="BA96" s="66"/>
      <c r="BB96" s="77" t="str">
        <f>IFERROR(IF(B96&lt;&gt;"", IF(LOWER(INDEX(Paste_Here!AE$2:AE$610, MATCH(B96, Paste_Here!A$2:A$610, 0)))="approaching expectations", "Approaching", IF(LOWER(INDEX(Paste_Here!AE$2:AE$610, MATCH(B96, Paste_Here!A$2:A$610, 0)))="met expectations", "Met", IF(LOWER(INDEX(Paste_Here!AE$2:AE$610, MATCH(B96, Paste_Here!A$2:A$610, 0)))="exceeded expectations", "Exceeded", IF(LOWER(INDEX(Paste_Here!AE$2:AE$610, MATCH(B96, Paste_Here!A$2:A$610, 0)))="below expectations", "Below", "")))), ""), "")</f>
        <v/>
      </c>
      <c r="BC96" s="66"/>
      <c r="BD96" s="77" t="str">
        <f>IFERROR(IF(B96&lt;&gt;"", IF(AND(INDEX(Paste_Here!T$2:T$610, MATCH(B96, Paste_Here!A$2:A$610, 0))&lt;&gt;"", ISNUMBER(VALUE(INDEX(Paste_Here!T$2:T$610, MATCH(B96, Paste_Here!A$2:A$610, 0))))), INDEX(Paste_Here!T$2:T$610, MATCH(B96, Paste_Here!A$2:A$610, 0)), ""), ""), "")</f>
        <v/>
      </c>
      <c r="BE96" s="66"/>
      <c r="BF96" s="77"/>
      <c r="BG96" s="66"/>
      <c r="BH96" s="77"/>
      <c r="BI96" s="66"/>
      <c r="BJ96" s="77"/>
      <c r="BK96" s="66"/>
      <c r="BL96" s="77" t="str">
        <f>IFERROR(IF(B96&lt;&gt;"", IF(AND(INDEX(Paste_Here!N$2:N$610, MATCH(B96, Paste_Here!A$2:A$610, 0))&lt;&gt;"", ISNUMBER(VALUE(INDEX(Paste_Here!N$2:N$610, MATCH(B96, Paste_Here!A$2:A$610, 0))))), INDEX(Paste_Here!N$2:N$610, MATCH(B96, Paste_Here!A$2:A$610, 0)), ""), ""), "")</f>
        <v/>
      </c>
      <c r="BM96" s="66"/>
      <c r="BN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BO96" s="66"/>
      <c r="BP96" s="77" t="str" cm="1">
        <f t="array" aca="1" ref="BP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BQ96" s="66"/>
      <c r="BR96" s="66"/>
      <c r="BS96" s="77"/>
      <c r="BT96" s="66"/>
      <c r="BU96" s="77"/>
      <c r="BV96" s="66"/>
      <c r="BW96" s="77"/>
      <c r="BX96" s="66"/>
      <c r="BY96" s="77"/>
      <c r="BZ96" s="66"/>
      <c r="CA96" s="77"/>
      <c r="CB96" s="66"/>
      <c r="CC96" s="77"/>
      <c r="CD96" s="66"/>
      <c r="CE96" s="77"/>
      <c r="CF96" s="66"/>
      <c r="CG96" s="77"/>
      <c r="CH96" s="66"/>
      <c r="CI96" s="77"/>
      <c r="CJ96" s="66"/>
      <c r="CK96" s="77"/>
      <c r="CL96" s="66"/>
      <c r="CM96" s="77"/>
      <c r="CN96" s="66"/>
      <c r="CO96" s="66"/>
      <c r="CP96" s="77" t="str">
        <f t="shared" si="17"/>
        <v/>
      </c>
      <c r="CQ96" s="66"/>
      <c r="CR96" s="77" t="str">
        <f>IFERROR(IF(B96&lt;&gt;"", IF(AND(INDEX(Paste_Here!Y$2:Y$610, MATCH(B96, Paste_Here!A$2:A$610, 0))&lt;&gt;"", ISNUMBER(VALUE(INDEX(Paste_Here!Y$2:Y$610, MATCH(B96, Paste_Here!A$2:A$610, 0))))), INDEX(Paste_Here!Y$2:Y$610, MATCH(B96, Paste_Here!A$2:A$610, 0)), ""), ""), "")</f>
        <v/>
      </c>
      <c r="CS96" s="66"/>
      <c r="CT96" s="77" t="str">
        <f>IFERROR(IF(B96&lt;&gt;"", IF(AND(INDEX(Paste_Here!AA$2:AA$610, MATCH(B96, Paste_Here!A$2:A$610, 0))&lt;&gt;"", ISNUMBER(--INDEX(Paste_Here!AA$2:AA$610, MATCH(B96, Paste_Here!A$2:A$610, 0)))), TEXT(ROUND(--INDEX(Paste_Here!AA$2:AA$610, MATCH(B96, Paste_Here!A$2:A$610, 0)), 2), "0.00"), ""), ""), "")</f>
        <v/>
      </c>
      <c r="CU96" s="66"/>
      <c r="CV96" s="77" t="str">
        <f>IFERROR(IF(B96&lt;&gt;"", IF(LOWER(INDEX(Paste_Here!Z$2:Z$610, MATCH(B96, Paste_Here!A$2:A$610, 0)))="approaching expectations", "Approaching", IF(LOWER(INDEX(Paste_Here!Z$2:Z$610, MATCH(B96, Paste_Here!A$2:A$610, 0)))="met expectations", "Met", IF(LOWER(INDEX(Paste_Here!Z$2:Z$610, MATCH(B96, Paste_Here!A$2:A$610, 0)))="exceeded expectations", "Exceeded", IF(LOWER(INDEX(Paste_Here!Z$2:Z$610, MATCH(B96, Paste_Here!A$2:A$610, 0)))="below expectations", "Below", "")))), ""), "")</f>
        <v/>
      </c>
      <c r="CW96" s="66"/>
      <c r="CX96" s="77"/>
      <c r="CY96" s="66"/>
      <c r="CZ96" s="77" t="str">
        <f>IFERROR(IF(B96&lt;&gt;"", IF(AND(INDEX(Paste_Here!AL$2:AL$610, MATCH(B96, Paste_Here!A$2:A$610, 0))&lt;&gt;"", ISNUMBER(VALUE(INDEX(Paste_Here!AL$2:AL$610, MATCH(B96, Paste_Here!A$2:A$610, 0))))), INDEX(Paste_Here!AL$2:AL$610, MATCH(B96, Paste_Here!A$2:A$610, 0)), ""), ""), "")</f>
        <v/>
      </c>
      <c r="DA96" s="66"/>
      <c r="DB96" s="77" t="str">
        <f>IFERROR(IF(B96&lt;&gt;"", IF(ISNUMBER(SEARCH("highrisk", LOWER(INDEX(Paste_Here!AM$2:AM$610, MATCH(B96, Paste_Here!A$2:A$610, 0))))), "High Risk", IF(ISNUMBER(SEARCH("lowrisk", LOWER(INDEX(Paste_Here!AM$2:AM$610, MATCH(B96, Paste_Here!A$2:A$610, 0))))), "Low Risk", IF(ISNUMBER(SEARCH("somerisk", LOWER(INDEX(Paste_Here!AM$2:AM$610, MATCH(B96, Paste_Here!A$2:A$610, 0))))), "Some Risk", ""))), ""), "")</f>
        <v/>
      </c>
      <c r="DC96" s="66"/>
      <c r="DD96" s="77" t="str">
        <f>IFERROR(IF(B96&lt;&gt;"", IF(AND(INDEX(Paste_Here!AN$2:AN$610, MATCH(B96, Paste_Here!A$2:A$610, 0))&lt;&gt;"", ISNUMBER(VALUE(INDEX(Paste_Here!AN$2:AN$610, MATCH(B96, Paste_Here!A$2:A$610, 0))))), INDEX(Paste_Here!AN$2:AN$610, MATCH(B96, Paste_Here!A$2:A$610, 0)), ""), ""), "")</f>
        <v/>
      </c>
      <c r="DE96" s="66"/>
      <c r="DF96" s="77" t="str">
        <f>IFERROR(IF(B96&lt;&gt;"", IF(AND(INDEX(Paste_Here!Q$2:Q$610, MATCH(B96, Paste_Here!A$2:A$610, 0))&lt;&gt;"", ISNUMBER(VALUE(INDEX(Paste_Here!Q$2:Q$610, MATCH(B96, Paste_Here!A$2:A$610, 0))))), INDEX(Paste_Here!Q$2:Q$610, MATCH(B96, Paste_Here!A$2:A$610, 0)), ""), ""), "")</f>
        <v/>
      </c>
      <c r="DG96" s="66"/>
      <c r="DH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DI96" s="66"/>
      <c r="DJ96" s="77" t="str" cm="1">
        <f t="array" aca="1" ref="DJ96" ca="1">IFERROR(VALUE(IF(ISNUMBER(SEARCH("EM", INDEX(Paste_Here!S$2:S$500, MATCH(B96, Paste_Here!A$2:A$500, 0)))), "-" &amp; _xlfn.TEXTJOIN("", TRUE, IF(ISNUMBER(--MID(INDEX(Paste_Here!S$2:S$500, MATCH(B96, Paste_Here!A$2:A$500, 0)), ROW(INDIRECT("1:"&amp;LEN(INDEX(Paste_Here!S$2:S$500, MATCH(B96, Paste_Here!A$2:A$500, 0))))), 1)), MID(INDEX(Paste_Here!S$2:S$500, MATCH(B96, Paste_Here!A$2:A$500, 0)), ROW(INDIRECT("1:"&amp;LEN(INDEX(Paste_Here!S$2:S$500, MATCH(B96, Paste_Here!A$2:A$500, 0))))), 1), "")), _xlfn.TEXTJOIN("", TRUE, IF(ISNUMBER(--MID(INDEX(Paste_Here!S$2:S$500, MATCH(B96, Paste_Here!A$2:A$500, 0)), ROW(INDIRECT("1:"&amp;LEN(INDEX(Paste_Here!S$2:S$500, MATCH(B96, Paste_Here!A$2:A$500, 0))))), 1)), MID(INDEX(Paste_Here!S$2:S$500, MATCH(B96, Paste_Here!A$2:A$500, 0)), ROW(INDIRECT("1:"&amp;LEN(INDEX(Paste_Here!S$2:S$500, MATCH(B96, Paste_Here!A$2:A$500, 0))))), 1), "")))), "")</f>
        <v/>
      </c>
      <c r="DK96" s="66"/>
      <c r="DL96" s="66"/>
      <c r="DM96" s="77" t="str">
        <f t="shared" si="18"/>
        <v/>
      </c>
      <c r="DN96" s="66"/>
      <c r="DO96" s="77" t="str">
        <f>IFERROR(IF(B96&lt;&gt;"", IF(AND(INDEX(Paste_Here!AF$2:AF$610, MATCH(B96, Paste_Here!A$2:A$610, 0))&lt;&gt;"", ISNUMBER(VALUE(INDEX(Paste_Here!AF$2:AF$610, MATCH(B96, Paste_Here!A$2:A$610, 0))))), INDEX(Paste_Here!AF$2:AF$610, MATCH(B96, Paste_Here!A$2:A$610, 0)), ""), ""), "")</f>
        <v/>
      </c>
      <c r="DP96" s="66"/>
      <c r="DQ96" s="77" t="str">
        <f>IFERROR(IF(B96&lt;&gt;"", IF(AND(INDEX(Paste_Here!AG$2:AG$610, MATCH(B96, Paste_Here!A$2:A$610, 0))&lt;&gt;"", ISNUMBER(--INDEX(Paste_Here!AG$2:AG$610, MATCH(B96, Paste_Here!A$2:A$610, 0)))), TEXT(ROUND(--INDEX(Paste_Here!AG$2:AG$610, MATCH(B96, Paste_Here!A$2:A$610, 0)), 2), "0.00"), ""), ""), "")</f>
        <v/>
      </c>
      <c r="DR96" s="66"/>
      <c r="DS96" s="77" t="str">
        <f>IFERROR(IF(B96&lt;&gt;"", IF(LOWER(INDEX(Paste_Here!AH$2:AH$610, MATCH(B96, Paste_Here!A$2:A$610, 0)))="approaching expectations", "Approaching", IF(LOWER(INDEX(Paste_Here!AH$2:AH$610, MATCH(B96, Paste_Here!A$2:A$610, 0)))="met expectations", "Met", IF(LOWER(INDEX(Paste_Here!AH$2:AH$610, MATCH(B96, Paste_Here!A$2:A$610, 0)))="exceeded expectations", "Exceeded", IF(LOWER(INDEX(Paste_Here!AH$2:AH$610, MATCH(B96, Paste_Here!A$2:A$610, 0)))="below expectations", "Below", "")))), ""), "")</f>
        <v/>
      </c>
      <c r="DT96" s="66"/>
      <c r="DU96" s="77" t="str">
        <f>IFERROR(IF(B96&lt;&gt;"", IF(AND(INDEX(Paste_Here!U$2:U$610, MATCH(B96, Paste_Here!A$2:A$610, 0))&lt;&gt;"", ISNUMBER(VALUE(INDEX(Paste_Here!U$2:U$610, MATCH(B96, Paste_Here!A$2:A$610, 0))))), INDEX(Paste_Here!U$2:U$610, MATCH(B96, Paste_Here!A$2:A$610, 0)), ""), ""), "")</f>
        <v/>
      </c>
      <c r="DV96" s="66"/>
      <c r="DW96" s="77"/>
      <c r="DX96" s="66"/>
      <c r="DY96" s="77" t="str">
        <f>IFERROR(IF(B96&lt;&gt;"", IF(AND(INDEX(Paste_Here!AI$2:AI$610, MATCH(B96, Paste_Here!A$2:A$610, 0))&lt;&gt;"", ISNUMBER(VALUE(INDEX(Paste_Here!AI$2:AI$610, MATCH(B96, Paste_Here!A$2:A$610, 0))))), INDEX(Paste_Here!AI$2:AI$610, MATCH(B96, Paste_Here!A$2:A$610, 0)), ""), ""), "")</f>
        <v/>
      </c>
      <c r="DZ96" s="66"/>
      <c r="EA96" s="77" t="str">
        <f>IFERROR(IF(B96&lt;&gt;"", IF(AND(INDEX(Paste_Here!AJ$2:AJ$610, MATCH(B96, Paste_Here!A$2:A$610, 0))&lt;&gt;"", ISNUMBER(--INDEX(Paste_Here!AJ$2:AJ$610, MATCH(B96, Paste_Here!A$2:A$610, 0)))), TEXT(ROUND(--INDEX(Paste_Here!AJ$2:AJ$610, MATCH(B96, Paste_Here!A$2:A$610, 0)), 2), "0.00"), ""), ""), "")</f>
        <v/>
      </c>
      <c r="EB96" s="66"/>
      <c r="EC96" s="77" t="str">
        <f>IFERROR(IF(B96&lt;&gt;"", IF(LOWER(INDEX(Paste_Here!AK$2:AK$610, MATCH(B96, Paste_Here!A$2:A$610, 0)))="approaching expectations", "Approaching", IF(LOWER(INDEX(Paste_Here!AK$2:AK$610, MATCH(B96, Paste_Here!A$2:A$610, 0)))="met expectations", "Met", IF(LOWER(INDEX(Paste_Here!AK$2:AK$610, MATCH(B96, Paste_Here!A$2:A$610, 0)))="exceeded expectations", "Exceeded", IF(LOWER(INDEX(Paste_Here!AK$2:AK$610, MATCH(B96, Paste_Here!A$2:A$610, 0)))="below expectations", "Below", "")))), ""), "")</f>
        <v/>
      </c>
      <c r="ED96" s="66"/>
      <c r="EE96" s="77"/>
      <c r="EF96" s="66"/>
      <c r="EG96" s="77"/>
      <c r="EH96" s="66"/>
      <c r="EI96" s="66"/>
      <c r="EJ96" s="77" t="str">
        <f t="shared" si="19"/>
        <v/>
      </c>
      <c r="EK96" s="66"/>
      <c r="EL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EM96" s="66"/>
      <c r="EN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EO96" s="66"/>
      <c r="EP96" s="77"/>
      <c r="EQ96" s="66"/>
      <c r="ER96" s="77" t="str">
        <f>IFERROR(IF(B96&lt;&gt;"", IF(AND(INDEX(Paste_Here!AT$2:AT$610, MATCH(B96, Paste_Here!A$2:A$610, 0))&lt;&gt;"", ISNUMBER(VALUE(INDEX(Paste_Here!AT$2:AT$610, MATCH(B96, Paste_Here!A$2:A$610, 0))))), INDEX(Paste_Here!AT$2:AT$610, MATCH(B96, Paste_Here!A$2:A$610, 0)), ""), ""), "")</f>
        <v/>
      </c>
      <c r="ES96" s="66"/>
      <c r="ET96" s="77" t="str">
        <f>IFERROR(IF(B96&lt;&gt;"", IF(AND(INDEX(Paste_Here!AV$2:AV$610, MATCH(B96, Paste_Here!A$2:A$610, 0))&lt;&gt;"", ISNUMBER(VALUE(INDEX(Paste_Here!AV$2:AV$610, MATCH(B96, Paste_Here!A$2:A$610, 0))))), INDEX(Paste_Here!AV$2:AV$610, MATCH(B96, Paste_Here!A$2:A$610, 0)), ""), ""), "")</f>
        <v/>
      </c>
      <c r="EU96" s="66"/>
      <c r="EV96" s="77"/>
      <c r="EW96" s="66"/>
      <c r="EX96" s="77" t="str">
        <f>IFERROR(IF(B96&lt;&gt;"", IF(AND(INDEX(Paste_Here!AU$2:AU$610, MATCH(B96, Paste_Here!A$2:A$610, 0))&lt;&gt;"", ISNUMBER(VALUE(INDEX(Paste_Here!AU$2:AU$610, MATCH(B96, Paste_Here!A$2:A$610, 0))))), INDEX(Paste_Here!AU$2:AU$610, MATCH(B96, Paste_Here!A$2:A$610, 0)), ""), ""), "")</f>
        <v/>
      </c>
      <c r="EY96" s="66"/>
      <c r="EZ96" s="77" t="str">
        <f>IFERROR(IF(B96&lt;&gt;"", IF(AND(INDEX(Paste_Here!AW$2:AW$610, MATCH(B96, Paste_Here!A$2:A$610, 0))&lt;&gt;"", ISNUMBER(VALUE(INDEX(Paste_Here!AW$2:AW$610, MATCH(B96, Paste_Here!A$2:A$610, 0))))), INDEX(Paste_Here!AW$2:AW$610, MATCH(B96, Paste_Here!A$2:A$610, 0)), ""), ""), "")</f>
        <v/>
      </c>
      <c r="FA96" s="66"/>
      <c r="FB96" s="77"/>
      <c r="FC96" s="66"/>
      <c r="FD96" s="77"/>
      <c r="FE96" s="66"/>
      <c r="FF96" s="66"/>
      <c r="FG96" s="77" t="str">
        <f t="shared" si="20"/>
        <v/>
      </c>
      <c r="FH96" s="66"/>
      <c r="FI96" s="77" t="str">
        <f>IFERROR(IF(B96&lt;&gt;"", IF(ISNUMBER(SEARCH("s", LOWER(INDEX(Paste_Here!M$2:M$610, MATCH(B96, Paste_Here!A$2:A$610, 0))))), "Yes", IF(INDEX(Paste_Here!M$2:M$610, MATCH(B96, Paste_Here!A$2:A$610, 0))&lt;&gt;"", "No", "")), ""), "")</f>
        <v/>
      </c>
      <c r="FJ96" s="66"/>
      <c r="FK96" s="77" t="str">
        <f>IFERROR(IF(B96&lt;&gt;"", IF(ISNUMBER(SEARCH("yes", LOWER(INDEX(Paste_Here!F$2:F$610, MATCH(B96, Paste_Here!A$2:A$610, 0))))), "Yes", IF(ISNUMBER(SEARCH("no", LOWER(INDEX(Paste_Here!F$2:F$610, MATCH(B96, Paste_Here!A$2:A$610, 0))))), "No", "")), ""), "")</f>
        <v/>
      </c>
      <c r="FL96" s="66"/>
      <c r="FM96" s="77" t="str">
        <f>IFERROR(IF(B96&lt;&gt;"", IF(ISNUMBER(SEARCH("english language learner", LOWER(INDEX(Paste_Here!C$2:C$610, MATCH(B96, Paste_Here!A$2:A$610, 0))))), "Yes", ""), ""), "")</f>
        <v/>
      </c>
      <c r="FN96" s="66"/>
      <c r="FO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FP96" s="66"/>
      <c r="FQ96" s="77" t="str">
        <f>IFERROR(IF(B96&lt;&gt;"", IF(ISNUMBER(SEARCH("yes", LOWER(INDEX(Paste_Here!L$2:L$610, MATCH(B96, Paste_Here!A$2:A$610, 0))))), "Yes", IF(ISNUMBER(SEARCH("no", LOWER(INDEX(Paste_Here!L$2:L$610, MATCH(B96, Paste_Here!A$2:A$610, 0))))), "No", "")), ""), "")</f>
        <v/>
      </c>
      <c r="FR96" s="66"/>
      <c r="FS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FT96" s="66"/>
      <c r="FU96" s="77"/>
      <c r="FV96" s="66"/>
      <c r="FW96" s="77" t="str">
        <f>IFERROR(IF(B96&lt;&gt;"", IF(AND(INDEX(Paste_Here!D$2:D$610, MATCH(B96, Paste_Here!A$2:A$610, 0))&lt;&gt;"", ISNUMBER(VALUE(INDEX(Paste_Here!D$2:D$610, MATCH(B96, Paste_Here!A$2:A$610, 0))))), INDEX(Paste_Here!D$2:D$610, MATCH(B96, Paste_Here!A$2:A$610, 0)), ""), ""), "")</f>
        <v/>
      </c>
      <c r="FX96" s="66"/>
      <c r="FY96" s="77" t="str">
        <f>IFERROR(IF(B96&lt;&gt;"", IF(AND(INDEX(Paste_Here!G$2:G$610, MATCH(B96, Paste_Here!A$2:A$610, 0))&lt;&gt;"", ISNUMBER(VALUE(INDEX(Paste_Here!G$2:G$610, MATCH(B96, Paste_Here!A$2:A$610, 0))))), INDEX(Paste_Here!G$2:G$610, MATCH(B96, Paste_Here!A$2:A$610, 0)), ""), ""), "")</f>
        <v/>
      </c>
      <c r="FZ96" s="66"/>
      <c r="GA96" s="95"/>
      <c r="GB96" s="66"/>
      <c r="JS96" s="1" t="str" cm="1">
        <f t="array" ref="JS96">IFERROR(INDEX(Paste_Here!$B$2:$B$610, MATCH(0, COUNTIF(JS$4:JS95, Paste_Here!$B$2:$B$610) + IF(Paste_Here!$B$2:$B$610="", 1, 0), 0)), "")</f>
        <v/>
      </c>
      <c r="JT96" s="1" t="str">
        <f>IF(JS96&lt;&gt;"", INDEX(Paste_Here!$A$2:$A$610, MATCH(JS96, Paste_Here!$B$2:$B$610, 0)), "")</f>
        <v/>
      </c>
      <c r="JU96" s="1" t="str">
        <f t="shared" si="21"/>
        <v/>
      </c>
      <c r="JV96" s="1" t="str" cm="1">
        <f t="array" ref="JV96">IFERROR(INDEX($JU$5:$JU$610, MATCH(SMALL(IF($JU$5:$JU$610&lt;&gt;"", COUNTIF($JU$5:$JU$610, "&lt;"&amp;$JU$5:$JU$610)+1), ROW()-ROW($JV$5)+1), COUNTIF($JU$5:$JU$610, "&lt;"&amp;$JU$5:$JU$610)+1, 0)), "")</f>
        <v/>
      </c>
    </row>
    <row r="97" spans="1:282">
      <c r="A97" s="66"/>
      <c r="B97" s="77" t="str">
        <f t="shared" si="12"/>
        <v/>
      </c>
      <c r="C97" s="66"/>
      <c r="D97" s="77" t="str">
        <f>IFERROR(IF(B97&lt;&gt;"", IF(COUNTIF(INDEX(Paste_Here!AS$2:AS$610, MATCH(B97, Paste_Here!A$2:A$610, 0), 0), "yes") &gt; 0, "Yes", IF(COUNTIF(INDEX(Paste_Here!AS$2:AS$610, MATCH(B97, Paste_Here!A$2:A$610, 0), 0), "no") &gt; 0, "No", "")), ""), "")</f>
        <v/>
      </c>
      <c r="E97" s="66"/>
      <c r="F97" s="77" t="str">
        <f t="shared" si="13"/>
        <v/>
      </c>
      <c r="G97" s="66"/>
      <c r="H97" s="77" t="str">
        <f>IFERROR(IF(B97&lt;&gt;"", IF(COUNTIF(INDEX(Paste_Here!AO$2:AR$610, MATCH(B97, Paste_Here!A$2:A$610, 0), 0), "yes") &gt; 0, "Yes", IF(COUNTIF(INDEX(Paste_Here!AO$2:AR$610, MATCH(B97, Paste_Here!A$2:A$610, 0), 0), "no") &gt; 0, "No", "")), ""), "")</f>
        <v/>
      </c>
      <c r="I97" s="66"/>
      <c r="J97" s="77" t="str">
        <f t="shared" si="14"/>
        <v/>
      </c>
      <c r="K97" s="66"/>
      <c r="L97" s="77" t="str">
        <f>IFERROR(IF(B97&lt;&gt;"", IF(ISNUMBER(SEARCH("yes", LOWER(INDEX(Paste_Here!W$2:W$610, MATCH(B97, Paste_Here!A$2:A$610, 0))))), "Yes", IF(ISNUMBER(SEARCH("no", LOWER(INDEX(Paste_Here!W$2:W$610, MATCH(B97, Paste_Here!A$2:A$610, 0))))), "No", "")), ""), "")</f>
        <v/>
      </c>
      <c r="M97" s="66"/>
      <c r="N97" s="77"/>
      <c r="O97" s="66"/>
      <c r="P97" s="77" t="str">
        <f>IFERROR(IF(B97&lt;&gt;"", IF(ISNUMBER(SEARCH("yes", LOWER(INDEX(Paste_Here!V$2:V$610, MATCH(B97, Paste_Here!A$2:A$610, 0))))), "Yes", IF(ISNUMBER(SEARCH("no", LOWER(INDEX(Paste_Here!V$2:V$610, MATCH(B97, Paste_Here!A$2:A$610, 0))))), "No", "")), ""), "")</f>
        <v/>
      </c>
      <c r="Q97" s="66"/>
      <c r="R97" s="77"/>
      <c r="S97" s="66"/>
      <c r="T97" s="77"/>
      <c r="U97" s="66"/>
      <c r="V97" s="66"/>
      <c r="W97" s="77" t="str">
        <f t="shared" si="15"/>
        <v/>
      </c>
      <c r="X97" s="66"/>
      <c r="Y97" s="77" t="str">
        <f>IFERROR(IF(B97&lt;&gt;"", IF(ISNUMBER(SEARCH("Revealed-Potential (Primary Focus)", LOWER(INDEX(Paste_Here!X$2:X$610, MATCH(B97, Paste_Here!A$2:A$610, 0))))), "Rev-Potential: Prim", IF(ISNUMBER(SEARCH("Revealed-Potential (Secondary Focus)", LOWER(INDEX(Paste_Here!X$2:X$610, MATCH(B97, Paste_Here!A$2:A$610, 0))))), "Rev-Potential: Sec", IF(ISNUMBER(SEARCH("Monitoring", LOWER(INDEX(Paste_Here!X$2:X$610, MATCH(B97, Paste_Here!A$2:A$610, 0))))), "Monitoring", IF(ISNUMBER(SEARCH("At-Promise (Secondary Focus)", LOWER(INDEX(Paste_Here!X$2:X$610, MATCH(B97, Paste_Here!A$2:A$610, 0))))), "At-Promise: Sec", IF(ISNUMBER(SEARCH("At-Promise (Primary Focus)", LOWER(INDEX(Paste_Here!X$2:X$610, MATCH(B97, Paste_Here!A$2:A$610, 0))))), "At-Promise: Prim", ""))))), ""), "")</f>
        <v/>
      </c>
      <c r="Z97" s="66"/>
      <c r="AA97" s="77"/>
      <c r="AB97" s="66"/>
      <c r="AC97" s="77" t="str">
        <f>IFERROR(IF(B97&lt;&gt;"", IF(ISNUMBER(SEARCH("Revealed-Potential (Primary Focus)", LOWER(INDEX(Paste_Here!AB$2:AB$610, MATCH(B97, Paste_Here!A$2:A$610, 0))))), "Rev-Potential: Prim", IF(ISNUMBER(SEARCH("Revealed-Potential (Secondary Focus)", LOWER(INDEX(Paste_Here!AB$2:AB$610, MATCH(B97, Paste_Here!A$2:A$610, 0))))), "Rev-Potential: Sec", IF(ISNUMBER(SEARCH("Monitoring", LOWER(INDEX(Paste_Here!AB$2:AB$610, MATCH(B97, Paste_Here!A$2:A$610, 0))))), "Monitoring", IF(ISNUMBER(SEARCH("At-Promise (Secondary Focus)", LOWER(INDEX(Paste_Here!AB$2:AB$610, MATCH(B97, Paste_Here!A$2:A$610, 0))))), "At-Promise: Sec", IF(ISNUMBER(SEARCH("At-Promise (Primary Focus)", LOWER(INDEX(Paste_Here!AB$2:AB$610, MATCH(B97, Paste_Here!A$2:A$610, 0))))), "At-Promise: Prim", ""))))), ""), "")</f>
        <v/>
      </c>
      <c r="AD97" s="66"/>
      <c r="AE97" s="77"/>
      <c r="AF97" s="66"/>
      <c r="AG97" s="77"/>
      <c r="AH97" s="66"/>
      <c r="AI97" s="77"/>
      <c r="AJ97" s="66"/>
      <c r="AK97" s="77"/>
      <c r="AL97" s="66"/>
      <c r="AM97" s="77"/>
      <c r="AN97" s="66"/>
      <c r="AO97" s="77"/>
      <c r="AP97" s="66"/>
      <c r="AQ97" s="77"/>
      <c r="AR97" s="66"/>
      <c r="AS97" s="77"/>
      <c r="AT97" s="66"/>
      <c r="AU97" s="66"/>
      <c r="AV97" s="77" t="str">
        <f t="shared" si="16"/>
        <v/>
      </c>
      <c r="AW97" s="66"/>
      <c r="AX97" s="77" t="str">
        <f>IFERROR(IF(B97&lt;&gt;"", IF(AND(INDEX(Paste_Here!AC$2:AC$610, MATCH(B97, Paste_Here!A$2:A$610, 0))&lt;&gt;"", ISNUMBER(VALUE(INDEX(Paste_Here!AC$2:AC$610, MATCH(B97, Paste_Here!A$2:A$610, 0))))), INDEX(Paste_Here!AC$2:AC$610, MATCH(B97, Paste_Here!A$2:A$610, 0)), ""), ""), "")</f>
        <v/>
      </c>
      <c r="AY97" s="66"/>
      <c r="AZ97" s="77" t="str">
        <f>IFERROR(IF(B97&lt;&gt;"", IF(AND(INDEX(Paste_Here!AD$2:AD$610, MATCH(B97, Paste_Here!A$2:A$610, 0))&lt;&gt;"", ISNUMBER(VALUE(INDEX(Paste_Here!AD$2:AD$610, MATCH(B97, Paste_Here!A$2:A$610, 0))))), TEXT(ROUND(VALUE(INDEX(Paste_Here!AD$2:AD$610, MATCH(B97, Paste_Here!A$2:A$610, 0))), 2), "0.00"), ""), ""), "")</f>
        <v/>
      </c>
      <c r="BA97" s="66"/>
      <c r="BB97" s="77" t="str">
        <f>IFERROR(IF(B97&lt;&gt;"", IF(LOWER(INDEX(Paste_Here!AE$2:AE$610, MATCH(B97, Paste_Here!A$2:A$610, 0)))="approaching expectations", "Approaching", IF(LOWER(INDEX(Paste_Here!AE$2:AE$610, MATCH(B97, Paste_Here!A$2:A$610, 0)))="met expectations", "Met", IF(LOWER(INDEX(Paste_Here!AE$2:AE$610, MATCH(B97, Paste_Here!A$2:A$610, 0)))="exceeded expectations", "Exceeded", IF(LOWER(INDEX(Paste_Here!AE$2:AE$610, MATCH(B97, Paste_Here!A$2:A$610, 0)))="below expectations", "Below", "")))), ""), "")</f>
        <v/>
      </c>
      <c r="BC97" s="66"/>
      <c r="BD97" s="77" t="str">
        <f>IFERROR(IF(B97&lt;&gt;"", IF(AND(INDEX(Paste_Here!T$2:T$610, MATCH(B97, Paste_Here!A$2:A$610, 0))&lt;&gt;"", ISNUMBER(VALUE(INDEX(Paste_Here!T$2:T$610, MATCH(B97, Paste_Here!A$2:A$610, 0))))), INDEX(Paste_Here!T$2:T$610, MATCH(B97, Paste_Here!A$2:A$610, 0)), ""), ""), "")</f>
        <v/>
      </c>
      <c r="BE97" s="66"/>
      <c r="BF97" s="77"/>
      <c r="BG97" s="66"/>
      <c r="BH97" s="77"/>
      <c r="BI97" s="66"/>
      <c r="BJ97" s="77"/>
      <c r="BK97" s="66"/>
      <c r="BL97" s="77" t="str">
        <f>IFERROR(IF(B97&lt;&gt;"", IF(AND(INDEX(Paste_Here!N$2:N$610, MATCH(B97, Paste_Here!A$2:A$610, 0))&lt;&gt;"", ISNUMBER(VALUE(INDEX(Paste_Here!N$2:N$610, MATCH(B97, Paste_Here!A$2:A$610, 0))))), INDEX(Paste_Here!N$2:N$610, MATCH(B97, Paste_Here!A$2:A$610, 0)), ""), ""), "")</f>
        <v/>
      </c>
      <c r="BM97" s="66"/>
      <c r="BN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BO97" s="66"/>
      <c r="BP97" s="77" t="str" cm="1">
        <f t="array" aca="1" ref="BP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BQ97" s="66"/>
      <c r="BR97" s="66"/>
      <c r="BS97" s="77"/>
      <c r="BT97" s="66"/>
      <c r="BU97" s="77"/>
      <c r="BV97" s="66"/>
      <c r="BW97" s="77"/>
      <c r="BX97" s="66"/>
      <c r="BY97" s="77"/>
      <c r="BZ97" s="66"/>
      <c r="CA97" s="77"/>
      <c r="CB97" s="66"/>
      <c r="CC97" s="77"/>
      <c r="CD97" s="66"/>
      <c r="CE97" s="77"/>
      <c r="CF97" s="66"/>
      <c r="CG97" s="77"/>
      <c r="CH97" s="66"/>
      <c r="CI97" s="77"/>
      <c r="CJ97" s="66"/>
      <c r="CK97" s="77"/>
      <c r="CL97" s="66"/>
      <c r="CM97" s="77"/>
      <c r="CN97" s="66"/>
      <c r="CO97" s="66"/>
      <c r="CP97" s="77" t="str">
        <f t="shared" si="17"/>
        <v/>
      </c>
      <c r="CQ97" s="66"/>
      <c r="CR97" s="77" t="str">
        <f>IFERROR(IF(B97&lt;&gt;"", IF(AND(INDEX(Paste_Here!Y$2:Y$610, MATCH(B97, Paste_Here!A$2:A$610, 0))&lt;&gt;"", ISNUMBER(VALUE(INDEX(Paste_Here!Y$2:Y$610, MATCH(B97, Paste_Here!A$2:A$610, 0))))), INDEX(Paste_Here!Y$2:Y$610, MATCH(B97, Paste_Here!A$2:A$610, 0)), ""), ""), "")</f>
        <v/>
      </c>
      <c r="CS97" s="66"/>
      <c r="CT97" s="77" t="str">
        <f>IFERROR(IF(B97&lt;&gt;"", IF(AND(INDEX(Paste_Here!AA$2:AA$610, MATCH(B97, Paste_Here!A$2:A$610, 0))&lt;&gt;"", ISNUMBER(--INDEX(Paste_Here!AA$2:AA$610, MATCH(B97, Paste_Here!A$2:A$610, 0)))), TEXT(ROUND(--INDEX(Paste_Here!AA$2:AA$610, MATCH(B97, Paste_Here!A$2:A$610, 0)), 2), "0.00"), ""), ""), "")</f>
        <v/>
      </c>
      <c r="CU97" s="66"/>
      <c r="CV97" s="77" t="str">
        <f>IFERROR(IF(B97&lt;&gt;"", IF(LOWER(INDEX(Paste_Here!Z$2:Z$610, MATCH(B97, Paste_Here!A$2:A$610, 0)))="approaching expectations", "Approaching", IF(LOWER(INDEX(Paste_Here!Z$2:Z$610, MATCH(B97, Paste_Here!A$2:A$610, 0)))="met expectations", "Met", IF(LOWER(INDEX(Paste_Here!Z$2:Z$610, MATCH(B97, Paste_Here!A$2:A$610, 0)))="exceeded expectations", "Exceeded", IF(LOWER(INDEX(Paste_Here!Z$2:Z$610, MATCH(B97, Paste_Here!A$2:A$610, 0)))="below expectations", "Below", "")))), ""), "")</f>
        <v/>
      </c>
      <c r="CW97" s="66"/>
      <c r="CX97" s="77"/>
      <c r="CY97" s="66"/>
      <c r="CZ97" s="77" t="str">
        <f>IFERROR(IF(B97&lt;&gt;"", IF(AND(INDEX(Paste_Here!AL$2:AL$610, MATCH(B97, Paste_Here!A$2:A$610, 0))&lt;&gt;"", ISNUMBER(VALUE(INDEX(Paste_Here!AL$2:AL$610, MATCH(B97, Paste_Here!A$2:A$610, 0))))), INDEX(Paste_Here!AL$2:AL$610, MATCH(B97, Paste_Here!A$2:A$610, 0)), ""), ""), "")</f>
        <v/>
      </c>
      <c r="DA97" s="66"/>
      <c r="DB97" s="77" t="str">
        <f>IFERROR(IF(B97&lt;&gt;"", IF(ISNUMBER(SEARCH("highrisk", LOWER(INDEX(Paste_Here!AM$2:AM$610, MATCH(B97, Paste_Here!A$2:A$610, 0))))), "High Risk", IF(ISNUMBER(SEARCH("lowrisk", LOWER(INDEX(Paste_Here!AM$2:AM$610, MATCH(B97, Paste_Here!A$2:A$610, 0))))), "Low Risk", IF(ISNUMBER(SEARCH("somerisk", LOWER(INDEX(Paste_Here!AM$2:AM$610, MATCH(B97, Paste_Here!A$2:A$610, 0))))), "Some Risk", ""))), ""), "")</f>
        <v/>
      </c>
      <c r="DC97" s="66"/>
      <c r="DD97" s="77" t="str">
        <f>IFERROR(IF(B97&lt;&gt;"", IF(AND(INDEX(Paste_Here!AN$2:AN$610, MATCH(B97, Paste_Here!A$2:A$610, 0))&lt;&gt;"", ISNUMBER(VALUE(INDEX(Paste_Here!AN$2:AN$610, MATCH(B97, Paste_Here!A$2:A$610, 0))))), INDEX(Paste_Here!AN$2:AN$610, MATCH(B97, Paste_Here!A$2:A$610, 0)), ""), ""), "")</f>
        <v/>
      </c>
      <c r="DE97" s="66"/>
      <c r="DF97" s="77" t="str">
        <f>IFERROR(IF(B97&lt;&gt;"", IF(AND(INDEX(Paste_Here!Q$2:Q$610, MATCH(B97, Paste_Here!A$2:A$610, 0))&lt;&gt;"", ISNUMBER(VALUE(INDEX(Paste_Here!Q$2:Q$610, MATCH(B97, Paste_Here!A$2:A$610, 0))))), INDEX(Paste_Here!Q$2:Q$610, MATCH(B97, Paste_Here!A$2:A$610, 0)), ""), ""), "")</f>
        <v/>
      </c>
      <c r="DG97" s="66"/>
      <c r="DH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DI97" s="66"/>
      <c r="DJ97" s="77" t="str" cm="1">
        <f t="array" aca="1" ref="DJ97" ca="1">IFERROR(VALUE(IF(ISNUMBER(SEARCH("EM", INDEX(Paste_Here!S$2:S$500, MATCH(B97, Paste_Here!A$2:A$500, 0)))), "-" &amp; _xlfn.TEXTJOIN("", TRUE, IF(ISNUMBER(--MID(INDEX(Paste_Here!S$2:S$500, MATCH(B97, Paste_Here!A$2:A$500, 0)), ROW(INDIRECT("1:"&amp;LEN(INDEX(Paste_Here!S$2:S$500, MATCH(B97, Paste_Here!A$2:A$500, 0))))), 1)), MID(INDEX(Paste_Here!S$2:S$500, MATCH(B97, Paste_Here!A$2:A$500, 0)), ROW(INDIRECT("1:"&amp;LEN(INDEX(Paste_Here!S$2:S$500, MATCH(B97, Paste_Here!A$2:A$500, 0))))), 1), "")), _xlfn.TEXTJOIN("", TRUE, IF(ISNUMBER(--MID(INDEX(Paste_Here!S$2:S$500, MATCH(B97, Paste_Here!A$2:A$500, 0)), ROW(INDIRECT("1:"&amp;LEN(INDEX(Paste_Here!S$2:S$500, MATCH(B97, Paste_Here!A$2:A$500, 0))))), 1)), MID(INDEX(Paste_Here!S$2:S$500, MATCH(B97, Paste_Here!A$2:A$500, 0)), ROW(INDIRECT("1:"&amp;LEN(INDEX(Paste_Here!S$2:S$500, MATCH(B97, Paste_Here!A$2:A$500, 0))))), 1), "")))), "")</f>
        <v/>
      </c>
      <c r="DK97" s="66"/>
      <c r="DL97" s="66"/>
      <c r="DM97" s="77" t="str">
        <f t="shared" si="18"/>
        <v/>
      </c>
      <c r="DN97" s="66"/>
      <c r="DO97" s="77" t="str">
        <f>IFERROR(IF(B97&lt;&gt;"", IF(AND(INDEX(Paste_Here!AF$2:AF$610, MATCH(B97, Paste_Here!A$2:A$610, 0))&lt;&gt;"", ISNUMBER(VALUE(INDEX(Paste_Here!AF$2:AF$610, MATCH(B97, Paste_Here!A$2:A$610, 0))))), INDEX(Paste_Here!AF$2:AF$610, MATCH(B97, Paste_Here!A$2:A$610, 0)), ""), ""), "")</f>
        <v/>
      </c>
      <c r="DP97" s="66"/>
      <c r="DQ97" s="77" t="str">
        <f>IFERROR(IF(B97&lt;&gt;"", IF(AND(INDEX(Paste_Here!AG$2:AG$610, MATCH(B97, Paste_Here!A$2:A$610, 0))&lt;&gt;"", ISNUMBER(--INDEX(Paste_Here!AG$2:AG$610, MATCH(B97, Paste_Here!A$2:A$610, 0)))), TEXT(ROUND(--INDEX(Paste_Here!AG$2:AG$610, MATCH(B97, Paste_Here!A$2:A$610, 0)), 2), "0.00"), ""), ""), "")</f>
        <v/>
      </c>
      <c r="DR97" s="66"/>
      <c r="DS97" s="77" t="str">
        <f>IFERROR(IF(B97&lt;&gt;"", IF(LOWER(INDEX(Paste_Here!AH$2:AH$610, MATCH(B97, Paste_Here!A$2:A$610, 0)))="approaching expectations", "Approaching", IF(LOWER(INDEX(Paste_Here!AH$2:AH$610, MATCH(B97, Paste_Here!A$2:A$610, 0)))="met expectations", "Met", IF(LOWER(INDEX(Paste_Here!AH$2:AH$610, MATCH(B97, Paste_Here!A$2:A$610, 0)))="exceeded expectations", "Exceeded", IF(LOWER(INDEX(Paste_Here!AH$2:AH$610, MATCH(B97, Paste_Here!A$2:A$610, 0)))="below expectations", "Below", "")))), ""), "")</f>
        <v/>
      </c>
      <c r="DT97" s="66"/>
      <c r="DU97" s="77" t="str">
        <f>IFERROR(IF(B97&lt;&gt;"", IF(AND(INDEX(Paste_Here!U$2:U$610, MATCH(B97, Paste_Here!A$2:A$610, 0))&lt;&gt;"", ISNUMBER(VALUE(INDEX(Paste_Here!U$2:U$610, MATCH(B97, Paste_Here!A$2:A$610, 0))))), INDEX(Paste_Here!U$2:U$610, MATCH(B97, Paste_Here!A$2:A$610, 0)), ""), ""), "")</f>
        <v/>
      </c>
      <c r="DV97" s="66"/>
      <c r="DW97" s="77"/>
      <c r="DX97" s="66"/>
      <c r="DY97" s="77" t="str">
        <f>IFERROR(IF(B97&lt;&gt;"", IF(AND(INDEX(Paste_Here!AI$2:AI$610, MATCH(B97, Paste_Here!A$2:A$610, 0))&lt;&gt;"", ISNUMBER(VALUE(INDEX(Paste_Here!AI$2:AI$610, MATCH(B97, Paste_Here!A$2:A$610, 0))))), INDEX(Paste_Here!AI$2:AI$610, MATCH(B97, Paste_Here!A$2:A$610, 0)), ""), ""), "")</f>
        <v/>
      </c>
      <c r="DZ97" s="66"/>
      <c r="EA97" s="77" t="str">
        <f>IFERROR(IF(B97&lt;&gt;"", IF(AND(INDEX(Paste_Here!AJ$2:AJ$610, MATCH(B97, Paste_Here!A$2:A$610, 0))&lt;&gt;"", ISNUMBER(--INDEX(Paste_Here!AJ$2:AJ$610, MATCH(B97, Paste_Here!A$2:A$610, 0)))), TEXT(ROUND(--INDEX(Paste_Here!AJ$2:AJ$610, MATCH(B97, Paste_Here!A$2:A$610, 0)), 2), "0.00"), ""), ""), "")</f>
        <v/>
      </c>
      <c r="EB97" s="66"/>
      <c r="EC97" s="77" t="str">
        <f>IFERROR(IF(B97&lt;&gt;"", IF(LOWER(INDEX(Paste_Here!AK$2:AK$610, MATCH(B97, Paste_Here!A$2:A$610, 0)))="approaching expectations", "Approaching", IF(LOWER(INDEX(Paste_Here!AK$2:AK$610, MATCH(B97, Paste_Here!A$2:A$610, 0)))="met expectations", "Met", IF(LOWER(INDEX(Paste_Here!AK$2:AK$610, MATCH(B97, Paste_Here!A$2:A$610, 0)))="exceeded expectations", "Exceeded", IF(LOWER(INDEX(Paste_Here!AK$2:AK$610, MATCH(B97, Paste_Here!A$2:A$610, 0)))="below expectations", "Below", "")))), ""), "")</f>
        <v/>
      </c>
      <c r="ED97" s="66"/>
      <c r="EE97" s="77"/>
      <c r="EF97" s="66"/>
      <c r="EG97" s="77"/>
      <c r="EH97" s="66"/>
      <c r="EI97" s="66"/>
      <c r="EJ97" s="77" t="str">
        <f t="shared" si="19"/>
        <v/>
      </c>
      <c r="EK97" s="66"/>
      <c r="EL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EM97" s="66"/>
      <c r="EN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EO97" s="66"/>
      <c r="EP97" s="77"/>
      <c r="EQ97" s="66"/>
      <c r="ER97" s="77" t="str">
        <f>IFERROR(IF(B97&lt;&gt;"", IF(AND(INDEX(Paste_Here!AT$2:AT$610, MATCH(B97, Paste_Here!A$2:A$610, 0))&lt;&gt;"", ISNUMBER(VALUE(INDEX(Paste_Here!AT$2:AT$610, MATCH(B97, Paste_Here!A$2:A$610, 0))))), INDEX(Paste_Here!AT$2:AT$610, MATCH(B97, Paste_Here!A$2:A$610, 0)), ""), ""), "")</f>
        <v/>
      </c>
      <c r="ES97" s="66"/>
      <c r="ET97" s="77" t="str">
        <f>IFERROR(IF(B97&lt;&gt;"", IF(AND(INDEX(Paste_Here!AV$2:AV$610, MATCH(B97, Paste_Here!A$2:A$610, 0))&lt;&gt;"", ISNUMBER(VALUE(INDEX(Paste_Here!AV$2:AV$610, MATCH(B97, Paste_Here!A$2:A$610, 0))))), INDEX(Paste_Here!AV$2:AV$610, MATCH(B97, Paste_Here!A$2:A$610, 0)), ""), ""), "")</f>
        <v/>
      </c>
      <c r="EU97" s="66"/>
      <c r="EV97" s="77"/>
      <c r="EW97" s="66"/>
      <c r="EX97" s="77" t="str">
        <f>IFERROR(IF(B97&lt;&gt;"", IF(AND(INDEX(Paste_Here!AU$2:AU$610, MATCH(B97, Paste_Here!A$2:A$610, 0))&lt;&gt;"", ISNUMBER(VALUE(INDEX(Paste_Here!AU$2:AU$610, MATCH(B97, Paste_Here!A$2:A$610, 0))))), INDEX(Paste_Here!AU$2:AU$610, MATCH(B97, Paste_Here!A$2:A$610, 0)), ""), ""), "")</f>
        <v/>
      </c>
      <c r="EY97" s="66"/>
      <c r="EZ97" s="77" t="str">
        <f>IFERROR(IF(B97&lt;&gt;"", IF(AND(INDEX(Paste_Here!AW$2:AW$610, MATCH(B97, Paste_Here!A$2:A$610, 0))&lt;&gt;"", ISNUMBER(VALUE(INDEX(Paste_Here!AW$2:AW$610, MATCH(B97, Paste_Here!A$2:A$610, 0))))), INDEX(Paste_Here!AW$2:AW$610, MATCH(B97, Paste_Here!A$2:A$610, 0)), ""), ""), "")</f>
        <v/>
      </c>
      <c r="FA97" s="66"/>
      <c r="FB97" s="77"/>
      <c r="FC97" s="66"/>
      <c r="FD97" s="77"/>
      <c r="FE97" s="66"/>
      <c r="FF97" s="66"/>
      <c r="FG97" s="77" t="str">
        <f t="shared" si="20"/>
        <v/>
      </c>
      <c r="FH97" s="66"/>
      <c r="FI97" s="77" t="str">
        <f>IFERROR(IF(B97&lt;&gt;"", IF(ISNUMBER(SEARCH("s", LOWER(INDEX(Paste_Here!M$2:M$610, MATCH(B97, Paste_Here!A$2:A$610, 0))))), "Yes", IF(INDEX(Paste_Here!M$2:M$610, MATCH(B97, Paste_Here!A$2:A$610, 0))&lt;&gt;"", "No", "")), ""), "")</f>
        <v/>
      </c>
      <c r="FJ97" s="66"/>
      <c r="FK97" s="77" t="str">
        <f>IFERROR(IF(B97&lt;&gt;"", IF(ISNUMBER(SEARCH("yes", LOWER(INDEX(Paste_Here!F$2:F$610, MATCH(B97, Paste_Here!A$2:A$610, 0))))), "Yes", IF(ISNUMBER(SEARCH("no", LOWER(INDEX(Paste_Here!F$2:F$610, MATCH(B97, Paste_Here!A$2:A$610, 0))))), "No", "")), ""), "")</f>
        <v/>
      </c>
      <c r="FL97" s="66"/>
      <c r="FM97" s="77" t="str">
        <f>IFERROR(IF(B97&lt;&gt;"", IF(ISNUMBER(SEARCH("english language learner", LOWER(INDEX(Paste_Here!C$2:C$610, MATCH(B97, Paste_Here!A$2:A$610, 0))))), "Yes", ""), ""), "")</f>
        <v/>
      </c>
      <c r="FN97" s="66"/>
      <c r="FO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FP97" s="66"/>
      <c r="FQ97" s="77" t="str">
        <f>IFERROR(IF(B97&lt;&gt;"", IF(ISNUMBER(SEARCH("yes", LOWER(INDEX(Paste_Here!L$2:L$610, MATCH(B97, Paste_Here!A$2:A$610, 0))))), "Yes", IF(ISNUMBER(SEARCH("no", LOWER(INDEX(Paste_Here!L$2:L$610, MATCH(B97, Paste_Here!A$2:A$610, 0))))), "No", "")), ""), "")</f>
        <v/>
      </c>
      <c r="FR97" s="66"/>
      <c r="FS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FT97" s="66"/>
      <c r="FU97" s="77"/>
      <c r="FV97" s="66"/>
      <c r="FW97" s="77" t="str">
        <f>IFERROR(IF(B97&lt;&gt;"", IF(AND(INDEX(Paste_Here!D$2:D$610, MATCH(B97, Paste_Here!A$2:A$610, 0))&lt;&gt;"", ISNUMBER(VALUE(INDEX(Paste_Here!D$2:D$610, MATCH(B97, Paste_Here!A$2:A$610, 0))))), INDEX(Paste_Here!D$2:D$610, MATCH(B97, Paste_Here!A$2:A$610, 0)), ""), ""), "")</f>
        <v/>
      </c>
      <c r="FX97" s="66"/>
      <c r="FY97" s="77" t="str">
        <f>IFERROR(IF(B97&lt;&gt;"", IF(AND(INDEX(Paste_Here!G$2:G$610, MATCH(B97, Paste_Here!A$2:A$610, 0))&lt;&gt;"", ISNUMBER(VALUE(INDEX(Paste_Here!G$2:G$610, MATCH(B97, Paste_Here!A$2:A$610, 0))))), INDEX(Paste_Here!G$2:G$610, MATCH(B97, Paste_Here!A$2:A$610, 0)), ""), ""), "")</f>
        <v/>
      </c>
      <c r="FZ97" s="66"/>
      <c r="GA97" s="95"/>
      <c r="GB97" s="66"/>
      <c r="JS97" s="1" t="str" cm="1">
        <f t="array" ref="JS97">IFERROR(INDEX(Paste_Here!$B$2:$B$610, MATCH(0, COUNTIF(JS$4:JS96, Paste_Here!$B$2:$B$610) + IF(Paste_Here!$B$2:$B$610="", 1, 0), 0)), "")</f>
        <v/>
      </c>
      <c r="JT97" s="1" t="str">
        <f>IF(JS97&lt;&gt;"", INDEX(Paste_Here!$A$2:$A$610, MATCH(JS97, Paste_Here!$B$2:$B$610, 0)), "")</f>
        <v/>
      </c>
      <c r="JU97" s="1" t="str">
        <f t="shared" si="21"/>
        <v/>
      </c>
      <c r="JV97" s="1" t="str" cm="1">
        <f t="array" ref="JV97">IFERROR(INDEX($JU$5:$JU$610, MATCH(SMALL(IF($JU$5:$JU$610&lt;&gt;"", COUNTIF($JU$5:$JU$610, "&lt;"&amp;$JU$5:$JU$610)+1), ROW()-ROW($JV$5)+1), COUNTIF($JU$5:$JU$610, "&lt;"&amp;$JU$5:$JU$610)+1, 0)), "")</f>
        <v/>
      </c>
    </row>
    <row r="98" spans="1:282">
      <c r="A98" s="66"/>
      <c r="B98" s="77" t="str">
        <f t="shared" si="12"/>
        <v/>
      </c>
      <c r="C98" s="66"/>
      <c r="D98" s="77" t="str">
        <f>IFERROR(IF(B98&lt;&gt;"", IF(COUNTIF(INDEX(Paste_Here!AS$2:AS$610, MATCH(B98, Paste_Here!A$2:A$610, 0), 0), "yes") &gt; 0, "Yes", IF(COUNTIF(INDEX(Paste_Here!AS$2:AS$610, MATCH(B98, Paste_Here!A$2:A$610, 0), 0), "no") &gt; 0, "No", "")), ""), "")</f>
        <v/>
      </c>
      <c r="E98" s="66"/>
      <c r="F98" s="77" t="str">
        <f t="shared" si="13"/>
        <v/>
      </c>
      <c r="G98" s="66"/>
      <c r="H98" s="77" t="str">
        <f>IFERROR(IF(B98&lt;&gt;"", IF(COUNTIF(INDEX(Paste_Here!AO$2:AR$610, MATCH(B98, Paste_Here!A$2:A$610, 0), 0), "yes") &gt; 0, "Yes", IF(COUNTIF(INDEX(Paste_Here!AO$2:AR$610, MATCH(B98, Paste_Here!A$2:A$610, 0), 0), "no") &gt; 0, "No", "")), ""), "")</f>
        <v/>
      </c>
      <c r="I98" s="66"/>
      <c r="J98" s="77" t="str">
        <f t="shared" si="14"/>
        <v/>
      </c>
      <c r="K98" s="66"/>
      <c r="L98" s="77" t="str">
        <f>IFERROR(IF(B98&lt;&gt;"", IF(ISNUMBER(SEARCH("yes", LOWER(INDEX(Paste_Here!W$2:W$610, MATCH(B98, Paste_Here!A$2:A$610, 0))))), "Yes", IF(ISNUMBER(SEARCH("no", LOWER(INDEX(Paste_Here!W$2:W$610, MATCH(B98, Paste_Here!A$2:A$610, 0))))), "No", "")), ""), "")</f>
        <v/>
      </c>
      <c r="M98" s="66"/>
      <c r="N98" s="77"/>
      <c r="O98" s="66"/>
      <c r="P98" s="77" t="str">
        <f>IFERROR(IF(B98&lt;&gt;"", IF(ISNUMBER(SEARCH("yes", LOWER(INDEX(Paste_Here!V$2:V$610, MATCH(B98, Paste_Here!A$2:A$610, 0))))), "Yes", IF(ISNUMBER(SEARCH("no", LOWER(INDEX(Paste_Here!V$2:V$610, MATCH(B98, Paste_Here!A$2:A$610, 0))))), "No", "")), ""), "")</f>
        <v/>
      </c>
      <c r="Q98" s="66"/>
      <c r="R98" s="77"/>
      <c r="S98" s="66"/>
      <c r="T98" s="77"/>
      <c r="U98" s="66"/>
      <c r="V98" s="66"/>
      <c r="W98" s="77" t="str">
        <f t="shared" si="15"/>
        <v/>
      </c>
      <c r="X98" s="66"/>
      <c r="Y98" s="77" t="str">
        <f>IFERROR(IF(B98&lt;&gt;"", IF(ISNUMBER(SEARCH("Revealed-Potential (Primary Focus)", LOWER(INDEX(Paste_Here!X$2:X$610, MATCH(B98, Paste_Here!A$2:A$610, 0))))), "Rev-Potential: Prim", IF(ISNUMBER(SEARCH("Revealed-Potential (Secondary Focus)", LOWER(INDEX(Paste_Here!X$2:X$610, MATCH(B98, Paste_Here!A$2:A$610, 0))))), "Rev-Potential: Sec", IF(ISNUMBER(SEARCH("Monitoring", LOWER(INDEX(Paste_Here!X$2:X$610, MATCH(B98, Paste_Here!A$2:A$610, 0))))), "Monitoring", IF(ISNUMBER(SEARCH("At-Promise (Secondary Focus)", LOWER(INDEX(Paste_Here!X$2:X$610, MATCH(B98, Paste_Here!A$2:A$610, 0))))), "At-Promise: Sec", IF(ISNUMBER(SEARCH("At-Promise (Primary Focus)", LOWER(INDEX(Paste_Here!X$2:X$610, MATCH(B98, Paste_Here!A$2:A$610, 0))))), "At-Promise: Prim", ""))))), ""), "")</f>
        <v/>
      </c>
      <c r="Z98" s="66"/>
      <c r="AA98" s="77"/>
      <c r="AB98" s="66"/>
      <c r="AC98" s="77" t="str">
        <f>IFERROR(IF(B98&lt;&gt;"", IF(ISNUMBER(SEARCH("Revealed-Potential (Primary Focus)", LOWER(INDEX(Paste_Here!AB$2:AB$610, MATCH(B98, Paste_Here!A$2:A$610, 0))))), "Rev-Potential: Prim", IF(ISNUMBER(SEARCH("Revealed-Potential (Secondary Focus)", LOWER(INDEX(Paste_Here!AB$2:AB$610, MATCH(B98, Paste_Here!A$2:A$610, 0))))), "Rev-Potential: Sec", IF(ISNUMBER(SEARCH("Monitoring", LOWER(INDEX(Paste_Here!AB$2:AB$610, MATCH(B98, Paste_Here!A$2:A$610, 0))))), "Monitoring", IF(ISNUMBER(SEARCH("At-Promise (Secondary Focus)", LOWER(INDEX(Paste_Here!AB$2:AB$610, MATCH(B98, Paste_Here!A$2:A$610, 0))))), "At-Promise: Sec", IF(ISNUMBER(SEARCH("At-Promise (Primary Focus)", LOWER(INDEX(Paste_Here!AB$2:AB$610, MATCH(B98, Paste_Here!A$2:A$610, 0))))), "At-Promise: Prim", ""))))), ""), "")</f>
        <v/>
      </c>
      <c r="AD98" s="66"/>
      <c r="AE98" s="77"/>
      <c r="AF98" s="66"/>
      <c r="AG98" s="77"/>
      <c r="AH98" s="66"/>
      <c r="AI98" s="77"/>
      <c r="AJ98" s="66"/>
      <c r="AK98" s="77"/>
      <c r="AL98" s="66"/>
      <c r="AM98" s="77"/>
      <c r="AN98" s="66"/>
      <c r="AO98" s="77"/>
      <c r="AP98" s="66"/>
      <c r="AQ98" s="77"/>
      <c r="AR98" s="66"/>
      <c r="AS98" s="77"/>
      <c r="AT98" s="66"/>
      <c r="AU98" s="66"/>
      <c r="AV98" s="77" t="str">
        <f t="shared" si="16"/>
        <v/>
      </c>
      <c r="AW98" s="66"/>
      <c r="AX98" s="77" t="str">
        <f>IFERROR(IF(B98&lt;&gt;"", IF(AND(INDEX(Paste_Here!AC$2:AC$610, MATCH(B98, Paste_Here!A$2:A$610, 0))&lt;&gt;"", ISNUMBER(VALUE(INDEX(Paste_Here!AC$2:AC$610, MATCH(B98, Paste_Here!A$2:A$610, 0))))), INDEX(Paste_Here!AC$2:AC$610, MATCH(B98, Paste_Here!A$2:A$610, 0)), ""), ""), "")</f>
        <v/>
      </c>
      <c r="AY98" s="66"/>
      <c r="AZ98" s="77" t="str">
        <f>IFERROR(IF(B98&lt;&gt;"", IF(AND(INDEX(Paste_Here!AD$2:AD$610, MATCH(B98, Paste_Here!A$2:A$610, 0))&lt;&gt;"", ISNUMBER(VALUE(INDEX(Paste_Here!AD$2:AD$610, MATCH(B98, Paste_Here!A$2:A$610, 0))))), TEXT(ROUND(VALUE(INDEX(Paste_Here!AD$2:AD$610, MATCH(B98, Paste_Here!A$2:A$610, 0))), 2), "0.00"), ""), ""), "")</f>
        <v/>
      </c>
      <c r="BA98" s="66"/>
      <c r="BB98" s="77" t="str">
        <f>IFERROR(IF(B98&lt;&gt;"", IF(LOWER(INDEX(Paste_Here!AE$2:AE$610, MATCH(B98, Paste_Here!A$2:A$610, 0)))="approaching expectations", "Approaching", IF(LOWER(INDEX(Paste_Here!AE$2:AE$610, MATCH(B98, Paste_Here!A$2:A$610, 0)))="met expectations", "Met", IF(LOWER(INDEX(Paste_Here!AE$2:AE$610, MATCH(B98, Paste_Here!A$2:A$610, 0)))="exceeded expectations", "Exceeded", IF(LOWER(INDEX(Paste_Here!AE$2:AE$610, MATCH(B98, Paste_Here!A$2:A$610, 0)))="below expectations", "Below", "")))), ""), "")</f>
        <v/>
      </c>
      <c r="BC98" s="66"/>
      <c r="BD98" s="77" t="str">
        <f>IFERROR(IF(B98&lt;&gt;"", IF(AND(INDEX(Paste_Here!T$2:T$610, MATCH(B98, Paste_Here!A$2:A$610, 0))&lt;&gt;"", ISNUMBER(VALUE(INDEX(Paste_Here!T$2:T$610, MATCH(B98, Paste_Here!A$2:A$610, 0))))), INDEX(Paste_Here!T$2:T$610, MATCH(B98, Paste_Here!A$2:A$610, 0)), ""), ""), "")</f>
        <v/>
      </c>
      <c r="BE98" s="66"/>
      <c r="BF98" s="77"/>
      <c r="BG98" s="66"/>
      <c r="BH98" s="77"/>
      <c r="BI98" s="66"/>
      <c r="BJ98" s="77"/>
      <c r="BK98" s="66"/>
      <c r="BL98" s="77" t="str">
        <f>IFERROR(IF(B98&lt;&gt;"", IF(AND(INDEX(Paste_Here!N$2:N$610, MATCH(B98, Paste_Here!A$2:A$610, 0))&lt;&gt;"", ISNUMBER(VALUE(INDEX(Paste_Here!N$2:N$610, MATCH(B98, Paste_Here!A$2:A$610, 0))))), INDEX(Paste_Here!N$2:N$610, MATCH(B98, Paste_Here!A$2:A$610, 0)), ""), ""), "")</f>
        <v/>
      </c>
      <c r="BM98" s="66"/>
      <c r="BN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BO98" s="66"/>
      <c r="BP98" s="77" t="str" cm="1">
        <f t="array" aca="1" ref="BP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BQ98" s="66"/>
      <c r="BR98" s="66"/>
      <c r="BS98" s="77"/>
      <c r="BT98" s="66"/>
      <c r="BU98" s="77"/>
      <c r="BV98" s="66"/>
      <c r="BW98" s="77"/>
      <c r="BX98" s="66"/>
      <c r="BY98" s="77"/>
      <c r="BZ98" s="66"/>
      <c r="CA98" s="77"/>
      <c r="CB98" s="66"/>
      <c r="CC98" s="77"/>
      <c r="CD98" s="66"/>
      <c r="CE98" s="77"/>
      <c r="CF98" s="66"/>
      <c r="CG98" s="77"/>
      <c r="CH98" s="66"/>
      <c r="CI98" s="77"/>
      <c r="CJ98" s="66"/>
      <c r="CK98" s="77"/>
      <c r="CL98" s="66"/>
      <c r="CM98" s="77"/>
      <c r="CN98" s="66"/>
      <c r="CO98" s="66"/>
      <c r="CP98" s="77" t="str">
        <f t="shared" si="17"/>
        <v/>
      </c>
      <c r="CQ98" s="66"/>
      <c r="CR98" s="77" t="str">
        <f>IFERROR(IF(B98&lt;&gt;"", IF(AND(INDEX(Paste_Here!Y$2:Y$610, MATCH(B98, Paste_Here!A$2:A$610, 0))&lt;&gt;"", ISNUMBER(VALUE(INDEX(Paste_Here!Y$2:Y$610, MATCH(B98, Paste_Here!A$2:A$610, 0))))), INDEX(Paste_Here!Y$2:Y$610, MATCH(B98, Paste_Here!A$2:A$610, 0)), ""), ""), "")</f>
        <v/>
      </c>
      <c r="CS98" s="66"/>
      <c r="CT98" s="77" t="str">
        <f>IFERROR(IF(B98&lt;&gt;"", IF(AND(INDEX(Paste_Here!AA$2:AA$610, MATCH(B98, Paste_Here!A$2:A$610, 0))&lt;&gt;"", ISNUMBER(--INDEX(Paste_Here!AA$2:AA$610, MATCH(B98, Paste_Here!A$2:A$610, 0)))), TEXT(ROUND(--INDEX(Paste_Here!AA$2:AA$610, MATCH(B98, Paste_Here!A$2:A$610, 0)), 2), "0.00"), ""), ""), "")</f>
        <v/>
      </c>
      <c r="CU98" s="66"/>
      <c r="CV98" s="77" t="str">
        <f>IFERROR(IF(B98&lt;&gt;"", IF(LOWER(INDEX(Paste_Here!Z$2:Z$610, MATCH(B98, Paste_Here!A$2:A$610, 0)))="approaching expectations", "Approaching", IF(LOWER(INDEX(Paste_Here!Z$2:Z$610, MATCH(B98, Paste_Here!A$2:A$610, 0)))="met expectations", "Met", IF(LOWER(INDEX(Paste_Here!Z$2:Z$610, MATCH(B98, Paste_Here!A$2:A$610, 0)))="exceeded expectations", "Exceeded", IF(LOWER(INDEX(Paste_Here!Z$2:Z$610, MATCH(B98, Paste_Here!A$2:A$610, 0)))="below expectations", "Below", "")))), ""), "")</f>
        <v/>
      </c>
      <c r="CW98" s="66"/>
      <c r="CX98" s="77"/>
      <c r="CY98" s="66"/>
      <c r="CZ98" s="77" t="str">
        <f>IFERROR(IF(B98&lt;&gt;"", IF(AND(INDEX(Paste_Here!AL$2:AL$610, MATCH(B98, Paste_Here!A$2:A$610, 0))&lt;&gt;"", ISNUMBER(VALUE(INDEX(Paste_Here!AL$2:AL$610, MATCH(B98, Paste_Here!A$2:A$610, 0))))), INDEX(Paste_Here!AL$2:AL$610, MATCH(B98, Paste_Here!A$2:A$610, 0)), ""), ""), "")</f>
        <v/>
      </c>
      <c r="DA98" s="66"/>
      <c r="DB98" s="77" t="str">
        <f>IFERROR(IF(B98&lt;&gt;"", IF(ISNUMBER(SEARCH("highrisk", LOWER(INDEX(Paste_Here!AM$2:AM$610, MATCH(B98, Paste_Here!A$2:A$610, 0))))), "High Risk", IF(ISNUMBER(SEARCH("lowrisk", LOWER(INDEX(Paste_Here!AM$2:AM$610, MATCH(B98, Paste_Here!A$2:A$610, 0))))), "Low Risk", IF(ISNUMBER(SEARCH("somerisk", LOWER(INDEX(Paste_Here!AM$2:AM$610, MATCH(B98, Paste_Here!A$2:A$610, 0))))), "Some Risk", ""))), ""), "")</f>
        <v/>
      </c>
      <c r="DC98" s="66"/>
      <c r="DD98" s="77" t="str">
        <f>IFERROR(IF(B98&lt;&gt;"", IF(AND(INDEX(Paste_Here!AN$2:AN$610, MATCH(B98, Paste_Here!A$2:A$610, 0))&lt;&gt;"", ISNUMBER(VALUE(INDEX(Paste_Here!AN$2:AN$610, MATCH(B98, Paste_Here!A$2:A$610, 0))))), INDEX(Paste_Here!AN$2:AN$610, MATCH(B98, Paste_Here!A$2:A$610, 0)), ""), ""), "")</f>
        <v/>
      </c>
      <c r="DE98" s="66"/>
      <c r="DF98" s="77" t="str">
        <f>IFERROR(IF(B98&lt;&gt;"", IF(AND(INDEX(Paste_Here!Q$2:Q$610, MATCH(B98, Paste_Here!A$2:A$610, 0))&lt;&gt;"", ISNUMBER(VALUE(INDEX(Paste_Here!Q$2:Q$610, MATCH(B98, Paste_Here!A$2:A$610, 0))))), INDEX(Paste_Here!Q$2:Q$610, MATCH(B98, Paste_Here!A$2:A$610, 0)), ""), ""), "")</f>
        <v/>
      </c>
      <c r="DG98" s="66"/>
      <c r="DH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DI98" s="66"/>
      <c r="DJ98" s="77" t="str" cm="1">
        <f t="array" aca="1" ref="DJ98" ca="1">IFERROR(VALUE(IF(ISNUMBER(SEARCH("EM", INDEX(Paste_Here!S$2:S$500, MATCH(B98, Paste_Here!A$2:A$500, 0)))), "-" &amp; _xlfn.TEXTJOIN("", TRUE, IF(ISNUMBER(--MID(INDEX(Paste_Here!S$2:S$500, MATCH(B98, Paste_Here!A$2:A$500, 0)), ROW(INDIRECT("1:"&amp;LEN(INDEX(Paste_Here!S$2:S$500, MATCH(B98, Paste_Here!A$2:A$500, 0))))), 1)), MID(INDEX(Paste_Here!S$2:S$500, MATCH(B98, Paste_Here!A$2:A$500, 0)), ROW(INDIRECT("1:"&amp;LEN(INDEX(Paste_Here!S$2:S$500, MATCH(B98, Paste_Here!A$2:A$500, 0))))), 1), "")), _xlfn.TEXTJOIN("", TRUE, IF(ISNUMBER(--MID(INDEX(Paste_Here!S$2:S$500, MATCH(B98, Paste_Here!A$2:A$500, 0)), ROW(INDIRECT("1:"&amp;LEN(INDEX(Paste_Here!S$2:S$500, MATCH(B98, Paste_Here!A$2:A$500, 0))))), 1)), MID(INDEX(Paste_Here!S$2:S$500, MATCH(B98, Paste_Here!A$2:A$500, 0)), ROW(INDIRECT("1:"&amp;LEN(INDEX(Paste_Here!S$2:S$500, MATCH(B98, Paste_Here!A$2:A$500, 0))))), 1), "")))), "")</f>
        <v/>
      </c>
      <c r="DK98" s="66"/>
      <c r="DL98" s="66"/>
      <c r="DM98" s="77" t="str">
        <f t="shared" si="18"/>
        <v/>
      </c>
      <c r="DN98" s="66"/>
      <c r="DO98" s="77" t="str">
        <f>IFERROR(IF(B98&lt;&gt;"", IF(AND(INDEX(Paste_Here!AF$2:AF$610, MATCH(B98, Paste_Here!A$2:A$610, 0))&lt;&gt;"", ISNUMBER(VALUE(INDEX(Paste_Here!AF$2:AF$610, MATCH(B98, Paste_Here!A$2:A$610, 0))))), INDEX(Paste_Here!AF$2:AF$610, MATCH(B98, Paste_Here!A$2:A$610, 0)), ""), ""), "")</f>
        <v/>
      </c>
      <c r="DP98" s="66"/>
      <c r="DQ98" s="77" t="str">
        <f>IFERROR(IF(B98&lt;&gt;"", IF(AND(INDEX(Paste_Here!AG$2:AG$610, MATCH(B98, Paste_Here!A$2:A$610, 0))&lt;&gt;"", ISNUMBER(--INDEX(Paste_Here!AG$2:AG$610, MATCH(B98, Paste_Here!A$2:A$610, 0)))), TEXT(ROUND(--INDEX(Paste_Here!AG$2:AG$610, MATCH(B98, Paste_Here!A$2:A$610, 0)), 2), "0.00"), ""), ""), "")</f>
        <v/>
      </c>
      <c r="DR98" s="66"/>
      <c r="DS98" s="77" t="str">
        <f>IFERROR(IF(B98&lt;&gt;"", IF(LOWER(INDEX(Paste_Here!AH$2:AH$610, MATCH(B98, Paste_Here!A$2:A$610, 0)))="approaching expectations", "Approaching", IF(LOWER(INDEX(Paste_Here!AH$2:AH$610, MATCH(B98, Paste_Here!A$2:A$610, 0)))="met expectations", "Met", IF(LOWER(INDEX(Paste_Here!AH$2:AH$610, MATCH(B98, Paste_Here!A$2:A$610, 0)))="exceeded expectations", "Exceeded", IF(LOWER(INDEX(Paste_Here!AH$2:AH$610, MATCH(B98, Paste_Here!A$2:A$610, 0)))="below expectations", "Below", "")))), ""), "")</f>
        <v/>
      </c>
      <c r="DT98" s="66"/>
      <c r="DU98" s="77" t="str">
        <f>IFERROR(IF(B98&lt;&gt;"", IF(AND(INDEX(Paste_Here!U$2:U$610, MATCH(B98, Paste_Here!A$2:A$610, 0))&lt;&gt;"", ISNUMBER(VALUE(INDEX(Paste_Here!U$2:U$610, MATCH(B98, Paste_Here!A$2:A$610, 0))))), INDEX(Paste_Here!U$2:U$610, MATCH(B98, Paste_Here!A$2:A$610, 0)), ""), ""), "")</f>
        <v/>
      </c>
      <c r="DV98" s="66"/>
      <c r="DW98" s="77"/>
      <c r="DX98" s="66"/>
      <c r="DY98" s="77" t="str">
        <f>IFERROR(IF(B98&lt;&gt;"", IF(AND(INDEX(Paste_Here!AI$2:AI$610, MATCH(B98, Paste_Here!A$2:A$610, 0))&lt;&gt;"", ISNUMBER(VALUE(INDEX(Paste_Here!AI$2:AI$610, MATCH(B98, Paste_Here!A$2:A$610, 0))))), INDEX(Paste_Here!AI$2:AI$610, MATCH(B98, Paste_Here!A$2:A$610, 0)), ""), ""), "")</f>
        <v/>
      </c>
      <c r="DZ98" s="66"/>
      <c r="EA98" s="77" t="str">
        <f>IFERROR(IF(B98&lt;&gt;"", IF(AND(INDEX(Paste_Here!AJ$2:AJ$610, MATCH(B98, Paste_Here!A$2:A$610, 0))&lt;&gt;"", ISNUMBER(--INDEX(Paste_Here!AJ$2:AJ$610, MATCH(B98, Paste_Here!A$2:A$610, 0)))), TEXT(ROUND(--INDEX(Paste_Here!AJ$2:AJ$610, MATCH(B98, Paste_Here!A$2:A$610, 0)), 2), "0.00"), ""), ""), "")</f>
        <v/>
      </c>
      <c r="EB98" s="66"/>
      <c r="EC98" s="77" t="str">
        <f>IFERROR(IF(B98&lt;&gt;"", IF(LOWER(INDEX(Paste_Here!AK$2:AK$610, MATCH(B98, Paste_Here!A$2:A$610, 0)))="approaching expectations", "Approaching", IF(LOWER(INDEX(Paste_Here!AK$2:AK$610, MATCH(B98, Paste_Here!A$2:A$610, 0)))="met expectations", "Met", IF(LOWER(INDEX(Paste_Here!AK$2:AK$610, MATCH(B98, Paste_Here!A$2:A$610, 0)))="exceeded expectations", "Exceeded", IF(LOWER(INDEX(Paste_Here!AK$2:AK$610, MATCH(B98, Paste_Here!A$2:A$610, 0)))="below expectations", "Below", "")))), ""), "")</f>
        <v/>
      </c>
      <c r="ED98" s="66"/>
      <c r="EE98" s="77"/>
      <c r="EF98" s="66"/>
      <c r="EG98" s="77"/>
      <c r="EH98" s="66"/>
      <c r="EI98" s="66"/>
      <c r="EJ98" s="77" t="str">
        <f t="shared" si="19"/>
        <v/>
      </c>
      <c r="EK98" s="66"/>
      <c r="EL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EM98" s="66"/>
      <c r="EN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EO98" s="66"/>
      <c r="EP98" s="77"/>
      <c r="EQ98" s="66"/>
      <c r="ER98" s="77" t="str">
        <f>IFERROR(IF(B98&lt;&gt;"", IF(AND(INDEX(Paste_Here!AT$2:AT$610, MATCH(B98, Paste_Here!A$2:A$610, 0))&lt;&gt;"", ISNUMBER(VALUE(INDEX(Paste_Here!AT$2:AT$610, MATCH(B98, Paste_Here!A$2:A$610, 0))))), INDEX(Paste_Here!AT$2:AT$610, MATCH(B98, Paste_Here!A$2:A$610, 0)), ""), ""), "")</f>
        <v/>
      </c>
      <c r="ES98" s="66"/>
      <c r="ET98" s="77" t="str">
        <f>IFERROR(IF(B98&lt;&gt;"", IF(AND(INDEX(Paste_Here!AV$2:AV$610, MATCH(B98, Paste_Here!A$2:A$610, 0))&lt;&gt;"", ISNUMBER(VALUE(INDEX(Paste_Here!AV$2:AV$610, MATCH(B98, Paste_Here!A$2:A$610, 0))))), INDEX(Paste_Here!AV$2:AV$610, MATCH(B98, Paste_Here!A$2:A$610, 0)), ""), ""), "")</f>
        <v/>
      </c>
      <c r="EU98" s="66"/>
      <c r="EV98" s="77"/>
      <c r="EW98" s="66"/>
      <c r="EX98" s="77" t="str">
        <f>IFERROR(IF(B98&lt;&gt;"", IF(AND(INDEX(Paste_Here!AU$2:AU$610, MATCH(B98, Paste_Here!A$2:A$610, 0))&lt;&gt;"", ISNUMBER(VALUE(INDEX(Paste_Here!AU$2:AU$610, MATCH(B98, Paste_Here!A$2:A$610, 0))))), INDEX(Paste_Here!AU$2:AU$610, MATCH(B98, Paste_Here!A$2:A$610, 0)), ""), ""), "")</f>
        <v/>
      </c>
      <c r="EY98" s="66"/>
      <c r="EZ98" s="77" t="str">
        <f>IFERROR(IF(B98&lt;&gt;"", IF(AND(INDEX(Paste_Here!AW$2:AW$610, MATCH(B98, Paste_Here!A$2:A$610, 0))&lt;&gt;"", ISNUMBER(VALUE(INDEX(Paste_Here!AW$2:AW$610, MATCH(B98, Paste_Here!A$2:A$610, 0))))), INDEX(Paste_Here!AW$2:AW$610, MATCH(B98, Paste_Here!A$2:A$610, 0)), ""), ""), "")</f>
        <v/>
      </c>
      <c r="FA98" s="66"/>
      <c r="FB98" s="77"/>
      <c r="FC98" s="66"/>
      <c r="FD98" s="77"/>
      <c r="FE98" s="66"/>
      <c r="FF98" s="66"/>
      <c r="FG98" s="77" t="str">
        <f t="shared" si="20"/>
        <v/>
      </c>
      <c r="FH98" s="66"/>
      <c r="FI98" s="77" t="str">
        <f>IFERROR(IF(B98&lt;&gt;"", IF(ISNUMBER(SEARCH("s", LOWER(INDEX(Paste_Here!M$2:M$610, MATCH(B98, Paste_Here!A$2:A$610, 0))))), "Yes", IF(INDEX(Paste_Here!M$2:M$610, MATCH(B98, Paste_Here!A$2:A$610, 0))&lt;&gt;"", "No", "")), ""), "")</f>
        <v/>
      </c>
      <c r="FJ98" s="66"/>
      <c r="FK98" s="77" t="str">
        <f>IFERROR(IF(B98&lt;&gt;"", IF(ISNUMBER(SEARCH("yes", LOWER(INDEX(Paste_Here!F$2:F$610, MATCH(B98, Paste_Here!A$2:A$610, 0))))), "Yes", IF(ISNUMBER(SEARCH("no", LOWER(INDEX(Paste_Here!F$2:F$610, MATCH(B98, Paste_Here!A$2:A$610, 0))))), "No", "")), ""), "")</f>
        <v/>
      </c>
      <c r="FL98" s="66"/>
      <c r="FM98" s="77" t="str">
        <f>IFERROR(IF(B98&lt;&gt;"", IF(ISNUMBER(SEARCH("english language learner", LOWER(INDEX(Paste_Here!C$2:C$610, MATCH(B98, Paste_Here!A$2:A$610, 0))))), "Yes", ""), ""), "")</f>
        <v/>
      </c>
      <c r="FN98" s="66"/>
      <c r="FO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FP98" s="66"/>
      <c r="FQ98" s="77" t="str">
        <f>IFERROR(IF(B98&lt;&gt;"", IF(ISNUMBER(SEARCH("yes", LOWER(INDEX(Paste_Here!L$2:L$610, MATCH(B98, Paste_Here!A$2:A$610, 0))))), "Yes", IF(ISNUMBER(SEARCH("no", LOWER(INDEX(Paste_Here!L$2:L$610, MATCH(B98, Paste_Here!A$2:A$610, 0))))), "No", "")), ""), "")</f>
        <v/>
      </c>
      <c r="FR98" s="66"/>
      <c r="FS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FT98" s="66"/>
      <c r="FU98" s="77"/>
      <c r="FV98" s="66"/>
      <c r="FW98" s="77" t="str">
        <f>IFERROR(IF(B98&lt;&gt;"", IF(AND(INDEX(Paste_Here!D$2:D$610, MATCH(B98, Paste_Here!A$2:A$610, 0))&lt;&gt;"", ISNUMBER(VALUE(INDEX(Paste_Here!D$2:D$610, MATCH(B98, Paste_Here!A$2:A$610, 0))))), INDEX(Paste_Here!D$2:D$610, MATCH(B98, Paste_Here!A$2:A$610, 0)), ""), ""), "")</f>
        <v/>
      </c>
      <c r="FX98" s="66"/>
      <c r="FY98" s="77" t="str">
        <f>IFERROR(IF(B98&lt;&gt;"", IF(AND(INDEX(Paste_Here!G$2:G$610, MATCH(B98, Paste_Here!A$2:A$610, 0))&lt;&gt;"", ISNUMBER(VALUE(INDEX(Paste_Here!G$2:G$610, MATCH(B98, Paste_Here!A$2:A$610, 0))))), INDEX(Paste_Here!G$2:G$610, MATCH(B98, Paste_Here!A$2:A$610, 0)), ""), ""), "")</f>
        <v/>
      </c>
      <c r="FZ98" s="66"/>
      <c r="GA98" s="95"/>
      <c r="GB98" s="66"/>
      <c r="JS98" s="1" t="str" cm="1">
        <f t="array" ref="JS98">IFERROR(INDEX(Paste_Here!$B$2:$B$610, MATCH(0, COUNTIF(JS$4:JS97, Paste_Here!$B$2:$B$610) + IF(Paste_Here!$B$2:$B$610="", 1, 0), 0)), "")</f>
        <v/>
      </c>
      <c r="JT98" s="1" t="str">
        <f>IF(JS98&lt;&gt;"", INDEX(Paste_Here!$A$2:$A$610, MATCH(JS98, Paste_Here!$B$2:$B$610, 0)), "")</f>
        <v/>
      </c>
      <c r="JU98" s="1" t="str">
        <f t="shared" si="21"/>
        <v/>
      </c>
      <c r="JV98" s="1" t="str" cm="1">
        <f t="array" ref="JV98">IFERROR(INDEX($JU$5:$JU$610, MATCH(SMALL(IF($JU$5:$JU$610&lt;&gt;"", COUNTIF($JU$5:$JU$610, "&lt;"&amp;$JU$5:$JU$610)+1), ROW()-ROW($JV$5)+1), COUNTIF($JU$5:$JU$610, "&lt;"&amp;$JU$5:$JU$610)+1, 0)), "")</f>
        <v/>
      </c>
    </row>
    <row r="99" spans="1:282">
      <c r="A99" s="66"/>
      <c r="B99" s="77" t="str">
        <f t="shared" si="12"/>
        <v/>
      </c>
      <c r="C99" s="66"/>
      <c r="D99" s="77" t="str">
        <f>IFERROR(IF(B99&lt;&gt;"", IF(COUNTIF(INDEX(Paste_Here!AS$2:AS$610, MATCH(B99, Paste_Here!A$2:A$610, 0), 0), "yes") &gt; 0, "Yes", IF(COUNTIF(INDEX(Paste_Here!AS$2:AS$610, MATCH(B99, Paste_Here!A$2:A$610, 0), 0), "no") &gt; 0, "No", "")), ""), "")</f>
        <v/>
      </c>
      <c r="E99" s="66"/>
      <c r="F99" s="77" t="str">
        <f t="shared" si="13"/>
        <v/>
      </c>
      <c r="G99" s="66"/>
      <c r="H99" s="77" t="str">
        <f>IFERROR(IF(B99&lt;&gt;"", IF(COUNTIF(INDEX(Paste_Here!AO$2:AR$610, MATCH(B99, Paste_Here!A$2:A$610, 0), 0), "yes") &gt; 0, "Yes", IF(COUNTIF(INDEX(Paste_Here!AO$2:AR$610, MATCH(B99, Paste_Here!A$2:A$610, 0), 0), "no") &gt; 0, "No", "")), ""), "")</f>
        <v/>
      </c>
      <c r="I99" s="66"/>
      <c r="J99" s="77" t="str">
        <f t="shared" si="14"/>
        <v/>
      </c>
      <c r="K99" s="66"/>
      <c r="L99" s="77" t="str">
        <f>IFERROR(IF(B99&lt;&gt;"", IF(ISNUMBER(SEARCH("yes", LOWER(INDEX(Paste_Here!W$2:W$610, MATCH(B99, Paste_Here!A$2:A$610, 0))))), "Yes", IF(ISNUMBER(SEARCH("no", LOWER(INDEX(Paste_Here!W$2:W$610, MATCH(B99, Paste_Here!A$2:A$610, 0))))), "No", "")), ""), "")</f>
        <v/>
      </c>
      <c r="M99" s="66"/>
      <c r="N99" s="77"/>
      <c r="O99" s="66"/>
      <c r="P99" s="77" t="str">
        <f>IFERROR(IF(B99&lt;&gt;"", IF(ISNUMBER(SEARCH("yes", LOWER(INDEX(Paste_Here!V$2:V$610, MATCH(B99, Paste_Here!A$2:A$610, 0))))), "Yes", IF(ISNUMBER(SEARCH("no", LOWER(INDEX(Paste_Here!V$2:V$610, MATCH(B99, Paste_Here!A$2:A$610, 0))))), "No", "")), ""), "")</f>
        <v/>
      </c>
      <c r="Q99" s="66"/>
      <c r="R99" s="77"/>
      <c r="S99" s="66"/>
      <c r="T99" s="77"/>
      <c r="U99" s="66"/>
      <c r="V99" s="66"/>
      <c r="W99" s="77" t="str">
        <f t="shared" si="15"/>
        <v/>
      </c>
      <c r="X99" s="66"/>
      <c r="Y99" s="77" t="str">
        <f>IFERROR(IF(B99&lt;&gt;"", IF(ISNUMBER(SEARCH("Revealed-Potential (Primary Focus)", LOWER(INDEX(Paste_Here!X$2:X$610, MATCH(B99, Paste_Here!A$2:A$610, 0))))), "Rev-Potential: Prim", IF(ISNUMBER(SEARCH("Revealed-Potential (Secondary Focus)", LOWER(INDEX(Paste_Here!X$2:X$610, MATCH(B99, Paste_Here!A$2:A$610, 0))))), "Rev-Potential: Sec", IF(ISNUMBER(SEARCH("Monitoring", LOWER(INDEX(Paste_Here!X$2:X$610, MATCH(B99, Paste_Here!A$2:A$610, 0))))), "Monitoring", IF(ISNUMBER(SEARCH("At-Promise (Secondary Focus)", LOWER(INDEX(Paste_Here!X$2:X$610, MATCH(B99, Paste_Here!A$2:A$610, 0))))), "At-Promise: Sec", IF(ISNUMBER(SEARCH("At-Promise (Primary Focus)", LOWER(INDEX(Paste_Here!X$2:X$610, MATCH(B99, Paste_Here!A$2:A$610, 0))))), "At-Promise: Prim", ""))))), ""), "")</f>
        <v/>
      </c>
      <c r="Z99" s="66"/>
      <c r="AA99" s="77"/>
      <c r="AB99" s="66"/>
      <c r="AC99" s="77" t="str">
        <f>IFERROR(IF(B99&lt;&gt;"", IF(ISNUMBER(SEARCH("Revealed-Potential (Primary Focus)", LOWER(INDEX(Paste_Here!AB$2:AB$610, MATCH(B99, Paste_Here!A$2:A$610, 0))))), "Rev-Potential: Prim", IF(ISNUMBER(SEARCH("Revealed-Potential (Secondary Focus)", LOWER(INDEX(Paste_Here!AB$2:AB$610, MATCH(B99, Paste_Here!A$2:A$610, 0))))), "Rev-Potential: Sec", IF(ISNUMBER(SEARCH("Monitoring", LOWER(INDEX(Paste_Here!AB$2:AB$610, MATCH(B99, Paste_Here!A$2:A$610, 0))))), "Monitoring", IF(ISNUMBER(SEARCH("At-Promise (Secondary Focus)", LOWER(INDEX(Paste_Here!AB$2:AB$610, MATCH(B99, Paste_Here!A$2:A$610, 0))))), "At-Promise: Sec", IF(ISNUMBER(SEARCH("At-Promise (Primary Focus)", LOWER(INDEX(Paste_Here!AB$2:AB$610, MATCH(B99, Paste_Here!A$2:A$610, 0))))), "At-Promise: Prim", ""))))), ""), "")</f>
        <v/>
      </c>
      <c r="AD99" s="66"/>
      <c r="AE99" s="77"/>
      <c r="AF99" s="66"/>
      <c r="AG99" s="77"/>
      <c r="AH99" s="66"/>
      <c r="AI99" s="77"/>
      <c r="AJ99" s="66"/>
      <c r="AK99" s="77"/>
      <c r="AL99" s="66"/>
      <c r="AM99" s="77"/>
      <c r="AN99" s="66"/>
      <c r="AO99" s="77"/>
      <c r="AP99" s="66"/>
      <c r="AQ99" s="77"/>
      <c r="AR99" s="66"/>
      <c r="AS99" s="77"/>
      <c r="AT99" s="66"/>
      <c r="AU99" s="66"/>
      <c r="AV99" s="77" t="str">
        <f t="shared" si="16"/>
        <v/>
      </c>
      <c r="AW99" s="66"/>
      <c r="AX99" s="77" t="str">
        <f>IFERROR(IF(B99&lt;&gt;"", IF(AND(INDEX(Paste_Here!AC$2:AC$610, MATCH(B99, Paste_Here!A$2:A$610, 0))&lt;&gt;"", ISNUMBER(VALUE(INDEX(Paste_Here!AC$2:AC$610, MATCH(B99, Paste_Here!A$2:A$610, 0))))), INDEX(Paste_Here!AC$2:AC$610, MATCH(B99, Paste_Here!A$2:A$610, 0)), ""), ""), "")</f>
        <v/>
      </c>
      <c r="AY99" s="66"/>
      <c r="AZ99" s="77" t="str">
        <f>IFERROR(IF(B99&lt;&gt;"", IF(AND(INDEX(Paste_Here!AD$2:AD$610, MATCH(B99, Paste_Here!A$2:A$610, 0))&lt;&gt;"", ISNUMBER(VALUE(INDEX(Paste_Here!AD$2:AD$610, MATCH(B99, Paste_Here!A$2:A$610, 0))))), TEXT(ROUND(VALUE(INDEX(Paste_Here!AD$2:AD$610, MATCH(B99, Paste_Here!A$2:A$610, 0))), 2), "0.00"), ""), ""), "")</f>
        <v/>
      </c>
      <c r="BA99" s="66"/>
      <c r="BB99" s="77" t="str">
        <f>IFERROR(IF(B99&lt;&gt;"", IF(LOWER(INDEX(Paste_Here!AE$2:AE$610, MATCH(B99, Paste_Here!A$2:A$610, 0)))="approaching expectations", "Approaching", IF(LOWER(INDEX(Paste_Here!AE$2:AE$610, MATCH(B99, Paste_Here!A$2:A$610, 0)))="met expectations", "Met", IF(LOWER(INDEX(Paste_Here!AE$2:AE$610, MATCH(B99, Paste_Here!A$2:A$610, 0)))="exceeded expectations", "Exceeded", IF(LOWER(INDEX(Paste_Here!AE$2:AE$610, MATCH(B99, Paste_Here!A$2:A$610, 0)))="below expectations", "Below", "")))), ""), "")</f>
        <v/>
      </c>
      <c r="BC99" s="66"/>
      <c r="BD99" s="77" t="str">
        <f>IFERROR(IF(B99&lt;&gt;"", IF(AND(INDEX(Paste_Here!T$2:T$610, MATCH(B99, Paste_Here!A$2:A$610, 0))&lt;&gt;"", ISNUMBER(VALUE(INDEX(Paste_Here!T$2:T$610, MATCH(B99, Paste_Here!A$2:A$610, 0))))), INDEX(Paste_Here!T$2:T$610, MATCH(B99, Paste_Here!A$2:A$610, 0)), ""), ""), "")</f>
        <v/>
      </c>
      <c r="BE99" s="66"/>
      <c r="BF99" s="77"/>
      <c r="BG99" s="66"/>
      <c r="BH99" s="77"/>
      <c r="BI99" s="66"/>
      <c r="BJ99" s="77"/>
      <c r="BK99" s="66"/>
      <c r="BL99" s="77" t="str">
        <f>IFERROR(IF(B99&lt;&gt;"", IF(AND(INDEX(Paste_Here!N$2:N$610, MATCH(B99, Paste_Here!A$2:A$610, 0))&lt;&gt;"", ISNUMBER(VALUE(INDEX(Paste_Here!N$2:N$610, MATCH(B99, Paste_Here!A$2:A$610, 0))))), INDEX(Paste_Here!N$2:N$610, MATCH(B99, Paste_Here!A$2:A$610, 0)), ""), ""), "")</f>
        <v/>
      </c>
      <c r="BM99" s="66"/>
      <c r="BN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BO99" s="66"/>
      <c r="BP99" s="77" t="str" cm="1">
        <f t="array" aca="1" ref="BP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BQ99" s="66"/>
      <c r="BR99" s="66"/>
      <c r="BS99" s="77"/>
      <c r="BT99" s="66"/>
      <c r="BU99" s="77"/>
      <c r="BV99" s="66"/>
      <c r="BW99" s="77"/>
      <c r="BX99" s="66"/>
      <c r="BY99" s="77"/>
      <c r="BZ99" s="66"/>
      <c r="CA99" s="77"/>
      <c r="CB99" s="66"/>
      <c r="CC99" s="77"/>
      <c r="CD99" s="66"/>
      <c r="CE99" s="77"/>
      <c r="CF99" s="66"/>
      <c r="CG99" s="77"/>
      <c r="CH99" s="66"/>
      <c r="CI99" s="77"/>
      <c r="CJ99" s="66"/>
      <c r="CK99" s="77"/>
      <c r="CL99" s="66"/>
      <c r="CM99" s="77"/>
      <c r="CN99" s="66"/>
      <c r="CO99" s="66"/>
      <c r="CP99" s="77" t="str">
        <f t="shared" si="17"/>
        <v/>
      </c>
      <c r="CQ99" s="66"/>
      <c r="CR99" s="77" t="str">
        <f>IFERROR(IF(B99&lt;&gt;"", IF(AND(INDEX(Paste_Here!Y$2:Y$610, MATCH(B99, Paste_Here!A$2:A$610, 0))&lt;&gt;"", ISNUMBER(VALUE(INDEX(Paste_Here!Y$2:Y$610, MATCH(B99, Paste_Here!A$2:A$610, 0))))), INDEX(Paste_Here!Y$2:Y$610, MATCH(B99, Paste_Here!A$2:A$610, 0)), ""), ""), "")</f>
        <v/>
      </c>
      <c r="CS99" s="66"/>
      <c r="CT99" s="77" t="str">
        <f>IFERROR(IF(B99&lt;&gt;"", IF(AND(INDEX(Paste_Here!AA$2:AA$610, MATCH(B99, Paste_Here!A$2:A$610, 0))&lt;&gt;"", ISNUMBER(--INDEX(Paste_Here!AA$2:AA$610, MATCH(B99, Paste_Here!A$2:A$610, 0)))), TEXT(ROUND(--INDEX(Paste_Here!AA$2:AA$610, MATCH(B99, Paste_Here!A$2:A$610, 0)), 2), "0.00"), ""), ""), "")</f>
        <v/>
      </c>
      <c r="CU99" s="66"/>
      <c r="CV99" s="77" t="str">
        <f>IFERROR(IF(B99&lt;&gt;"", IF(LOWER(INDEX(Paste_Here!Z$2:Z$610, MATCH(B99, Paste_Here!A$2:A$610, 0)))="approaching expectations", "Approaching", IF(LOWER(INDEX(Paste_Here!Z$2:Z$610, MATCH(B99, Paste_Here!A$2:A$610, 0)))="met expectations", "Met", IF(LOWER(INDEX(Paste_Here!Z$2:Z$610, MATCH(B99, Paste_Here!A$2:A$610, 0)))="exceeded expectations", "Exceeded", IF(LOWER(INDEX(Paste_Here!Z$2:Z$610, MATCH(B99, Paste_Here!A$2:A$610, 0)))="below expectations", "Below", "")))), ""), "")</f>
        <v/>
      </c>
      <c r="CW99" s="66"/>
      <c r="CX99" s="77"/>
      <c r="CY99" s="66"/>
      <c r="CZ99" s="77" t="str">
        <f>IFERROR(IF(B99&lt;&gt;"", IF(AND(INDEX(Paste_Here!AL$2:AL$610, MATCH(B99, Paste_Here!A$2:A$610, 0))&lt;&gt;"", ISNUMBER(VALUE(INDEX(Paste_Here!AL$2:AL$610, MATCH(B99, Paste_Here!A$2:A$610, 0))))), INDEX(Paste_Here!AL$2:AL$610, MATCH(B99, Paste_Here!A$2:A$610, 0)), ""), ""), "")</f>
        <v/>
      </c>
      <c r="DA99" s="66"/>
      <c r="DB99" s="77" t="str">
        <f>IFERROR(IF(B99&lt;&gt;"", IF(ISNUMBER(SEARCH("highrisk", LOWER(INDEX(Paste_Here!AM$2:AM$610, MATCH(B99, Paste_Here!A$2:A$610, 0))))), "High Risk", IF(ISNUMBER(SEARCH("lowrisk", LOWER(INDEX(Paste_Here!AM$2:AM$610, MATCH(B99, Paste_Here!A$2:A$610, 0))))), "Low Risk", IF(ISNUMBER(SEARCH("somerisk", LOWER(INDEX(Paste_Here!AM$2:AM$610, MATCH(B99, Paste_Here!A$2:A$610, 0))))), "Some Risk", ""))), ""), "")</f>
        <v/>
      </c>
      <c r="DC99" s="66"/>
      <c r="DD99" s="77" t="str">
        <f>IFERROR(IF(B99&lt;&gt;"", IF(AND(INDEX(Paste_Here!AN$2:AN$610, MATCH(B99, Paste_Here!A$2:A$610, 0))&lt;&gt;"", ISNUMBER(VALUE(INDEX(Paste_Here!AN$2:AN$610, MATCH(B99, Paste_Here!A$2:A$610, 0))))), INDEX(Paste_Here!AN$2:AN$610, MATCH(B99, Paste_Here!A$2:A$610, 0)), ""), ""), "")</f>
        <v/>
      </c>
      <c r="DE99" s="66"/>
      <c r="DF99" s="77" t="str">
        <f>IFERROR(IF(B99&lt;&gt;"", IF(AND(INDEX(Paste_Here!Q$2:Q$610, MATCH(B99, Paste_Here!A$2:A$610, 0))&lt;&gt;"", ISNUMBER(VALUE(INDEX(Paste_Here!Q$2:Q$610, MATCH(B99, Paste_Here!A$2:A$610, 0))))), INDEX(Paste_Here!Q$2:Q$610, MATCH(B99, Paste_Here!A$2:A$610, 0)), ""), ""), "")</f>
        <v/>
      </c>
      <c r="DG99" s="66"/>
      <c r="DH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DI99" s="66"/>
      <c r="DJ99" s="77" t="str" cm="1">
        <f t="array" aca="1" ref="DJ99" ca="1">IFERROR(VALUE(IF(ISNUMBER(SEARCH("EM", INDEX(Paste_Here!S$2:S$500, MATCH(B99, Paste_Here!A$2:A$500, 0)))), "-" &amp; _xlfn.TEXTJOIN("", TRUE, IF(ISNUMBER(--MID(INDEX(Paste_Here!S$2:S$500, MATCH(B99, Paste_Here!A$2:A$500, 0)), ROW(INDIRECT("1:"&amp;LEN(INDEX(Paste_Here!S$2:S$500, MATCH(B99, Paste_Here!A$2:A$500, 0))))), 1)), MID(INDEX(Paste_Here!S$2:S$500, MATCH(B99, Paste_Here!A$2:A$500, 0)), ROW(INDIRECT("1:"&amp;LEN(INDEX(Paste_Here!S$2:S$500, MATCH(B99, Paste_Here!A$2:A$500, 0))))), 1), "")), _xlfn.TEXTJOIN("", TRUE, IF(ISNUMBER(--MID(INDEX(Paste_Here!S$2:S$500, MATCH(B99, Paste_Here!A$2:A$500, 0)), ROW(INDIRECT("1:"&amp;LEN(INDEX(Paste_Here!S$2:S$500, MATCH(B99, Paste_Here!A$2:A$500, 0))))), 1)), MID(INDEX(Paste_Here!S$2:S$500, MATCH(B99, Paste_Here!A$2:A$500, 0)), ROW(INDIRECT("1:"&amp;LEN(INDEX(Paste_Here!S$2:S$500, MATCH(B99, Paste_Here!A$2:A$500, 0))))), 1), "")))), "")</f>
        <v/>
      </c>
      <c r="DK99" s="66"/>
      <c r="DL99" s="66"/>
      <c r="DM99" s="77" t="str">
        <f t="shared" si="18"/>
        <v/>
      </c>
      <c r="DN99" s="66"/>
      <c r="DO99" s="77" t="str">
        <f>IFERROR(IF(B99&lt;&gt;"", IF(AND(INDEX(Paste_Here!AF$2:AF$610, MATCH(B99, Paste_Here!A$2:A$610, 0))&lt;&gt;"", ISNUMBER(VALUE(INDEX(Paste_Here!AF$2:AF$610, MATCH(B99, Paste_Here!A$2:A$610, 0))))), INDEX(Paste_Here!AF$2:AF$610, MATCH(B99, Paste_Here!A$2:A$610, 0)), ""), ""), "")</f>
        <v/>
      </c>
      <c r="DP99" s="66"/>
      <c r="DQ99" s="77" t="str">
        <f>IFERROR(IF(B99&lt;&gt;"", IF(AND(INDEX(Paste_Here!AG$2:AG$610, MATCH(B99, Paste_Here!A$2:A$610, 0))&lt;&gt;"", ISNUMBER(--INDEX(Paste_Here!AG$2:AG$610, MATCH(B99, Paste_Here!A$2:A$610, 0)))), TEXT(ROUND(--INDEX(Paste_Here!AG$2:AG$610, MATCH(B99, Paste_Here!A$2:A$610, 0)), 2), "0.00"), ""), ""), "")</f>
        <v/>
      </c>
      <c r="DR99" s="66"/>
      <c r="DS99" s="77" t="str">
        <f>IFERROR(IF(B99&lt;&gt;"", IF(LOWER(INDEX(Paste_Here!AH$2:AH$610, MATCH(B99, Paste_Here!A$2:A$610, 0)))="approaching expectations", "Approaching", IF(LOWER(INDEX(Paste_Here!AH$2:AH$610, MATCH(B99, Paste_Here!A$2:A$610, 0)))="met expectations", "Met", IF(LOWER(INDEX(Paste_Here!AH$2:AH$610, MATCH(B99, Paste_Here!A$2:A$610, 0)))="exceeded expectations", "Exceeded", IF(LOWER(INDEX(Paste_Here!AH$2:AH$610, MATCH(B99, Paste_Here!A$2:A$610, 0)))="below expectations", "Below", "")))), ""), "")</f>
        <v/>
      </c>
      <c r="DT99" s="66"/>
      <c r="DU99" s="77" t="str">
        <f>IFERROR(IF(B99&lt;&gt;"", IF(AND(INDEX(Paste_Here!U$2:U$610, MATCH(B99, Paste_Here!A$2:A$610, 0))&lt;&gt;"", ISNUMBER(VALUE(INDEX(Paste_Here!U$2:U$610, MATCH(B99, Paste_Here!A$2:A$610, 0))))), INDEX(Paste_Here!U$2:U$610, MATCH(B99, Paste_Here!A$2:A$610, 0)), ""), ""), "")</f>
        <v/>
      </c>
      <c r="DV99" s="66"/>
      <c r="DW99" s="77"/>
      <c r="DX99" s="66"/>
      <c r="DY99" s="77" t="str">
        <f>IFERROR(IF(B99&lt;&gt;"", IF(AND(INDEX(Paste_Here!AI$2:AI$610, MATCH(B99, Paste_Here!A$2:A$610, 0))&lt;&gt;"", ISNUMBER(VALUE(INDEX(Paste_Here!AI$2:AI$610, MATCH(B99, Paste_Here!A$2:A$610, 0))))), INDEX(Paste_Here!AI$2:AI$610, MATCH(B99, Paste_Here!A$2:A$610, 0)), ""), ""), "")</f>
        <v/>
      </c>
      <c r="DZ99" s="66"/>
      <c r="EA99" s="77" t="str">
        <f>IFERROR(IF(B99&lt;&gt;"", IF(AND(INDEX(Paste_Here!AJ$2:AJ$610, MATCH(B99, Paste_Here!A$2:A$610, 0))&lt;&gt;"", ISNUMBER(--INDEX(Paste_Here!AJ$2:AJ$610, MATCH(B99, Paste_Here!A$2:A$610, 0)))), TEXT(ROUND(--INDEX(Paste_Here!AJ$2:AJ$610, MATCH(B99, Paste_Here!A$2:A$610, 0)), 2), "0.00"), ""), ""), "")</f>
        <v/>
      </c>
      <c r="EB99" s="66"/>
      <c r="EC99" s="77" t="str">
        <f>IFERROR(IF(B99&lt;&gt;"", IF(LOWER(INDEX(Paste_Here!AK$2:AK$610, MATCH(B99, Paste_Here!A$2:A$610, 0)))="approaching expectations", "Approaching", IF(LOWER(INDEX(Paste_Here!AK$2:AK$610, MATCH(B99, Paste_Here!A$2:A$610, 0)))="met expectations", "Met", IF(LOWER(INDEX(Paste_Here!AK$2:AK$610, MATCH(B99, Paste_Here!A$2:A$610, 0)))="exceeded expectations", "Exceeded", IF(LOWER(INDEX(Paste_Here!AK$2:AK$610, MATCH(B99, Paste_Here!A$2:A$610, 0)))="below expectations", "Below", "")))), ""), "")</f>
        <v/>
      </c>
      <c r="ED99" s="66"/>
      <c r="EE99" s="77"/>
      <c r="EF99" s="66"/>
      <c r="EG99" s="77"/>
      <c r="EH99" s="66"/>
      <c r="EI99" s="66"/>
      <c r="EJ99" s="77" t="str">
        <f t="shared" si="19"/>
        <v/>
      </c>
      <c r="EK99" s="66"/>
      <c r="EL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EM99" s="66"/>
      <c r="EN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EO99" s="66"/>
      <c r="EP99" s="77"/>
      <c r="EQ99" s="66"/>
      <c r="ER99" s="77" t="str">
        <f>IFERROR(IF(B99&lt;&gt;"", IF(AND(INDEX(Paste_Here!AT$2:AT$610, MATCH(B99, Paste_Here!A$2:A$610, 0))&lt;&gt;"", ISNUMBER(VALUE(INDEX(Paste_Here!AT$2:AT$610, MATCH(B99, Paste_Here!A$2:A$610, 0))))), INDEX(Paste_Here!AT$2:AT$610, MATCH(B99, Paste_Here!A$2:A$610, 0)), ""), ""), "")</f>
        <v/>
      </c>
      <c r="ES99" s="66"/>
      <c r="ET99" s="77" t="str">
        <f>IFERROR(IF(B99&lt;&gt;"", IF(AND(INDEX(Paste_Here!AV$2:AV$610, MATCH(B99, Paste_Here!A$2:A$610, 0))&lt;&gt;"", ISNUMBER(VALUE(INDEX(Paste_Here!AV$2:AV$610, MATCH(B99, Paste_Here!A$2:A$610, 0))))), INDEX(Paste_Here!AV$2:AV$610, MATCH(B99, Paste_Here!A$2:A$610, 0)), ""), ""), "")</f>
        <v/>
      </c>
      <c r="EU99" s="66"/>
      <c r="EV99" s="77"/>
      <c r="EW99" s="66"/>
      <c r="EX99" s="77" t="str">
        <f>IFERROR(IF(B99&lt;&gt;"", IF(AND(INDEX(Paste_Here!AU$2:AU$610, MATCH(B99, Paste_Here!A$2:A$610, 0))&lt;&gt;"", ISNUMBER(VALUE(INDEX(Paste_Here!AU$2:AU$610, MATCH(B99, Paste_Here!A$2:A$610, 0))))), INDEX(Paste_Here!AU$2:AU$610, MATCH(B99, Paste_Here!A$2:A$610, 0)), ""), ""), "")</f>
        <v/>
      </c>
      <c r="EY99" s="66"/>
      <c r="EZ99" s="77" t="str">
        <f>IFERROR(IF(B99&lt;&gt;"", IF(AND(INDEX(Paste_Here!AW$2:AW$610, MATCH(B99, Paste_Here!A$2:A$610, 0))&lt;&gt;"", ISNUMBER(VALUE(INDEX(Paste_Here!AW$2:AW$610, MATCH(B99, Paste_Here!A$2:A$610, 0))))), INDEX(Paste_Here!AW$2:AW$610, MATCH(B99, Paste_Here!A$2:A$610, 0)), ""), ""), "")</f>
        <v/>
      </c>
      <c r="FA99" s="66"/>
      <c r="FB99" s="77"/>
      <c r="FC99" s="66"/>
      <c r="FD99" s="77"/>
      <c r="FE99" s="66"/>
      <c r="FF99" s="66"/>
      <c r="FG99" s="77" t="str">
        <f t="shared" si="20"/>
        <v/>
      </c>
      <c r="FH99" s="66"/>
      <c r="FI99" s="77" t="str">
        <f>IFERROR(IF(B99&lt;&gt;"", IF(ISNUMBER(SEARCH("s", LOWER(INDEX(Paste_Here!M$2:M$610, MATCH(B99, Paste_Here!A$2:A$610, 0))))), "Yes", IF(INDEX(Paste_Here!M$2:M$610, MATCH(B99, Paste_Here!A$2:A$610, 0))&lt;&gt;"", "No", "")), ""), "")</f>
        <v/>
      </c>
      <c r="FJ99" s="66"/>
      <c r="FK99" s="77" t="str">
        <f>IFERROR(IF(B99&lt;&gt;"", IF(ISNUMBER(SEARCH("yes", LOWER(INDEX(Paste_Here!F$2:F$610, MATCH(B99, Paste_Here!A$2:A$610, 0))))), "Yes", IF(ISNUMBER(SEARCH("no", LOWER(INDEX(Paste_Here!F$2:F$610, MATCH(B99, Paste_Here!A$2:A$610, 0))))), "No", "")), ""), "")</f>
        <v/>
      </c>
      <c r="FL99" s="66"/>
      <c r="FM99" s="77" t="str">
        <f>IFERROR(IF(B99&lt;&gt;"", IF(ISNUMBER(SEARCH("english language learner", LOWER(INDEX(Paste_Here!C$2:C$610, MATCH(B99, Paste_Here!A$2:A$610, 0))))), "Yes", ""), ""), "")</f>
        <v/>
      </c>
      <c r="FN99" s="66"/>
      <c r="FO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FP99" s="66"/>
      <c r="FQ99" s="77" t="str">
        <f>IFERROR(IF(B99&lt;&gt;"", IF(ISNUMBER(SEARCH("yes", LOWER(INDEX(Paste_Here!L$2:L$610, MATCH(B99, Paste_Here!A$2:A$610, 0))))), "Yes", IF(ISNUMBER(SEARCH("no", LOWER(INDEX(Paste_Here!L$2:L$610, MATCH(B99, Paste_Here!A$2:A$610, 0))))), "No", "")), ""), "")</f>
        <v/>
      </c>
      <c r="FR99" s="66"/>
      <c r="FS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FT99" s="66"/>
      <c r="FU99" s="77"/>
      <c r="FV99" s="66"/>
      <c r="FW99" s="77" t="str">
        <f>IFERROR(IF(B99&lt;&gt;"", IF(AND(INDEX(Paste_Here!D$2:D$610, MATCH(B99, Paste_Here!A$2:A$610, 0))&lt;&gt;"", ISNUMBER(VALUE(INDEX(Paste_Here!D$2:D$610, MATCH(B99, Paste_Here!A$2:A$610, 0))))), INDEX(Paste_Here!D$2:D$610, MATCH(B99, Paste_Here!A$2:A$610, 0)), ""), ""), "")</f>
        <v/>
      </c>
      <c r="FX99" s="66"/>
      <c r="FY99" s="77" t="str">
        <f>IFERROR(IF(B99&lt;&gt;"", IF(AND(INDEX(Paste_Here!G$2:G$610, MATCH(B99, Paste_Here!A$2:A$610, 0))&lt;&gt;"", ISNUMBER(VALUE(INDEX(Paste_Here!G$2:G$610, MATCH(B99, Paste_Here!A$2:A$610, 0))))), INDEX(Paste_Here!G$2:G$610, MATCH(B99, Paste_Here!A$2:A$610, 0)), ""), ""), "")</f>
        <v/>
      </c>
      <c r="FZ99" s="66"/>
      <c r="GA99" s="95"/>
      <c r="GB99" s="66"/>
      <c r="JS99" s="1" t="str" cm="1">
        <f t="array" ref="JS99">IFERROR(INDEX(Paste_Here!$B$2:$B$610, MATCH(0, COUNTIF(JS$4:JS98, Paste_Here!$B$2:$B$610) + IF(Paste_Here!$B$2:$B$610="", 1, 0), 0)), "")</f>
        <v/>
      </c>
      <c r="JT99" s="1" t="str">
        <f>IF(JS99&lt;&gt;"", INDEX(Paste_Here!$A$2:$A$610, MATCH(JS99, Paste_Here!$B$2:$B$610, 0)), "")</f>
        <v/>
      </c>
      <c r="JU99" s="1" t="str">
        <f t="shared" si="21"/>
        <v/>
      </c>
      <c r="JV99" s="1" t="str" cm="1">
        <f t="array" ref="JV99">IFERROR(INDEX($JU$5:$JU$610, MATCH(SMALL(IF($JU$5:$JU$610&lt;&gt;"", COUNTIF($JU$5:$JU$610, "&lt;"&amp;$JU$5:$JU$610)+1), ROW()-ROW($JV$5)+1), COUNTIF($JU$5:$JU$610, "&lt;"&amp;$JU$5:$JU$610)+1, 0)), "")</f>
        <v/>
      </c>
    </row>
    <row r="100" spans="1:282">
      <c r="A100" s="66"/>
      <c r="B100" s="77" t="str">
        <f t="shared" si="12"/>
        <v/>
      </c>
      <c r="C100" s="66"/>
      <c r="D100" s="77" t="str">
        <f>IFERROR(IF(B100&lt;&gt;"", IF(COUNTIF(INDEX(Paste_Here!AS$2:AS$610, MATCH(B100, Paste_Here!A$2:A$610, 0), 0), "yes") &gt; 0, "Yes", IF(COUNTIF(INDEX(Paste_Here!AS$2:AS$610, MATCH(B100, Paste_Here!A$2:A$610, 0), 0), "no") &gt; 0, "No", "")), ""), "")</f>
        <v/>
      </c>
      <c r="E100" s="66"/>
      <c r="F100" s="77" t="str">
        <f t="shared" si="13"/>
        <v/>
      </c>
      <c r="G100" s="66"/>
      <c r="H100" s="77" t="str">
        <f>IFERROR(IF(B100&lt;&gt;"", IF(COUNTIF(INDEX(Paste_Here!AO$2:AR$610, MATCH(B100, Paste_Here!A$2:A$610, 0), 0), "yes") &gt; 0, "Yes", IF(COUNTIF(INDEX(Paste_Here!AO$2:AR$610, MATCH(B100, Paste_Here!A$2:A$610, 0), 0), "no") &gt; 0, "No", "")), ""), "")</f>
        <v/>
      </c>
      <c r="I100" s="66"/>
      <c r="J100" s="77" t="str">
        <f t="shared" si="14"/>
        <v/>
      </c>
      <c r="K100" s="66"/>
      <c r="L100" s="77" t="str">
        <f>IFERROR(IF(B100&lt;&gt;"", IF(ISNUMBER(SEARCH("yes", LOWER(INDEX(Paste_Here!W$2:W$610, MATCH(B100, Paste_Here!A$2:A$610, 0))))), "Yes", IF(ISNUMBER(SEARCH("no", LOWER(INDEX(Paste_Here!W$2:W$610, MATCH(B100, Paste_Here!A$2:A$610, 0))))), "No", "")), ""), "")</f>
        <v/>
      </c>
      <c r="M100" s="66"/>
      <c r="N100" s="77"/>
      <c r="O100" s="66"/>
      <c r="P100" s="77" t="str">
        <f>IFERROR(IF(B100&lt;&gt;"", IF(ISNUMBER(SEARCH("yes", LOWER(INDEX(Paste_Here!V$2:V$610, MATCH(B100, Paste_Here!A$2:A$610, 0))))), "Yes", IF(ISNUMBER(SEARCH("no", LOWER(INDEX(Paste_Here!V$2:V$610, MATCH(B100, Paste_Here!A$2:A$610, 0))))), "No", "")), ""), "")</f>
        <v/>
      </c>
      <c r="Q100" s="66"/>
      <c r="R100" s="77"/>
      <c r="S100" s="66"/>
      <c r="T100" s="77"/>
      <c r="U100" s="66"/>
      <c r="V100" s="66"/>
      <c r="W100" s="77" t="str">
        <f t="shared" si="15"/>
        <v/>
      </c>
      <c r="X100" s="66"/>
      <c r="Y100" s="77" t="str">
        <f>IFERROR(IF(B100&lt;&gt;"", IF(ISNUMBER(SEARCH("Revealed-Potential (Primary Focus)", LOWER(INDEX(Paste_Here!X$2:X$610, MATCH(B100, Paste_Here!A$2:A$610, 0))))), "Rev-Potential: Prim", IF(ISNUMBER(SEARCH("Revealed-Potential (Secondary Focus)", LOWER(INDEX(Paste_Here!X$2:X$610, MATCH(B100, Paste_Here!A$2:A$610, 0))))), "Rev-Potential: Sec", IF(ISNUMBER(SEARCH("Monitoring", LOWER(INDEX(Paste_Here!X$2:X$610, MATCH(B100, Paste_Here!A$2:A$610, 0))))), "Monitoring", IF(ISNUMBER(SEARCH("At-Promise (Secondary Focus)", LOWER(INDEX(Paste_Here!X$2:X$610, MATCH(B100, Paste_Here!A$2:A$610, 0))))), "At-Promise: Sec", IF(ISNUMBER(SEARCH("At-Promise (Primary Focus)", LOWER(INDEX(Paste_Here!X$2:X$610, MATCH(B100, Paste_Here!A$2:A$610, 0))))), "At-Promise: Prim", ""))))), ""), "")</f>
        <v/>
      </c>
      <c r="Z100" s="66"/>
      <c r="AA100" s="77"/>
      <c r="AB100" s="66"/>
      <c r="AC100" s="77" t="str">
        <f>IFERROR(IF(B100&lt;&gt;"", IF(ISNUMBER(SEARCH("Revealed-Potential (Primary Focus)", LOWER(INDEX(Paste_Here!AB$2:AB$610, MATCH(B100, Paste_Here!A$2:A$610, 0))))), "Rev-Potential: Prim", IF(ISNUMBER(SEARCH("Revealed-Potential (Secondary Focus)", LOWER(INDEX(Paste_Here!AB$2:AB$610, MATCH(B100, Paste_Here!A$2:A$610, 0))))), "Rev-Potential: Sec", IF(ISNUMBER(SEARCH("Monitoring", LOWER(INDEX(Paste_Here!AB$2:AB$610, MATCH(B100, Paste_Here!A$2:A$610, 0))))), "Monitoring", IF(ISNUMBER(SEARCH("At-Promise (Secondary Focus)", LOWER(INDEX(Paste_Here!AB$2:AB$610, MATCH(B100, Paste_Here!A$2:A$610, 0))))), "At-Promise: Sec", IF(ISNUMBER(SEARCH("At-Promise (Primary Focus)", LOWER(INDEX(Paste_Here!AB$2:AB$610, MATCH(B100, Paste_Here!A$2:A$610, 0))))), "At-Promise: Prim", ""))))), ""), "")</f>
        <v/>
      </c>
      <c r="AD100" s="66"/>
      <c r="AE100" s="77"/>
      <c r="AF100" s="66"/>
      <c r="AG100" s="77"/>
      <c r="AH100" s="66"/>
      <c r="AI100" s="77"/>
      <c r="AJ100" s="66"/>
      <c r="AK100" s="77"/>
      <c r="AL100" s="66"/>
      <c r="AM100" s="77"/>
      <c r="AN100" s="66"/>
      <c r="AO100" s="77"/>
      <c r="AP100" s="66"/>
      <c r="AQ100" s="77"/>
      <c r="AR100" s="66"/>
      <c r="AS100" s="77"/>
      <c r="AT100" s="66"/>
      <c r="AU100" s="66"/>
      <c r="AV100" s="77" t="str">
        <f t="shared" si="16"/>
        <v/>
      </c>
      <c r="AW100" s="66"/>
      <c r="AX100" s="77" t="str">
        <f>IFERROR(IF(B100&lt;&gt;"", IF(AND(INDEX(Paste_Here!AC$2:AC$610, MATCH(B100, Paste_Here!A$2:A$610, 0))&lt;&gt;"", ISNUMBER(VALUE(INDEX(Paste_Here!AC$2:AC$610, MATCH(B100, Paste_Here!A$2:A$610, 0))))), INDEX(Paste_Here!AC$2:AC$610, MATCH(B100, Paste_Here!A$2:A$610, 0)), ""), ""), "")</f>
        <v/>
      </c>
      <c r="AY100" s="66"/>
      <c r="AZ100" s="77" t="str">
        <f>IFERROR(IF(B100&lt;&gt;"", IF(AND(INDEX(Paste_Here!AD$2:AD$610, MATCH(B100, Paste_Here!A$2:A$610, 0))&lt;&gt;"", ISNUMBER(VALUE(INDEX(Paste_Here!AD$2:AD$610, MATCH(B100, Paste_Here!A$2:A$610, 0))))), TEXT(ROUND(VALUE(INDEX(Paste_Here!AD$2:AD$610, MATCH(B100, Paste_Here!A$2:A$610, 0))), 2), "0.00"), ""), ""), "")</f>
        <v/>
      </c>
      <c r="BA100" s="66"/>
      <c r="BB100" s="77" t="str">
        <f>IFERROR(IF(B100&lt;&gt;"", IF(LOWER(INDEX(Paste_Here!AE$2:AE$610, MATCH(B100, Paste_Here!A$2:A$610, 0)))="approaching expectations", "Approaching", IF(LOWER(INDEX(Paste_Here!AE$2:AE$610, MATCH(B100, Paste_Here!A$2:A$610, 0)))="met expectations", "Met", IF(LOWER(INDEX(Paste_Here!AE$2:AE$610, MATCH(B100, Paste_Here!A$2:A$610, 0)))="exceeded expectations", "Exceeded", IF(LOWER(INDEX(Paste_Here!AE$2:AE$610, MATCH(B100, Paste_Here!A$2:A$610, 0)))="below expectations", "Below", "")))), ""), "")</f>
        <v/>
      </c>
      <c r="BC100" s="66"/>
      <c r="BD100" s="77" t="str">
        <f>IFERROR(IF(B100&lt;&gt;"", IF(AND(INDEX(Paste_Here!T$2:T$610, MATCH(B100, Paste_Here!A$2:A$610, 0))&lt;&gt;"", ISNUMBER(VALUE(INDEX(Paste_Here!T$2:T$610, MATCH(B100, Paste_Here!A$2:A$610, 0))))), INDEX(Paste_Here!T$2:T$610, MATCH(B100, Paste_Here!A$2:A$610, 0)), ""), ""), "")</f>
        <v/>
      </c>
      <c r="BE100" s="66"/>
      <c r="BF100" s="77"/>
      <c r="BG100" s="66"/>
      <c r="BH100" s="77"/>
      <c r="BI100" s="66"/>
      <c r="BJ100" s="77"/>
      <c r="BK100" s="66"/>
      <c r="BL100" s="77" t="str">
        <f>IFERROR(IF(B100&lt;&gt;"", IF(AND(INDEX(Paste_Here!N$2:N$610, MATCH(B100, Paste_Here!A$2:A$610, 0))&lt;&gt;"", ISNUMBER(VALUE(INDEX(Paste_Here!N$2:N$610, MATCH(B100, Paste_Here!A$2:A$610, 0))))), INDEX(Paste_Here!N$2:N$610, MATCH(B100, Paste_Here!A$2:A$610, 0)), ""), ""), "")</f>
        <v/>
      </c>
      <c r="BM100" s="66"/>
      <c r="BN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BO100" s="66"/>
      <c r="BP100" s="77" t="str" cm="1">
        <f t="array" aca="1" ref="BP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BQ100" s="66"/>
      <c r="BR100" s="66"/>
      <c r="BS100" s="77"/>
      <c r="BT100" s="66"/>
      <c r="BU100" s="77"/>
      <c r="BV100" s="66"/>
      <c r="BW100" s="77"/>
      <c r="BX100" s="66"/>
      <c r="BY100" s="77"/>
      <c r="BZ100" s="66"/>
      <c r="CA100" s="77"/>
      <c r="CB100" s="66"/>
      <c r="CC100" s="77"/>
      <c r="CD100" s="66"/>
      <c r="CE100" s="77"/>
      <c r="CF100" s="66"/>
      <c r="CG100" s="77"/>
      <c r="CH100" s="66"/>
      <c r="CI100" s="77"/>
      <c r="CJ100" s="66"/>
      <c r="CK100" s="77"/>
      <c r="CL100" s="66"/>
      <c r="CM100" s="77"/>
      <c r="CN100" s="66"/>
      <c r="CO100" s="66"/>
      <c r="CP100" s="77" t="str">
        <f t="shared" si="17"/>
        <v/>
      </c>
      <c r="CQ100" s="66"/>
      <c r="CR100" s="77" t="str">
        <f>IFERROR(IF(B100&lt;&gt;"", IF(AND(INDEX(Paste_Here!Y$2:Y$610, MATCH(B100, Paste_Here!A$2:A$610, 0))&lt;&gt;"", ISNUMBER(VALUE(INDEX(Paste_Here!Y$2:Y$610, MATCH(B100, Paste_Here!A$2:A$610, 0))))), INDEX(Paste_Here!Y$2:Y$610, MATCH(B100, Paste_Here!A$2:A$610, 0)), ""), ""), "")</f>
        <v/>
      </c>
      <c r="CS100" s="66"/>
      <c r="CT100" s="77" t="str">
        <f>IFERROR(IF(B100&lt;&gt;"", IF(AND(INDEX(Paste_Here!AA$2:AA$610, MATCH(B100, Paste_Here!A$2:A$610, 0))&lt;&gt;"", ISNUMBER(--INDEX(Paste_Here!AA$2:AA$610, MATCH(B100, Paste_Here!A$2:A$610, 0)))), TEXT(ROUND(--INDEX(Paste_Here!AA$2:AA$610, MATCH(B100, Paste_Here!A$2:A$610, 0)), 2), "0.00"), ""), ""), "")</f>
        <v/>
      </c>
      <c r="CU100" s="66"/>
      <c r="CV100" s="77" t="str">
        <f>IFERROR(IF(B100&lt;&gt;"", IF(LOWER(INDEX(Paste_Here!Z$2:Z$610, MATCH(B100, Paste_Here!A$2:A$610, 0)))="approaching expectations", "Approaching", IF(LOWER(INDEX(Paste_Here!Z$2:Z$610, MATCH(B100, Paste_Here!A$2:A$610, 0)))="met expectations", "Met", IF(LOWER(INDEX(Paste_Here!Z$2:Z$610, MATCH(B100, Paste_Here!A$2:A$610, 0)))="exceeded expectations", "Exceeded", IF(LOWER(INDEX(Paste_Here!Z$2:Z$610, MATCH(B100, Paste_Here!A$2:A$610, 0)))="below expectations", "Below", "")))), ""), "")</f>
        <v/>
      </c>
      <c r="CW100" s="66"/>
      <c r="CX100" s="77"/>
      <c r="CY100" s="66"/>
      <c r="CZ100" s="77" t="str">
        <f>IFERROR(IF(B100&lt;&gt;"", IF(AND(INDEX(Paste_Here!AL$2:AL$610, MATCH(B100, Paste_Here!A$2:A$610, 0))&lt;&gt;"", ISNUMBER(VALUE(INDEX(Paste_Here!AL$2:AL$610, MATCH(B100, Paste_Here!A$2:A$610, 0))))), INDEX(Paste_Here!AL$2:AL$610, MATCH(B100, Paste_Here!A$2:A$610, 0)), ""), ""), "")</f>
        <v/>
      </c>
      <c r="DA100" s="66"/>
      <c r="DB100" s="77" t="str">
        <f>IFERROR(IF(B100&lt;&gt;"", IF(ISNUMBER(SEARCH("highrisk", LOWER(INDEX(Paste_Here!AM$2:AM$610, MATCH(B100, Paste_Here!A$2:A$610, 0))))), "High Risk", IF(ISNUMBER(SEARCH("lowrisk", LOWER(INDEX(Paste_Here!AM$2:AM$610, MATCH(B100, Paste_Here!A$2:A$610, 0))))), "Low Risk", IF(ISNUMBER(SEARCH("somerisk", LOWER(INDEX(Paste_Here!AM$2:AM$610, MATCH(B100, Paste_Here!A$2:A$610, 0))))), "Some Risk", ""))), ""), "")</f>
        <v/>
      </c>
      <c r="DC100" s="66"/>
      <c r="DD100" s="77" t="str">
        <f>IFERROR(IF(B100&lt;&gt;"", IF(AND(INDEX(Paste_Here!AN$2:AN$610, MATCH(B100, Paste_Here!A$2:A$610, 0))&lt;&gt;"", ISNUMBER(VALUE(INDEX(Paste_Here!AN$2:AN$610, MATCH(B100, Paste_Here!A$2:A$610, 0))))), INDEX(Paste_Here!AN$2:AN$610, MATCH(B100, Paste_Here!A$2:A$610, 0)), ""), ""), "")</f>
        <v/>
      </c>
      <c r="DE100" s="66"/>
      <c r="DF100" s="77" t="str">
        <f>IFERROR(IF(B100&lt;&gt;"", IF(AND(INDEX(Paste_Here!Q$2:Q$610, MATCH(B100, Paste_Here!A$2:A$610, 0))&lt;&gt;"", ISNUMBER(VALUE(INDEX(Paste_Here!Q$2:Q$610, MATCH(B100, Paste_Here!A$2:A$610, 0))))), INDEX(Paste_Here!Q$2:Q$610, MATCH(B100, Paste_Here!A$2:A$610, 0)), ""), ""), "")</f>
        <v/>
      </c>
      <c r="DG100" s="66"/>
      <c r="DH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DI100" s="66"/>
      <c r="DJ100" s="77" t="str" cm="1">
        <f t="array" aca="1" ref="DJ100" ca="1">IFERROR(VALUE(IF(ISNUMBER(SEARCH("EM", INDEX(Paste_Here!S$2:S$500, MATCH(B100, Paste_Here!A$2:A$500, 0)))), "-" &amp;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f>
        <v/>
      </c>
      <c r="DK100" s="66"/>
      <c r="DL100" s="66"/>
      <c r="DM100" s="77" t="str">
        <f t="shared" si="18"/>
        <v/>
      </c>
      <c r="DN100" s="66"/>
      <c r="DO100" s="77" t="str">
        <f>IFERROR(IF(B100&lt;&gt;"", IF(AND(INDEX(Paste_Here!AF$2:AF$610, MATCH(B100, Paste_Here!A$2:A$610, 0))&lt;&gt;"", ISNUMBER(VALUE(INDEX(Paste_Here!AF$2:AF$610, MATCH(B100, Paste_Here!A$2:A$610, 0))))), INDEX(Paste_Here!AF$2:AF$610, MATCH(B100, Paste_Here!A$2:A$610, 0)), ""), ""), "")</f>
        <v/>
      </c>
      <c r="DP100" s="66"/>
      <c r="DQ100" s="77" t="str">
        <f>IFERROR(IF(B100&lt;&gt;"", IF(AND(INDEX(Paste_Here!AG$2:AG$610, MATCH(B100, Paste_Here!A$2:A$610, 0))&lt;&gt;"", ISNUMBER(--INDEX(Paste_Here!AG$2:AG$610, MATCH(B100, Paste_Here!A$2:A$610, 0)))), TEXT(ROUND(--INDEX(Paste_Here!AG$2:AG$610, MATCH(B100, Paste_Here!A$2:A$610, 0)), 2), "0.00"), ""), ""), "")</f>
        <v/>
      </c>
      <c r="DR100" s="66"/>
      <c r="DS100" s="77" t="str">
        <f>IFERROR(IF(B100&lt;&gt;"", IF(LOWER(INDEX(Paste_Here!AH$2:AH$610, MATCH(B100, Paste_Here!A$2:A$610, 0)))="approaching expectations", "Approaching", IF(LOWER(INDEX(Paste_Here!AH$2:AH$610, MATCH(B100, Paste_Here!A$2:A$610, 0)))="met expectations", "Met", IF(LOWER(INDEX(Paste_Here!AH$2:AH$610, MATCH(B100, Paste_Here!A$2:A$610, 0)))="exceeded expectations", "Exceeded", IF(LOWER(INDEX(Paste_Here!AH$2:AH$610, MATCH(B100, Paste_Here!A$2:A$610, 0)))="below expectations", "Below", "")))), ""), "")</f>
        <v/>
      </c>
      <c r="DT100" s="66"/>
      <c r="DU100" s="77" t="str">
        <f>IFERROR(IF(B100&lt;&gt;"", IF(AND(INDEX(Paste_Here!U$2:U$610, MATCH(B100, Paste_Here!A$2:A$610, 0))&lt;&gt;"", ISNUMBER(VALUE(INDEX(Paste_Here!U$2:U$610, MATCH(B100, Paste_Here!A$2:A$610, 0))))), INDEX(Paste_Here!U$2:U$610, MATCH(B100, Paste_Here!A$2:A$610, 0)), ""), ""), "")</f>
        <v/>
      </c>
      <c r="DV100" s="66"/>
      <c r="DW100" s="77"/>
      <c r="DX100" s="66"/>
      <c r="DY100" s="77" t="str">
        <f>IFERROR(IF(B100&lt;&gt;"", IF(AND(INDEX(Paste_Here!AI$2:AI$610, MATCH(B100, Paste_Here!A$2:A$610, 0))&lt;&gt;"", ISNUMBER(VALUE(INDEX(Paste_Here!AI$2:AI$610, MATCH(B100, Paste_Here!A$2:A$610, 0))))), INDEX(Paste_Here!AI$2:AI$610, MATCH(B100, Paste_Here!A$2:A$610, 0)), ""), ""), "")</f>
        <v/>
      </c>
      <c r="DZ100" s="66"/>
      <c r="EA100" s="77" t="str">
        <f>IFERROR(IF(B100&lt;&gt;"", IF(AND(INDEX(Paste_Here!AJ$2:AJ$610, MATCH(B100, Paste_Here!A$2:A$610, 0))&lt;&gt;"", ISNUMBER(--INDEX(Paste_Here!AJ$2:AJ$610, MATCH(B100, Paste_Here!A$2:A$610, 0)))), TEXT(ROUND(--INDEX(Paste_Here!AJ$2:AJ$610, MATCH(B100, Paste_Here!A$2:A$610, 0)), 2), "0.00"), ""), ""), "")</f>
        <v/>
      </c>
      <c r="EB100" s="66"/>
      <c r="EC100" s="77" t="str">
        <f>IFERROR(IF(B100&lt;&gt;"", IF(LOWER(INDEX(Paste_Here!AK$2:AK$610, MATCH(B100, Paste_Here!A$2:A$610, 0)))="approaching expectations", "Approaching", IF(LOWER(INDEX(Paste_Here!AK$2:AK$610, MATCH(B100, Paste_Here!A$2:A$610, 0)))="met expectations", "Met", IF(LOWER(INDEX(Paste_Here!AK$2:AK$610, MATCH(B100, Paste_Here!A$2:A$610, 0)))="exceeded expectations", "Exceeded", IF(LOWER(INDEX(Paste_Here!AK$2:AK$610, MATCH(B100, Paste_Here!A$2:A$610, 0)))="below expectations", "Below", "")))), ""), "")</f>
        <v/>
      </c>
      <c r="ED100" s="66"/>
      <c r="EE100" s="77"/>
      <c r="EF100" s="66"/>
      <c r="EG100" s="77"/>
      <c r="EH100" s="66"/>
      <c r="EI100" s="66"/>
      <c r="EJ100" s="77" t="str">
        <f t="shared" si="19"/>
        <v/>
      </c>
      <c r="EK100" s="66"/>
      <c r="EL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EM100" s="66"/>
      <c r="EN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EO100" s="66"/>
      <c r="EP100" s="77"/>
      <c r="EQ100" s="66"/>
      <c r="ER100" s="77" t="str">
        <f>IFERROR(IF(B100&lt;&gt;"", IF(AND(INDEX(Paste_Here!AT$2:AT$610, MATCH(B100, Paste_Here!A$2:A$610, 0))&lt;&gt;"", ISNUMBER(VALUE(INDEX(Paste_Here!AT$2:AT$610, MATCH(B100, Paste_Here!A$2:A$610, 0))))), INDEX(Paste_Here!AT$2:AT$610, MATCH(B100, Paste_Here!A$2:A$610, 0)), ""), ""), "")</f>
        <v/>
      </c>
      <c r="ES100" s="66"/>
      <c r="ET100" s="77" t="str">
        <f>IFERROR(IF(B100&lt;&gt;"", IF(AND(INDEX(Paste_Here!AV$2:AV$610, MATCH(B100, Paste_Here!A$2:A$610, 0))&lt;&gt;"", ISNUMBER(VALUE(INDEX(Paste_Here!AV$2:AV$610, MATCH(B100, Paste_Here!A$2:A$610, 0))))), INDEX(Paste_Here!AV$2:AV$610, MATCH(B100, Paste_Here!A$2:A$610, 0)), ""), ""), "")</f>
        <v/>
      </c>
      <c r="EU100" s="66"/>
      <c r="EV100" s="77"/>
      <c r="EW100" s="66"/>
      <c r="EX100" s="77" t="str">
        <f>IFERROR(IF(B100&lt;&gt;"", IF(AND(INDEX(Paste_Here!AU$2:AU$610, MATCH(B100, Paste_Here!A$2:A$610, 0))&lt;&gt;"", ISNUMBER(VALUE(INDEX(Paste_Here!AU$2:AU$610, MATCH(B100, Paste_Here!A$2:A$610, 0))))), INDEX(Paste_Here!AU$2:AU$610, MATCH(B100, Paste_Here!A$2:A$610, 0)), ""), ""), "")</f>
        <v/>
      </c>
      <c r="EY100" s="66"/>
      <c r="EZ100" s="77" t="str">
        <f>IFERROR(IF(B100&lt;&gt;"", IF(AND(INDEX(Paste_Here!AW$2:AW$610, MATCH(B100, Paste_Here!A$2:A$610, 0))&lt;&gt;"", ISNUMBER(VALUE(INDEX(Paste_Here!AW$2:AW$610, MATCH(B100, Paste_Here!A$2:A$610, 0))))), INDEX(Paste_Here!AW$2:AW$610, MATCH(B100, Paste_Here!A$2:A$610, 0)), ""), ""), "")</f>
        <v/>
      </c>
      <c r="FA100" s="66"/>
      <c r="FB100" s="77"/>
      <c r="FC100" s="66"/>
      <c r="FD100" s="77"/>
      <c r="FE100" s="66"/>
      <c r="FF100" s="66"/>
      <c r="FG100" s="77" t="str">
        <f t="shared" si="20"/>
        <v/>
      </c>
      <c r="FH100" s="66"/>
      <c r="FI100" s="77" t="str">
        <f>IFERROR(IF(B100&lt;&gt;"", IF(ISNUMBER(SEARCH("s", LOWER(INDEX(Paste_Here!M$2:M$610, MATCH(B100, Paste_Here!A$2:A$610, 0))))), "Yes", IF(INDEX(Paste_Here!M$2:M$610, MATCH(B100, Paste_Here!A$2:A$610, 0))&lt;&gt;"", "No", "")), ""), "")</f>
        <v/>
      </c>
      <c r="FJ100" s="66"/>
      <c r="FK100" s="77" t="str">
        <f>IFERROR(IF(B100&lt;&gt;"", IF(ISNUMBER(SEARCH("yes", LOWER(INDEX(Paste_Here!F$2:F$610, MATCH(B100, Paste_Here!A$2:A$610, 0))))), "Yes", IF(ISNUMBER(SEARCH("no", LOWER(INDEX(Paste_Here!F$2:F$610, MATCH(B100, Paste_Here!A$2:A$610, 0))))), "No", "")), ""), "")</f>
        <v/>
      </c>
      <c r="FL100" s="66"/>
      <c r="FM100" s="77" t="str">
        <f>IFERROR(IF(B100&lt;&gt;"", IF(ISNUMBER(SEARCH("english language learner", LOWER(INDEX(Paste_Here!C$2:C$610, MATCH(B100, Paste_Here!A$2:A$610, 0))))), "Yes", ""), ""), "")</f>
        <v/>
      </c>
      <c r="FN100" s="66"/>
      <c r="FO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FP100" s="66"/>
      <c r="FQ100" s="77" t="str">
        <f>IFERROR(IF(B100&lt;&gt;"", IF(ISNUMBER(SEARCH("yes", LOWER(INDEX(Paste_Here!L$2:L$610, MATCH(B100, Paste_Here!A$2:A$610, 0))))), "Yes", IF(ISNUMBER(SEARCH("no", LOWER(INDEX(Paste_Here!L$2:L$610, MATCH(B100, Paste_Here!A$2:A$610, 0))))), "No", "")), ""), "")</f>
        <v/>
      </c>
      <c r="FR100" s="66"/>
      <c r="FS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FT100" s="66"/>
      <c r="FU100" s="77"/>
      <c r="FV100" s="66"/>
      <c r="FW100" s="77" t="str">
        <f>IFERROR(IF(B100&lt;&gt;"", IF(AND(INDEX(Paste_Here!D$2:D$610, MATCH(B100, Paste_Here!A$2:A$610, 0))&lt;&gt;"", ISNUMBER(VALUE(INDEX(Paste_Here!D$2:D$610, MATCH(B100, Paste_Here!A$2:A$610, 0))))), INDEX(Paste_Here!D$2:D$610, MATCH(B100, Paste_Here!A$2:A$610, 0)), ""), ""), "")</f>
        <v/>
      </c>
      <c r="FX100" s="66"/>
      <c r="FY100" s="77" t="str">
        <f>IFERROR(IF(B100&lt;&gt;"", IF(AND(INDEX(Paste_Here!G$2:G$610, MATCH(B100, Paste_Here!A$2:A$610, 0))&lt;&gt;"", ISNUMBER(VALUE(INDEX(Paste_Here!G$2:G$610, MATCH(B100, Paste_Here!A$2:A$610, 0))))), INDEX(Paste_Here!G$2:G$610, MATCH(B100, Paste_Here!A$2:A$610, 0)), ""), ""), "")</f>
        <v/>
      </c>
      <c r="FZ100" s="66"/>
      <c r="GA100" s="95"/>
      <c r="GB100" s="66"/>
      <c r="JS100" s="1" t="str" cm="1">
        <f t="array" ref="JS100">IFERROR(INDEX(Paste_Here!$B$2:$B$610, MATCH(0, COUNTIF(JS$4:JS99, Paste_Here!$B$2:$B$610) + IF(Paste_Here!$B$2:$B$610="", 1, 0), 0)), "")</f>
        <v/>
      </c>
      <c r="JT100" s="1" t="str">
        <f>IF(JS100&lt;&gt;"", INDEX(Paste_Here!$A$2:$A$610, MATCH(JS100, Paste_Here!$B$2:$B$610, 0)), "")</f>
        <v/>
      </c>
      <c r="JU100" s="1" t="str">
        <f t="shared" si="21"/>
        <v/>
      </c>
      <c r="JV100" s="1" t="str" cm="1">
        <f t="array" ref="JV100">IFERROR(INDEX($JU$5:$JU$610, MATCH(SMALL(IF($JU$5:$JU$610&lt;&gt;"", COUNTIF($JU$5:$JU$610, "&lt;"&amp;$JU$5:$JU$610)+1), ROW()-ROW($JV$5)+1), COUNTIF($JU$5:$JU$610, "&lt;"&amp;$JU$5:$JU$610)+1, 0)), "")</f>
        <v/>
      </c>
    </row>
    <row r="101" spans="1:282">
      <c r="A101" s="66"/>
      <c r="B101" s="77" t="str">
        <f t="shared" si="12"/>
        <v/>
      </c>
      <c r="C101" s="66"/>
      <c r="D101" s="77" t="str">
        <f>IFERROR(IF(B101&lt;&gt;"", IF(COUNTIF(INDEX(Paste_Here!AS$2:AS$610, MATCH(B101, Paste_Here!A$2:A$610, 0), 0), "yes") &gt; 0, "Yes", IF(COUNTIF(INDEX(Paste_Here!AS$2:AS$610, MATCH(B101, Paste_Here!A$2:A$610, 0), 0), "no") &gt; 0, "No", "")), ""), "")</f>
        <v/>
      </c>
      <c r="E101" s="66"/>
      <c r="F101" s="77" t="str">
        <f t="shared" si="13"/>
        <v/>
      </c>
      <c r="G101" s="66"/>
      <c r="H101" s="77" t="str">
        <f>IFERROR(IF(B101&lt;&gt;"", IF(COUNTIF(INDEX(Paste_Here!AO$2:AR$610, MATCH(B101, Paste_Here!A$2:A$610, 0), 0), "yes") &gt; 0, "Yes", IF(COUNTIF(INDEX(Paste_Here!AO$2:AR$610, MATCH(B101, Paste_Here!A$2:A$610, 0), 0), "no") &gt; 0, "No", "")), ""), "")</f>
        <v/>
      </c>
      <c r="I101" s="66"/>
      <c r="J101" s="77" t="str">
        <f t="shared" si="14"/>
        <v/>
      </c>
      <c r="K101" s="66"/>
      <c r="L101" s="77" t="str">
        <f>IFERROR(IF(B101&lt;&gt;"", IF(ISNUMBER(SEARCH("yes", LOWER(INDEX(Paste_Here!W$2:W$610, MATCH(B101, Paste_Here!A$2:A$610, 0))))), "Yes", IF(ISNUMBER(SEARCH("no", LOWER(INDEX(Paste_Here!W$2:W$610, MATCH(B101, Paste_Here!A$2:A$610, 0))))), "No", "")), ""), "")</f>
        <v/>
      </c>
      <c r="M101" s="66"/>
      <c r="N101" s="77"/>
      <c r="O101" s="66"/>
      <c r="P101" s="77" t="str">
        <f>IFERROR(IF(B101&lt;&gt;"", IF(ISNUMBER(SEARCH("yes", LOWER(INDEX(Paste_Here!V$2:V$610, MATCH(B101, Paste_Here!A$2:A$610, 0))))), "Yes", IF(ISNUMBER(SEARCH("no", LOWER(INDEX(Paste_Here!V$2:V$610, MATCH(B101, Paste_Here!A$2:A$610, 0))))), "No", "")), ""), "")</f>
        <v/>
      </c>
      <c r="Q101" s="66"/>
      <c r="R101" s="77"/>
      <c r="S101" s="66"/>
      <c r="T101" s="77"/>
      <c r="U101" s="66"/>
      <c r="V101" s="66"/>
      <c r="W101" s="77" t="str">
        <f t="shared" si="15"/>
        <v/>
      </c>
      <c r="X101" s="66"/>
      <c r="Y101" s="77" t="str">
        <f>IFERROR(IF(B101&lt;&gt;"", IF(ISNUMBER(SEARCH("Revealed-Potential (Primary Focus)", LOWER(INDEX(Paste_Here!X$2:X$610, MATCH(B101, Paste_Here!A$2:A$610, 0))))), "Rev-Potential: Prim", IF(ISNUMBER(SEARCH("Revealed-Potential (Secondary Focus)", LOWER(INDEX(Paste_Here!X$2:X$610, MATCH(B101, Paste_Here!A$2:A$610, 0))))), "Rev-Potential: Sec", IF(ISNUMBER(SEARCH("Monitoring", LOWER(INDEX(Paste_Here!X$2:X$610, MATCH(B101, Paste_Here!A$2:A$610, 0))))), "Monitoring", IF(ISNUMBER(SEARCH("At-Promise (Secondary Focus)", LOWER(INDEX(Paste_Here!X$2:X$610, MATCH(B101, Paste_Here!A$2:A$610, 0))))), "At-Promise: Sec", IF(ISNUMBER(SEARCH("At-Promise (Primary Focus)", LOWER(INDEX(Paste_Here!X$2:X$610, MATCH(B101, Paste_Here!A$2:A$610, 0))))), "At-Promise: Prim", ""))))), ""), "")</f>
        <v/>
      </c>
      <c r="Z101" s="66"/>
      <c r="AA101" s="77"/>
      <c r="AB101" s="66"/>
      <c r="AC101" s="77" t="str">
        <f>IFERROR(IF(B101&lt;&gt;"", IF(ISNUMBER(SEARCH("Revealed-Potential (Primary Focus)", LOWER(INDEX(Paste_Here!AB$2:AB$610, MATCH(B101, Paste_Here!A$2:A$610, 0))))), "Rev-Potential: Prim", IF(ISNUMBER(SEARCH("Revealed-Potential (Secondary Focus)", LOWER(INDEX(Paste_Here!AB$2:AB$610, MATCH(B101, Paste_Here!A$2:A$610, 0))))), "Rev-Potential: Sec", IF(ISNUMBER(SEARCH("Monitoring", LOWER(INDEX(Paste_Here!AB$2:AB$610, MATCH(B101, Paste_Here!A$2:A$610, 0))))), "Monitoring", IF(ISNUMBER(SEARCH("At-Promise (Secondary Focus)", LOWER(INDEX(Paste_Here!AB$2:AB$610, MATCH(B101, Paste_Here!A$2:A$610, 0))))), "At-Promise: Sec", IF(ISNUMBER(SEARCH("At-Promise (Primary Focus)", LOWER(INDEX(Paste_Here!AB$2:AB$610, MATCH(B101, Paste_Here!A$2:A$610, 0))))), "At-Promise: Prim", ""))))), ""), "")</f>
        <v/>
      </c>
      <c r="AD101" s="66"/>
      <c r="AE101" s="77"/>
      <c r="AF101" s="66"/>
      <c r="AG101" s="77"/>
      <c r="AH101" s="66"/>
      <c r="AI101" s="77"/>
      <c r="AJ101" s="66"/>
      <c r="AK101" s="77"/>
      <c r="AL101" s="66"/>
      <c r="AM101" s="77"/>
      <c r="AN101" s="66"/>
      <c r="AO101" s="77"/>
      <c r="AP101" s="66"/>
      <c r="AQ101" s="77"/>
      <c r="AR101" s="66"/>
      <c r="AS101" s="77"/>
      <c r="AT101" s="66"/>
      <c r="AU101" s="66"/>
      <c r="AV101" s="77" t="str">
        <f t="shared" si="16"/>
        <v/>
      </c>
      <c r="AW101" s="66"/>
      <c r="AX101" s="77" t="str">
        <f>IFERROR(IF(B101&lt;&gt;"", IF(AND(INDEX(Paste_Here!AC$2:AC$610, MATCH(B101, Paste_Here!A$2:A$610, 0))&lt;&gt;"", ISNUMBER(VALUE(INDEX(Paste_Here!AC$2:AC$610, MATCH(B101, Paste_Here!A$2:A$610, 0))))), INDEX(Paste_Here!AC$2:AC$610, MATCH(B101, Paste_Here!A$2:A$610, 0)), ""), ""), "")</f>
        <v/>
      </c>
      <c r="AY101" s="66"/>
      <c r="AZ101" s="77" t="str">
        <f>IFERROR(IF(B101&lt;&gt;"", IF(AND(INDEX(Paste_Here!AD$2:AD$610, MATCH(B101, Paste_Here!A$2:A$610, 0))&lt;&gt;"", ISNUMBER(VALUE(INDEX(Paste_Here!AD$2:AD$610, MATCH(B101, Paste_Here!A$2:A$610, 0))))), TEXT(ROUND(VALUE(INDEX(Paste_Here!AD$2:AD$610, MATCH(B101, Paste_Here!A$2:A$610, 0))), 2), "0.00"), ""), ""), "")</f>
        <v/>
      </c>
      <c r="BA101" s="66"/>
      <c r="BB101" s="77" t="str">
        <f>IFERROR(IF(B101&lt;&gt;"", IF(LOWER(INDEX(Paste_Here!AE$2:AE$610, MATCH(B101, Paste_Here!A$2:A$610, 0)))="approaching expectations", "Approaching", IF(LOWER(INDEX(Paste_Here!AE$2:AE$610, MATCH(B101, Paste_Here!A$2:A$610, 0)))="met expectations", "Met", IF(LOWER(INDEX(Paste_Here!AE$2:AE$610, MATCH(B101, Paste_Here!A$2:A$610, 0)))="exceeded expectations", "Exceeded", IF(LOWER(INDEX(Paste_Here!AE$2:AE$610, MATCH(B101, Paste_Here!A$2:A$610, 0)))="below expectations", "Below", "")))), ""), "")</f>
        <v/>
      </c>
      <c r="BC101" s="66"/>
      <c r="BD101" s="77" t="str">
        <f>IFERROR(IF(B101&lt;&gt;"", IF(AND(INDEX(Paste_Here!T$2:T$610, MATCH(B101, Paste_Here!A$2:A$610, 0))&lt;&gt;"", ISNUMBER(VALUE(INDEX(Paste_Here!T$2:T$610, MATCH(B101, Paste_Here!A$2:A$610, 0))))), INDEX(Paste_Here!T$2:T$610, MATCH(B101, Paste_Here!A$2:A$610, 0)), ""), ""), "")</f>
        <v/>
      </c>
      <c r="BE101" s="66"/>
      <c r="BF101" s="77"/>
      <c r="BG101" s="66"/>
      <c r="BH101" s="77"/>
      <c r="BI101" s="66"/>
      <c r="BJ101" s="77"/>
      <c r="BK101" s="66"/>
      <c r="BL101" s="77" t="str">
        <f>IFERROR(IF(B101&lt;&gt;"", IF(AND(INDEX(Paste_Here!N$2:N$610, MATCH(B101, Paste_Here!A$2:A$610, 0))&lt;&gt;"", ISNUMBER(VALUE(INDEX(Paste_Here!N$2:N$610, MATCH(B101, Paste_Here!A$2:A$610, 0))))), INDEX(Paste_Here!N$2:N$610, MATCH(B101, Paste_Here!A$2:A$610, 0)), ""), ""), "")</f>
        <v/>
      </c>
      <c r="BM101" s="66"/>
      <c r="BN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BO101" s="66"/>
      <c r="BP101" s="77" t="str" cm="1">
        <f t="array" aca="1" ref="BP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BQ101" s="66"/>
      <c r="BR101" s="66"/>
      <c r="BS101" s="77"/>
      <c r="BT101" s="66"/>
      <c r="BU101" s="77"/>
      <c r="BV101" s="66"/>
      <c r="BW101" s="77"/>
      <c r="BX101" s="66"/>
      <c r="BY101" s="77"/>
      <c r="BZ101" s="66"/>
      <c r="CA101" s="77"/>
      <c r="CB101" s="66"/>
      <c r="CC101" s="77"/>
      <c r="CD101" s="66"/>
      <c r="CE101" s="77"/>
      <c r="CF101" s="66"/>
      <c r="CG101" s="77"/>
      <c r="CH101" s="66"/>
      <c r="CI101" s="77"/>
      <c r="CJ101" s="66"/>
      <c r="CK101" s="77"/>
      <c r="CL101" s="66"/>
      <c r="CM101" s="77"/>
      <c r="CN101" s="66"/>
      <c r="CO101" s="66"/>
      <c r="CP101" s="77" t="str">
        <f t="shared" si="17"/>
        <v/>
      </c>
      <c r="CQ101" s="66"/>
      <c r="CR101" s="77" t="str">
        <f>IFERROR(IF(B101&lt;&gt;"", IF(AND(INDEX(Paste_Here!Y$2:Y$610, MATCH(B101, Paste_Here!A$2:A$610, 0))&lt;&gt;"", ISNUMBER(VALUE(INDEX(Paste_Here!Y$2:Y$610, MATCH(B101, Paste_Here!A$2:A$610, 0))))), INDEX(Paste_Here!Y$2:Y$610, MATCH(B101, Paste_Here!A$2:A$610, 0)), ""), ""), "")</f>
        <v/>
      </c>
      <c r="CS101" s="66"/>
      <c r="CT101" s="77" t="str">
        <f>IFERROR(IF(B101&lt;&gt;"", IF(AND(INDEX(Paste_Here!AA$2:AA$610, MATCH(B101, Paste_Here!A$2:A$610, 0))&lt;&gt;"", ISNUMBER(--INDEX(Paste_Here!AA$2:AA$610, MATCH(B101, Paste_Here!A$2:A$610, 0)))), TEXT(ROUND(--INDEX(Paste_Here!AA$2:AA$610, MATCH(B101, Paste_Here!A$2:A$610, 0)), 2), "0.00"), ""), ""), "")</f>
        <v/>
      </c>
      <c r="CU101" s="66"/>
      <c r="CV101" s="77" t="str">
        <f>IFERROR(IF(B101&lt;&gt;"", IF(LOWER(INDEX(Paste_Here!Z$2:Z$610, MATCH(B101, Paste_Here!A$2:A$610, 0)))="approaching expectations", "Approaching", IF(LOWER(INDEX(Paste_Here!Z$2:Z$610, MATCH(B101, Paste_Here!A$2:A$610, 0)))="met expectations", "Met", IF(LOWER(INDEX(Paste_Here!Z$2:Z$610, MATCH(B101, Paste_Here!A$2:A$610, 0)))="exceeded expectations", "Exceeded", IF(LOWER(INDEX(Paste_Here!Z$2:Z$610, MATCH(B101, Paste_Here!A$2:A$610, 0)))="below expectations", "Below", "")))), ""), "")</f>
        <v/>
      </c>
      <c r="CW101" s="66"/>
      <c r="CX101" s="77"/>
      <c r="CY101" s="66"/>
      <c r="CZ101" s="77" t="str">
        <f>IFERROR(IF(B101&lt;&gt;"", IF(AND(INDEX(Paste_Here!AL$2:AL$610, MATCH(B101, Paste_Here!A$2:A$610, 0))&lt;&gt;"", ISNUMBER(VALUE(INDEX(Paste_Here!AL$2:AL$610, MATCH(B101, Paste_Here!A$2:A$610, 0))))), INDEX(Paste_Here!AL$2:AL$610, MATCH(B101, Paste_Here!A$2:A$610, 0)), ""), ""), "")</f>
        <v/>
      </c>
      <c r="DA101" s="66"/>
      <c r="DB101" s="77" t="str">
        <f>IFERROR(IF(B101&lt;&gt;"", IF(ISNUMBER(SEARCH("highrisk", LOWER(INDEX(Paste_Here!AM$2:AM$610, MATCH(B101, Paste_Here!A$2:A$610, 0))))), "High Risk", IF(ISNUMBER(SEARCH("lowrisk", LOWER(INDEX(Paste_Here!AM$2:AM$610, MATCH(B101, Paste_Here!A$2:A$610, 0))))), "Low Risk", IF(ISNUMBER(SEARCH("somerisk", LOWER(INDEX(Paste_Here!AM$2:AM$610, MATCH(B101, Paste_Here!A$2:A$610, 0))))), "Some Risk", ""))), ""), "")</f>
        <v/>
      </c>
      <c r="DC101" s="66"/>
      <c r="DD101" s="77" t="str">
        <f>IFERROR(IF(B101&lt;&gt;"", IF(AND(INDEX(Paste_Here!AN$2:AN$610, MATCH(B101, Paste_Here!A$2:A$610, 0))&lt;&gt;"", ISNUMBER(VALUE(INDEX(Paste_Here!AN$2:AN$610, MATCH(B101, Paste_Here!A$2:A$610, 0))))), INDEX(Paste_Here!AN$2:AN$610, MATCH(B101, Paste_Here!A$2:A$610, 0)), ""), ""), "")</f>
        <v/>
      </c>
      <c r="DE101" s="66"/>
      <c r="DF101" s="77" t="str">
        <f>IFERROR(IF(B101&lt;&gt;"", IF(AND(INDEX(Paste_Here!Q$2:Q$610, MATCH(B101, Paste_Here!A$2:A$610, 0))&lt;&gt;"", ISNUMBER(VALUE(INDEX(Paste_Here!Q$2:Q$610, MATCH(B101, Paste_Here!A$2:A$610, 0))))), INDEX(Paste_Here!Q$2:Q$610, MATCH(B101, Paste_Here!A$2:A$610, 0)), ""), ""), "")</f>
        <v/>
      </c>
      <c r="DG101" s="66"/>
      <c r="DH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DI101" s="66"/>
      <c r="DJ101" s="77" t="str" cm="1">
        <f t="array" aca="1" ref="DJ101" ca="1">IFERROR(VALUE(IF(ISNUMBER(SEARCH("EM", INDEX(Paste_Here!S$2:S$500, MATCH(B101, Paste_Here!A$2:A$500, 0)))), "-" &amp;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f>
        <v/>
      </c>
      <c r="DK101" s="66"/>
      <c r="DL101" s="66"/>
      <c r="DM101" s="77" t="str">
        <f t="shared" si="18"/>
        <v/>
      </c>
      <c r="DN101" s="66"/>
      <c r="DO101" s="77" t="str">
        <f>IFERROR(IF(B101&lt;&gt;"", IF(AND(INDEX(Paste_Here!AF$2:AF$610, MATCH(B101, Paste_Here!A$2:A$610, 0))&lt;&gt;"", ISNUMBER(VALUE(INDEX(Paste_Here!AF$2:AF$610, MATCH(B101, Paste_Here!A$2:A$610, 0))))), INDEX(Paste_Here!AF$2:AF$610, MATCH(B101, Paste_Here!A$2:A$610, 0)), ""), ""), "")</f>
        <v/>
      </c>
      <c r="DP101" s="66"/>
      <c r="DQ101" s="77" t="str">
        <f>IFERROR(IF(B101&lt;&gt;"", IF(AND(INDEX(Paste_Here!AG$2:AG$610, MATCH(B101, Paste_Here!A$2:A$610, 0))&lt;&gt;"", ISNUMBER(--INDEX(Paste_Here!AG$2:AG$610, MATCH(B101, Paste_Here!A$2:A$610, 0)))), TEXT(ROUND(--INDEX(Paste_Here!AG$2:AG$610, MATCH(B101, Paste_Here!A$2:A$610, 0)), 2), "0.00"), ""), ""), "")</f>
        <v/>
      </c>
      <c r="DR101" s="66"/>
      <c r="DS101" s="77" t="str">
        <f>IFERROR(IF(B101&lt;&gt;"", IF(LOWER(INDEX(Paste_Here!AH$2:AH$610, MATCH(B101, Paste_Here!A$2:A$610, 0)))="approaching expectations", "Approaching", IF(LOWER(INDEX(Paste_Here!AH$2:AH$610, MATCH(B101, Paste_Here!A$2:A$610, 0)))="met expectations", "Met", IF(LOWER(INDEX(Paste_Here!AH$2:AH$610, MATCH(B101, Paste_Here!A$2:A$610, 0)))="exceeded expectations", "Exceeded", IF(LOWER(INDEX(Paste_Here!AH$2:AH$610, MATCH(B101, Paste_Here!A$2:A$610, 0)))="below expectations", "Below", "")))), ""), "")</f>
        <v/>
      </c>
      <c r="DT101" s="66"/>
      <c r="DU101" s="77" t="str">
        <f>IFERROR(IF(B101&lt;&gt;"", IF(AND(INDEX(Paste_Here!U$2:U$610, MATCH(B101, Paste_Here!A$2:A$610, 0))&lt;&gt;"", ISNUMBER(VALUE(INDEX(Paste_Here!U$2:U$610, MATCH(B101, Paste_Here!A$2:A$610, 0))))), INDEX(Paste_Here!U$2:U$610, MATCH(B101, Paste_Here!A$2:A$610, 0)), ""), ""), "")</f>
        <v/>
      </c>
      <c r="DV101" s="66"/>
      <c r="DW101" s="77"/>
      <c r="DX101" s="66"/>
      <c r="DY101" s="77" t="str">
        <f>IFERROR(IF(B101&lt;&gt;"", IF(AND(INDEX(Paste_Here!AI$2:AI$610, MATCH(B101, Paste_Here!A$2:A$610, 0))&lt;&gt;"", ISNUMBER(VALUE(INDEX(Paste_Here!AI$2:AI$610, MATCH(B101, Paste_Here!A$2:A$610, 0))))), INDEX(Paste_Here!AI$2:AI$610, MATCH(B101, Paste_Here!A$2:A$610, 0)), ""), ""), "")</f>
        <v/>
      </c>
      <c r="DZ101" s="66"/>
      <c r="EA101" s="77" t="str">
        <f>IFERROR(IF(B101&lt;&gt;"", IF(AND(INDEX(Paste_Here!AJ$2:AJ$610, MATCH(B101, Paste_Here!A$2:A$610, 0))&lt;&gt;"", ISNUMBER(--INDEX(Paste_Here!AJ$2:AJ$610, MATCH(B101, Paste_Here!A$2:A$610, 0)))), TEXT(ROUND(--INDEX(Paste_Here!AJ$2:AJ$610, MATCH(B101, Paste_Here!A$2:A$610, 0)), 2), "0.00"), ""), ""), "")</f>
        <v/>
      </c>
      <c r="EB101" s="66"/>
      <c r="EC101" s="77" t="str">
        <f>IFERROR(IF(B101&lt;&gt;"", IF(LOWER(INDEX(Paste_Here!AK$2:AK$610, MATCH(B101, Paste_Here!A$2:A$610, 0)))="approaching expectations", "Approaching", IF(LOWER(INDEX(Paste_Here!AK$2:AK$610, MATCH(B101, Paste_Here!A$2:A$610, 0)))="met expectations", "Met", IF(LOWER(INDEX(Paste_Here!AK$2:AK$610, MATCH(B101, Paste_Here!A$2:A$610, 0)))="exceeded expectations", "Exceeded", IF(LOWER(INDEX(Paste_Here!AK$2:AK$610, MATCH(B101, Paste_Here!A$2:A$610, 0)))="below expectations", "Below", "")))), ""), "")</f>
        <v/>
      </c>
      <c r="ED101" s="66"/>
      <c r="EE101" s="77"/>
      <c r="EF101" s="66"/>
      <c r="EG101" s="77"/>
      <c r="EH101" s="66"/>
      <c r="EI101" s="66"/>
      <c r="EJ101" s="77" t="str">
        <f t="shared" si="19"/>
        <v/>
      </c>
      <c r="EK101" s="66"/>
      <c r="EL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EM101" s="66"/>
      <c r="EN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EO101" s="66"/>
      <c r="EP101" s="77"/>
      <c r="EQ101" s="66"/>
      <c r="ER101" s="77" t="str">
        <f>IFERROR(IF(B101&lt;&gt;"", IF(AND(INDEX(Paste_Here!AT$2:AT$610, MATCH(B101, Paste_Here!A$2:A$610, 0))&lt;&gt;"", ISNUMBER(VALUE(INDEX(Paste_Here!AT$2:AT$610, MATCH(B101, Paste_Here!A$2:A$610, 0))))), INDEX(Paste_Here!AT$2:AT$610, MATCH(B101, Paste_Here!A$2:A$610, 0)), ""), ""), "")</f>
        <v/>
      </c>
      <c r="ES101" s="66"/>
      <c r="ET101" s="77" t="str">
        <f>IFERROR(IF(B101&lt;&gt;"", IF(AND(INDEX(Paste_Here!AV$2:AV$610, MATCH(B101, Paste_Here!A$2:A$610, 0))&lt;&gt;"", ISNUMBER(VALUE(INDEX(Paste_Here!AV$2:AV$610, MATCH(B101, Paste_Here!A$2:A$610, 0))))), INDEX(Paste_Here!AV$2:AV$610, MATCH(B101, Paste_Here!A$2:A$610, 0)), ""), ""), "")</f>
        <v/>
      </c>
      <c r="EU101" s="66"/>
      <c r="EV101" s="77"/>
      <c r="EW101" s="66"/>
      <c r="EX101" s="77" t="str">
        <f>IFERROR(IF(B101&lt;&gt;"", IF(AND(INDEX(Paste_Here!AU$2:AU$610, MATCH(B101, Paste_Here!A$2:A$610, 0))&lt;&gt;"", ISNUMBER(VALUE(INDEX(Paste_Here!AU$2:AU$610, MATCH(B101, Paste_Here!A$2:A$610, 0))))), INDEX(Paste_Here!AU$2:AU$610, MATCH(B101, Paste_Here!A$2:A$610, 0)), ""), ""), "")</f>
        <v/>
      </c>
      <c r="EY101" s="66"/>
      <c r="EZ101" s="77" t="str">
        <f>IFERROR(IF(B101&lt;&gt;"", IF(AND(INDEX(Paste_Here!AW$2:AW$610, MATCH(B101, Paste_Here!A$2:A$610, 0))&lt;&gt;"", ISNUMBER(VALUE(INDEX(Paste_Here!AW$2:AW$610, MATCH(B101, Paste_Here!A$2:A$610, 0))))), INDEX(Paste_Here!AW$2:AW$610, MATCH(B101, Paste_Here!A$2:A$610, 0)), ""), ""), "")</f>
        <v/>
      </c>
      <c r="FA101" s="66"/>
      <c r="FB101" s="77"/>
      <c r="FC101" s="66"/>
      <c r="FD101" s="77"/>
      <c r="FE101" s="66"/>
      <c r="FF101" s="66"/>
      <c r="FG101" s="77" t="str">
        <f t="shared" si="20"/>
        <v/>
      </c>
      <c r="FH101" s="66"/>
      <c r="FI101" s="77" t="str">
        <f>IFERROR(IF(B101&lt;&gt;"", IF(ISNUMBER(SEARCH("s", LOWER(INDEX(Paste_Here!M$2:M$610, MATCH(B101, Paste_Here!A$2:A$610, 0))))), "Yes", IF(INDEX(Paste_Here!M$2:M$610, MATCH(B101, Paste_Here!A$2:A$610, 0))&lt;&gt;"", "No", "")), ""), "")</f>
        <v/>
      </c>
      <c r="FJ101" s="66"/>
      <c r="FK101" s="77" t="str">
        <f>IFERROR(IF(B101&lt;&gt;"", IF(ISNUMBER(SEARCH("yes", LOWER(INDEX(Paste_Here!F$2:F$610, MATCH(B101, Paste_Here!A$2:A$610, 0))))), "Yes", IF(ISNUMBER(SEARCH("no", LOWER(INDEX(Paste_Here!F$2:F$610, MATCH(B101, Paste_Here!A$2:A$610, 0))))), "No", "")), ""), "")</f>
        <v/>
      </c>
      <c r="FL101" s="66"/>
      <c r="FM101" s="77" t="str">
        <f>IFERROR(IF(B101&lt;&gt;"", IF(ISNUMBER(SEARCH("english language learner", LOWER(INDEX(Paste_Here!C$2:C$610, MATCH(B101, Paste_Here!A$2:A$610, 0))))), "Yes", ""), ""), "")</f>
        <v/>
      </c>
      <c r="FN101" s="66"/>
      <c r="FO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FP101" s="66"/>
      <c r="FQ101" s="77" t="str">
        <f>IFERROR(IF(B101&lt;&gt;"", IF(ISNUMBER(SEARCH("yes", LOWER(INDEX(Paste_Here!L$2:L$610, MATCH(B101, Paste_Here!A$2:A$610, 0))))), "Yes", IF(ISNUMBER(SEARCH("no", LOWER(INDEX(Paste_Here!L$2:L$610, MATCH(B101, Paste_Here!A$2:A$610, 0))))), "No", "")), ""), "")</f>
        <v/>
      </c>
      <c r="FR101" s="66"/>
      <c r="FS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FT101" s="66"/>
      <c r="FU101" s="77"/>
      <c r="FV101" s="66"/>
      <c r="FW101" s="77" t="str">
        <f>IFERROR(IF(B101&lt;&gt;"", IF(AND(INDEX(Paste_Here!D$2:D$610, MATCH(B101, Paste_Here!A$2:A$610, 0))&lt;&gt;"", ISNUMBER(VALUE(INDEX(Paste_Here!D$2:D$610, MATCH(B101, Paste_Here!A$2:A$610, 0))))), INDEX(Paste_Here!D$2:D$610, MATCH(B101, Paste_Here!A$2:A$610, 0)), ""), ""), "")</f>
        <v/>
      </c>
      <c r="FX101" s="66"/>
      <c r="FY101" s="77" t="str">
        <f>IFERROR(IF(B101&lt;&gt;"", IF(AND(INDEX(Paste_Here!G$2:G$610, MATCH(B101, Paste_Here!A$2:A$610, 0))&lt;&gt;"", ISNUMBER(VALUE(INDEX(Paste_Here!G$2:G$610, MATCH(B101, Paste_Here!A$2:A$610, 0))))), INDEX(Paste_Here!G$2:G$610, MATCH(B101, Paste_Here!A$2:A$610, 0)), ""), ""), "")</f>
        <v/>
      </c>
      <c r="FZ101" s="66"/>
      <c r="GA101" s="95"/>
      <c r="GB101" s="66"/>
      <c r="JS101" s="1" t="str" cm="1">
        <f t="array" ref="JS101">IFERROR(INDEX(Paste_Here!$B$2:$B$610, MATCH(0, COUNTIF(JS$4:JS100, Paste_Here!$B$2:$B$610) + IF(Paste_Here!$B$2:$B$610="", 1, 0), 0)), "")</f>
        <v/>
      </c>
      <c r="JT101" s="1" t="str">
        <f>IF(JS101&lt;&gt;"", INDEX(Paste_Here!$A$2:$A$610, MATCH(JS101, Paste_Here!$B$2:$B$610, 0)), "")</f>
        <v/>
      </c>
      <c r="JU101" s="1" t="str">
        <f t="shared" si="21"/>
        <v/>
      </c>
      <c r="JV101" s="1" t="str" cm="1">
        <f t="array" ref="JV101">IFERROR(INDEX($JU$5:$JU$610, MATCH(SMALL(IF($JU$5:$JU$610&lt;&gt;"", COUNTIF($JU$5:$JU$610, "&lt;"&amp;$JU$5:$JU$610)+1), ROW()-ROW($JV$5)+1), COUNTIF($JU$5:$JU$610, "&lt;"&amp;$JU$5:$JU$610)+1, 0)), "")</f>
        <v/>
      </c>
    </row>
    <row r="102" spans="1:282">
      <c r="A102" s="66"/>
      <c r="B102" s="77" t="str">
        <f t="shared" si="12"/>
        <v/>
      </c>
      <c r="C102" s="66"/>
      <c r="D102" s="77" t="str">
        <f>IFERROR(IF(B102&lt;&gt;"", IF(COUNTIF(INDEX(Paste_Here!AS$2:AS$610, MATCH(B102, Paste_Here!A$2:A$610, 0), 0), "yes") &gt; 0, "Yes", IF(COUNTIF(INDEX(Paste_Here!AS$2:AS$610, MATCH(B102, Paste_Here!A$2:A$610, 0), 0), "no") &gt; 0, "No", "")), ""), "")</f>
        <v/>
      </c>
      <c r="E102" s="66"/>
      <c r="F102" s="77" t="str">
        <f t="shared" si="13"/>
        <v/>
      </c>
      <c r="G102" s="66"/>
      <c r="H102" s="77" t="str">
        <f>IFERROR(IF(B102&lt;&gt;"", IF(COUNTIF(INDEX(Paste_Here!AO$2:AR$610, MATCH(B102, Paste_Here!A$2:A$610, 0), 0), "yes") &gt; 0, "Yes", IF(COUNTIF(INDEX(Paste_Here!AO$2:AR$610, MATCH(B102, Paste_Here!A$2:A$610, 0), 0), "no") &gt; 0, "No", "")), ""), "")</f>
        <v/>
      </c>
      <c r="I102" s="66"/>
      <c r="J102" s="77" t="str">
        <f t="shared" si="14"/>
        <v/>
      </c>
      <c r="K102" s="66"/>
      <c r="L102" s="77" t="str">
        <f>IFERROR(IF(B102&lt;&gt;"", IF(ISNUMBER(SEARCH("yes", LOWER(INDEX(Paste_Here!W$2:W$610, MATCH(B102, Paste_Here!A$2:A$610, 0))))), "Yes", IF(ISNUMBER(SEARCH("no", LOWER(INDEX(Paste_Here!W$2:W$610, MATCH(B102, Paste_Here!A$2:A$610, 0))))), "No", "")), ""), "")</f>
        <v/>
      </c>
      <c r="M102" s="66"/>
      <c r="N102" s="77"/>
      <c r="O102" s="66"/>
      <c r="P102" s="77" t="str">
        <f>IFERROR(IF(B102&lt;&gt;"", IF(ISNUMBER(SEARCH("yes", LOWER(INDEX(Paste_Here!V$2:V$610, MATCH(B102, Paste_Here!A$2:A$610, 0))))), "Yes", IF(ISNUMBER(SEARCH("no", LOWER(INDEX(Paste_Here!V$2:V$610, MATCH(B102, Paste_Here!A$2:A$610, 0))))), "No", "")), ""), "")</f>
        <v/>
      </c>
      <c r="Q102" s="66"/>
      <c r="R102" s="77"/>
      <c r="S102" s="66"/>
      <c r="T102" s="77"/>
      <c r="U102" s="66"/>
      <c r="V102" s="66"/>
      <c r="W102" s="77" t="str">
        <f t="shared" si="15"/>
        <v/>
      </c>
      <c r="X102" s="66"/>
      <c r="Y102" s="77" t="str">
        <f>IFERROR(IF(B102&lt;&gt;"", IF(ISNUMBER(SEARCH("Revealed-Potential (Primary Focus)", LOWER(INDEX(Paste_Here!X$2:X$610, MATCH(B102, Paste_Here!A$2:A$610, 0))))), "Rev-Potential: Prim", IF(ISNUMBER(SEARCH("Revealed-Potential (Secondary Focus)", LOWER(INDEX(Paste_Here!X$2:X$610, MATCH(B102, Paste_Here!A$2:A$610, 0))))), "Rev-Potential: Sec", IF(ISNUMBER(SEARCH("Monitoring", LOWER(INDEX(Paste_Here!X$2:X$610, MATCH(B102, Paste_Here!A$2:A$610, 0))))), "Monitoring", IF(ISNUMBER(SEARCH("At-Promise (Secondary Focus)", LOWER(INDEX(Paste_Here!X$2:X$610, MATCH(B102, Paste_Here!A$2:A$610, 0))))), "At-Promise: Sec", IF(ISNUMBER(SEARCH("At-Promise (Primary Focus)", LOWER(INDEX(Paste_Here!X$2:X$610, MATCH(B102, Paste_Here!A$2:A$610, 0))))), "At-Promise: Prim", ""))))), ""), "")</f>
        <v/>
      </c>
      <c r="Z102" s="66"/>
      <c r="AA102" s="77"/>
      <c r="AB102" s="66"/>
      <c r="AC102" s="77" t="str">
        <f>IFERROR(IF(B102&lt;&gt;"", IF(ISNUMBER(SEARCH("Revealed-Potential (Primary Focus)", LOWER(INDEX(Paste_Here!AB$2:AB$610, MATCH(B102, Paste_Here!A$2:A$610, 0))))), "Rev-Potential: Prim", IF(ISNUMBER(SEARCH("Revealed-Potential (Secondary Focus)", LOWER(INDEX(Paste_Here!AB$2:AB$610, MATCH(B102, Paste_Here!A$2:A$610, 0))))), "Rev-Potential: Sec", IF(ISNUMBER(SEARCH("Monitoring", LOWER(INDEX(Paste_Here!AB$2:AB$610, MATCH(B102, Paste_Here!A$2:A$610, 0))))), "Monitoring", IF(ISNUMBER(SEARCH("At-Promise (Secondary Focus)", LOWER(INDEX(Paste_Here!AB$2:AB$610, MATCH(B102, Paste_Here!A$2:A$610, 0))))), "At-Promise: Sec", IF(ISNUMBER(SEARCH("At-Promise (Primary Focus)", LOWER(INDEX(Paste_Here!AB$2:AB$610, MATCH(B102, Paste_Here!A$2:A$610, 0))))), "At-Promise: Prim", ""))))), ""), "")</f>
        <v/>
      </c>
      <c r="AD102" s="66"/>
      <c r="AE102" s="77"/>
      <c r="AF102" s="66"/>
      <c r="AG102" s="77"/>
      <c r="AH102" s="66"/>
      <c r="AI102" s="77"/>
      <c r="AJ102" s="66"/>
      <c r="AK102" s="77"/>
      <c r="AL102" s="66"/>
      <c r="AM102" s="77"/>
      <c r="AN102" s="66"/>
      <c r="AO102" s="77"/>
      <c r="AP102" s="66"/>
      <c r="AQ102" s="77"/>
      <c r="AR102" s="66"/>
      <c r="AS102" s="77"/>
      <c r="AT102" s="66"/>
      <c r="AU102" s="66"/>
      <c r="AV102" s="77" t="str">
        <f t="shared" si="16"/>
        <v/>
      </c>
      <c r="AW102" s="66"/>
      <c r="AX102" s="77" t="str">
        <f>IFERROR(IF(B102&lt;&gt;"", IF(AND(INDEX(Paste_Here!AC$2:AC$610, MATCH(B102, Paste_Here!A$2:A$610, 0))&lt;&gt;"", ISNUMBER(VALUE(INDEX(Paste_Here!AC$2:AC$610, MATCH(B102, Paste_Here!A$2:A$610, 0))))), INDEX(Paste_Here!AC$2:AC$610, MATCH(B102, Paste_Here!A$2:A$610, 0)), ""), ""), "")</f>
        <v/>
      </c>
      <c r="AY102" s="66"/>
      <c r="AZ102" s="77" t="str">
        <f>IFERROR(IF(B102&lt;&gt;"", IF(AND(INDEX(Paste_Here!AD$2:AD$610, MATCH(B102, Paste_Here!A$2:A$610, 0))&lt;&gt;"", ISNUMBER(VALUE(INDEX(Paste_Here!AD$2:AD$610, MATCH(B102, Paste_Here!A$2:A$610, 0))))), TEXT(ROUND(VALUE(INDEX(Paste_Here!AD$2:AD$610, MATCH(B102, Paste_Here!A$2:A$610, 0))), 2), "0.00"), ""), ""), "")</f>
        <v/>
      </c>
      <c r="BA102" s="66"/>
      <c r="BB102" s="77" t="str">
        <f>IFERROR(IF(B102&lt;&gt;"", IF(LOWER(INDEX(Paste_Here!AE$2:AE$610, MATCH(B102, Paste_Here!A$2:A$610, 0)))="approaching expectations", "Approaching", IF(LOWER(INDEX(Paste_Here!AE$2:AE$610, MATCH(B102, Paste_Here!A$2:A$610, 0)))="met expectations", "Met", IF(LOWER(INDEX(Paste_Here!AE$2:AE$610, MATCH(B102, Paste_Here!A$2:A$610, 0)))="exceeded expectations", "Exceeded", IF(LOWER(INDEX(Paste_Here!AE$2:AE$610, MATCH(B102, Paste_Here!A$2:A$610, 0)))="below expectations", "Below", "")))), ""), "")</f>
        <v/>
      </c>
      <c r="BC102" s="66"/>
      <c r="BD102" s="77" t="str">
        <f>IFERROR(IF(B102&lt;&gt;"", IF(AND(INDEX(Paste_Here!T$2:T$610, MATCH(B102, Paste_Here!A$2:A$610, 0))&lt;&gt;"", ISNUMBER(VALUE(INDEX(Paste_Here!T$2:T$610, MATCH(B102, Paste_Here!A$2:A$610, 0))))), INDEX(Paste_Here!T$2:T$610, MATCH(B102, Paste_Here!A$2:A$610, 0)), ""), ""), "")</f>
        <v/>
      </c>
      <c r="BE102" s="66"/>
      <c r="BF102" s="77"/>
      <c r="BG102" s="66"/>
      <c r="BH102" s="77"/>
      <c r="BI102" s="66"/>
      <c r="BJ102" s="77"/>
      <c r="BK102" s="66"/>
      <c r="BL102" s="77" t="str">
        <f>IFERROR(IF(B102&lt;&gt;"", IF(AND(INDEX(Paste_Here!N$2:N$610, MATCH(B102, Paste_Here!A$2:A$610, 0))&lt;&gt;"", ISNUMBER(VALUE(INDEX(Paste_Here!N$2:N$610, MATCH(B102, Paste_Here!A$2:A$610, 0))))), INDEX(Paste_Here!N$2:N$610, MATCH(B102, Paste_Here!A$2:A$610, 0)), ""), ""), "")</f>
        <v/>
      </c>
      <c r="BM102" s="66"/>
      <c r="BN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BO102" s="66"/>
      <c r="BP102" s="77" t="str" cm="1">
        <f t="array" aca="1" ref="BP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BQ102" s="66"/>
      <c r="BR102" s="66"/>
      <c r="BS102" s="77"/>
      <c r="BT102" s="66"/>
      <c r="BU102" s="77"/>
      <c r="BV102" s="66"/>
      <c r="BW102" s="77"/>
      <c r="BX102" s="66"/>
      <c r="BY102" s="77"/>
      <c r="BZ102" s="66"/>
      <c r="CA102" s="77"/>
      <c r="CB102" s="66"/>
      <c r="CC102" s="77"/>
      <c r="CD102" s="66"/>
      <c r="CE102" s="77"/>
      <c r="CF102" s="66"/>
      <c r="CG102" s="77"/>
      <c r="CH102" s="66"/>
      <c r="CI102" s="77"/>
      <c r="CJ102" s="66"/>
      <c r="CK102" s="77"/>
      <c r="CL102" s="66"/>
      <c r="CM102" s="77"/>
      <c r="CN102" s="66"/>
      <c r="CO102" s="66"/>
      <c r="CP102" s="77" t="str">
        <f t="shared" si="17"/>
        <v/>
      </c>
      <c r="CQ102" s="66"/>
      <c r="CR102" s="77" t="str">
        <f>IFERROR(IF(B102&lt;&gt;"", IF(AND(INDEX(Paste_Here!Y$2:Y$610, MATCH(B102, Paste_Here!A$2:A$610, 0))&lt;&gt;"", ISNUMBER(VALUE(INDEX(Paste_Here!Y$2:Y$610, MATCH(B102, Paste_Here!A$2:A$610, 0))))), INDEX(Paste_Here!Y$2:Y$610, MATCH(B102, Paste_Here!A$2:A$610, 0)), ""), ""), "")</f>
        <v/>
      </c>
      <c r="CS102" s="66"/>
      <c r="CT102" s="77" t="str">
        <f>IFERROR(IF(B102&lt;&gt;"", IF(AND(INDEX(Paste_Here!AA$2:AA$610, MATCH(B102, Paste_Here!A$2:A$610, 0))&lt;&gt;"", ISNUMBER(--INDEX(Paste_Here!AA$2:AA$610, MATCH(B102, Paste_Here!A$2:A$610, 0)))), TEXT(ROUND(--INDEX(Paste_Here!AA$2:AA$610, MATCH(B102, Paste_Here!A$2:A$610, 0)), 2), "0.00"), ""), ""), "")</f>
        <v/>
      </c>
      <c r="CU102" s="66"/>
      <c r="CV102" s="77" t="str">
        <f>IFERROR(IF(B102&lt;&gt;"", IF(LOWER(INDEX(Paste_Here!Z$2:Z$610, MATCH(B102, Paste_Here!A$2:A$610, 0)))="approaching expectations", "Approaching", IF(LOWER(INDEX(Paste_Here!Z$2:Z$610, MATCH(B102, Paste_Here!A$2:A$610, 0)))="met expectations", "Met", IF(LOWER(INDEX(Paste_Here!Z$2:Z$610, MATCH(B102, Paste_Here!A$2:A$610, 0)))="exceeded expectations", "Exceeded", IF(LOWER(INDEX(Paste_Here!Z$2:Z$610, MATCH(B102, Paste_Here!A$2:A$610, 0)))="below expectations", "Below", "")))), ""), "")</f>
        <v/>
      </c>
      <c r="CW102" s="66"/>
      <c r="CX102" s="77"/>
      <c r="CY102" s="66"/>
      <c r="CZ102" s="77" t="str">
        <f>IFERROR(IF(B102&lt;&gt;"", IF(AND(INDEX(Paste_Here!AL$2:AL$610, MATCH(B102, Paste_Here!A$2:A$610, 0))&lt;&gt;"", ISNUMBER(VALUE(INDEX(Paste_Here!AL$2:AL$610, MATCH(B102, Paste_Here!A$2:A$610, 0))))), INDEX(Paste_Here!AL$2:AL$610, MATCH(B102, Paste_Here!A$2:A$610, 0)), ""), ""), "")</f>
        <v/>
      </c>
      <c r="DA102" s="66"/>
      <c r="DB102" s="77" t="str">
        <f>IFERROR(IF(B102&lt;&gt;"", IF(ISNUMBER(SEARCH("highrisk", LOWER(INDEX(Paste_Here!AM$2:AM$610, MATCH(B102, Paste_Here!A$2:A$610, 0))))), "High Risk", IF(ISNUMBER(SEARCH("lowrisk", LOWER(INDEX(Paste_Here!AM$2:AM$610, MATCH(B102, Paste_Here!A$2:A$610, 0))))), "Low Risk", IF(ISNUMBER(SEARCH("somerisk", LOWER(INDEX(Paste_Here!AM$2:AM$610, MATCH(B102, Paste_Here!A$2:A$610, 0))))), "Some Risk", ""))), ""), "")</f>
        <v/>
      </c>
      <c r="DC102" s="66"/>
      <c r="DD102" s="77" t="str">
        <f>IFERROR(IF(B102&lt;&gt;"", IF(AND(INDEX(Paste_Here!AN$2:AN$610, MATCH(B102, Paste_Here!A$2:A$610, 0))&lt;&gt;"", ISNUMBER(VALUE(INDEX(Paste_Here!AN$2:AN$610, MATCH(B102, Paste_Here!A$2:A$610, 0))))), INDEX(Paste_Here!AN$2:AN$610, MATCH(B102, Paste_Here!A$2:A$610, 0)), ""), ""), "")</f>
        <v/>
      </c>
      <c r="DE102" s="66"/>
      <c r="DF102" s="77" t="str">
        <f>IFERROR(IF(B102&lt;&gt;"", IF(AND(INDEX(Paste_Here!Q$2:Q$610, MATCH(B102, Paste_Here!A$2:A$610, 0))&lt;&gt;"", ISNUMBER(VALUE(INDEX(Paste_Here!Q$2:Q$610, MATCH(B102, Paste_Here!A$2:A$610, 0))))), INDEX(Paste_Here!Q$2:Q$610, MATCH(B102, Paste_Here!A$2:A$610, 0)), ""), ""), "")</f>
        <v/>
      </c>
      <c r="DG102" s="66"/>
      <c r="DH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DI102" s="66"/>
      <c r="DJ102" s="77" t="str" cm="1">
        <f t="array" aca="1" ref="DJ102" ca="1">IFERROR(VALUE(IF(ISNUMBER(SEARCH("EM", INDEX(Paste_Here!S$2:S$500, MATCH(B102, Paste_Here!A$2:A$500, 0)))), "-" &amp;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f>
        <v/>
      </c>
      <c r="DK102" s="66"/>
      <c r="DL102" s="66"/>
      <c r="DM102" s="77" t="str">
        <f t="shared" si="18"/>
        <v/>
      </c>
      <c r="DN102" s="66"/>
      <c r="DO102" s="77" t="str">
        <f>IFERROR(IF(B102&lt;&gt;"", IF(AND(INDEX(Paste_Here!AF$2:AF$610, MATCH(B102, Paste_Here!A$2:A$610, 0))&lt;&gt;"", ISNUMBER(VALUE(INDEX(Paste_Here!AF$2:AF$610, MATCH(B102, Paste_Here!A$2:A$610, 0))))), INDEX(Paste_Here!AF$2:AF$610, MATCH(B102, Paste_Here!A$2:A$610, 0)), ""), ""), "")</f>
        <v/>
      </c>
      <c r="DP102" s="66"/>
      <c r="DQ102" s="77" t="str">
        <f>IFERROR(IF(B102&lt;&gt;"", IF(AND(INDEX(Paste_Here!AG$2:AG$610, MATCH(B102, Paste_Here!A$2:A$610, 0))&lt;&gt;"", ISNUMBER(--INDEX(Paste_Here!AG$2:AG$610, MATCH(B102, Paste_Here!A$2:A$610, 0)))), TEXT(ROUND(--INDEX(Paste_Here!AG$2:AG$610, MATCH(B102, Paste_Here!A$2:A$610, 0)), 2), "0.00"), ""), ""), "")</f>
        <v/>
      </c>
      <c r="DR102" s="66"/>
      <c r="DS102" s="77" t="str">
        <f>IFERROR(IF(B102&lt;&gt;"", IF(LOWER(INDEX(Paste_Here!AH$2:AH$610, MATCH(B102, Paste_Here!A$2:A$610, 0)))="approaching expectations", "Approaching", IF(LOWER(INDEX(Paste_Here!AH$2:AH$610, MATCH(B102, Paste_Here!A$2:A$610, 0)))="met expectations", "Met", IF(LOWER(INDEX(Paste_Here!AH$2:AH$610, MATCH(B102, Paste_Here!A$2:A$610, 0)))="exceeded expectations", "Exceeded", IF(LOWER(INDEX(Paste_Here!AH$2:AH$610, MATCH(B102, Paste_Here!A$2:A$610, 0)))="below expectations", "Below", "")))), ""), "")</f>
        <v/>
      </c>
      <c r="DT102" s="66"/>
      <c r="DU102" s="77" t="str">
        <f>IFERROR(IF(B102&lt;&gt;"", IF(AND(INDEX(Paste_Here!U$2:U$610, MATCH(B102, Paste_Here!A$2:A$610, 0))&lt;&gt;"", ISNUMBER(VALUE(INDEX(Paste_Here!U$2:U$610, MATCH(B102, Paste_Here!A$2:A$610, 0))))), INDEX(Paste_Here!U$2:U$610, MATCH(B102, Paste_Here!A$2:A$610, 0)), ""), ""), "")</f>
        <v/>
      </c>
      <c r="DV102" s="66"/>
      <c r="DW102" s="77"/>
      <c r="DX102" s="66"/>
      <c r="DY102" s="77" t="str">
        <f>IFERROR(IF(B102&lt;&gt;"", IF(AND(INDEX(Paste_Here!AI$2:AI$610, MATCH(B102, Paste_Here!A$2:A$610, 0))&lt;&gt;"", ISNUMBER(VALUE(INDEX(Paste_Here!AI$2:AI$610, MATCH(B102, Paste_Here!A$2:A$610, 0))))), INDEX(Paste_Here!AI$2:AI$610, MATCH(B102, Paste_Here!A$2:A$610, 0)), ""), ""), "")</f>
        <v/>
      </c>
      <c r="DZ102" s="66"/>
      <c r="EA102" s="77" t="str">
        <f>IFERROR(IF(B102&lt;&gt;"", IF(AND(INDEX(Paste_Here!AJ$2:AJ$610, MATCH(B102, Paste_Here!A$2:A$610, 0))&lt;&gt;"", ISNUMBER(--INDEX(Paste_Here!AJ$2:AJ$610, MATCH(B102, Paste_Here!A$2:A$610, 0)))), TEXT(ROUND(--INDEX(Paste_Here!AJ$2:AJ$610, MATCH(B102, Paste_Here!A$2:A$610, 0)), 2), "0.00"), ""), ""), "")</f>
        <v/>
      </c>
      <c r="EB102" s="66"/>
      <c r="EC102" s="77" t="str">
        <f>IFERROR(IF(B102&lt;&gt;"", IF(LOWER(INDEX(Paste_Here!AK$2:AK$610, MATCH(B102, Paste_Here!A$2:A$610, 0)))="approaching expectations", "Approaching", IF(LOWER(INDEX(Paste_Here!AK$2:AK$610, MATCH(B102, Paste_Here!A$2:A$610, 0)))="met expectations", "Met", IF(LOWER(INDEX(Paste_Here!AK$2:AK$610, MATCH(B102, Paste_Here!A$2:A$610, 0)))="exceeded expectations", "Exceeded", IF(LOWER(INDEX(Paste_Here!AK$2:AK$610, MATCH(B102, Paste_Here!A$2:A$610, 0)))="below expectations", "Below", "")))), ""), "")</f>
        <v/>
      </c>
      <c r="ED102" s="66"/>
      <c r="EE102" s="77"/>
      <c r="EF102" s="66"/>
      <c r="EG102" s="77"/>
      <c r="EH102" s="66"/>
      <c r="EI102" s="66"/>
      <c r="EJ102" s="77" t="str">
        <f t="shared" si="19"/>
        <v/>
      </c>
      <c r="EK102" s="66"/>
      <c r="EL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EM102" s="66"/>
      <c r="EN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EO102" s="66"/>
      <c r="EP102" s="77"/>
      <c r="EQ102" s="66"/>
      <c r="ER102" s="77" t="str">
        <f>IFERROR(IF(B102&lt;&gt;"", IF(AND(INDEX(Paste_Here!AT$2:AT$610, MATCH(B102, Paste_Here!A$2:A$610, 0))&lt;&gt;"", ISNUMBER(VALUE(INDEX(Paste_Here!AT$2:AT$610, MATCH(B102, Paste_Here!A$2:A$610, 0))))), INDEX(Paste_Here!AT$2:AT$610, MATCH(B102, Paste_Here!A$2:A$610, 0)), ""), ""), "")</f>
        <v/>
      </c>
      <c r="ES102" s="66"/>
      <c r="ET102" s="77" t="str">
        <f>IFERROR(IF(B102&lt;&gt;"", IF(AND(INDEX(Paste_Here!AV$2:AV$610, MATCH(B102, Paste_Here!A$2:A$610, 0))&lt;&gt;"", ISNUMBER(VALUE(INDEX(Paste_Here!AV$2:AV$610, MATCH(B102, Paste_Here!A$2:A$610, 0))))), INDEX(Paste_Here!AV$2:AV$610, MATCH(B102, Paste_Here!A$2:A$610, 0)), ""), ""), "")</f>
        <v/>
      </c>
      <c r="EU102" s="66"/>
      <c r="EV102" s="77"/>
      <c r="EW102" s="66"/>
      <c r="EX102" s="77" t="str">
        <f>IFERROR(IF(B102&lt;&gt;"", IF(AND(INDEX(Paste_Here!AU$2:AU$610, MATCH(B102, Paste_Here!A$2:A$610, 0))&lt;&gt;"", ISNUMBER(VALUE(INDEX(Paste_Here!AU$2:AU$610, MATCH(B102, Paste_Here!A$2:A$610, 0))))), INDEX(Paste_Here!AU$2:AU$610, MATCH(B102, Paste_Here!A$2:A$610, 0)), ""), ""), "")</f>
        <v/>
      </c>
      <c r="EY102" s="66"/>
      <c r="EZ102" s="77" t="str">
        <f>IFERROR(IF(B102&lt;&gt;"", IF(AND(INDEX(Paste_Here!AW$2:AW$610, MATCH(B102, Paste_Here!A$2:A$610, 0))&lt;&gt;"", ISNUMBER(VALUE(INDEX(Paste_Here!AW$2:AW$610, MATCH(B102, Paste_Here!A$2:A$610, 0))))), INDEX(Paste_Here!AW$2:AW$610, MATCH(B102, Paste_Here!A$2:A$610, 0)), ""), ""), "")</f>
        <v/>
      </c>
      <c r="FA102" s="66"/>
      <c r="FB102" s="77"/>
      <c r="FC102" s="66"/>
      <c r="FD102" s="77"/>
      <c r="FE102" s="66"/>
      <c r="FF102" s="66"/>
      <c r="FG102" s="77" t="str">
        <f t="shared" si="20"/>
        <v/>
      </c>
      <c r="FH102" s="66"/>
      <c r="FI102" s="77" t="str">
        <f>IFERROR(IF(B102&lt;&gt;"", IF(ISNUMBER(SEARCH("s", LOWER(INDEX(Paste_Here!M$2:M$610, MATCH(B102, Paste_Here!A$2:A$610, 0))))), "Yes", IF(INDEX(Paste_Here!M$2:M$610, MATCH(B102, Paste_Here!A$2:A$610, 0))&lt;&gt;"", "No", "")), ""), "")</f>
        <v/>
      </c>
      <c r="FJ102" s="66"/>
      <c r="FK102" s="77" t="str">
        <f>IFERROR(IF(B102&lt;&gt;"", IF(ISNUMBER(SEARCH("yes", LOWER(INDEX(Paste_Here!F$2:F$610, MATCH(B102, Paste_Here!A$2:A$610, 0))))), "Yes", IF(ISNUMBER(SEARCH("no", LOWER(INDEX(Paste_Here!F$2:F$610, MATCH(B102, Paste_Here!A$2:A$610, 0))))), "No", "")), ""), "")</f>
        <v/>
      </c>
      <c r="FL102" s="66"/>
      <c r="FM102" s="77" t="str">
        <f>IFERROR(IF(B102&lt;&gt;"", IF(ISNUMBER(SEARCH("english language learner", LOWER(INDEX(Paste_Here!C$2:C$610, MATCH(B102, Paste_Here!A$2:A$610, 0))))), "Yes", ""), ""), "")</f>
        <v/>
      </c>
      <c r="FN102" s="66"/>
      <c r="FO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FP102" s="66"/>
      <c r="FQ102" s="77" t="str">
        <f>IFERROR(IF(B102&lt;&gt;"", IF(ISNUMBER(SEARCH("yes", LOWER(INDEX(Paste_Here!L$2:L$610, MATCH(B102, Paste_Here!A$2:A$610, 0))))), "Yes", IF(ISNUMBER(SEARCH("no", LOWER(INDEX(Paste_Here!L$2:L$610, MATCH(B102, Paste_Here!A$2:A$610, 0))))), "No", "")), ""), "")</f>
        <v/>
      </c>
      <c r="FR102" s="66"/>
      <c r="FS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FT102" s="66"/>
      <c r="FU102" s="77"/>
      <c r="FV102" s="66"/>
      <c r="FW102" s="77" t="str">
        <f>IFERROR(IF(B102&lt;&gt;"", IF(AND(INDEX(Paste_Here!D$2:D$610, MATCH(B102, Paste_Here!A$2:A$610, 0))&lt;&gt;"", ISNUMBER(VALUE(INDEX(Paste_Here!D$2:D$610, MATCH(B102, Paste_Here!A$2:A$610, 0))))), INDEX(Paste_Here!D$2:D$610, MATCH(B102, Paste_Here!A$2:A$610, 0)), ""), ""), "")</f>
        <v/>
      </c>
      <c r="FX102" s="66"/>
      <c r="FY102" s="77" t="str">
        <f>IFERROR(IF(B102&lt;&gt;"", IF(AND(INDEX(Paste_Here!G$2:G$610, MATCH(B102, Paste_Here!A$2:A$610, 0))&lt;&gt;"", ISNUMBER(VALUE(INDEX(Paste_Here!G$2:G$610, MATCH(B102, Paste_Here!A$2:A$610, 0))))), INDEX(Paste_Here!G$2:G$610, MATCH(B102, Paste_Here!A$2:A$610, 0)), ""), ""), "")</f>
        <v/>
      </c>
      <c r="FZ102" s="66"/>
      <c r="GA102" s="95"/>
      <c r="GB102" s="66"/>
      <c r="JS102" s="1" t="str" cm="1">
        <f t="array" ref="JS102">IFERROR(INDEX(Paste_Here!$B$2:$B$610, MATCH(0, COUNTIF(JS$4:JS101, Paste_Here!$B$2:$B$610) + IF(Paste_Here!$B$2:$B$610="", 1, 0), 0)), "")</f>
        <v/>
      </c>
      <c r="JT102" s="1" t="str">
        <f>IF(JS102&lt;&gt;"", INDEX(Paste_Here!$A$2:$A$610, MATCH(JS102, Paste_Here!$B$2:$B$610, 0)), "")</f>
        <v/>
      </c>
      <c r="JU102" s="1" t="str">
        <f t="shared" si="21"/>
        <v/>
      </c>
      <c r="JV102" s="1" t="str" cm="1">
        <f t="array" ref="JV102">IFERROR(INDEX($JU$5:$JU$610, MATCH(SMALL(IF($JU$5:$JU$610&lt;&gt;"", COUNTIF($JU$5:$JU$610, "&lt;"&amp;$JU$5:$JU$610)+1), ROW()-ROW($JV$5)+1), COUNTIF($JU$5:$JU$610, "&lt;"&amp;$JU$5:$JU$610)+1, 0)), "")</f>
        <v/>
      </c>
    </row>
    <row r="103" spans="1:282">
      <c r="A103" s="66"/>
      <c r="B103" s="77" t="str">
        <f t="shared" si="12"/>
        <v/>
      </c>
      <c r="C103" s="66"/>
      <c r="D103" s="77" t="str">
        <f>IFERROR(IF(B103&lt;&gt;"", IF(COUNTIF(INDEX(Paste_Here!AS$2:AS$610, MATCH(B103, Paste_Here!A$2:A$610, 0), 0), "yes") &gt; 0, "Yes", IF(COUNTIF(INDEX(Paste_Here!AS$2:AS$610, MATCH(B103, Paste_Here!A$2:A$610, 0), 0), "no") &gt; 0, "No", "")), ""), "")</f>
        <v/>
      </c>
      <c r="E103" s="66"/>
      <c r="F103" s="77" t="str">
        <f t="shared" si="13"/>
        <v/>
      </c>
      <c r="G103" s="66"/>
      <c r="H103" s="77" t="str">
        <f>IFERROR(IF(B103&lt;&gt;"", IF(COUNTIF(INDEX(Paste_Here!AO$2:AR$610, MATCH(B103, Paste_Here!A$2:A$610, 0), 0), "yes") &gt; 0, "Yes", IF(COUNTIF(INDEX(Paste_Here!AO$2:AR$610, MATCH(B103, Paste_Here!A$2:A$610, 0), 0), "no") &gt; 0, "No", "")), ""), "")</f>
        <v/>
      </c>
      <c r="I103" s="66"/>
      <c r="J103" s="77" t="str">
        <f t="shared" si="14"/>
        <v/>
      </c>
      <c r="K103" s="66"/>
      <c r="L103" s="77" t="str">
        <f>IFERROR(IF(B103&lt;&gt;"", IF(ISNUMBER(SEARCH("yes", LOWER(INDEX(Paste_Here!W$2:W$610, MATCH(B103, Paste_Here!A$2:A$610, 0))))), "Yes", IF(ISNUMBER(SEARCH("no", LOWER(INDEX(Paste_Here!W$2:W$610, MATCH(B103, Paste_Here!A$2:A$610, 0))))), "No", "")), ""), "")</f>
        <v/>
      </c>
      <c r="M103" s="66"/>
      <c r="N103" s="77"/>
      <c r="O103" s="66"/>
      <c r="P103" s="77" t="str">
        <f>IFERROR(IF(B103&lt;&gt;"", IF(ISNUMBER(SEARCH("yes", LOWER(INDEX(Paste_Here!V$2:V$610, MATCH(B103, Paste_Here!A$2:A$610, 0))))), "Yes", IF(ISNUMBER(SEARCH("no", LOWER(INDEX(Paste_Here!V$2:V$610, MATCH(B103, Paste_Here!A$2:A$610, 0))))), "No", "")), ""), "")</f>
        <v/>
      </c>
      <c r="Q103" s="66"/>
      <c r="R103" s="77"/>
      <c r="S103" s="66"/>
      <c r="T103" s="77"/>
      <c r="U103" s="66"/>
      <c r="V103" s="66"/>
      <c r="W103" s="77" t="str">
        <f t="shared" si="15"/>
        <v/>
      </c>
      <c r="X103" s="66"/>
      <c r="Y103" s="77" t="str">
        <f>IFERROR(IF(B103&lt;&gt;"", IF(ISNUMBER(SEARCH("Revealed-Potential (Primary Focus)", LOWER(INDEX(Paste_Here!X$2:X$610, MATCH(B103, Paste_Here!A$2:A$610, 0))))), "Rev-Potential: Prim", IF(ISNUMBER(SEARCH("Revealed-Potential (Secondary Focus)", LOWER(INDEX(Paste_Here!X$2:X$610, MATCH(B103, Paste_Here!A$2:A$610, 0))))), "Rev-Potential: Sec", IF(ISNUMBER(SEARCH("Monitoring", LOWER(INDEX(Paste_Here!X$2:X$610, MATCH(B103, Paste_Here!A$2:A$610, 0))))), "Monitoring", IF(ISNUMBER(SEARCH("At-Promise (Secondary Focus)", LOWER(INDEX(Paste_Here!X$2:X$610, MATCH(B103, Paste_Here!A$2:A$610, 0))))), "At-Promise: Sec", IF(ISNUMBER(SEARCH("At-Promise (Primary Focus)", LOWER(INDEX(Paste_Here!X$2:X$610, MATCH(B103, Paste_Here!A$2:A$610, 0))))), "At-Promise: Prim", ""))))), ""), "")</f>
        <v/>
      </c>
      <c r="Z103" s="66"/>
      <c r="AA103" s="77"/>
      <c r="AB103" s="66"/>
      <c r="AC103" s="77" t="str">
        <f>IFERROR(IF(B103&lt;&gt;"", IF(ISNUMBER(SEARCH("Revealed-Potential (Primary Focus)", LOWER(INDEX(Paste_Here!AB$2:AB$610, MATCH(B103, Paste_Here!A$2:A$610, 0))))), "Rev-Potential: Prim", IF(ISNUMBER(SEARCH("Revealed-Potential (Secondary Focus)", LOWER(INDEX(Paste_Here!AB$2:AB$610, MATCH(B103, Paste_Here!A$2:A$610, 0))))), "Rev-Potential: Sec", IF(ISNUMBER(SEARCH("Monitoring", LOWER(INDEX(Paste_Here!AB$2:AB$610, MATCH(B103, Paste_Here!A$2:A$610, 0))))), "Monitoring", IF(ISNUMBER(SEARCH("At-Promise (Secondary Focus)", LOWER(INDEX(Paste_Here!AB$2:AB$610, MATCH(B103, Paste_Here!A$2:A$610, 0))))), "At-Promise: Sec", IF(ISNUMBER(SEARCH("At-Promise (Primary Focus)", LOWER(INDEX(Paste_Here!AB$2:AB$610, MATCH(B103, Paste_Here!A$2:A$610, 0))))), "At-Promise: Prim", ""))))), ""), "")</f>
        <v/>
      </c>
      <c r="AD103" s="66"/>
      <c r="AE103" s="77"/>
      <c r="AF103" s="66"/>
      <c r="AG103" s="77"/>
      <c r="AH103" s="66"/>
      <c r="AI103" s="77"/>
      <c r="AJ103" s="66"/>
      <c r="AK103" s="77"/>
      <c r="AL103" s="66"/>
      <c r="AM103" s="77"/>
      <c r="AN103" s="66"/>
      <c r="AO103" s="77"/>
      <c r="AP103" s="66"/>
      <c r="AQ103" s="77"/>
      <c r="AR103" s="66"/>
      <c r="AS103" s="77"/>
      <c r="AT103" s="66"/>
      <c r="AU103" s="66"/>
      <c r="AV103" s="77" t="str">
        <f t="shared" si="16"/>
        <v/>
      </c>
      <c r="AW103" s="66"/>
      <c r="AX103" s="77" t="str">
        <f>IFERROR(IF(B103&lt;&gt;"", IF(AND(INDEX(Paste_Here!AC$2:AC$610, MATCH(B103, Paste_Here!A$2:A$610, 0))&lt;&gt;"", ISNUMBER(VALUE(INDEX(Paste_Here!AC$2:AC$610, MATCH(B103, Paste_Here!A$2:A$610, 0))))), INDEX(Paste_Here!AC$2:AC$610, MATCH(B103, Paste_Here!A$2:A$610, 0)), ""), ""), "")</f>
        <v/>
      </c>
      <c r="AY103" s="66"/>
      <c r="AZ103" s="77" t="str">
        <f>IFERROR(IF(B103&lt;&gt;"", IF(AND(INDEX(Paste_Here!AD$2:AD$610, MATCH(B103, Paste_Here!A$2:A$610, 0))&lt;&gt;"", ISNUMBER(VALUE(INDEX(Paste_Here!AD$2:AD$610, MATCH(B103, Paste_Here!A$2:A$610, 0))))), TEXT(ROUND(VALUE(INDEX(Paste_Here!AD$2:AD$610, MATCH(B103, Paste_Here!A$2:A$610, 0))), 2), "0.00"), ""), ""), "")</f>
        <v/>
      </c>
      <c r="BA103" s="66"/>
      <c r="BB103" s="77" t="str">
        <f>IFERROR(IF(B103&lt;&gt;"", IF(LOWER(INDEX(Paste_Here!AE$2:AE$610, MATCH(B103, Paste_Here!A$2:A$610, 0)))="approaching expectations", "Approaching", IF(LOWER(INDEX(Paste_Here!AE$2:AE$610, MATCH(B103, Paste_Here!A$2:A$610, 0)))="met expectations", "Met", IF(LOWER(INDEX(Paste_Here!AE$2:AE$610, MATCH(B103, Paste_Here!A$2:A$610, 0)))="exceeded expectations", "Exceeded", IF(LOWER(INDEX(Paste_Here!AE$2:AE$610, MATCH(B103, Paste_Here!A$2:A$610, 0)))="below expectations", "Below", "")))), ""), "")</f>
        <v/>
      </c>
      <c r="BC103" s="66"/>
      <c r="BD103" s="77" t="str">
        <f>IFERROR(IF(B103&lt;&gt;"", IF(AND(INDEX(Paste_Here!T$2:T$610, MATCH(B103, Paste_Here!A$2:A$610, 0))&lt;&gt;"", ISNUMBER(VALUE(INDEX(Paste_Here!T$2:T$610, MATCH(B103, Paste_Here!A$2:A$610, 0))))), INDEX(Paste_Here!T$2:T$610, MATCH(B103, Paste_Here!A$2:A$610, 0)), ""), ""), "")</f>
        <v/>
      </c>
      <c r="BE103" s="66"/>
      <c r="BF103" s="77"/>
      <c r="BG103" s="66"/>
      <c r="BH103" s="77"/>
      <c r="BI103" s="66"/>
      <c r="BJ103" s="77"/>
      <c r="BK103" s="66"/>
      <c r="BL103" s="77" t="str">
        <f>IFERROR(IF(B103&lt;&gt;"", IF(AND(INDEX(Paste_Here!N$2:N$610, MATCH(B103, Paste_Here!A$2:A$610, 0))&lt;&gt;"", ISNUMBER(VALUE(INDEX(Paste_Here!N$2:N$610, MATCH(B103, Paste_Here!A$2:A$610, 0))))), INDEX(Paste_Here!N$2:N$610, MATCH(B103, Paste_Here!A$2:A$610, 0)), ""), ""), "")</f>
        <v/>
      </c>
      <c r="BM103" s="66"/>
      <c r="BN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BO103" s="66"/>
      <c r="BP103" s="77" t="str" cm="1">
        <f t="array" aca="1" ref="BP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BQ103" s="66"/>
      <c r="BR103" s="66"/>
      <c r="BS103" s="77"/>
      <c r="BT103" s="66"/>
      <c r="BU103" s="77"/>
      <c r="BV103" s="66"/>
      <c r="BW103" s="77"/>
      <c r="BX103" s="66"/>
      <c r="BY103" s="77"/>
      <c r="BZ103" s="66"/>
      <c r="CA103" s="77"/>
      <c r="CB103" s="66"/>
      <c r="CC103" s="77"/>
      <c r="CD103" s="66"/>
      <c r="CE103" s="77"/>
      <c r="CF103" s="66"/>
      <c r="CG103" s="77"/>
      <c r="CH103" s="66"/>
      <c r="CI103" s="77"/>
      <c r="CJ103" s="66"/>
      <c r="CK103" s="77"/>
      <c r="CL103" s="66"/>
      <c r="CM103" s="77"/>
      <c r="CN103" s="66"/>
      <c r="CO103" s="66"/>
      <c r="CP103" s="77" t="str">
        <f t="shared" si="17"/>
        <v/>
      </c>
      <c r="CQ103" s="66"/>
      <c r="CR103" s="77" t="str">
        <f>IFERROR(IF(B103&lt;&gt;"", IF(AND(INDEX(Paste_Here!Y$2:Y$610, MATCH(B103, Paste_Here!A$2:A$610, 0))&lt;&gt;"", ISNUMBER(VALUE(INDEX(Paste_Here!Y$2:Y$610, MATCH(B103, Paste_Here!A$2:A$610, 0))))), INDEX(Paste_Here!Y$2:Y$610, MATCH(B103, Paste_Here!A$2:A$610, 0)), ""), ""), "")</f>
        <v/>
      </c>
      <c r="CS103" s="66"/>
      <c r="CT103" s="77" t="str">
        <f>IFERROR(IF(B103&lt;&gt;"", IF(AND(INDEX(Paste_Here!AA$2:AA$610, MATCH(B103, Paste_Here!A$2:A$610, 0))&lt;&gt;"", ISNUMBER(--INDEX(Paste_Here!AA$2:AA$610, MATCH(B103, Paste_Here!A$2:A$610, 0)))), TEXT(ROUND(--INDEX(Paste_Here!AA$2:AA$610, MATCH(B103, Paste_Here!A$2:A$610, 0)), 2), "0.00"), ""), ""), "")</f>
        <v/>
      </c>
      <c r="CU103" s="66"/>
      <c r="CV103" s="77" t="str">
        <f>IFERROR(IF(B103&lt;&gt;"", IF(LOWER(INDEX(Paste_Here!Z$2:Z$610, MATCH(B103, Paste_Here!A$2:A$610, 0)))="approaching expectations", "Approaching", IF(LOWER(INDEX(Paste_Here!Z$2:Z$610, MATCH(B103, Paste_Here!A$2:A$610, 0)))="met expectations", "Met", IF(LOWER(INDEX(Paste_Here!Z$2:Z$610, MATCH(B103, Paste_Here!A$2:A$610, 0)))="exceeded expectations", "Exceeded", IF(LOWER(INDEX(Paste_Here!Z$2:Z$610, MATCH(B103, Paste_Here!A$2:A$610, 0)))="below expectations", "Below", "")))), ""), "")</f>
        <v/>
      </c>
      <c r="CW103" s="66"/>
      <c r="CX103" s="77"/>
      <c r="CY103" s="66"/>
      <c r="CZ103" s="77" t="str">
        <f>IFERROR(IF(B103&lt;&gt;"", IF(AND(INDEX(Paste_Here!AL$2:AL$610, MATCH(B103, Paste_Here!A$2:A$610, 0))&lt;&gt;"", ISNUMBER(VALUE(INDEX(Paste_Here!AL$2:AL$610, MATCH(B103, Paste_Here!A$2:A$610, 0))))), INDEX(Paste_Here!AL$2:AL$610, MATCH(B103, Paste_Here!A$2:A$610, 0)), ""), ""), "")</f>
        <v/>
      </c>
      <c r="DA103" s="66"/>
      <c r="DB103" s="77" t="str">
        <f>IFERROR(IF(B103&lt;&gt;"", IF(ISNUMBER(SEARCH("highrisk", LOWER(INDEX(Paste_Here!AM$2:AM$610, MATCH(B103, Paste_Here!A$2:A$610, 0))))), "High Risk", IF(ISNUMBER(SEARCH("lowrisk", LOWER(INDEX(Paste_Here!AM$2:AM$610, MATCH(B103, Paste_Here!A$2:A$610, 0))))), "Low Risk", IF(ISNUMBER(SEARCH("somerisk", LOWER(INDEX(Paste_Here!AM$2:AM$610, MATCH(B103, Paste_Here!A$2:A$610, 0))))), "Some Risk", ""))), ""), "")</f>
        <v/>
      </c>
      <c r="DC103" s="66"/>
      <c r="DD103" s="77" t="str">
        <f>IFERROR(IF(B103&lt;&gt;"", IF(AND(INDEX(Paste_Here!AN$2:AN$610, MATCH(B103, Paste_Here!A$2:A$610, 0))&lt;&gt;"", ISNUMBER(VALUE(INDEX(Paste_Here!AN$2:AN$610, MATCH(B103, Paste_Here!A$2:A$610, 0))))), INDEX(Paste_Here!AN$2:AN$610, MATCH(B103, Paste_Here!A$2:A$610, 0)), ""), ""), "")</f>
        <v/>
      </c>
      <c r="DE103" s="66"/>
      <c r="DF103" s="77" t="str">
        <f>IFERROR(IF(B103&lt;&gt;"", IF(AND(INDEX(Paste_Here!Q$2:Q$610, MATCH(B103, Paste_Here!A$2:A$610, 0))&lt;&gt;"", ISNUMBER(VALUE(INDEX(Paste_Here!Q$2:Q$610, MATCH(B103, Paste_Here!A$2:A$610, 0))))), INDEX(Paste_Here!Q$2:Q$610, MATCH(B103, Paste_Here!A$2:A$610, 0)), ""), ""), "")</f>
        <v/>
      </c>
      <c r="DG103" s="66"/>
      <c r="DH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DI103" s="66"/>
      <c r="DJ103" s="77" t="str" cm="1">
        <f t="array" aca="1" ref="DJ103" ca="1">IFERROR(VALUE(IF(ISNUMBER(SEARCH("EM", INDEX(Paste_Here!S$2:S$500, MATCH(B103, Paste_Here!A$2:A$500, 0)))), "-" &amp;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f>
        <v/>
      </c>
      <c r="DK103" s="66"/>
      <c r="DL103" s="66"/>
      <c r="DM103" s="77" t="str">
        <f t="shared" si="18"/>
        <v/>
      </c>
      <c r="DN103" s="66"/>
      <c r="DO103" s="77" t="str">
        <f>IFERROR(IF(B103&lt;&gt;"", IF(AND(INDEX(Paste_Here!AF$2:AF$610, MATCH(B103, Paste_Here!A$2:A$610, 0))&lt;&gt;"", ISNUMBER(VALUE(INDEX(Paste_Here!AF$2:AF$610, MATCH(B103, Paste_Here!A$2:A$610, 0))))), INDEX(Paste_Here!AF$2:AF$610, MATCH(B103, Paste_Here!A$2:A$610, 0)), ""), ""), "")</f>
        <v/>
      </c>
      <c r="DP103" s="66"/>
      <c r="DQ103" s="77" t="str">
        <f>IFERROR(IF(B103&lt;&gt;"", IF(AND(INDEX(Paste_Here!AG$2:AG$610, MATCH(B103, Paste_Here!A$2:A$610, 0))&lt;&gt;"", ISNUMBER(--INDEX(Paste_Here!AG$2:AG$610, MATCH(B103, Paste_Here!A$2:A$610, 0)))), TEXT(ROUND(--INDEX(Paste_Here!AG$2:AG$610, MATCH(B103, Paste_Here!A$2:A$610, 0)), 2), "0.00"), ""), ""), "")</f>
        <v/>
      </c>
      <c r="DR103" s="66"/>
      <c r="DS103" s="77" t="str">
        <f>IFERROR(IF(B103&lt;&gt;"", IF(LOWER(INDEX(Paste_Here!AH$2:AH$610, MATCH(B103, Paste_Here!A$2:A$610, 0)))="approaching expectations", "Approaching", IF(LOWER(INDEX(Paste_Here!AH$2:AH$610, MATCH(B103, Paste_Here!A$2:A$610, 0)))="met expectations", "Met", IF(LOWER(INDEX(Paste_Here!AH$2:AH$610, MATCH(B103, Paste_Here!A$2:A$610, 0)))="exceeded expectations", "Exceeded", IF(LOWER(INDEX(Paste_Here!AH$2:AH$610, MATCH(B103, Paste_Here!A$2:A$610, 0)))="below expectations", "Below", "")))), ""), "")</f>
        <v/>
      </c>
      <c r="DT103" s="66"/>
      <c r="DU103" s="77" t="str">
        <f>IFERROR(IF(B103&lt;&gt;"", IF(AND(INDEX(Paste_Here!U$2:U$610, MATCH(B103, Paste_Here!A$2:A$610, 0))&lt;&gt;"", ISNUMBER(VALUE(INDEX(Paste_Here!U$2:U$610, MATCH(B103, Paste_Here!A$2:A$610, 0))))), INDEX(Paste_Here!U$2:U$610, MATCH(B103, Paste_Here!A$2:A$610, 0)), ""), ""), "")</f>
        <v/>
      </c>
      <c r="DV103" s="66"/>
      <c r="DW103" s="77"/>
      <c r="DX103" s="66"/>
      <c r="DY103" s="77" t="str">
        <f>IFERROR(IF(B103&lt;&gt;"", IF(AND(INDEX(Paste_Here!AI$2:AI$610, MATCH(B103, Paste_Here!A$2:A$610, 0))&lt;&gt;"", ISNUMBER(VALUE(INDEX(Paste_Here!AI$2:AI$610, MATCH(B103, Paste_Here!A$2:A$610, 0))))), INDEX(Paste_Here!AI$2:AI$610, MATCH(B103, Paste_Here!A$2:A$610, 0)), ""), ""), "")</f>
        <v/>
      </c>
      <c r="DZ103" s="66"/>
      <c r="EA103" s="77" t="str">
        <f>IFERROR(IF(B103&lt;&gt;"", IF(AND(INDEX(Paste_Here!AJ$2:AJ$610, MATCH(B103, Paste_Here!A$2:A$610, 0))&lt;&gt;"", ISNUMBER(--INDEX(Paste_Here!AJ$2:AJ$610, MATCH(B103, Paste_Here!A$2:A$610, 0)))), TEXT(ROUND(--INDEX(Paste_Here!AJ$2:AJ$610, MATCH(B103, Paste_Here!A$2:A$610, 0)), 2), "0.00"), ""), ""), "")</f>
        <v/>
      </c>
      <c r="EB103" s="66"/>
      <c r="EC103" s="77" t="str">
        <f>IFERROR(IF(B103&lt;&gt;"", IF(LOWER(INDEX(Paste_Here!AK$2:AK$610, MATCH(B103, Paste_Here!A$2:A$610, 0)))="approaching expectations", "Approaching", IF(LOWER(INDEX(Paste_Here!AK$2:AK$610, MATCH(B103, Paste_Here!A$2:A$610, 0)))="met expectations", "Met", IF(LOWER(INDEX(Paste_Here!AK$2:AK$610, MATCH(B103, Paste_Here!A$2:A$610, 0)))="exceeded expectations", "Exceeded", IF(LOWER(INDEX(Paste_Here!AK$2:AK$610, MATCH(B103, Paste_Here!A$2:A$610, 0)))="below expectations", "Below", "")))), ""), "")</f>
        <v/>
      </c>
      <c r="ED103" s="66"/>
      <c r="EE103" s="77"/>
      <c r="EF103" s="66"/>
      <c r="EG103" s="77"/>
      <c r="EH103" s="66"/>
      <c r="EI103" s="66"/>
      <c r="EJ103" s="77" t="str">
        <f t="shared" si="19"/>
        <v/>
      </c>
      <c r="EK103" s="66"/>
      <c r="EL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EM103" s="66"/>
      <c r="EN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EO103" s="66"/>
      <c r="EP103" s="77"/>
      <c r="EQ103" s="66"/>
      <c r="ER103" s="77" t="str">
        <f>IFERROR(IF(B103&lt;&gt;"", IF(AND(INDEX(Paste_Here!AT$2:AT$610, MATCH(B103, Paste_Here!A$2:A$610, 0))&lt;&gt;"", ISNUMBER(VALUE(INDEX(Paste_Here!AT$2:AT$610, MATCH(B103, Paste_Here!A$2:A$610, 0))))), INDEX(Paste_Here!AT$2:AT$610, MATCH(B103, Paste_Here!A$2:A$610, 0)), ""), ""), "")</f>
        <v/>
      </c>
      <c r="ES103" s="66"/>
      <c r="ET103" s="77" t="str">
        <f>IFERROR(IF(B103&lt;&gt;"", IF(AND(INDEX(Paste_Here!AV$2:AV$610, MATCH(B103, Paste_Here!A$2:A$610, 0))&lt;&gt;"", ISNUMBER(VALUE(INDEX(Paste_Here!AV$2:AV$610, MATCH(B103, Paste_Here!A$2:A$610, 0))))), INDEX(Paste_Here!AV$2:AV$610, MATCH(B103, Paste_Here!A$2:A$610, 0)), ""), ""), "")</f>
        <v/>
      </c>
      <c r="EU103" s="66"/>
      <c r="EV103" s="77"/>
      <c r="EW103" s="66"/>
      <c r="EX103" s="77" t="str">
        <f>IFERROR(IF(B103&lt;&gt;"", IF(AND(INDEX(Paste_Here!AU$2:AU$610, MATCH(B103, Paste_Here!A$2:A$610, 0))&lt;&gt;"", ISNUMBER(VALUE(INDEX(Paste_Here!AU$2:AU$610, MATCH(B103, Paste_Here!A$2:A$610, 0))))), INDEX(Paste_Here!AU$2:AU$610, MATCH(B103, Paste_Here!A$2:A$610, 0)), ""), ""), "")</f>
        <v/>
      </c>
      <c r="EY103" s="66"/>
      <c r="EZ103" s="77" t="str">
        <f>IFERROR(IF(B103&lt;&gt;"", IF(AND(INDEX(Paste_Here!AW$2:AW$610, MATCH(B103, Paste_Here!A$2:A$610, 0))&lt;&gt;"", ISNUMBER(VALUE(INDEX(Paste_Here!AW$2:AW$610, MATCH(B103, Paste_Here!A$2:A$610, 0))))), INDEX(Paste_Here!AW$2:AW$610, MATCH(B103, Paste_Here!A$2:A$610, 0)), ""), ""), "")</f>
        <v/>
      </c>
      <c r="FA103" s="66"/>
      <c r="FB103" s="77"/>
      <c r="FC103" s="66"/>
      <c r="FD103" s="77"/>
      <c r="FE103" s="66"/>
      <c r="FF103" s="66"/>
      <c r="FG103" s="77" t="str">
        <f t="shared" si="20"/>
        <v/>
      </c>
      <c r="FH103" s="66"/>
      <c r="FI103" s="77" t="str">
        <f>IFERROR(IF(B103&lt;&gt;"", IF(ISNUMBER(SEARCH("s", LOWER(INDEX(Paste_Here!M$2:M$610, MATCH(B103, Paste_Here!A$2:A$610, 0))))), "Yes", IF(INDEX(Paste_Here!M$2:M$610, MATCH(B103, Paste_Here!A$2:A$610, 0))&lt;&gt;"", "No", "")), ""), "")</f>
        <v/>
      </c>
      <c r="FJ103" s="66"/>
      <c r="FK103" s="77" t="str">
        <f>IFERROR(IF(B103&lt;&gt;"", IF(ISNUMBER(SEARCH("yes", LOWER(INDEX(Paste_Here!F$2:F$610, MATCH(B103, Paste_Here!A$2:A$610, 0))))), "Yes", IF(ISNUMBER(SEARCH("no", LOWER(INDEX(Paste_Here!F$2:F$610, MATCH(B103, Paste_Here!A$2:A$610, 0))))), "No", "")), ""), "")</f>
        <v/>
      </c>
      <c r="FL103" s="66"/>
      <c r="FM103" s="77" t="str">
        <f>IFERROR(IF(B103&lt;&gt;"", IF(ISNUMBER(SEARCH("english language learner", LOWER(INDEX(Paste_Here!C$2:C$610, MATCH(B103, Paste_Here!A$2:A$610, 0))))), "Yes", ""), ""), "")</f>
        <v/>
      </c>
      <c r="FN103" s="66"/>
      <c r="FO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FP103" s="66"/>
      <c r="FQ103" s="77" t="str">
        <f>IFERROR(IF(B103&lt;&gt;"", IF(ISNUMBER(SEARCH("yes", LOWER(INDEX(Paste_Here!L$2:L$610, MATCH(B103, Paste_Here!A$2:A$610, 0))))), "Yes", IF(ISNUMBER(SEARCH("no", LOWER(INDEX(Paste_Here!L$2:L$610, MATCH(B103, Paste_Here!A$2:A$610, 0))))), "No", "")), ""), "")</f>
        <v/>
      </c>
      <c r="FR103" s="66"/>
      <c r="FS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FT103" s="66"/>
      <c r="FU103" s="77"/>
      <c r="FV103" s="66"/>
      <c r="FW103" s="77" t="str">
        <f>IFERROR(IF(B103&lt;&gt;"", IF(AND(INDEX(Paste_Here!D$2:D$610, MATCH(B103, Paste_Here!A$2:A$610, 0))&lt;&gt;"", ISNUMBER(VALUE(INDEX(Paste_Here!D$2:D$610, MATCH(B103, Paste_Here!A$2:A$610, 0))))), INDEX(Paste_Here!D$2:D$610, MATCH(B103, Paste_Here!A$2:A$610, 0)), ""), ""), "")</f>
        <v/>
      </c>
      <c r="FX103" s="66"/>
      <c r="FY103" s="77" t="str">
        <f>IFERROR(IF(B103&lt;&gt;"", IF(AND(INDEX(Paste_Here!G$2:G$610, MATCH(B103, Paste_Here!A$2:A$610, 0))&lt;&gt;"", ISNUMBER(VALUE(INDEX(Paste_Here!G$2:G$610, MATCH(B103, Paste_Here!A$2:A$610, 0))))), INDEX(Paste_Here!G$2:G$610, MATCH(B103, Paste_Here!A$2:A$610, 0)), ""), ""), "")</f>
        <v/>
      </c>
      <c r="FZ103" s="66"/>
      <c r="GA103" s="95"/>
      <c r="GB103" s="66"/>
      <c r="JS103" s="1" t="str" cm="1">
        <f t="array" ref="JS103">IFERROR(INDEX(Paste_Here!$B$2:$B$610, MATCH(0, COUNTIF(JS$4:JS102, Paste_Here!$B$2:$B$610) + IF(Paste_Here!$B$2:$B$610="", 1, 0), 0)), "")</f>
        <v/>
      </c>
      <c r="JT103" s="1" t="str">
        <f>IF(JS103&lt;&gt;"", INDEX(Paste_Here!$A$2:$A$610, MATCH(JS103, Paste_Here!$B$2:$B$610, 0)), "")</f>
        <v/>
      </c>
      <c r="JU103" s="1" t="str">
        <f t="shared" si="21"/>
        <v/>
      </c>
      <c r="JV103" s="1" t="str" cm="1">
        <f t="array" ref="JV103">IFERROR(INDEX($JU$5:$JU$610, MATCH(SMALL(IF($JU$5:$JU$610&lt;&gt;"", COUNTIF($JU$5:$JU$610, "&lt;"&amp;$JU$5:$JU$610)+1), ROW()-ROW($JV$5)+1), COUNTIF($JU$5:$JU$610, "&lt;"&amp;$JU$5:$JU$610)+1, 0)), "")</f>
        <v/>
      </c>
    </row>
    <row r="104" spans="1:282">
      <c r="A104" s="66"/>
      <c r="B104" s="77" t="str">
        <f t="shared" si="12"/>
        <v/>
      </c>
      <c r="C104" s="66"/>
      <c r="D104" s="77" t="str">
        <f>IFERROR(IF(B104&lt;&gt;"", IF(COUNTIF(INDEX(Paste_Here!AS$2:AS$610, MATCH(B104, Paste_Here!A$2:A$610, 0), 0), "yes") &gt; 0, "Yes", IF(COUNTIF(INDEX(Paste_Here!AS$2:AS$610, MATCH(B104, Paste_Here!A$2:A$610, 0), 0), "no") &gt; 0, "No", "")), ""), "")</f>
        <v/>
      </c>
      <c r="E104" s="66"/>
      <c r="F104" s="77" t="str">
        <f t="shared" si="13"/>
        <v/>
      </c>
      <c r="G104" s="66"/>
      <c r="H104" s="77" t="str">
        <f>IFERROR(IF(B104&lt;&gt;"", IF(COUNTIF(INDEX(Paste_Here!AO$2:AR$610, MATCH(B104, Paste_Here!A$2:A$610, 0), 0), "yes") &gt; 0, "Yes", IF(COUNTIF(INDEX(Paste_Here!AO$2:AR$610, MATCH(B104, Paste_Here!A$2:A$610, 0), 0), "no") &gt; 0, "No", "")), ""), "")</f>
        <v/>
      </c>
      <c r="I104" s="66"/>
      <c r="J104" s="77" t="str">
        <f t="shared" si="14"/>
        <v/>
      </c>
      <c r="K104" s="66"/>
      <c r="L104" s="77" t="str">
        <f>IFERROR(IF(B104&lt;&gt;"", IF(ISNUMBER(SEARCH("yes", LOWER(INDEX(Paste_Here!W$2:W$610, MATCH(B104, Paste_Here!A$2:A$610, 0))))), "Yes", IF(ISNUMBER(SEARCH("no", LOWER(INDEX(Paste_Here!W$2:W$610, MATCH(B104, Paste_Here!A$2:A$610, 0))))), "No", "")), ""), "")</f>
        <v/>
      </c>
      <c r="M104" s="66"/>
      <c r="N104" s="77"/>
      <c r="O104" s="66"/>
      <c r="P104" s="77" t="str">
        <f>IFERROR(IF(B104&lt;&gt;"", IF(ISNUMBER(SEARCH("yes", LOWER(INDEX(Paste_Here!V$2:V$610, MATCH(B104, Paste_Here!A$2:A$610, 0))))), "Yes", IF(ISNUMBER(SEARCH("no", LOWER(INDEX(Paste_Here!V$2:V$610, MATCH(B104, Paste_Here!A$2:A$610, 0))))), "No", "")), ""), "")</f>
        <v/>
      </c>
      <c r="Q104" s="66"/>
      <c r="R104" s="77"/>
      <c r="S104" s="66"/>
      <c r="T104" s="77"/>
      <c r="U104" s="66"/>
      <c r="V104" s="66"/>
      <c r="W104" s="77" t="str">
        <f t="shared" si="15"/>
        <v/>
      </c>
      <c r="X104" s="66"/>
      <c r="Y104" s="77" t="str">
        <f>IFERROR(IF(B104&lt;&gt;"", IF(ISNUMBER(SEARCH("Revealed-Potential (Primary Focus)", LOWER(INDEX(Paste_Here!X$2:X$610, MATCH(B104, Paste_Here!A$2:A$610, 0))))), "Rev-Potential: Prim", IF(ISNUMBER(SEARCH("Revealed-Potential (Secondary Focus)", LOWER(INDEX(Paste_Here!X$2:X$610, MATCH(B104, Paste_Here!A$2:A$610, 0))))), "Rev-Potential: Sec", IF(ISNUMBER(SEARCH("Monitoring", LOWER(INDEX(Paste_Here!X$2:X$610, MATCH(B104, Paste_Here!A$2:A$610, 0))))), "Monitoring", IF(ISNUMBER(SEARCH("At-Promise (Secondary Focus)", LOWER(INDEX(Paste_Here!X$2:X$610, MATCH(B104, Paste_Here!A$2:A$610, 0))))), "At-Promise: Sec", IF(ISNUMBER(SEARCH("At-Promise (Primary Focus)", LOWER(INDEX(Paste_Here!X$2:X$610, MATCH(B104, Paste_Here!A$2:A$610, 0))))), "At-Promise: Prim", ""))))), ""), "")</f>
        <v/>
      </c>
      <c r="Z104" s="66"/>
      <c r="AA104" s="77"/>
      <c r="AB104" s="66"/>
      <c r="AC104" s="77" t="str">
        <f>IFERROR(IF(B104&lt;&gt;"", IF(ISNUMBER(SEARCH("Revealed-Potential (Primary Focus)", LOWER(INDEX(Paste_Here!AB$2:AB$610, MATCH(B104, Paste_Here!A$2:A$610, 0))))), "Rev-Potential: Prim", IF(ISNUMBER(SEARCH("Revealed-Potential (Secondary Focus)", LOWER(INDEX(Paste_Here!AB$2:AB$610, MATCH(B104, Paste_Here!A$2:A$610, 0))))), "Rev-Potential: Sec", IF(ISNUMBER(SEARCH("Monitoring", LOWER(INDEX(Paste_Here!AB$2:AB$610, MATCH(B104, Paste_Here!A$2:A$610, 0))))), "Monitoring", IF(ISNUMBER(SEARCH("At-Promise (Secondary Focus)", LOWER(INDEX(Paste_Here!AB$2:AB$610, MATCH(B104, Paste_Here!A$2:A$610, 0))))), "At-Promise: Sec", IF(ISNUMBER(SEARCH("At-Promise (Primary Focus)", LOWER(INDEX(Paste_Here!AB$2:AB$610, MATCH(B104, Paste_Here!A$2:A$610, 0))))), "At-Promise: Prim", ""))))), ""), "")</f>
        <v/>
      </c>
      <c r="AD104" s="66"/>
      <c r="AE104" s="77"/>
      <c r="AF104" s="66"/>
      <c r="AG104" s="77"/>
      <c r="AH104" s="66"/>
      <c r="AI104" s="77"/>
      <c r="AJ104" s="66"/>
      <c r="AK104" s="77"/>
      <c r="AL104" s="66"/>
      <c r="AM104" s="77"/>
      <c r="AN104" s="66"/>
      <c r="AO104" s="77"/>
      <c r="AP104" s="66"/>
      <c r="AQ104" s="77"/>
      <c r="AR104" s="66"/>
      <c r="AS104" s="77"/>
      <c r="AT104" s="66"/>
      <c r="AU104" s="66"/>
      <c r="AV104" s="77" t="str">
        <f t="shared" si="16"/>
        <v/>
      </c>
      <c r="AW104" s="66"/>
      <c r="AX104" s="77" t="str">
        <f>IFERROR(IF(B104&lt;&gt;"", IF(AND(INDEX(Paste_Here!AC$2:AC$610, MATCH(B104, Paste_Here!A$2:A$610, 0))&lt;&gt;"", ISNUMBER(VALUE(INDEX(Paste_Here!AC$2:AC$610, MATCH(B104, Paste_Here!A$2:A$610, 0))))), INDEX(Paste_Here!AC$2:AC$610, MATCH(B104, Paste_Here!A$2:A$610, 0)), ""), ""), "")</f>
        <v/>
      </c>
      <c r="AY104" s="66"/>
      <c r="AZ104" s="77" t="str">
        <f>IFERROR(IF(B104&lt;&gt;"", IF(AND(INDEX(Paste_Here!AD$2:AD$610, MATCH(B104, Paste_Here!A$2:A$610, 0))&lt;&gt;"", ISNUMBER(VALUE(INDEX(Paste_Here!AD$2:AD$610, MATCH(B104, Paste_Here!A$2:A$610, 0))))), TEXT(ROUND(VALUE(INDEX(Paste_Here!AD$2:AD$610, MATCH(B104, Paste_Here!A$2:A$610, 0))), 2), "0.00"), ""), ""), "")</f>
        <v/>
      </c>
      <c r="BA104" s="66"/>
      <c r="BB104" s="77" t="str">
        <f>IFERROR(IF(B104&lt;&gt;"", IF(LOWER(INDEX(Paste_Here!AE$2:AE$610, MATCH(B104, Paste_Here!A$2:A$610, 0)))="approaching expectations", "Approaching", IF(LOWER(INDEX(Paste_Here!AE$2:AE$610, MATCH(B104, Paste_Here!A$2:A$610, 0)))="met expectations", "Met", IF(LOWER(INDEX(Paste_Here!AE$2:AE$610, MATCH(B104, Paste_Here!A$2:A$610, 0)))="exceeded expectations", "Exceeded", IF(LOWER(INDEX(Paste_Here!AE$2:AE$610, MATCH(B104, Paste_Here!A$2:A$610, 0)))="below expectations", "Below", "")))), ""), "")</f>
        <v/>
      </c>
      <c r="BC104" s="66"/>
      <c r="BD104" s="77" t="str">
        <f>IFERROR(IF(B104&lt;&gt;"", IF(AND(INDEX(Paste_Here!T$2:T$610, MATCH(B104, Paste_Here!A$2:A$610, 0))&lt;&gt;"", ISNUMBER(VALUE(INDEX(Paste_Here!T$2:T$610, MATCH(B104, Paste_Here!A$2:A$610, 0))))), INDEX(Paste_Here!T$2:T$610, MATCH(B104, Paste_Here!A$2:A$610, 0)), ""), ""), "")</f>
        <v/>
      </c>
      <c r="BE104" s="66"/>
      <c r="BF104" s="77"/>
      <c r="BG104" s="66"/>
      <c r="BH104" s="77"/>
      <c r="BI104" s="66"/>
      <c r="BJ104" s="77"/>
      <c r="BK104" s="66"/>
      <c r="BL104" s="77" t="str">
        <f>IFERROR(IF(B104&lt;&gt;"", IF(AND(INDEX(Paste_Here!N$2:N$610, MATCH(B104, Paste_Here!A$2:A$610, 0))&lt;&gt;"", ISNUMBER(VALUE(INDEX(Paste_Here!N$2:N$610, MATCH(B104, Paste_Here!A$2:A$610, 0))))), INDEX(Paste_Here!N$2:N$610, MATCH(B104, Paste_Here!A$2:A$610, 0)), ""), ""), "")</f>
        <v/>
      </c>
      <c r="BM104" s="66"/>
      <c r="BN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BO104" s="66"/>
      <c r="BP104" s="77" t="str" cm="1">
        <f t="array" aca="1" ref="BP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BQ104" s="66"/>
      <c r="BR104" s="66"/>
      <c r="BS104" s="77"/>
      <c r="BT104" s="66"/>
      <c r="BU104" s="77"/>
      <c r="BV104" s="66"/>
      <c r="BW104" s="77"/>
      <c r="BX104" s="66"/>
      <c r="BY104" s="77"/>
      <c r="BZ104" s="66"/>
      <c r="CA104" s="77"/>
      <c r="CB104" s="66"/>
      <c r="CC104" s="77"/>
      <c r="CD104" s="66"/>
      <c r="CE104" s="77"/>
      <c r="CF104" s="66"/>
      <c r="CG104" s="77"/>
      <c r="CH104" s="66"/>
      <c r="CI104" s="77"/>
      <c r="CJ104" s="66"/>
      <c r="CK104" s="77"/>
      <c r="CL104" s="66"/>
      <c r="CM104" s="77"/>
      <c r="CN104" s="66"/>
      <c r="CO104" s="66"/>
      <c r="CP104" s="77" t="str">
        <f t="shared" si="17"/>
        <v/>
      </c>
      <c r="CQ104" s="66"/>
      <c r="CR104" s="77" t="str">
        <f>IFERROR(IF(B104&lt;&gt;"", IF(AND(INDEX(Paste_Here!Y$2:Y$610, MATCH(B104, Paste_Here!A$2:A$610, 0))&lt;&gt;"", ISNUMBER(VALUE(INDEX(Paste_Here!Y$2:Y$610, MATCH(B104, Paste_Here!A$2:A$610, 0))))), INDEX(Paste_Here!Y$2:Y$610, MATCH(B104, Paste_Here!A$2:A$610, 0)), ""), ""), "")</f>
        <v/>
      </c>
      <c r="CS104" s="66"/>
      <c r="CT104" s="77" t="str">
        <f>IFERROR(IF(B104&lt;&gt;"", IF(AND(INDEX(Paste_Here!AA$2:AA$610, MATCH(B104, Paste_Here!A$2:A$610, 0))&lt;&gt;"", ISNUMBER(--INDEX(Paste_Here!AA$2:AA$610, MATCH(B104, Paste_Here!A$2:A$610, 0)))), TEXT(ROUND(--INDEX(Paste_Here!AA$2:AA$610, MATCH(B104, Paste_Here!A$2:A$610, 0)), 2), "0.00"), ""), ""), "")</f>
        <v/>
      </c>
      <c r="CU104" s="66"/>
      <c r="CV104" s="77" t="str">
        <f>IFERROR(IF(B104&lt;&gt;"", IF(LOWER(INDEX(Paste_Here!Z$2:Z$610, MATCH(B104, Paste_Here!A$2:A$610, 0)))="approaching expectations", "Approaching", IF(LOWER(INDEX(Paste_Here!Z$2:Z$610, MATCH(B104, Paste_Here!A$2:A$610, 0)))="met expectations", "Met", IF(LOWER(INDEX(Paste_Here!Z$2:Z$610, MATCH(B104, Paste_Here!A$2:A$610, 0)))="exceeded expectations", "Exceeded", IF(LOWER(INDEX(Paste_Here!Z$2:Z$610, MATCH(B104, Paste_Here!A$2:A$610, 0)))="below expectations", "Below", "")))), ""), "")</f>
        <v/>
      </c>
      <c r="CW104" s="66"/>
      <c r="CX104" s="77"/>
      <c r="CY104" s="66"/>
      <c r="CZ104" s="77" t="str">
        <f>IFERROR(IF(B104&lt;&gt;"", IF(AND(INDEX(Paste_Here!AL$2:AL$610, MATCH(B104, Paste_Here!A$2:A$610, 0))&lt;&gt;"", ISNUMBER(VALUE(INDEX(Paste_Here!AL$2:AL$610, MATCH(B104, Paste_Here!A$2:A$610, 0))))), INDEX(Paste_Here!AL$2:AL$610, MATCH(B104, Paste_Here!A$2:A$610, 0)), ""), ""), "")</f>
        <v/>
      </c>
      <c r="DA104" s="66"/>
      <c r="DB104" s="77" t="str">
        <f>IFERROR(IF(B104&lt;&gt;"", IF(ISNUMBER(SEARCH("highrisk", LOWER(INDEX(Paste_Here!AM$2:AM$610, MATCH(B104, Paste_Here!A$2:A$610, 0))))), "High Risk", IF(ISNUMBER(SEARCH("lowrisk", LOWER(INDEX(Paste_Here!AM$2:AM$610, MATCH(B104, Paste_Here!A$2:A$610, 0))))), "Low Risk", IF(ISNUMBER(SEARCH("somerisk", LOWER(INDEX(Paste_Here!AM$2:AM$610, MATCH(B104, Paste_Here!A$2:A$610, 0))))), "Some Risk", ""))), ""), "")</f>
        <v/>
      </c>
      <c r="DC104" s="66"/>
      <c r="DD104" s="77" t="str">
        <f>IFERROR(IF(B104&lt;&gt;"", IF(AND(INDEX(Paste_Here!AN$2:AN$610, MATCH(B104, Paste_Here!A$2:A$610, 0))&lt;&gt;"", ISNUMBER(VALUE(INDEX(Paste_Here!AN$2:AN$610, MATCH(B104, Paste_Here!A$2:A$610, 0))))), INDEX(Paste_Here!AN$2:AN$610, MATCH(B104, Paste_Here!A$2:A$610, 0)), ""), ""), "")</f>
        <v/>
      </c>
      <c r="DE104" s="66"/>
      <c r="DF104" s="77" t="str">
        <f>IFERROR(IF(B104&lt;&gt;"", IF(AND(INDEX(Paste_Here!Q$2:Q$610, MATCH(B104, Paste_Here!A$2:A$610, 0))&lt;&gt;"", ISNUMBER(VALUE(INDEX(Paste_Here!Q$2:Q$610, MATCH(B104, Paste_Here!A$2:A$610, 0))))), INDEX(Paste_Here!Q$2:Q$610, MATCH(B104, Paste_Here!A$2:A$610, 0)), ""), ""), "")</f>
        <v/>
      </c>
      <c r="DG104" s="66"/>
      <c r="DH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DI104" s="66"/>
      <c r="DJ104" s="77" t="str" cm="1">
        <f t="array" aca="1" ref="DJ104" ca="1">IFERROR(VALUE(IF(ISNUMBER(SEARCH("EM", INDEX(Paste_Here!S$2:S$500, MATCH(B104, Paste_Here!A$2:A$500, 0)))), "-" &amp;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f>
        <v/>
      </c>
      <c r="DK104" s="66"/>
      <c r="DL104" s="66"/>
      <c r="DM104" s="77" t="str">
        <f t="shared" si="18"/>
        <v/>
      </c>
      <c r="DN104" s="66"/>
      <c r="DO104" s="77" t="str">
        <f>IFERROR(IF(B104&lt;&gt;"", IF(AND(INDEX(Paste_Here!AF$2:AF$610, MATCH(B104, Paste_Here!A$2:A$610, 0))&lt;&gt;"", ISNUMBER(VALUE(INDEX(Paste_Here!AF$2:AF$610, MATCH(B104, Paste_Here!A$2:A$610, 0))))), INDEX(Paste_Here!AF$2:AF$610, MATCH(B104, Paste_Here!A$2:A$610, 0)), ""), ""), "")</f>
        <v/>
      </c>
      <c r="DP104" s="66"/>
      <c r="DQ104" s="77" t="str">
        <f>IFERROR(IF(B104&lt;&gt;"", IF(AND(INDEX(Paste_Here!AG$2:AG$610, MATCH(B104, Paste_Here!A$2:A$610, 0))&lt;&gt;"", ISNUMBER(--INDEX(Paste_Here!AG$2:AG$610, MATCH(B104, Paste_Here!A$2:A$610, 0)))), TEXT(ROUND(--INDEX(Paste_Here!AG$2:AG$610, MATCH(B104, Paste_Here!A$2:A$610, 0)), 2), "0.00"), ""), ""), "")</f>
        <v/>
      </c>
      <c r="DR104" s="66"/>
      <c r="DS104" s="77" t="str">
        <f>IFERROR(IF(B104&lt;&gt;"", IF(LOWER(INDEX(Paste_Here!AH$2:AH$610, MATCH(B104, Paste_Here!A$2:A$610, 0)))="approaching expectations", "Approaching", IF(LOWER(INDEX(Paste_Here!AH$2:AH$610, MATCH(B104, Paste_Here!A$2:A$610, 0)))="met expectations", "Met", IF(LOWER(INDEX(Paste_Here!AH$2:AH$610, MATCH(B104, Paste_Here!A$2:A$610, 0)))="exceeded expectations", "Exceeded", IF(LOWER(INDEX(Paste_Here!AH$2:AH$610, MATCH(B104, Paste_Here!A$2:A$610, 0)))="below expectations", "Below", "")))), ""), "")</f>
        <v/>
      </c>
      <c r="DT104" s="66"/>
      <c r="DU104" s="77" t="str">
        <f>IFERROR(IF(B104&lt;&gt;"", IF(AND(INDEX(Paste_Here!U$2:U$610, MATCH(B104, Paste_Here!A$2:A$610, 0))&lt;&gt;"", ISNUMBER(VALUE(INDEX(Paste_Here!U$2:U$610, MATCH(B104, Paste_Here!A$2:A$610, 0))))), INDEX(Paste_Here!U$2:U$610, MATCH(B104, Paste_Here!A$2:A$610, 0)), ""), ""), "")</f>
        <v/>
      </c>
      <c r="DV104" s="66"/>
      <c r="DW104" s="77"/>
      <c r="DX104" s="66"/>
      <c r="DY104" s="77" t="str">
        <f>IFERROR(IF(B104&lt;&gt;"", IF(AND(INDEX(Paste_Here!AI$2:AI$610, MATCH(B104, Paste_Here!A$2:A$610, 0))&lt;&gt;"", ISNUMBER(VALUE(INDEX(Paste_Here!AI$2:AI$610, MATCH(B104, Paste_Here!A$2:A$610, 0))))), INDEX(Paste_Here!AI$2:AI$610, MATCH(B104, Paste_Here!A$2:A$610, 0)), ""), ""), "")</f>
        <v/>
      </c>
      <c r="DZ104" s="66"/>
      <c r="EA104" s="77" t="str">
        <f>IFERROR(IF(B104&lt;&gt;"", IF(AND(INDEX(Paste_Here!AJ$2:AJ$610, MATCH(B104, Paste_Here!A$2:A$610, 0))&lt;&gt;"", ISNUMBER(--INDEX(Paste_Here!AJ$2:AJ$610, MATCH(B104, Paste_Here!A$2:A$610, 0)))), TEXT(ROUND(--INDEX(Paste_Here!AJ$2:AJ$610, MATCH(B104, Paste_Here!A$2:A$610, 0)), 2), "0.00"), ""), ""), "")</f>
        <v/>
      </c>
      <c r="EB104" s="66"/>
      <c r="EC104" s="77" t="str">
        <f>IFERROR(IF(B104&lt;&gt;"", IF(LOWER(INDEX(Paste_Here!AK$2:AK$610, MATCH(B104, Paste_Here!A$2:A$610, 0)))="approaching expectations", "Approaching", IF(LOWER(INDEX(Paste_Here!AK$2:AK$610, MATCH(B104, Paste_Here!A$2:A$610, 0)))="met expectations", "Met", IF(LOWER(INDEX(Paste_Here!AK$2:AK$610, MATCH(B104, Paste_Here!A$2:A$610, 0)))="exceeded expectations", "Exceeded", IF(LOWER(INDEX(Paste_Here!AK$2:AK$610, MATCH(B104, Paste_Here!A$2:A$610, 0)))="below expectations", "Below", "")))), ""), "")</f>
        <v/>
      </c>
      <c r="ED104" s="66"/>
      <c r="EE104" s="77"/>
      <c r="EF104" s="66"/>
      <c r="EG104" s="77"/>
      <c r="EH104" s="66"/>
      <c r="EI104" s="66"/>
      <c r="EJ104" s="77" t="str">
        <f t="shared" si="19"/>
        <v/>
      </c>
      <c r="EK104" s="66"/>
      <c r="EL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EM104" s="66"/>
      <c r="EN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EO104" s="66"/>
      <c r="EP104" s="77"/>
      <c r="EQ104" s="66"/>
      <c r="ER104" s="77" t="str">
        <f>IFERROR(IF(B104&lt;&gt;"", IF(AND(INDEX(Paste_Here!AT$2:AT$610, MATCH(B104, Paste_Here!A$2:A$610, 0))&lt;&gt;"", ISNUMBER(VALUE(INDEX(Paste_Here!AT$2:AT$610, MATCH(B104, Paste_Here!A$2:A$610, 0))))), INDEX(Paste_Here!AT$2:AT$610, MATCH(B104, Paste_Here!A$2:A$610, 0)), ""), ""), "")</f>
        <v/>
      </c>
      <c r="ES104" s="66"/>
      <c r="ET104" s="77" t="str">
        <f>IFERROR(IF(B104&lt;&gt;"", IF(AND(INDEX(Paste_Here!AV$2:AV$610, MATCH(B104, Paste_Here!A$2:A$610, 0))&lt;&gt;"", ISNUMBER(VALUE(INDEX(Paste_Here!AV$2:AV$610, MATCH(B104, Paste_Here!A$2:A$610, 0))))), INDEX(Paste_Here!AV$2:AV$610, MATCH(B104, Paste_Here!A$2:A$610, 0)), ""), ""), "")</f>
        <v/>
      </c>
      <c r="EU104" s="66"/>
      <c r="EV104" s="77"/>
      <c r="EW104" s="66"/>
      <c r="EX104" s="77" t="str">
        <f>IFERROR(IF(B104&lt;&gt;"", IF(AND(INDEX(Paste_Here!AU$2:AU$610, MATCH(B104, Paste_Here!A$2:A$610, 0))&lt;&gt;"", ISNUMBER(VALUE(INDEX(Paste_Here!AU$2:AU$610, MATCH(B104, Paste_Here!A$2:A$610, 0))))), INDEX(Paste_Here!AU$2:AU$610, MATCH(B104, Paste_Here!A$2:A$610, 0)), ""), ""), "")</f>
        <v/>
      </c>
      <c r="EY104" s="66"/>
      <c r="EZ104" s="77" t="str">
        <f>IFERROR(IF(B104&lt;&gt;"", IF(AND(INDEX(Paste_Here!AW$2:AW$610, MATCH(B104, Paste_Here!A$2:A$610, 0))&lt;&gt;"", ISNUMBER(VALUE(INDEX(Paste_Here!AW$2:AW$610, MATCH(B104, Paste_Here!A$2:A$610, 0))))), INDEX(Paste_Here!AW$2:AW$610, MATCH(B104, Paste_Here!A$2:A$610, 0)), ""), ""), "")</f>
        <v/>
      </c>
      <c r="FA104" s="66"/>
      <c r="FB104" s="77"/>
      <c r="FC104" s="66"/>
      <c r="FD104" s="77"/>
      <c r="FE104" s="66"/>
      <c r="FF104" s="66"/>
      <c r="FG104" s="77" t="str">
        <f t="shared" si="20"/>
        <v/>
      </c>
      <c r="FH104" s="66"/>
      <c r="FI104" s="77" t="str">
        <f>IFERROR(IF(B104&lt;&gt;"", IF(ISNUMBER(SEARCH("s", LOWER(INDEX(Paste_Here!M$2:M$610, MATCH(B104, Paste_Here!A$2:A$610, 0))))), "Yes", IF(INDEX(Paste_Here!M$2:M$610, MATCH(B104, Paste_Here!A$2:A$610, 0))&lt;&gt;"", "No", "")), ""), "")</f>
        <v/>
      </c>
      <c r="FJ104" s="66"/>
      <c r="FK104" s="77" t="str">
        <f>IFERROR(IF(B104&lt;&gt;"", IF(ISNUMBER(SEARCH("yes", LOWER(INDEX(Paste_Here!F$2:F$610, MATCH(B104, Paste_Here!A$2:A$610, 0))))), "Yes", IF(ISNUMBER(SEARCH("no", LOWER(INDEX(Paste_Here!F$2:F$610, MATCH(B104, Paste_Here!A$2:A$610, 0))))), "No", "")), ""), "")</f>
        <v/>
      </c>
      <c r="FL104" s="66"/>
      <c r="FM104" s="77" t="str">
        <f>IFERROR(IF(B104&lt;&gt;"", IF(ISNUMBER(SEARCH("english language learner", LOWER(INDEX(Paste_Here!C$2:C$610, MATCH(B104, Paste_Here!A$2:A$610, 0))))), "Yes", ""), ""), "")</f>
        <v/>
      </c>
      <c r="FN104" s="66"/>
      <c r="FO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FP104" s="66"/>
      <c r="FQ104" s="77" t="str">
        <f>IFERROR(IF(B104&lt;&gt;"", IF(ISNUMBER(SEARCH("yes", LOWER(INDEX(Paste_Here!L$2:L$610, MATCH(B104, Paste_Here!A$2:A$610, 0))))), "Yes", IF(ISNUMBER(SEARCH("no", LOWER(INDEX(Paste_Here!L$2:L$610, MATCH(B104, Paste_Here!A$2:A$610, 0))))), "No", "")), ""), "")</f>
        <v/>
      </c>
      <c r="FR104" s="66"/>
      <c r="FS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FT104" s="66"/>
      <c r="FU104" s="77"/>
      <c r="FV104" s="66"/>
      <c r="FW104" s="77" t="str">
        <f>IFERROR(IF(B104&lt;&gt;"", IF(AND(INDEX(Paste_Here!D$2:D$610, MATCH(B104, Paste_Here!A$2:A$610, 0))&lt;&gt;"", ISNUMBER(VALUE(INDEX(Paste_Here!D$2:D$610, MATCH(B104, Paste_Here!A$2:A$610, 0))))), INDEX(Paste_Here!D$2:D$610, MATCH(B104, Paste_Here!A$2:A$610, 0)), ""), ""), "")</f>
        <v/>
      </c>
      <c r="FX104" s="66"/>
      <c r="FY104" s="77" t="str">
        <f>IFERROR(IF(B104&lt;&gt;"", IF(AND(INDEX(Paste_Here!G$2:G$610, MATCH(B104, Paste_Here!A$2:A$610, 0))&lt;&gt;"", ISNUMBER(VALUE(INDEX(Paste_Here!G$2:G$610, MATCH(B104, Paste_Here!A$2:A$610, 0))))), INDEX(Paste_Here!G$2:G$610, MATCH(B104, Paste_Here!A$2:A$610, 0)), ""), ""), "")</f>
        <v/>
      </c>
      <c r="FZ104" s="66"/>
      <c r="GA104" s="95"/>
      <c r="GB104" s="66"/>
      <c r="JS104" s="1" t="str" cm="1">
        <f t="array" ref="JS104">IFERROR(INDEX(Paste_Here!$B$2:$B$610, MATCH(0, COUNTIF(JS$4:JS103, Paste_Here!$B$2:$B$610) + IF(Paste_Here!$B$2:$B$610="", 1, 0), 0)), "")</f>
        <v/>
      </c>
      <c r="JT104" s="1" t="str">
        <f>IF(JS104&lt;&gt;"", INDEX(Paste_Here!$A$2:$A$610, MATCH(JS104, Paste_Here!$B$2:$B$610, 0)), "")</f>
        <v/>
      </c>
      <c r="JU104" s="1" t="str">
        <f t="shared" si="21"/>
        <v/>
      </c>
      <c r="JV104" s="1" t="str" cm="1">
        <f t="array" ref="JV104">IFERROR(INDEX($JU$5:$JU$610, MATCH(SMALL(IF($JU$5:$JU$610&lt;&gt;"", COUNTIF($JU$5:$JU$610, "&lt;"&amp;$JU$5:$JU$610)+1), ROW()-ROW($JV$5)+1), COUNTIF($JU$5:$JU$610, "&lt;"&amp;$JU$5:$JU$610)+1, 0)), "")</f>
        <v/>
      </c>
    </row>
    <row r="105" spans="1:282">
      <c r="A105" s="66"/>
      <c r="B105" s="77" t="str">
        <f t="shared" si="12"/>
        <v/>
      </c>
      <c r="C105" s="66"/>
      <c r="D105" s="77" t="str">
        <f>IFERROR(IF(B105&lt;&gt;"", IF(COUNTIF(INDEX(Paste_Here!AS$2:AS$610, MATCH(B105, Paste_Here!A$2:A$610, 0), 0), "yes") &gt; 0, "Yes", IF(COUNTIF(INDEX(Paste_Here!AS$2:AS$610, MATCH(B105, Paste_Here!A$2:A$610, 0), 0), "no") &gt; 0, "No", "")), ""), "")</f>
        <v/>
      </c>
      <c r="E105" s="66"/>
      <c r="F105" s="77" t="str">
        <f t="shared" si="13"/>
        <v/>
      </c>
      <c r="G105" s="66"/>
      <c r="H105" s="77" t="str">
        <f>IFERROR(IF(B105&lt;&gt;"", IF(COUNTIF(INDEX(Paste_Here!AO$2:AR$610, MATCH(B105, Paste_Here!A$2:A$610, 0), 0), "yes") &gt; 0, "Yes", IF(COUNTIF(INDEX(Paste_Here!AO$2:AR$610, MATCH(B105, Paste_Here!A$2:A$610, 0), 0), "no") &gt; 0, "No", "")), ""), "")</f>
        <v/>
      </c>
      <c r="I105" s="66"/>
      <c r="J105" s="77" t="str">
        <f t="shared" si="14"/>
        <v/>
      </c>
      <c r="K105" s="66"/>
      <c r="L105" s="77" t="str">
        <f>IFERROR(IF(B105&lt;&gt;"", IF(ISNUMBER(SEARCH("yes", LOWER(INDEX(Paste_Here!W$2:W$610, MATCH(B105, Paste_Here!A$2:A$610, 0))))), "Yes", IF(ISNUMBER(SEARCH("no", LOWER(INDEX(Paste_Here!W$2:W$610, MATCH(B105, Paste_Here!A$2:A$610, 0))))), "No", "")), ""), "")</f>
        <v/>
      </c>
      <c r="M105" s="66"/>
      <c r="N105" s="77"/>
      <c r="O105" s="66"/>
      <c r="P105" s="77" t="str">
        <f>IFERROR(IF(B105&lt;&gt;"", IF(ISNUMBER(SEARCH("yes", LOWER(INDEX(Paste_Here!V$2:V$610, MATCH(B105, Paste_Here!A$2:A$610, 0))))), "Yes", IF(ISNUMBER(SEARCH("no", LOWER(INDEX(Paste_Here!V$2:V$610, MATCH(B105, Paste_Here!A$2:A$610, 0))))), "No", "")), ""), "")</f>
        <v/>
      </c>
      <c r="Q105" s="66"/>
      <c r="R105" s="77"/>
      <c r="S105" s="66"/>
      <c r="T105" s="77"/>
      <c r="U105" s="66"/>
      <c r="V105" s="66"/>
      <c r="W105" s="77" t="str">
        <f t="shared" si="15"/>
        <v/>
      </c>
      <c r="X105" s="66"/>
      <c r="Y105" s="77" t="str">
        <f>IFERROR(IF(B105&lt;&gt;"", IF(ISNUMBER(SEARCH("Revealed-Potential (Primary Focus)", LOWER(INDEX(Paste_Here!X$2:X$610, MATCH(B105, Paste_Here!A$2:A$610, 0))))), "Rev-Potential: Prim", IF(ISNUMBER(SEARCH("Revealed-Potential (Secondary Focus)", LOWER(INDEX(Paste_Here!X$2:X$610, MATCH(B105, Paste_Here!A$2:A$610, 0))))), "Rev-Potential: Sec", IF(ISNUMBER(SEARCH("Monitoring", LOWER(INDEX(Paste_Here!X$2:X$610, MATCH(B105, Paste_Here!A$2:A$610, 0))))), "Monitoring", IF(ISNUMBER(SEARCH("At-Promise (Secondary Focus)", LOWER(INDEX(Paste_Here!X$2:X$610, MATCH(B105, Paste_Here!A$2:A$610, 0))))), "At-Promise: Sec", IF(ISNUMBER(SEARCH("At-Promise (Primary Focus)", LOWER(INDEX(Paste_Here!X$2:X$610, MATCH(B105, Paste_Here!A$2:A$610, 0))))), "At-Promise: Prim", ""))))), ""), "")</f>
        <v/>
      </c>
      <c r="Z105" s="66"/>
      <c r="AA105" s="77"/>
      <c r="AB105" s="66"/>
      <c r="AC105" s="77" t="str">
        <f>IFERROR(IF(B105&lt;&gt;"", IF(ISNUMBER(SEARCH("Revealed-Potential (Primary Focus)", LOWER(INDEX(Paste_Here!AB$2:AB$610, MATCH(B105, Paste_Here!A$2:A$610, 0))))), "Rev-Potential: Prim", IF(ISNUMBER(SEARCH("Revealed-Potential (Secondary Focus)", LOWER(INDEX(Paste_Here!AB$2:AB$610, MATCH(B105, Paste_Here!A$2:A$610, 0))))), "Rev-Potential: Sec", IF(ISNUMBER(SEARCH("Monitoring", LOWER(INDEX(Paste_Here!AB$2:AB$610, MATCH(B105, Paste_Here!A$2:A$610, 0))))), "Monitoring", IF(ISNUMBER(SEARCH("At-Promise (Secondary Focus)", LOWER(INDEX(Paste_Here!AB$2:AB$610, MATCH(B105, Paste_Here!A$2:A$610, 0))))), "At-Promise: Sec", IF(ISNUMBER(SEARCH("At-Promise (Primary Focus)", LOWER(INDEX(Paste_Here!AB$2:AB$610, MATCH(B105, Paste_Here!A$2:A$610, 0))))), "At-Promise: Prim", ""))))), ""), "")</f>
        <v/>
      </c>
      <c r="AD105" s="66"/>
      <c r="AE105" s="77"/>
      <c r="AF105" s="66"/>
      <c r="AG105" s="77"/>
      <c r="AH105" s="66"/>
      <c r="AI105" s="77"/>
      <c r="AJ105" s="66"/>
      <c r="AK105" s="77"/>
      <c r="AL105" s="66"/>
      <c r="AM105" s="77"/>
      <c r="AN105" s="66"/>
      <c r="AO105" s="77"/>
      <c r="AP105" s="66"/>
      <c r="AQ105" s="77"/>
      <c r="AR105" s="66"/>
      <c r="AS105" s="77"/>
      <c r="AT105" s="66"/>
      <c r="AU105" s="66"/>
      <c r="AV105" s="77" t="str">
        <f t="shared" si="16"/>
        <v/>
      </c>
      <c r="AW105" s="66"/>
      <c r="AX105" s="77" t="str">
        <f>IFERROR(IF(B105&lt;&gt;"", IF(AND(INDEX(Paste_Here!AC$2:AC$610, MATCH(B105, Paste_Here!A$2:A$610, 0))&lt;&gt;"", ISNUMBER(VALUE(INDEX(Paste_Here!AC$2:AC$610, MATCH(B105, Paste_Here!A$2:A$610, 0))))), INDEX(Paste_Here!AC$2:AC$610, MATCH(B105, Paste_Here!A$2:A$610, 0)), ""), ""), "")</f>
        <v/>
      </c>
      <c r="AY105" s="66"/>
      <c r="AZ105" s="77" t="str">
        <f>IFERROR(IF(B105&lt;&gt;"", IF(AND(INDEX(Paste_Here!AD$2:AD$610, MATCH(B105, Paste_Here!A$2:A$610, 0))&lt;&gt;"", ISNUMBER(VALUE(INDEX(Paste_Here!AD$2:AD$610, MATCH(B105, Paste_Here!A$2:A$610, 0))))), TEXT(ROUND(VALUE(INDEX(Paste_Here!AD$2:AD$610, MATCH(B105, Paste_Here!A$2:A$610, 0))), 2), "0.00"), ""), ""), "")</f>
        <v/>
      </c>
      <c r="BA105" s="66"/>
      <c r="BB105" s="77" t="str">
        <f>IFERROR(IF(B105&lt;&gt;"", IF(LOWER(INDEX(Paste_Here!AE$2:AE$610, MATCH(B105, Paste_Here!A$2:A$610, 0)))="approaching expectations", "Approaching", IF(LOWER(INDEX(Paste_Here!AE$2:AE$610, MATCH(B105, Paste_Here!A$2:A$610, 0)))="met expectations", "Met", IF(LOWER(INDEX(Paste_Here!AE$2:AE$610, MATCH(B105, Paste_Here!A$2:A$610, 0)))="exceeded expectations", "Exceeded", IF(LOWER(INDEX(Paste_Here!AE$2:AE$610, MATCH(B105, Paste_Here!A$2:A$610, 0)))="below expectations", "Below", "")))), ""), "")</f>
        <v/>
      </c>
      <c r="BC105" s="66"/>
      <c r="BD105" s="77" t="str">
        <f>IFERROR(IF(B105&lt;&gt;"", IF(AND(INDEX(Paste_Here!T$2:T$610, MATCH(B105, Paste_Here!A$2:A$610, 0))&lt;&gt;"", ISNUMBER(VALUE(INDEX(Paste_Here!T$2:T$610, MATCH(B105, Paste_Here!A$2:A$610, 0))))), INDEX(Paste_Here!T$2:T$610, MATCH(B105, Paste_Here!A$2:A$610, 0)), ""), ""), "")</f>
        <v/>
      </c>
      <c r="BE105" s="66"/>
      <c r="BF105" s="77"/>
      <c r="BG105" s="66"/>
      <c r="BH105" s="77"/>
      <c r="BI105" s="66"/>
      <c r="BJ105" s="77"/>
      <c r="BK105" s="66"/>
      <c r="BL105" s="77" t="str">
        <f>IFERROR(IF(B105&lt;&gt;"", IF(AND(INDEX(Paste_Here!N$2:N$610, MATCH(B105, Paste_Here!A$2:A$610, 0))&lt;&gt;"", ISNUMBER(VALUE(INDEX(Paste_Here!N$2:N$610, MATCH(B105, Paste_Here!A$2:A$610, 0))))), INDEX(Paste_Here!N$2:N$610, MATCH(B105, Paste_Here!A$2:A$610, 0)), ""), ""), "")</f>
        <v/>
      </c>
      <c r="BM105" s="66"/>
      <c r="BN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BO105" s="66"/>
      <c r="BP105" s="77" t="str" cm="1">
        <f t="array" aca="1" ref="BP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BQ105" s="66"/>
      <c r="BR105" s="66"/>
      <c r="BS105" s="77"/>
      <c r="BT105" s="66"/>
      <c r="BU105" s="77"/>
      <c r="BV105" s="66"/>
      <c r="BW105" s="77"/>
      <c r="BX105" s="66"/>
      <c r="BY105" s="77"/>
      <c r="BZ105" s="66"/>
      <c r="CA105" s="77"/>
      <c r="CB105" s="66"/>
      <c r="CC105" s="77"/>
      <c r="CD105" s="66"/>
      <c r="CE105" s="77"/>
      <c r="CF105" s="66"/>
      <c r="CG105" s="77"/>
      <c r="CH105" s="66"/>
      <c r="CI105" s="77"/>
      <c r="CJ105" s="66"/>
      <c r="CK105" s="77"/>
      <c r="CL105" s="66"/>
      <c r="CM105" s="77"/>
      <c r="CN105" s="66"/>
      <c r="CO105" s="66"/>
      <c r="CP105" s="77" t="str">
        <f t="shared" si="17"/>
        <v/>
      </c>
      <c r="CQ105" s="66"/>
      <c r="CR105" s="77" t="str">
        <f>IFERROR(IF(B105&lt;&gt;"", IF(AND(INDEX(Paste_Here!Y$2:Y$610, MATCH(B105, Paste_Here!A$2:A$610, 0))&lt;&gt;"", ISNUMBER(VALUE(INDEX(Paste_Here!Y$2:Y$610, MATCH(B105, Paste_Here!A$2:A$610, 0))))), INDEX(Paste_Here!Y$2:Y$610, MATCH(B105, Paste_Here!A$2:A$610, 0)), ""), ""), "")</f>
        <v/>
      </c>
      <c r="CS105" s="66"/>
      <c r="CT105" s="77" t="str">
        <f>IFERROR(IF(B105&lt;&gt;"", IF(AND(INDEX(Paste_Here!AA$2:AA$610, MATCH(B105, Paste_Here!A$2:A$610, 0))&lt;&gt;"", ISNUMBER(--INDEX(Paste_Here!AA$2:AA$610, MATCH(B105, Paste_Here!A$2:A$610, 0)))), TEXT(ROUND(--INDEX(Paste_Here!AA$2:AA$610, MATCH(B105, Paste_Here!A$2:A$610, 0)), 2), "0.00"), ""), ""), "")</f>
        <v/>
      </c>
      <c r="CU105" s="66"/>
      <c r="CV105" s="77" t="str">
        <f>IFERROR(IF(B105&lt;&gt;"", IF(LOWER(INDEX(Paste_Here!Z$2:Z$610, MATCH(B105, Paste_Here!A$2:A$610, 0)))="approaching expectations", "Approaching", IF(LOWER(INDEX(Paste_Here!Z$2:Z$610, MATCH(B105, Paste_Here!A$2:A$610, 0)))="met expectations", "Met", IF(LOWER(INDEX(Paste_Here!Z$2:Z$610, MATCH(B105, Paste_Here!A$2:A$610, 0)))="exceeded expectations", "Exceeded", IF(LOWER(INDEX(Paste_Here!Z$2:Z$610, MATCH(B105, Paste_Here!A$2:A$610, 0)))="below expectations", "Below", "")))), ""), "")</f>
        <v/>
      </c>
      <c r="CW105" s="66"/>
      <c r="CX105" s="77"/>
      <c r="CY105" s="66"/>
      <c r="CZ105" s="77" t="str">
        <f>IFERROR(IF(B105&lt;&gt;"", IF(AND(INDEX(Paste_Here!AL$2:AL$610, MATCH(B105, Paste_Here!A$2:A$610, 0))&lt;&gt;"", ISNUMBER(VALUE(INDEX(Paste_Here!AL$2:AL$610, MATCH(B105, Paste_Here!A$2:A$610, 0))))), INDEX(Paste_Here!AL$2:AL$610, MATCH(B105, Paste_Here!A$2:A$610, 0)), ""), ""), "")</f>
        <v/>
      </c>
      <c r="DA105" s="66"/>
      <c r="DB105" s="77" t="str">
        <f>IFERROR(IF(B105&lt;&gt;"", IF(ISNUMBER(SEARCH("highrisk", LOWER(INDEX(Paste_Here!AM$2:AM$610, MATCH(B105, Paste_Here!A$2:A$610, 0))))), "High Risk", IF(ISNUMBER(SEARCH("lowrisk", LOWER(INDEX(Paste_Here!AM$2:AM$610, MATCH(B105, Paste_Here!A$2:A$610, 0))))), "Low Risk", IF(ISNUMBER(SEARCH("somerisk", LOWER(INDEX(Paste_Here!AM$2:AM$610, MATCH(B105, Paste_Here!A$2:A$610, 0))))), "Some Risk", ""))), ""), "")</f>
        <v/>
      </c>
      <c r="DC105" s="66"/>
      <c r="DD105" s="77" t="str">
        <f>IFERROR(IF(B105&lt;&gt;"", IF(AND(INDEX(Paste_Here!AN$2:AN$610, MATCH(B105, Paste_Here!A$2:A$610, 0))&lt;&gt;"", ISNUMBER(VALUE(INDEX(Paste_Here!AN$2:AN$610, MATCH(B105, Paste_Here!A$2:A$610, 0))))), INDEX(Paste_Here!AN$2:AN$610, MATCH(B105, Paste_Here!A$2:A$610, 0)), ""), ""), "")</f>
        <v/>
      </c>
      <c r="DE105" s="66"/>
      <c r="DF105" s="77" t="str">
        <f>IFERROR(IF(B105&lt;&gt;"", IF(AND(INDEX(Paste_Here!Q$2:Q$610, MATCH(B105, Paste_Here!A$2:A$610, 0))&lt;&gt;"", ISNUMBER(VALUE(INDEX(Paste_Here!Q$2:Q$610, MATCH(B105, Paste_Here!A$2:A$610, 0))))), INDEX(Paste_Here!Q$2:Q$610, MATCH(B105, Paste_Here!A$2:A$610, 0)), ""), ""), "")</f>
        <v/>
      </c>
      <c r="DG105" s="66"/>
      <c r="DH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DI105" s="66"/>
      <c r="DJ105" s="77" t="str" cm="1">
        <f t="array" aca="1" ref="DJ105" ca="1">IFERROR(VALUE(IF(ISNUMBER(SEARCH("EM", INDEX(Paste_Here!S$2:S$500, MATCH(B105, Paste_Here!A$2:A$500, 0)))), "-" &amp;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f>
        <v/>
      </c>
      <c r="DK105" s="66"/>
      <c r="DL105" s="66"/>
      <c r="DM105" s="77" t="str">
        <f t="shared" si="18"/>
        <v/>
      </c>
      <c r="DN105" s="66"/>
      <c r="DO105" s="77" t="str">
        <f>IFERROR(IF(B105&lt;&gt;"", IF(AND(INDEX(Paste_Here!AF$2:AF$610, MATCH(B105, Paste_Here!A$2:A$610, 0))&lt;&gt;"", ISNUMBER(VALUE(INDEX(Paste_Here!AF$2:AF$610, MATCH(B105, Paste_Here!A$2:A$610, 0))))), INDEX(Paste_Here!AF$2:AF$610, MATCH(B105, Paste_Here!A$2:A$610, 0)), ""), ""), "")</f>
        <v/>
      </c>
      <c r="DP105" s="66"/>
      <c r="DQ105" s="77" t="str">
        <f>IFERROR(IF(B105&lt;&gt;"", IF(AND(INDEX(Paste_Here!AG$2:AG$610, MATCH(B105, Paste_Here!A$2:A$610, 0))&lt;&gt;"", ISNUMBER(--INDEX(Paste_Here!AG$2:AG$610, MATCH(B105, Paste_Here!A$2:A$610, 0)))), TEXT(ROUND(--INDEX(Paste_Here!AG$2:AG$610, MATCH(B105, Paste_Here!A$2:A$610, 0)), 2), "0.00"), ""), ""), "")</f>
        <v/>
      </c>
      <c r="DR105" s="66"/>
      <c r="DS105" s="77" t="str">
        <f>IFERROR(IF(B105&lt;&gt;"", IF(LOWER(INDEX(Paste_Here!AH$2:AH$610, MATCH(B105, Paste_Here!A$2:A$610, 0)))="approaching expectations", "Approaching", IF(LOWER(INDEX(Paste_Here!AH$2:AH$610, MATCH(B105, Paste_Here!A$2:A$610, 0)))="met expectations", "Met", IF(LOWER(INDEX(Paste_Here!AH$2:AH$610, MATCH(B105, Paste_Here!A$2:A$610, 0)))="exceeded expectations", "Exceeded", IF(LOWER(INDEX(Paste_Here!AH$2:AH$610, MATCH(B105, Paste_Here!A$2:A$610, 0)))="below expectations", "Below", "")))), ""), "")</f>
        <v/>
      </c>
      <c r="DT105" s="66"/>
      <c r="DU105" s="77" t="str">
        <f>IFERROR(IF(B105&lt;&gt;"", IF(AND(INDEX(Paste_Here!U$2:U$610, MATCH(B105, Paste_Here!A$2:A$610, 0))&lt;&gt;"", ISNUMBER(VALUE(INDEX(Paste_Here!U$2:U$610, MATCH(B105, Paste_Here!A$2:A$610, 0))))), INDEX(Paste_Here!U$2:U$610, MATCH(B105, Paste_Here!A$2:A$610, 0)), ""), ""), "")</f>
        <v/>
      </c>
      <c r="DV105" s="66"/>
      <c r="DW105" s="77"/>
      <c r="DX105" s="66"/>
      <c r="DY105" s="77" t="str">
        <f>IFERROR(IF(B105&lt;&gt;"", IF(AND(INDEX(Paste_Here!AI$2:AI$610, MATCH(B105, Paste_Here!A$2:A$610, 0))&lt;&gt;"", ISNUMBER(VALUE(INDEX(Paste_Here!AI$2:AI$610, MATCH(B105, Paste_Here!A$2:A$610, 0))))), INDEX(Paste_Here!AI$2:AI$610, MATCH(B105, Paste_Here!A$2:A$610, 0)), ""), ""), "")</f>
        <v/>
      </c>
      <c r="DZ105" s="66"/>
      <c r="EA105" s="77" t="str">
        <f>IFERROR(IF(B105&lt;&gt;"", IF(AND(INDEX(Paste_Here!AJ$2:AJ$610, MATCH(B105, Paste_Here!A$2:A$610, 0))&lt;&gt;"", ISNUMBER(--INDEX(Paste_Here!AJ$2:AJ$610, MATCH(B105, Paste_Here!A$2:A$610, 0)))), TEXT(ROUND(--INDEX(Paste_Here!AJ$2:AJ$610, MATCH(B105, Paste_Here!A$2:A$610, 0)), 2), "0.00"), ""), ""), "")</f>
        <v/>
      </c>
      <c r="EB105" s="66"/>
      <c r="EC105" s="77" t="str">
        <f>IFERROR(IF(B105&lt;&gt;"", IF(LOWER(INDEX(Paste_Here!AK$2:AK$610, MATCH(B105, Paste_Here!A$2:A$610, 0)))="approaching expectations", "Approaching", IF(LOWER(INDEX(Paste_Here!AK$2:AK$610, MATCH(B105, Paste_Here!A$2:A$610, 0)))="met expectations", "Met", IF(LOWER(INDEX(Paste_Here!AK$2:AK$610, MATCH(B105, Paste_Here!A$2:A$610, 0)))="exceeded expectations", "Exceeded", IF(LOWER(INDEX(Paste_Here!AK$2:AK$610, MATCH(B105, Paste_Here!A$2:A$610, 0)))="below expectations", "Below", "")))), ""), "")</f>
        <v/>
      </c>
      <c r="ED105" s="66"/>
      <c r="EE105" s="77"/>
      <c r="EF105" s="66"/>
      <c r="EG105" s="77"/>
      <c r="EH105" s="66"/>
      <c r="EI105" s="66"/>
      <c r="EJ105" s="77" t="str">
        <f t="shared" si="19"/>
        <v/>
      </c>
      <c r="EK105" s="66"/>
      <c r="EL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EM105" s="66"/>
      <c r="EN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EO105" s="66"/>
      <c r="EP105" s="77"/>
      <c r="EQ105" s="66"/>
      <c r="ER105" s="77" t="str">
        <f>IFERROR(IF(B105&lt;&gt;"", IF(AND(INDEX(Paste_Here!AT$2:AT$610, MATCH(B105, Paste_Here!A$2:A$610, 0))&lt;&gt;"", ISNUMBER(VALUE(INDEX(Paste_Here!AT$2:AT$610, MATCH(B105, Paste_Here!A$2:A$610, 0))))), INDEX(Paste_Here!AT$2:AT$610, MATCH(B105, Paste_Here!A$2:A$610, 0)), ""), ""), "")</f>
        <v/>
      </c>
      <c r="ES105" s="66"/>
      <c r="ET105" s="77" t="str">
        <f>IFERROR(IF(B105&lt;&gt;"", IF(AND(INDEX(Paste_Here!AV$2:AV$610, MATCH(B105, Paste_Here!A$2:A$610, 0))&lt;&gt;"", ISNUMBER(VALUE(INDEX(Paste_Here!AV$2:AV$610, MATCH(B105, Paste_Here!A$2:A$610, 0))))), INDEX(Paste_Here!AV$2:AV$610, MATCH(B105, Paste_Here!A$2:A$610, 0)), ""), ""), "")</f>
        <v/>
      </c>
      <c r="EU105" s="66"/>
      <c r="EV105" s="77"/>
      <c r="EW105" s="66"/>
      <c r="EX105" s="77" t="str">
        <f>IFERROR(IF(B105&lt;&gt;"", IF(AND(INDEX(Paste_Here!AU$2:AU$610, MATCH(B105, Paste_Here!A$2:A$610, 0))&lt;&gt;"", ISNUMBER(VALUE(INDEX(Paste_Here!AU$2:AU$610, MATCH(B105, Paste_Here!A$2:A$610, 0))))), INDEX(Paste_Here!AU$2:AU$610, MATCH(B105, Paste_Here!A$2:A$610, 0)), ""), ""), "")</f>
        <v/>
      </c>
      <c r="EY105" s="66"/>
      <c r="EZ105" s="77" t="str">
        <f>IFERROR(IF(B105&lt;&gt;"", IF(AND(INDEX(Paste_Here!AW$2:AW$610, MATCH(B105, Paste_Here!A$2:A$610, 0))&lt;&gt;"", ISNUMBER(VALUE(INDEX(Paste_Here!AW$2:AW$610, MATCH(B105, Paste_Here!A$2:A$610, 0))))), INDEX(Paste_Here!AW$2:AW$610, MATCH(B105, Paste_Here!A$2:A$610, 0)), ""), ""), "")</f>
        <v/>
      </c>
      <c r="FA105" s="66"/>
      <c r="FB105" s="77"/>
      <c r="FC105" s="66"/>
      <c r="FD105" s="77"/>
      <c r="FE105" s="66"/>
      <c r="FF105" s="66"/>
      <c r="FG105" s="77" t="str">
        <f t="shared" si="20"/>
        <v/>
      </c>
      <c r="FH105" s="66"/>
      <c r="FI105" s="77" t="str">
        <f>IFERROR(IF(B105&lt;&gt;"", IF(ISNUMBER(SEARCH("s", LOWER(INDEX(Paste_Here!M$2:M$610, MATCH(B105, Paste_Here!A$2:A$610, 0))))), "Yes", IF(INDEX(Paste_Here!M$2:M$610, MATCH(B105, Paste_Here!A$2:A$610, 0))&lt;&gt;"", "No", "")), ""), "")</f>
        <v/>
      </c>
      <c r="FJ105" s="66"/>
      <c r="FK105" s="77" t="str">
        <f>IFERROR(IF(B105&lt;&gt;"", IF(ISNUMBER(SEARCH("yes", LOWER(INDEX(Paste_Here!F$2:F$610, MATCH(B105, Paste_Here!A$2:A$610, 0))))), "Yes", IF(ISNUMBER(SEARCH("no", LOWER(INDEX(Paste_Here!F$2:F$610, MATCH(B105, Paste_Here!A$2:A$610, 0))))), "No", "")), ""), "")</f>
        <v/>
      </c>
      <c r="FL105" s="66"/>
      <c r="FM105" s="77" t="str">
        <f>IFERROR(IF(B105&lt;&gt;"", IF(ISNUMBER(SEARCH("english language learner", LOWER(INDEX(Paste_Here!C$2:C$610, MATCH(B105, Paste_Here!A$2:A$610, 0))))), "Yes", ""), ""), "")</f>
        <v/>
      </c>
      <c r="FN105" s="66"/>
      <c r="FO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FP105" s="66"/>
      <c r="FQ105" s="77" t="str">
        <f>IFERROR(IF(B105&lt;&gt;"", IF(ISNUMBER(SEARCH("yes", LOWER(INDEX(Paste_Here!L$2:L$610, MATCH(B105, Paste_Here!A$2:A$610, 0))))), "Yes", IF(ISNUMBER(SEARCH("no", LOWER(INDEX(Paste_Here!L$2:L$610, MATCH(B105, Paste_Here!A$2:A$610, 0))))), "No", "")), ""), "")</f>
        <v/>
      </c>
      <c r="FR105" s="66"/>
      <c r="FS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FT105" s="66"/>
      <c r="FU105" s="77"/>
      <c r="FV105" s="66"/>
      <c r="FW105" s="77" t="str">
        <f>IFERROR(IF(B105&lt;&gt;"", IF(AND(INDEX(Paste_Here!D$2:D$610, MATCH(B105, Paste_Here!A$2:A$610, 0))&lt;&gt;"", ISNUMBER(VALUE(INDEX(Paste_Here!D$2:D$610, MATCH(B105, Paste_Here!A$2:A$610, 0))))), INDEX(Paste_Here!D$2:D$610, MATCH(B105, Paste_Here!A$2:A$610, 0)), ""), ""), "")</f>
        <v/>
      </c>
      <c r="FX105" s="66"/>
      <c r="FY105" s="77" t="str">
        <f>IFERROR(IF(B105&lt;&gt;"", IF(AND(INDEX(Paste_Here!G$2:G$610, MATCH(B105, Paste_Here!A$2:A$610, 0))&lt;&gt;"", ISNUMBER(VALUE(INDEX(Paste_Here!G$2:G$610, MATCH(B105, Paste_Here!A$2:A$610, 0))))), INDEX(Paste_Here!G$2:G$610, MATCH(B105, Paste_Here!A$2:A$610, 0)), ""), ""), "")</f>
        <v/>
      </c>
      <c r="FZ105" s="66"/>
      <c r="GA105" s="95"/>
      <c r="GB105" s="66"/>
      <c r="JS105" s="1" t="str" cm="1">
        <f t="array" ref="JS105">IFERROR(INDEX(Paste_Here!$B$2:$B$610, MATCH(0, COUNTIF(JS$4:JS104, Paste_Here!$B$2:$B$610) + IF(Paste_Here!$B$2:$B$610="", 1, 0), 0)), "")</f>
        <v/>
      </c>
      <c r="JT105" s="1" t="str">
        <f>IF(JS105&lt;&gt;"", INDEX(Paste_Here!$A$2:$A$610, MATCH(JS105, Paste_Here!$B$2:$B$610, 0)), "")</f>
        <v/>
      </c>
      <c r="JU105" s="1" t="str">
        <f t="shared" si="21"/>
        <v/>
      </c>
      <c r="JV105" s="1" t="str" cm="1">
        <f t="array" ref="JV105">IFERROR(INDEX($JU$5:$JU$610, MATCH(SMALL(IF($JU$5:$JU$610&lt;&gt;"", COUNTIF($JU$5:$JU$610, "&lt;"&amp;$JU$5:$JU$610)+1), ROW()-ROW($JV$5)+1), COUNTIF($JU$5:$JU$610, "&lt;"&amp;$JU$5:$JU$610)+1, 0)), "")</f>
        <v/>
      </c>
    </row>
    <row r="106" spans="1:282">
      <c r="A106" s="66"/>
      <c r="B106" s="77" t="str">
        <f t="shared" si="12"/>
        <v/>
      </c>
      <c r="C106" s="66"/>
      <c r="D106" s="77" t="str">
        <f>IFERROR(IF(B106&lt;&gt;"", IF(COUNTIF(INDEX(Paste_Here!AS$2:AS$610, MATCH(B106, Paste_Here!A$2:A$610, 0), 0), "yes") &gt; 0, "Yes", IF(COUNTIF(INDEX(Paste_Here!AS$2:AS$610, MATCH(B106, Paste_Here!A$2:A$610, 0), 0), "no") &gt; 0, "No", "")), ""), "")</f>
        <v/>
      </c>
      <c r="E106" s="66"/>
      <c r="F106" s="77" t="str">
        <f t="shared" si="13"/>
        <v/>
      </c>
      <c r="G106" s="66"/>
      <c r="H106" s="77" t="str">
        <f>IFERROR(IF(B106&lt;&gt;"", IF(COUNTIF(INDEX(Paste_Here!AO$2:AR$610, MATCH(B106, Paste_Here!A$2:A$610, 0), 0), "yes") &gt; 0, "Yes", IF(COUNTIF(INDEX(Paste_Here!AO$2:AR$610, MATCH(B106, Paste_Here!A$2:A$610, 0), 0), "no") &gt; 0, "No", "")), ""), "")</f>
        <v/>
      </c>
      <c r="I106" s="66"/>
      <c r="J106" s="77" t="str">
        <f t="shared" si="14"/>
        <v/>
      </c>
      <c r="K106" s="66"/>
      <c r="L106" s="77" t="str">
        <f>IFERROR(IF(B106&lt;&gt;"", IF(ISNUMBER(SEARCH("yes", LOWER(INDEX(Paste_Here!W$2:W$610, MATCH(B106, Paste_Here!A$2:A$610, 0))))), "Yes", IF(ISNUMBER(SEARCH("no", LOWER(INDEX(Paste_Here!W$2:W$610, MATCH(B106, Paste_Here!A$2:A$610, 0))))), "No", "")), ""), "")</f>
        <v/>
      </c>
      <c r="M106" s="66"/>
      <c r="N106" s="77"/>
      <c r="O106" s="66"/>
      <c r="P106" s="77" t="str">
        <f>IFERROR(IF(B106&lt;&gt;"", IF(ISNUMBER(SEARCH("yes", LOWER(INDEX(Paste_Here!V$2:V$610, MATCH(B106, Paste_Here!A$2:A$610, 0))))), "Yes", IF(ISNUMBER(SEARCH("no", LOWER(INDEX(Paste_Here!V$2:V$610, MATCH(B106, Paste_Here!A$2:A$610, 0))))), "No", "")), ""), "")</f>
        <v/>
      </c>
      <c r="Q106" s="66"/>
      <c r="R106" s="77"/>
      <c r="S106" s="66"/>
      <c r="T106" s="77"/>
      <c r="U106" s="66"/>
      <c r="V106" s="66"/>
      <c r="W106" s="77" t="str">
        <f t="shared" si="15"/>
        <v/>
      </c>
      <c r="X106" s="66"/>
      <c r="Y106" s="77" t="str">
        <f>IFERROR(IF(B106&lt;&gt;"", IF(ISNUMBER(SEARCH("Revealed-Potential (Primary Focus)", LOWER(INDEX(Paste_Here!X$2:X$610, MATCH(B106, Paste_Here!A$2:A$610, 0))))), "Rev-Potential: Prim", IF(ISNUMBER(SEARCH("Revealed-Potential (Secondary Focus)", LOWER(INDEX(Paste_Here!X$2:X$610, MATCH(B106, Paste_Here!A$2:A$610, 0))))), "Rev-Potential: Sec", IF(ISNUMBER(SEARCH("Monitoring", LOWER(INDEX(Paste_Here!X$2:X$610, MATCH(B106, Paste_Here!A$2:A$610, 0))))), "Monitoring", IF(ISNUMBER(SEARCH("At-Promise (Secondary Focus)", LOWER(INDEX(Paste_Here!X$2:X$610, MATCH(B106, Paste_Here!A$2:A$610, 0))))), "At-Promise: Sec", IF(ISNUMBER(SEARCH("At-Promise (Primary Focus)", LOWER(INDEX(Paste_Here!X$2:X$610, MATCH(B106, Paste_Here!A$2:A$610, 0))))), "At-Promise: Prim", ""))))), ""), "")</f>
        <v/>
      </c>
      <c r="Z106" s="66"/>
      <c r="AA106" s="77"/>
      <c r="AB106" s="66"/>
      <c r="AC106" s="77" t="str">
        <f>IFERROR(IF(B106&lt;&gt;"", IF(ISNUMBER(SEARCH("Revealed-Potential (Primary Focus)", LOWER(INDEX(Paste_Here!AB$2:AB$610, MATCH(B106, Paste_Here!A$2:A$610, 0))))), "Rev-Potential: Prim", IF(ISNUMBER(SEARCH("Revealed-Potential (Secondary Focus)", LOWER(INDEX(Paste_Here!AB$2:AB$610, MATCH(B106, Paste_Here!A$2:A$610, 0))))), "Rev-Potential: Sec", IF(ISNUMBER(SEARCH("Monitoring", LOWER(INDEX(Paste_Here!AB$2:AB$610, MATCH(B106, Paste_Here!A$2:A$610, 0))))), "Monitoring", IF(ISNUMBER(SEARCH("At-Promise (Secondary Focus)", LOWER(INDEX(Paste_Here!AB$2:AB$610, MATCH(B106, Paste_Here!A$2:A$610, 0))))), "At-Promise: Sec", IF(ISNUMBER(SEARCH("At-Promise (Primary Focus)", LOWER(INDEX(Paste_Here!AB$2:AB$610, MATCH(B106, Paste_Here!A$2:A$610, 0))))), "At-Promise: Prim", ""))))), ""), "")</f>
        <v/>
      </c>
      <c r="AD106" s="66"/>
      <c r="AE106" s="77"/>
      <c r="AF106" s="66"/>
      <c r="AG106" s="77"/>
      <c r="AH106" s="66"/>
      <c r="AI106" s="77"/>
      <c r="AJ106" s="66"/>
      <c r="AK106" s="77"/>
      <c r="AL106" s="66"/>
      <c r="AM106" s="77"/>
      <c r="AN106" s="66"/>
      <c r="AO106" s="77"/>
      <c r="AP106" s="66"/>
      <c r="AQ106" s="77"/>
      <c r="AR106" s="66"/>
      <c r="AS106" s="77"/>
      <c r="AT106" s="66"/>
      <c r="AU106" s="66"/>
      <c r="AV106" s="77" t="str">
        <f t="shared" si="16"/>
        <v/>
      </c>
      <c r="AW106" s="66"/>
      <c r="AX106" s="77" t="str">
        <f>IFERROR(IF(B106&lt;&gt;"", IF(AND(INDEX(Paste_Here!AC$2:AC$610, MATCH(B106, Paste_Here!A$2:A$610, 0))&lt;&gt;"", ISNUMBER(VALUE(INDEX(Paste_Here!AC$2:AC$610, MATCH(B106, Paste_Here!A$2:A$610, 0))))), INDEX(Paste_Here!AC$2:AC$610, MATCH(B106, Paste_Here!A$2:A$610, 0)), ""), ""), "")</f>
        <v/>
      </c>
      <c r="AY106" s="66"/>
      <c r="AZ106" s="77" t="str">
        <f>IFERROR(IF(B106&lt;&gt;"", IF(AND(INDEX(Paste_Here!AD$2:AD$610, MATCH(B106, Paste_Here!A$2:A$610, 0))&lt;&gt;"", ISNUMBER(VALUE(INDEX(Paste_Here!AD$2:AD$610, MATCH(B106, Paste_Here!A$2:A$610, 0))))), TEXT(ROUND(VALUE(INDEX(Paste_Here!AD$2:AD$610, MATCH(B106, Paste_Here!A$2:A$610, 0))), 2), "0.00"), ""), ""), "")</f>
        <v/>
      </c>
      <c r="BA106" s="66"/>
      <c r="BB106" s="77" t="str">
        <f>IFERROR(IF(B106&lt;&gt;"", IF(LOWER(INDEX(Paste_Here!AE$2:AE$610, MATCH(B106, Paste_Here!A$2:A$610, 0)))="approaching expectations", "Approaching", IF(LOWER(INDEX(Paste_Here!AE$2:AE$610, MATCH(B106, Paste_Here!A$2:A$610, 0)))="met expectations", "Met", IF(LOWER(INDEX(Paste_Here!AE$2:AE$610, MATCH(B106, Paste_Here!A$2:A$610, 0)))="exceeded expectations", "Exceeded", IF(LOWER(INDEX(Paste_Here!AE$2:AE$610, MATCH(B106, Paste_Here!A$2:A$610, 0)))="below expectations", "Below", "")))), ""), "")</f>
        <v/>
      </c>
      <c r="BC106" s="66"/>
      <c r="BD106" s="77" t="str">
        <f>IFERROR(IF(B106&lt;&gt;"", IF(AND(INDEX(Paste_Here!T$2:T$610, MATCH(B106, Paste_Here!A$2:A$610, 0))&lt;&gt;"", ISNUMBER(VALUE(INDEX(Paste_Here!T$2:T$610, MATCH(B106, Paste_Here!A$2:A$610, 0))))), INDEX(Paste_Here!T$2:T$610, MATCH(B106, Paste_Here!A$2:A$610, 0)), ""), ""), "")</f>
        <v/>
      </c>
      <c r="BE106" s="66"/>
      <c r="BF106" s="77"/>
      <c r="BG106" s="66"/>
      <c r="BH106" s="77"/>
      <c r="BI106" s="66"/>
      <c r="BJ106" s="77"/>
      <c r="BK106" s="66"/>
      <c r="BL106" s="77" t="str">
        <f>IFERROR(IF(B106&lt;&gt;"", IF(AND(INDEX(Paste_Here!N$2:N$610, MATCH(B106, Paste_Here!A$2:A$610, 0))&lt;&gt;"", ISNUMBER(VALUE(INDEX(Paste_Here!N$2:N$610, MATCH(B106, Paste_Here!A$2:A$610, 0))))), INDEX(Paste_Here!N$2:N$610, MATCH(B106, Paste_Here!A$2:A$610, 0)), ""), ""), "")</f>
        <v/>
      </c>
      <c r="BM106" s="66"/>
      <c r="BN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BO106" s="66"/>
      <c r="BP106" s="77" t="str" cm="1">
        <f t="array" aca="1" ref="BP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BQ106" s="66"/>
      <c r="BR106" s="66"/>
      <c r="BS106" s="77"/>
      <c r="BT106" s="66"/>
      <c r="BU106" s="77"/>
      <c r="BV106" s="66"/>
      <c r="BW106" s="77"/>
      <c r="BX106" s="66"/>
      <c r="BY106" s="77"/>
      <c r="BZ106" s="66"/>
      <c r="CA106" s="77"/>
      <c r="CB106" s="66"/>
      <c r="CC106" s="77"/>
      <c r="CD106" s="66"/>
      <c r="CE106" s="77"/>
      <c r="CF106" s="66"/>
      <c r="CG106" s="77"/>
      <c r="CH106" s="66"/>
      <c r="CI106" s="77"/>
      <c r="CJ106" s="66"/>
      <c r="CK106" s="77"/>
      <c r="CL106" s="66"/>
      <c r="CM106" s="77"/>
      <c r="CN106" s="66"/>
      <c r="CO106" s="66"/>
      <c r="CP106" s="77" t="str">
        <f t="shared" si="17"/>
        <v/>
      </c>
      <c r="CQ106" s="66"/>
      <c r="CR106" s="77" t="str">
        <f>IFERROR(IF(B106&lt;&gt;"", IF(AND(INDEX(Paste_Here!Y$2:Y$610, MATCH(B106, Paste_Here!A$2:A$610, 0))&lt;&gt;"", ISNUMBER(VALUE(INDEX(Paste_Here!Y$2:Y$610, MATCH(B106, Paste_Here!A$2:A$610, 0))))), INDEX(Paste_Here!Y$2:Y$610, MATCH(B106, Paste_Here!A$2:A$610, 0)), ""), ""), "")</f>
        <v/>
      </c>
      <c r="CS106" s="66"/>
      <c r="CT106" s="77" t="str">
        <f>IFERROR(IF(B106&lt;&gt;"", IF(AND(INDEX(Paste_Here!AA$2:AA$610, MATCH(B106, Paste_Here!A$2:A$610, 0))&lt;&gt;"", ISNUMBER(--INDEX(Paste_Here!AA$2:AA$610, MATCH(B106, Paste_Here!A$2:A$610, 0)))), TEXT(ROUND(--INDEX(Paste_Here!AA$2:AA$610, MATCH(B106, Paste_Here!A$2:A$610, 0)), 2), "0.00"), ""), ""), "")</f>
        <v/>
      </c>
      <c r="CU106" s="66"/>
      <c r="CV106" s="77" t="str">
        <f>IFERROR(IF(B106&lt;&gt;"", IF(LOWER(INDEX(Paste_Here!Z$2:Z$610, MATCH(B106, Paste_Here!A$2:A$610, 0)))="approaching expectations", "Approaching", IF(LOWER(INDEX(Paste_Here!Z$2:Z$610, MATCH(B106, Paste_Here!A$2:A$610, 0)))="met expectations", "Met", IF(LOWER(INDEX(Paste_Here!Z$2:Z$610, MATCH(B106, Paste_Here!A$2:A$610, 0)))="exceeded expectations", "Exceeded", IF(LOWER(INDEX(Paste_Here!Z$2:Z$610, MATCH(B106, Paste_Here!A$2:A$610, 0)))="below expectations", "Below", "")))), ""), "")</f>
        <v/>
      </c>
      <c r="CW106" s="66"/>
      <c r="CX106" s="77"/>
      <c r="CY106" s="66"/>
      <c r="CZ106" s="77" t="str">
        <f>IFERROR(IF(B106&lt;&gt;"", IF(AND(INDEX(Paste_Here!AL$2:AL$610, MATCH(B106, Paste_Here!A$2:A$610, 0))&lt;&gt;"", ISNUMBER(VALUE(INDEX(Paste_Here!AL$2:AL$610, MATCH(B106, Paste_Here!A$2:A$610, 0))))), INDEX(Paste_Here!AL$2:AL$610, MATCH(B106, Paste_Here!A$2:A$610, 0)), ""), ""), "")</f>
        <v/>
      </c>
      <c r="DA106" s="66"/>
      <c r="DB106" s="77" t="str">
        <f>IFERROR(IF(B106&lt;&gt;"", IF(ISNUMBER(SEARCH("highrisk", LOWER(INDEX(Paste_Here!AM$2:AM$610, MATCH(B106, Paste_Here!A$2:A$610, 0))))), "High Risk", IF(ISNUMBER(SEARCH("lowrisk", LOWER(INDEX(Paste_Here!AM$2:AM$610, MATCH(B106, Paste_Here!A$2:A$610, 0))))), "Low Risk", IF(ISNUMBER(SEARCH("somerisk", LOWER(INDEX(Paste_Here!AM$2:AM$610, MATCH(B106, Paste_Here!A$2:A$610, 0))))), "Some Risk", ""))), ""), "")</f>
        <v/>
      </c>
      <c r="DC106" s="66"/>
      <c r="DD106" s="77" t="str">
        <f>IFERROR(IF(B106&lt;&gt;"", IF(AND(INDEX(Paste_Here!AN$2:AN$610, MATCH(B106, Paste_Here!A$2:A$610, 0))&lt;&gt;"", ISNUMBER(VALUE(INDEX(Paste_Here!AN$2:AN$610, MATCH(B106, Paste_Here!A$2:A$610, 0))))), INDEX(Paste_Here!AN$2:AN$610, MATCH(B106, Paste_Here!A$2:A$610, 0)), ""), ""), "")</f>
        <v/>
      </c>
      <c r="DE106" s="66"/>
      <c r="DF106" s="77" t="str">
        <f>IFERROR(IF(B106&lt;&gt;"", IF(AND(INDEX(Paste_Here!Q$2:Q$610, MATCH(B106, Paste_Here!A$2:A$610, 0))&lt;&gt;"", ISNUMBER(VALUE(INDEX(Paste_Here!Q$2:Q$610, MATCH(B106, Paste_Here!A$2:A$610, 0))))), INDEX(Paste_Here!Q$2:Q$610, MATCH(B106, Paste_Here!A$2:A$610, 0)), ""), ""), "")</f>
        <v/>
      </c>
      <c r="DG106" s="66"/>
      <c r="DH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DI106" s="66"/>
      <c r="DJ106" s="77" t="str" cm="1">
        <f t="array" aca="1" ref="DJ106" ca="1">IFERROR(VALUE(IF(ISNUMBER(SEARCH("EM", INDEX(Paste_Here!S$2:S$500, MATCH(B106, Paste_Here!A$2:A$500, 0)))), "-" &amp;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f>
        <v/>
      </c>
      <c r="DK106" s="66"/>
      <c r="DL106" s="66"/>
      <c r="DM106" s="77" t="str">
        <f t="shared" si="18"/>
        <v/>
      </c>
      <c r="DN106" s="66"/>
      <c r="DO106" s="77" t="str">
        <f>IFERROR(IF(B106&lt;&gt;"", IF(AND(INDEX(Paste_Here!AF$2:AF$610, MATCH(B106, Paste_Here!A$2:A$610, 0))&lt;&gt;"", ISNUMBER(VALUE(INDEX(Paste_Here!AF$2:AF$610, MATCH(B106, Paste_Here!A$2:A$610, 0))))), INDEX(Paste_Here!AF$2:AF$610, MATCH(B106, Paste_Here!A$2:A$610, 0)), ""), ""), "")</f>
        <v/>
      </c>
      <c r="DP106" s="66"/>
      <c r="DQ106" s="77" t="str">
        <f>IFERROR(IF(B106&lt;&gt;"", IF(AND(INDEX(Paste_Here!AG$2:AG$610, MATCH(B106, Paste_Here!A$2:A$610, 0))&lt;&gt;"", ISNUMBER(--INDEX(Paste_Here!AG$2:AG$610, MATCH(B106, Paste_Here!A$2:A$610, 0)))), TEXT(ROUND(--INDEX(Paste_Here!AG$2:AG$610, MATCH(B106, Paste_Here!A$2:A$610, 0)), 2), "0.00"), ""), ""), "")</f>
        <v/>
      </c>
      <c r="DR106" s="66"/>
      <c r="DS106" s="77" t="str">
        <f>IFERROR(IF(B106&lt;&gt;"", IF(LOWER(INDEX(Paste_Here!AH$2:AH$610, MATCH(B106, Paste_Here!A$2:A$610, 0)))="approaching expectations", "Approaching", IF(LOWER(INDEX(Paste_Here!AH$2:AH$610, MATCH(B106, Paste_Here!A$2:A$610, 0)))="met expectations", "Met", IF(LOWER(INDEX(Paste_Here!AH$2:AH$610, MATCH(B106, Paste_Here!A$2:A$610, 0)))="exceeded expectations", "Exceeded", IF(LOWER(INDEX(Paste_Here!AH$2:AH$610, MATCH(B106, Paste_Here!A$2:A$610, 0)))="below expectations", "Below", "")))), ""), "")</f>
        <v/>
      </c>
      <c r="DT106" s="66"/>
      <c r="DU106" s="77" t="str">
        <f>IFERROR(IF(B106&lt;&gt;"", IF(AND(INDEX(Paste_Here!U$2:U$610, MATCH(B106, Paste_Here!A$2:A$610, 0))&lt;&gt;"", ISNUMBER(VALUE(INDEX(Paste_Here!U$2:U$610, MATCH(B106, Paste_Here!A$2:A$610, 0))))), INDEX(Paste_Here!U$2:U$610, MATCH(B106, Paste_Here!A$2:A$610, 0)), ""), ""), "")</f>
        <v/>
      </c>
      <c r="DV106" s="66"/>
      <c r="DW106" s="77"/>
      <c r="DX106" s="66"/>
      <c r="DY106" s="77" t="str">
        <f>IFERROR(IF(B106&lt;&gt;"", IF(AND(INDEX(Paste_Here!AI$2:AI$610, MATCH(B106, Paste_Here!A$2:A$610, 0))&lt;&gt;"", ISNUMBER(VALUE(INDEX(Paste_Here!AI$2:AI$610, MATCH(B106, Paste_Here!A$2:A$610, 0))))), INDEX(Paste_Here!AI$2:AI$610, MATCH(B106, Paste_Here!A$2:A$610, 0)), ""), ""), "")</f>
        <v/>
      </c>
      <c r="DZ106" s="66"/>
      <c r="EA106" s="77" t="str">
        <f>IFERROR(IF(B106&lt;&gt;"", IF(AND(INDEX(Paste_Here!AJ$2:AJ$610, MATCH(B106, Paste_Here!A$2:A$610, 0))&lt;&gt;"", ISNUMBER(--INDEX(Paste_Here!AJ$2:AJ$610, MATCH(B106, Paste_Here!A$2:A$610, 0)))), TEXT(ROUND(--INDEX(Paste_Here!AJ$2:AJ$610, MATCH(B106, Paste_Here!A$2:A$610, 0)), 2), "0.00"), ""), ""), "")</f>
        <v/>
      </c>
      <c r="EB106" s="66"/>
      <c r="EC106" s="77" t="str">
        <f>IFERROR(IF(B106&lt;&gt;"", IF(LOWER(INDEX(Paste_Here!AK$2:AK$610, MATCH(B106, Paste_Here!A$2:A$610, 0)))="approaching expectations", "Approaching", IF(LOWER(INDEX(Paste_Here!AK$2:AK$610, MATCH(B106, Paste_Here!A$2:A$610, 0)))="met expectations", "Met", IF(LOWER(INDEX(Paste_Here!AK$2:AK$610, MATCH(B106, Paste_Here!A$2:A$610, 0)))="exceeded expectations", "Exceeded", IF(LOWER(INDEX(Paste_Here!AK$2:AK$610, MATCH(B106, Paste_Here!A$2:A$610, 0)))="below expectations", "Below", "")))), ""), "")</f>
        <v/>
      </c>
      <c r="ED106" s="66"/>
      <c r="EE106" s="77"/>
      <c r="EF106" s="66"/>
      <c r="EG106" s="77"/>
      <c r="EH106" s="66"/>
      <c r="EI106" s="66"/>
      <c r="EJ106" s="77" t="str">
        <f t="shared" si="19"/>
        <v/>
      </c>
      <c r="EK106" s="66"/>
      <c r="EL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EM106" s="66"/>
      <c r="EN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EO106" s="66"/>
      <c r="EP106" s="77"/>
      <c r="EQ106" s="66"/>
      <c r="ER106" s="77" t="str">
        <f>IFERROR(IF(B106&lt;&gt;"", IF(AND(INDEX(Paste_Here!AT$2:AT$610, MATCH(B106, Paste_Here!A$2:A$610, 0))&lt;&gt;"", ISNUMBER(VALUE(INDEX(Paste_Here!AT$2:AT$610, MATCH(B106, Paste_Here!A$2:A$610, 0))))), INDEX(Paste_Here!AT$2:AT$610, MATCH(B106, Paste_Here!A$2:A$610, 0)), ""), ""), "")</f>
        <v/>
      </c>
      <c r="ES106" s="66"/>
      <c r="ET106" s="77" t="str">
        <f>IFERROR(IF(B106&lt;&gt;"", IF(AND(INDEX(Paste_Here!AV$2:AV$610, MATCH(B106, Paste_Here!A$2:A$610, 0))&lt;&gt;"", ISNUMBER(VALUE(INDEX(Paste_Here!AV$2:AV$610, MATCH(B106, Paste_Here!A$2:A$610, 0))))), INDEX(Paste_Here!AV$2:AV$610, MATCH(B106, Paste_Here!A$2:A$610, 0)), ""), ""), "")</f>
        <v/>
      </c>
      <c r="EU106" s="66"/>
      <c r="EV106" s="77"/>
      <c r="EW106" s="66"/>
      <c r="EX106" s="77" t="str">
        <f>IFERROR(IF(B106&lt;&gt;"", IF(AND(INDEX(Paste_Here!AU$2:AU$610, MATCH(B106, Paste_Here!A$2:A$610, 0))&lt;&gt;"", ISNUMBER(VALUE(INDEX(Paste_Here!AU$2:AU$610, MATCH(B106, Paste_Here!A$2:A$610, 0))))), INDEX(Paste_Here!AU$2:AU$610, MATCH(B106, Paste_Here!A$2:A$610, 0)), ""), ""), "")</f>
        <v/>
      </c>
      <c r="EY106" s="66"/>
      <c r="EZ106" s="77" t="str">
        <f>IFERROR(IF(B106&lt;&gt;"", IF(AND(INDEX(Paste_Here!AW$2:AW$610, MATCH(B106, Paste_Here!A$2:A$610, 0))&lt;&gt;"", ISNUMBER(VALUE(INDEX(Paste_Here!AW$2:AW$610, MATCH(B106, Paste_Here!A$2:A$610, 0))))), INDEX(Paste_Here!AW$2:AW$610, MATCH(B106, Paste_Here!A$2:A$610, 0)), ""), ""), "")</f>
        <v/>
      </c>
      <c r="FA106" s="66"/>
      <c r="FB106" s="77"/>
      <c r="FC106" s="66"/>
      <c r="FD106" s="77"/>
      <c r="FE106" s="66"/>
      <c r="FF106" s="66"/>
      <c r="FG106" s="77" t="str">
        <f t="shared" si="20"/>
        <v/>
      </c>
      <c r="FH106" s="66"/>
      <c r="FI106" s="77" t="str">
        <f>IFERROR(IF(B106&lt;&gt;"", IF(ISNUMBER(SEARCH("s", LOWER(INDEX(Paste_Here!M$2:M$610, MATCH(B106, Paste_Here!A$2:A$610, 0))))), "Yes", IF(INDEX(Paste_Here!M$2:M$610, MATCH(B106, Paste_Here!A$2:A$610, 0))&lt;&gt;"", "No", "")), ""), "")</f>
        <v/>
      </c>
      <c r="FJ106" s="66"/>
      <c r="FK106" s="77" t="str">
        <f>IFERROR(IF(B106&lt;&gt;"", IF(ISNUMBER(SEARCH("yes", LOWER(INDEX(Paste_Here!F$2:F$610, MATCH(B106, Paste_Here!A$2:A$610, 0))))), "Yes", IF(ISNUMBER(SEARCH("no", LOWER(INDEX(Paste_Here!F$2:F$610, MATCH(B106, Paste_Here!A$2:A$610, 0))))), "No", "")), ""), "")</f>
        <v/>
      </c>
      <c r="FL106" s="66"/>
      <c r="FM106" s="77" t="str">
        <f>IFERROR(IF(B106&lt;&gt;"", IF(ISNUMBER(SEARCH("english language learner", LOWER(INDEX(Paste_Here!C$2:C$610, MATCH(B106, Paste_Here!A$2:A$610, 0))))), "Yes", ""), ""), "")</f>
        <v/>
      </c>
      <c r="FN106" s="66"/>
      <c r="FO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FP106" s="66"/>
      <c r="FQ106" s="77" t="str">
        <f>IFERROR(IF(B106&lt;&gt;"", IF(ISNUMBER(SEARCH("yes", LOWER(INDEX(Paste_Here!L$2:L$610, MATCH(B106, Paste_Here!A$2:A$610, 0))))), "Yes", IF(ISNUMBER(SEARCH("no", LOWER(INDEX(Paste_Here!L$2:L$610, MATCH(B106, Paste_Here!A$2:A$610, 0))))), "No", "")), ""), "")</f>
        <v/>
      </c>
      <c r="FR106" s="66"/>
      <c r="FS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FT106" s="66"/>
      <c r="FU106" s="77"/>
      <c r="FV106" s="66"/>
      <c r="FW106" s="77" t="str">
        <f>IFERROR(IF(B106&lt;&gt;"", IF(AND(INDEX(Paste_Here!D$2:D$610, MATCH(B106, Paste_Here!A$2:A$610, 0))&lt;&gt;"", ISNUMBER(VALUE(INDEX(Paste_Here!D$2:D$610, MATCH(B106, Paste_Here!A$2:A$610, 0))))), INDEX(Paste_Here!D$2:D$610, MATCH(B106, Paste_Here!A$2:A$610, 0)), ""), ""), "")</f>
        <v/>
      </c>
      <c r="FX106" s="66"/>
      <c r="FY106" s="77" t="str">
        <f>IFERROR(IF(B106&lt;&gt;"", IF(AND(INDEX(Paste_Here!G$2:G$610, MATCH(B106, Paste_Here!A$2:A$610, 0))&lt;&gt;"", ISNUMBER(VALUE(INDEX(Paste_Here!G$2:G$610, MATCH(B106, Paste_Here!A$2:A$610, 0))))), INDEX(Paste_Here!G$2:G$610, MATCH(B106, Paste_Here!A$2:A$610, 0)), ""), ""), "")</f>
        <v/>
      </c>
      <c r="FZ106" s="66"/>
      <c r="GA106" s="95"/>
      <c r="GB106" s="66"/>
      <c r="JS106" s="1" t="str" cm="1">
        <f t="array" ref="JS106">IFERROR(INDEX(Paste_Here!$B$2:$B$610, MATCH(0, COUNTIF(JS$4:JS105, Paste_Here!$B$2:$B$610) + IF(Paste_Here!$B$2:$B$610="", 1, 0), 0)), "")</f>
        <v/>
      </c>
      <c r="JT106" s="1" t="str">
        <f>IF(JS106&lt;&gt;"", INDEX(Paste_Here!$A$2:$A$610, MATCH(JS106, Paste_Here!$B$2:$B$610, 0)), "")</f>
        <v/>
      </c>
      <c r="JU106" s="1" t="str">
        <f t="shared" si="21"/>
        <v/>
      </c>
      <c r="JV106" s="1" t="str" cm="1">
        <f t="array" ref="JV106">IFERROR(INDEX($JU$5:$JU$610, MATCH(SMALL(IF($JU$5:$JU$610&lt;&gt;"", COUNTIF($JU$5:$JU$610, "&lt;"&amp;$JU$5:$JU$610)+1), ROW()-ROW($JV$5)+1), COUNTIF($JU$5:$JU$610, "&lt;"&amp;$JU$5:$JU$610)+1, 0)), "")</f>
        <v/>
      </c>
    </row>
    <row r="107" spans="1:282">
      <c r="A107" s="66"/>
      <c r="B107" s="77" t="str">
        <f t="shared" si="12"/>
        <v/>
      </c>
      <c r="C107" s="66"/>
      <c r="D107" s="77" t="str">
        <f>IFERROR(IF(B107&lt;&gt;"", IF(COUNTIF(INDEX(Paste_Here!AS$2:AS$610, MATCH(B107, Paste_Here!A$2:A$610, 0), 0), "yes") &gt; 0, "Yes", IF(COUNTIF(INDEX(Paste_Here!AS$2:AS$610, MATCH(B107, Paste_Here!A$2:A$610, 0), 0), "no") &gt; 0, "No", "")), ""), "")</f>
        <v/>
      </c>
      <c r="E107" s="66"/>
      <c r="F107" s="77" t="str">
        <f t="shared" si="13"/>
        <v/>
      </c>
      <c r="G107" s="66"/>
      <c r="H107" s="77" t="str">
        <f>IFERROR(IF(B107&lt;&gt;"", IF(COUNTIF(INDEX(Paste_Here!AO$2:AR$610, MATCH(B107, Paste_Here!A$2:A$610, 0), 0), "yes") &gt; 0, "Yes", IF(COUNTIF(INDEX(Paste_Here!AO$2:AR$610, MATCH(B107, Paste_Here!A$2:A$610, 0), 0), "no") &gt; 0, "No", "")), ""), "")</f>
        <v/>
      </c>
      <c r="I107" s="66"/>
      <c r="J107" s="77" t="str">
        <f t="shared" si="14"/>
        <v/>
      </c>
      <c r="K107" s="66"/>
      <c r="L107" s="77" t="str">
        <f>IFERROR(IF(B107&lt;&gt;"", IF(ISNUMBER(SEARCH("yes", LOWER(INDEX(Paste_Here!W$2:W$610, MATCH(B107, Paste_Here!A$2:A$610, 0))))), "Yes", IF(ISNUMBER(SEARCH("no", LOWER(INDEX(Paste_Here!W$2:W$610, MATCH(B107, Paste_Here!A$2:A$610, 0))))), "No", "")), ""), "")</f>
        <v/>
      </c>
      <c r="M107" s="66"/>
      <c r="N107" s="77"/>
      <c r="O107" s="66"/>
      <c r="P107" s="77" t="str">
        <f>IFERROR(IF(B107&lt;&gt;"", IF(ISNUMBER(SEARCH("yes", LOWER(INDEX(Paste_Here!V$2:V$610, MATCH(B107, Paste_Here!A$2:A$610, 0))))), "Yes", IF(ISNUMBER(SEARCH("no", LOWER(INDEX(Paste_Here!V$2:V$610, MATCH(B107, Paste_Here!A$2:A$610, 0))))), "No", "")), ""), "")</f>
        <v/>
      </c>
      <c r="Q107" s="66"/>
      <c r="R107" s="77"/>
      <c r="S107" s="66"/>
      <c r="T107" s="77"/>
      <c r="U107" s="66"/>
      <c r="V107" s="66"/>
      <c r="W107" s="77" t="str">
        <f t="shared" si="15"/>
        <v/>
      </c>
      <c r="X107" s="66"/>
      <c r="Y107" s="77" t="str">
        <f>IFERROR(IF(B107&lt;&gt;"", IF(ISNUMBER(SEARCH("Revealed-Potential (Primary Focus)", LOWER(INDEX(Paste_Here!X$2:X$610, MATCH(B107, Paste_Here!A$2:A$610, 0))))), "Rev-Potential: Prim", IF(ISNUMBER(SEARCH("Revealed-Potential (Secondary Focus)", LOWER(INDEX(Paste_Here!X$2:X$610, MATCH(B107, Paste_Here!A$2:A$610, 0))))), "Rev-Potential: Sec", IF(ISNUMBER(SEARCH("Monitoring", LOWER(INDEX(Paste_Here!X$2:X$610, MATCH(B107, Paste_Here!A$2:A$610, 0))))), "Monitoring", IF(ISNUMBER(SEARCH("At-Promise (Secondary Focus)", LOWER(INDEX(Paste_Here!X$2:X$610, MATCH(B107, Paste_Here!A$2:A$610, 0))))), "At-Promise: Sec", IF(ISNUMBER(SEARCH("At-Promise (Primary Focus)", LOWER(INDEX(Paste_Here!X$2:X$610, MATCH(B107, Paste_Here!A$2:A$610, 0))))), "At-Promise: Prim", ""))))), ""), "")</f>
        <v/>
      </c>
      <c r="Z107" s="66"/>
      <c r="AA107" s="77"/>
      <c r="AB107" s="66"/>
      <c r="AC107" s="77" t="str">
        <f>IFERROR(IF(B107&lt;&gt;"", IF(ISNUMBER(SEARCH("Revealed-Potential (Primary Focus)", LOWER(INDEX(Paste_Here!AB$2:AB$610, MATCH(B107, Paste_Here!A$2:A$610, 0))))), "Rev-Potential: Prim", IF(ISNUMBER(SEARCH("Revealed-Potential (Secondary Focus)", LOWER(INDEX(Paste_Here!AB$2:AB$610, MATCH(B107, Paste_Here!A$2:A$610, 0))))), "Rev-Potential: Sec", IF(ISNUMBER(SEARCH("Monitoring", LOWER(INDEX(Paste_Here!AB$2:AB$610, MATCH(B107, Paste_Here!A$2:A$610, 0))))), "Monitoring", IF(ISNUMBER(SEARCH("At-Promise (Secondary Focus)", LOWER(INDEX(Paste_Here!AB$2:AB$610, MATCH(B107, Paste_Here!A$2:A$610, 0))))), "At-Promise: Sec", IF(ISNUMBER(SEARCH("At-Promise (Primary Focus)", LOWER(INDEX(Paste_Here!AB$2:AB$610, MATCH(B107, Paste_Here!A$2:A$610, 0))))), "At-Promise: Prim", ""))))), ""), "")</f>
        <v/>
      </c>
      <c r="AD107" s="66"/>
      <c r="AE107" s="77"/>
      <c r="AF107" s="66"/>
      <c r="AG107" s="77"/>
      <c r="AH107" s="66"/>
      <c r="AI107" s="77"/>
      <c r="AJ107" s="66"/>
      <c r="AK107" s="77"/>
      <c r="AL107" s="66"/>
      <c r="AM107" s="77"/>
      <c r="AN107" s="66"/>
      <c r="AO107" s="77"/>
      <c r="AP107" s="66"/>
      <c r="AQ107" s="77"/>
      <c r="AR107" s="66"/>
      <c r="AS107" s="77"/>
      <c r="AT107" s="66"/>
      <c r="AU107" s="66"/>
      <c r="AV107" s="77" t="str">
        <f t="shared" si="16"/>
        <v/>
      </c>
      <c r="AW107" s="66"/>
      <c r="AX107" s="77" t="str">
        <f>IFERROR(IF(B107&lt;&gt;"", IF(AND(INDEX(Paste_Here!AC$2:AC$610, MATCH(B107, Paste_Here!A$2:A$610, 0))&lt;&gt;"", ISNUMBER(VALUE(INDEX(Paste_Here!AC$2:AC$610, MATCH(B107, Paste_Here!A$2:A$610, 0))))), INDEX(Paste_Here!AC$2:AC$610, MATCH(B107, Paste_Here!A$2:A$610, 0)), ""), ""), "")</f>
        <v/>
      </c>
      <c r="AY107" s="66"/>
      <c r="AZ107" s="77" t="str">
        <f>IFERROR(IF(B107&lt;&gt;"", IF(AND(INDEX(Paste_Here!AD$2:AD$610, MATCH(B107, Paste_Here!A$2:A$610, 0))&lt;&gt;"", ISNUMBER(VALUE(INDEX(Paste_Here!AD$2:AD$610, MATCH(B107, Paste_Here!A$2:A$610, 0))))), TEXT(ROUND(VALUE(INDEX(Paste_Here!AD$2:AD$610, MATCH(B107, Paste_Here!A$2:A$610, 0))), 2), "0.00"), ""), ""), "")</f>
        <v/>
      </c>
      <c r="BA107" s="66"/>
      <c r="BB107" s="77" t="str">
        <f>IFERROR(IF(B107&lt;&gt;"", IF(LOWER(INDEX(Paste_Here!AE$2:AE$610, MATCH(B107, Paste_Here!A$2:A$610, 0)))="approaching expectations", "Approaching", IF(LOWER(INDEX(Paste_Here!AE$2:AE$610, MATCH(B107, Paste_Here!A$2:A$610, 0)))="met expectations", "Met", IF(LOWER(INDEX(Paste_Here!AE$2:AE$610, MATCH(B107, Paste_Here!A$2:A$610, 0)))="exceeded expectations", "Exceeded", IF(LOWER(INDEX(Paste_Here!AE$2:AE$610, MATCH(B107, Paste_Here!A$2:A$610, 0)))="below expectations", "Below", "")))), ""), "")</f>
        <v/>
      </c>
      <c r="BC107" s="66"/>
      <c r="BD107" s="77" t="str">
        <f>IFERROR(IF(B107&lt;&gt;"", IF(AND(INDEX(Paste_Here!T$2:T$610, MATCH(B107, Paste_Here!A$2:A$610, 0))&lt;&gt;"", ISNUMBER(VALUE(INDEX(Paste_Here!T$2:T$610, MATCH(B107, Paste_Here!A$2:A$610, 0))))), INDEX(Paste_Here!T$2:T$610, MATCH(B107, Paste_Here!A$2:A$610, 0)), ""), ""), "")</f>
        <v/>
      </c>
      <c r="BE107" s="66"/>
      <c r="BF107" s="77"/>
      <c r="BG107" s="66"/>
      <c r="BH107" s="77"/>
      <c r="BI107" s="66"/>
      <c r="BJ107" s="77"/>
      <c r="BK107" s="66"/>
      <c r="BL107" s="77" t="str">
        <f>IFERROR(IF(B107&lt;&gt;"", IF(AND(INDEX(Paste_Here!N$2:N$610, MATCH(B107, Paste_Here!A$2:A$610, 0))&lt;&gt;"", ISNUMBER(VALUE(INDEX(Paste_Here!N$2:N$610, MATCH(B107, Paste_Here!A$2:A$610, 0))))), INDEX(Paste_Here!N$2:N$610, MATCH(B107, Paste_Here!A$2:A$610, 0)), ""), ""), "")</f>
        <v/>
      </c>
      <c r="BM107" s="66"/>
      <c r="BN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BO107" s="66"/>
      <c r="BP107" s="77" t="str" cm="1">
        <f t="array" aca="1" ref="BP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BQ107" s="66"/>
      <c r="BR107" s="66"/>
      <c r="BS107" s="77"/>
      <c r="BT107" s="66"/>
      <c r="BU107" s="77"/>
      <c r="BV107" s="66"/>
      <c r="BW107" s="77"/>
      <c r="BX107" s="66"/>
      <c r="BY107" s="77"/>
      <c r="BZ107" s="66"/>
      <c r="CA107" s="77"/>
      <c r="CB107" s="66"/>
      <c r="CC107" s="77"/>
      <c r="CD107" s="66"/>
      <c r="CE107" s="77"/>
      <c r="CF107" s="66"/>
      <c r="CG107" s="77"/>
      <c r="CH107" s="66"/>
      <c r="CI107" s="77"/>
      <c r="CJ107" s="66"/>
      <c r="CK107" s="77"/>
      <c r="CL107" s="66"/>
      <c r="CM107" s="77"/>
      <c r="CN107" s="66"/>
      <c r="CO107" s="66"/>
      <c r="CP107" s="77" t="str">
        <f t="shared" si="17"/>
        <v/>
      </c>
      <c r="CQ107" s="66"/>
      <c r="CR107" s="77" t="str">
        <f>IFERROR(IF(B107&lt;&gt;"", IF(AND(INDEX(Paste_Here!Y$2:Y$610, MATCH(B107, Paste_Here!A$2:A$610, 0))&lt;&gt;"", ISNUMBER(VALUE(INDEX(Paste_Here!Y$2:Y$610, MATCH(B107, Paste_Here!A$2:A$610, 0))))), INDEX(Paste_Here!Y$2:Y$610, MATCH(B107, Paste_Here!A$2:A$610, 0)), ""), ""), "")</f>
        <v/>
      </c>
      <c r="CS107" s="66"/>
      <c r="CT107" s="77" t="str">
        <f>IFERROR(IF(B107&lt;&gt;"", IF(AND(INDEX(Paste_Here!AA$2:AA$610, MATCH(B107, Paste_Here!A$2:A$610, 0))&lt;&gt;"", ISNUMBER(--INDEX(Paste_Here!AA$2:AA$610, MATCH(B107, Paste_Here!A$2:A$610, 0)))), TEXT(ROUND(--INDEX(Paste_Here!AA$2:AA$610, MATCH(B107, Paste_Here!A$2:A$610, 0)), 2), "0.00"), ""), ""), "")</f>
        <v/>
      </c>
      <c r="CU107" s="66"/>
      <c r="CV107" s="77" t="str">
        <f>IFERROR(IF(B107&lt;&gt;"", IF(LOWER(INDEX(Paste_Here!Z$2:Z$610, MATCH(B107, Paste_Here!A$2:A$610, 0)))="approaching expectations", "Approaching", IF(LOWER(INDEX(Paste_Here!Z$2:Z$610, MATCH(B107, Paste_Here!A$2:A$610, 0)))="met expectations", "Met", IF(LOWER(INDEX(Paste_Here!Z$2:Z$610, MATCH(B107, Paste_Here!A$2:A$610, 0)))="exceeded expectations", "Exceeded", IF(LOWER(INDEX(Paste_Here!Z$2:Z$610, MATCH(B107, Paste_Here!A$2:A$610, 0)))="below expectations", "Below", "")))), ""), "")</f>
        <v/>
      </c>
      <c r="CW107" s="66"/>
      <c r="CX107" s="77"/>
      <c r="CY107" s="66"/>
      <c r="CZ107" s="77" t="str">
        <f>IFERROR(IF(B107&lt;&gt;"", IF(AND(INDEX(Paste_Here!AL$2:AL$610, MATCH(B107, Paste_Here!A$2:A$610, 0))&lt;&gt;"", ISNUMBER(VALUE(INDEX(Paste_Here!AL$2:AL$610, MATCH(B107, Paste_Here!A$2:A$610, 0))))), INDEX(Paste_Here!AL$2:AL$610, MATCH(B107, Paste_Here!A$2:A$610, 0)), ""), ""), "")</f>
        <v/>
      </c>
      <c r="DA107" s="66"/>
      <c r="DB107" s="77" t="str">
        <f>IFERROR(IF(B107&lt;&gt;"", IF(ISNUMBER(SEARCH("highrisk", LOWER(INDEX(Paste_Here!AM$2:AM$610, MATCH(B107, Paste_Here!A$2:A$610, 0))))), "High Risk", IF(ISNUMBER(SEARCH("lowrisk", LOWER(INDEX(Paste_Here!AM$2:AM$610, MATCH(B107, Paste_Here!A$2:A$610, 0))))), "Low Risk", IF(ISNUMBER(SEARCH("somerisk", LOWER(INDEX(Paste_Here!AM$2:AM$610, MATCH(B107, Paste_Here!A$2:A$610, 0))))), "Some Risk", ""))), ""), "")</f>
        <v/>
      </c>
      <c r="DC107" s="66"/>
      <c r="DD107" s="77" t="str">
        <f>IFERROR(IF(B107&lt;&gt;"", IF(AND(INDEX(Paste_Here!AN$2:AN$610, MATCH(B107, Paste_Here!A$2:A$610, 0))&lt;&gt;"", ISNUMBER(VALUE(INDEX(Paste_Here!AN$2:AN$610, MATCH(B107, Paste_Here!A$2:A$610, 0))))), INDEX(Paste_Here!AN$2:AN$610, MATCH(B107, Paste_Here!A$2:A$610, 0)), ""), ""), "")</f>
        <v/>
      </c>
      <c r="DE107" s="66"/>
      <c r="DF107" s="77" t="str">
        <f>IFERROR(IF(B107&lt;&gt;"", IF(AND(INDEX(Paste_Here!Q$2:Q$610, MATCH(B107, Paste_Here!A$2:A$610, 0))&lt;&gt;"", ISNUMBER(VALUE(INDEX(Paste_Here!Q$2:Q$610, MATCH(B107, Paste_Here!A$2:A$610, 0))))), INDEX(Paste_Here!Q$2:Q$610, MATCH(B107, Paste_Here!A$2:A$610, 0)), ""), ""), "")</f>
        <v/>
      </c>
      <c r="DG107" s="66"/>
      <c r="DH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DI107" s="66"/>
      <c r="DJ107" s="77" t="str" cm="1">
        <f t="array" aca="1" ref="DJ107" ca="1">IFERROR(VALUE(IF(ISNUMBER(SEARCH("EM", INDEX(Paste_Here!S$2:S$500, MATCH(B107, Paste_Here!A$2:A$500, 0)))), "-" &amp;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f>
        <v/>
      </c>
      <c r="DK107" s="66"/>
      <c r="DL107" s="66"/>
      <c r="DM107" s="77" t="str">
        <f t="shared" si="18"/>
        <v/>
      </c>
      <c r="DN107" s="66"/>
      <c r="DO107" s="77" t="str">
        <f>IFERROR(IF(B107&lt;&gt;"", IF(AND(INDEX(Paste_Here!AF$2:AF$610, MATCH(B107, Paste_Here!A$2:A$610, 0))&lt;&gt;"", ISNUMBER(VALUE(INDEX(Paste_Here!AF$2:AF$610, MATCH(B107, Paste_Here!A$2:A$610, 0))))), INDEX(Paste_Here!AF$2:AF$610, MATCH(B107, Paste_Here!A$2:A$610, 0)), ""), ""), "")</f>
        <v/>
      </c>
      <c r="DP107" s="66"/>
      <c r="DQ107" s="77" t="str">
        <f>IFERROR(IF(B107&lt;&gt;"", IF(AND(INDEX(Paste_Here!AG$2:AG$610, MATCH(B107, Paste_Here!A$2:A$610, 0))&lt;&gt;"", ISNUMBER(--INDEX(Paste_Here!AG$2:AG$610, MATCH(B107, Paste_Here!A$2:A$610, 0)))), TEXT(ROUND(--INDEX(Paste_Here!AG$2:AG$610, MATCH(B107, Paste_Here!A$2:A$610, 0)), 2), "0.00"), ""), ""), "")</f>
        <v/>
      </c>
      <c r="DR107" s="66"/>
      <c r="DS107" s="77" t="str">
        <f>IFERROR(IF(B107&lt;&gt;"", IF(LOWER(INDEX(Paste_Here!AH$2:AH$610, MATCH(B107, Paste_Here!A$2:A$610, 0)))="approaching expectations", "Approaching", IF(LOWER(INDEX(Paste_Here!AH$2:AH$610, MATCH(B107, Paste_Here!A$2:A$610, 0)))="met expectations", "Met", IF(LOWER(INDEX(Paste_Here!AH$2:AH$610, MATCH(B107, Paste_Here!A$2:A$610, 0)))="exceeded expectations", "Exceeded", IF(LOWER(INDEX(Paste_Here!AH$2:AH$610, MATCH(B107, Paste_Here!A$2:A$610, 0)))="below expectations", "Below", "")))), ""), "")</f>
        <v/>
      </c>
      <c r="DT107" s="66"/>
      <c r="DU107" s="77" t="str">
        <f>IFERROR(IF(B107&lt;&gt;"", IF(AND(INDEX(Paste_Here!U$2:U$610, MATCH(B107, Paste_Here!A$2:A$610, 0))&lt;&gt;"", ISNUMBER(VALUE(INDEX(Paste_Here!U$2:U$610, MATCH(B107, Paste_Here!A$2:A$610, 0))))), INDEX(Paste_Here!U$2:U$610, MATCH(B107, Paste_Here!A$2:A$610, 0)), ""), ""), "")</f>
        <v/>
      </c>
      <c r="DV107" s="66"/>
      <c r="DW107" s="77"/>
      <c r="DX107" s="66"/>
      <c r="DY107" s="77" t="str">
        <f>IFERROR(IF(B107&lt;&gt;"", IF(AND(INDEX(Paste_Here!AI$2:AI$610, MATCH(B107, Paste_Here!A$2:A$610, 0))&lt;&gt;"", ISNUMBER(VALUE(INDEX(Paste_Here!AI$2:AI$610, MATCH(B107, Paste_Here!A$2:A$610, 0))))), INDEX(Paste_Here!AI$2:AI$610, MATCH(B107, Paste_Here!A$2:A$610, 0)), ""), ""), "")</f>
        <v/>
      </c>
      <c r="DZ107" s="66"/>
      <c r="EA107" s="77" t="str">
        <f>IFERROR(IF(B107&lt;&gt;"", IF(AND(INDEX(Paste_Here!AJ$2:AJ$610, MATCH(B107, Paste_Here!A$2:A$610, 0))&lt;&gt;"", ISNUMBER(--INDEX(Paste_Here!AJ$2:AJ$610, MATCH(B107, Paste_Here!A$2:A$610, 0)))), TEXT(ROUND(--INDEX(Paste_Here!AJ$2:AJ$610, MATCH(B107, Paste_Here!A$2:A$610, 0)), 2), "0.00"), ""), ""), "")</f>
        <v/>
      </c>
      <c r="EB107" s="66"/>
      <c r="EC107" s="77" t="str">
        <f>IFERROR(IF(B107&lt;&gt;"", IF(LOWER(INDEX(Paste_Here!AK$2:AK$610, MATCH(B107, Paste_Here!A$2:A$610, 0)))="approaching expectations", "Approaching", IF(LOWER(INDEX(Paste_Here!AK$2:AK$610, MATCH(B107, Paste_Here!A$2:A$610, 0)))="met expectations", "Met", IF(LOWER(INDEX(Paste_Here!AK$2:AK$610, MATCH(B107, Paste_Here!A$2:A$610, 0)))="exceeded expectations", "Exceeded", IF(LOWER(INDEX(Paste_Here!AK$2:AK$610, MATCH(B107, Paste_Here!A$2:A$610, 0)))="below expectations", "Below", "")))), ""), "")</f>
        <v/>
      </c>
      <c r="ED107" s="66"/>
      <c r="EE107" s="77"/>
      <c r="EF107" s="66"/>
      <c r="EG107" s="77"/>
      <c r="EH107" s="66"/>
      <c r="EI107" s="66"/>
      <c r="EJ107" s="77" t="str">
        <f t="shared" si="19"/>
        <v/>
      </c>
      <c r="EK107" s="66"/>
      <c r="EL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EM107" s="66"/>
      <c r="EN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EO107" s="66"/>
      <c r="EP107" s="77"/>
      <c r="EQ107" s="66"/>
      <c r="ER107" s="77" t="str">
        <f>IFERROR(IF(B107&lt;&gt;"", IF(AND(INDEX(Paste_Here!AT$2:AT$610, MATCH(B107, Paste_Here!A$2:A$610, 0))&lt;&gt;"", ISNUMBER(VALUE(INDEX(Paste_Here!AT$2:AT$610, MATCH(B107, Paste_Here!A$2:A$610, 0))))), INDEX(Paste_Here!AT$2:AT$610, MATCH(B107, Paste_Here!A$2:A$610, 0)), ""), ""), "")</f>
        <v/>
      </c>
      <c r="ES107" s="66"/>
      <c r="ET107" s="77" t="str">
        <f>IFERROR(IF(B107&lt;&gt;"", IF(AND(INDEX(Paste_Here!AV$2:AV$610, MATCH(B107, Paste_Here!A$2:A$610, 0))&lt;&gt;"", ISNUMBER(VALUE(INDEX(Paste_Here!AV$2:AV$610, MATCH(B107, Paste_Here!A$2:A$610, 0))))), INDEX(Paste_Here!AV$2:AV$610, MATCH(B107, Paste_Here!A$2:A$610, 0)), ""), ""), "")</f>
        <v/>
      </c>
      <c r="EU107" s="66"/>
      <c r="EV107" s="77"/>
      <c r="EW107" s="66"/>
      <c r="EX107" s="77" t="str">
        <f>IFERROR(IF(B107&lt;&gt;"", IF(AND(INDEX(Paste_Here!AU$2:AU$610, MATCH(B107, Paste_Here!A$2:A$610, 0))&lt;&gt;"", ISNUMBER(VALUE(INDEX(Paste_Here!AU$2:AU$610, MATCH(B107, Paste_Here!A$2:A$610, 0))))), INDEX(Paste_Here!AU$2:AU$610, MATCH(B107, Paste_Here!A$2:A$610, 0)), ""), ""), "")</f>
        <v/>
      </c>
      <c r="EY107" s="66"/>
      <c r="EZ107" s="77" t="str">
        <f>IFERROR(IF(B107&lt;&gt;"", IF(AND(INDEX(Paste_Here!AW$2:AW$610, MATCH(B107, Paste_Here!A$2:A$610, 0))&lt;&gt;"", ISNUMBER(VALUE(INDEX(Paste_Here!AW$2:AW$610, MATCH(B107, Paste_Here!A$2:A$610, 0))))), INDEX(Paste_Here!AW$2:AW$610, MATCH(B107, Paste_Here!A$2:A$610, 0)), ""), ""), "")</f>
        <v/>
      </c>
      <c r="FA107" s="66"/>
      <c r="FB107" s="77"/>
      <c r="FC107" s="66"/>
      <c r="FD107" s="77"/>
      <c r="FE107" s="66"/>
      <c r="FF107" s="66"/>
      <c r="FG107" s="77" t="str">
        <f t="shared" si="20"/>
        <v/>
      </c>
      <c r="FH107" s="66"/>
      <c r="FI107" s="77" t="str">
        <f>IFERROR(IF(B107&lt;&gt;"", IF(ISNUMBER(SEARCH("s", LOWER(INDEX(Paste_Here!M$2:M$610, MATCH(B107, Paste_Here!A$2:A$610, 0))))), "Yes", IF(INDEX(Paste_Here!M$2:M$610, MATCH(B107, Paste_Here!A$2:A$610, 0))&lt;&gt;"", "No", "")), ""), "")</f>
        <v/>
      </c>
      <c r="FJ107" s="66"/>
      <c r="FK107" s="77" t="str">
        <f>IFERROR(IF(B107&lt;&gt;"", IF(ISNUMBER(SEARCH("yes", LOWER(INDEX(Paste_Here!F$2:F$610, MATCH(B107, Paste_Here!A$2:A$610, 0))))), "Yes", IF(ISNUMBER(SEARCH("no", LOWER(INDEX(Paste_Here!F$2:F$610, MATCH(B107, Paste_Here!A$2:A$610, 0))))), "No", "")), ""), "")</f>
        <v/>
      </c>
      <c r="FL107" s="66"/>
      <c r="FM107" s="77" t="str">
        <f>IFERROR(IF(B107&lt;&gt;"", IF(ISNUMBER(SEARCH("english language learner", LOWER(INDEX(Paste_Here!C$2:C$610, MATCH(B107, Paste_Here!A$2:A$610, 0))))), "Yes", ""), ""), "")</f>
        <v/>
      </c>
      <c r="FN107" s="66"/>
      <c r="FO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FP107" s="66"/>
      <c r="FQ107" s="77" t="str">
        <f>IFERROR(IF(B107&lt;&gt;"", IF(ISNUMBER(SEARCH("yes", LOWER(INDEX(Paste_Here!L$2:L$610, MATCH(B107, Paste_Here!A$2:A$610, 0))))), "Yes", IF(ISNUMBER(SEARCH("no", LOWER(INDEX(Paste_Here!L$2:L$610, MATCH(B107, Paste_Here!A$2:A$610, 0))))), "No", "")), ""), "")</f>
        <v/>
      </c>
      <c r="FR107" s="66"/>
      <c r="FS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FT107" s="66"/>
      <c r="FU107" s="77"/>
      <c r="FV107" s="66"/>
      <c r="FW107" s="77" t="str">
        <f>IFERROR(IF(B107&lt;&gt;"", IF(AND(INDEX(Paste_Here!D$2:D$610, MATCH(B107, Paste_Here!A$2:A$610, 0))&lt;&gt;"", ISNUMBER(VALUE(INDEX(Paste_Here!D$2:D$610, MATCH(B107, Paste_Here!A$2:A$610, 0))))), INDEX(Paste_Here!D$2:D$610, MATCH(B107, Paste_Here!A$2:A$610, 0)), ""), ""), "")</f>
        <v/>
      </c>
      <c r="FX107" s="66"/>
      <c r="FY107" s="77" t="str">
        <f>IFERROR(IF(B107&lt;&gt;"", IF(AND(INDEX(Paste_Here!G$2:G$610, MATCH(B107, Paste_Here!A$2:A$610, 0))&lt;&gt;"", ISNUMBER(VALUE(INDEX(Paste_Here!G$2:G$610, MATCH(B107, Paste_Here!A$2:A$610, 0))))), INDEX(Paste_Here!G$2:G$610, MATCH(B107, Paste_Here!A$2:A$610, 0)), ""), ""), "")</f>
        <v/>
      </c>
      <c r="FZ107" s="66"/>
      <c r="GA107" s="95"/>
      <c r="GB107" s="66"/>
      <c r="JS107" s="1" t="str" cm="1">
        <f t="array" ref="JS107">IFERROR(INDEX(Paste_Here!$B$2:$B$610, MATCH(0, COUNTIF(JS$4:JS106, Paste_Here!$B$2:$B$610) + IF(Paste_Here!$B$2:$B$610="", 1, 0), 0)), "")</f>
        <v/>
      </c>
      <c r="JT107" s="1" t="str">
        <f>IF(JS107&lt;&gt;"", INDEX(Paste_Here!$A$2:$A$610, MATCH(JS107, Paste_Here!$B$2:$B$610, 0)), "")</f>
        <v/>
      </c>
      <c r="JU107" s="1" t="str">
        <f t="shared" si="21"/>
        <v/>
      </c>
      <c r="JV107" s="1" t="str" cm="1">
        <f t="array" ref="JV107">IFERROR(INDEX($JU$5:$JU$610, MATCH(SMALL(IF($JU$5:$JU$610&lt;&gt;"", COUNTIF($JU$5:$JU$610, "&lt;"&amp;$JU$5:$JU$610)+1), ROW()-ROW($JV$5)+1), COUNTIF($JU$5:$JU$610, "&lt;"&amp;$JU$5:$JU$610)+1, 0)), "")</f>
        <v/>
      </c>
    </row>
    <row r="108" spans="1:282">
      <c r="A108" s="66"/>
      <c r="B108" s="77" t="str">
        <f t="shared" si="12"/>
        <v/>
      </c>
      <c r="C108" s="66"/>
      <c r="D108" s="77" t="str">
        <f>IFERROR(IF(B108&lt;&gt;"", IF(COUNTIF(INDEX(Paste_Here!AS$2:AS$610, MATCH(B108, Paste_Here!A$2:A$610, 0), 0), "yes") &gt; 0, "Yes", IF(COUNTIF(INDEX(Paste_Here!AS$2:AS$610, MATCH(B108, Paste_Here!A$2:A$610, 0), 0), "no") &gt; 0, "No", "")), ""), "")</f>
        <v/>
      </c>
      <c r="E108" s="66"/>
      <c r="F108" s="77" t="str">
        <f t="shared" si="13"/>
        <v/>
      </c>
      <c r="G108" s="66"/>
      <c r="H108" s="77" t="str">
        <f>IFERROR(IF(B108&lt;&gt;"", IF(COUNTIF(INDEX(Paste_Here!AO$2:AR$610, MATCH(B108, Paste_Here!A$2:A$610, 0), 0), "yes") &gt; 0, "Yes", IF(COUNTIF(INDEX(Paste_Here!AO$2:AR$610, MATCH(B108, Paste_Here!A$2:A$610, 0), 0), "no") &gt; 0, "No", "")), ""), "")</f>
        <v/>
      </c>
      <c r="I108" s="66"/>
      <c r="J108" s="77" t="str">
        <f t="shared" si="14"/>
        <v/>
      </c>
      <c r="K108" s="66"/>
      <c r="L108" s="77" t="str">
        <f>IFERROR(IF(B108&lt;&gt;"", IF(ISNUMBER(SEARCH("yes", LOWER(INDEX(Paste_Here!W$2:W$610, MATCH(B108, Paste_Here!A$2:A$610, 0))))), "Yes", IF(ISNUMBER(SEARCH("no", LOWER(INDEX(Paste_Here!W$2:W$610, MATCH(B108, Paste_Here!A$2:A$610, 0))))), "No", "")), ""), "")</f>
        <v/>
      </c>
      <c r="M108" s="66"/>
      <c r="N108" s="77"/>
      <c r="O108" s="66"/>
      <c r="P108" s="77" t="str">
        <f>IFERROR(IF(B108&lt;&gt;"", IF(ISNUMBER(SEARCH("yes", LOWER(INDEX(Paste_Here!V$2:V$610, MATCH(B108, Paste_Here!A$2:A$610, 0))))), "Yes", IF(ISNUMBER(SEARCH("no", LOWER(INDEX(Paste_Here!V$2:V$610, MATCH(B108, Paste_Here!A$2:A$610, 0))))), "No", "")), ""), "")</f>
        <v/>
      </c>
      <c r="Q108" s="66"/>
      <c r="R108" s="77"/>
      <c r="S108" s="66"/>
      <c r="T108" s="77"/>
      <c r="U108" s="66"/>
      <c r="V108" s="66"/>
      <c r="W108" s="77" t="str">
        <f t="shared" si="15"/>
        <v/>
      </c>
      <c r="X108" s="66"/>
      <c r="Y108" s="77" t="str">
        <f>IFERROR(IF(B108&lt;&gt;"", IF(ISNUMBER(SEARCH("Revealed-Potential (Primary Focus)", LOWER(INDEX(Paste_Here!X$2:X$610, MATCH(B108, Paste_Here!A$2:A$610, 0))))), "Rev-Potential: Prim", IF(ISNUMBER(SEARCH("Revealed-Potential (Secondary Focus)", LOWER(INDEX(Paste_Here!X$2:X$610, MATCH(B108, Paste_Here!A$2:A$610, 0))))), "Rev-Potential: Sec", IF(ISNUMBER(SEARCH("Monitoring", LOWER(INDEX(Paste_Here!X$2:X$610, MATCH(B108, Paste_Here!A$2:A$610, 0))))), "Monitoring", IF(ISNUMBER(SEARCH("At-Promise (Secondary Focus)", LOWER(INDEX(Paste_Here!X$2:X$610, MATCH(B108, Paste_Here!A$2:A$610, 0))))), "At-Promise: Sec", IF(ISNUMBER(SEARCH("At-Promise (Primary Focus)", LOWER(INDEX(Paste_Here!X$2:X$610, MATCH(B108, Paste_Here!A$2:A$610, 0))))), "At-Promise: Prim", ""))))), ""), "")</f>
        <v/>
      </c>
      <c r="Z108" s="66"/>
      <c r="AA108" s="77"/>
      <c r="AB108" s="66"/>
      <c r="AC108" s="77" t="str">
        <f>IFERROR(IF(B108&lt;&gt;"", IF(ISNUMBER(SEARCH("Revealed-Potential (Primary Focus)", LOWER(INDEX(Paste_Here!AB$2:AB$610, MATCH(B108, Paste_Here!A$2:A$610, 0))))), "Rev-Potential: Prim", IF(ISNUMBER(SEARCH("Revealed-Potential (Secondary Focus)", LOWER(INDEX(Paste_Here!AB$2:AB$610, MATCH(B108, Paste_Here!A$2:A$610, 0))))), "Rev-Potential: Sec", IF(ISNUMBER(SEARCH("Monitoring", LOWER(INDEX(Paste_Here!AB$2:AB$610, MATCH(B108, Paste_Here!A$2:A$610, 0))))), "Monitoring", IF(ISNUMBER(SEARCH("At-Promise (Secondary Focus)", LOWER(INDEX(Paste_Here!AB$2:AB$610, MATCH(B108, Paste_Here!A$2:A$610, 0))))), "At-Promise: Sec", IF(ISNUMBER(SEARCH("At-Promise (Primary Focus)", LOWER(INDEX(Paste_Here!AB$2:AB$610, MATCH(B108, Paste_Here!A$2:A$610, 0))))), "At-Promise: Prim", ""))))), ""), "")</f>
        <v/>
      </c>
      <c r="AD108" s="66"/>
      <c r="AE108" s="77"/>
      <c r="AF108" s="66"/>
      <c r="AG108" s="77"/>
      <c r="AH108" s="66"/>
      <c r="AI108" s="77"/>
      <c r="AJ108" s="66"/>
      <c r="AK108" s="77"/>
      <c r="AL108" s="66"/>
      <c r="AM108" s="77"/>
      <c r="AN108" s="66"/>
      <c r="AO108" s="77"/>
      <c r="AP108" s="66"/>
      <c r="AQ108" s="77"/>
      <c r="AR108" s="66"/>
      <c r="AS108" s="77"/>
      <c r="AT108" s="66"/>
      <c r="AU108" s="66"/>
      <c r="AV108" s="77" t="str">
        <f t="shared" si="16"/>
        <v/>
      </c>
      <c r="AW108" s="66"/>
      <c r="AX108" s="77" t="str">
        <f>IFERROR(IF(B108&lt;&gt;"", IF(AND(INDEX(Paste_Here!AC$2:AC$610, MATCH(B108, Paste_Here!A$2:A$610, 0))&lt;&gt;"", ISNUMBER(VALUE(INDEX(Paste_Here!AC$2:AC$610, MATCH(B108, Paste_Here!A$2:A$610, 0))))), INDEX(Paste_Here!AC$2:AC$610, MATCH(B108, Paste_Here!A$2:A$610, 0)), ""), ""), "")</f>
        <v/>
      </c>
      <c r="AY108" s="66"/>
      <c r="AZ108" s="77" t="str">
        <f>IFERROR(IF(B108&lt;&gt;"", IF(AND(INDEX(Paste_Here!AD$2:AD$610, MATCH(B108, Paste_Here!A$2:A$610, 0))&lt;&gt;"", ISNUMBER(VALUE(INDEX(Paste_Here!AD$2:AD$610, MATCH(B108, Paste_Here!A$2:A$610, 0))))), TEXT(ROUND(VALUE(INDEX(Paste_Here!AD$2:AD$610, MATCH(B108, Paste_Here!A$2:A$610, 0))), 2), "0.00"), ""), ""), "")</f>
        <v/>
      </c>
      <c r="BA108" s="66"/>
      <c r="BB108" s="77" t="str">
        <f>IFERROR(IF(B108&lt;&gt;"", IF(LOWER(INDEX(Paste_Here!AE$2:AE$610, MATCH(B108, Paste_Here!A$2:A$610, 0)))="approaching expectations", "Approaching", IF(LOWER(INDEX(Paste_Here!AE$2:AE$610, MATCH(B108, Paste_Here!A$2:A$610, 0)))="met expectations", "Met", IF(LOWER(INDEX(Paste_Here!AE$2:AE$610, MATCH(B108, Paste_Here!A$2:A$610, 0)))="exceeded expectations", "Exceeded", IF(LOWER(INDEX(Paste_Here!AE$2:AE$610, MATCH(B108, Paste_Here!A$2:A$610, 0)))="below expectations", "Below", "")))), ""), "")</f>
        <v/>
      </c>
      <c r="BC108" s="66"/>
      <c r="BD108" s="77" t="str">
        <f>IFERROR(IF(B108&lt;&gt;"", IF(AND(INDEX(Paste_Here!T$2:T$610, MATCH(B108, Paste_Here!A$2:A$610, 0))&lt;&gt;"", ISNUMBER(VALUE(INDEX(Paste_Here!T$2:T$610, MATCH(B108, Paste_Here!A$2:A$610, 0))))), INDEX(Paste_Here!T$2:T$610, MATCH(B108, Paste_Here!A$2:A$610, 0)), ""), ""), "")</f>
        <v/>
      </c>
      <c r="BE108" s="66"/>
      <c r="BF108" s="77"/>
      <c r="BG108" s="66"/>
      <c r="BH108" s="77"/>
      <c r="BI108" s="66"/>
      <c r="BJ108" s="77"/>
      <c r="BK108" s="66"/>
      <c r="BL108" s="77" t="str">
        <f>IFERROR(IF(B108&lt;&gt;"", IF(AND(INDEX(Paste_Here!N$2:N$610, MATCH(B108, Paste_Here!A$2:A$610, 0))&lt;&gt;"", ISNUMBER(VALUE(INDEX(Paste_Here!N$2:N$610, MATCH(B108, Paste_Here!A$2:A$610, 0))))), INDEX(Paste_Here!N$2:N$610, MATCH(B108, Paste_Here!A$2:A$610, 0)), ""), ""), "")</f>
        <v/>
      </c>
      <c r="BM108" s="66"/>
      <c r="BN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BO108" s="66"/>
      <c r="BP108" s="77" t="str" cm="1">
        <f t="array" aca="1" ref="BP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BQ108" s="66"/>
      <c r="BR108" s="66"/>
      <c r="BS108" s="77"/>
      <c r="BT108" s="66"/>
      <c r="BU108" s="77"/>
      <c r="BV108" s="66"/>
      <c r="BW108" s="77"/>
      <c r="BX108" s="66"/>
      <c r="BY108" s="77"/>
      <c r="BZ108" s="66"/>
      <c r="CA108" s="77"/>
      <c r="CB108" s="66"/>
      <c r="CC108" s="77"/>
      <c r="CD108" s="66"/>
      <c r="CE108" s="77"/>
      <c r="CF108" s="66"/>
      <c r="CG108" s="77"/>
      <c r="CH108" s="66"/>
      <c r="CI108" s="77"/>
      <c r="CJ108" s="66"/>
      <c r="CK108" s="77"/>
      <c r="CL108" s="66"/>
      <c r="CM108" s="77"/>
      <c r="CN108" s="66"/>
      <c r="CO108" s="66"/>
      <c r="CP108" s="77" t="str">
        <f t="shared" si="17"/>
        <v/>
      </c>
      <c r="CQ108" s="66"/>
      <c r="CR108" s="77" t="str">
        <f>IFERROR(IF(B108&lt;&gt;"", IF(AND(INDEX(Paste_Here!Y$2:Y$610, MATCH(B108, Paste_Here!A$2:A$610, 0))&lt;&gt;"", ISNUMBER(VALUE(INDEX(Paste_Here!Y$2:Y$610, MATCH(B108, Paste_Here!A$2:A$610, 0))))), INDEX(Paste_Here!Y$2:Y$610, MATCH(B108, Paste_Here!A$2:A$610, 0)), ""), ""), "")</f>
        <v/>
      </c>
      <c r="CS108" s="66"/>
      <c r="CT108" s="77" t="str">
        <f>IFERROR(IF(B108&lt;&gt;"", IF(AND(INDEX(Paste_Here!AA$2:AA$610, MATCH(B108, Paste_Here!A$2:A$610, 0))&lt;&gt;"", ISNUMBER(--INDEX(Paste_Here!AA$2:AA$610, MATCH(B108, Paste_Here!A$2:A$610, 0)))), TEXT(ROUND(--INDEX(Paste_Here!AA$2:AA$610, MATCH(B108, Paste_Here!A$2:A$610, 0)), 2), "0.00"), ""), ""), "")</f>
        <v/>
      </c>
      <c r="CU108" s="66"/>
      <c r="CV108" s="77" t="str">
        <f>IFERROR(IF(B108&lt;&gt;"", IF(LOWER(INDEX(Paste_Here!Z$2:Z$610, MATCH(B108, Paste_Here!A$2:A$610, 0)))="approaching expectations", "Approaching", IF(LOWER(INDEX(Paste_Here!Z$2:Z$610, MATCH(B108, Paste_Here!A$2:A$610, 0)))="met expectations", "Met", IF(LOWER(INDEX(Paste_Here!Z$2:Z$610, MATCH(B108, Paste_Here!A$2:A$610, 0)))="exceeded expectations", "Exceeded", IF(LOWER(INDEX(Paste_Here!Z$2:Z$610, MATCH(B108, Paste_Here!A$2:A$610, 0)))="below expectations", "Below", "")))), ""), "")</f>
        <v/>
      </c>
      <c r="CW108" s="66"/>
      <c r="CX108" s="77"/>
      <c r="CY108" s="66"/>
      <c r="CZ108" s="77" t="str">
        <f>IFERROR(IF(B108&lt;&gt;"", IF(AND(INDEX(Paste_Here!AL$2:AL$610, MATCH(B108, Paste_Here!A$2:A$610, 0))&lt;&gt;"", ISNUMBER(VALUE(INDEX(Paste_Here!AL$2:AL$610, MATCH(B108, Paste_Here!A$2:A$610, 0))))), INDEX(Paste_Here!AL$2:AL$610, MATCH(B108, Paste_Here!A$2:A$610, 0)), ""), ""), "")</f>
        <v/>
      </c>
      <c r="DA108" s="66"/>
      <c r="DB108" s="77" t="str">
        <f>IFERROR(IF(B108&lt;&gt;"", IF(ISNUMBER(SEARCH("highrisk", LOWER(INDEX(Paste_Here!AM$2:AM$610, MATCH(B108, Paste_Here!A$2:A$610, 0))))), "High Risk", IF(ISNUMBER(SEARCH("lowrisk", LOWER(INDEX(Paste_Here!AM$2:AM$610, MATCH(B108, Paste_Here!A$2:A$610, 0))))), "Low Risk", IF(ISNUMBER(SEARCH("somerisk", LOWER(INDEX(Paste_Here!AM$2:AM$610, MATCH(B108, Paste_Here!A$2:A$610, 0))))), "Some Risk", ""))), ""), "")</f>
        <v/>
      </c>
      <c r="DC108" s="66"/>
      <c r="DD108" s="77" t="str">
        <f>IFERROR(IF(B108&lt;&gt;"", IF(AND(INDEX(Paste_Here!AN$2:AN$610, MATCH(B108, Paste_Here!A$2:A$610, 0))&lt;&gt;"", ISNUMBER(VALUE(INDEX(Paste_Here!AN$2:AN$610, MATCH(B108, Paste_Here!A$2:A$610, 0))))), INDEX(Paste_Here!AN$2:AN$610, MATCH(B108, Paste_Here!A$2:A$610, 0)), ""), ""), "")</f>
        <v/>
      </c>
      <c r="DE108" s="66"/>
      <c r="DF108" s="77" t="str">
        <f>IFERROR(IF(B108&lt;&gt;"", IF(AND(INDEX(Paste_Here!Q$2:Q$610, MATCH(B108, Paste_Here!A$2:A$610, 0))&lt;&gt;"", ISNUMBER(VALUE(INDEX(Paste_Here!Q$2:Q$610, MATCH(B108, Paste_Here!A$2:A$610, 0))))), INDEX(Paste_Here!Q$2:Q$610, MATCH(B108, Paste_Here!A$2:A$610, 0)), ""), ""), "")</f>
        <v/>
      </c>
      <c r="DG108" s="66"/>
      <c r="DH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DI108" s="66"/>
      <c r="DJ108" s="77" t="str" cm="1">
        <f t="array" aca="1" ref="DJ108" ca="1">IFERROR(VALUE(IF(ISNUMBER(SEARCH("EM", INDEX(Paste_Here!S$2:S$500, MATCH(B108, Paste_Here!A$2:A$500, 0)))), "-" &amp;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f>
        <v/>
      </c>
      <c r="DK108" s="66"/>
      <c r="DL108" s="66"/>
      <c r="DM108" s="77" t="str">
        <f t="shared" si="18"/>
        <v/>
      </c>
      <c r="DN108" s="66"/>
      <c r="DO108" s="77" t="str">
        <f>IFERROR(IF(B108&lt;&gt;"", IF(AND(INDEX(Paste_Here!AF$2:AF$610, MATCH(B108, Paste_Here!A$2:A$610, 0))&lt;&gt;"", ISNUMBER(VALUE(INDEX(Paste_Here!AF$2:AF$610, MATCH(B108, Paste_Here!A$2:A$610, 0))))), INDEX(Paste_Here!AF$2:AF$610, MATCH(B108, Paste_Here!A$2:A$610, 0)), ""), ""), "")</f>
        <v/>
      </c>
      <c r="DP108" s="66"/>
      <c r="DQ108" s="77" t="str">
        <f>IFERROR(IF(B108&lt;&gt;"", IF(AND(INDEX(Paste_Here!AG$2:AG$610, MATCH(B108, Paste_Here!A$2:A$610, 0))&lt;&gt;"", ISNUMBER(--INDEX(Paste_Here!AG$2:AG$610, MATCH(B108, Paste_Here!A$2:A$610, 0)))), TEXT(ROUND(--INDEX(Paste_Here!AG$2:AG$610, MATCH(B108, Paste_Here!A$2:A$610, 0)), 2), "0.00"), ""), ""), "")</f>
        <v/>
      </c>
      <c r="DR108" s="66"/>
      <c r="DS108" s="77" t="str">
        <f>IFERROR(IF(B108&lt;&gt;"", IF(LOWER(INDEX(Paste_Here!AH$2:AH$610, MATCH(B108, Paste_Here!A$2:A$610, 0)))="approaching expectations", "Approaching", IF(LOWER(INDEX(Paste_Here!AH$2:AH$610, MATCH(B108, Paste_Here!A$2:A$610, 0)))="met expectations", "Met", IF(LOWER(INDEX(Paste_Here!AH$2:AH$610, MATCH(B108, Paste_Here!A$2:A$610, 0)))="exceeded expectations", "Exceeded", IF(LOWER(INDEX(Paste_Here!AH$2:AH$610, MATCH(B108, Paste_Here!A$2:A$610, 0)))="below expectations", "Below", "")))), ""), "")</f>
        <v/>
      </c>
      <c r="DT108" s="66"/>
      <c r="DU108" s="77" t="str">
        <f>IFERROR(IF(B108&lt;&gt;"", IF(AND(INDEX(Paste_Here!U$2:U$610, MATCH(B108, Paste_Here!A$2:A$610, 0))&lt;&gt;"", ISNUMBER(VALUE(INDEX(Paste_Here!U$2:U$610, MATCH(B108, Paste_Here!A$2:A$610, 0))))), INDEX(Paste_Here!U$2:U$610, MATCH(B108, Paste_Here!A$2:A$610, 0)), ""), ""), "")</f>
        <v/>
      </c>
      <c r="DV108" s="66"/>
      <c r="DW108" s="77"/>
      <c r="DX108" s="66"/>
      <c r="DY108" s="77" t="str">
        <f>IFERROR(IF(B108&lt;&gt;"", IF(AND(INDEX(Paste_Here!AI$2:AI$610, MATCH(B108, Paste_Here!A$2:A$610, 0))&lt;&gt;"", ISNUMBER(VALUE(INDEX(Paste_Here!AI$2:AI$610, MATCH(B108, Paste_Here!A$2:A$610, 0))))), INDEX(Paste_Here!AI$2:AI$610, MATCH(B108, Paste_Here!A$2:A$610, 0)), ""), ""), "")</f>
        <v/>
      </c>
      <c r="DZ108" s="66"/>
      <c r="EA108" s="77" t="str">
        <f>IFERROR(IF(B108&lt;&gt;"", IF(AND(INDEX(Paste_Here!AJ$2:AJ$610, MATCH(B108, Paste_Here!A$2:A$610, 0))&lt;&gt;"", ISNUMBER(--INDEX(Paste_Here!AJ$2:AJ$610, MATCH(B108, Paste_Here!A$2:A$610, 0)))), TEXT(ROUND(--INDEX(Paste_Here!AJ$2:AJ$610, MATCH(B108, Paste_Here!A$2:A$610, 0)), 2), "0.00"), ""), ""), "")</f>
        <v/>
      </c>
      <c r="EB108" s="66"/>
      <c r="EC108" s="77" t="str">
        <f>IFERROR(IF(B108&lt;&gt;"", IF(LOWER(INDEX(Paste_Here!AK$2:AK$610, MATCH(B108, Paste_Here!A$2:A$610, 0)))="approaching expectations", "Approaching", IF(LOWER(INDEX(Paste_Here!AK$2:AK$610, MATCH(B108, Paste_Here!A$2:A$610, 0)))="met expectations", "Met", IF(LOWER(INDEX(Paste_Here!AK$2:AK$610, MATCH(B108, Paste_Here!A$2:A$610, 0)))="exceeded expectations", "Exceeded", IF(LOWER(INDEX(Paste_Here!AK$2:AK$610, MATCH(B108, Paste_Here!A$2:A$610, 0)))="below expectations", "Below", "")))), ""), "")</f>
        <v/>
      </c>
      <c r="ED108" s="66"/>
      <c r="EE108" s="77"/>
      <c r="EF108" s="66"/>
      <c r="EG108" s="77"/>
      <c r="EH108" s="66"/>
      <c r="EI108" s="66"/>
      <c r="EJ108" s="77" t="str">
        <f t="shared" si="19"/>
        <v/>
      </c>
      <c r="EK108" s="66"/>
      <c r="EL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EM108" s="66"/>
      <c r="EN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EO108" s="66"/>
      <c r="EP108" s="77"/>
      <c r="EQ108" s="66"/>
      <c r="ER108" s="77" t="str">
        <f>IFERROR(IF(B108&lt;&gt;"", IF(AND(INDEX(Paste_Here!AT$2:AT$610, MATCH(B108, Paste_Here!A$2:A$610, 0))&lt;&gt;"", ISNUMBER(VALUE(INDEX(Paste_Here!AT$2:AT$610, MATCH(B108, Paste_Here!A$2:A$610, 0))))), INDEX(Paste_Here!AT$2:AT$610, MATCH(B108, Paste_Here!A$2:A$610, 0)), ""), ""), "")</f>
        <v/>
      </c>
      <c r="ES108" s="66"/>
      <c r="ET108" s="77" t="str">
        <f>IFERROR(IF(B108&lt;&gt;"", IF(AND(INDEX(Paste_Here!AV$2:AV$610, MATCH(B108, Paste_Here!A$2:A$610, 0))&lt;&gt;"", ISNUMBER(VALUE(INDEX(Paste_Here!AV$2:AV$610, MATCH(B108, Paste_Here!A$2:A$610, 0))))), INDEX(Paste_Here!AV$2:AV$610, MATCH(B108, Paste_Here!A$2:A$610, 0)), ""), ""), "")</f>
        <v/>
      </c>
      <c r="EU108" s="66"/>
      <c r="EV108" s="77"/>
      <c r="EW108" s="66"/>
      <c r="EX108" s="77" t="str">
        <f>IFERROR(IF(B108&lt;&gt;"", IF(AND(INDEX(Paste_Here!AU$2:AU$610, MATCH(B108, Paste_Here!A$2:A$610, 0))&lt;&gt;"", ISNUMBER(VALUE(INDEX(Paste_Here!AU$2:AU$610, MATCH(B108, Paste_Here!A$2:A$610, 0))))), INDEX(Paste_Here!AU$2:AU$610, MATCH(B108, Paste_Here!A$2:A$610, 0)), ""), ""), "")</f>
        <v/>
      </c>
      <c r="EY108" s="66"/>
      <c r="EZ108" s="77" t="str">
        <f>IFERROR(IF(B108&lt;&gt;"", IF(AND(INDEX(Paste_Here!AW$2:AW$610, MATCH(B108, Paste_Here!A$2:A$610, 0))&lt;&gt;"", ISNUMBER(VALUE(INDEX(Paste_Here!AW$2:AW$610, MATCH(B108, Paste_Here!A$2:A$610, 0))))), INDEX(Paste_Here!AW$2:AW$610, MATCH(B108, Paste_Here!A$2:A$610, 0)), ""), ""), "")</f>
        <v/>
      </c>
      <c r="FA108" s="66"/>
      <c r="FB108" s="77"/>
      <c r="FC108" s="66"/>
      <c r="FD108" s="77"/>
      <c r="FE108" s="66"/>
      <c r="FF108" s="66"/>
      <c r="FG108" s="77" t="str">
        <f t="shared" si="20"/>
        <v/>
      </c>
      <c r="FH108" s="66"/>
      <c r="FI108" s="77" t="str">
        <f>IFERROR(IF(B108&lt;&gt;"", IF(ISNUMBER(SEARCH("s", LOWER(INDEX(Paste_Here!M$2:M$610, MATCH(B108, Paste_Here!A$2:A$610, 0))))), "Yes", IF(INDEX(Paste_Here!M$2:M$610, MATCH(B108, Paste_Here!A$2:A$610, 0))&lt;&gt;"", "No", "")), ""), "")</f>
        <v/>
      </c>
      <c r="FJ108" s="66"/>
      <c r="FK108" s="77" t="str">
        <f>IFERROR(IF(B108&lt;&gt;"", IF(ISNUMBER(SEARCH("yes", LOWER(INDEX(Paste_Here!F$2:F$610, MATCH(B108, Paste_Here!A$2:A$610, 0))))), "Yes", IF(ISNUMBER(SEARCH("no", LOWER(INDEX(Paste_Here!F$2:F$610, MATCH(B108, Paste_Here!A$2:A$610, 0))))), "No", "")), ""), "")</f>
        <v/>
      </c>
      <c r="FL108" s="66"/>
      <c r="FM108" s="77" t="str">
        <f>IFERROR(IF(B108&lt;&gt;"", IF(ISNUMBER(SEARCH("english language learner", LOWER(INDEX(Paste_Here!C$2:C$610, MATCH(B108, Paste_Here!A$2:A$610, 0))))), "Yes", ""), ""), "")</f>
        <v/>
      </c>
      <c r="FN108" s="66"/>
      <c r="FO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FP108" s="66"/>
      <c r="FQ108" s="77" t="str">
        <f>IFERROR(IF(B108&lt;&gt;"", IF(ISNUMBER(SEARCH("yes", LOWER(INDEX(Paste_Here!L$2:L$610, MATCH(B108, Paste_Here!A$2:A$610, 0))))), "Yes", IF(ISNUMBER(SEARCH("no", LOWER(INDEX(Paste_Here!L$2:L$610, MATCH(B108, Paste_Here!A$2:A$610, 0))))), "No", "")), ""), "")</f>
        <v/>
      </c>
      <c r="FR108" s="66"/>
      <c r="FS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FT108" s="66"/>
      <c r="FU108" s="77"/>
      <c r="FV108" s="66"/>
      <c r="FW108" s="77" t="str">
        <f>IFERROR(IF(B108&lt;&gt;"", IF(AND(INDEX(Paste_Here!D$2:D$610, MATCH(B108, Paste_Here!A$2:A$610, 0))&lt;&gt;"", ISNUMBER(VALUE(INDEX(Paste_Here!D$2:D$610, MATCH(B108, Paste_Here!A$2:A$610, 0))))), INDEX(Paste_Here!D$2:D$610, MATCH(B108, Paste_Here!A$2:A$610, 0)), ""), ""), "")</f>
        <v/>
      </c>
      <c r="FX108" s="66"/>
      <c r="FY108" s="77" t="str">
        <f>IFERROR(IF(B108&lt;&gt;"", IF(AND(INDEX(Paste_Here!G$2:G$610, MATCH(B108, Paste_Here!A$2:A$610, 0))&lt;&gt;"", ISNUMBER(VALUE(INDEX(Paste_Here!G$2:G$610, MATCH(B108, Paste_Here!A$2:A$610, 0))))), INDEX(Paste_Here!G$2:G$610, MATCH(B108, Paste_Here!A$2:A$610, 0)), ""), ""), "")</f>
        <v/>
      </c>
      <c r="FZ108" s="66"/>
      <c r="GA108" s="95"/>
      <c r="GB108" s="66"/>
      <c r="JS108" s="1" t="str" cm="1">
        <f t="array" ref="JS108">IFERROR(INDEX(Paste_Here!$B$2:$B$610, MATCH(0, COUNTIF(JS$4:JS107, Paste_Here!$B$2:$B$610) + IF(Paste_Here!$B$2:$B$610="", 1, 0), 0)), "")</f>
        <v/>
      </c>
      <c r="JT108" s="1" t="str">
        <f>IF(JS108&lt;&gt;"", INDEX(Paste_Here!$A$2:$A$610, MATCH(JS108, Paste_Here!$B$2:$B$610, 0)), "")</f>
        <v/>
      </c>
      <c r="JU108" s="1" t="str">
        <f t="shared" si="21"/>
        <v/>
      </c>
      <c r="JV108" s="1" t="str" cm="1">
        <f t="array" ref="JV108">IFERROR(INDEX($JU$5:$JU$610, MATCH(SMALL(IF($JU$5:$JU$610&lt;&gt;"", COUNTIF($JU$5:$JU$610, "&lt;"&amp;$JU$5:$JU$610)+1), ROW()-ROW($JV$5)+1), COUNTIF($JU$5:$JU$610, "&lt;"&amp;$JU$5:$JU$610)+1, 0)), "")</f>
        <v/>
      </c>
    </row>
    <row r="109" spans="1:282">
      <c r="A109" s="66"/>
      <c r="B109" s="77" t="str">
        <f t="shared" si="12"/>
        <v/>
      </c>
      <c r="C109" s="66"/>
      <c r="D109" s="77" t="str">
        <f>IFERROR(IF(B109&lt;&gt;"", IF(COUNTIF(INDEX(Paste_Here!AS$2:AS$610, MATCH(B109, Paste_Here!A$2:A$610, 0), 0), "yes") &gt; 0, "Yes", IF(COUNTIF(INDEX(Paste_Here!AS$2:AS$610, MATCH(B109, Paste_Here!A$2:A$610, 0), 0), "no") &gt; 0, "No", "")), ""), "")</f>
        <v/>
      </c>
      <c r="E109" s="66"/>
      <c r="F109" s="77" t="str">
        <f t="shared" si="13"/>
        <v/>
      </c>
      <c r="G109" s="66"/>
      <c r="H109" s="77" t="str">
        <f>IFERROR(IF(B109&lt;&gt;"", IF(COUNTIF(INDEX(Paste_Here!AO$2:AR$610, MATCH(B109, Paste_Here!A$2:A$610, 0), 0), "yes") &gt; 0, "Yes", IF(COUNTIF(INDEX(Paste_Here!AO$2:AR$610, MATCH(B109, Paste_Here!A$2:A$610, 0), 0), "no") &gt; 0, "No", "")), ""), "")</f>
        <v/>
      </c>
      <c r="I109" s="66"/>
      <c r="J109" s="77" t="str">
        <f t="shared" si="14"/>
        <v/>
      </c>
      <c r="K109" s="66"/>
      <c r="L109" s="77" t="str">
        <f>IFERROR(IF(B109&lt;&gt;"", IF(ISNUMBER(SEARCH("yes", LOWER(INDEX(Paste_Here!W$2:W$610, MATCH(B109, Paste_Here!A$2:A$610, 0))))), "Yes", IF(ISNUMBER(SEARCH("no", LOWER(INDEX(Paste_Here!W$2:W$610, MATCH(B109, Paste_Here!A$2:A$610, 0))))), "No", "")), ""), "")</f>
        <v/>
      </c>
      <c r="M109" s="66"/>
      <c r="N109" s="77"/>
      <c r="O109" s="66"/>
      <c r="P109" s="77" t="str">
        <f>IFERROR(IF(B109&lt;&gt;"", IF(ISNUMBER(SEARCH("yes", LOWER(INDEX(Paste_Here!V$2:V$610, MATCH(B109, Paste_Here!A$2:A$610, 0))))), "Yes", IF(ISNUMBER(SEARCH("no", LOWER(INDEX(Paste_Here!V$2:V$610, MATCH(B109, Paste_Here!A$2:A$610, 0))))), "No", "")), ""), "")</f>
        <v/>
      </c>
      <c r="Q109" s="66"/>
      <c r="R109" s="77"/>
      <c r="S109" s="66"/>
      <c r="T109" s="77"/>
      <c r="U109" s="66"/>
      <c r="V109" s="66"/>
      <c r="W109" s="77" t="str">
        <f t="shared" si="15"/>
        <v/>
      </c>
      <c r="X109" s="66"/>
      <c r="Y109" s="77" t="str">
        <f>IFERROR(IF(B109&lt;&gt;"", IF(ISNUMBER(SEARCH("Revealed-Potential (Primary Focus)", LOWER(INDEX(Paste_Here!X$2:X$610, MATCH(B109, Paste_Here!A$2:A$610, 0))))), "Rev-Potential: Prim", IF(ISNUMBER(SEARCH("Revealed-Potential (Secondary Focus)", LOWER(INDEX(Paste_Here!X$2:X$610, MATCH(B109, Paste_Here!A$2:A$610, 0))))), "Rev-Potential: Sec", IF(ISNUMBER(SEARCH("Monitoring", LOWER(INDEX(Paste_Here!X$2:X$610, MATCH(B109, Paste_Here!A$2:A$610, 0))))), "Monitoring", IF(ISNUMBER(SEARCH("At-Promise (Secondary Focus)", LOWER(INDEX(Paste_Here!X$2:X$610, MATCH(B109, Paste_Here!A$2:A$610, 0))))), "At-Promise: Sec", IF(ISNUMBER(SEARCH("At-Promise (Primary Focus)", LOWER(INDEX(Paste_Here!X$2:X$610, MATCH(B109, Paste_Here!A$2:A$610, 0))))), "At-Promise: Prim", ""))))), ""), "")</f>
        <v/>
      </c>
      <c r="Z109" s="66"/>
      <c r="AA109" s="77"/>
      <c r="AB109" s="66"/>
      <c r="AC109" s="77" t="str">
        <f>IFERROR(IF(B109&lt;&gt;"", IF(ISNUMBER(SEARCH("Revealed-Potential (Primary Focus)", LOWER(INDEX(Paste_Here!AB$2:AB$610, MATCH(B109, Paste_Here!A$2:A$610, 0))))), "Rev-Potential: Prim", IF(ISNUMBER(SEARCH("Revealed-Potential (Secondary Focus)", LOWER(INDEX(Paste_Here!AB$2:AB$610, MATCH(B109, Paste_Here!A$2:A$610, 0))))), "Rev-Potential: Sec", IF(ISNUMBER(SEARCH("Monitoring", LOWER(INDEX(Paste_Here!AB$2:AB$610, MATCH(B109, Paste_Here!A$2:A$610, 0))))), "Monitoring", IF(ISNUMBER(SEARCH("At-Promise (Secondary Focus)", LOWER(INDEX(Paste_Here!AB$2:AB$610, MATCH(B109, Paste_Here!A$2:A$610, 0))))), "At-Promise: Sec", IF(ISNUMBER(SEARCH("At-Promise (Primary Focus)", LOWER(INDEX(Paste_Here!AB$2:AB$610, MATCH(B109, Paste_Here!A$2:A$610, 0))))), "At-Promise: Prim", ""))))), ""), "")</f>
        <v/>
      </c>
      <c r="AD109" s="66"/>
      <c r="AE109" s="77"/>
      <c r="AF109" s="66"/>
      <c r="AG109" s="77"/>
      <c r="AH109" s="66"/>
      <c r="AI109" s="77"/>
      <c r="AJ109" s="66"/>
      <c r="AK109" s="77"/>
      <c r="AL109" s="66"/>
      <c r="AM109" s="77"/>
      <c r="AN109" s="66"/>
      <c r="AO109" s="77"/>
      <c r="AP109" s="66"/>
      <c r="AQ109" s="77"/>
      <c r="AR109" s="66"/>
      <c r="AS109" s="77"/>
      <c r="AT109" s="66"/>
      <c r="AU109" s="66"/>
      <c r="AV109" s="77" t="str">
        <f t="shared" si="16"/>
        <v/>
      </c>
      <c r="AW109" s="66"/>
      <c r="AX109" s="77" t="str">
        <f>IFERROR(IF(B109&lt;&gt;"", IF(AND(INDEX(Paste_Here!AC$2:AC$610, MATCH(B109, Paste_Here!A$2:A$610, 0))&lt;&gt;"", ISNUMBER(VALUE(INDEX(Paste_Here!AC$2:AC$610, MATCH(B109, Paste_Here!A$2:A$610, 0))))), INDEX(Paste_Here!AC$2:AC$610, MATCH(B109, Paste_Here!A$2:A$610, 0)), ""), ""), "")</f>
        <v/>
      </c>
      <c r="AY109" s="66"/>
      <c r="AZ109" s="77" t="str">
        <f>IFERROR(IF(B109&lt;&gt;"", IF(AND(INDEX(Paste_Here!AD$2:AD$610, MATCH(B109, Paste_Here!A$2:A$610, 0))&lt;&gt;"", ISNUMBER(VALUE(INDEX(Paste_Here!AD$2:AD$610, MATCH(B109, Paste_Here!A$2:A$610, 0))))), TEXT(ROUND(VALUE(INDEX(Paste_Here!AD$2:AD$610, MATCH(B109, Paste_Here!A$2:A$610, 0))), 2), "0.00"), ""), ""), "")</f>
        <v/>
      </c>
      <c r="BA109" s="66"/>
      <c r="BB109" s="77" t="str">
        <f>IFERROR(IF(B109&lt;&gt;"", IF(LOWER(INDEX(Paste_Here!AE$2:AE$610, MATCH(B109, Paste_Here!A$2:A$610, 0)))="approaching expectations", "Approaching", IF(LOWER(INDEX(Paste_Here!AE$2:AE$610, MATCH(B109, Paste_Here!A$2:A$610, 0)))="met expectations", "Met", IF(LOWER(INDEX(Paste_Here!AE$2:AE$610, MATCH(B109, Paste_Here!A$2:A$610, 0)))="exceeded expectations", "Exceeded", IF(LOWER(INDEX(Paste_Here!AE$2:AE$610, MATCH(B109, Paste_Here!A$2:A$610, 0)))="below expectations", "Below", "")))), ""), "")</f>
        <v/>
      </c>
      <c r="BC109" s="66"/>
      <c r="BD109" s="77" t="str">
        <f>IFERROR(IF(B109&lt;&gt;"", IF(AND(INDEX(Paste_Here!T$2:T$610, MATCH(B109, Paste_Here!A$2:A$610, 0))&lt;&gt;"", ISNUMBER(VALUE(INDEX(Paste_Here!T$2:T$610, MATCH(B109, Paste_Here!A$2:A$610, 0))))), INDEX(Paste_Here!T$2:T$610, MATCH(B109, Paste_Here!A$2:A$610, 0)), ""), ""), "")</f>
        <v/>
      </c>
      <c r="BE109" s="66"/>
      <c r="BF109" s="77"/>
      <c r="BG109" s="66"/>
      <c r="BH109" s="77"/>
      <c r="BI109" s="66"/>
      <c r="BJ109" s="77"/>
      <c r="BK109" s="66"/>
      <c r="BL109" s="77" t="str">
        <f>IFERROR(IF(B109&lt;&gt;"", IF(AND(INDEX(Paste_Here!N$2:N$610, MATCH(B109, Paste_Here!A$2:A$610, 0))&lt;&gt;"", ISNUMBER(VALUE(INDEX(Paste_Here!N$2:N$610, MATCH(B109, Paste_Here!A$2:A$610, 0))))), INDEX(Paste_Here!N$2:N$610, MATCH(B109, Paste_Here!A$2:A$610, 0)), ""), ""), "")</f>
        <v/>
      </c>
      <c r="BM109" s="66"/>
      <c r="BN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BO109" s="66"/>
      <c r="BP109" s="77" t="str" cm="1">
        <f t="array" aca="1" ref="BP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BQ109" s="66"/>
      <c r="BR109" s="66"/>
      <c r="BS109" s="77"/>
      <c r="BT109" s="66"/>
      <c r="BU109" s="77"/>
      <c r="BV109" s="66"/>
      <c r="BW109" s="77"/>
      <c r="BX109" s="66"/>
      <c r="BY109" s="77"/>
      <c r="BZ109" s="66"/>
      <c r="CA109" s="77"/>
      <c r="CB109" s="66"/>
      <c r="CC109" s="77"/>
      <c r="CD109" s="66"/>
      <c r="CE109" s="77"/>
      <c r="CF109" s="66"/>
      <c r="CG109" s="77"/>
      <c r="CH109" s="66"/>
      <c r="CI109" s="77"/>
      <c r="CJ109" s="66"/>
      <c r="CK109" s="77"/>
      <c r="CL109" s="66"/>
      <c r="CM109" s="77"/>
      <c r="CN109" s="66"/>
      <c r="CO109" s="66"/>
      <c r="CP109" s="77" t="str">
        <f t="shared" si="17"/>
        <v/>
      </c>
      <c r="CQ109" s="66"/>
      <c r="CR109" s="77" t="str">
        <f>IFERROR(IF(B109&lt;&gt;"", IF(AND(INDEX(Paste_Here!Y$2:Y$610, MATCH(B109, Paste_Here!A$2:A$610, 0))&lt;&gt;"", ISNUMBER(VALUE(INDEX(Paste_Here!Y$2:Y$610, MATCH(B109, Paste_Here!A$2:A$610, 0))))), INDEX(Paste_Here!Y$2:Y$610, MATCH(B109, Paste_Here!A$2:A$610, 0)), ""), ""), "")</f>
        <v/>
      </c>
      <c r="CS109" s="66"/>
      <c r="CT109" s="77" t="str">
        <f>IFERROR(IF(B109&lt;&gt;"", IF(AND(INDEX(Paste_Here!AA$2:AA$610, MATCH(B109, Paste_Here!A$2:A$610, 0))&lt;&gt;"", ISNUMBER(--INDEX(Paste_Here!AA$2:AA$610, MATCH(B109, Paste_Here!A$2:A$610, 0)))), TEXT(ROUND(--INDEX(Paste_Here!AA$2:AA$610, MATCH(B109, Paste_Here!A$2:A$610, 0)), 2), "0.00"), ""), ""), "")</f>
        <v/>
      </c>
      <c r="CU109" s="66"/>
      <c r="CV109" s="77" t="str">
        <f>IFERROR(IF(B109&lt;&gt;"", IF(LOWER(INDEX(Paste_Here!Z$2:Z$610, MATCH(B109, Paste_Here!A$2:A$610, 0)))="approaching expectations", "Approaching", IF(LOWER(INDEX(Paste_Here!Z$2:Z$610, MATCH(B109, Paste_Here!A$2:A$610, 0)))="met expectations", "Met", IF(LOWER(INDEX(Paste_Here!Z$2:Z$610, MATCH(B109, Paste_Here!A$2:A$610, 0)))="exceeded expectations", "Exceeded", IF(LOWER(INDEX(Paste_Here!Z$2:Z$610, MATCH(B109, Paste_Here!A$2:A$610, 0)))="below expectations", "Below", "")))), ""), "")</f>
        <v/>
      </c>
      <c r="CW109" s="66"/>
      <c r="CX109" s="77"/>
      <c r="CY109" s="66"/>
      <c r="CZ109" s="77" t="str">
        <f>IFERROR(IF(B109&lt;&gt;"", IF(AND(INDEX(Paste_Here!AL$2:AL$610, MATCH(B109, Paste_Here!A$2:A$610, 0))&lt;&gt;"", ISNUMBER(VALUE(INDEX(Paste_Here!AL$2:AL$610, MATCH(B109, Paste_Here!A$2:A$610, 0))))), INDEX(Paste_Here!AL$2:AL$610, MATCH(B109, Paste_Here!A$2:A$610, 0)), ""), ""), "")</f>
        <v/>
      </c>
      <c r="DA109" s="66"/>
      <c r="DB109" s="77" t="str">
        <f>IFERROR(IF(B109&lt;&gt;"", IF(ISNUMBER(SEARCH("highrisk", LOWER(INDEX(Paste_Here!AM$2:AM$610, MATCH(B109, Paste_Here!A$2:A$610, 0))))), "High Risk", IF(ISNUMBER(SEARCH("lowrisk", LOWER(INDEX(Paste_Here!AM$2:AM$610, MATCH(B109, Paste_Here!A$2:A$610, 0))))), "Low Risk", IF(ISNUMBER(SEARCH("somerisk", LOWER(INDEX(Paste_Here!AM$2:AM$610, MATCH(B109, Paste_Here!A$2:A$610, 0))))), "Some Risk", ""))), ""), "")</f>
        <v/>
      </c>
      <c r="DC109" s="66"/>
      <c r="DD109" s="77" t="str">
        <f>IFERROR(IF(B109&lt;&gt;"", IF(AND(INDEX(Paste_Here!AN$2:AN$610, MATCH(B109, Paste_Here!A$2:A$610, 0))&lt;&gt;"", ISNUMBER(VALUE(INDEX(Paste_Here!AN$2:AN$610, MATCH(B109, Paste_Here!A$2:A$610, 0))))), INDEX(Paste_Here!AN$2:AN$610, MATCH(B109, Paste_Here!A$2:A$610, 0)), ""), ""), "")</f>
        <v/>
      </c>
      <c r="DE109" s="66"/>
      <c r="DF109" s="77" t="str">
        <f>IFERROR(IF(B109&lt;&gt;"", IF(AND(INDEX(Paste_Here!Q$2:Q$610, MATCH(B109, Paste_Here!A$2:A$610, 0))&lt;&gt;"", ISNUMBER(VALUE(INDEX(Paste_Here!Q$2:Q$610, MATCH(B109, Paste_Here!A$2:A$610, 0))))), INDEX(Paste_Here!Q$2:Q$610, MATCH(B109, Paste_Here!A$2:A$610, 0)), ""), ""), "")</f>
        <v/>
      </c>
      <c r="DG109" s="66"/>
      <c r="DH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DI109" s="66"/>
      <c r="DJ109" s="77" t="str" cm="1">
        <f t="array" aca="1" ref="DJ109" ca="1">IFERROR(VALUE(IF(ISNUMBER(SEARCH("EM", INDEX(Paste_Here!S$2:S$500, MATCH(B109, Paste_Here!A$2:A$500, 0)))), "-" &amp;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f>
        <v/>
      </c>
      <c r="DK109" s="66"/>
      <c r="DL109" s="66"/>
      <c r="DM109" s="77" t="str">
        <f t="shared" si="18"/>
        <v/>
      </c>
      <c r="DN109" s="66"/>
      <c r="DO109" s="77" t="str">
        <f>IFERROR(IF(B109&lt;&gt;"", IF(AND(INDEX(Paste_Here!AF$2:AF$610, MATCH(B109, Paste_Here!A$2:A$610, 0))&lt;&gt;"", ISNUMBER(VALUE(INDEX(Paste_Here!AF$2:AF$610, MATCH(B109, Paste_Here!A$2:A$610, 0))))), INDEX(Paste_Here!AF$2:AF$610, MATCH(B109, Paste_Here!A$2:A$610, 0)), ""), ""), "")</f>
        <v/>
      </c>
      <c r="DP109" s="66"/>
      <c r="DQ109" s="77" t="str">
        <f>IFERROR(IF(B109&lt;&gt;"", IF(AND(INDEX(Paste_Here!AG$2:AG$610, MATCH(B109, Paste_Here!A$2:A$610, 0))&lt;&gt;"", ISNUMBER(--INDEX(Paste_Here!AG$2:AG$610, MATCH(B109, Paste_Here!A$2:A$610, 0)))), TEXT(ROUND(--INDEX(Paste_Here!AG$2:AG$610, MATCH(B109, Paste_Here!A$2:A$610, 0)), 2), "0.00"), ""), ""), "")</f>
        <v/>
      </c>
      <c r="DR109" s="66"/>
      <c r="DS109" s="77" t="str">
        <f>IFERROR(IF(B109&lt;&gt;"", IF(LOWER(INDEX(Paste_Here!AH$2:AH$610, MATCH(B109, Paste_Here!A$2:A$610, 0)))="approaching expectations", "Approaching", IF(LOWER(INDEX(Paste_Here!AH$2:AH$610, MATCH(B109, Paste_Here!A$2:A$610, 0)))="met expectations", "Met", IF(LOWER(INDEX(Paste_Here!AH$2:AH$610, MATCH(B109, Paste_Here!A$2:A$610, 0)))="exceeded expectations", "Exceeded", IF(LOWER(INDEX(Paste_Here!AH$2:AH$610, MATCH(B109, Paste_Here!A$2:A$610, 0)))="below expectations", "Below", "")))), ""), "")</f>
        <v/>
      </c>
      <c r="DT109" s="66"/>
      <c r="DU109" s="77" t="str">
        <f>IFERROR(IF(B109&lt;&gt;"", IF(AND(INDEX(Paste_Here!U$2:U$610, MATCH(B109, Paste_Here!A$2:A$610, 0))&lt;&gt;"", ISNUMBER(VALUE(INDEX(Paste_Here!U$2:U$610, MATCH(B109, Paste_Here!A$2:A$610, 0))))), INDEX(Paste_Here!U$2:U$610, MATCH(B109, Paste_Here!A$2:A$610, 0)), ""), ""), "")</f>
        <v/>
      </c>
      <c r="DV109" s="66"/>
      <c r="DW109" s="77"/>
      <c r="DX109" s="66"/>
      <c r="DY109" s="77" t="str">
        <f>IFERROR(IF(B109&lt;&gt;"", IF(AND(INDEX(Paste_Here!AI$2:AI$610, MATCH(B109, Paste_Here!A$2:A$610, 0))&lt;&gt;"", ISNUMBER(VALUE(INDEX(Paste_Here!AI$2:AI$610, MATCH(B109, Paste_Here!A$2:A$610, 0))))), INDEX(Paste_Here!AI$2:AI$610, MATCH(B109, Paste_Here!A$2:A$610, 0)), ""), ""), "")</f>
        <v/>
      </c>
      <c r="DZ109" s="66"/>
      <c r="EA109" s="77" t="str">
        <f>IFERROR(IF(B109&lt;&gt;"", IF(AND(INDEX(Paste_Here!AJ$2:AJ$610, MATCH(B109, Paste_Here!A$2:A$610, 0))&lt;&gt;"", ISNUMBER(--INDEX(Paste_Here!AJ$2:AJ$610, MATCH(B109, Paste_Here!A$2:A$610, 0)))), TEXT(ROUND(--INDEX(Paste_Here!AJ$2:AJ$610, MATCH(B109, Paste_Here!A$2:A$610, 0)), 2), "0.00"), ""), ""), "")</f>
        <v/>
      </c>
      <c r="EB109" s="66"/>
      <c r="EC109" s="77" t="str">
        <f>IFERROR(IF(B109&lt;&gt;"", IF(LOWER(INDEX(Paste_Here!AK$2:AK$610, MATCH(B109, Paste_Here!A$2:A$610, 0)))="approaching expectations", "Approaching", IF(LOWER(INDEX(Paste_Here!AK$2:AK$610, MATCH(B109, Paste_Here!A$2:A$610, 0)))="met expectations", "Met", IF(LOWER(INDEX(Paste_Here!AK$2:AK$610, MATCH(B109, Paste_Here!A$2:A$610, 0)))="exceeded expectations", "Exceeded", IF(LOWER(INDEX(Paste_Here!AK$2:AK$610, MATCH(B109, Paste_Here!A$2:A$610, 0)))="below expectations", "Below", "")))), ""), "")</f>
        <v/>
      </c>
      <c r="ED109" s="66"/>
      <c r="EE109" s="77"/>
      <c r="EF109" s="66"/>
      <c r="EG109" s="77"/>
      <c r="EH109" s="66"/>
      <c r="EI109" s="66"/>
      <c r="EJ109" s="77" t="str">
        <f t="shared" si="19"/>
        <v/>
      </c>
      <c r="EK109" s="66"/>
      <c r="EL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EM109" s="66"/>
      <c r="EN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EO109" s="66"/>
      <c r="EP109" s="77"/>
      <c r="EQ109" s="66"/>
      <c r="ER109" s="77" t="str">
        <f>IFERROR(IF(B109&lt;&gt;"", IF(AND(INDEX(Paste_Here!AT$2:AT$610, MATCH(B109, Paste_Here!A$2:A$610, 0))&lt;&gt;"", ISNUMBER(VALUE(INDEX(Paste_Here!AT$2:AT$610, MATCH(B109, Paste_Here!A$2:A$610, 0))))), INDEX(Paste_Here!AT$2:AT$610, MATCH(B109, Paste_Here!A$2:A$610, 0)), ""), ""), "")</f>
        <v/>
      </c>
      <c r="ES109" s="66"/>
      <c r="ET109" s="77" t="str">
        <f>IFERROR(IF(B109&lt;&gt;"", IF(AND(INDEX(Paste_Here!AV$2:AV$610, MATCH(B109, Paste_Here!A$2:A$610, 0))&lt;&gt;"", ISNUMBER(VALUE(INDEX(Paste_Here!AV$2:AV$610, MATCH(B109, Paste_Here!A$2:A$610, 0))))), INDEX(Paste_Here!AV$2:AV$610, MATCH(B109, Paste_Here!A$2:A$610, 0)), ""), ""), "")</f>
        <v/>
      </c>
      <c r="EU109" s="66"/>
      <c r="EV109" s="77"/>
      <c r="EW109" s="66"/>
      <c r="EX109" s="77" t="str">
        <f>IFERROR(IF(B109&lt;&gt;"", IF(AND(INDEX(Paste_Here!AU$2:AU$610, MATCH(B109, Paste_Here!A$2:A$610, 0))&lt;&gt;"", ISNUMBER(VALUE(INDEX(Paste_Here!AU$2:AU$610, MATCH(B109, Paste_Here!A$2:A$610, 0))))), INDEX(Paste_Here!AU$2:AU$610, MATCH(B109, Paste_Here!A$2:A$610, 0)), ""), ""), "")</f>
        <v/>
      </c>
      <c r="EY109" s="66"/>
      <c r="EZ109" s="77" t="str">
        <f>IFERROR(IF(B109&lt;&gt;"", IF(AND(INDEX(Paste_Here!AW$2:AW$610, MATCH(B109, Paste_Here!A$2:A$610, 0))&lt;&gt;"", ISNUMBER(VALUE(INDEX(Paste_Here!AW$2:AW$610, MATCH(B109, Paste_Here!A$2:A$610, 0))))), INDEX(Paste_Here!AW$2:AW$610, MATCH(B109, Paste_Here!A$2:A$610, 0)), ""), ""), "")</f>
        <v/>
      </c>
      <c r="FA109" s="66"/>
      <c r="FB109" s="77"/>
      <c r="FC109" s="66"/>
      <c r="FD109" s="77"/>
      <c r="FE109" s="66"/>
      <c r="FF109" s="66"/>
      <c r="FG109" s="77" t="str">
        <f t="shared" si="20"/>
        <v/>
      </c>
      <c r="FH109" s="66"/>
      <c r="FI109" s="77" t="str">
        <f>IFERROR(IF(B109&lt;&gt;"", IF(ISNUMBER(SEARCH("s", LOWER(INDEX(Paste_Here!M$2:M$610, MATCH(B109, Paste_Here!A$2:A$610, 0))))), "Yes", IF(INDEX(Paste_Here!M$2:M$610, MATCH(B109, Paste_Here!A$2:A$610, 0))&lt;&gt;"", "No", "")), ""), "")</f>
        <v/>
      </c>
      <c r="FJ109" s="66"/>
      <c r="FK109" s="77" t="str">
        <f>IFERROR(IF(B109&lt;&gt;"", IF(ISNUMBER(SEARCH("yes", LOWER(INDEX(Paste_Here!F$2:F$610, MATCH(B109, Paste_Here!A$2:A$610, 0))))), "Yes", IF(ISNUMBER(SEARCH("no", LOWER(INDEX(Paste_Here!F$2:F$610, MATCH(B109, Paste_Here!A$2:A$610, 0))))), "No", "")), ""), "")</f>
        <v/>
      </c>
      <c r="FL109" s="66"/>
      <c r="FM109" s="77" t="str">
        <f>IFERROR(IF(B109&lt;&gt;"", IF(ISNUMBER(SEARCH("english language learner", LOWER(INDEX(Paste_Here!C$2:C$610, MATCH(B109, Paste_Here!A$2:A$610, 0))))), "Yes", ""), ""), "")</f>
        <v/>
      </c>
      <c r="FN109" s="66"/>
      <c r="FO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FP109" s="66"/>
      <c r="FQ109" s="77" t="str">
        <f>IFERROR(IF(B109&lt;&gt;"", IF(ISNUMBER(SEARCH("yes", LOWER(INDEX(Paste_Here!L$2:L$610, MATCH(B109, Paste_Here!A$2:A$610, 0))))), "Yes", IF(ISNUMBER(SEARCH("no", LOWER(INDEX(Paste_Here!L$2:L$610, MATCH(B109, Paste_Here!A$2:A$610, 0))))), "No", "")), ""), "")</f>
        <v/>
      </c>
      <c r="FR109" s="66"/>
      <c r="FS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FT109" s="66"/>
      <c r="FU109" s="77"/>
      <c r="FV109" s="66"/>
      <c r="FW109" s="77" t="str">
        <f>IFERROR(IF(B109&lt;&gt;"", IF(AND(INDEX(Paste_Here!D$2:D$610, MATCH(B109, Paste_Here!A$2:A$610, 0))&lt;&gt;"", ISNUMBER(VALUE(INDEX(Paste_Here!D$2:D$610, MATCH(B109, Paste_Here!A$2:A$610, 0))))), INDEX(Paste_Here!D$2:D$610, MATCH(B109, Paste_Here!A$2:A$610, 0)), ""), ""), "")</f>
        <v/>
      </c>
      <c r="FX109" s="66"/>
      <c r="FY109" s="77" t="str">
        <f>IFERROR(IF(B109&lt;&gt;"", IF(AND(INDEX(Paste_Here!G$2:G$610, MATCH(B109, Paste_Here!A$2:A$610, 0))&lt;&gt;"", ISNUMBER(VALUE(INDEX(Paste_Here!G$2:G$610, MATCH(B109, Paste_Here!A$2:A$610, 0))))), INDEX(Paste_Here!G$2:G$610, MATCH(B109, Paste_Here!A$2:A$610, 0)), ""), ""), "")</f>
        <v/>
      </c>
      <c r="FZ109" s="66"/>
      <c r="GA109" s="95"/>
      <c r="GB109" s="66"/>
      <c r="JS109" s="1" t="str" cm="1">
        <f t="array" ref="JS109">IFERROR(INDEX(Paste_Here!$B$2:$B$610, MATCH(0, COUNTIF(JS$4:JS108, Paste_Here!$B$2:$B$610) + IF(Paste_Here!$B$2:$B$610="", 1, 0), 0)), "")</f>
        <v/>
      </c>
      <c r="JT109" s="1" t="str">
        <f>IF(JS109&lt;&gt;"", INDEX(Paste_Here!$A$2:$A$610, MATCH(JS109, Paste_Here!$B$2:$B$610, 0)), "")</f>
        <v/>
      </c>
      <c r="JU109" s="1" t="str">
        <f t="shared" si="21"/>
        <v/>
      </c>
      <c r="JV109" s="1" t="str" cm="1">
        <f t="array" ref="JV109">IFERROR(INDEX($JU$5:$JU$610, MATCH(SMALL(IF($JU$5:$JU$610&lt;&gt;"", COUNTIF($JU$5:$JU$610, "&lt;"&amp;$JU$5:$JU$610)+1), ROW()-ROW($JV$5)+1), COUNTIF($JU$5:$JU$610, "&lt;"&amp;$JU$5:$JU$610)+1, 0)), "")</f>
        <v/>
      </c>
    </row>
    <row r="110" spans="1:282">
      <c r="A110" s="66"/>
      <c r="B110" s="77" t="str">
        <f t="shared" si="12"/>
        <v/>
      </c>
      <c r="C110" s="66"/>
      <c r="D110" s="77" t="str">
        <f>IFERROR(IF(B110&lt;&gt;"", IF(COUNTIF(INDEX(Paste_Here!AS$2:AS$610, MATCH(B110, Paste_Here!A$2:A$610, 0), 0), "yes") &gt; 0, "Yes", IF(COUNTIF(INDEX(Paste_Here!AS$2:AS$610, MATCH(B110, Paste_Here!A$2:A$610, 0), 0), "no") &gt; 0, "No", "")), ""), "")</f>
        <v/>
      </c>
      <c r="E110" s="66"/>
      <c r="F110" s="77" t="str">
        <f t="shared" si="13"/>
        <v/>
      </c>
      <c r="G110" s="66"/>
      <c r="H110" s="77" t="str">
        <f>IFERROR(IF(B110&lt;&gt;"", IF(COUNTIF(INDEX(Paste_Here!AO$2:AR$610, MATCH(B110, Paste_Here!A$2:A$610, 0), 0), "yes") &gt; 0, "Yes", IF(COUNTIF(INDEX(Paste_Here!AO$2:AR$610, MATCH(B110, Paste_Here!A$2:A$610, 0), 0), "no") &gt; 0, "No", "")), ""), "")</f>
        <v/>
      </c>
      <c r="I110" s="66"/>
      <c r="J110" s="77" t="str">
        <f t="shared" si="14"/>
        <v/>
      </c>
      <c r="K110" s="66"/>
      <c r="L110" s="77" t="str">
        <f>IFERROR(IF(B110&lt;&gt;"", IF(ISNUMBER(SEARCH("yes", LOWER(INDEX(Paste_Here!W$2:W$610, MATCH(B110, Paste_Here!A$2:A$610, 0))))), "Yes", IF(ISNUMBER(SEARCH("no", LOWER(INDEX(Paste_Here!W$2:W$610, MATCH(B110, Paste_Here!A$2:A$610, 0))))), "No", "")), ""), "")</f>
        <v/>
      </c>
      <c r="M110" s="66"/>
      <c r="N110" s="77"/>
      <c r="O110" s="66"/>
      <c r="P110" s="77" t="str">
        <f>IFERROR(IF(B110&lt;&gt;"", IF(ISNUMBER(SEARCH("yes", LOWER(INDEX(Paste_Here!V$2:V$610, MATCH(B110, Paste_Here!A$2:A$610, 0))))), "Yes", IF(ISNUMBER(SEARCH("no", LOWER(INDEX(Paste_Here!V$2:V$610, MATCH(B110, Paste_Here!A$2:A$610, 0))))), "No", "")), ""), "")</f>
        <v/>
      </c>
      <c r="Q110" s="66"/>
      <c r="R110" s="77"/>
      <c r="S110" s="66"/>
      <c r="T110" s="77"/>
      <c r="U110" s="66"/>
      <c r="V110" s="66"/>
      <c r="W110" s="77" t="str">
        <f t="shared" si="15"/>
        <v/>
      </c>
      <c r="X110" s="66"/>
      <c r="Y110" s="77" t="str">
        <f>IFERROR(IF(B110&lt;&gt;"", IF(ISNUMBER(SEARCH("Revealed-Potential (Primary Focus)", LOWER(INDEX(Paste_Here!X$2:X$610, MATCH(B110, Paste_Here!A$2:A$610, 0))))), "Rev-Potential: Prim", IF(ISNUMBER(SEARCH("Revealed-Potential (Secondary Focus)", LOWER(INDEX(Paste_Here!X$2:X$610, MATCH(B110, Paste_Here!A$2:A$610, 0))))), "Rev-Potential: Sec", IF(ISNUMBER(SEARCH("Monitoring", LOWER(INDEX(Paste_Here!X$2:X$610, MATCH(B110, Paste_Here!A$2:A$610, 0))))), "Monitoring", IF(ISNUMBER(SEARCH("At-Promise (Secondary Focus)", LOWER(INDEX(Paste_Here!X$2:X$610, MATCH(B110, Paste_Here!A$2:A$610, 0))))), "At-Promise: Sec", IF(ISNUMBER(SEARCH("At-Promise (Primary Focus)", LOWER(INDEX(Paste_Here!X$2:X$610, MATCH(B110, Paste_Here!A$2:A$610, 0))))), "At-Promise: Prim", ""))))), ""), "")</f>
        <v/>
      </c>
      <c r="Z110" s="66"/>
      <c r="AA110" s="77"/>
      <c r="AB110" s="66"/>
      <c r="AC110" s="77" t="str">
        <f>IFERROR(IF(B110&lt;&gt;"", IF(ISNUMBER(SEARCH("Revealed-Potential (Primary Focus)", LOWER(INDEX(Paste_Here!AB$2:AB$610, MATCH(B110, Paste_Here!A$2:A$610, 0))))), "Rev-Potential: Prim", IF(ISNUMBER(SEARCH("Revealed-Potential (Secondary Focus)", LOWER(INDEX(Paste_Here!AB$2:AB$610, MATCH(B110, Paste_Here!A$2:A$610, 0))))), "Rev-Potential: Sec", IF(ISNUMBER(SEARCH("Monitoring", LOWER(INDEX(Paste_Here!AB$2:AB$610, MATCH(B110, Paste_Here!A$2:A$610, 0))))), "Monitoring", IF(ISNUMBER(SEARCH("At-Promise (Secondary Focus)", LOWER(INDEX(Paste_Here!AB$2:AB$610, MATCH(B110, Paste_Here!A$2:A$610, 0))))), "At-Promise: Sec", IF(ISNUMBER(SEARCH("At-Promise (Primary Focus)", LOWER(INDEX(Paste_Here!AB$2:AB$610, MATCH(B110, Paste_Here!A$2:A$610, 0))))), "At-Promise: Prim", ""))))), ""), "")</f>
        <v/>
      </c>
      <c r="AD110" s="66"/>
      <c r="AE110" s="77"/>
      <c r="AF110" s="66"/>
      <c r="AG110" s="77"/>
      <c r="AH110" s="66"/>
      <c r="AI110" s="77"/>
      <c r="AJ110" s="66"/>
      <c r="AK110" s="77"/>
      <c r="AL110" s="66"/>
      <c r="AM110" s="77"/>
      <c r="AN110" s="66"/>
      <c r="AO110" s="77"/>
      <c r="AP110" s="66"/>
      <c r="AQ110" s="77"/>
      <c r="AR110" s="66"/>
      <c r="AS110" s="77"/>
      <c r="AT110" s="66"/>
      <c r="AU110" s="66"/>
      <c r="AV110" s="77" t="str">
        <f t="shared" si="16"/>
        <v/>
      </c>
      <c r="AW110" s="66"/>
      <c r="AX110" s="77" t="str">
        <f>IFERROR(IF(B110&lt;&gt;"", IF(AND(INDEX(Paste_Here!AC$2:AC$610, MATCH(B110, Paste_Here!A$2:A$610, 0))&lt;&gt;"", ISNUMBER(VALUE(INDEX(Paste_Here!AC$2:AC$610, MATCH(B110, Paste_Here!A$2:A$610, 0))))), INDEX(Paste_Here!AC$2:AC$610, MATCH(B110, Paste_Here!A$2:A$610, 0)), ""), ""), "")</f>
        <v/>
      </c>
      <c r="AY110" s="66"/>
      <c r="AZ110" s="77" t="str">
        <f>IFERROR(IF(B110&lt;&gt;"", IF(AND(INDEX(Paste_Here!AD$2:AD$610, MATCH(B110, Paste_Here!A$2:A$610, 0))&lt;&gt;"", ISNUMBER(VALUE(INDEX(Paste_Here!AD$2:AD$610, MATCH(B110, Paste_Here!A$2:A$610, 0))))), TEXT(ROUND(VALUE(INDEX(Paste_Here!AD$2:AD$610, MATCH(B110, Paste_Here!A$2:A$610, 0))), 2), "0.00"), ""), ""), "")</f>
        <v/>
      </c>
      <c r="BA110" s="66"/>
      <c r="BB110" s="77" t="str">
        <f>IFERROR(IF(B110&lt;&gt;"", IF(LOWER(INDEX(Paste_Here!AE$2:AE$610, MATCH(B110, Paste_Here!A$2:A$610, 0)))="approaching expectations", "Approaching", IF(LOWER(INDEX(Paste_Here!AE$2:AE$610, MATCH(B110, Paste_Here!A$2:A$610, 0)))="met expectations", "Met", IF(LOWER(INDEX(Paste_Here!AE$2:AE$610, MATCH(B110, Paste_Here!A$2:A$610, 0)))="exceeded expectations", "Exceeded", IF(LOWER(INDEX(Paste_Here!AE$2:AE$610, MATCH(B110, Paste_Here!A$2:A$610, 0)))="below expectations", "Below", "")))), ""), "")</f>
        <v/>
      </c>
      <c r="BC110" s="66"/>
      <c r="BD110" s="77" t="str">
        <f>IFERROR(IF(B110&lt;&gt;"", IF(AND(INDEX(Paste_Here!T$2:T$610, MATCH(B110, Paste_Here!A$2:A$610, 0))&lt;&gt;"", ISNUMBER(VALUE(INDEX(Paste_Here!T$2:T$610, MATCH(B110, Paste_Here!A$2:A$610, 0))))), INDEX(Paste_Here!T$2:T$610, MATCH(B110, Paste_Here!A$2:A$610, 0)), ""), ""), "")</f>
        <v/>
      </c>
      <c r="BE110" s="66"/>
      <c r="BF110" s="77"/>
      <c r="BG110" s="66"/>
      <c r="BH110" s="77"/>
      <c r="BI110" s="66"/>
      <c r="BJ110" s="77"/>
      <c r="BK110" s="66"/>
      <c r="BL110" s="77" t="str">
        <f>IFERROR(IF(B110&lt;&gt;"", IF(AND(INDEX(Paste_Here!N$2:N$610, MATCH(B110, Paste_Here!A$2:A$610, 0))&lt;&gt;"", ISNUMBER(VALUE(INDEX(Paste_Here!N$2:N$610, MATCH(B110, Paste_Here!A$2:A$610, 0))))), INDEX(Paste_Here!N$2:N$610, MATCH(B110, Paste_Here!A$2:A$610, 0)), ""), ""), "")</f>
        <v/>
      </c>
      <c r="BM110" s="66"/>
      <c r="BN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BO110" s="66"/>
      <c r="BP110" s="77" t="str" cm="1">
        <f t="array" aca="1" ref="BP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BQ110" s="66"/>
      <c r="BR110" s="66"/>
      <c r="BS110" s="77"/>
      <c r="BT110" s="66"/>
      <c r="BU110" s="77"/>
      <c r="BV110" s="66"/>
      <c r="BW110" s="77"/>
      <c r="BX110" s="66"/>
      <c r="BY110" s="77"/>
      <c r="BZ110" s="66"/>
      <c r="CA110" s="77"/>
      <c r="CB110" s="66"/>
      <c r="CC110" s="77"/>
      <c r="CD110" s="66"/>
      <c r="CE110" s="77"/>
      <c r="CF110" s="66"/>
      <c r="CG110" s="77"/>
      <c r="CH110" s="66"/>
      <c r="CI110" s="77"/>
      <c r="CJ110" s="66"/>
      <c r="CK110" s="77"/>
      <c r="CL110" s="66"/>
      <c r="CM110" s="77"/>
      <c r="CN110" s="66"/>
      <c r="CO110" s="66"/>
      <c r="CP110" s="77" t="str">
        <f t="shared" si="17"/>
        <v/>
      </c>
      <c r="CQ110" s="66"/>
      <c r="CR110" s="77" t="str">
        <f>IFERROR(IF(B110&lt;&gt;"", IF(AND(INDEX(Paste_Here!Y$2:Y$610, MATCH(B110, Paste_Here!A$2:A$610, 0))&lt;&gt;"", ISNUMBER(VALUE(INDEX(Paste_Here!Y$2:Y$610, MATCH(B110, Paste_Here!A$2:A$610, 0))))), INDEX(Paste_Here!Y$2:Y$610, MATCH(B110, Paste_Here!A$2:A$610, 0)), ""), ""), "")</f>
        <v/>
      </c>
      <c r="CS110" s="66"/>
      <c r="CT110" s="77" t="str">
        <f>IFERROR(IF(B110&lt;&gt;"", IF(AND(INDEX(Paste_Here!AA$2:AA$610, MATCH(B110, Paste_Here!A$2:A$610, 0))&lt;&gt;"", ISNUMBER(--INDEX(Paste_Here!AA$2:AA$610, MATCH(B110, Paste_Here!A$2:A$610, 0)))), TEXT(ROUND(--INDEX(Paste_Here!AA$2:AA$610, MATCH(B110, Paste_Here!A$2:A$610, 0)), 2), "0.00"), ""), ""), "")</f>
        <v/>
      </c>
      <c r="CU110" s="66"/>
      <c r="CV110" s="77" t="str">
        <f>IFERROR(IF(B110&lt;&gt;"", IF(LOWER(INDEX(Paste_Here!Z$2:Z$610, MATCH(B110, Paste_Here!A$2:A$610, 0)))="approaching expectations", "Approaching", IF(LOWER(INDEX(Paste_Here!Z$2:Z$610, MATCH(B110, Paste_Here!A$2:A$610, 0)))="met expectations", "Met", IF(LOWER(INDEX(Paste_Here!Z$2:Z$610, MATCH(B110, Paste_Here!A$2:A$610, 0)))="exceeded expectations", "Exceeded", IF(LOWER(INDEX(Paste_Here!Z$2:Z$610, MATCH(B110, Paste_Here!A$2:A$610, 0)))="below expectations", "Below", "")))), ""), "")</f>
        <v/>
      </c>
      <c r="CW110" s="66"/>
      <c r="CX110" s="77"/>
      <c r="CY110" s="66"/>
      <c r="CZ110" s="77" t="str">
        <f>IFERROR(IF(B110&lt;&gt;"", IF(AND(INDEX(Paste_Here!AL$2:AL$610, MATCH(B110, Paste_Here!A$2:A$610, 0))&lt;&gt;"", ISNUMBER(VALUE(INDEX(Paste_Here!AL$2:AL$610, MATCH(B110, Paste_Here!A$2:A$610, 0))))), INDEX(Paste_Here!AL$2:AL$610, MATCH(B110, Paste_Here!A$2:A$610, 0)), ""), ""), "")</f>
        <v/>
      </c>
      <c r="DA110" s="66"/>
      <c r="DB110" s="77" t="str">
        <f>IFERROR(IF(B110&lt;&gt;"", IF(ISNUMBER(SEARCH("highrisk", LOWER(INDEX(Paste_Here!AM$2:AM$610, MATCH(B110, Paste_Here!A$2:A$610, 0))))), "High Risk", IF(ISNUMBER(SEARCH("lowrisk", LOWER(INDEX(Paste_Here!AM$2:AM$610, MATCH(B110, Paste_Here!A$2:A$610, 0))))), "Low Risk", IF(ISNUMBER(SEARCH("somerisk", LOWER(INDEX(Paste_Here!AM$2:AM$610, MATCH(B110, Paste_Here!A$2:A$610, 0))))), "Some Risk", ""))), ""), "")</f>
        <v/>
      </c>
      <c r="DC110" s="66"/>
      <c r="DD110" s="77" t="str">
        <f>IFERROR(IF(B110&lt;&gt;"", IF(AND(INDEX(Paste_Here!AN$2:AN$610, MATCH(B110, Paste_Here!A$2:A$610, 0))&lt;&gt;"", ISNUMBER(VALUE(INDEX(Paste_Here!AN$2:AN$610, MATCH(B110, Paste_Here!A$2:A$610, 0))))), INDEX(Paste_Here!AN$2:AN$610, MATCH(B110, Paste_Here!A$2:A$610, 0)), ""), ""), "")</f>
        <v/>
      </c>
      <c r="DE110" s="66"/>
      <c r="DF110" s="77" t="str">
        <f>IFERROR(IF(B110&lt;&gt;"", IF(AND(INDEX(Paste_Here!Q$2:Q$610, MATCH(B110, Paste_Here!A$2:A$610, 0))&lt;&gt;"", ISNUMBER(VALUE(INDEX(Paste_Here!Q$2:Q$610, MATCH(B110, Paste_Here!A$2:A$610, 0))))), INDEX(Paste_Here!Q$2:Q$610, MATCH(B110, Paste_Here!A$2:A$610, 0)), ""), ""), "")</f>
        <v/>
      </c>
      <c r="DG110" s="66"/>
      <c r="DH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DI110" s="66"/>
      <c r="DJ110" s="77" t="str" cm="1">
        <f t="array" aca="1" ref="DJ110" ca="1">IFERROR(VALUE(IF(ISNUMBER(SEARCH("EM", INDEX(Paste_Here!S$2:S$500, MATCH(B110, Paste_Here!A$2:A$500, 0)))), "-" &amp;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f>
        <v/>
      </c>
      <c r="DK110" s="66"/>
      <c r="DL110" s="66"/>
      <c r="DM110" s="77" t="str">
        <f t="shared" si="18"/>
        <v/>
      </c>
      <c r="DN110" s="66"/>
      <c r="DO110" s="77" t="str">
        <f>IFERROR(IF(B110&lt;&gt;"", IF(AND(INDEX(Paste_Here!AF$2:AF$610, MATCH(B110, Paste_Here!A$2:A$610, 0))&lt;&gt;"", ISNUMBER(VALUE(INDEX(Paste_Here!AF$2:AF$610, MATCH(B110, Paste_Here!A$2:A$610, 0))))), INDEX(Paste_Here!AF$2:AF$610, MATCH(B110, Paste_Here!A$2:A$610, 0)), ""), ""), "")</f>
        <v/>
      </c>
      <c r="DP110" s="66"/>
      <c r="DQ110" s="77" t="str">
        <f>IFERROR(IF(B110&lt;&gt;"", IF(AND(INDEX(Paste_Here!AG$2:AG$610, MATCH(B110, Paste_Here!A$2:A$610, 0))&lt;&gt;"", ISNUMBER(--INDEX(Paste_Here!AG$2:AG$610, MATCH(B110, Paste_Here!A$2:A$610, 0)))), TEXT(ROUND(--INDEX(Paste_Here!AG$2:AG$610, MATCH(B110, Paste_Here!A$2:A$610, 0)), 2), "0.00"), ""), ""), "")</f>
        <v/>
      </c>
      <c r="DR110" s="66"/>
      <c r="DS110" s="77" t="str">
        <f>IFERROR(IF(B110&lt;&gt;"", IF(LOWER(INDEX(Paste_Here!AH$2:AH$610, MATCH(B110, Paste_Here!A$2:A$610, 0)))="approaching expectations", "Approaching", IF(LOWER(INDEX(Paste_Here!AH$2:AH$610, MATCH(B110, Paste_Here!A$2:A$610, 0)))="met expectations", "Met", IF(LOWER(INDEX(Paste_Here!AH$2:AH$610, MATCH(B110, Paste_Here!A$2:A$610, 0)))="exceeded expectations", "Exceeded", IF(LOWER(INDEX(Paste_Here!AH$2:AH$610, MATCH(B110, Paste_Here!A$2:A$610, 0)))="below expectations", "Below", "")))), ""), "")</f>
        <v/>
      </c>
      <c r="DT110" s="66"/>
      <c r="DU110" s="77" t="str">
        <f>IFERROR(IF(B110&lt;&gt;"", IF(AND(INDEX(Paste_Here!U$2:U$610, MATCH(B110, Paste_Here!A$2:A$610, 0))&lt;&gt;"", ISNUMBER(VALUE(INDEX(Paste_Here!U$2:U$610, MATCH(B110, Paste_Here!A$2:A$610, 0))))), INDEX(Paste_Here!U$2:U$610, MATCH(B110, Paste_Here!A$2:A$610, 0)), ""), ""), "")</f>
        <v/>
      </c>
      <c r="DV110" s="66"/>
      <c r="DW110" s="77"/>
      <c r="DX110" s="66"/>
      <c r="DY110" s="77" t="str">
        <f>IFERROR(IF(B110&lt;&gt;"", IF(AND(INDEX(Paste_Here!AI$2:AI$610, MATCH(B110, Paste_Here!A$2:A$610, 0))&lt;&gt;"", ISNUMBER(VALUE(INDEX(Paste_Here!AI$2:AI$610, MATCH(B110, Paste_Here!A$2:A$610, 0))))), INDEX(Paste_Here!AI$2:AI$610, MATCH(B110, Paste_Here!A$2:A$610, 0)), ""), ""), "")</f>
        <v/>
      </c>
      <c r="DZ110" s="66"/>
      <c r="EA110" s="77" t="str">
        <f>IFERROR(IF(B110&lt;&gt;"", IF(AND(INDEX(Paste_Here!AJ$2:AJ$610, MATCH(B110, Paste_Here!A$2:A$610, 0))&lt;&gt;"", ISNUMBER(--INDEX(Paste_Here!AJ$2:AJ$610, MATCH(B110, Paste_Here!A$2:A$610, 0)))), TEXT(ROUND(--INDEX(Paste_Here!AJ$2:AJ$610, MATCH(B110, Paste_Here!A$2:A$610, 0)), 2), "0.00"), ""), ""), "")</f>
        <v/>
      </c>
      <c r="EB110" s="66"/>
      <c r="EC110" s="77" t="str">
        <f>IFERROR(IF(B110&lt;&gt;"", IF(LOWER(INDEX(Paste_Here!AK$2:AK$610, MATCH(B110, Paste_Here!A$2:A$610, 0)))="approaching expectations", "Approaching", IF(LOWER(INDEX(Paste_Here!AK$2:AK$610, MATCH(B110, Paste_Here!A$2:A$610, 0)))="met expectations", "Met", IF(LOWER(INDEX(Paste_Here!AK$2:AK$610, MATCH(B110, Paste_Here!A$2:A$610, 0)))="exceeded expectations", "Exceeded", IF(LOWER(INDEX(Paste_Here!AK$2:AK$610, MATCH(B110, Paste_Here!A$2:A$610, 0)))="below expectations", "Below", "")))), ""), "")</f>
        <v/>
      </c>
      <c r="ED110" s="66"/>
      <c r="EE110" s="77"/>
      <c r="EF110" s="66"/>
      <c r="EG110" s="77"/>
      <c r="EH110" s="66"/>
      <c r="EI110" s="66"/>
      <c r="EJ110" s="77" t="str">
        <f t="shared" si="19"/>
        <v/>
      </c>
      <c r="EK110" s="66"/>
      <c r="EL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EM110" s="66"/>
      <c r="EN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EO110" s="66"/>
      <c r="EP110" s="77"/>
      <c r="EQ110" s="66"/>
      <c r="ER110" s="77" t="str">
        <f>IFERROR(IF(B110&lt;&gt;"", IF(AND(INDEX(Paste_Here!AT$2:AT$610, MATCH(B110, Paste_Here!A$2:A$610, 0))&lt;&gt;"", ISNUMBER(VALUE(INDEX(Paste_Here!AT$2:AT$610, MATCH(B110, Paste_Here!A$2:A$610, 0))))), INDEX(Paste_Here!AT$2:AT$610, MATCH(B110, Paste_Here!A$2:A$610, 0)), ""), ""), "")</f>
        <v/>
      </c>
      <c r="ES110" s="66"/>
      <c r="ET110" s="77" t="str">
        <f>IFERROR(IF(B110&lt;&gt;"", IF(AND(INDEX(Paste_Here!AV$2:AV$610, MATCH(B110, Paste_Here!A$2:A$610, 0))&lt;&gt;"", ISNUMBER(VALUE(INDEX(Paste_Here!AV$2:AV$610, MATCH(B110, Paste_Here!A$2:A$610, 0))))), INDEX(Paste_Here!AV$2:AV$610, MATCH(B110, Paste_Here!A$2:A$610, 0)), ""), ""), "")</f>
        <v/>
      </c>
      <c r="EU110" s="66"/>
      <c r="EV110" s="77"/>
      <c r="EW110" s="66"/>
      <c r="EX110" s="77" t="str">
        <f>IFERROR(IF(B110&lt;&gt;"", IF(AND(INDEX(Paste_Here!AU$2:AU$610, MATCH(B110, Paste_Here!A$2:A$610, 0))&lt;&gt;"", ISNUMBER(VALUE(INDEX(Paste_Here!AU$2:AU$610, MATCH(B110, Paste_Here!A$2:A$610, 0))))), INDEX(Paste_Here!AU$2:AU$610, MATCH(B110, Paste_Here!A$2:A$610, 0)), ""), ""), "")</f>
        <v/>
      </c>
      <c r="EY110" s="66"/>
      <c r="EZ110" s="77" t="str">
        <f>IFERROR(IF(B110&lt;&gt;"", IF(AND(INDEX(Paste_Here!AW$2:AW$610, MATCH(B110, Paste_Here!A$2:A$610, 0))&lt;&gt;"", ISNUMBER(VALUE(INDEX(Paste_Here!AW$2:AW$610, MATCH(B110, Paste_Here!A$2:A$610, 0))))), INDEX(Paste_Here!AW$2:AW$610, MATCH(B110, Paste_Here!A$2:A$610, 0)), ""), ""), "")</f>
        <v/>
      </c>
      <c r="FA110" s="66"/>
      <c r="FB110" s="77"/>
      <c r="FC110" s="66"/>
      <c r="FD110" s="77"/>
      <c r="FE110" s="66"/>
      <c r="FF110" s="66"/>
      <c r="FG110" s="77" t="str">
        <f t="shared" si="20"/>
        <v/>
      </c>
      <c r="FH110" s="66"/>
      <c r="FI110" s="77" t="str">
        <f>IFERROR(IF(B110&lt;&gt;"", IF(ISNUMBER(SEARCH("s", LOWER(INDEX(Paste_Here!M$2:M$610, MATCH(B110, Paste_Here!A$2:A$610, 0))))), "Yes", IF(INDEX(Paste_Here!M$2:M$610, MATCH(B110, Paste_Here!A$2:A$610, 0))&lt;&gt;"", "No", "")), ""), "")</f>
        <v/>
      </c>
      <c r="FJ110" s="66"/>
      <c r="FK110" s="77" t="str">
        <f>IFERROR(IF(B110&lt;&gt;"", IF(ISNUMBER(SEARCH("yes", LOWER(INDEX(Paste_Here!F$2:F$610, MATCH(B110, Paste_Here!A$2:A$610, 0))))), "Yes", IF(ISNUMBER(SEARCH("no", LOWER(INDEX(Paste_Here!F$2:F$610, MATCH(B110, Paste_Here!A$2:A$610, 0))))), "No", "")), ""), "")</f>
        <v/>
      </c>
      <c r="FL110" s="66"/>
      <c r="FM110" s="77" t="str">
        <f>IFERROR(IF(B110&lt;&gt;"", IF(ISNUMBER(SEARCH("english language learner", LOWER(INDEX(Paste_Here!C$2:C$610, MATCH(B110, Paste_Here!A$2:A$610, 0))))), "Yes", ""), ""), "")</f>
        <v/>
      </c>
      <c r="FN110" s="66"/>
      <c r="FO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FP110" s="66"/>
      <c r="FQ110" s="77" t="str">
        <f>IFERROR(IF(B110&lt;&gt;"", IF(ISNUMBER(SEARCH("yes", LOWER(INDEX(Paste_Here!L$2:L$610, MATCH(B110, Paste_Here!A$2:A$610, 0))))), "Yes", IF(ISNUMBER(SEARCH("no", LOWER(INDEX(Paste_Here!L$2:L$610, MATCH(B110, Paste_Here!A$2:A$610, 0))))), "No", "")), ""), "")</f>
        <v/>
      </c>
      <c r="FR110" s="66"/>
      <c r="FS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FT110" s="66"/>
      <c r="FU110" s="77"/>
      <c r="FV110" s="66"/>
      <c r="FW110" s="77" t="str">
        <f>IFERROR(IF(B110&lt;&gt;"", IF(AND(INDEX(Paste_Here!D$2:D$610, MATCH(B110, Paste_Here!A$2:A$610, 0))&lt;&gt;"", ISNUMBER(VALUE(INDEX(Paste_Here!D$2:D$610, MATCH(B110, Paste_Here!A$2:A$610, 0))))), INDEX(Paste_Here!D$2:D$610, MATCH(B110, Paste_Here!A$2:A$610, 0)), ""), ""), "")</f>
        <v/>
      </c>
      <c r="FX110" s="66"/>
      <c r="FY110" s="77" t="str">
        <f>IFERROR(IF(B110&lt;&gt;"", IF(AND(INDEX(Paste_Here!G$2:G$610, MATCH(B110, Paste_Here!A$2:A$610, 0))&lt;&gt;"", ISNUMBER(VALUE(INDEX(Paste_Here!G$2:G$610, MATCH(B110, Paste_Here!A$2:A$610, 0))))), INDEX(Paste_Here!G$2:G$610, MATCH(B110, Paste_Here!A$2:A$610, 0)), ""), ""), "")</f>
        <v/>
      </c>
      <c r="FZ110" s="66"/>
      <c r="GA110" s="95"/>
      <c r="GB110" s="66"/>
      <c r="JS110" s="1" t="str" cm="1">
        <f t="array" ref="JS110">IFERROR(INDEX(Paste_Here!$B$2:$B$610, MATCH(0, COUNTIF(JS$4:JS109, Paste_Here!$B$2:$B$610) + IF(Paste_Here!$B$2:$B$610="", 1, 0), 0)), "")</f>
        <v/>
      </c>
      <c r="JT110" s="1" t="str">
        <f>IF(JS110&lt;&gt;"", INDEX(Paste_Here!$A$2:$A$610, MATCH(JS110, Paste_Here!$B$2:$B$610, 0)), "")</f>
        <v/>
      </c>
      <c r="JU110" s="1" t="str">
        <f t="shared" si="21"/>
        <v/>
      </c>
      <c r="JV110" s="1" t="str" cm="1">
        <f t="array" ref="JV110">IFERROR(INDEX($JU$5:$JU$610, MATCH(SMALL(IF($JU$5:$JU$610&lt;&gt;"", COUNTIF($JU$5:$JU$610, "&lt;"&amp;$JU$5:$JU$610)+1), ROW()-ROW($JV$5)+1), COUNTIF($JU$5:$JU$610, "&lt;"&amp;$JU$5:$JU$610)+1, 0)), "")</f>
        <v/>
      </c>
    </row>
    <row r="111" spans="1:282">
      <c r="A111" s="66"/>
      <c r="B111" s="77" t="str">
        <f t="shared" si="12"/>
        <v/>
      </c>
      <c r="C111" s="66"/>
      <c r="D111" s="77" t="str">
        <f>IFERROR(IF(B111&lt;&gt;"", IF(COUNTIF(INDEX(Paste_Here!AS$2:AS$610, MATCH(B111, Paste_Here!A$2:A$610, 0), 0), "yes") &gt; 0, "Yes", IF(COUNTIF(INDEX(Paste_Here!AS$2:AS$610, MATCH(B111, Paste_Here!A$2:A$610, 0), 0), "no") &gt; 0, "No", "")), ""), "")</f>
        <v/>
      </c>
      <c r="E111" s="66"/>
      <c r="F111" s="77" t="str">
        <f t="shared" si="13"/>
        <v/>
      </c>
      <c r="G111" s="66"/>
      <c r="H111" s="77" t="str">
        <f>IFERROR(IF(B111&lt;&gt;"", IF(COUNTIF(INDEX(Paste_Here!AO$2:AR$610, MATCH(B111, Paste_Here!A$2:A$610, 0), 0), "yes") &gt; 0, "Yes", IF(COUNTIF(INDEX(Paste_Here!AO$2:AR$610, MATCH(B111, Paste_Here!A$2:A$610, 0), 0), "no") &gt; 0, "No", "")), ""), "")</f>
        <v/>
      </c>
      <c r="I111" s="66"/>
      <c r="J111" s="77" t="str">
        <f t="shared" si="14"/>
        <v/>
      </c>
      <c r="K111" s="66"/>
      <c r="L111" s="77" t="str">
        <f>IFERROR(IF(B111&lt;&gt;"", IF(ISNUMBER(SEARCH("yes", LOWER(INDEX(Paste_Here!W$2:W$610, MATCH(B111, Paste_Here!A$2:A$610, 0))))), "Yes", IF(ISNUMBER(SEARCH("no", LOWER(INDEX(Paste_Here!W$2:W$610, MATCH(B111, Paste_Here!A$2:A$610, 0))))), "No", "")), ""), "")</f>
        <v/>
      </c>
      <c r="M111" s="66"/>
      <c r="N111" s="77"/>
      <c r="O111" s="66"/>
      <c r="P111" s="77" t="str">
        <f>IFERROR(IF(B111&lt;&gt;"", IF(ISNUMBER(SEARCH("yes", LOWER(INDEX(Paste_Here!V$2:V$610, MATCH(B111, Paste_Here!A$2:A$610, 0))))), "Yes", IF(ISNUMBER(SEARCH("no", LOWER(INDEX(Paste_Here!V$2:V$610, MATCH(B111, Paste_Here!A$2:A$610, 0))))), "No", "")), ""), "")</f>
        <v/>
      </c>
      <c r="Q111" s="66"/>
      <c r="R111" s="77"/>
      <c r="S111" s="66"/>
      <c r="T111" s="77"/>
      <c r="U111" s="66"/>
      <c r="V111" s="66"/>
      <c r="W111" s="77" t="str">
        <f t="shared" si="15"/>
        <v/>
      </c>
      <c r="X111" s="66"/>
      <c r="Y111" s="77" t="str">
        <f>IFERROR(IF(B111&lt;&gt;"", IF(ISNUMBER(SEARCH("Revealed-Potential (Primary Focus)", LOWER(INDEX(Paste_Here!X$2:X$610, MATCH(B111, Paste_Here!A$2:A$610, 0))))), "Rev-Potential: Prim", IF(ISNUMBER(SEARCH("Revealed-Potential (Secondary Focus)", LOWER(INDEX(Paste_Here!X$2:X$610, MATCH(B111, Paste_Here!A$2:A$610, 0))))), "Rev-Potential: Sec", IF(ISNUMBER(SEARCH("Monitoring", LOWER(INDEX(Paste_Here!X$2:X$610, MATCH(B111, Paste_Here!A$2:A$610, 0))))), "Monitoring", IF(ISNUMBER(SEARCH("At-Promise (Secondary Focus)", LOWER(INDEX(Paste_Here!X$2:X$610, MATCH(B111, Paste_Here!A$2:A$610, 0))))), "At-Promise: Sec", IF(ISNUMBER(SEARCH("At-Promise (Primary Focus)", LOWER(INDEX(Paste_Here!X$2:X$610, MATCH(B111, Paste_Here!A$2:A$610, 0))))), "At-Promise: Prim", ""))))), ""), "")</f>
        <v/>
      </c>
      <c r="Z111" s="66"/>
      <c r="AA111" s="77"/>
      <c r="AB111" s="66"/>
      <c r="AC111" s="77" t="str">
        <f>IFERROR(IF(B111&lt;&gt;"", IF(ISNUMBER(SEARCH("Revealed-Potential (Primary Focus)", LOWER(INDEX(Paste_Here!AB$2:AB$610, MATCH(B111, Paste_Here!A$2:A$610, 0))))), "Rev-Potential: Prim", IF(ISNUMBER(SEARCH("Revealed-Potential (Secondary Focus)", LOWER(INDEX(Paste_Here!AB$2:AB$610, MATCH(B111, Paste_Here!A$2:A$610, 0))))), "Rev-Potential: Sec", IF(ISNUMBER(SEARCH("Monitoring", LOWER(INDEX(Paste_Here!AB$2:AB$610, MATCH(B111, Paste_Here!A$2:A$610, 0))))), "Monitoring", IF(ISNUMBER(SEARCH("At-Promise (Secondary Focus)", LOWER(INDEX(Paste_Here!AB$2:AB$610, MATCH(B111, Paste_Here!A$2:A$610, 0))))), "At-Promise: Sec", IF(ISNUMBER(SEARCH("At-Promise (Primary Focus)", LOWER(INDEX(Paste_Here!AB$2:AB$610, MATCH(B111, Paste_Here!A$2:A$610, 0))))), "At-Promise: Prim", ""))))), ""), "")</f>
        <v/>
      </c>
      <c r="AD111" s="66"/>
      <c r="AE111" s="77"/>
      <c r="AF111" s="66"/>
      <c r="AG111" s="77"/>
      <c r="AH111" s="66"/>
      <c r="AI111" s="77"/>
      <c r="AJ111" s="66"/>
      <c r="AK111" s="77"/>
      <c r="AL111" s="66"/>
      <c r="AM111" s="77"/>
      <c r="AN111" s="66"/>
      <c r="AO111" s="77"/>
      <c r="AP111" s="66"/>
      <c r="AQ111" s="77"/>
      <c r="AR111" s="66"/>
      <c r="AS111" s="77"/>
      <c r="AT111" s="66"/>
      <c r="AU111" s="66"/>
      <c r="AV111" s="77" t="str">
        <f t="shared" si="16"/>
        <v/>
      </c>
      <c r="AW111" s="66"/>
      <c r="AX111" s="77" t="str">
        <f>IFERROR(IF(B111&lt;&gt;"", IF(AND(INDEX(Paste_Here!AC$2:AC$610, MATCH(B111, Paste_Here!A$2:A$610, 0))&lt;&gt;"", ISNUMBER(VALUE(INDEX(Paste_Here!AC$2:AC$610, MATCH(B111, Paste_Here!A$2:A$610, 0))))), INDEX(Paste_Here!AC$2:AC$610, MATCH(B111, Paste_Here!A$2:A$610, 0)), ""), ""), "")</f>
        <v/>
      </c>
      <c r="AY111" s="66"/>
      <c r="AZ111" s="77" t="str">
        <f>IFERROR(IF(B111&lt;&gt;"", IF(AND(INDEX(Paste_Here!AD$2:AD$610, MATCH(B111, Paste_Here!A$2:A$610, 0))&lt;&gt;"", ISNUMBER(VALUE(INDEX(Paste_Here!AD$2:AD$610, MATCH(B111, Paste_Here!A$2:A$610, 0))))), TEXT(ROUND(VALUE(INDEX(Paste_Here!AD$2:AD$610, MATCH(B111, Paste_Here!A$2:A$610, 0))), 2), "0.00"), ""), ""), "")</f>
        <v/>
      </c>
      <c r="BA111" s="66"/>
      <c r="BB111" s="77" t="str">
        <f>IFERROR(IF(B111&lt;&gt;"", IF(LOWER(INDEX(Paste_Here!AE$2:AE$610, MATCH(B111, Paste_Here!A$2:A$610, 0)))="approaching expectations", "Approaching", IF(LOWER(INDEX(Paste_Here!AE$2:AE$610, MATCH(B111, Paste_Here!A$2:A$610, 0)))="met expectations", "Met", IF(LOWER(INDEX(Paste_Here!AE$2:AE$610, MATCH(B111, Paste_Here!A$2:A$610, 0)))="exceeded expectations", "Exceeded", IF(LOWER(INDEX(Paste_Here!AE$2:AE$610, MATCH(B111, Paste_Here!A$2:A$610, 0)))="below expectations", "Below", "")))), ""), "")</f>
        <v/>
      </c>
      <c r="BC111" s="66"/>
      <c r="BD111" s="77" t="str">
        <f>IFERROR(IF(B111&lt;&gt;"", IF(AND(INDEX(Paste_Here!T$2:T$610, MATCH(B111, Paste_Here!A$2:A$610, 0))&lt;&gt;"", ISNUMBER(VALUE(INDEX(Paste_Here!T$2:T$610, MATCH(B111, Paste_Here!A$2:A$610, 0))))), INDEX(Paste_Here!T$2:T$610, MATCH(B111, Paste_Here!A$2:A$610, 0)), ""), ""), "")</f>
        <v/>
      </c>
      <c r="BE111" s="66"/>
      <c r="BF111" s="77"/>
      <c r="BG111" s="66"/>
      <c r="BH111" s="77"/>
      <c r="BI111" s="66"/>
      <c r="BJ111" s="77"/>
      <c r="BK111" s="66"/>
      <c r="BL111" s="77" t="str">
        <f>IFERROR(IF(B111&lt;&gt;"", IF(AND(INDEX(Paste_Here!N$2:N$610, MATCH(B111, Paste_Here!A$2:A$610, 0))&lt;&gt;"", ISNUMBER(VALUE(INDEX(Paste_Here!N$2:N$610, MATCH(B111, Paste_Here!A$2:A$610, 0))))), INDEX(Paste_Here!N$2:N$610, MATCH(B111, Paste_Here!A$2:A$610, 0)), ""), ""), "")</f>
        <v/>
      </c>
      <c r="BM111" s="66"/>
      <c r="BN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BO111" s="66"/>
      <c r="BP111" s="77" t="str" cm="1">
        <f t="array" aca="1" ref="BP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BQ111" s="66"/>
      <c r="BR111" s="66"/>
      <c r="BS111" s="77"/>
      <c r="BT111" s="66"/>
      <c r="BU111" s="77"/>
      <c r="BV111" s="66"/>
      <c r="BW111" s="77"/>
      <c r="BX111" s="66"/>
      <c r="BY111" s="77"/>
      <c r="BZ111" s="66"/>
      <c r="CA111" s="77"/>
      <c r="CB111" s="66"/>
      <c r="CC111" s="77"/>
      <c r="CD111" s="66"/>
      <c r="CE111" s="77"/>
      <c r="CF111" s="66"/>
      <c r="CG111" s="77"/>
      <c r="CH111" s="66"/>
      <c r="CI111" s="77"/>
      <c r="CJ111" s="66"/>
      <c r="CK111" s="77"/>
      <c r="CL111" s="66"/>
      <c r="CM111" s="77"/>
      <c r="CN111" s="66"/>
      <c r="CO111" s="66"/>
      <c r="CP111" s="77" t="str">
        <f t="shared" si="17"/>
        <v/>
      </c>
      <c r="CQ111" s="66"/>
      <c r="CR111" s="77" t="str">
        <f>IFERROR(IF(B111&lt;&gt;"", IF(AND(INDEX(Paste_Here!Y$2:Y$610, MATCH(B111, Paste_Here!A$2:A$610, 0))&lt;&gt;"", ISNUMBER(VALUE(INDEX(Paste_Here!Y$2:Y$610, MATCH(B111, Paste_Here!A$2:A$610, 0))))), INDEX(Paste_Here!Y$2:Y$610, MATCH(B111, Paste_Here!A$2:A$610, 0)), ""), ""), "")</f>
        <v/>
      </c>
      <c r="CS111" s="66"/>
      <c r="CT111" s="77" t="str">
        <f>IFERROR(IF(B111&lt;&gt;"", IF(AND(INDEX(Paste_Here!AA$2:AA$610, MATCH(B111, Paste_Here!A$2:A$610, 0))&lt;&gt;"", ISNUMBER(--INDEX(Paste_Here!AA$2:AA$610, MATCH(B111, Paste_Here!A$2:A$610, 0)))), TEXT(ROUND(--INDEX(Paste_Here!AA$2:AA$610, MATCH(B111, Paste_Here!A$2:A$610, 0)), 2), "0.00"), ""), ""), "")</f>
        <v/>
      </c>
      <c r="CU111" s="66"/>
      <c r="CV111" s="77" t="str">
        <f>IFERROR(IF(B111&lt;&gt;"", IF(LOWER(INDEX(Paste_Here!Z$2:Z$610, MATCH(B111, Paste_Here!A$2:A$610, 0)))="approaching expectations", "Approaching", IF(LOWER(INDEX(Paste_Here!Z$2:Z$610, MATCH(B111, Paste_Here!A$2:A$610, 0)))="met expectations", "Met", IF(LOWER(INDEX(Paste_Here!Z$2:Z$610, MATCH(B111, Paste_Here!A$2:A$610, 0)))="exceeded expectations", "Exceeded", IF(LOWER(INDEX(Paste_Here!Z$2:Z$610, MATCH(B111, Paste_Here!A$2:A$610, 0)))="below expectations", "Below", "")))), ""), "")</f>
        <v/>
      </c>
      <c r="CW111" s="66"/>
      <c r="CX111" s="77"/>
      <c r="CY111" s="66"/>
      <c r="CZ111" s="77" t="str">
        <f>IFERROR(IF(B111&lt;&gt;"", IF(AND(INDEX(Paste_Here!AL$2:AL$610, MATCH(B111, Paste_Here!A$2:A$610, 0))&lt;&gt;"", ISNUMBER(VALUE(INDEX(Paste_Here!AL$2:AL$610, MATCH(B111, Paste_Here!A$2:A$610, 0))))), INDEX(Paste_Here!AL$2:AL$610, MATCH(B111, Paste_Here!A$2:A$610, 0)), ""), ""), "")</f>
        <v/>
      </c>
      <c r="DA111" s="66"/>
      <c r="DB111" s="77" t="str">
        <f>IFERROR(IF(B111&lt;&gt;"", IF(ISNUMBER(SEARCH("highrisk", LOWER(INDEX(Paste_Here!AM$2:AM$610, MATCH(B111, Paste_Here!A$2:A$610, 0))))), "High Risk", IF(ISNUMBER(SEARCH("lowrisk", LOWER(INDEX(Paste_Here!AM$2:AM$610, MATCH(B111, Paste_Here!A$2:A$610, 0))))), "Low Risk", IF(ISNUMBER(SEARCH("somerisk", LOWER(INDEX(Paste_Here!AM$2:AM$610, MATCH(B111, Paste_Here!A$2:A$610, 0))))), "Some Risk", ""))), ""), "")</f>
        <v/>
      </c>
      <c r="DC111" s="66"/>
      <c r="DD111" s="77" t="str">
        <f>IFERROR(IF(B111&lt;&gt;"", IF(AND(INDEX(Paste_Here!AN$2:AN$610, MATCH(B111, Paste_Here!A$2:A$610, 0))&lt;&gt;"", ISNUMBER(VALUE(INDEX(Paste_Here!AN$2:AN$610, MATCH(B111, Paste_Here!A$2:A$610, 0))))), INDEX(Paste_Here!AN$2:AN$610, MATCH(B111, Paste_Here!A$2:A$610, 0)), ""), ""), "")</f>
        <v/>
      </c>
      <c r="DE111" s="66"/>
      <c r="DF111" s="77" t="str">
        <f>IFERROR(IF(B111&lt;&gt;"", IF(AND(INDEX(Paste_Here!Q$2:Q$610, MATCH(B111, Paste_Here!A$2:A$610, 0))&lt;&gt;"", ISNUMBER(VALUE(INDEX(Paste_Here!Q$2:Q$610, MATCH(B111, Paste_Here!A$2:A$610, 0))))), INDEX(Paste_Here!Q$2:Q$610, MATCH(B111, Paste_Here!A$2:A$610, 0)), ""), ""), "")</f>
        <v/>
      </c>
      <c r="DG111" s="66"/>
      <c r="DH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DI111" s="66"/>
      <c r="DJ111" s="77" t="str" cm="1">
        <f t="array" aca="1" ref="DJ111" ca="1">IFERROR(VALUE(IF(ISNUMBER(SEARCH("EM", INDEX(Paste_Here!S$2:S$500, MATCH(B111, Paste_Here!A$2:A$500, 0)))), "-" &amp;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f>
        <v/>
      </c>
      <c r="DK111" s="66"/>
      <c r="DL111" s="66"/>
      <c r="DM111" s="77" t="str">
        <f t="shared" si="18"/>
        <v/>
      </c>
      <c r="DN111" s="66"/>
      <c r="DO111" s="77" t="str">
        <f>IFERROR(IF(B111&lt;&gt;"", IF(AND(INDEX(Paste_Here!AF$2:AF$610, MATCH(B111, Paste_Here!A$2:A$610, 0))&lt;&gt;"", ISNUMBER(VALUE(INDEX(Paste_Here!AF$2:AF$610, MATCH(B111, Paste_Here!A$2:A$610, 0))))), INDEX(Paste_Here!AF$2:AF$610, MATCH(B111, Paste_Here!A$2:A$610, 0)), ""), ""), "")</f>
        <v/>
      </c>
      <c r="DP111" s="66"/>
      <c r="DQ111" s="77" t="str">
        <f>IFERROR(IF(B111&lt;&gt;"", IF(AND(INDEX(Paste_Here!AG$2:AG$610, MATCH(B111, Paste_Here!A$2:A$610, 0))&lt;&gt;"", ISNUMBER(--INDEX(Paste_Here!AG$2:AG$610, MATCH(B111, Paste_Here!A$2:A$610, 0)))), TEXT(ROUND(--INDEX(Paste_Here!AG$2:AG$610, MATCH(B111, Paste_Here!A$2:A$610, 0)), 2), "0.00"), ""), ""), "")</f>
        <v/>
      </c>
      <c r="DR111" s="66"/>
      <c r="DS111" s="77" t="str">
        <f>IFERROR(IF(B111&lt;&gt;"", IF(LOWER(INDEX(Paste_Here!AH$2:AH$610, MATCH(B111, Paste_Here!A$2:A$610, 0)))="approaching expectations", "Approaching", IF(LOWER(INDEX(Paste_Here!AH$2:AH$610, MATCH(B111, Paste_Here!A$2:A$610, 0)))="met expectations", "Met", IF(LOWER(INDEX(Paste_Here!AH$2:AH$610, MATCH(B111, Paste_Here!A$2:A$610, 0)))="exceeded expectations", "Exceeded", IF(LOWER(INDEX(Paste_Here!AH$2:AH$610, MATCH(B111, Paste_Here!A$2:A$610, 0)))="below expectations", "Below", "")))), ""), "")</f>
        <v/>
      </c>
      <c r="DT111" s="66"/>
      <c r="DU111" s="77" t="str">
        <f>IFERROR(IF(B111&lt;&gt;"", IF(AND(INDEX(Paste_Here!U$2:U$610, MATCH(B111, Paste_Here!A$2:A$610, 0))&lt;&gt;"", ISNUMBER(VALUE(INDEX(Paste_Here!U$2:U$610, MATCH(B111, Paste_Here!A$2:A$610, 0))))), INDEX(Paste_Here!U$2:U$610, MATCH(B111, Paste_Here!A$2:A$610, 0)), ""), ""), "")</f>
        <v/>
      </c>
      <c r="DV111" s="66"/>
      <c r="DW111" s="77"/>
      <c r="DX111" s="66"/>
      <c r="DY111" s="77" t="str">
        <f>IFERROR(IF(B111&lt;&gt;"", IF(AND(INDEX(Paste_Here!AI$2:AI$610, MATCH(B111, Paste_Here!A$2:A$610, 0))&lt;&gt;"", ISNUMBER(VALUE(INDEX(Paste_Here!AI$2:AI$610, MATCH(B111, Paste_Here!A$2:A$610, 0))))), INDEX(Paste_Here!AI$2:AI$610, MATCH(B111, Paste_Here!A$2:A$610, 0)), ""), ""), "")</f>
        <v/>
      </c>
      <c r="DZ111" s="66"/>
      <c r="EA111" s="77" t="str">
        <f>IFERROR(IF(B111&lt;&gt;"", IF(AND(INDEX(Paste_Here!AJ$2:AJ$610, MATCH(B111, Paste_Here!A$2:A$610, 0))&lt;&gt;"", ISNUMBER(--INDEX(Paste_Here!AJ$2:AJ$610, MATCH(B111, Paste_Here!A$2:A$610, 0)))), TEXT(ROUND(--INDEX(Paste_Here!AJ$2:AJ$610, MATCH(B111, Paste_Here!A$2:A$610, 0)), 2), "0.00"), ""), ""), "")</f>
        <v/>
      </c>
      <c r="EB111" s="66"/>
      <c r="EC111" s="77" t="str">
        <f>IFERROR(IF(B111&lt;&gt;"", IF(LOWER(INDEX(Paste_Here!AK$2:AK$610, MATCH(B111, Paste_Here!A$2:A$610, 0)))="approaching expectations", "Approaching", IF(LOWER(INDEX(Paste_Here!AK$2:AK$610, MATCH(B111, Paste_Here!A$2:A$610, 0)))="met expectations", "Met", IF(LOWER(INDEX(Paste_Here!AK$2:AK$610, MATCH(B111, Paste_Here!A$2:A$610, 0)))="exceeded expectations", "Exceeded", IF(LOWER(INDEX(Paste_Here!AK$2:AK$610, MATCH(B111, Paste_Here!A$2:A$610, 0)))="below expectations", "Below", "")))), ""), "")</f>
        <v/>
      </c>
      <c r="ED111" s="66"/>
      <c r="EE111" s="77"/>
      <c r="EF111" s="66"/>
      <c r="EG111" s="77"/>
      <c r="EH111" s="66"/>
      <c r="EI111" s="66"/>
      <c r="EJ111" s="77" t="str">
        <f t="shared" si="19"/>
        <v/>
      </c>
      <c r="EK111" s="66"/>
      <c r="EL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EM111" s="66"/>
      <c r="EN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EO111" s="66"/>
      <c r="EP111" s="77"/>
      <c r="EQ111" s="66"/>
      <c r="ER111" s="77" t="str">
        <f>IFERROR(IF(B111&lt;&gt;"", IF(AND(INDEX(Paste_Here!AT$2:AT$610, MATCH(B111, Paste_Here!A$2:A$610, 0))&lt;&gt;"", ISNUMBER(VALUE(INDEX(Paste_Here!AT$2:AT$610, MATCH(B111, Paste_Here!A$2:A$610, 0))))), INDEX(Paste_Here!AT$2:AT$610, MATCH(B111, Paste_Here!A$2:A$610, 0)), ""), ""), "")</f>
        <v/>
      </c>
      <c r="ES111" s="66"/>
      <c r="ET111" s="77" t="str">
        <f>IFERROR(IF(B111&lt;&gt;"", IF(AND(INDEX(Paste_Here!AV$2:AV$610, MATCH(B111, Paste_Here!A$2:A$610, 0))&lt;&gt;"", ISNUMBER(VALUE(INDEX(Paste_Here!AV$2:AV$610, MATCH(B111, Paste_Here!A$2:A$610, 0))))), INDEX(Paste_Here!AV$2:AV$610, MATCH(B111, Paste_Here!A$2:A$610, 0)), ""), ""), "")</f>
        <v/>
      </c>
      <c r="EU111" s="66"/>
      <c r="EV111" s="77"/>
      <c r="EW111" s="66"/>
      <c r="EX111" s="77" t="str">
        <f>IFERROR(IF(B111&lt;&gt;"", IF(AND(INDEX(Paste_Here!AU$2:AU$610, MATCH(B111, Paste_Here!A$2:A$610, 0))&lt;&gt;"", ISNUMBER(VALUE(INDEX(Paste_Here!AU$2:AU$610, MATCH(B111, Paste_Here!A$2:A$610, 0))))), INDEX(Paste_Here!AU$2:AU$610, MATCH(B111, Paste_Here!A$2:A$610, 0)), ""), ""), "")</f>
        <v/>
      </c>
      <c r="EY111" s="66"/>
      <c r="EZ111" s="77" t="str">
        <f>IFERROR(IF(B111&lt;&gt;"", IF(AND(INDEX(Paste_Here!AW$2:AW$610, MATCH(B111, Paste_Here!A$2:A$610, 0))&lt;&gt;"", ISNUMBER(VALUE(INDEX(Paste_Here!AW$2:AW$610, MATCH(B111, Paste_Here!A$2:A$610, 0))))), INDEX(Paste_Here!AW$2:AW$610, MATCH(B111, Paste_Here!A$2:A$610, 0)), ""), ""), "")</f>
        <v/>
      </c>
      <c r="FA111" s="66"/>
      <c r="FB111" s="77"/>
      <c r="FC111" s="66"/>
      <c r="FD111" s="77"/>
      <c r="FE111" s="66"/>
      <c r="FF111" s="66"/>
      <c r="FG111" s="77" t="str">
        <f t="shared" si="20"/>
        <v/>
      </c>
      <c r="FH111" s="66"/>
      <c r="FI111" s="77" t="str">
        <f>IFERROR(IF(B111&lt;&gt;"", IF(ISNUMBER(SEARCH("s", LOWER(INDEX(Paste_Here!M$2:M$610, MATCH(B111, Paste_Here!A$2:A$610, 0))))), "Yes", IF(INDEX(Paste_Here!M$2:M$610, MATCH(B111, Paste_Here!A$2:A$610, 0))&lt;&gt;"", "No", "")), ""), "")</f>
        <v/>
      </c>
      <c r="FJ111" s="66"/>
      <c r="FK111" s="77" t="str">
        <f>IFERROR(IF(B111&lt;&gt;"", IF(ISNUMBER(SEARCH("yes", LOWER(INDEX(Paste_Here!F$2:F$610, MATCH(B111, Paste_Here!A$2:A$610, 0))))), "Yes", IF(ISNUMBER(SEARCH("no", LOWER(INDEX(Paste_Here!F$2:F$610, MATCH(B111, Paste_Here!A$2:A$610, 0))))), "No", "")), ""), "")</f>
        <v/>
      </c>
      <c r="FL111" s="66"/>
      <c r="FM111" s="77" t="str">
        <f>IFERROR(IF(B111&lt;&gt;"", IF(ISNUMBER(SEARCH("english language learner", LOWER(INDEX(Paste_Here!C$2:C$610, MATCH(B111, Paste_Here!A$2:A$610, 0))))), "Yes", ""), ""), "")</f>
        <v/>
      </c>
      <c r="FN111" s="66"/>
      <c r="FO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FP111" s="66"/>
      <c r="FQ111" s="77" t="str">
        <f>IFERROR(IF(B111&lt;&gt;"", IF(ISNUMBER(SEARCH("yes", LOWER(INDEX(Paste_Here!L$2:L$610, MATCH(B111, Paste_Here!A$2:A$610, 0))))), "Yes", IF(ISNUMBER(SEARCH("no", LOWER(INDEX(Paste_Here!L$2:L$610, MATCH(B111, Paste_Here!A$2:A$610, 0))))), "No", "")), ""), "")</f>
        <v/>
      </c>
      <c r="FR111" s="66"/>
      <c r="FS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FT111" s="66"/>
      <c r="FU111" s="77"/>
      <c r="FV111" s="66"/>
      <c r="FW111" s="77" t="str">
        <f>IFERROR(IF(B111&lt;&gt;"", IF(AND(INDEX(Paste_Here!D$2:D$610, MATCH(B111, Paste_Here!A$2:A$610, 0))&lt;&gt;"", ISNUMBER(VALUE(INDEX(Paste_Here!D$2:D$610, MATCH(B111, Paste_Here!A$2:A$610, 0))))), INDEX(Paste_Here!D$2:D$610, MATCH(B111, Paste_Here!A$2:A$610, 0)), ""), ""), "")</f>
        <v/>
      </c>
      <c r="FX111" s="66"/>
      <c r="FY111" s="77" t="str">
        <f>IFERROR(IF(B111&lt;&gt;"", IF(AND(INDEX(Paste_Here!G$2:G$610, MATCH(B111, Paste_Here!A$2:A$610, 0))&lt;&gt;"", ISNUMBER(VALUE(INDEX(Paste_Here!G$2:G$610, MATCH(B111, Paste_Here!A$2:A$610, 0))))), INDEX(Paste_Here!G$2:G$610, MATCH(B111, Paste_Here!A$2:A$610, 0)), ""), ""), "")</f>
        <v/>
      </c>
      <c r="FZ111" s="66"/>
      <c r="GA111" s="95"/>
      <c r="GB111" s="66"/>
      <c r="JS111" s="1" t="str" cm="1">
        <f t="array" ref="JS111">IFERROR(INDEX(Paste_Here!$B$2:$B$610, MATCH(0, COUNTIF(JS$4:JS110, Paste_Here!$B$2:$B$610) + IF(Paste_Here!$B$2:$B$610="", 1, 0), 0)), "")</f>
        <v/>
      </c>
      <c r="JT111" s="1" t="str">
        <f>IF(JS111&lt;&gt;"", INDEX(Paste_Here!$A$2:$A$610, MATCH(JS111, Paste_Here!$B$2:$B$610, 0)), "")</f>
        <v/>
      </c>
      <c r="JU111" s="1" t="str">
        <f t="shared" si="21"/>
        <v/>
      </c>
      <c r="JV111" s="1" t="str" cm="1">
        <f t="array" ref="JV111">IFERROR(INDEX($JU$5:$JU$610, MATCH(SMALL(IF($JU$5:$JU$610&lt;&gt;"", COUNTIF($JU$5:$JU$610, "&lt;"&amp;$JU$5:$JU$610)+1), ROW()-ROW($JV$5)+1), COUNTIF($JU$5:$JU$610, "&lt;"&amp;$JU$5:$JU$610)+1, 0)), "")</f>
        <v/>
      </c>
    </row>
    <row r="112" spans="1:282">
      <c r="A112" s="66"/>
      <c r="B112" s="77" t="str">
        <f t="shared" si="12"/>
        <v/>
      </c>
      <c r="C112" s="66"/>
      <c r="D112" s="77" t="str">
        <f>IFERROR(IF(B112&lt;&gt;"", IF(COUNTIF(INDEX(Paste_Here!AS$2:AS$610, MATCH(B112, Paste_Here!A$2:A$610, 0), 0), "yes") &gt; 0, "Yes", IF(COUNTIF(INDEX(Paste_Here!AS$2:AS$610, MATCH(B112, Paste_Here!A$2:A$610, 0), 0), "no") &gt; 0, "No", "")), ""), "")</f>
        <v/>
      </c>
      <c r="E112" s="66"/>
      <c r="F112" s="77" t="str">
        <f t="shared" si="13"/>
        <v/>
      </c>
      <c r="G112" s="66"/>
      <c r="H112" s="77" t="str">
        <f>IFERROR(IF(B112&lt;&gt;"", IF(COUNTIF(INDEX(Paste_Here!AO$2:AR$610, MATCH(B112, Paste_Here!A$2:A$610, 0), 0), "yes") &gt; 0, "Yes", IF(COUNTIF(INDEX(Paste_Here!AO$2:AR$610, MATCH(B112, Paste_Here!A$2:A$610, 0), 0), "no") &gt; 0, "No", "")), ""), "")</f>
        <v/>
      </c>
      <c r="I112" s="66"/>
      <c r="J112" s="77" t="str">
        <f t="shared" si="14"/>
        <v/>
      </c>
      <c r="K112" s="66"/>
      <c r="L112" s="77" t="str">
        <f>IFERROR(IF(B112&lt;&gt;"", IF(ISNUMBER(SEARCH("yes", LOWER(INDEX(Paste_Here!W$2:W$610, MATCH(B112, Paste_Here!A$2:A$610, 0))))), "Yes", IF(ISNUMBER(SEARCH("no", LOWER(INDEX(Paste_Here!W$2:W$610, MATCH(B112, Paste_Here!A$2:A$610, 0))))), "No", "")), ""), "")</f>
        <v/>
      </c>
      <c r="M112" s="66"/>
      <c r="N112" s="77"/>
      <c r="O112" s="66"/>
      <c r="P112" s="77" t="str">
        <f>IFERROR(IF(B112&lt;&gt;"", IF(ISNUMBER(SEARCH("yes", LOWER(INDEX(Paste_Here!V$2:V$610, MATCH(B112, Paste_Here!A$2:A$610, 0))))), "Yes", IF(ISNUMBER(SEARCH("no", LOWER(INDEX(Paste_Here!V$2:V$610, MATCH(B112, Paste_Here!A$2:A$610, 0))))), "No", "")), ""), "")</f>
        <v/>
      </c>
      <c r="Q112" s="66"/>
      <c r="R112" s="77"/>
      <c r="S112" s="66"/>
      <c r="T112" s="77"/>
      <c r="U112" s="66"/>
      <c r="V112" s="66"/>
      <c r="W112" s="77" t="str">
        <f t="shared" si="15"/>
        <v/>
      </c>
      <c r="X112" s="66"/>
      <c r="Y112" s="77" t="str">
        <f>IFERROR(IF(B112&lt;&gt;"", IF(ISNUMBER(SEARCH("Revealed-Potential (Primary Focus)", LOWER(INDEX(Paste_Here!X$2:X$610, MATCH(B112, Paste_Here!A$2:A$610, 0))))), "Rev-Potential: Prim", IF(ISNUMBER(SEARCH("Revealed-Potential (Secondary Focus)", LOWER(INDEX(Paste_Here!X$2:X$610, MATCH(B112, Paste_Here!A$2:A$610, 0))))), "Rev-Potential: Sec", IF(ISNUMBER(SEARCH("Monitoring", LOWER(INDEX(Paste_Here!X$2:X$610, MATCH(B112, Paste_Here!A$2:A$610, 0))))), "Monitoring", IF(ISNUMBER(SEARCH("At-Promise (Secondary Focus)", LOWER(INDEX(Paste_Here!X$2:X$610, MATCH(B112, Paste_Here!A$2:A$610, 0))))), "At-Promise: Sec", IF(ISNUMBER(SEARCH("At-Promise (Primary Focus)", LOWER(INDEX(Paste_Here!X$2:X$610, MATCH(B112, Paste_Here!A$2:A$610, 0))))), "At-Promise: Prim", ""))))), ""), "")</f>
        <v/>
      </c>
      <c r="Z112" s="66"/>
      <c r="AA112" s="77"/>
      <c r="AB112" s="66"/>
      <c r="AC112" s="77" t="str">
        <f>IFERROR(IF(B112&lt;&gt;"", IF(ISNUMBER(SEARCH("Revealed-Potential (Primary Focus)", LOWER(INDEX(Paste_Here!AB$2:AB$610, MATCH(B112, Paste_Here!A$2:A$610, 0))))), "Rev-Potential: Prim", IF(ISNUMBER(SEARCH("Revealed-Potential (Secondary Focus)", LOWER(INDEX(Paste_Here!AB$2:AB$610, MATCH(B112, Paste_Here!A$2:A$610, 0))))), "Rev-Potential: Sec", IF(ISNUMBER(SEARCH("Monitoring", LOWER(INDEX(Paste_Here!AB$2:AB$610, MATCH(B112, Paste_Here!A$2:A$610, 0))))), "Monitoring", IF(ISNUMBER(SEARCH("At-Promise (Secondary Focus)", LOWER(INDEX(Paste_Here!AB$2:AB$610, MATCH(B112, Paste_Here!A$2:A$610, 0))))), "At-Promise: Sec", IF(ISNUMBER(SEARCH("At-Promise (Primary Focus)", LOWER(INDEX(Paste_Here!AB$2:AB$610, MATCH(B112, Paste_Here!A$2:A$610, 0))))), "At-Promise: Prim", ""))))), ""), "")</f>
        <v/>
      </c>
      <c r="AD112" s="66"/>
      <c r="AE112" s="77"/>
      <c r="AF112" s="66"/>
      <c r="AG112" s="77"/>
      <c r="AH112" s="66"/>
      <c r="AI112" s="77"/>
      <c r="AJ112" s="66"/>
      <c r="AK112" s="77"/>
      <c r="AL112" s="66"/>
      <c r="AM112" s="77"/>
      <c r="AN112" s="66"/>
      <c r="AO112" s="77"/>
      <c r="AP112" s="66"/>
      <c r="AQ112" s="77"/>
      <c r="AR112" s="66"/>
      <c r="AS112" s="77"/>
      <c r="AT112" s="66"/>
      <c r="AU112" s="66"/>
      <c r="AV112" s="77" t="str">
        <f t="shared" si="16"/>
        <v/>
      </c>
      <c r="AW112" s="66"/>
      <c r="AX112" s="77" t="str">
        <f>IFERROR(IF(B112&lt;&gt;"", IF(AND(INDEX(Paste_Here!AC$2:AC$610, MATCH(B112, Paste_Here!A$2:A$610, 0))&lt;&gt;"", ISNUMBER(VALUE(INDEX(Paste_Here!AC$2:AC$610, MATCH(B112, Paste_Here!A$2:A$610, 0))))), INDEX(Paste_Here!AC$2:AC$610, MATCH(B112, Paste_Here!A$2:A$610, 0)), ""), ""), "")</f>
        <v/>
      </c>
      <c r="AY112" s="66"/>
      <c r="AZ112" s="77" t="str">
        <f>IFERROR(IF(B112&lt;&gt;"", IF(AND(INDEX(Paste_Here!AD$2:AD$610, MATCH(B112, Paste_Here!A$2:A$610, 0))&lt;&gt;"", ISNUMBER(VALUE(INDEX(Paste_Here!AD$2:AD$610, MATCH(B112, Paste_Here!A$2:A$610, 0))))), TEXT(ROUND(VALUE(INDEX(Paste_Here!AD$2:AD$610, MATCH(B112, Paste_Here!A$2:A$610, 0))), 2), "0.00"), ""), ""), "")</f>
        <v/>
      </c>
      <c r="BA112" s="66"/>
      <c r="BB112" s="77" t="str">
        <f>IFERROR(IF(B112&lt;&gt;"", IF(LOWER(INDEX(Paste_Here!AE$2:AE$610, MATCH(B112, Paste_Here!A$2:A$610, 0)))="approaching expectations", "Approaching", IF(LOWER(INDEX(Paste_Here!AE$2:AE$610, MATCH(B112, Paste_Here!A$2:A$610, 0)))="met expectations", "Met", IF(LOWER(INDEX(Paste_Here!AE$2:AE$610, MATCH(B112, Paste_Here!A$2:A$610, 0)))="exceeded expectations", "Exceeded", IF(LOWER(INDEX(Paste_Here!AE$2:AE$610, MATCH(B112, Paste_Here!A$2:A$610, 0)))="below expectations", "Below", "")))), ""), "")</f>
        <v/>
      </c>
      <c r="BC112" s="66"/>
      <c r="BD112" s="77" t="str">
        <f>IFERROR(IF(B112&lt;&gt;"", IF(AND(INDEX(Paste_Here!T$2:T$610, MATCH(B112, Paste_Here!A$2:A$610, 0))&lt;&gt;"", ISNUMBER(VALUE(INDEX(Paste_Here!T$2:T$610, MATCH(B112, Paste_Here!A$2:A$610, 0))))), INDEX(Paste_Here!T$2:T$610, MATCH(B112, Paste_Here!A$2:A$610, 0)), ""), ""), "")</f>
        <v/>
      </c>
      <c r="BE112" s="66"/>
      <c r="BF112" s="77"/>
      <c r="BG112" s="66"/>
      <c r="BH112" s="77"/>
      <c r="BI112" s="66"/>
      <c r="BJ112" s="77"/>
      <c r="BK112" s="66"/>
      <c r="BL112" s="77" t="str">
        <f>IFERROR(IF(B112&lt;&gt;"", IF(AND(INDEX(Paste_Here!N$2:N$610, MATCH(B112, Paste_Here!A$2:A$610, 0))&lt;&gt;"", ISNUMBER(VALUE(INDEX(Paste_Here!N$2:N$610, MATCH(B112, Paste_Here!A$2:A$610, 0))))), INDEX(Paste_Here!N$2:N$610, MATCH(B112, Paste_Here!A$2:A$610, 0)), ""), ""), "")</f>
        <v/>
      </c>
      <c r="BM112" s="66"/>
      <c r="BN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BO112" s="66"/>
      <c r="BP112" s="77" t="str" cm="1">
        <f t="array" aca="1" ref="BP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BQ112" s="66"/>
      <c r="BR112" s="66"/>
      <c r="BS112" s="77"/>
      <c r="BT112" s="66"/>
      <c r="BU112" s="77"/>
      <c r="BV112" s="66"/>
      <c r="BW112" s="77"/>
      <c r="BX112" s="66"/>
      <c r="BY112" s="77"/>
      <c r="BZ112" s="66"/>
      <c r="CA112" s="77"/>
      <c r="CB112" s="66"/>
      <c r="CC112" s="77"/>
      <c r="CD112" s="66"/>
      <c r="CE112" s="77"/>
      <c r="CF112" s="66"/>
      <c r="CG112" s="77"/>
      <c r="CH112" s="66"/>
      <c r="CI112" s="77"/>
      <c r="CJ112" s="66"/>
      <c r="CK112" s="77"/>
      <c r="CL112" s="66"/>
      <c r="CM112" s="77"/>
      <c r="CN112" s="66"/>
      <c r="CO112" s="66"/>
      <c r="CP112" s="77" t="str">
        <f t="shared" si="17"/>
        <v/>
      </c>
      <c r="CQ112" s="66"/>
      <c r="CR112" s="77" t="str">
        <f>IFERROR(IF(B112&lt;&gt;"", IF(AND(INDEX(Paste_Here!Y$2:Y$610, MATCH(B112, Paste_Here!A$2:A$610, 0))&lt;&gt;"", ISNUMBER(VALUE(INDEX(Paste_Here!Y$2:Y$610, MATCH(B112, Paste_Here!A$2:A$610, 0))))), INDEX(Paste_Here!Y$2:Y$610, MATCH(B112, Paste_Here!A$2:A$610, 0)), ""), ""), "")</f>
        <v/>
      </c>
      <c r="CS112" s="66"/>
      <c r="CT112" s="77" t="str">
        <f>IFERROR(IF(B112&lt;&gt;"", IF(AND(INDEX(Paste_Here!AA$2:AA$610, MATCH(B112, Paste_Here!A$2:A$610, 0))&lt;&gt;"", ISNUMBER(--INDEX(Paste_Here!AA$2:AA$610, MATCH(B112, Paste_Here!A$2:A$610, 0)))), TEXT(ROUND(--INDEX(Paste_Here!AA$2:AA$610, MATCH(B112, Paste_Here!A$2:A$610, 0)), 2), "0.00"), ""), ""), "")</f>
        <v/>
      </c>
      <c r="CU112" s="66"/>
      <c r="CV112" s="77" t="str">
        <f>IFERROR(IF(B112&lt;&gt;"", IF(LOWER(INDEX(Paste_Here!Z$2:Z$610, MATCH(B112, Paste_Here!A$2:A$610, 0)))="approaching expectations", "Approaching", IF(LOWER(INDEX(Paste_Here!Z$2:Z$610, MATCH(B112, Paste_Here!A$2:A$610, 0)))="met expectations", "Met", IF(LOWER(INDEX(Paste_Here!Z$2:Z$610, MATCH(B112, Paste_Here!A$2:A$610, 0)))="exceeded expectations", "Exceeded", IF(LOWER(INDEX(Paste_Here!Z$2:Z$610, MATCH(B112, Paste_Here!A$2:A$610, 0)))="below expectations", "Below", "")))), ""), "")</f>
        <v/>
      </c>
      <c r="CW112" s="66"/>
      <c r="CX112" s="77"/>
      <c r="CY112" s="66"/>
      <c r="CZ112" s="77" t="str">
        <f>IFERROR(IF(B112&lt;&gt;"", IF(AND(INDEX(Paste_Here!AL$2:AL$610, MATCH(B112, Paste_Here!A$2:A$610, 0))&lt;&gt;"", ISNUMBER(VALUE(INDEX(Paste_Here!AL$2:AL$610, MATCH(B112, Paste_Here!A$2:A$610, 0))))), INDEX(Paste_Here!AL$2:AL$610, MATCH(B112, Paste_Here!A$2:A$610, 0)), ""), ""), "")</f>
        <v/>
      </c>
      <c r="DA112" s="66"/>
      <c r="DB112" s="77" t="str">
        <f>IFERROR(IF(B112&lt;&gt;"", IF(ISNUMBER(SEARCH("highrisk", LOWER(INDEX(Paste_Here!AM$2:AM$610, MATCH(B112, Paste_Here!A$2:A$610, 0))))), "High Risk", IF(ISNUMBER(SEARCH("lowrisk", LOWER(INDEX(Paste_Here!AM$2:AM$610, MATCH(B112, Paste_Here!A$2:A$610, 0))))), "Low Risk", IF(ISNUMBER(SEARCH("somerisk", LOWER(INDEX(Paste_Here!AM$2:AM$610, MATCH(B112, Paste_Here!A$2:A$610, 0))))), "Some Risk", ""))), ""), "")</f>
        <v/>
      </c>
      <c r="DC112" s="66"/>
      <c r="DD112" s="77" t="str">
        <f>IFERROR(IF(B112&lt;&gt;"", IF(AND(INDEX(Paste_Here!AN$2:AN$610, MATCH(B112, Paste_Here!A$2:A$610, 0))&lt;&gt;"", ISNUMBER(VALUE(INDEX(Paste_Here!AN$2:AN$610, MATCH(B112, Paste_Here!A$2:A$610, 0))))), INDEX(Paste_Here!AN$2:AN$610, MATCH(B112, Paste_Here!A$2:A$610, 0)), ""), ""), "")</f>
        <v/>
      </c>
      <c r="DE112" s="66"/>
      <c r="DF112" s="77" t="str">
        <f>IFERROR(IF(B112&lt;&gt;"", IF(AND(INDEX(Paste_Here!Q$2:Q$610, MATCH(B112, Paste_Here!A$2:A$610, 0))&lt;&gt;"", ISNUMBER(VALUE(INDEX(Paste_Here!Q$2:Q$610, MATCH(B112, Paste_Here!A$2:A$610, 0))))), INDEX(Paste_Here!Q$2:Q$610, MATCH(B112, Paste_Here!A$2:A$610, 0)), ""), ""), "")</f>
        <v/>
      </c>
      <c r="DG112" s="66"/>
      <c r="DH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DI112" s="66"/>
      <c r="DJ112" s="77" t="str" cm="1">
        <f t="array" aca="1" ref="DJ112" ca="1">IFERROR(VALUE(IF(ISNUMBER(SEARCH("EM", INDEX(Paste_Here!S$2:S$500, MATCH(B112, Paste_Here!A$2:A$500, 0)))), "-" &amp;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f>
        <v/>
      </c>
      <c r="DK112" s="66"/>
      <c r="DL112" s="66"/>
      <c r="DM112" s="77" t="str">
        <f t="shared" si="18"/>
        <v/>
      </c>
      <c r="DN112" s="66"/>
      <c r="DO112" s="77" t="str">
        <f>IFERROR(IF(B112&lt;&gt;"", IF(AND(INDEX(Paste_Here!AF$2:AF$610, MATCH(B112, Paste_Here!A$2:A$610, 0))&lt;&gt;"", ISNUMBER(VALUE(INDEX(Paste_Here!AF$2:AF$610, MATCH(B112, Paste_Here!A$2:A$610, 0))))), INDEX(Paste_Here!AF$2:AF$610, MATCH(B112, Paste_Here!A$2:A$610, 0)), ""), ""), "")</f>
        <v/>
      </c>
      <c r="DP112" s="66"/>
      <c r="DQ112" s="77" t="str">
        <f>IFERROR(IF(B112&lt;&gt;"", IF(AND(INDEX(Paste_Here!AG$2:AG$610, MATCH(B112, Paste_Here!A$2:A$610, 0))&lt;&gt;"", ISNUMBER(--INDEX(Paste_Here!AG$2:AG$610, MATCH(B112, Paste_Here!A$2:A$610, 0)))), TEXT(ROUND(--INDEX(Paste_Here!AG$2:AG$610, MATCH(B112, Paste_Here!A$2:A$610, 0)), 2), "0.00"), ""), ""), "")</f>
        <v/>
      </c>
      <c r="DR112" s="66"/>
      <c r="DS112" s="77" t="str">
        <f>IFERROR(IF(B112&lt;&gt;"", IF(LOWER(INDEX(Paste_Here!AH$2:AH$610, MATCH(B112, Paste_Here!A$2:A$610, 0)))="approaching expectations", "Approaching", IF(LOWER(INDEX(Paste_Here!AH$2:AH$610, MATCH(B112, Paste_Here!A$2:A$610, 0)))="met expectations", "Met", IF(LOWER(INDEX(Paste_Here!AH$2:AH$610, MATCH(B112, Paste_Here!A$2:A$610, 0)))="exceeded expectations", "Exceeded", IF(LOWER(INDEX(Paste_Here!AH$2:AH$610, MATCH(B112, Paste_Here!A$2:A$610, 0)))="below expectations", "Below", "")))), ""), "")</f>
        <v/>
      </c>
      <c r="DT112" s="66"/>
      <c r="DU112" s="77" t="str">
        <f>IFERROR(IF(B112&lt;&gt;"", IF(AND(INDEX(Paste_Here!U$2:U$610, MATCH(B112, Paste_Here!A$2:A$610, 0))&lt;&gt;"", ISNUMBER(VALUE(INDEX(Paste_Here!U$2:U$610, MATCH(B112, Paste_Here!A$2:A$610, 0))))), INDEX(Paste_Here!U$2:U$610, MATCH(B112, Paste_Here!A$2:A$610, 0)), ""), ""), "")</f>
        <v/>
      </c>
      <c r="DV112" s="66"/>
      <c r="DW112" s="77"/>
      <c r="DX112" s="66"/>
      <c r="DY112" s="77" t="str">
        <f>IFERROR(IF(B112&lt;&gt;"", IF(AND(INDEX(Paste_Here!AI$2:AI$610, MATCH(B112, Paste_Here!A$2:A$610, 0))&lt;&gt;"", ISNUMBER(VALUE(INDEX(Paste_Here!AI$2:AI$610, MATCH(B112, Paste_Here!A$2:A$610, 0))))), INDEX(Paste_Here!AI$2:AI$610, MATCH(B112, Paste_Here!A$2:A$610, 0)), ""), ""), "")</f>
        <v/>
      </c>
      <c r="DZ112" s="66"/>
      <c r="EA112" s="77" t="str">
        <f>IFERROR(IF(B112&lt;&gt;"", IF(AND(INDEX(Paste_Here!AJ$2:AJ$610, MATCH(B112, Paste_Here!A$2:A$610, 0))&lt;&gt;"", ISNUMBER(--INDEX(Paste_Here!AJ$2:AJ$610, MATCH(B112, Paste_Here!A$2:A$610, 0)))), TEXT(ROUND(--INDEX(Paste_Here!AJ$2:AJ$610, MATCH(B112, Paste_Here!A$2:A$610, 0)), 2), "0.00"), ""), ""), "")</f>
        <v/>
      </c>
      <c r="EB112" s="66"/>
      <c r="EC112" s="77" t="str">
        <f>IFERROR(IF(B112&lt;&gt;"", IF(LOWER(INDEX(Paste_Here!AK$2:AK$610, MATCH(B112, Paste_Here!A$2:A$610, 0)))="approaching expectations", "Approaching", IF(LOWER(INDEX(Paste_Here!AK$2:AK$610, MATCH(B112, Paste_Here!A$2:A$610, 0)))="met expectations", "Met", IF(LOWER(INDEX(Paste_Here!AK$2:AK$610, MATCH(B112, Paste_Here!A$2:A$610, 0)))="exceeded expectations", "Exceeded", IF(LOWER(INDEX(Paste_Here!AK$2:AK$610, MATCH(B112, Paste_Here!A$2:A$610, 0)))="below expectations", "Below", "")))), ""), "")</f>
        <v/>
      </c>
      <c r="ED112" s="66"/>
      <c r="EE112" s="77"/>
      <c r="EF112" s="66"/>
      <c r="EG112" s="77"/>
      <c r="EH112" s="66"/>
      <c r="EI112" s="66"/>
      <c r="EJ112" s="77" t="str">
        <f t="shared" si="19"/>
        <v/>
      </c>
      <c r="EK112" s="66"/>
      <c r="EL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EM112" s="66"/>
      <c r="EN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EO112" s="66"/>
      <c r="EP112" s="77"/>
      <c r="EQ112" s="66"/>
      <c r="ER112" s="77" t="str">
        <f>IFERROR(IF(B112&lt;&gt;"", IF(AND(INDEX(Paste_Here!AT$2:AT$610, MATCH(B112, Paste_Here!A$2:A$610, 0))&lt;&gt;"", ISNUMBER(VALUE(INDEX(Paste_Here!AT$2:AT$610, MATCH(B112, Paste_Here!A$2:A$610, 0))))), INDEX(Paste_Here!AT$2:AT$610, MATCH(B112, Paste_Here!A$2:A$610, 0)), ""), ""), "")</f>
        <v/>
      </c>
      <c r="ES112" s="66"/>
      <c r="ET112" s="77" t="str">
        <f>IFERROR(IF(B112&lt;&gt;"", IF(AND(INDEX(Paste_Here!AV$2:AV$610, MATCH(B112, Paste_Here!A$2:A$610, 0))&lt;&gt;"", ISNUMBER(VALUE(INDEX(Paste_Here!AV$2:AV$610, MATCH(B112, Paste_Here!A$2:A$610, 0))))), INDEX(Paste_Here!AV$2:AV$610, MATCH(B112, Paste_Here!A$2:A$610, 0)), ""), ""), "")</f>
        <v/>
      </c>
      <c r="EU112" s="66"/>
      <c r="EV112" s="77"/>
      <c r="EW112" s="66"/>
      <c r="EX112" s="77" t="str">
        <f>IFERROR(IF(B112&lt;&gt;"", IF(AND(INDEX(Paste_Here!AU$2:AU$610, MATCH(B112, Paste_Here!A$2:A$610, 0))&lt;&gt;"", ISNUMBER(VALUE(INDEX(Paste_Here!AU$2:AU$610, MATCH(B112, Paste_Here!A$2:A$610, 0))))), INDEX(Paste_Here!AU$2:AU$610, MATCH(B112, Paste_Here!A$2:A$610, 0)), ""), ""), "")</f>
        <v/>
      </c>
      <c r="EY112" s="66"/>
      <c r="EZ112" s="77" t="str">
        <f>IFERROR(IF(B112&lt;&gt;"", IF(AND(INDEX(Paste_Here!AW$2:AW$610, MATCH(B112, Paste_Here!A$2:A$610, 0))&lt;&gt;"", ISNUMBER(VALUE(INDEX(Paste_Here!AW$2:AW$610, MATCH(B112, Paste_Here!A$2:A$610, 0))))), INDEX(Paste_Here!AW$2:AW$610, MATCH(B112, Paste_Here!A$2:A$610, 0)), ""), ""), "")</f>
        <v/>
      </c>
      <c r="FA112" s="66"/>
      <c r="FB112" s="77"/>
      <c r="FC112" s="66"/>
      <c r="FD112" s="77"/>
      <c r="FE112" s="66"/>
      <c r="FF112" s="66"/>
      <c r="FG112" s="77" t="str">
        <f t="shared" si="20"/>
        <v/>
      </c>
      <c r="FH112" s="66"/>
      <c r="FI112" s="77" t="str">
        <f>IFERROR(IF(B112&lt;&gt;"", IF(ISNUMBER(SEARCH("s", LOWER(INDEX(Paste_Here!M$2:M$610, MATCH(B112, Paste_Here!A$2:A$610, 0))))), "Yes", IF(INDEX(Paste_Here!M$2:M$610, MATCH(B112, Paste_Here!A$2:A$610, 0))&lt;&gt;"", "No", "")), ""), "")</f>
        <v/>
      </c>
      <c r="FJ112" s="66"/>
      <c r="FK112" s="77" t="str">
        <f>IFERROR(IF(B112&lt;&gt;"", IF(ISNUMBER(SEARCH("yes", LOWER(INDEX(Paste_Here!F$2:F$610, MATCH(B112, Paste_Here!A$2:A$610, 0))))), "Yes", IF(ISNUMBER(SEARCH("no", LOWER(INDEX(Paste_Here!F$2:F$610, MATCH(B112, Paste_Here!A$2:A$610, 0))))), "No", "")), ""), "")</f>
        <v/>
      </c>
      <c r="FL112" s="66"/>
      <c r="FM112" s="77" t="str">
        <f>IFERROR(IF(B112&lt;&gt;"", IF(ISNUMBER(SEARCH("english language learner", LOWER(INDEX(Paste_Here!C$2:C$610, MATCH(B112, Paste_Here!A$2:A$610, 0))))), "Yes", ""), ""), "")</f>
        <v/>
      </c>
      <c r="FN112" s="66"/>
      <c r="FO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FP112" s="66"/>
      <c r="FQ112" s="77" t="str">
        <f>IFERROR(IF(B112&lt;&gt;"", IF(ISNUMBER(SEARCH("yes", LOWER(INDEX(Paste_Here!L$2:L$610, MATCH(B112, Paste_Here!A$2:A$610, 0))))), "Yes", IF(ISNUMBER(SEARCH("no", LOWER(INDEX(Paste_Here!L$2:L$610, MATCH(B112, Paste_Here!A$2:A$610, 0))))), "No", "")), ""), "")</f>
        <v/>
      </c>
      <c r="FR112" s="66"/>
      <c r="FS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FT112" s="66"/>
      <c r="FU112" s="77"/>
      <c r="FV112" s="66"/>
      <c r="FW112" s="77" t="str">
        <f>IFERROR(IF(B112&lt;&gt;"", IF(AND(INDEX(Paste_Here!D$2:D$610, MATCH(B112, Paste_Here!A$2:A$610, 0))&lt;&gt;"", ISNUMBER(VALUE(INDEX(Paste_Here!D$2:D$610, MATCH(B112, Paste_Here!A$2:A$610, 0))))), INDEX(Paste_Here!D$2:D$610, MATCH(B112, Paste_Here!A$2:A$610, 0)), ""), ""), "")</f>
        <v/>
      </c>
      <c r="FX112" s="66"/>
      <c r="FY112" s="77" t="str">
        <f>IFERROR(IF(B112&lt;&gt;"", IF(AND(INDEX(Paste_Here!G$2:G$610, MATCH(B112, Paste_Here!A$2:A$610, 0))&lt;&gt;"", ISNUMBER(VALUE(INDEX(Paste_Here!G$2:G$610, MATCH(B112, Paste_Here!A$2:A$610, 0))))), INDEX(Paste_Here!G$2:G$610, MATCH(B112, Paste_Here!A$2:A$610, 0)), ""), ""), "")</f>
        <v/>
      </c>
      <c r="FZ112" s="66"/>
      <c r="GA112" s="95"/>
      <c r="GB112" s="66"/>
      <c r="JS112" s="1" t="str" cm="1">
        <f t="array" ref="JS112">IFERROR(INDEX(Paste_Here!$B$2:$B$610, MATCH(0, COUNTIF(JS$4:JS111, Paste_Here!$B$2:$B$610) + IF(Paste_Here!$B$2:$B$610="", 1, 0), 0)), "")</f>
        <v/>
      </c>
      <c r="JT112" s="1" t="str">
        <f>IF(JS112&lt;&gt;"", INDEX(Paste_Here!$A$2:$A$610, MATCH(JS112, Paste_Here!$B$2:$B$610, 0)), "")</f>
        <v/>
      </c>
      <c r="JU112" s="1" t="str">
        <f t="shared" si="21"/>
        <v/>
      </c>
      <c r="JV112" s="1" t="str" cm="1">
        <f t="array" ref="JV112">IFERROR(INDEX($JU$5:$JU$610, MATCH(SMALL(IF($JU$5:$JU$610&lt;&gt;"", COUNTIF($JU$5:$JU$610, "&lt;"&amp;$JU$5:$JU$610)+1), ROW()-ROW($JV$5)+1), COUNTIF($JU$5:$JU$610, "&lt;"&amp;$JU$5:$JU$610)+1, 0)), "")</f>
        <v/>
      </c>
    </row>
    <row r="113" spans="1:282">
      <c r="A113" s="66"/>
      <c r="B113" s="77" t="str">
        <f t="shared" si="12"/>
        <v/>
      </c>
      <c r="C113" s="66"/>
      <c r="D113" s="77" t="str">
        <f>IFERROR(IF(B113&lt;&gt;"", IF(COUNTIF(INDEX(Paste_Here!AS$2:AS$610, MATCH(B113, Paste_Here!A$2:A$610, 0), 0), "yes") &gt; 0, "Yes", IF(COUNTIF(INDEX(Paste_Here!AS$2:AS$610, MATCH(B113, Paste_Here!A$2:A$610, 0), 0), "no") &gt; 0, "No", "")), ""), "")</f>
        <v/>
      </c>
      <c r="E113" s="66"/>
      <c r="F113" s="77" t="str">
        <f t="shared" si="13"/>
        <v/>
      </c>
      <c r="G113" s="66"/>
      <c r="H113" s="77" t="str">
        <f>IFERROR(IF(B113&lt;&gt;"", IF(COUNTIF(INDEX(Paste_Here!AO$2:AR$610, MATCH(B113, Paste_Here!A$2:A$610, 0), 0), "yes") &gt; 0, "Yes", IF(COUNTIF(INDEX(Paste_Here!AO$2:AR$610, MATCH(B113, Paste_Here!A$2:A$610, 0), 0), "no") &gt; 0, "No", "")), ""), "")</f>
        <v/>
      </c>
      <c r="I113" s="66"/>
      <c r="J113" s="77" t="str">
        <f t="shared" si="14"/>
        <v/>
      </c>
      <c r="K113" s="66"/>
      <c r="L113" s="77" t="str">
        <f>IFERROR(IF(B113&lt;&gt;"", IF(ISNUMBER(SEARCH("yes", LOWER(INDEX(Paste_Here!W$2:W$610, MATCH(B113, Paste_Here!A$2:A$610, 0))))), "Yes", IF(ISNUMBER(SEARCH("no", LOWER(INDEX(Paste_Here!W$2:W$610, MATCH(B113, Paste_Here!A$2:A$610, 0))))), "No", "")), ""), "")</f>
        <v/>
      </c>
      <c r="M113" s="66"/>
      <c r="N113" s="77"/>
      <c r="O113" s="66"/>
      <c r="P113" s="77" t="str">
        <f>IFERROR(IF(B113&lt;&gt;"", IF(ISNUMBER(SEARCH("yes", LOWER(INDEX(Paste_Here!V$2:V$610, MATCH(B113, Paste_Here!A$2:A$610, 0))))), "Yes", IF(ISNUMBER(SEARCH("no", LOWER(INDEX(Paste_Here!V$2:V$610, MATCH(B113, Paste_Here!A$2:A$610, 0))))), "No", "")), ""), "")</f>
        <v/>
      </c>
      <c r="Q113" s="66"/>
      <c r="R113" s="77"/>
      <c r="S113" s="66"/>
      <c r="T113" s="77"/>
      <c r="U113" s="66"/>
      <c r="V113" s="66"/>
      <c r="W113" s="77" t="str">
        <f t="shared" si="15"/>
        <v/>
      </c>
      <c r="X113" s="66"/>
      <c r="Y113" s="77" t="str">
        <f>IFERROR(IF(B113&lt;&gt;"", IF(ISNUMBER(SEARCH("Revealed-Potential (Primary Focus)", LOWER(INDEX(Paste_Here!X$2:X$610, MATCH(B113, Paste_Here!A$2:A$610, 0))))), "Rev-Potential: Prim", IF(ISNUMBER(SEARCH("Revealed-Potential (Secondary Focus)", LOWER(INDEX(Paste_Here!X$2:X$610, MATCH(B113, Paste_Here!A$2:A$610, 0))))), "Rev-Potential: Sec", IF(ISNUMBER(SEARCH("Monitoring", LOWER(INDEX(Paste_Here!X$2:X$610, MATCH(B113, Paste_Here!A$2:A$610, 0))))), "Monitoring", IF(ISNUMBER(SEARCH("At-Promise (Secondary Focus)", LOWER(INDEX(Paste_Here!X$2:X$610, MATCH(B113, Paste_Here!A$2:A$610, 0))))), "At-Promise: Sec", IF(ISNUMBER(SEARCH("At-Promise (Primary Focus)", LOWER(INDEX(Paste_Here!X$2:X$610, MATCH(B113, Paste_Here!A$2:A$610, 0))))), "At-Promise: Prim", ""))))), ""), "")</f>
        <v/>
      </c>
      <c r="Z113" s="66"/>
      <c r="AA113" s="77"/>
      <c r="AB113" s="66"/>
      <c r="AC113" s="77" t="str">
        <f>IFERROR(IF(B113&lt;&gt;"", IF(ISNUMBER(SEARCH("Revealed-Potential (Primary Focus)", LOWER(INDEX(Paste_Here!AB$2:AB$610, MATCH(B113, Paste_Here!A$2:A$610, 0))))), "Rev-Potential: Prim", IF(ISNUMBER(SEARCH("Revealed-Potential (Secondary Focus)", LOWER(INDEX(Paste_Here!AB$2:AB$610, MATCH(B113, Paste_Here!A$2:A$610, 0))))), "Rev-Potential: Sec", IF(ISNUMBER(SEARCH("Monitoring", LOWER(INDEX(Paste_Here!AB$2:AB$610, MATCH(B113, Paste_Here!A$2:A$610, 0))))), "Monitoring", IF(ISNUMBER(SEARCH("At-Promise (Secondary Focus)", LOWER(INDEX(Paste_Here!AB$2:AB$610, MATCH(B113, Paste_Here!A$2:A$610, 0))))), "At-Promise: Sec", IF(ISNUMBER(SEARCH("At-Promise (Primary Focus)", LOWER(INDEX(Paste_Here!AB$2:AB$610, MATCH(B113, Paste_Here!A$2:A$610, 0))))), "At-Promise: Prim", ""))))), ""), "")</f>
        <v/>
      </c>
      <c r="AD113" s="66"/>
      <c r="AE113" s="77"/>
      <c r="AF113" s="66"/>
      <c r="AG113" s="77"/>
      <c r="AH113" s="66"/>
      <c r="AI113" s="77"/>
      <c r="AJ113" s="66"/>
      <c r="AK113" s="77"/>
      <c r="AL113" s="66"/>
      <c r="AM113" s="77"/>
      <c r="AN113" s="66"/>
      <c r="AO113" s="77"/>
      <c r="AP113" s="66"/>
      <c r="AQ113" s="77"/>
      <c r="AR113" s="66"/>
      <c r="AS113" s="77"/>
      <c r="AT113" s="66"/>
      <c r="AU113" s="66"/>
      <c r="AV113" s="77" t="str">
        <f t="shared" si="16"/>
        <v/>
      </c>
      <c r="AW113" s="66"/>
      <c r="AX113" s="77" t="str">
        <f>IFERROR(IF(B113&lt;&gt;"", IF(AND(INDEX(Paste_Here!AC$2:AC$610, MATCH(B113, Paste_Here!A$2:A$610, 0))&lt;&gt;"", ISNUMBER(VALUE(INDEX(Paste_Here!AC$2:AC$610, MATCH(B113, Paste_Here!A$2:A$610, 0))))), INDEX(Paste_Here!AC$2:AC$610, MATCH(B113, Paste_Here!A$2:A$610, 0)), ""), ""), "")</f>
        <v/>
      </c>
      <c r="AY113" s="66"/>
      <c r="AZ113" s="77" t="str">
        <f>IFERROR(IF(B113&lt;&gt;"", IF(AND(INDEX(Paste_Here!AD$2:AD$610, MATCH(B113, Paste_Here!A$2:A$610, 0))&lt;&gt;"", ISNUMBER(VALUE(INDEX(Paste_Here!AD$2:AD$610, MATCH(B113, Paste_Here!A$2:A$610, 0))))), TEXT(ROUND(VALUE(INDEX(Paste_Here!AD$2:AD$610, MATCH(B113, Paste_Here!A$2:A$610, 0))), 2), "0.00"), ""), ""), "")</f>
        <v/>
      </c>
      <c r="BA113" s="66"/>
      <c r="BB113" s="77" t="str">
        <f>IFERROR(IF(B113&lt;&gt;"", IF(LOWER(INDEX(Paste_Here!AE$2:AE$610, MATCH(B113, Paste_Here!A$2:A$610, 0)))="approaching expectations", "Approaching", IF(LOWER(INDEX(Paste_Here!AE$2:AE$610, MATCH(B113, Paste_Here!A$2:A$610, 0)))="met expectations", "Met", IF(LOWER(INDEX(Paste_Here!AE$2:AE$610, MATCH(B113, Paste_Here!A$2:A$610, 0)))="exceeded expectations", "Exceeded", IF(LOWER(INDEX(Paste_Here!AE$2:AE$610, MATCH(B113, Paste_Here!A$2:A$610, 0)))="below expectations", "Below", "")))), ""), "")</f>
        <v/>
      </c>
      <c r="BC113" s="66"/>
      <c r="BD113" s="77" t="str">
        <f>IFERROR(IF(B113&lt;&gt;"", IF(AND(INDEX(Paste_Here!T$2:T$610, MATCH(B113, Paste_Here!A$2:A$610, 0))&lt;&gt;"", ISNUMBER(VALUE(INDEX(Paste_Here!T$2:T$610, MATCH(B113, Paste_Here!A$2:A$610, 0))))), INDEX(Paste_Here!T$2:T$610, MATCH(B113, Paste_Here!A$2:A$610, 0)), ""), ""), "")</f>
        <v/>
      </c>
      <c r="BE113" s="66"/>
      <c r="BF113" s="77"/>
      <c r="BG113" s="66"/>
      <c r="BH113" s="77"/>
      <c r="BI113" s="66"/>
      <c r="BJ113" s="77"/>
      <c r="BK113" s="66"/>
      <c r="BL113" s="77" t="str">
        <f>IFERROR(IF(B113&lt;&gt;"", IF(AND(INDEX(Paste_Here!N$2:N$610, MATCH(B113, Paste_Here!A$2:A$610, 0))&lt;&gt;"", ISNUMBER(VALUE(INDEX(Paste_Here!N$2:N$610, MATCH(B113, Paste_Here!A$2:A$610, 0))))), INDEX(Paste_Here!N$2:N$610, MATCH(B113, Paste_Here!A$2:A$610, 0)), ""), ""), "")</f>
        <v/>
      </c>
      <c r="BM113" s="66"/>
      <c r="BN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BO113" s="66"/>
      <c r="BP113" s="77" t="str" cm="1">
        <f t="array" aca="1" ref="BP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BQ113" s="66"/>
      <c r="BR113" s="66"/>
      <c r="BS113" s="77"/>
      <c r="BT113" s="66"/>
      <c r="BU113" s="77"/>
      <c r="BV113" s="66"/>
      <c r="BW113" s="77"/>
      <c r="BX113" s="66"/>
      <c r="BY113" s="77"/>
      <c r="BZ113" s="66"/>
      <c r="CA113" s="77"/>
      <c r="CB113" s="66"/>
      <c r="CC113" s="77"/>
      <c r="CD113" s="66"/>
      <c r="CE113" s="77"/>
      <c r="CF113" s="66"/>
      <c r="CG113" s="77"/>
      <c r="CH113" s="66"/>
      <c r="CI113" s="77"/>
      <c r="CJ113" s="66"/>
      <c r="CK113" s="77"/>
      <c r="CL113" s="66"/>
      <c r="CM113" s="77"/>
      <c r="CN113" s="66"/>
      <c r="CO113" s="66"/>
      <c r="CP113" s="77" t="str">
        <f t="shared" si="17"/>
        <v/>
      </c>
      <c r="CQ113" s="66"/>
      <c r="CR113" s="77" t="str">
        <f>IFERROR(IF(B113&lt;&gt;"", IF(AND(INDEX(Paste_Here!Y$2:Y$610, MATCH(B113, Paste_Here!A$2:A$610, 0))&lt;&gt;"", ISNUMBER(VALUE(INDEX(Paste_Here!Y$2:Y$610, MATCH(B113, Paste_Here!A$2:A$610, 0))))), INDEX(Paste_Here!Y$2:Y$610, MATCH(B113, Paste_Here!A$2:A$610, 0)), ""), ""), "")</f>
        <v/>
      </c>
      <c r="CS113" s="66"/>
      <c r="CT113" s="77" t="str">
        <f>IFERROR(IF(B113&lt;&gt;"", IF(AND(INDEX(Paste_Here!AA$2:AA$610, MATCH(B113, Paste_Here!A$2:A$610, 0))&lt;&gt;"", ISNUMBER(--INDEX(Paste_Here!AA$2:AA$610, MATCH(B113, Paste_Here!A$2:A$610, 0)))), TEXT(ROUND(--INDEX(Paste_Here!AA$2:AA$610, MATCH(B113, Paste_Here!A$2:A$610, 0)), 2), "0.00"), ""), ""), "")</f>
        <v/>
      </c>
      <c r="CU113" s="66"/>
      <c r="CV113" s="77" t="str">
        <f>IFERROR(IF(B113&lt;&gt;"", IF(LOWER(INDEX(Paste_Here!Z$2:Z$610, MATCH(B113, Paste_Here!A$2:A$610, 0)))="approaching expectations", "Approaching", IF(LOWER(INDEX(Paste_Here!Z$2:Z$610, MATCH(B113, Paste_Here!A$2:A$610, 0)))="met expectations", "Met", IF(LOWER(INDEX(Paste_Here!Z$2:Z$610, MATCH(B113, Paste_Here!A$2:A$610, 0)))="exceeded expectations", "Exceeded", IF(LOWER(INDEX(Paste_Here!Z$2:Z$610, MATCH(B113, Paste_Here!A$2:A$610, 0)))="below expectations", "Below", "")))), ""), "")</f>
        <v/>
      </c>
      <c r="CW113" s="66"/>
      <c r="CX113" s="77"/>
      <c r="CY113" s="66"/>
      <c r="CZ113" s="77" t="str">
        <f>IFERROR(IF(B113&lt;&gt;"", IF(AND(INDEX(Paste_Here!AL$2:AL$610, MATCH(B113, Paste_Here!A$2:A$610, 0))&lt;&gt;"", ISNUMBER(VALUE(INDEX(Paste_Here!AL$2:AL$610, MATCH(B113, Paste_Here!A$2:A$610, 0))))), INDEX(Paste_Here!AL$2:AL$610, MATCH(B113, Paste_Here!A$2:A$610, 0)), ""), ""), "")</f>
        <v/>
      </c>
      <c r="DA113" s="66"/>
      <c r="DB113" s="77" t="str">
        <f>IFERROR(IF(B113&lt;&gt;"", IF(ISNUMBER(SEARCH("highrisk", LOWER(INDEX(Paste_Here!AM$2:AM$610, MATCH(B113, Paste_Here!A$2:A$610, 0))))), "High Risk", IF(ISNUMBER(SEARCH("lowrisk", LOWER(INDEX(Paste_Here!AM$2:AM$610, MATCH(B113, Paste_Here!A$2:A$610, 0))))), "Low Risk", IF(ISNUMBER(SEARCH("somerisk", LOWER(INDEX(Paste_Here!AM$2:AM$610, MATCH(B113, Paste_Here!A$2:A$610, 0))))), "Some Risk", ""))), ""), "")</f>
        <v/>
      </c>
      <c r="DC113" s="66"/>
      <c r="DD113" s="77" t="str">
        <f>IFERROR(IF(B113&lt;&gt;"", IF(AND(INDEX(Paste_Here!AN$2:AN$610, MATCH(B113, Paste_Here!A$2:A$610, 0))&lt;&gt;"", ISNUMBER(VALUE(INDEX(Paste_Here!AN$2:AN$610, MATCH(B113, Paste_Here!A$2:A$610, 0))))), INDEX(Paste_Here!AN$2:AN$610, MATCH(B113, Paste_Here!A$2:A$610, 0)), ""), ""), "")</f>
        <v/>
      </c>
      <c r="DE113" s="66"/>
      <c r="DF113" s="77" t="str">
        <f>IFERROR(IF(B113&lt;&gt;"", IF(AND(INDEX(Paste_Here!Q$2:Q$610, MATCH(B113, Paste_Here!A$2:A$610, 0))&lt;&gt;"", ISNUMBER(VALUE(INDEX(Paste_Here!Q$2:Q$610, MATCH(B113, Paste_Here!A$2:A$610, 0))))), INDEX(Paste_Here!Q$2:Q$610, MATCH(B113, Paste_Here!A$2:A$610, 0)), ""), ""), "")</f>
        <v/>
      </c>
      <c r="DG113" s="66"/>
      <c r="DH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DI113" s="66"/>
      <c r="DJ113" s="77" t="str" cm="1">
        <f t="array" aca="1" ref="DJ113" ca="1">IFERROR(VALUE(IF(ISNUMBER(SEARCH("EM", INDEX(Paste_Here!S$2:S$500, MATCH(B113, Paste_Here!A$2:A$500, 0)))), "-" &amp;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f>
        <v/>
      </c>
      <c r="DK113" s="66"/>
      <c r="DL113" s="66"/>
      <c r="DM113" s="77" t="str">
        <f t="shared" si="18"/>
        <v/>
      </c>
      <c r="DN113" s="66"/>
      <c r="DO113" s="77" t="str">
        <f>IFERROR(IF(B113&lt;&gt;"", IF(AND(INDEX(Paste_Here!AF$2:AF$610, MATCH(B113, Paste_Here!A$2:A$610, 0))&lt;&gt;"", ISNUMBER(VALUE(INDEX(Paste_Here!AF$2:AF$610, MATCH(B113, Paste_Here!A$2:A$610, 0))))), INDEX(Paste_Here!AF$2:AF$610, MATCH(B113, Paste_Here!A$2:A$610, 0)), ""), ""), "")</f>
        <v/>
      </c>
      <c r="DP113" s="66"/>
      <c r="DQ113" s="77" t="str">
        <f>IFERROR(IF(B113&lt;&gt;"", IF(AND(INDEX(Paste_Here!AG$2:AG$610, MATCH(B113, Paste_Here!A$2:A$610, 0))&lt;&gt;"", ISNUMBER(--INDEX(Paste_Here!AG$2:AG$610, MATCH(B113, Paste_Here!A$2:A$610, 0)))), TEXT(ROUND(--INDEX(Paste_Here!AG$2:AG$610, MATCH(B113, Paste_Here!A$2:A$610, 0)), 2), "0.00"), ""), ""), "")</f>
        <v/>
      </c>
      <c r="DR113" s="66"/>
      <c r="DS113" s="77" t="str">
        <f>IFERROR(IF(B113&lt;&gt;"", IF(LOWER(INDEX(Paste_Here!AH$2:AH$610, MATCH(B113, Paste_Here!A$2:A$610, 0)))="approaching expectations", "Approaching", IF(LOWER(INDEX(Paste_Here!AH$2:AH$610, MATCH(B113, Paste_Here!A$2:A$610, 0)))="met expectations", "Met", IF(LOWER(INDEX(Paste_Here!AH$2:AH$610, MATCH(B113, Paste_Here!A$2:A$610, 0)))="exceeded expectations", "Exceeded", IF(LOWER(INDEX(Paste_Here!AH$2:AH$610, MATCH(B113, Paste_Here!A$2:A$610, 0)))="below expectations", "Below", "")))), ""), "")</f>
        <v/>
      </c>
      <c r="DT113" s="66"/>
      <c r="DU113" s="77" t="str">
        <f>IFERROR(IF(B113&lt;&gt;"", IF(AND(INDEX(Paste_Here!U$2:U$610, MATCH(B113, Paste_Here!A$2:A$610, 0))&lt;&gt;"", ISNUMBER(VALUE(INDEX(Paste_Here!U$2:U$610, MATCH(B113, Paste_Here!A$2:A$610, 0))))), INDEX(Paste_Here!U$2:U$610, MATCH(B113, Paste_Here!A$2:A$610, 0)), ""), ""), "")</f>
        <v/>
      </c>
      <c r="DV113" s="66"/>
      <c r="DW113" s="77"/>
      <c r="DX113" s="66"/>
      <c r="DY113" s="77" t="str">
        <f>IFERROR(IF(B113&lt;&gt;"", IF(AND(INDEX(Paste_Here!AI$2:AI$610, MATCH(B113, Paste_Here!A$2:A$610, 0))&lt;&gt;"", ISNUMBER(VALUE(INDEX(Paste_Here!AI$2:AI$610, MATCH(B113, Paste_Here!A$2:A$610, 0))))), INDEX(Paste_Here!AI$2:AI$610, MATCH(B113, Paste_Here!A$2:A$610, 0)), ""), ""), "")</f>
        <v/>
      </c>
      <c r="DZ113" s="66"/>
      <c r="EA113" s="77" t="str">
        <f>IFERROR(IF(B113&lt;&gt;"", IF(AND(INDEX(Paste_Here!AJ$2:AJ$610, MATCH(B113, Paste_Here!A$2:A$610, 0))&lt;&gt;"", ISNUMBER(--INDEX(Paste_Here!AJ$2:AJ$610, MATCH(B113, Paste_Here!A$2:A$610, 0)))), TEXT(ROUND(--INDEX(Paste_Here!AJ$2:AJ$610, MATCH(B113, Paste_Here!A$2:A$610, 0)), 2), "0.00"), ""), ""), "")</f>
        <v/>
      </c>
      <c r="EB113" s="66"/>
      <c r="EC113" s="77" t="str">
        <f>IFERROR(IF(B113&lt;&gt;"", IF(LOWER(INDEX(Paste_Here!AK$2:AK$610, MATCH(B113, Paste_Here!A$2:A$610, 0)))="approaching expectations", "Approaching", IF(LOWER(INDEX(Paste_Here!AK$2:AK$610, MATCH(B113, Paste_Here!A$2:A$610, 0)))="met expectations", "Met", IF(LOWER(INDEX(Paste_Here!AK$2:AK$610, MATCH(B113, Paste_Here!A$2:A$610, 0)))="exceeded expectations", "Exceeded", IF(LOWER(INDEX(Paste_Here!AK$2:AK$610, MATCH(B113, Paste_Here!A$2:A$610, 0)))="below expectations", "Below", "")))), ""), "")</f>
        <v/>
      </c>
      <c r="ED113" s="66"/>
      <c r="EE113" s="77"/>
      <c r="EF113" s="66"/>
      <c r="EG113" s="77"/>
      <c r="EH113" s="66"/>
      <c r="EI113" s="66"/>
      <c r="EJ113" s="77" t="str">
        <f t="shared" si="19"/>
        <v/>
      </c>
      <c r="EK113" s="66"/>
      <c r="EL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EM113" s="66"/>
      <c r="EN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EO113" s="66"/>
      <c r="EP113" s="77"/>
      <c r="EQ113" s="66"/>
      <c r="ER113" s="77" t="str">
        <f>IFERROR(IF(B113&lt;&gt;"", IF(AND(INDEX(Paste_Here!AT$2:AT$610, MATCH(B113, Paste_Here!A$2:A$610, 0))&lt;&gt;"", ISNUMBER(VALUE(INDEX(Paste_Here!AT$2:AT$610, MATCH(B113, Paste_Here!A$2:A$610, 0))))), INDEX(Paste_Here!AT$2:AT$610, MATCH(B113, Paste_Here!A$2:A$610, 0)), ""), ""), "")</f>
        <v/>
      </c>
      <c r="ES113" s="66"/>
      <c r="ET113" s="77" t="str">
        <f>IFERROR(IF(B113&lt;&gt;"", IF(AND(INDEX(Paste_Here!AV$2:AV$610, MATCH(B113, Paste_Here!A$2:A$610, 0))&lt;&gt;"", ISNUMBER(VALUE(INDEX(Paste_Here!AV$2:AV$610, MATCH(B113, Paste_Here!A$2:A$610, 0))))), INDEX(Paste_Here!AV$2:AV$610, MATCH(B113, Paste_Here!A$2:A$610, 0)), ""), ""), "")</f>
        <v/>
      </c>
      <c r="EU113" s="66"/>
      <c r="EV113" s="77"/>
      <c r="EW113" s="66"/>
      <c r="EX113" s="77" t="str">
        <f>IFERROR(IF(B113&lt;&gt;"", IF(AND(INDEX(Paste_Here!AU$2:AU$610, MATCH(B113, Paste_Here!A$2:A$610, 0))&lt;&gt;"", ISNUMBER(VALUE(INDEX(Paste_Here!AU$2:AU$610, MATCH(B113, Paste_Here!A$2:A$610, 0))))), INDEX(Paste_Here!AU$2:AU$610, MATCH(B113, Paste_Here!A$2:A$610, 0)), ""), ""), "")</f>
        <v/>
      </c>
      <c r="EY113" s="66"/>
      <c r="EZ113" s="77" t="str">
        <f>IFERROR(IF(B113&lt;&gt;"", IF(AND(INDEX(Paste_Here!AW$2:AW$610, MATCH(B113, Paste_Here!A$2:A$610, 0))&lt;&gt;"", ISNUMBER(VALUE(INDEX(Paste_Here!AW$2:AW$610, MATCH(B113, Paste_Here!A$2:A$610, 0))))), INDEX(Paste_Here!AW$2:AW$610, MATCH(B113, Paste_Here!A$2:A$610, 0)), ""), ""), "")</f>
        <v/>
      </c>
      <c r="FA113" s="66"/>
      <c r="FB113" s="77"/>
      <c r="FC113" s="66"/>
      <c r="FD113" s="77"/>
      <c r="FE113" s="66"/>
      <c r="FF113" s="66"/>
      <c r="FG113" s="77" t="str">
        <f t="shared" si="20"/>
        <v/>
      </c>
      <c r="FH113" s="66"/>
      <c r="FI113" s="77" t="str">
        <f>IFERROR(IF(B113&lt;&gt;"", IF(ISNUMBER(SEARCH("s", LOWER(INDEX(Paste_Here!M$2:M$610, MATCH(B113, Paste_Here!A$2:A$610, 0))))), "Yes", IF(INDEX(Paste_Here!M$2:M$610, MATCH(B113, Paste_Here!A$2:A$610, 0))&lt;&gt;"", "No", "")), ""), "")</f>
        <v/>
      </c>
      <c r="FJ113" s="66"/>
      <c r="FK113" s="77" t="str">
        <f>IFERROR(IF(B113&lt;&gt;"", IF(ISNUMBER(SEARCH("yes", LOWER(INDEX(Paste_Here!F$2:F$610, MATCH(B113, Paste_Here!A$2:A$610, 0))))), "Yes", IF(ISNUMBER(SEARCH("no", LOWER(INDEX(Paste_Here!F$2:F$610, MATCH(B113, Paste_Here!A$2:A$610, 0))))), "No", "")), ""), "")</f>
        <v/>
      </c>
      <c r="FL113" s="66"/>
      <c r="FM113" s="77" t="str">
        <f>IFERROR(IF(B113&lt;&gt;"", IF(ISNUMBER(SEARCH("english language learner", LOWER(INDEX(Paste_Here!C$2:C$610, MATCH(B113, Paste_Here!A$2:A$610, 0))))), "Yes", ""), ""), "")</f>
        <v/>
      </c>
      <c r="FN113" s="66"/>
      <c r="FO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FP113" s="66"/>
      <c r="FQ113" s="77" t="str">
        <f>IFERROR(IF(B113&lt;&gt;"", IF(ISNUMBER(SEARCH("yes", LOWER(INDEX(Paste_Here!L$2:L$610, MATCH(B113, Paste_Here!A$2:A$610, 0))))), "Yes", IF(ISNUMBER(SEARCH("no", LOWER(INDEX(Paste_Here!L$2:L$610, MATCH(B113, Paste_Here!A$2:A$610, 0))))), "No", "")), ""), "")</f>
        <v/>
      </c>
      <c r="FR113" s="66"/>
      <c r="FS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FT113" s="66"/>
      <c r="FU113" s="77"/>
      <c r="FV113" s="66"/>
      <c r="FW113" s="77" t="str">
        <f>IFERROR(IF(B113&lt;&gt;"", IF(AND(INDEX(Paste_Here!D$2:D$610, MATCH(B113, Paste_Here!A$2:A$610, 0))&lt;&gt;"", ISNUMBER(VALUE(INDEX(Paste_Here!D$2:D$610, MATCH(B113, Paste_Here!A$2:A$610, 0))))), INDEX(Paste_Here!D$2:D$610, MATCH(B113, Paste_Here!A$2:A$610, 0)), ""), ""), "")</f>
        <v/>
      </c>
      <c r="FX113" s="66"/>
      <c r="FY113" s="77" t="str">
        <f>IFERROR(IF(B113&lt;&gt;"", IF(AND(INDEX(Paste_Here!G$2:G$610, MATCH(B113, Paste_Here!A$2:A$610, 0))&lt;&gt;"", ISNUMBER(VALUE(INDEX(Paste_Here!G$2:G$610, MATCH(B113, Paste_Here!A$2:A$610, 0))))), INDEX(Paste_Here!G$2:G$610, MATCH(B113, Paste_Here!A$2:A$610, 0)), ""), ""), "")</f>
        <v/>
      </c>
      <c r="FZ113" s="66"/>
      <c r="GA113" s="95"/>
      <c r="GB113" s="66"/>
      <c r="JS113" s="1" t="str" cm="1">
        <f t="array" ref="JS113">IFERROR(INDEX(Paste_Here!$B$2:$B$610, MATCH(0, COUNTIF(JS$4:JS112, Paste_Here!$B$2:$B$610) + IF(Paste_Here!$B$2:$B$610="", 1, 0), 0)), "")</f>
        <v/>
      </c>
      <c r="JT113" s="1" t="str">
        <f>IF(JS113&lt;&gt;"", INDEX(Paste_Here!$A$2:$A$610, MATCH(JS113, Paste_Here!$B$2:$B$610, 0)), "")</f>
        <v/>
      </c>
      <c r="JU113" s="1" t="str">
        <f t="shared" si="21"/>
        <v/>
      </c>
      <c r="JV113" s="1" t="str" cm="1">
        <f t="array" ref="JV113">IFERROR(INDEX($JU$5:$JU$610, MATCH(SMALL(IF($JU$5:$JU$610&lt;&gt;"", COUNTIF($JU$5:$JU$610, "&lt;"&amp;$JU$5:$JU$610)+1), ROW()-ROW($JV$5)+1), COUNTIF($JU$5:$JU$610, "&lt;"&amp;$JU$5:$JU$610)+1, 0)), "")</f>
        <v/>
      </c>
    </row>
    <row r="114" spans="1:282">
      <c r="A114" s="66"/>
      <c r="B114" s="77" t="str">
        <f t="shared" si="12"/>
        <v/>
      </c>
      <c r="C114" s="66"/>
      <c r="D114" s="77" t="str">
        <f>IFERROR(IF(B114&lt;&gt;"", IF(COUNTIF(INDEX(Paste_Here!AS$2:AS$610, MATCH(B114, Paste_Here!A$2:A$610, 0), 0), "yes") &gt; 0, "Yes", IF(COUNTIF(INDEX(Paste_Here!AS$2:AS$610, MATCH(B114, Paste_Here!A$2:A$610, 0), 0), "no") &gt; 0, "No", "")), ""), "")</f>
        <v/>
      </c>
      <c r="E114" s="66"/>
      <c r="F114" s="77" t="str">
        <f t="shared" si="13"/>
        <v/>
      </c>
      <c r="G114" s="66"/>
      <c r="H114" s="77" t="str">
        <f>IFERROR(IF(B114&lt;&gt;"", IF(COUNTIF(INDEX(Paste_Here!AO$2:AR$610, MATCH(B114, Paste_Here!A$2:A$610, 0), 0), "yes") &gt; 0, "Yes", IF(COUNTIF(INDEX(Paste_Here!AO$2:AR$610, MATCH(B114, Paste_Here!A$2:A$610, 0), 0), "no") &gt; 0, "No", "")), ""), "")</f>
        <v/>
      </c>
      <c r="I114" s="66"/>
      <c r="J114" s="77" t="str">
        <f t="shared" si="14"/>
        <v/>
      </c>
      <c r="K114" s="66"/>
      <c r="L114" s="77" t="str">
        <f>IFERROR(IF(B114&lt;&gt;"", IF(ISNUMBER(SEARCH("yes", LOWER(INDEX(Paste_Here!W$2:W$610, MATCH(B114, Paste_Here!A$2:A$610, 0))))), "Yes", IF(ISNUMBER(SEARCH("no", LOWER(INDEX(Paste_Here!W$2:W$610, MATCH(B114, Paste_Here!A$2:A$610, 0))))), "No", "")), ""), "")</f>
        <v/>
      </c>
      <c r="M114" s="66"/>
      <c r="N114" s="77"/>
      <c r="O114" s="66"/>
      <c r="P114" s="77" t="str">
        <f>IFERROR(IF(B114&lt;&gt;"", IF(ISNUMBER(SEARCH("yes", LOWER(INDEX(Paste_Here!V$2:V$610, MATCH(B114, Paste_Here!A$2:A$610, 0))))), "Yes", IF(ISNUMBER(SEARCH("no", LOWER(INDEX(Paste_Here!V$2:V$610, MATCH(B114, Paste_Here!A$2:A$610, 0))))), "No", "")), ""), "")</f>
        <v/>
      </c>
      <c r="Q114" s="66"/>
      <c r="R114" s="77"/>
      <c r="S114" s="66"/>
      <c r="T114" s="77"/>
      <c r="U114" s="66"/>
      <c r="V114" s="66"/>
      <c r="W114" s="77" t="str">
        <f t="shared" si="15"/>
        <v/>
      </c>
      <c r="X114" s="66"/>
      <c r="Y114" s="77" t="str">
        <f>IFERROR(IF(B114&lt;&gt;"", IF(ISNUMBER(SEARCH("Revealed-Potential (Primary Focus)", LOWER(INDEX(Paste_Here!X$2:X$610, MATCH(B114, Paste_Here!A$2:A$610, 0))))), "Rev-Potential: Prim", IF(ISNUMBER(SEARCH("Revealed-Potential (Secondary Focus)", LOWER(INDEX(Paste_Here!X$2:X$610, MATCH(B114, Paste_Here!A$2:A$610, 0))))), "Rev-Potential: Sec", IF(ISNUMBER(SEARCH("Monitoring", LOWER(INDEX(Paste_Here!X$2:X$610, MATCH(B114, Paste_Here!A$2:A$610, 0))))), "Monitoring", IF(ISNUMBER(SEARCH("At-Promise (Secondary Focus)", LOWER(INDEX(Paste_Here!X$2:X$610, MATCH(B114, Paste_Here!A$2:A$610, 0))))), "At-Promise: Sec", IF(ISNUMBER(SEARCH("At-Promise (Primary Focus)", LOWER(INDEX(Paste_Here!X$2:X$610, MATCH(B114, Paste_Here!A$2:A$610, 0))))), "At-Promise: Prim", ""))))), ""), "")</f>
        <v/>
      </c>
      <c r="Z114" s="66"/>
      <c r="AA114" s="77"/>
      <c r="AB114" s="66"/>
      <c r="AC114" s="77" t="str">
        <f>IFERROR(IF(B114&lt;&gt;"", IF(ISNUMBER(SEARCH("Revealed-Potential (Primary Focus)", LOWER(INDEX(Paste_Here!AB$2:AB$610, MATCH(B114, Paste_Here!A$2:A$610, 0))))), "Rev-Potential: Prim", IF(ISNUMBER(SEARCH("Revealed-Potential (Secondary Focus)", LOWER(INDEX(Paste_Here!AB$2:AB$610, MATCH(B114, Paste_Here!A$2:A$610, 0))))), "Rev-Potential: Sec", IF(ISNUMBER(SEARCH("Monitoring", LOWER(INDEX(Paste_Here!AB$2:AB$610, MATCH(B114, Paste_Here!A$2:A$610, 0))))), "Monitoring", IF(ISNUMBER(SEARCH("At-Promise (Secondary Focus)", LOWER(INDEX(Paste_Here!AB$2:AB$610, MATCH(B114, Paste_Here!A$2:A$610, 0))))), "At-Promise: Sec", IF(ISNUMBER(SEARCH("At-Promise (Primary Focus)", LOWER(INDEX(Paste_Here!AB$2:AB$610, MATCH(B114, Paste_Here!A$2:A$610, 0))))), "At-Promise: Prim", ""))))), ""), "")</f>
        <v/>
      </c>
      <c r="AD114" s="66"/>
      <c r="AE114" s="77"/>
      <c r="AF114" s="66"/>
      <c r="AG114" s="77"/>
      <c r="AH114" s="66"/>
      <c r="AI114" s="77"/>
      <c r="AJ114" s="66"/>
      <c r="AK114" s="77"/>
      <c r="AL114" s="66"/>
      <c r="AM114" s="77"/>
      <c r="AN114" s="66"/>
      <c r="AO114" s="77"/>
      <c r="AP114" s="66"/>
      <c r="AQ114" s="77"/>
      <c r="AR114" s="66"/>
      <c r="AS114" s="77"/>
      <c r="AT114" s="66"/>
      <c r="AU114" s="66"/>
      <c r="AV114" s="77" t="str">
        <f t="shared" si="16"/>
        <v/>
      </c>
      <c r="AW114" s="66"/>
      <c r="AX114" s="77" t="str">
        <f>IFERROR(IF(B114&lt;&gt;"", IF(AND(INDEX(Paste_Here!AC$2:AC$610, MATCH(B114, Paste_Here!A$2:A$610, 0))&lt;&gt;"", ISNUMBER(VALUE(INDEX(Paste_Here!AC$2:AC$610, MATCH(B114, Paste_Here!A$2:A$610, 0))))), INDEX(Paste_Here!AC$2:AC$610, MATCH(B114, Paste_Here!A$2:A$610, 0)), ""), ""), "")</f>
        <v/>
      </c>
      <c r="AY114" s="66"/>
      <c r="AZ114" s="77" t="str">
        <f>IFERROR(IF(B114&lt;&gt;"", IF(AND(INDEX(Paste_Here!AD$2:AD$610, MATCH(B114, Paste_Here!A$2:A$610, 0))&lt;&gt;"", ISNUMBER(VALUE(INDEX(Paste_Here!AD$2:AD$610, MATCH(B114, Paste_Here!A$2:A$610, 0))))), TEXT(ROUND(VALUE(INDEX(Paste_Here!AD$2:AD$610, MATCH(B114, Paste_Here!A$2:A$610, 0))), 2), "0.00"), ""), ""), "")</f>
        <v/>
      </c>
      <c r="BA114" s="66"/>
      <c r="BB114" s="77" t="str">
        <f>IFERROR(IF(B114&lt;&gt;"", IF(LOWER(INDEX(Paste_Here!AE$2:AE$610, MATCH(B114, Paste_Here!A$2:A$610, 0)))="approaching expectations", "Approaching", IF(LOWER(INDEX(Paste_Here!AE$2:AE$610, MATCH(B114, Paste_Here!A$2:A$610, 0)))="met expectations", "Met", IF(LOWER(INDEX(Paste_Here!AE$2:AE$610, MATCH(B114, Paste_Here!A$2:A$610, 0)))="exceeded expectations", "Exceeded", IF(LOWER(INDEX(Paste_Here!AE$2:AE$610, MATCH(B114, Paste_Here!A$2:A$610, 0)))="below expectations", "Below", "")))), ""), "")</f>
        <v/>
      </c>
      <c r="BC114" s="66"/>
      <c r="BD114" s="77" t="str">
        <f>IFERROR(IF(B114&lt;&gt;"", IF(AND(INDEX(Paste_Here!T$2:T$610, MATCH(B114, Paste_Here!A$2:A$610, 0))&lt;&gt;"", ISNUMBER(VALUE(INDEX(Paste_Here!T$2:T$610, MATCH(B114, Paste_Here!A$2:A$610, 0))))), INDEX(Paste_Here!T$2:T$610, MATCH(B114, Paste_Here!A$2:A$610, 0)), ""), ""), "")</f>
        <v/>
      </c>
      <c r="BE114" s="66"/>
      <c r="BF114" s="77"/>
      <c r="BG114" s="66"/>
      <c r="BH114" s="77"/>
      <c r="BI114" s="66"/>
      <c r="BJ114" s="77"/>
      <c r="BK114" s="66"/>
      <c r="BL114" s="77" t="str">
        <f>IFERROR(IF(B114&lt;&gt;"", IF(AND(INDEX(Paste_Here!N$2:N$610, MATCH(B114, Paste_Here!A$2:A$610, 0))&lt;&gt;"", ISNUMBER(VALUE(INDEX(Paste_Here!N$2:N$610, MATCH(B114, Paste_Here!A$2:A$610, 0))))), INDEX(Paste_Here!N$2:N$610, MATCH(B114, Paste_Here!A$2:A$610, 0)), ""), ""), "")</f>
        <v/>
      </c>
      <c r="BM114" s="66"/>
      <c r="BN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BO114" s="66"/>
      <c r="BP114" s="77" t="str" cm="1">
        <f t="array" aca="1" ref="BP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BQ114" s="66"/>
      <c r="BR114" s="66"/>
      <c r="BS114" s="77"/>
      <c r="BT114" s="66"/>
      <c r="BU114" s="77"/>
      <c r="BV114" s="66"/>
      <c r="BW114" s="77"/>
      <c r="BX114" s="66"/>
      <c r="BY114" s="77"/>
      <c r="BZ114" s="66"/>
      <c r="CA114" s="77"/>
      <c r="CB114" s="66"/>
      <c r="CC114" s="77"/>
      <c r="CD114" s="66"/>
      <c r="CE114" s="77"/>
      <c r="CF114" s="66"/>
      <c r="CG114" s="77"/>
      <c r="CH114" s="66"/>
      <c r="CI114" s="77"/>
      <c r="CJ114" s="66"/>
      <c r="CK114" s="77"/>
      <c r="CL114" s="66"/>
      <c r="CM114" s="77"/>
      <c r="CN114" s="66"/>
      <c r="CO114" s="66"/>
      <c r="CP114" s="77" t="str">
        <f t="shared" si="17"/>
        <v/>
      </c>
      <c r="CQ114" s="66"/>
      <c r="CR114" s="77" t="str">
        <f>IFERROR(IF(B114&lt;&gt;"", IF(AND(INDEX(Paste_Here!Y$2:Y$610, MATCH(B114, Paste_Here!A$2:A$610, 0))&lt;&gt;"", ISNUMBER(VALUE(INDEX(Paste_Here!Y$2:Y$610, MATCH(B114, Paste_Here!A$2:A$610, 0))))), INDEX(Paste_Here!Y$2:Y$610, MATCH(B114, Paste_Here!A$2:A$610, 0)), ""), ""), "")</f>
        <v/>
      </c>
      <c r="CS114" s="66"/>
      <c r="CT114" s="77" t="str">
        <f>IFERROR(IF(B114&lt;&gt;"", IF(AND(INDEX(Paste_Here!AA$2:AA$610, MATCH(B114, Paste_Here!A$2:A$610, 0))&lt;&gt;"", ISNUMBER(--INDEX(Paste_Here!AA$2:AA$610, MATCH(B114, Paste_Here!A$2:A$610, 0)))), TEXT(ROUND(--INDEX(Paste_Here!AA$2:AA$610, MATCH(B114, Paste_Here!A$2:A$610, 0)), 2), "0.00"), ""), ""), "")</f>
        <v/>
      </c>
      <c r="CU114" s="66"/>
      <c r="CV114" s="77" t="str">
        <f>IFERROR(IF(B114&lt;&gt;"", IF(LOWER(INDEX(Paste_Here!Z$2:Z$610, MATCH(B114, Paste_Here!A$2:A$610, 0)))="approaching expectations", "Approaching", IF(LOWER(INDEX(Paste_Here!Z$2:Z$610, MATCH(B114, Paste_Here!A$2:A$610, 0)))="met expectations", "Met", IF(LOWER(INDEX(Paste_Here!Z$2:Z$610, MATCH(B114, Paste_Here!A$2:A$610, 0)))="exceeded expectations", "Exceeded", IF(LOWER(INDEX(Paste_Here!Z$2:Z$610, MATCH(B114, Paste_Here!A$2:A$610, 0)))="below expectations", "Below", "")))), ""), "")</f>
        <v/>
      </c>
      <c r="CW114" s="66"/>
      <c r="CX114" s="77"/>
      <c r="CY114" s="66"/>
      <c r="CZ114" s="77" t="str">
        <f>IFERROR(IF(B114&lt;&gt;"", IF(AND(INDEX(Paste_Here!AL$2:AL$610, MATCH(B114, Paste_Here!A$2:A$610, 0))&lt;&gt;"", ISNUMBER(VALUE(INDEX(Paste_Here!AL$2:AL$610, MATCH(B114, Paste_Here!A$2:A$610, 0))))), INDEX(Paste_Here!AL$2:AL$610, MATCH(B114, Paste_Here!A$2:A$610, 0)), ""), ""), "")</f>
        <v/>
      </c>
      <c r="DA114" s="66"/>
      <c r="DB114" s="77" t="str">
        <f>IFERROR(IF(B114&lt;&gt;"", IF(ISNUMBER(SEARCH("highrisk", LOWER(INDEX(Paste_Here!AM$2:AM$610, MATCH(B114, Paste_Here!A$2:A$610, 0))))), "High Risk", IF(ISNUMBER(SEARCH("lowrisk", LOWER(INDEX(Paste_Here!AM$2:AM$610, MATCH(B114, Paste_Here!A$2:A$610, 0))))), "Low Risk", IF(ISNUMBER(SEARCH("somerisk", LOWER(INDEX(Paste_Here!AM$2:AM$610, MATCH(B114, Paste_Here!A$2:A$610, 0))))), "Some Risk", ""))), ""), "")</f>
        <v/>
      </c>
      <c r="DC114" s="66"/>
      <c r="DD114" s="77" t="str">
        <f>IFERROR(IF(B114&lt;&gt;"", IF(AND(INDEX(Paste_Here!AN$2:AN$610, MATCH(B114, Paste_Here!A$2:A$610, 0))&lt;&gt;"", ISNUMBER(VALUE(INDEX(Paste_Here!AN$2:AN$610, MATCH(B114, Paste_Here!A$2:A$610, 0))))), INDEX(Paste_Here!AN$2:AN$610, MATCH(B114, Paste_Here!A$2:A$610, 0)), ""), ""), "")</f>
        <v/>
      </c>
      <c r="DE114" s="66"/>
      <c r="DF114" s="77" t="str">
        <f>IFERROR(IF(B114&lt;&gt;"", IF(AND(INDEX(Paste_Here!Q$2:Q$610, MATCH(B114, Paste_Here!A$2:A$610, 0))&lt;&gt;"", ISNUMBER(VALUE(INDEX(Paste_Here!Q$2:Q$610, MATCH(B114, Paste_Here!A$2:A$610, 0))))), INDEX(Paste_Here!Q$2:Q$610, MATCH(B114, Paste_Here!A$2:A$610, 0)), ""), ""), "")</f>
        <v/>
      </c>
      <c r="DG114" s="66"/>
      <c r="DH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DI114" s="66"/>
      <c r="DJ114" s="77" t="str" cm="1">
        <f t="array" aca="1" ref="DJ114" ca="1">IFERROR(VALUE(IF(ISNUMBER(SEARCH("EM", INDEX(Paste_Here!S$2:S$500, MATCH(B114, Paste_Here!A$2:A$500, 0)))), "-" &amp;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f>
        <v/>
      </c>
      <c r="DK114" s="66"/>
      <c r="DL114" s="66"/>
      <c r="DM114" s="77" t="str">
        <f t="shared" si="18"/>
        <v/>
      </c>
      <c r="DN114" s="66"/>
      <c r="DO114" s="77" t="str">
        <f>IFERROR(IF(B114&lt;&gt;"", IF(AND(INDEX(Paste_Here!AF$2:AF$610, MATCH(B114, Paste_Here!A$2:A$610, 0))&lt;&gt;"", ISNUMBER(VALUE(INDEX(Paste_Here!AF$2:AF$610, MATCH(B114, Paste_Here!A$2:A$610, 0))))), INDEX(Paste_Here!AF$2:AF$610, MATCH(B114, Paste_Here!A$2:A$610, 0)), ""), ""), "")</f>
        <v/>
      </c>
      <c r="DP114" s="66"/>
      <c r="DQ114" s="77" t="str">
        <f>IFERROR(IF(B114&lt;&gt;"", IF(AND(INDEX(Paste_Here!AG$2:AG$610, MATCH(B114, Paste_Here!A$2:A$610, 0))&lt;&gt;"", ISNUMBER(--INDEX(Paste_Here!AG$2:AG$610, MATCH(B114, Paste_Here!A$2:A$610, 0)))), TEXT(ROUND(--INDEX(Paste_Here!AG$2:AG$610, MATCH(B114, Paste_Here!A$2:A$610, 0)), 2), "0.00"), ""), ""), "")</f>
        <v/>
      </c>
      <c r="DR114" s="66"/>
      <c r="DS114" s="77" t="str">
        <f>IFERROR(IF(B114&lt;&gt;"", IF(LOWER(INDEX(Paste_Here!AH$2:AH$610, MATCH(B114, Paste_Here!A$2:A$610, 0)))="approaching expectations", "Approaching", IF(LOWER(INDEX(Paste_Here!AH$2:AH$610, MATCH(B114, Paste_Here!A$2:A$610, 0)))="met expectations", "Met", IF(LOWER(INDEX(Paste_Here!AH$2:AH$610, MATCH(B114, Paste_Here!A$2:A$610, 0)))="exceeded expectations", "Exceeded", IF(LOWER(INDEX(Paste_Here!AH$2:AH$610, MATCH(B114, Paste_Here!A$2:A$610, 0)))="below expectations", "Below", "")))), ""), "")</f>
        <v/>
      </c>
      <c r="DT114" s="66"/>
      <c r="DU114" s="77" t="str">
        <f>IFERROR(IF(B114&lt;&gt;"", IF(AND(INDEX(Paste_Here!U$2:U$610, MATCH(B114, Paste_Here!A$2:A$610, 0))&lt;&gt;"", ISNUMBER(VALUE(INDEX(Paste_Here!U$2:U$610, MATCH(B114, Paste_Here!A$2:A$610, 0))))), INDEX(Paste_Here!U$2:U$610, MATCH(B114, Paste_Here!A$2:A$610, 0)), ""), ""), "")</f>
        <v/>
      </c>
      <c r="DV114" s="66"/>
      <c r="DW114" s="77"/>
      <c r="DX114" s="66"/>
      <c r="DY114" s="77" t="str">
        <f>IFERROR(IF(B114&lt;&gt;"", IF(AND(INDEX(Paste_Here!AI$2:AI$610, MATCH(B114, Paste_Here!A$2:A$610, 0))&lt;&gt;"", ISNUMBER(VALUE(INDEX(Paste_Here!AI$2:AI$610, MATCH(B114, Paste_Here!A$2:A$610, 0))))), INDEX(Paste_Here!AI$2:AI$610, MATCH(B114, Paste_Here!A$2:A$610, 0)), ""), ""), "")</f>
        <v/>
      </c>
      <c r="DZ114" s="66"/>
      <c r="EA114" s="77" t="str">
        <f>IFERROR(IF(B114&lt;&gt;"", IF(AND(INDEX(Paste_Here!AJ$2:AJ$610, MATCH(B114, Paste_Here!A$2:A$610, 0))&lt;&gt;"", ISNUMBER(--INDEX(Paste_Here!AJ$2:AJ$610, MATCH(B114, Paste_Here!A$2:A$610, 0)))), TEXT(ROUND(--INDEX(Paste_Here!AJ$2:AJ$610, MATCH(B114, Paste_Here!A$2:A$610, 0)), 2), "0.00"), ""), ""), "")</f>
        <v/>
      </c>
      <c r="EB114" s="66"/>
      <c r="EC114" s="77" t="str">
        <f>IFERROR(IF(B114&lt;&gt;"", IF(LOWER(INDEX(Paste_Here!AK$2:AK$610, MATCH(B114, Paste_Here!A$2:A$610, 0)))="approaching expectations", "Approaching", IF(LOWER(INDEX(Paste_Here!AK$2:AK$610, MATCH(B114, Paste_Here!A$2:A$610, 0)))="met expectations", "Met", IF(LOWER(INDEX(Paste_Here!AK$2:AK$610, MATCH(B114, Paste_Here!A$2:A$610, 0)))="exceeded expectations", "Exceeded", IF(LOWER(INDEX(Paste_Here!AK$2:AK$610, MATCH(B114, Paste_Here!A$2:A$610, 0)))="below expectations", "Below", "")))), ""), "")</f>
        <v/>
      </c>
      <c r="ED114" s="66"/>
      <c r="EE114" s="77"/>
      <c r="EF114" s="66"/>
      <c r="EG114" s="77"/>
      <c r="EH114" s="66"/>
      <c r="EI114" s="66"/>
      <c r="EJ114" s="77" t="str">
        <f t="shared" si="19"/>
        <v/>
      </c>
      <c r="EK114" s="66"/>
      <c r="EL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EM114" s="66"/>
      <c r="EN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EO114" s="66"/>
      <c r="EP114" s="77"/>
      <c r="EQ114" s="66"/>
      <c r="ER114" s="77" t="str">
        <f>IFERROR(IF(B114&lt;&gt;"", IF(AND(INDEX(Paste_Here!AT$2:AT$610, MATCH(B114, Paste_Here!A$2:A$610, 0))&lt;&gt;"", ISNUMBER(VALUE(INDEX(Paste_Here!AT$2:AT$610, MATCH(B114, Paste_Here!A$2:A$610, 0))))), INDEX(Paste_Here!AT$2:AT$610, MATCH(B114, Paste_Here!A$2:A$610, 0)), ""), ""), "")</f>
        <v/>
      </c>
      <c r="ES114" s="66"/>
      <c r="ET114" s="77" t="str">
        <f>IFERROR(IF(B114&lt;&gt;"", IF(AND(INDEX(Paste_Here!AV$2:AV$610, MATCH(B114, Paste_Here!A$2:A$610, 0))&lt;&gt;"", ISNUMBER(VALUE(INDEX(Paste_Here!AV$2:AV$610, MATCH(B114, Paste_Here!A$2:A$610, 0))))), INDEX(Paste_Here!AV$2:AV$610, MATCH(B114, Paste_Here!A$2:A$610, 0)), ""), ""), "")</f>
        <v/>
      </c>
      <c r="EU114" s="66"/>
      <c r="EV114" s="77"/>
      <c r="EW114" s="66"/>
      <c r="EX114" s="77" t="str">
        <f>IFERROR(IF(B114&lt;&gt;"", IF(AND(INDEX(Paste_Here!AU$2:AU$610, MATCH(B114, Paste_Here!A$2:A$610, 0))&lt;&gt;"", ISNUMBER(VALUE(INDEX(Paste_Here!AU$2:AU$610, MATCH(B114, Paste_Here!A$2:A$610, 0))))), INDEX(Paste_Here!AU$2:AU$610, MATCH(B114, Paste_Here!A$2:A$610, 0)), ""), ""), "")</f>
        <v/>
      </c>
      <c r="EY114" s="66"/>
      <c r="EZ114" s="77" t="str">
        <f>IFERROR(IF(B114&lt;&gt;"", IF(AND(INDEX(Paste_Here!AW$2:AW$610, MATCH(B114, Paste_Here!A$2:A$610, 0))&lt;&gt;"", ISNUMBER(VALUE(INDEX(Paste_Here!AW$2:AW$610, MATCH(B114, Paste_Here!A$2:A$610, 0))))), INDEX(Paste_Here!AW$2:AW$610, MATCH(B114, Paste_Here!A$2:A$610, 0)), ""), ""), "")</f>
        <v/>
      </c>
      <c r="FA114" s="66"/>
      <c r="FB114" s="77"/>
      <c r="FC114" s="66"/>
      <c r="FD114" s="77"/>
      <c r="FE114" s="66"/>
      <c r="FF114" s="66"/>
      <c r="FG114" s="77" t="str">
        <f t="shared" si="20"/>
        <v/>
      </c>
      <c r="FH114" s="66"/>
      <c r="FI114" s="77" t="str">
        <f>IFERROR(IF(B114&lt;&gt;"", IF(ISNUMBER(SEARCH("s", LOWER(INDEX(Paste_Here!M$2:M$610, MATCH(B114, Paste_Here!A$2:A$610, 0))))), "Yes", IF(INDEX(Paste_Here!M$2:M$610, MATCH(B114, Paste_Here!A$2:A$610, 0))&lt;&gt;"", "No", "")), ""), "")</f>
        <v/>
      </c>
      <c r="FJ114" s="66"/>
      <c r="FK114" s="77" t="str">
        <f>IFERROR(IF(B114&lt;&gt;"", IF(ISNUMBER(SEARCH("yes", LOWER(INDEX(Paste_Here!F$2:F$610, MATCH(B114, Paste_Here!A$2:A$610, 0))))), "Yes", IF(ISNUMBER(SEARCH("no", LOWER(INDEX(Paste_Here!F$2:F$610, MATCH(B114, Paste_Here!A$2:A$610, 0))))), "No", "")), ""), "")</f>
        <v/>
      </c>
      <c r="FL114" s="66"/>
      <c r="FM114" s="77" t="str">
        <f>IFERROR(IF(B114&lt;&gt;"", IF(ISNUMBER(SEARCH("english language learner", LOWER(INDEX(Paste_Here!C$2:C$610, MATCH(B114, Paste_Here!A$2:A$610, 0))))), "Yes", ""), ""), "")</f>
        <v/>
      </c>
      <c r="FN114" s="66"/>
      <c r="FO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FP114" s="66"/>
      <c r="FQ114" s="77" t="str">
        <f>IFERROR(IF(B114&lt;&gt;"", IF(ISNUMBER(SEARCH("yes", LOWER(INDEX(Paste_Here!L$2:L$610, MATCH(B114, Paste_Here!A$2:A$610, 0))))), "Yes", IF(ISNUMBER(SEARCH("no", LOWER(INDEX(Paste_Here!L$2:L$610, MATCH(B114, Paste_Here!A$2:A$610, 0))))), "No", "")), ""), "")</f>
        <v/>
      </c>
      <c r="FR114" s="66"/>
      <c r="FS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FT114" s="66"/>
      <c r="FU114" s="77"/>
      <c r="FV114" s="66"/>
      <c r="FW114" s="77" t="str">
        <f>IFERROR(IF(B114&lt;&gt;"", IF(AND(INDEX(Paste_Here!D$2:D$610, MATCH(B114, Paste_Here!A$2:A$610, 0))&lt;&gt;"", ISNUMBER(VALUE(INDEX(Paste_Here!D$2:D$610, MATCH(B114, Paste_Here!A$2:A$610, 0))))), INDEX(Paste_Here!D$2:D$610, MATCH(B114, Paste_Here!A$2:A$610, 0)), ""), ""), "")</f>
        <v/>
      </c>
      <c r="FX114" s="66"/>
      <c r="FY114" s="77" t="str">
        <f>IFERROR(IF(B114&lt;&gt;"", IF(AND(INDEX(Paste_Here!G$2:G$610, MATCH(B114, Paste_Here!A$2:A$610, 0))&lt;&gt;"", ISNUMBER(VALUE(INDEX(Paste_Here!G$2:G$610, MATCH(B114, Paste_Here!A$2:A$610, 0))))), INDEX(Paste_Here!G$2:G$610, MATCH(B114, Paste_Here!A$2:A$610, 0)), ""), ""), "")</f>
        <v/>
      </c>
      <c r="FZ114" s="66"/>
      <c r="GA114" s="95"/>
      <c r="GB114" s="66"/>
      <c r="JS114" s="1" t="str" cm="1">
        <f t="array" ref="JS114">IFERROR(INDEX(Paste_Here!$B$2:$B$610, MATCH(0, COUNTIF(JS$4:JS113, Paste_Here!$B$2:$B$610) + IF(Paste_Here!$B$2:$B$610="", 1, 0), 0)), "")</f>
        <v/>
      </c>
      <c r="JT114" s="1" t="str">
        <f>IF(JS114&lt;&gt;"", INDEX(Paste_Here!$A$2:$A$610, MATCH(JS114, Paste_Here!$B$2:$B$610, 0)), "")</f>
        <v/>
      </c>
      <c r="JU114" s="1" t="str">
        <f t="shared" si="21"/>
        <v/>
      </c>
      <c r="JV114" s="1" t="str" cm="1">
        <f t="array" ref="JV114">IFERROR(INDEX($JU$5:$JU$610, MATCH(SMALL(IF($JU$5:$JU$610&lt;&gt;"", COUNTIF($JU$5:$JU$610, "&lt;"&amp;$JU$5:$JU$610)+1), ROW()-ROW($JV$5)+1), COUNTIF($JU$5:$JU$610, "&lt;"&amp;$JU$5:$JU$610)+1, 0)), "")</f>
        <v/>
      </c>
    </row>
    <row r="115" spans="1:282">
      <c r="A115" s="66"/>
      <c r="B115" s="77" t="str">
        <f t="shared" si="12"/>
        <v/>
      </c>
      <c r="C115" s="66"/>
      <c r="D115" s="77" t="str">
        <f>IFERROR(IF(B115&lt;&gt;"", IF(COUNTIF(INDEX(Paste_Here!AS$2:AS$610, MATCH(B115, Paste_Here!A$2:A$610, 0), 0), "yes") &gt; 0, "Yes", IF(COUNTIF(INDEX(Paste_Here!AS$2:AS$610, MATCH(B115, Paste_Here!A$2:A$610, 0), 0), "no") &gt; 0, "No", "")), ""), "")</f>
        <v/>
      </c>
      <c r="E115" s="66"/>
      <c r="F115" s="77" t="str">
        <f t="shared" si="13"/>
        <v/>
      </c>
      <c r="G115" s="66"/>
      <c r="H115" s="77" t="str">
        <f>IFERROR(IF(B115&lt;&gt;"", IF(COUNTIF(INDEX(Paste_Here!AO$2:AR$610, MATCH(B115, Paste_Here!A$2:A$610, 0), 0), "yes") &gt; 0, "Yes", IF(COUNTIF(INDEX(Paste_Here!AO$2:AR$610, MATCH(B115, Paste_Here!A$2:A$610, 0), 0), "no") &gt; 0, "No", "")), ""), "")</f>
        <v/>
      </c>
      <c r="I115" s="66"/>
      <c r="J115" s="77" t="str">
        <f t="shared" si="14"/>
        <v/>
      </c>
      <c r="K115" s="66"/>
      <c r="L115" s="77" t="str">
        <f>IFERROR(IF(B115&lt;&gt;"", IF(ISNUMBER(SEARCH("yes", LOWER(INDEX(Paste_Here!W$2:W$610, MATCH(B115, Paste_Here!A$2:A$610, 0))))), "Yes", IF(ISNUMBER(SEARCH("no", LOWER(INDEX(Paste_Here!W$2:W$610, MATCH(B115, Paste_Here!A$2:A$610, 0))))), "No", "")), ""), "")</f>
        <v/>
      </c>
      <c r="M115" s="66"/>
      <c r="N115" s="77"/>
      <c r="O115" s="66"/>
      <c r="P115" s="77" t="str">
        <f>IFERROR(IF(B115&lt;&gt;"", IF(ISNUMBER(SEARCH("yes", LOWER(INDEX(Paste_Here!V$2:V$610, MATCH(B115, Paste_Here!A$2:A$610, 0))))), "Yes", IF(ISNUMBER(SEARCH("no", LOWER(INDEX(Paste_Here!V$2:V$610, MATCH(B115, Paste_Here!A$2:A$610, 0))))), "No", "")), ""), "")</f>
        <v/>
      </c>
      <c r="Q115" s="66"/>
      <c r="R115" s="77"/>
      <c r="S115" s="66"/>
      <c r="T115" s="77"/>
      <c r="U115" s="66"/>
      <c r="V115" s="66"/>
      <c r="W115" s="77" t="str">
        <f t="shared" si="15"/>
        <v/>
      </c>
      <c r="X115" s="66"/>
      <c r="Y115" s="77" t="str">
        <f>IFERROR(IF(B115&lt;&gt;"", IF(ISNUMBER(SEARCH("Revealed-Potential (Primary Focus)", LOWER(INDEX(Paste_Here!X$2:X$610, MATCH(B115, Paste_Here!A$2:A$610, 0))))), "Rev-Potential: Prim", IF(ISNUMBER(SEARCH("Revealed-Potential (Secondary Focus)", LOWER(INDEX(Paste_Here!X$2:X$610, MATCH(B115, Paste_Here!A$2:A$610, 0))))), "Rev-Potential: Sec", IF(ISNUMBER(SEARCH("Monitoring", LOWER(INDEX(Paste_Here!X$2:X$610, MATCH(B115, Paste_Here!A$2:A$610, 0))))), "Monitoring", IF(ISNUMBER(SEARCH("At-Promise (Secondary Focus)", LOWER(INDEX(Paste_Here!X$2:X$610, MATCH(B115, Paste_Here!A$2:A$610, 0))))), "At-Promise: Sec", IF(ISNUMBER(SEARCH("At-Promise (Primary Focus)", LOWER(INDEX(Paste_Here!X$2:X$610, MATCH(B115, Paste_Here!A$2:A$610, 0))))), "At-Promise: Prim", ""))))), ""), "")</f>
        <v/>
      </c>
      <c r="Z115" s="66"/>
      <c r="AA115" s="77"/>
      <c r="AB115" s="66"/>
      <c r="AC115" s="77" t="str">
        <f>IFERROR(IF(B115&lt;&gt;"", IF(ISNUMBER(SEARCH("Revealed-Potential (Primary Focus)", LOWER(INDEX(Paste_Here!AB$2:AB$610, MATCH(B115, Paste_Here!A$2:A$610, 0))))), "Rev-Potential: Prim", IF(ISNUMBER(SEARCH("Revealed-Potential (Secondary Focus)", LOWER(INDEX(Paste_Here!AB$2:AB$610, MATCH(B115, Paste_Here!A$2:A$610, 0))))), "Rev-Potential: Sec", IF(ISNUMBER(SEARCH("Monitoring", LOWER(INDEX(Paste_Here!AB$2:AB$610, MATCH(B115, Paste_Here!A$2:A$610, 0))))), "Monitoring", IF(ISNUMBER(SEARCH("At-Promise (Secondary Focus)", LOWER(INDEX(Paste_Here!AB$2:AB$610, MATCH(B115, Paste_Here!A$2:A$610, 0))))), "At-Promise: Sec", IF(ISNUMBER(SEARCH("At-Promise (Primary Focus)", LOWER(INDEX(Paste_Here!AB$2:AB$610, MATCH(B115, Paste_Here!A$2:A$610, 0))))), "At-Promise: Prim", ""))))), ""), "")</f>
        <v/>
      </c>
      <c r="AD115" s="66"/>
      <c r="AE115" s="77"/>
      <c r="AF115" s="66"/>
      <c r="AG115" s="77"/>
      <c r="AH115" s="66"/>
      <c r="AI115" s="77"/>
      <c r="AJ115" s="66"/>
      <c r="AK115" s="77"/>
      <c r="AL115" s="66"/>
      <c r="AM115" s="77"/>
      <c r="AN115" s="66"/>
      <c r="AO115" s="77"/>
      <c r="AP115" s="66"/>
      <c r="AQ115" s="77"/>
      <c r="AR115" s="66"/>
      <c r="AS115" s="77"/>
      <c r="AT115" s="66"/>
      <c r="AU115" s="66"/>
      <c r="AV115" s="77" t="str">
        <f t="shared" si="16"/>
        <v/>
      </c>
      <c r="AW115" s="66"/>
      <c r="AX115" s="77" t="str">
        <f>IFERROR(IF(B115&lt;&gt;"", IF(AND(INDEX(Paste_Here!AC$2:AC$610, MATCH(B115, Paste_Here!A$2:A$610, 0))&lt;&gt;"", ISNUMBER(VALUE(INDEX(Paste_Here!AC$2:AC$610, MATCH(B115, Paste_Here!A$2:A$610, 0))))), INDEX(Paste_Here!AC$2:AC$610, MATCH(B115, Paste_Here!A$2:A$610, 0)), ""), ""), "")</f>
        <v/>
      </c>
      <c r="AY115" s="66"/>
      <c r="AZ115" s="77" t="str">
        <f>IFERROR(IF(B115&lt;&gt;"", IF(AND(INDEX(Paste_Here!AD$2:AD$610, MATCH(B115, Paste_Here!A$2:A$610, 0))&lt;&gt;"", ISNUMBER(VALUE(INDEX(Paste_Here!AD$2:AD$610, MATCH(B115, Paste_Here!A$2:A$610, 0))))), TEXT(ROUND(VALUE(INDEX(Paste_Here!AD$2:AD$610, MATCH(B115, Paste_Here!A$2:A$610, 0))), 2), "0.00"), ""), ""), "")</f>
        <v/>
      </c>
      <c r="BA115" s="66"/>
      <c r="BB115" s="77" t="str">
        <f>IFERROR(IF(B115&lt;&gt;"", IF(LOWER(INDEX(Paste_Here!AE$2:AE$610, MATCH(B115, Paste_Here!A$2:A$610, 0)))="approaching expectations", "Approaching", IF(LOWER(INDEX(Paste_Here!AE$2:AE$610, MATCH(B115, Paste_Here!A$2:A$610, 0)))="met expectations", "Met", IF(LOWER(INDEX(Paste_Here!AE$2:AE$610, MATCH(B115, Paste_Here!A$2:A$610, 0)))="exceeded expectations", "Exceeded", IF(LOWER(INDEX(Paste_Here!AE$2:AE$610, MATCH(B115, Paste_Here!A$2:A$610, 0)))="below expectations", "Below", "")))), ""), "")</f>
        <v/>
      </c>
      <c r="BC115" s="66"/>
      <c r="BD115" s="77" t="str">
        <f>IFERROR(IF(B115&lt;&gt;"", IF(AND(INDEX(Paste_Here!T$2:T$610, MATCH(B115, Paste_Here!A$2:A$610, 0))&lt;&gt;"", ISNUMBER(VALUE(INDEX(Paste_Here!T$2:T$610, MATCH(B115, Paste_Here!A$2:A$610, 0))))), INDEX(Paste_Here!T$2:T$610, MATCH(B115, Paste_Here!A$2:A$610, 0)), ""), ""), "")</f>
        <v/>
      </c>
      <c r="BE115" s="66"/>
      <c r="BF115" s="77"/>
      <c r="BG115" s="66"/>
      <c r="BH115" s="77"/>
      <c r="BI115" s="66"/>
      <c r="BJ115" s="77"/>
      <c r="BK115" s="66"/>
      <c r="BL115" s="77" t="str">
        <f>IFERROR(IF(B115&lt;&gt;"", IF(AND(INDEX(Paste_Here!N$2:N$610, MATCH(B115, Paste_Here!A$2:A$610, 0))&lt;&gt;"", ISNUMBER(VALUE(INDEX(Paste_Here!N$2:N$610, MATCH(B115, Paste_Here!A$2:A$610, 0))))), INDEX(Paste_Here!N$2:N$610, MATCH(B115, Paste_Here!A$2:A$610, 0)), ""), ""), "")</f>
        <v/>
      </c>
      <c r="BM115" s="66"/>
      <c r="BN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BO115" s="66"/>
      <c r="BP115" s="77" t="str" cm="1">
        <f t="array" aca="1" ref="BP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BQ115" s="66"/>
      <c r="BR115" s="66"/>
      <c r="BS115" s="77"/>
      <c r="BT115" s="66"/>
      <c r="BU115" s="77"/>
      <c r="BV115" s="66"/>
      <c r="BW115" s="77"/>
      <c r="BX115" s="66"/>
      <c r="BY115" s="77"/>
      <c r="BZ115" s="66"/>
      <c r="CA115" s="77"/>
      <c r="CB115" s="66"/>
      <c r="CC115" s="77"/>
      <c r="CD115" s="66"/>
      <c r="CE115" s="77"/>
      <c r="CF115" s="66"/>
      <c r="CG115" s="77"/>
      <c r="CH115" s="66"/>
      <c r="CI115" s="77"/>
      <c r="CJ115" s="66"/>
      <c r="CK115" s="77"/>
      <c r="CL115" s="66"/>
      <c r="CM115" s="77"/>
      <c r="CN115" s="66"/>
      <c r="CO115" s="66"/>
      <c r="CP115" s="77" t="str">
        <f t="shared" si="17"/>
        <v/>
      </c>
      <c r="CQ115" s="66"/>
      <c r="CR115" s="77" t="str">
        <f>IFERROR(IF(B115&lt;&gt;"", IF(AND(INDEX(Paste_Here!Y$2:Y$610, MATCH(B115, Paste_Here!A$2:A$610, 0))&lt;&gt;"", ISNUMBER(VALUE(INDEX(Paste_Here!Y$2:Y$610, MATCH(B115, Paste_Here!A$2:A$610, 0))))), INDEX(Paste_Here!Y$2:Y$610, MATCH(B115, Paste_Here!A$2:A$610, 0)), ""), ""), "")</f>
        <v/>
      </c>
      <c r="CS115" s="66"/>
      <c r="CT115" s="77" t="str">
        <f>IFERROR(IF(B115&lt;&gt;"", IF(AND(INDEX(Paste_Here!AA$2:AA$610, MATCH(B115, Paste_Here!A$2:A$610, 0))&lt;&gt;"", ISNUMBER(--INDEX(Paste_Here!AA$2:AA$610, MATCH(B115, Paste_Here!A$2:A$610, 0)))), TEXT(ROUND(--INDEX(Paste_Here!AA$2:AA$610, MATCH(B115, Paste_Here!A$2:A$610, 0)), 2), "0.00"), ""), ""), "")</f>
        <v/>
      </c>
      <c r="CU115" s="66"/>
      <c r="CV115" s="77" t="str">
        <f>IFERROR(IF(B115&lt;&gt;"", IF(LOWER(INDEX(Paste_Here!Z$2:Z$610, MATCH(B115, Paste_Here!A$2:A$610, 0)))="approaching expectations", "Approaching", IF(LOWER(INDEX(Paste_Here!Z$2:Z$610, MATCH(B115, Paste_Here!A$2:A$610, 0)))="met expectations", "Met", IF(LOWER(INDEX(Paste_Here!Z$2:Z$610, MATCH(B115, Paste_Here!A$2:A$610, 0)))="exceeded expectations", "Exceeded", IF(LOWER(INDEX(Paste_Here!Z$2:Z$610, MATCH(B115, Paste_Here!A$2:A$610, 0)))="below expectations", "Below", "")))), ""), "")</f>
        <v/>
      </c>
      <c r="CW115" s="66"/>
      <c r="CX115" s="77"/>
      <c r="CY115" s="66"/>
      <c r="CZ115" s="77" t="str">
        <f>IFERROR(IF(B115&lt;&gt;"", IF(AND(INDEX(Paste_Here!AL$2:AL$610, MATCH(B115, Paste_Here!A$2:A$610, 0))&lt;&gt;"", ISNUMBER(VALUE(INDEX(Paste_Here!AL$2:AL$610, MATCH(B115, Paste_Here!A$2:A$610, 0))))), INDEX(Paste_Here!AL$2:AL$610, MATCH(B115, Paste_Here!A$2:A$610, 0)), ""), ""), "")</f>
        <v/>
      </c>
      <c r="DA115" s="66"/>
      <c r="DB115" s="77" t="str">
        <f>IFERROR(IF(B115&lt;&gt;"", IF(ISNUMBER(SEARCH("highrisk", LOWER(INDEX(Paste_Here!AM$2:AM$610, MATCH(B115, Paste_Here!A$2:A$610, 0))))), "High Risk", IF(ISNUMBER(SEARCH("lowrisk", LOWER(INDEX(Paste_Here!AM$2:AM$610, MATCH(B115, Paste_Here!A$2:A$610, 0))))), "Low Risk", IF(ISNUMBER(SEARCH("somerisk", LOWER(INDEX(Paste_Here!AM$2:AM$610, MATCH(B115, Paste_Here!A$2:A$610, 0))))), "Some Risk", ""))), ""), "")</f>
        <v/>
      </c>
      <c r="DC115" s="66"/>
      <c r="DD115" s="77" t="str">
        <f>IFERROR(IF(B115&lt;&gt;"", IF(AND(INDEX(Paste_Here!AN$2:AN$610, MATCH(B115, Paste_Here!A$2:A$610, 0))&lt;&gt;"", ISNUMBER(VALUE(INDEX(Paste_Here!AN$2:AN$610, MATCH(B115, Paste_Here!A$2:A$610, 0))))), INDEX(Paste_Here!AN$2:AN$610, MATCH(B115, Paste_Here!A$2:A$610, 0)), ""), ""), "")</f>
        <v/>
      </c>
      <c r="DE115" s="66"/>
      <c r="DF115" s="77" t="str">
        <f>IFERROR(IF(B115&lt;&gt;"", IF(AND(INDEX(Paste_Here!Q$2:Q$610, MATCH(B115, Paste_Here!A$2:A$610, 0))&lt;&gt;"", ISNUMBER(VALUE(INDEX(Paste_Here!Q$2:Q$610, MATCH(B115, Paste_Here!A$2:A$610, 0))))), INDEX(Paste_Here!Q$2:Q$610, MATCH(B115, Paste_Here!A$2:A$610, 0)), ""), ""), "")</f>
        <v/>
      </c>
      <c r="DG115" s="66"/>
      <c r="DH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DI115" s="66"/>
      <c r="DJ115" s="77" t="str" cm="1">
        <f t="array" aca="1" ref="DJ115" ca="1">IFERROR(VALUE(IF(ISNUMBER(SEARCH("EM", INDEX(Paste_Here!S$2:S$500, MATCH(B115, Paste_Here!A$2:A$500, 0)))), "-" &amp;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f>
        <v/>
      </c>
      <c r="DK115" s="66"/>
      <c r="DL115" s="66"/>
      <c r="DM115" s="77" t="str">
        <f t="shared" si="18"/>
        <v/>
      </c>
      <c r="DN115" s="66"/>
      <c r="DO115" s="77" t="str">
        <f>IFERROR(IF(B115&lt;&gt;"", IF(AND(INDEX(Paste_Here!AF$2:AF$610, MATCH(B115, Paste_Here!A$2:A$610, 0))&lt;&gt;"", ISNUMBER(VALUE(INDEX(Paste_Here!AF$2:AF$610, MATCH(B115, Paste_Here!A$2:A$610, 0))))), INDEX(Paste_Here!AF$2:AF$610, MATCH(B115, Paste_Here!A$2:A$610, 0)), ""), ""), "")</f>
        <v/>
      </c>
      <c r="DP115" s="66"/>
      <c r="DQ115" s="77" t="str">
        <f>IFERROR(IF(B115&lt;&gt;"", IF(AND(INDEX(Paste_Here!AG$2:AG$610, MATCH(B115, Paste_Here!A$2:A$610, 0))&lt;&gt;"", ISNUMBER(--INDEX(Paste_Here!AG$2:AG$610, MATCH(B115, Paste_Here!A$2:A$610, 0)))), TEXT(ROUND(--INDEX(Paste_Here!AG$2:AG$610, MATCH(B115, Paste_Here!A$2:A$610, 0)), 2), "0.00"), ""), ""), "")</f>
        <v/>
      </c>
      <c r="DR115" s="66"/>
      <c r="DS115" s="77" t="str">
        <f>IFERROR(IF(B115&lt;&gt;"", IF(LOWER(INDEX(Paste_Here!AH$2:AH$610, MATCH(B115, Paste_Here!A$2:A$610, 0)))="approaching expectations", "Approaching", IF(LOWER(INDEX(Paste_Here!AH$2:AH$610, MATCH(B115, Paste_Here!A$2:A$610, 0)))="met expectations", "Met", IF(LOWER(INDEX(Paste_Here!AH$2:AH$610, MATCH(B115, Paste_Here!A$2:A$610, 0)))="exceeded expectations", "Exceeded", IF(LOWER(INDEX(Paste_Here!AH$2:AH$610, MATCH(B115, Paste_Here!A$2:A$610, 0)))="below expectations", "Below", "")))), ""), "")</f>
        <v/>
      </c>
      <c r="DT115" s="66"/>
      <c r="DU115" s="77" t="str">
        <f>IFERROR(IF(B115&lt;&gt;"", IF(AND(INDEX(Paste_Here!U$2:U$610, MATCH(B115, Paste_Here!A$2:A$610, 0))&lt;&gt;"", ISNUMBER(VALUE(INDEX(Paste_Here!U$2:U$610, MATCH(B115, Paste_Here!A$2:A$610, 0))))), INDEX(Paste_Here!U$2:U$610, MATCH(B115, Paste_Here!A$2:A$610, 0)), ""), ""), "")</f>
        <v/>
      </c>
      <c r="DV115" s="66"/>
      <c r="DW115" s="77"/>
      <c r="DX115" s="66"/>
      <c r="DY115" s="77" t="str">
        <f>IFERROR(IF(B115&lt;&gt;"", IF(AND(INDEX(Paste_Here!AI$2:AI$610, MATCH(B115, Paste_Here!A$2:A$610, 0))&lt;&gt;"", ISNUMBER(VALUE(INDEX(Paste_Here!AI$2:AI$610, MATCH(B115, Paste_Here!A$2:A$610, 0))))), INDEX(Paste_Here!AI$2:AI$610, MATCH(B115, Paste_Here!A$2:A$610, 0)), ""), ""), "")</f>
        <v/>
      </c>
      <c r="DZ115" s="66"/>
      <c r="EA115" s="77" t="str">
        <f>IFERROR(IF(B115&lt;&gt;"", IF(AND(INDEX(Paste_Here!AJ$2:AJ$610, MATCH(B115, Paste_Here!A$2:A$610, 0))&lt;&gt;"", ISNUMBER(--INDEX(Paste_Here!AJ$2:AJ$610, MATCH(B115, Paste_Here!A$2:A$610, 0)))), TEXT(ROUND(--INDEX(Paste_Here!AJ$2:AJ$610, MATCH(B115, Paste_Here!A$2:A$610, 0)), 2), "0.00"), ""), ""), "")</f>
        <v/>
      </c>
      <c r="EB115" s="66"/>
      <c r="EC115" s="77" t="str">
        <f>IFERROR(IF(B115&lt;&gt;"", IF(LOWER(INDEX(Paste_Here!AK$2:AK$610, MATCH(B115, Paste_Here!A$2:A$610, 0)))="approaching expectations", "Approaching", IF(LOWER(INDEX(Paste_Here!AK$2:AK$610, MATCH(B115, Paste_Here!A$2:A$610, 0)))="met expectations", "Met", IF(LOWER(INDEX(Paste_Here!AK$2:AK$610, MATCH(B115, Paste_Here!A$2:A$610, 0)))="exceeded expectations", "Exceeded", IF(LOWER(INDEX(Paste_Here!AK$2:AK$610, MATCH(B115, Paste_Here!A$2:A$610, 0)))="below expectations", "Below", "")))), ""), "")</f>
        <v/>
      </c>
      <c r="ED115" s="66"/>
      <c r="EE115" s="77"/>
      <c r="EF115" s="66"/>
      <c r="EG115" s="77"/>
      <c r="EH115" s="66"/>
      <c r="EI115" s="66"/>
      <c r="EJ115" s="77" t="str">
        <f t="shared" si="19"/>
        <v/>
      </c>
      <c r="EK115" s="66"/>
      <c r="EL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EM115" s="66"/>
      <c r="EN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EO115" s="66"/>
      <c r="EP115" s="77"/>
      <c r="EQ115" s="66"/>
      <c r="ER115" s="77" t="str">
        <f>IFERROR(IF(B115&lt;&gt;"", IF(AND(INDEX(Paste_Here!AT$2:AT$610, MATCH(B115, Paste_Here!A$2:A$610, 0))&lt;&gt;"", ISNUMBER(VALUE(INDEX(Paste_Here!AT$2:AT$610, MATCH(B115, Paste_Here!A$2:A$610, 0))))), INDEX(Paste_Here!AT$2:AT$610, MATCH(B115, Paste_Here!A$2:A$610, 0)), ""), ""), "")</f>
        <v/>
      </c>
      <c r="ES115" s="66"/>
      <c r="ET115" s="77" t="str">
        <f>IFERROR(IF(B115&lt;&gt;"", IF(AND(INDEX(Paste_Here!AV$2:AV$610, MATCH(B115, Paste_Here!A$2:A$610, 0))&lt;&gt;"", ISNUMBER(VALUE(INDEX(Paste_Here!AV$2:AV$610, MATCH(B115, Paste_Here!A$2:A$610, 0))))), INDEX(Paste_Here!AV$2:AV$610, MATCH(B115, Paste_Here!A$2:A$610, 0)), ""), ""), "")</f>
        <v/>
      </c>
      <c r="EU115" s="66"/>
      <c r="EV115" s="77"/>
      <c r="EW115" s="66"/>
      <c r="EX115" s="77" t="str">
        <f>IFERROR(IF(B115&lt;&gt;"", IF(AND(INDEX(Paste_Here!AU$2:AU$610, MATCH(B115, Paste_Here!A$2:A$610, 0))&lt;&gt;"", ISNUMBER(VALUE(INDEX(Paste_Here!AU$2:AU$610, MATCH(B115, Paste_Here!A$2:A$610, 0))))), INDEX(Paste_Here!AU$2:AU$610, MATCH(B115, Paste_Here!A$2:A$610, 0)), ""), ""), "")</f>
        <v/>
      </c>
      <c r="EY115" s="66"/>
      <c r="EZ115" s="77" t="str">
        <f>IFERROR(IF(B115&lt;&gt;"", IF(AND(INDEX(Paste_Here!AW$2:AW$610, MATCH(B115, Paste_Here!A$2:A$610, 0))&lt;&gt;"", ISNUMBER(VALUE(INDEX(Paste_Here!AW$2:AW$610, MATCH(B115, Paste_Here!A$2:A$610, 0))))), INDEX(Paste_Here!AW$2:AW$610, MATCH(B115, Paste_Here!A$2:A$610, 0)), ""), ""), "")</f>
        <v/>
      </c>
      <c r="FA115" s="66"/>
      <c r="FB115" s="77"/>
      <c r="FC115" s="66"/>
      <c r="FD115" s="77"/>
      <c r="FE115" s="66"/>
      <c r="FF115" s="66"/>
      <c r="FG115" s="77" t="str">
        <f t="shared" si="20"/>
        <v/>
      </c>
      <c r="FH115" s="66"/>
      <c r="FI115" s="77" t="str">
        <f>IFERROR(IF(B115&lt;&gt;"", IF(ISNUMBER(SEARCH("s", LOWER(INDEX(Paste_Here!M$2:M$610, MATCH(B115, Paste_Here!A$2:A$610, 0))))), "Yes", IF(INDEX(Paste_Here!M$2:M$610, MATCH(B115, Paste_Here!A$2:A$610, 0))&lt;&gt;"", "No", "")), ""), "")</f>
        <v/>
      </c>
      <c r="FJ115" s="66"/>
      <c r="FK115" s="77" t="str">
        <f>IFERROR(IF(B115&lt;&gt;"", IF(ISNUMBER(SEARCH("yes", LOWER(INDEX(Paste_Here!F$2:F$610, MATCH(B115, Paste_Here!A$2:A$610, 0))))), "Yes", IF(ISNUMBER(SEARCH("no", LOWER(INDEX(Paste_Here!F$2:F$610, MATCH(B115, Paste_Here!A$2:A$610, 0))))), "No", "")), ""), "")</f>
        <v/>
      </c>
      <c r="FL115" s="66"/>
      <c r="FM115" s="77" t="str">
        <f>IFERROR(IF(B115&lt;&gt;"", IF(ISNUMBER(SEARCH("english language learner", LOWER(INDEX(Paste_Here!C$2:C$610, MATCH(B115, Paste_Here!A$2:A$610, 0))))), "Yes", ""), ""), "")</f>
        <v/>
      </c>
      <c r="FN115" s="66"/>
      <c r="FO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FP115" s="66"/>
      <c r="FQ115" s="77" t="str">
        <f>IFERROR(IF(B115&lt;&gt;"", IF(ISNUMBER(SEARCH("yes", LOWER(INDEX(Paste_Here!L$2:L$610, MATCH(B115, Paste_Here!A$2:A$610, 0))))), "Yes", IF(ISNUMBER(SEARCH("no", LOWER(INDEX(Paste_Here!L$2:L$610, MATCH(B115, Paste_Here!A$2:A$610, 0))))), "No", "")), ""), "")</f>
        <v/>
      </c>
      <c r="FR115" s="66"/>
      <c r="FS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FT115" s="66"/>
      <c r="FU115" s="77"/>
      <c r="FV115" s="66"/>
      <c r="FW115" s="77" t="str">
        <f>IFERROR(IF(B115&lt;&gt;"", IF(AND(INDEX(Paste_Here!D$2:D$610, MATCH(B115, Paste_Here!A$2:A$610, 0))&lt;&gt;"", ISNUMBER(VALUE(INDEX(Paste_Here!D$2:D$610, MATCH(B115, Paste_Here!A$2:A$610, 0))))), INDEX(Paste_Here!D$2:D$610, MATCH(B115, Paste_Here!A$2:A$610, 0)), ""), ""), "")</f>
        <v/>
      </c>
      <c r="FX115" s="66"/>
      <c r="FY115" s="77" t="str">
        <f>IFERROR(IF(B115&lt;&gt;"", IF(AND(INDEX(Paste_Here!G$2:G$610, MATCH(B115, Paste_Here!A$2:A$610, 0))&lt;&gt;"", ISNUMBER(VALUE(INDEX(Paste_Here!G$2:G$610, MATCH(B115, Paste_Here!A$2:A$610, 0))))), INDEX(Paste_Here!G$2:G$610, MATCH(B115, Paste_Here!A$2:A$610, 0)), ""), ""), "")</f>
        <v/>
      </c>
      <c r="FZ115" s="66"/>
      <c r="GA115" s="95"/>
      <c r="GB115" s="66"/>
      <c r="JS115" s="1" t="str" cm="1">
        <f t="array" ref="JS115">IFERROR(INDEX(Paste_Here!$B$2:$B$610, MATCH(0, COUNTIF(JS$4:JS114, Paste_Here!$B$2:$B$610) + IF(Paste_Here!$B$2:$B$610="", 1, 0), 0)), "")</f>
        <v/>
      </c>
      <c r="JT115" s="1" t="str">
        <f>IF(JS115&lt;&gt;"", INDEX(Paste_Here!$A$2:$A$610, MATCH(JS115, Paste_Here!$B$2:$B$610, 0)), "")</f>
        <v/>
      </c>
      <c r="JU115" s="1" t="str">
        <f t="shared" si="21"/>
        <v/>
      </c>
      <c r="JV115" s="1" t="str" cm="1">
        <f t="array" ref="JV115">IFERROR(INDEX($JU$5:$JU$610, MATCH(SMALL(IF($JU$5:$JU$610&lt;&gt;"", COUNTIF($JU$5:$JU$610, "&lt;"&amp;$JU$5:$JU$610)+1), ROW()-ROW($JV$5)+1), COUNTIF($JU$5:$JU$610, "&lt;"&amp;$JU$5:$JU$610)+1, 0)), "")</f>
        <v/>
      </c>
    </row>
    <row r="116" spans="1:282">
      <c r="A116" s="66"/>
      <c r="B116" s="77" t="str">
        <f t="shared" si="12"/>
        <v/>
      </c>
      <c r="C116" s="66"/>
      <c r="D116" s="77" t="str">
        <f>IFERROR(IF(B116&lt;&gt;"", IF(COUNTIF(INDEX(Paste_Here!AS$2:AS$610, MATCH(B116, Paste_Here!A$2:A$610, 0), 0), "yes") &gt; 0, "Yes", IF(COUNTIF(INDEX(Paste_Here!AS$2:AS$610, MATCH(B116, Paste_Here!A$2:A$610, 0), 0), "no") &gt; 0, "No", "")), ""), "")</f>
        <v/>
      </c>
      <c r="E116" s="66"/>
      <c r="F116" s="77" t="str">
        <f t="shared" si="13"/>
        <v/>
      </c>
      <c r="G116" s="66"/>
      <c r="H116" s="77" t="str">
        <f>IFERROR(IF(B116&lt;&gt;"", IF(COUNTIF(INDEX(Paste_Here!AO$2:AR$610, MATCH(B116, Paste_Here!A$2:A$610, 0), 0), "yes") &gt; 0, "Yes", IF(COUNTIF(INDEX(Paste_Here!AO$2:AR$610, MATCH(B116, Paste_Here!A$2:A$610, 0), 0), "no") &gt; 0, "No", "")), ""), "")</f>
        <v/>
      </c>
      <c r="I116" s="66"/>
      <c r="J116" s="77" t="str">
        <f t="shared" si="14"/>
        <v/>
      </c>
      <c r="K116" s="66"/>
      <c r="L116" s="77" t="str">
        <f>IFERROR(IF(B116&lt;&gt;"", IF(ISNUMBER(SEARCH("yes", LOWER(INDEX(Paste_Here!W$2:W$610, MATCH(B116, Paste_Here!A$2:A$610, 0))))), "Yes", IF(ISNUMBER(SEARCH("no", LOWER(INDEX(Paste_Here!W$2:W$610, MATCH(B116, Paste_Here!A$2:A$610, 0))))), "No", "")), ""), "")</f>
        <v/>
      </c>
      <c r="M116" s="66"/>
      <c r="N116" s="77"/>
      <c r="O116" s="66"/>
      <c r="P116" s="77" t="str">
        <f>IFERROR(IF(B116&lt;&gt;"", IF(ISNUMBER(SEARCH("yes", LOWER(INDEX(Paste_Here!V$2:V$610, MATCH(B116, Paste_Here!A$2:A$610, 0))))), "Yes", IF(ISNUMBER(SEARCH("no", LOWER(INDEX(Paste_Here!V$2:V$610, MATCH(B116, Paste_Here!A$2:A$610, 0))))), "No", "")), ""), "")</f>
        <v/>
      </c>
      <c r="Q116" s="66"/>
      <c r="R116" s="77"/>
      <c r="S116" s="66"/>
      <c r="T116" s="77"/>
      <c r="U116" s="66"/>
      <c r="V116" s="66"/>
      <c r="W116" s="77" t="str">
        <f t="shared" si="15"/>
        <v/>
      </c>
      <c r="X116" s="66"/>
      <c r="Y116" s="77" t="str">
        <f>IFERROR(IF(B116&lt;&gt;"", IF(ISNUMBER(SEARCH("Revealed-Potential (Primary Focus)", LOWER(INDEX(Paste_Here!X$2:X$610, MATCH(B116, Paste_Here!A$2:A$610, 0))))), "Rev-Potential: Prim", IF(ISNUMBER(SEARCH("Revealed-Potential (Secondary Focus)", LOWER(INDEX(Paste_Here!X$2:X$610, MATCH(B116, Paste_Here!A$2:A$610, 0))))), "Rev-Potential: Sec", IF(ISNUMBER(SEARCH("Monitoring", LOWER(INDEX(Paste_Here!X$2:X$610, MATCH(B116, Paste_Here!A$2:A$610, 0))))), "Monitoring", IF(ISNUMBER(SEARCH("At-Promise (Secondary Focus)", LOWER(INDEX(Paste_Here!X$2:X$610, MATCH(B116, Paste_Here!A$2:A$610, 0))))), "At-Promise: Sec", IF(ISNUMBER(SEARCH("At-Promise (Primary Focus)", LOWER(INDEX(Paste_Here!X$2:X$610, MATCH(B116, Paste_Here!A$2:A$610, 0))))), "At-Promise: Prim", ""))))), ""), "")</f>
        <v/>
      </c>
      <c r="Z116" s="66"/>
      <c r="AA116" s="77"/>
      <c r="AB116" s="66"/>
      <c r="AC116" s="77" t="str">
        <f>IFERROR(IF(B116&lt;&gt;"", IF(ISNUMBER(SEARCH("Revealed-Potential (Primary Focus)", LOWER(INDEX(Paste_Here!AB$2:AB$610, MATCH(B116, Paste_Here!A$2:A$610, 0))))), "Rev-Potential: Prim", IF(ISNUMBER(SEARCH("Revealed-Potential (Secondary Focus)", LOWER(INDEX(Paste_Here!AB$2:AB$610, MATCH(B116, Paste_Here!A$2:A$610, 0))))), "Rev-Potential: Sec", IF(ISNUMBER(SEARCH("Monitoring", LOWER(INDEX(Paste_Here!AB$2:AB$610, MATCH(B116, Paste_Here!A$2:A$610, 0))))), "Monitoring", IF(ISNUMBER(SEARCH("At-Promise (Secondary Focus)", LOWER(INDEX(Paste_Here!AB$2:AB$610, MATCH(B116, Paste_Here!A$2:A$610, 0))))), "At-Promise: Sec", IF(ISNUMBER(SEARCH("At-Promise (Primary Focus)", LOWER(INDEX(Paste_Here!AB$2:AB$610, MATCH(B116, Paste_Here!A$2:A$610, 0))))), "At-Promise: Prim", ""))))), ""), "")</f>
        <v/>
      </c>
      <c r="AD116" s="66"/>
      <c r="AE116" s="77"/>
      <c r="AF116" s="66"/>
      <c r="AG116" s="77"/>
      <c r="AH116" s="66"/>
      <c r="AI116" s="77"/>
      <c r="AJ116" s="66"/>
      <c r="AK116" s="77"/>
      <c r="AL116" s="66"/>
      <c r="AM116" s="77"/>
      <c r="AN116" s="66"/>
      <c r="AO116" s="77"/>
      <c r="AP116" s="66"/>
      <c r="AQ116" s="77"/>
      <c r="AR116" s="66"/>
      <c r="AS116" s="77"/>
      <c r="AT116" s="66"/>
      <c r="AU116" s="66"/>
      <c r="AV116" s="77" t="str">
        <f t="shared" si="16"/>
        <v/>
      </c>
      <c r="AW116" s="66"/>
      <c r="AX116" s="77" t="str">
        <f>IFERROR(IF(B116&lt;&gt;"", IF(AND(INDEX(Paste_Here!AC$2:AC$610, MATCH(B116, Paste_Here!A$2:A$610, 0))&lt;&gt;"", ISNUMBER(VALUE(INDEX(Paste_Here!AC$2:AC$610, MATCH(B116, Paste_Here!A$2:A$610, 0))))), INDEX(Paste_Here!AC$2:AC$610, MATCH(B116, Paste_Here!A$2:A$610, 0)), ""), ""), "")</f>
        <v/>
      </c>
      <c r="AY116" s="66"/>
      <c r="AZ116" s="77" t="str">
        <f>IFERROR(IF(B116&lt;&gt;"", IF(AND(INDEX(Paste_Here!AD$2:AD$610, MATCH(B116, Paste_Here!A$2:A$610, 0))&lt;&gt;"", ISNUMBER(VALUE(INDEX(Paste_Here!AD$2:AD$610, MATCH(B116, Paste_Here!A$2:A$610, 0))))), TEXT(ROUND(VALUE(INDEX(Paste_Here!AD$2:AD$610, MATCH(B116, Paste_Here!A$2:A$610, 0))), 2), "0.00"), ""), ""), "")</f>
        <v/>
      </c>
      <c r="BA116" s="66"/>
      <c r="BB116" s="77" t="str">
        <f>IFERROR(IF(B116&lt;&gt;"", IF(LOWER(INDEX(Paste_Here!AE$2:AE$610, MATCH(B116, Paste_Here!A$2:A$610, 0)))="approaching expectations", "Approaching", IF(LOWER(INDEX(Paste_Here!AE$2:AE$610, MATCH(B116, Paste_Here!A$2:A$610, 0)))="met expectations", "Met", IF(LOWER(INDEX(Paste_Here!AE$2:AE$610, MATCH(B116, Paste_Here!A$2:A$610, 0)))="exceeded expectations", "Exceeded", IF(LOWER(INDEX(Paste_Here!AE$2:AE$610, MATCH(B116, Paste_Here!A$2:A$610, 0)))="below expectations", "Below", "")))), ""), "")</f>
        <v/>
      </c>
      <c r="BC116" s="66"/>
      <c r="BD116" s="77" t="str">
        <f>IFERROR(IF(B116&lt;&gt;"", IF(AND(INDEX(Paste_Here!T$2:T$610, MATCH(B116, Paste_Here!A$2:A$610, 0))&lt;&gt;"", ISNUMBER(VALUE(INDEX(Paste_Here!T$2:T$610, MATCH(B116, Paste_Here!A$2:A$610, 0))))), INDEX(Paste_Here!T$2:T$610, MATCH(B116, Paste_Here!A$2:A$610, 0)), ""), ""), "")</f>
        <v/>
      </c>
      <c r="BE116" s="66"/>
      <c r="BF116" s="77"/>
      <c r="BG116" s="66"/>
      <c r="BH116" s="77"/>
      <c r="BI116" s="66"/>
      <c r="BJ116" s="77"/>
      <c r="BK116" s="66"/>
      <c r="BL116" s="77" t="str">
        <f>IFERROR(IF(B116&lt;&gt;"", IF(AND(INDEX(Paste_Here!N$2:N$610, MATCH(B116, Paste_Here!A$2:A$610, 0))&lt;&gt;"", ISNUMBER(VALUE(INDEX(Paste_Here!N$2:N$610, MATCH(B116, Paste_Here!A$2:A$610, 0))))), INDEX(Paste_Here!N$2:N$610, MATCH(B116, Paste_Here!A$2:A$610, 0)), ""), ""), "")</f>
        <v/>
      </c>
      <c r="BM116" s="66"/>
      <c r="BN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BO116" s="66"/>
      <c r="BP116" s="77" t="str" cm="1">
        <f t="array" aca="1" ref="BP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BQ116" s="66"/>
      <c r="BR116" s="66"/>
      <c r="BS116" s="77"/>
      <c r="BT116" s="66"/>
      <c r="BU116" s="77"/>
      <c r="BV116" s="66"/>
      <c r="BW116" s="77"/>
      <c r="BX116" s="66"/>
      <c r="BY116" s="77"/>
      <c r="BZ116" s="66"/>
      <c r="CA116" s="77"/>
      <c r="CB116" s="66"/>
      <c r="CC116" s="77"/>
      <c r="CD116" s="66"/>
      <c r="CE116" s="77"/>
      <c r="CF116" s="66"/>
      <c r="CG116" s="77"/>
      <c r="CH116" s="66"/>
      <c r="CI116" s="77"/>
      <c r="CJ116" s="66"/>
      <c r="CK116" s="77"/>
      <c r="CL116" s="66"/>
      <c r="CM116" s="77"/>
      <c r="CN116" s="66"/>
      <c r="CO116" s="66"/>
      <c r="CP116" s="77" t="str">
        <f t="shared" si="17"/>
        <v/>
      </c>
      <c r="CQ116" s="66"/>
      <c r="CR116" s="77" t="str">
        <f>IFERROR(IF(B116&lt;&gt;"", IF(AND(INDEX(Paste_Here!Y$2:Y$610, MATCH(B116, Paste_Here!A$2:A$610, 0))&lt;&gt;"", ISNUMBER(VALUE(INDEX(Paste_Here!Y$2:Y$610, MATCH(B116, Paste_Here!A$2:A$610, 0))))), INDEX(Paste_Here!Y$2:Y$610, MATCH(B116, Paste_Here!A$2:A$610, 0)), ""), ""), "")</f>
        <v/>
      </c>
      <c r="CS116" s="66"/>
      <c r="CT116" s="77" t="str">
        <f>IFERROR(IF(B116&lt;&gt;"", IF(AND(INDEX(Paste_Here!AA$2:AA$610, MATCH(B116, Paste_Here!A$2:A$610, 0))&lt;&gt;"", ISNUMBER(--INDEX(Paste_Here!AA$2:AA$610, MATCH(B116, Paste_Here!A$2:A$610, 0)))), TEXT(ROUND(--INDEX(Paste_Here!AA$2:AA$610, MATCH(B116, Paste_Here!A$2:A$610, 0)), 2), "0.00"), ""), ""), "")</f>
        <v/>
      </c>
      <c r="CU116" s="66"/>
      <c r="CV116" s="77" t="str">
        <f>IFERROR(IF(B116&lt;&gt;"", IF(LOWER(INDEX(Paste_Here!Z$2:Z$610, MATCH(B116, Paste_Here!A$2:A$610, 0)))="approaching expectations", "Approaching", IF(LOWER(INDEX(Paste_Here!Z$2:Z$610, MATCH(B116, Paste_Here!A$2:A$610, 0)))="met expectations", "Met", IF(LOWER(INDEX(Paste_Here!Z$2:Z$610, MATCH(B116, Paste_Here!A$2:A$610, 0)))="exceeded expectations", "Exceeded", IF(LOWER(INDEX(Paste_Here!Z$2:Z$610, MATCH(B116, Paste_Here!A$2:A$610, 0)))="below expectations", "Below", "")))), ""), "")</f>
        <v/>
      </c>
      <c r="CW116" s="66"/>
      <c r="CX116" s="77"/>
      <c r="CY116" s="66"/>
      <c r="CZ116" s="77" t="str">
        <f>IFERROR(IF(B116&lt;&gt;"", IF(AND(INDEX(Paste_Here!AL$2:AL$610, MATCH(B116, Paste_Here!A$2:A$610, 0))&lt;&gt;"", ISNUMBER(VALUE(INDEX(Paste_Here!AL$2:AL$610, MATCH(B116, Paste_Here!A$2:A$610, 0))))), INDEX(Paste_Here!AL$2:AL$610, MATCH(B116, Paste_Here!A$2:A$610, 0)), ""), ""), "")</f>
        <v/>
      </c>
      <c r="DA116" s="66"/>
      <c r="DB116" s="77" t="str">
        <f>IFERROR(IF(B116&lt;&gt;"", IF(ISNUMBER(SEARCH("highrisk", LOWER(INDEX(Paste_Here!AM$2:AM$610, MATCH(B116, Paste_Here!A$2:A$610, 0))))), "High Risk", IF(ISNUMBER(SEARCH("lowrisk", LOWER(INDEX(Paste_Here!AM$2:AM$610, MATCH(B116, Paste_Here!A$2:A$610, 0))))), "Low Risk", IF(ISNUMBER(SEARCH("somerisk", LOWER(INDEX(Paste_Here!AM$2:AM$610, MATCH(B116, Paste_Here!A$2:A$610, 0))))), "Some Risk", ""))), ""), "")</f>
        <v/>
      </c>
      <c r="DC116" s="66"/>
      <c r="DD116" s="77" t="str">
        <f>IFERROR(IF(B116&lt;&gt;"", IF(AND(INDEX(Paste_Here!AN$2:AN$610, MATCH(B116, Paste_Here!A$2:A$610, 0))&lt;&gt;"", ISNUMBER(VALUE(INDEX(Paste_Here!AN$2:AN$610, MATCH(B116, Paste_Here!A$2:A$610, 0))))), INDEX(Paste_Here!AN$2:AN$610, MATCH(B116, Paste_Here!A$2:A$610, 0)), ""), ""), "")</f>
        <v/>
      </c>
      <c r="DE116" s="66"/>
      <c r="DF116" s="77" t="str">
        <f>IFERROR(IF(B116&lt;&gt;"", IF(AND(INDEX(Paste_Here!Q$2:Q$610, MATCH(B116, Paste_Here!A$2:A$610, 0))&lt;&gt;"", ISNUMBER(VALUE(INDEX(Paste_Here!Q$2:Q$610, MATCH(B116, Paste_Here!A$2:A$610, 0))))), INDEX(Paste_Here!Q$2:Q$610, MATCH(B116, Paste_Here!A$2:A$610, 0)), ""), ""), "")</f>
        <v/>
      </c>
      <c r="DG116" s="66"/>
      <c r="DH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DI116" s="66"/>
      <c r="DJ116" s="77" t="str" cm="1">
        <f t="array" aca="1" ref="DJ116" ca="1">IFERROR(VALUE(IF(ISNUMBER(SEARCH("EM", INDEX(Paste_Here!S$2:S$500, MATCH(B116, Paste_Here!A$2:A$500, 0)))), "-" &amp;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f>
        <v/>
      </c>
      <c r="DK116" s="66"/>
      <c r="DL116" s="66"/>
      <c r="DM116" s="77" t="str">
        <f t="shared" si="18"/>
        <v/>
      </c>
      <c r="DN116" s="66"/>
      <c r="DO116" s="77" t="str">
        <f>IFERROR(IF(B116&lt;&gt;"", IF(AND(INDEX(Paste_Here!AF$2:AF$610, MATCH(B116, Paste_Here!A$2:A$610, 0))&lt;&gt;"", ISNUMBER(VALUE(INDEX(Paste_Here!AF$2:AF$610, MATCH(B116, Paste_Here!A$2:A$610, 0))))), INDEX(Paste_Here!AF$2:AF$610, MATCH(B116, Paste_Here!A$2:A$610, 0)), ""), ""), "")</f>
        <v/>
      </c>
      <c r="DP116" s="66"/>
      <c r="DQ116" s="77" t="str">
        <f>IFERROR(IF(B116&lt;&gt;"", IF(AND(INDEX(Paste_Here!AG$2:AG$610, MATCH(B116, Paste_Here!A$2:A$610, 0))&lt;&gt;"", ISNUMBER(--INDEX(Paste_Here!AG$2:AG$610, MATCH(B116, Paste_Here!A$2:A$610, 0)))), TEXT(ROUND(--INDEX(Paste_Here!AG$2:AG$610, MATCH(B116, Paste_Here!A$2:A$610, 0)), 2), "0.00"), ""), ""), "")</f>
        <v/>
      </c>
      <c r="DR116" s="66"/>
      <c r="DS116" s="77" t="str">
        <f>IFERROR(IF(B116&lt;&gt;"", IF(LOWER(INDEX(Paste_Here!AH$2:AH$610, MATCH(B116, Paste_Here!A$2:A$610, 0)))="approaching expectations", "Approaching", IF(LOWER(INDEX(Paste_Here!AH$2:AH$610, MATCH(B116, Paste_Here!A$2:A$610, 0)))="met expectations", "Met", IF(LOWER(INDEX(Paste_Here!AH$2:AH$610, MATCH(B116, Paste_Here!A$2:A$610, 0)))="exceeded expectations", "Exceeded", IF(LOWER(INDEX(Paste_Here!AH$2:AH$610, MATCH(B116, Paste_Here!A$2:A$610, 0)))="below expectations", "Below", "")))), ""), "")</f>
        <v/>
      </c>
      <c r="DT116" s="66"/>
      <c r="DU116" s="77" t="str">
        <f>IFERROR(IF(B116&lt;&gt;"", IF(AND(INDEX(Paste_Here!U$2:U$610, MATCH(B116, Paste_Here!A$2:A$610, 0))&lt;&gt;"", ISNUMBER(VALUE(INDEX(Paste_Here!U$2:U$610, MATCH(B116, Paste_Here!A$2:A$610, 0))))), INDEX(Paste_Here!U$2:U$610, MATCH(B116, Paste_Here!A$2:A$610, 0)), ""), ""), "")</f>
        <v/>
      </c>
      <c r="DV116" s="66"/>
      <c r="DW116" s="77"/>
      <c r="DX116" s="66"/>
      <c r="DY116" s="77" t="str">
        <f>IFERROR(IF(B116&lt;&gt;"", IF(AND(INDEX(Paste_Here!AI$2:AI$610, MATCH(B116, Paste_Here!A$2:A$610, 0))&lt;&gt;"", ISNUMBER(VALUE(INDEX(Paste_Here!AI$2:AI$610, MATCH(B116, Paste_Here!A$2:A$610, 0))))), INDEX(Paste_Here!AI$2:AI$610, MATCH(B116, Paste_Here!A$2:A$610, 0)), ""), ""), "")</f>
        <v/>
      </c>
      <c r="DZ116" s="66"/>
      <c r="EA116" s="77" t="str">
        <f>IFERROR(IF(B116&lt;&gt;"", IF(AND(INDEX(Paste_Here!AJ$2:AJ$610, MATCH(B116, Paste_Here!A$2:A$610, 0))&lt;&gt;"", ISNUMBER(--INDEX(Paste_Here!AJ$2:AJ$610, MATCH(B116, Paste_Here!A$2:A$610, 0)))), TEXT(ROUND(--INDEX(Paste_Here!AJ$2:AJ$610, MATCH(B116, Paste_Here!A$2:A$610, 0)), 2), "0.00"), ""), ""), "")</f>
        <v/>
      </c>
      <c r="EB116" s="66"/>
      <c r="EC116" s="77" t="str">
        <f>IFERROR(IF(B116&lt;&gt;"", IF(LOWER(INDEX(Paste_Here!AK$2:AK$610, MATCH(B116, Paste_Here!A$2:A$610, 0)))="approaching expectations", "Approaching", IF(LOWER(INDEX(Paste_Here!AK$2:AK$610, MATCH(B116, Paste_Here!A$2:A$610, 0)))="met expectations", "Met", IF(LOWER(INDEX(Paste_Here!AK$2:AK$610, MATCH(B116, Paste_Here!A$2:A$610, 0)))="exceeded expectations", "Exceeded", IF(LOWER(INDEX(Paste_Here!AK$2:AK$610, MATCH(B116, Paste_Here!A$2:A$610, 0)))="below expectations", "Below", "")))), ""), "")</f>
        <v/>
      </c>
      <c r="ED116" s="66"/>
      <c r="EE116" s="77"/>
      <c r="EF116" s="66"/>
      <c r="EG116" s="77"/>
      <c r="EH116" s="66"/>
      <c r="EI116" s="66"/>
      <c r="EJ116" s="77" t="str">
        <f t="shared" si="19"/>
        <v/>
      </c>
      <c r="EK116" s="66"/>
      <c r="EL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EM116" s="66"/>
      <c r="EN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EO116" s="66"/>
      <c r="EP116" s="77"/>
      <c r="EQ116" s="66"/>
      <c r="ER116" s="77" t="str">
        <f>IFERROR(IF(B116&lt;&gt;"", IF(AND(INDEX(Paste_Here!AT$2:AT$610, MATCH(B116, Paste_Here!A$2:A$610, 0))&lt;&gt;"", ISNUMBER(VALUE(INDEX(Paste_Here!AT$2:AT$610, MATCH(B116, Paste_Here!A$2:A$610, 0))))), INDEX(Paste_Here!AT$2:AT$610, MATCH(B116, Paste_Here!A$2:A$610, 0)), ""), ""), "")</f>
        <v/>
      </c>
      <c r="ES116" s="66"/>
      <c r="ET116" s="77" t="str">
        <f>IFERROR(IF(B116&lt;&gt;"", IF(AND(INDEX(Paste_Here!AV$2:AV$610, MATCH(B116, Paste_Here!A$2:A$610, 0))&lt;&gt;"", ISNUMBER(VALUE(INDEX(Paste_Here!AV$2:AV$610, MATCH(B116, Paste_Here!A$2:A$610, 0))))), INDEX(Paste_Here!AV$2:AV$610, MATCH(B116, Paste_Here!A$2:A$610, 0)), ""), ""), "")</f>
        <v/>
      </c>
      <c r="EU116" s="66"/>
      <c r="EV116" s="77"/>
      <c r="EW116" s="66"/>
      <c r="EX116" s="77" t="str">
        <f>IFERROR(IF(B116&lt;&gt;"", IF(AND(INDEX(Paste_Here!AU$2:AU$610, MATCH(B116, Paste_Here!A$2:A$610, 0))&lt;&gt;"", ISNUMBER(VALUE(INDEX(Paste_Here!AU$2:AU$610, MATCH(B116, Paste_Here!A$2:A$610, 0))))), INDEX(Paste_Here!AU$2:AU$610, MATCH(B116, Paste_Here!A$2:A$610, 0)), ""), ""), "")</f>
        <v/>
      </c>
      <c r="EY116" s="66"/>
      <c r="EZ116" s="77" t="str">
        <f>IFERROR(IF(B116&lt;&gt;"", IF(AND(INDEX(Paste_Here!AW$2:AW$610, MATCH(B116, Paste_Here!A$2:A$610, 0))&lt;&gt;"", ISNUMBER(VALUE(INDEX(Paste_Here!AW$2:AW$610, MATCH(B116, Paste_Here!A$2:A$610, 0))))), INDEX(Paste_Here!AW$2:AW$610, MATCH(B116, Paste_Here!A$2:A$610, 0)), ""), ""), "")</f>
        <v/>
      </c>
      <c r="FA116" s="66"/>
      <c r="FB116" s="77"/>
      <c r="FC116" s="66"/>
      <c r="FD116" s="77"/>
      <c r="FE116" s="66"/>
      <c r="FF116" s="66"/>
      <c r="FG116" s="77" t="str">
        <f t="shared" si="20"/>
        <v/>
      </c>
      <c r="FH116" s="66"/>
      <c r="FI116" s="77" t="str">
        <f>IFERROR(IF(B116&lt;&gt;"", IF(ISNUMBER(SEARCH("s", LOWER(INDEX(Paste_Here!M$2:M$610, MATCH(B116, Paste_Here!A$2:A$610, 0))))), "Yes", IF(INDEX(Paste_Here!M$2:M$610, MATCH(B116, Paste_Here!A$2:A$610, 0))&lt;&gt;"", "No", "")), ""), "")</f>
        <v/>
      </c>
      <c r="FJ116" s="66"/>
      <c r="FK116" s="77" t="str">
        <f>IFERROR(IF(B116&lt;&gt;"", IF(ISNUMBER(SEARCH("yes", LOWER(INDEX(Paste_Here!F$2:F$610, MATCH(B116, Paste_Here!A$2:A$610, 0))))), "Yes", IF(ISNUMBER(SEARCH("no", LOWER(INDEX(Paste_Here!F$2:F$610, MATCH(B116, Paste_Here!A$2:A$610, 0))))), "No", "")), ""), "")</f>
        <v/>
      </c>
      <c r="FL116" s="66"/>
      <c r="FM116" s="77" t="str">
        <f>IFERROR(IF(B116&lt;&gt;"", IF(ISNUMBER(SEARCH("english language learner", LOWER(INDEX(Paste_Here!C$2:C$610, MATCH(B116, Paste_Here!A$2:A$610, 0))))), "Yes", ""), ""), "")</f>
        <v/>
      </c>
      <c r="FN116" s="66"/>
      <c r="FO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FP116" s="66"/>
      <c r="FQ116" s="77" t="str">
        <f>IFERROR(IF(B116&lt;&gt;"", IF(ISNUMBER(SEARCH("yes", LOWER(INDEX(Paste_Here!L$2:L$610, MATCH(B116, Paste_Here!A$2:A$610, 0))))), "Yes", IF(ISNUMBER(SEARCH("no", LOWER(INDEX(Paste_Here!L$2:L$610, MATCH(B116, Paste_Here!A$2:A$610, 0))))), "No", "")), ""), "")</f>
        <v/>
      </c>
      <c r="FR116" s="66"/>
      <c r="FS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FT116" s="66"/>
      <c r="FU116" s="77"/>
      <c r="FV116" s="66"/>
      <c r="FW116" s="77" t="str">
        <f>IFERROR(IF(B116&lt;&gt;"", IF(AND(INDEX(Paste_Here!D$2:D$610, MATCH(B116, Paste_Here!A$2:A$610, 0))&lt;&gt;"", ISNUMBER(VALUE(INDEX(Paste_Here!D$2:D$610, MATCH(B116, Paste_Here!A$2:A$610, 0))))), INDEX(Paste_Here!D$2:D$610, MATCH(B116, Paste_Here!A$2:A$610, 0)), ""), ""), "")</f>
        <v/>
      </c>
      <c r="FX116" s="66"/>
      <c r="FY116" s="77" t="str">
        <f>IFERROR(IF(B116&lt;&gt;"", IF(AND(INDEX(Paste_Here!G$2:G$610, MATCH(B116, Paste_Here!A$2:A$610, 0))&lt;&gt;"", ISNUMBER(VALUE(INDEX(Paste_Here!G$2:G$610, MATCH(B116, Paste_Here!A$2:A$610, 0))))), INDEX(Paste_Here!G$2:G$610, MATCH(B116, Paste_Here!A$2:A$610, 0)), ""), ""), "")</f>
        <v/>
      </c>
      <c r="FZ116" s="66"/>
      <c r="GA116" s="95"/>
      <c r="GB116" s="66"/>
      <c r="JS116" s="1" t="str" cm="1">
        <f t="array" ref="JS116">IFERROR(INDEX(Paste_Here!$B$2:$B$610, MATCH(0, COUNTIF(JS$4:JS115, Paste_Here!$B$2:$B$610) + IF(Paste_Here!$B$2:$B$610="", 1, 0), 0)), "")</f>
        <v/>
      </c>
      <c r="JT116" s="1" t="str">
        <f>IF(JS116&lt;&gt;"", INDEX(Paste_Here!$A$2:$A$610, MATCH(JS116, Paste_Here!$B$2:$B$610, 0)), "")</f>
        <v/>
      </c>
      <c r="JU116" s="1" t="str">
        <f t="shared" si="21"/>
        <v/>
      </c>
      <c r="JV116" s="1" t="str" cm="1">
        <f t="array" ref="JV116">IFERROR(INDEX($JU$5:$JU$610, MATCH(SMALL(IF($JU$5:$JU$610&lt;&gt;"", COUNTIF($JU$5:$JU$610, "&lt;"&amp;$JU$5:$JU$610)+1), ROW()-ROW($JV$5)+1), COUNTIF($JU$5:$JU$610, "&lt;"&amp;$JU$5:$JU$610)+1, 0)), "")</f>
        <v/>
      </c>
    </row>
    <row r="117" spans="1:282">
      <c r="A117" s="66"/>
      <c r="B117" s="77" t="str">
        <f t="shared" si="12"/>
        <v/>
      </c>
      <c r="C117" s="66"/>
      <c r="D117" s="77" t="str">
        <f>IFERROR(IF(B117&lt;&gt;"", IF(COUNTIF(INDEX(Paste_Here!AS$2:AS$610, MATCH(B117, Paste_Here!A$2:A$610, 0), 0), "yes") &gt; 0, "Yes", IF(COUNTIF(INDEX(Paste_Here!AS$2:AS$610, MATCH(B117, Paste_Here!A$2:A$610, 0), 0), "no") &gt; 0, "No", "")), ""), "")</f>
        <v/>
      </c>
      <c r="E117" s="66"/>
      <c r="F117" s="77" t="str">
        <f t="shared" si="13"/>
        <v/>
      </c>
      <c r="G117" s="66"/>
      <c r="H117" s="77" t="str">
        <f>IFERROR(IF(B117&lt;&gt;"", IF(COUNTIF(INDEX(Paste_Here!AO$2:AR$610, MATCH(B117, Paste_Here!A$2:A$610, 0), 0), "yes") &gt; 0, "Yes", IF(COUNTIF(INDEX(Paste_Here!AO$2:AR$610, MATCH(B117, Paste_Here!A$2:A$610, 0), 0), "no") &gt; 0, "No", "")), ""), "")</f>
        <v/>
      </c>
      <c r="I117" s="66"/>
      <c r="J117" s="77" t="str">
        <f t="shared" si="14"/>
        <v/>
      </c>
      <c r="K117" s="66"/>
      <c r="L117" s="77" t="str">
        <f>IFERROR(IF(B117&lt;&gt;"", IF(ISNUMBER(SEARCH("yes", LOWER(INDEX(Paste_Here!W$2:W$610, MATCH(B117, Paste_Here!A$2:A$610, 0))))), "Yes", IF(ISNUMBER(SEARCH("no", LOWER(INDEX(Paste_Here!W$2:W$610, MATCH(B117, Paste_Here!A$2:A$610, 0))))), "No", "")), ""), "")</f>
        <v/>
      </c>
      <c r="M117" s="66"/>
      <c r="N117" s="77"/>
      <c r="O117" s="66"/>
      <c r="P117" s="77" t="str">
        <f>IFERROR(IF(B117&lt;&gt;"", IF(ISNUMBER(SEARCH("yes", LOWER(INDEX(Paste_Here!V$2:V$610, MATCH(B117, Paste_Here!A$2:A$610, 0))))), "Yes", IF(ISNUMBER(SEARCH("no", LOWER(INDEX(Paste_Here!V$2:V$610, MATCH(B117, Paste_Here!A$2:A$610, 0))))), "No", "")), ""), "")</f>
        <v/>
      </c>
      <c r="Q117" s="66"/>
      <c r="R117" s="77"/>
      <c r="S117" s="66"/>
      <c r="T117" s="77"/>
      <c r="U117" s="66"/>
      <c r="V117" s="66"/>
      <c r="W117" s="77" t="str">
        <f t="shared" si="15"/>
        <v/>
      </c>
      <c r="X117" s="66"/>
      <c r="Y117" s="77" t="str">
        <f>IFERROR(IF(B117&lt;&gt;"", IF(ISNUMBER(SEARCH("Revealed-Potential (Primary Focus)", LOWER(INDEX(Paste_Here!X$2:X$610, MATCH(B117, Paste_Here!A$2:A$610, 0))))), "Rev-Potential: Prim", IF(ISNUMBER(SEARCH("Revealed-Potential (Secondary Focus)", LOWER(INDEX(Paste_Here!X$2:X$610, MATCH(B117, Paste_Here!A$2:A$610, 0))))), "Rev-Potential: Sec", IF(ISNUMBER(SEARCH("Monitoring", LOWER(INDEX(Paste_Here!X$2:X$610, MATCH(B117, Paste_Here!A$2:A$610, 0))))), "Monitoring", IF(ISNUMBER(SEARCH("At-Promise (Secondary Focus)", LOWER(INDEX(Paste_Here!X$2:X$610, MATCH(B117, Paste_Here!A$2:A$610, 0))))), "At-Promise: Sec", IF(ISNUMBER(SEARCH("At-Promise (Primary Focus)", LOWER(INDEX(Paste_Here!X$2:X$610, MATCH(B117, Paste_Here!A$2:A$610, 0))))), "At-Promise: Prim", ""))))), ""), "")</f>
        <v/>
      </c>
      <c r="Z117" s="66"/>
      <c r="AA117" s="77"/>
      <c r="AB117" s="66"/>
      <c r="AC117" s="77" t="str">
        <f>IFERROR(IF(B117&lt;&gt;"", IF(ISNUMBER(SEARCH("Revealed-Potential (Primary Focus)", LOWER(INDEX(Paste_Here!AB$2:AB$610, MATCH(B117, Paste_Here!A$2:A$610, 0))))), "Rev-Potential: Prim", IF(ISNUMBER(SEARCH("Revealed-Potential (Secondary Focus)", LOWER(INDEX(Paste_Here!AB$2:AB$610, MATCH(B117, Paste_Here!A$2:A$610, 0))))), "Rev-Potential: Sec", IF(ISNUMBER(SEARCH("Monitoring", LOWER(INDEX(Paste_Here!AB$2:AB$610, MATCH(B117, Paste_Here!A$2:A$610, 0))))), "Monitoring", IF(ISNUMBER(SEARCH("At-Promise (Secondary Focus)", LOWER(INDEX(Paste_Here!AB$2:AB$610, MATCH(B117, Paste_Here!A$2:A$610, 0))))), "At-Promise: Sec", IF(ISNUMBER(SEARCH("At-Promise (Primary Focus)", LOWER(INDEX(Paste_Here!AB$2:AB$610, MATCH(B117, Paste_Here!A$2:A$610, 0))))), "At-Promise: Prim", ""))))), ""), "")</f>
        <v/>
      </c>
      <c r="AD117" s="66"/>
      <c r="AE117" s="77"/>
      <c r="AF117" s="66"/>
      <c r="AG117" s="77"/>
      <c r="AH117" s="66"/>
      <c r="AI117" s="77"/>
      <c r="AJ117" s="66"/>
      <c r="AK117" s="77"/>
      <c r="AL117" s="66"/>
      <c r="AM117" s="77"/>
      <c r="AN117" s="66"/>
      <c r="AO117" s="77"/>
      <c r="AP117" s="66"/>
      <c r="AQ117" s="77"/>
      <c r="AR117" s="66"/>
      <c r="AS117" s="77"/>
      <c r="AT117" s="66"/>
      <c r="AU117" s="66"/>
      <c r="AV117" s="77" t="str">
        <f t="shared" si="16"/>
        <v/>
      </c>
      <c r="AW117" s="66"/>
      <c r="AX117" s="77" t="str">
        <f>IFERROR(IF(B117&lt;&gt;"", IF(AND(INDEX(Paste_Here!AC$2:AC$610, MATCH(B117, Paste_Here!A$2:A$610, 0))&lt;&gt;"", ISNUMBER(VALUE(INDEX(Paste_Here!AC$2:AC$610, MATCH(B117, Paste_Here!A$2:A$610, 0))))), INDEX(Paste_Here!AC$2:AC$610, MATCH(B117, Paste_Here!A$2:A$610, 0)), ""), ""), "")</f>
        <v/>
      </c>
      <c r="AY117" s="66"/>
      <c r="AZ117" s="77" t="str">
        <f>IFERROR(IF(B117&lt;&gt;"", IF(AND(INDEX(Paste_Here!AD$2:AD$610, MATCH(B117, Paste_Here!A$2:A$610, 0))&lt;&gt;"", ISNUMBER(VALUE(INDEX(Paste_Here!AD$2:AD$610, MATCH(B117, Paste_Here!A$2:A$610, 0))))), TEXT(ROUND(VALUE(INDEX(Paste_Here!AD$2:AD$610, MATCH(B117, Paste_Here!A$2:A$610, 0))), 2), "0.00"), ""), ""), "")</f>
        <v/>
      </c>
      <c r="BA117" s="66"/>
      <c r="BB117" s="77" t="str">
        <f>IFERROR(IF(B117&lt;&gt;"", IF(LOWER(INDEX(Paste_Here!AE$2:AE$610, MATCH(B117, Paste_Here!A$2:A$610, 0)))="approaching expectations", "Approaching", IF(LOWER(INDEX(Paste_Here!AE$2:AE$610, MATCH(B117, Paste_Here!A$2:A$610, 0)))="met expectations", "Met", IF(LOWER(INDEX(Paste_Here!AE$2:AE$610, MATCH(B117, Paste_Here!A$2:A$610, 0)))="exceeded expectations", "Exceeded", IF(LOWER(INDEX(Paste_Here!AE$2:AE$610, MATCH(B117, Paste_Here!A$2:A$610, 0)))="below expectations", "Below", "")))), ""), "")</f>
        <v/>
      </c>
      <c r="BC117" s="66"/>
      <c r="BD117" s="77" t="str">
        <f>IFERROR(IF(B117&lt;&gt;"", IF(AND(INDEX(Paste_Here!T$2:T$610, MATCH(B117, Paste_Here!A$2:A$610, 0))&lt;&gt;"", ISNUMBER(VALUE(INDEX(Paste_Here!T$2:T$610, MATCH(B117, Paste_Here!A$2:A$610, 0))))), INDEX(Paste_Here!T$2:T$610, MATCH(B117, Paste_Here!A$2:A$610, 0)), ""), ""), "")</f>
        <v/>
      </c>
      <c r="BE117" s="66"/>
      <c r="BF117" s="77"/>
      <c r="BG117" s="66"/>
      <c r="BH117" s="77"/>
      <c r="BI117" s="66"/>
      <c r="BJ117" s="77"/>
      <c r="BK117" s="66"/>
      <c r="BL117" s="77" t="str">
        <f>IFERROR(IF(B117&lt;&gt;"", IF(AND(INDEX(Paste_Here!N$2:N$610, MATCH(B117, Paste_Here!A$2:A$610, 0))&lt;&gt;"", ISNUMBER(VALUE(INDEX(Paste_Here!N$2:N$610, MATCH(B117, Paste_Here!A$2:A$610, 0))))), INDEX(Paste_Here!N$2:N$610, MATCH(B117, Paste_Here!A$2:A$610, 0)), ""), ""), "")</f>
        <v/>
      </c>
      <c r="BM117" s="66"/>
      <c r="BN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BO117" s="66"/>
      <c r="BP117" s="77" t="str" cm="1">
        <f t="array" aca="1" ref="BP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BQ117" s="66"/>
      <c r="BR117" s="66"/>
      <c r="BS117" s="77"/>
      <c r="BT117" s="66"/>
      <c r="BU117" s="77"/>
      <c r="BV117" s="66"/>
      <c r="BW117" s="77"/>
      <c r="BX117" s="66"/>
      <c r="BY117" s="77"/>
      <c r="BZ117" s="66"/>
      <c r="CA117" s="77"/>
      <c r="CB117" s="66"/>
      <c r="CC117" s="77"/>
      <c r="CD117" s="66"/>
      <c r="CE117" s="77"/>
      <c r="CF117" s="66"/>
      <c r="CG117" s="77"/>
      <c r="CH117" s="66"/>
      <c r="CI117" s="77"/>
      <c r="CJ117" s="66"/>
      <c r="CK117" s="77"/>
      <c r="CL117" s="66"/>
      <c r="CM117" s="77"/>
      <c r="CN117" s="66"/>
      <c r="CO117" s="66"/>
      <c r="CP117" s="77" t="str">
        <f t="shared" si="17"/>
        <v/>
      </c>
      <c r="CQ117" s="66"/>
      <c r="CR117" s="77" t="str">
        <f>IFERROR(IF(B117&lt;&gt;"", IF(AND(INDEX(Paste_Here!Y$2:Y$610, MATCH(B117, Paste_Here!A$2:A$610, 0))&lt;&gt;"", ISNUMBER(VALUE(INDEX(Paste_Here!Y$2:Y$610, MATCH(B117, Paste_Here!A$2:A$610, 0))))), INDEX(Paste_Here!Y$2:Y$610, MATCH(B117, Paste_Here!A$2:A$610, 0)), ""), ""), "")</f>
        <v/>
      </c>
      <c r="CS117" s="66"/>
      <c r="CT117" s="77" t="str">
        <f>IFERROR(IF(B117&lt;&gt;"", IF(AND(INDEX(Paste_Here!AA$2:AA$610, MATCH(B117, Paste_Here!A$2:A$610, 0))&lt;&gt;"", ISNUMBER(--INDEX(Paste_Here!AA$2:AA$610, MATCH(B117, Paste_Here!A$2:A$610, 0)))), TEXT(ROUND(--INDEX(Paste_Here!AA$2:AA$610, MATCH(B117, Paste_Here!A$2:A$610, 0)), 2), "0.00"), ""), ""), "")</f>
        <v/>
      </c>
      <c r="CU117" s="66"/>
      <c r="CV117" s="77" t="str">
        <f>IFERROR(IF(B117&lt;&gt;"", IF(LOWER(INDEX(Paste_Here!Z$2:Z$610, MATCH(B117, Paste_Here!A$2:A$610, 0)))="approaching expectations", "Approaching", IF(LOWER(INDEX(Paste_Here!Z$2:Z$610, MATCH(B117, Paste_Here!A$2:A$610, 0)))="met expectations", "Met", IF(LOWER(INDEX(Paste_Here!Z$2:Z$610, MATCH(B117, Paste_Here!A$2:A$610, 0)))="exceeded expectations", "Exceeded", IF(LOWER(INDEX(Paste_Here!Z$2:Z$610, MATCH(B117, Paste_Here!A$2:A$610, 0)))="below expectations", "Below", "")))), ""), "")</f>
        <v/>
      </c>
      <c r="CW117" s="66"/>
      <c r="CX117" s="77"/>
      <c r="CY117" s="66"/>
      <c r="CZ117" s="77" t="str">
        <f>IFERROR(IF(B117&lt;&gt;"", IF(AND(INDEX(Paste_Here!AL$2:AL$610, MATCH(B117, Paste_Here!A$2:A$610, 0))&lt;&gt;"", ISNUMBER(VALUE(INDEX(Paste_Here!AL$2:AL$610, MATCH(B117, Paste_Here!A$2:A$610, 0))))), INDEX(Paste_Here!AL$2:AL$610, MATCH(B117, Paste_Here!A$2:A$610, 0)), ""), ""), "")</f>
        <v/>
      </c>
      <c r="DA117" s="66"/>
      <c r="DB117" s="77" t="str">
        <f>IFERROR(IF(B117&lt;&gt;"", IF(ISNUMBER(SEARCH("highrisk", LOWER(INDEX(Paste_Here!AM$2:AM$610, MATCH(B117, Paste_Here!A$2:A$610, 0))))), "High Risk", IF(ISNUMBER(SEARCH("lowrisk", LOWER(INDEX(Paste_Here!AM$2:AM$610, MATCH(B117, Paste_Here!A$2:A$610, 0))))), "Low Risk", IF(ISNUMBER(SEARCH("somerisk", LOWER(INDEX(Paste_Here!AM$2:AM$610, MATCH(B117, Paste_Here!A$2:A$610, 0))))), "Some Risk", ""))), ""), "")</f>
        <v/>
      </c>
      <c r="DC117" s="66"/>
      <c r="DD117" s="77" t="str">
        <f>IFERROR(IF(B117&lt;&gt;"", IF(AND(INDEX(Paste_Here!AN$2:AN$610, MATCH(B117, Paste_Here!A$2:A$610, 0))&lt;&gt;"", ISNUMBER(VALUE(INDEX(Paste_Here!AN$2:AN$610, MATCH(B117, Paste_Here!A$2:A$610, 0))))), INDEX(Paste_Here!AN$2:AN$610, MATCH(B117, Paste_Here!A$2:A$610, 0)), ""), ""), "")</f>
        <v/>
      </c>
      <c r="DE117" s="66"/>
      <c r="DF117" s="77" t="str">
        <f>IFERROR(IF(B117&lt;&gt;"", IF(AND(INDEX(Paste_Here!Q$2:Q$610, MATCH(B117, Paste_Here!A$2:A$610, 0))&lt;&gt;"", ISNUMBER(VALUE(INDEX(Paste_Here!Q$2:Q$610, MATCH(B117, Paste_Here!A$2:A$610, 0))))), INDEX(Paste_Here!Q$2:Q$610, MATCH(B117, Paste_Here!A$2:A$610, 0)), ""), ""), "")</f>
        <v/>
      </c>
      <c r="DG117" s="66"/>
      <c r="DH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DI117" s="66"/>
      <c r="DJ117" s="77" t="str" cm="1">
        <f t="array" aca="1" ref="DJ117" ca="1">IFERROR(VALUE(IF(ISNUMBER(SEARCH("EM", INDEX(Paste_Here!S$2:S$500, MATCH(B117, Paste_Here!A$2:A$500, 0)))), "-" &amp;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f>
        <v/>
      </c>
      <c r="DK117" s="66"/>
      <c r="DL117" s="66"/>
      <c r="DM117" s="77" t="str">
        <f t="shared" si="18"/>
        <v/>
      </c>
      <c r="DN117" s="66"/>
      <c r="DO117" s="77" t="str">
        <f>IFERROR(IF(B117&lt;&gt;"", IF(AND(INDEX(Paste_Here!AF$2:AF$610, MATCH(B117, Paste_Here!A$2:A$610, 0))&lt;&gt;"", ISNUMBER(VALUE(INDEX(Paste_Here!AF$2:AF$610, MATCH(B117, Paste_Here!A$2:A$610, 0))))), INDEX(Paste_Here!AF$2:AF$610, MATCH(B117, Paste_Here!A$2:A$610, 0)), ""), ""), "")</f>
        <v/>
      </c>
      <c r="DP117" s="66"/>
      <c r="DQ117" s="77" t="str">
        <f>IFERROR(IF(B117&lt;&gt;"", IF(AND(INDEX(Paste_Here!AG$2:AG$610, MATCH(B117, Paste_Here!A$2:A$610, 0))&lt;&gt;"", ISNUMBER(--INDEX(Paste_Here!AG$2:AG$610, MATCH(B117, Paste_Here!A$2:A$610, 0)))), TEXT(ROUND(--INDEX(Paste_Here!AG$2:AG$610, MATCH(B117, Paste_Here!A$2:A$610, 0)), 2), "0.00"), ""), ""), "")</f>
        <v/>
      </c>
      <c r="DR117" s="66"/>
      <c r="DS117" s="77" t="str">
        <f>IFERROR(IF(B117&lt;&gt;"", IF(LOWER(INDEX(Paste_Here!AH$2:AH$610, MATCH(B117, Paste_Here!A$2:A$610, 0)))="approaching expectations", "Approaching", IF(LOWER(INDEX(Paste_Here!AH$2:AH$610, MATCH(B117, Paste_Here!A$2:A$610, 0)))="met expectations", "Met", IF(LOWER(INDEX(Paste_Here!AH$2:AH$610, MATCH(B117, Paste_Here!A$2:A$610, 0)))="exceeded expectations", "Exceeded", IF(LOWER(INDEX(Paste_Here!AH$2:AH$610, MATCH(B117, Paste_Here!A$2:A$610, 0)))="below expectations", "Below", "")))), ""), "")</f>
        <v/>
      </c>
      <c r="DT117" s="66"/>
      <c r="DU117" s="77" t="str">
        <f>IFERROR(IF(B117&lt;&gt;"", IF(AND(INDEX(Paste_Here!U$2:U$610, MATCH(B117, Paste_Here!A$2:A$610, 0))&lt;&gt;"", ISNUMBER(VALUE(INDEX(Paste_Here!U$2:U$610, MATCH(B117, Paste_Here!A$2:A$610, 0))))), INDEX(Paste_Here!U$2:U$610, MATCH(B117, Paste_Here!A$2:A$610, 0)), ""), ""), "")</f>
        <v/>
      </c>
      <c r="DV117" s="66"/>
      <c r="DW117" s="77"/>
      <c r="DX117" s="66"/>
      <c r="DY117" s="77" t="str">
        <f>IFERROR(IF(B117&lt;&gt;"", IF(AND(INDEX(Paste_Here!AI$2:AI$610, MATCH(B117, Paste_Here!A$2:A$610, 0))&lt;&gt;"", ISNUMBER(VALUE(INDEX(Paste_Here!AI$2:AI$610, MATCH(B117, Paste_Here!A$2:A$610, 0))))), INDEX(Paste_Here!AI$2:AI$610, MATCH(B117, Paste_Here!A$2:A$610, 0)), ""), ""), "")</f>
        <v/>
      </c>
      <c r="DZ117" s="66"/>
      <c r="EA117" s="77" t="str">
        <f>IFERROR(IF(B117&lt;&gt;"", IF(AND(INDEX(Paste_Here!AJ$2:AJ$610, MATCH(B117, Paste_Here!A$2:A$610, 0))&lt;&gt;"", ISNUMBER(--INDEX(Paste_Here!AJ$2:AJ$610, MATCH(B117, Paste_Here!A$2:A$610, 0)))), TEXT(ROUND(--INDEX(Paste_Here!AJ$2:AJ$610, MATCH(B117, Paste_Here!A$2:A$610, 0)), 2), "0.00"), ""), ""), "")</f>
        <v/>
      </c>
      <c r="EB117" s="66"/>
      <c r="EC117" s="77" t="str">
        <f>IFERROR(IF(B117&lt;&gt;"", IF(LOWER(INDEX(Paste_Here!AK$2:AK$610, MATCH(B117, Paste_Here!A$2:A$610, 0)))="approaching expectations", "Approaching", IF(LOWER(INDEX(Paste_Here!AK$2:AK$610, MATCH(B117, Paste_Here!A$2:A$610, 0)))="met expectations", "Met", IF(LOWER(INDEX(Paste_Here!AK$2:AK$610, MATCH(B117, Paste_Here!A$2:A$610, 0)))="exceeded expectations", "Exceeded", IF(LOWER(INDEX(Paste_Here!AK$2:AK$610, MATCH(B117, Paste_Here!A$2:A$610, 0)))="below expectations", "Below", "")))), ""), "")</f>
        <v/>
      </c>
      <c r="ED117" s="66"/>
      <c r="EE117" s="77"/>
      <c r="EF117" s="66"/>
      <c r="EG117" s="77"/>
      <c r="EH117" s="66"/>
      <c r="EI117" s="66"/>
      <c r="EJ117" s="77" t="str">
        <f t="shared" si="19"/>
        <v/>
      </c>
      <c r="EK117" s="66"/>
      <c r="EL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EM117" s="66"/>
      <c r="EN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EO117" s="66"/>
      <c r="EP117" s="77"/>
      <c r="EQ117" s="66"/>
      <c r="ER117" s="77" t="str">
        <f>IFERROR(IF(B117&lt;&gt;"", IF(AND(INDEX(Paste_Here!AT$2:AT$610, MATCH(B117, Paste_Here!A$2:A$610, 0))&lt;&gt;"", ISNUMBER(VALUE(INDEX(Paste_Here!AT$2:AT$610, MATCH(B117, Paste_Here!A$2:A$610, 0))))), INDEX(Paste_Here!AT$2:AT$610, MATCH(B117, Paste_Here!A$2:A$610, 0)), ""), ""), "")</f>
        <v/>
      </c>
      <c r="ES117" s="66"/>
      <c r="ET117" s="77" t="str">
        <f>IFERROR(IF(B117&lt;&gt;"", IF(AND(INDEX(Paste_Here!AV$2:AV$610, MATCH(B117, Paste_Here!A$2:A$610, 0))&lt;&gt;"", ISNUMBER(VALUE(INDEX(Paste_Here!AV$2:AV$610, MATCH(B117, Paste_Here!A$2:A$610, 0))))), INDEX(Paste_Here!AV$2:AV$610, MATCH(B117, Paste_Here!A$2:A$610, 0)), ""), ""), "")</f>
        <v/>
      </c>
      <c r="EU117" s="66"/>
      <c r="EV117" s="77"/>
      <c r="EW117" s="66"/>
      <c r="EX117" s="77" t="str">
        <f>IFERROR(IF(B117&lt;&gt;"", IF(AND(INDEX(Paste_Here!AU$2:AU$610, MATCH(B117, Paste_Here!A$2:A$610, 0))&lt;&gt;"", ISNUMBER(VALUE(INDEX(Paste_Here!AU$2:AU$610, MATCH(B117, Paste_Here!A$2:A$610, 0))))), INDEX(Paste_Here!AU$2:AU$610, MATCH(B117, Paste_Here!A$2:A$610, 0)), ""), ""), "")</f>
        <v/>
      </c>
      <c r="EY117" s="66"/>
      <c r="EZ117" s="77" t="str">
        <f>IFERROR(IF(B117&lt;&gt;"", IF(AND(INDEX(Paste_Here!AW$2:AW$610, MATCH(B117, Paste_Here!A$2:A$610, 0))&lt;&gt;"", ISNUMBER(VALUE(INDEX(Paste_Here!AW$2:AW$610, MATCH(B117, Paste_Here!A$2:A$610, 0))))), INDEX(Paste_Here!AW$2:AW$610, MATCH(B117, Paste_Here!A$2:A$610, 0)), ""), ""), "")</f>
        <v/>
      </c>
      <c r="FA117" s="66"/>
      <c r="FB117" s="77"/>
      <c r="FC117" s="66"/>
      <c r="FD117" s="77"/>
      <c r="FE117" s="66"/>
      <c r="FF117" s="66"/>
      <c r="FG117" s="77" t="str">
        <f t="shared" si="20"/>
        <v/>
      </c>
      <c r="FH117" s="66"/>
      <c r="FI117" s="77" t="str">
        <f>IFERROR(IF(B117&lt;&gt;"", IF(ISNUMBER(SEARCH("s", LOWER(INDEX(Paste_Here!M$2:M$610, MATCH(B117, Paste_Here!A$2:A$610, 0))))), "Yes", IF(INDEX(Paste_Here!M$2:M$610, MATCH(B117, Paste_Here!A$2:A$610, 0))&lt;&gt;"", "No", "")), ""), "")</f>
        <v/>
      </c>
      <c r="FJ117" s="66"/>
      <c r="FK117" s="77" t="str">
        <f>IFERROR(IF(B117&lt;&gt;"", IF(ISNUMBER(SEARCH("yes", LOWER(INDEX(Paste_Here!F$2:F$610, MATCH(B117, Paste_Here!A$2:A$610, 0))))), "Yes", IF(ISNUMBER(SEARCH("no", LOWER(INDEX(Paste_Here!F$2:F$610, MATCH(B117, Paste_Here!A$2:A$610, 0))))), "No", "")), ""), "")</f>
        <v/>
      </c>
      <c r="FL117" s="66"/>
      <c r="FM117" s="77" t="str">
        <f>IFERROR(IF(B117&lt;&gt;"", IF(ISNUMBER(SEARCH("english language learner", LOWER(INDEX(Paste_Here!C$2:C$610, MATCH(B117, Paste_Here!A$2:A$610, 0))))), "Yes", ""), ""), "")</f>
        <v/>
      </c>
      <c r="FN117" s="66"/>
      <c r="FO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FP117" s="66"/>
      <c r="FQ117" s="77" t="str">
        <f>IFERROR(IF(B117&lt;&gt;"", IF(ISNUMBER(SEARCH("yes", LOWER(INDEX(Paste_Here!L$2:L$610, MATCH(B117, Paste_Here!A$2:A$610, 0))))), "Yes", IF(ISNUMBER(SEARCH("no", LOWER(INDEX(Paste_Here!L$2:L$610, MATCH(B117, Paste_Here!A$2:A$610, 0))))), "No", "")), ""), "")</f>
        <v/>
      </c>
      <c r="FR117" s="66"/>
      <c r="FS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FT117" s="66"/>
      <c r="FU117" s="77"/>
      <c r="FV117" s="66"/>
      <c r="FW117" s="77" t="str">
        <f>IFERROR(IF(B117&lt;&gt;"", IF(AND(INDEX(Paste_Here!D$2:D$610, MATCH(B117, Paste_Here!A$2:A$610, 0))&lt;&gt;"", ISNUMBER(VALUE(INDEX(Paste_Here!D$2:D$610, MATCH(B117, Paste_Here!A$2:A$610, 0))))), INDEX(Paste_Here!D$2:D$610, MATCH(B117, Paste_Here!A$2:A$610, 0)), ""), ""), "")</f>
        <v/>
      </c>
      <c r="FX117" s="66"/>
      <c r="FY117" s="77" t="str">
        <f>IFERROR(IF(B117&lt;&gt;"", IF(AND(INDEX(Paste_Here!G$2:G$610, MATCH(B117, Paste_Here!A$2:A$610, 0))&lt;&gt;"", ISNUMBER(VALUE(INDEX(Paste_Here!G$2:G$610, MATCH(B117, Paste_Here!A$2:A$610, 0))))), INDEX(Paste_Here!G$2:G$610, MATCH(B117, Paste_Here!A$2:A$610, 0)), ""), ""), "")</f>
        <v/>
      </c>
      <c r="FZ117" s="66"/>
      <c r="GA117" s="95"/>
      <c r="GB117" s="66"/>
      <c r="JS117" s="1" t="str" cm="1">
        <f t="array" ref="JS117">IFERROR(INDEX(Paste_Here!$B$2:$B$610, MATCH(0, COUNTIF(JS$4:JS116, Paste_Here!$B$2:$B$610) + IF(Paste_Here!$B$2:$B$610="", 1, 0), 0)), "")</f>
        <v/>
      </c>
      <c r="JT117" s="1" t="str">
        <f>IF(JS117&lt;&gt;"", INDEX(Paste_Here!$A$2:$A$610, MATCH(JS117, Paste_Here!$B$2:$B$610, 0)), "")</f>
        <v/>
      </c>
      <c r="JU117" s="1" t="str">
        <f t="shared" si="21"/>
        <v/>
      </c>
      <c r="JV117" s="1" t="str" cm="1">
        <f t="array" ref="JV117">IFERROR(INDEX($JU$5:$JU$610, MATCH(SMALL(IF($JU$5:$JU$610&lt;&gt;"", COUNTIF($JU$5:$JU$610, "&lt;"&amp;$JU$5:$JU$610)+1), ROW()-ROW($JV$5)+1), COUNTIF($JU$5:$JU$610, "&lt;"&amp;$JU$5:$JU$610)+1, 0)), "")</f>
        <v/>
      </c>
    </row>
    <row r="118" spans="1:282">
      <c r="A118" s="66"/>
      <c r="B118" s="77" t="str">
        <f t="shared" si="12"/>
        <v/>
      </c>
      <c r="C118" s="66"/>
      <c r="D118" s="77" t="str">
        <f>IFERROR(IF(B118&lt;&gt;"", IF(COUNTIF(INDEX(Paste_Here!AS$2:AS$610, MATCH(B118, Paste_Here!A$2:A$610, 0), 0), "yes") &gt; 0, "Yes", IF(COUNTIF(INDEX(Paste_Here!AS$2:AS$610, MATCH(B118, Paste_Here!A$2:A$610, 0), 0), "no") &gt; 0, "No", "")), ""), "")</f>
        <v/>
      </c>
      <c r="E118" s="66"/>
      <c r="F118" s="77" t="str">
        <f t="shared" si="13"/>
        <v/>
      </c>
      <c r="G118" s="66"/>
      <c r="H118" s="77" t="str">
        <f>IFERROR(IF(B118&lt;&gt;"", IF(COUNTIF(INDEX(Paste_Here!AO$2:AR$610, MATCH(B118, Paste_Here!A$2:A$610, 0), 0), "yes") &gt; 0, "Yes", IF(COUNTIF(INDEX(Paste_Here!AO$2:AR$610, MATCH(B118, Paste_Here!A$2:A$610, 0), 0), "no") &gt; 0, "No", "")), ""), "")</f>
        <v/>
      </c>
      <c r="I118" s="66"/>
      <c r="J118" s="77" t="str">
        <f t="shared" si="14"/>
        <v/>
      </c>
      <c r="K118" s="66"/>
      <c r="L118" s="77" t="str">
        <f>IFERROR(IF(B118&lt;&gt;"", IF(ISNUMBER(SEARCH("yes", LOWER(INDEX(Paste_Here!W$2:W$610, MATCH(B118, Paste_Here!A$2:A$610, 0))))), "Yes", IF(ISNUMBER(SEARCH("no", LOWER(INDEX(Paste_Here!W$2:W$610, MATCH(B118, Paste_Here!A$2:A$610, 0))))), "No", "")), ""), "")</f>
        <v/>
      </c>
      <c r="M118" s="66"/>
      <c r="N118" s="77"/>
      <c r="O118" s="66"/>
      <c r="P118" s="77" t="str">
        <f>IFERROR(IF(B118&lt;&gt;"", IF(ISNUMBER(SEARCH("yes", LOWER(INDEX(Paste_Here!V$2:V$610, MATCH(B118, Paste_Here!A$2:A$610, 0))))), "Yes", IF(ISNUMBER(SEARCH("no", LOWER(INDEX(Paste_Here!V$2:V$610, MATCH(B118, Paste_Here!A$2:A$610, 0))))), "No", "")), ""), "")</f>
        <v/>
      </c>
      <c r="Q118" s="66"/>
      <c r="R118" s="77"/>
      <c r="S118" s="66"/>
      <c r="T118" s="77"/>
      <c r="U118" s="66"/>
      <c r="V118" s="66"/>
      <c r="W118" s="77" t="str">
        <f t="shared" si="15"/>
        <v/>
      </c>
      <c r="X118" s="66"/>
      <c r="Y118" s="77" t="str">
        <f>IFERROR(IF(B118&lt;&gt;"", IF(ISNUMBER(SEARCH("Revealed-Potential (Primary Focus)", LOWER(INDEX(Paste_Here!X$2:X$610, MATCH(B118, Paste_Here!A$2:A$610, 0))))), "Rev-Potential: Prim", IF(ISNUMBER(SEARCH("Revealed-Potential (Secondary Focus)", LOWER(INDEX(Paste_Here!X$2:X$610, MATCH(B118, Paste_Here!A$2:A$610, 0))))), "Rev-Potential: Sec", IF(ISNUMBER(SEARCH("Monitoring", LOWER(INDEX(Paste_Here!X$2:X$610, MATCH(B118, Paste_Here!A$2:A$610, 0))))), "Monitoring", IF(ISNUMBER(SEARCH("At-Promise (Secondary Focus)", LOWER(INDEX(Paste_Here!X$2:X$610, MATCH(B118, Paste_Here!A$2:A$610, 0))))), "At-Promise: Sec", IF(ISNUMBER(SEARCH("At-Promise (Primary Focus)", LOWER(INDEX(Paste_Here!X$2:X$610, MATCH(B118, Paste_Here!A$2:A$610, 0))))), "At-Promise: Prim", ""))))), ""), "")</f>
        <v/>
      </c>
      <c r="Z118" s="66"/>
      <c r="AA118" s="77"/>
      <c r="AB118" s="66"/>
      <c r="AC118" s="77" t="str">
        <f>IFERROR(IF(B118&lt;&gt;"", IF(ISNUMBER(SEARCH("Revealed-Potential (Primary Focus)", LOWER(INDEX(Paste_Here!AB$2:AB$610, MATCH(B118, Paste_Here!A$2:A$610, 0))))), "Rev-Potential: Prim", IF(ISNUMBER(SEARCH("Revealed-Potential (Secondary Focus)", LOWER(INDEX(Paste_Here!AB$2:AB$610, MATCH(B118, Paste_Here!A$2:A$610, 0))))), "Rev-Potential: Sec", IF(ISNUMBER(SEARCH("Monitoring", LOWER(INDEX(Paste_Here!AB$2:AB$610, MATCH(B118, Paste_Here!A$2:A$610, 0))))), "Monitoring", IF(ISNUMBER(SEARCH("At-Promise (Secondary Focus)", LOWER(INDEX(Paste_Here!AB$2:AB$610, MATCH(B118, Paste_Here!A$2:A$610, 0))))), "At-Promise: Sec", IF(ISNUMBER(SEARCH("At-Promise (Primary Focus)", LOWER(INDEX(Paste_Here!AB$2:AB$610, MATCH(B118, Paste_Here!A$2:A$610, 0))))), "At-Promise: Prim", ""))))), ""), "")</f>
        <v/>
      </c>
      <c r="AD118" s="66"/>
      <c r="AE118" s="77"/>
      <c r="AF118" s="66"/>
      <c r="AG118" s="77"/>
      <c r="AH118" s="66"/>
      <c r="AI118" s="77"/>
      <c r="AJ118" s="66"/>
      <c r="AK118" s="77"/>
      <c r="AL118" s="66"/>
      <c r="AM118" s="77"/>
      <c r="AN118" s="66"/>
      <c r="AO118" s="77"/>
      <c r="AP118" s="66"/>
      <c r="AQ118" s="77"/>
      <c r="AR118" s="66"/>
      <c r="AS118" s="77"/>
      <c r="AT118" s="66"/>
      <c r="AU118" s="66"/>
      <c r="AV118" s="77" t="str">
        <f t="shared" si="16"/>
        <v/>
      </c>
      <c r="AW118" s="66"/>
      <c r="AX118" s="77" t="str">
        <f>IFERROR(IF(B118&lt;&gt;"", IF(AND(INDEX(Paste_Here!AC$2:AC$610, MATCH(B118, Paste_Here!A$2:A$610, 0))&lt;&gt;"", ISNUMBER(VALUE(INDEX(Paste_Here!AC$2:AC$610, MATCH(B118, Paste_Here!A$2:A$610, 0))))), INDEX(Paste_Here!AC$2:AC$610, MATCH(B118, Paste_Here!A$2:A$610, 0)), ""), ""), "")</f>
        <v/>
      </c>
      <c r="AY118" s="66"/>
      <c r="AZ118" s="77" t="str">
        <f>IFERROR(IF(B118&lt;&gt;"", IF(AND(INDEX(Paste_Here!AD$2:AD$610, MATCH(B118, Paste_Here!A$2:A$610, 0))&lt;&gt;"", ISNUMBER(VALUE(INDEX(Paste_Here!AD$2:AD$610, MATCH(B118, Paste_Here!A$2:A$610, 0))))), TEXT(ROUND(VALUE(INDEX(Paste_Here!AD$2:AD$610, MATCH(B118, Paste_Here!A$2:A$610, 0))), 2), "0.00"), ""), ""), "")</f>
        <v/>
      </c>
      <c r="BA118" s="66"/>
      <c r="BB118" s="77" t="str">
        <f>IFERROR(IF(B118&lt;&gt;"", IF(LOWER(INDEX(Paste_Here!AE$2:AE$610, MATCH(B118, Paste_Here!A$2:A$610, 0)))="approaching expectations", "Approaching", IF(LOWER(INDEX(Paste_Here!AE$2:AE$610, MATCH(B118, Paste_Here!A$2:A$610, 0)))="met expectations", "Met", IF(LOWER(INDEX(Paste_Here!AE$2:AE$610, MATCH(B118, Paste_Here!A$2:A$610, 0)))="exceeded expectations", "Exceeded", IF(LOWER(INDEX(Paste_Here!AE$2:AE$610, MATCH(B118, Paste_Here!A$2:A$610, 0)))="below expectations", "Below", "")))), ""), "")</f>
        <v/>
      </c>
      <c r="BC118" s="66"/>
      <c r="BD118" s="77" t="str">
        <f>IFERROR(IF(B118&lt;&gt;"", IF(AND(INDEX(Paste_Here!T$2:T$610, MATCH(B118, Paste_Here!A$2:A$610, 0))&lt;&gt;"", ISNUMBER(VALUE(INDEX(Paste_Here!T$2:T$610, MATCH(B118, Paste_Here!A$2:A$610, 0))))), INDEX(Paste_Here!T$2:T$610, MATCH(B118, Paste_Here!A$2:A$610, 0)), ""), ""), "")</f>
        <v/>
      </c>
      <c r="BE118" s="66"/>
      <c r="BF118" s="77"/>
      <c r="BG118" s="66"/>
      <c r="BH118" s="77"/>
      <c r="BI118" s="66"/>
      <c r="BJ118" s="77"/>
      <c r="BK118" s="66"/>
      <c r="BL118" s="77" t="str">
        <f>IFERROR(IF(B118&lt;&gt;"", IF(AND(INDEX(Paste_Here!N$2:N$610, MATCH(B118, Paste_Here!A$2:A$610, 0))&lt;&gt;"", ISNUMBER(VALUE(INDEX(Paste_Here!N$2:N$610, MATCH(B118, Paste_Here!A$2:A$610, 0))))), INDEX(Paste_Here!N$2:N$610, MATCH(B118, Paste_Here!A$2:A$610, 0)), ""), ""), "")</f>
        <v/>
      </c>
      <c r="BM118" s="66"/>
      <c r="BN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BO118" s="66"/>
      <c r="BP118" s="77" t="str" cm="1">
        <f t="array" aca="1" ref="BP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BQ118" s="66"/>
      <c r="BR118" s="66"/>
      <c r="BS118" s="77"/>
      <c r="BT118" s="66"/>
      <c r="BU118" s="77"/>
      <c r="BV118" s="66"/>
      <c r="BW118" s="77"/>
      <c r="BX118" s="66"/>
      <c r="BY118" s="77"/>
      <c r="BZ118" s="66"/>
      <c r="CA118" s="77"/>
      <c r="CB118" s="66"/>
      <c r="CC118" s="77"/>
      <c r="CD118" s="66"/>
      <c r="CE118" s="77"/>
      <c r="CF118" s="66"/>
      <c r="CG118" s="77"/>
      <c r="CH118" s="66"/>
      <c r="CI118" s="77"/>
      <c r="CJ118" s="66"/>
      <c r="CK118" s="77"/>
      <c r="CL118" s="66"/>
      <c r="CM118" s="77"/>
      <c r="CN118" s="66"/>
      <c r="CO118" s="66"/>
      <c r="CP118" s="77" t="str">
        <f t="shared" si="17"/>
        <v/>
      </c>
      <c r="CQ118" s="66"/>
      <c r="CR118" s="77" t="str">
        <f>IFERROR(IF(B118&lt;&gt;"", IF(AND(INDEX(Paste_Here!Y$2:Y$610, MATCH(B118, Paste_Here!A$2:A$610, 0))&lt;&gt;"", ISNUMBER(VALUE(INDEX(Paste_Here!Y$2:Y$610, MATCH(B118, Paste_Here!A$2:A$610, 0))))), INDEX(Paste_Here!Y$2:Y$610, MATCH(B118, Paste_Here!A$2:A$610, 0)), ""), ""), "")</f>
        <v/>
      </c>
      <c r="CS118" s="66"/>
      <c r="CT118" s="77" t="str">
        <f>IFERROR(IF(B118&lt;&gt;"", IF(AND(INDEX(Paste_Here!AA$2:AA$610, MATCH(B118, Paste_Here!A$2:A$610, 0))&lt;&gt;"", ISNUMBER(--INDEX(Paste_Here!AA$2:AA$610, MATCH(B118, Paste_Here!A$2:A$610, 0)))), TEXT(ROUND(--INDEX(Paste_Here!AA$2:AA$610, MATCH(B118, Paste_Here!A$2:A$610, 0)), 2), "0.00"), ""), ""), "")</f>
        <v/>
      </c>
      <c r="CU118" s="66"/>
      <c r="CV118" s="77" t="str">
        <f>IFERROR(IF(B118&lt;&gt;"", IF(LOWER(INDEX(Paste_Here!Z$2:Z$610, MATCH(B118, Paste_Here!A$2:A$610, 0)))="approaching expectations", "Approaching", IF(LOWER(INDEX(Paste_Here!Z$2:Z$610, MATCH(B118, Paste_Here!A$2:A$610, 0)))="met expectations", "Met", IF(LOWER(INDEX(Paste_Here!Z$2:Z$610, MATCH(B118, Paste_Here!A$2:A$610, 0)))="exceeded expectations", "Exceeded", IF(LOWER(INDEX(Paste_Here!Z$2:Z$610, MATCH(B118, Paste_Here!A$2:A$610, 0)))="below expectations", "Below", "")))), ""), "")</f>
        <v/>
      </c>
      <c r="CW118" s="66"/>
      <c r="CX118" s="77"/>
      <c r="CY118" s="66"/>
      <c r="CZ118" s="77" t="str">
        <f>IFERROR(IF(B118&lt;&gt;"", IF(AND(INDEX(Paste_Here!AL$2:AL$610, MATCH(B118, Paste_Here!A$2:A$610, 0))&lt;&gt;"", ISNUMBER(VALUE(INDEX(Paste_Here!AL$2:AL$610, MATCH(B118, Paste_Here!A$2:A$610, 0))))), INDEX(Paste_Here!AL$2:AL$610, MATCH(B118, Paste_Here!A$2:A$610, 0)), ""), ""), "")</f>
        <v/>
      </c>
      <c r="DA118" s="66"/>
      <c r="DB118" s="77" t="str">
        <f>IFERROR(IF(B118&lt;&gt;"", IF(ISNUMBER(SEARCH("highrisk", LOWER(INDEX(Paste_Here!AM$2:AM$610, MATCH(B118, Paste_Here!A$2:A$610, 0))))), "High Risk", IF(ISNUMBER(SEARCH("lowrisk", LOWER(INDEX(Paste_Here!AM$2:AM$610, MATCH(B118, Paste_Here!A$2:A$610, 0))))), "Low Risk", IF(ISNUMBER(SEARCH("somerisk", LOWER(INDEX(Paste_Here!AM$2:AM$610, MATCH(B118, Paste_Here!A$2:A$610, 0))))), "Some Risk", ""))), ""), "")</f>
        <v/>
      </c>
      <c r="DC118" s="66"/>
      <c r="DD118" s="77" t="str">
        <f>IFERROR(IF(B118&lt;&gt;"", IF(AND(INDEX(Paste_Here!AN$2:AN$610, MATCH(B118, Paste_Here!A$2:A$610, 0))&lt;&gt;"", ISNUMBER(VALUE(INDEX(Paste_Here!AN$2:AN$610, MATCH(B118, Paste_Here!A$2:A$610, 0))))), INDEX(Paste_Here!AN$2:AN$610, MATCH(B118, Paste_Here!A$2:A$610, 0)), ""), ""), "")</f>
        <v/>
      </c>
      <c r="DE118" s="66"/>
      <c r="DF118" s="77" t="str">
        <f>IFERROR(IF(B118&lt;&gt;"", IF(AND(INDEX(Paste_Here!Q$2:Q$610, MATCH(B118, Paste_Here!A$2:A$610, 0))&lt;&gt;"", ISNUMBER(VALUE(INDEX(Paste_Here!Q$2:Q$610, MATCH(B118, Paste_Here!A$2:A$610, 0))))), INDEX(Paste_Here!Q$2:Q$610, MATCH(B118, Paste_Here!A$2:A$610, 0)), ""), ""), "")</f>
        <v/>
      </c>
      <c r="DG118" s="66"/>
      <c r="DH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DI118" s="66"/>
      <c r="DJ118" s="77" t="str" cm="1">
        <f t="array" aca="1" ref="DJ118" ca="1">IFERROR(VALUE(IF(ISNUMBER(SEARCH("EM", INDEX(Paste_Here!S$2:S$500, MATCH(B118, Paste_Here!A$2:A$500, 0)))), "-" &amp;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f>
        <v/>
      </c>
      <c r="DK118" s="66"/>
      <c r="DL118" s="66"/>
      <c r="DM118" s="77" t="str">
        <f t="shared" si="18"/>
        <v/>
      </c>
      <c r="DN118" s="66"/>
      <c r="DO118" s="77" t="str">
        <f>IFERROR(IF(B118&lt;&gt;"", IF(AND(INDEX(Paste_Here!AF$2:AF$610, MATCH(B118, Paste_Here!A$2:A$610, 0))&lt;&gt;"", ISNUMBER(VALUE(INDEX(Paste_Here!AF$2:AF$610, MATCH(B118, Paste_Here!A$2:A$610, 0))))), INDEX(Paste_Here!AF$2:AF$610, MATCH(B118, Paste_Here!A$2:A$610, 0)), ""), ""), "")</f>
        <v/>
      </c>
      <c r="DP118" s="66"/>
      <c r="DQ118" s="77" t="str">
        <f>IFERROR(IF(B118&lt;&gt;"", IF(AND(INDEX(Paste_Here!AG$2:AG$610, MATCH(B118, Paste_Here!A$2:A$610, 0))&lt;&gt;"", ISNUMBER(--INDEX(Paste_Here!AG$2:AG$610, MATCH(B118, Paste_Here!A$2:A$610, 0)))), TEXT(ROUND(--INDEX(Paste_Here!AG$2:AG$610, MATCH(B118, Paste_Here!A$2:A$610, 0)), 2), "0.00"), ""), ""), "")</f>
        <v/>
      </c>
      <c r="DR118" s="66"/>
      <c r="DS118" s="77" t="str">
        <f>IFERROR(IF(B118&lt;&gt;"", IF(LOWER(INDEX(Paste_Here!AH$2:AH$610, MATCH(B118, Paste_Here!A$2:A$610, 0)))="approaching expectations", "Approaching", IF(LOWER(INDEX(Paste_Here!AH$2:AH$610, MATCH(B118, Paste_Here!A$2:A$610, 0)))="met expectations", "Met", IF(LOWER(INDEX(Paste_Here!AH$2:AH$610, MATCH(B118, Paste_Here!A$2:A$610, 0)))="exceeded expectations", "Exceeded", IF(LOWER(INDEX(Paste_Here!AH$2:AH$610, MATCH(B118, Paste_Here!A$2:A$610, 0)))="below expectations", "Below", "")))), ""), "")</f>
        <v/>
      </c>
      <c r="DT118" s="66"/>
      <c r="DU118" s="77" t="str">
        <f>IFERROR(IF(B118&lt;&gt;"", IF(AND(INDEX(Paste_Here!U$2:U$610, MATCH(B118, Paste_Here!A$2:A$610, 0))&lt;&gt;"", ISNUMBER(VALUE(INDEX(Paste_Here!U$2:U$610, MATCH(B118, Paste_Here!A$2:A$610, 0))))), INDEX(Paste_Here!U$2:U$610, MATCH(B118, Paste_Here!A$2:A$610, 0)), ""), ""), "")</f>
        <v/>
      </c>
      <c r="DV118" s="66"/>
      <c r="DW118" s="77"/>
      <c r="DX118" s="66"/>
      <c r="DY118" s="77" t="str">
        <f>IFERROR(IF(B118&lt;&gt;"", IF(AND(INDEX(Paste_Here!AI$2:AI$610, MATCH(B118, Paste_Here!A$2:A$610, 0))&lt;&gt;"", ISNUMBER(VALUE(INDEX(Paste_Here!AI$2:AI$610, MATCH(B118, Paste_Here!A$2:A$610, 0))))), INDEX(Paste_Here!AI$2:AI$610, MATCH(B118, Paste_Here!A$2:A$610, 0)), ""), ""), "")</f>
        <v/>
      </c>
      <c r="DZ118" s="66"/>
      <c r="EA118" s="77" t="str">
        <f>IFERROR(IF(B118&lt;&gt;"", IF(AND(INDEX(Paste_Here!AJ$2:AJ$610, MATCH(B118, Paste_Here!A$2:A$610, 0))&lt;&gt;"", ISNUMBER(--INDEX(Paste_Here!AJ$2:AJ$610, MATCH(B118, Paste_Here!A$2:A$610, 0)))), TEXT(ROUND(--INDEX(Paste_Here!AJ$2:AJ$610, MATCH(B118, Paste_Here!A$2:A$610, 0)), 2), "0.00"), ""), ""), "")</f>
        <v/>
      </c>
      <c r="EB118" s="66"/>
      <c r="EC118" s="77" t="str">
        <f>IFERROR(IF(B118&lt;&gt;"", IF(LOWER(INDEX(Paste_Here!AK$2:AK$610, MATCH(B118, Paste_Here!A$2:A$610, 0)))="approaching expectations", "Approaching", IF(LOWER(INDEX(Paste_Here!AK$2:AK$610, MATCH(B118, Paste_Here!A$2:A$610, 0)))="met expectations", "Met", IF(LOWER(INDEX(Paste_Here!AK$2:AK$610, MATCH(B118, Paste_Here!A$2:A$610, 0)))="exceeded expectations", "Exceeded", IF(LOWER(INDEX(Paste_Here!AK$2:AK$610, MATCH(B118, Paste_Here!A$2:A$610, 0)))="below expectations", "Below", "")))), ""), "")</f>
        <v/>
      </c>
      <c r="ED118" s="66"/>
      <c r="EE118" s="77"/>
      <c r="EF118" s="66"/>
      <c r="EG118" s="77"/>
      <c r="EH118" s="66"/>
      <c r="EI118" s="66"/>
      <c r="EJ118" s="77" t="str">
        <f t="shared" si="19"/>
        <v/>
      </c>
      <c r="EK118" s="66"/>
      <c r="EL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EM118" s="66"/>
      <c r="EN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EO118" s="66"/>
      <c r="EP118" s="77"/>
      <c r="EQ118" s="66"/>
      <c r="ER118" s="77" t="str">
        <f>IFERROR(IF(B118&lt;&gt;"", IF(AND(INDEX(Paste_Here!AT$2:AT$610, MATCH(B118, Paste_Here!A$2:A$610, 0))&lt;&gt;"", ISNUMBER(VALUE(INDEX(Paste_Here!AT$2:AT$610, MATCH(B118, Paste_Here!A$2:A$610, 0))))), INDEX(Paste_Here!AT$2:AT$610, MATCH(B118, Paste_Here!A$2:A$610, 0)), ""), ""), "")</f>
        <v/>
      </c>
      <c r="ES118" s="66"/>
      <c r="ET118" s="77" t="str">
        <f>IFERROR(IF(B118&lt;&gt;"", IF(AND(INDEX(Paste_Here!AV$2:AV$610, MATCH(B118, Paste_Here!A$2:A$610, 0))&lt;&gt;"", ISNUMBER(VALUE(INDEX(Paste_Here!AV$2:AV$610, MATCH(B118, Paste_Here!A$2:A$610, 0))))), INDEX(Paste_Here!AV$2:AV$610, MATCH(B118, Paste_Here!A$2:A$610, 0)), ""), ""), "")</f>
        <v/>
      </c>
      <c r="EU118" s="66"/>
      <c r="EV118" s="77"/>
      <c r="EW118" s="66"/>
      <c r="EX118" s="77" t="str">
        <f>IFERROR(IF(B118&lt;&gt;"", IF(AND(INDEX(Paste_Here!AU$2:AU$610, MATCH(B118, Paste_Here!A$2:A$610, 0))&lt;&gt;"", ISNUMBER(VALUE(INDEX(Paste_Here!AU$2:AU$610, MATCH(B118, Paste_Here!A$2:A$610, 0))))), INDEX(Paste_Here!AU$2:AU$610, MATCH(B118, Paste_Here!A$2:A$610, 0)), ""), ""), "")</f>
        <v/>
      </c>
      <c r="EY118" s="66"/>
      <c r="EZ118" s="77" t="str">
        <f>IFERROR(IF(B118&lt;&gt;"", IF(AND(INDEX(Paste_Here!AW$2:AW$610, MATCH(B118, Paste_Here!A$2:A$610, 0))&lt;&gt;"", ISNUMBER(VALUE(INDEX(Paste_Here!AW$2:AW$610, MATCH(B118, Paste_Here!A$2:A$610, 0))))), INDEX(Paste_Here!AW$2:AW$610, MATCH(B118, Paste_Here!A$2:A$610, 0)), ""), ""), "")</f>
        <v/>
      </c>
      <c r="FA118" s="66"/>
      <c r="FB118" s="77"/>
      <c r="FC118" s="66"/>
      <c r="FD118" s="77"/>
      <c r="FE118" s="66"/>
      <c r="FF118" s="66"/>
      <c r="FG118" s="77" t="str">
        <f t="shared" si="20"/>
        <v/>
      </c>
      <c r="FH118" s="66"/>
      <c r="FI118" s="77" t="str">
        <f>IFERROR(IF(B118&lt;&gt;"", IF(ISNUMBER(SEARCH("s", LOWER(INDEX(Paste_Here!M$2:M$610, MATCH(B118, Paste_Here!A$2:A$610, 0))))), "Yes", IF(INDEX(Paste_Here!M$2:M$610, MATCH(B118, Paste_Here!A$2:A$610, 0))&lt;&gt;"", "No", "")), ""), "")</f>
        <v/>
      </c>
      <c r="FJ118" s="66"/>
      <c r="FK118" s="77" t="str">
        <f>IFERROR(IF(B118&lt;&gt;"", IF(ISNUMBER(SEARCH("yes", LOWER(INDEX(Paste_Here!F$2:F$610, MATCH(B118, Paste_Here!A$2:A$610, 0))))), "Yes", IF(ISNUMBER(SEARCH("no", LOWER(INDEX(Paste_Here!F$2:F$610, MATCH(B118, Paste_Here!A$2:A$610, 0))))), "No", "")), ""), "")</f>
        <v/>
      </c>
      <c r="FL118" s="66"/>
      <c r="FM118" s="77" t="str">
        <f>IFERROR(IF(B118&lt;&gt;"", IF(ISNUMBER(SEARCH("english language learner", LOWER(INDEX(Paste_Here!C$2:C$610, MATCH(B118, Paste_Here!A$2:A$610, 0))))), "Yes", ""), ""), "")</f>
        <v/>
      </c>
      <c r="FN118" s="66"/>
      <c r="FO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FP118" s="66"/>
      <c r="FQ118" s="77" t="str">
        <f>IFERROR(IF(B118&lt;&gt;"", IF(ISNUMBER(SEARCH("yes", LOWER(INDEX(Paste_Here!L$2:L$610, MATCH(B118, Paste_Here!A$2:A$610, 0))))), "Yes", IF(ISNUMBER(SEARCH("no", LOWER(INDEX(Paste_Here!L$2:L$610, MATCH(B118, Paste_Here!A$2:A$610, 0))))), "No", "")), ""), "")</f>
        <v/>
      </c>
      <c r="FR118" s="66"/>
      <c r="FS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FT118" s="66"/>
      <c r="FU118" s="77"/>
      <c r="FV118" s="66"/>
      <c r="FW118" s="77" t="str">
        <f>IFERROR(IF(B118&lt;&gt;"", IF(AND(INDEX(Paste_Here!D$2:D$610, MATCH(B118, Paste_Here!A$2:A$610, 0))&lt;&gt;"", ISNUMBER(VALUE(INDEX(Paste_Here!D$2:D$610, MATCH(B118, Paste_Here!A$2:A$610, 0))))), INDEX(Paste_Here!D$2:D$610, MATCH(B118, Paste_Here!A$2:A$610, 0)), ""), ""), "")</f>
        <v/>
      </c>
      <c r="FX118" s="66"/>
      <c r="FY118" s="77" t="str">
        <f>IFERROR(IF(B118&lt;&gt;"", IF(AND(INDEX(Paste_Here!G$2:G$610, MATCH(B118, Paste_Here!A$2:A$610, 0))&lt;&gt;"", ISNUMBER(VALUE(INDEX(Paste_Here!G$2:G$610, MATCH(B118, Paste_Here!A$2:A$610, 0))))), INDEX(Paste_Here!G$2:G$610, MATCH(B118, Paste_Here!A$2:A$610, 0)), ""), ""), "")</f>
        <v/>
      </c>
      <c r="FZ118" s="66"/>
      <c r="GA118" s="95"/>
      <c r="GB118" s="66"/>
      <c r="JS118" s="1" t="str" cm="1">
        <f t="array" ref="JS118">IFERROR(INDEX(Paste_Here!$B$2:$B$610, MATCH(0, COUNTIF(JS$4:JS117, Paste_Here!$B$2:$B$610) + IF(Paste_Here!$B$2:$B$610="", 1, 0), 0)), "")</f>
        <v/>
      </c>
      <c r="JT118" s="1" t="str">
        <f>IF(JS118&lt;&gt;"", INDEX(Paste_Here!$A$2:$A$610, MATCH(JS118, Paste_Here!$B$2:$B$610, 0)), "")</f>
        <v/>
      </c>
      <c r="JU118" s="1" t="str">
        <f t="shared" si="21"/>
        <v/>
      </c>
      <c r="JV118" s="1" t="str" cm="1">
        <f t="array" ref="JV118">IFERROR(INDEX($JU$5:$JU$610, MATCH(SMALL(IF($JU$5:$JU$610&lt;&gt;"", COUNTIF($JU$5:$JU$610, "&lt;"&amp;$JU$5:$JU$610)+1), ROW()-ROW($JV$5)+1), COUNTIF($JU$5:$JU$610, "&lt;"&amp;$JU$5:$JU$610)+1, 0)), "")</f>
        <v/>
      </c>
    </row>
    <row r="119" spans="1:282">
      <c r="A119" s="66"/>
      <c r="B119" s="77" t="str">
        <f t="shared" si="12"/>
        <v/>
      </c>
      <c r="C119" s="66"/>
      <c r="D119" s="77" t="str">
        <f>IFERROR(IF(B119&lt;&gt;"", IF(COUNTIF(INDEX(Paste_Here!AS$2:AS$610, MATCH(B119, Paste_Here!A$2:A$610, 0), 0), "yes") &gt; 0, "Yes", IF(COUNTIF(INDEX(Paste_Here!AS$2:AS$610, MATCH(B119, Paste_Here!A$2:A$610, 0), 0), "no") &gt; 0, "No", "")), ""), "")</f>
        <v/>
      </c>
      <c r="E119" s="66"/>
      <c r="F119" s="77" t="str">
        <f t="shared" si="13"/>
        <v/>
      </c>
      <c r="G119" s="66"/>
      <c r="H119" s="77" t="str">
        <f>IFERROR(IF(B119&lt;&gt;"", IF(COUNTIF(INDEX(Paste_Here!AO$2:AR$610, MATCH(B119, Paste_Here!A$2:A$610, 0), 0), "yes") &gt; 0, "Yes", IF(COUNTIF(INDEX(Paste_Here!AO$2:AR$610, MATCH(B119, Paste_Here!A$2:A$610, 0), 0), "no") &gt; 0, "No", "")), ""), "")</f>
        <v/>
      </c>
      <c r="I119" s="66"/>
      <c r="J119" s="77" t="str">
        <f t="shared" si="14"/>
        <v/>
      </c>
      <c r="K119" s="66"/>
      <c r="L119" s="77" t="str">
        <f>IFERROR(IF(B119&lt;&gt;"", IF(ISNUMBER(SEARCH("yes", LOWER(INDEX(Paste_Here!W$2:W$610, MATCH(B119, Paste_Here!A$2:A$610, 0))))), "Yes", IF(ISNUMBER(SEARCH("no", LOWER(INDEX(Paste_Here!W$2:W$610, MATCH(B119, Paste_Here!A$2:A$610, 0))))), "No", "")), ""), "")</f>
        <v/>
      </c>
      <c r="M119" s="66"/>
      <c r="N119" s="77"/>
      <c r="O119" s="66"/>
      <c r="P119" s="77" t="str">
        <f>IFERROR(IF(B119&lt;&gt;"", IF(ISNUMBER(SEARCH("yes", LOWER(INDEX(Paste_Here!V$2:V$610, MATCH(B119, Paste_Here!A$2:A$610, 0))))), "Yes", IF(ISNUMBER(SEARCH("no", LOWER(INDEX(Paste_Here!V$2:V$610, MATCH(B119, Paste_Here!A$2:A$610, 0))))), "No", "")), ""), "")</f>
        <v/>
      </c>
      <c r="Q119" s="66"/>
      <c r="R119" s="77"/>
      <c r="S119" s="66"/>
      <c r="T119" s="77"/>
      <c r="U119" s="66"/>
      <c r="V119" s="66"/>
      <c r="W119" s="77" t="str">
        <f t="shared" si="15"/>
        <v/>
      </c>
      <c r="X119" s="66"/>
      <c r="Y119" s="77" t="str">
        <f>IFERROR(IF(B119&lt;&gt;"", IF(ISNUMBER(SEARCH("Revealed-Potential (Primary Focus)", LOWER(INDEX(Paste_Here!X$2:X$610, MATCH(B119, Paste_Here!A$2:A$610, 0))))), "Rev-Potential: Prim", IF(ISNUMBER(SEARCH("Revealed-Potential (Secondary Focus)", LOWER(INDEX(Paste_Here!X$2:X$610, MATCH(B119, Paste_Here!A$2:A$610, 0))))), "Rev-Potential: Sec", IF(ISNUMBER(SEARCH("Monitoring", LOWER(INDEX(Paste_Here!X$2:X$610, MATCH(B119, Paste_Here!A$2:A$610, 0))))), "Monitoring", IF(ISNUMBER(SEARCH("At-Promise (Secondary Focus)", LOWER(INDEX(Paste_Here!X$2:X$610, MATCH(B119, Paste_Here!A$2:A$610, 0))))), "At-Promise: Sec", IF(ISNUMBER(SEARCH("At-Promise (Primary Focus)", LOWER(INDEX(Paste_Here!X$2:X$610, MATCH(B119, Paste_Here!A$2:A$610, 0))))), "At-Promise: Prim", ""))))), ""), "")</f>
        <v/>
      </c>
      <c r="Z119" s="66"/>
      <c r="AA119" s="77"/>
      <c r="AB119" s="66"/>
      <c r="AC119" s="77" t="str">
        <f>IFERROR(IF(B119&lt;&gt;"", IF(ISNUMBER(SEARCH("Revealed-Potential (Primary Focus)", LOWER(INDEX(Paste_Here!AB$2:AB$610, MATCH(B119, Paste_Here!A$2:A$610, 0))))), "Rev-Potential: Prim", IF(ISNUMBER(SEARCH("Revealed-Potential (Secondary Focus)", LOWER(INDEX(Paste_Here!AB$2:AB$610, MATCH(B119, Paste_Here!A$2:A$610, 0))))), "Rev-Potential: Sec", IF(ISNUMBER(SEARCH("Monitoring", LOWER(INDEX(Paste_Here!AB$2:AB$610, MATCH(B119, Paste_Here!A$2:A$610, 0))))), "Monitoring", IF(ISNUMBER(SEARCH("At-Promise (Secondary Focus)", LOWER(INDEX(Paste_Here!AB$2:AB$610, MATCH(B119, Paste_Here!A$2:A$610, 0))))), "At-Promise: Sec", IF(ISNUMBER(SEARCH("At-Promise (Primary Focus)", LOWER(INDEX(Paste_Here!AB$2:AB$610, MATCH(B119, Paste_Here!A$2:A$610, 0))))), "At-Promise: Prim", ""))))), ""), "")</f>
        <v/>
      </c>
      <c r="AD119" s="66"/>
      <c r="AE119" s="77"/>
      <c r="AF119" s="66"/>
      <c r="AG119" s="77"/>
      <c r="AH119" s="66"/>
      <c r="AI119" s="77"/>
      <c r="AJ119" s="66"/>
      <c r="AK119" s="77"/>
      <c r="AL119" s="66"/>
      <c r="AM119" s="77"/>
      <c r="AN119" s="66"/>
      <c r="AO119" s="77"/>
      <c r="AP119" s="66"/>
      <c r="AQ119" s="77"/>
      <c r="AR119" s="66"/>
      <c r="AS119" s="77"/>
      <c r="AT119" s="66"/>
      <c r="AU119" s="66"/>
      <c r="AV119" s="77" t="str">
        <f t="shared" si="16"/>
        <v/>
      </c>
      <c r="AW119" s="66"/>
      <c r="AX119" s="77" t="str">
        <f>IFERROR(IF(B119&lt;&gt;"", IF(AND(INDEX(Paste_Here!AC$2:AC$610, MATCH(B119, Paste_Here!A$2:A$610, 0))&lt;&gt;"", ISNUMBER(VALUE(INDEX(Paste_Here!AC$2:AC$610, MATCH(B119, Paste_Here!A$2:A$610, 0))))), INDEX(Paste_Here!AC$2:AC$610, MATCH(B119, Paste_Here!A$2:A$610, 0)), ""), ""), "")</f>
        <v/>
      </c>
      <c r="AY119" s="66"/>
      <c r="AZ119" s="77" t="str">
        <f>IFERROR(IF(B119&lt;&gt;"", IF(AND(INDEX(Paste_Here!AD$2:AD$610, MATCH(B119, Paste_Here!A$2:A$610, 0))&lt;&gt;"", ISNUMBER(VALUE(INDEX(Paste_Here!AD$2:AD$610, MATCH(B119, Paste_Here!A$2:A$610, 0))))), TEXT(ROUND(VALUE(INDEX(Paste_Here!AD$2:AD$610, MATCH(B119, Paste_Here!A$2:A$610, 0))), 2), "0.00"), ""), ""), "")</f>
        <v/>
      </c>
      <c r="BA119" s="66"/>
      <c r="BB119" s="77" t="str">
        <f>IFERROR(IF(B119&lt;&gt;"", IF(LOWER(INDEX(Paste_Here!AE$2:AE$610, MATCH(B119, Paste_Here!A$2:A$610, 0)))="approaching expectations", "Approaching", IF(LOWER(INDEX(Paste_Here!AE$2:AE$610, MATCH(B119, Paste_Here!A$2:A$610, 0)))="met expectations", "Met", IF(LOWER(INDEX(Paste_Here!AE$2:AE$610, MATCH(B119, Paste_Here!A$2:A$610, 0)))="exceeded expectations", "Exceeded", IF(LOWER(INDEX(Paste_Here!AE$2:AE$610, MATCH(B119, Paste_Here!A$2:A$610, 0)))="below expectations", "Below", "")))), ""), "")</f>
        <v/>
      </c>
      <c r="BC119" s="66"/>
      <c r="BD119" s="77" t="str">
        <f>IFERROR(IF(B119&lt;&gt;"", IF(AND(INDEX(Paste_Here!T$2:T$610, MATCH(B119, Paste_Here!A$2:A$610, 0))&lt;&gt;"", ISNUMBER(VALUE(INDEX(Paste_Here!T$2:T$610, MATCH(B119, Paste_Here!A$2:A$610, 0))))), INDEX(Paste_Here!T$2:T$610, MATCH(B119, Paste_Here!A$2:A$610, 0)), ""), ""), "")</f>
        <v/>
      </c>
      <c r="BE119" s="66"/>
      <c r="BF119" s="77"/>
      <c r="BG119" s="66"/>
      <c r="BH119" s="77"/>
      <c r="BI119" s="66"/>
      <c r="BJ119" s="77"/>
      <c r="BK119" s="66"/>
      <c r="BL119" s="77" t="str">
        <f>IFERROR(IF(B119&lt;&gt;"", IF(AND(INDEX(Paste_Here!N$2:N$610, MATCH(B119, Paste_Here!A$2:A$610, 0))&lt;&gt;"", ISNUMBER(VALUE(INDEX(Paste_Here!N$2:N$610, MATCH(B119, Paste_Here!A$2:A$610, 0))))), INDEX(Paste_Here!N$2:N$610, MATCH(B119, Paste_Here!A$2:A$610, 0)), ""), ""), "")</f>
        <v/>
      </c>
      <c r="BM119" s="66"/>
      <c r="BN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BO119" s="66"/>
      <c r="BP119" s="77" t="str" cm="1">
        <f t="array" aca="1" ref="BP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BQ119" s="66"/>
      <c r="BR119" s="66"/>
      <c r="BS119" s="77"/>
      <c r="BT119" s="66"/>
      <c r="BU119" s="77"/>
      <c r="BV119" s="66"/>
      <c r="BW119" s="77"/>
      <c r="BX119" s="66"/>
      <c r="BY119" s="77"/>
      <c r="BZ119" s="66"/>
      <c r="CA119" s="77"/>
      <c r="CB119" s="66"/>
      <c r="CC119" s="77"/>
      <c r="CD119" s="66"/>
      <c r="CE119" s="77"/>
      <c r="CF119" s="66"/>
      <c r="CG119" s="77"/>
      <c r="CH119" s="66"/>
      <c r="CI119" s="77"/>
      <c r="CJ119" s="66"/>
      <c r="CK119" s="77"/>
      <c r="CL119" s="66"/>
      <c r="CM119" s="77"/>
      <c r="CN119" s="66"/>
      <c r="CO119" s="66"/>
      <c r="CP119" s="77" t="str">
        <f t="shared" si="17"/>
        <v/>
      </c>
      <c r="CQ119" s="66"/>
      <c r="CR119" s="77" t="str">
        <f>IFERROR(IF(B119&lt;&gt;"", IF(AND(INDEX(Paste_Here!Y$2:Y$610, MATCH(B119, Paste_Here!A$2:A$610, 0))&lt;&gt;"", ISNUMBER(VALUE(INDEX(Paste_Here!Y$2:Y$610, MATCH(B119, Paste_Here!A$2:A$610, 0))))), INDEX(Paste_Here!Y$2:Y$610, MATCH(B119, Paste_Here!A$2:A$610, 0)), ""), ""), "")</f>
        <v/>
      </c>
      <c r="CS119" s="66"/>
      <c r="CT119" s="77" t="str">
        <f>IFERROR(IF(B119&lt;&gt;"", IF(AND(INDEX(Paste_Here!AA$2:AA$610, MATCH(B119, Paste_Here!A$2:A$610, 0))&lt;&gt;"", ISNUMBER(--INDEX(Paste_Here!AA$2:AA$610, MATCH(B119, Paste_Here!A$2:A$610, 0)))), TEXT(ROUND(--INDEX(Paste_Here!AA$2:AA$610, MATCH(B119, Paste_Here!A$2:A$610, 0)), 2), "0.00"), ""), ""), "")</f>
        <v/>
      </c>
      <c r="CU119" s="66"/>
      <c r="CV119" s="77" t="str">
        <f>IFERROR(IF(B119&lt;&gt;"", IF(LOWER(INDEX(Paste_Here!Z$2:Z$610, MATCH(B119, Paste_Here!A$2:A$610, 0)))="approaching expectations", "Approaching", IF(LOWER(INDEX(Paste_Here!Z$2:Z$610, MATCH(B119, Paste_Here!A$2:A$610, 0)))="met expectations", "Met", IF(LOWER(INDEX(Paste_Here!Z$2:Z$610, MATCH(B119, Paste_Here!A$2:A$610, 0)))="exceeded expectations", "Exceeded", IF(LOWER(INDEX(Paste_Here!Z$2:Z$610, MATCH(B119, Paste_Here!A$2:A$610, 0)))="below expectations", "Below", "")))), ""), "")</f>
        <v/>
      </c>
      <c r="CW119" s="66"/>
      <c r="CX119" s="77"/>
      <c r="CY119" s="66"/>
      <c r="CZ119" s="77" t="str">
        <f>IFERROR(IF(B119&lt;&gt;"", IF(AND(INDEX(Paste_Here!AL$2:AL$610, MATCH(B119, Paste_Here!A$2:A$610, 0))&lt;&gt;"", ISNUMBER(VALUE(INDEX(Paste_Here!AL$2:AL$610, MATCH(B119, Paste_Here!A$2:A$610, 0))))), INDEX(Paste_Here!AL$2:AL$610, MATCH(B119, Paste_Here!A$2:A$610, 0)), ""), ""), "")</f>
        <v/>
      </c>
      <c r="DA119" s="66"/>
      <c r="DB119" s="77" t="str">
        <f>IFERROR(IF(B119&lt;&gt;"", IF(ISNUMBER(SEARCH("highrisk", LOWER(INDEX(Paste_Here!AM$2:AM$610, MATCH(B119, Paste_Here!A$2:A$610, 0))))), "High Risk", IF(ISNUMBER(SEARCH("lowrisk", LOWER(INDEX(Paste_Here!AM$2:AM$610, MATCH(B119, Paste_Here!A$2:A$610, 0))))), "Low Risk", IF(ISNUMBER(SEARCH("somerisk", LOWER(INDEX(Paste_Here!AM$2:AM$610, MATCH(B119, Paste_Here!A$2:A$610, 0))))), "Some Risk", ""))), ""), "")</f>
        <v/>
      </c>
      <c r="DC119" s="66"/>
      <c r="DD119" s="77" t="str">
        <f>IFERROR(IF(B119&lt;&gt;"", IF(AND(INDEX(Paste_Here!AN$2:AN$610, MATCH(B119, Paste_Here!A$2:A$610, 0))&lt;&gt;"", ISNUMBER(VALUE(INDEX(Paste_Here!AN$2:AN$610, MATCH(B119, Paste_Here!A$2:A$610, 0))))), INDEX(Paste_Here!AN$2:AN$610, MATCH(B119, Paste_Here!A$2:A$610, 0)), ""), ""), "")</f>
        <v/>
      </c>
      <c r="DE119" s="66"/>
      <c r="DF119" s="77" t="str">
        <f>IFERROR(IF(B119&lt;&gt;"", IF(AND(INDEX(Paste_Here!Q$2:Q$610, MATCH(B119, Paste_Here!A$2:A$610, 0))&lt;&gt;"", ISNUMBER(VALUE(INDEX(Paste_Here!Q$2:Q$610, MATCH(B119, Paste_Here!A$2:A$610, 0))))), INDEX(Paste_Here!Q$2:Q$610, MATCH(B119, Paste_Here!A$2:A$610, 0)), ""), ""), "")</f>
        <v/>
      </c>
      <c r="DG119" s="66"/>
      <c r="DH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DI119" s="66"/>
      <c r="DJ119" s="77" t="str" cm="1">
        <f t="array" aca="1" ref="DJ119" ca="1">IFERROR(VALUE(IF(ISNUMBER(SEARCH("EM", INDEX(Paste_Here!S$2:S$500, MATCH(B119, Paste_Here!A$2:A$500, 0)))), "-" &amp;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f>
        <v/>
      </c>
      <c r="DK119" s="66"/>
      <c r="DL119" s="66"/>
      <c r="DM119" s="77" t="str">
        <f t="shared" si="18"/>
        <v/>
      </c>
      <c r="DN119" s="66"/>
      <c r="DO119" s="77" t="str">
        <f>IFERROR(IF(B119&lt;&gt;"", IF(AND(INDEX(Paste_Here!AF$2:AF$610, MATCH(B119, Paste_Here!A$2:A$610, 0))&lt;&gt;"", ISNUMBER(VALUE(INDEX(Paste_Here!AF$2:AF$610, MATCH(B119, Paste_Here!A$2:A$610, 0))))), INDEX(Paste_Here!AF$2:AF$610, MATCH(B119, Paste_Here!A$2:A$610, 0)), ""), ""), "")</f>
        <v/>
      </c>
      <c r="DP119" s="66"/>
      <c r="DQ119" s="77" t="str">
        <f>IFERROR(IF(B119&lt;&gt;"", IF(AND(INDEX(Paste_Here!AG$2:AG$610, MATCH(B119, Paste_Here!A$2:A$610, 0))&lt;&gt;"", ISNUMBER(--INDEX(Paste_Here!AG$2:AG$610, MATCH(B119, Paste_Here!A$2:A$610, 0)))), TEXT(ROUND(--INDEX(Paste_Here!AG$2:AG$610, MATCH(B119, Paste_Here!A$2:A$610, 0)), 2), "0.00"), ""), ""), "")</f>
        <v/>
      </c>
      <c r="DR119" s="66"/>
      <c r="DS119" s="77" t="str">
        <f>IFERROR(IF(B119&lt;&gt;"", IF(LOWER(INDEX(Paste_Here!AH$2:AH$610, MATCH(B119, Paste_Here!A$2:A$610, 0)))="approaching expectations", "Approaching", IF(LOWER(INDEX(Paste_Here!AH$2:AH$610, MATCH(B119, Paste_Here!A$2:A$610, 0)))="met expectations", "Met", IF(LOWER(INDEX(Paste_Here!AH$2:AH$610, MATCH(B119, Paste_Here!A$2:A$610, 0)))="exceeded expectations", "Exceeded", IF(LOWER(INDEX(Paste_Here!AH$2:AH$610, MATCH(B119, Paste_Here!A$2:A$610, 0)))="below expectations", "Below", "")))), ""), "")</f>
        <v/>
      </c>
      <c r="DT119" s="66"/>
      <c r="DU119" s="77" t="str">
        <f>IFERROR(IF(B119&lt;&gt;"", IF(AND(INDEX(Paste_Here!U$2:U$610, MATCH(B119, Paste_Here!A$2:A$610, 0))&lt;&gt;"", ISNUMBER(VALUE(INDEX(Paste_Here!U$2:U$610, MATCH(B119, Paste_Here!A$2:A$610, 0))))), INDEX(Paste_Here!U$2:U$610, MATCH(B119, Paste_Here!A$2:A$610, 0)), ""), ""), "")</f>
        <v/>
      </c>
      <c r="DV119" s="66"/>
      <c r="DW119" s="77"/>
      <c r="DX119" s="66"/>
      <c r="DY119" s="77" t="str">
        <f>IFERROR(IF(B119&lt;&gt;"", IF(AND(INDEX(Paste_Here!AI$2:AI$610, MATCH(B119, Paste_Here!A$2:A$610, 0))&lt;&gt;"", ISNUMBER(VALUE(INDEX(Paste_Here!AI$2:AI$610, MATCH(B119, Paste_Here!A$2:A$610, 0))))), INDEX(Paste_Here!AI$2:AI$610, MATCH(B119, Paste_Here!A$2:A$610, 0)), ""), ""), "")</f>
        <v/>
      </c>
      <c r="DZ119" s="66"/>
      <c r="EA119" s="77" t="str">
        <f>IFERROR(IF(B119&lt;&gt;"", IF(AND(INDEX(Paste_Here!AJ$2:AJ$610, MATCH(B119, Paste_Here!A$2:A$610, 0))&lt;&gt;"", ISNUMBER(--INDEX(Paste_Here!AJ$2:AJ$610, MATCH(B119, Paste_Here!A$2:A$610, 0)))), TEXT(ROUND(--INDEX(Paste_Here!AJ$2:AJ$610, MATCH(B119, Paste_Here!A$2:A$610, 0)), 2), "0.00"), ""), ""), "")</f>
        <v/>
      </c>
      <c r="EB119" s="66"/>
      <c r="EC119" s="77" t="str">
        <f>IFERROR(IF(B119&lt;&gt;"", IF(LOWER(INDEX(Paste_Here!AK$2:AK$610, MATCH(B119, Paste_Here!A$2:A$610, 0)))="approaching expectations", "Approaching", IF(LOWER(INDEX(Paste_Here!AK$2:AK$610, MATCH(B119, Paste_Here!A$2:A$610, 0)))="met expectations", "Met", IF(LOWER(INDEX(Paste_Here!AK$2:AK$610, MATCH(B119, Paste_Here!A$2:A$610, 0)))="exceeded expectations", "Exceeded", IF(LOWER(INDEX(Paste_Here!AK$2:AK$610, MATCH(B119, Paste_Here!A$2:A$610, 0)))="below expectations", "Below", "")))), ""), "")</f>
        <v/>
      </c>
      <c r="ED119" s="66"/>
      <c r="EE119" s="77"/>
      <c r="EF119" s="66"/>
      <c r="EG119" s="77"/>
      <c r="EH119" s="66"/>
      <c r="EI119" s="66"/>
      <c r="EJ119" s="77" t="str">
        <f t="shared" si="19"/>
        <v/>
      </c>
      <c r="EK119" s="66"/>
      <c r="EL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EM119" s="66"/>
      <c r="EN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EO119" s="66"/>
      <c r="EP119" s="77"/>
      <c r="EQ119" s="66"/>
      <c r="ER119" s="77" t="str">
        <f>IFERROR(IF(B119&lt;&gt;"", IF(AND(INDEX(Paste_Here!AT$2:AT$610, MATCH(B119, Paste_Here!A$2:A$610, 0))&lt;&gt;"", ISNUMBER(VALUE(INDEX(Paste_Here!AT$2:AT$610, MATCH(B119, Paste_Here!A$2:A$610, 0))))), INDEX(Paste_Here!AT$2:AT$610, MATCH(B119, Paste_Here!A$2:A$610, 0)), ""), ""), "")</f>
        <v/>
      </c>
      <c r="ES119" s="66"/>
      <c r="ET119" s="77" t="str">
        <f>IFERROR(IF(B119&lt;&gt;"", IF(AND(INDEX(Paste_Here!AV$2:AV$610, MATCH(B119, Paste_Here!A$2:A$610, 0))&lt;&gt;"", ISNUMBER(VALUE(INDEX(Paste_Here!AV$2:AV$610, MATCH(B119, Paste_Here!A$2:A$610, 0))))), INDEX(Paste_Here!AV$2:AV$610, MATCH(B119, Paste_Here!A$2:A$610, 0)), ""), ""), "")</f>
        <v/>
      </c>
      <c r="EU119" s="66"/>
      <c r="EV119" s="77"/>
      <c r="EW119" s="66"/>
      <c r="EX119" s="77" t="str">
        <f>IFERROR(IF(B119&lt;&gt;"", IF(AND(INDEX(Paste_Here!AU$2:AU$610, MATCH(B119, Paste_Here!A$2:A$610, 0))&lt;&gt;"", ISNUMBER(VALUE(INDEX(Paste_Here!AU$2:AU$610, MATCH(B119, Paste_Here!A$2:A$610, 0))))), INDEX(Paste_Here!AU$2:AU$610, MATCH(B119, Paste_Here!A$2:A$610, 0)), ""), ""), "")</f>
        <v/>
      </c>
      <c r="EY119" s="66"/>
      <c r="EZ119" s="77" t="str">
        <f>IFERROR(IF(B119&lt;&gt;"", IF(AND(INDEX(Paste_Here!AW$2:AW$610, MATCH(B119, Paste_Here!A$2:A$610, 0))&lt;&gt;"", ISNUMBER(VALUE(INDEX(Paste_Here!AW$2:AW$610, MATCH(B119, Paste_Here!A$2:A$610, 0))))), INDEX(Paste_Here!AW$2:AW$610, MATCH(B119, Paste_Here!A$2:A$610, 0)), ""), ""), "")</f>
        <v/>
      </c>
      <c r="FA119" s="66"/>
      <c r="FB119" s="77"/>
      <c r="FC119" s="66"/>
      <c r="FD119" s="77"/>
      <c r="FE119" s="66"/>
      <c r="FF119" s="66"/>
      <c r="FG119" s="77" t="str">
        <f t="shared" si="20"/>
        <v/>
      </c>
      <c r="FH119" s="66"/>
      <c r="FI119" s="77" t="str">
        <f>IFERROR(IF(B119&lt;&gt;"", IF(ISNUMBER(SEARCH("s", LOWER(INDEX(Paste_Here!M$2:M$610, MATCH(B119, Paste_Here!A$2:A$610, 0))))), "Yes", IF(INDEX(Paste_Here!M$2:M$610, MATCH(B119, Paste_Here!A$2:A$610, 0))&lt;&gt;"", "No", "")), ""), "")</f>
        <v/>
      </c>
      <c r="FJ119" s="66"/>
      <c r="FK119" s="77" t="str">
        <f>IFERROR(IF(B119&lt;&gt;"", IF(ISNUMBER(SEARCH("yes", LOWER(INDEX(Paste_Here!F$2:F$610, MATCH(B119, Paste_Here!A$2:A$610, 0))))), "Yes", IF(ISNUMBER(SEARCH("no", LOWER(INDEX(Paste_Here!F$2:F$610, MATCH(B119, Paste_Here!A$2:A$610, 0))))), "No", "")), ""), "")</f>
        <v/>
      </c>
      <c r="FL119" s="66"/>
      <c r="FM119" s="77" t="str">
        <f>IFERROR(IF(B119&lt;&gt;"", IF(ISNUMBER(SEARCH("english language learner", LOWER(INDEX(Paste_Here!C$2:C$610, MATCH(B119, Paste_Here!A$2:A$610, 0))))), "Yes", ""), ""), "")</f>
        <v/>
      </c>
      <c r="FN119" s="66"/>
      <c r="FO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FP119" s="66"/>
      <c r="FQ119" s="77" t="str">
        <f>IFERROR(IF(B119&lt;&gt;"", IF(ISNUMBER(SEARCH("yes", LOWER(INDEX(Paste_Here!L$2:L$610, MATCH(B119, Paste_Here!A$2:A$610, 0))))), "Yes", IF(ISNUMBER(SEARCH("no", LOWER(INDEX(Paste_Here!L$2:L$610, MATCH(B119, Paste_Here!A$2:A$610, 0))))), "No", "")), ""), "")</f>
        <v/>
      </c>
      <c r="FR119" s="66"/>
      <c r="FS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FT119" s="66"/>
      <c r="FU119" s="77"/>
      <c r="FV119" s="66"/>
      <c r="FW119" s="77" t="str">
        <f>IFERROR(IF(B119&lt;&gt;"", IF(AND(INDEX(Paste_Here!D$2:D$610, MATCH(B119, Paste_Here!A$2:A$610, 0))&lt;&gt;"", ISNUMBER(VALUE(INDEX(Paste_Here!D$2:D$610, MATCH(B119, Paste_Here!A$2:A$610, 0))))), INDEX(Paste_Here!D$2:D$610, MATCH(B119, Paste_Here!A$2:A$610, 0)), ""), ""), "")</f>
        <v/>
      </c>
      <c r="FX119" s="66"/>
      <c r="FY119" s="77" t="str">
        <f>IFERROR(IF(B119&lt;&gt;"", IF(AND(INDEX(Paste_Here!G$2:G$610, MATCH(B119, Paste_Here!A$2:A$610, 0))&lt;&gt;"", ISNUMBER(VALUE(INDEX(Paste_Here!G$2:G$610, MATCH(B119, Paste_Here!A$2:A$610, 0))))), INDEX(Paste_Here!G$2:G$610, MATCH(B119, Paste_Here!A$2:A$610, 0)), ""), ""), "")</f>
        <v/>
      </c>
      <c r="FZ119" s="66"/>
      <c r="GA119" s="95"/>
      <c r="GB119" s="66"/>
      <c r="JS119" s="1" t="str" cm="1">
        <f t="array" ref="JS119">IFERROR(INDEX(Paste_Here!$B$2:$B$610, MATCH(0, COUNTIF(JS$4:JS118, Paste_Here!$B$2:$B$610) + IF(Paste_Here!$B$2:$B$610="", 1, 0), 0)), "")</f>
        <v/>
      </c>
      <c r="JT119" s="1" t="str">
        <f>IF(JS119&lt;&gt;"", INDEX(Paste_Here!$A$2:$A$610, MATCH(JS119, Paste_Here!$B$2:$B$610, 0)), "")</f>
        <v/>
      </c>
      <c r="JU119" s="1" t="str">
        <f t="shared" si="21"/>
        <v/>
      </c>
      <c r="JV119" s="1" t="str" cm="1">
        <f t="array" ref="JV119">IFERROR(INDEX($JU$5:$JU$610, MATCH(SMALL(IF($JU$5:$JU$610&lt;&gt;"", COUNTIF($JU$5:$JU$610, "&lt;"&amp;$JU$5:$JU$610)+1), ROW()-ROW($JV$5)+1), COUNTIF($JU$5:$JU$610, "&lt;"&amp;$JU$5:$JU$610)+1, 0)), "")</f>
        <v/>
      </c>
    </row>
    <row r="120" spans="1:282">
      <c r="A120" s="66"/>
      <c r="B120" s="77" t="str">
        <f t="shared" si="12"/>
        <v/>
      </c>
      <c r="C120" s="66"/>
      <c r="D120" s="77" t="str">
        <f>IFERROR(IF(B120&lt;&gt;"", IF(COUNTIF(INDEX(Paste_Here!AS$2:AS$610, MATCH(B120, Paste_Here!A$2:A$610, 0), 0), "yes") &gt; 0, "Yes", IF(COUNTIF(INDEX(Paste_Here!AS$2:AS$610, MATCH(B120, Paste_Here!A$2:A$610, 0), 0), "no") &gt; 0, "No", "")), ""), "")</f>
        <v/>
      </c>
      <c r="E120" s="66"/>
      <c r="F120" s="77" t="str">
        <f t="shared" si="13"/>
        <v/>
      </c>
      <c r="G120" s="66"/>
      <c r="H120" s="77" t="str">
        <f>IFERROR(IF(B120&lt;&gt;"", IF(COUNTIF(INDEX(Paste_Here!AO$2:AR$610, MATCH(B120, Paste_Here!A$2:A$610, 0), 0), "yes") &gt; 0, "Yes", IF(COUNTIF(INDEX(Paste_Here!AO$2:AR$610, MATCH(B120, Paste_Here!A$2:A$610, 0), 0), "no") &gt; 0, "No", "")), ""), "")</f>
        <v/>
      </c>
      <c r="I120" s="66"/>
      <c r="J120" s="77" t="str">
        <f t="shared" si="14"/>
        <v/>
      </c>
      <c r="K120" s="66"/>
      <c r="L120" s="77" t="str">
        <f>IFERROR(IF(B120&lt;&gt;"", IF(ISNUMBER(SEARCH("yes", LOWER(INDEX(Paste_Here!W$2:W$610, MATCH(B120, Paste_Here!A$2:A$610, 0))))), "Yes", IF(ISNUMBER(SEARCH("no", LOWER(INDEX(Paste_Here!W$2:W$610, MATCH(B120, Paste_Here!A$2:A$610, 0))))), "No", "")), ""), "")</f>
        <v/>
      </c>
      <c r="M120" s="66"/>
      <c r="N120" s="77"/>
      <c r="O120" s="66"/>
      <c r="P120" s="77" t="str">
        <f>IFERROR(IF(B120&lt;&gt;"", IF(ISNUMBER(SEARCH("yes", LOWER(INDEX(Paste_Here!V$2:V$610, MATCH(B120, Paste_Here!A$2:A$610, 0))))), "Yes", IF(ISNUMBER(SEARCH("no", LOWER(INDEX(Paste_Here!V$2:V$610, MATCH(B120, Paste_Here!A$2:A$610, 0))))), "No", "")), ""), "")</f>
        <v/>
      </c>
      <c r="Q120" s="66"/>
      <c r="R120" s="77"/>
      <c r="S120" s="66"/>
      <c r="T120" s="77"/>
      <c r="U120" s="66"/>
      <c r="V120" s="66"/>
      <c r="W120" s="77" t="str">
        <f t="shared" si="15"/>
        <v/>
      </c>
      <c r="X120" s="66"/>
      <c r="Y120" s="77" t="str">
        <f>IFERROR(IF(B120&lt;&gt;"", IF(ISNUMBER(SEARCH("Revealed-Potential (Primary Focus)", LOWER(INDEX(Paste_Here!X$2:X$610, MATCH(B120, Paste_Here!A$2:A$610, 0))))), "Rev-Potential: Prim", IF(ISNUMBER(SEARCH("Revealed-Potential (Secondary Focus)", LOWER(INDEX(Paste_Here!X$2:X$610, MATCH(B120, Paste_Here!A$2:A$610, 0))))), "Rev-Potential: Sec", IF(ISNUMBER(SEARCH("Monitoring", LOWER(INDEX(Paste_Here!X$2:X$610, MATCH(B120, Paste_Here!A$2:A$610, 0))))), "Monitoring", IF(ISNUMBER(SEARCH("At-Promise (Secondary Focus)", LOWER(INDEX(Paste_Here!X$2:X$610, MATCH(B120, Paste_Here!A$2:A$610, 0))))), "At-Promise: Sec", IF(ISNUMBER(SEARCH("At-Promise (Primary Focus)", LOWER(INDEX(Paste_Here!X$2:X$610, MATCH(B120, Paste_Here!A$2:A$610, 0))))), "At-Promise: Prim", ""))))), ""), "")</f>
        <v/>
      </c>
      <c r="Z120" s="66"/>
      <c r="AA120" s="77"/>
      <c r="AB120" s="66"/>
      <c r="AC120" s="77" t="str">
        <f>IFERROR(IF(B120&lt;&gt;"", IF(ISNUMBER(SEARCH("Revealed-Potential (Primary Focus)", LOWER(INDEX(Paste_Here!AB$2:AB$610, MATCH(B120, Paste_Here!A$2:A$610, 0))))), "Rev-Potential: Prim", IF(ISNUMBER(SEARCH("Revealed-Potential (Secondary Focus)", LOWER(INDEX(Paste_Here!AB$2:AB$610, MATCH(B120, Paste_Here!A$2:A$610, 0))))), "Rev-Potential: Sec", IF(ISNUMBER(SEARCH("Monitoring", LOWER(INDEX(Paste_Here!AB$2:AB$610, MATCH(B120, Paste_Here!A$2:A$610, 0))))), "Monitoring", IF(ISNUMBER(SEARCH("At-Promise (Secondary Focus)", LOWER(INDEX(Paste_Here!AB$2:AB$610, MATCH(B120, Paste_Here!A$2:A$610, 0))))), "At-Promise: Sec", IF(ISNUMBER(SEARCH("At-Promise (Primary Focus)", LOWER(INDEX(Paste_Here!AB$2:AB$610, MATCH(B120, Paste_Here!A$2:A$610, 0))))), "At-Promise: Prim", ""))))), ""), "")</f>
        <v/>
      </c>
      <c r="AD120" s="66"/>
      <c r="AE120" s="77"/>
      <c r="AF120" s="66"/>
      <c r="AG120" s="77"/>
      <c r="AH120" s="66"/>
      <c r="AI120" s="77"/>
      <c r="AJ120" s="66"/>
      <c r="AK120" s="77"/>
      <c r="AL120" s="66"/>
      <c r="AM120" s="77"/>
      <c r="AN120" s="66"/>
      <c r="AO120" s="77"/>
      <c r="AP120" s="66"/>
      <c r="AQ120" s="77"/>
      <c r="AR120" s="66"/>
      <c r="AS120" s="77"/>
      <c r="AT120" s="66"/>
      <c r="AU120" s="66"/>
      <c r="AV120" s="77" t="str">
        <f t="shared" si="16"/>
        <v/>
      </c>
      <c r="AW120" s="66"/>
      <c r="AX120" s="77" t="str">
        <f>IFERROR(IF(B120&lt;&gt;"", IF(AND(INDEX(Paste_Here!AC$2:AC$610, MATCH(B120, Paste_Here!A$2:A$610, 0))&lt;&gt;"", ISNUMBER(VALUE(INDEX(Paste_Here!AC$2:AC$610, MATCH(B120, Paste_Here!A$2:A$610, 0))))), INDEX(Paste_Here!AC$2:AC$610, MATCH(B120, Paste_Here!A$2:A$610, 0)), ""), ""), "")</f>
        <v/>
      </c>
      <c r="AY120" s="66"/>
      <c r="AZ120" s="77" t="str">
        <f>IFERROR(IF(B120&lt;&gt;"", IF(AND(INDEX(Paste_Here!AD$2:AD$610, MATCH(B120, Paste_Here!A$2:A$610, 0))&lt;&gt;"", ISNUMBER(VALUE(INDEX(Paste_Here!AD$2:AD$610, MATCH(B120, Paste_Here!A$2:A$610, 0))))), TEXT(ROUND(VALUE(INDEX(Paste_Here!AD$2:AD$610, MATCH(B120, Paste_Here!A$2:A$610, 0))), 2), "0.00"), ""), ""), "")</f>
        <v/>
      </c>
      <c r="BA120" s="66"/>
      <c r="BB120" s="77" t="str">
        <f>IFERROR(IF(B120&lt;&gt;"", IF(LOWER(INDEX(Paste_Here!AE$2:AE$610, MATCH(B120, Paste_Here!A$2:A$610, 0)))="approaching expectations", "Approaching", IF(LOWER(INDEX(Paste_Here!AE$2:AE$610, MATCH(B120, Paste_Here!A$2:A$610, 0)))="met expectations", "Met", IF(LOWER(INDEX(Paste_Here!AE$2:AE$610, MATCH(B120, Paste_Here!A$2:A$610, 0)))="exceeded expectations", "Exceeded", IF(LOWER(INDEX(Paste_Here!AE$2:AE$610, MATCH(B120, Paste_Here!A$2:A$610, 0)))="below expectations", "Below", "")))), ""), "")</f>
        <v/>
      </c>
      <c r="BC120" s="66"/>
      <c r="BD120" s="77" t="str">
        <f>IFERROR(IF(B120&lt;&gt;"", IF(AND(INDEX(Paste_Here!T$2:T$610, MATCH(B120, Paste_Here!A$2:A$610, 0))&lt;&gt;"", ISNUMBER(VALUE(INDEX(Paste_Here!T$2:T$610, MATCH(B120, Paste_Here!A$2:A$610, 0))))), INDEX(Paste_Here!T$2:T$610, MATCH(B120, Paste_Here!A$2:A$610, 0)), ""), ""), "")</f>
        <v/>
      </c>
      <c r="BE120" s="66"/>
      <c r="BF120" s="77"/>
      <c r="BG120" s="66"/>
      <c r="BH120" s="77"/>
      <c r="BI120" s="66"/>
      <c r="BJ120" s="77"/>
      <c r="BK120" s="66"/>
      <c r="BL120" s="77" t="str">
        <f>IFERROR(IF(B120&lt;&gt;"", IF(AND(INDEX(Paste_Here!N$2:N$610, MATCH(B120, Paste_Here!A$2:A$610, 0))&lt;&gt;"", ISNUMBER(VALUE(INDEX(Paste_Here!N$2:N$610, MATCH(B120, Paste_Here!A$2:A$610, 0))))), INDEX(Paste_Here!N$2:N$610, MATCH(B120, Paste_Here!A$2:A$610, 0)), ""), ""), "")</f>
        <v/>
      </c>
      <c r="BM120" s="66"/>
      <c r="BN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BO120" s="66"/>
      <c r="BP120" s="77" t="str" cm="1">
        <f t="array" aca="1" ref="BP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BQ120" s="66"/>
      <c r="BR120" s="66"/>
      <c r="BS120" s="77"/>
      <c r="BT120" s="66"/>
      <c r="BU120" s="77"/>
      <c r="BV120" s="66"/>
      <c r="BW120" s="77"/>
      <c r="BX120" s="66"/>
      <c r="BY120" s="77"/>
      <c r="BZ120" s="66"/>
      <c r="CA120" s="77"/>
      <c r="CB120" s="66"/>
      <c r="CC120" s="77"/>
      <c r="CD120" s="66"/>
      <c r="CE120" s="77"/>
      <c r="CF120" s="66"/>
      <c r="CG120" s="77"/>
      <c r="CH120" s="66"/>
      <c r="CI120" s="77"/>
      <c r="CJ120" s="66"/>
      <c r="CK120" s="77"/>
      <c r="CL120" s="66"/>
      <c r="CM120" s="77"/>
      <c r="CN120" s="66"/>
      <c r="CO120" s="66"/>
      <c r="CP120" s="77" t="str">
        <f t="shared" si="17"/>
        <v/>
      </c>
      <c r="CQ120" s="66"/>
      <c r="CR120" s="77" t="str">
        <f>IFERROR(IF(B120&lt;&gt;"", IF(AND(INDEX(Paste_Here!Y$2:Y$610, MATCH(B120, Paste_Here!A$2:A$610, 0))&lt;&gt;"", ISNUMBER(VALUE(INDEX(Paste_Here!Y$2:Y$610, MATCH(B120, Paste_Here!A$2:A$610, 0))))), INDEX(Paste_Here!Y$2:Y$610, MATCH(B120, Paste_Here!A$2:A$610, 0)), ""), ""), "")</f>
        <v/>
      </c>
      <c r="CS120" s="66"/>
      <c r="CT120" s="77" t="str">
        <f>IFERROR(IF(B120&lt;&gt;"", IF(AND(INDEX(Paste_Here!AA$2:AA$610, MATCH(B120, Paste_Here!A$2:A$610, 0))&lt;&gt;"", ISNUMBER(--INDEX(Paste_Here!AA$2:AA$610, MATCH(B120, Paste_Here!A$2:A$610, 0)))), TEXT(ROUND(--INDEX(Paste_Here!AA$2:AA$610, MATCH(B120, Paste_Here!A$2:A$610, 0)), 2), "0.00"), ""), ""), "")</f>
        <v/>
      </c>
      <c r="CU120" s="66"/>
      <c r="CV120" s="77" t="str">
        <f>IFERROR(IF(B120&lt;&gt;"", IF(LOWER(INDEX(Paste_Here!Z$2:Z$610, MATCH(B120, Paste_Here!A$2:A$610, 0)))="approaching expectations", "Approaching", IF(LOWER(INDEX(Paste_Here!Z$2:Z$610, MATCH(B120, Paste_Here!A$2:A$610, 0)))="met expectations", "Met", IF(LOWER(INDEX(Paste_Here!Z$2:Z$610, MATCH(B120, Paste_Here!A$2:A$610, 0)))="exceeded expectations", "Exceeded", IF(LOWER(INDEX(Paste_Here!Z$2:Z$610, MATCH(B120, Paste_Here!A$2:A$610, 0)))="below expectations", "Below", "")))), ""), "")</f>
        <v/>
      </c>
      <c r="CW120" s="66"/>
      <c r="CX120" s="77"/>
      <c r="CY120" s="66"/>
      <c r="CZ120" s="77" t="str">
        <f>IFERROR(IF(B120&lt;&gt;"", IF(AND(INDEX(Paste_Here!AL$2:AL$610, MATCH(B120, Paste_Here!A$2:A$610, 0))&lt;&gt;"", ISNUMBER(VALUE(INDEX(Paste_Here!AL$2:AL$610, MATCH(B120, Paste_Here!A$2:A$610, 0))))), INDEX(Paste_Here!AL$2:AL$610, MATCH(B120, Paste_Here!A$2:A$610, 0)), ""), ""), "")</f>
        <v/>
      </c>
      <c r="DA120" s="66"/>
      <c r="DB120" s="77" t="str">
        <f>IFERROR(IF(B120&lt;&gt;"", IF(ISNUMBER(SEARCH("highrisk", LOWER(INDEX(Paste_Here!AM$2:AM$610, MATCH(B120, Paste_Here!A$2:A$610, 0))))), "High Risk", IF(ISNUMBER(SEARCH("lowrisk", LOWER(INDEX(Paste_Here!AM$2:AM$610, MATCH(B120, Paste_Here!A$2:A$610, 0))))), "Low Risk", IF(ISNUMBER(SEARCH("somerisk", LOWER(INDEX(Paste_Here!AM$2:AM$610, MATCH(B120, Paste_Here!A$2:A$610, 0))))), "Some Risk", ""))), ""), "")</f>
        <v/>
      </c>
      <c r="DC120" s="66"/>
      <c r="DD120" s="77" t="str">
        <f>IFERROR(IF(B120&lt;&gt;"", IF(AND(INDEX(Paste_Here!AN$2:AN$610, MATCH(B120, Paste_Here!A$2:A$610, 0))&lt;&gt;"", ISNUMBER(VALUE(INDEX(Paste_Here!AN$2:AN$610, MATCH(B120, Paste_Here!A$2:A$610, 0))))), INDEX(Paste_Here!AN$2:AN$610, MATCH(B120, Paste_Here!A$2:A$610, 0)), ""), ""), "")</f>
        <v/>
      </c>
      <c r="DE120" s="66"/>
      <c r="DF120" s="77" t="str">
        <f>IFERROR(IF(B120&lt;&gt;"", IF(AND(INDEX(Paste_Here!Q$2:Q$610, MATCH(B120, Paste_Here!A$2:A$610, 0))&lt;&gt;"", ISNUMBER(VALUE(INDEX(Paste_Here!Q$2:Q$610, MATCH(B120, Paste_Here!A$2:A$610, 0))))), INDEX(Paste_Here!Q$2:Q$610, MATCH(B120, Paste_Here!A$2:A$610, 0)), ""), ""), "")</f>
        <v/>
      </c>
      <c r="DG120" s="66"/>
      <c r="DH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DI120" s="66"/>
      <c r="DJ120" s="77" t="str" cm="1">
        <f t="array" aca="1" ref="DJ120" ca="1">IFERROR(VALUE(IF(ISNUMBER(SEARCH("EM", INDEX(Paste_Here!S$2:S$500, MATCH(B120, Paste_Here!A$2:A$500, 0)))), "-" &amp;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f>
        <v/>
      </c>
      <c r="DK120" s="66"/>
      <c r="DL120" s="66"/>
      <c r="DM120" s="77" t="str">
        <f t="shared" si="18"/>
        <v/>
      </c>
      <c r="DN120" s="66"/>
      <c r="DO120" s="77" t="str">
        <f>IFERROR(IF(B120&lt;&gt;"", IF(AND(INDEX(Paste_Here!AF$2:AF$610, MATCH(B120, Paste_Here!A$2:A$610, 0))&lt;&gt;"", ISNUMBER(VALUE(INDEX(Paste_Here!AF$2:AF$610, MATCH(B120, Paste_Here!A$2:A$610, 0))))), INDEX(Paste_Here!AF$2:AF$610, MATCH(B120, Paste_Here!A$2:A$610, 0)), ""), ""), "")</f>
        <v/>
      </c>
      <c r="DP120" s="66"/>
      <c r="DQ120" s="77" t="str">
        <f>IFERROR(IF(B120&lt;&gt;"", IF(AND(INDEX(Paste_Here!AG$2:AG$610, MATCH(B120, Paste_Here!A$2:A$610, 0))&lt;&gt;"", ISNUMBER(--INDEX(Paste_Here!AG$2:AG$610, MATCH(B120, Paste_Here!A$2:A$610, 0)))), TEXT(ROUND(--INDEX(Paste_Here!AG$2:AG$610, MATCH(B120, Paste_Here!A$2:A$610, 0)), 2), "0.00"), ""), ""), "")</f>
        <v/>
      </c>
      <c r="DR120" s="66"/>
      <c r="DS120" s="77" t="str">
        <f>IFERROR(IF(B120&lt;&gt;"", IF(LOWER(INDEX(Paste_Here!AH$2:AH$610, MATCH(B120, Paste_Here!A$2:A$610, 0)))="approaching expectations", "Approaching", IF(LOWER(INDEX(Paste_Here!AH$2:AH$610, MATCH(B120, Paste_Here!A$2:A$610, 0)))="met expectations", "Met", IF(LOWER(INDEX(Paste_Here!AH$2:AH$610, MATCH(B120, Paste_Here!A$2:A$610, 0)))="exceeded expectations", "Exceeded", IF(LOWER(INDEX(Paste_Here!AH$2:AH$610, MATCH(B120, Paste_Here!A$2:A$610, 0)))="below expectations", "Below", "")))), ""), "")</f>
        <v/>
      </c>
      <c r="DT120" s="66"/>
      <c r="DU120" s="77" t="str">
        <f>IFERROR(IF(B120&lt;&gt;"", IF(AND(INDEX(Paste_Here!U$2:U$610, MATCH(B120, Paste_Here!A$2:A$610, 0))&lt;&gt;"", ISNUMBER(VALUE(INDEX(Paste_Here!U$2:U$610, MATCH(B120, Paste_Here!A$2:A$610, 0))))), INDEX(Paste_Here!U$2:U$610, MATCH(B120, Paste_Here!A$2:A$610, 0)), ""), ""), "")</f>
        <v/>
      </c>
      <c r="DV120" s="66"/>
      <c r="DW120" s="77"/>
      <c r="DX120" s="66"/>
      <c r="DY120" s="77" t="str">
        <f>IFERROR(IF(B120&lt;&gt;"", IF(AND(INDEX(Paste_Here!AI$2:AI$610, MATCH(B120, Paste_Here!A$2:A$610, 0))&lt;&gt;"", ISNUMBER(VALUE(INDEX(Paste_Here!AI$2:AI$610, MATCH(B120, Paste_Here!A$2:A$610, 0))))), INDEX(Paste_Here!AI$2:AI$610, MATCH(B120, Paste_Here!A$2:A$610, 0)), ""), ""), "")</f>
        <v/>
      </c>
      <c r="DZ120" s="66"/>
      <c r="EA120" s="77" t="str">
        <f>IFERROR(IF(B120&lt;&gt;"", IF(AND(INDEX(Paste_Here!AJ$2:AJ$610, MATCH(B120, Paste_Here!A$2:A$610, 0))&lt;&gt;"", ISNUMBER(--INDEX(Paste_Here!AJ$2:AJ$610, MATCH(B120, Paste_Here!A$2:A$610, 0)))), TEXT(ROUND(--INDEX(Paste_Here!AJ$2:AJ$610, MATCH(B120, Paste_Here!A$2:A$610, 0)), 2), "0.00"), ""), ""), "")</f>
        <v/>
      </c>
      <c r="EB120" s="66"/>
      <c r="EC120" s="77" t="str">
        <f>IFERROR(IF(B120&lt;&gt;"", IF(LOWER(INDEX(Paste_Here!AK$2:AK$610, MATCH(B120, Paste_Here!A$2:A$610, 0)))="approaching expectations", "Approaching", IF(LOWER(INDEX(Paste_Here!AK$2:AK$610, MATCH(B120, Paste_Here!A$2:A$610, 0)))="met expectations", "Met", IF(LOWER(INDEX(Paste_Here!AK$2:AK$610, MATCH(B120, Paste_Here!A$2:A$610, 0)))="exceeded expectations", "Exceeded", IF(LOWER(INDEX(Paste_Here!AK$2:AK$610, MATCH(B120, Paste_Here!A$2:A$610, 0)))="below expectations", "Below", "")))), ""), "")</f>
        <v/>
      </c>
      <c r="ED120" s="66"/>
      <c r="EE120" s="77"/>
      <c r="EF120" s="66"/>
      <c r="EG120" s="77"/>
      <c r="EH120" s="66"/>
      <c r="EI120" s="66"/>
      <c r="EJ120" s="77" t="str">
        <f t="shared" si="19"/>
        <v/>
      </c>
      <c r="EK120" s="66"/>
      <c r="EL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EM120" s="66"/>
      <c r="EN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EO120" s="66"/>
      <c r="EP120" s="77"/>
      <c r="EQ120" s="66"/>
      <c r="ER120" s="77" t="str">
        <f>IFERROR(IF(B120&lt;&gt;"", IF(AND(INDEX(Paste_Here!AT$2:AT$610, MATCH(B120, Paste_Here!A$2:A$610, 0))&lt;&gt;"", ISNUMBER(VALUE(INDEX(Paste_Here!AT$2:AT$610, MATCH(B120, Paste_Here!A$2:A$610, 0))))), INDEX(Paste_Here!AT$2:AT$610, MATCH(B120, Paste_Here!A$2:A$610, 0)), ""), ""), "")</f>
        <v/>
      </c>
      <c r="ES120" s="66"/>
      <c r="ET120" s="77" t="str">
        <f>IFERROR(IF(B120&lt;&gt;"", IF(AND(INDEX(Paste_Here!AV$2:AV$610, MATCH(B120, Paste_Here!A$2:A$610, 0))&lt;&gt;"", ISNUMBER(VALUE(INDEX(Paste_Here!AV$2:AV$610, MATCH(B120, Paste_Here!A$2:A$610, 0))))), INDEX(Paste_Here!AV$2:AV$610, MATCH(B120, Paste_Here!A$2:A$610, 0)), ""), ""), "")</f>
        <v/>
      </c>
      <c r="EU120" s="66"/>
      <c r="EV120" s="77"/>
      <c r="EW120" s="66"/>
      <c r="EX120" s="77" t="str">
        <f>IFERROR(IF(B120&lt;&gt;"", IF(AND(INDEX(Paste_Here!AU$2:AU$610, MATCH(B120, Paste_Here!A$2:A$610, 0))&lt;&gt;"", ISNUMBER(VALUE(INDEX(Paste_Here!AU$2:AU$610, MATCH(B120, Paste_Here!A$2:A$610, 0))))), INDEX(Paste_Here!AU$2:AU$610, MATCH(B120, Paste_Here!A$2:A$610, 0)), ""), ""), "")</f>
        <v/>
      </c>
      <c r="EY120" s="66"/>
      <c r="EZ120" s="77" t="str">
        <f>IFERROR(IF(B120&lt;&gt;"", IF(AND(INDEX(Paste_Here!AW$2:AW$610, MATCH(B120, Paste_Here!A$2:A$610, 0))&lt;&gt;"", ISNUMBER(VALUE(INDEX(Paste_Here!AW$2:AW$610, MATCH(B120, Paste_Here!A$2:A$610, 0))))), INDEX(Paste_Here!AW$2:AW$610, MATCH(B120, Paste_Here!A$2:A$610, 0)), ""), ""), "")</f>
        <v/>
      </c>
      <c r="FA120" s="66"/>
      <c r="FB120" s="77"/>
      <c r="FC120" s="66"/>
      <c r="FD120" s="77"/>
      <c r="FE120" s="66"/>
      <c r="FF120" s="66"/>
      <c r="FG120" s="77" t="str">
        <f t="shared" si="20"/>
        <v/>
      </c>
      <c r="FH120" s="66"/>
      <c r="FI120" s="77" t="str">
        <f>IFERROR(IF(B120&lt;&gt;"", IF(ISNUMBER(SEARCH("s", LOWER(INDEX(Paste_Here!M$2:M$610, MATCH(B120, Paste_Here!A$2:A$610, 0))))), "Yes", IF(INDEX(Paste_Here!M$2:M$610, MATCH(B120, Paste_Here!A$2:A$610, 0))&lt;&gt;"", "No", "")), ""), "")</f>
        <v/>
      </c>
      <c r="FJ120" s="66"/>
      <c r="FK120" s="77" t="str">
        <f>IFERROR(IF(B120&lt;&gt;"", IF(ISNUMBER(SEARCH("yes", LOWER(INDEX(Paste_Here!F$2:F$610, MATCH(B120, Paste_Here!A$2:A$610, 0))))), "Yes", IF(ISNUMBER(SEARCH("no", LOWER(INDEX(Paste_Here!F$2:F$610, MATCH(B120, Paste_Here!A$2:A$610, 0))))), "No", "")), ""), "")</f>
        <v/>
      </c>
      <c r="FL120" s="66"/>
      <c r="FM120" s="77" t="str">
        <f>IFERROR(IF(B120&lt;&gt;"", IF(ISNUMBER(SEARCH("english language learner", LOWER(INDEX(Paste_Here!C$2:C$610, MATCH(B120, Paste_Here!A$2:A$610, 0))))), "Yes", ""), ""), "")</f>
        <v/>
      </c>
      <c r="FN120" s="66"/>
      <c r="FO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FP120" s="66"/>
      <c r="FQ120" s="77" t="str">
        <f>IFERROR(IF(B120&lt;&gt;"", IF(ISNUMBER(SEARCH("yes", LOWER(INDEX(Paste_Here!L$2:L$610, MATCH(B120, Paste_Here!A$2:A$610, 0))))), "Yes", IF(ISNUMBER(SEARCH("no", LOWER(INDEX(Paste_Here!L$2:L$610, MATCH(B120, Paste_Here!A$2:A$610, 0))))), "No", "")), ""), "")</f>
        <v/>
      </c>
      <c r="FR120" s="66"/>
      <c r="FS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FT120" s="66"/>
      <c r="FU120" s="77"/>
      <c r="FV120" s="66"/>
      <c r="FW120" s="77" t="str">
        <f>IFERROR(IF(B120&lt;&gt;"", IF(AND(INDEX(Paste_Here!D$2:D$610, MATCH(B120, Paste_Here!A$2:A$610, 0))&lt;&gt;"", ISNUMBER(VALUE(INDEX(Paste_Here!D$2:D$610, MATCH(B120, Paste_Here!A$2:A$610, 0))))), INDEX(Paste_Here!D$2:D$610, MATCH(B120, Paste_Here!A$2:A$610, 0)), ""), ""), "")</f>
        <v/>
      </c>
      <c r="FX120" s="66"/>
      <c r="FY120" s="77" t="str">
        <f>IFERROR(IF(B120&lt;&gt;"", IF(AND(INDEX(Paste_Here!G$2:G$610, MATCH(B120, Paste_Here!A$2:A$610, 0))&lt;&gt;"", ISNUMBER(VALUE(INDEX(Paste_Here!G$2:G$610, MATCH(B120, Paste_Here!A$2:A$610, 0))))), INDEX(Paste_Here!G$2:G$610, MATCH(B120, Paste_Here!A$2:A$610, 0)), ""), ""), "")</f>
        <v/>
      </c>
      <c r="FZ120" s="66"/>
      <c r="GA120" s="95"/>
      <c r="GB120" s="66"/>
      <c r="JS120" s="1" t="str" cm="1">
        <f t="array" ref="JS120">IFERROR(INDEX(Paste_Here!$B$2:$B$610, MATCH(0, COUNTIF(JS$4:JS119, Paste_Here!$B$2:$B$610) + IF(Paste_Here!$B$2:$B$610="", 1, 0), 0)), "")</f>
        <v/>
      </c>
      <c r="JT120" s="1" t="str">
        <f>IF(JS120&lt;&gt;"", INDEX(Paste_Here!$A$2:$A$610, MATCH(JS120, Paste_Here!$B$2:$B$610, 0)), "")</f>
        <v/>
      </c>
      <c r="JU120" s="1" t="str">
        <f t="shared" si="21"/>
        <v/>
      </c>
      <c r="JV120" s="1" t="str" cm="1">
        <f t="array" ref="JV120">IFERROR(INDEX($JU$5:$JU$610, MATCH(SMALL(IF($JU$5:$JU$610&lt;&gt;"", COUNTIF($JU$5:$JU$610, "&lt;"&amp;$JU$5:$JU$610)+1), ROW()-ROW($JV$5)+1), COUNTIF($JU$5:$JU$610, "&lt;"&amp;$JU$5:$JU$610)+1, 0)), "")</f>
        <v/>
      </c>
    </row>
    <row r="121" spans="1:282">
      <c r="A121" s="66"/>
      <c r="B121" s="77" t="str">
        <f t="shared" si="12"/>
        <v/>
      </c>
      <c r="C121" s="66"/>
      <c r="D121" s="77" t="str">
        <f>IFERROR(IF(B121&lt;&gt;"", IF(COUNTIF(INDEX(Paste_Here!AS$2:AS$610, MATCH(B121, Paste_Here!A$2:A$610, 0), 0), "yes") &gt; 0, "Yes", IF(COUNTIF(INDEX(Paste_Here!AS$2:AS$610, MATCH(B121, Paste_Here!A$2:A$610, 0), 0), "no") &gt; 0, "No", "")), ""), "")</f>
        <v/>
      </c>
      <c r="E121" s="66"/>
      <c r="F121" s="77" t="str">
        <f t="shared" si="13"/>
        <v/>
      </c>
      <c r="G121" s="66"/>
      <c r="H121" s="77" t="str">
        <f>IFERROR(IF(B121&lt;&gt;"", IF(COUNTIF(INDEX(Paste_Here!AO$2:AR$610, MATCH(B121, Paste_Here!A$2:A$610, 0), 0), "yes") &gt; 0, "Yes", IF(COUNTIF(INDEX(Paste_Here!AO$2:AR$610, MATCH(B121, Paste_Here!A$2:A$610, 0), 0), "no") &gt; 0, "No", "")), ""), "")</f>
        <v/>
      </c>
      <c r="I121" s="66"/>
      <c r="J121" s="77" t="str">
        <f t="shared" si="14"/>
        <v/>
      </c>
      <c r="K121" s="66"/>
      <c r="L121" s="77" t="str">
        <f>IFERROR(IF(B121&lt;&gt;"", IF(ISNUMBER(SEARCH("yes", LOWER(INDEX(Paste_Here!W$2:W$610, MATCH(B121, Paste_Here!A$2:A$610, 0))))), "Yes", IF(ISNUMBER(SEARCH("no", LOWER(INDEX(Paste_Here!W$2:W$610, MATCH(B121, Paste_Here!A$2:A$610, 0))))), "No", "")), ""), "")</f>
        <v/>
      </c>
      <c r="M121" s="66"/>
      <c r="N121" s="77"/>
      <c r="O121" s="66"/>
      <c r="P121" s="77" t="str">
        <f>IFERROR(IF(B121&lt;&gt;"", IF(ISNUMBER(SEARCH("yes", LOWER(INDEX(Paste_Here!V$2:V$610, MATCH(B121, Paste_Here!A$2:A$610, 0))))), "Yes", IF(ISNUMBER(SEARCH("no", LOWER(INDEX(Paste_Here!V$2:V$610, MATCH(B121, Paste_Here!A$2:A$610, 0))))), "No", "")), ""), "")</f>
        <v/>
      </c>
      <c r="Q121" s="66"/>
      <c r="R121" s="77"/>
      <c r="S121" s="66"/>
      <c r="T121" s="77"/>
      <c r="U121" s="66"/>
      <c r="V121" s="66"/>
      <c r="W121" s="77" t="str">
        <f t="shared" si="15"/>
        <v/>
      </c>
      <c r="X121" s="66"/>
      <c r="Y121" s="77" t="str">
        <f>IFERROR(IF(B121&lt;&gt;"", IF(ISNUMBER(SEARCH("Revealed-Potential (Primary Focus)", LOWER(INDEX(Paste_Here!X$2:X$610, MATCH(B121, Paste_Here!A$2:A$610, 0))))), "Rev-Potential: Prim", IF(ISNUMBER(SEARCH("Revealed-Potential (Secondary Focus)", LOWER(INDEX(Paste_Here!X$2:X$610, MATCH(B121, Paste_Here!A$2:A$610, 0))))), "Rev-Potential: Sec", IF(ISNUMBER(SEARCH("Monitoring", LOWER(INDEX(Paste_Here!X$2:X$610, MATCH(B121, Paste_Here!A$2:A$610, 0))))), "Monitoring", IF(ISNUMBER(SEARCH("At-Promise (Secondary Focus)", LOWER(INDEX(Paste_Here!X$2:X$610, MATCH(B121, Paste_Here!A$2:A$610, 0))))), "At-Promise: Sec", IF(ISNUMBER(SEARCH("At-Promise (Primary Focus)", LOWER(INDEX(Paste_Here!X$2:X$610, MATCH(B121, Paste_Here!A$2:A$610, 0))))), "At-Promise: Prim", ""))))), ""), "")</f>
        <v/>
      </c>
      <c r="Z121" s="66"/>
      <c r="AA121" s="77"/>
      <c r="AB121" s="66"/>
      <c r="AC121" s="77" t="str">
        <f>IFERROR(IF(B121&lt;&gt;"", IF(ISNUMBER(SEARCH("Revealed-Potential (Primary Focus)", LOWER(INDEX(Paste_Here!AB$2:AB$610, MATCH(B121, Paste_Here!A$2:A$610, 0))))), "Rev-Potential: Prim", IF(ISNUMBER(SEARCH("Revealed-Potential (Secondary Focus)", LOWER(INDEX(Paste_Here!AB$2:AB$610, MATCH(B121, Paste_Here!A$2:A$610, 0))))), "Rev-Potential: Sec", IF(ISNUMBER(SEARCH("Monitoring", LOWER(INDEX(Paste_Here!AB$2:AB$610, MATCH(B121, Paste_Here!A$2:A$610, 0))))), "Monitoring", IF(ISNUMBER(SEARCH("At-Promise (Secondary Focus)", LOWER(INDEX(Paste_Here!AB$2:AB$610, MATCH(B121, Paste_Here!A$2:A$610, 0))))), "At-Promise: Sec", IF(ISNUMBER(SEARCH("At-Promise (Primary Focus)", LOWER(INDEX(Paste_Here!AB$2:AB$610, MATCH(B121, Paste_Here!A$2:A$610, 0))))), "At-Promise: Prim", ""))))), ""), "")</f>
        <v/>
      </c>
      <c r="AD121" s="66"/>
      <c r="AE121" s="77"/>
      <c r="AF121" s="66"/>
      <c r="AG121" s="77"/>
      <c r="AH121" s="66"/>
      <c r="AI121" s="77"/>
      <c r="AJ121" s="66"/>
      <c r="AK121" s="77"/>
      <c r="AL121" s="66"/>
      <c r="AM121" s="77"/>
      <c r="AN121" s="66"/>
      <c r="AO121" s="77"/>
      <c r="AP121" s="66"/>
      <c r="AQ121" s="77"/>
      <c r="AR121" s="66"/>
      <c r="AS121" s="77"/>
      <c r="AT121" s="66"/>
      <c r="AU121" s="66"/>
      <c r="AV121" s="77" t="str">
        <f t="shared" si="16"/>
        <v/>
      </c>
      <c r="AW121" s="66"/>
      <c r="AX121" s="77" t="str">
        <f>IFERROR(IF(B121&lt;&gt;"", IF(AND(INDEX(Paste_Here!AC$2:AC$610, MATCH(B121, Paste_Here!A$2:A$610, 0))&lt;&gt;"", ISNUMBER(VALUE(INDEX(Paste_Here!AC$2:AC$610, MATCH(B121, Paste_Here!A$2:A$610, 0))))), INDEX(Paste_Here!AC$2:AC$610, MATCH(B121, Paste_Here!A$2:A$610, 0)), ""), ""), "")</f>
        <v/>
      </c>
      <c r="AY121" s="66"/>
      <c r="AZ121" s="77" t="str">
        <f>IFERROR(IF(B121&lt;&gt;"", IF(AND(INDEX(Paste_Here!AD$2:AD$610, MATCH(B121, Paste_Here!A$2:A$610, 0))&lt;&gt;"", ISNUMBER(VALUE(INDEX(Paste_Here!AD$2:AD$610, MATCH(B121, Paste_Here!A$2:A$610, 0))))), TEXT(ROUND(VALUE(INDEX(Paste_Here!AD$2:AD$610, MATCH(B121, Paste_Here!A$2:A$610, 0))), 2), "0.00"), ""), ""), "")</f>
        <v/>
      </c>
      <c r="BA121" s="66"/>
      <c r="BB121" s="77" t="str">
        <f>IFERROR(IF(B121&lt;&gt;"", IF(LOWER(INDEX(Paste_Here!AE$2:AE$610, MATCH(B121, Paste_Here!A$2:A$610, 0)))="approaching expectations", "Approaching", IF(LOWER(INDEX(Paste_Here!AE$2:AE$610, MATCH(B121, Paste_Here!A$2:A$610, 0)))="met expectations", "Met", IF(LOWER(INDEX(Paste_Here!AE$2:AE$610, MATCH(B121, Paste_Here!A$2:A$610, 0)))="exceeded expectations", "Exceeded", IF(LOWER(INDEX(Paste_Here!AE$2:AE$610, MATCH(B121, Paste_Here!A$2:A$610, 0)))="below expectations", "Below", "")))), ""), "")</f>
        <v/>
      </c>
      <c r="BC121" s="66"/>
      <c r="BD121" s="77" t="str">
        <f>IFERROR(IF(B121&lt;&gt;"", IF(AND(INDEX(Paste_Here!T$2:T$610, MATCH(B121, Paste_Here!A$2:A$610, 0))&lt;&gt;"", ISNUMBER(VALUE(INDEX(Paste_Here!T$2:T$610, MATCH(B121, Paste_Here!A$2:A$610, 0))))), INDEX(Paste_Here!T$2:T$610, MATCH(B121, Paste_Here!A$2:A$610, 0)), ""), ""), "")</f>
        <v/>
      </c>
      <c r="BE121" s="66"/>
      <c r="BF121" s="77"/>
      <c r="BG121" s="66"/>
      <c r="BH121" s="77"/>
      <c r="BI121" s="66"/>
      <c r="BJ121" s="77"/>
      <c r="BK121" s="66"/>
      <c r="BL121" s="77" t="str">
        <f>IFERROR(IF(B121&lt;&gt;"", IF(AND(INDEX(Paste_Here!N$2:N$610, MATCH(B121, Paste_Here!A$2:A$610, 0))&lt;&gt;"", ISNUMBER(VALUE(INDEX(Paste_Here!N$2:N$610, MATCH(B121, Paste_Here!A$2:A$610, 0))))), INDEX(Paste_Here!N$2:N$610, MATCH(B121, Paste_Here!A$2:A$610, 0)), ""), ""), "")</f>
        <v/>
      </c>
      <c r="BM121" s="66"/>
      <c r="BN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BO121" s="66"/>
      <c r="BP121" s="77" t="str" cm="1">
        <f t="array" aca="1" ref="BP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BQ121" s="66"/>
      <c r="BR121" s="66"/>
      <c r="BS121" s="77"/>
      <c r="BT121" s="66"/>
      <c r="BU121" s="77"/>
      <c r="BV121" s="66"/>
      <c r="BW121" s="77"/>
      <c r="BX121" s="66"/>
      <c r="BY121" s="77"/>
      <c r="BZ121" s="66"/>
      <c r="CA121" s="77"/>
      <c r="CB121" s="66"/>
      <c r="CC121" s="77"/>
      <c r="CD121" s="66"/>
      <c r="CE121" s="77"/>
      <c r="CF121" s="66"/>
      <c r="CG121" s="77"/>
      <c r="CH121" s="66"/>
      <c r="CI121" s="77"/>
      <c r="CJ121" s="66"/>
      <c r="CK121" s="77"/>
      <c r="CL121" s="66"/>
      <c r="CM121" s="77"/>
      <c r="CN121" s="66"/>
      <c r="CO121" s="66"/>
      <c r="CP121" s="77" t="str">
        <f t="shared" si="17"/>
        <v/>
      </c>
      <c r="CQ121" s="66"/>
      <c r="CR121" s="77" t="str">
        <f>IFERROR(IF(B121&lt;&gt;"", IF(AND(INDEX(Paste_Here!Y$2:Y$610, MATCH(B121, Paste_Here!A$2:A$610, 0))&lt;&gt;"", ISNUMBER(VALUE(INDEX(Paste_Here!Y$2:Y$610, MATCH(B121, Paste_Here!A$2:A$610, 0))))), INDEX(Paste_Here!Y$2:Y$610, MATCH(B121, Paste_Here!A$2:A$610, 0)), ""), ""), "")</f>
        <v/>
      </c>
      <c r="CS121" s="66"/>
      <c r="CT121" s="77" t="str">
        <f>IFERROR(IF(B121&lt;&gt;"", IF(AND(INDEX(Paste_Here!AA$2:AA$610, MATCH(B121, Paste_Here!A$2:A$610, 0))&lt;&gt;"", ISNUMBER(--INDEX(Paste_Here!AA$2:AA$610, MATCH(B121, Paste_Here!A$2:A$610, 0)))), TEXT(ROUND(--INDEX(Paste_Here!AA$2:AA$610, MATCH(B121, Paste_Here!A$2:A$610, 0)), 2), "0.00"), ""), ""), "")</f>
        <v/>
      </c>
      <c r="CU121" s="66"/>
      <c r="CV121" s="77" t="str">
        <f>IFERROR(IF(B121&lt;&gt;"", IF(LOWER(INDEX(Paste_Here!Z$2:Z$610, MATCH(B121, Paste_Here!A$2:A$610, 0)))="approaching expectations", "Approaching", IF(LOWER(INDEX(Paste_Here!Z$2:Z$610, MATCH(B121, Paste_Here!A$2:A$610, 0)))="met expectations", "Met", IF(LOWER(INDEX(Paste_Here!Z$2:Z$610, MATCH(B121, Paste_Here!A$2:A$610, 0)))="exceeded expectations", "Exceeded", IF(LOWER(INDEX(Paste_Here!Z$2:Z$610, MATCH(B121, Paste_Here!A$2:A$610, 0)))="below expectations", "Below", "")))), ""), "")</f>
        <v/>
      </c>
      <c r="CW121" s="66"/>
      <c r="CX121" s="77"/>
      <c r="CY121" s="66"/>
      <c r="CZ121" s="77" t="str">
        <f>IFERROR(IF(B121&lt;&gt;"", IF(AND(INDEX(Paste_Here!AL$2:AL$610, MATCH(B121, Paste_Here!A$2:A$610, 0))&lt;&gt;"", ISNUMBER(VALUE(INDEX(Paste_Here!AL$2:AL$610, MATCH(B121, Paste_Here!A$2:A$610, 0))))), INDEX(Paste_Here!AL$2:AL$610, MATCH(B121, Paste_Here!A$2:A$610, 0)), ""), ""), "")</f>
        <v/>
      </c>
      <c r="DA121" s="66"/>
      <c r="DB121" s="77" t="str">
        <f>IFERROR(IF(B121&lt;&gt;"", IF(ISNUMBER(SEARCH("highrisk", LOWER(INDEX(Paste_Here!AM$2:AM$610, MATCH(B121, Paste_Here!A$2:A$610, 0))))), "High Risk", IF(ISNUMBER(SEARCH("lowrisk", LOWER(INDEX(Paste_Here!AM$2:AM$610, MATCH(B121, Paste_Here!A$2:A$610, 0))))), "Low Risk", IF(ISNUMBER(SEARCH("somerisk", LOWER(INDEX(Paste_Here!AM$2:AM$610, MATCH(B121, Paste_Here!A$2:A$610, 0))))), "Some Risk", ""))), ""), "")</f>
        <v/>
      </c>
      <c r="DC121" s="66"/>
      <c r="DD121" s="77" t="str">
        <f>IFERROR(IF(B121&lt;&gt;"", IF(AND(INDEX(Paste_Here!AN$2:AN$610, MATCH(B121, Paste_Here!A$2:A$610, 0))&lt;&gt;"", ISNUMBER(VALUE(INDEX(Paste_Here!AN$2:AN$610, MATCH(B121, Paste_Here!A$2:A$610, 0))))), INDEX(Paste_Here!AN$2:AN$610, MATCH(B121, Paste_Here!A$2:A$610, 0)), ""), ""), "")</f>
        <v/>
      </c>
      <c r="DE121" s="66"/>
      <c r="DF121" s="77" t="str">
        <f>IFERROR(IF(B121&lt;&gt;"", IF(AND(INDEX(Paste_Here!Q$2:Q$610, MATCH(B121, Paste_Here!A$2:A$610, 0))&lt;&gt;"", ISNUMBER(VALUE(INDEX(Paste_Here!Q$2:Q$610, MATCH(B121, Paste_Here!A$2:A$610, 0))))), INDEX(Paste_Here!Q$2:Q$610, MATCH(B121, Paste_Here!A$2:A$610, 0)), ""), ""), "")</f>
        <v/>
      </c>
      <c r="DG121" s="66"/>
      <c r="DH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DI121" s="66"/>
      <c r="DJ121" s="77" t="str" cm="1">
        <f t="array" aca="1" ref="DJ121" ca="1">IFERROR(VALUE(IF(ISNUMBER(SEARCH("EM", INDEX(Paste_Here!S$2:S$500, MATCH(B121, Paste_Here!A$2:A$500, 0)))), "-" &amp;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f>
        <v/>
      </c>
      <c r="DK121" s="66"/>
      <c r="DL121" s="66"/>
      <c r="DM121" s="77" t="str">
        <f t="shared" si="18"/>
        <v/>
      </c>
      <c r="DN121" s="66"/>
      <c r="DO121" s="77" t="str">
        <f>IFERROR(IF(B121&lt;&gt;"", IF(AND(INDEX(Paste_Here!AF$2:AF$610, MATCH(B121, Paste_Here!A$2:A$610, 0))&lt;&gt;"", ISNUMBER(VALUE(INDEX(Paste_Here!AF$2:AF$610, MATCH(B121, Paste_Here!A$2:A$610, 0))))), INDEX(Paste_Here!AF$2:AF$610, MATCH(B121, Paste_Here!A$2:A$610, 0)), ""), ""), "")</f>
        <v/>
      </c>
      <c r="DP121" s="66"/>
      <c r="DQ121" s="77" t="str">
        <f>IFERROR(IF(B121&lt;&gt;"", IF(AND(INDEX(Paste_Here!AG$2:AG$610, MATCH(B121, Paste_Here!A$2:A$610, 0))&lt;&gt;"", ISNUMBER(--INDEX(Paste_Here!AG$2:AG$610, MATCH(B121, Paste_Here!A$2:A$610, 0)))), TEXT(ROUND(--INDEX(Paste_Here!AG$2:AG$610, MATCH(B121, Paste_Here!A$2:A$610, 0)), 2), "0.00"), ""), ""), "")</f>
        <v/>
      </c>
      <c r="DR121" s="66"/>
      <c r="DS121" s="77" t="str">
        <f>IFERROR(IF(B121&lt;&gt;"", IF(LOWER(INDEX(Paste_Here!AH$2:AH$610, MATCH(B121, Paste_Here!A$2:A$610, 0)))="approaching expectations", "Approaching", IF(LOWER(INDEX(Paste_Here!AH$2:AH$610, MATCH(B121, Paste_Here!A$2:A$610, 0)))="met expectations", "Met", IF(LOWER(INDEX(Paste_Here!AH$2:AH$610, MATCH(B121, Paste_Here!A$2:A$610, 0)))="exceeded expectations", "Exceeded", IF(LOWER(INDEX(Paste_Here!AH$2:AH$610, MATCH(B121, Paste_Here!A$2:A$610, 0)))="below expectations", "Below", "")))), ""), "")</f>
        <v/>
      </c>
      <c r="DT121" s="66"/>
      <c r="DU121" s="77" t="str">
        <f>IFERROR(IF(B121&lt;&gt;"", IF(AND(INDEX(Paste_Here!U$2:U$610, MATCH(B121, Paste_Here!A$2:A$610, 0))&lt;&gt;"", ISNUMBER(VALUE(INDEX(Paste_Here!U$2:U$610, MATCH(B121, Paste_Here!A$2:A$610, 0))))), INDEX(Paste_Here!U$2:U$610, MATCH(B121, Paste_Here!A$2:A$610, 0)), ""), ""), "")</f>
        <v/>
      </c>
      <c r="DV121" s="66"/>
      <c r="DW121" s="77"/>
      <c r="DX121" s="66"/>
      <c r="DY121" s="77" t="str">
        <f>IFERROR(IF(B121&lt;&gt;"", IF(AND(INDEX(Paste_Here!AI$2:AI$610, MATCH(B121, Paste_Here!A$2:A$610, 0))&lt;&gt;"", ISNUMBER(VALUE(INDEX(Paste_Here!AI$2:AI$610, MATCH(B121, Paste_Here!A$2:A$610, 0))))), INDEX(Paste_Here!AI$2:AI$610, MATCH(B121, Paste_Here!A$2:A$610, 0)), ""), ""), "")</f>
        <v/>
      </c>
      <c r="DZ121" s="66"/>
      <c r="EA121" s="77" t="str">
        <f>IFERROR(IF(B121&lt;&gt;"", IF(AND(INDEX(Paste_Here!AJ$2:AJ$610, MATCH(B121, Paste_Here!A$2:A$610, 0))&lt;&gt;"", ISNUMBER(--INDEX(Paste_Here!AJ$2:AJ$610, MATCH(B121, Paste_Here!A$2:A$610, 0)))), TEXT(ROUND(--INDEX(Paste_Here!AJ$2:AJ$610, MATCH(B121, Paste_Here!A$2:A$610, 0)), 2), "0.00"), ""), ""), "")</f>
        <v/>
      </c>
      <c r="EB121" s="66"/>
      <c r="EC121" s="77" t="str">
        <f>IFERROR(IF(B121&lt;&gt;"", IF(LOWER(INDEX(Paste_Here!AK$2:AK$610, MATCH(B121, Paste_Here!A$2:A$610, 0)))="approaching expectations", "Approaching", IF(LOWER(INDEX(Paste_Here!AK$2:AK$610, MATCH(B121, Paste_Here!A$2:A$610, 0)))="met expectations", "Met", IF(LOWER(INDEX(Paste_Here!AK$2:AK$610, MATCH(B121, Paste_Here!A$2:A$610, 0)))="exceeded expectations", "Exceeded", IF(LOWER(INDEX(Paste_Here!AK$2:AK$610, MATCH(B121, Paste_Here!A$2:A$610, 0)))="below expectations", "Below", "")))), ""), "")</f>
        <v/>
      </c>
      <c r="ED121" s="66"/>
      <c r="EE121" s="77"/>
      <c r="EF121" s="66"/>
      <c r="EG121" s="77"/>
      <c r="EH121" s="66"/>
      <c r="EI121" s="66"/>
      <c r="EJ121" s="77" t="str">
        <f t="shared" si="19"/>
        <v/>
      </c>
      <c r="EK121" s="66"/>
      <c r="EL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EM121" s="66"/>
      <c r="EN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EO121" s="66"/>
      <c r="EP121" s="77"/>
      <c r="EQ121" s="66"/>
      <c r="ER121" s="77" t="str">
        <f>IFERROR(IF(B121&lt;&gt;"", IF(AND(INDEX(Paste_Here!AT$2:AT$610, MATCH(B121, Paste_Here!A$2:A$610, 0))&lt;&gt;"", ISNUMBER(VALUE(INDEX(Paste_Here!AT$2:AT$610, MATCH(B121, Paste_Here!A$2:A$610, 0))))), INDEX(Paste_Here!AT$2:AT$610, MATCH(B121, Paste_Here!A$2:A$610, 0)), ""), ""), "")</f>
        <v/>
      </c>
      <c r="ES121" s="66"/>
      <c r="ET121" s="77" t="str">
        <f>IFERROR(IF(B121&lt;&gt;"", IF(AND(INDEX(Paste_Here!AV$2:AV$610, MATCH(B121, Paste_Here!A$2:A$610, 0))&lt;&gt;"", ISNUMBER(VALUE(INDEX(Paste_Here!AV$2:AV$610, MATCH(B121, Paste_Here!A$2:A$610, 0))))), INDEX(Paste_Here!AV$2:AV$610, MATCH(B121, Paste_Here!A$2:A$610, 0)), ""), ""), "")</f>
        <v/>
      </c>
      <c r="EU121" s="66"/>
      <c r="EV121" s="77"/>
      <c r="EW121" s="66"/>
      <c r="EX121" s="77" t="str">
        <f>IFERROR(IF(B121&lt;&gt;"", IF(AND(INDEX(Paste_Here!AU$2:AU$610, MATCH(B121, Paste_Here!A$2:A$610, 0))&lt;&gt;"", ISNUMBER(VALUE(INDEX(Paste_Here!AU$2:AU$610, MATCH(B121, Paste_Here!A$2:A$610, 0))))), INDEX(Paste_Here!AU$2:AU$610, MATCH(B121, Paste_Here!A$2:A$610, 0)), ""), ""), "")</f>
        <v/>
      </c>
      <c r="EY121" s="66"/>
      <c r="EZ121" s="77" t="str">
        <f>IFERROR(IF(B121&lt;&gt;"", IF(AND(INDEX(Paste_Here!AW$2:AW$610, MATCH(B121, Paste_Here!A$2:A$610, 0))&lt;&gt;"", ISNUMBER(VALUE(INDEX(Paste_Here!AW$2:AW$610, MATCH(B121, Paste_Here!A$2:A$610, 0))))), INDEX(Paste_Here!AW$2:AW$610, MATCH(B121, Paste_Here!A$2:A$610, 0)), ""), ""), "")</f>
        <v/>
      </c>
      <c r="FA121" s="66"/>
      <c r="FB121" s="77"/>
      <c r="FC121" s="66"/>
      <c r="FD121" s="77"/>
      <c r="FE121" s="66"/>
      <c r="FF121" s="66"/>
      <c r="FG121" s="77" t="str">
        <f t="shared" si="20"/>
        <v/>
      </c>
      <c r="FH121" s="66"/>
      <c r="FI121" s="77" t="str">
        <f>IFERROR(IF(B121&lt;&gt;"", IF(ISNUMBER(SEARCH("s", LOWER(INDEX(Paste_Here!M$2:M$610, MATCH(B121, Paste_Here!A$2:A$610, 0))))), "Yes", IF(INDEX(Paste_Here!M$2:M$610, MATCH(B121, Paste_Here!A$2:A$610, 0))&lt;&gt;"", "No", "")), ""), "")</f>
        <v/>
      </c>
      <c r="FJ121" s="66"/>
      <c r="FK121" s="77" t="str">
        <f>IFERROR(IF(B121&lt;&gt;"", IF(ISNUMBER(SEARCH("yes", LOWER(INDEX(Paste_Here!F$2:F$610, MATCH(B121, Paste_Here!A$2:A$610, 0))))), "Yes", IF(ISNUMBER(SEARCH("no", LOWER(INDEX(Paste_Here!F$2:F$610, MATCH(B121, Paste_Here!A$2:A$610, 0))))), "No", "")), ""), "")</f>
        <v/>
      </c>
      <c r="FL121" s="66"/>
      <c r="FM121" s="77" t="str">
        <f>IFERROR(IF(B121&lt;&gt;"", IF(ISNUMBER(SEARCH("english language learner", LOWER(INDEX(Paste_Here!C$2:C$610, MATCH(B121, Paste_Here!A$2:A$610, 0))))), "Yes", ""), ""), "")</f>
        <v/>
      </c>
      <c r="FN121" s="66"/>
      <c r="FO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FP121" s="66"/>
      <c r="FQ121" s="77" t="str">
        <f>IFERROR(IF(B121&lt;&gt;"", IF(ISNUMBER(SEARCH("yes", LOWER(INDEX(Paste_Here!L$2:L$610, MATCH(B121, Paste_Here!A$2:A$610, 0))))), "Yes", IF(ISNUMBER(SEARCH("no", LOWER(INDEX(Paste_Here!L$2:L$610, MATCH(B121, Paste_Here!A$2:A$610, 0))))), "No", "")), ""), "")</f>
        <v/>
      </c>
      <c r="FR121" s="66"/>
      <c r="FS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FT121" s="66"/>
      <c r="FU121" s="77"/>
      <c r="FV121" s="66"/>
      <c r="FW121" s="77" t="str">
        <f>IFERROR(IF(B121&lt;&gt;"", IF(AND(INDEX(Paste_Here!D$2:D$610, MATCH(B121, Paste_Here!A$2:A$610, 0))&lt;&gt;"", ISNUMBER(VALUE(INDEX(Paste_Here!D$2:D$610, MATCH(B121, Paste_Here!A$2:A$610, 0))))), INDEX(Paste_Here!D$2:D$610, MATCH(B121, Paste_Here!A$2:A$610, 0)), ""), ""), "")</f>
        <v/>
      </c>
      <c r="FX121" s="66"/>
      <c r="FY121" s="77" t="str">
        <f>IFERROR(IF(B121&lt;&gt;"", IF(AND(INDEX(Paste_Here!G$2:G$610, MATCH(B121, Paste_Here!A$2:A$610, 0))&lt;&gt;"", ISNUMBER(VALUE(INDEX(Paste_Here!G$2:G$610, MATCH(B121, Paste_Here!A$2:A$610, 0))))), INDEX(Paste_Here!G$2:G$610, MATCH(B121, Paste_Here!A$2:A$610, 0)), ""), ""), "")</f>
        <v/>
      </c>
      <c r="FZ121" s="66"/>
      <c r="GA121" s="95"/>
      <c r="GB121" s="66"/>
      <c r="JS121" s="1" t="str" cm="1">
        <f t="array" ref="JS121">IFERROR(INDEX(Paste_Here!$B$2:$B$610, MATCH(0, COUNTIF(JS$4:JS120, Paste_Here!$B$2:$B$610) + IF(Paste_Here!$B$2:$B$610="", 1, 0), 0)), "")</f>
        <v/>
      </c>
      <c r="JT121" s="1" t="str">
        <f>IF(JS121&lt;&gt;"", INDEX(Paste_Here!$A$2:$A$610, MATCH(JS121, Paste_Here!$B$2:$B$610, 0)), "")</f>
        <v/>
      </c>
      <c r="JU121" s="1" t="str">
        <f t="shared" si="21"/>
        <v/>
      </c>
      <c r="JV121" s="1" t="str" cm="1">
        <f t="array" ref="JV121">IFERROR(INDEX($JU$5:$JU$610, MATCH(SMALL(IF($JU$5:$JU$610&lt;&gt;"", COUNTIF($JU$5:$JU$610, "&lt;"&amp;$JU$5:$JU$610)+1), ROW()-ROW($JV$5)+1), COUNTIF($JU$5:$JU$610, "&lt;"&amp;$JU$5:$JU$610)+1, 0)), "")</f>
        <v/>
      </c>
    </row>
    <row r="122" spans="1:282">
      <c r="A122" s="66"/>
      <c r="B122" s="77" t="str">
        <f t="shared" si="12"/>
        <v/>
      </c>
      <c r="C122" s="66"/>
      <c r="D122" s="77" t="str">
        <f>IFERROR(IF(B122&lt;&gt;"", IF(COUNTIF(INDEX(Paste_Here!AS$2:AS$610, MATCH(B122, Paste_Here!A$2:A$610, 0), 0), "yes") &gt; 0, "Yes", IF(COUNTIF(INDEX(Paste_Here!AS$2:AS$610, MATCH(B122, Paste_Here!A$2:A$610, 0), 0), "no") &gt; 0, "No", "")), ""), "")</f>
        <v/>
      </c>
      <c r="E122" s="66"/>
      <c r="F122" s="77" t="str">
        <f t="shared" si="13"/>
        <v/>
      </c>
      <c r="G122" s="66"/>
      <c r="H122" s="77" t="str">
        <f>IFERROR(IF(B122&lt;&gt;"", IF(COUNTIF(INDEX(Paste_Here!AO$2:AR$610, MATCH(B122, Paste_Here!A$2:A$610, 0), 0), "yes") &gt; 0, "Yes", IF(COUNTIF(INDEX(Paste_Here!AO$2:AR$610, MATCH(B122, Paste_Here!A$2:A$610, 0), 0), "no") &gt; 0, "No", "")), ""), "")</f>
        <v/>
      </c>
      <c r="I122" s="66"/>
      <c r="J122" s="77" t="str">
        <f t="shared" si="14"/>
        <v/>
      </c>
      <c r="K122" s="66"/>
      <c r="L122" s="77" t="str">
        <f>IFERROR(IF(B122&lt;&gt;"", IF(ISNUMBER(SEARCH("yes", LOWER(INDEX(Paste_Here!W$2:W$610, MATCH(B122, Paste_Here!A$2:A$610, 0))))), "Yes", IF(ISNUMBER(SEARCH("no", LOWER(INDEX(Paste_Here!W$2:W$610, MATCH(B122, Paste_Here!A$2:A$610, 0))))), "No", "")), ""), "")</f>
        <v/>
      </c>
      <c r="M122" s="66"/>
      <c r="N122" s="77"/>
      <c r="O122" s="66"/>
      <c r="P122" s="77" t="str">
        <f>IFERROR(IF(B122&lt;&gt;"", IF(ISNUMBER(SEARCH("yes", LOWER(INDEX(Paste_Here!V$2:V$610, MATCH(B122, Paste_Here!A$2:A$610, 0))))), "Yes", IF(ISNUMBER(SEARCH("no", LOWER(INDEX(Paste_Here!V$2:V$610, MATCH(B122, Paste_Here!A$2:A$610, 0))))), "No", "")), ""), "")</f>
        <v/>
      </c>
      <c r="Q122" s="66"/>
      <c r="R122" s="77"/>
      <c r="S122" s="66"/>
      <c r="T122" s="77"/>
      <c r="U122" s="66"/>
      <c r="V122" s="66"/>
      <c r="W122" s="77" t="str">
        <f t="shared" si="15"/>
        <v/>
      </c>
      <c r="X122" s="66"/>
      <c r="Y122" s="77" t="str">
        <f>IFERROR(IF(B122&lt;&gt;"", IF(ISNUMBER(SEARCH("Revealed-Potential (Primary Focus)", LOWER(INDEX(Paste_Here!X$2:X$610, MATCH(B122, Paste_Here!A$2:A$610, 0))))), "Rev-Potential: Prim", IF(ISNUMBER(SEARCH("Revealed-Potential (Secondary Focus)", LOWER(INDEX(Paste_Here!X$2:X$610, MATCH(B122, Paste_Here!A$2:A$610, 0))))), "Rev-Potential: Sec", IF(ISNUMBER(SEARCH("Monitoring", LOWER(INDEX(Paste_Here!X$2:X$610, MATCH(B122, Paste_Here!A$2:A$610, 0))))), "Monitoring", IF(ISNUMBER(SEARCH("At-Promise (Secondary Focus)", LOWER(INDEX(Paste_Here!X$2:X$610, MATCH(B122, Paste_Here!A$2:A$610, 0))))), "At-Promise: Sec", IF(ISNUMBER(SEARCH("At-Promise (Primary Focus)", LOWER(INDEX(Paste_Here!X$2:X$610, MATCH(B122, Paste_Here!A$2:A$610, 0))))), "At-Promise: Prim", ""))))), ""), "")</f>
        <v/>
      </c>
      <c r="Z122" s="66"/>
      <c r="AA122" s="77"/>
      <c r="AB122" s="66"/>
      <c r="AC122" s="77" t="str">
        <f>IFERROR(IF(B122&lt;&gt;"", IF(ISNUMBER(SEARCH("Revealed-Potential (Primary Focus)", LOWER(INDEX(Paste_Here!AB$2:AB$610, MATCH(B122, Paste_Here!A$2:A$610, 0))))), "Rev-Potential: Prim", IF(ISNUMBER(SEARCH("Revealed-Potential (Secondary Focus)", LOWER(INDEX(Paste_Here!AB$2:AB$610, MATCH(B122, Paste_Here!A$2:A$610, 0))))), "Rev-Potential: Sec", IF(ISNUMBER(SEARCH("Monitoring", LOWER(INDEX(Paste_Here!AB$2:AB$610, MATCH(B122, Paste_Here!A$2:A$610, 0))))), "Monitoring", IF(ISNUMBER(SEARCH("At-Promise (Secondary Focus)", LOWER(INDEX(Paste_Here!AB$2:AB$610, MATCH(B122, Paste_Here!A$2:A$610, 0))))), "At-Promise: Sec", IF(ISNUMBER(SEARCH("At-Promise (Primary Focus)", LOWER(INDEX(Paste_Here!AB$2:AB$610, MATCH(B122, Paste_Here!A$2:A$610, 0))))), "At-Promise: Prim", ""))))), ""), "")</f>
        <v/>
      </c>
      <c r="AD122" s="66"/>
      <c r="AE122" s="77"/>
      <c r="AF122" s="66"/>
      <c r="AG122" s="77"/>
      <c r="AH122" s="66"/>
      <c r="AI122" s="77"/>
      <c r="AJ122" s="66"/>
      <c r="AK122" s="77"/>
      <c r="AL122" s="66"/>
      <c r="AM122" s="77"/>
      <c r="AN122" s="66"/>
      <c r="AO122" s="77"/>
      <c r="AP122" s="66"/>
      <c r="AQ122" s="77"/>
      <c r="AR122" s="66"/>
      <c r="AS122" s="77"/>
      <c r="AT122" s="66"/>
      <c r="AU122" s="66"/>
      <c r="AV122" s="77" t="str">
        <f t="shared" si="16"/>
        <v/>
      </c>
      <c r="AW122" s="66"/>
      <c r="AX122" s="77" t="str">
        <f>IFERROR(IF(B122&lt;&gt;"", IF(AND(INDEX(Paste_Here!AC$2:AC$610, MATCH(B122, Paste_Here!A$2:A$610, 0))&lt;&gt;"", ISNUMBER(VALUE(INDEX(Paste_Here!AC$2:AC$610, MATCH(B122, Paste_Here!A$2:A$610, 0))))), INDEX(Paste_Here!AC$2:AC$610, MATCH(B122, Paste_Here!A$2:A$610, 0)), ""), ""), "")</f>
        <v/>
      </c>
      <c r="AY122" s="66"/>
      <c r="AZ122" s="77" t="str">
        <f>IFERROR(IF(B122&lt;&gt;"", IF(AND(INDEX(Paste_Here!AD$2:AD$610, MATCH(B122, Paste_Here!A$2:A$610, 0))&lt;&gt;"", ISNUMBER(VALUE(INDEX(Paste_Here!AD$2:AD$610, MATCH(B122, Paste_Here!A$2:A$610, 0))))), TEXT(ROUND(VALUE(INDEX(Paste_Here!AD$2:AD$610, MATCH(B122, Paste_Here!A$2:A$610, 0))), 2), "0.00"), ""), ""), "")</f>
        <v/>
      </c>
      <c r="BA122" s="66"/>
      <c r="BB122" s="77" t="str">
        <f>IFERROR(IF(B122&lt;&gt;"", IF(LOWER(INDEX(Paste_Here!AE$2:AE$610, MATCH(B122, Paste_Here!A$2:A$610, 0)))="approaching expectations", "Approaching", IF(LOWER(INDEX(Paste_Here!AE$2:AE$610, MATCH(B122, Paste_Here!A$2:A$610, 0)))="met expectations", "Met", IF(LOWER(INDEX(Paste_Here!AE$2:AE$610, MATCH(B122, Paste_Here!A$2:A$610, 0)))="exceeded expectations", "Exceeded", IF(LOWER(INDEX(Paste_Here!AE$2:AE$610, MATCH(B122, Paste_Here!A$2:A$610, 0)))="below expectations", "Below", "")))), ""), "")</f>
        <v/>
      </c>
      <c r="BC122" s="66"/>
      <c r="BD122" s="77" t="str">
        <f>IFERROR(IF(B122&lt;&gt;"", IF(AND(INDEX(Paste_Here!T$2:T$610, MATCH(B122, Paste_Here!A$2:A$610, 0))&lt;&gt;"", ISNUMBER(VALUE(INDEX(Paste_Here!T$2:T$610, MATCH(B122, Paste_Here!A$2:A$610, 0))))), INDEX(Paste_Here!T$2:T$610, MATCH(B122, Paste_Here!A$2:A$610, 0)), ""), ""), "")</f>
        <v/>
      </c>
      <c r="BE122" s="66"/>
      <c r="BF122" s="77"/>
      <c r="BG122" s="66"/>
      <c r="BH122" s="77"/>
      <c r="BI122" s="66"/>
      <c r="BJ122" s="77"/>
      <c r="BK122" s="66"/>
      <c r="BL122" s="77" t="str">
        <f>IFERROR(IF(B122&lt;&gt;"", IF(AND(INDEX(Paste_Here!N$2:N$610, MATCH(B122, Paste_Here!A$2:A$610, 0))&lt;&gt;"", ISNUMBER(VALUE(INDEX(Paste_Here!N$2:N$610, MATCH(B122, Paste_Here!A$2:A$610, 0))))), INDEX(Paste_Here!N$2:N$610, MATCH(B122, Paste_Here!A$2:A$610, 0)), ""), ""), "")</f>
        <v/>
      </c>
      <c r="BM122" s="66"/>
      <c r="BN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BO122" s="66"/>
      <c r="BP122" s="77" t="str" cm="1">
        <f t="array" aca="1" ref="BP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BQ122" s="66"/>
      <c r="BR122" s="66"/>
      <c r="BS122" s="77"/>
      <c r="BT122" s="66"/>
      <c r="BU122" s="77"/>
      <c r="BV122" s="66"/>
      <c r="BW122" s="77"/>
      <c r="BX122" s="66"/>
      <c r="BY122" s="77"/>
      <c r="BZ122" s="66"/>
      <c r="CA122" s="77"/>
      <c r="CB122" s="66"/>
      <c r="CC122" s="77"/>
      <c r="CD122" s="66"/>
      <c r="CE122" s="77"/>
      <c r="CF122" s="66"/>
      <c r="CG122" s="77"/>
      <c r="CH122" s="66"/>
      <c r="CI122" s="77"/>
      <c r="CJ122" s="66"/>
      <c r="CK122" s="77"/>
      <c r="CL122" s="66"/>
      <c r="CM122" s="77"/>
      <c r="CN122" s="66"/>
      <c r="CO122" s="66"/>
      <c r="CP122" s="77" t="str">
        <f t="shared" si="17"/>
        <v/>
      </c>
      <c r="CQ122" s="66"/>
      <c r="CR122" s="77" t="str">
        <f>IFERROR(IF(B122&lt;&gt;"", IF(AND(INDEX(Paste_Here!Y$2:Y$610, MATCH(B122, Paste_Here!A$2:A$610, 0))&lt;&gt;"", ISNUMBER(VALUE(INDEX(Paste_Here!Y$2:Y$610, MATCH(B122, Paste_Here!A$2:A$610, 0))))), INDEX(Paste_Here!Y$2:Y$610, MATCH(B122, Paste_Here!A$2:A$610, 0)), ""), ""), "")</f>
        <v/>
      </c>
      <c r="CS122" s="66"/>
      <c r="CT122" s="77" t="str">
        <f>IFERROR(IF(B122&lt;&gt;"", IF(AND(INDEX(Paste_Here!AA$2:AA$610, MATCH(B122, Paste_Here!A$2:A$610, 0))&lt;&gt;"", ISNUMBER(--INDEX(Paste_Here!AA$2:AA$610, MATCH(B122, Paste_Here!A$2:A$610, 0)))), TEXT(ROUND(--INDEX(Paste_Here!AA$2:AA$610, MATCH(B122, Paste_Here!A$2:A$610, 0)), 2), "0.00"), ""), ""), "")</f>
        <v/>
      </c>
      <c r="CU122" s="66"/>
      <c r="CV122" s="77" t="str">
        <f>IFERROR(IF(B122&lt;&gt;"", IF(LOWER(INDEX(Paste_Here!Z$2:Z$610, MATCH(B122, Paste_Here!A$2:A$610, 0)))="approaching expectations", "Approaching", IF(LOWER(INDEX(Paste_Here!Z$2:Z$610, MATCH(B122, Paste_Here!A$2:A$610, 0)))="met expectations", "Met", IF(LOWER(INDEX(Paste_Here!Z$2:Z$610, MATCH(B122, Paste_Here!A$2:A$610, 0)))="exceeded expectations", "Exceeded", IF(LOWER(INDEX(Paste_Here!Z$2:Z$610, MATCH(B122, Paste_Here!A$2:A$610, 0)))="below expectations", "Below", "")))), ""), "")</f>
        <v/>
      </c>
      <c r="CW122" s="66"/>
      <c r="CX122" s="77"/>
      <c r="CY122" s="66"/>
      <c r="CZ122" s="77" t="str">
        <f>IFERROR(IF(B122&lt;&gt;"", IF(AND(INDEX(Paste_Here!AL$2:AL$610, MATCH(B122, Paste_Here!A$2:A$610, 0))&lt;&gt;"", ISNUMBER(VALUE(INDEX(Paste_Here!AL$2:AL$610, MATCH(B122, Paste_Here!A$2:A$610, 0))))), INDEX(Paste_Here!AL$2:AL$610, MATCH(B122, Paste_Here!A$2:A$610, 0)), ""), ""), "")</f>
        <v/>
      </c>
      <c r="DA122" s="66"/>
      <c r="DB122" s="77" t="str">
        <f>IFERROR(IF(B122&lt;&gt;"", IF(ISNUMBER(SEARCH("highrisk", LOWER(INDEX(Paste_Here!AM$2:AM$610, MATCH(B122, Paste_Here!A$2:A$610, 0))))), "High Risk", IF(ISNUMBER(SEARCH("lowrisk", LOWER(INDEX(Paste_Here!AM$2:AM$610, MATCH(B122, Paste_Here!A$2:A$610, 0))))), "Low Risk", IF(ISNUMBER(SEARCH("somerisk", LOWER(INDEX(Paste_Here!AM$2:AM$610, MATCH(B122, Paste_Here!A$2:A$610, 0))))), "Some Risk", ""))), ""), "")</f>
        <v/>
      </c>
      <c r="DC122" s="66"/>
      <c r="DD122" s="77" t="str">
        <f>IFERROR(IF(B122&lt;&gt;"", IF(AND(INDEX(Paste_Here!AN$2:AN$610, MATCH(B122, Paste_Here!A$2:A$610, 0))&lt;&gt;"", ISNUMBER(VALUE(INDEX(Paste_Here!AN$2:AN$610, MATCH(B122, Paste_Here!A$2:A$610, 0))))), INDEX(Paste_Here!AN$2:AN$610, MATCH(B122, Paste_Here!A$2:A$610, 0)), ""), ""), "")</f>
        <v/>
      </c>
      <c r="DE122" s="66"/>
      <c r="DF122" s="77" t="str">
        <f>IFERROR(IF(B122&lt;&gt;"", IF(AND(INDEX(Paste_Here!Q$2:Q$610, MATCH(B122, Paste_Here!A$2:A$610, 0))&lt;&gt;"", ISNUMBER(VALUE(INDEX(Paste_Here!Q$2:Q$610, MATCH(B122, Paste_Here!A$2:A$610, 0))))), INDEX(Paste_Here!Q$2:Q$610, MATCH(B122, Paste_Here!A$2:A$610, 0)), ""), ""), "")</f>
        <v/>
      </c>
      <c r="DG122" s="66"/>
      <c r="DH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DI122" s="66"/>
      <c r="DJ122" s="77" t="str" cm="1">
        <f t="array" aca="1" ref="DJ122" ca="1">IFERROR(VALUE(IF(ISNUMBER(SEARCH("EM", INDEX(Paste_Here!S$2:S$500, MATCH(B122, Paste_Here!A$2:A$500, 0)))), "-" &amp;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f>
        <v/>
      </c>
      <c r="DK122" s="66"/>
      <c r="DL122" s="66"/>
      <c r="DM122" s="77" t="str">
        <f t="shared" si="18"/>
        <v/>
      </c>
      <c r="DN122" s="66"/>
      <c r="DO122" s="77" t="str">
        <f>IFERROR(IF(B122&lt;&gt;"", IF(AND(INDEX(Paste_Here!AF$2:AF$610, MATCH(B122, Paste_Here!A$2:A$610, 0))&lt;&gt;"", ISNUMBER(VALUE(INDEX(Paste_Here!AF$2:AF$610, MATCH(B122, Paste_Here!A$2:A$610, 0))))), INDEX(Paste_Here!AF$2:AF$610, MATCH(B122, Paste_Here!A$2:A$610, 0)), ""), ""), "")</f>
        <v/>
      </c>
      <c r="DP122" s="66"/>
      <c r="DQ122" s="77" t="str">
        <f>IFERROR(IF(B122&lt;&gt;"", IF(AND(INDEX(Paste_Here!AG$2:AG$610, MATCH(B122, Paste_Here!A$2:A$610, 0))&lt;&gt;"", ISNUMBER(--INDEX(Paste_Here!AG$2:AG$610, MATCH(B122, Paste_Here!A$2:A$610, 0)))), TEXT(ROUND(--INDEX(Paste_Here!AG$2:AG$610, MATCH(B122, Paste_Here!A$2:A$610, 0)), 2), "0.00"), ""), ""), "")</f>
        <v/>
      </c>
      <c r="DR122" s="66"/>
      <c r="DS122" s="77" t="str">
        <f>IFERROR(IF(B122&lt;&gt;"", IF(LOWER(INDEX(Paste_Here!AH$2:AH$610, MATCH(B122, Paste_Here!A$2:A$610, 0)))="approaching expectations", "Approaching", IF(LOWER(INDEX(Paste_Here!AH$2:AH$610, MATCH(B122, Paste_Here!A$2:A$610, 0)))="met expectations", "Met", IF(LOWER(INDEX(Paste_Here!AH$2:AH$610, MATCH(B122, Paste_Here!A$2:A$610, 0)))="exceeded expectations", "Exceeded", IF(LOWER(INDEX(Paste_Here!AH$2:AH$610, MATCH(B122, Paste_Here!A$2:A$610, 0)))="below expectations", "Below", "")))), ""), "")</f>
        <v/>
      </c>
      <c r="DT122" s="66"/>
      <c r="DU122" s="77" t="str">
        <f>IFERROR(IF(B122&lt;&gt;"", IF(AND(INDEX(Paste_Here!U$2:U$610, MATCH(B122, Paste_Here!A$2:A$610, 0))&lt;&gt;"", ISNUMBER(VALUE(INDEX(Paste_Here!U$2:U$610, MATCH(B122, Paste_Here!A$2:A$610, 0))))), INDEX(Paste_Here!U$2:U$610, MATCH(B122, Paste_Here!A$2:A$610, 0)), ""), ""), "")</f>
        <v/>
      </c>
      <c r="DV122" s="66"/>
      <c r="DW122" s="77"/>
      <c r="DX122" s="66"/>
      <c r="DY122" s="77" t="str">
        <f>IFERROR(IF(B122&lt;&gt;"", IF(AND(INDEX(Paste_Here!AI$2:AI$610, MATCH(B122, Paste_Here!A$2:A$610, 0))&lt;&gt;"", ISNUMBER(VALUE(INDEX(Paste_Here!AI$2:AI$610, MATCH(B122, Paste_Here!A$2:A$610, 0))))), INDEX(Paste_Here!AI$2:AI$610, MATCH(B122, Paste_Here!A$2:A$610, 0)), ""), ""), "")</f>
        <v/>
      </c>
      <c r="DZ122" s="66"/>
      <c r="EA122" s="77" t="str">
        <f>IFERROR(IF(B122&lt;&gt;"", IF(AND(INDEX(Paste_Here!AJ$2:AJ$610, MATCH(B122, Paste_Here!A$2:A$610, 0))&lt;&gt;"", ISNUMBER(--INDEX(Paste_Here!AJ$2:AJ$610, MATCH(B122, Paste_Here!A$2:A$610, 0)))), TEXT(ROUND(--INDEX(Paste_Here!AJ$2:AJ$610, MATCH(B122, Paste_Here!A$2:A$610, 0)), 2), "0.00"), ""), ""), "")</f>
        <v/>
      </c>
      <c r="EB122" s="66"/>
      <c r="EC122" s="77" t="str">
        <f>IFERROR(IF(B122&lt;&gt;"", IF(LOWER(INDEX(Paste_Here!AK$2:AK$610, MATCH(B122, Paste_Here!A$2:A$610, 0)))="approaching expectations", "Approaching", IF(LOWER(INDEX(Paste_Here!AK$2:AK$610, MATCH(B122, Paste_Here!A$2:A$610, 0)))="met expectations", "Met", IF(LOWER(INDEX(Paste_Here!AK$2:AK$610, MATCH(B122, Paste_Here!A$2:A$610, 0)))="exceeded expectations", "Exceeded", IF(LOWER(INDEX(Paste_Here!AK$2:AK$610, MATCH(B122, Paste_Here!A$2:A$610, 0)))="below expectations", "Below", "")))), ""), "")</f>
        <v/>
      </c>
      <c r="ED122" s="66"/>
      <c r="EE122" s="77"/>
      <c r="EF122" s="66"/>
      <c r="EG122" s="77"/>
      <c r="EH122" s="66"/>
      <c r="EI122" s="66"/>
      <c r="EJ122" s="77" t="str">
        <f t="shared" si="19"/>
        <v/>
      </c>
      <c r="EK122" s="66"/>
      <c r="EL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EM122" s="66"/>
      <c r="EN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EO122" s="66"/>
      <c r="EP122" s="77"/>
      <c r="EQ122" s="66"/>
      <c r="ER122" s="77" t="str">
        <f>IFERROR(IF(B122&lt;&gt;"", IF(AND(INDEX(Paste_Here!AT$2:AT$610, MATCH(B122, Paste_Here!A$2:A$610, 0))&lt;&gt;"", ISNUMBER(VALUE(INDEX(Paste_Here!AT$2:AT$610, MATCH(B122, Paste_Here!A$2:A$610, 0))))), INDEX(Paste_Here!AT$2:AT$610, MATCH(B122, Paste_Here!A$2:A$610, 0)), ""), ""), "")</f>
        <v/>
      </c>
      <c r="ES122" s="66"/>
      <c r="ET122" s="77" t="str">
        <f>IFERROR(IF(B122&lt;&gt;"", IF(AND(INDEX(Paste_Here!AV$2:AV$610, MATCH(B122, Paste_Here!A$2:A$610, 0))&lt;&gt;"", ISNUMBER(VALUE(INDEX(Paste_Here!AV$2:AV$610, MATCH(B122, Paste_Here!A$2:A$610, 0))))), INDEX(Paste_Here!AV$2:AV$610, MATCH(B122, Paste_Here!A$2:A$610, 0)), ""), ""), "")</f>
        <v/>
      </c>
      <c r="EU122" s="66"/>
      <c r="EV122" s="77"/>
      <c r="EW122" s="66"/>
      <c r="EX122" s="77" t="str">
        <f>IFERROR(IF(B122&lt;&gt;"", IF(AND(INDEX(Paste_Here!AU$2:AU$610, MATCH(B122, Paste_Here!A$2:A$610, 0))&lt;&gt;"", ISNUMBER(VALUE(INDEX(Paste_Here!AU$2:AU$610, MATCH(B122, Paste_Here!A$2:A$610, 0))))), INDEX(Paste_Here!AU$2:AU$610, MATCH(B122, Paste_Here!A$2:A$610, 0)), ""), ""), "")</f>
        <v/>
      </c>
      <c r="EY122" s="66"/>
      <c r="EZ122" s="77" t="str">
        <f>IFERROR(IF(B122&lt;&gt;"", IF(AND(INDEX(Paste_Here!AW$2:AW$610, MATCH(B122, Paste_Here!A$2:A$610, 0))&lt;&gt;"", ISNUMBER(VALUE(INDEX(Paste_Here!AW$2:AW$610, MATCH(B122, Paste_Here!A$2:A$610, 0))))), INDEX(Paste_Here!AW$2:AW$610, MATCH(B122, Paste_Here!A$2:A$610, 0)), ""), ""), "")</f>
        <v/>
      </c>
      <c r="FA122" s="66"/>
      <c r="FB122" s="77"/>
      <c r="FC122" s="66"/>
      <c r="FD122" s="77"/>
      <c r="FE122" s="66"/>
      <c r="FF122" s="66"/>
      <c r="FG122" s="77" t="str">
        <f t="shared" si="20"/>
        <v/>
      </c>
      <c r="FH122" s="66"/>
      <c r="FI122" s="77" t="str">
        <f>IFERROR(IF(B122&lt;&gt;"", IF(ISNUMBER(SEARCH("s", LOWER(INDEX(Paste_Here!M$2:M$610, MATCH(B122, Paste_Here!A$2:A$610, 0))))), "Yes", IF(INDEX(Paste_Here!M$2:M$610, MATCH(B122, Paste_Here!A$2:A$610, 0))&lt;&gt;"", "No", "")), ""), "")</f>
        <v/>
      </c>
      <c r="FJ122" s="66"/>
      <c r="FK122" s="77" t="str">
        <f>IFERROR(IF(B122&lt;&gt;"", IF(ISNUMBER(SEARCH("yes", LOWER(INDEX(Paste_Here!F$2:F$610, MATCH(B122, Paste_Here!A$2:A$610, 0))))), "Yes", IF(ISNUMBER(SEARCH("no", LOWER(INDEX(Paste_Here!F$2:F$610, MATCH(B122, Paste_Here!A$2:A$610, 0))))), "No", "")), ""), "")</f>
        <v/>
      </c>
      <c r="FL122" s="66"/>
      <c r="FM122" s="77" t="str">
        <f>IFERROR(IF(B122&lt;&gt;"", IF(ISNUMBER(SEARCH("english language learner", LOWER(INDEX(Paste_Here!C$2:C$610, MATCH(B122, Paste_Here!A$2:A$610, 0))))), "Yes", ""), ""), "")</f>
        <v/>
      </c>
      <c r="FN122" s="66"/>
      <c r="FO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FP122" s="66"/>
      <c r="FQ122" s="77" t="str">
        <f>IFERROR(IF(B122&lt;&gt;"", IF(ISNUMBER(SEARCH("yes", LOWER(INDEX(Paste_Here!L$2:L$610, MATCH(B122, Paste_Here!A$2:A$610, 0))))), "Yes", IF(ISNUMBER(SEARCH("no", LOWER(INDEX(Paste_Here!L$2:L$610, MATCH(B122, Paste_Here!A$2:A$610, 0))))), "No", "")), ""), "")</f>
        <v/>
      </c>
      <c r="FR122" s="66"/>
      <c r="FS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FT122" s="66"/>
      <c r="FU122" s="77"/>
      <c r="FV122" s="66"/>
      <c r="FW122" s="77" t="str">
        <f>IFERROR(IF(B122&lt;&gt;"", IF(AND(INDEX(Paste_Here!D$2:D$610, MATCH(B122, Paste_Here!A$2:A$610, 0))&lt;&gt;"", ISNUMBER(VALUE(INDEX(Paste_Here!D$2:D$610, MATCH(B122, Paste_Here!A$2:A$610, 0))))), INDEX(Paste_Here!D$2:D$610, MATCH(B122, Paste_Here!A$2:A$610, 0)), ""), ""), "")</f>
        <v/>
      </c>
      <c r="FX122" s="66"/>
      <c r="FY122" s="77" t="str">
        <f>IFERROR(IF(B122&lt;&gt;"", IF(AND(INDEX(Paste_Here!G$2:G$610, MATCH(B122, Paste_Here!A$2:A$610, 0))&lt;&gt;"", ISNUMBER(VALUE(INDEX(Paste_Here!G$2:G$610, MATCH(B122, Paste_Here!A$2:A$610, 0))))), INDEX(Paste_Here!G$2:G$610, MATCH(B122, Paste_Here!A$2:A$610, 0)), ""), ""), "")</f>
        <v/>
      </c>
      <c r="FZ122" s="66"/>
      <c r="GA122" s="95"/>
      <c r="GB122" s="66"/>
      <c r="JS122" s="1" t="str" cm="1">
        <f t="array" ref="JS122">IFERROR(INDEX(Paste_Here!$B$2:$B$610, MATCH(0, COUNTIF(JS$4:JS121, Paste_Here!$B$2:$B$610) + IF(Paste_Here!$B$2:$B$610="", 1, 0), 0)), "")</f>
        <v/>
      </c>
      <c r="JT122" s="1" t="str">
        <f>IF(JS122&lt;&gt;"", INDEX(Paste_Here!$A$2:$A$610, MATCH(JS122, Paste_Here!$B$2:$B$610, 0)), "")</f>
        <v/>
      </c>
      <c r="JU122" s="1" t="str">
        <f t="shared" si="21"/>
        <v/>
      </c>
      <c r="JV122" s="1" t="str" cm="1">
        <f t="array" ref="JV122">IFERROR(INDEX($JU$5:$JU$610, MATCH(SMALL(IF($JU$5:$JU$610&lt;&gt;"", COUNTIF($JU$5:$JU$610, "&lt;"&amp;$JU$5:$JU$610)+1), ROW()-ROW($JV$5)+1), COUNTIF($JU$5:$JU$610, "&lt;"&amp;$JU$5:$JU$610)+1, 0)), "")</f>
        <v/>
      </c>
    </row>
    <row r="123" spans="1:282">
      <c r="A123" s="66"/>
      <c r="B123" s="77" t="str">
        <f t="shared" si="12"/>
        <v/>
      </c>
      <c r="C123" s="66"/>
      <c r="D123" s="77" t="str">
        <f>IFERROR(IF(B123&lt;&gt;"", IF(COUNTIF(INDEX(Paste_Here!AS$2:AS$610, MATCH(B123, Paste_Here!A$2:A$610, 0), 0), "yes") &gt; 0, "Yes", IF(COUNTIF(INDEX(Paste_Here!AS$2:AS$610, MATCH(B123, Paste_Here!A$2:A$610, 0), 0), "no") &gt; 0, "No", "")), ""), "")</f>
        <v/>
      </c>
      <c r="E123" s="66"/>
      <c r="F123" s="77" t="str">
        <f t="shared" si="13"/>
        <v/>
      </c>
      <c r="G123" s="66"/>
      <c r="H123" s="77" t="str">
        <f>IFERROR(IF(B123&lt;&gt;"", IF(COUNTIF(INDEX(Paste_Here!AO$2:AR$610, MATCH(B123, Paste_Here!A$2:A$610, 0), 0), "yes") &gt; 0, "Yes", IF(COUNTIF(INDEX(Paste_Here!AO$2:AR$610, MATCH(B123, Paste_Here!A$2:A$610, 0), 0), "no") &gt; 0, "No", "")), ""), "")</f>
        <v/>
      </c>
      <c r="I123" s="66"/>
      <c r="J123" s="77" t="str">
        <f t="shared" si="14"/>
        <v/>
      </c>
      <c r="K123" s="66"/>
      <c r="L123" s="77" t="str">
        <f>IFERROR(IF(B123&lt;&gt;"", IF(ISNUMBER(SEARCH("yes", LOWER(INDEX(Paste_Here!W$2:W$610, MATCH(B123, Paste_Here!A$2:A$610, 0))))), "Yes", IF(ISNUMBER(SEARCH("no", LOWER(INDEX(Paste_Here!W$2:W$610, MATCH(B123, Paste_Here!A$2:A$610, 0))))), "No", "")), ""), "")</f>
        <v/>
      </c>
      <c r="M123" s="66"/>
      <c r="N123" s="77"/>
      <c r="O123" s="66"/>
      <c r="P123" s="77" t="str">
        <f>IFERROR(IF(B123&lt;&gt;"", IF(ISNUMBER(SEARCH("yes", LOWER(INDEX(Paste_Here!V$2:V$610, MATCH(B123, Paste_Here!A$2:A$610, 0))))), "Yes", IF(ISNUMBER(SEARCH("no", LOWER(INDEX(Paste_Here!V$2:V$610, MATCH(B123, Paste_Here!A$2:A$610, 0))))), "No", "")), ""), "")</f>
        <v/>
      </c>
      <c r="Q123" s="66"/>
      <c r="R123" s="77"/>
      <c r="S123" s="66"/>
      <c r="T123" s="77"/>
      <c r="U123" s="66"/>
      <c r="V123" s="66"/>
      <c r="W123" s="77" t="str">
        <f t="shared" si="15"/>
        <v/>
      </c>
      <c r="X123" s="66"/>
      <c r="Y123" s="77" t="str">
        <f>IFERROR(IF(B123&lt;&gt;"", IF(ISNUMBER(SEARCH("Revealed-Potential (Primary Focus)", LOWER(INDEX(Paste_Here!X$2:X$610, MATCH(B123, Paste_Here!A$2:A$610, 0))))), "Rev-Potential: Prim", IF(ISNUMBER(SEARCH("Revealed-Potential (Secondary Focus)", LOWER(INDEX(Paste_Here!X$2:X$610, MATCH(B123, Paste_Here!A$2:A$610, 0))))), "Rev-Potential: Sec", IF(ISNUMBER(SEARCH("Monitoring", LOWER(INDEX(Paste_Here!X$2:X$610, MATCH(B123, Paste_Here!A$2:A$610, 0))))), "Monitoring", IF(ISNUMBER(SEARCH("At-Promise (Secondary Focus)", LOWER(INDEX(Paste_Here!X$2:X$610, MATCH(B123, Paste_Here!A$2:A$610, 0))))), "At-Promise: Sec", IF(ISNUMBER(SEARCH("At-Promise (Primary Focus)", LOWER(INDEX(Paste_Here!X$2:X$610, MATCH(B123, Paste_Here!A$2:A$610, 0))))), "At-Promise: Prim", ""))))), ""), "")</f>
        <v/>
      </c>
      <c r="Z123" s="66"/>
      <c r="AA123" s="77"/>
      <c r="AB123" s="66"/>
      <c r="AC123" s="77" t="str">
        <f>IFERROR(IF(B123&lt;&gt;"", IF(ISNUMBER(SEARCH("Revealed-Potential (Primary Focus)", LOWER(INDEX(Paste_Here!AB$2:AB$610, MATCH(B123, Paste_Here!A$2:A$610, 0))))), "Rev-Potential: Prim", IF(ISNUMBER(SEARCH("Revealed-Potential (Secondary Focus)", LOWER(INDEX(Paste_Here!AB$2:AB$610, MATCH(B123, Paste_Here!A$2:A$610, 0))))), "Rev-Potential: Sec", IF(ISNUMBER(SEARCH("Monitoring", LOWER(INDEX(Paste_Here!AB$2:AB$610, MATCH(B123, Paste_Here!A$2:A$610, 0))))), "Monitoring", IF(ISNUMBER(SEARCH("At-Promise (Secondary Focus)", LOWER(INDEX(Paste_Here!AB$2:AB$610, MATCH(B123, Paste_Here!A$2:A$610, 0))))), "At-Promise: Sec", IF(ISNUMBER(SEARCH("At-Promise (Primary Focus)", LOWER(INDEX(Paste_Here!AB$2:AB$610, MATCH(B123, Paste_Here!A$2:A$610, 0))))), "At-Promise: Prim", ""))))), ""), "")</f>
        <v/>
      </c>
      <c r="AD123" s="66"/>
      <c r="AE123" s="77"/>
      <c r="AF123" s="66"/>
      <c r="AG123" s="77"/>
      <c r="AH123" s="66"/>
      <c r="AI123" s="77"/>
      <c r="AJ123" s="66"/>
      <c r="AK123" s="77"/>
      <c r="AL123" s="66"/>
      <c r="AM123" s="77"/>
      <c r="AN123" s="66"/>
      <c r="AO123" s="77"/>
      <c r="AP123" s="66"/>
      <c r="AQ123" s="77"/>
      <c r="AR123" s="66"/>
      <c r="AS123" s="77"/>
      <c r="AT123" s="66"/>
      <c r="AU123" s="66"/>
      <c r="AV123" s="77" t="str">
        <f t="shared" si="16"/>
        <v/>
      </c>
      <c r="AW123" s="66"/>
      <c r="AX123" s="77" t="str">
        <f>IFERROR(IF(B123&lt;&gt;"", IF(AND(INDEX(Paste_Here!AC$2:AC$610, MATCH(B123, Paste_Here!A$2:A$610, 0))&lt;&gt;"", ISNUMBER(VALUE(INDEX(Paste_Here!AC$2:AC$610, MATCH(B123, Paste_Here!A$2:A$610, 0))))), INDEX(Paste_Here!AC$2:AC$610, MATCH(B123, Paste_Here!A$2:A$610, 0)), ""), ""), "")</f>
        <v/>
      </c>
      <c r="AY123" s="66"/>
      <c r="AZ123" s="77" t="str">
        <f>IFERROR(IF(B123&lt;&gt;"", IF(AND(INDEX(Paste_Here!AD$2:AD$610, MATCH(B123, Paste_Here!A$2:A$610, 0))&lt;&gt;"", ISNUMBER(VALUE(INDEX(Paste_Here!AD$2:AD$610, MATCH(B123, Paste_Here!A$2:A$610, 0))))), TEXT(ROUND(VALUE(INDEX(Paste_Here!AD$2:AD$610, MATCH(B123, Paste_Here!A$2:A$610, 0))), 2), "0.00"), ""), ""), "")</f>
        <v/>
      </c>
      <c r="BA123" s="66"/>
      <c r="BB123" s="77" t="str">
        <f>IFERROR(IF(B123&lt;&gt;"", IF(LOWER(INDEX(Paste_Here!AE$2:AE$610, MATCH(B123, Paste_Here!A$2:A$610, 0)))="approaching expectations", "Approaching", IF(LOWER(INDEX(Paste_Here!AE$2:AE$610, MATCH(B123, Paste_Here!A$2:A$610, 0)))="met expectations", "Met", IF(LOWER(INDEX(Paste_Here!AE$2:AE$610, MATCH(B123, Paste_Here!A$2:A$610, 0)))="exceeded expectations", "Exceeded", IF(LOWER(INDEX(Paste_Here!AE$2:AE$610, MATCH(B123, Paste_Here!A$2:A$610, 0)))="below expectations", "Below", "")))), ""), "")</f>
        <v/>
      </c>
      <c r="BC123" s="66"/>
      <c r="BD123" s="77" t="str">
        <f>IFERROR(IF(B123&lt;&gt;"", IF(AND(INDEX(Paste_Here!T$2:T$610, MATCH(B123, Paste_Here!A$2:A$610, 0))&lt;&gt;"", ISNUMBER(VALUE(INDEX(Paste_Here!T$2:T$610, MATCH(B123, Paste_Here!A$2:A$610, 0))))), INDEX(Paste_Here!T$2:T$610, MATCH(B123, Paste_Here!A$2:A$610, 0)), ""), ""), "")</f>
        <v/>
      </c>
      <c r="BE123" s="66"/>
      <c r="BF123" s="77"/>
      <c r="BG123" s="66"/>
      <c r="BH123" s="77"/>
      <c r="BI123" s="66"/>
      <c r="BJ123" s="77"/>
      <c r="BK123" s="66"/>
      <c r="BL123" s="77" t="str">
        <f>IFERROR(IF(B123&lt;&gt;"", IF(AND(INDEX(Paste_Here!N$2:N$610, MATCH(B123, Paste_Here!A$2:A$610, 0))&lt;&gt;"", ISNUMBER(VALUE(INDEX(Paste_Here!N$2:N$610, MATCH(B123, Paste_Here!A$2:A$610, 0))))), INDEX(Paste_Here!N$2:N$610, MATCH(B123, Paste_Here!A$2:A$610, 0)), ""), ""), "")</f>
        <v/>
      </c>
      <c r="BM123" s="66"/>
      <c r="BN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BO123" s="66"/>
      <c r="BP123" s="77" t="str" cm="1">
        <f t="array" aca="1" ref="BP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BQ123" s="66"/>
      <c r="BR123" s="66"/>
      <c r="BS123" s="77"/>
      <c r="BT123" s="66"/>
      <c r="BU123" s="77"/>
      <c r="BV123" s="66"/>
      <c r="BW123" s="77"/>
      <c r="BX123" s="66"/>
      <c r="BY123" s="77"/>
      <c r="BZ123" s="66"/>
      <c r="CA123" s="77"/>
      <c r="CB123" s="66"/>
      <c r="CC123" s="77"/>
      <c r="CD123" s="66"/>
      <c r="CE123" s="77"/>
      <c r="CF123" s="66"/>
      <c r="CG123" s="77"/>
      <c r="CH123" s="66"/>
      <c r="CI123" s="77"/>
      <c r="CJ123" s="66"/>
      <c r="CK123" s="77"/>
      <c r="CL123" s="66"/>
      <c r="CM123" s="77"/>
      <c r="CN123" s="66"/>
      <c r="CO123" s="66"/>
      <c r="CP123" s="77" t="str">
        <f t="shared" si="17"/>
        <v/>
      </c>
      <c r="CQ123" s="66"/>
      <c r="CR123" s="77" t="str">
        <f>IFERROR(IF(B123&lt;&gt;"", IF(AND(INDEX(Paste_Here!Y$2:Y$610, MATCH(B123, Paste_Here!A$2:A$610, 0))&lt;&gt;"", ISNUMBER(VALUE(INDEX(Paste_Here!Y$2:Y$610, MATCH(B123, Paste_Here!A$2:A$610, 0))))), INDEX(Paste_Here!Y$2:Y$610, MATCH(B123, Paste_Here!A$2:A$610, 0)), ""), ""), "")</f>
        <v/>
      </c>
      <c r="CS123" s="66"/>
      <c r="CT123" s="77" t="str">
        <f>IFERROR(IF(B123&lt;&gt;"", IF(AND(INDEX(Paste_Here!AA$2:AA$610, MATCH(B123, Paste_Here!A$2:A$610, 0))&lt;&gt;"", ISNUMBER(--INDEX(Paste_Here!AA$2:AA$610, MATCH(B123, Paste_Here!A$2:A$610, 0)))), TEXT(ROUND(--INDEX(Paste_Here!AA$2:AA$610, MATCH(B123, Paste_Here!A$2:A$610, 0)), 2), "0.00"), ""), ""), "")</f>
        <v/>
      </c>
      <c r="CU123" s="66"/>
      <c r="CV123" s="77" t="str">
        <f>IFERROR(IF(B123&lt;&gt;"", IF(LOWER(INDEX(Paste_Here!Z$2:Z$610, MATCH(B123, Paste_Here!A$2:A$610, 0)))="approaching expectations", "Approaching", IF(LOWER(INDEX(Paste_Here!Z$2:Z$610, MATCH(B123, Paste_Here!A$2:A$610, 0)))="met expectations", "Met", IF(LOWER(INDEX(Paste_Here!Z$2:Z$610, MATCH(B123, Paste_Here!A$2:A$610, 0)))="exceeded expectations", "Exceeded", IF(LOWER(INDEX(Paste_Here!Z$2:Z$610, MATCH(B123, Paste_Here!A$2:A$610, 0)))="below expectations", "Below", "")))), ""), "")</f>
        <v/>
      </c>
      <c r="CW123" s="66"/>
      <c r="CX123" s="77"/>
      <c r="CY123" s="66"/>
      <c r="CZ123" s="77" t="str">
        <f>IFERROR(IF(B123&lt;&gt;"", IF(AND(INDEX(Paste_Here!AL$2:AL$610, MATCH(B123, Paste_Here!A$2:A$610, 0))&lt;&gt;"", ISNUMBER(VALUE(INDEX(Paste_Here!AL$2:AL$610, MATCH(B123, Paste_Here!A$2:A$610, 0))))), INDEX(Paste_Here!AL$2:AL$610, MATCH(B123, Paste_Here!A$2:A$610, 0)), ""), ""), "")</f>
        <v/>
      </c>
      <c r="DA123" s="66"/>
      <c r="DB123" s="77" t="str">
        <f>IFERROR(IF(B123&lt;&gt;"", IF(ISNUMBER(SEARCH("highrisk", LOWER(INDEX(Paste_Here!AM$2:AM$610, MATCH(B123, Paste_Here!A$2:A$610, 0))))), "High Risk", IF(ISNUMBER(SEARCH("lowrisk", LOWER(INDEX(Paste_Here!AM$2:AM$610, MATCH(B123, Paste_Here!A$2:A$610, 0))))), "Low Risk", IF(ISNUMBER(SEARCH("somerisk", LOWER(INDEX(Paste_Here!AM$2:AM$610, MATCH(B123, Paste_Here!A$2:A$610, 0))))), "Some Risk", ""))), ""), "")</f>
        <v/>
      </c>
      <c r="DC123" s="66"/>
      <c r="DD123" s="77" t="str">
        <f>IFERROR(IF(B123&lt;&gt;"", IF(AND(INDEX(Paste_Here!AN$2:AN$610, MATCH(B123, Paste_Here!A$2:A$610, 0))&lt;&gt;"", ISNUMBER(VALUE(INDEX(Paste_Here!AN$2:AN$610, MATCH(B123, Paste_Here!A$2:A$610, 0))))), INDEX(Paste_Here!AN$2:AN$610, MATCH(B123, Paste_Here!A$2:A$610, 0)), ""), ""), "")</f>
        <v/>
      </c>
      <c r="DE123" s="66"/>
      <c r="DF123" s="77" t="str">
        <f>IFERROR(IF(B123&lt;&gt;"", IF(AND(INDEX(Paste_Here!Q$2:Q$610, MATCH(B123, Paste_Here!A$2:A$610, 0))&lt;&gt;"", ISNUMBER(VALUE(INDEX(Paste_Here!Q$2:Q$610, MATCH(B123, Paste_Here!A$2:A$610, 0))))), INDEX(Paste_Here!Q$2:Q$610, MATCH(B123, Paste_Here!A$2:A$610, 0)), ""), ""), "")</f>
        <v/>
      </c>
      <c r="DG123" s="66"/>
      <c r="DH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DI123" s="66"/>
      <c r="DJ123" s="77" t="str" cm="1">
        <f t="array" aca="1" ref="DJ123" ca="1">IFERROR(VALUE(IF(ISNUMBER(SEARCH("EM", INDEX(Paste_Here!S$2:S$500, MATCH(B123, Paste_Here!A$2:A$500, 0)))), "-" &amp;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f>
        <v/>
      </c>
      <c r="DK123" s="66"/>
      <c r="DL123" s="66"/>
      <c r="DM123" s="77" t="str">
        <f t="shared" si="18"/>
        <v/>
      </c>
      <c r="DN123" s="66"/>
      <c r="DO123" s="77" t="str">
        <f>IFERROR(IF(B123&lt;&gt;"", IF(AND(INDEX(Paste_Here!AF$2:AF$610, MATCH(B123, Paste_Here!A$2:A$610, 0))&lt;&gt;"", ISNUMBER(VALUE(INDEX(Paste_Here!AF$2:AF$610, MATCH(B123, Paste_Here!A$2:A$610, 0))))), INDEX(Paste_Here!AF$2:AF$610, MATCH(B123, Paste_Here!A$2:A$610, 0)), ""), ""), "")</f>
        <v/>
      </c>
      <c r="DP123" s="66"/>
      <c r="DQ123" s="77" t="str">
        <f>IFERROR(IF(B123&lt;&gt;"", IF(AND(INDEX(Paste_Here!AG$2:AG$610, MATCH(B123, Paste_Here!A$2:A$610, 0))&lt;&gt;"", ISNUMBER(--INDEX(Paste_Here!AG$2:AG$610, MATCH(B123, Paste_Here!A$2:A$610, 0)))), TEXT(ROUND(--INDEX(Paste_Here!AG$2:AG$610, MATCH(B123, Paste_Here!A$2:A$610, 0)), 2), "0.00"), ""), ""), "")</f>
        <v/>
      </c>
      <c r="DR123" s="66"/>
      <c r="DS123" s="77" t="str">
        <f>IFERROR(IF(B123&lt;&gt;"", IF(LOWER(INDEX(Paste_Here!AH$2:AH$610, MATCH(B123, Paste_Here!A$2:A$610, 0)))="approaching expectations", "Approaching", IF(LOWER(INDEX(Paste_Here!AH$2:AH$610, MATCH(B123, Paste_Here!A$2:A$610, 0)))="met expectations", "Met", IF(LOWER(INDEX(Paste_Here!AH$2:AH$610, MATCH(B123, Paste_Here!A$2:A$610, 0)))="exceeded expectations", "Exceeded", IF(LOWER(INDEX(Paste_Here!AH$2:AH$610, MATCH(B123, Paste_Here!A$2:A$610, 0)))="below expectations", "Below", "")))), ""), "")</f>
        <v/>
      </c>
      <c r="DT123" s="66"/>
      <c r="DU123" s="77" t="str">
        <f>IFERROR(IF(B123&lt;&gt;"", IF(AND(INDEX(Paste_Here!U$2:U$610, MATCH(B123, Paste_Here!A$2:A$610, 0))&lt;&gt;"", ISNUMBER(VALUE(INDEX(Paste_Here!U$2:U$610, MATCH(B123, Paste_Here!A$2:A$610, 0))))), INDEX(Paste_Here!U$2:U$610, MATCH(B123, Paste_Here!A$2:A$610, 0)), ""), ""), "")</f>
        <v/>
      </c>
      <c r="DV123" s="66"/>
      <c r="DW123" s="77"/>
      <c r="DX123" s="66"/>
      <c r="DY123" s="77" t="str">
        <f>IFERROR(IF(B123&lt;&gt;"", IF(AND(INDEX(Paste_Here!AI$2:AI$610, MATCH(B123, Paste_Here!A$2:A$610, 0))&lt;&gt;"", ISNUMBER(VALUE(INDEX(Paste_Here!AI$2:AI$610, MATCH(B123, Paste_Here!A$2:A$610, 0))))), INDEX(Paste_Here!AI$2:AI$610, MATCH(B123, Paste_Here!A$2:A$610, 0)), ""), ""), "")</f>
        <v/>
      </c>
      <c r="DZ123" s="66"/>
      <c r="EA123" s="77" t="str">
        <f>IFERROR(IF(B123&lt;&gt;"", IF(AND(INDEX(Paste_Here!AJ$2:AJ$610, MATCH(B123, Paste_Here!A$2:A$610, 0))&lt;&gt;"", ISNUMBER(--INDEX(Paste_Here!AJ$2:AJ$610, MATCH(B123, Paste_Here!A$2:A$610, 0)))), TEXT(ROUND(--INDEX(Paste_Here!AJ$2:AJ$610, MATCH(B123, Paste_Here!A$2:A$610, 0)), 2), "0.00"), ""), ""), "")</f>
        <v/>
      </c>
      <c r="EB123" s="66"/>
      <c r="EC123" s="77" t="str">
        <f>IFERROR(IF(B123&lt;&gt;"", IF(LOWER(INDEX(Paste_Here!AK$2:AK$610, MATCH(B123, Paste_Here!A$2:A$610, 0)))="approaching expectations", "Approaching", IF(LOWER(INDEX(Paste_Here!AK$2:AK$610, MATCH(B123, Paste_Here!A$2:A$610, 0)))="met expectations", "Met", IF(LOWER(INDEX(Paste_Here!AK$2:AK$610, MATCH(B123, Paste_Here!A$2:A$610, 0)))="exceeded expectations", "Exceeded", IF(LOWER(INDEX(Paste_Here!AK$2:AK$610, MATCH(B123, Paste_Here!A$2:A$610, 0)))="below expectations", "Below", "")))), ""), "")</f>
        <v/>
      </c>
      <c r="ED123" s="66"/>
      <c r="EE123" s="77"/>
      <c r="EF123" s="66"/>
      <c r="EG123" s="77"/>
      <c r="EH123" s="66"/>
      <c r="EI123" s="66"/>
      <c r="EJ123" s="77" t="str">
        <f t="shared" si="19"/>
        <v/>
      </c>
      <c r="EK123" s="66"/>
      <c r="EL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EM123" s="66"/>
      <c r="EN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EO123" s="66"/>
      <c r="EP123" s="77"/>
      <c r="EQ123" s="66"/>
      <c r="ER123" s="77" t="str">
        <f>IFERROR(IF(B123&lt;&gt;"", IF(AND(INDEX(Paste_Here!AT$2:AT$610, MATCH(B123, Paste_Here!A$2:A$610, 0))&lt;&gt;"", ISNUMBER(VALUE(INDEX(Paste_Here!AT$2:AT$610, MATCH(B123, Paste_Here!A$2:A$610, 0))))), INDEX(Paste_Here!AT$2:AT$610, MATCH(B123, Paste_Here!A$2:A$610, 0)), ""), ""), "")</f>
        <v/>
      </c>
      <c r="ES123" s="66"/>
      <c r="ET123" s="77" t="str">
        <f>IFERROR(IF(B123&lt;&gt;"", IF(AND(INDEX(Paste_Here!AV$2:AV$610, MATCH(B123, Paste_Here!A$2:A$610, 0))&lt;&gt;"", ISNUMBER(VALUE(INDEX(Paste_Here!AV$2:AV$610, MATCH(B123, Paste_Here!A$2:A$610, 0))))), INDEX(Paste_Here!AV$2:AV$610, MATCH(B123, Paste_Here!A$2:A$610, 0)), ""), ""), "")</f>
        <v/>
      </c>
      <c r="EU123" s="66"/>
      <c r="EV123" s="77"/>
      <c r="EW123" s="66"/>
      <c r="EX123" s="77" t="str">
        <f>IFERROR(IF(B123&lt;&gt;"", IF(AND(INDEX(Paste_Here!AU$2:AU$610, MATCH(B123, Paste_Here!A$2:A$610, 0))&lt;&gt;"", ISNUMBER(VALUE(INDEX(Paste_Here!AU$2:AU$610, MATCH(B123, Paste_Here!A$2:A$610, 0))))), INDEX(Paste_Here!AU$2:AU$610, MATCH(B123, Paste_Here!A$2:A$610, 0)), ""), ""), "")</f>
        <v/>
      </c>
      <c r="EY123" s="66"/>
      <c r="EZ123" s="77" t="str">
        <f>IFERROR(IF(B123&lt;&gt;"", IF(AND(INDEX(Paste_Here!AW$2:AW$610, MATCH(B123, Paste_Here!A$2:A$610, 0))&lt;&gt;"", ISNUMBER(VALUE(INDEX(Paste_Here!AW$2:AW$610, MATCH(B123, Paste_Here!A$2:A$610, 0))))), INDEX(Paste_Here!AW$2:AW$610, MATCH(B123, Paste_Here!A$2:A$610, 0)), ""), ""), "")</f>
        <v/>
      </c>
      <c r="FA123" s="66"/>
      <c r="FB123" s="77"/>
      <c r="FC123" s="66"/>
      <c r="FD123" s="77"/>
      <c r="FE123" s="66"/>
      <c r="FF123" s="66"/>
      <c r="FG123" s="77" t="str">
        <f t="shared" si="20"/>
        <v/>
      </c>
      <c r="FH123" s="66"/>
      <c r="FI123" s="77" t="str">
        <f>IFERROR(IF(B123&lt;&gt;"", IF(ISNUMBER(SEARCH("s", LOWER(INDEX(Paste_Here!M$2:M$610, MATCH(B123, Paste_Here!A$2:A$610, 0))))), "Yes", IF(INDEX(Paste_Here!M$2:M$610, MATCH(B123, Paste_Here!A$2:A$610, 0))&lt;&gt;"", "No", "")), ""), "")</f>
        <v/>
      </c>
      <c r="FJ123" s="66"/>
      <c r="FK123" s="77" t="str">
        <f>IFERROR(IF(B123&lt;&gt;"", IF(ISNUMBER(SEARCH("yes", LOWER(INDEX(Paste_Here!F$2:F$610, MATCH(B123, Paste_Here!A$2:A$610, 0))))), "Yes", IF(ISNUMBER(SEARCH("no", LOWER(INDEX(Paste_Here!F$2:F$610, MATCH(B123, Paste_Here!A$2:A$610, 0))))), "No", "")), ""), "")</f>
        <v/>
      </c>
      <c r="FL123" s="66"/>
      <c r="FM123" s="77" t="str">
        <f>IFERROR(IF(B123&lt;&gt;"", IF(ISNUMBER(SEARCH("english language learner", LOWER(INDEX(Paste_Here!C$2:C$610, MATCH(B123, Paste_Here!A$2:A$610, 0))))), "Yes", ""), ""), "")</f>
        <v/>
      </c>
      <c r="FN123" s="66"/>
      <c r="FO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FP123" s="66"/>
      <c r="FQ123" s="77" t="str">
        <f>IFERROR(IF(B123&lt;&gt;"", IF(ISNUMBER(SEARCH("yes", LOWER(INDEX(Paste_Here!L$2:L$610, MATCH(B123, Paste_Here!A$2:A$610, 0))))), "Yes", IF(ISNUMBER(SEARCH("no", LOWER(INDEX(Paste_Here!L$2:L$610, MATCH(B123, Paste_Here!A$2:A$610, 0))))), "No", "")), ""), "")</f>
        <v/>
      </c>
      <c r="FR123" s="66"/>
      <c r="FS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FT123" s="66"/>
      <c r="FU123" s="77"/>
      <c r="FV123" s="66"/>
      <c r="FW123" s="77" t="str">
        <f>IFERROR(IF(B123&lt;&gt;"", IF(AND(INDEX(Paste_Here!D$2:D$610, MATCH(B123, Paste_Here!A$2:A$610, 0))&lt;&gt;"", ISNUMBER(VALUE(INDEX(Paste_Here!D$2:D$610, MATCH(B123, Paste_Here!A$2:A$610, 0))))), INDEX(Paste_Here!D$2:D$610, MATCH(B123, Paste_Here!A$2:A$610, 0)), ""), ""), "")</f>
        <v/>
      </c>
      <c r="FX123" s="66"/>
      <c r="FY123" s="77" t="str">
        <f>IFERROR(IF(B123&lt;&gt;"", IF(AND(INDEX(Paste_Here!G$2:G$610, MATCH(B123, Paste_Here!A$2:A$610, 0))&lt;&gt;"", ISNUMBER(VALUE(INDEX(Paste_Here!G$2:G$610, MATCH(B123, Paste_Here!A$2:A$610, 0))))), INDEX(Paste_Here!G$2:G$610, MATCH(B123, Paste_Here!A$2:A$610, 0)), ""), ""), "")</f>
        <v/>
      </c>
      <c r="FZ123" s="66"/>
      <c r="GA123" s="95"/>
      <c r="GB123" s="66"/>
      <c r="JS123" s="1" t="str" cm="1">
        <f t="array" ref="JS123">IFERROR(INDEX(Paste_Here!$B$2:$B$610, MATCH(0, COUNTIF(JS$4:JS122, Paste_Here!$B$2:$B$610) + IF(Paste_Here!$B$2:$B$610="", 1, 0), 0)), "")</f>
        <v/>
      </c>
      <c r="JT123" s="1" t="str">
        <f>IF(JS123&lt;&gt;"", INDEX(Paste_Here!$A$2:$A$610, MATCH(JS123, Paste_Here!$B$2:$B$610, 0)), "")</f>
        <v/>
      </c>
      <c r="JU123" s="1" t="str">
        <f t="shared" si="21"/>
        <v/>
      </c>
      <c r="JV123" s="1" t="str" cm="1">
        <f t="array" ref="JV123">IFERROR(INDEX($JU$5:$JU$610, MATCH(SMALL(IF($JU$5:$JU$610&lt;&gt;"", COUNTIF($JU$5:$JU$610, "&lt;"&amp;$JU$5:$JU$610)+1), ROW()-ROW($JV$5)+1), COUNTIF($JU$5:$JU$610, "&lt;"&amp;$JU$5:$JU$610)+1, 0)), "")</f>
        <v/>
      </c>
    </row>
    <row r="124" spans="1:282">
      <c r="A124" s="66"/>
      <c r="B124" s="77" t="str">
        <f t="shared" si="12"/>
        <v/>
      </c>
      <c r="C124" s="66"/>
      <c r="D124" s="77" t="str">
        <f>IFERROR(IF(B124&lt;&gt;"", IF(COUNTIF(INDEX(Paste_Here!AS$2:AS$610, MATCH(B124, Paste_Here!A$2:A$610, 0), 0), "yes") &gt; 0, "Yes", IF(COUNTIF(INDEX(Paste_Here!AS$2:AS$610, MATCH(B124, Paste_Here!A$2:A$610, 0), 0), "no") &gt; 0, "No", "")), ""), "")</f>
        <v/>
      </c>
      <c r="E124" s="66"/>
      <c r="F124" s="77" t="str">
        <f t="shared" si="13"/>
        <v/>
      </c>
      <c r="G124" s="66"/>
      <c r="H124" s="77" t="str">
        <f>IFERROR(IF(B124&lt;&gt;"", IF(COUNTIF(INDEX(Paste_Here!AO$2:AR$610, MATCH(B124, Paste_Here!A$2:A$610, 0), 0), "yes") &gt; 0, "Yes", IF(COUNTIF(INDEX(Paste_Here!AO$2:AR$610, MATCH(B124, Paste_Here!A$2:A$610, 0), 0), "no") &gt; 0, "No", "")), ""), "")</f>
        <v/>
      </c>
      <c r="I124" s="66"/>
      <c r="J124" s="77" t="str">
        <f t="shared" si="14"/>
        <v/>
      </c>
      <c r="K124" s="66"/>
      <c r="L124" s="77" t="str">
        <f>IFERROR(IF(B124&lt;&gt;"", IF(ISNUMBER(SEARCH("yes", LOWER(INDEX(Paste_Here!W$2:W$610, MATCH(B124, Paste_Here!A$2:A$610, 0))))), "Yes", IF(ISNUMBER(SEARCH("no", LOWER(INDEX(Paste_Here!W$2:W$610, MATCH(B124, Paste_Here!A$2:A$610, 0))))), "No", "")), ""), "")</f>
        <v/>
      </c>
      <c r="M124" s="66"/>
      <c r="N124" s="77"/>
      <c r="O124" s="66"/>
      <c r="P124" s="77" t="str">
        <f>IFERROR(IF(B124&lt;&gt;"", IF(ISNUMBER(SEARCH("yes", LOWER(INDEX(Paste_Here!V$2:V$610, MATCH(B124, Paste_Here!A$2:A$610, 0))))), "Yes", IF(ISNUMBER(SEARCH("no", LOWER(INDEX(Paste_Here!V$2:V$610, MATCH(B124, Paste_Here!A$2:A$610, 0))))), "No", "")), ""), "")</f>
        <v/>
      </c>
      <c r="Q124" s="66"/>
      <c r="R124" s="77"/>
      <c r="S124" s="66"/>
      <c r="T124" s="77"/>
      <c r="U124" s="66"/>
      <c r="V124" s="66"/>
      <c r="W124" s="77" t="str">
        <f t="shared" si="15"/>
        <v/>
      </c>
      <c r="X124" s="66"/>
      <c r="Y124" s="77" t="str">
        <f>IFERROR(IF(B124&lt;&gt;"", IF(ISNUMBER(SEARCH("Revealed-Potential (Primary Focus)", LOWER(INDEX(Paste_Here!X$2:X$610, MATCH(B124, Paste_Here!A$2:A$610, 0))))), "Rev-Potential: Prim", IF(ISNUMBER(SEARCH("Revealed-Potential (Secondary Focus)", LOWER(INDEX(Paste_Here!X$2:X$610, MATCH(B124, Paste_Here!A$2:A$610, 0))))), "Rev-Potential: Sec", IF(ISNUMBER(SEARCH("Monitoring", LOWER(INDEX(Paste_Here!X$2:X$610, MATCH(B124, Paste_Here!A$2:A$610, 0))))), "Monitoring", IF(ISNUMBER(SEARCH("At-Promise (Secondary Focus)", LOWER(INDEX(Paste_Here!X$2:X$610, MATCH(B124, Paste_Here!A$2:A$610, 0))))), "At-Promise: Sec", IF(ISNUMBER(SEARCH("At-Promise (Primary Focus)", LOWER(INDEX(Paste_Here!X$2:X$610, MATCH(B124, Paste_Here!A$2:A$610, 0))))), "At-Promise: Prim", ""))))), ""), "")</f>
        <v/>
      </c>
      <c r="Z124" s="66"/>
      <c r="AA124" s="77"/>
      <c r="AB124" s="66"/>
      <c r="AC124" s="77" t="str">
        <f>IFERROR(IF(B124&lt;&gt;"", IF(ISNUMBER(SEARCH("Revealed-Potential (Primary Focus)", LOWER(INDEX(Paste_Here!AB$2:AB$610, MATCH(B124, Paste_Here!A$2:A$610, 0))))), "Rev-Potential: Prim", IF(ISNUMBER(SEARCH("Revealed-Potential (Secondary Focus)", LOWER(INDEX(Paste_Here!AB$2:AB$610, MATCH(B124, Paste_Here!A$2:A$610, 0))))), "Rev-Potential: Sec", IF(ISNUMBER(SEARCH("Monitoring", LOWER(INDEX(Paste_Here!AB$2:AB$610, MATCH(B124, Paste_Here!A$2:A$610, 0))))), "Monitoring", IF(ISNUMBER(SEARCH("At-Promise (Secondary Focus)", LOWER(INDEX(Paste_Here!AB$2:AB$610, MATCH(B124, Paste_Here!A$2:A$610, 0))))), "At-Promise: Sec", IF(ISNUMBER(SEARCH("At-Promise (Primary Focus)", LOWER(INDEX(Paste_Here!AB$2:AB$610, MATCH(B124, Paste_Here!A$2:A$610, 0))))), "At-Promise: Prim", ""))))), ""), "")</f>
        <v/>
      </c>
      <c r="AD124" s="66"/>
      <c r="AE124" s="77"/>
      <c r="AF124" s="66"/>
      <c r="AG124" s="77"/>
      <c r="AH124" s="66"/>
      <c r="AI124" s="77"/>
      <c r="AJ124" s="66"/>
      <c r="AK124" s="77"/>
      <c r="AL124" s="66"/>
      <c r="AM124" s="77"/>
      <c r="AN124" s="66"/>
      <c r="AO124" s="77"/>
      <c r="AP124" s="66"/>
      <c r="AQ124" s="77"/>
      <c r="AR124" s="66"/>
      <c r="AS124" s="77"/>
      <c r="AT124" s="66"/>
      <c r="AU124" s="66"/>
      <c r="AV124" s="77" t="str">
        <f t="shared" si="16"/>
        <v/>
      </c>
      <c r="AW124" s="66"/>
      <c r="AX124" s="77" t="str">
        <f>IFERROR(IF(B124&lt;&gt;"", IF(AND(INDEX(Paste_Here!AC$2:AC$610, MATCH(B124, Paste_Here!A$2:A$610, 0))&lt;&gt;"", ISNUMBER(VALUE(INDEX(Paste_Here!AC$2:AC$610, MATCH(B124, Paste_Here!A$2:A$610, 0))))), INDEX(Paste_Here!AC$2:AC$610, MATCH(B124, Paste_Here!A$2:A$610, 0)), ""), ""), "")</f>
        <v/>
      </c>
      <c r="AY124" s="66"/>
      <c r="AZ124" s="77" t="str">
        <f>IFERROR(IF(B124&lt;&gt;"", IF(AND(INDEX(Paste_Here!AD$2:AD$610, MATCH(B124, Paste_Here!A$2:A$610, 0))&lt;&gt;"", ISNUMBER(VALUE(INDEX(Paste_Here!AD$2:AD$610, MATCH(B124, Paste_Here!A$2:A$610, 0))))), TEXT(ROUND(VALUE(INDEX(Paste_Here!AD$2:AD$610, MATCH(B124, Paste_Here!A$2:A$610, 0))), 2), "0.00"), ""), ""), "")</f>
        <v/>
      </c>
      <c r="BA124" s="66"/>
      <c r="BB124" s="77" t="str">
        <f>IFERROR(IF(B124&lt;&gt;"", IF(LOWER(INDEX(Paste_Here!AE$2:AE$610, MATCH(B124, Paste_Here!A$2:A$610, 0)))="approaching expectations", "Approaching", IF(LOWER(INDEX(Paste_Here!AE$2:AE$610, MATCH(B124, Paste_Here!A$2:A$610, 0)))="met expectations", "Met", IF(LOWER(INDEX(Paste_Here!AE$2:AE$610, MATCH(B124, Paste_Here!A$2:A$610, 0)))="exceeded expectations", "Exceeded", IF(LOWER(INDEX(Paste_Here!AE$2:AE$610, MATCH(B124, Paste_Here!A$2:A$610, 0)))="below expectations", "Below", "")))), ""), "")</f>
        <v/>
      </c>
      <c r="BC124" s="66"/>
      <c r="BD124" s="77" t="str">
        <f>IFERROR(IF(B124&lt;&gt;"", IF(AND(INDEX(Paste_Here!T$2:T$610, MATCH(B124, Paste_Here!A$2:A$610, 0))&lt;&gt;"", ISNUMBER(VALUE(INDEX(Paste_Here!T$2:T$610, MATCH(B124, Paste_Here!A$2:A$610, 0))))), INDEX(Paste_Here!T$2:T$610, MATCH(B124, Paste_Here!A$2:A$610, 0)), ""), ""), "")</f>
        <v/>
      </c>
      <c r="BE124" s="66"/>
      <c r="BF124" s="77"/>
      <c r="BG124" s="66"/>
      <c r="BH124" s="77"/>
      <c r="BI124" s="66"/>
      <c r="BJ124" s="77"/>
      <c r="BK124" s="66"/>
      <c r="BL124" s="77" t="str">
        <f>IFERROR(IF(B124&lt;&gt;"", IF(AND(INDEX(Paste_Here!N$2:N$610, MATCH(B124, Paste_Here!A$2:A$610, 0))&lt;&gt;"", ISNUMBER(VALUE(INDEX(Paste_Here!N$2:N$610, MATCH(B124, Paste_Here!A$2:A$610, 0))))), INDEX(Paste_Here!N$2:N$610, MATCH(B124, Paste_Here!A$2:A$610, 0)), ""), ""), "")</f>
        <v/>
      </c>
      <c r="BM124" s="66"/>
      <c r="BN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BO124" s="66"/>
      <c r="BP124" s="77" t="str" cm="1">
        <f t="array" aca="1" ref="BP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BQ124" s="66"/>
      <c r="BR124" s="66"/>
      <c r="BS124" s="77"/>
      <c r="BT124" s="66"/>
      <c r="BU124" s="77"/>
      <c r="BV124" s="66"/>
      <c r="BW124" s="77"/>
      <c r="BX124" s="66"/>
      <c r="BY124" s="77"/>
      <c r="BZ124" s="66"/>
      <c r="CA124" s="77"/>
      <c r="CB124" s="66"/>
      <c r="CC124" s="77"/>
      <c r="CD124" s="66"/>
      <c r="CE124" s="77"/>
      <c r="CF124" s="66"/>
      <c r="CG124" s="77"/>
      <c r="CH124" s="66"/>
      <c r="CI124" s="77"/>
      <c r="CJ124" s="66"/>
      <c r="CK124" s="77"/>
      <c r="CL124" s="66"/>
      <c r="CM124" s="77"/>
      <c r="CN124" s="66"/>
      <c r="CO124" s="66"/>
      <c r="CP124" s="77" t="str">
        <f t="shared" si="17"/>
        <v/>
      </c>
      <c r="CQ124" s="66"/>
      <c r="CR124" s="77" t="str">
        <f>IFERROR(IF(B124&lt;&gt;"", IF(AND(INDEX(Paste_Here!Y$2:Y$610, MATCH(B124, Paste_Here!A$2:A$610, 0))&lt;&gt;"", ISNUMBER(VALUE(INDEX(Paste_Here!Y$2:Y$610, MATCH(B124, Paste_Here!A$2:A$610, 0))))), INDEX(Paste_Here!Y$2:Y$610, MATCH(B124, Paste_Here!A$2:A$610, 0)), ""), ""), "")</f>
        <v/>
      </c>
      <c r="CS124" s="66"/>
      <c r="CT124" s="77" t="str">
        <f>IFERROR(IF(B124&lt;&gt;"", IF(AND(INDEX(Paste_Here!AA$2:AA$610, MATCH(B124, Paste_Here!A$2:A$610, 0))&lt;&gt;"", ISNUMBER(--INDEX(Paste_Here!AA$2:AA$610, MATCH(B124, Paste_Here!A$2:A$610, 0)))), TEXT(ROUND(--INDEX(Paste_Here!AA$2:AA$610, MATCH(B124, Paste_Here!A$2:A$610, 0)), 2), "0.00"), ""), ""), "")</f>
        <v/>
      </c>
      <c r="CU124" s="66"/>
      <c r="CV124" s="77" t="str">
        <f>IFERROR(IF(B124&lt;&gt;"", IF(LOWER(INDEX(Paste_Here!Z$2:Z$610, MATCH(B124, Paste_Here!A$2:A$610, 0)))="approaching expectations", "Approaching", IF(LOWER(INDEX(Paste_Here!Z$2:Z$610, MATCH(B124, Paste_Here!A$2:A$610, 0)))="met expectations", "Met", IF(LOWER(INDEX(Paste_Here!Z$2:Z$610, MATCH(B124, Paste_Here!A$2:A$610, 0)))="exceeded expectations", "Exceeded", IF(LOWER(INDEX(Paste_Here!Z$2:Z$610, MATCH(B124, Paste_Here!A$2:A$610, 0)))="below expectations", "Below", "")))), ""), "")</f>
        <v/>
      </c>
      <c r="CW124" s="66"/>
      <c r="CX124" s="77"/>
      <c r="CY124" s="66"/>
      <c r="CZ124" s="77" t="str">
        <f>IFERROR(IF(B124&lt;&gt;"", IF(AND(INDEX(Paste_Here!AL$2:AL$610, MATCH(B124, Paste_Here!A$2:A$610, 0))&lt;&gt;"", ISNUMBER(VALUE(INDEX(Paste_Here!AL$2:AL$610, MATCH(B124, Paste_Here!A$2:A$610, 0))))), INDEX(Paste_Here!AL$2:AL$610, MATCH(B124, Paste_Here!A$2:A$610, 0)), ""), ""), "")</f>
        <v/>
      </c>
      <c r="DA124" s="66"/>
      <c r="DB124" s="77" t="str">
        <f>IFERROR(IF(B124&lt;&gt;"", IF(ISNUMBER(SEARCH("highrisk", LOWER(INDEX(Paste_Here!AM$2:AM$610, MATCH(B124, Paste_Here!A$2:A$610, 0))))), "High Risk", IF(ISNUMBER(SEARCH("lowrisk", LOWER(INDEX(Paste_Here!AM$2:AM$610, MATCH(B124, Paste_Here!A$2:A$610, 0))))), "Low Risk", IF(ISNUMBER(SEARCH("somerisk", LOWER(INDEX(Paste_Here!AM$2:AM$610, MATCH(B124, Paste_Here!A$2:A$610, 0))))), "Some Risk", ""))), ""), "")</f>
        <v/>
      </c>
      <c r="DC124" s="66"/>
      <c r="DD124" s="77" t="str">
        <f>IFERROR(IF(B124&lt;&gt;"", IF(AND(INDEX(Paste_Here!AN$2:AN$610, MATCH(B124, Paste_Here!A$2:A$610, 0))&lt;&gt;"", ISNUMBER(VALUE(INDEX(Paste_Here!AN$2:AN$610, MATCH(B124, Paste_Here!A$2:A$610, 0))))), INDEX(Paste_Here!AN$2:AN$610, MATCH(B124, Paste_Here!A$2:A$610, 0)), ""), ""), "")</f>
        <v/>
      </c>
      <c r="DE124" s="66"/>
      <c r="DF124" s="77" t="str">
        <f>IFERROR(IF(B124&lt;&gt;"", IF(AND(INDEX(Paste_Here!Q$2:Q$610, MATCH(B124, Paste_Here!A$2:A$610, 0))&lt;&gt;"", ISNUMBER(VALUE(INDEX(Paste_Here!Q$2:Q$610, MATCH(B124, Paste_Here!A$2:A$610, 0))))), INDEX(Paste_Here!Q$2:Q$610, MATCH(B124, Paste_Here!A$2:A$610, 0)), ""), ""), "")</f>
        <v/>
      </c>
      <c r="DG124" s="66"/>
      <c r="DH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DI124" s="66"/>
      <c r="DJ124" s="77" t="str" cm="1">
        <f t="array" aca="1" ref="DJ124" ca="1">IFERROR(VALUE(IF(ISNUMBER(SEARCH("EM", INDEX(Paste_Here!S$2:S$500, MATCH(B124, Paste_Here!A$2:A$500, 0)))), "-" &amp;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f>
        <v/>
      </c>
      <c r="DK124" s="66"/>
      <c r="DL124" s="66"/>
      <c r="DM124" s="77" t="str">
        <f t="shared" si="18"/>
        <v/>
      </c>
      <c r="DN124" s="66"/>
      <c r="DO124" s="77" t="str">
        <f>IFERROR(IF(B124&lt;&gt;"", IF(AND(INDEX(Paste_Here!AF$2:AF$610, MATCH(B124, Paste_Here!A$2:A$610, 0))&lt;&gt;"", ISNUMBER(VALUE(INDEX(Paste_Here!AF$2:AF$610, MATCH(B124, Paste_Here!A$2:A$610, 0))))), INDEX(Paste_Here!AF$2:AF$610, MATCH(B124, Paste_Here!A$2:A$610, 0)), ""), ""), "")</f>
        <v/>
      </c>
      <c r="DP124" s="66"/>
      <c r="DQ124" s="77" t="str">
        <f>IFERROR(IF(B124&lt;&gt;"", IF(AND(INDEX(Paste_Here!AG$2:AG$610, MATCH(B124, Paste_Here!A$2:A$610, 0))&lt;&gt;"", ISNUMBER(--INDEX(Paste_Here!AG$2:AG$610, MATCH(B124, Paste_Here!A$2:A$610, 0)))), TEXT(ROUND(--INDEX(Paste_Here!AG$2:AG$610, MATCH(B124, Paste_Here!A$2:A$610, 0)), 2), "0.00"), ""), ""), "")</f>
        <v/>
      </c>
      <c r="DR124" s="66"/>
      <c r="DS124" s="77" t="str">
        <f>IFERROR(IF(B124&lt;&gt;"", IF(LOWER(INDEX(Paste_Here!AH$2:AH$610, MATCH(B124, Paste_Here!A$2:A$610, 0)))="approaching expectations", "Approaching", IF(LOWER(INDEX(Paste_Here!AH$2:AH$610, MATCH(B124, Paste_Here!A$2:A$610, 0)))="met expectations", "Met", IF(LOWER(INDEX(Paste_Here!AH$2:AH$610, MATCH(B124, Paste_Here!A$2:A$610, 0)))="exceeded expectations", "Exceeded", IF(LOWER(INDEX(Paste_Here!AH$2:AH$610, MATCH(B124, Paste_Here!A$2:A$610, 0)))="below expectations", "Below", "")))), ""), "")</f>
        <v/>
      </c>
      <c r="DT124" s="66"/>
      <c r="DU124" s="77" t="str">
        <f>IFERROR(IF(B124&lt;&gt;"", IF(AND(INDEX(Paste_Here!U$2:U$610, MATCH(B124, Paste_Here!A$2:A$610, 0))&lt;&gt;"", ISNUMBER(VALUE(INDEX(Paste_Here!U$2:U$610, MATCH(B124, Paste_Here!A$2:A$610, 0))))), INDEX(Paste_Here!U$2:U$610, MATCH(B124, Paste_Here!A$2:A$610, 0)), ""), ""), "")</f>
        <v/>
      </c>
      <c r="DV124" s="66"/>
      <c r="DW124" s="77"/>
      <c r="DX124" s="66"/>
      <c r="DY124" s="77" t="str">
        <f>IFERROR(IF(B124&lt;&gt;"", IF(AND(INDEX(Paste_Here!AI$2:AI$610, MATCH(B124, Paste_Here!A$2:A$610, 0))&lt;&gt;"", ISNUMBER(VALUE(INDEX(Paste_Here!AI$2:AI$610, MATCH(B124, Paste_Here!A$2:A$610, 0))))), INDEX(Paste_Here!AI$2:AI$610, MATCH(B124, Paste_Here!A$2:A$610, 0)), ""), ""), "")</f>
        <v/>
      </c>
      <c r="DZ124" s="66"/>
      <c r="EA124" s="77" t="str">
        <f>IFERROR(IF(B124&lt;&gt;"", IF(AND(INDEX(Paste_Here!AJ$2:AJ$610, MATCH(B124, Paste_Here!A$2:A$610, 0))&lt;&gt;"", ISNUMBER(--INDEX(Paste_Here!AJ$2:AJ$610, MATCH(B124, Paste_Here!A$2:A$610, 0)))), TEXT(ROUND(--INDEX(Paste_Here!AJ$2:AJ$610, MATCH(B124, Paste_Here!A$2:A$610, 0)), 2), "0.00"), ""), ""), "")</f>
        <v/>
      </c>
      <c r="EB124" s="66"/>
      <c r="EC124" s="77" t="str">
        <f>IFERROR(IF(B124&lt;&gt;"", IF(LOWER(INDEX(Paste_Here!AK$2:AK$610, MATCH(B124, Paste_Here!A$2:A$610, 0)))="approaching expectations", "Approaching", IF(LOWER(INDEX(Paste_Here!AK$2:AK$610, MATCH(B124, Paste_Here!A$2:A$610, 0)))="met expectations", "Met", IF(LOWER(INDEX(Paste_Here!AK$2:AK$610, MATCH(B124, Paste_Here!A$2:A$610, 0)))="exceeded expectations", "Exceeded", IF(LOWER(INDEX(Paste_Here!AK$2:AK$610, MATCH(B124, Paste_Here!A$2:A$610, 0)))="below expectations", "Below", "")))), ""), "")</f>
        <v/>
      </c>
      <c r="ED124" s="66"/>
      <c r="EE124" s="77"/>
      <c r="EF124" s="66"/>
      <c r="EG124" s="77"/>
      <c r="EH124" s="66"/>
      <c r="EI124" s="66"/>
      <c r="EJ124" s="77" t="str">
        <f t="shared" si="19"/>
        <v/>
      </c>
      <c r="EK124" s="66"/>
      <c r="EL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EM124" s="66"/>
      <c r="EN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EO124" s="66"/>
      <c r="EP124" s="77"/>
      <c r="EQ124" s="66"/>
      <c r="ER124" s="77" t="str">
        <f>IFERROR(IF(B124&lt;&gt;"", IF(AND(INDEX(Paste_Here!AT$2:AT$610, MATCH(B124, Paste_Here!A$2:A$610, 0))&lt;&gt;"", ISNUMBER(VALUE(INDEX(Paste_Here!AT$2:AT$610, MATCH(B124, Paste_Here!A$2:A$610, 0))))), INDEX(Paste_Here!AT$2:AT$610, MATCH(B124, Paste_Here!A$2:A$610, 0)), ""), ""), "")</f>
        <v/>
      </c>
      <c r="ES124" s="66"/>
      <c r="ET124" s="77" t="str">
        <f>IFERROR(IF(B124&lt;&gt;"", IF(AND(INDEX(Paste_Here!AV$2:AV$610, MATCH(B124, Paste_Here!A$2:A$610, 0))&lt;&gt;"", ISNUMBER(VALUE(INDEX(Paste_Here!AV$2:AV$610, MATCH(B124, Paste_Here!A$2:A$610, 0))))), INDEX(Paste_Here!AV$2:AV$610, MATCH(B124, Paste_Here!A$2:A$610, 0)), ""), ""), "")</f>
        <v/>
      </c>
      <c r="EU124" s="66"/>
      <c r="EV124" s="77"/>
      <c r="EW124" s="66"/>
      <c r="EX124" s="77" t="str">
        <f>IFERROR(IF(B124&lt;&gt;"", IF(AND(INDEX(Paste_Here!AU$2:AU$610, MATCH(B124, Paste_Here!A$2:A$610, 0))&lt;&gt;"", ISNUMBER(VALUE(INDEX(Paste_Here!AU$2:AU$610, MATCH(B124, Paste_Here!A$2:A$610, 0))))), INDEX(Paste_Here!AU$2:AU$610, MATCH(B124, Paste_Here!A$2:A$610, 0)), ""), ""), "")</f>
        <v/>
      </c>
      <c r="EY124" s="66"/>
      <c r="EZ124" s="77" t="str">
        <f>IFERROR(IF(B124&lt;&gt;"", IF(AND(INDEX(Paste_Here!AW$2:AW$610, MATCH(B124, Paste_Here!A$2:A$610, 0))&lt;&gt;"", ISNUMBER(VALUE(INDEX(Paste_Here!AW$2:AW$610, MATCH(B124, Paste_Here!A$2:A$610, 0))))), INDEX(Paste_Here!AW$2:AW$610, MATCH(B124, Paste_Here!A$2:A$610, 0)), ""), ""), "")</f>
        <v/>
      </c>
      <c r="FA124" s="66"/>
      <c r="FB124" s="77"/>
      <c r="FC124" s="66"/>
      <c r="FD124" s="77"/>
      <c r="FE124" s="66"/>
      <c r="FF124" s="66"/>
      <c r="FG124" s="77" t="str">
        <f t="shared" si="20"/>
        <v/>
      </c>
      <c r="FH124" s="66"/>
      <c r="FI124" s="77" t="str">
        <f>IFERROR(IF(B124&lt;&gt;"", IF(ISNUMBER(SEARCH("s", LOWER(INDEX(Paste_Here!M$2:M$610, MATCH(B124, Paste_Here!A$2:A$610, 0))))), "Yes", IF(INDEX(Paste_Here!M$2:M$610, MATCH(B124, Paste_Here!A$2:A$610, 0))&lt;&gt;"", "No", "")), ""), "")</f>
        <v/>
      </c>
      <c r="FJ124" s="66"/>
      <c r="FK124" s="77" t="str">
        <f>IFERROR(IF(B124&lt;&gt;"", IF(ISNUMBER(SEARCH("yes", LOWER(INDEX(Paste_Here!F$2:F$610, MATCH(B124, Paste_Here!A$2:A$610, 0))))), "Yes", IF(ISNUMBER(SEARCH("no", LOWER(INDEX(Paste_Here!F$2:F$610, MATCH(B124, Paste_Here!A$2:A$610, 0))))), "No", "")), ""), "")</f>
        <v/>
      </c>
      <c r="FL124" s="66"/>
      <c r="FM124" s="77" t="str">
        <f>IFERROR(IF(B124&lt;&gt;"", IF(ISNUMBER(SEARCH("english language learner", LOWER(INDEX(Paste_Here!C$2:C$610, MATCH(B124, Paste_Here!A$2:A$610, 0))))), "Yes", ""), ""), "")</f>
        <v/>
      </c>
      <c r="FN124" s="66"/>
      <c r="FO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FP124" s="66"/>
      <c r="FQ124" s="77" t="str">
        <f>IFERROR(IF(B124&lt;&gt;"", IF(ISNUMBER(SEARCH("yes", LOWER(INDEX(Paste_Here!L$2:L$610, MATCH(B124, Paste_Here!A$2:A$610, 0))))), "Yes", IF(ISNUMBER(SEARCH("no", LOWER(INDEX(Paste_Here!L$2:L$610, MATCH(B124, Paste_Here!A$2:A$610, 0))))), "No", "")), ""), "")</f>
        <v/>
      </c>
      <c r="FR124" s="66"/>
      <c r="FS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FT124" s="66"/>
      <c r="FU124" s="77"/>
      <c r="FV124" s="66"/>
      <c r="FW124" s="77" t="str">
        <f>IFERROR(IF(B124&lt;&gt;"", IF(AND(INDEX(Paste_Here!D$2:D$610, MATCH(B124, Paste_Here!A$2:A$610, 0))&lt;&gt;"", ISNUMBER(VALUE(INDEX(Paste_Here!D$2:D$610, MATCH(B124, Paste_Here!A$2:A$610, 0))))), INDEX(Paste_Here!D$2:D$610, MATCH(B124, Paste_Here!A$2:A$610, 0)), ""), ""), "")</f>
        <v/>
      </c>
      <c r="FX124" s="66"/>
      <c r="FY124" s="77" t="str">
        <f>IFERROR(IF(B124&lt;&gt;"", IF(AND(INDEX(Paste_Here!G$2:G$610, MATCH(B124, Paste_Here!A$2:A$610, 0))&lt;&gt;"", ISNUMBER(VALUE(INDEX(Paste_Here!G$2:G$610, MATCH(B124, Paste_Here!A$2:A$610, 0))))), INDEX(Paste_Here!G$2:G$610, MATCH(B124, Paste_Here!A$2:A$610, 0)), ""), ""), "")</f>
        <v/>
      </c>
      <c r="FZ124" s="66"/>
      <c r="GA124" s="95"/>
      <c r="GB124" s="66"/>
      <c r="JS124" s="1" t="str" cm="1">
        <f t="array" ref="JS124">IFERROR(INDEX(Paste_Here!$B$2:$B$610, MATCH(0, COUNTIF(JS$4:JS123, Paste_Here!$B$2:$B$610) + IF(Paste_Here!$B$2:$B$610="", 1, 0), 0)), "")</f>
        <v/>
      </c>
      <c r="JT124" s="1" t="str">
        <f>IF(JS124&lt;&gt;"", INDEX(Paste_Here!$A$2:$A$610, MATCH(JS124, Paste_Here!$B$2:$B$610, 0)), "")</f>
        <v/>
      </c>
      <c r="JU124" s="1" t="str">
        <f t="shared" si="21"/>
        <v/>
      </c>
      <c r="JV124" s="1" t="str" cm="1">
        <f t="array" ref="JV124">IFERROR(INDEX($JU$5:$JU$610, MATCH(SMALL(IF($JU$5:$JU$610&lt;&gt;"", COUNTIF($JU$5:$JU$610, "&lt;"&amp;$JU$5:$JU$610)+1), ROW()-ROW($JV$5)+1), COUNTIF($JU$5:$JU$610, "&lt;"&amp;$JU$5:$JU$610)+1, 0)), "")</f>
        <v/>
      </c>
    </row>
    <row r="125" spans="1:282">
      <c r="A125" s="66"/>
      <c r="B125" s="77" t="str">
        <f t="shared" si="12"/>
        <v/>
      </c>
      <c r="C125" s="66"/>
      <c r="D125" s="77" t="str">
        <f>IFERROR(IF(B125&lt;&gt;"", IF(COUNTIF(INDEX(Paste_Here!AS$2:AS$610, MATCH(B125, Paste_Here!A$2:A$610, 0), 0), "yes") &gt; 0, "Yes", IF(COUNTIF(INDEX(Paste_Here!AS$2:AS$610, MATCH(B125, Paste_Here!A$2:A$610, 0), 0), "no") &gt; 0, "No", "")), ""), "")</f>
        <v/>
      </c>
      <c r="E125" s="66"/>
      <c r="F125" s="77" t="str">
        <f t="shared" si="13"/>
        <v/>
      </c>
      <c r="G125" s="66"/>
      <c r="H125" s="77" t="str">
        <f>IFERROR(IF(B125&lt;&gt;"", IF(COUNTIF(INDEX(Paste_Here!AO$2:AR$610, MATCH(B125, Paste_Here!A$2:A$610, 0), 0), "yes") &gt; 0, "Yes", IF(COUNTIF(INDEX(Paste_Here!AO$2:AR$610, MATCH(B125, Paste_Here!A$2:A$610, 0), 0), "no") &gt; 0, "No", "")), ""), "")</f>
        <v/>
      </c>
      <c r="I125" s="66"/>
      <c r="J125" s="77" t="str">
        <f t="shared" si="14"/>
        <v/>
      </c>
      <c r="K125" s="66"/>
      <c r="L125" s="77" t="str">
        <f>IFERROR(IF(B125&lt;&gt;"", IF(ISNUMBER(SEARCH("yes", LOWER(INDEX(Paste_Here!W$2:W$610, MATCH(B125, Paste_Here!A$2:A$610, 0))))), "Yes", IF(ISNUMBER(SEARCH("no", LOWER(INDEX(Paste_Here!W$2:W$610, MATCH(B125, Paste_Here!A$2:A$610, 0))))), "No", "")), ""), "")</f>
        <v/>
      </c>
      <c r="M125" s="66"/>
      <c r="N125" s="77"/>
      <c r="O125" s="66"/>
      <c r="P125" s="77" t="str">
        <f>IFERROR(IF(B125&lt;&gt;"", IF(ISNUMBER(SEARCH("yes", LOWER(INDEX(Paste_Here!V$2:V$610, MATCH(B125, Paste_Here!A$2:A$610, 0))))), "Yes", IF(ISNUMBER(SEARCH("no", LOWER(INDEX(Paste_Here!V$2:V$610, MATCH(B125, Paste_Here!A$2:A$610, 0))))), "No", "")), ""), "")</f>
        <v/>
      </c>
      <c r="Q125" s="66"/>
      <c r="R125" s="77"/>
      <c r="S125" s="66"/>
      <c r="T125" s="77"/>
      <c r="U125" s="66"/>
      <c r="V125" s="66"/>
      <c r="W125" s="77" t="str">
        <f t="shared" si="15"/>
        <v/>
      </c>
      <c r="X125" s="66"/>
      <c r="Y125" s="77" t="str">
        <f>IFERROR(IF(B125&lt;&gt;"", IF(ISNUMBER(SEARCH("Revealed-Potential (Primary Focus)", LOWER(INDEX(Paste_Here!X$2:X$610, MATCH(B125, Paste_Here!A$2:A$610, 0))))), "Rev-Potential: Prim", IF(ISNUMBER(SEARCH("Revealed-Potential (Secondary Focus)", LOWER(INDEX(Paste_Here!X$2:X$610, MATCH(B125, Paste_Here!A$2:A$610, 0))))), "Rev-Potential: Sec", IF(ISNUMBER(SEARCH("Monitoring", LOWER(INDEX(Paste_Here!X$2:X$610, MATCH(B125, Paste_Here!A$2:A$610, 0))))), "Monitoring", IF(ISNUMBER(SEARCH("At-Promise (Secondary Focus)", LOWER(INDEX(Paste_Here!X$2:X$610, MATCH(B125, Paste_Here!A$2:A$610, 0))))), "At-Promise: Sec", IF(ISNUMBER(SEARCH("At-Promise (Primary Focus)", LOWER(INDEX(Paste_Here!X$2:X$610, MATCH(B125, Paste_Here!A$2:A$610, 0))))), "At-Promise: Prim", ""))))), ""), "")</f>
        <v/>
      </c>
      <c r="Z125" s="66"/>
      <c r="AA125" s="77"/>
      <c r="AB125" s="66"/>
      <c r="AC125" s="77" t="str">
        <f>IFERROR(IF(B125&lt;&gt;"", IF(ISNUMBER(SEARCH("Revealed-Potential (Primary Focus)", LOWER(INDEX(Paste_Here!AB$2:AB$610, MATCH(B125, Paste_Here!A$2:A$610, 0))))), "Rev-Potential: Prim", IF(ISNUMBER(SEARCH("Revealed-Potential (Secondary Focus)", LOWER(INDEX(Paste_Here!AB$2:AB$610, MATCH(B125, Paste_Here!A$2:A$610, 0))))), "Rev-Potential: Sec", IF(ISNUMBER(SEARCH("Monitoring", LOWER(INDEX(Paste_Here!AB$2:AB$610, MATCH(B125, Paste_Here!A$2:A$610, 0))))), "Monitoring", IF(ISNUMBER(SEARCH("At-Promise (Secondary Focus)", LOWER(INDEX(Paste_Here!AB$2:AB$610, MATCH(B125, Paste_Here!A$2:A$610, 0))))), "At-Promise: Sec", IF(ISNUMBER(SEARCH("At-Promise (Primary Focus)", LOWER(INDEX(Paste_Here!AB$2:AB$610, MATCH(B125, Paste_Here!A$2:A$610, 0))))), "At-Promise: Prim", ""))))), ""), "")</f>
        <v/>
      </c>
      <c r="AD125" s="66"/>
      <c r="AE125" s="77"/>
      <c r="AF125" s="66"/>
      <c r="AG125" s="77"/>
      <c r="AH125" s="66"/>
      <c r="AI125" s="77"/>
      <c r="AJ125" s="66"/>
      <c r="AK125" s="77"/>
      <c r="AL125" s="66"/>
      <c r="AM125" s="77"/>
      <c r="AN125" s="66"/>
      <c r="AO125" s="77"/>
      <c r="AP125" s="66"/>
      <c r="AQ125" s="77"/>
      <c r="AR125" s="66"/>
      <c r="AS125" s="77"/>
      <c r="AT125" s="66"/>
      <c r="AU125" s="66"/>
      <c r="AV125" s="77" t="str">
        <f t="shared" si="16"/>
        <v/>
      </c>
      <c r="AW125" s="66"/>
      <c r="AX125" s="77" t="str">
        <f>IFERROR(IF(B125&lt;&gt;"", IF(AND(INDEX(Paste_Here!AC$2:AC$610, MATCH(B125, Paste_Here!A$2:A$610, 0))&lt;&gt;"", ISNUMBER(VALUE(INDEX(Paste_Here!AC$2:AC$610, MATCH(B125, Paste_Here!A$2:A$610, 0))))), INDEX(Paste_Here!AC$2:AC$610, MATCH(B125, Paste_Here!A$2:A$610, 0)), ""), ""), "")</f>
        <v/>
      </c>
      <c r="AY125" s="66"/>
      <c r="AZ125" s="77" t="str">
        <f>IFERROR(IF(B125&lt;&gt;"", IF(AND(INDEX(Paste_Here!AD$2:AD$610, MATCH(B125, Paste_Here!A$2:A$610, 0))&lt;&gt;"", ISNUMBER(VALUE(INDEX(Paste_Here!AD$2:AD$610, MATCH(B125, Paste_Here!A$2:A$610, 0))))), TEXT(ROUND(VALUE(INDEX(Paste_Here!AD$2:AD$610, MATCH(B125, Paste_Here!A$2:A$610, 0))), 2), "0.00"), ""), ""), "")</f>
        <v/>
      </c>
      <c r="BA125" s="66"/>
      <c r="BB125" s="77" t="str">
        <f>IFERROR(IF(B125&lt;&gt;"", IF(LOWER(INDEX(Paste_Here!AE$2:AE$610, MATCH(B125, Paste_Here!A$2:A$610, 0)))="approaching expectations", "Approaching", IF(LOWER(INDEX(Paste_Here!AE$2:AE$610, MATCH(B125, Paste_Here!A$2:A$610, 0)))="met expectations", "Met", IF(LOWER(INDEX(Paste_Here!AE$2:AE$610, MATCH(B125, Paste_Here!A$2:A$610, 0)))="exceeded expectations", "Exceeded", IF(LOWER(INDEX(Paste_Here!AE$2:AE$610, MATCH(B125, Paste_Here!A$2:A$610, 0)))="below expectations", "Below", "")))), ""), "")</f>
        <v/>
      </c>
      <c r="BC125" s="66"/>
      <c r="BD125" s="77" t="str">
        <f>IFERROR(IF(B125&lt;&gt;"", IF(AND(INDEX(Paste_Here!T$2:T$610, MATCH(B125, Paste_Here!A$2:A$610, 0))&lt;&gt;"", ISNUMBER(VALUE(INDEX(Paste_Here!T$2:T$610, MATCH(B125, Paste_Here!A$2:A$610, 0))))), INDEX(Paste_Here!T$2:T$610, MATCH(B125, Paste_Here!A$2:A$610, 0)), ""), ""), "")</f>
        <v/>
      </c>
      <c r="BE125" s="66"/>
      <c r="BF125" s="77"/>
      <c r="BG125" s="66"/>
      <c r="BH125" s="77"/>
      <c r="BI125" s="66"/>
      <c r="BJ125" s="77"/>
      <c r="BK125" s="66"/>
      <c r="BL125" s="77" t="str">
        <f>IFERROR(IF(B125&lt;&gt;"", IF(AND(INDEX(Paste_Here!N$2:N$610, MATCH(B125, Paste_Here!A$2:A$610, 0))&lt;&gt;"", ISNUMBER(VALUE(INDEX(Paste_Here!N$2:N$610, MATCH(B125, Paste_Here!A$2:A$610, 0))))), INDEX(Paste_Here!N$2:N$610, MATCH(B125, Paste_Here!A$2:A$610, 0)), ""), ""), "")</f>
        <v/>
      </c>
      <c r="BM125" s="66"/>
      <c r="BN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BO125" s="66"/>
      <c r="BP125" s="77" t="str" cm="1">
        <f t="array" aca="1" ref="BP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BQ125" s="66"/>
      <c r="BR125" s="66"/>
      <c r="BS125" s="77"/>
      <c r="BT125" s="66"/>
      <c r="BU125" s="77"/>
      <c r="BV125" s="66"/>
      <c r="BW125" s="77"/>
      <c r="BX125" s="66"/>
      <c r="BY125" s="77"/>
      <c r="BZ125" s="66"/>
      <c r="CA125" s="77"/>
      <c r="CB125" s="66"/>
      <c r="CC125" s="77"/>
      <c r="CD125" s="66"/>
      <c r="CE125" s="77"/>
      <c r="CF125" s="66"/>
      <c r="CG125" s="77"/>
      <c r="CH125" s="66"/>
      <c r="CI125" s="77"/>
      <c r="CJ125" s="66"/>
      <c r="CK125" s="77"/>
      <c r="CL125" s="66"/>
      <c r="CM125" s="77"/>
      <c r="CN125" s="66"/>
      <c r="CO125" s="66"/>
      <c r="CP125" s="77" t="str">
        <f t="shared" si="17"/>
        <v/>
      </c>
      <c r="CQ125" s="66"/>
      <c r="CR125" s="77" t="str">
        <f>IFERROR(IF(B125&lt;&gt;"", IF(AND(INDEX(Paste_Here!Y$2:Y$610, MATCH(B125, Paste_Here!A$2:A$610, 0))&lt;&gt;"", ISNUMBER(VALUE(INDEX(Paste_Here!Y$2:Y$610, MATCH(B125, Paste_Here!A$2:A$610, 0))))), INDEX(Paste_Here!Y$2:Y$610, MATCH(B125, Paste_Here!A$2:A$610, 0)), ""), ""), "")</f>
        <v/>
      </c>
      <c r="CS125" s="66"/>
      <c r="CT125" s="77" t="str">
        <f>IFERROR(IF(B125&lt;&gt;"", IF(AND(INDEX(Paste_Here!AA$2:AA$610, MATCH(B125, Paste_Here!A$2:A$610, 0))&lt;&gt;"", ISNUMBER(--INDEX(Paste_Here!AA$2:AA$610, MATCH(B125, Paste_Here!A$2:A$610, 0)))), TEXT(ROUND(--INDEX(Paste_Here!AA$2:AA$610, MATCH(B125, Paste_Here!A$2:A$610, 0)), 2), "0.00"), ""), ""), "")</f>
        <v/>
      </c>
      <c r="CU125" s="66"/>
      <c r="CV125" s="77" t="str">
        <f>IFERROR(IF(B125&lt;&gt;"", IF(LOWER(INDEX(Paste_Here!Z$2:Z$610, MATCH(B125, Paste_Here!A$2:A$610, 0)))="approaching expectations", "Approaching", IF(LOWER(INDEX(Paste_Here!Z$2:Z$610, MATCH(B125, Paste_Here!A$2:A$610, 0)))="met expectations", "Met", IF(LOWER(INDEX(Paste_Here!Z$2:Z$610, MATCH(B125, Paste_Here!A$2:A$610, 0)))="exceeded expectations", "Exceeded", IF(LOWER(INDEX(Paste_Here!Z$2:Z$610, MATCH(B125, Paste_Here!A$2:A$610, 0)))="below expectations", "Below", "")))), ""), "")</f>
        <v/>
      </c>
      <c r="CW125" s="66"/>
      <c r="CX125" s="77"/>
      <c r="CY125" s="66"/>
      <c r="CZ125" s="77" t="str">
        <f>IFERROR(IF(B125&lt;&gt;"", IF(AND(INDEX(Paste_Here!AL$2:AL$610, MATCH(B125, Paste_Here!A$2:A$610, 0))&lt;&gt;"", ISNUMBER(VALUE(INDEX(Paste_Here!AL$2:AL$610, MATCH(B125, Paste_Here!A$2:A$610, 0))))), INDEX(Paste_Here!AL$2:AL$610, MATCH(B125, Paste_Here!A$2:A$610, 0)), ""), ""), "")</f>
        <v/>
      </c>
      <c r="DA125" s="66"/>
      <c r="DB125" s="77" t="str">
        <f>IFERROR(IF(B125&lt;&gt;"", IF(ISNUMBER(SEARCH("highrisk", LOWER(INDEX(Paste_Here!AM$2:AM$610, MATCH(B125, Paste_Here!A$2:A$610, 0))))), "High Risk", IF(ISNUMBER(SEARCH("lowrisk", LOWER(INDEX(Paste_Here!AM$2:AM$610, MATCH(B125, Paste_Here!A$2:A$610, 0))))), "Low Risk", IF(ISNUMBER(SEARCH("somerisk", LOWER(INDEX(Paste_Here!AM$2:AM$610, MATCH(B125, Paste_Here!A$2:A$610, 0))))), "Some Risk", ""))), ""), "")</f>
        <v/>
      </c>
      <c r="DC125" s="66"/>
      <c r="DD125" s="77" t="str">
        <f>IFERROR(IF(B125&lt;&gt;"", IF(AND(INDEX(Paste_Here!AN$2:AN$610, MATCH(B125, Paste_Here!A$2:A$610, 0))&lt;&gt;"", ISNUMBER(VALUE(INDEX(Paste_Here!AN$2:AN$610, MATCH(B125, Paste_Here!A$2:A$610, 0))))), INDEX(Paste_Here!AN$2:AN$610, MATCH(B125, Paste_Here!A$2:A$610, 0)), ""), ""), "")</f>
        <v/>
      </c>
      <c r="DE125" s="66"/>
      <c r="DF125" s="77" t="str">
        <f>IFERROR(IF(B125&lt;&gt;"", IF(AND(INDEX(Paste_Here!Q$2:Q$610, MATCH(B125, Paste_Here!A$2:A$610, 0))&lt;&gt;"", ISNUMBER(VALUE(INDEX(Paste_Here!Q$2:Q$610, MATCH(B125, Paste_Here!A$2:A$610, 0))))), INDEX(Paste_Here!Q$2:Q$610, MATCH(B125, Paste_Here!A$2:A$610, 0)), ""), ""), "")</f>
        <v/>
      </c>
      <c r="DG125" s="66"/>
      <c r="DH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DI125" s="66"/>
      <c r="DJ125" s="77" t="str" cm="1">
        <f t="array" aca="1" ref="DJ125" ca="1">IFERROR(VALUE(IF(ISNUMBER(SEARCH("EM", INDEX(Paste_Here!S$2:S$500, MATCH(B125, Paste_Here!A$2:A$500, 0)))), "-" &amp;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f>
        <v/>
      </c>
      <c r="DK125" s="66"/>
      <c r="DL125" s="66"/>
      <c r="DM125" s="77" t="str">
        <f t="shared" si="18"/>
        <v/>
      </c>
      <c r="DN125" s="66"/>
      <c r="DO125" s="77" t="str">
        <f>IFERROR(IF(B125&lt;&gt;"", IF(AND(INDEX(Paste_Here!AF$2:AF$610, MATCH(B125, Paste_Here!A$2:A$610, 0))&lt;&gt;"", ISNUMBER(VALUE(INDEX(Paste_Here!AF$2:AF$610, MATCH(B125, Paste_Here!A$2:A$610, 0))))), INDEX(Paste_Here!AF$2:AF$610, MATCH(B125, Paste_Here!A$2:A$610, 0)), ""), ""), "")</f>
        <v/>
      </c>
      <c r="DP125" s="66"/>
      <c r="DQ125" s="77" t="str">
        <f>IFERROR(IF(B125&lt;&gt;"", IF(AND(INDEX(Paste_Here!AG$2:AG$610, MATCH(B125, Paste_Here!A$2:A$610, 0))&lt;&gt;"", ISNUMBER(--INDEX(Paste_Here!AG$2:AG$610, MATCH(B125, Paste_Here!A$2:A$610, 0)))), TEXT(ROUND(--INDEX(Paste_Here!AG$2:AG$610, MATCH(B125, Paste_Here!A$2:A$610, 0)), 2), "0.00"), ""), ""), "")</f>
        <v/>
      </c>
      <c r="DR125" s="66"/>
      <c r="DS125" s="77" t="str">
        <f>IFERROR(IF(B125&lt;&gt;"", IF(LOWER(INDEX(Paste_Here!AH$2:AH$610, MATCH(B125, Paste_Here!A$2:A$610, 0)))="approaching expectations", "Approaching", IF(LOWER(INDEX(Paste_Here!AH$2:AH$610, MATCH(B125, Paste_Here!A$2:A$610, 0)))="met expectations", "Met", IF(LOWER(INDEX(Paste_Here!AH$2:AH$610, MATCH(B125, Paste_Here!A$2:A$610, 0)))="exceeded expectations", "Exceeded", IF(LOWER(INDEX(Paste_Here!AH$2:AH$610, MATCH(B125, Paste_Here!A$2:A$610, 0)))="below expectations", "Below", "")))), ""), "")</f>
        <v/>
      </c>
      <c r="DT125" s="66"/>
      <c r="DU125" s="77" t="str">
        <f>IFERROR(IF(B125&lt;&gt;"", IF(AND(INDEX(Paste_Here!U$2:U$610, MATCH(B125, Paste_Here!A$2:A$610, 0))&lt;&gt;"", ISNUMBER(VALUE(INDEX(Paste_Here!U$2:U$610, MATCH(B125, Paste_Here!A$2:A$610, 0))))), INDEX(Paste_Here!U$2:U$610, MATCH(B125, Paste_Here!A$2:A$610, 0)), ""), ""), "")</f>
        <v/>
      </c>
      <c r="DV125" s="66"/>
      <c r="DW125" s="77"/>
      <c r="DX125" s="66"/>
      <c r="DY125" s="77" t="str">
        <f>IFERROR(IF(B125&lt;&gt;"", IF(AND(INDEX(Paste_Here!AI$2:AI$610, MATCH(B125, Paste_Here!A$2:A$610, 0))&lt;&gt;"", ISNUMBER(VALUE(INDEX(Paste_Here!AI$2:AI$610, MATCH(B125, Paste_Here!A$2:A$610, 0))))), INDEX(Paste_Here!AI$2:AI$610, MATCH(B125, Paste_Here!A$2:A$610, 0)), ""), ""), "")</f>
        <v/>
      </c>
      <c r="DZ125" s="66"/>
      <c r="EA125" s="77" t="str">
        <f>IFERROR(IF(B125&lt;&gt;"", IF(AND(INDEX(Paste_Here!AJ$2:AJ$610, MATCH(B125, Paste_Here!A$2:A$610, 0))&lt;&gt;"", ISNUMBER(--INDEX(Paste_Here!AJ$2:AJ$610, MATCH(B125, Paste_Here!A$2:A$610, 0)))), TEXT(ROUND(--INDEX(Paste_Here!AJ$2:AJ$610, MATCH(B125, Paste_Here!A$2:A$610, 0)), 2), "0.00"), ""), ""), "")</f>
        <v/>
      </c>
      <c r="EB125" s="66"/>
      <c r="EC125" s="77" t="str">
        <f>IFERROR(IF(B125&lt;&gt;"", IF(LOWER(INDEX(Paste_Here!AK$2:AK$610, MATCH(B125, Paste_Here!A$2:A$610, 0)))="approaching expectations", "Approaching", IF(LOWER(INDEX(Paste_Here!AK$2:AK$610, MATCH(B125, Paste_Here!A$2:A$610, 0)))="met expectations", "Met", IF(LOWER(INDEX(Paste_Here!AK$2:AK$610, MATCH(B125, Paste_Here!A$2:A$610, 0)))="exceeded expectations", "Exceeded", IF(LOWER(INDEX(Paste_Here!AK$2:AK$610, MATCH(B125, Paste_Here!A$2:A$610, 0)))="below expectations", "Below", "")))), ""), "")</f>
        <v/>
      </c>
      <c r="ED125" s="66"/>
      <c r="EE125" s="77"/>
      <c r="EF125" s="66"/>
      <c r="EG125" s="77"/>
      <c r="EH125" s="66"/>
      <c r="EI125" s="66"/>
      <c r="EJ125" s="77" t="str">
        <f t="shared" si="19"/>
        <v/>
      </c>
      <c r="EK125" s="66"/>
      <c r="EL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EM125" s="66"/>
      <c r="EN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EO125" s="66"/>
      <c r="EP125" s="77"/>
      <c r="EQ125" s="66"/>
      <c r="ER125" s="77" t="str">
        <f>IFERROR(IF(B125&lt;&gt;"", IF(AND(INDEX(Paste_Here!AT$2:AT$610, MATCH(B125, Paste_Here!A$2:A$610, 0))&lt;&gt;"", ISNUMBER(VALUE(INDEX(Paste_Here!AT$2:AT$610, MATCH(B125, Paste_Here!A$2:A$610, 0))))), INDEX(Paste_Here!AT$2:AT$610, MATCH(B125, Paste_Here!A$2:A$610, 0)), ""), ""), "")</f>
        <v/>
      </c>
      <c r="ES125" s="66"/>
      <c r="ET125" s="77" t="str">
        <f>IFERROR(IF(B125&lt;&gt;"", IF(AND(INDEX(Paste_Here!AV$2:AV$610, MATCH(B125, Paste_Here!A$2:A$610, 0))&lt;&gt;"", ISNUMBER(VALUE(INDEX(Paste_Here!AV$2:AV$610, MATCH(B125, Paste_Here!A$2:A$610, 0))))), INDEX(Paste_Here!AV$2:AV$610, MATCH(B125, Paste_Here!A$2:A$610, 0)), ""), ""), "")</f>
        <v/>
      </c>
      <c r="EU125" s="66"/>
      <c r="EV125" s="77"/>
      <c r="EW125" s="66"/>
      <c r="EX125" s="77" t="str">
        <f>IFERROR(IF(B125&lt;&gt;"", IF(AND(INDEX(Paste_Here!AU$2:AU$610, MATCH(B125, Paste_Here!A$2:A$610, 0))&lt;&gt;"", ISNUMBER(VALUE(INDEX(Paste_Here!AU$2:AU$610, MATCH(B125, Paste_Here!A$2:A$610, 0))))), INDEX(Paste_Here!AU$2:AU$610, MATCH(B125, Paste_Here!A$2:A$610, 0)), ""), ""), "")</f>
        <v/>
      </c>
      <c r="EY125" s="66"/>
      <c r="EZ125" s="77" t="str">
        <f>IFERROR(IF(B125&lt;&gt;"", IF(AND(INDEX(Paste_Here!AW$2:AW$610, MATCH(B125, Paste_Here!A$2:A$610, 0))&lt;&gt;"", ISNUMBER(VALUE(INDEX(Paste_Here!AW$2:AW$610, MATCH(B125, Paste_Here!A$2:A$610, 0))))), INDEX(Paste_Here!AW$2:AW$610, MATCH(B125, Paste_Here!A$2:A$610, 0)), ""), ""), "")</f>
        <v/>
      </c>
      <c r="FA125" s="66"/>
      <c r="FB125" s="77"/>
      <c r="FC125" s="66"/>
      <c r="FD125" s="77"/>
      <c r="FE125" s="66"/>
      <c r="FF125" s="66"/>
      <c r="FG125" s="77" t="str">
        <f t="shared" si="20"/>
        <v/>
      </c>
      <c r="FH125" s="66"/>
      <c r="FI125" s="77" t="str">
        <f>IFERROR(IF(B125&lt;&gt;"", IF(ISNUMBER(SEARCH("s", LOWER(INDEX(Paste_Here!M$2:M$610, MATCH(B125, Paste_Here!A$2:A$610, 0))))), "Yes", IF(INDEX(Paste_Here!M$2:M$610, MATCH(B125, Paste_Here!A$2:A$610, 0))&lt;&gt;"", "No", "")), ""), "")</f>
        <v/>
      </c>
      <c r="FJ125" s="66"/>
      <c r="FK125" s="77" t="str">
        <f>IFERROR(IF(B125&lt;&gt;"", IF(ISNUMBER(SEARCH("yes", LOWER(INDEX(Paste_Here!F$2:F$610, MATCH(B125, Paste_Here!A$2:A$610, 0))))), "Yes", IF(ISNUMBER(SEARCH("no", LOWER(INDEX(Paste_Here!F$2:F$610, MATCH(B125, Paste_Here!A$2:A$610, 0))))), "No", "")), ""), "")</f>
        <v/>
      </c>
      <c r="FL125" s="66"/>
      <c r="FM125" s="77" t="str">
        <f>IFERROR(IF(B125&lt;&gt;"", IF(ISNUMBER(SEARCH("english language learner", LOWER(INDEX(Paste_Here!C$2:C$610, MATCH(B125, Paste_Here!A$2:A$610, 0))))), "Yes", ""), ""), "")</f>
        <v/>
      </c>
      <c r="FN125" s="66"/>
      <c r="FO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FP125" s="66"/>
      <c r="FQ125" s="77" t="str">
        <f>IFERROR(IF(B125&lt;&gt;"", IF(ISNUMBER(SEARCH("yes", LOWER(INDEX(Paste_Here!L$2:L$610, MATCH(B125, Paste_Here!A$2:A$610, 0))))), "Yes", IF(ISNUMBER(SEARCH("no", LOWER(INDEX(Paste_Here!L$2:L$610, MATCH(B125, Paste_Here!A$2:A$610, 0))))), "No", "")), ""), "")</f>
        <v/>
      </c>
      <c r="FR125" s="66"/>
      <c r="FS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FT125" s="66"/>
      <c r="FU125" s="77"/>
      <c r="FV125" s="66"/>
      <c r="FW125" s="77" t="str">
        <f>IFERROR(IF(B125&lt;&gt;"", IF(AND(INDEX(Paste_Here!D$2:D$610, MATCH(B125, Paste_Here!A$2:A$610, 0))&lt;&gt;"", ISNUMBER(VALUE(INDEX(Paste_Here!D$2:D$610, MATCH(B125, Paste_Here!A$2:A$610, 0))))), INDEX(Paste_Here!D$2:D$610, MATCH(B125, Paste_Here!A$2:A$610, 0)), ""), ""), "")</f>
        <v/>
      </c>
      <c r="FX125" s="66"/>
      <c r="FY125" s="77" t="str">
        <f>IFERROR(IF(B125&lt;&gt;"", IF(AND(INDEX(Paste_Here!G$2:G$610, MATCH(B125, Paste_Here!A$2:A$610, 0))&lt;&gt;"", ISNUMBER(VALUE(INDEX(Paste_Here!G$2:G$610, MATCH(B125, Paste_Here!A$2:A$610, 0))))), INDEX(Paste_Here!G$2:G$610, MATCH(B125, Paste_Here!A$2:A$610, 0)), ""), ""), "")</f>
        <v/>
      </c>
      <c r="FZ125" s="66"/>
      <c r="GA125" s="95"/>
      <c r="GB125" s="66"/>
      <c r="JS125" s="1" t="str" cm="1">
        <f t="array" ref="JS125">IFERROR(INDEX(Paste_Here!$B$2:$B$610, MATCH(0, COUNTIF(JS$4:JS124, Paste_Here!$B$2:$B$610) + IF(Paste_Here!$B$2:$B$610="", 1, 0), 0)), "")</f>
        <v/>
      </c>
      <c r="JT125" s="1" t="str">
        <f>IF(JS125&lt;&gt;"", INDEX(Paste_Here!$A$2:$A$610, MATCH(JS125, Paste_Here!$B$2:$B$610, 0)), "")</f>
        <v/>
      </c>
      <c r="JU125" s="1" t="str">
        <f t="shared" si="21"/>
        <v/>
      </c>
      <c r="JV125" s="1" t="str" cm="1">
        <f t="array" ref="JV125">IFERROR(INDEX($JU$5:$JU$610, MATCH(SMALL(IF($JU$5:$JU$610&lt;&gt;"", COUNTIF($JU$5:$JU$610, "&lt;"&amp;$JU$5:$JU$610)+1), ROW()-ROW($JV$5)+1), COUNTIF($JU$5:$JU$610, "&lt;"&amp;$JU$5:$JU$610)+1, 0)), "")</f>
        <v/>
      </c>
    </row>
    <row r="126" spans="1:282">
      <c r="A126" s="66"/>
      <c r="B126" s="77" t="str">
        <f t="shared" si="12"/>
        <v/>
      </c>
      <c r="C126" s="66"/>
      <c r="D126" s="77" t="str">
        <f>IFERROR(IF(B126&lt;&gt;"", IF(COUNTIF(INDEX(Paste_Here!AS$2:AS$610, MATCH(B126, Paste_Here!A$2:A$610, 0), 0), "yes") &gt; 0, "Yes", IF(COUNTIF(INDEX(Paste_Here!AS$2:AS$610, MATCH(B126, Paste_Here!A$2:A$610, 0), 0), "no") &gt; 0, "No", "")), ""), "")</f>
        <v/>
      </c>
      <c r="E126" s="66"/>
      <c r="F126" s="77" t="str">
        <f t="shared" si="13"/>
        <v/>
      </c>
      <c r="G126" s="66"/>
      <c r="H126" s="77" t="str">
        <f>IFERROR(IF(B126&lt;&gt;"", IF(COUNTIF(INDEX(Paste_Here!AO$2:AR$610, MATCH(B126, Paste_Here!A$2:A$610, 0), 0), "yes") &gt; 0, "Yes", IF(COUNTIF(INDEX(Paste_Here!AO$2:AR$610, MATCH(B126, Paste_Here!A$2:A$610, 0), 0), "no") &gt; 0, "No", "")), ""), "")</f>
        <v/>
      </c>
      <c r="I126" s="66"/>
      <c r="J126" s="77" t="str">
        <f t="shared" si="14"/>
        <v/>
      </c>
      <c r="K126" s="66"/>
      <c r="L126" s="77" t="str">
        <f>IFERROR(IF(B126&lt;&gt;"", IF(ISNUMBER(SEARCH("yes", LOWER(INDEX(Paste_Here!W$2:W$610, MATCH(B126, Paste_Here!A$2:A$610, 0))))), "Yes", IF(ISNUMBER(SEARCH("no", LOWER(INDEX(Paste_Here!W$2:W$610, MATCH(B126, Paste_Here!A$2:A$610, 0))))), "No", "")), ""), "")</f>
        <v/>
      </c>
      <c r="M126" s="66"/>
      <c r="N126" s="77"/>
      <c r="O126" s="66"/>
      <c r="P126" s="77" t="str">
        <f>IFERROR(IF(B126&lt;&gt;"", IF(ISNUMBER(SEARCH("yes", LOWER(INDEX(Paste_Here!V$2:V$610, MATCH(B126, Paste_Here!A$2:A$610, 0))))), "Yes", IF(ISNUMBER(SEARCH("no", LOWER(INDEX(Paste_Here!V$2:V$610, MATCH(B126, Paste_Here!A$2:A$610, 0))))), "No", "")), ""), "")</f>
        <v/>
      </c>
      <c r="Q126" s="66"/>
      <c r="R126" s="77"/>
      <c r="S126" s="66"/>
      <c r="T126" s="77"/>
      <c r="U126" s="66"/>
      <c r="V126" s="66"/>
      <c r="W126" s="77" t="str">
        <f t="shared" si="15"/>
        <v/>
      </c>
      <c r="X126" s="66"/>
      <c r="Y126" s="77" t="str">
        <f>IFERROR(IF(B126&lt;&gt;"", IF(ISNUMBER(SEARCH("Revealed-Potential (Primary Focus)", LOWER(INDEX(Paste_Here!X$2:X$610, MATCH(B126, Paste_Here!A$2:A$610, 0))))), "Rev-Potential: Prim", IF(ISNUMBER(SEARCH("Revealed-Potential (Secondary Focus)", LOWER(INDEX(Paste_Here!X$2:X$610, MATCH(B126, Paste_Here!A$2:A$610, 0))))), "Rev-Potential: Sec", IF(ISNUMBER(SEARCH("Monitoring", LOWER(INDEX(Paste_Here!X$2:X$610, MATCH(B126, Paste_Here!A$2:A$610, 0))))), "Monitoring", IF(ISNUMBER(SEARCH("At-Promise (Secondary Focus)", LOWER(INDEX(Paste_Here!X$2:X$610, MATCH(B126, Paste_Here!A$2:A$610, 0))))), "At-Promise: Sec", IF(ISNUMBER(SEARCH("At-Promise (Primary Focus)", LOWER(INDEX(Paste_Here!X$2:X$610, MATCH(B126, Paste_Here!A$2:A$610, 0))))), "At-Promise: Prim", ""))))), ""), "")</f>
        <v/>
      </c>
      <c r="Z126" s="66"/>
      <c r="AA126" s="77"/>
      <c r="AB126" s="66"/>
      <c r="AC126" s="77" t="str">
        <f>IFERROR(IF(B126&lt;&gt;"", IF(ISNUMBER(SEARCH("Revealed-Potential (Primary Focus)", LOWER(INDEX(Paste_Here!AB$2:AB$610, MATCH(B126, Paste_Here!A$2:A$610, 0))))), "Rev-Potential: Prim", IF(ISNUMBER(SEARCH("Revealed-Potential (Secondary Focus)", LOWER(INDEX(Paste_Here!AB$2:AB$610, MATCH(B126, Paste_Here!A$2:A$610, 0))))), "Rev-Potential: Sec", IF(ISNUMBER(SEARCH("Monitoring", LOWER(INDEX(Paste_Here!AB$2:AB$610, MATCH(B126, Paste_Here!A$2:A$610, 0))))), "Monitoring", IF(ISNUMBER(SEARCH("At-Promise (Secondary Focus)", LOWER(INDEX(Paste_Here!AB$2:AB$610, MATCH(B126, Paste_Here!A$2:A$610, 0))))), "At-Promise: Sec", IF(ISNUMBER(SEARCH("At-Promise (Primary Focus)", LOWER(INDEX(Paste_Here!AB$2:AB$610, MATCH(B126, Paste_Here!A$2:A$610, 0))))), "At-Promise: Prim", ""))))), ""), "")</f>
        <v/>
      </c>
      <c r="AD126" s="66"/>
      <c r="AE126" s="77"/>
      <c r="AF126" s="66"/>
      <c r="AG126" s="77"/>
      <c r="AH126" s="66"/>
      <c r="AI126" s="77"/>
      <c r="AJ126" s="66"/>
      <c r="AK126" s="77"/>
      <c r="AL126" s="66"/>
      <c r="AM126" s="77"/>
      <c r="AN126" s="66"/>
      <c r="AO126" s="77"/>
      <c r="AP126" s="66"/>
      <c r="AQ126" s="77"/>
      <c r="AR126" s="66"/>
      <c r="AS126" s="77"/>
      <c r="AT126" s="66"/>
      <c r="AU126" s="66"/>
      <c r="AV126" s="77" t="str">
        <f t="shared" si="16"/>
        <v/>
      </c>
      <c r="AW126" s="66"/>
      <c r="AX126" s="77" t="str">
        <f>IFERROR(IF(B126&lt;&gt;"", IF(AND(INDEX(Paste_Here!AC$2:AC$610, MATCH(B126, Paste_Here!A$2:A$610, 0))&lt;&gt;"", ISNUMBER(VALUE(INDEX(Paste_Here!AC$2:AC$610, MATCH(B126, Paste_Here!A$2:A$610, 0))))), INDEX(Paste_Here!AC$2:AC$610, MATCH(B126, Paste_Here!A$2:A$610, 0)), ""), ""), "")</f>
        <v/>
      </c>
      <c r="AY126" s="66"/>
      <c r="AZ126" s="77" t="str">
        <f>IFERROR(IF(B126&lt;&gt;"", IF(AND(INDEX(Paste_Here!AD$2:AD$610, MATCH(B126, Paste_Here!A$2:A$610, 0))&lt;&gt;"", ISNUMBER(VALUE(INDEX(Paste_Here!AD$2:AD$610, MATCH(B126, Paste_Here!A$2:A$610, 0))))), TEXT(ROUND(VALUE(INDEX(Paste_Here!AD$2:AD$610, MATCH(B126, Paste_Here!A$2:A$610, 0))), 2), "0.00"), ""), ""), "")</f>
        <v/>
      </c>
      <c r="BA126" s="66"/>
      <c r="BB126" s="77" t="str">
        <f>IFERROR(IF(B126&lt;&gt;"", IF(LOWER(INDEX(Paste_Here!AE$2:AE$610, MATCH(B126, Paste_Here!A$2:A$610, 0)))="approaching expectations", "Approaching", IF(LOWER(INDEX(Paste_Here!AE$2:AE$610, MATCH(B126, Paste_Here!A$2:A$610, 0)))="met expectations", "Met", IF(LOWER(INDEX(Paste_Here!AE$2:AE$610, MATCH(B126, Paste_Here!A$2:A$610, 0)))="exceeded expectations", "Exceeded", IF(LOWER(INDEX(Paste_Here!AE$2:AE$610, MATCH(B126, Paste_Here!A$2:A$610, 0)))="below expectations", "Below", "")))), ""), "")</f>
        <v/>
      </c>
      <c r="BC126" s="66"/>
      <c r="BD126" s="77" t="str">
        <f>IFERROR(IF(B126&lt;&gt;"", IF(AND(INDEX(Paste_Here!T$2:T$610, MATCH(B126, Paste_Here!A$2:A$610, 0))&lt;&gt;"", ISNUMBER(VALUE(INDEX(Paste_Here!T$2:T$610, MATCH(B126, Paste_Here!A$2:A$610, 0))))), INDEX(Paste_Here!T$2:T$610, MATCH(B126, Paste_Here!A$2:A$610, 0)), ""), ""), "")</f>
        <v/>
      </c>
      <c r="BE126" s="66"/>
      <c r="BF126" s="77"/>
      <c r="BG126" s="66"/>
      <c r="BH126" s="77"/>
      <c r="BI126" s="66"/>
      <c r="BJ126" s="77"/>
      <c r="BK126" s="66"/>
      <c r="BL126" s="77" t="str">
        <f>IFERROR(IF(B126&lt;&gt;"", IF(AND(INDEX(Paste_Here!N$2:N$610, MATCH(B126, Paste_Here!A$2:A$610, 0))&lt;&gt;"", ISNUMBER(VALUE(INDEX(Paste_Here!N$2:N$610, MATCH(B126, Paste_Here!A$2:A$610, 0))))), INDEX(Paste_Here!N$2:N$610, MATCH(B126, Paste_Here!A$2:A$610, 0)), ""), ""), "")</f>
        <v/>
      </c>
      <c r="BM126" s="66"/>
      <c r="BN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BO126" s="66"/>
      <c r="BP126" s="77" t="str" cm="1">
        <f t="array" aca="1" ref="BP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BQ126" s="66"/>
      <c r="BR126" s="66"/>
      <c r="BS126" s="77"/>
      <c r="BT126" s="66"/>
      <c r="BU126" s="77"/>
      <c r="BV126" s="66"/>
      <c r="BW126" s="77"/>
      <c r="BX126" s="66"/>
      <c r="BY126" s="77"/>
      <c r="BZ126" s="66"/>
      <c r="CA126" s="77"/>
      <c r="CB126" s="66"/>
      <c r="CC126" s="77"/>
      <c r="CD126" s="66"/>
      <c r="CE126" s="77"/>
      <c r="CF126" s="66"/>
      <c r="CG126" s="77"/>
      <c r="CH126" s="66"/>
      <c r="CI126" s="77"/>
      <c r="CJ126" s="66"/>
      <c r="CK126" s="77"/>
      <c r="CL126" s="66"/>
      <c r="CM126" s="77"/>
      <c r="CN126" s="66"/>
      <c r="CO126" s="66"/>
      <c r="CP126" s="77" t="str">
        <f t="shared" si="17"/>
        <v/>
      </c>
      <c r="CQ126" s="66"/>
      <c r="CR126" s="77" t="str">
        <f>IFERROR(IF(B126&lt;&gt;"", IF(AND(INDEX(Paste_Here!Y$2:Y$610, MATCH(B126, Paste_Here!A$2:A$610, 0))&lt;&gt;"", ISNUMBER(VALUE(INDEX(Paste_Here!Y$2:Y$610, MATCH(B126, Paste_Here!A$2:A$610, 0))))), INDEX(Paste_Here!Y$2:Y$610, MATCH(B126, Paste_Here!A$2:A$610, 0)), ""), ""), "")</f>
        <v/>
      </c>
      <c r="CS126" s="66"/>
      <c r="CT126" s="77" t="str">
        <f>IFERROR(IF(B126&lt;&gt;"", IF(AND(INDEX(Paste_Here!AA$2:AA$610, MATCH(B126, Paste_Here!A$2:A$610, 0))&lt;&gt;"", ISNUMBER(--INDEX(Paste_Here!AA$2:AA$610, MATCH(B126, Paste_Here!A$2:A$610, 0)))), TEXT(ROUND(--INDEX(Paste_Here!AA$2:AA$610, MATCH(B126, Paste_Here!A$2:A$610, 0)), 2), "0.00"), ""), ""), "")</f>
        <v/>
      </c>
      <c r="CU126" s="66"/>
      <c r="CV126" s="77" t="str">
        <f>IFERROR(IF(B126&lt;&gt;"", IF(LOWER(INDEX(Paste_Here!Z$2:Z$610, MATCH(B126, Paste_Here!A$2:A$610, 0)))="approaching expectations", "Approaching", IF(LOWER(INDEX(Paste_Here!Z$2:Z$610, MATCH(B126, Paste_Here!A$2:A$610, 0)))="met expectations", "Met", IF(LOWER(INDEX(Paste_Here!Z$2:Z$610, MATCH(B126, Paste_Here!A$2:A$610, 0)))="exceeded expectations", "Exceeded", IF(LOWER(INDEX(Paste_Here!Z$2:Z$610, MATCH(B126, Paste_Here!A$2:A$610, 0)))="below expectations", "Below", "")))), ""), "")</f>
        <v/>
      </c>
      <c r="CW126" s="66"/>
      <c r="CX126" s="77"/>
      <c r="CY126" s="66"/>
      <c r="CZ126" s="77" t="str">
        <f>IFERROR(IF(B126&lt;&gt;"", IF(AND(INDEX(Paste_Here!AL$2:AL$610, MATCH(B126, Paste_Here!A$2:A$610, 0))&lt;&gt;"", ISNUMBER(VALUE(INDEX(Paste_Here!AL$2:AL$610, MATCH(B126, Paste_Here!A$2:A$610, 0))))), INDEX(Paste_Here!AL$2:AL$610, MATCH(B126, Paste_Here!A$2:A$610, 0)), ""), ""), "")</f>
        <v/>
      </c>
      <c r="DA126" s="66"/>
      <c r="DB126" s="77" t="str">
        <f>IFERROR(IF(B126&lt;&gt;"", IF(ISNUMBER(SEARCH("highrisk", LOWER(INDEX(Paste_Here!AM$2:AM$610, MATCH(B126, Paste_Here!A$2:A$610, 0))))), "High Risk", IF(ISNUMBER(SEARCH("lowrisk", LOWER(INDEX(Paste_Here!AM$2:AM$610, MATCH(B126, Paste_Here!A$2:A$610, 0))))), "Low Risk", IF(ISNUMBER(SEARCH("somerisk", LOWER(INDEX(Paste_Here!AM$2:AM$610, MATCH(B126, Paste_Here!A$2:A$610, 0))))), "Some Risk", ""))), ""), "")</f>
        <v/>
      </c>
      <c r="DC126" s="66"/>
      <c r="DD126" s="77" t="str">
        <f>IFERROR(IF(B126&lt;&gt;"", IF(AND(INDEX(Paste_Here!AN$2:AN$610, MATCH(B126, Paste_Here!A$2:A$610, 0))&lt;&gt;"", ISNUMBER(VALUE(INDEX(Paste_Here!AN$2:AN$610, MATCH(B126, Paste_Here!A$2:A$610, 0))))), INDEX(Paste_Here!AN$2:AN$610, MATCH(B126, Paste_Here!A$2:A$610, 0)), ""), ""), "")</f>
        <v/>
      </c>
      <c r="DE126" s="66"/>
      <c r="DF126" s="77" t="str">
        <f>IFERROR(IF(B126&lt;&gt;"", IF(AND(INDEX(Paste_Here!Q$2:Q$610, MATCH(B126, Paste_Here!A$2:A$610, 0))&lt;&gt;"", ISNUMBER(VALUE(INDEX(Paste_Here!Q$2:Q$610, MATCH(B126, Paste_Here!A$2:A$610, 0))))), INDEX(Paste_Here!Q$2:Q$610, MATCH(B126, Paste_Here!A$2:A$610, 0)), ""), ""), "")</f>
        <v/>
      </c>
      <c r="DG126" s="66"/>
      <c r="DH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DI126" s="66"/>
      <c r="DJ126" s="77" t="str" cm="1">
        <f t="array" aca="1" ref="DJ126" ca="1">IFERROR(VALUE(IF(ISNUMBER(SEARCH("EM", INDEX(Paste_Here!S$2:S$500, MATCH(B126, Paste_Here!A$2:A$500, 0)))), "-" &amp;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f>
        <v/>
      </c>
      <c r="DK126" s="66"/>
      <c r="DL126" s="66"/>
      <c r="DM126" s="77" t="str">
        <f t="shared" si="18"/>
        <v/>
      </c>
      <c r="DN126" s="66"/>
      <c r="DO126" s="77" t="str">
        <f>IFERROR(IF(B126&lt;&gt;"", IF(AND(INDEX(Paste_Here!AF$2:AF$610, MATCH(B126, Paste_Here!A$2:A$610, 0))&lt;&gt;"", ISNUMBER(VALUE(INDEX(Paste_Here!AF$2:AF$610, MATCH(B126, Paste_Here!A$2:A$610, 0))))), INDEX(Paste_Here!AF$2:AF$610, MATCH(B126, Paste_Here!A$2:A$610, 0)), ""), ""), "")</f>
        <v/>
      </c>
      <c r="DP126" s="66"/>
      <c r="DQ126" s="77" t="str">
        <f>IFERROR(IF(B126&lt;&gt;"", IF(AND(INDEX(Paste_Here!AG$2:AG$610, MATCH(B126, Paste_Here!A$2:A$610, 0))&lt;&gt;"", ISNUMBER(--INDEX(Paste_Here!AG$2:AG$610, MATCH(B126, Paste_Here!A$2:A$610, 0)))), TEXT(ROUND(--INDEX(Paste_Here!AG$2:AG$610, MATCH(B126, Paste_Here!A$2:A$610, 0)), 2), "0.00"), ""), ""), "")</f>
        <v/>
      </c>
      <c r="DR126" s="66"/>
      <c r="DS126" s="77" t="str">
        <f>IFERROR(IF(B126&lt;&gt;"", IF(LOWER(INDEX(Paste_Here!AH$2:AH$610, MATCH(B126, Paste_Here!A$2:A$610, 0)))="approaching expectations", "Approaching", IF(LOWER(INDEX(Paste_Here!AH$2:AH$610, MATCH(B126, Paste_Here!A$2:A$610, 0)))="met expectations", "Met", IF(LOWER(INDEX(Paste_Here!AH$2:AH$610, MATCH(B126, Paste_Here!A$2:A$610, 0)))="exceeded expectations", "Exceeded", IF(LOWER(INDEX(Paste_Here!AH$2:AH$610, MATCH(B126, Paste_Here!A$2:A$610, 0)))="below expectations", "Below", "")))), ""), "")</f>
        <v/>
      </c>
      <c r="DT126" s="66"/>
      <c r="DU126" s="77" t="str">
        <f>IFERROR(IF(B126&lt;&gt;"", IF(AND(INDEX(Paste_Here!U$2:U$610, MATCH(B126, Paste_Here!A$2:A$610, 0))&lt;&gt;"", ISNUMBER(VALUE(INDEX(Paste_Here!U$2:U$610, MATCH(B126, Paste_Here!A$2:A$610, 0))))), INDEX(Paste_Here!U$2:U$610, MATCH(B126, Paste_Here!A$2:A$610, 0)), ""), ""), "")</f>
        <v/>
      </c>
      <c r="DV126" s="66"/>
      <c r="DW126" s="77"/>
      <c r="DX126" s="66"/>
      <c r="DY126" s="77" t="str">
        <f>IFERROR(IF(B126&lt;&gt;"", IF(AND(INDEX(Paste_Here!AI$2:AI$610, MATCH(B126, Paste_Here!A$2:A$610, 0))&lt;&gt;"", ISNUMBER(VALUE(INDEX(Paste_Here!AI$2:AI$610, MATCH(B126, Paste_Here!A$2:A$610, 0))))), INDEX(Paste_Here!AI$2:AI$610, MATCH(B126, Paste_Here!A$2:A$610, 0)), ""), ""), "")</f>
        <v/>
      </c>
      <c r="DZ126" s="66"/>
      <c r="EA126" s="77" t="str">
        <f>IFERROR(IF(B126&lt;&gt;"", IF(AND(INDEX(Paste_Here!AJ$2:AJ$610, MATCH(B126, Paste_Here!A$2:A$610, 0))&lt;&gt;"", ISNUMBER(--INDEX(Paste_Here!AJ$2:AJ$610, MATCH(B126, Paste_Here!A$2:A$610, 0)))), TEXT(ROUND(--INDEX(Paste_Here!AJ$2:AJ$610, MATCH(B126, Paste_Here!A$2:A$610, 0)), 2), "0.00"), ""), ""), "")</f>
        <v/>
      </c>
      <c r="EB126" s="66"/>
      <c r="EC126" s="77" t="str">
        <f>IFERROR(IF(B126&lt;&gt;"", IF(LOWER(INDEX(Paste_Here!AK$2:AK$610, MATCH(B126, Paste_Here!A$2:A$610, 0)))="approaching expectations", "Approaching", IF(LOWER(INDEX(Paste_Here!AK$2:AK$610, MATCH(B126, Paste_Here!A$2:A$610, 0)))="met expectations", "Met", IF(LOWER(INDEX(Paste_Here!AK$2:AK$610, MATCH(B126, Paste_Here!A$2:A$610, 0)))="exceeded expectations", "Exceeded", IF(LOWER(INDEX(Paste_Here!AK$2:AK$610, MATCH(B126, Paste_Here!A$2:A$610, 0)))="below expectations", "Below", "")))), ""), "")</f>
        <v/>
      </c>
      <c r="ED126" s="66"/>
      <c r="EE126" s="77"/>
      <c r="EF126" s="66"/>
      <c r="EG126" s="77"/>
      <c r="EH126" s="66"/>
      <c r="EI126" s="66"/>
      <c r="EJ126" s="77" t="str">
        <f t="shared" si="19"/>
        <v/>
      </c>
      <c r="EK126" s="66"/>
      <c r="EL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EM126" s="66"/>
      <c r="EN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EO126" s="66"/>
      <c r="EP126" s="77"/>
      <c r="EQ126" s="66"/>
      <c r="ER126" s="77" t="str">
        <f>IFERROR(IF(B126&lt;&gt;"", IF(AND(INDEX(Paste_Here!AT$2:AT$610, MATCH(B126, Paste_Here!A$2:A$610, 0))&lt;&gt;"", ISNUMBER(VALUE(INDEX(Paste_Here!AT$2:AT$610, MATCH(B126, Paste_Here!A$2:A$610, 0))))), INDEX(Paste_Here!AT$2:AT$610, MATCH(B126, Paste_Here!A$2:A$610, 0)), ""), ""), "")</f>
        <v/>
      </c>
      <c r="ES126" s="66"/>
      <c r="ET126" s="77" t="str">
        <f>IFERROR(IF(B126&lt;&gt;"", IF(AND(INDEX(Paste_Here!AV$2:AV$610, MATCH(B126, Paste_Here!A$2:A$610, 0))&lt;&gt;"", ISNUMBER(VALUE(INDEX(Paste_Here!AV$2:AV$610, MATCH(B126, Paste_Here!A$2:A$610, 0))))), INDEX(Paste_Here!AV$2:AV$610, MATCH(B126, Paste_Here!A$2:A$610, 0)), ""), ""), "")</f>
        <v/>
      </c>
      <c r="EU126" s="66"/>
      <c r="EV126" s="77"/>
      <c r="EW126" s="66"/>
      <c r="EX126" s="77" t="str">
        <f>IFERROR(IF(B126&lt;&gt;"", IF(AND(INDEX(Paste_Here!AU$2:AU$610, MATCH(B126, Paste_Here!A$2:A$610, 0))&lt;&gt;"", ISNUMBER(VALUE(INDEX(Paste_Here!AU$2:AU$610, MATCH(B126, Paste_Here!A$2:A$610, 0))))), INDEX(Paste_Here!AU$2:AU$610, MATCH(B126, Paste_Here!A$2:A$610, 0)), ""), ""), "")</f>
        <v/>
      </c>
      <c r="EY126" s="66"/>
      <c r="EZ126" s="77" t="str">
        <f>IFERROR(IF(B126&lt;&gt;"", IF(AND(INDEX(Paste_Here!AW$2:AW$610, MATCH(B126, Paste_Here!A$2:A$610, 0))&lt;&gt;"", ISNUMBER(VALUE(INDEX(Paste_Here!AW$2:AW$610, MATCH(B126, Paste_Here!A$2:A$610, 0))))), INDEX(Paste_Here!AW$2:AW$610, MATCH(B126, Paste_Here!A$2:A$610, 0)), ""), ""), "")</f>
        <v/>
      </c>
      <c r="FA126" s="66"/>
      <c r="FB126" s="77"/>
      <c r="FC126" s="66"/>
      <c r="FD126" s="77"/>
      <c r="FE126" s="66"/>
      <c r="FF126" s="66"/>
      <c r="FG126" s="77" t="str">
        <f t="shared" si="20"/>
        <v/>
      </c>
      <c r="FH126" s="66"/>
      <c r="FI126" s="77" t="str">
        <f>IFERROR(IF(B126&lt;&gt;"", IF(ISNUMBER(SEARCH("s", LOWER(INDEX(Paste_Here!M$2:M$610, MATCH(B126, Paste_Here!A$2:A$610, 0))))), "Yes", IF(INDEX(Paste_Here!M$2:M$610, MATCH(B126, Paste_Here!A$2:A$610, 0))&lt;&gt;"", "No", "")), ""), "")</f>
        <v/>
      </c>
      <c r="FJ126" s="66"/>
      <c r="FK126" s="77" t="str">
        <f>IFERROR(IF(B126&lt;&gt;"", IF(ISNUMBER(SEARCH("yes", LOWER(INDEX(Paste_Here!F$2:F$610, MATCH(B126, Paste_Here!A$2:A$610, 0))))), "Yes", IF(ISNUMBER(SEARCH("no", LOWER(INDEX(Paste_Here!F$2:F$610, MATCH(B126, Paste_Here!A$2:A$610, 0))))), "No", "")), ""), "")</f>
        <v/>
      </c>
      <c r="FL126" s="66"/>
      <c r="FM126" s="77" t="str">
        <f>IFERROR(IF(B126&lt;&gt;"", IF(ISNUMBER(SEARCH("english language learner", LOWER(INDEX(Paste_Here!C$2:C$610, MATCH(B126, Paste_Here!A$2:A$610, 0))))), "Yes", ""), ""), "")</f>
        <v/>
      </c>
      <c r="FN126" s="66"/>
      <c r="FO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FP126" s="66"/>
      <c r="FQ126" s="77" t="str">
        <f>IFERROR(IF(B126&lt;&gt;"", IF(ISNUMBER(SEARCH("yes", LOWER(INDEX(Paste_Here!L$2:L$610, MATCH(B126, Paste_Here!A$2:A$610, 0))))), "Yes", IF(ISNUMBER(SEARCH("no", LOWER(INDEX(Paste_Here!L$2:L$610, MATCH(B126, Paste_Here!A$2:A$610, 0))))), "No", "")), ""), "")</f>
        <v/>
      </c>
      <c r="FR126" s="66"/>
      <c r="FS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FT126" s="66"/>
      <c r="FU126" s="77"/>
      <c r="FV126" s="66"/>
      <c r="FW126" s="77" t="str">
        <f>IFERROR(IF(B126&lt;&gt;"", IF(AND(INDEX(Paste_Here!D$2:D$610, MATCH(B126, Paste_Here!A$2:A$610, 0))&lt;&gt;"", ISNUMBER(VALUE(INDEX(Paste_Here!D$2:D$610, MATCH(B126, Paste_Here!A$2:A$610, 0))))), INDEX(Paste_Here!D$2:D$610, MATCH(B126, Paste_Here!A$2:A$610, 0)), ""), ""), "")</f>
        <v/>
      </c>
      <c r="FX126" s="66"/>
      <c r="FY126" s="77" t="str">
        <f>IFERROR(IF(B126&lt;&gt;"", IF(AND(INDEX(Paste_Here!G$2:G$610, MATCH(B126, Paste_Here!A$2:A$610, 0))&lt;&gt;"", ISNUMBER(VALUE(INDEX(Paste_Here!G$2:G$610, MATCH(B126, Paste_Here!A$2:A$610, 0))))), INDEX(Paste_Here!G$2:G$610, MATCH(B126, Paste_Here!A$2:A$610, 0)), ""), ""), "")</f>
        <v/>
      </c>
      <c r="FZ126" s="66"/>
      <c r="GA126" s="95"/>
      <c r="GB126" s="66"/>
      <c r="JS126" s="1" t="str" cm="1">
        <f t="array" ref="JS126">IFERROR(INDEX(Paste_Here!$B$2:$B$610, MATCH(0, COUNTIF(JS$4:JS125, Paste_Here!$B$2:$B$610) + IF(Paste_Here!$B$2:$B$610="", 1, 0), 0)), "")</f>
        <v/>
      </c>
      <c r="JT126" s="1" t="str">
        <f>IF(JS126&lt;&gt;"", INDEX(Paste_Here!$A$2:$A$610, MATCH(JS126, Paste_Here!$B$2:$B$610, 0)), "")</f>
        <v/>
      </c>
      <c r="JU126" s="1" t="str">
        <f t="shared" si="21"/>
        <v/>
      </c>
      <c r="JV126" s="1" t="str" cm="1">
        <f t="array" ref="JV126">IFERROR(INDEX($JU$5:$JU$610, MATCH(SMALL(IF($JU$5:$JU$610&lt;&gt;"", COUNTIF($JU$5:$JU$610, "&lt;"&amp;$JU$5:$JU$610)+1), ROW()-ROW($JV$5)+1), COUNTIF($JU$5:$JU$610, "&lt;"&amp;$JU$5:$JU$610)+1, 0)), "")</f>
        <v/>
      </c>
    </row>
    <row r="127" spans="1:282">
      <c r="A127" s="66"/>
      <c r="B127" s="77" t="str">
        <f t="shared" si="12"/>
        <v/>
      </c>
      <c r="C127" s="66"/>
      <c r="D127" s="77" t="str">
        <f>IFERROR(IF(B127&lt;&gt;"", IF(COUNTIF(INDEX(Paste_Here!AS$2:AS$610, MATCH(B127, Paste_Here!A$2:A$610, 0), 0), "yes") &gt; 0, "Yes", IF(COUNTIF(INDEX(Paste_Here!AS$2:AS$610, MATCH(B127, Paste_Here!A$2:A$610, 0), 0), "no") &gt; 0, "No", "")), ""), "")</f>
        <v/>
      </c>
      <c r="E127" s="66"/>
      <c r="F127" s="77" t="str">
        <f t="shared" si="13"/>
        <v/>
      </c>
      <c r="G127" s="66"/>
      <c r="H127" s="77" t="str">
        <f>IFERROR(IF(B127&lt;&gt;"", IF(COUNTIF(INDEX(Paste_Here!AO$2:AR$610, MATCH(B127, Paste_Here!A$2:A$610, 0), 0), "yes") &gt; 0, "Yes", IF(COUNTIF(INDEX(Paste_Here!AO$2:AR$610, MATCH(B127, Paste_Here!A$2:A$610, 0), 0), "no") &gt; 0, "No", "")), ""), "")</f>
        <v/>
      </c>
      <c r="I127" s="66"/>
      <c r="J127" s="77" t="str">
        <f t="shared" si="14"/>
        <v/>
      </c>
      <c r="K127" s="66"/>
      <c r="L127" s="77" t="str">
        <f>IFERROR(IF(B127&lt;&gt;"", IF(ISNUMBER(SEARCH("yes", LOWER(INDEX(Paste_Here!W$2:W$610, MATCH(B127, Paste_Here!A$2:A$610, 0))))), "Yes", IF(ISNUMBER(SEARCH("no", LOWER(INDEX(Paste_Here!W$2:W$610, MATCH(B127, Paste_Here!A$2:A$610, 0))))), "No", "")), ""), "")</f>
        <v/>
      </c>
      <c r="M127" s="66"/>
      <c r="N127" s="77"/>
      <c r="O127" s="66"/>
      <c r="P127" s="77" t="str">
        <f>IFERROR(IF(B127&lt;&gt;"", IF(ISNUMBER(SEARCH("yes", LOWER(INDEX(Paste_Here!V$2:V$610, MATCH(B127, Paste_Here!A$2:A$610, 0))))), "Yes", IF(ISNUMBER(SEARCH("no", LOWER(INDEX(Paste_Here!V$2:V$610, MATCH(B127, Paste_Here!A$2:A$610, 0))))), "No", "")), ""), "")</f>
        <v/>
      </c>
      <c r="Q127" s="66"/>
      <c r="R127" s="77"/>
      <c r="S127" s="66"/>
      <c r="T127" s="77"/>
      <c r="U127" s="66"/>
      <c r="V127" s="66"/>
      <c r="W127" s="77" t="str">
        <f t="shared" si="15"/>
        <v/>
      </c>
      <c r="X127" s="66"/>
      <c r="Y127" s="77" t="str">
        <f>IFERROR(IF(B127&lt;&gt;"", IF(ISNUMBER(SEARCH("Revealed-Potential (Primary Focus)", LOWER(INDEX(Paste_Here!X$2:X$610, MATCH(B127, Paste_Here!A$2:A$610, 0))))), "Rev-Potential: Prim", IF(ISNUMBER(SEARCH("Revealed-Potential (Secondary Focus)", LOWER(INDEX(Paste_Here!X$2:X$610, MATCH(B127, Paste_Here!A$2:A$610, 0))))), "Rev-Potential: Sec", IF(ISNUMBER(SEARCH("Monitoring", LOWER(INDEX(Paste_Here!X$2:X$610, MATCH(B127, Paste_Here!A$2:A$610, 0))))), "Monitoring", IF(ISNUMBER(SEARCH("At-Promise (Secondary Focus)", LOWER(INDEX(Paste_Here!X$2:X$610, MATCH(B127, Paste_Here!A$2:A$610, 0))))), "At-Promise: Sec", IF(ISNUMBER(SEARCH("At-Promise (Primary Focus)", LOWER(INDEX(Paste_Here!X$2:X$610, MATCH(B127, Paste_Here!A$2:A$610, 0))))), "At-Promise: Prim", ""))))), ""), "")</f>
        <v/>
      </c>
      <c r="Z127" s="66"/>
      <c r="AA127" s="77"/>
      <c r="AB127" s="66"/>
      <c r="AC127" s="77" t="str">
        <f>IFERROR(IF(B127&lt;&gt;"", IF(ISNUMBER(SEARCH("Revealed-Potential (Primary Focus)", LOWER(INDEX(Paste_Here!AB$2:AB$610, MATCH(B127, Paste_Here!A$2:A$610, 0))))), "Rev-Potential: Prim", IF(ISNUMBER(SEARCH("Revealed-Potential (Secondary Focus)", LOWER(INDEX(Paste_Here!AB$2:AB$610, MATCH(B127, Paste_Here!A$2:A$610, 0))))), "Rev-Potential: Sec", IF(ISNUMBER(SEARCH("Monitoring", LOWER(INDEX(Paste_Here!AB$2:AB$610, MATCH(B127, Paste_Here!A$2:A$610, 0))))), "Monitoring", IF(ISNUMBER(SEARCH("At-Promise (Secondary Focus)", LOWER(INDEX(Paste_Here!AB$2:AB$610, MATCH(B127, Paste_Here!A$2:A$610, 0))))), "At-Promise: Sec", IF(ISNUMBER(SEARCH("At-Promise (Primary Focus)", LOWER(INDEX(Paste_Here!AB$2:AB$610, MATCH(B127, Paste_Here!A$2:A$610, 0))))), "At-Promise: Prim", ""))))), ""), "")</f>
        <v/>
      </c>
      <c r="AD127" s="66"/>
      <c r="AE127" s="77"/>
      <c r="AF127" s="66"/>
      <c r="AG127" s="77"/>
      <c r="AH127" s="66"/>
      <c r="AI127" s="77"/>
      <c r="AJ127" s="66"/>
      <c r="AK127" s="77"/>
      <c r="AL127" s="66"/>
      <c r="AM127" s="77"/>
      <c r="AN127" s="66"/>
      <c r="AO127" s="77"/>
      <c r="AP127" s="66"/>
      <c r="AQ127" s="77"/>
      <c r="AR127" s="66"/>
      <c r="AS127" s="77"/>
      <c r="AT127" s="66"/>
      <c r="AU127" s="66"/>
      <c r="AV127" s="77" t="str">
        <f t="shared" si="16"/>
        <v/>
      </c>
      <c r="AW127" s="66"/>
      <c r="AX127" s="77" t="str">
        <f>IFERROR(IF(B127&lt;&gt;"", IF(AND(INDEX(Paste_Here!AC$2:AC$610, MATCH(B127, Paste_Here!A$2:A$610, 0))&lt;&gt;"", ISNUMBER(VALUE(INDEX(Paste_Here!AC$2:AC$610, MATCH(B127, Paste_Here!A$2:A$610, 0))))), INDEX(Paste_Here!AC$2:AC$610, MATCH(B127, Paste_Here!A$2:A$610, 0)), ""), ""), "")</f>
        <v/>
      </c>
      <c r="AY127" s="66"/>
      <c r="AZ127" s="77" t="str">
        <f>IFERROR(IF(B127&lt;&gt;"", IF(AND(INDEX(Paste_Here!AD$2:AD$610, MATCH(B127, Paste_Here!A$2:A$610, 0))&lt;&gt;"", ISNUMBER(VALUE(INDEX(Paste_Here!AD$2:AD$610, MATCH(B127, Paste_Here!A$2:A$610, 0))))), TEXT(ROUND(VALUE(INDEX(Paste_Here!AD$2:AD$610, MATCH(B127, Paste_Here!A$2:A$610, 0))), 2), "0.00"), ""), ""), "")</f>
        <v/>
      </c>
      <c r="BA127" s="66"/>
      <c r="BB127" s="77" t="str">
        <f>IFERROR(IF(B127&lt;&gt;"", IF(LOWER(INDEX(Paste_Here!AE$2:AE$610, MATCH(B127, Paste_Here!A$2:A$610, 0)))="approaching expectations", "Approaching", IF(LOWER(INDEX(Paste_Here!AE$2:AE$610, MATCH(B127, Paste_Here!A$2:A$610, 0)))="met expectations", "Met", IF(LOWER(INDEX(Paste_Here!AE$2:AE$610, MATCH(B127, Paste_Here!A$2:A$610, 0)))="exceeded expectations", "Exceeded", IF(LOWER(INDEX(Paste_Here!AE$2:AE$610, MATCH(B127, Paste_Here!A$2:A$610, 0)))="below expectations", "Below", "")))), ""), "")</f>
        <v/>
      </c>
      <c r="BC127" s="66"/>
      <c r="BD127" s="77" t="str">
        <f>IFERROR(IF(B127&lt;&gt;"", IF(AND(INDEX(Paste_Here!T$2:T$610, MATCH(B127, Paste_Here!A$2:A$610, 0))&lt;&gt;"", ISNUMBER(VALUE(INDEX(Paste_Here!T$2:T$610, MATCH(B127, Paste_Here!A$2:A$610, 0))))), INDEX(Paste_Here!T$2:T$610, MATCH(B127, Paste_Here!A$2:A$610, 0)), ""), ""), "")</f>
        <v/>
      </c>
      <c r="BE127" s="66"/>
      <c r="BF127" s="77"/>
      <c r="BG127" s="66"/>
      <c r="BH127" s="77"/>
      <c r="BI127" s="66"/>
      <c r="BJ127" s="77"/>
      <c r="BK127" s="66"/>
      <c r="BL127" s="77" t="str">
        <f>IFERROR(IF(B127&lt;&gt;"", IF(AND(INDEX(Paste_Here!N$2:N$610, MATCH(B127, Paste_Here!A$2:A$610, 0))&lt;&gt;"", ISNUMBER(VALUE(INDEX(Paste_Here!N$2:N$610, MATCH(B127, Paste_Here!A$2:A$610, 0))))), INDEX(Paste_Here!N$2:N$610, MATCH(B127, Paste_Here!A$2:A$610, 0)), ""), ""), "")</f>
        <v/>
      </c>
      <c r="BM127" s="66"/>
      <c r="BN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BO127" s="66"/>
      <c r="BP127" s="77" t="str" cm="1">
        <f t="array" aca="1" ref="BP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BQ127" s="66"/>
      <c r="BR127" s="66"/>
      <c r="BS127" s="77"/>
      <c r="BT127" s="66"/>
      <c r="BU127" s="77"/>
      <c r="BV127" s="66"/>
      <c r="BW127" s="77"/>
      <c r="BX127" s="66"/>
      <c r="BY127" s="77"/>
      <c r="BZ127" s="66"/>
      <c r="CA127" s="77"/>
      <c r="CB127" s="66"/>
      <c r="CC127" s="77"/>
      <c r="CD127" s="66"/>
      <c r="CE127" s="77"/>
      <c r="CF127" s="66"/>
      <c r="CG127" s="77"/>
      <c r="CH127" s="66"/>
      <c r="CI127" s="77"/>
      <c r="CJ127" s="66"/>
      <c r="CK127" s="77"/>
      <c r="CL127" s="66"/>
      <c r="CM127" s="77"/>
      <c r="CN127" s="66"/>
      <c r="CO127" s="66"/>
      <c r="CP127" s="77" t="str">
        <f t="shared" si="17"/>
        <v/>
      </c>
      <c r="CQ127" s="66"/>
      <c r="CR127" s="77" t="str">
        <f>IFERROR(IF(B127&lt;&gt;"", IF(AND(INDEX(Paste_Here!Y$2:Y$610, MATCH(B127, Paste_Here!A$2:A$610, 0))&lt;&gt;"", ISNUMBER(VALUE(INDEX(Paste_Here!Y$2:Y$610, MATCH(B127, Paste_Here!A$2:A$610, 0))))), INDEX(Paste_Here!Y$2:Y$610, MATCH(B127, Paste_Here!A$2:A$610, 0)), ""), ""), "")</f>
        <v/>
      </c>
      <c r="CS127" s="66"/>
      <c r="CT127" s="77" t="str">
        <f>IFERROR(IF(B127&lt;&gt;"", IF(AND(INDEX(Paste_Here!AA$2:AA$610, MATCH(B127, Paste_Here!A$2:A$610, 0))&lt;&gt;"", ISNUMBER(--INDEX(Paste_Here!AA$2:AA$610, MATCH(B127, Paste_Here!A$2:A$610, 0)))), TEXT(ROUND(--INDEX(Paste_Here!AA$2:AA$610, MATCH(B127, Paste_Here!A$2:A$610, 0)), 2), "0.00"), ""), ""), "")</f>
        <v/>
      </c>
      <c r="CU127" s="66"/>
      <c r="CV127" s="77" t="str">
        <f>IFERROR(IF(B127&lt;&gt;"", IF(LOWER(INDEX(Paste_Here!Z$2:Z$610, MATCH(B127, Paste_Here!A$2:A$610, 0)))="approaching expectations", "Approaching", IF(LOWER(INDEX(Paste_Here!Z$2:Z$610, MATCH(B127, Paste_Here!A$2:A$610, 0)))="met expectations", "Met", IF(LOWER(INDEX(Paste_Here!Z$2:Z$610, MATCH(B127, Paste_Here!A$2:A$610, 0)))="exceeded expectations", "Exceeded", IF(LOWER(INDEX(Paste_Here!Z$2:Z$610, MATCH(B127, Paste_Here!A$2:A$610, 0)))="below expectations", "Below", "")))), ""), "")</f>
        <v/>
      </c>
      <c r="CW127" s="66"/>
      <c r="CX127" s="77"/>
      <c r="CY127" s="66"/>
      <c r="CZ127" s="77" t="str">
        <f>IFERROR(IF(B127&lt;&gt;"", IF(AND(INDEX(Paste_Here!AL$2:AL$610, MATCH(B127, Paste_Here!A$2:A$610, 0))&lt;&gt;"", ISNUMBER(VALUE(INDEX(Paste_Here!AL$2:AL$610, MATCH(B127, Paste_Here!A$2:A$610, 0))))), INDEX(Paste_Here!AL$2:AL$610, MATCH(B127, Paste_Here!A$2:A$610, 0)), ""), ""), "")</f>
        <v/>
      </c>
      <c r="DA127" s="66"/>
      <c r="DB127" s="77" t="str">
        <f>IFERROR(IF(B127&lt;&gt;"", IF(ISNUMBER(SEARCH("highrisk", LOWER(INDEX(Paste_Here!AM$2:AM$610, MATCH(B127, Paste_Here!A$2:A$610, 0))))), "High Risk", IF(ISNUMBER(SEARCH("lowrisk", LOWER(INDEX(Paste_Here!AM$2:AM$610, MATCH(B127, Paste_Here!A$2:A$610, 0))))), "Low Risk", IF(ISNUMBER(SEARCH("somerisk", LOWER(INDEX(Paste_Here!AM$2:AM$610, MATCH(B127, Paste_Here!A$2:A$610, 0))))), "Some Risk", ""))), ""), "")</f>
        <v/>
      </c>
      <c r="DC127" s="66"/>
      <c r="DD127" s="77" t="str">
        <f>IFERROR(IF(B127&lt;&gt;"", IF(AND(INDEX(Paste_Here!AN$2:AN$610, MATCH(B127, Paste_Here!A$2:A$610, 0))&lt;&gt;"", ISNUMBER(VALUE(INDEX(Paste_Here!AN$2:AN$610, MATCH(B127, Paste_Here!A$2:A$610, 0))))), INDEX(Paste_Here!AN$2:AN$610, MATCH(B127, Paste_Here!A$2:A$610, 0)), ""), ""), "")</f>
        <v/>
      </c>
      <c r="DE127" s="66"/>
      <c r="DF127" s="77" t="str">
        <f>IFERROR(IF(B127&lt;&gt;"", IF(AND(INDEX(Paste_Here!Q$2:Q$610, MATCH(B127, Paste_Here!A$2:A$610, 0))&lt;&gt;"", ISNUMBER(VALUE(INDEX(Paste_Here!Q$2:Q$610, MATCH(B127, Paste_Here!A$2:A$610, 0))))), INDEX(Paste_Here!Q$2:Q$610, MATCH(B127, Paste_Here!A$2:A$610, 0)), ""), ""), "")</f>
        <v/>
      </c>
      <c r="DG127" s="66"/>
      <c r="DH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DI127" s="66"/>
      <c r="DJ127" s="77" t="str" cm="1">
        <f t="array" aca="1" ref="DJ127" ca="1">IFERROR(VALUE(IF(ISNUMBER(SEARCH("EM", INDEX(Paste_Here!S$2:S$500, MATCH(B127, Paste_Here!A$2:A$500, 0)))), "-" &amp;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f>
        <v/>
      </c>
      <c r="DK127" s="66"/>
      <c r="DL127" s="66"/>
      <c r="DM127" s="77" t="str">
        <f t="shared" si="18"/>
        <v/>
      </c>
      <c r="DN127" s="66"/>
      <c r="DO127" s="77" t="str">
        <f>IFERROR(IF(B127&lt;&gt;"", IF(AND(INDEX(Paste_Here!AF$2:AF$610, MATCH(B127, Paste_Here!A$2:A$610, 0))&lt;&gt;"", ISNUMBER(VALUE(INDEX(Paste_Here!AF$2:AF$610, MATCH(B127, Paste_Here!A$2:A$610, 0))))), INDEX(Paste_Here!AF$2:AF$610, MATCH(B127, Paste_Here!A$2:A$610, 0)), ""), ""), "")</f>
        <v/>
      </c>
      <c r="DP127" s="66"/>
      <c r="DQ127" s="77" t="str">
        <f>IFERROR(IF(B127&lt;&gt;"", IF(AND(INDEX(Paste_Here!AG$2:AG$610, MATCH(B127, Paste_Here!A$2:A$610, 0))&lt;&gt;"", ISNUMBER(--INDEX(Paste_Here!AG$2:AG$610, MATCH(B127, Paste_Here!A$2:A$610, 0)))), TEXT(ROUND(--INDEX(Paste_Here!AG$2:AG$610, MATCH(B127, Paste_Here!A$2:A$610, 0)), 2), "0.00"), ""), ""), "")</f>
        <v/>
      </c>
      <c r="DR127" s="66"/>
      <c r="DS127" s="77" t="str">
        <f>IFERROR(IF(B127&lt;&gt;"", IF(LOWER(INDEX(Paste_Here!AH$2:AH$610, MATCH(B127, Paste_Here!A$2:A$610, 0)))="approaching expectations", "Approaching", IF(LOWER(INDEX(Paste_Here!AH$2:AH$610, MATCH(B127, Paste_Here!A$2:A$610, 0)))="met expectations", "Met", IF(LOWER(INDEX(Paste_Here!AH$2:AH$610, MATCH(B127, Paste_Here!A$2:A$610, 0)))="exceeded expectations", "Exceeded", IF(LOWER(INDEX(Paste_Here!AH$2:AH$610, MATCH(B127, Paste_Here!A$2:A$610, 0)))="below expectations", "Below", "")))), ""), "")</f>
        <v/>
      </c>
      <c r="DT127" s="66"/>
      <c r="DU127" s="77" t="str">
        <f>IFERROR(IF(B127&lt;&gt;"", IF(AND(INDEX(Paste_Here!U$2:U$610, MATCH(B127, Paste_Here!A$2:A$610, 0))&lt;&gt;"", ISNUMBER(VALUE(INDEX(Paste_Here!U$2:U$610, MATCH(B127, Paste_Here!A$2:A$610, 0))))), INDEX(Paste_Here!U$2:U$610, MATCH(B127, Paste_Here!A$2:A$610, 0)), ""), ""), "")</f>
        <v/>
      </c>
      <c r="DV127" s="66"/>
      <c r="DW127" s="77"/>
      <c r="DX127" s="66"/>
      <c r="DY127" s="77" t="str">
        <f>IFERROR(IF(B127&lt;&gt;"", IF(AND(INDEX(Paste_Here!AI$2:AI$610, MATCH(B127, Paste_Here!A$2:A$610, 0))&lt;&gt;"", ISNUMBER(VALUE(INDEX(Paste_Here!AI$2:AI$610, MATCH(B127, Paste_Here!A$2:A$610, 0))))), INDEX(Paste_Here!AI$2:AI$610, MATCH(B127, Paste_Here!A$2:A$610, 0)), ""), ""), "")</f>
        <v/>
      </c>
      <c r="DZ127" s="66"/>
      <c r="EA127" s="77" t="str">
        <f>IFERROR(IF(B127&lt;&gt;"", IF(AND(INDEX(Paste_Here!AJ$2:AJ$610, MATCH(B127, Paste_Here!A$2:A$610, 0))&lt;&gt;"", ISNUMBER(--INDEX(Paste_Here!AJ$2:AJ$610, MATCH(B127, Paste_Here!A$2:A$610, 0)))), TEXT(ROUND(--INDEX(Paste_Here!AJ$2:AJ$610, MATCH(B127, Paste_Here!A$2:A$610, 0)), 2), "0.00"), ""), ""), "")</f>
        <v/>
      </c>
      <c r="EB127" s="66"/>
      <c r="EC127" s="77" t="str">
        <f>IFERROR(IF(B127&lt;&gt;"", IF(LOWER(INDEX(Paste_Here!AK$2:AK$610, MATCH(B127, Paste_Here!A$2:A$610, 0)))="approaching expectations", "Approaching", IF(LOWER(INDEX(Paste_Here!AK$2:AK$610, MATCH(B127, Paste_Here!A$2:A$610, 0)))="met expectations", "Met", IF(LOWER(INDEX(Paste_Here!AK$2:AK$610, MATCH(B127, Paste_Here!A$2:A$610, 0)))="exceeded expectations", "Exceeded", IF(LOWER(INDEX(Paste_Here!AK$2:AK$610, MATCH(B127, Paste_Here!A$2:A$610, 0)))="below expectations", "Below", "")))), ""), "")</f>
        <v/>
      </c>
      <c r="ED127" s="66"/>
      <c r="EE127" s="77"/>
      <c r="EF127" s="66"/>
      <c r="EG127" s="77"/>
      <c r="EH127" s="66"/>
      <c r="EI127" s="66"/>
      <c r="EJ127" s="77" t="str">
        <f t="shared" si="19"/>
        <v/>
      </c>
      <c r="EK127" s="66"/>
      <c r="EL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EM127" s="66"/>
      <c r="EN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EO127" s="66"/>
      <c r="EP127" s="77"/>
      <c r="EQ127" s="66"/>
      <c r="ER127" s="77" t="str">
        <f>IFERROR(IF(B127&lt;&gt;"", IF(AND(INDEX(Paste_Here!AT$2:AT$610, MATCH(B127, Paste_Here!A$2:A$610, 0))&lt;&gt;"", ISNUMBER(VALUE(INDEX(Paste_Here!AT$2:AT$610, MATCH(B127, Paste_Here!A$2:A$610, 0))))), INDEX(Paste_Here!AT$2:AT$610, MATCH(B127, Paste_Here!A$2:A$610, 0)), ""), ""), "")</f>
        <v/>
      </c>
      <c r="ES127" s="66"/>
      <c r="ET127" s="77" t="str">
        <f>IFERROR(IF(B127&lt;&gt;"", IF(AND(INDEX(Paste_Here!AV$2:AV$610, MATCH(B127, Paste_Here!A$2:A$610, 0))&lt;&gt;"", ISNUMBER(VALUE(INDEX(Paste_Here!AV$2:AV$610, MATCH(B127, Paste_Here!A$2:A$610, 0))))), INDEX(Paste_Here!AV$2:AV$610, MATCH(B127, Paste_Here!A$2:A$610, 0)), ""), ""), "")</f>
        <v/>
      </c>
      <c r="EU127" s="66"/>
      <c r="EV127" s="77"/>
      <c r="EW127" s="66"/>
      <c r="EX127" s="77" t="str">
        <f>IFERROR(IF(B127&lt;&gt;"", IF(AND(INDEX(Paste_Here!AU$2:AU$610, MATCH(B127, Paste_Here!A$2:A$610, 0))&lt;&gt;"", ISNUMBER(VALUE(INDEX(Paste_Here!AU$2:AU$610, MATCH(B127, Paste_Here!A$2:A$610, 0))))), INDEX(Paste_Here!AU$2:AU$610, MATCH(B127, Paste_Here!A$2:A$610, 0)), ""), ""), "")</f>
        <v/>
      </c>
      <c r="EY127" s="66"/>
      <c r="EZ127" s="77" t="str">
        <f>IFERROR(IF(B127&lt;&gt;"", IF(AND(INDEX(Paste_Here!AW$2:AW$610, MATCH(B127, Paste_Here!A$2:A$610, 0))&lt;&gt;"", ISNUMBER(VALUE(INDEX(Paste_Here!AW$2:AW$610, MATCH(B127, Paste_Here!A$2:A$610, 0))))), INDEX(Paste_Here!AW$2:AW$610, MATCH(B127, Paste_Here!A$2:A$610, 0)), ""), ""), "")</f>
        <v/>
      </c>
      <c r="FA127" s="66"/>
      <c r="FB127" s="77"/>
      <c r="FC127" s="66"/>
      <c r="FD127" s="77"/>
      <c r="FE127" s="66"/>
      <c r="FF127" s="66"/>
      <c r="FG127" s="77" t="str">
        <f t="shared" si="20"/>
        <v/>
      </c>
      <c r="FH127" s="66"/>
      <c r="FI127" s="77" t="str">
        <f>IFERROR(IF(B127&lt;&gt;"", IF(ISNUMBER(SEARCH("s", LOWER(INDEX(Paste_Here!M$2:M$610, MATCH(B127, Paste_Here!A$2:A$610, 0))))), "Yes", IF(INDEX(Paste_Here!M$2:M$610, MATCH(B127, Paste_Here!A$2:A$610, 0))&lt;&gt;"", "No", "")), ""), "")</f>
        <v/>
      </c>
      <c r="FJ127" s="66"/>
      <c r="FK127" s="77" t="str">
        <f>IFERROR(IF(B127&lt;&gt;"", IF(ISNUMBER(SEARCH("yes", LOWER(INDEX(Paste_Here!F$2:F$610, MATCH(B127, Paste_Here!A$2:A$610, 0))))), "Yes", IF(ISNUMBER(SEARCH("no", LOWER(INDEX(Paste_Here!F$2:F$610, MATCH(B127, Paste_Here!A$2:A$610, 0))))), "No", "")), ""), "")</f>
        <v/>
      </c>
      <c r="FL127" s="66"/>
      <c r="FM127" s="77" t="str">
        <f>IFERROR(IF(B127&lt;&gt;"", IF(ISNUMBER(SEARCH("english language learner", LOWER(INDEX(Paste_Here!C$2:C$610, MATCH(B127, Paste_Here!A$2:A$610, 0))))), "Yes", ""), ""), "")</f>
        <v/>
      </c>
      <c r="FN127" s="66"/>
      <c r="FO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FP127" s="66"/>
      <c r="FQ127" s="77" t="str">
        <f>IFERROR(IF(B127&lt;&gt;"", IF(ISNUMBER(SEARCH("yes", LOWER(INDEX(Paste_Here!L$2:L$610, MATCH(B127, Paste_Here!A$2:A$610, 0))))), "Yes", IF(ISNUMBER(SEARCH("no", LOWER(INDEX(Paste_Here!L$2:L$610, MATCH(B127, Paste_Here!A$2:A$610, 0))))), "No", "")), ""), "")</f>
        <v/>
      </c>
      <c r="FR127" s="66"/>
      <c r="FS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FT127" s="66"/>
      <c r="FU127" s="77"/>
      <c r="FV127" s="66"/>
      <c r="FW127" s="77" t="str">
        <f>IFERROR(IF(B127&lt;&gt;"", IF(AND(INDEX(Paste_Here!D$2:D$610, MATCH(B127, Paste_Here!A$2:A$610, 0))&lt;&gt;"", ISNUMBER(VALUE(INDEX(Paste_Here!D$2:D$610, MATCH(B127, Paste_Here!A$2:A$610, 0))))), INDEX(Paste_Here!D$2:D$610, MATCH(B127, Paste_Here!A$2:A$610, 0)), ""), ""), "")</f>
        <v/>
      </c>
      <c r="FX127" s="66"/>
      <c r="FY127" s="77" t="str">
        <f>IFERROR(IF(B127&lt;&gt;"", IF(AND(INDEX(Paste_Here!G$2:G$610, MATCH(B127, Paste_Here!A$2:A$610, 0))&lt;&gt;"", ISNUMBER(VALUE(INDEX(Paste_Here!G$2:G$610, MATCH(B127, Paste_Here!A$2:A$610, 0))))), INDEX(Paste_Here!G$2:G$610, MATCH(B127, Paste_Here!A$2:A$610, 0)), ""), ""), "")</f>
        <v/>
      </c>
      <c r="FZ127" s="66"/>
      <c r="GA127" s="95"/>
      <c r="GB127" s="66"/>
      <c r="JS127" s="1" t="str" cm="1">
        <f t="array" ref="JS127">IFERROR(INDEX(Paste_Here!$B$2:$B$610, MATCH(0, COUNTIF(JS$4:JS126, Paste_Here!$B$2:$B$610) + IF(Paste_Here!$B$2:$B$610="", 1, 0), 0)), "")</f>
        <v/>
      </c>
      <c r="JT127" s="1" t="str">
        <f>IF(JS127&lt;&gt;"", INDEX(Paste_Here!$A$2:$A$610, MATCH(JS127, Paste_Here!$B$2:$B$610, 0)), "")</f>
        <v/>
      </c>
      <c r="JU127" s="1" t="str">
        <f t="shared" si="21"/>
        <v/>
      </c>
      <c r="JV127" s="1" t="str" cm="1">
        <f t="array" ref="JV127">IFERROR(INDEX($JU$5:$JU$610, MATCH(SMALL(IF($JU$5:$JU$610&lt;&gt;"", COUNTIF($JU$5:$JU$610, "&lt;"&amp;$JU$5:$JU$610)+1), ROW()-ROW($JV$5)+1), COUNTIF($JU$5:$JU$610, "&lt;"&amp;$JU$5:$JU$610)+1, 0)), "")</f>
        <v/>
      </c>
    </row>
    <row r="128" spans="1:282">
      <c r="A128" s="66"/>
      <c r="B128" s="77" t="str">
        <f t="shared" si="12"/>
        <v/>
      </c>
      <c r="C128" s="66"/>
      <c r="D128" s="77" t="str">
        <f>IFERROR(IF(B128&lt;&gt;"", IF(COUNTIF(INDEX(Paste_Here!AS$2:AS$610, MATCH(B128, Paste_Here!A$2:A$610, 0), 0), "yes") &gt; 0, "Yes", IF(COUNTIF(INDEX(Paste_Here!AS$2:AS$610, MATCH(B128, Paste_Here!A$2:A$610, 0), 0), "no") &gt; 0, "No", "")), ""), "")</f>
        <v/>
      </c>
      <c r="E128" s="66"/>
      <c r="F128" s="77" t="str">
        <f t="shared" si="13"/>
        <v/>
      </c>
      <c r="G128" s="66"/>
      <c r="H128" s="77" t="str">
        <f>IFERROR(IF(B128&lt;&gt;"", IF(COUNTIF(INDEX(Paste_Here!AO$2:AR$610, MATCH(B128, Paste_Here!A$2:A$610, 0), 0), "yes") &gt; 0, "Yes", IF(COUNTIF(INDEX(Paste_Here!AO$2:AR$610, MATCH(B128, Paste_Here!A$2:A$610, 0), 0), "no") &gt; 0, "No", "")), ""), "")</f>
        <v/>
      </c>
      <c r="I128" s="66"/>
      <c r="J128" s="77" t="str">
        <f t="shared" si="14"/>
        <v/>
      </c>
      <c r="K128" s="66"/>
      <c r="L128" s="77" t="str">
        <f>IFERROR(IF(B128&lt;&gt;"", IF(ISNUMBER(SEARCH("yes", LOWER(INDEX(Paste_Here!W$2:W$610, MATCH(B128, Paste_Here!A$2:A$610, 0))))), "Yes", IF(ISNUMBER(SEARCH("no", LOWER(INDEX(Paste_Here!W$2:W$610, MATCH(B128, Paste_Here!A$2:A$610, 0))))), "No", "")), ""), "")</f>
        <v/>
      </c>
      <c r="M128" s="66"/>
      <c r="N128" s="77"/>
      <c r="O128" s="66"/>
      <c r="P128" s="77" t="str">
        <f>IFERROR(IF(B128&lt;&gt;"", IF(ISNUMBER(SEARCH("yes", LOWER(INDEX(Paste_Here!V$2:V$610, MATCH(B128, Paste_Here!A$2:A$610, 0))))), "Yes", IF(ISNUMBER(SEARCH("no", LOWER(INDEX(Paste_Here!V$2:V$610, MATCH(B128, Paste_Here!A$2:A$610, 0))))), "No", "")), ""), "")</f>
        <v/>
      </c>
      <c r="Q128" s="66"/>
      <c r="R128" s="77"/>
      <c r="S128" s="66"/>
      <c r="T128" s="77"/>
      <c r="U128" s="66"/>
      <c r="V128" s="66"/>
      <c r="W128" s="77" t="str">
        <f t="shared" si="15"/>
        <v/>
      </c>
      <c r="X128" s="66"/>
      <c r="Y128" s="77" t="str">
        <f>IFERROR(IF(B128&lt;&gt;"", IF(ISNUMBER(SEARCH("Revealed-Potential (Primary Focus)", LOWER(INDEX(Paste_Here!X$2:X$610, MATCH(B128, Paste_Here!A$2:A$610, 0))))), "Rev-Potential: Prim", IF(ISNUMBER(SEARCH("Revealed-Potential (Secondary Focus)", LOWER(INDEX(Paste_Here!X$2:X$610, MATCH(B128, Paste_Here!A$2:A$610, 0))))), "Rev-Potential: Sec", IF(ISNUMBER(SEARCH("Monitoring", LOWER(INDEX(Paste_Here!X$2:X$610, MATCH(B128, Paste_Here!A$2:A$610, 0))))), "Monitoring", IF(ISNUMBER(SEARCH("At-Promise (Secondary Focus)", LOWER(INDEX(Paste_Here!X$2:X$610, MATCH(B128, Paste_Here!A$2:A$610, 0))))), "At-Promise: Sec", IF(ISNUMBER(SEARCH("At-Promise (Primary Focus)", LOWER(INDEX(Paste_Here!X$2:X$610, MATCH(B128, Paste_Here!A$2:A$610, 0))))), "At-Promise: Prim", ""))))), ""), "")</f>
        <v/>
      </c>
      <c r="Z128" s="66"/>
      <c r="AA128" s="77"/>
      <c r="AB128" s="66"/>
      <c r="AC128" s="77" t="str">
        <f>IFERROR(IF(B128&lt;&gt;"", IF(ISNUMBER(SEARCH("Revealed-Potential (Primary Focus)", LOWER(INDEX(Paste_Here!AB$2:AB$610, MATCH(B128, Paste_Here!A$2:A$610, 0))))), "Rev-Potential: Prim", IF(ISNUMBER(SEARCH("Revealed-Potential (Secondary Focus)", LOWER(INDEX(Paste_Here!AB$2:AB$610, MATCH(B128, Paste_Here!A$2:A$610, 0))))), "Rev-Potential: Sec", IF(ISNUMBER(SEARCH("Monitoring", LOWER(INDEX(Paste_Here!AB$2:AB$610, MATCH(B128, Paste_Here!A$2:A$610, 0))))), "Monitoring", IF(ISNUMBER(SEARCH("At-Promise (Secondary Focus)", LOWER(INDEX(Paste_Here!AB$2:AB$610, MATCH(B128, Paste_Here!A$2:A$610, 0))))), "At-Promise: Sec", IF(ISNUMBER(SEARCH("At-Promise (Primary Focus)", LOWER(INDEX(Paste_Here!AB$2:AB$610, MATCH(B128, Paste_Here!A$2:A$610, 0))))), "At-Promise: Prim", ""))))), ""), "")</f>
        <v/>
      </c>
      <c r="AD128" s="66"/>
      <c r="AE128" s="77"/>
      <c r="AF128" s="66"/>
      <c r="AG128" s="77"/>
      <c r="AH128" s="66"/>
      <c r="AI128" s="77"/>
      <c r="AJ128" s="66"/>
      <c r="AK128" s="77"/>
      <c r="AL128" s="66"/>
      <c r="AM128" s="77"/>
      <c r="AN128" s="66"/>
      <c r="AO128" s="77"/>
      <c r="AP128" s="66"/>
      <c r="AQ128" s="77"/>
      <c r="AR128" s="66"/>
      <c r="AS128" s="77"/>
      <c r="AT128" s="66"/>
      <c r="AU128" s="66"/>
      <c r="AV128" s="77" t="str">
        <f t="shared" si="16"/>
        <v/>
      </c>
      <c r="AW128" s="66"/>
      <c r="AX128" s="77" t="str">
        <f>IFERROR(IF(B128&lt;&gt;"", IF(AND(INDEX(Paste_Here!AC$2:AC$610, MATCH(B128, Paste_Here!A$2:A$610, 0))&lt;&gt;"", ISNUMBER(VALUE(INDEX(Paste_Here!AC$2:AC$610, MATCH(B128, Paste_Here!A$2:A$610, 0))))), INDEX(Paste_Here!AC$2:AC$610, MATCH(B128, Paste_Here!A$2:A$610, 0)), ""), ""), "")</f>
        <v/>
      </c>
      <c r="AY128" s="66"/>
      <c r="AZ128" s="77" t="str">
        <f>IFERROR(IF(B128&lt;&gt;"", IF(AND(INDEX(Paste_Here!AD$2:AD$610, MATCH(B128, Paste_Here!A$2:A$610, 0))&lt;&gt;"", ISNUMBER(VALUE(INDEX(Paste_Here!AD$2:AD$610, MATCH(B128, Paste_Here!A$2:A$610, 0))))), TEXT(ROUND(VALUE(INDEX(Paste_Here!AD$2:AD$610, MATCH(B128, Paste_Here!A$2:A$610, 0))), 2), "0.00"), ""), ""), "")</f>
        <v/>
      </c>
      <c r="BA128" s="66"/>
      <c r="BB128" s="77" t="str">
        <f>IFERROR(IF(B128&lt;&gt;"", IF(LOWER(INDEX(Paste_Here!AE$2:AE$610, MATCH(B128, Paste_Here!A$2:A$610, 0)))="approaching expectations", "Approaching", IF(LOWER(INDEX(Paste_Here!AE$2:AE$610, MATCH(B128, Paste_Here!A$2:A$610, 0)))="met expectations", "Met", IF(LOWER(INDEX(Paste_Here!AE$2:AE$610, MATCH(B128, Paste_Here!A$2:A$610, 0)))="exceeded expectations", "Exceeded", IF(LOWER(INDEX(Paste_Here!AE$2:AE$610, MATCH(B128, Paste_Here!A$2:A$610, 0)))="below expectations", "Below", "")))), ""), "")</f>
        <v/>
      </c>
      <c r="BC128" s="66"/>
      <c r="BD128" s="77" t="str">
        <f>IFERROR(IF(B128&lt;&gt;"", IF(AND(INDEX(Paste_Here!T$2:T$610, MATCH(B128, Paste_Here!A$2:A$610, 0))&lt;&gt;"", ISNUMBER(VALUE(INDEX(Paste_Here!T$2:T$610, MATCH(B128, Paste_Here!A$2:A$610, 0))))), INDEX(Paste_Here!T$2:T$610, MATCH(B128, Paste_Here!A$2:A$610, 0)), ""), ""), "")</f>
        <v/>
      </c>
      <c r="BE128" s="66"/>
      <c r="BF128" s="77"/>
      <c r="BG128" s="66"/>
      <c r="BH128" s="77"/>
      <c r="BI128" s="66"/>
      <c r="BJ128" s="77"/>
      <c r="BK128" s="66"/>
      <c r="BL128" s="77" t="str">
        <f>IFERROR(IF(B128&lt;&gt;"", IF(AND(INDEX(Paste_Here!N$2:N$610, MATCH(B128, Paste_Here!A$2:A$610, 0))&lt;&gt;"", ISNUMBER(VALUE(INDEX(Paste_Here!N$2:N$610, MATCH(B128, Paste_Here!A$2:A$610, 0))))), INDEX(Paste_Here!N$2:N$610, MATCH(B128, Paste_Here!A$2:A$610, 0)), ""), ""), "")</f>
        <v/>
      </c>
      <c r="BM128" s="66"/>
      <c r="BN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BO128" s="66"/>
      <c r="BP128" s="77" t="str" cm="1">
        <f t="array" aca="1" ref="BP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BQ128" s="66"/>
      <c r="BR128" s="66"/>
      <c r="BS128" s="77"/>
      <c r="BT128" s="66"/>
      <c r="BU128" s="77"/>
      <c r="BV128" s="66"/>
      <c r="BW128" s="77"/>
      <c r="BX128" s="66"/>
      <c r="BY128" s="77"/>
      <c r="BZ128" s="66"/>
      <c r="CA128" s="77"/>
      <c r="CB128" s="66"/>
      <c r="CC128" s="77"/>
      <c r="CD128" s="66"/>
      <c r="CE128" s="77"/>
      <c r="CF128" s="66"/>
      <c r="CG128" s="77"/>
      <c r="CH128" s="66"/>
      <c r="CI128" s="77"/>
      <c r="CJ128" s="66"/>
      <c r="CK128" s="77"/>
      <c r="CL128" s="66"/>
      <c r="CM128" s="77"/>
      <c r="CN128" s="66"/>
      <c r="CO128" s="66"/>
      <c r="CP128" s="77" t="str">
        <f t="shared" si="17"/>
        <v/>
      </c>
      <c r="CQ128" s="66"/>
      <c r="CR128" s="77" t="str">
        <f>IFERROR(IF(B128&lt;&gt;"", IF(AND(INDEX(Paste_Here!Y$2:Y$610, MATCH(B128, Paste_Here!A$2:A$610, 0))&lt;&gt;"", ISNUMBER(VALUE(INDEX(Paste_Here!Y$2:Y$610, MATCH(B128, Paste_Here!A$2:A$610, 0))))), INDEX(Paste_Here!Y$2:Y$610, MATCH(B128, Paste_Here!A$2:A$610, 0)), ""), ""), "")</f>
        <v/>
      </c>
      <c r="CS128" s="66"/>
      <c r="CT128" s="77" t="str">
        <f>IFERROR(IF(B128&lt;&gt;"", IF(AND(INDEX(Paste_Here!AA$2:AA$610, MATCH(B128, Paste_Here!A$2:A$610, 0))&lt;&gt;"", ISNUMBER(--INDEX(Paste_Here!AA$2:AA$610, MATCH(B128, Paste_Here!A$2:A$610, 0)))), TEXT(ROUND(--INDEX(Paste_Here!AA$2:AA$610, MATCH(B128, Paste_Here!A$2:A$610, 0)), 2), "0.00"), ""), ""), "")</f>
        <v/>
      </c>
      <c r="CU128" s="66"/>
      <c r="CV128" s="77" t="str">
        <f>IFERROR(IF(B128&lt;&gt;"", IF(LOWER(INDEX(Paste_Here!Z$2:Z$610, MATCH(B128, Paste_Here!A$2:A$610, 0)))="approaching expectations", "Approaching", IF(LOWER(INDEX(Paste_Here!Z$2:Z$610, MATCH(B128, Paste_Here!A$2:A$610, 0)))="met expectations", "Met", IF(LOWER(INDEX(Paste_Here!Z$2:Z$610, MATCH(B128, Paste_Here!A$2:A$610, 0)))="exceeded expectations", "Exceeded", IF(LOWER(INDEX(Paste_Here!Z$2:Z$610, MATCH(B128, Paste_Here!A$2:A$610, 0)))="below expectations", "Below", "")))), ""), "")</f>
        <v/>
      </c>
      <c r="CW128" s="66"/>
      <c r="CX128" s="77"/>
      <c r="CY128" s="66"/>
      <c r="CZ128" s="77" t="str">
        <f>IFERROR(IF(B128&lt;&gt;"", IF(AND(INDEX(Paste_Here!AL$2:AL$610, MATCH(B128, Paste_Here!A$2:A$610, 0))&lt;&gt;"", ISNUMBER(VALUE(INDEX(Paste_Here!AL$2:AL$610, MATCH(B128, Paste_Here!A$2:A$610, 0))))), INDEX(Paste_Here!AL$2:AL$610, MATCH(B128, Paste_Here!A$2:A$610, 0)), ""), ""), "")</f>
        <v/>
      </c>
      <c r="DA128" s="66"/>
      <c r="DB128" s="77" t="str">
        <f>IFERROR(IF(B128&lt;&gt;"", IF(ISNUMBER(SEARCH("highrisk", LOWER(INDEX(Paste_Here!AM$2:AM$610, MATCH(B128, Paste_Here!A$2:A$610, 0))))), "High Risk", IF(ISNUMBER(SEARCH("lowrisk", LOWER(INDEX(Paste_Here!AM$2:AM$610, MATCH(B128, Paste_Here!A$2:A$610, 0))))), "Low Risk", IF(ISNUMBER(SEARCH("somerisk", LOWER(INDEX(Paste_Here!AM$2:AM$610, MATCH(B128, Paste_Here!A$2:A$610, 0))))), "Some Risk", ""))), ""), "")</f>
        <v/>
      </c>
      <c r="DC128" s="66"/>
      <c r="DD128" s="77" t="str">
        <f>IFERROR(IF(B128&lt;&gt;"", IF(AND(INDEX(Paste_Here!AN$2:AN$610, MATCH(B128, Paste_Here!A$2:A$610, 0))&lt;&gt;"", ISNUMBER(VALUE(INDEX(Paste_Here!AN$2:AN$610, MATCH(B128, Paste_Here!A$2:A$610, 0))))), INDEX(Paste_Here!AN$2:AN$610, MATCH(B128, Paste_Here!A$2:A$610, 0)), ""), ""), "")</f>
        <v/>
      </c>
      <c r="DE128" s="66"/>
      <c r="DF128" s="77" t="str">
        <f>IFERROR(IF(B128&lt;&gt;"", IF(AND(INDEX(Paste_Here!Q$2:Q$610, MATCH(B128, Paste_Here!A$2:A$610, 0))&lt;&gt;"", ISNUMBER(VALUE(INDEX(Paste_Here!Q$2:Q$610, MATCH(B128, Paste_Here!A$2:A$610, 0))))), INDEX(Paste_Here!Q$2:Q$610, MATCH(B128, Paste_Here!A$2:A$610, 0)), ""), ""), "")</f>
        <v/>
      </c>
      <c r="DG128" s="66"/>
      <c r="DH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DI128" s="66"/>
      <c r="DJ128" s="77" t="str" cm="1">
        <f t="array" aca="1" ref="DJ128" ca="1">IFERROR(VALUE(IF(ISNUMBER(SEARCH("EM", INDEX(Paste_Here!S$2:S$500, MATCH(B128, Paste_Here!A$2:A$500, 0)))), "-" &amp;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f>
        <v/>
      </c>
      <c r="DK128" s="66"/>
      <c r="DL128" s="66"/>
      <c r="DM128" s="77" t="str">
        <f t="shared" si="18"/>
        <v/>
      </c>
      <c r="DN128" s="66"/>
      <c r="DO128" s="77" t="str">
        <f>IFERROR(IF(B128&lt;&gt;"", IF(AND(INDEX(Paste_Here!AF$2:AF$610, MATCH(B128, Paste_Here!A$2:A$610, 0))&lt;&gt;"", ISNUMBER(VALUE(INDEX(Paste_Here!AF$2:AF$610, MATCH(B128, Paste_Here!A$2:A$610, 0))))), INDEX(Paste_Here!AF$2:AF$610, MATCH(B128, Paste_Here!A$2:A$610, 0)), ""), ""), "")</f>
        <v/>
      </c>
      <c r="DP128" s="66"/>
      <c r="DQ128" s="77" t="str">
        <f>IFERROR(IF(B128&lt;&gt;"", IF(AND(INDEX(Paste_Here!AG$2:AG$610, MATCH(B128, Paste_Here!A$2:A$610, 0))&lt;&gt;"", ISNUMBER(--INDEX(Paste_Here!AG$2:AG$610, MATCH(B128, Paste_Here!A$2:A$610, 0)))), TEXT(ROUND(--INDEX(Paste_Here!AG$2:AG$610, MATCH(B128, Paste_Here!A$2:A$610, 0)), 2), "0.00"), ""), ""), "")</f>
        <v/>
      </c>
      <c r="DR128" s="66"/>
      <c r="DS128" s="77" t="str">
        <f>IFERROR(IF(B128&lt;&gt;"", IF(LOWER(INDEX(Paste_Here!AH$2:AH$610, MATCH(B128, Paste_Here!A$2:A$610, 0)))="approaching expectations", "Approaching", IF(LOWER(INDEX(Paste_Here!AH$2:AH$610, MATCH(B128, Paste_Here!A$2:A$610, 0)))="met expectations", "Met", IF(LOWER(INDEX(Paste_Here!AH$2:AH$610, MATCH(B128, Paste_Here!A$2:A$610, 0)))="exceeded expectations", "Exceeded", IF(LOWER(INDEX(Paste_Here!AH$2:AH$610, MATCH(B128, Paste_Here!A$2:A$610, 0)))="below expectations", "Below", "")))), ""), "")</f>
        <v/>
      </c>
      <c r="DT128" s="66"/>
      <c r="DU128" s="77" t="str">
        <f>IFERROR(IF(B128&lt;&gt;"", IF(AND(INDEX(Paste_Here!U$2:U$610, MATCH(B128, Paste_Here!A$2:A$610, 0))&lt;&gt;"", ISNUMBER(VALUE(INDEX(Paste_Here!U$2:U$610, MATCH(B128, Paste_Here!A$2:A$610, 0))))), INDEX(Paste_Here!U$2:U$610, MATCH(B128, Paste_Here!A$2:A$610, 0)), ""), ""), "")</f>
        <v/>
      </c>
      <c r="DV128" s="66"/>
      <c r="DW128" s="77"/>
      <c r="DX128" s="66"/>
      <c r="DY128" s="77" t="str">
        <f>IFERROR(IF(B128&lt;&gt;"", IF(AND(INDEX(Paste_Here!AI$2:AI$610, MATCH(B128, Paste_Here!A$2:A$610, 0))&lt;&gt;"", ISNUMBER(VALUE(INDEX(Paste_Here!AI$2:AI$610, MATCH(B128, Paste_Here!A$2:A$610, 0))))), INDEX(Paste_Here!AI$2:AI$610, MATCH(B128, Paste_Here!A$2:A$610, 0)), ""), ""), "")</f>
        <v/>
      </c>
      <c r="DZ128" s="66"/>
      <c r="EA128" s="77" t="str">
        <f>IFERROR(IF(B128&lt;&gt;"", IF(AND(INDEX(Paste_Here!AJ$2:AJ$610, MATCH(B128, Paste_Here!A$2:A$610, 0))&lt;&gt;"", ISNUMBER(--INDEX(Paste_Here!AJ$2:AJ$610, MATCH(B128, Paste_Here!A$2:A$610, 0)))), TEXT(ROUND(--INDEX(Paste_Here!AJ$2:AJ$610, MATCH(B128, Paste_Here!A$2:A$610, 0)), 2), "0.00"), ""), ""), "")</f>
        <v/>
      </c>
      <c r="EB128" s="66"/>
      <c r="EC128" s="77" t="str">
        <f>IFERROR(IF(B128&lt;&gt;"", IF(LOWER(INDEX(Paste_Here!AK$2:AK$610, MATCH(B128, Paste_Here!A$2:A$610, 0)))="approaching expectations", "Approaching", IF(LOWER(INDEX(Paste_Here!AK$2:AK$610, MATCH(B128, Paste_Here!A$2:A$610, 0)))="met expectations", "Met", IF(LOWER(INDEX(Paste_Here!AK$2:AK$610, MATCH(B128, Paste_Here!A$2:A$610, 0)))="exceeded expectations", "Exceeded", IF(LOWER(INDEX(Paste_Here!AK$2:AK$610, MATCH(B128, Paste_Here!A$2:A$610, 0)))="below expectations", "Below", "")))), ""), "")</f>
        <v/>
      </c>
      <c r="ED128" s="66"/>
      <c r="EE128" s="77"/>
      <c r="EF128" s="66"/>
      <c r="EG128" s="77"/>
      <c r="EH128" s="66"/>
      <c r="EI128" s="66"/>
      <c r="EJ128" s="77" t="str">
        <f t="shared" si="19"/>
        <v/>
      </c>
      <c r="EK128" s="66"/>
      <c r="EL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EM128" s="66"/>
      <c r="EN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EO128" s="66"/>
      <c r="EP128" s="77"/>
      <c r="EQ128" s="66"/>
      <c r="ER128" s="77" t="str">
        <f>IFERROR(IF(B128&lt;&gt;"", IF(AND(INDEX(Paste_Here!AT$2:AT$610, MATCH(B128, Paste_Here!A$2:A$610, 0))&lt;&gt;"", ISNUMBER(VALUE(INDEX(Paste_Here!AT$2:AT$610, MATCH(B128, Paste_Here!A$2:A$610, 0))))), INDEX(Paste_Here!AT$2:AT$610, MATCH(B128, Paste_Here!A$2:A$610, 0)), ""), ""), "")</f>
        <v/>
      </c>
      <c r="ES128" s="66"/>
      <c r="ET128" s="77" t="str">
        <f>IFERROR(IF(B128&lt;&gt;"", IF(AND(INDEX(Paste_Here!AV$2:AV$610, MATCH(B128, Paste_Here!A$2:A$610, 0))&lt;&gt;"", ISNUMBER(VALUE(INDEX(Paste_Here!AV$2:AV$610, MATCH(B128, Paste_Here!A$2:A$610, 0))))), INDEX(Paste_Here!AV$2:AV$610, MATCH(B128, Paste_Here!A$2:A$610, 0)), ""), ""), "")</f>
        <v/>
      </c>
      <c r="EU128" s="66"/>
      <c r="EV128" s="77"/>
      <c r="EW128" s="66"/>
      <c r="EX128" s="77" t="str">
        <f>IFERROR(IF(B128&lt;&gt;"", IF(AND(INDEX(Paste_Here!AU$2:AU$610, MATCH(B128, Paste_Here!A$2:A$610, 0))&lt;&gt;"", ISNUMBER(VALUE(INDEX(Paste_Here!AU$2:AU$610, MATCH(B128, Paste_Here!A$2:A$610, 0))))), INDEX(Paste_Here!AU$2:AU$610, MATCH(B128, Paste_Here!A$2:A$610, 0)), ""), ""), "")</f>
        <v/>
      </c>
      <c r="EY128" s="66"/>
      <c r="EZ128" s="77" t="str">
        <f>IFERROR(IF(B128&lt;&gt;"", IF(AND(INDEX(Paste_Here!AW$2:AW$610, MATCH(B128, Paste_Here!A$2:A$610, 0))&lt;&gt;"", ISNUMBER(VALUE(INDEX(Paste_Here!AW$2:AW$610, MATCH(B128, Paste_Here!A$2:A$610, 0))))), INDEX(Paste_Here!AW$2:AW$610, MATCH(B128, Paste_Here!A$2:A$610, 0)), ""), ""), "")</f>
        <v/>
      </c>
      <c r="FA128" s="66"/>
      <c r="FB128" s="77"/>
      <c r="FC128" s="66"/>
      <c r="FD128" s="77"/>
      <c r="FE128" s="66"/>
      <c r="FF128" s="66"/>
      <c r="FG128" s="77" t="str">
        <f t="shared" si="20"/>
        <v/>
      </c>
      <c r="FH128" s="66"/>
      <c r="FI128" s="77" t="str">
        <f>IFERROR(IF(B128&lt;&gt;"", IF(ISNUMBER(SEARCH("s", LOWER(INDEX(Paste_Here!M$2:M$610, MATCH(B128, Paste_Here!A$2:A$610, 0))))), "Yes", IF(INDEX(Paste_Here!M$2:M$610, MATCH(B128, Paste_Here!A$2:A$610, 0))&lt;&gt;"", "No", "")), ""), "")</f>
        <v/>
      </c>
      <c r="FJ128" s="66"/>
      <c r="FK128" s="77" t="str">
        <f>IFERROR(IF(B128&lt;&gt;"", IF(ISNUMBER(SEARCH("yes", LOWER(INDEX(Paste_Here!F$2:F$610, MATCH(B128, Paste_Here!A$2:A$610, 0))))), "Yes", IF(ISNUMBER(SEARCH("no", LOWER(INDEX(Paste_Here!F$2:F$610, MATCH(B128, Paste_Here!A$2:A$610, 0))))), "No", "")), ""), "")</f>
        <v/>
      </c>
      <c r="FL128" s="66"/>
      <c r="FM128" s="77" t="str">
        <f>IFERROR(IF(B128&lt;&gt;"", IF(ISNUMBER(SEARCH("english language learner", LOWER(INDEX(Paste_Here!C$2:C$610, MATCH(B128, Paste_Here!A$2:A$610, 0))))), "Yes", ""), ""), "")</f>
        <v/>
      </c>
      <c r="FN128" s="66"/>
      <c r="FO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FP128" s="66"/>
      <c r="FQ128" s="77" t="str">
        <f>IFERROR(IF(B128&lt;&gt;"", IF(ISNUMBER(SEARCH("yes", LOWER(INDEX(Paste_Here!L$2:L$610, MATCH(B128, Paste_Here!A$2:A$610, 0))))), "Yes", IF(ISNUMBER(SEARCH("no", LOWER(INDEX(Paste_Here!L$2:L$610, MATCH(B128, Paste_Here!A$2:A$610, 0))))), "No", "")), ""), "")</f>
        <v/>
      </c>
      <c r="FR128" s="66"/>
      <c r="FS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FT128" s="66"/>
      <c r="FU128" s="77"/>
      <c r="FV128" s="66"/>
      <c r="FW128" s="77" t="str">
        <f>IFERROR(IF(B128&lt;&gt;"", IF(AND(INDEX(Paste_Here!D$2:D$610, MATCH(B128, Paste_Here!A$2:A$610, 0))&lt;&gt;"", ISNUMBER(VALUE(INDEX(Paste_Here!D$2:D$610, MATCH(B128, Paste_Here!A$2:A$610, 0))))), INDEX(Paste_Here!D$2:D$610, MATCH(B128, Paste_Here!A$2:A$610, 0)), ""), ""), "")</f>
        <v/>
      </c>
      <c r="FX128" s="66"/>
      <c r="FY128" s="77" t="str">
        <f>IFERROR(IF(B128&lt;&gt;"", IF(AND(INDEX(Paste_Here!G$2:G$610, MATCH(B128, Paste_Here!A$2:A$610, 0))&lt;&gt;"", ISNUMBER(VALUE(INDEX(Paste_Here!G$2:G$610, MATCH(B128, Paste_Here!A$2:A$610, 0))))), INDEX(Paste_Here!G$2:G$610, MATCH(B128, Paste_Here!A$2:A$610, 0)), ""), ""), "")</f>
        <v/>
      </c>
      <c r="FZ128" s="66"/>
      <c r="GA128" s="95"/>
      <c r="GB128" s="66"/>
      <c r="JS128" s="1" t="str" cm="1">
        <f t="array" ref="JS128">IFERROR(INDEX(Paste_Here!$B$2:$B$610, MATCH(0, COUNTIF(JS$4:JS127, Paste_Here!$B$2:$B$610) + IF(Paste_Here!$B$2:$B$610="", 1, 0), 0)), "")</f>
        <v/>
      </c>
      <c r="JT128" s="1" t="str">
        <f>IF(JS128&lt;&gt;"", INDEX(Paste_Here!$A$2:$A$610, MATCH(JS128, Paste_Here!$B$2:$B$610, 0)), "")</f>
        <v/>
      </c>
      <c r="JU128" s="1" t="str">
        <f t="shared" si="21"/>
        <v/>
      </c>
      <c r="JV128" s="1" t="str" cm="1">
        <f t="array" ref="JV128">IFERROR(INDEX($JU$5:$JU$610, MATCH(SMALL(IF($JU$5:$JU$610&lt;&gt;"", COUNTIF($JU$5:$JU$610, "&lt;"&amp;$JU$5:$JU$610)+1), ROW()-ROW($JV$5)+1), COUNTIF($JU$5:$JU$610, "&lt;"&amp;$JU$5:$JU$610)+1, 0)), "")</f>
        <v/>
      </c>
    </row>
    <row r="129" spans="1:282">
      <c r="A129" s="66"/>
      <c r="B129" s="77" t="str">
        <f t="shared" si="12"/>
        <v/>
      </c>
      <c r="C129" s="66"/>
      <c r="D129" s="77" t="str">
        <f>IFERROR(IF(B129&lt;&gt;"", IF(COUNTIF(INDEX(Paste_Here!AS$2:AS$610, MATCH(B129, Paste_Here!A$2:A$610, 0), 0), "yes") &gt; 0, "Yes", IF(COUNTIF(INDEX(Paste_Here!AS$2:AS$610, MATCH(B129, Paste_Here!A$2:A$610, 0), 0), "no") &gt; 0, "No", "")), ""), "")</f>
        <v/>
      </c>
      <c r="E129" s="66"/>
      <c r="F129" s="77" t="str">
        <f t="shared" si="13"/>
        <v/>
      </c>
      <c r="G129" s="66"/>
      <c r="H129" s="77" t="str">
        <f>IFERROR(IF(B129&lt;&gt;"", IF(COUNTIF(INDEX(Paste_Here!AO$2:AR$610, MATCH(B129, Paste_Here!A$2:A$610, 0), 0), "yes") &gt; 0, "Yes", IF(COUNTIF(INDEX(Paste_Here!AO$2:AR$610, MATCH(B129, Paste_Here!A$2:A$610, 0), 0), "no") &gt; 0, "No", "")), ""), "")</f>
        <v/>
      </c>
      <c r="I129" s="66"/>
      <c r="J129" s="77" t="str">
        <f t="shared" si="14"/>
        <v/>
      </c>
      <c r="K129" s="66"/>
      <c r="L129" s="77" t="str">
        <f>IFERROR(IF(B129&lt;&gt;"", IF(ISNUMBER(SEARCH("yes", LOWER(INDEX(Paste_Here!W$2:W$610, MATCH(B129, Paste_Here!A$2:A$610, 0))))), "Yes", IF(ISNUMBER(SEARCH("no", LOWER(INDEX(Paste_Here!W$2:W$610, MATCH(B129, Paste_Here!A$2:A$610, 0))))), "No", "")), ""), "")</f>
        <v/>
      </c>
      <c r="M129" s="66"/>
      <c r="N129" s="77"/>
      <c r="O129" s="66"/>
      <c r="P129" s="77" t="str">
        <f>IFERROR(IF(B129&lt;&gt;"", IF(ISNUMBER(SEARCH("yes", LOWER(INDEX(Paste_Here!V$2:V$610, MATCH(B129, Paste_Here!A$2:A$610, 0))))), "Yes", IF(ISNUMBER(SEARCH("no", LOWER(INDEX(Paste_Here!V$2:V$610, MATCH(B129, Paste_Here!A$2:A$610, 0))))), "No", "")), ""), "")</f>
        <v/>
      </c>
      <c r="Q129" s="66"/>
      <c r="R129" s="77"/>
      <c r="S129" s="66"/>
      <c r="T129" s="77"/>
      <c r="U129" s="66"/>
      <c r="V129" s="66"/>
      <c r="W129" s="77" t="str">
        <f t="shared" si="15"/>
        <v/>
      </c>
      <c r="X129" s="66"/>
      <c r="Y129" s="77" t="str">
        <f>IFERROR(IF(B129&lt;&gt;"", IF(ISNUMBER(SEARCH("Revealed-Potential (Primary Focus)", LOWER(INDEX(Paste_Here!X$2:X$610, MATCH(B129, Paste_Here!A$2:A$610, 0))))), "Rev-Potential: Prim", IF(ISNUMBER(SEARCH("Revealed-Potential (Secondary Focus)", LOWER(INDEX(Paste_Here!X$2:X$610, MATCH(B129, Paste_Here!A$2:A$610, 0))))), "Rev-Potential: Sec", IF(ISNUMBER(SEARCH("Monitoring", LOWER(INDEX(Paste_Here!X$2:X$610, MATCH(B129, Paste_Here!A$2:A$610, 0))))), "Monitoring", IF(ISNUMBER(SEARCH("At-Promise (Secondary Focus)", LOWER(INDEX(Paste_Here!X$2:X$610, MATCH(B129, Paste_Here!A$2:A$610, 0))))), "At-Promise: Sec", IF(ISNUMBER(SEARCH("At-Promise (Primary Focus)", LOWER(INDEX(Paste_Here!X$2:X$610, MATCH(B129, Paste_Here!A$2:A$610, 0))))), "At-Promise: Prim", ""))))), ""), "")</f>
        <v/>
      </c>
      <c r="Z129" s="66"/>
      <c r="AA129" s="77"/>
      <c r="AB129" s="66"/>
      <c r="AC129" s="77" t="str">
        <f>IFERROR(IF(B129&lt;&gt;"", IF(ISNUMBER(SEARCH("Revealed-Potential (Primary Focus)", LOWER(INDEX(Paste_Here!AB$2:AB$610, MATCH(B129, Paste_Here!A$2:A$610, 0))))), "Rev-Potential: Prim", IF(ISNUMBER(SEARCH("Revealed-Potential (Secondary Focus)", LOWER(INDEX(Paste_Here!AB$2:AB$610, MATCH(B129, Paste_Here!A$2:A$610, 0))))), "Rev-Potential: Sec", IF(ISNUMBER(SEARCH("Monitoring", LOWER(INDEX(Paste_Here!AB$2:AB$610, MATCH(B129, Paste_Here!A$2:A$610, 0))))), "Monitoring", IF(ISNUMBER(SEARCH("At-Promise (Secondary Focus)", LOWER(INDEX(Paste_Here!AB$2:AB$610, MATCH(B129, Paste_Here!A$2:A$610, 0))))), "At-Promise: Sec", IF(ISNUMBER(SEARCH("At-Promise (Primary Focus)", LOWER(INDEX(Paste_Here!AB$2:AB$610, MATCH(B129, Paste_Here!A$2:A$610, 0))))), "At-Promise: Prim", ""))))), ""), "")</f>
        <v/>
      </c>
      <c r="AD129" s="66"/>
      <c r="AE129" s="77"/>
      <c r="AF129" s="66"/>
      <c r="AG129" s="77"/>
      <c r="AH129" s="66"/>
      <c r="AI129" s="77"/>
      <c r="AJ129" s="66"/>
      <c r="AK129" s="77"/>
      <c r="AL129" s="66"/>
      <c r="AM129" s="77"/>
      <c r="AN129" s="66"/>
      <c r="AO129" s="77"/>
      <c r="AP129" s="66"/>
      <c r="AQ129" s="77"/>
      <c r="AR129" s="66"/>
      <c r="AS129" s="77"/>
      <c r="AT129" s="66"/>
      <c r="AU129" s="66"/>
      <c r="AV129" s="77" t="str">
        <f t="shared" si="16"/>
        <v/>
      </c>
      <c r="AW129" s="66"/>
      <c r="AX129" s="77" t="str">
        <f>IFERROR(IF(B129&lt;&gt;"", IF(AND(INDEX(Paste_Here!AC$2:AC$610, MATCH(B129, Paste_Here!A$2:A$610, 0))&lt;&gt;"", ISNUMBER(VALUE(INDEX(Paste_Here!AC$2:AC$610, MATCH(B129, Paste_Here!A$2:A$610, 0))))), INDEX(Paste_Here!AC$2:AC$610, MATCH(B129, Paste_Here!A$2:A$610, 0)), ""), ""), "")</f>
        <v/>
      </c>
      <c r="AY129" s="66"/>
      <c r="AZ129" s="77" t="str">
        <f>IFERROR(IF(B129&lt;&gt;"", IF(AND(INDEX(Paste_Here!AD$2:AD$610, MATCH(B129, Paste_Here!A$2:A$610, 0))&lt;&gt;"", ISNUMBER(VALUE(INDEX(Paste_Here!AD$2:AD$610, MATCH(B129, Paste_Here!A$2:A$610, 0))))), TEXT(ROUND(VALUE(INDEX(Paste_Here!AD$2:AD$610, MATCH(B129, Paste_Here!A$2:A$610, 0))), 2), "0.00"), ""), ""), "")</f>
        <v/>
      </c>
      <c r="BA129" s="66"/>
      <c r="BB129" s="77" t="str">
        <f>IFERROR(IF(B129&lt;&gt;"", IF(LOWER(INDEX(Paste_Here!AE$2:AE$610, MATCH(B129, Paste_Here!A$2:A$610, 0)))="approaching expectations", "Approaching", IF(LOWER(INDEX(Paste_Here!AE$2:AE$610, MATCH(B129, Paste_Here!A$2:A$610, 0)))="met expectations", "Met", IF(LOWER(INDEX(Paste_Here!AE$2:AE$610, MATCH(B129, Paste_Here!A$2:A$610, 0)))="exceeded expectations", "Exceeded", IF(LOWER(INDEX(Paste_Here!AE$2:AE$610, MATCH(B129, Paste_Here!A$2:A$610, 0)))="below expectations", "Below", "")))), ""), "")</f>
        <v/>
      </c>
      <c r="BC129" s="66"/>
      <c r="BD129" s="77" t="str">
        <f>IFERROR(IF(B129&lt;&gt;"", IF(AND(INDEX(Paste_Here!T$2:T$610, MATCH(B129, Paste_Here!A$2:A$610, 0))&lt;&gt;"", ISNUMBER(VALUE(INDEX(Paste_Here!T$2:T$610, MATCH(B129, Paste_Here!A$2:A$610, 0))))), INDEX(Paste_Here!T$2:T$610, MATCH(B129, Paste_Here!A$2:A$610, 0)), ""), ""), "")</f>
        <v/>
      </c>
      <c r="BE129" s="66"/>
      <c r="BF129" s="77"/>
      <c r="BG129" s="66"/>
      <c r="BH129" s="77"/>
      <c r="BI129" s="66"/>
      <c r="BJ129" s="77"/>
      <c r="BK129" s="66"/>
      <c r="BL129" s="77" t="str">
        <f>IFERROR(IF(B129&lt;&gt;"", IF(AND(INDEX(Paste_Here!N$2:N$610, MATCH(B129, Paste_Here!A$2:A$610, 0))&lt;&gt;"", ISNUMBER(VALUE(INDEX(Paste_Here!N$2:N$610, MATCH(B129, Paste_Here!A$2:A$610, 0))))), INDEX(Paste_Here!N$2:N$610, MATCH(B129, Paste_Here!A$2:A$610, 0)), ""), ""), "")</f>
        <v/>
      </c>
      <c r="BM129" s="66"/>
      <c r="BN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BO129" s="66"/>
      <c r="BP129" s="77" t="str" cm="1">
        <f t="array" aca="1" ref="BP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BQ129" s="66"/>
      <c r="BR129" s="66"/>
      <c r="BS129" s="77"/>
      <c r="BT129" s="66"/>
      <c r="BU129" s="77"/>
      <c r="BV129" s="66"/>
      <c r="BW129" s="77"/>
      <c r="BX129" s="66"/>
      <c r="BY129" s="77"/>
      <c r="BZ129" s="66"/>
      <c r="CA129" s="77"/>
      <c r="CB129" s="66"/>
      <c r="CC129" s="77"/>
      <c r="CD129" s="66"/>
      <c r="CE129" s="77"/>
      <c r="CF129" s="66"/>
      <c r="CG129" s="77"/>
      <c r="CH129" s="66"/>
      <c r="CI129" s="77"/>
      <c r="CJ129" s="66"/>
      <c r="CK129" s="77"/>
      <c r="CL129" s="66"/>
      <c r="CM129" s="77"/>
      <c r="CN129" s="66"/>
      <c r="CO129" s="66"/>
      <c r="CP129" s="77" t="str">
        <f t="shared" si="17"/>
        <v/>
      </c>
      <c r="CQ129" s="66"/>
      <c r="CR129" s="77" t="str">
        <f>IFERROR(IF(B129&lt;&gt;"", IF(AND(INDEX(Paste_Here!Y$2:Y$610, MATCH(B129, Paste_Here!A$2:A$610, 0))&lt;&gt;"", ISNUMBER(VALUE(INDEX(Paste_Here!Y$2:Y$610, MATCH(B129, Paste_Here!A$2:A$610, 0))))), INDEX(Paste_Here!Y$2:Y$610, MATCH(B129, Paste_Here!A$2:A$610, 0)), ""), ""), "")</f>
        <v/>
      </c>
      <c r="CS129" s="66"/>
      <c r="CT129" s="77" t="str">
        <f>IFERROR(IF(B129&lt;&gt;"", IF(AND(INDEX(Paste_Here!AA$2:AA$610, MATCH(B129, Paste_Here!A$2:A$610, 0))&lt;&gt;"", ISNUMBER(--INDEX(Paste_Here!AA$2:AA$610, MATCH(B129, Paste_Here!A$2:A$610, 0)))), TEXT(ROUND(--INDEX(Paste_Here!AA$2:AA$610, MATCH(B129, Paste_Here!A$2:A$610, 0)), 2), "0.00"), ""), ""), "")</f>
        <v/>
      </c>
      <c r="CU129" s="66"/>
      <c r="CV129" s="77" t="str">
        <f>IFERROR(IF(B129&lt;&gt;"", IF(LOWER(INDEX(Paste_Here!Z$2:Z$610, MATCH(B129, Paste_Here!A$2:A$610, 0)))="approaching expectations", "Approaching", IF(LOWER(INDEX(Paste_Here!Z$2:Z$610, MATCH(B129, Paste_Here!A$2:A$610, 0)))="met expectations", "Met", IF(LOWER(INDEX(Paste_Here!Z$2:Z$610, MATCH(B129, Paste_Here!A$2:A$610, 0)))="exceeded expectations", "Exceeded", IF(LOWER(INDEX(Paste_Here!Z$2:Z$610, MATCH(B129, Paste_Here!A$2:A$610, 0)))="below expectations", "Below", "")))), ""), "")</f>
        <v/>
      </c>
      <c r="CW129" s="66"/>
      <c r="CX129" s="77"/>
      <c r="CY129" s="66"/>
      <c r="CZ129" s="77" t="str">
        <f>IFERROR(IF(B129&lt;&gt;"", IF(AND(INDEX(Paste_Here!AL$2:AL$610, MATCH(B129, Paste_Here!A$2:A$610, 0))&lt;&gt;"", ISNUMBER(VALUE(INDEX(Paste_Here!AL$2:AL$610, MATCH(B129, Paste_Here!A$2:A$610, 0))))), INDEX(Paste_Here!AL$2:AL$610, MATCH(B129, Paste_Here!A$2:A$610, 0)), ""), ""), "")</f>
        <v/>
      </c>
      <c r="DA129" s="66"/>
      <c r="DB129" s="77" t="str">
        <f>IFERROR(IF(B129&lt;&gt;"", IF(ISNUMBER(SEARCH("highrisk", LOWER(INDEX(Paste_Here!AM$2:AM$610, MATCH(B129, Paste_Here!A$2:A$610, 0))))), "High Risk", IF(ISNUMBER(SEARCH("lowrisk", LOWER(INDEX(Paste_Here!AM$2:AM$610, MATCH(B129, Paste_Here!A$2:A$610, 0))))), "Low Risk", IF(ISNUMBER(SEARCH("somerisk", LOWER(INDEX(Paste_Here!AM$2:AM$610, MATCH(B129, Paste_Here!A$2:A$610, 0))))), "Some Risk", ""))), ""), "")</f>
        <v/>
      </c>
      <c r="DC129" s="66"/>
      <c r="DD129" s="77" t="str">
        <f>IFERROR(IF(B129&lt;&gt;"", IF(AND(INDEX(Paste_Here!AN$2:AN$610, MATCH(B129, Paste_Here!A$2:A$610, 0))&lt;&gt;"", ISNUMBER(VALUE(INDEX(Paste_Here!AN$2:AN$610, MATCH(B129, Paste_Here!A$2:A$610, 0))))), INDEX(Paste_Here!AN$2:AN$610, MATCH(B129, Paste_Here!A$2:A$610, 0)), ""), ""), "")</f>
        <v/>
      </c>
      <c r="DE129" s="66"/>
      <c r="DF129" s="77" t="str">
        <f>IFERROR(IF(B129&lt;&gt;"", IF(AND(INDEX(Paste_Here!Q$2:Q$610, MATCH(B129, Paste_Here!A$2:A$610, 0))&lt;&gt;"", ISNUMBER(VALUE(INDEX(Paste_Here!Q$2:Q$610, MATCH(B129, Paste_Here!A$2:A$610, 0))))), INDEX(Paste_Here!Q$2:Q$610, MATCH(B129, Paste_Here!A$2:A$610, 0)), ""), ""), "")</f>
        <v/>
      </c>
      <c r="DG129" s="66"/>
      <c r="DH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DI129" s="66"/>
      <c r="DJ129" s="77" t="str" cm="1">
        <f t="array" aca="1" ref="DJ129" ca="1">IFERROR(VALUE(IF(ISNUMBER(SEARCH("EM", INDEX(Paste_Here!S$2:S$500, MATCH(B129, Paste_Here!A$2:A$500, 0)))), "-" &amp;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f>
        <v/>
      </c>
      <c r="DK129" s="66"/>
      <c r="DL129" s="66"/>
      <c r="DM129" s="77" t="str">
        <f t="shared" si="18"/>
        <v/>
      </c>
      <c r="DN129" s="66"/>
      <c r="DO129" s="77" t="str">
        <f>IFERROR(IF(B129&lt;&gt;"", IF(AND(INDEX(Paste_Here!AF$2:AF$610, MATCH(B129, Paste_Here!A$2:A$610, 0))&lt;&gt;"", ISNUMBER(VALUE(INDEX(Paste_Here!AF$2:AF$610, MATCH(B129, Paste_Here!A$2:A$610, 0))))), INDEX(Paste_Here!AF$2:AF$610, MATCH(B129, Paste_Here!A$2:A$610, 0)), ""), ""), "")</f>
        <v/>
      </c>
      <c r="DP129" s="66"/>
      <c r="DQ129" s="77" t="str">
        <f>IFERROR(IF(B129&lt;&gt;"", IF(AND(INDEX(Paste_Here!AG$2:AG$610, MATCH(B129, Paste_Here!A$2:A$610, 0))&lt;&gt;"", ISNUMBER(--INDEX(Paste_Here!AG$2:AG$610, MATCH(B129, Paste_Here!A$2:A$610, 0)))), TEXT(ROUND(--INDEX(Paste_Here!AG$2:AG$610, MATCH(B129, Paste_Here!A$2:A$610, 0)), 2), "0.00"), ""), ""), "")</f>
        <v/>
      </c>
      <c r="DR129" s="66"/>
      <c r="DS129" s="77" t="str">
        <f>IFERROR(IF(B129&lt;&gt;"", IF(LOWER(INDEX(Paste_Here!AH$2:AH$610, MATCH(B129, Paste_Here!A$2:A$610, 0)))="approaching expectations", "Approaching", IF(LOWER(INDEX(Paste_Here!AH$2:AH$610, MATCH(B129, Paste_Here!A$2:A$610, 0)))="met expectations", "Met", IF(LOWER(INDEX(Paste_Here!AH$2:AH$610, MATCH(B129, Paste_Here!A$2:A$610, 0)))="exceeded expectations", "Exceeded", IF(LOWER(INDEX(Paste_Here!AH$2:AH$610, MATCH(B129, Paste_Here!A$2:A$610, 0)))="below expectations", "Below", "")))), ""), "")</f>
        <v/>
      </c>
      <c r="DT129" s="66"/>
      <c r="DU129" s="77" t="str">
        <f>IFERROR(IF(B129&lt;&gt;"", IF(AND(INDEX(Paste_Here!U$2:U$610, MATCH(B129, Paste_Here!A$2:A$610, 0))&lt;&gt;"", ISNUMBER(VALUE(INDEX(Paste_Here!U$2:U$610, MATCH(B129, Paste_Here!A$2:A$610, 0))))), INDEX(Paste_Here!U$2:U$610, MATCH(B129, Paste_Here!A$2:A$610, 0)), ""), ""), "")</f>
        <v/>
      </c>
      <c r="DV129" s="66"/>
      <c r="DW129" s="77"/>
      <c r="DX129" s="66"/>
      <c r="DY129" s="77" t="str">
        <f>IFERROR(IF(B129&lt;&gt;"", IF(AND(INDEX(Paste_Here!AI$2:AI$610, MATCH(B129, Paste_Here!A$2:A$610, 0))&lt;&gt;"", ISNUMBER(VALUE(INDEX(Paste_Here!AI$2:AI$610, MATCH(B129, Paste_Here!A$2:A$610, 0))))), INDEX(Paste_Here!AI$2:AI$610, MATCH(B129, Paste_Here!A$2:A$610, 0)), ""), ""), "")</f>
        <v/>
      </c>
      <c r="DZ129" s="66"/>
      <c r="EA129" s="77" t="str">
        <f>IFERROR(IF(B129&lt;&gt;"", IF(AND(INDEX(Paste_Here!AJ$2:AJ$610, MATCH(B129, Paste_Here!A$2:A$610, 0))&lt;&gt;"", ISNUMBER(--INDEX(Paste_Here!AJ$2:AJ$610, MATCH(B129, Paste_Here!A$2:A$610, 0)))), TEXT(ROUND(--INDEX(Paste_Here!AJ$2:AJ$610, MATCH(B129, Paste_Here!A$2:A$610, 0)), 2), "0.00"), ""), ""), "")</f>
        <v/>
      </c>
      <c r="EB129" s="66"/>
      <c r="EC129" s="77" t="str">
        <f>IFERROR(IF(B129&lt;&gt;"", IF(LOWER(INDEX(Paste_Here!AK$2:AK$610, MATCH(B129, Paste_Here!A$2:A$610, 0)))="approaching expectations", "Approaching", IF(LOWER(INDEX(Paste_Here!AK$2:AK$610, MATCH(B129, Paste_Here!A$2:A$610, 0)))="met expectations", "Met", IF(LOWER(INDEX(Paste_Here!AK$2:AK$610, MATCH(B129, Paste_Here!A$2:A$610, 0)))="exceeded expectations", "Exceeded", IF(LOWER(INDEX(Paste_Here!AK$2:AK$610, MATCH(B129, Paste_Here!A$2:A$610, 0)))="below expectations", "Below", "")))), ""), "")</f>
        <v/>
      </c>
      <c r="ED129" s="66"/>
      <c r="EE129" s="77"/>
      <c r="EF129" s="66"/>
      <c r="EG129" s="77"/>
      <c r="EH129" s="66"/>
      <c r="EI129" s="66"/>
      <c r="EJ129" s="77" t="str">
        <f t="shared" si="19"/>
        <v/>
      </c>
      <c r="EK129" s="66"/>
      <c r="EL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EM129" s="66"/>
      <c r="EN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EO129" s="66"/>
      <c r="EP129" s="77"/>
      <c r="EQ129" s="66"/>
      <c r="ER129" s="77" t="str">
        <f>IFERROR(IF(B129&lt;&gt;"", IF(AND(INDEX(Paste_Here!AT$2:AT$610, MATCH(B129, Paste_Here!A$2:A$610, 0))&lt;&gt;"", ISNUMBER(VALUE(INDEX(Paste_Here!AT$2:AT$610, MATCH(B129, Paste_Here!A$2:A$610, 0))))), INDEX(Paste_Here!AT$2:AT$610, MATCH(B129, Paste_Here!A$2:A$610, 0)), ""), ""), "")</f>
        <v/>
      </c>
      <c r="ES129" s="66"/>
      <c r="ET129" s="77" t="str">
        <f>IFERROR(IF(B129&lt;&gt;"", IF(AND(INDEX(Paste_Here!AV$2:AV$610, MATCH(B129, Paste_Here!A$2:A$610, 0))&lt;&gt;"", ISNUMBER(VALUE(INDEX(Paste_Here!AV$2:AV$610, MATCH(B129, Paste_Here!A$2:A$610, 0))))), INDEX(Paste_Here!AV$2:AV$610, MATCH(B129, Paste_Here!A$2:A$610, 0)), ""), ""), "")</f>
        <v/>
      </c>
      <c r="EU129" s="66"/>
      <c r="EV129" s="77"/>
      <c r="EW129" s="66"/>
      <c r="EX129" s="77" t="str">
        <f>IFERROR(IF(B129&lt;&gt;"", IF(AND(INDEX(Paste_Here!AU$2:AU$610, MATCH(B129, Paste_Here!A$2:A$610, 0))&lt;&gt;"", ISNUMBER(VALUE(INDEX(Paste_Here!AU$2:AU$610, MATCH(B129, Paste_Here!A$2:A$610, 0))))), INDEX(Paste_Here!AU$2:AU$610, MATCH(B129, Paste_Here!A$2:A$610, 0)), ""), ""), "")</f>
        <v/>
      </c>
      <c r="EY129" s="66"/>
      <c r="EZ129" s="77" t="str">
        <f>IFERROR(IF(B129&lt;&gt;"", IF(AND(INDEX(Paste_Here!AW$2:AW$610, MATCH(B129, Paste_Here!A$2:A$610, 0))&lt;&gt;"", ISNUMBER(VALUE(INDEX(Paste_Here!AW$2:AW$610, MATCH(B129, Paste_Here!A$2:A$610, 0))))), INDEX(Paste_Here!AW$2:AW$610, MATCH(B129, Paste_Here!A$2:A$610, 0)), ""), ""), "")</f>
        <v/>
      </c>
      <c r="FA129" s="66"/>
      <c r="FB129" s="77"/>
      <c r="FC129" s="66"/>
      <c r="FD129" s="77"/>
      <c r="FE129" s="66"/>
      <c r="FF129" s="66"/>
      <c r="FG129" s="77" t="str">
        <f t="shared" si="20"/>
        <v/>
      </c>
      <c r="FH129" s="66"/>
      <c r="FI129" s="77" t="str">
        <f>IFERROR(IF(B129&lt;&gt;"", IF(ISNUMBER(SEARCH("s", LOWER(INDEX(Paste_Here!M$2:M$610, MATCH(B129, Paste_Here!A$2:A$610, 0))))), "Yes", IF(INDEX(Paste_Here!M$2:M$610, MATCH(B129, Paste_Here!A$2:A$610, 0))&lt;&gt;"", "No", "")), ""), "")</f>
        <v/>
      </c>
      <c r="FJ129" s="66"/>
      <c r="FK129" s="77" t="str">
        <f>IFERROR(IF(B129&lt;&gt;"", IF(ISNUMBER(SEARCH("yes", LOWER(INDEX(Paste_Here!F$2:F$610, MATCH(B129, Paste_Here!A$2:A$610, 0))))), "Yes", IF(ISNUMBER(SEARCH("no", LOWER(INDEX(Paste_Here!F$2:F$610, MATCH(B129, Paste_Here!A$2:A$610, 0))))), "No", "")), ""), "")</f>
        <v/>
      </c>
      <c r="FL129" s="66"/>
      <c r="FM129" s="77" t="str">
        <f>IFERROR(IF(B129&lt;&gt;"", IF(ISNUMBER(SEARCH("english language learner", LOWER(INDEX(Paste_Here!C$2:C$610, MATCH(B129, Paste_Here!A$2:A$610, 0))))), "Yes", ""), ""), "")</f>
        <v/>
      </c>
      <c r="FN129" s="66"/>
      <c r="FO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FP129" s="66"/>
      <c r="FQ129" s="77" t="str">
        <f>IFERROR(IF(B129&lt;&gt;"", IF(ISNUMBER(SEARCH("yes", LOWER(INDEX(Paste_Here!L$2:L$610, MATCH(B129, Paste_Here!A$2:A$610, 0))))), "Yes", IF(ISNUMBER(SEARCH("no", LOWER(INDEX(Paste_Here!L$2:L$610, MATCH(B129, Paste_Here!A$2:A$610, 0))))), "No", "")), ""), "")</f>
        <v/>
      </c>
      <c r="FR129" s="66"/>
      <c r="FS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FT129" s="66"/>
      <c r="FU129" s="77"/>
      <c r="FV129" s="66"/>
      <c r="FW129" s="77" t="str">
        <f>IFERROR(IF(B129&lt;&gt;"", IF(AND(INDEX(Paste_Here!D$2:D$610, MATCH(B129, Paste_Here!A$2:A$610, 0))&lt;&gt;"", ISNUMBER(VALUE(INDEX(Paste_Here!D$2:D$610, MATCH(B129, Paste_Here!A$2:A$610, 0))))), INDEX(Paste_Here!D$2:D$610, MATCH(B129, Paste_Here!A$2:A$610, 0)), ""), ""), "")</f>
        <v/>
      </c>
      <c r="FX129" s="66"/>
      <c r="FY129" s="77" t="str">
        <f>IFERROR(IF(B129&lt;&gt;"", IF(AND(INDEX(Paste_Here!G$2:G$610, MATCH(B129, Paste_Here!A$2:A$610, 0))&lt;&gt;"", ISNUMBER(VALUE(INDEX(Paste_Here!G$2:G$610, MATCH(B129, Paste_Here!A$2:A$610, 0))))), INDEX(Paste_Here!G$2:G$610, MATCH(B129, Paste_Here!A$2:A$610, 0)), ""), ""), "")</f>
        <v/>
      </c>
      <c r="FZ129" s="66"/>
      <c r="GA129" s="95"/>
      <c r="GB129" s="66"/>
      <c r="JS129" s="1" t="str" cm="1">
        <f t="array" ref="JS129">IFERROR(INDEX(Paste_Here!$B$2:$B$610, MATCH(0, COUNTIF(JS$4:JS128, Paste_Here!$B$2:$B$610) + IF(Paste_Here!$B$2:$B$610="", 1, 0), 0)), "")</f>
        <v/>
      </c>
      <c r="JT129" s="1" t="str">
        <f>IF(JS129&lt;&gt;"", INDEX(Paste_Here!$A$2:$A$610, MATCH(JS129, Paste_Here!$B$2:$B$610, 0)), "")</f>
        <v/>
      </c>
      <c r="JU129" s="1" t="str">
        <f t="shared" si="21"/>
        <v/>
      </c>
      <c r="JV129" s="1" t="str" cm="1">
        <f t="array" ref="JV129">IFERROR(INDEX($JU$5:$JU$610, MATCH(SMALL(IF($JU$5:$JU$610&lt;&gt;"", COUNTIF($JU$5:$JU$610, "&lt;"&amp;$JU$5:$JU$610)+1), ROW()-ROW($JV$5)+1), COUNTIF($JU$5:$JU$610, "&lt;"&amp;$JU$5:$JU$610)+1, 0)), "")</f>
        <v/>
      </c>
    </row>
    <row r="130" spans="1:282">
      <c r="A130" s="66"/>
      <c r="B130" s="77" t="str">
        <f t="shared" si="12"/>
        <v/>
      </c>
      <c r="C130" s="66"/>
      <c r="D130" s="77" t="str">
        <f>IFERROR(IF(B130&lt;&gt;"", IF(COUNTIF(INDEX(Paste_Here!AS$2:AS$610, MATCH(B130, Paste_Here!A$2:A$610, 0), 0), "yes") &gt; 0, "Yes", IF(COUNTIF(INDEX(Paste_Here!AS$2:AS$610, MATCH(B130, Paste_Here!A$2:A$610, 0), 0), "no") &gt; 0, "No", "")), ""), "")</f>
        <v/>
      </c>
      <c r="E130" s="66"/>
      <c r="F130" s="77" t="str">
        <f t="shared" si="13"/>
        <v/>
      </c>
      <c r="G130" s="66"/>
      <c r="H130" s="77" t="str">
        <f>IFERROR(IF(B130&lt;&gt;"", IF(COUNTIF(INDEX(Paste_Here!AO$2:AR$610, MATCH(B130, Paste_Here!A$2:A$610, 0), 0), "yes") &gt; 0, "Yes", IF(COUNTIF(INDEX(Paste_Here!AO$2:AR$610, MATCH(B130, Paste_Here!A$2:A$610, 0), 0), "no") &gt; 0, "No", "")), ""), "")</f>
        <v/>
      </c>
      <c r="I130" s="66"/>
      <c r="J130" s="77" t="str">
        <f t="shared" si="14"/>
        <v/>
      </c>
      <c r="K130" s="66"/>
      <c r="L130" s="77" t="str">
        <f>IFERROR(IF(B130&lt;&gt;"", IF(ISNUMBER(SEARCH("yes", LOWER(INDEX(Paste_Here!W$2:W$610, MATCH(B130, Paste_Here!A$2:A$610, 0))))), "Yes", IF(ISNUMBER(SEARCH("no", LOWER(INDEX(Paste_Here!W$2:W$610, MATCH(B130, Paste_Here!A$2:A$610, 0))))), "No", "")), ""), "")</f>
        <v/>
      </c>
      <c r="M130" s="66"/>
      <c r="N130" s="77"/>
      <c r="O130" s="66"/>
      <c r="P130" s="77" t="str">
        <f>IFERROR(IF(B130&lt;&gt;"", IF(ISNUMBER(SEARCH("yes", LOWER(INDEX(Paste_Here!V$2:V$610, MATCH(B130, Paste_Here!A$2:A$610, 0))))), "Yes", IF(ISNUMBER(SEARCH("no", LOWER(INDEX(Paste_Here!V$2:V$610, MATCH(B130, Paste_Here!A$2:A$610, 0))))), "No", "")), ""), "")</f>
        <v/>
      </c>
      <c r="Q130" s="66"/>
      <c r="R130" s="77"/>
      <c r="S130" s="66"/>
      <c r="T130" s="77"/>
      <c r="U130" s="66"/>
      <c r="V130" s="66"/>
      <c r="W130" s="77" t="str">
        <f t="shared" si="15"/>
        <v/>
      </c>
      <c r="X130" s="66"/>
      <c r="Y130" s="77" t="str">
        <f>IFERROR(IF(B130&lt;&gt;"", IF(ISNUMBER(SEARCH("Revealed-Potential (Primary Focus)", LOWER(INDEX(Paste_Here!X$2:X$610, MATCH(B130, Paste_Here!A$2:A$610, 0))))), "Rev-Potential: Prim", IF(ISNUMBER(SEARCH("Revealed-Potential (Secondary Focus)", LOWER(INDEX(Paste_Here!X$2:X$610, MATCH(B130, Paste_Here!A$2:A$610, 0))))), "Rev-Potential: Sec", IF(ISNUMBER(SEARCH("Monitoring", LOWER(INDEX(Paste_Here!X$2:X$610, MATCH(B130, Paste_Here!A$2:A$610, 0))))), "Monitoring", IF(ISNUMBER(SEARCH("At-Promise (Secondary Focus)", LOWER(INDEX(Paste_Here!X$2:X$610, MATCH(B130, Paste_Here!A$2:A$610, 0))))), "At-Promise: Sec", IF(ISNUMBER(SEARCH("At-Promise (Primary Focus)", LOWER(INDEX(Paste_Here!X$2:X$610, MATCH(B130, Paste_Here!A$2:A$610, 0))))), "At-Promise: Prim", ""))))), ""), "")</f>
        <v/>
      </c>
      <c r="Z130" s="66"/>
      <c r="AA130" s="77"/>
      <c r="AB130" s="66"/>
      <c r="AC130" s="77" t="str">
        <f>IFERROR(IF(B130&lt;&gt;"", IF(ISNUMBER(SEARCH("Revealed-Potential (Primary Focus)", LOWER(INDEX(Paste_Here!AB$2:AB$610, MATCH(B130, Paste_Here!A$2:A$610, 0))))), "Rev-Potential: Prim", IF(ISNUMBER(SEARCH("Revealed-Potential (Secondary Focus)", LOWER(INDEX(Paste_Here!AB$2:AB$610, MATCH(B130, Paste_Here!A$2:A$610, 0))))), "Rev-Potential: Sec", IF(ISNUMBER(SEARCH("Monitoring", LOWER(INDEX(Paste_Here!AB$2:AB$610, MATCH(B130, Paste_Here!A$2:A$610, 0))))), "Monitoring", IF(ISNUMBER(SEARCH("At-Promise (Secondary Focus)", LOWER(INDEX(Paste_Here!AB$2:AB$610, MATCH(B130, Paste_Here!A$2:A$610, 0))))), "At-Promise: Sec", IF(ISNUMBER(SEARCH("At-Promise (Primary Focus)", LOWER(INDEX(Paste_Here!AB$2:AB$610, MATCH(B130, Paste_Here!A$2:A$610, 0))))), "At-Promise: Prim", ""))))), ""), "")</f>
        <v/>
      </c>
      <c r="AD130" s="66"/>
      <c r="AE130" s="77"/>
      <c r="AF130" s="66"/>
      <c r="AG130" s="77"/>
      <c r="AH130" s="66"/>
      <c r="AI130" s="77"/>
      <c r="AJ130" s="66"/>
      <c r="AK130" s="77"/>
      <c r="AL130" s="66"/>
      <c r="AM130" s="77"/>
      <c r="AN130" s="66"/>
      <c r="AO130" s="77"/>
      <c r="AP130" s="66"/>
      <c r="AQ130" s="77"/>
      <c r="AR130" s="66"/>
      <c r="AS130" s="77"/>
      <c r="AT130" s="66"/>
      <c r="AU130" s="66"/>
      <c r="AV130" s="77" t="str">
        <f t="shared" si="16"/>
        <v/>
      </c>
      <c r="AW130" s="66"/>
      <c r="AX130" s="77" t="str">
        <f>IFERROR(IF(B130&lt;&gt;"", IF(AND(INDEX(Paste_Here!AC$2:AC$610, MATCH(B130, Paste_Here!A$2:A$610, 0))&lt;&gt;"", ISNUMBER(VALUE(INDEX(Paste_Here!AC$2:AC$610, MATCH(B130, Paste_Here!A$2:A$610, 0))))), INDEX(Paste_Here!AC$2:AC$610, MATCH(B130, Paste_Here!A$2:A$610, 0)), ""), ""), "")</f>
        <v/>
      </c>
      <c r="AY130" s="66"/>
      <c r="AZ130" s="77" t="str">
        <f>IFERROR(IF(B130&lt;&gt;"", IF(AND(INDEX(Paste_Here!AD$2:AD$610, MATCH(B130, Paste_Here!A$2:A$610, 0))&lt;&gt;"", ISNUMBER(VALUE(INDEX(Paste_Here!AD$2:AD$610, MATCH(B130, Paste_Here!A$2:A$610, 0))))), TEXT(ROUND(VALUE(INDEX(Paste_Here!AD$2:AD$610, MATCH(B130, Paste_Here!A$2:A$610, 0))), 2), "0.00"), ""), ""), "")</f>
        <v/>
      </c>
      <c r="BA130" s="66"/>
      <c r="BB130" s="77" t="str">
        <f>IFERROR(IF(B130&lt;&gt;"", IF(LOWER(INDEX(Paste_Here!AE$2:AE$610, MATCH(B130, Paste_Here!A$2:A$610, 0)))="approaching expectations", "Approaching", IF(LOWER(INDEX(Paste_Here!AE$2:AE$610, MATCH(B130, Paste_Here!A$2:A$610, 0)))="met expectations", "Met", IF(LOWER(INDEX(Paste_Here!AE$2:AE$610, MATCH(B130, Paste_Here!A$2:A$610, 0)))="exceeded expectations", "Exceeded", IF(LOWER(INDEX(Paste_Here!AE$2:AE$610, MATCH(B130, Paste_Here!A$2:A$610, 0)))="below expectations", "Below", "")))), ""), "")</f>
        <v/>
      </c>
      <c r="BC130" s="66"/>
      <c r="BD130" s="77" t="str">
        <f>IFERROR(IF(B130&lt;&gt;"", IF(AND(INDEX(Paste_Here!T$2:T$610, MATCH(B130, Paste_Here!A$2:A$610, 0))&lt;&gt;"", ISNUMBER(VALUE(INDEX(Paste_Here!T$2:T$610, MATCH(B130, Paste_Here!A$2:A$610, 0))))), INDEX(Paste_Here!T$2:T$610, MATCH(B130, Paste_Here!A$2:A$610, 0)), ""), ""), "")</f>
        <v/>
      </c>
      <c r="BE130" s="66"/>
      <c r="BF130" s="77"/>
      <c r="BG130" s="66"/>
      <c r="BH130" s="77"/>
      <c r="BI130" s="66"/>
      <c r="BJ130" s="77"/>
      <c r="BK130" s="66"/>
      <c r="BL130" s="77" t="str">
        <f>IFERROR(IF(B130&lt;&gt;"", IF(AND(INDEX(Paste_Here!N$2:N$610, MATCH(B130, Paste_Here!A$2:A$610, 0))&lt;&gt;"", ISNUMBER(VALUE(INDEX(Paste_Here!N$2:N$610, MATCH(B130, Paste_Here!A$2:A$610, 0))))), INDEX(Paste_Here!N$2:N$610, MATCH(B130, Paste_Here!A$2:A$610, 0)), ""), ""), "")</f>
        <v/>
      </c>
      <c r="BM130" s="66"/>
      <c r="BN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BO130" s="66"/>
      <c r="BP130" s="77" t="str" cm="1">
        <f t="array" aca="1" ref="BP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BQ130" s="66"/>
      <c r="BR130" s="66"/>
      <c r="BS130" s="77"/>
      <c r="BT130" s="66"/>
      <c r="BU130" s="77"/>
      <c r="BV130" s="66"/>
      <c r="BW130" s="77"/>
      <c r="BX130" s="66"/>
      <c r="BY130" s="77"/>
      <c r="BZ130" s="66"/>
      <c r="CA130" s="77"/>
      <c r="CB130" s="66"/>
      <c r="CC130" s="77"/>
      <c r="CD130" s="66"/>
      <c r="CE130" s="77"/>
      <c r="CF130" s="66"/>
      <c r="CG130" s="77"/>
      <c r="CH130" s="66"/>
      <c r="CI130" s="77"/>
      <c r="CJ130" s="66"/>
      <c r="CK130" s="77"/>
      <c r="CL130" s="66"/>
      <c r="CM130" s="77"/>
      <c r="CN130" s="66"/>
      <c r="CO130" s="66"/>
      <c r="CP130" s="77" t="str">
        <f t="shared" si="17"/>
        <v/>
      </c>
      <c r="CQ130" s="66"/>
      <c r="CR130" s="77" t="str">
        <f>IFERROR(IF(B130&lt;&gt;"", IF(AND(INDEX(Paste_Here!Y$2:Y$610, MATCH(B130, Paste_Here!A$2:A$610, 0))&lt;&gt;"", ISNUMBER(VALUE(INDEX(Paste_Here!Y$2:Y$610, MATCH(B130, Paste_Here!A$2:A$610, 0))))), INDEX(Paste_Here!Y$2:Y$610, MATCH(B130, Paste_Here!A$2:A$610, 0)), ""), ""), "")</f>
        <v/>
      </c>
      <c r="CS130" s="66"/>
      <c r="CT130" s="77" t="str">
        <f>IFERROR(IF(B130&lt;&gt;"", IF(AND(INDEX(Paste_Here!AA$2:AA$610, MATCH(B130, Paste_Here!A$2:A$610, 0))&lt;&gt;"", ISNUMBER(--INDEX(Paste_Here!AA$2:AA$610, MATCH(B130, Paste_Here!A$2:A$610, 0)))), TEXT(ROUND(--INDEX(Paste_Here!AA$2:AA$610, MATCH(B130, Paste_Here!A$2:A$610, 0)), 2), "0.00"), ""), ""), "")</f>
        <v/>
      </c>
      <c r="CU130" s="66"/>
      <c r="CV130" s="77" t="str">
        <f>IFERROR(IF(B130&lt;&gt;"", IF(LOWER(INDEX(Paste_Here!Z$2:Z$610, MATCH(B130, Paste_Here!A$2:A$610, 0)))="approaching expectations", "Approaching", IF(LOWER(INDEX(Paste_Here!Z$2:Z$610, MATCH(B130, Paste_Here!A$2:A$610, 0)))="met expectations", "Met", IF(LOWER(INDEX(Paste_Here!Z$2:Z$610, MATCH(B130, Paste_Here!A$2:A$610, 0)))="exceeded expectations", "Exceeded", IF(LOWER(INDEX(Paste_Here!Z$2:Z$610, MATCH(B130, Paste_Here!A$2:A$610, 0)))="below expectations", "Below", "")))), ""), "")</f>
        <v/>
      </c>
      <c r="CW130" s="66"/>
      <c r="CX130" s="77"/>
      <c r="CY130" s="66"/>
      <c r="CZ130" s="77" t="str">
        <f>IFERROR(IF(B130&lt;&gt;"", IF(AND(INDEX(Paste_Here!AL$2:AL$610, MATCH(B130, Paste_Here!A$2:A$610, 0))&lt;&gt;"", ISNUMBER(VALUE(INDEX(Paste_Here!AL$2:AL$610, MATCH(B130, Paste_Here!A$2:A$610, 0))))), INDEX(Paste_Here!AL$2:AL$610, MATCH(B130, Paste_Here!A$2:A$610, 0)), ""), ""), "")</f>
        <v/>
      </c>
      <c r="DA130" s="66"/>
      <c r="DB130" s="77" t="str">
        <f>IFERROR(IF(B130&lt;&gt;"", IF(ISNUMBER(SEARCH("highrisk", LOWER(INDEX(Paste_Here!AM$2:AM$610, MATCH(B130, Paste_Here!A$2:A$610, 0))))), "High Risk", IF(ISNUMBER(SEARCH("lowrisk", LOWER(INDEX(Paste_Here!AM$2:AM$610, MATCH(B130, Paste_Here!A$2:A$610, 0))))), "Low Risk", IF(ISNUMBER(SEARCH("somerisk", LOWER(INDEX(Paste_Here!AM$2:AM$610, MATCH(B130, Paste_Here!A$2:A$610, 0))))), "Some Risk", ""))), ""), "")</f>
        <v/>
      </c>
      <c r="DC130" s="66"/>
      <c r="DD130" s="77" t="str">
        <f>IFERROR(IF(B130&lt;&gt;"", IF(AND(INDEX(Paste_Here!AN$2:AN$610, MATCH(B130, Paste_Here!A$2:A$610, 0))&lt;&gt;"", ISNUMBER(VALUE(INDEX(Paste_Here!AN$2:AN$610, MATCH(B130, Paste_Here!A$2:A$610, 0))))), INDEX(Paste_Here!AN$2:AN$610, MATCH(B130, Paste_Here!A$2:A$610, 0)), ""), ""), "")</f>
        <v/>
      </c>
      <c r="DE130" s="66"/>
      <c r="DF130" s="77" t="str">
        <f>IFERROR(IF(B130&lt;&gt;"", IF(AND(INDEX(Paste_Here!Q$2:Q$610, MATCH(B130, Paste_Here!A$2:A$610, 0))&lt;&gt;"", ISNUMBER(VALUE(INDEX(Paste_Here!Q$2:Q$610, MATCH(B130, Paste_Here!A$2:A$610, 0))))), INDEX(Paste_Here!Q$2:Q$610, MATCH(B130, Paste_Here!A$2:A$610, 0)), ""), ""), "")</f>
        <v/>
      </c>
      <c r="DG130" s="66"/>
      <c r="DH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DI130" s="66"/>
      <c r="DJ130" s="77" t="str" cm="1">
        <f t="array" aca="1" ref="DJ130" ca="1">IFERROR(VALUE(IF(ISNUMBER(SEARCH("EM", INDEX(Paste_Here!S$2:S$500, MATCH(B130, Paste_Here!A$2:A$500, 0)))), "-" &amp;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f>
        <v/>
      </c>
      <c r="DK130" s="66"/>
      <c r="DL130" s="66"/>
      <c r="DM130" s="77" t="str">
        <f t="shared" si="18"/>
        <v/>
      </c>
      <c r="DN130" s="66"/>
      <c r="DO130" s="77" t="str">
        <f>IFERROR(IF(B130&lt;&gt;"", IF(AND(INDEX(Paste_Here!AF$2:AF$610, MATCH(B130, Paste_Here!A$2:A$610, 0))&lt;&gt;"", ISNUMBER(VALUE(INDEX(Paste_Here!AF$2:AF$610, MATCH(B130, Paste_Here!A$2:A$610, 0))))), INDEX(Paste_Here!AF$2:AF$610, MATCH(B130, Paste_Here!A$2:A$610, 0)), ""), ""), "")</f>
        <v/>
      </c>
      <c r="DP130" s="66"/>
      <c r="DQ130" s="77" t="str">
        <f>IFERROR(IF(B130&lt;&gt;"", IF(AND(INDEX(Paste_Here!AG$2:AG$610, MATCH(B130, Paste_Here!A$2:A$610, 0))&lt;&gt;"", ISNUMBER(--INDEX(Paste_Here!AG$2:AG$610, MATCH(B130, Paste_Here!A$2:A$610, 0)))), TEXT(ROUND(--INDEX(Paste_Here!AG$2:AG$610, MATCH(B130, Paste_Here!A$2:A$610, 0)), 2), "0.00"), ""), ""), "")</f>
        <v/>
      </c>
      <c r="DR130" s="66"/>
      <c r="DS130" s="77" t="str">
        <f>IFERROR(IF(B130&lt;&gt;"", IF(LOWER(INDEX(Paste_Here!AH$2:AH$610, MATCH(B130, Paste_Here!A$2:A$610, 0)))="approaching expectations", "Approaching", IF(LOWER(INDEX(Paste_Here!AH$2:AH$610, MATCH(B130, Paste_Here!A$2:A$610, 0)))="met expectations", "Met", IF(LOWER(INDEX(Paste_Here!AH$2:AH$610, MATCH(B130, Paste_Here!A$2:A$610, 0)))="exceeded expectations", "Exceeded", IF(LOWER(INDEX(Paste_Here!AH$2:AH$610, MATCH(B130, Paste_Here!A$2:A$610, 0)))="below expectations", "Below", "")))), ""), "")</f>
        <v/>
      </c>
      <c r="DT130" s="66"/>
      <c r="DU130" s="77" t="str">
        <f>IFERROR(IF(B130&lt;&gt;"", IF(AND(INDEX(Paste_Here!U$2:U$610, MATCH(B130, Paste_Here!A$2:A$610, 0))&lt;&gt;"", ISNUMBER(VALUE(INDEX(Paste_Here!U$2:U$610, MATCH(B130, Paste_Here!A$2:A$610, 0))))), INDEX(Paste_Here!U$2:U$610, MATCH(B130, Paste_Here!A$2:A$610, 0)), ""), ""), "")</f>
        <v/>
      </c>
      <c r="DV130" s="66"/>
      <c r="DW130" s="77"/>
      <c r="DX130" s="66"/>
      <c r="DY130" s="77" t="str">
        <f>IFERROR(IF(B130&lt;&gt;"", IF(AND(INDEX(Paste_Here!AI$2:AI$610, MATCH(B130, Paste_Here!A$2:A$610, 0))&lt;&gt;"", ISNUMBER(VALUE(INDEX(Paste_Here!AI$2:AI$610, MATCH(B130, Paste_Here!A$2:A$610, 0))))), INDEX(Paste_Here!AI$2:AI$610, MATCH(B130, Paste_Here!A$2:A$610, 0)), ""), ""), "")</f>
        <v/>
      </c>
      <c r="DZ130" s="66"/>
      <c r="EA130" s="77" t="str">
        <f>IFERROR(IF(B130&lt;&gt;"", IF(AND(INDEX(Paste_Here!AJ$2:AJ$610, MATCH(B130, Paste_Here!A$2:A$610, 0))&lt;&gt;"", ISNUMBER(--INDEX(Paste_Here!AJ$2:AJ$610, MATCH(B130, Paste_Here!A$2:A$610, 0)))), TEXT(ROUND(--INDEX(Paste_Here!AJ$2:AJ$610, MATCH(B130, Paste_Here!A$2:A$610, 0)), 2), "0.00"), ""), ""), "")</f>
        <v/>
      </c>
      <c r="EB130" s="66"/>
      <c r="EC130" s="77" t="str">
        <f>IFERROR(IF(B130&lt;&gt;"", IF(LOWER(INDEX(Paste_Here!AK$2:AK$610, MATCH(B130, Paste_Here!A$2:A$610, 0)))="approaching expectations", "Approaching", IF(LOWER(INDEX(Paste_Here!AK$2:AK$610, MATCH(B130, Paste_Here!A$2:A$610, 0)))="met expectations", "Met", IF(LOWER(INDEX(Paste_Here!AK$2:AK$610, MATCH(B130, Paste_Here!A$2:A$610, 0)))="exceeded expectations", "Exceeded", IF(LOWER(INDEX(Paste_Here!AK$2:AK$610, MATCH(B130, Paste_Here!A$2:A$610, 0)))="below expectations", "Below", "")))), ""), "")</f>
        <v/>
      </c>
      <c r="ED130" s="66"/>
      <c r="EE130" s="77"/>
      <c r="EF130" s="66"/>
      <c r="EG130" s="77"/>
      <c r="EH130" s="66"/>
      <c r="EI130" s="66"/>
      <c r="EJ130" s="77" t="str">
        <f t="shared" si="19"/>
        <v/>
      </c>
      <c r="EK130" s="66"/>
      <c r="EL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EM130" s="66"/>
      <c r="EN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EO130" s="66"/>
      <c r="EP130" s="77"/>
      <c r="EQ130" s="66"/>
      <c r="ER130" s="77" t="str">
        <f>IFERROR(IF(B130&lt;&gt;"", IF(AND(INDEX(Paste_Here!AT$2:AT$610, MATCH(B130, Paste_Here!A$2:A$610, 0))&lt;&gt;"", ISNUMBER(VALUE(INDEX(Paste_Here!AT$2:AT$610, MATCH(B130, Paste_Here!A$2:A$610, 0))))), INDEX(Paste_Here!AT$2:AT$610, MATCH(B130, Paste_Here!A$2:A$610, 0)), ""), ""), "")</f>
        <v/>
      </c>
      <c r="ES130" s="66"/>
      <c r="ET130" s="77" t="str">
        <f>IFERROR(IF(B130&lt;&gt;"", IF(AND(INDEX(Paste_Here!AV$2:AV$610, MATCH(B130, Paste_Here!A$2:A$610, 0))&lt;&gt;"", ISNUMBER(VALUE(INDEX(Paste_Here!AV$2:AV$610, MATCH(B130, Paste_Here!A$2:A$610, 0))))), INDEX(Paste_Here!AV$2:AV$610, MATCH(B130, Paste_Here!A$2:A$610, 0)), ""), ""), "")</f>
        <v/>
      </c>
      <c r="EU130" s="66"/>
      <c r="EV130" s="77"/>
      <c r="EW130" s="66"/>
      <c r="EX130" s="77" t="str">
        <f>IFERROR(IF(B130&lt;&gt;"", IF(AND(INDEX(Paste_Here!AU$2:AU$610, MATCH(B130, Paste_Here!A$2:A$610, 0))&lt;&gt;"", ISNUMBER(VALUE(INDEX(Paste_Here!AU$2:AU$610, MATCH(B130, Paste_Here!A$2:A$610, 0))))), INDEX(Paste_Here!AU$2:AU$610, MATCH(B130, Paste_Here!A$2:A$610, 0)), ""), ""), "")</f>
        <v/>
      </c>
      <c r="EY130" s="66"/>
      <c r="EZ130" s="77" t="str">
        <f>IFERROR(IF(B130&lt;&gt;"", IF(AND(INDEX(Paste_Here!AW$2:AW$610, MATCH(B130, Paste_Here!A$2:A$610, 0))&lt;&gt;"", ISNUMBER(VALUE(INDEX(Paste_Here!AW$2:AW$610, MATCH(B130, Paste_Here!A$2:A$610, 0))))), INDEX(Paste_Here!AW$2:AW$610, MATCH(B130, Paste_Here!A$2:A$610, 0)), ""), ""), "")</f>
        <v/>
      </c>
      <c r="FA130" s="66"/>
      <c r="FB130" s="77"/>
      <c r="FC130" s="66"/>
      <c r="FD130" s="77"/>
      <c r="FE130" s="66"/>
      <c r="FF130" s="66"/>
      <c r="FG130" s="77" t="str">
        <f t="shared" si="20"/>
        <v/>
      </c>
      <c r="FH130" s="66"/>
      <c r="FI130" s="77" t="str">
        <f>IFERROR(IF(B130&lt;&gt;"", IF(ISNUMBER(SEARCH("s", LOWER(INDEX(Paste_Here!M$2:M$610, MATCH(B130, Paste_Here!A$2:A$610, 0))))), "Yes", IF(INDEX(Paste_Here!M$2:M$610, MATCH(B130, Paste_Here!A$2:A$610, 0))&lt;&gt;"", "No", "")), ""), "")</f>
        <v/>
      </c>
      <c r="FJ130" s="66"/>
      <c r="FK130" s="77" t="str">
        <f>IFERROR(IF(B130&lt;&gt;"", IF(ISNUMBER(SEARCH("yes", LOWER(INDEX(Paste_Here!F$2:F$610, MATCH(B130, Paste_Here!A$2:A$610, 0))))), "Yes", IF(ISNUMBER(SEARCH("no", LOWER(INDEX(Paste_Here!F$2:F$610, MATCH(B130, Paste_Here!A$2:A$610, 0))))), "No", "")), ""), "")</f>
        <v/>
      </c>
      <c r="FL130" s="66"/>
      <c r="FM130" s="77" t="str">
        <f>IFERROR(IF(B130&lt;&gt;"", IF(ISNUMBER(SEARCH("english language learner", LOWER(INDEX(Paste_Here!C$2:C$610, MATCH(B130, Paste_Here!A$2:A$610, 0))))), "Yes", ""), ""), "")</f>
        <v/>
      </c>
      <c r="FN130" s="66"/>
      <c r="FO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FP130" s="66"/>
      <c r="FQ130" s="77" t="str">
        <f>IFERROR(IF(B130&lt;&gt;"", IF(ISNUMBER(SEARCH("yes", LOWER(INDEX(Paste_Here!L$2:L$610, MATCH(B130, Paste_Here!A$2:A$610, 0))))), "Yes", IF(ISNUMBER(SEARCH("no", LOWER(INDEX(Paste_Here!L$2:L$610, MATCH(B130, Paste_Here!A$2:A$610, 0))))), "No", "")), ""), "")</f>
        <v/>
      </c>
      <c r="FR130" s="66"/>
      <c r="FS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FT130" s="66"/>
      <c r="FU130" s="77"/>
      <c r="FV130" s="66"/>
      <c r="FW130" s="77" t="str">
        <f>IFERROR(IF(B130&lt;&gt;"", IF(AND(INDEX(Paste_Here!D$2:D$610, MATCH(B130, Paste_Here!A$2:A$610, 0))&lt;&gt;"", ISNUMBER(VALUE(INDEX(Paste_Here!D$2:D$610, MATCH(B130, Paste_Here!A$2:A$610, 0))))), INDEX(Paste_Here!D$2:D$610, MATCH(B130, Paste_Here!A$2:A$610, 0)), ""), ""), "")</f>
        <v/>
      </c>
      <c r="FX130" s="66"/>
      <c r="FY130" s="77" t="str">
        <f>IFERROR(IF(B130&lt;&gt;"", IF(AND(INDEX(Paste_Here!G$2:G$610, MATCH(B130, Paste_Here!A$2:A$610, 0))&lt;&gt;"", ISNUMBER(VALUE(INDEX(Paste_Here!G$2:G$610, MATCH(B130, Paste_Here!A$2:A$610, 0))))), INDEX(Paste_Here!G$2:G$610, MATCH(B130, Paste_Here!A$2:A$610, 0)), ""), ""), "")</f>
        <v/>
      </c>
      <c r="FZ130" s="66"/>
      <c r="GA130" s="95"/>
      <c r="GB130" s="66"/>
      <c r="JS130" s="1" t="str" cm="1">
        <f t="array" ref="JS130">IFERROR(INDEX(Paste_Here!$B$2:$B$610, MATCH(0, COUNTIF(JS$4:JS129, Paste_Here!$B$2:$B$610) + IF(Paste_Here!$B$2:$B$610="", 1, 0), 0)), "")</f>
        <v/>
      </c>
      <c r="JT130" s="1" t="str">
        <f>IF(JS130&lt;&gt;"", INDEX(Paste_Here!$A$2:$A$610, MATCH(JS130, Paste_Here!$B$2:$B$610, 0)), "")</f>
        <v/>
      </c>
      <c r="JU130" s="1" t="str">
        <f t="shared" si="21"/>
        <v/>
      </c>
      <c r="JV130" s="1" t="str" cm="1">
        <f t="array" ref="JV130">IFERROR(INDEX($JU$5:$JU$610, MATCH(SMALL(IF($JU$5:$JU$610&lt;&gt;"", COUNTIF($JU$5:$JU$610, "&lt;"&amp;$JU$5:$JU$610)+1), ROW()-ROW($JV$5)+1), COUNTIF($JU$5:$JU$610, "&lt;"&amp;$JU$5:$JU$610)+1, 0)), "")</f>
        <v/>
      </c>
    </row>
    <row r="131" spans="1:282">
      <c r="A131" s="66"/>
      <c r="B131" s="77" t="str">
        <f t="shared" si="12"/>
        <v/>
      </c>
      <c r="C131" s="66"/>
      <c r="D131" s="77" t="str">
        <f>IFERROR(IF(B131&lt;&gt;"", IF(COUNTIF(INDEX(Paste_Here!AS$2:AS$610, MATCH(B131, Paste_Here!A$2:A$610, 0), 0), "yes") &gt; 0, "Yes", IF(COUNTIF(INDEX(Paste_Here!AS$2:AS$610, MATCH(B131, Paste_Here!A$2:A$610, 0), 0), "no") &gt; 0, "No", "")), ""), "")</f>
        <v/>
      </c>
      <c r="E131" s="66"/>
      <c r="F131" s="77" t="str">
        <f t="shared" si="13"/>
        <v/>
      </c>
      <c r="G131" s="66"/>
      <c r="H131" s="77" t="str">
        <f>IFERROR(IF(B131&lt;&gt;"", IF(COUNTIF(INDEX(Paste_Here!AO$2:AR$610, MATCH(B131, Paste_Here!A$2:A$610, 0), 0), "yes") &gt; 0, "Yes", IF(COUNTIF(INDEX(Paste_Here!AO$2:AR$610, MATCH(B131, Paste_Here!A$2:A$610, 0), 0), "no") &gt; 0, "No", "")), ""), "")</f>
        <v/>
      </c>
      <c r="I131" s="66"/>
      <c r="J131" s="77" t="str">
        <f t="shared" si="14"/>
        <v/>
      </c>
      <c r="K131" s="66"/>
      <c r="L131" s="77" t="str">
        <f>IFERROR(IF(B131&lt;&gt;"", IF(ISNUMBER(SEARCH("yes", LOWER(INDEX(Paste_Here!W$2:W$610, MATCH(B131, Paste_Here!A$2:A$610, 0))))), "Yes", IF(ISNUMBER(SEARCH("no", LOWER(INDEX(Paste_Here!W$2:W$610, MATCH(B131, Paste_Here!A$2:A$610, 0))))), "No", "")), ""), "")</f>
        <v/>
      </c>
      <c r="M131" s="66"/>
      <c r="N131" s="77"/>
      <c r="O131" s="66"/>
      <c r="P131" s="77" t="str">
        <f>IFERROR(IF(B131&lt;&gt;"", IF(ISNUMBER(SEARCH("yes", LOWER(INDEX(Paste_Here!V$2:V$610, MATCH(B131, Paste_Here!A$2:A$610, 0))))), "Yes", IF(ISNUMBER(SEARCH("no", LOWER(INDEX(Paste_Here!V$2:V$610, MATCH(B131, Paste_Here!A$2:A$610, 0))))), "No", "")), ""), "")</f>
        <v/>
      </c>
      <c r="Q131" s="66"/>
      <c r="R131" s="77"/>
      <c r="S131" s="66"/>
      <c r="T131" s="77"/>
      <c r="U131" s="66"/>
      <c r="V131" s="66"/>
      <c r="W131" s="77" t="str">
        <f t="shared" si="15"/>
        <v/>
      </c>
      <c r="X131" s="66"/>
      <c r="Y131" s="77" t="str">
        <f>IFERROR(IF(B131&lt;&gt;"", IF(ISNUMBER(SEARCH("Revealed-Potential (Primary Focus)", LOWER(INDEX(Paste_Here!X$2:X$610, MATCH(B131, Paste_Here!A$2:A$610, 0))))), "Rev-Potential: Prim", IF(ISNUMBER(SEARCH("Revealed-Potential (Secondary Focus)", LOWER(INDEX(Paste_Here!X$2:X$610, MATCH(B131, Paste_Here!A$2:A$610, 0))))), "Rev-Potential: Sec", IF(ISNUMBER(SEARCH("Monitoring", LOWER(INDEX(Paste_Here!X$2:X$610, MATCH(B131, Paste_Here!A$2:A$610, 0))))), "Monitoring", IF(ISNUMBER(SEARCH("At-Promise (Secondary Focus)", LOWER(INDEX(Paste_Here!X$2:X$610, MATCH(B131, Paste_Here!A$2:A$610, 0))))), "At-Promise: Sec", IF(ISNUMBER(SEARCH("At-Promise (Primary Focus)", LOWER(INDEX(Paste_Here!X$2:X$610, MATCH(B131, Paste_Here!A$2:A$610, 0))))), "At-Promise: Prim", ""))))), ""), "")</f>
        <v/>
      </c>
      <c r="Z131" s="66"/>
      <c r="AA131" s="77"/>
      <c r="AB131" s="66"/>
      <c r="AC131" s="77" t="str">
        <f>IFERROR(IF(B131&lt;&gt;"", IF(ISNUMBER(SEARCH("Revealed-Potential (Primary Focus)", LOWER(INDEX(Paste_Here!AB$2:AB$610, MATCH(B131, Paste_Here!A$2:A$610, 0))))), "Rev-Potential: Prim", IF(ISNUMBER(SEARCH("Revealed-Potential (Secondary Focus)", LOWER(INDEX(Paste_Here!AB$2:AB$610, MATCH(B131, Paste_Here!A$2:A$610, 0))))), "Rev-Potential: Sec", IF(ISNUMBER(SEARCH("Monitoring", LOWER(INDEX(Paste_Here!AB$2:AB$610, MATCH(B131, Paste_Here!A$2:A$610, 0))))), "Monitoring", IF(ISNUMBER(SEARCH("At-Promise (Secondary Focus)", LOWER(INDEX(Paste_Here!AB$2:AB$610, MATCH(B131, Paste_Here!A$2:A$610, 0))))), "At-Promise: Sec", IF(ISNUMBER(SEARCH("At-Promise (Primary Focus)", LOWER(INDEX(Paste_Here!AB$2:AB$610, MATCH(B131, Paste_Here!A$2:A$610, 0))))), "At-Promise: Prim", ""))))), ""), "")</f>
        <v/>
      </c>
      <c r="AD131" s="66"/>
      <c r="AE131" s="77"/>
      <c r="AF131" s="66"/>
      <c r="AG131" s="77"/>
      <c r="AH131" s="66"/>
      <c r="AI131" s="77"/>
      <c r="AJ131" s="66"/>
      <c r="AK131" s="77"/>
      <c r="AL131" s="66"/>
      <c r="AM131" s="77"/>
      <c r="AN131" s="66"/>
      <c r="AO131" s="77"/>
      <c r="AP131" s="66"/>
      <c r="AQ131" s="77"/>
      <c r="AR131" s="66"/>
      <c r="AS131" s="77"/>
      <c r="AT131" s="66"/>
      <c r="AU131" s="66"/>
      <c r="AV131" s="77" t="str">
        <f t="shared" si="16"/>
        <v/>
      </c>
      <c r="AW131" s="66"/>
      <c r="AX131" s="77" t="str">
        <f>IFERROR(IF(B131&lt;&gt;"", IF(AND(INDEX(Paste_Here!AC$2:AC$610, MATCH(B131, Paste_Here!A$2:A$610, 0))&lt;&gt;"", ISNUMBER(VALUE(INDEX(Paste_Here!AC$2:AC$610, MATCH(B131, Paste_Here!A$2:A$610, 0))))), INDEX(Paste_Here!AC$2:AC$610, MATCH(B131, Paste_Here!A$2:A$610, 0)), ""), ""), "")</f>
        <v/>
      </c>
      <c r="AY131" s="66"/>
      <c r="AZ131" s="77" t="str">
        <f>IFERROR(IF(B131&lt;&gt;"", IF(AND(INDEX(Paste_Here!AD$2:AD$610, MATCH(B131, Paste_Here!A$2:A$610, 0))&lt;&gt;"", ISNUMBER(VALUE(INDEX(Paste_Here!AD$2:AD$610, MATCH(B131, Paste_Here!A$2:A$610, 0))))), TEXT(ROUND(VALUE(INDEX(Paste_Here!AD$2:AD$610, MATCH(B131, Paste_Here!A$2:A$610, 0))), 2), "0.00"), ""), ""), "")</f>
        <v/>
      </c>
      <c r="BA131" s="66"/>
      <c r="BB131" s="77" t="str">
        <f>IFERROR(IF(B131&lt;&gt;"", IF(LOWER(INDEX(Paste_Here!AE$2:AE$610, MATCH(B131, Paste_Here!A$2:A$610, 0)))="approaching expectations", "Approaching", IF(LOWER(INDEX(Paste_Here!AE$2:AE$610, MATCH(B131, Paste_Here!A$2:A$610, 0)))="met expectations", "Met", IF(LOWER(INDEX(Paste_Here!AE$2:AE$610, MATCH(B131, Paste_Here!A$2:A$610, 0)))="exceeded expectations", "Exceeded", IF(LOWER(INDEX(Paste_Here!AE$2:AE$610, MATCH(B131, Paste_Here!A$2:A$610, 0)))="below expectations", "Below", "")))), ""), "")</f>
        <v/>
      </c>
      <c r="BC131" s="66"/>
      <c r="BD131" s="77" t="str">
        <f>IFERROR(IF(B131&lt;&gt;"", IF(AND(INDEX(Paste_Here!T$2:T$610, MATCH(B131, Paste_Here!A$2:A$610, 0))&lt;&gt;"", ISNUMBER(VALUE(INDEX(Paste_Here!T$2:T$610, MATCH(B131, Paste_Here!A$2:A$610, 0))))), INDEX(Paste_Here!T$2:T$610, MATCH(B131, Paste_Here!A$2:A$610, 0)), ""), ""), "")</f>
        <v/>
      </c>
      <c r="BE131" s="66"/>
      <c r="BF131" s="77"/>
      <c r="BG131" s="66"/>
      <c r="BH131" s="77"/>
      <c r="BI131" s="66"/>
      <c r="BJ131" s="77"/>
      <c r="BK131" s="66"/>
      <c r="BL131" s="77" t="str">
        <f>IFERROR(IF(B131&lt;&gt;"", IF(AND(INDEX(Paste_Here!N$2:N$610, MATCH(B131, Paste_Here!A$2:A$610, 0))&lt;&gt;"", ISNUMBER(VALUE(INDEX(Paste_Here!N$2:N$610, MATCH(B131, Paste_Here!A$2:A$610, 0))))), INDEX(Paste_Here!N$2:N$610, MATCH(B131, Paste_Here!A$2:A$610, 0)), ""), ""), "")</f>
        <v/>
      </c>
      <c r="BM131" s="66"/>
      <c r="BN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BO131" s="66"/>
      <c r="BP131" s="77" t="str" cm="1">
        <f t="array" aca="1" ref="BP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BQ131" s="66"/>
      <c r="BR131" s="66"/>
      <c r="BS131" s="77"/>
      <c r="BT131" s="66"/>
      <c r="BU131" s="77"/>
      <c r="BV131" s="66"/>
      <c r="BW131" s="77"/>
      <c r="BX131" s="66"/>
      <c r="BY131" s="77"/>
      <c r="BZ131" s="66"/>
      <c r="CA131" s="77"/>
      <c r="CB131" s="66"/>
      <c r="CC131" s="77"/>
      <c r="CD131" s="66"/>
      <c r="CE131" s="77"/>
      <c r="CF131" s="66"/>
      <c r="CG131" s="77"/>
      <c r="CH131" s="66"/>
      <c r="CI131" s="77"/>
      <c r="CJ131" s="66"/>
      <c r="CK131" s="77"/>
      <c r="CL131" s="66"/>
      <c r="CM131" s="77"/>
      <c r="CN131" s="66"/>
      <c r="CO131" s="66"/>
      <c r="CP131" s="77" t="str">
        <f t="shared" si="17"/>
        <v/>
      </c>
      <c r="CQ131" s="66"/>
      <c r="CR131" s="77" t="str">
        <f>IFERROR(IF(B131&lt;&gt;"", IF(AND(INDEX(Paste_Here!Y$2:Y$610, MATCH(B131, Paste_Here!A$2:A$610, 0))&lt;&gt;"", ISNUMBER(VALUE(INDEX(Paste_Here!Y$2:Y$610, MATCH(B131, Paste_Here!A$2:A$610, 0))))), INDEX(Paste_Here!Y$2:Y$610, MATCH(B131, Paste_Here!A$2:A$610, 0)), ""), ""), "")</f>
        <v/>
      </c>
      <c r="CS131" s="66"/>
      <c r="CT131" s="77" t="str">
        <f>IFERROR(IF(B131&lt;&gt;"", IF(AND(INDEX(Paste_Here!AA$2:AA$610, MATCH(B131, Paste_Here!A$2:A$610, 0))&lt;&gt;"", ISNUMBER(--INDEX(Paste_Here!AA$2:AA$610, MATCH(B131, Paste_Here!A$2:A$610, 0)))), TEXT(ROUND(--INDEX(Paste_Here!AA$2:AA$610, MATCH(B131, Paste_Here!A$2:A$610, 0)), 2), "0.00"), ""), ""), "")</f>
        <v/>
      </c>
      <c r="CU131" s="66"/>
      <c r="CV131" s="77" t="str">
        <f>IFERROR(IF(B131&lt;&gt;"", IF(LOWER(INDEX(Paste_Here!Z$2:Z$610, MATCH(B131, Paste_Here!A$2:A$610, 0)))="approaching expectations", "Approaching", IF(LOWER(INDEX(Paste_Here!Z$2:Z$610, MATCH(B131, Paste_Here!A$2:A$610, 0)))="met expectations", "Met", IF(LOWER(INDEX(Paste_Here!Z$2:Z$610, MATCH(B131, Paste_Here!A$2:A$610, 0)))="exceeded expectations", "Exceeded", IF(LOWER(INDEX(Paste_Here!Z$2:Z$610, MATCH(B131, Paste_Here!A$2:A$610, 0)))="below expectations", "Below", "")))), ""), "")</f>
        <v/>
      </c>
      <c r="CW131" s="66"/>
      <c r="CX131" s="77"/>
      <c r="CY131" s="66"/>
      <c r="CZ131" s="77" t="str">
        <f>IFERROR(IF(B131&lt;&gt;"", IF(AND(INDEX(Paste_Here!AL$2:AL$610, MATCH(B131, Paste_Here!A$2:A$610, 0))&lt;&gt;"", ISNUMBER(VALUE(INDEX(Paste_Here!AL$2:AL$610, MATCH(B131, Paste_Here!A$2:A$610, 0))))), INDEX(Paste_Here!AL$2:AL$610, MATCH(B131, Paste_Here!A$2:A$610, 0)), ""), ""), "")</f>
        <v/>
      </c>
      <c r="DA131" s="66"/>
      <c r="DB131" s="77" t="str">
        <f>IFERROR(IF(B131&lt;&gt;"", IF(ISNUMBER(SEARCH("highrisk", LOWER(INDEX(Paste_Here!AM$2:AM$610, MATCH(B131, Paste_Here!A$2:A$610, 0))))), "High Risk", IF(ISNUMBER(SEARCH("lowrisk", LOWER(INDEX(Paste_Here!AM$2:AM$610, MATCH(B131, Paste_Here!A$2:A$610, 0))))), "Low Risk", IF(ISNUMBER(SEARCH("somerisk", LOWER(INDEX(Paste_Here!AM$2:AM$610, MATCH(B131, Paste_Here!A$2:A$610, 0))))), "Some Risk", ""))), ""), "")</f>
        <v/>
      </c>
      <c r="DC131" s="66"/>
      <c r="DD131" s="77" t="str">
        <f>IFERROR(IF(B131&lt;&gt;"", IF(AND(INDEX(Paste_Here!AN$2:AN$610, MATCH(B131, Paste_Here!A$2:A$610, 0))&lt;&gt;"", ISNUMBER(VALUE(INDEX(Paste_Here!AN$2:AN$610, MATCH(B131, Paste_Here!A$2:A$610, 0))))), INDEX(Paste_Here!AN$2:AN$610, MATCH(B131, Paste_Here!A$2:A$610, 0)), ""), ""), "")</f>
        <v/>
      </c>
      <c r="DE131" s="66"/>
      <c r="DF131" s="77" t="str">
        <f>IFERROR(IF(B131&lt;&gt;"", IF(AND(INDEX(Paste_Here!Q$2:Q$610, MATCH(B131, Paste_Here!A$2:A$610, 0))&lt;&gt;"", ISNUMBER(VALUE(INDEX(Paste_Here!Q$2:Q$610, MATCH(B131, Paste_Here!A$2:A$610, 0))))), INDEX(Paste_Here!Q$2:Q$610, MATCH(B131, Paste_Here!A$2:A$610, 0)), ""), ""), "")</f>
        <v/>
      </c>
      <c r="DG131" s="66"/>
      <c r="DH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DI131" s="66"/>
      <c r="DJ131" s="77" t="str" cm="1">
        <f t="array" aca="1" ref="DJ131" ca="1">IFERROR(VALUE(IF(ISNUMBER(SEARCH("EM", INDEX(Paste_Here!S$2:S$500, MATCH(B131, Paste_Here!A$2:A$500, 0)))), "-" &amp;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f>
        <v/>
      </c>
      <c r="DK131" s="66"/>
      <c r="DL131" s="66"/>
      <c r="DM131" s="77" t="str">
        <f t="shared" si="18"/>
        <v/>
      </c>
      <c r="DN131" s="66"/>
      <c r="DO131" s="77" t="str">
        <f>IFERROR(IF(B131&lt;&gt;"", IF(AND(INDEX(Paste_Here!AF$2:AF$610, MATCH(B131, Paste_Here!A$2:A$610, 0))&lt;&gt;"", ISNUMBER(VALUE(INDEX(Paste_Here!AF$2:AF$610, MATCH(B131, Paste_Here!A$2:A$610, 0))))), INDEX(Paste_Here!AF$2:AF$610, MATCH(B131, Paste_Here!A$2:A$610, 0)), ""), ""), "")</f>
        <v/>
      </c>
      <c r="DP131" s="66"/>
      <c r="DQ131" s="77" t="str">
        <f>IFERROR(IF(B131&lt;&gt;"", IF(AND(INDEX(Paste_Here!AG$2:AG$610, MATCH(B131, Paste_Here!A$2:A$610, 0))&lt;&gt;"", ISNUMBER(--INDEX(Paste_Here!AG$2:AG$610, MATCH(B131, Paste_Here!A$2:A$610, 0)))), TEXT(ROUND(--INDEX(Paste_Here!AG$2:AG$610, MATCH(B131, Paste_Here!A$2:A$610, 0)), 2), "0.00"), ""), ""), "")</f>
        <v/>
      </c>
      <c r="DR131" s="66"/>
      <c r="DS131" s="77" t="str">
        <f>IFERROR(IF(B131&lt;&gt;"", IF(LOWER(INDEX(Paste_Here!AH$2:AH$610, MATCH(B131, Paste_Here!A$2:A$610, 0)))="approaching expectations", "Approaching", IF(LOWER(INDEX(Paste_Here!AH$2:AH$610, MATCH(B131, Paste_Here!A$2:A$610, 0)))="met expectations", "Met", IF(LOWER(INDEX(Paste_Here!AH$2:AH$610, MATCH(B131, Paste_Here!A$2:A$610, 0)))="exceeded expectations", "Exceeded", IF(LOWER(INDEX(Paste_Here!AH$2:AH$610, MATCH(B131, Paste_Here!A$2:A$610, 0)))="below expectations", "Below", "")))), ""), "")</f>
        <v/>
      </c>
      <c r="DT131" s="66"/>
      <c r="DU131" s="77" t="str">
        <f>IFERROR(IF(B131&lt;&gt;"", IF(AND(INDEX(Paste_Here!U$2:U$610, MATCH(B131, Paste_Here!A$2:A$610, 0))&lt;&gt;"", ISNUMBER(VALUE(INDEX(Paste_Here!U$2:U$610, MATCH(B131, Paste_Here!A$2:A$610, 0))))), INDEX(Paste_Here!U$2:U$610, MATCH(B131, Paste_Here!A$2:A$610, 0)), ""), ""), "")</f>
        <v/>
      </c>
      <c r="DV131" s="66"/>
      <c r="DW131" s="77"/>
      <c r="DX131" s="66"/>
      <c r="DY131" s="77" t="str">
        <f>IFERROR(IF(B131&lt;&gt;"", IF(AND(INDEX(Paste_Here!AI$2:AI$610, MATCH(B131, Paste_Here!A$2:A$610, 0))&lt;&gt;"", ISNUMBER(VALUE(INDEX(Paste_Here!AI$2:AI$610, MATCH(B131, Paste_Here!A$2:A$610, 0))))), INDEX(Paste_Here!AI$2:AI$610, MATCH(B131, Paste_Here!A$2:A$610, 0)), ""), ""), "")</f>
        <v/>
      </c>
      <c r="DZ131" s="66"/>
      <c r="EA131" s="77" t="str">
        <f>IFERROR(IF(B131&lt;&gt;"", IF(AND(INDEX(Paste_Here!AJ$2:AJ$610, MATCH(B131, Paste_Here!A$2:A$610, 0))&lt;&gt;"", ISNUMBER(--INDEX(Paste_Here!AJ$2:AJ$610, MATCH(B131, Paste_Here!A$2:A$610, 0)))), TEXT(ROUND(--INDEX(Paste_Here!AJ$2:AJ$610, MATCH(B131, Paste_Here!A$2:A$610, 0)), 2), "0.00"), ""), ""), "")</f>
        <v/>
      </c>
      <c r="EB131" s="66"/>
      <c r="EC131" s="77" t="str">
        <f>IFERROR(IF(B131&lt;&gt;"", IF(LOWER(INDEX(Paste_Here!AK$2:AK$610, MATCH(B131, Paste_Here!A$2:A$610, 0)))="approaching expectations", "Approaching", IF(LOWER(INDEX(Paste_Here!AK$2:AK$610, MATCH(B131, Paste_Here!A$2:A$610, 0)))="met expectations", "Met", IF(LOWER(INDEX(Paste_Here!AK$2:AK$610, MATCH(B131, Paste_Here!A$2:A$610, 0)))="exceeded expectations", "Exceeded", IF(LOWER(INDEX(Paste_Here!AK$2:AK$610, MATCH(B131, Paste_Here!A$2:A$610, 0)))="below expectations", "Below", "")))), ""), "")</f>
        <v/>
      </c>
      <c r="ED131" s="66"/>
      <c r="EE131" s="77"/>
      <c r="EF131" s="66"/>
      <c r="EG131" s="77"/>
      <c r="EH131" s="66"/>
      <c r="EI131" s="66"/>
      <c r="EJ131" s="77" t="str">
        <f t="shared" si="19"/>
        <v/>
      </c>
      <c r="EK131" s="66"/>
      <c r="EL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EM131" s="66"/>
      <c r="EN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EO131" s="66"/>
      <c r="EP131" s="77"/>
      <c r="EQ131" s="66"/>
      <c r="ER131" s="77" t="str">
        <f>IFERROR(IF(B131&lt;&gt;"", IF(AND(INDEX(Paste_Here!AT$2:AT$610, MATCH(B131, Paste_Here!A$2:A$610, 0))&lt;&gt;"", ISNUMBER(VALUE(INDEX(Paste_Here!AT$2:AT$610, MATCH(B131, Paste_Here!A$2:A$610, 0))))), INDEX(Paste_Here!AT$2:AT$610, MATCH(B131, Paste_Here!A$2:A$610, 0)), ""), ""), "")</f>
        <v/>
      </c>
      <c r="ES131" s="66"/>
      <c r="ET131" s="77" t="str">
        <f>IFERROR(IF(B131&lt;&gt;"", IF(AND(INDEX(Paste_Here!AV$2:AV$610, MATCH(B131, Paste_Here!A$2:A$610, 0))&lt;&gt;"", ISNUMBER(VALUE(INDEX(Paste_Here!AV$2:AV$610, MATCH(B131, Paste_Here!A$2:A$610, 0))))), INDEX(Paste_Here!AV$2:AV$610, MATCH(B131, Paste_Here!A$2:A$610, 0)), ""), ""), "")</f>
        <v/>
      </c>
      <c r="EU131" s="66"/>
      <c r="EV131" s="77"/>
      <c r="EW131" s="66"/>
      <c r="EX131" s="77" t="str">
        <f>IFERROR(IF(B131&lt;&gt;"", IF(AND(INDEX(Paste_Here!AU$2:AU$610, MATCH(B131, Paste_Here!A$2:A$610, 0))&lt;&gt;"", ISNUMBER(VALUE(INDEX(Paste_Here!AU$2:AU$610, MATCH(B131, Paste_Here!A$2:A$610, 0))))), INDEX(Paste_Here!AU$2:AU$610, MATCH(B131, Paste_Here!A$2:A$610, 0)), ""), ""), "")</f>
        <v/>
      </c>
      <c r="EY131" s="66"/>
      <c r="EZ131" s="77" t="str">
        <f>IFERROR(IF(B131&lt;&gt;"", IF(AND(INDEX(Paste_Here!AW$2:AW$610, MATCH(B131, Paste_Here!A$2:A$610, 0))&lt;&gt;"", ISNUMBER(VALUE(INDEX(Paste_Here!AW$2:AW$610, MATCH(B131, Paste_Here!A$2:A$610, 0))))), INDEX(Paste_Here!AW$2:AW$610, MATCH(B131, Paste_Here!A$2:A$610, 0)), ""), ""), "")</f>
        <v/>
      </c>
      <c r="FA131" s="66"/>
      <c r="FB131" s="77"/>
      <c r="FC131" s="66"/>
      <c r="FD131" s="77"/>
      <c r="FE131" s="66"/>
      <c r="FF131" s="66"/>
      <c r="FG131" s="77" t="str">
        <f t="shared" si="20"/>
        <v/>
      </c>
      <c r="FH131" s="66"/>
      <c r="FI131" s="77" t="str">
        <f>IFERROR(IF(B131&lt;&gt;"", IF(ISNUMBER(SEARCH("s", LOWER(INDEX(Paste_Here!M$2:M$610, MATCH(B131, Paste_Here!A$2:A$610, 0))))), "Yes", IF(INDEX(Paste_Here!M$2:M$610, MATCH(B131, Paste_Here!A$2:A$610, 0))&lt;&gt;"", "No", "")), ""), "")</f>
        <v/>
      </c>
      <c r="FJ131" s="66"/>
      <c r="FK131" s="77" t="str">
        <f>IFERROR(IF(B131&lt;&gt;"", IF(ISNUMBER(SEARCH("yes", LOWER(INDEX(Paste_Here!F$2:F$610, MATCH(B131, Paste_Here!A$2:A$610, 0))))), "Yes", IF(ISNUMBER(SEARCH("no", LOWER(INDEX(Paste_Here!F$2:F$610, MATCH(B131, Paste_Here!A$2:A$610, 0))))), "No", "")), ""), "")</f>
        <v/>
      </c>
      <c r="FL131" s="66"/>
      <c r="FM131" s="77" t="str">
        <f>IFERROR(IF(B131&lt;&gt;"", IF(ISNUMBER(SEARCH("english language learner", LOWER(INDEX(Paste_Here!C$2:C$610, MATCH(B131, Paste_Here!A$2:A$610, 0))))), "Yes", ""), ""), "")</f>
        <v/>
      </c>
      <c r="FN131" s="66"/>
      <c r="FO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FP131" s="66"/>
      <c r="FQ131" s="77" t="str">
        <f>IFERROR(IF(B131&lt;&gt;"", IF(ISNUMBER(SEARCH("yes", LOWER(INDEX(Paste_Here!L$2:L$610, MATCH(B131, Paste_Here!A$2:A$610, 0))))), "Yes", IF(ISNUMBER(SEARCH("no", LOWER(INDEX(Paste_Here!L$2:L$610, MATCH(B131, Paste_Here!A$2:A$610, 0))))), "No", "")), ""), "")</f>
        <v/>
      </c>
      <c r="FR131" s="66"/>
      <c r="FS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FT131" s="66"/>
      <c r="FU131" s="77"/>
      <c r="FV131" s="66"/>
      <c r="FW131" s="77" t="str">
        <f>IFERROR(IF(B131&lt;&gt;"", IF(AND(INDEX(Paste_Here!D$2:D$610, MATCH(B131, Paste_Here!A$2:A$610, 0))&lt;&gt;"", ISNUMBER(VALUE(INDEX(Paste_Here!D$2:D$610, MATCH(B131, Paste_Here!A$2:A$610, 0))))), INDEX(Paste_Here!D$2:D$610, MATCH(B131, Paste_Here!A$2:A$610, 0)), ""), ""), "")</f>
        <v/>
      </c>
      <c r="FX131" s="66"/>
      <c r="FY131" s="77" t="str">
        <f>IFERROR(IF(B131&lt;&gt;"", IF(AND(INDEX(Paste_Here!G$2:G$610, MATCH(B131, Paste_Here!A$2:A$610, 0))&lt;&gt;"", ISNUMBER(VALUE(INDEX(Paste_Here!G$2:G$610, MATCH(B131, Paste_Here!A$2:A$610, 0))))), INDEX(Paste_Here!G$2:G$610, MATCH(B131, Paste_Here!A$2:A$610, 0)), ""), ""), "")</f>
        <v/>
      </c>
      <c r="FZ131" s="66"/>
      <c r="GA131" s="95"/>
      <c r="GB131" s="66"/>
      <c r="JS131" s="1" t="str" cm="1">
        <f t="array" ref="JS131">IFERROR(INDEX(Paste_Here!$B$2:$B$610, MATCH(0, COUNTIF(JS$4:JS130, Paste_Here!$B$2:$B$610) + IF(Paste_Here!$B$2:$B$610="", 1, 0), 0)), "")</f>
        <v/>
      </c>
      <c r="JT131" s="1" t="str">
        <f>IF(JS131&lt;&gt;"", INDEX(Paste_Here!$A$2:$A$610, MATCH(JS131, Paste_Here!$B$2:$B$610, 0)), "")</f>
        <v/>
      </c>
      <c r="JU131" s="1" t="str">
        <f t="shared" si="21"/>
        <v/>
      </c>
      <c r="JV131" s="1" t="str" cm="1">
        <f t="array" ref="JV131">IFERROR(INDEX($JU$5:$JU$610, MATCH(SMALL(IF($JU$5:$JU$610&lt;&gt;"", COUNTIF($JU$5:$JU$610, "&lt;"&amp;$JU$5:$JU$610)+1), ROW()-ROW($JV$5)+1), COUNTIF($JU$5:$JU$610, "&lt;"&amp;$JU$5:$JU$610)+1, 0)), "")</f>
        <v/>
      </c>
    </row>
    <row r="132" spans="1:282">
      <c r="A132" s="66"/>
      <c r="B132" s="77" t="str">
        <f t="shared" si="12"/>
        <v/>
      </c>
      <c r="C132" s="66"/>
      <c r="D132" s="77" t="str">
        <f>IFERROR(IF(B132&lt;&gt;"", IF(COUNTIF(INDEX(Paste_Here!AS$2:AS$610, MATCH(B132, Paste_Here!A$2:A$610, 0), 0), "yes") &gt; 0, "Yes", IF(COUNTIF(INDEX(Paste_Here!AS$2:AS$610, MATCH(B132, Paste_Here!A$2:A$610, 0), 0), "no") &gt; 0, "No", "")), ""), "")</f>
        <v/>
      </c>
      <c r="E132" s="66"/>
      <c r="F132" s="77" t="str">
        <f t="shared" si="13"/>
        <v/>
      </c>
      <c r="G132" s="66"/>
      <c r="H132" s="77" t="str">
        <f>IFERROR(IF(B132&lt;&gt;"", IF(COUNTIF(INDEX(Paste_Here!AO$2:AR$610, MATCH(B132, Paste_Here!A$2:A$610, 0), 0), "yes") &gt; 0, "Yes", IF(COUNTIF(INDEX(Paste_Here!AO$2:AR$610, MATCH(B132, Paste_Here!A$2:A$610, 0), 0), "no") &gt; 0, "No", "")), ""), "")</f>
        <v/>
      </c>
      <c r="I132" s="66"/>
      <c r="J132" s="77" t="str">
        <f t="shared" si="14"/>
        <v/>
      </c>
      <c r="K132" s="66"/>
      <c r="L132" s="77" t="str">
        <f>IFERROR(IF(B132&lt;&gt;"", IF(ISNUMBER(SEARCH("yes", LOWER(INDEX(Paste_Here!W$2:W$610, MATCH(B132, Paste_Here!A$2:A$610, 0))))), "Yes", IF(ISNUMBER(SEARCH("no", LOWER(INDEX(Paste_Here!W$2:W$610, MATCH(B132, Paste_Here!A$2:A$610, 0))))), "No", "")), ""), "")</f>
        <v/>
      </c>
      <c r="M132" s="66"/>
      <c r="N132" s="77"/>
      <c r="O132" s="66"/>
      <c r="P132" s="77" t="str">
        <f>IFERROR(IF(B132&lt;&gt;"", IF(ISNUMBER(SEARCH("yes", LOWER(INDEX(Paste_Here!V$2:V$610, MATCH(B132, Paste_Here!A$2:A$610, 0))))), "Yes", IF(ISNUMBER(SEARCH("no", LOWER(INDEX(Paste_Here!V$2:V$610, MATCH(B132, Paste_Here!A$2:A$610, 0))))), "No", "")), ""), "")</f>
        <v/>
      </c>
      <c r="Q132" s="66"/>
      <c r="R132" s="77"/>
      <c r="S132" s="66"/>
      <c r="T132" s="77"/>
      <c r="U132" s="66"/>
      <c r="V132" s="66"/>
      <c r="W132" s="77" t="str">
        <f t="shared" si="15"/>
        <v/>
      </c>
      <c r="X132" s="66"/>
      <c r="Y132" s="77" t="str">
        <f>IFERROR(IF(B132&lt;&gt;"", IF(ISNUMBER(SEARCH("Revealed-Potential (Primary Focus)", LOWER(INDEX(Paste_Here!X$2:X$610, MATCH(B132, Paste_Here!A$2:A$610, 0))))), "Rev-Potential: Prim", IF(ISNUMBER(SEARCH("Revealed-Potential (Secondary Focus)", LOWER(INDEX(Paste_Here!X$2:X$610, MATCH(B132, Paste_Here!A$2:A$610, 0))))), "Rev-Potential: Sec", IF(ISNUMBER(SEARCH("Monitoring", LOWER(INDEX(Paste_Here!X$2:X$610, MATCH(B132, Paste_Here!A$2:A$610, 0))))), "Monitoring", IF(ISNUMBER(SEARCH("At-Promise (Secondary Focus)", LOWER(INDEX(Paste_Here!X$2:X$610, MATCH(B132, Paste_Here!A$2:A$610, 0))))), "At-Promise: Sec", IF(ISNUMBER(SEARCH("At-Promise (Primary Focus)", LOWER(INDEX(Paste_Here!X$2:X$610, MATCH(B132, Paste_Here!A$2:A$610, 0))))), "At-Promise: Prim", ""))))), ""), "")</f>
        <v/>
      </c>
      <c r="Z132" s="66"/>
      <c r="AA132" s="77"/>
      <c r="AB132" s="66"/>
      <c r="AC132" s="77" t="str">
        <f>IFERROR(IF(B132&lt;&gt;"", IF(ISNUMBER(SEARCH("Revealed-Potential (Primary Focus)", LOWER(INDEX(Paste_Here!AB$2:AB$610, MATCH(B132, Paste_Here!A$2:A$610, 0))))), "Rev-Potential: Prim", IF(ISNUMBER(SEARCH("Revealed-Potential (Secondary Focus)", LOWER(INDEX(Paste_Here!AB$2:AB$610, MATCH(B132, Paste_Here!A$2:A$610, 0))))), "Rev-Potential: Sec", IF(ISNUMBER(SEARCH("Monitoring", LOWER(INDEX(Paste_Here!AB$2:AB$610, MATCH(B132, Paste_Here!A$2:A$610, 0))))), "Monitoring", IF(ISNUMBER(SEARCH("At-Promise (Secondary Focus)", LOWER(INDEX(Paste_Here!AB$2:AB$610, MATCH(B132, Paste_Here!A$2:A$610, 0))))), "At-Promise: Sec", IF(ISNUMBER(SEARCH("At-Promise (Primary Focus)", LOWER(INDEX(Paste_Here!AB$2:AB$610, MATCH(B132, Paste_Here!A$2:A$610, 0))))), "At-Promise: Prim", ""))))), ""), "")</f>
        <v/>
      </c>
      <c r="AD132" s="66"/>
      <c r="AE132" s="77"/>
      <c r="AF132" s="66"/>
      <c r="AG132" s="77"/>
      <c r="AH132" s="66"/>
      <c r="AI132" s="77"/>
      <c r="AJ132" s="66"/>
      <c r="AK132" s="77"/>
      <c r="AL132" s="66"/>
      <c r="AM132" s="77"/>
      <c r="AN132" s="66"/>
      <c r="AO132" s="77"/>
      <c r="AP132" s="66"/>
      <c r="AQ132" s="77"/>
      <c r="AR132" s="66"/>
      <c r="AS132" s="77"/>
      <c r="AT132" s="66"/>
      <c r="AU132" s="66"/>
      <c r="AV132" s="77" t="str">
        <f t="shared" si="16"/>
        <v/>
      </c>
      <c r="AW132" s="66"/>
      <c r="AX132" s="77" t="str">
        <f>IFERROR(IF(B132&lt;&gt;"", IF(AND(INDEX(Paste_Here!AC$2:AC$610, MATCH(B132, Paste_Here!A$2:A$610, 0))&lt;&gt;"", ISNUMBER(VALUE(INDEX(Paste_Here!AC$2:AC$610, MATCH(B132, Paste_Here!A$2:A$610, 0))))), INDEX(Paste_Here!AC$2:AC$610, MATCH(B132, Paste_Here!A$2:A$610, 0)), ""), ""), "")</f>
        <v/>
      </c>
      <c r="AY132" s="66"/>
      <c r="AZ132" s="77" t="str">
        <f>IFERROR(IF(B132&lt;&gt;"", IF(AND(INDEX(Paste_Here!AD$2:AD$610, MATCH(B132, Paste_Here!A$2:A$610, 0))&lt;&gt;"", ISNUMBER(VALUE(INDEX(Paste_Here!AD$2:AD$610, MATCH(B132, Paste_Here!A$2:A$610, 0))))), TEXT(ROUND(VALUE(INDEX(Paste_Here!AD$2:AD$610, MATCH(B132, Paste_Here!A$2:A$610, 0))), 2), "0.00"), ""), ""), "")</f>
        <v/>
      </c>
      <c r="BA132" s="66"/>
      <c r="BB132" s="77" t="str">
        <f>IFERROR(IF(B132&lt;&gt;"", IF(LOWER(INDEX(Paste_Here!AE$2:AE$610, MATCH(B132, Paste_Here!A$2:A$610, 0)))="approaching expectations", "Approaching", IF(LOWER(INDEX(Paste_Here!AE$2:AE$610, MATCH(B132, Paste_Here!A$2:A$610, 0)))="met expectations", "Met", IF(LOWER(INDEX(Paste_Here!AE$2:AE$610, MATCH(B132, Paste_Here!A$2:A$610, 0)))="exceeded expectations", "Exceeded", IF(LOWER(INDEX(Paste_Here!AE$2:AE$610, MATCH(B132, Paste_Here!A$2:A$610, 0)))="below expectations", "Below", "")))), ""), "")</f>
        <v/>
      </c>
      <c r="BC132" s="66"/>
      <c r="BD132" s="77" t="str">
        <f>IFERROR(IF(B132&lt;&gt;"", IF(AND(INDEX(Paste_Here!T$2:T$610, MATCH(B132, Paste_Here!A$2:A$610, 0))&lt;&gt;"", ISNUMBER(VALUE(INDEX(Paste_Here!T$2:T$610, MATCH(B132, Paste_Here!A$2:A$610, 0))))), INDEX(Paste_Here!T$2:T$610, MATCH(B132, Paste_Here!A$2:A$610, 0)), ""), ""), "")</f>
        <v/>
      </c>
      <c r="BE132" s="66"/>
      <c r="BF132" s="77"/>
      <c r="BG132" s="66"/>
      <c r="BH132" s="77"/>
      <c r="BI132" s="66"/>
      <c r="BJ132" s="77"/>
      <c r="BK132" s="66"/>
      <c r="BL132" s="77" t="str">
        <f>IFERROR(IF(B132&lt;&gt;"", IF(AND(INDEX(Paste_Here!N$2:N$610, MATCH(B132, Paste_Here!A$2:A$610, 0))&lt;&gt;"", ISNUMBER(VALUE(INDEX(Paste_Here!N$2:N$610, MATCH(B132, Paste_Here!A$2:A$610, 0))))), INDEX(Paste_Here!N$2:N$610, MATCH(B132, Paste_Here!A$2:A$610, 0)), ""), ""), "")</f>
        <v/>
      </c>
      <c r="BM132" s="66"/>
      <c r="BN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BO132" s="66"/>
      <c r="BP132" s="77" t="str" cm="1">
        <f t="array" aca="1" ref="BP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BQ132" s="66"/>
      <c r="BR132" s="66"/>
      <c r="BS132" s="77"/>
      <c r="BT132" s="66"/>
      <c r="BU132" s="77"/>
      <c r="BV132" s="66"/>
      <c r="BW132" s="77"/>
      <c r="BX132" s="66"/>
      <c r="BY132" s="77"/>
      <c r="BZ132" s="66"/>
      <c r="CA132" s="77"/>
      <c r="CB132" s="66"/>
      <c r="CC132" s="77"/>
      <c r="CD132" s="66"/>
      <c r="CE132" s="77"/>
      <c r="CF132" s="66"/>
      <c r="CG132" s="77"/>
      <c r="CH132" s="66"/>
      <c r="CI132" s="77"/>
      <c r="CJ132" s="66"/>
      <c r="CK132" s="77"/>
      <c r="CL132" s="66"/>
      <c r="CM132" s="77"/>
      <c r="CN132" s="66"/>
      <c r="CO132" s="66"/>
      <c r="CP132" s="77" t="str">
        <f t="shared" si="17"/>
        <v/>
      </c>
      <c r="CQ132" s="66"/>
      <c r="CR132" s="77" t="str">
        <f>IFERROR(IF(B132&lt;&gt;"", IF(AND(INDEX(Paste_Here!Y$2:Y$610, MATCH(B132, Paste_Here!A$2:A$610, 0))&lt;&gt;"", ISNUMBER(VALUE(INDEX(Paste_Here!Y$2:Y$610, MATCH(B132, Paste_Here!A$2:A$610, 0))))), INDEX(Paste_Here!Y$2:Y$610, MATCH(B132, Paste_Here!A$2:A$610, 0)), ""), ""), "")</f>
        <v/>
      </c>
      <c r="CS132" s="66"/>
      <c r="CT132" s="77" t="str">
        <f>IFERROR(IF(B132&lt;&gt;"", IF(AND(INDEX(Paste_Here!AA$2:AA$610, MATCH(B132, Paste_Here!A$2:A$610, 0))&lt;&gt;"", ISNUMBER(--INDEX(Paste_Here!AA$2:AA$610, MATCH(B132, Paste_Here!A$2:A$610, 0)))), TEXT(ROUND(--INDEX(Paste_Here!AA$2:AA$610, MATCH(B132, Paste_Here!A$2:A$610, 0)), 2), "0.00"), ""), ""), "")</f>
        <v/>
      </c>
      <c r="CU132" s="66"/>
      <c r="CV132" s="77" t="str">
        <f>IFERROR(IF(B132&lt;&gt;"", IF(LOWER(INDEX(Paste_Here!Z$2:Z$610, MATCH(B132, Paste_Here!A$2:A$610, 0)))="approaching expectations", "Approaching", IF(LOWER(INDEX(Paste_Here!Z$2:Z$610, MATCH(B132, Paste_Here!A$2:A$610, 0)))="met expectations", "Met", IF(LOWER(INDEX(Paste_Here!Z$2:Z$610, MATCH(B132, Paste_Here!A$2:A$610, 0)))="exceeded expectations", "Exceeded", IF(LOWER(INDEX(Paste_Here!Z$2:Z$610, MATCH(B132, Paste_Here!A$2:A$610, 0)))="below expectations", "Below", "")))), ""), "")</f>
        <v/>
      </c>
      <c r="CW132" s="66"/>
      <c r="CX132" s="77"/>
      <c r="CY132" s="66"/>
      <c r="CZ132" s="77" t="str">
        <f>IFERROR(IF(B132&lt;&gt;"", IF(AND(INDEX(Paste_Here!AL$2:AL$610, MATCH(B132, Paste_Here!A$2:A$610, 0))&lt;&gt;"", ISNUMBER(VALUE(INDEX(Paste_Here!AL$2:AL$610, MATCH(B132, Paste_Here!A$2:A$610, 0))))), INDEX(Paste_Here!AL$2:AL$610, MATCH(B132, Paste_Here!A$2:A$610, 0)), ""), ""), "")</f>
        <v/>
      </c>
      <c r="DA132" s="66"/>
      <c r="DB132" s="77" t="str">
        <f>IFERROR(IF(B132&lt;&gt;"", IF(ISNUMBER(SEARCH("highrisk", LOWER(INDEX(Paste_Here!AM$2:AM$610, MATCH(B132, Paste_Here!A$2:A$610, 0))))), "High Risk", IF(ISNUMBER(SEARCH("lowrisk", LOWER(INDEX(Paste_Here!AM$2:AM$610, MATCH(B132, Paste_Here!A$2:A$610, 0))))), "Low Risk", IF(ISNUMBER(SEARCH("somerisk", LOWER(INDEX(Paste_Here!AM$2:AM$610, MATCH(B132, Paste_Here!A$2:A$610, 0))))), "Some Risk", ""))), ""), "")</f>
        <v/>
      </c>
      <c r="DC132" s="66"/>
      <c r="DD132" s="77" t="str">
        <f>IFERROR(IF(B132&lt;&gt;"", IF(AND(INDEX(Paste_Here!AN$2:AN$610, MATCH(B132, Paste_Here!A$2:A$610, 0))&lt;&gt;"", ISNUMBER(VALUE(INDEX(Paste_Here!AN$2:AN$610, MATCH(B132, Paste_Here!A$2:A$610, 0))))), INDEX(Paste_Here!AN$2:AN$610, MATCH(B132, Paste_Here!A$2:A$610, 0)), ""), ""), "")</f>
        <v/>
      </c>
      <c r="DE132" s="66"/>
      <c r="DF132" s="77" t="str">
        <f>IFERROR(IF(B132&lt;&gt;"", IF(AND(INDEX(Paste_Here!Q$2:Q$610, MATCH(B132, Paste_Here!A$2:A$610, 0))&lt;&gt;"", ISNUMBER(VALUE(INDEX(Paste_Here!Q$2:Q$610, MATCH(B132, Paste_Here!A$2:A$610, 0))))), INDEX(Paste_Here!Q$2:Q$610, MATCH(B132, Paste_Here!A$2:A$610, 0)), ""), ""), "")</f>
        <v/>
      </c>
      <c r="DG132" s="66"/>
      <c r="DH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DI132" s="66"/>
      <c r="DJ132" s="77" t="str" cm="1">
        <f t="array" aca="1" ref="DJ132" ca="1">IFERROR(VALUE(IF(ISNUMBER(SEARCH("EM", INDEX(Paste_Here!S$2:S$500, MATCH(B132, Paste_Here!A$2:A$500, 0)))), "-" &amp;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f>
        <v/>
      </c>
      <c r="DK132" s="66"/>
      <c r="DL132" s="66"/>
      <c r="DM132" s="77" t="str">
        <f t="shared" si="18"/>
        <v/>
      </c>
      <c r="DN132" s="66"/>
      <c r="DO132" s="77" t="str">
        <f>IFERROR(IF(B132&lt;&gt;"", IF(AND(INDEX(Paste_Here!AF$2:AF$610, MATCH(B132, Paste_Here!A$2:A$610, 0))&lt;&gt;"", ISNUMBER(VALUE(INDEX(Paste_Here!AF$2:AF$610, MATCH(B132, Paste_Here!A$2:A$610, 0))))), INDEX(Paste_Here!AF$2:AF$610, MATCH(B132, Paste_Here!A$2:A$610, 0)), ""), ""), "")</f>
        <v/>
      </c>
      <c r="DP132" s="66"/>
      <c r="DQ132" s="77" t="str">
        <f>IFERROR(IF(B132&lt;&gt;"", IF(AND(INDEX(Paste_Here!AG$2:AG$610, MATCH(B132, Paste_Here!A$2:A$610, 0))&lt;&gt;"", ISNUMBER(--INDEX(Paste_Here!AG$2:AG$610, MATCH(B132, Paste_Here!A$2:A$610, 0)))), TEXT(ROUND(--INDEX(Paste_Here!AG$2:AG$610, MATCH(B132, Paste_Here!A$2:A$610, 0)), 2), "0.00"), ""), ""), "")</f>
        <v/>
      </c>
      <c r="DR132" s="66"/>
      <c r="DS132" s="77" t="str">
        <f>IFERROR(IF(B132&lt;&gt;"", IF(LOWER(INDEX(Paste_Here!AH$2:AH$610, MATCH(B132, Paste_Here!A$2:A$610, 0)))="approaching expectations", "Approaching", IF(LOWER(INDEX(Paste_Here!AH$2:AH$610, MATCH(B132, Paste_Here!A$2:A$610, 0)))="met expectations", "Met", IF(LOWER(INDEX(Paste_Here!AH$2:AH$610, MATCH(B132, Paste_Here!A$2:A$610, 0)))="exceeded expectations", "Exceeded", IF(LOWER(INDEX(Paste_Here!AH$2:AH$610, MATCH(B132, Paste_Here!A$2:A$610, 0)))="below expectations", "Below", "")))), ""), "")</f>
        <v/>
      </c>
      <c r="DT132" s="66"/>
      <c r="DU132" s="77" t="str">
        <f>IFERROR(IF(B132&lt;&gt;"", IF(AND(INDEX(Paste_Here!U$2:U$610, MATCH(B132, Paste_Here!A$2:A$610, 0))&lt;&gt;"", ISNUMBER(VALUE(INDEX(Paste_Here!U$2:U$610, MATCH(B132, Paste_Here!A$2:A$610, 0))))), INDEX(Paste_Here!U$2:U$610, MATCH(B132, Paste_Here!A$2:A$610, 0)), ""), ""), "")</f>
        <v/>
      </c>
      <c r="DV132" s="66"/>
      <c r="DW132" s="77"/>
      <c r="DX132" s="66"/>
      <c r="DY132" s="77" t="str">
        <f>IFERROR(IF(B132&lt;&gt;"", IF(AND(INDEX(Paste_Here!AI$2:AI$610, MATCH(B132, Paste_Here!A$2:A$610, 0))&lt;&gt;"", ISNUMBER(VALUE(INDEX(Paste_Here!AI$2:AI$610, MATCH(B132, Paste_Here!A$2:A$610, 0))))), INDEX(Paste_Here!AI$2:AI$610, MATCH(B132, Paste_Here!A$2:A$610, 0)), ""), ""), "")</f>
        <v/>
      </c>
      <c r="DZ132" s="66"/>
      <c r="EA132" s="77" t="str">
        <f>IFERROR(IF(B132&lt;&gt;"", IF(AND(INDEX(Paste_Here!AJ$2:AJ$610, MATCH(B132, Paste_Here!A$2:A$610, 0))&lt;&gt;"", ISNUMBER(--INDEX(Paste_Here!AJ$2:AJ$610, MATCH(B132, Paste_Here!A$2:A$610, 0)))), TEXT(ROUND(--INDEX(Paste_Here!AJ$2:AJ$610, MATCH(B132, Paste_Here!A$2:A$610, 0)), 2), "0.00"), ""), ""), "")</f>
        <v/>
      </c>
      <c r="EB132" s="66"/>
      <c r="EC132" s="77" t="str">
        <f>IFERROR(IF(B132&lt;&gt;"", IF(LOWER(INDEX(Paste_Here!AK$2:AK$610, MATCH(B132, Paste_Here!A$2:A$610, 0)))="approaching expectations", "Approaching", IF(LOWER(INDEX(Paste_Here!AK$2:AK$610, MATCH(B132, Paste_Here!A$2:A$610, 0)))="met expectations", "Met", IF(LOWER(INDEX(Paste_Here!AK$2:AK$610, MATCH(B132, Paste_Here!A$2:A$610, 0)))="exceeded expectations", "Exceeded", IF(LOWER(INDEX(Paste_Here!AK$2:AK$610, MATCH(B132, Paste_Here!A$2:A$610, 0)))="below expectations", "Below", "")))), ""), "")</f>
        <v/>
      </c>
      <c r="ED132" s="66"/>
      <c r="EE132" s="77"/>
      <c r="EF132" s="66"/>
      <c r="EG132" s="77"/>
      <c r="EH132" s="66"/>
      <c r="EI132" s="66"/>
      <c r="EJ132" s="77" t="str">
        <f t="shared" si="19"/>
        <v/>
      </c>
      <c r="EK132" s="66"/>
      <c r="EL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EM132" s="66"/>
      <c r="EN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EO132" s="66"/>
      <c r="EP132" s="77"/>
      <c r="EQ132" s="66"/>
      <c r="ER132" s="77" t="str">
        <f>IFERROR(IF(B132&lt;&gt;"", IF(AND(INDEX(Paste_Here!AT$2:AT$610, MATCH(B132, Paste_Here!A$2:A$610, 0))&lt;&gt;"", ISNUMBER(VALUE(INDEX(Paste_Here!AT$2:AT$610, MATCH(B132, Paste_Here!A$2:A$610, 0))))), INDEX(Paste_Here!AT$2:AT$610, MATCH(B132, Paste_Here!A$2:A$610, 0)), ""), ""), "")</f>
        <v/>
      </c>
      <c r="ES132" s="66"/>
      <c r="ET132" s="77" t="str">
        <f>IFERROR(IF(B132&lt;&gt;"", IF(AND(INDEX(Paste_Here!AV$2:AV$610, MATCH(B132, Paste_Here!A$2:A$610, 0))&lt;&gt;"", ISNUMBER(VALUE(INDEX(Paste_Here!AV$2:AV$610, MATCH(B132, Paste_Here!A$2:A$610, 0))))), INDEX(Paste_Here!AV$2:AV$610, MATCH(B132, Paste_Here!A$2:A$610, 0)), ""), ""), "")</f>
        <v/>
      </c>
      <c r="EU132" s="66"/>
      <c r="EV132" s="77"/>
      <c r="EW132" s="66"/>
      <c r="EX132" s="77" t="str">
        <f>IFERROR(IF(B132&lt;&gt;"", IF(AND(INDEX(Paste_Here!AU$2:AU$610, MATCH(B132, Paste_Here!A$2:A$610, 0))&lt;&gt;"", ISNUMBER(VALUE(INDEX(Paste_Here!AU$2:AU$610, MATCH(B132, Paste_Here!A$2:A$610, 0))))), INDEX(Paste_Here!AU$2:AU$610, MATCH(B132, Paste_Here!A$2:A$610, 0)), ""), ""), "")</f>
        <v/>
      </c>
      <c r="EY132" s="66"/>
      <c r="EZ132" s="77" t="str">
        <f>IFERROR(IF(B132&lt;&gt;"", IF(AND(INDEX(Paste_Here!AW$2:AW$610, MATCH(B132, Paste_Here!A$2:A$610, 0))&lt;&gt;"", ISNUMBER(VALUE(INDEX(Paste_Here!AW$2:AW$610, MATCH(B132, Paste_Here!A$2:A$610, 0))))), INDEX(Paste_Here!AW$2:AW$610, MATCH(B132, Paste_Here!A$2:A$610, 0)), ""), ""), "")</f>
        <v/>
      </c>
      <c r="FA132" s="66"/>
      <c r="FB132" s="77"/>
      <c r="FC132" s="66"/>
      <c r="FD132" s="77"/>
      <c r="FE132" s="66"/>
      <c r="FF132" s="66"/>
      <c r="FG132" s="77" t="str">
        <f t="shared" si="20"/>
        <v/>
      </c>
      <c r="FH132" s="66"/>
      <c r="FI132" s="77" t="str">
        <f>IFERROR(IF(B132&lt;&gt;"", IF(ISNUMBER(SEARCH("s", LOWER(INDEX(Paste_Here!M$2:M$610, MATCH(B132, Paste_Here!A$2:A$610, 0))))), "Yes", IF(INDEX(Paste_Here!M$2:M$610, MATCH(B132, Paste_Here!A$2:A$610, 0))&lt;&gt;"", "No", "")), ""), "")</f>
        <v/>
      </c>
      <c r="FJ132" s="66"/>
      <c r="FK132" s="77" t="str">
        <f>IFERROR(IF(B132&lt;&gt;"", IF(ISNUMBER(SEARCH("yes", LOWER(INDEX(Paste_Here!F$2:F$610, MATCH(B132, Paste_Here!A$2:A$610, 0))))), "Yes", IF(ISNUMBER(SEARCH("no", LOWER(INDEX(Paste_Here!F$2:F$610, MATCH(B132, Paste_Here!A$2:A$610, 0))))), "No", "")), ""), "")</f>
        <v/>
      </c>
      <c r="FL132" s="66"/>
      <c r="FM132" s="77" t="str">
        <f>IFERROR(IF(B132&lt;&gt;"", IF(ISNUMBER(SEARCH("english language learner", LOWER(INDEX(Paste_Here!C$2:C$610, MATCH(B132, Paste_Here!A$2:A$610, 0))))), "Yes", ""), ""), "")</f>
        <v/>
      </c>
      <c r="FN132" s="66"/>
      <c r="FO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FP132" s="66"/>
      <c r="FQ132" s="77" t="str">
        <f>IFERROR(IF(B132&lt;&gt;"", IF(ISNUMBER(SEARCH("yes", LOWER(INDEX(Paste_Here!L$2:L$610, MATCH(B132, Paste_Here!A$2:A$610, 0))))), "Yes", IF(ISNUMBER(SEARCH("no", LOWER(INDEX(Paste_Here!L$2:L$610, MATCH(B132, Paste_Here!A$2:A$610, 0))))), "No", "")), ""), "")</f>
        <v/>
      </c>
      <c r="FR132" s="66"/>
      <c r="FS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FT132" s="66"/>
      <c r="FU132" s="77"/>
      <c r="FV132" s="66"/>
      <c r="FW132" s="77" t="str">
        <f>IFERROR(IF(B132&lt;&gt;"", IF(AND(INDEX(Paste_Here!D$2:D$610, MATCH(B132, Paste_Here!A$2:A$610, 0))&lt;&gt;"", ISNUMBER(VALUE(INDEX(Paste_Here!D$2:D$610, MATCH(B132, Paste_Here!A$2:A$610, 0))))), INDEX(Paste_Here!D$2:D$610, MATCH(B132, Paste_Here!A$2:A$610, 0)), ""), ""), "")</f>
        <v/>
      </c>
      <c r="FX132" s="66"/>
      <c r="FY132" s="77" t="str">
        <f>IFERROR(IF(B132&lt;&gt;"", IF(AND(INDEX(Paste_Here!G$2:G$610, MATCH(B132, Paste_Here!A$2:A$610, 0))&lt;&gt;"", ISNUMBER(VALUE(INDEX(Paste_Here!G$2:G$610, MATCH(B132, Paste_Here!A$2:A$610, 0))))), INDEX(Paste_Here!G$2:G$610, MATCH(B132, Paste_Here!A$2:A$610, 0)), ""), ""), "")</f>
        <v/>
      </c>
      <c r="FZ132" s="66"/>
      <c r="GA132" s="95"/>
      <c r="GB132" s="66"/>
      <c r="JS132" s="1" t="str" cm="1">
        <f t="array" ref="JS132">IFERROR(INDEX(Paste_Here!$B$2:$B$610, MATCH(0, COUNTIF(JS$4:JS131, Paste_Here!$B$2:$B$610) + IF(Paste_Here!$B$2:$B$610="", 1, 0), 0)), "")</f>
        <v/>
      </c>
      <c r="JT132" s="1" t="str">
        <f>IF(JS132&lt;&gt;"", INDEX(Paste_Here!$A$2:$A$610, MATCH(JS132, Paste_Here!$B$2:$B$610, 0)), "")</f>
        <v/>
      </c>
      <c r="JU132" s="1" t="str">
        <f t="shared" si="21"/>
        <v/>
      </c>
      <c r="JV132" s="1" t="str" cm="1">
        <f t="array" ref="JV132">IFERROR(INDEX($JU$5:$JU$610, MATCH(SMALL(IF($JU$5:$JU$610&lt;&gt;"", COUNTIF($JU$5:$JU$610, "&lt;"&amp;$JU$5:$JU$610)+1), ROW()-ROW($JV$5)+1), COUNTIF($JU$5:$JU$610, "&lt;"&amp;$JU$5:$JU$610)+1, 0)), "")</f>
        <v/>
      </c>
    </row>
    <row r="133" spans="1:282">
      <c r="A133" s="66"/>
      <c r="B133" s="77" t="str">
        <f t="shared" si="12"/>
        <v/>
      </c>
      <c r="C133" s="66"/>
      <c r="D133" s="77" t="str">
        <f>IFERROR(IF(B133&lt;&gt;"", IF(COUNTIF(INDEX(Paste_Here!AS$2:AS$610, MATCH(B133, Paste_Here!A$2:A$610, 0), 0), "yes") &gt; 0, "Yes", IF(COUNTIF(INDEX(Paste_Here!AS$2:AS$610, MATCH(B133, Paste_Here!A$2:A$610, 0), 0), "no") &gt; 0, "No", "")), ""), "")</f>
        <v/>
      </c>
      <c r="E133" s="66"/>
      <c r="F133" s="77" t="str">
        <f t="shared" si="13"/>
        <v/>
      </c>
      <c r="G133" s="66"/>
      <c r="H133" s="77" t="str">
        <f>IFERROR(IF(B133&lt;&gt;"", IF(COUNTIF(INDEX(Paste_Here!AO$2:AR$610, MATCH(B133, Paste_Here!A$2:A$610, 0), 0), "yes") &gt; 0, "Yes", IF(COUNTIF(INDEX(Paste_Here!AO$2:AR$610, MATCH(B133, Paste_Here!A$2:A$610, 0), 0), "no") &gt; 0, "No", "")), ""), "")</f>
        <v/>
      </c>
      <c r="I133" s="66"/>
      <c r="J133" s="77" t="str">
        <f t="shared" si="14"/>
        <v/>
      </c>
      <c r="K133" s="66"/>
      <c r="L133" s="77" t="str">
        <f>IFERROR(IF(B133&lt;&gt;"", IF(ISNUMBER(SEARCH("yes", LOWER(INDEX(Paste_Here!W$2:W$610, MATCH(B133, Paste_Here!A$2:A$610, 0))))), "Yes", IF(ISNUMBER(SEARCH("no", LOWER(INDEX(Paste_Here!W$2:W$610, MATCH(B133, Paste_Here!A$2:A$610, 0))))), "No", "")), ""), "")</f>
        <v/>
      </c>
      <c r="M133" s="66"/>
      <c r="N133" s="77"/>
      <c r="O133" s="66"/>
      <c r="P133" s="77" t="str">
        <f>IFERROR(IF(B133&lt;&gt;"", IF(ISNUMBER(SEARCH("yes", LOWER(INDEX(Paste_Here!V$2:V$610, MATCH(B133, Paste_Here!A$2:A$610, 0))))), "Yes", IF(ISNUMBER(SEARCH("no", LOWER(INDEX(Paste_Here!V$2:V$610, MATCH(B133, Paste_Here!A$2:A$610, 0))))), "No", "")), ""), "")</f>
        <v/>
      </c>
      <c r="Q133" s="66"/>
      <c r="R133" s="77"/>
      <c r="S133" s="66"/>
      <c r="T133" s="77"/>
      <c r="U133" s="66"/>
      <c r="V133" s="66"/>
      <c r="W133" s="77" t="str">
        <f t="shared" si="15"/>
        <v/>
      </c>
      <c r="X133" s="66"/>
      <c r="Y133" s="77" t="str">
        <f>IFERROR(IF(B133&lt;&gt;"", IF(ISNUMBER(SEARCH("Revealed-Potential (Primary Focus)", LOWER(INDEX(Paste_Here!X$2:X$610, MATCH(B133, Paste_Here!A$2:A$610, 0))))), "Rev-Potential: Prim", IF(ISNUMBER(SEARCH("Revealed-Potential (Secondary Focus)", LOWER(INDEX(Paste_Here!X$2:X$610, MATCH(B133, Paste_Here!A$2:A$610, 0))))), "Rev-Potential: Sec", IF(ISNUMBER(SEARCH("Monitoring", LOWER(INDEX(Paste_Here!X$2:X$610, MATCH(B133, Paste_Here!A$2:A$610, 0))))), "Monitoring", IF(ISNUMBER(SEARCH("At-Promise (Secondary Focus)", LOWER(INDEX(Paste_Here!X$2:X$610, MATCH(B133, Paste_Here!A$2:A$610, 0))))), "At-Promise: Sec", IF(ISNUMBER(SEARCH("At-Promise (Primary Focus)", LOWER(INDEX(Paste_Here!X$2:X$610, MATCH(B133, Paste_Here!A$2:A$610, 0))))), "At-Promise: Prim", ""))))), ""), "")</f>
        <v/>
      </c>
      <c r="Z133" s="66"/>
      <c r="AA133" s="77"/>
      <c r="AB133" s="66"/>
      <c r="AC133" s="77" t="str">
        <f>IFERROR(IF(B133&lt;&gt;"", IF(ISNUMBER(SEARCH("Revealed-Potential (Primary Focus)", LOWER(INDEX(Paste_Here!AB$2:AB$610, MATCH(B133, Paste_Here!A$2:A$610, 0))))), "Rev-Potential: Prim", IF(ISNUMBER(SEARCH("Revealed-Potential (Secondary Focus)", LOWER(INDEX(Paste_Here!AB$2:AB$610, MATCH(B133, Paste_Here!A$2:A$610, 0))))), "Rev-Potential: Sec", IF(ISNUMBER(SEARCH("Monitoring", LOWER(INDEX(Paste_Here!AB$2:AB$610, MATCH(B133, Paste_Here!A$2:A$610, 0))))), "Monitoring", IF(ISNUMBER(SEARCH("At-Promise (Secondary Focus)", LOWER(INDEX(Paste_Here!AB$2:AB$610, MATCH(B133, Paste_Here!A$2:A$610, 0))))), "At-Promise: Sec", IF(ISNUMBER(SEARCH("At-Promise (Primary Focus)", LOWER(INDEX(Paste_Here!AB$2:AB$610, MATCH(B133, Paste_Here!A$2:A$610, 0))))), "At-Promise: Prim", ""))))), ""), "")</f>
        <v/>
      </c>
      <c r="AD133" s="66"/>
      <c r="AE133" s="77"/>
      <c r="AF133" s="66"/>
      <c r="AG133" s="77"/>
      <c r="AH133" s="66"/>
      <c r="AI133" s="77"/>
      <c r="AJ133" s="66"/>
      <c r="AK133" s="77"/>
      <c r="AL133" s="66"/>
      <c r="AM133" s="77"/>
      <c r="AN133" s="66"/>
      <c r="AO133" s="77"/>
      <c r="AP133" s="66"/>
      <c r="AQ133" s="77"/>
      <c r="AR133" s="66"/>
      <c r="AS133" s="77"/>
      <c r="AT133" s="66"/>
      <c r="AU133" s="66"/>
      <c r="AV133" s="77" t="str">
        <f t="shared" si="16"/>
        <v/>
      </c>
      <c r="AW133" s="66"/>
      <c r="AX133" s="77" t="str">
        <f>IFERROR(IF(B133&lt;&gt;"", IF(AND(INDEX(Paste_Here!AC$2:AC$610, MATCH(B133, Paste_Here!A$2:A$610, 0))&lt;&gt;"", ISNUMBER(VALUE(INDEX(Paste_Here!AC$2:AC$610, MATCH(B133, Paste_Here!A$2:A$610, 0))))), INDEX(Paste_Here!AC$2:AC$610, MATCH(B133, Paste_Here!A$2:A$610, 0)), ""), ""), "")</f>
        <v/>
      </c>
      <c r="AY133" s="66"/>
      <c r="AZ133" s="77" t="str">
        <f>IFERROR(IF(B133&lt;&gt;"", IF(AND(INDEX(Paste_Here!AD$2:AD$610, MATCH(B133, Paste_Here!A$2:A$610, 0))&lt;&gt;"", ISNUMBER(VALUE(INDEX(Paste_Here!AD$2:AD$610, MATCH(B133, Paste_Here!A$2:A$610, 0))))), TEXT(ROUND(VALUE(INDEX(Paste_Here!AD$2:AD$610, MATCH(B133, Paste_Here!A$2:A$610, 0))), 2), "0.00"), ""), ""), "")</f>
        <v/>
      </c>
      <c r="BA133" s="66"/>
      <c r="BB133" s="77" t="str">
        <f>IFERROR(IF(B133&lt;&gt;"", IF(LOWER(INDEX(Paste_Here!AE$2:AE$610, MATCH(B133, Paste_Here!A$2:A$610, 0)))="approaching expectations", "Approaching", IF(LOWER(INDEX(Paste_Here!AE$2:AE$610, MATCH(B133, Paste_Here!A$2:A$610, 0)))="met expectations", "Met", IF(LOWER(INDEX(Paste_Here!AE$2:AE$610, MATCH(B133, Paste_Here!A$2:A$610, 0)))="exceeded expectations", "Exceeded", IF(LOWER(INDEX(Paste_Here!AE$2:AE$610, MATCH(B133, Paste_Here!A$2:A$610, 0)))="below expectations", "Below", "")))), ""), "")</f>
        <v/>
      </c>
      <c r="BC133" s="66"/>
      <c r="BD133" s="77" t="str">
        <f>IFERROR(IF(B133&lt;&gt;"", IF(AND(INDEX(Paste_Here!T$2:T$610, MATCH(B133, Paste_Here!A$2:A$610, 0))&lt;&gt;"", ISNUMBER(VALUE(INDEX(Paste_Here!T$2:T$610, MATCH(B133, Paste_Here!A$2:A$610, 0))))), INDEX(Paste_Here!T$2:T$610, MATCH(B133, Paste_Here!A$2:A$610, 0)), ""), ""), "")</f>
        <v/>
      </c>
      <c r="BE133" s="66"/>
      <c r="BF133" s="77"/>
      <c r="BG133" s="66"/>
      <c r="BH133" s="77"/>
      <c r="BI133" s="66"/>
      <c r="BJ133" s="77"/>
      <c r="BK133" s="66"/>
      <c r="BL133" s="77" t="str">
        <f>IFERROR(IF(B133&lt;&gt;"", IF(AND(INDEX(Paste_Here!N$2:N$610, MATCH(B133, Paste_Here!A$2:A$610, 0))&lt;&gt;"", ISNUMBER(VALUE(INDEX(Paste_Here!N$2:N$610, MATCH(B133, Paste_Here!A$2:A$610, 0))))), INDEX(Paste_Here!N$2:N$610, MATCH(B133, Paste_Here!A$2:A$610, 0)), ""), ""), "")</f>
        <v/>
      </c>
      <c r="BM133" s="66"/>
      <c r="BN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BO133" s="66"/>
      <c r="BP133" s="77" t="str" cm="1">
        <f t="array" aca="1" ref="BP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BQ133" s="66"/>
      <c r="BR133" s="66"/>
      <c r="BS133" s="77"/>
      <c r="BT133" s="66"/>
      <c r="BU133" s="77"/>
      <c r="BV133" s="66"/>
      <c r="BW133" s="77"/>
      <c r="BX133" s="66"/>
      <c r="BY133" s="77"/>
      <c r="BZ133" s="66"/>
      <c r="CA133" s="77"/>
      <c r="CB133" s="66"/>
      <c r="CC133" s="77"/>
      <c r="CD133" s="66"/>
      <c r="CE133" s="77"/>
      <c r="CF133" s="66"/>
      <c r="CG133" s="77"/>
      <c r="CH133" s="66"/>
      <c r="CI133" s="77"/>
      <c r="CJ133" s="66"/>
      <c r="CK133" s="77"/>
      <c r="CL133" s="66"/>
      <c r="CM133" s="77"/>
      <c r="CN133" s="66"/>
      <c r="CO133" s="66"/>
      <c r="CP133" s="77" t="str">
        <f t="shared" si="17"/>
        <v/>
      </c>
      <c r="CQ133" s="66"/>
      <c r="CR133" s="77" t="str">
        <f>IFERROR(IF(B133&lt;&gt;"", IF(AND(INDEX(Paste_Here!Y$2:Y$610, MATCH(B133, Paste_Here!A$2:A$610, 0))&lt;&gt;"", ISNUMBER(VALUE(INDEX(Paste_Here!Y$2:Y$610, MATCH(B133, Paste_Here!A$2:A$610, 0))))), INDEX(Paste_Here!Y$2:Y$610, MATCH(B133, Paste_Here!A$2:A$610, 0)), ""), ""), "")</f>
        <v/>
      </c>
      <c r="CS133" s="66"/>
      <c r="CT133" s="77" t="str">
        <f>IFERROR(IF(B133&lt;&gt;"", IF(AND(INDEX(Paste_Here!AA$2:AA$610, MATCH(B133, Paste_Here!A$2:A$610, 0))&lt;&gt;"", ISNUMBER(--INDEX(Paste_Here!AA$2:AA$610, MATCH(B133, Paste_Here!A$2:A$610, 0)))), TEXT(ROUND(--INDEX(Paste_Here!AA$2:AA$610, MATCH(B133, Paste_Here!A$2:A$610, 0)), 2), "0.00"), ""), ""), "")</f>
        <v/>
      </c>
      <c r="CU133" s="66"/>
      <c r="CV133" s="77" t="str">
        <f>IFERROR(IF(B133&lt;&gt;"", IF(LOWER(INDEX(Paste_Here!Z$2:Z$610, MATCH(B133, Paste_Here!A$2:A$610, 0)))="approaching expectations", "Approaching", IF(LOWER(INDEX(Paste_Here!Z$2:Z$610, MATCH(B133, Paste_Here!A$2:A$610, 0)))="met expectations", "Met", IF(LOWER(INDEX(Paste_Here!Z$2:Z$610, MATCH(B133, Paste_Here!A$2:A$610, 0)))="exceeded expectations", "Exceeded", IF(LOWER(INDEX(Paste_Here!Z$2:Z$610, MATCH(B133, Paste_Here!A$2:A$610, 0)))="below expectations", "Below", "")))), ""), "")</f>
        <v/>
      </c>
      <c r="CW133" s="66"/>
      <c r="CX133" s="77"/>
      <c r="CY133" s="66"/>
      <c r="CZ133" s="77" t="str">
        <f>IFERROR(IF(B133&lt;&gt;"", IF(AND(INDEX(Paste_Here!AL$2:AL$610, MATCH(B133, Paste_Here!A$2:A$610, 0))&lt;&gt;"", ISNUMBER(VALUE(INDEX(Paste_Here!AL$2:AL$610, MATCH(B133, Paste_Here!A$2:A$610, 0))))), INDEX(Paste_Here!AL$2:AL$610, MATCH(B133, Paste_Here!A$2:A$610, 0)), ""), ""), "")</f>
        <v/>
      </c>
      <c r="DA133" s="66"/>
      <c r="DB133" s="77" t="str">
        <f>IFERROR(IF(B133&lt;&gt;"", IF(ISNUMBER(SEARCH("highrisk", LOWER(INDEX(Paste_Here!AM$2:AM$610, MATCH(B133, Paste_Here!A$2:A$610, 0))))), "High Risk", IF(ISNUMBER(SEARCH("lowrisk", LOWER(INDEX(Paste_Here!AM$2:AM$610, MATCH(B133, Paste_Here!A$2:A$610, 0))))), "Low Risk", IF(ISNUMBER(SEARCH("somerisk", LOWER(INDEX(Paste_Here!AM$2:AM$610, MATCH(B133, Paste_Here!A$2:A$610, 0))))), "Some Risk", ""))), ""), "")</f>
        <v/>
      </c>
      <c r="DC133" s="66"/>
      <c r="DD133" s="77" t="str">
        <f>IFERROR(IF(B133&lt;&gt;"", IF(AND(INDEX(Paste_Here!AN$2:AN$610, MATCH(B133, Paste_Here!A$2:A$610, 0))&lt;&gt;"", ISNUMBER(VALUE(INDEX(Paste_Here!AN$2:AN$610, MATCH(B133, Paste_Here!A$2:A$610, 0))))), INDEX(Paste_Here!AN$2:AN$610, MATCH(B133, Paste_Here!A$2:A$610, 0)), ""), ""), "")</f>
        <v/>
      </c>
      <c r="DE133" s="66"/>
      <c r="DF133" s="77" t="str">
        <f>IFERROR(IF(B133&lt;&gt;"", IF(AND(INDEX(Paste_Here!Q$2:Q$610, MATCH(B133, Paste_Here!A$2:A$610, 0))&lt;&gt;"", ISNUMBER(VALUE(INDEX(Paste_Here!Q$2:Q$610, MATCH(B133, Paste_Here!A$2:A$610, 0))))), INDEX(Paste_Here!Q$2:Q$610, MATCH(B133, Paste_Here!A$2:A$610, 0)), ""), ""), "")</f>
        <v/>
      </c>
      <c r="DG133" s="66"/>
      <c r="DH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DI133" s="66"/>
      <c r="DJ133" s="77" t="str" cm="1">
        <f t="array" aca="1" ref="DJ133" ca="1">IFERROR(VALUE(IF(ISNUMBER(SEARCH("EM", INDEX(Paste_Here!S$2:S$500, MATCH(B133, Paste_Here!A$2:A$500, 0)))), "-" &amp;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f>
        <v/>
      </c>
      <c r="DK133" s="66"/>
      <c r="DL133" s="66"/>
      <c r="DM133" s="77" t="str">
        <f t="shared" si="18"/>
        <v/>
      </c>
      <c r="DN133" s="66"/>
      <c r="DO133" s="77" t="str">
        <f>IFERROR(IF(B133&lt;&gt;"", IF(AND(INDEX(Paste_Here!AF$2:AF$610, MATCH(B133, Paste_Here!A$2:A$610, 0))&lt;&gt;"", ISNUMBER(VALUE(INDEX(Paste_Here!AF$2:AF$610, MATCH(B133, Paste_Here!A$2:A$610, 0))))), INDEX(Paste_Here!AF$2:AF$610, MATCH(B133, Paste_Here!A$2:A$610, 0)), ""), ""), "")</f>
        <v/>
      </c>
      <c r="DP133" s="66"/>
      <c r="DQ133" s="77" t="str">
        <f>IFERROR(IF(B133&lt;&gt;"", IF(AND(INDEX(Paste_Here!AG$2:AG$610, MATCH(B133, Paste_Here!A$2:A$610, 0))&lt;&gt;"", ISNUMBER(--INDEX(Paste_Here!AG$2:AG$610, MATCH(B133, Paste_Here!A$2:A$610, 0)))), TEXT(ROUND(--INDEX(Paste_Here!AG$2:AG$610, MATCH(B133, Paste_Here!A$2:A$610, 0)), 2), "0.00"), ""), ""), "")</f>
        <v/>
      </c>
      <c r="DR133" s="66"/>
      <c r="DS133" s="77" t="str">
        <f>IFERROR(IF(B133&lt;&gt;"", IF(LOWER(INDEX(Paste_Here!AH$2:AH$610, MATCH(B133, Paste_Here!A$2:A$610, 0)))="approaching expectations", "Approaching", IF(LOWER(INDEX(Paste_Here!AH$2:AH$610, MATCH(B133, Paste_Here!A$2:A$610, 0)))="met expectations", "Met", IF(LOWER(INDEX(Paste_Here!AH$2:AH$610, MATCH(B133, Paste_Here!A$2:A$610, 0)))="exceeded expectations", "Exceeded", IF(LOWER(INDEX(Paste_Here!AH$2:AH$610, MATCH(B133, Paste_Here!A$2:A$610, 0)))="below expectations", "Below", "")))), ""), "")</f>
        <v/>
      </c>
      <c r="DT133" s="66"/>
      <c r="DU133" s="77" t="str">
        <f>IFERROR(IF(B133&lt;&gt;"", IF(AND(INDEX(Paste_Here!U$2:U$610, MATCH(B133, Paste_Here!A$2:A$610, 0))&lt;&gt;"", ISNUMBER(VALUE(INDEX(Paste_Here!U$2:U$610, MATCH(B133, Paste_Here!A$2:A$610, 0))))), INDEX(Paste_Here!U$2:U$610, MATCH(B133, Paste_Here!A$2:A$610, 0)), ""), ""), "")</f>
        <v/>
      </c>
      <c r="DV133" s="66"/>
      <c r="DW133" s="77"/>
      <c r="DX133" s="66"/>
      <c r="DY133" s="77" t="str">
        <f>IFERROR(IF(B133&lt;&gt;"", IF(AND(INDEX(Paste_Here!AI$2:AI$610, MATCH(B133, Paste_Here!A$2:A$610, 0))&lt;&gt;"", ISNUMBER(VALUE(INDEX(Paste_Here!AI$2:AI$610, MATCH(B133, Paste_Here!A$2:A$610, 0))))), INDEX(Paste_Here!AI$2:AI$610, MATCH(B133, Paste_Here!A$2:A$610, 0)), ""), ""), "")</f>
        <v/>
      </c>
      <c r="DZ133" s="66"/>
      <c r="EA133" s="77" t="str">
        <f>IFERROR(IF(B133&lt;&gt;"", IF(AND(INDEX(Paste_Here!AJ$2:AJ$610, MATCH(B133, Paste_Here!A$2:A$610, 0))&lt;&gt;"", ISNUMBER(--INDEX(Paste_Here!AJ$2:AJ$610, MATCH(B133, Paste_Here!A$2:A$610, 0)))), TEXT(ROUND(--INDEX(Paste_Here!AJ$2:AJ$610, MATCH(B133, Paste_Here!A$2:A$610, 0)), 2), "0.00"), ""), ""), "")</f>
        <v/>
      </c>
      <c r="EB133" s="66"/>
      <c r="EC133" s="77" t="str">
        <f>IFERROR(IF(B133&lt;&gt;"", IF(LOWER(INDEX(Paste_Here!AK$2:AK$610, MATCH(B133, Paste_Here!A$2:A$610, 0)))="approaching expectations", "Approaching", IF(LOWER(INDEX(Paste_Here!AK$2:AK$610, MATCH(B133, Paste_Here!A$2:A$610, 0)))="met expectations", "Met", IF(LOWER(INDEX(Paste_Here!AK$2:AK$610, MATCH(B133, Paste_Here!A$2:A$610, 0)))="exceeded expectations", "Exceeded", IF(LOWER(INDEX(Paste_Here!AK$2:AK$610, MATCH(B133, Paste_Here!A$2:A$610, 0)))="below expectations", "Below", "")))), ""), "")</f>
        <v/>
      </c>
      <c r="ED133" s="66"/>
      <c r="EE133" s="77"/>
      <c r="EF133" s="66"/>
      <c r="EG133" s="77"/>
      <c r="EH133" s="66"/>
      <c r="EI133" s="66"/>
      <c r="EJ133" s="77" t="str">
        <f t="shared" si="19"/>
        <v/>
      </c>
      <c r="EK133" s="66"/>
      <c r="EL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EM133" s="66"/>
      <c r="EN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EO133" s="66"/>
      <c r="EP133" s="77"/>
      <c r="EQ133" s="66"/>
      <c r="ER133" s="77" t="str">
        <f>IFERROR(IF(B133&lt;&gt;"", IF(AND(INDEX(Paste_Here!AT$2:AT$610, MATCH(B133, Paste_Here!A$2:A$610, 0))&lt;&gt;"", ISNUMBER(VALUE(INDEX(Paste_Here!AT$2:AT$610, MATCH(B133, Paste_Here!A$2:A$610, 0))))), INDEX(Paste_Here!AT$2:AT$610, MATCH(B133, Paste_Here!A$2:A$610, 0)), ""), ""), "")</f>
        <v/>
      </c>
      <c r="ES133" s="66"/>
      <c r="ET133" s="77" t="str">
        <f>IFERROR(IF(B133&lt;&gt;"", IF(AND(INDEX(Paste_Here!AV$2:AV$610, MATCH(B133, Paste_Here!A$2:A$610, 0))&lt;&gt;"", ISNUMBER(VALUE(INDEX(Paste_Here!AV$2:AV$610, MATCH(B133, Paste_Here!A$2:A$610, 0))))), INDEX(Paste_Here!AV$2:AV$610, MATCH(B133, Paste_Here!A$2:A$610, 0)), ""), ""), "")</f>
        <v/>
      </c>
      <c r="EU133" s="66"/>
      <c r="EV133" s="77"/>
      <c r="EW133" s="66"/>
      <c r="EX133" s="77" t="str">
        <f>IFERROR(IF(B133&lt;&gt;"", IF(AND(INDEX(Paste_Here!AU$2:AU$610, MATCH(B133, Paste_Here!A$2:A$610, 0))&lt;&gt;"", ISNUMBER(VALUE(INDEX(Paste_Here!AU$2:AU$610, MATCH(B133, Paste_Here!A$2:A$610, 0))))), INDEX(Paste_Here!AU$2:AU$610, MATCH(B133, Paste_Here!A$2:A$610, 0)), ""), ""), "")</f>
        <v/>
      </c>
      <c r="EY133" s="66"/>
      <c r="EZ133" s="77" t="str">
        <f>IFERROR(IF(B133&lt;&gt;"", IF(AND(INDEX(Paste_Here!AW$2:AW$610, MATCH(B133, Paste_Here!A$2:A$610, 0))&lt;&gt;"", ISNUMBER(VALUE(INDEX(Paste_Here!AW$2:AW$610, MATCH(B133, Paste_Here!A$2:A$610, 0))))), INDEX(Paste_Here!AW$2:AW$610, MATCH(B133, Paste_Here!A$2:A$610, 0)), ""), ""), "")</f>
        <v/>
      </c>
      <c r="FA133" s="66"/>
      <c r="FB133" s="77"/>
      <c r="FC133" s="66"/>
      <c r="FD133" s="77"/>
      <c r="FE133" s="66"/>
      <c r="FF133" s="66"/>
      <c r="FG133" s="77" t="str">
        <f t="shared" si="20"/>
        <v/>
      </c>
      <c r="FH133" s="66"/>
      <c r="FI133" s="77" t="str">
        <f>IFERROR(IF(B133&lt;&gt;"", IF(ISNUMBER(SEARCH("s", LOWER(INDEX(Paste_Here!M$2:M$610, MATCH(B133, Paste_Here!A$2:A$610, 0))))), "Yes", IF(INDEX(Paste_Here!M$2:M$610, MATCH(B133, Paste_Here!A$2:A$610, 0))&lt;&gt;"", "No", "")), ""), "")</f>
        <v/>
      </c>
      <c r="FJ133" s="66"/>
      <c r="FK133" s="77" t="str">
        <f>IFERROR(IF(B133&lt;&gt;"", IF(ISNUMBER(SEARCH("yes", LOWER(INDEX(Paste_Here!F$2:F$610, MATCH(B133, Paste_Here!A$2:A$610, 0))))), "Yes", IF(ISNUMBER(SEARCH("no", LOWER(INDEX(Paste_Here!F$2:F$610, MATCH(B133, Paste_Here!A$2:A$610, 0))))), "No", "")), ""), "")</f>
        <v/>
      </c>
      <c r="FL133" s="66"/>
      <c r="FM133" s="77" t="str">
        <f>IFERROR(IF(B133&lt;&gt;"", IF(ISNUMBER(SEARCH("english language learner", LOWER(INDEX(Paste_Here!C$2:C$610, MATCH(B133, Paste_Here!A$2:A$610, 0))))), "Yes", ""), ""), "")</f>
        <v/>
      </c>
      <c r="FN133" s="66"/>
      <c r="FO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FP133" s="66"/>
      <c r="FQ133" s="77" t="str">
        <f>IFERROR(IF(B133&lt;&gt;"", IF(ISNUMBER(SEARCH("yes", LOWER(INDEX(Paste_Here!L$2:L$610, MATCH(B133, Paste_Here!A$2:A$610, 0))))), "Yes", IF(ISNUMBER(SEARCH("no", LOWER(INDEX(Paste_Here!L$2:L$610, MATCH(B133, Paste_Here!A$2:A$610, 0))))), "No", "")), ""), "")</f>
        <v/>
      </c>
      <c r="FR133" s="66"/>
      <c r="FS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FT133" s="66"/>
      <c r="FU133" s="77"/>
      <c r="FV133" s="66"/>
      <c r="FW133" s="77" t="str">
        <f>IFERROR(IF(B133&lt;&gt;"", IF(AND(INDEX(Paste_Here!D$2:D$610, MATCH(B133, Paste_Here!A$2:A$610, 0))&lt;&gt;"", ISNUMBER(VALUE(INDEX(Paste_Here!D$2:D$610, MATCH(B133, Paste_Here!A$2:A$610, 0))))), INDEX(Paste_Here!D$2:D$610, MATCH(B133, Paste_Here!A$2:A$610, 0)), ""), ""), "")</f>
        <v/>
      </c>
      <c r="FX133" s="66"/>
      <c r="FY133" s="77" t="str">
        <f>IFERROR(IF(B133&lt;&gt;"", IF(AND(INDEX(Paste_Here!G$2:G$610, MATCH(B133, Paste_Here!A$2:A$610, 0))&lt;&gt;"", ISNUMBER(VALUE(INDEX(Paste_Here!G$2:G$610, MATCH(B133, Paste_Here!A$2:A$610, 0))))), INDEX(Paste_Here!G$2:G$610, MATCH(B133, Paste_Here!A$2:A$610, 0)), ""), ""), "")</f>
        <v/>
      </c>
      <c r="FZ133" s="66"/>
      <c r="GA133" s="95"/>
      <c r="GB133" s="66"/>
      <c r="JS133" s="1" t="str" cm="1">
        <f t="array" ref="JS133">IFERROR(INDEX(Paste_Here!$B$2:$B$610, MATCH(0, COUNTIF(JS$4:JS132, Paste_Here!$B$2:$B$610) + IF(Paste_Here!$B$2:$B$610="", 1, 0), 0)), "")</f>
        <v/>
      </c>
      <c r="JT133" s="1" t="str">
        <f>IF(JS133&lt;&gt;"", INDEX(Paste_Here!$A$2:$A$610, MATCH(JS133, Paste_Here!$B$2:$B$610, 0)), "")</f>
        <v/>
      </c>
      <c r="JU133" s="1" t="str">
        <f t="shared" si="21"/>
        <v/>
      </c>
      <c r="JV133" s="1" t="str" cm="1">
        <f t="array" ref="JV133">IFERROR(INDEX($JU$5:$JU$610, MATCH(SMALL(IF($JU$5:$JU$610&lt;&gt;"", COUNTIF($JU$5:$JU$610, "&lt;"&amp;$JU$5:$JU$610)+1), ROW()-ROW($JV$5)+1), COUNTIF($JU$5:$JU$610, "&lt;"&amp;$JU$5:$JU$610)+1, 0)), "")</f>
        <v/>
      </c>
    </row>
    <row r="134" spans="1:282">
      <c r="A134" s="66"/>
      <c r="B134" s="77" t="str">
        <f t="shared" ref="B134:B197" si="22">JV134</f>
        <v/>
      </c>
      <c r="C134" s="66"/>
      <c r="D134" s="77" t="str">
        <f>IFERROR(IF(B134&lt;&gt;"", IF(COUNTIF(INDEX(Paste_Here!AS$2:AS$610, MATCH(B134, Paste_Here!A$2:A$610, 0), 0), "yes") &gt; 0, "Yes", IF(COUNTIF(INDEX(Paste_Here!AS$2:AS$610, MATCH(B134, Paste_Here!A$2:A$610, 0), 0), "no") &gt; 0, "No", "")), ""), "")</f>
        <v/>
      </c>
      <c r="E134" s="66"/>
      <c r="F134" s="77" t="str">
        <f t="shared" ref="F134:F197" si="23">IFERROR(IF(B134&lt;&gt;"", IF(AND(ISNUMBER(BP134), BP134 &gt;= 1205), "Yes", IF(AND(ISNUMBER(BP134), BP134 &lt;= 1204), "No", "")), ""), "")</f>
        <v/>
      </c>
      <c r="G134" s="66"/>
      <c r="H134" s="77" t="str">
        <f>IFERROR(IF(B134&lt;&gt;"", IF(COUNTIF(INDEX(Paste_Here!AO$2:AR$610, MATCH(B134, Paste_Here!A$2:A$610, 0), 0), "yes") &gt; 0, "Yes", IF(COUNTIF(INDEX(Paste_Here!AO$2:AR$610, MATCH(B134, Paste_Here!A$2:A$610, 0), 0), "no") &gt; 0, "No", "")), ""), "")</f>
        <v/>
      </c>
      <c r="I134" s="66"/>
      <c r="J134" s="77" t="str">
        <f t="shared" ref="J134:J197" si="24">IFERROR(IF(B134&lt;&gt;"", IF(AND(ISNUMBER(DJ134), DJ134 &gt;= 1055), "Yes", IF(AND(ISNUMBER(DJ134), DJ134 &lt;= 1054), "No", "")), ""), "")</f>
        <v/>
      </c>
      <c r="K134" s="66"/>
      <c r="L134" s="77" t="str">
        <f>IFERROR(IF(B134&lt;&gt;"", IF(ISNUMBER(SEARCH("yes", LOWER(INDEX(Paste_Here!W$2:W$610, MATCH(B134, Paste_Here!A$2:A$610, 0))))), "Yes", IF(ISNUMBER(SEARCH("no", LOWER(INDEX(Paste_Here!W$2:W$610, MATCH(B134, Paste_Here!A$2:A$610, 0))))), "No", "")), ""), "")</f>
        <v/>
      </c>
      <c r="M134" s="66"/>
      <c r="N134" s="77"/>
      <c r="O134" s="66"/>
      <c r="P134" s="77" t="str">
        <f>IFERROR(IF(B134&lt;&gt;"", IF(ISNUMBER(SEARCH("yes", LOWER(INDEX(Paste_Here!V$2:V$610, MATCH(B134, Paste_Here!A$2:A$610, 0))))), "Yes", IF(ISNUMBER(SEARCH("no", LOWER(INDEX(Paste_Here!V$2:V$610, MATCH(B134, Paste_Here!A$2:A$610, 0))))), "No", "")), ""), "")</f>
        <v/>
      </c>
      <c r="Q134" s="66"/>
      <c r="R134" s="77"/>
      <c r="S134" s="66"/>
      <c r="T134" s="77"/>
      <c r="U134" s="66"/>
      <c r="V134" s="66"/>
      <c r="W134" s="77" t="str">
        <f t="shared" ref="W134:W197" si="25">B134</f>
        <v/>
      </c>
      <c r="X134" s="66"/>
      <c r="Y134" s="77" t="str">
        <f>IFERROR(IF(B134&lt;&gt;"", IF(ISNUMBER(SEARCH("Revealed-Potential (Primary Focus)", LOWER(INDEX(Paste_Here!X$2:X$610, MATCH(B134, Paste_Here!A$2:A$610, 0))))), "Rev-Potential: Prim", IF(ISNUMBER(SEARCH("Revealed-Potential (Secondary Focus)", LOWER(INDEX(Paste_Here!X$2:X$610, MATCH(B134, Paste_Here!A$2:A$610, 0))))), "Rev-Potential: Sec", IF(ISNUMBER(SEARCH("Monitoring", LOWER(INDEX(Paste_Here!X$2:X$610, MATCH(B134, Paste_Here!A$2:A$610, 0))))), "Monitoring", IF(ISNUMBER(SEARCH("At-Promise (Secondary Focus)", LOWER(INDEX(Paste_Here!X$2:X$610, MATCH(B134, Paste_Here!A$2:A$610, 0))))), "At-Promise: Sec", IF(ISNUMBER(SEARCH("At-Promise (Primary Focus)", LOWER(INDEX(Paste_Here!X$2:X$610, MATCH(B134, Paste_Here!A$2:A$610, 0))))), "At-Promise: Prim", ""))))), ""), "")</f>
        <v/>
      </c>
      <c r="Z134" s="66"/>
      <c r="AA134" s="77"/>
      <c r="AB134" s="66"/>
      <c r="AC134" s="77" t="str">
        <f>IFERROR(IF(B134&lt;&gt;"", IF(ISNUMBER(SEARCH("Revealed-Potential (Primary Focus)", LOWER(INDEX(Paste_Here!AB$2:AB$610, MATCH(B134, Paste_Here!A$2:A$610, 0))))), "Rev-Potential: Prim", IF(ISNUMBER(SEARCH("Revealed-Potential (Secondary Focus)", LOWER(INDEX(Paste_Here!AB$2:AB$610, MATCH(B134, Paste_Here!A$2:A$610, 0))))), "Rev-Potential: Sec", IF(ISNUMBER(SEARCH("Monitoring", LOWER(INDEX(Paste_Here!AB$2:AB$610, MATCH(B134, Paste_Here!A$2:A$610, 0))))), "Monitoring", IF(ISNUMBER(SEARCH("At-Promise (Secondary Focus)", LOWER(INDEX(Paste_Here!AB$2:AB$610, MATCH(B134, Paste_Here!A$2:A$610, 0))))), "At-Promise: Sec", IF(ISNUMBER(SEARCH("At-Promise (Primary Focus)", LOWER(INDEX(Paste_Here!AB$2:AB$610, MATCH(B134, Paste_Here!A$2:A$610, 0))))), "At-Promise: Prim", ""))))), ""), "")</f>
        <v/>
      </c>
      <c r="AD134" s="66"/>
      <c r="AE134" s="77"/>
      <c r="AF134" s="66"/>
      <c r="AG134" s="77"/>
      <c r="AH134" s="66"/>
      <c r="AI134" s="77"/>
      <c r="AJ134" s="66"/>
      <c r="AK134" s="77"/>
      <c r="AL134" s="66"/>
      <c r="AM134" s="77"/>
      <c r="AN134" s="66"/>
      <c r="AO134" s="77"/>
      <c r="AP134" s="66"/>
      <c r="AQ134" s="77"/>
      <c r="AR134" s="66"/>
      <c r="AS134" s="77"/>
      <c r="AT134" s="66"/>
      <c r="AU134" s="66"/>
      <c r="AV134" s="77" t="str">
        <f t="shared" ref="AV134:AV197" si="26">B134</f>
        <v/>
      </c>
      <c r="AW134" s="66"/>
      <c r="AX134" s="77" t="str">
        <f>IFERROR(IF(B134&lt;&gt;"", IF(AND(INDEX(Paste_Here!AC$2:AC$610, MATCH(B134, Paste_Here!A$2:A$610, 0))&lt;&gt;"", ISNUMBER(VALUE(INDEX(Paste_Here!AC$2:AC$610, MATCH(B134, Paste_Here!A$2:A$610, 0))))), INDEX(Paste_Here!AC$2:AC$610, MATCH(B134, Paste_Here!A$2:A$610, 0)), ""), ""), "")</f>
        <v/>
      </c>
      <c r="AY134" s="66"/>
      <c r="AZ134" s="77" t="str">
        <f>IFERROR(IF(B134&lt;&gt;"", IF(AND(INDEX(Paste_Here!AD$2:AD$610, MATCH(B134, Paste_Here!A$2:A$610, 0))&lt;&gt;"", ISNUMBER(VALUE(INDEX(Paste_Here!AD$2:AD$610, MATCH(B134, Paste_Here!A$2:A$610, 0))))), TEXT(ROUND(VALUE(INDEX(Paste_Here!AD$2:AD$610, MATCH(B134, Paste_Here!A$2:A$610, 0))), 2), "0.00"), ""), ""), "")</f>
        <v/>
      </c>
      <c r="BA134" s="66"/>
      <c r="BB134" s="77" t="str">
        <f>IFERROR(IF(B134&lt;&gt;"", IF(LOWER(INDEX(Paste_Here!AE$2:AE$610, MATCH(B134, Paste_Here!A$2:A$610, 0)))="approaching expectations", "Approaching", IF(LOWER(INDEX(Paste_Here!AE$2:AE$610, MATCH(B134, Paste_Here!A$2:A$610, 0)))="met expectations", "Met", IF(LOWER(INDEX(Paste_Here!AE$2:AE$610, MATCH(B134, Paste_Here!A$2:A$610, 0)))="exceeded expectations", "Exceeded", IF(LOWER(INDEX(Paste_Here!AE$2:AE$610, MATCH(B134, Paste_Here!A$2:A$610, 0)))="below expectations", "Below", "")))), ""), "")</f>
        <v/>
      </c>
      <c r="BC134" s="66"/>
      <c r="BD134" s="77" t="str">
        <f>IFERROR(IF(B134&lt;&gt;"", IF(AND(INDEX(Paste_Here!T$2:T$610, MATCH(B134, Paste_Here!A$2:A$610, 0))&lt;&gt;"", ISNUMBER(VALUE(INDEX(Paste_Here!T$2:T$610, MATCH(B134, Paste_Here!A$2:A$610, 0))))), INDEX(Paste_Here!T$2:T$610, MATCH(B134, Paste_Here!A$2:A$610, 0)), ""), ""), "")</f>
        <v/>
      </c>
      <c r="BE134" s="66"/>
      <c r="BF134" s="77"/>
      <c r="BG134" s="66"/>
      <c r="BH134" s="77"/>
      <c r="BI134" s="66"/>
      <c r="BJ134" s="77"/>
      <c r="BK134" s="66"/>
      <c r="BL134" s="77" t="str">
        <f>IFERROR(IF(B134&lt;&gt;"", IF(AND(INDEX(Paste_Here!N$2:N$610, MATCH(B134, Paste_Here!A$2:A$610, 0))&lt;&gt;"", ISNUMBER(VALUE(INDEX(Paste_Here!N$2:N$610, MATCH(B134, Paste_Here!A$2:A$610, 0))))), INDEX(Paste_Here!N$2:N$610, MATCH(B134, Paste_Here!A$2:A$610, 0)), ""), ""), "")</f>
        <v/>
      </c>
      <c r="BM134" s="66"/>
      <c r="BN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BO134" s="66"/>
      <c r="BP134" s="77" t="str" cm="1">
        <f t="array" aca="1" ref="BP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BQ134" s="66"/>
      <c r="BR134" s="66"/>
      <c r="BS134" s="77"/>
      <c r="BT134" s="66"/>
      <c r="BU134" s="77"/>
      <c r="BV134" s="66"/>
      <c r="BW134" s="77"/>
      <c r="BX134" s="66"/>
      <c r="BY134" s="77"/>
      <c r="BZ134" s="66"/>
      <c r="CA134" s="77"/>
      <c r="CB134" s="66"/>
      <c r="CC134" s="77"/>
      <c r="CD134" s="66"/>
      <c r="CE134" s="77"/>
      <c r="CF134" s="66"/>
      <c r="CG134" s="77"/>
      <c r="CH134" s="66"/>
      <c r="CI134" s="77"/>
      <c r="CJ134" s="66"/>
      <c r="CK134" s="77"/>
      <c r="CL134" s="66"/>
      <c r="CM134" s="77"/>
      <c r="CN134" s="66"/>
      <c r="CO134" s="66"/>
      <c r="CP134" s="77" t="str">
        <f t="shared" ref="CP134:CP197" si="27">B134</f>
        <v/>
      </c>
      <c r="CQ134" s="66"/>
      <c r="CR134" s="77" t="str">
        <f>IFERROR(IF(B134&lt;&gt;"", IF(AND(INDEX(Paste_Here!Y$2:Y$610, MATCH(B134, Paste_Here!A$2:A$610, 0))&lt;&gt;"", ISNUMBER(VALUE(INDEX(Paste_Here!Y$2:Y$610, MATCH(B134, Paste_Here!A$2:A$610, 0))))), INDEX(Paste_Here!Y$2:Y$610, MATCH(B134, Paste_Here!A$2:A$610, 0)), ""), ""), "")</f>
        <v/>
      </c>
      <c r="CS134" s="66"/>
      <c r="CT134" s="77" t="str">
        <f>IFERROR(IF(B134&lt;&gt;"", IF(AND(INDEX(Paste_Here!AA$2:AA$610, MATCH(B134, Paste_Here!A$2:A$610, 0))&lt;&gt;"", ISNUMBER(--INDEX(Paste_Here!AA$2:AA$610, MATCH(B134, Paste_Here!A$2:A$610, 0)))), TEXT(ROUND(--INDEX(Paste_Here!AA$2:AA$610, MATCH(B134, Paste_Here!A$2:A$610, 0)), 2), "0.00"), ""), ""), "")</f>
        <v/>
      </c>
      <c r="CU134" s="66"/>
      <c r="CV134" s="77" t="str">
        <f>IFERROR(IF(B134&lt;&gt;"", IF(LOWER(INDEX(Paste_Here!Z$2:Z$610, MATCH(B134, Paste_Here!A$2:A$610, 0)))="approaching expectations", "Approaching", IF(LOWER(INDEX(Paste_Here!Z$2:Z$610, MATCH(B134, Paste_Here!A$2:A$610, 0)))="met expectations", "Met", IF(LOWER(INDEX(Paste_Here!Z$2:Z$610, MATCH(B134, Paste_Here!A$2:A$610, 0)))="exceeded expectations", "Exceeded", IF(LOWER(INDEX(Paste_Here!Z$2:Z$610, MATCH(B134, Paste_Here!A$2:A$610, 0)))="below expectations", "Below", "")))), ""), "")</f>
        <v/>
      </c>
      <c r="CW134" s="66"/>
      <c r="CX134" s="77"/>
      <c r="CY134" s="66"/>
      <c r="CZ134" s="77" t="str">
        <f>IFERROR(IF(B134&lt;&gt;"", IF(AND(INDEX(Paste_Here!AL$2:AL$610, MATCH(B134, Paste_Here!A$2:A$610, 0))&lt;&gt;"", ISNUMBER(VALUE(INDEX(Paste_Here!AL$2:AL$610, MATCH(B134, Paste_Here!A$2:A$610, 0))))), INDEX(Paste_Here!AL$2:AL$610, MATCH(B134, Paste_Here!A$2:A$610, 0)), ""), ""), "")</f>
        <v/>
      </c>
      <c r="DA134" s="66"/>
      <c r="DB134" s="77" t="str">
        <f>IFERROR(IF(B134&lt;&gt;"", IF(ISNUMBER(SEARCH("highrisk", LOWER(INDEX(Paste_Here!AM$2:AM$610, MATCH(B134, Paste_Here!A$2:A$610, 0))))), "High Risk", IF(ISNUMBER(SEARCH("lowrisk", LOWER(INDEX(Paste_Here!AM$2:AM$610, MATCH(B134, Paste_Here!A$2:A$610, 0))))), "Low Risk", IF(ISNUMBER(SEARCH("somerisk", LOWER(INDEX(Paste_Here!AM$2:AM$610, MATCH(B134, Paste_Here!A$2:A$610, 0))))), "Some Risk", ""))), ""), "")</f>
        <v/>
      </c>
      <c r="DC134" s="66"/>
      <c r="DD134" s="77" t="str">
        <f>IFERROR(IF(B134&lt;&gt;"", IF(AND(INDEX(Paste_Here!AN$2:AN$610, MATCH(B134, Paste_Here!A$2:A$610, 0))&lt;&gt;"", ISNUMBER(VALUE(INDEX(Paste_Here!AN$2:AN$610, MATCH(B134, Paste_Here!A$2:A$610, 0))))), INDEX(Paste_Here!AN$2:AN$610, MATCH(B134, Paste_Here!A$2:A$610, 0)), ""), ""), "")</f>
        <v/>
      </c>
      <c r="DE134" s="66"/>
      <c r="DF134" s="77" t="str">
        <f>IFERROR(IF(B134&lt;&gt;"", IF(AND(INDEX(Paste_Here!Q$2:Q$610, MATCH(B134, Paste_Here!A$2:A$610, 0))&lt;&gt;"", ISNUMBER(VALUE(INDEX(Paste_Here!Q$2:Q$610, MATCH(B134, Paste_Here!A$2:A$610, 0))))), INDEX(Paste_Here!Q$2:Q$610, MATCH(B134, Paste_Here!A$2:A$610, 0)), ""), ""), "")</f>
        <v/>
      </c>
      <c r="DG134" s="66"/>
      <c r="DH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DI134" s="66"/>
      <c r="DJ134" s="77" t="str" cm="1">
        <f t="array" aca="1" ref="DJ134" ca="1">IFERROR(VALUE(IF(ISNUMBER(SEARCH("EM", INDEX(Paste_Here!S$2:S$500, MATCH(B134, Paste_Here!A$2:A$500, 0)))), "-" &amp;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f>
        <v/>
      </c>
      <c r="DK134" s="66"/>
      <c r="DL134" s="66"/>
      <c r="DM134" s="77" t="str">
        <f t="shared" ref="DM134:DM197" si="28">B134</f>
        <v/>
      </c>
      <c r="DN134" s="66"/>
      <c r="DO134" s="77" t="str">
        <f>IFERROR(IF(B134&lt;&gt;"", IF(AND(INDEX(Paste_Here!AF$2:AF$610, MATCH(B134, Paste_Here!A$2:A$610, 0))&lt;&gt;"", ISNUMBER(VALUE(INDEX(Paste_Here!AF$2:AF$610, MATCH(B134, Paste_Here!A$2:A$610, 0))))), INDEX(Paste_Here!AF$2:AF$610, MATCH(B134, Paste_Here!A$2:A$610, 0)), ""), ""), "")</f>
        <v/>
      </c>
      <c r="DP134" s="66"/>
      <c r="DQ134" s="77" t="str">
        <f>IFERROR(IF(B134&lt;&gt;"", IF(AND(INDEX(Paste_Here!AG$2:AG$610, MATCH(B134, Paste_Here!A$2:A$610, 0))&lt;&gt;"", ISNUMBER(--INDEX(Paste_Here!AG$2:AG$610, MATCH(B134, Paste_Here!A$2:A$610, 0)))), TEXT(ROUND(--INDEX(Paste_Here!AG$2:AG$610, MATCH(B134, Paste_Here!A$2:A$610, 0)), 2), "0.00"), ""), ""), "")</f>
        <v/>
      </c>
      <c r="DR134" s="66"/>
      <c r="DS134" s="77" t="str">
        <f>IFERROR(IF(B134&lt;&gt;"", IF(LOWER(INDEX(Paste_Here!AH$2:AH$610, MATCH(B134, Paste_Here!A$2:A$610, 0)))="approaching expectations", "Approaching", IF(LOWER(INDEX(Paste_Here!AH$2:AH$610, MATCH(B134, Paste_Here!A$2:A$610, 0)))="met expectations", "Met", IF(LOWER(INDEX(Paste_Here!AH$2:AH$610, MATCH(B134, Paste_Here!A$2:A$610, 0)))="exceeded expectations", "Exceeded", IF(LOWER(INDEX(Paste_Here!AH$2:AH$610, MATCH(B134, Paste_Here!A$2:A$610, 0)))="below expectations", "Below", "")))), ""), "")</f>
        <v/>
      </c>
      <c r="DT134" s="66"/>
      <c r="DU134" s="77" t="str">
        <f>IFERROR(IF(B134&lt;&gt;"", IF(AND(INDEX(Paste_Here!U$2:U$610, MATCH(B134, Paste_Here!A$2:A$610, 0))&lt;&gt;"", ISNUMBER(VALUE(INDEX(Paste_Here!U$2:U$610, MATCH(B134, Paste_Here!A$2:A$610, 0))))), INDEX(Paste_Here!U$2:U$610, MATCH(B134, Paste_Here!A$2:A$610, 0)), ""), ""), "")</f>
        <v/>
      </c>
      <c r="DV134" s="66"/>
      <c r="DW134" s="77"/>
      <c r="DX134" s="66"/>
      <c r="DY134" s="77" t="str">
        <f>IFERROR(IF(B134&lt;&gt;"", IF(AND(INDEX(Paste_Here!AI$2:AI$610, MATCH(B134, Paste_Here!A$2:A$610, 0))&lt;&gt;"", ISNUMBER(VALUE(INDEX(Paste_Here!AI$2:AI$610, MATCH(B134, Paste_Here!A$2:A$610, 0))))), INDEX(Paste_Here!AI$2:AI$610, MATCH(B134, Paste_Here!A$2:A$610, 0)), ""), ""), "")</f>
        <v/>
      </c>
      <c r="DZ134" s="66"/>
      <c r="EA134" s="77" t="str">
        <f>IFERROR(IF(B134&lt;&gt;"", IF(AND(INDEX(Paste_Here!AJ$2:AJ$610, MATCH(B134, Paste_Here!A$2:A$610, 0))&lt;&gt;"", ISNUMBER(--INDEX(Paste_Here!AJ$2:AJ$610, MATCH(B134, Paste_Here!A$2:A$610, 0)))), TEXT(ROUND(--INDEX(Paste_Here!AJ$2:AJ$610, MATCH(B134, Paste_Here!A$2:A$610, 0)), 2), "0.00"), ""), ""), "")</f>
        <v/>
      </c>
      <c r="EB134" s="66"/>
      <c r="EC134" s="77" t="str">
        <f>IFERROR(IF(B134&lt;&gt;"", IF(LOWER(INDEX(Paste_Here!AK$2:AK$610, MATCH(B134, Paste_Here!A$2:A$610, 0)))="approaching expectations", "Approaching", IF(LOWER(INDEX(Paste_Here!AK$2:AK$610, MATCH(B134, Paste_Here!A$2:A$610, 0)))="met expectations", "Met", IF(LOWER(INDEX(Paste_Here!AK$2:AK$610, MATCH(B134, Paste_Here!A$2:A$610, 0)))="exceeded expectations", "Exceeded", IF(LOWER(INDEX(Paste_Here!AK$2:AK$610, MATCH(B134, Paste_Here!A$2:A$610, 0)))="below expectations", "Below", "")))), ""), "")</f>
        <v/>
      </c>
      <c r="ED134" s="66"/>
      <c r="EE134" s="77"/>
      <c r="EF134" s="66"/>
      <c r="EG134" s="77"/>
      <c r="EH134" s="66"/>
      <c r="EI134" s="66"/>
      <c r="EJ134" s="77" t="str">
        <f t="shared" ref="EJ134:EJ197" si="29">B134</f>
        <v/>
      </c>
      <c r="EK134" s="66"/>
      <c r="EL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EM134" s="66"/>
      <c r="EN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EO134" s="66"/>
      <c r="EP134" s="77"/>
      <c r="EQ134" s="66"/>
      <c r="ER134" s="77" t="str">
        <f>IFERROR(IF(B134&lt;&gt;"", IF(AND(INDEX(Paste_Here!AT$2:AT$610, MATCH(B134, Paste_Here!A$2:A$610, 0))&lt;&gt;"", ISNUMBER(VALUE(INDEX(Paste_Here!AT$2:AT$610, MATCH(B134, Paste_Here!A$2:A$610, 0))))), INDEX(Paste_Here!AT$2:AT$610, MATCH(B134, Paste_Here!A$2:A$610, 0)), ""), ""), "")</f>
        <v/>
      </c>
      <c r="ES134" s="66"/>
      <c r="ET134" s="77" t="str">
        <f>IFERROR(IF(B134&lt;&gt;"", IF(AND(INDEX(Paste_Here!AV$2:AV$610, MATCH(B134, Paste_Here!A$2:A$610, 0))&lt;&gt;"", ISNUMBER(VALUE(INDEX(Paste_Here!AV$2:AV$610, MATCH(B134, Paste_Here!A$2:A$610, 0))))), INDEX(Paste_Here!AV$2:AV$610, MATCH(B134, Paste_Here!A$2:A$610, 0)), ""), ""), "")</f>
        <v/>
      </c>
      <c r="EU134" s="66"/>
      <c r="EV134" s="77"/>
      <c r="EW134" s="66"/>
      <c r="EX134" s="77" t="str">
        <f>IFERROR(IF(B134&lt;&gt;"", IF(AND(INDEX(Paste_Here!AU$2:AU$610, MATCH(B134, Paste_Here!A$2:A$610, 0))&lt;&gt;"", ISNUMBER(VALUE(INDEX(Paste_Here!AU$2:AU$610, MATCH(B134, Paste_Here!A$2:A$610, 0))))), INDEX(Paste_Here!AU$2:AU$610, MATCH(B134, Paste_Here!A$2:A$610, 0)), ""), ""), "")</f>
        <v/>
      </c>
      <c r="EY134" s="66"/>
      <c r="EZ134" s="77" t="str">
        <f>IFERROR(IF(B134&lt;&gt;"", IF(AND(INDEX(Paste_Here!AW$2:AW$610, MATCH(B134, Paste_Here!A$2:A$610, 0))&lt;&gt;"", ISNUMBER(VALUE(INDEX(Paste_Here!AW$2:AW$610, MATCH(B134, Paste_Here!A$2:A$610, 0))))), INDEX(Paste_Here!AW$2:AW$610, MATCH(B134, Paste_Here!A$2:A$610, 0)), ""), ""), "")</f>
        <v/>
      </c>
      <c r="FA134" s="66"/>
      <c r="FB134" s="77"/>
      <c r="FC134" s="66"/>
      <c r="FD134" s="77"/>
      <c r="FE134" s="66"/>
      <c r="FF134" s="66"/>
      <c r="FG134" s="77" t="str">
        <f t="shared" ref="FG134:FG197" si="30">B134</f>
        <v/>
      </c>
      <c r="FH134" s="66"/>
      <c r="FI134" s="77" t="str">
        <f>IFERROR(IF(B134&lt;&gt;"", IF(ISNUMBER(SEARCH("s", LOWER(INDEX(Paste_Here!M$2:M$610, MATCH(B134, Paste_Here!A$2:A$610, 0))))), "Yes", IF(INDEX(Paste_Here!M$2:M$610, MATCH(B134, Paste_Here!A$2:A$610, 0))&lt;&gt;"", "No", "")), ""), "")</f>
        <v/>
      </c>
      <c r="FJ134" s="66"/>
      <c r="FK134" s="77" t="str">
        <f>IFERROR(IF(B134&lt;&gt;"", IF(ISNUMBER(SEARCH("yes", LOWER(INDEX(Paste_Here!F$2:F$610, MATCH(B134, Paste_Here!A$2:A$610, 0))))), "Yes", IF(ISNUMBER(SEARCH("no", LOWER(INDEX(Paste_Here!F$2:F$610, MATCH(B134, Paste_Here!A$2:A$610, 0))))), "No", "")), ""), "")</f>
        <v/>
      </c>
      <c r="FL134" s="66"/>
      <c r="FM134" s="77" t="str">
        <f>IFERROR(IF(B134&lt;&gt;"", IF(ISNUMBER(SEARCH("english language learner", LOWER(INDEX(Paste_Here!C$2:C$610, MATCH(B134, Paste_Here!A$2:A$610, 0))))), "Yes", ""), ""), "")</f>
        <v/>
      </c>
      <c r="FN134" s="66"/>
      <c r="FO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FP134" s="66"/>
      <c r="FQ134" s="77" t="str">
        <f>IFERROR(IF(B134&lt;&gt;"", IF(ISNUMBER(SEARCH("yes", LOWER(INDEX(Paste_Here!L$2:L$610, MATCH(B134, Paste_Here!A$2:A$610, 0))))), "Yes", IF(ISNUMBER(SEARCH("no", LOWER(INDEX(Paste_Here!L$2:L$610, MATCH(B134, Paste_Here!A$2:A$610, 0))))), "No", "")), ""), "")</f>
        <v/>
      </c>
      <c r="FR134" s="66"/>
      <c r="FS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FT134" s="66"/>
      <c r="FU134" s="77"/>
      <c r="FV134" s="66"/>
      <c r="FW134" s="77" t="str">
        <f>IFERROR(IF(B134&lt;&gt;"", IF(AND(INDEX(Paste_Here!D$2:D$610, MATCH(B134, Paste_Here!A$2:A$610, 0))&lt;&gt;"", ISNUMBER(VALUE(INDEX(Paste_Here!D$2:D$610, MATCH(B134, Paste_Here!A$2:A$610, 0))))), INDEX(Paste_Here!D$2:D$610, MATCH(B134, Paste_Here!A$2:A$610, 0)), ""), ""), "")</f>
        <v/>
      </c>
      <c r="FX134" s="66"/>
      <c r="FY134" s="77" t="str">
        <f>IFERROR(IF(B134&lt;&gt;"", IF(AND(INDEX(Paste_Here!G$2:G$610, MATCH(B134, Paste_Here!A$2:A$610, 0))&lt;&gt;"", ISNUMBER(VALUE(INDEX(Paste_Here!G$2:G$610, MATCH(B134, Paste_Here!A$2:A$610, 0))))), INDEX(Paste_Here!G$2:G$610, MATCH(B134, Paste_Here!A$2:A$610, 0)), ""), ""), "")</f>
        <v/>
      </c>
      <c r="FZ134" s="66"/>
      <c r="GA134" s="95"/>
      <c r="GB134" s="66"/>
      <c r="JS134" s="1" t="str" cm="1">
        <f t="array" ref="JS134">IFERROR(INDEX(Paste_Here!$B$2:$B$610, MATCH(0, COUNTIF(JS$4:JS133, Paste_Here!$B$2:$B$610) + IF(Paste_Here!$B$2:$B$610="", 1, 0), 0)), "")</f>
        <v/>
      </c>
      <c r="JT134" s="1" t="str">
        <f>IF(JS134&lt;&gt;"", INDEX(Paste_Here!$A$2:$A$610, MATCH(JS134, Paste_Here!$B$2:$B$610, 0)), "")</f>
        <v/>
      </c>
      <c r="JU134" s="1" t="str">
        <f t="shared" ref="JU134:JU197" si="31">JT134</f>
        <v/>
      </c>
      <c r="JV134" s="1" t="str" cm="1">
        <f t="array" ref="JV134">IFERROR(INDEX($JU$5:$JU$610, MATCH(SMALL(IF($JU$5:$JU$610&lt;&gt;"", COUNTIF($JU$5:$JU$610, "&lt;"&amp;$JU$5:$JU$610)+1), ROW()-ROW($JV$5)+1), COUNTIF($JU$5:$JU$610, "&lt;"&amp;$JU$5:$JU$610)+1, 0)), "")</f>
        <v/>
      </c>
    </row>
    <row r="135" spans="1:282">
      <c r="A135" s="66"/>
      <c r="B135" s="77" t="str">
        <f t="shared" si="22"/>
        <v/>
      </c>
      <c r="C135" s="66"/>
      <c r="D135" s="77" t="str">
        <f>IFERROR(IF(B135&lt;&gt;"", IF(COUNTIF(INDEX(Paste_Here!AS$2:AS$610, MATCH(B135, Paste_Here!A$2:A$610, 0), 0), "yes") &gt; 0, "Yes", IF(COUNTIF(INDEX(Paste_Here!AS$2:AS$610, MATCH(B135, Paste_Here!A$2:A$610, 0), 0), "no") &gt; 0, "No", "")), ""), "")</f>
        <v/>
      </c>
      <c r="E135" s="66"/>
      <c r="F135" s="77" t="str">
        <f t="shared" si="23"/>
        <v/>
      </c>
      <c r="G135" s="66"/>
      <c r="H135" s="77" t="str">
        <f>IFERROR(IF(B135&lt;&gt;"", IF(COUNTIF(INDEX(Paste_Here!AO$2:AR$610, MATCH(B135, Paste_Here!A$2:A$610, 0), 0), "yes") &gt; 0, "Yes", IF(COUNTIF(INDEX(Paste_Here!AO$2:AR$610, MATCH(B135, Paste_Here!A$2:A$610, 0), 0), "no") &gt; 0, "No", "")), ""), "")</f>
        <v/>
      </c>
      <c r="I135" s="66"/>
      <c r="J135" s="77" t="str">
        <f t="shared" si="24"/>
        <v/>
      </c>
      <c r="K135" s="66"/>
      <c r="L135" s="77" t="str">
        <f>IFERROR(IF(B135&lt;&gt;"", IF(ISNUMBER(SEARCH("yes", LOWER(INDEX(Paste_Here!W$2:W$610, MATCH(B135, Paste_Here!A$2:A$610, 0))))), "Yes", IF(ISNUMBER(SEARCH("no", LOWER(INDEX(Paste_Here!W$2:W$610, MATCH(B135, Paste_Here!A$2:A$610, 0))))), "No", "")), ""), "")</f>
        <v/>
      </c>
      <c r="M135" s="66"/>
      <c r="N135" s="77"/>
      <c r="O135" s="66"/>
      <c r="P135" s="77" t="str">
        <f>IFERROR(IF(B135&lt;&gt;"", IF(ISNUMBER(SEARCH("yes", LOWER(INDEX(Paste_Here!V$2:V$610, MATCH(B135, Paste_Here!A$2:A$610, 0))))), "Yes", IF(ISNUMBER(SEARCH("no", LOWER(INDEX(Paste_Here!V$2:V$610, MATCH(B135, Paste_Here!A$2:A$610, 0))))), "No", "")), ""), "")</f>
        <v/>
      </c>
      <c r="Q135" s="66"/>
      <c r="R135" s="77"/>
      <c r="S135" s="66"/>
      <c r="T135" s="77"/>
      <c r="U135" s="66"/>
      <c r="V135" s="66"/>
      <c r="W135" s="77" t="str">
        <f t="shared" si="25"/>
        <v/>
      </c>
      <c r="X135" s="66"/>
      <c r="Y135" s="77" t="str">
        <f>IFERROR(IF(B135&lt;&gt;"", IF(ISNUMBER(SEARCH("Revealed-Potential (Primary Focus)", LOWER(INDEX(Paste_Here!X$2:X$610, MATCH(B135, Paste_Here!A$2:A$610, 0))))), "Rev-Potential: Prim", IF(ISNUMBER(SEARCH("Revealed-Potential (Secondary Focus)", LOWER(INDEX(Paste_Here!X$2:X$610, MATCH(B135, Paste_Here!A$2:A$610, 0))))), "Rev-Potential: Sec", IF(ISNUMBER(SEARCH("Monitoring", LOWER(INDEX(Paste_Here!X$2:X$610, MATCH(B135, Paste_Here!A$2:A$610, 0))))), "Monitoring", IF(ISNUMBER(SEARCH("At-Promise (Secondary Focus)", LOWER(INDEX(Paste_Here!X$2:X$610, MATCH(B135, Paste_Here!A$2:A$610, 0))))), "At-Promise: Sec", IF(ISNUMBER(SEARCH("At-Promise (Primary Focus)", LOWER(INDEX(Paste_Here!X$2:X$610, MATCH(B135, Paste_Here!A$2:A$610, 0))))), "At-Promise: Prim", ""))))), ""), "")</f>
        <v/>
      </c>
      <c r="Z135" s="66"/>
      <c r="AA135" s="77"/>
      <c r="AB135" s="66"/>
      <c r="AC135" s="77" t="str">
        <f>IFERROR(IF(B135&lt;&gt;"", IF(ISNUMBER(SEARCH("Revealed-Potential (Primary Focus)", LOWER(INDEX(Paste_Here!AB$2:AB$610, MATCH(B135, Paste_Here!A$2:A$610, 0))))), "Rev-Potential: Prim", IF(ISNUMBER(SEARCH("Revealed-Potential (Secondary Focus)", LOWER(INDEX(Paste_Here!AB$2:AB$610, MATCH(B135, Paste_Here!A$2:A$610, 0))))), "Rev-Potential: Sec", IF(ISNUMBER(SEARCH("Monitoring", LOWER(INDEX(Paste_Here!AB$2:AB$610, MATCH(B135, Paste_Here!A$2:A$610, 0))))), "Monitoring", IF(ISNUMBER(SEARCH("At-Promise (Secondary Focus)", LOWER(INDEX(Paste_Here!AB$2:AB$610, MATCH(B135, Paste_Here!A$2:A$610, 0))))), "At-Promise: Sec", IF(ISNUMBER(SEARCH("At-Promise (Primary Focus)", LOWER(INDEX(Paste_Here!AB$2:AB$610, MATCH(B135, Paste_Here!A$2:A$610, 0))))), "At-Promise: Prim", ""))))), ""), "")</f>
        <v/>
      </c>
      <c r="AD135" s="66"/>
      <c r="AE135" s="77"/>
      <c r="AF135" s="66"/>
      <c r="AG135" s="77"/>
      <c r="AH135" s="66"/>
      <c r="AI135" s="77"/>
      <c r="AJ135" s="66"/>
      <c r="AK135" s="77"/>
      <c r="AL135" s="66"/>
      <c r="AM135" s="77"/>
      <c r="AN135" s="66"/>
      <c r="AO135" s="77"/>
      <c r="AP135" s="66"/>
      <c r="AQ135" s="77"/>
      <c r="AR135" s="66"/>
      <c r="AS135" s="77"/>
      <c r="AT135" s="66"/>
      <c r="AU135" s="66"/>
      <c r="AV135" s="77" t="str">
        <f t="shared" si="26"/>
        <v/>
      </c>
      <c r="AW135" s="66"/>
      <c r="AX135" s="77" t="str">
        <f>IFERROR(IF(B135&lt;&gt;"", IF(AND(INDEX(Paste_Here!AC$2:AC$610, MATCH(B135, Paste_Here!A$2:A$610, 0))&lt;&gt;"", ISNUMBER(VALUE(INDEX(Paste_Here!AC$2:AC$610, MATCH(B135, Paste_Here!A$2:A$610, 0))))), INDEX(Paste_Here!AC$2:AC$610, MATCH(B135, Paste_Here!A$2:A$610, 0)), ""), ""), "")</f>
        <v/>
      </c>
      <c r="AY135" s="66"/>
      <c r="AZ135" s="77" t="str">
        <f>IFERROR(IF(B135&lt;&gt;"", IF(AND(INDEX(Paste_Here!AD$2:AD$610, MATCH(B135, Paste_Here!A$2:A$610, 0))&lt;&gt;"", ISNUMBER(VALUE(INDEX(Paste_Here!AD$2:AD$610, MATCH(B135, Paste_Here!A$2:A$610, 0))))), TEXT(ROUND(VALUE(INDEX(Paste_Here!AD$2:AD$610, MATCH(B135, Paste_Here!A$2:A$610, 0))), 2), "0.00"), ""), ""), "")</f>
        <v/>
      </c>
      <c r="BA135" s="66"/>
      <c r="BB135" s="77" t="str">
        <f>IFERROR(IF(B135&lt;&gt;"", IF(LOWER(INDEX(Paste_Here!AE$2:AE$610, MATCH(B135, Paste_Here!A$2:A$610, 0)))="approaching expectations", "Approaching", IF(LOWER(INDEX(Paste_Here!AE$2:AE$610, MATCH(B135, Paste_Here!A$2:A$610, 0)))="met expectations", "Met", IF(LOWER(INDEX(Paste_Here!AE$2:AE$610, MATCH(B135, Paste_Here!A$2:A$610, 0)))="exceeded expectations", "Exceeded", IF(LOWER(INDEX(Paste_Here!AE$2:AE$610, MATCH(B135, Paste_Here!A$2:A$610, 0)))="below expectations", "Below", "")))), ""), "")</f>
        <v/>
      </c>
      <c r="BC135" s="66"/>
      <c r="BD135" s="77" t="str">
        <f>IFERROR(IF(B135&lt;&gt;"", IF(AND(INDEX(Paste_Here!T$2:T$610, MATCH(B135, Paste_Here!A$2:A$610, 0))&lt;&gt;"", ISNUMBER(VALUE(INDEX(Paste_Here!T$2:T$610, MATCH(B135, Paste_Here!A$2:A$610, 0))))), INDEX(Paste_Here!T$2:T$610, MATCH(B135, Paste_Here!A$2:A$610, 0)), ""), ""), "")</f>
        <v/>
      </c>
      <c r="BE135" s="66"/>
      <c r="BF135" s="77"/>
      <c r="BG135" s="66"/>
      <c r="BH135" s="77"/>
      <c r="BI135" s="66"/>
      <c r="BJ135" s="77"/>
      <c r="BK135" s="66"/>
      <c r="BL135" s="77" t="str">
        <f>IFERROR(IF(B135&lt;&gt;"", IF(AND(INDEX(Paste_Here!N$2:N$610, MATCH(B135, Paste_Here!A$2:A$610, 0))&lt;&gt;"", ISNUMBER(VALUE(INDEX(Paste_Here!N$2:N$610, MATCH(B135, Paste_Here!A$2:A$610, 0))))), INDEX(Paste_Here!N$2:N$610, MATCH(B135, Paste_Here!A$2:A$610, 0)), ""), ""), "")</f>
        <v/>
      </c>
      <c r="BM135" s="66"/>
      <c r="BN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BO135" s="66"/>
      <c r="BP135" s="77" t="str" cm="1">
        <f t="array" aca="1" ref="BP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BQ135" s="66"/>
      <c r="BR135" s="66"/>
      <c r="BS135" s="77"/>
      <c r="BT135" s="66"/>
      <c r="BU135" s="77"/>
      <c r="BV135" s="66"/>
      <c r="BW135" s="77"/>
      <c r="BX135" s="66"/>
      <c r="BY135" s="77"/>
      <c r="BZ135" s="66"/>
      <c r="CA135" s="77"/>
      <c r="CB135" s="66"/>
      <c r="CC135" s="77"/>
      <c r="CD135" s="66"/>
      <c r="CE135" s="77"/>
      <c r="CF135" s="66"/>
      <c r="CG135" s="77"/>
      <c r="CH135" s="66"/>
      <c r="CI135" s="77"/>
      <c r="CJ135" s="66"/>
      <c r="CK135" s="77"/>
      <c r="CL135" s="66"/>
      <c r="CM135" s="77"/>
      <c r="CN135" s="66"/>
      <c r="CO135" s="66"/>
      <c r="CP135" s="77" t="str">
        <f t="shared" si="27"/>
        <v/>
      </c>
      <c r="CQ135" s="66"/>
      <c r="CR135" s="77" t="str">
        <f>IFERROR(IF(B135&lt;&gt;"", IF(AND(INDEX(Paste_Here!Y$2:Y$610, MATCH(B135, Paste_Here!A$2:A$610, 0))&lt;&gt;"", ISNUMBER(VALUE(INDEX(Paste_Here!Y$2:Y$610, MATCH(B135, Paste_Here!A$2:A$610, 0))))), INDEX(Paste_Here!Y$2:Y$610, MATCH(B135, Paste_Here!A$2:A$610, 0)), ""), ""), "")</f>
        <v/>
      </c>
      <c r="CS135" s="66"/>
      <c r="CT135" s="77" t="str">
        <f>IFERROR(IF(B135&lt;&gt;"", IF(AND(INDEX(Paste_Here!AA$2:AA$610, MATCH(B135, Paste_Here!A$2:A$610, 0))&lt;&gt;"", ISNUMBER(--INDEX(Paste_Here!AA$2:AA$610, MATCH(B135, Paste_Here!A$2:A$610, 0)))), TEXT(ROUND(--INDEX(Paste_Here!AA$2:AA$610, MATCH(B135, Paste_Here!A$2:A$610, 0)), 2), "0.00"), ""), ""), "")</f>
        <v/>
      </c>
      <c r="CU135" s="66"/>
      <c r="CV135" s="77" t="str">
        <f>IFERROR(IF(B135&lt;&gt;"", IF(LOWER(INDEX(Paste_Here!Z$2:Z$610, MATCH(B135, Paste_Here!A$2:A$610, 0)))="approaching expectations", "Approaching", IF(LOWER(INDEX(Paste_Here!Z$2:Z$610, MATCH(B135, Paste_Here!A$2:A$610, 0)))="met expectations", "Met", IF(LOWER(INDEX(Paste_Here!Z$2:Z$610, MATCH(B135, Paste_Here!A$2:A$610, 0)))="exceeded expectations", "Exceeded", IF(LOWER(INDEX(Paste_Here!Z$2:Z$610, MATCH(B135, Paste_Here!A$2:A$610, 0)))="below expectations", "Below", "")))), ""), "")</f>
        <v/>
      </c>
      <c r="CW135" s="66"/>
      <c r="CX135" s="77"/>
      <c r="CY135" s="66"/>
      <c r="CZ135" s="77" t="str">
        <f>IFERROR(IF(B135&lt;&gt;"", IF(AND(INDEX(Paste_Here!AL$2:AL$610, MATCH(B135, Paste_Here!A$2:A$610, 0))&lt;&gt;"", ISNUMBER(VALUE(INDEX(Paste_Here!AL$2:AL$610, MATCH(B135, Paste_Here!A$2:A$610, 0))))), INDEX(Paste_Here!AL$2:AL$610, MATCH(B135, Paste_Here!A$2:A$610, 0)), ""), ""), "")</f>
        <v/>
      </c>
      <c r="DA135" s="66"/>
      <c r="DB135" s="77" t="str">
        <f>IFERROR(IF(B135&lt;&gt;"", IF(ISNUMBER(SEARCH("highrisk", LOWER(INDEX(Paste_Here!AM$2:AM$610, MATCH(B135, Paste_Here!A$2:A$610, 0))))), "High Risk", IF(ISNUMBER(SEARCH("lowrisk", LOWER(INDEX(Paste_Here!AM$2:AM$610, MATCH(B135, Paste_Here!A$2:A$610, 0))))), "Low Risk", IF(ISNUMBER(SEARCH("somerisk", LOWER(INDEX(Paste_Here!AM$2:AM$610, MATCH(B135, Paste_Here!A$2:A$610, 0))))), "Some Risk", ""))), ""), "")</f>
        <v/>
      </c>
      <c r="DC135" s="66"/>
      <c r="DD135" s="77" t="str">
        <f>IFERROR(IF(B135&lt;&gt;"", IF(AND(INDEX(Paste_Here!AN$2:AN$610, MATCH(B135, Paste_Here!A$2:A$610, 0))&lt;&gt;"", ISNUMBER(VALUE(INDEX(Paste_Here!AN$2:AN$610, MATCH(B135, Paste_Here!A$2:A$610, 0))))), INDEX(Paste_Here!AN$2:AN$610, MATCH(B135, Paste_Here!A$2:A$610, 0)), ""), ""), "")</f>
        <v/>
      </c>
      <c r="DE135" s="66"/>
      <c r="DF135" s="77" t="str">
        <f>IFERROR(IF(B135&lt;&gt;"", IF(AND(INDEX(Paste_Here!Q$2:Q$610, MATCH(B135, Paste_Here!A$2:A$610, 0))&lt;&gt;"", ISNUMBER(VALUE(INDEX(Paste_Here!Q$2:Q$610, MATCH(B135, Paste_Here!A$2:A$610, 0))))), INDEX(Paste_Here!Q$2:Q$610, MATCH(B135, Paste_Here!A$2:A$610, 0)), ""), ""), "")</f>
        <v/>
      </c>
      <c r="DG135" s="66"/>
      <c r="DH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DI135" s="66"/>
      <c r="DJ135" s="77" t="str" cm="1">
        <f t="array" aca="1" ref="DJ135" ca="1">IFERROR(VALUE(IF(ISNUMBER(SEARCH("EM", INDEX(Paste_Here!S$2:S$500, MATCH(B135, Paste_Here!A$2:A$500, 0)))), "-" &amp;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f>
        <v/>
      </c>
      <c r="DK135" s="66"/>
      <c r="DL135" s="66"/>
      <c r="DM135" s="77" t="str">
        <f t="shared" si="28"/>
        <v/>
      </c>
      <c r="DN135" s="66"/>
      <c r="DO135" s="77" t="str">
        <f>IFERROR(IF(B135&lt;&gt;"", IF(AND(INDEX(Paste_Here!AF$2:AF$610, MATCH(B135, Paste_Here!A$2:A$610, 0))&lt;&gt;"", ISNUMBER(VALUE(INDEX(Paste_Here!AF$2:AF$610, MATCH(B135, Paste_Here!A$2:A$610, 0))))), INDEX(Paste_Here!AF$2:AF$610, MATCH(B135, Paste_Here!A$2:A$610, 0)), ""), ""), "")</f>
        <v/>
      </c>
      <c r="DP135" s="66"/>
      <c r="DQ135" s="77" t="str">
        <f>IFERROR(IF(B135&lt;&gt;"", IF(AND(INDEX(Paste_Here!AG$2:AG$610, MATCH(B135, Paste_Here!A$2:A$610, 0))&lt;&gt;"", ISNUMBER(--INDEX(Paste_Here!AG$2:AG$610, MATCH(B135, Paste_Here!A$2:A$610, 0)))), TEXT(ROUND(--INDEX(Paste_Here!AG$2:AG$610, MATCH(B135, Paste_Here!A$2:A$610, 0)), 2), "0.00"), ""), ""), "")</f>
        <v/>
      </c>
      <c r="DR135" s="66"/>
      <c r="DS135" s="77" t="str">
        <f>IFERROR(IF(B135&lt;&gt;"", IF(LOWER(INDEX(Paste_Here!AH$2:AH$610, MATCH(B135, Paste_Here!A$2:A$610, 0)))="approaching expectations", "Approaching", IF(LOWER(INDEX(Paste_Here!AH$2:AH$610, MATCH(B135, Paste_Here!A$2:A$610, 0)))="met expectations", "Met", IF(LOWER(INDEX(Paste_Here!AH$2:AH$610, MATCH(B135, Paste_Here!A$2:A$610, 0)))="exceeded expectations", "Exceeded", IF(LOWER(INDEX(Paste_Here!AH$2:AH$610, MATCH(B135, Paste_Here!A$2:A$610, 0)))="below expectations", "Below", "")))), ""), "")</f>
        <v/>
      </c>
      <c r="DT135" s="66"/>
      <c r="DU135" s="77" t="str">
        <f>IFERROR(IF(B135&lt;&gt;"", IF(AND(INDEX(Paste_Here!U$2:U$610, MATCH(B135, Paste_Here!A$2:A$610, 0))&lt;&gt;"", ISNUMBER(VALUE(INDEX(Paste_Here!U$2:U$610, MATCH(B135, Paste_Here!A$2:A$610, 0))))), INDEX(Paste_Here!U$2:U$610, MATCH(B135, Paste_Here!A$2:A$610, 0)), ""), ""), "")</f>
        <v/>
      </c>
      <c r="DV135" s="66"/>
      <c r="DW135" s="77"/>
      <c r="DX135" s="66"/>
      <c r="DY135" s="77" t="str">
        <f>IFERROR(IF(B135&lt;&gt;"", IF(AND(INDEX(Paste_Here!AI$2:AI$610, MATCH(B135, Paste_Here!A$2:A$610, 0))&lt;&gt;"", ISNUMBER(VALUE(INDEX(Paste_Here!AI$2:AI$610, MATCH(B135, Paste_Here!A$2:A$610, 0))))), INDEX(Paste_Here!AI$2:AI$610, MATCH(B135, Paste_Here!A$2:A$610, 0)), ""), ""), "")</f>
        <v/>
      </c>
      <c r="DZ135" s="66"/>
      <c r="EA135" s="77" t="str">
        <f>IFERROR(IF(B135&lt;&gt;"", IF(AND(INDEX(Paste_Here!AJ$2:AJ$610, MATCH(B135, Paste_Here!A$2:A$610, 0))&lt;&gt;"", ISNUMBER(--INDEX(Paste_Here!AJ$2:AJ$610, MATCH(B135, Paste_Here!A$2:A$610, 0)))), TEXT(ROUND(--INDEX(Paste_Here!AJ$2:AJ$610, MATCH(B135, Paste_Here!A$2:A$610, 0)), 2), "0.00"), ""), ""), "")</f>
        <v/>
      </c>
      <c r="EB135" s="66"/>
      <c r="EC135" s="77" t="str">
        <f>IFERROR(IF(B135&lt;&gt;"", IF(LOWER(INDEX(Paste_Here!AK$2:AK$610, MATCH(B135, Paste_Here!A$2:A$610, 0)))="approaching expectations", "Approaching", IF(LOWER(INDEX(Paste_Here!AK$2:AK$610, MATCH(B135, Paste_Here!A$2:A$610, 0)))="met expectations", "Met", IF(LOWER(INDEX(Paste_Here!AK$2:AK$610, MATCH(B135, Paste_Here!A$2:A$610, 0)))="exceeded expectations", "Exceeded", IF(LOWER(INDEX(Paste_Here!AK$2:AK$610, MATCH(B135, Paste_Here!A$2:A$610, 0)))="below expectations", "Below", "")))), ""), "")</f>
        <v/>
      </c>
      <c r="ED135" s="66"/>
      <c r="EE135" s="77"/>
      <c r="EF135" s="66"/>
      <c r="EG135" s="77"/>
      <c r="EH135" s="66"/>
      <c r="EI135" s="66"/>
      <c r="EJ135" s="77" t="str">
        <f t="shared" si="29"/>
        <v/>
      </c>
      <c r="EK135" s="66"/>
      <c r="EL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EM135" s="66"/>
      <c r="EN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EO135" s="66"/>
      <c r="EP135" s="77"/>
      <c r="EQ135" s="66"/>
      <c r="ER135" s="77" t="str">
        <f>IFERROR(IF(B135&lt;&gt;"", IF(AND(INDEX(Paste_Here!AT$2:AT$610, MATCH(B135, Paste_Here!A$2:A$610, 0))&lt;&gt;"", ISNUMBER(VALUE(INDEX(Paste_Here!AT$2:AT$610, MATCH(B135, Paste_Here!A$2:A$610, 0))))), INDEX(Paste_Here!AT$2:AT$610, MATCH(B135, Paste_Here!A$2:A$610, 0)), ""), ""), "")</f>
        <v/>
      </c>
      <c r="ES135" s="66"/>
      <c r="ET135" s="77" t="str">
        <f>IFERROR(IF(B135&lt;&gt;"", IF(AND(INDEX(Paste_Here!AV$2:AV$610, MATCH(B135, Paste_Here!A$2:A$610, 0))&lt;&gt;"", ISNUMBER(VALUE(INDEX(Paste_Here!AV$2:AV$610, MATCH(B135, Paste_Here!A$2:A$610, 0))))), INDEX(Paste_Here!AV$2:AV$610, MATCH(B135, Paste_Here!A$2:A$610, 0)), ""), ""), "")</f>
        <v/>
      </c>
      <c r="EU135" s="66"/>
      <c r="EV135" s="77"/>
      <c r="EW135" s="66"/>
      <c r="EX135" s="77" t="str">
        <f>IFERROR(IF(B135&lt;&gt;"", IF(AND(INDEX(Paste_Here!AU$2:AU$610, MATCH(B135, Paste_Here!A$2:A$610, 0))&lt;&gt;"", ISNUMBER(VALUE(INDEX(Paste_Here!AU$2:AU$610, MATCH(B135, Paste_Here!A$2:A$610, 0))))), INDEX(Paste_Here!AU$2:AU$610, MATCH(B135, Paste_Here!A$2:A$610, 0)), ""), ""), "")</f>
        <v/>
      </c>
      <c r="EY135" s="66"/>
      <c r="EZ135" s="77" t="str">
        <f>IFERROR(IF(B135&lt;&gt;"", IF(AND(INDEX(Paste_Here!AW$2:AW$610, MATCH(B135, Paste_Here!A$2:A$610, 0))&lt;&gt;"", ISNUMBER(VALUE(INDEX(Paste_Here!AW$2:AW$610, MATCH(B135, Paste_Here!A$2:A$610, 0))))), INDEX(Paste_Here!AW$2:AW$610, MATCH(B135, Paste_Here!A$2:A$610, 0)), ""), ""), "")</f>
        <v/>
      </c>
      <c r="FA135" s="66"/>
      <c r="FB135" s="77"/>
      <c r="FC135" s="66"/>
      <c r="FD135" s="77"/>
      <c r="FE135" s="66"/>
      <c r="FF135" s="66"/>
      <c r="FG135" s="77" t="str">
        <f t="shared" si="30"/>
        <v/>
      </c>
      <c r="FH135" s="66"/>
      <c r="FI135" s="77" t="str">
        <f>IFERROR(IF(B135&lt;&gt;"", IF(ISNUMBER(SEARCH("s", LOWER(INDEX(Paste_Here!M$2:M$610, MATCH(B135, Paste_Here!A$2:A$610, 0))))), "Yes", IF(INDEX(Paste_Here!M$2:M$610, MATCH(B135, Paste_Here!A$2:A$610, 0))&lt;&gt;"", "No", "")), ""), "")</f>
        <v/>
      </c>
      <c r="FJ135" s="66"/>
      <c r="FK135" s="77" t="str">
        <f>IFERROR(IF(B135&lt;&gt;"", IF(ISNUMBER(SEARCH("yes", LOWER(INDEX(Paste_Here!F$2:F$610, MATCH(B135, Paste_Here!A$2:A$610, 0))))), "Yes", IF(ISNUMBER(SEARCH("no", LOWER(INDEX(Paste_Here!F$2:F$610, MATCH(B135, Paste_Here!A$2:A$610, 0))))), "No", "")), ""), "")</f>
        <v/>
      </c>
      <c r="FL135" s="66"/>
      <c r="FM135" s="77" t="str">
        <f>IFERROR(IF(B135&lt;&gt;"", IF(ISNUMBER(SEARCH("english language learner", LOWER(INDEX(Paste_Here!C$2:C$610, MATCH(B135, Paste_Here!A$2:A$610, 0))))), "Yes", ""), ""), "")</f>
        <v/>
      </c>
      <c r="FN135" s="66"/>
      <c r="FO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FP135" s="66"/>
      <c r="FQ135" s="77" t="str">
        <f>IFERROR(IF(B135&lt;&gt;"", IF(ISNUMBER(SEARCH("yes", LOWER(INDEX(Paste_Here!L$2:L$610, MATCH(B135, Paste_Here!A$2:A$610, 0))))), "Yes", IF(ISNUMBER(SEARCH("no", LOWER(INDEX(Paste_Here!L$2:L$610, MATCH(B135, Paste_Here!A$2:A$610, 0))))), "No", "")), ""), "")</f>
        <v/>
      </c>
      <c r="FR135" s="66"/>
      <c r="FS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FT135" s="66"/>
      <c r="FU135" s="77"/>
      <c r="FV135" s="66"/>
      <c r="FW135" s="77" t="str">
        <f>IFERROR(IF(B135&lt;&gt;"", IF(AND(INDEX(Paste_Here!D$2:D$610, MATCH(B135, Paste_Here!A$2:A$610, 0))&lt;&gt;"", ISNUMBER(VALUE(INDEX(Paste_Here!D$2:D$610, MATCH(B135, Paste_Here!A$2:A$610, 0))))), INDEX(Paste_Here!D$2:D$610, MATCH(B135, Paste_Here!A$2:A$610, 0)), ""), ""), "")</f>
        <v/>
      </c>
      <c r="FX135" s="66"/>
      <c r="FY135" s="77" t="str">
        <f>IFERROR(IF(B135&lt;&gt;"", IF(AND(INDEX(Paste_Here!G$2:G$610, MATCH(B135, Paste_Here!A$2:A$610, 0))&lt;&gt;"", ISNUMBER(VALUE(INDEX(Paste_Here!G$2:G$610, MATCH(B135, Paste_Here!A$2:A$610, 0))))), INDEX(Paste_Here!G$2:G$610, MATCH(B135, Paste_Here!A$2:A$610, 0)), ""), ""), "")</f>
        <v/>
      </c>
      <c r="FZ135" s="66"/>
      <c r="GA135" s="95"/>
      <c r="GB135" s="66"/>
      <c r="JS135" s="1" t="str" cm="1">
        <f t="array" ref="JS135">IFERROR(INDEX(Paste_Here!$B$2:$B$610, MATCH(0, COUNTIF(JS$4:JS134, Paste_Here!$B$2:$B$610) + IF(Paste_Here!$B$2:$B$610="", 1, 0), 0)), "")</f>
        <v/>
      </c>
      <c r="JT135" s="1" t="str">
        <f>IF(JS135&lt;&gt;"", INDEX(Paste_Here!$A$2:$A$610, MATCH(JS135, Paste_Here!$B$2:$B$610, 0)), "")</f>
        <v/>
      </c>
      <c r="JU135" s="1" t="str">
        <f t="shared" si="31"/>
        <v/>
      </c>
      <c r="JV135" s="1" t="str" cm="1">
        <f t="array" ref="JV135">IFERROR(INDEX($JU$5:$JU$610, MATCH(SMALL(IF($JU$5:$JU$610&lt;&gt;"", COUNTIF($JU$5:$JU$610, "&lt;"&amp;$JU$5:$JU$610)+1), ROW()-ROW($JV$5)+1), COUNTIF($JU$5:$JU$610, "&lt;"&amp;$JU$5:$JU$610)+1, 0)), "")</f>
        <v/>
      </c>
    </row>
    <row r="136" spans="1:282">
      <c r="A136" s="66"/>
      <c r="B136" s="77" t="str">
        <f t="shared" si="22"/>
        <v/>
      </c>
      <c r="C136" s="66"/>
      <c r="D136" s="77" t="str">
        <f>IFERROR(IF(B136&lt;&gt;"", IF(COUNTIF(INDEX(Paste_Here!AS$2:AS$610, MATCH(B136, Paste_Here!A$2:A$610, 0), 0), "yes") &gt; 0, "Yes", IF(COUNTIF(INDEX(Paste_Here!AS$2:AS$610, MATCH(B136, Paste_Here!A$2:A$610, 0), 0), "no") &gt; 0, "No", "")), ""), "")</f>
        <v/>
      </c>
      <c r="E136" s="66"/>
      <c r="F136" s="77" t="str">
        <f t="shared" si="23"/>
        <v/>
      </c>
      <c r="G136" s="66"/>
      <c r="H136" s="77" t="str">
        <f>IFERROR(IF(B136&lt;&gt;"", IF(COUNTIF(INDEX(Paste_Here!AO$2:AR$610, MATCH(B136, Paste_Here!A$2:A$610, 0), 0), "yes") &gt; 0, "Yes", IF(COUNTIF(INDEX(Paste_Here!AO$2:AR$610, MATCH(B136, Paste_Here!A$2:A$610, 0), 0), "no") &gt; 0, "No", "")), ""), "")</f>
        <v/>
      </c>
      <c r="I136" s="66"/>
      <c r="J136" s="77" t="str">
        <f t="shared" si="24"/>
        <v/>
      </c>
      <c r="K136" s="66"/>
      <c r="L136" s="77" t="str">
        <f>IFERROR(IF(B136&lt;&gt;"", IF(ISNUMBER(SEARCH("yes", LOWER(INDEX(Paste_Here!W$2:W$610, MATCH(B136, Paste_Here!A$2:A$610, 0))))), "Yes", IF(ISNUMBER(SEARCH("no", LOWER(INDEX(Paste_Here!W$2:W$610, MATCH(B136, Paste_Here!A$2:A$610, 0))))), "No", "")), ""), "")</f>
        <v/>
      </c>
      <c r="M136" s="66"/>
      <c r="N136" s="77"/>
      <c r="O136" s="66"/>
      <c r="P136" s="77" t="str">
        <f>IFERROR(IF(B136&lt;&gt;"", IF(ISNUMBER(SEARCH("yes", LOWER(INDEX(Paste_Here!V$2:V$610, MATCH(B136, Paste_Here!A$2:A$610, 0))))), "Yes", IF(ISNUMBER(SEARCH("no", LOWER(INDEX(Paste_Here!V$2:V$610, MATCH(B136, Paste_Here!A$2:A$610, 0))))), "No", "")), ""), "")</f>
        <v/>
      </c>
      <c r="Q136" s="66"/>
      <c r="R136" s="77"/>
      <c r="S136" s="66"/>
      <c r="T136" s="77"/>
      <c r="U136" s="66"/>
      <c r="V136" s="66"/>
      <c r="W136" s="77" t="str">
        <f t="shared" si="25"/>
        <v/>
      </c>
      <c r="X136" s="66"/>
      <c r="Y136" s="77" t="str">
        <f>IFERROR(IF(B136&lt;&gt;"", IF(ISNUMBER(SEARCH("Revealed-Potential (Primary Focus)", LOWER(INDEX(Paste_Here!X$2:X$610, MATCH(B136, Paste_Here!A$2:A$610, 0))))), "Rev-Potential: Prim", IF(ISNUMBER(SEARCH("Revealed-Potential (Secondary Focus)", LOWER(INDEX(Paste_Here!X$2:X$610, MATCH(B136, Paste_Here!A$2:A$610, 0))))), "Rev-Potential: Sec", IF(ISNUMBER(SEARCH("Monitoring", LOWER(INDEX(Paste_Here!X$2:X$610, MATCH(B136, Paste_Here!A$2:A$610, 0))))), "Monitoring", IF(ISNUMBER(SEARCH("At-Promise (Secondary Focus)", LOWER(INDEX(Paste_Here!X$2:X$610, MATCH(B136, Paste_Here!A$2:A$610, 0))))), "At-Promise: Sec", IF(ISNUMBER(SEARCH("At-Promise (Primary Focus)", LOWER(INDEX(Paste_Here!X$2:X$610, MATCH(B136, Paste_Here!A$2:A$610, 0))))), "At-Promise: Prim", ""))))), ""), "")</f>
        <v/>
      </c>
      <c r="Z136" s="66"/>
      <c r="AA136" s="77"/>
      <c r="AB136" s="66"/>
      <c r="AC136" s="77" t="str">
        <f>IFERROR(IF(B136&lt;&gt;"", IF(ISNUMBER(SEARCH("Revealed-Potential (Primary Focus)", LOWER(INDEX(Paste_Here!AB$2:AB$610, MATCH(B136, Paste_Here!A$2:A$610, 0))))), "Rev-Potential: Prim", IF(ISNUMBER(SEARCH("Revealed-Potential (Secondary Focus)", LOWER(INDEX(Paste_Here!AB$2:AB$610, MATCH(B136, Paste_Here!A$2:A$610, 0))))), "Rev-Potential: Sec", IF(ISNUMBER(SEARCH("Monitoring", LOWER(INDEX(Paste_Here!AB$2:AB$610, MATCH(B136, Paste_Here!A$2:A$610, 0))))), "Monitoring", IF(ISNUMBER(SEARCH("At-Promise (Secondary Focus)", LOWER(INDEX(Paste_Here!AB$2:AB$610, MATCH(B136, Paste_Here!A$2:A$610, 0))))), "At-Promise: Sec", IF(ISNUMBER(SEARCH("At-Promise (Primary Focus)", LOWER(INDEX(Paste_Here!AB$2:AB$610, MATCH(B136, Paste_Here!A$2:A$610, 0))))), "At-Promise: Prim", ""))))), ""), "")</f>
        <v/>
      </c>
      <c r="AD136" s="66"/>
      <c r="AE136" s="77"/>
      <c r="AF136" s="66"/>
      <c r="AG136" s="77"/>
      <c r="AH136" s="66"/>
      <c r="AI136" s="77"/>
      <c r="AJ136" s="66"/>
      <c r="AK136" s="77"/>
      <c r="AL136" s="66"/>
      <c r="AM136" s="77"/>
      <c r="AN136" s="66"/>
      <c r="AO136" s="77"/>
      <c r="AP136" s="66"/>
      <c r="AQ136" s="77"/>
      <c r="AR136" s="66"/>
      <c r="AS136" s="77"/>
      <c r="AT136" s="66"/>
      <c r="AU136" s="66"/>
      <c r="AV136" s="77" t="str">
        <f t="shared" si="26"/>
        <v/>
      </c>
      <c r="AW136" s="66"/>
      <c r="AX136" s="77" t="str">
        <f>IFERROR(IF(B136&lt;&gt;"", IF(AND(INDEX(Paste_Here!AC$2:AC$610, MATCH(B136, Paste_Here!A$2:A$610, 0))&lt;&gt;"", ISNUMBER(VALUE(INDEX(Paste_Here!AC$2:AC$610, MATCH(B136, Paste_Here!A$2:A$610, 0))))), INDEX(Paste_Here!AC$2:AC$610, MATCH(B136, Paste_Here!A$2:A$610, 0)), ""), ""), "")</f>
        <v/>
      </c>
      <c r="AY136" s="66"/>
      <c r="AZ136" s="77" t="str">
        <f>IFERROR(IF(B136&lt;&gt;"", IF(AND(INDEX(Paste_Here!AD$2:AD$610, MATCH(B136, Paste_Here!A$2:A$610, 0))&lt;&gt;"", ISNUMBER(VALUE(INDEX(Paste_Here!AD$2:AD$610, MATCH(B136, Paste_Here!A$2:A$610, 0))))), TEXT(ROUND(VALUE(INDEX(Paste_Here!AD$2:AD$610, MATCH(B136, Paste_Here!A$2:A$610, 0))), 2), "0.00"), ""), ""), "")</f>
        <v/>
      </c>
      <c r="BA136" s="66"/>
      <c r="BB136" s="77" t="str">
        <f>IFERROR(IF(B136&lt;&gt;"", IF(LOWER(INDEX(Paste_Here!AE$2:AE$610, MATCH(B136, Paste_Here!A$2:A$610, 0)))="approaching expectations", "Approaching", IF(LOWER(INDEX(Paste_Here!AE$2:AE$610, MATCH(B136, Paste_Here!A$2:A$610, 0)))="met expectations", "Met", IF(LOWER(INDEX(Paste_Here!AE$2:AE$610, MATCH(B136, Paste_Here!A$2:A$610, 0)))="exceeded expectations", "Exceeded", IF(LOWER(INDEX(Paste_Here!AE$2:AE$610, MATCH(B136, Paste_Here!A$2:A$610, 0)))="below expectations", "Below", "")))), ""), "")</f>
        <v/>
      </c>
      <c r="BC136" s="66"/>
      <c r="BD136" s="77" t="str">
        <f>IFERROR(IF(B136&lt;&gt;"", IF(AND(INDEX(Paste_Here!T$2:T$610, MATCH(B136, Paste_Here!A$2:A$610, 0))&lt;&gt;"", ISNUMBER(VALUE(INDEX(Paste_Here!T$2:T$610, MATCH(B136, Paste_Here!A$2:A$610, 0))))), INDEX(Paste_Here!T$2:T$610, MATCH(B136, Paste_Here!A$2:A$610, 0)), ""), ""), "")</f>
        <v/>
      </c>
      <c r="BE136" s="66"/>
      <c r="BF136" s="77"/>
      <c r="BG136" s="66"/>
      <c r="BH136" s="77"/>
      <c r="BI136" s="66"/>
      <c r="BJ136" s="77"/>
      <c r="BK136" s="66"/>
      <c r="BL136" s="77" t="str">
        <f>IFERROR(IF(B136&lt;&gt;"", IF(AND(INDEX(Paste_Here!N$2:N$610, MATCH(B136, Paste_Here!A$2:A$610, 0))&lt;&gt;"", ISNUMBER(VALUE(INDEX(Paste_Here!N$2:N$610, MATCH(B136, Paste_Here!A$2:A$610, 0))))), INDEX(Paste_Here!N$2:N$610, MATCH(B136, Paste_Here!A$2:A$610, 0)), ""), ""), "")</f>
        <v/>
      </c>
      <c r="BM136" s="66"/>
      <c r="BN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BO136" s="66"/>
      <c r="BP136" s="77" t="str" cm="1">
        <f t="array" aca="1" ref="BP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BQ136" s="66"/>
      <c r="BR136" s="66"/>
      <c r="BS136" s="77"/>
      <c r="BT136" s="66"/>
      <c r="BU136" s="77"/>
      <c r="BV136" s="66"/>
      <c r="BW136" s="77"/>
      <c r="BX136" s="66"/>
      <c r="BY136" s="77"/>
      <c r="BZ136" s="66"/>
      <c r="CA136" s="77"/>
      <c r="CB136" s="66"/>
      <c r="CC136" s="77"/>
      <c r="CD136" s="66"/>
      <c r="CE136" s="77"/>
      <c r="CF136" s="66"/>
      <c r="CG136" s="77"/>
      <c r="CH136" s="66"/>
      <c r="CI136" s="77"/>
      <c r="CJ136" s="66"/>
      <c r="CK136" s="77"/>
      <c r="CL136" s="66"/>
      <c r="CM136" s="77"/>
      <c r="CN136" s="66"/>
      <c r="CO136" s="66"/>
      <c r="CP136" s="77" t="str">
        <f t="shared" si="27"/>
        <v/>
      </c>
      <c r="CQ136" s="66"/>
      <c r="CR136" s="77" t="str">
        <f>IFERROR(IF(B136&lt;&gt;"", IF(AND(INDEX(Paste_Here!Y$2:Y$610, MATCH(B136, Paste_Here!A$2:A$610, 0))&lt;&gt;"", ISNUMBER(VALUE(INDEX(Paste_Here!Y$2:Y$610, MATCH(B136, Paste_Here!A$2:A$610, 0))))), INDEX(Paste_Here!Y$2:Y$610, MATCH(B136, Paste_Here!A$2:A$610, 0)), ""), ""), "")</f>
        <v/>
      </c>
      <c r="CS136" s="66"/>
      <c r="CT136" s="77" t="str">
        <f>IFERROR(IF(B136&lt;&gt;"", IF(AND(INDEX(Paste_Here!AA$2:AA$610, MATCH(B136, Paste_Here!A$2:A$610, 0))&lt;&gt;"", ISNUMBER(--INDEX(Paste_Here!AA$2:AA$610, MATCH(B136, Paste_Here!A$2:A$610, 0)))), TEXT(ROUND(--INDEX(Paste_Here!AA$2:AA$610, MATCH(B136, Paste_Here!A$2:A$610, 0)), 2), "0.00"), ""), ""), "")</f>
        <v/>
      </c>
      <c r="CU136" s="66"/>
      <c r="CV136" s="77" t="str">
        <f>IFERROR(IF(B136&lt;&gt;"", IF(LOWER(INDEX(Paste_Here!Z$2:Z$610, MATCH(B136, Paste_Here!A$2:A$610, 0)))="approaching expectations", "Approaching", IF(LOWER(INDEX(Paste_Here!Z$2:Z$610, MATCH(B136, Paste_Here!A$2:A$610, 0)))="met expectations", "Met", IF(LOWER(INDEX(Paste_Here!Z$2:Z$610, MATCH(B136, Paste_Here!A$2:A$610, 0)))="exceeded expectations", "Exceeded", IF(LOWER(INDEX(Paste_Here!Z$2:Z$610, MATCH(B136, Paste_Here!A$2:A$610, 0)))="below expectations", "Below", "")))), ""), "")</f>
        <v/>
      </c>
      <c r="CW136" s="66"/>
      <c r="CX136" s="77"/>
      <c r="CY136" s="66"/>
      <c r="CZ136" s="77" t="str">
        <f>IFERROR(IF(B136&lt;&gt;"", IF(AND(INDEX(Paste_Here!AL$2:AL$610, MATCH(B136, Paste_Here!A$2:A$610, 0))&lt;&gt;"", ISNUMBER(VALUE(INDEX(Paste_Here!AL$2:AL$610, MATCH(B136, Paste_Here!A$2:A$610, 0))))), INDEX(Paste_Here!AL$2:AL$610, MATCH(B136, Paste_Here!A$2:A$610, 0)), ""), ""), "")</f>
        <v/>
      </c>
      <c r="DA136" s="66"/>
      <c r="DB136" s="77" t="str">
        <f>IFERROR(IF(B136&lt;&gt;"", IF(ISNUMBER(SEARCH("highrisk", LOWER(INDEX(Paste_Here!AM$2:AM$610, MATCH(B136, Paste_Here!A$2:A$610, 0))))), "High Risk", IF(ISNUMBER(SEARCH("lowrisk", LOWER(INDEX(Paste_Here!AM$2:AM$610, MATCH(B136, Paste_Here!A$2:A$610, 0))))), "Low Risk", IF(ISNUMBER(SEARCH("somerisk", LOWER(INDEX(Paste_Here!AM$2:AM$610, MATCH(B136, Paste_Here!A$2:A$610, 0))))), "Some Risk", ""))), ""), "")</f>
        <v/>
      </c>
      <c r="DC136" s="66"/>
      <c r="DD136" s="77" t="str">
        <f>IFERROR(IF(B136&lt;&gt;"", IF(AND(INDEX(Paste_Here!AN$2:AN$610, MATCH(B136, Paste_Here!A$2:A$610, 0))&lt;&gt;"", ISNUMBER(VALUE(INDEX(Paste_Here!AN$2:AN$610, MATCH(B136, Paste_Here!A$2:A$610, 0))))), INDEX(Paste_Here!AN$2:AN$610, MATCH(B136, Paste_Here!A$2:A$610, 0)), ""), ""), "")</f>
        <v/>
      </c>
      <c r="DE136" s="66"/>
      <c r="DF136" s="77" t="str">
        <f>IFERROR(IF(B136&lt;&gt;"", IF(AND(INDEX(Paste_Here!Q$2:Q$610, MATCH(B136, Paste_Here!A$2:A$610, 0))&lt;&gt;"", ISNUMBER(VALUE(INDEX(Paste_Here!Q$2:Q$610, MATCH(B136, Paste_Here!A$2:A$610, 0))))), INDEX(Paste_Here!Q$2:Q$610, MATCH(B136, Paste_Here!A$2:A$610, 0)), ""), ""), "")</f>
        <v/>
      </c>
      <c r="DG136" s="66"/>
      <c r="DH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DI136" s="66"/>
      <c r="DJ136" s="77" t="str" cm="1">
        <f t="array" aca="1" ref="DJ136" ca="1">IFERROR(VALUE(IF(ISNUMBER(SEARCH("EM", INDEX(Paste_Here!S$2:S$500, MATCH(B136, Paste_Here!A$2:A$500, 0)))), "-" &amp;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f>
        <v/>
      </c>
      <c r="DK136" s="66"/>
      <c r="DL136" s="66"/>
      <c r="DM136" s="77" t="str">
        <f t="shared" si="28"/>
        <v/>
      </c>
      <c r="DN136" s="66"/>
      <c r="DO136" s="77" t="str">
        <f>IFERROR(IF(B136&lt;&gt;"", IF(AND(INDEX(Paste_Here!AF$2:AF$610, MATCH(B136, Paste_Here!A$2:A$610, 0))&lt;&gt;"", ISNUMBER(VALUE(INDEX(Paste_Here!AF$2:AF$610, MATCH(B136, Paste_Here!A$2:A$610, 0))))), INDEX(Paste_Here!AF$2:AF$610, MATCH(B136, Paste_Here!A$2:A$610, 0)), ""), ""), "")</f>
        <v/>
      </c>
      <c r="DP136" s="66"/>
      <c r="DQ136" s="77" t="str">
        <f>IFERROR(IF(B136&lt;&gt;"", IF(AND(INDEX(Paste_Here!AG$2:AG$610, MATCH(B136, Paste_Here!A$2:A$610, 0))&lt;&gt;"", ISNUMBER(--INDEX(Paste_Here!AG$2:AG$610, MATCH(B136, Paste_Here!A$2:A$610, 0)))), TEXT(ROUND(--INDEX(Paste_Here!AG$2:AG$610, MATCH(B136, Paste_Here!A$2:A$610, 0)), 2), "0.00"), ""), ""), "")</f>
        <v/>
      </c>
      <c r="DR136" s="66"/>
      <c r="DS136" s="77" t="str">
        <f>IFERROR(IF(B136&lt;&gt;"", IF(LOWER(INDEX(Paste_Here!AH$2:AH$610, MATCH(B136, Paste_Here!A$2:A$610, 0)))="approaching expectations", "Approaching", IF(LOWER(INDEX(Paste_Here!AH$2:AH$610, MATCH(B136, Paste_Here!A$2:A$610, 0)))="met expectations", "Met", IF(LOWER(INDEX(Paste_Here!AH$2:AH$610, MATCH(B136, Paste_Here!A$2:A$610, 0)))="exceeded expectations", "Exceeded", IF(LOWER(INDEX(Paste_Here!AH$2:AH$610, MATCH(B136, Paste_Here!A$2:A$610, 0)))="below expectations", "Below", "")))), ""), "")</f>
        <v/>
      </c>
      <c r="DT136" s="66"/>
      <c r="DU136" s="77" t="str">
        <f>IFERROR(IF(B136&lt;&gt;"", IF(AND(INDEX(Paste_Here!U$2:U$610, MATCH(B136, Paste_Here!A$2:A$610, 0))&lt;&gt;"", ISNUMBER(VALUE(INDEX(Paste_Here!U$2:U$610, MATCH(B136, Paste_Here!A$2:A$610, 0))))), INDEX(Paste_Here!U$2:U$610, MATCH(B136, Paste_Here!A$2:A$610, 0)), ""), ""), "")</f>
        <v/>
      </c>
      <c r="DV136" s="66"/>
      <c r="DW136" s="77"/>
      <c r="DX136" s="66"/>
      <c r="DY136" s="77" t="str">
        <f>IFERROR(IF(B136&lt;&gt;"", IF(AND(INDEX(Paste_Here!AI$2:AI$610, MATCH(B136, Paste_Here!A$2:A$610, 0))&lt;&gt;"", ISNUMBER(VALUE(INDEX(Paste_Here!AI$2:AI$610, MATCH(B136, Paste_Here!A$2:A$610, 0))))), INDEX(Paste_Here!AI$2:AI$610, MATCH(B136, Paste_Here!A$2:A$610, 0)), ""), ""), "")</f>
        <v/>
      </c>
      <c r="DZ136" s="66"/>
      <c r="EA136" s="77" t="str">
        <f>IFERROR(IF(B136&lt;&gt;"", IF(AND(INDEX(Paste_Here!AJ$2:AJ$610, MATCH(B136, Paste_Here!A$2:A$610, 0))&lt;&gt;"", ISNUMBER(--INDEX(Paste_Here!AJ$2:AJ$610, MATCH(B136, Paste_Here!A$2:A$610, 0)))), TEXT(ROUND(--INDEX(Paste_Here!AJ$2:AJ$610, MATCH(B136, Paste_Here!A$2:A$610, 0)), 2), "0.00"), ""), ""), "")</f>
        <v/>
      </c>
      <c r="EB136" s="66"/>
      <c r="EC136" s="77" t="str">
        <f>IFERROR(IF(B136&lt;&gt;"", IF(LOWER(INDEX(Paste_Here!AK$2:AK$610, MATCH(B136, Paste_Here!A$2:A$610, 0)))="approaching expectations", "Approaching", IF(LOWER(INDEX(Paste_Here!AK$2:AK$610, MATCH(B136, Paste_Here!A$2:A$610, 0)))="met expectations", "Met", IF(LOWER(INDEX(Paste_Here!AK$2:AK$610, MATCH(B136, Paste_Here!A$2:A$610, 0)))="exceeded expectations", "Exceeded", IF(LOWER(INDEX(Paste_Here!AK$2:AK$610, MATCH(B136, Paste_Here!A$2:A$610, 0)))="below expectations", "Below", "")))), ""), "")</f>
        <v/>
      </c>
      <c r="ED136" s="66"/>
      <c r="EE136" s="77"/>
      <c r="EF136" s="66"/>
      <c r="EG136" s="77"/>
      <c r="EH136" s="66"/>
      <c r="EI136" s="66"/>
      <c r="EJ136" s="77" t="str">
        <f t="shared" si="29"/>
        <v/>
      </c>
      <c r="EK136" s="66"/>
      <c r="EL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EM136" s="66"/>
      <c r="EN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EO136" s="66"/>
      <c r="EP136" s="77"/>
      <c r="EQ136" s="66"/>
      <c r="ER136" s="77" t="str">
        <f>IFERROR(IF(B136&lt;&gt;"", IF(AND(INDEX(Paste_Here!AT$2:AT$610, MATCH(B136, Paste_Here!A$2:A$610, 0))&lt;&gt;"", ISNUMBER(VALUE(INDEX(Paste_Here!AT$2:AT$610, MATCH(B136, Paste_Here!A$2:A$610, 0))))), INDEX(Paste_Here!AT$2:AT$610, MATCH(B136, Paste_Here!A$2:A$610, 0)), ""), ""), "")</f>
        <v/>
      </c>
      <c r="ES136" s="66"/>
      <c r="ET136" s="77" t="str">
        <f>IFERROR(IF(B136&lt;&gt;"", IF(AND(INDEX(Paste_Here!AV$2:AV$610, MATCH(B136, Paste_Here!A$2:A$610, 0))&lt;&gt;"", ISNUMBER(VALUE(INDEX(Paste_Here!AV$2:AV$610, MATCH(B136, Paste_Here!A$2:A$610, 0))))), INDEX(Paste_Here!AV$2:AV$610, MATCH(B136, Paste_Here!A$2:A$610, 0)), ""), ""), "")</f>
        <v/>
      </c>
      <c r="EU136" s="66"/>
      <c r="EV136" s="77"/>
      <c r="EW136" s="66"/>
      <c r="EX136" s="77" t="str">
        <f>IFERROR(IF(B136&lt;&gt;"", IF(AND(INDEX(Paste_Here!AU$2:AU$610, MATCH(B136, Paste_Here!A$2:A$610, 0))&lt;&gt;"", ISNUMBER(VALUE(INDEX(Paste_Here!AU$2:AU$610, MATCH(B136, Paste_Here!A$2:A$610, 0))))), INDEX(Paste_Here!AU$2:AU$610, MATCH(B136, Paste_Here!A$2:A$610, 0)), ""), ""), "")</f>
        <v/>
      </c>
      <c r="EY136" s="66"/>
      <c r="EZ136" s="77" t="str">
        <f>IFERROR(IF(B136&lt;&gt;"", IF(AND(INDEX(Paste_Here!AW$2:AW$610, MATCH(B136, Paste_Here!A$2:A$610, 0))&lt;&gt;"", ISNUMBER(VALUE(INDEX(Paste_Here!AW$2:AW$610, MATCH(B136, Paste_Here!A$2:A$610, 0))))), INDEX(Paste_Here!AW$2:AW$610, MATCH(B136, Paste_Here!A$2:A$610, 0)), ""), ""), "")</f>
        <v/>
      </c>
      <c r="FA136" s="66"/>
      <c r="FB136" s="77"/>
      <c r="FC136" s="66"/>
      <c r="FD136" s="77"/>
      <c r="FE136" s="66"/>
      <c r="FF136" s="66"/>
      <c r="FG136" s="77" t="str">
        <f t="shared" si="30"/>
        <v/>
      </c>
      <c r="FH136" s="66"/>
      <c r="FI136" s="77" t="str">
        <f>IFERROR(IF(B136&lt;&gt;"", IF(ISNUMBER(SEARCH("s", LOWER(INDEX(Paste_Here!M$2:M$610, MATCH(B136, Paste_Here!A$2:A$610, 0))))), "Yes", IF(INDEX(Paste_Here!M$2:M$610, MATCH(B136, Paste_Here!A$2:A$610, 0))&lt;&gt;"", "No", "")), ""), "")</f>
        <v/>
      </c>
      <c r="FJ136" s="66"/>
      <c r="FK136" s="77" t="str">
        <f>IFERROR(IF(B136&lt;&gt;"", IF(ISNUMBER(SEARCH("yes", LOWER(INDEX(Paste_Here!F$2:F$610, MATCH(B136, Paste_Here!A$2:A$610, 0))))), "Yes", IF(ISNUMBER(SEARCH("no", LOWER(INDEX(Paste_Here!F$2:F$610, MATCH(B136, Paste_Here!A$2:A$610, 0))))), "No", "")), ""), "")</f>
        <v/>
      </c>
      <c r="FL136" s="66"/>
      <c r="FM136" s="77" t="str">
        <f>IFERROR(IF(B136&lt;&gt;"", IF(ISNUMBER(SEARCH("english language learner", LOWER(INDEX(Paste_Here!C$2:C$610, MATCH(B136, Paste_Here!A$2:A$610, 0))))), "Yes", ""), ""), "")</f>
        <v/>
      </c>
      <c r="FN136" s="66"/>
      <c r="FO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FP136" s="66"/>
      <c r="FQ136" s="77" t="str">
        <f>IFERROR(IF(B136&lt;&gt;"", IF(ISNUMBER(SEARCH("yes", LOWER(INDEX(Paste_Here!L$2:L$610, MATCH(B136, Paste_Here!A$2:A$610, 0))))), "Yes", IF(ISNUMBER(SEARCH("no", LOWER(INDEX(Paste_Here!L$2:L$610, MATCH(B136, Paste_Here!A$2:A$610, 0))))), "No", "")), ""), "")</f>
        <v/>
      </c>
      <c r="FR136" s="66"/>
      <c r="FS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FT136" s="66"/>
      <c r="FU136" s="77"/>
      <c r="FV136" s="66"/>
      <c r="FW136" s="77" t="str">
        <f>IFERROR(IF(B136&lt;&gt;"", IF(AND(INDEX(Paste_Here!D$2:D$610, MATCH(B136, Paste_Here!A$2:A$610, 0))&lt;&gt;"", ISNUMBER(VALUE(INDEX(Paste_Here!D$2:D$610, MATCH(B136, Paste_Here!A$2:A$610, 0))))), INDEX(Paste_Here!D$2:D$610, MATCH(B136, Paste_Here!A$2:A$610, 0)), ""), ""), "")</f>
        <v/>
      </c>
      <c r="FX136" s="66"/>
      <c r="FY136" s="77" t="str">
        <f>IFERROR(IF(B136&lt;&gt;"", IF(AND(INDEX(Paste_Here!G$2:G$610, MATCH(B136, Paste_Here!A$2:A$610, 0))&lt;&gt;"", ISNUMBER(VALUE(INDEX(Paste_Here!G$2:G$610, MATCH(B136, Paste_Here!A$2:A$610, 0))))), INDEX(Paste_Here!G$2:G$610, MATCH(B136, Paste_Here!A$2:A$610, 0)), ""), ""), "")</f>
        <v/>
      </c>
      <c r="FZ136" s="66"/>
      <c r="GA136" s="95"/>
      <c r="GB136" s="66"/>
      <c r="JS136" s="1" t="str" cm="1">
        <f t="array" ref="JS136">IFERROR(INDEX(Paste_Here!$B$2:$B$610, MATCH(0, COUNTIF(JS$4:JS135, Paste_Here!$B$2:$B$610) + IF(Paste_Here!$B$2:$B$610="", 1, 0), 0)), "")</f>
        <v/>
      </c>
      <c r="JT136" s="1" t="str">
        <f>IF(JS136&lt;&gt;"", INDEX(Paste_Here!$A$2:$A$610, MATCH(JS136, Paste_Here!$B$2:$B$610, 0)), "")</f>
        <v/>
      </c>
      <c r="JU136" s="1" t="str">
        <f t="shared" si="31"/>
        <v/>
      </c>
      <c r="JV136" s="1" t="str" cm="1">
        <f t="array" ref="JV136">IFERROR(INDEX($JU$5:$JU$610, MATCH(SMALL(IF($JU$5:$JU$610&lt;&gt;"", COUNTIF($JU$5:$JU$610, "&lt;"&amp;$JU$5:$JU$610)+1), ROW()-ROW($JV$5)+1), COUNTIF($JU$5:$JU$610, "&lt;"&amp;$JU$5:$JU$610)+1, 0)), "")</f>
        <v/>
      </c>
    </row>
    <row r="137" spans="1:282">
      <c r="A137" s="66"/>
      <c r="B137" s="77" t="str">
        <f t="shared" si="22"/>
        <v/>
      </c>
      <c r="C137" s="66"/>
      <c r="D137" s="77" t="str">
        <f>IFERROR(IF(B137&lt;&gt;"", IF(COUNTIF(INDEX(Paste_Here!AS$2:AS$610, MATCH(B137, Paste_Here!A$2:A$610, 0), 0), "yes") &gt; 0, "Yes", IF(COUNTIF(INDEX(Paste_Here!AS$2:AS$610, MATCH(B137, Paste_Here!A$2:A$610, 0), 0), "no") &gt; 0, "No", "")), ""), "")</f>
        <v/>
      </c>
      <c r="E137" s="66"/>
      <c r="F137" s="77" t="str">
        <f t="shared" si="23"/>
        <v/>
      </c>
      <c r="G137" s="66"/>
      <c r="H137" s="77" t="str">
        <f>IFERROR(IF(B137&lt;&gt;"", IF(COUNTIF(INDEX(Paste_Here!AO$2:AR$610, MATCH(B137, Paste_Here!A$2:A$610, 0), 0), "yes") &gt; 0, "Yes", IF(COUNTIF(INDEX(Paste_Here!AO$2:AR$610, MATCH(B137, Paste_Here!A$2:A$610, 0), 0), "no") &gt; 0, "No", "")), ""), "")</f>
        <v/>
      </c>
      <c r="I137" s="66"/>
      <c r="J137" s="77" t="str">
        <f t="shared" si="24"/>
        <v/>
      </c>
      <c r="K137" s="66"/>
      <c r="L137" s="77" t="str">
        <f>IFERROR(IF(B137&lt;&gt;"", IF(ISNUMBER(SEARCH("yes", LOWER(INDEX(Paste_Here!W$2:W$610, MATCH(B137, Paste_Here!A$2:A$610, 0))))), "Yes", IF(ISNUMBER(SEARCH("no", LOWER(INDEX(Paste_Here!W$2:W$610, MATCH(B137, Paste_Here!A$2:A$610, 0))))), "No", "")), ""), "")</f>
        <v/>
      </c>
      <c r="M137" s="66"/>
      <c r="N137" s="77"/>
      <c r="O137" s="66"/>
      <c r="P137" s="77" t="str">
        <f>IFERROR(IF(B137&lt;&gt;"", IF(ISNUMBER(SEARCH("yes", LOWER(INDEX(Paste_Here!V$2:V$610, MATCH(B137, Paste_Here!A$2:A$610, 0))))), "Yes", IF(ISNUMBER(SEARCH("no", LOWER(INDEX(Paste_Here!V$2:V$610, MATCH(B137, Paste_Here!A$2:A$610, 0))))), "No", "")), ""), "")</f>
        <v/>
      </c>
      <c r="Q137" s="66"/>
      <c r="R137" s="77"/>
      <c r="S137" s="66"/>
      <c r="T137" s="77"/>
      <c r="U137" s="66"/>
      <c r="V137" s="66"/>
      <c r="W137" s="77" t="str">
        <f t="shared" si="25"/>
        <v/>
      </c>
      <c r="X137" s="66"/>
      <c r="Y137" s="77" t="str">
        <f>IFERROR(IF(B137&lt;&gt;"", IF(ISNUMBER(SEARCH("Revealed-Potential (Primary Focus)", LOWER(INDEX(Paste_Here!X$2:X$610, MATCH(B137, Paste_Here!A$2:A$610, 0))))), "Rev-Potential: Prim", IF(ISNUMBER(SEARCH("Revealed-Potential (Secondary Focus)", LOWER(INDEX(Paste_Here!X$2:X$610, MATCH(B137, Paste_Here!A$2:A$610, 0))))), "Rev-Potential: Sec", IF(ISNUMBER(SEARCH("Monitoring", LOWER(INDEX(Paste_Here!X$2:X$610, MATCH(B137, Paste_Here!A$2:A$610, 0))))), "Monitoring", IF(ISNUMBER(SEARCH("At-Promise (Secondary Focus)", LOWER(INDEX(Paste_Here!X$2:X$610, MATCH(B137, Paste_Here!A$2:A$610, 0))))), "At-Promise: Sec", IF(ISNUMBER(SEARCH("At-Promise (Primary Focus)", LOWER(INDEX(Paste_Here!X$2:X$610, MATCH(B137, Paste_Here!A$2:A$610, 0))))), "At-Promise: Prim", ""))))), ""), "")</f>
        <v/>
      </c>
      <c r="Z137" s="66"/>
      <c r="AA137" s="77"/>
      <c r="AB137" s="66"/>
      <c r="AC137" s="77" t="str">
        <f>IFERROR(IF(B137&lt;&gt;"", IF(ISNUMBER(SEARCH("Revealed-Potential (Primary Focus)", LOWER(INDEX(Paste_Here!AB$2:AB$610, MATCH(B137, Paste_Here!A$2:A$610, 0))))), "Rev-Potential: Prim", IF(ISNUMBER(SEARCH("Revealed-Potential (Secondary Focus)", LOWER(INDEX(Paste_Here!AB$2:AB$610, MATCH(B137, Paste_Here!A$2:A$610, 0))))), "Rev-Potential: Sec", IF(ISNUMBER(SEARCH("Monitoring", LOWER(INDEX(Paste_Here!AB$2:AB$610, MATCH(B137, Paste_Here!A$2:A$610, 0))))), "Monitoring", IF(ISNUMBER(SEARCH("At-Promise (Secondary Focus)", LOWER(INDEX(Paste_Here!AB$2:AB$610, MATCH(B137, Paste_Here!A$2:A$610, 0))))), "At-Promise: Sec", IF(ISNUMBER(SEARCH("At-Promise (Primary Focus)", LOWER(INDEX(Paste_Here!AB$2:AB$610, MATCH(B137, Paste_Here!A$2:A$610, 0))))), "At-Promise: Prim", ""))))), ""), "")</f>
        <v/>
      </c>
      <c r="AD137" s="66"/>
      <c r="AE137" s="77"/>
      <c r="AF137" s="66"/>
      <c r="AG137" s="77"/>
      <c r="AH137" s="66"/>
      <c r="AI137" s="77"/>
      <c r="AJ137" s="66"/>
      <c r="AK137" s="77"/>
      <c r="AL137" s="66"/>
      <c r="AM137" s="77"/>
      <c r="AN137" s="66"/>
      <c r="AO137" s="77"/>
      <c r="AP137" s="66"/>
      <c r="AQ137" s="77"/>
      <c r="AR137" s="66"/>
      <c r="AS137" s="77"/>
      <c r="AT137" s="66"/>
      <c r="AU137" s="66"/>
      <c r="AV137" s="77" t="str">
        <f t="shared" si="26"/>
        <v/>
      </c>
      <c r="AW137" s="66"/>
      <c r="AX137" s="77" t="str">
        <f>IFERROR(IF(B137&lt;&gt;"", IF(AND(INDEX(Paste_Here!AC$2:AC$610, MATCH(B137, Paste_Here!A$2:A$610, 0))&lt;&gt;"", ISNUMBER(VALUE(INDEX(Paste_Here!AC$2:AC$610, MATCH(B137, Paste_Here!A$2:A$610, 0))))), INDEX(Paste_Here!AC$2:AC$610, MATCH(B137, Paste_Here!A$2:A$610, 0)), ""), ""), "")</f>
        <v/>
      </c>
      <c r="AY137" s="66"/>
      <c r="AZ137" s="77" t="str">
        <f>IFERROR(IF(B137&lt;&gt;"", IF(AND(INDEX(Paste_Here!AD$2:AD$610, MATCH(B137, Paste_Here!A$2:A$610, 0))&lt;&gt;"", ISNUMBER(VALUE(INDEX(Paste_Here!AD$2:AD$610, MATCH(B137, Paste_Here!A$2:A$610, 0))))), TEXT(ROUND(VALUE(INDEX(Paste_Here!AD$2:AD$610, MATCH(B137, Paste_Here!A$2:A$610, 0))), 2), "0.00"), ""), ""), "")</f>
        <v/>
      </c>
      <c r="BA137" s="66"/>
      <c r="BB137" s="77" t="str">
        <f>IFERROR(IF(B137&lt;&gt;"", IF(LOWER(INDEX(Paste_Here!AE$2:AE$610, MATCH(B137, Paste_Here!A$2:A$610, 0)))="approaching expectations", "Approaching", IF(LOWER(INDEX(Paste_Here!AE$2:AE$610, MATCH(B137, Paste_Here!A$2:A$610, 0)))="met expectations", "Met", IF(LOWER(INDEX(Paste_Here!AE$2:AE$610, MATCH(B137, Paste_Here!A$2:A$610, 0)))="exceeded expectations", "Exceeded", IF(LOWER(INDEX(Paste_Here!AE$2:AE$610, MATCH(B137, Paste_Here!A$2:A$610, 0)))="below expectations", "Below", "")))), ""), "")</f>
        <v/>
      </c>
      <c r="BC137" s="66"/>
      <c r="BD137" s="77" t="str">
        <f>IFERROR(IF(B137&lt;&gt;"", IF(AND(INDEX(Paste_Here!T$2:T$610, MATCH(B137, Paste_Here!A$2:A$610, 0))&lt;&gt;"", ISNUMBER(VALUE(INDEX(Paste_Here!T$2:T$610, MATCH(B137, Paste_Here!A$2:A$610, 0))))), INDEX(Paste_Here!T$2:T$610, MATCH(B137, Paste_Here!A$2:A$610, 0)), ""), ""), "")</f>
        <v/>
      </c>
      <c r="BE137" s="66"/>
      <c r="BF137" s="77"/>
      <c r="BG137" s="66"/>
      <c r="BH137" s="77"/>
      <c r="BI137" s="66"/>
      <c r="BJ137" s="77"/>
      <c r="BK137" s="66"/>
      <c r="BL137" s="77" t="str">
        <f>IFERROR(IF(B137&lt;&gt;"", IF(AND(INDEX(Paste_Here!N$2:N$610, MATCH(B137, Paste_Here!A$2:A$610, 0))&lt;&gt;"", ISNUMBER(VALUE(INDEX(Paste_Here!N$2:N$610, MATCH(B137, Paste_Here!A$2:A$610, 0))))), INDEX(Paste_Here!N$2:N$610, MATCH(B137, Paste_Here!A$2:A$610, 0)), ""), ""), "")</f>
        <v/>
      </c>
      <c r="BM137" s="66"/>
      <c r="BN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BO137" s="66"/>
      <c r="BP137" s="77" t="str" cm="1">
        <f t="array" aca="1" ref="BP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BQ137" s="66"/>
      <c r="BR137" s="66"/>
      <c r="BS137" s="77"/>
      <c r="BT137" s="66"/>
      <c r="BU137" s="77"/>
      <c r="BV137" s="66"/>
      <c r="BW137" s="77"/>
      <c r="BX137" s="66"/>
      <c r="BY137" s="77"/>
      <c r="BZ137" s="66"/>
      <c r="CA137" s="77"/>
      <c r="CB137" s="66"/>
      <c r="CC137" s="77"/>
      <c r="CD137" s="66"/>
      <c r="CE137" s="77"/>
      <c r="CF137" s="66"/>
      <c r="CG137" s="77"/>
      <c r="CH137" s="66"/>
      <c r="CI137" s="77"/>
      <c r="CJ137" s="66"/>
      <c r="CK137" s="77"/>
      <c r="CL137" s="66"/>
      <c r="CM137" s="77"/>
      <c r="CN137" s="66"/>
      <c r="CO137" s="66"/>
      <c r="CP137" s="77" t="str">
        <f t="shared" si="27"/>
        <v/>
      </c>
      <c r="CQ137" s="66"/>
      <c r="CR137" s="77" t="str">
        <f>IFERROR(IF(B137&lt;&gt;"", IF(AND(INDEX(Paste_Here!Y$2:Y$610, MATCH(B137, Paste_Here!A$2:A$610, 0))&lt;&gt;"", ISNUMBER(VALUE(INDEX(Paste_Here!Y$2:Y$610, MATCH(B137, Paste_Here!A$2:A$610, 0))))), INDEX(Paste_Here!Y$2:Y$610, MATCH(B137, Paste_Here!A$2:A$610, 0)), ""), ""), "")</f>
        <v/>
      </c>
      <c r="CS137" s="66"/>
      <c r="CT137" s="77" t="str">
        <f>IFERROR(IF(B137&lt;&gt;"", IF(AND(INDEX(Paste_Here!AA$2:AA$610, MATCH(B137, Paste_Here!A$2:A$610, 0))&lt;&gt;"", ISNUMBER(--INDEX(Paste_Here!AA$2:AA$610, MATCH(B137, Paste_Here!A$2:A$610, 0)))), TEXT(ROUND(--INDEX(Paste_Here!AA$2:AA$610, MATCH(B137, Paste_Here!A$2:A$610, 0)), 2), "0.00"), ""), ""), "")</f>
        <v/>
      </c>
      <c r="CU137" s="66"/>
      <c r="CV137" s="77" t="str">
        <f>IFERROR(IF(B137&lt;&gt;"", IF(LOWER(INDEX(Paste_Here!Z$2:Z$610, MATCH(B137, Paste_Here!A$2:A$610, 0)))="approaching expectations", "Approaching", IF(LOWER(INDEX(Paste_Here!Z$2:Z$610, MATCH(B137, Paste_Here!A$2:A$610, 0)))="met expectations", "Met", IF(LOWER(INDEX(Paste_Here!Z$2:Z$610, MATCH(B137, Paste_Here!A$2:A$610, 0)))="exceeded expectations", "Exceeded", IF(LOWER(INDEX(Paste_Here!Z$2:Z$610, MATCH(B137, Paste_Here!A$2:A$610, 0)))="below expectations", "Below", "")))), ""), "")</f>
        <v/>
      </c>
      <c r="CW137" s="66"/>
      <c r="CX137" s="77"/>
      <c r="CY137" s="66"/>
      <c r="CZ137" s="77" t="str">
        <f>IFERROR(IF(B137&lt;&gt;"", IF(AND(INDEX(Paste_Here!AL$2:AL$610, MATCH(B137, Paste_Here!A$2:A$610, 0))&lt;&gt;"", ISNUMBER(VALUE(INDEX(Paste_Here!AL$2:AL$610, MATCH(B137, Paste_Here!A$2:A$610, 0))))), INDEX(Paste_Here!AL$2:AL$610, MATCH(B137, Paste_Here!A$2:A$610, 0)), ""), ""), "")</f>
        <v/>
      </c>
      <c r="DA137" s="66"/>
      <c r="DB137" s="77" t="str">
        <f>IFERROR(IF(B137&lt;&gt;"", IF(ISNUMBER(SEARCH("highrisk", LOWER(INDEX(Paste_Here!AM$2:AM$610, MATCH(B137, Paste_Here!A$2:A$610, 0))))), "High Risk", IF(ISNUMBER(SEARCH("lowrisk", LOWER(INDEX(Paste_Here!AM$2:AM$610, MATCH(B137, Paste_Here!A$2:A$610, 0))))), "Low Risk", IF(ISNUMBER(SEARCH("somerisk", LOWER(INDEX(Paste_Here!AM$2:AM$610, MATCH(B137, Paste_Here!A$2:A$610, 0))))), "Some Risk", ""))), ""), "")</f>
        <v/>
      </c>
      <c r="DC137" s="66"/>
      <c r="DD137" s="77" t="str">
        <f>IFERROR(IF(B137&lt;&gt;"", IF(AND(INDEX(Paste_Here!AN$2:AN$610, MATCH(B137, Paste_Here!A$2:A$610, 0))&lt;&gt;"", ISNUMBER(VALUE(INDEX(Paste_Here!AN$2:AN$610, MATCH(B137, Paste_Here!A$2:A$610, 0))))), INDEX(Paste_Here!AN$2:AN$610, MATCH(B137, Paste_Here!A$2:A$610, 0)), ""), ""), "")</f>
        <v/>
      </c>
      <c r="DE137" s="66"/>
      <c r="DF137" s="77" t="str">
        <f>IFERROR(IF(B137&lt;&gt;"", IF(AND(INDEX(Paste_Here!Q$2:Q$610, MATCH(B137, Paste_Here!A$2:A$610, 0))&lt;&gt;"", ISNUMBER(VALUE(INDEX(Paste_Here!Q$2:Q$610, MATCH(B137, Paste_Here!A$2:A$610, 0))))), INDEX(Paste_Here!Q$2:Q$610, MATCH(B137, Paste_Here!A$2:A$610, 0)), ""), ""), "")</f>
        <v/>
      </c>
      <c r="DG137" s="66"/>
      <c r="DH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DI137" s="66"/>
      <c r="DJ137" s="77" t="str" cm="1">
        <f t="array" aca="1" ref="DJ137" ca="1">IFERROR(VALUE(IF(ISNUMBER(SEARCH("EM", INDEX(Paste_Here!S$2:S$500, MATCH(B137, Paste_Here!A$2:A$500, 0)))), "-" &amp;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f>
        <v/>
      </c>
      <c r="DK137" s="66"/>
      <c r="DL137" s="66"/>
      <c r="DM137" s="77" t="str">
        <f t="shared" si="28"/>
        <v/>
      </c>
      <c r="DN137" s="66"/>
      <c r="DO137" s="77" t="str">
        <f>IFERROR(IF(B137&lt;&gt;"", IF(AND(INDEX(Paste_Here!AF$2:AF$610, MATCH(B137, Paste_Here!A$2:A$610, 0))&lt;&gt;"", ISNUMBER(VALUE(INDEX(Paste_Here!AF$2:AF$610, MATCH(B137, Paste_Here!A$2:A$610, 0))))), INDEX(Paste_Here!AF$2:AF$610, MATCH(B137, Paste_Here!A$2:A$610, 0)), ""), ""), "")</f>
        <v/>
      </c>
      <c r="DP137" s="66"/>
      <c r="DQ137" s="77" t="str">
        <f>IFERROR(IF(B137&lt;&gt;"", IF(AND(INDEX(Paste_Here!AG$2:AG$610, MATCH(B137, Paste_Here!A$2:A$610, 0))&lt;&gt;"", ISNUMBER(--INDEX(Paste_Here!AG$2:AG$610, MATCH(B137, Paste_Here!A$2:A$610, 0)))), TEXT(ROUND(--INDEX(Paste_Here!AG$2:AG$610, MATCH(B137, Paste_Here!A$2:A$610, 0)), 2), "0.00"), ""), ""), "")</f>
        <v/>
      </c>
      <c r="DR137" s="66"/>
      <c r="DS137" s="77" t="str">
        <f>IFERROR(IF(B137&lt;&gt;"", IF(LOWER(INDEX(Paste_Here!AH$2:AH$610, MATCH(B137, Paste_Here!A$2:A$610, 0)))="approaching expectations", "Approaching", IF(LOWER(INDEX(Paste_Here!AH$2:AH$610, MATCH(B137, Paste_Here!A$2:A$610, 0)))="met expectations", "Met", IF(LOWER(INDEX(Paste_Here!AH$2:AH$610, MATCH(B137, Paste_Here!A$2:A$610, 0)))="exceeded expectations", "Exceeded", IF(LOWER(INDEX(Paste_Here!AH$2:AH$610, MATCH(B137, Paste_Here!A$2:A$610, 0)))="below expectations", "Below", "")))), ""), "")</f>
        <v/>
      </c>
      <c r="DT137" s="66"/>
      <c r="DU137" s="77" t="str">
        <f>IFERROR(IF(B137&lt;&gt;"", IF(AND(INDEX(Paste_Here!U$2:U$610, MATCH(B137, Paste_Here!A$2:A$610, 0))&lt;&gt;"", ISNUMBER(VALUE(INDEX(Paste_Here!U$2:U$610, MATCH(B137, Paste_Here!A$2:A$610, 0))))), INDEX(Paste_Here!U$2:U$610, MATCH(B137, Paste_Here!A$2:A$610, 0)), ""), ""), "")</f>
        <v/>
      </c>
      <c r="DV137" s="66"/>
      <c r="DW137" s="77"/>
      <c r="DX137" s="66"/>
      <c r="DY137" s="77" t="str">
        <f>IFERROR(IF(B137&lt;&gt;"", IF(AND(INDEX(Paste_Here!AI$2:AI$610, MATCH(B137, Paste_Here!A$2:A$610, 0))&lt;&gt;"", ISNUMBER(VALUE(INDEX(Paste_Here!AI$2:AI$610, MATCH(B137, Paste_Here!A$2:A$610, 0))))), INDEX(Paste_Here!AI$2:AI$610, MATCH(B137, Paste_Here!A$2:A$610, 0)), ""), ""), "")</f>
        <v/>
      </c>
      <c r="DZ137" s="66"/>
      <c r="EA137" s="77" t="str">
        <f>IFERROR(IF(B137&lt;&gt;"", IF(AND(INDEX(Paste_Here!AJ$2:AJ$610, MATCH(B137, Paste_Here!A$2:A$610, 0))&lt;&gt;"", ISNUMBER(--INDEX(Paste_Here!AJ$2:AJ$610, MATCH(B137, Paste_Here!A$2:A$610, 0)))), TEXT(ROUND(--INDEX(Paste_Here!AJ$2:AJ$610, MATCH(B137, Paste_Here!A$2:A$610, 0)), 2), "0.00"), ""), ""), "")</f>
        <v/>
      </c>
      <c r="EB137" s="66"/>
      <c r="EC137" s="77" t="str">
        <f>IFERROR(IF(B137&lt;&gt;"", IF(LOWER(INDEX(Paste_Here!AK$2:AK$610, MATCH(B137, Paste_Here!A$2:A$610, 0)))="approaching expectations", "Approaching", IF(LOWER(INDEX(Paste_Here!AK$2:AK$610, MATCH(B137, Paste_Here!A$2:A$610, 0)))="met expectations", "Met", IF(LOWER(INDEX(Paste_Here!AK$2:AK$610, MATCH(B137, Paste_Here!A$2:A$610, 0)))="exceeded expectations", "Exceeded", IF(LOWER(INDEX(Paste_Here!AK$2:AK$610, MATCH(B137, Paste_Here!A$2:A$610, 0)))="below expectations", "Below", "")))), ""), "")</f>
        <v/>
      </c>
      <c r="ED137" s="66"/>
      <c r="EE137" s="77"/>
      <c r="EF137" s="66"/>
      <c r="EG137" s="77"/>
      <c r="EH137" s="66"/>
      <c r="EI137" s="66"/>
      <c r="EJ137" s="77" t="str">
        <f t="shared" si="29"/>
        <v/>
      </c>
      <c r="EK137" s="66"/>
      <c r="EL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EM137" s="66"/>
      <c r="EN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EO137" s="66"/>
      <c r="EP137" s="77"/>
      <c r="EQ137" s="66"/>
      <c r="ER137" s="77" t="str">
        <f>IFERROR(IF(B137&lt;&gt;"", IF(AND(INDEX(Paste_Here!AT$2:AT$610, MATCH(B137, Paste_Here!A$2:A$610, 0))&lt;&gt;"", ISNUMBER(VALUE(INDEX(Paste_Here!AT$2:AT$610, MATCH(B137, Paste_Here!A$2:A$610, 0))))), INDEX(Paste_Here!AT$2:AT$610, MATCH(B137, Paste_Here!A$2:A$610, 0)), ""), ""), "")</f>
        <v/>
      </c>
      <c r="ES137" s="66"/>
      <c r="ET137" s="77" t="str">
        <f>IFERROR(IF(B137&lt;&gt;"", IF(AND(INDEX(Paste_Here!AV$2:AV$610, MATCH(B137, Paste_Here!A$2:A$610, 0))&lt;&gt;"", ISNUMBER(VALUE(INDEX(Paste_Here!AV$2:AV$610, MATCH(B137, Paste_Here!A$2:A$610, 0))))), INDEX(Paste_Here!AV$2:AV$610, MATCH(B137, Paste_Here!A$2:A$610, 0)), ""), ""), "")</f>
        <v/>
      </c>
      <c r="EU137" s="66"/>
      <c r="EV137" s="77"/>
      <c r="EW137" s="66"/>
      <c r="EX137" s="77" t="str">
        <f>IFERROR(IF(B137&lt;&gt;"", IF(AND(INDEX(Paste_Here!AU$2:AU$610, MATCH(B137, Paste_Here!A$2:A$610, 0))&lt;&gt;"", ISNUMBER(VALUE(INDEX(Paste_Here!AU$2:AU$610, MATCH(B137, Paste_Here!A$2:A$610, 0))))), INDEX(Paste_Here!AU$2:AU$610, MATCH(B137, Paste_Here!A$2:A$610, 0)), ""), ""), "")</f>
        <v/>
      </c>
      <c r="EY137" s="66"/>
      <c r="EZ137" s="77" t="str">
        <f>IFERROR(IF(B137&lt;&gt;"", IF(AND(INDEX(Paste_Here!AW$2:AW$610, MATCH(B137, Paste_Here!A$2:A$610, 0))&lt;&gt;"", ISNUMBER(VALUE(INDEX(Paste_Here!AW$2:AW$610, MATCH(B137, Paste_Here!A$2:A$610, 0))))), INDEX(Paste_Here!AW$2:AW$610, MATCH(B137, Paste_Here!A$2:A$610, 0)), ""), ""), "")</f>
        <v/>
      </c>
      <c r="FA137" s="66"/>
      <c r="FB137" s="77"/>
      <c r="FC137" s="66"/>
      <c r="FD137" s="77"/>
      <c r="FE137" s="66"/>
      <c r="FF137" s="66"/>
      <c r="FG137" s="77" t="str">
        <f t="shared" si="30"/>
        <v/>
      </c>
      <c r="FH137" s="66"/>
      <c r="FI137" s="77" t="str">
        <f>IFERROR(IF(B137&lt;&gt;"", IF(ISNUMBER(SEARCH("s", LOWER(INDEX(Paste_Here!M$2:M$610, MATCH(B137, Paste_Here!A$2:A$610, 0))))), "Yes", IF(INDEX(Paste_Here!M$2:M$610, MATCH(B137, Paste_Here!A$2:A$610, 0))&lt;&gt;"", "No", "")), ""), "")</f>
        <v/>
      </c>
      <c r="FJ137" s="66"/>
      <c r="FK137" s="77" t="str">
        <f>IFERROR(IF(B137&lt;&gt;"", IF(ISNUMBER(SEARCH("yes", LOWER(INDEX(Paste_Here!F$2:F$610, MATCH(B137, Paste_Here!A$2:A$610, 0))))), "Yes", IF(ISNUMBER(SEARCH("no", LOWER(INDEX(Paste_Here!F$2:F$610, MATCH(B137, Paste_Here!A$2:A$610, 0))))), "No", "")), ""), "")</f>
        <v/>
      </c>
      <c r="FL137" s="66"/>
      <c r="FM137" s="77" t="str">
        <f>IFERROR(IF(B137&lt;&gt;"", IF(ISNUMBER(SEARCH("english language learner", LOWER(INDEX(Paste_Here!C$2:C$610, MATCH(B137, Paste_Here!A$2:A$610, 0))))), "Yes", ""), ""), "")</f>
        <v/>
      </c>
      <c r="FN137" s="66"/>
      <c r="FO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FP137" s="66"/>
      <c r="FQ137" s="77" t="str">
        <f>IFERROR(IF(B137&lt;&gt;"", IF(ISNUMBER(SEARCH("yes", LOWER(INDEX(Paste_Here!L$2:L$610, MATCH(B137, Paste_Here!A$2:A$610, 0))))), "Yes", IF(ISNUMBER(SEARCH("no", LOWER(INDEX(Paste_Here!L$2:L$610, MATCH(B137, Paste_Here!A$2:A$610, 0))))), "No", "")), ""), "")</f>
        <v/>
      </c>
      <c r="FR137" s="66"/>
      <c r="FS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FT137" s="66"/>
      <c r="FU137" s="77"/>
      <c r="FV137" s="66"/>
      <c r="FW137" s="77" t="str">
        <f>IFERROR(IF(B137&lt;&gt;"", IF(AND(INDEX(Paste_Here!D$2:D$610, MATCH(B137, Paste_Here!A$2:A$610, 0))&lt;&gt;"", ISNUMBER(VALUE(INDEX(Paste_Here!D$2:D$610, MATCH(B137, Paste_Here!A$2:A$610, 0))))), INDEX(Paste_Here!D$2:D$610, MATCH(B137, Paste_Here!A$2:A$610, 0)), ""), ""), "")</f>
        <v/>
      </c>
      <c r="FX137" s="66"/>
      <c r="FY137" s="77" t="str">
        <f>IFERROR(IF(B137&lt;&gt;"", IF(AND(INDEX(Paste_Here!G$2:G$610, MATCH(B137, Paste_Here!A$2:A$610, 0))&lt;&gt;"", ISNUMBER(VALUE(INDEX(Paste_Here!G$2:G$610, MATCH(B137, Paste_Here!A$2:A$610, 0))))), INDEX(Paste_Here!G$2:G$610, MATCH(B137, Paste_Here!A$2:A$610, 0)), ""), ""), "")</f>
        <v/>
      </c>
      <c r="FZ137" s="66"/>
      <c r="GA137" s="95"/>
      <c r="GB137" s="66"/>
      <c r="JS137" s="1" t="str" cm="1">
        <f t="array" ref="JS137">IFERROR(INDEX(Paste_Here!$B$2:$B$610, MATCH(0, COUNTIF(JS$4:JS136, Paste_Here!$B$2:$B$610) + IF(Paste_Here!$B$2:$B$610="", 1, 0), 0)), "")</f>
        <v/>
      </c>
      <c r="JT137" s="1" t="str">
        <f>IF(JS137&lt;&gt;"", INDEX(Paste_Here!$A$2:$A$610, MATCH(JS137, Paste_Here!$B$2:$B$610, 0)), "")</f>
        <v/>
      </c>
      <c r="JU137" s="1" t="str">
        <f t="shared" si="31"/>
        <v/>
      </c>
      <c r="JV137" s="1" t="str" cm="1">
        <f t="array" ref="JV137">IFERROR(INDEX($JU$5:$JU$610, MATCH(SMALL(IF($JU$5:$JU$610&lt;&gt;"", COUNTIF($JU$5:$JU$610, "&lt;"&amp;$JU$5:$JU$610)+1), ROW()-ROW($JV$5)+1), COUNTIF($JU$5:$JU$610, "&lt;"&amp;$JU$5:$JU$610)+1, 0)), "")</f>
        <v/>
      </c>
    </row>
    <row r="138" spans="1:282">
      <c r="A138" s="66"/>
      <c r="B138" s="77" t="str">
        <f t="shared" si="22"/>
        <v/>
      </c>
      <c r="C138" s="66"/>
      <c r="D138" s="77" t="str">
        <f>IFERROR(IF(B138&lt;&gt;"", IF(COUNTIF(INDEX(Paste_Here!AS$2:AS$610, MATCH(B138, Paste_Here!A$2:A$610, 0), 0), "yes") &gt; 0, "Yes", IF(COUNTIF(INDEX(Paste_Here!AS$2:AS$610, MATCH(B138, Paste_Here!A$2:A$610, 0), 0), "no") &gt; 0, "No", "")), ""), "")</f>
        <v/>
      </c>
      <c r="E138" s="66"/>
      <c r="F138" s="77" t="str">
        <f t="shared" si="23"/>
        <v/>
      </c>
      <c r="G138" s="66"/>
      <c r="H138" s="77" t="str">
        <f>IFERROR(IF(B138&lt;&gt;"", IF(COUNTIF(INDEX(Paste_Here!AO$2:AR$610, MATCH(B138, Paste_Here!A$2:A$610, 0), 0), "yes") &gt; 0, "Yes", IF(COUNTIF(INDEX(Paste_Here!AO$2:AR$610, MATCH(B138, Paste_Here!A$2:A$610, 0), 0), "no") &gt; 0, "No", "")), ""), "")</f>
        <v/>
      </c>
      <c r="I138" s="66"/>
      <c r="J138" s="77" t="str">
        <f t="shared" si="24"/>
        <v/>
      </c>
      <c r="K138" s="66"/>
      <c r="L138" s="77" t="str">
        <f>IFERROR(IF(B138&lt;&gt;"", IF(ISNUMBER(SEARCH("yes", LOWER(INDEX(Paste_Here!W$2:W$610, MATCH(B138, Paste_Here!A$2:A$610, 0))))), "Yes", IF(ISNUMBER(SEARCH("no", LOWER(INDEX(Paste_Here!W$2:W$610, MATCH(B138, Paste_Here!A$2:A$610, 0))))), "No", "")), ""), "")</f>
        <v/>
      </c>
      <c r="M138" s="66"/>
      <c r="N138" s="77"/>
      <c r="O138" s="66"/>
      <c r="P138" s="77" t="str">
        <f>IFERROR(IF(B138&lt;&gt;"", IF(ISNUMBER(SEARCH("yes", LOWER(INDEX(Paste_Here!V$2:V$610, MATCH(B138, Paste_Here!A$2:A$610, 0))))), "Yes", IF(ISNUMBER(SEARCH("no", LOWER(INDEX(Paste_Here!V$2:V$610, MATCH(B138, Paste_Here!A$2:A$610, 0))))), "No", "")), ""), "")</f>
        <v/>
      </c>
      <c r="Q138" s="66"/>
      <c r="R138" s="77"/>
      <c r="S138" s="66"/>
      <c r="T138" s="77"/>
      <c r="U138" s="66"/>
      <c r="V138" s="66"/>
      <c r="W138" s="77" t="str">
        <f t="shared" si="25"/>
        <v/>
      </c>
      <c r="X138" s="66"/>
      <c r="Y138" s="77" t="str">
        <f>IFERROR(IF(B138&lt;&gt;"", IF(ISNUMBER(SEARCH("Revealed-Potential (Primary Focus)", LOWER(INDEX(Paste_Here!X$2:X$610, MATCH(B138, Paste_Here!A$2:A$610, 0))))), "Rev-Potential: Prim", IF(ISNUMBER(SEARCH("Revealed-Potential (Secondary Focus)", LOWER(INDEX(Paste_Here!X$2:X$610, MATCH(B138, Paste_Here!A$2:A$610, 0))))), "Rev-Potential: Sec", IF(ISNUMBER(SEARCH("Monitoring", LOWER(INDEX(Paste_Here!X$2:X$610, MATCH(B138, Paste_Here!A$2:A$610, 0))))), "Monitoring", IF(ISNUMBER(SEARCH("At-Promise (Secondary Focus)", LOWER(INDEX(Paste_Here!X$2:X$610, MATCH(B138, Paste_Here!A$2:A$610, 0))))), "At-Promise: Sec", IF(ISNUMBER(SEARCH("At-Promise (Primary Focus)", LOWER(INDEX(Paste_Here!X$2:X$610, MATCH(B138, Paste_Here!A$2:A$610, 0))))), "At-Promise: Prim", ""))))), ""), "")</f>
        <v/>
      </c>
      <c r="Z138" s="66"/>
      <c r="AA138" s="77"/>
      <c r="AB138" s="66"/>
      <c r="AC138" s="77" t="str">
        <f>IFERROR(IF(B138&lt;&gt;"", IF(ISNUMBER(SEARCH("Revealed-Potential (Primary Focus)", LOWER(INDEX(Paste_Here!AB$2:AB$610, MATCH(B138, Paste_Here!A$2:A$610, 0))))), "Rev-Potential: Prim", IF(ISNUMBER(SEARCH("Revealed-Potential (Secondary Focus)", LOWER(INDEX(Paste_Here!AB$2:AB$610, MATCH(B138, Paste_Here!A$2:A$610, 0))))), "Rev-Potential: Sec", IF(ISNUMBER(SEARCH("Monitoring", LOWER(INDEX(Paste_Here!AB$2:AB$610, MATCH(B138, Paste_Here!A$2:A$610, 0))))), "Monitoring", IF(ISNUMBER(SEARCH("At-Promise (Secondary Focus)", LOWER(INDEX(Paste_Here!AB$2:AB$610, MATCH(B138, Paste_Here!A$2:A$610, 0))))), "At-Promise: Sec", IF(ISNUMBER(SEARCH("At-Promise (Primary Focus)", LOWER(INDEX(Paste_Here!AB$2:AB$610, MATCH(B138, Paste_Here!A$2:A$610, 0))))), "At-Promise: Prim", ""))))), ""), "")</f>
        <v/>
      </c>
      <c r="AD138" s="66"/>
      <c r="AE138" s="77"/>
      <c r="AF138" s="66"/>
      <c r="AG138" s="77"/>
      <c r="AH138" s="66"/>
      <c r="AI138" s="77"/>
      <c r="AJ138" s="66"/>
      <c r="AK138" s="77"/>
      <c r="AL138" s="66"/>
      <c r="AM138" s="77"/>
      <c r="AN138" s="66"/>
      <c r="AO138" s="77"/>
      <c r="AP138" s="66"/>
      <c r="AQ138" s="77"/>
      <c r="AR138" s="66"/>
      <c r="AS138" s="77"/>
      <c r="AT138" s="66"/>
      <c r="AU138" s="66"/>
      <c r="AV138" s="77" t="str">
        <f t="shared" si="26"/>
        <v/>
      </c>
      <c r="AW138" s="66"/>
      <c r="AX138" s="77" t="str">
        <f>IFERROR(IF(B138&lt;&gt;"", IF(AND(INDEX(Paste_Here!AC$2:AC$610, MATCH(B138, Paste_Here!A$2:A$610, 0))&lt;&gt;"", ISNUMBER(VALUE(INDEX(Paste_Here!AC$2:AC$610, MATCH(B138, Paste_Here!A$2:A$610, 0))))), INDEX(Paste_Here!AC$2:AC$610, MATCH(B138, Paste_Here!A$2:A$610, 0)), ""), ""), "")</f>
        <v/>
      </c>
      <c r="AY138" s="66"/>
      <c r="AZ138" s="77" t="str">
        <f>IFERROR(IF(B138&lt;&gt;"", IF(AND(INDEX(Paste_Here!AD$2:AD$610, MATCH(B138, Paste_Here!A$2:A$610, 0))&lt;&gt;"", ISNUMBER(VALUE(INDEX(Paste_Here!AD$2:AD$610, MATCH(B138, Paste_Here!A$2:A$610, 0))))), TEXT(ROUND(VALUE(INDEX(Paste_Here!AD$2:AD$610, MATCH(B138, Paste_Here!A$2:A$610, 0))), 2), "0.00"), ""), ""), "")</f>
        <v/>
      </c>
      <c r="BA138" s="66"/>
      <c r="BB138" s="77" t="str">
        <f>IFERROR(IF(B138&lt;&gt;"", IF(LOWER(INDEX(Paste_Here!AE$2:AE$610, MATCH(B138, Paste_Here!A$2:A$610, 0)))="approaching expectations", "Approaching", IF(LOWER(INDEX(Paste_Here!AE$2:AE$610, MATCH(B138, Paste_Here!A$2:A$610, 0)))="met expectations", "Met", IF(LOWER(INDEX(Paste_Here!AE$2:AE$610, MATCH(B138, Paste_Here!A$2:A$610, 0)))="exceeded expectations", "Exceeded", IF(LOWER(INDEX(Paste_Here!AE$2:AE$610, MATCH(B138, Paste_Here!A$2:A$610, 0)))="below expectations", "Below", "")))), ""), "")</f>
        <v/>
      </c>
      <c r="BC138" s="66"/>
      <c r="BD138" s="77" t="str">
        <f>IFERROR(IF(B138&lt;&gt;"", IF(AND(INDEX(Paste_Here!T$2:T$610, MATCH(B138, Paste_Here!A$2:A$610, 0))&lt;&gt;"", ISNUMBER(VALUE(INDEX(Paste_Here!T$2:T$610, MATCH(B138, Paste_Here!A$2:A$610, 0))))), INDEX(Paste_Here!T$2:T$610, MATCH(B138, Paste_Here!A$2:A$610, 0)), ""), ""), "")</f>
        <v/>
      </c>
      <c r="BE138" s="66"/>
      <c r="BF138" s="77"/>
      <c r="BG138" s="66"/>
      <c r="BH138" s="77"/>
      <c r="BI138" s="66"/>
      <c r="BJ138" s="77"/>
      <c r="BK138" s="66"/>
      <c r="BL138" s="77" t="str">
        <f>IFERROR(IF(B138&lt;&gt;"", IF(AND(INDEX(Paste_Here!N$2:N$610, MATCH(B138, Paste_Here!A$2:A$610, 0))&lt;&gt;"", ISNUMBER(VALUE(INDEX(Paste_Here!N$2:N$610, MATCH(B138, Paste_Here!A$2:A$610, 0))))), INDEX(Paste_Here!N$2:N$610, MATCH(B138, Paste_Here!A$2:A$610, 0)), ""), ""), "")</f>
        <v/>
      </c>
      <c r="BM138" s="66"/>
      <c r="BN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BO138" s="66"/>
      <c r="BP138" s="77" t="str" cm="1">
        <f t="array" aca="1" ref="BP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BQ138" s="66"/>
      <c r="BR138" s="66"/>
      <c r="BS138" s="77"/>
      <c r="BT138" s="66"/>
      <c r="BU138" s="77"/>
      <c r="BV138" s="66"/>
      <c r="BW138" s="77"/>
      <c r="BX138" s="66"/>
      <c r="BY138" s="77"/>
      <c r="BZ138" s="66"/>
      <c r="CA138" s="77"/>
      <c r="CB138" s="66"/>
      <c r="CC138" s="77"/>
      <c r="CD138" s="66"/>
      <c r="CE138" s="77"/>
      <c r="CF138" s="66"/>
      <c r="CG138" s="77"/>
      <c r="CH138" s="66"/>
      <c r="CI138" s="77"/>
      <c r="CJ138" s="66"/>
      <c r="CK138" s="77"/>
      <c r="CL138" s="66"/>
      <c r="CM138" s="77"/>
      <c r="CN138" s="66"/>
      <c r="CO138" s="66"/>
      <c r="CP138" s="77" t="str">
        <f t="shared" si="27"/>
        <v/>
      </c>
      <c r="CQ138" s="66"/>
      <c r="CR138" s="77" t="str">
        <f>IFERROR(IF(B138&lt;&gt;"", IF(AND(INDEX(Paste_Here!Y$2:Y$610, MATCH(B138, Paste_Here!A$2:A$610, 0))&lt;&gt;"", ISNUMBER(VALUE(INDEX(Paste_Here!Y$2:Y$610, MATCH(B138, Paste_Here!A$2:A$610, 0))))), INDEX(Paste_Here!Y$2:Y$610, MATCH(B138, Paste_Here!A$2:A$610, 0)), ""), ""), "")</f>
        <v/>
      </c>
      <c r="CS138" s="66"/>
      <c r="CT138" s="77" t="str">
        <f>IFERROR(IF(B138&lt;&gt;"", IF(AND(INDEX(Paste_Here!AA$2:AA$610, MATCH(B138, Paste_Here!A$2:A$610, 0))&lt;&gt;"", ISNUMBER(--INDEX(Paste_Here!AA$2:AA$610, MATCH(B138, Paste_Here!A$2:A$610, 0)))), TEXT(ROUND(--INDEX(Paste_Here!AA$2:AA$610, MATCH(B138, Paste_Here!A$2:A$610, 0)), 2), "0.00"), ""), ""), "")</f>
        <v/>
      </c>
      <c r="CU138" s="66"/>
      <c r="CV138" s="77" t="str">
        <f>IFERROR(IF(B138&lt;&gt;"", IF(LOWER(INDEX(Paste_Here!Z$2:Z$610, MATCH(B138, Paste_Here!A$2:A$610, 0)))="approaching expectations", "Approaching", IF(LOWER(INDEX(Paste_Here!Z$2:Z$610, MATCH(B138, Paste_Here!A$2:A$610, 0)))="met expectations", "Met", IF(LOWER(INDEX(Paste_Here!Z$2:Z$610, MATCH(B138, Paste_Here!A$2:A$610, 0)))="exceeded expectations", "Exceeded", IF(LOWER(INDEX(Paste_Here!Z$2:Z$610, MATCH(B138, Paste_Here!A$2:A$610, 0)))="below expectations", "Below", "")))), ""), "")</f>
        <v/>
      </c>
      <c r="CW138" s="66"/>
      <c r="CX138" s="77"/>
      <c r="CY138" s="66"/>
      <c r="CZ138" s="77" t="str">
        <f>IFERROR(IF(B138&lt;&gt;"", IF(AND(INDEX(Paste_Here!AL$2:AL$610, MATCH(B138, Paste_Here!A$2:A$610, 0))&lt;&gt;"", ISNUMBER(VALUE(INDEX(Paste_Here!AL$2:AL$610, MATCH(B138, Paste_Here!A$2:A$610, 0))))), INDEX(Paste_Here!AL$2:AL$610, MATCH(B138, Paste_Here!A$2:A$610, 0)), ""), ""), "")</f>
        <v/>
      </c>
      <c r="DA138" s="66"/>
      <c r="DB138" s="77" t="str">
        <f>IFERROR(IF(B138&lt;&gt;"", IF(ISNUMBER(SEARCH("highrisk", LOWER(INDEX(Paste_Here!AM$2:AM$610, MATCH(B138, Paste_Here!A$2:A$610, 0))))), "High Risk", IF(ISNUMBER(SEARCH("lowrisk", LOWER(INDEX(Paste_Here!AM$2:AM$610, MATCH(B138, Paste_Here!A$2:A$610, 0))))), "Low Risk", IF(ISNUMBER(SEARCH("somerisk", LOWER(INDEX(Paste_Here!AM$2:AM$610, MATCH(B138, Paste_Here!A$2:A$610, 0))))), "Some Risk", ""))), ""), "")</f>
        <v/>
      </c>
      <c r="DC138" s="66"/>
      <c r="DD138" s="77" t="str">
        <f>IFERROR(IF(B138&lt;&gt;"", IF(AND(INDEX(Paste_Here!AN$2:AN$610, MATCH(B138, Paste_Here!A$2:A$610, 0))&lt;&gt;"", ISNUMBER(VALUE(INDEX(Paste_Here!AN$2:AN$610, MATCH(B138, Paste_Here!A$2:A$610, 0))))), INDEX(Paste_Here!AN$2:AN$610, MATCH(B138, Paste_Here!A$2:A$610, 0)), ""), ""), "")</f>
        <v/>
      </c>
      <c r="DE138" s="66"/>
      <c r="DF138" s="77" t="str">
        <f>IFERROR(IF(B138&lt;&gt;"", IF(AND(INDEX(Paste_Here!Q$2:Q$610, MATCH(B138, Paste_Here!A$2:A$610, 0))&lt;&gt;"", ISNUMBER(VALUE(INDEX(Paste_Here!Q$2:Q$610, MATCH(B138, Paste_Here!A$2:A$610, 0))))), INDEX(Paste_Here!Q$2:Q$610, MATCH(B138, Paste_Here!A$2:A$610, 0)), ""), ""), "")</f>
        <v/>
      </c>
      <c r="DG138" s="66"/>
      <c r="DH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DI138" s="66"/>
      <c r="DJ138" s="77" t="str" cm="1">
        <f t="array" aca="1" ref="DJ138" ca="1">IFERROR(VALUE(IF(ISNUMBER(SEARCH("EM", INDEX(Paste_Here!S$2:S$500, MATCH(B138, Paste_Here!A$2:A$500, 0)))), "-" &amp;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f>
        <v/>
      </c>
      <c r="DK138" s="66"/>
      <c r="DL138" s="66"/>
      <c r="DM138" s="77" t="str">
        <f t="shared" si="28"/>
        <v/>
      </c>
      <c r="DN138" s="66"/>
      <c r="DO138" s="77" t="str">
        <f>IFERROR(IF(B138&lt;&gt;"", IF(AND(INDEX(Paste_Here!AF$2:AF$610, MATCH(B138, Paste_Here!A$2:A$610, 0))&lt;&gt;"", ISNUMBER(VALUE(INDEX(Paste_Here!AF$2:AF$610, MATCH(B138, Paste_Here!A$2:A$610, 0))))), INDEX(Paste_Here!AF$2:AF$610, MATCH(B138, Paste_Here!A$2:A$610, 0)), ""), ""), "")</f>
        <v/>
      </c>
      <c r="DP138" s="66"/>
      <c r="DQ138" s="77" t="str">
        <f>IFERROR(IF(B138&lt;&gt;"", IF(AND(INDEX(Paste_Here!AG$2:AG$610, MATCH(B138, Paste_Here!A$2:A$610, 0))&lt;&gt;"", ISNUMBER(--INDEX(Paste_Here!AG$2:AG$610, MATCH(B138, Paste_Here!A$2:A$610, 0)))), TEXT(ROUND(--INDEX(Paste_Here!AG$2:AG$610, MATCH(B138, Paste_Here!A$2:A$610, 0)), 2), "0.00"), ""), ""), "")</f>
        <v/>
      </c>
      <c r="DR138" s="66"/>
      <c r="DS138" s="77" t="str">
        <f>IFERROR(IF(B138&lt;&gt;"", IF(LOWER(INDEX(Paste_Here!AH$2:AH$610, MATCH(B138, Paste_Here!A$2:A$610, 0)))="approaching expectations", "Approaching", IF(LOWER(INDEX(Paste_Here!AH$2:AH$610, MATCH(B138, Paste_Here!A$2:A$610, 0)))="met expectations", "Met", IF(LOWER(INDEX(Paste_Here!AH$2:AH$610, MATCH(B138, Paste_Here!A$2:A$610, 0)))="exceeded expectations", "Exceeded", IF(LOWER(INDEX(Paste_Here!AH$2:AH$610, MATCH(B138, Paste_Here!A$2:A$610, 0)))="below expectations", "Below", "")))), ""), "")</f>
        <v/>
      </c>
      <c r="DT138" s="66"/>
      <c r="DU138" s="77" t="str">
        <f>IFERROR(IF(B138&lt;&gt;"", IF(AND(INDEX(Paste_Here!U$2:U$610, MATCH(B138, Paste_Here!A$2:A$610, 0))&lt;&gt;"", ISNUMBER(VALUE(INDEX(Paste_Here!U$2:U$610, MATCH(B138, Paste_Here!A$2:A$610, 0))))), INDEX(Paste_Here!U$2:U$610, MATCH(B138, Paste_Here!A$2:A$610, 0)), ""), ""), "")</f>
        <v/>
      </c>
      <c r="DV138" s="66"/>
      <c r="DW138" s="77"/>
      <c r="DX138" s="66"/>
      <c r="DY138" s="77" t="str">
        <f>IFERROR(IF(B138&lt;&gt;"", IF(AND(INDEX(Paste_Here!AI$2:AI$610, MATCH(B138, Paste_Here!A$2:A$610, 0))&lt;&gt;"", ISNUMBER(VALUE(INDEX(Paste_Here!AI$2:AI$610, MATCH(B138, Paste_Here!A$2:A$610, 0))))), INDEX(Paste_Here!AI$2:AI$610, MATCH(B138, Paste_Here!A$2:A$610, 0)), ""), ""), "")</f>
        <v/>
      </c>
      <c r="DZ138" s="66"/>
      <c r="EA138" s="77" t="str">
        <f>IFERROR(IF(B138&lt;&gt;"", IF(AND(INDEX(Paste_Here!AJ$2:AJ$610, MATCH(B138, Paste_Here!A$2:A$610, 0))&lt;&gt;"", ISNUMBER(--INDEX(Paste_Here!AJ$2:AJ$610, MATCH(B138, Paste_Here!A$2:A$610, 0)))), TEXT(ROUND(--INDEX(Paste_Here!AJ$2:AJ$610, MATCH(B138, Paste_Here!A$2:A$610, 0)), 2), "0.00"), ""), ""), "")</f>
        <v/>
      </c>
      <c r="EB138" s="66"/>
      <c r="EC138" s="77" t="str">
        <f>IFERROR(IF(B138&lt;&gt;"", IF(LOWER(INDEX(Paste_Here!AK$2:AK$610, MATCH(B138, Paste_Here!A$2:A$610, 0)))="approaching expectations", "Approaching", IF(LOWER(INDEX(Paste_Here!AK$2:AK$610, MATCH(B138, Paste_Here!A$2:A$610, 0)))="met expectations", "Met", IF(LOWER(INDEX(Paste_Here!AK$2:AK$610, MATCH(B138, Paste_Here!A$2:A$610, 0)))="exceeded expectations", "Exceeded", IF(LOWER(INDEX(Paste_Here!AK$2:AK$610, MATCH(B138, Paste_Here!A$2:A$610, 0)))="below expectations", "Below", "")))), ""), "")</f>
        <v/>
      </c>
      <c r="ED138" s="66"/>
      <c r="EE138" s="77"/>
      <c r="EF138" s="66"/>
      <c r="EG138" s="77"/>
      <c r="EH138" s="66"/>
      <c r="EI138" s="66"/>
      <c r="EJ138" s="77" t="str">
        <f t="shared" si="29"/>
        <v/>
      </c>
      <c r="EK138" s="66"/>
      <c r="EL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EM138" s="66"/>
      <c r="EN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EO138" s="66"/>
      <c r="EP138" s="77"/>
      <c r="EQ138" s="66"/>
      <c r="ER138" s="77" t="str">
        <f>IFERROR(IF(B138&lt;&gt;"", IF(AND(INDEX(Paste_Here!AT$2:AT$610, MATCH(B138, Paste_Here!A$2:A$610, 0))&lt;&gt;"", ISNUMBER(VALUE(INDEX(Paste_Here!AT$2:AT$610, MATCH(B138, Paste_Here!A$2:A$610, 0))))), INDEX(Paste_Here!AT$2:AT$610, MATCH(B138, Paste_Here!A$2:A$610, 0)), ""), ""), "")</f>
        <v/>
      </c>
      <c r="ES138" s="66"/>
      <c r="ET138" s="77" t="str">
        <f>IFERROR(IF(B138&lt;&gt;"", IF(AND(INDEX(Paste_Here!AV$2:AV$610, MATCH(B138, Paste_Here!A$2:A$610, 0))&lt;&gt;"", ISNUMBER(VALUE(INDEX(Paste_Here!AV$2:AV$610, MATCH(B138, Paste_Here!A$2:A$610, 0))))), INDEX(Paste_Here!AV$2:AV$610, MATCH(B138, Paste_Here!A$2:A$610, 0)), ""), ""), "")</f>
        <v/>
      </c>
      <c r="EU138" s="66"/>
      <c r="EV138" s="77"/>
      <c r="EW138" s="66"/>
      <c r="EX138" s="77" t="str">
        <f>IFERROR(IF(B138&lt;&gt;"", IF(AND(INDEX(Paste_Here!AU$2:AU$610, MATCH(B138, Paste_Here!A$2:A$610, 0))&lt;&gt;"", ISNUMBER(VALUE(INDEX(Paste_Here!AU$2:AU$610, MATCH(B138, Paste_Here!A$2:A$610, 0))))), INDEX(Paste_Here!AU$2:AU$610, MATCH(B138, Paste_Here!A$2:A$610, 0)), ""), ""), "")</f>
        <v/>
      </c>
      <c r="EY138" s="66"/>
      <c r="EZ138" s="77" t="str">
        <f>IFERROR(IF(B138&lt;&gt;"", IF(AND(INDEX(Paste_Here!AW$2:AW$610, MATCH(B138, Paste_Here!A$2:A$610, 0))&lt;&gt;"", ISNUMBER(VALUE(INDEX(Paste_Here!AW$2:AW$610, MATCH(B138, Paste_Here!A$2:A$610, 0))))), INDEX(Paste_Here!AW$2:AW$610, MATCH(B138, Paste_Here!A$2:A$610, 0)), ""), ""), "")</f>
        <v/>
      </c>
      <c r="FA138" s="66"/>
      <c r="FB138" s="77"/>
      <c r="FC138" s="66"/>
      <c r="FD138" s="77"/>
      <c r="FE138" s="66"/>
      <c r="FF138" s="66"/>
      <c r="FG138" s="77" t="str">
        <f t="shared" si="30"/>
        <v/>
      </c>
      <c r="FH138" s="66"/>
      <c r="FI138" s="77" t="str">
        <f>IFERROR(IF(B138&lt;&gt;"", IF(ISNUMBER(SEARCH("s", LOWER(INDEX(Paste_Here!M$2:M$610, MATCH(B138, Paste_Here!A$2:A$610, 0))))), "Yes", IF(INDEX(Paste_Here!M$2:M$610, MATCH(B138, Paste_Here!A$2:A$610, 0))&lt;&gt;"", "No", "")), ""), "")</f>
        <v/>
      </c>
      <c r="FJ138" s="66"/>
      <c r="FK138" s="77" t="str">
        <f>IFERROR(IF(B138&lt;&gt;"", IF(ISNUMBER(SEARCH("yes", LOWER(INDEX(Paste_Here!F$2:F$610, MATCH(B138, Paste_Here!A$2:A$610, 0))))), "Yes", IF(ISNUMBER(SEARCH("no", LOWER(INDEX(Paste_Here!F$2:F$610, MATCH(B138, Paste_Here!A$2:A$610, 0))))), "No", "")), ""), "")</f>
        <v/>
      </c>
      <c r="FL138" s="66"/>
      <c r="FM138" s="77" t="str">
        <f>IFERROR(IF(B138&lt;&gt;"", IF(ISNUMBER(SEARCH("english language learner", LOWER(INDEX(Paste_Here!C$2:C$610, MATCH(B138, Paste_Here!A$2:A$610, 0))))), "Yes", ""), ""), "")</f>
        <v/>
      </c>
      <c r="FN138" s="66"/>
      <c r="FO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FP138" s="66"/>
      <c r="FQ138" s="77" t="str">
        <f>IFERROR(IF(B138&lt;&gt;"", IF(ISNUMBER(SEARCH("yes", LOWER(INDEX(Paste_Here!L$2:L$610, MATCH(B138, Paste_Here!A$2:A$610, 0))))), "Yes", IF(ISNUMBER(SEARCH("no", LOWER(INDEX(Paste_Here!L$2:L$610, MATCH(B138, Paste_Here!A$2:A$610, 0))))), "No", "")), ""), "")</f>
        <v/>
      </c>
      <c r="FR138" s="66"/>
      <c r="FS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FT138" s="66"/>
      <c r="FU138" s="77"/>
      <c r="FV138" s="66"/>
      <c r="FW138" s="77" t="str">
        <f>IFERROR(IF(B138&lt;&gt;"", IF(AND(INDEX(Paste_Here!D$2:D$610, MATCH(B138, Paste_Here!A$2:A$610, 0))&lt;&gt;"", ISNUMBER(VALUE(INDEX(Paste_Here!D$2:D$610, MATCH(B138, Paste_Here!A$2:A$610, 0))))), INDEX(Paste_Here!D$2:D$610, MATCH(B138, Paste_Here!A$2:A$610, 0)), ""), ""), "")</f>
        <v/>
      </c>
      <c r="FX138" s="66"/>
      <c r="FY138" s="77" t="str">
        <f>IFERROR(IF(B138&lt;&gt;"", IF(AND(INDEX(Paste_Here!G$2:G$610, MATCH(B138, Paste_Here!A$2:A$610, 0))&lt;&gt;"", ISNUMBER(VALUE(INDEX(Paste_Here!G$2:G$610, MATCH(B138, Paste_Here!A$2:A$610, 0))))), INDEX(Paste_Here!G$2:G$610, MATCH(B138, Paste_Here!A$2:A$610, 0)), ""), ""), "")</f>
        <v/>
      </c>
      <c r="FZ138" s="66"/>
      <c r="GA138" s="95"/>
      <c r="GB138" s="66"/>
      <c r="JS138" s="1" t="str" cm="1">
        <f t="array" ref="JS138">IFERROR(INDEX(Paste_Here!$B$2:$B$610, MATCH(0, COUNTIF(JS$4:JS137, Paste_Here!$B$2:$B$610) + IF(Paste_Here!$B$2:$B$610="", 1, 0), 0)), "")</f>
        <v/>
      </c>
      <c r="JT138" s="1" t="str">
        <f>IF(JS138&lt;&gt;"", INDEX(Paste_Here!$A$2:$A$610, MATCH(JS138, Paste_Here!$B$2:$B$610, 0)), "")</f>
        <v/>
      </c>
      <c r="JU138" s="1" t="str">
        <f t="shared" si="31"/>
        <v/>
      </c>
      <c r="JV138" s="1" t="str" cm="1">
        <f t="array" ref="JV138">IFERROR(INDEX($JU$5:$JU$610, MATCH(SMALL(IF($JU$5:$JU$610&lt;&gt;"", COUNTIF($JU$5:$JU$610, "&lt;"&amp;$JU$5:$JU$610)+1), ROW()-ROW($JV$5)+1), COUNTIF($JU$5:$JU$610, "&lt;"&amp;$JU$5:$JU$610)+1, 0)), "")</f>
        <v/>
      </c>
    </row>
    <row r="139" spans="1:282">
      <c r="A139" s="66"/>
      <c r="B139" s="77" t="str">
        <f t="shared" si="22"/>
        <v/>
      </c>
      <c r="C139" s="66"/>
      <c r="D139" s="77" t="str">
        <f>IFERROR(IF(B139&lt;&gt;"", IF(COUNTIF(INDEX(Paste_Here!AS$2:AS$610, MATCH(B139, Paste_Here!A$2:A$610, 0), 0), "yes") &gt; 0, "Yes", IF(COUNTIF(INDEX(Paste_Here!AS$2:AS$610, MATCH(B139, Paste_Here!A$2:A$610, 0), 0), "no") &gt; 0, "No", "")), ""), "")</f>
        <v/>
      </c>
      <c r="E139" s="66"/>
      <c r="F139" s="77" t="str">
        <f t="shared" si="23"/>
        <v/>
      </c>
      <c r="G139" s="66"/>
      <c r="H139" s="77" t="str">
        <f>IFERROR(IF(B139&lt;&gt;"", IF(COUNTIF(INDEX(Paste_Here!AO$2:AR$610, MATCH(B139, Paste_Here!A$2:A$610, 0), 0), "yes") &gt; 0, "Yes", IF(COUNTIF(INDEX(Paste_Here!AO$2:AR$610, MATCH(B139, Paste_Here!A$2:A$610, 0), 0), "no") &gt; 0, "No", "")), ""), "")</f>
        <v/>
      </c>
      <c r="I139" s="66"/>
      <c r="J139" s="77" t="str">
        <f t="shared" si="24"/>
        <v/>
      </c>
      <c r="K139" s="66"/>
      <c r="L139" s="77" t="str">
        <f>IFERROR(IF(B139&lt;&gt;"", IF(ISNUMBER(SEARCH("yes", LOWER(INDEX(Paste_Here!W$2:W$610, MATCH(B139, Paste_Here!A$2:A$610, 0))))), "Yes", IF(ISNUMBER(SEARCH("no", LOWER(INDEX(Paste_Here!W$2:W$610, MATCH(B139, Paste_Here!A$2:A$610, 0))))), "No", "")), ""), "")</f>
        <v/>
      </c>
      <c r="M139" s="66"/>
      <c r="N139" s="77"/>
      <c r="O139" s="66"/>
      <c r="P139" s="77" t="str">
        <f>IFERROR(IF(B139&lt;&gt;"", IF(ISNUMBER(SEARCH("yes", LOWER(INDEX(Paste_Here!V$2:V$610, MATCH(B139, Paste_Here!A$2:A$610, 0))))), "Yes", IF(ISNUMBER(SEARCH("no", LOWER(INDEX(Paste_Here!V$2:V$610, MATCH(B139, Paste_Here!A$2:A$610, 0))))), "No", "")), ""), "")</f>
        <v/>
      </c>
      <c r="Q139" s="66"/>
      <c r="R139" s="77"/>
      <c r="S139" s="66"/>
      <c r="T139" s="77"/>
      <c r="U139" s="66"/>
      <c r="V139" s="66"/>
      <c r="W139" s="77" t="str">
        <f t="shared" si="25"/>
        <v/>
      </c>
      <c r="X139" s="66"/>
      <c r="Y139" s="77" t="str">
        <f>IFERROR(IF(B139&lt;&gt;"", IF(ISNUMBER(SEARCH("Revealed-Potential (Primary Focus)", LOWER(INDEX(Paste_Here!X$2:X$610, MATCH(B139, Paste_Here!A$2:A$610, 0))))), "Rev-Potential: Prim", IF(ISNUMBER(SEARCH("Revealed-Potential (Secondary Focus)", LOWER(INDEX(Paste_Here!X$2:X$610, MATCH(B139, Paste_Here!A$2:A$610, 0))))), "Rev-Potential: Sec", IF(ISNUMBER(SEARCH("Monitoring", LOWER(INDEX(Paste_Here!X$2:X$610, MATCH(B139, Paste_Here!A$2:A$610, 0))))), "Monitoring", IF(ISNUMBER(SEARCH("At-Promise (Secondary Focus)", LOWER(INDEX(Paste_Here!X$2:X$610, MATCH(B139, Paste_Here!A$2:A$610, 0))))), "At-Promise: Sec", IF(ISNUMBER(SEARCH("At-Promise (Primary Focus)", LOWER(INDEX(Paste_Here!X$2:X$610, MATCH(B139, Paste_Here!A$2:A$610, 0))))), "At-Promise: Prim", ""))))), ""), "")</f>
        <v/>
      </c>
      <c r="Z139" s="66"/>
      <c r="AA139" s="77"/>
      <c r="AB139" s="66"/>
      <c r="AC139" s="77" t="str">
        <f>IFERROR(IF(B139&lt;&gt;"", IF(ISNUMBER(SEARCH("Revealed-Potential (Primary Focus)", LOWER(INDEX(Paste_Here!AB$2:AB$610, MATCH(B139, Paste_Here!A$2:A$610, 0))))), "Rev-Potential: Prim", IF(ISNUMBER(SEARCH("Revealed-Potential (Secondary Focus)", LOWER(INDEX(Paste_Here!AB$2:AB$610, MATCH(B139, Paste_Here!A$2:A$610, 0))))), "Rev-Potential: Sec", IF(ISNUMBER(SEARCH("Monitoring", LOWER(INDEX(Paste_Here!AB$2:AB$610, MATCH(B139, Paste_Here!A$2:A$610, 0))))), "Monitoring", IF(ISNUMBER(SEARCH("At-Promise (Secondary Focus)", LOWER(INDEX(Paste_Here!AB$2:AB$610, MATCH(B139, Paste_Here!A$2:A$610, 0))))), "At-Promise: Sec", IF(ISNUMBER(SEARCH("At-Promise (Primary Focus)", LOWER(INDEX(Paste_Here!AB$2:AB$610, MATCH(B139, Paste_Here!A$2:A$610, 0))))), "At-Promise: Prim", ""))))), ""), "")</f>
        <v/>
      </c>
      <c r="AD139" s="66"/>
      <c r="AE139" s="77"/>
      <c r="AF139" s="66"/>
      <c r="AG139" s="77"/>
      <c r="AH139" s="66"/>
      <c r="AI139" s="77"/>
      <c r="AJ139" s="66"/>
      <c r="AK139" s="77"/>
      <c r="AL139" s="66"/>
      <c r="AM139" s="77"/>
      <c r="AN139" s="66"/>
      <c r="AO139" s="77"/>
      <c r="AP139" s="66"/>
      <c r="AQ139" s="77"/>
      <c r="AR139" s="66"/>
      <c r="AS139" s="77"/>
      <c r="AT139" s="66"/>
      <c r="AU139" s="66"/>
      <c r="AV139" s="77" t="str">
        <f t="shared" si="26"/>
        <v/>
      </c>
      <c r="AW139" s="66"/>
      <c r="AX139" s="77" t="str">
        <f>IFERROR(IF(B139&lt;&gt;"", IF(AND(INDEX(Paste_Here!AC$2:AC$610, MATCH(B139, Paste_Here!A$2:A$610, 0))&lt;&gt;"", ISNUMBER(VALUE(INDEX(Paste_Here!AC$2:AC$610, MATCH(B139, Paste_Here!A$2:A$610, 0))))), INDEX(Paste_Here!AC$2:AC$610, MATCH(B139, Paste_Here!A$2:A$610, 0)), ""), ""), "")</f>
        <v/>
      </c>
      <c r="AY139" s="66"/>
      <c r="AZ139" s="77" t="str">
        <f>IFERROR(IF(B139&lt;&gt;"", IF(AND(INDEX(Paste_Here!AD$2:AD$610, MATCH(B139, Paste_Here!A$2:A$610, 0))&lt;&gt;"", ISNUMBER(VALUE(INDEX(Paste_Here!AD$2:AD$610, MATCH(B139, Paste_Here!A$2:A$610, 0))))), TEXT(ROUND(VALUE(INDEX(Paste_Here!AD$2:AD$610, MATCH(B139, Paste_Here!A$2:A$610, 0))), 2), "0.00"), ""), ""), "")</f>
        <v/>
      </c>
      <c r="BA139" s="66"/>
      <c r="BB139" s="77" t="str">
        <f>IFERROR(IF(B139&lt;&gt;"", IF(LOWER(INDEX(Paste_Here!AE$2:AE$610, MATCH(B139, Paste_Here!A$2:A$610, 0)))="approaching expectations", "Approaching", IF(LOWER(INDEX(Paste_Here!AE$2:AE$610, MATCH(B139, Paste_Here!A$2:A$610, 0)))="met expectations", "Met", IF(LOWER(INDEX(Paste_Here!AE$2:AE$610, MATCH(B139, Paste_Here!A$2:A$610, 0)))="exceeded expectations", "Exceeded", IF(LOWER(INDEX(Paste_Here!AE$2:AE$610, MATCH(B139, Paste_Here!A$2:A$610, 0)))="below expectations", "Below", "")))), ""), "")</f>
        <v/>
      </c>
      <c r="BC139" s="66"/>
      <c r="BD139" s="77" t="str">
        <f>IFERROR(IF(B139&lt;&gt;"", IF(AND(INDEX(Paste_Here!T$2:T$610, MATCH(B139, Paste_Here!A$2:A$610, 0))&lt;&gt;"", ISNUMBER(VALUE(INDEX(Paste_Here!T$2:T$610, MATCH(B139, Paste_Here!A$2:A$610, 0))))), INDEX(Paste_Here!T$2:T$610, MATCH(B139, Paste_Here!A$2:A$610, 0)), ""), ""), "")</f>
        <v/>
      </c>
      <c r="BE139" s="66"/>
      <c r="BF139" s="77"/>
      <c r="BG139" s="66"/>
      <c r="BH139" s="77"/>
      <c r="BI139" s="66"/>
      <c r="BJ139" s="77"/>
      <c r="BK139" s="66"/>
      <c r="BL139" s="77" t="str">
        <f>IFERROR(IF(B139&lt;&gt;"", IF(AND(INDEX(Paste_Here!N$2:N$610, MATCH(B139, Paste_Here!A$2:A$610, 0))&lt;&gt;"", ISNUMBER(VALUE(INDEX(Paste_Here!N$2:N$610, MATCH(B139, Paste_Here!A$2:A$610, 0))))), INDEX(Paste_Here!N$2:N$610, MATCH(B139, Paste_Here!A$2:A$610, 0)), ""), ""), "")</f>
        <v/>
      </c>
      <c r="BM139" s="66"/>
      <c r="BN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BO139" s="66"/>
      <c r="BP139" s="77" t="str" cm="1">
        <f t="array" aca="1" ref="BP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BQ139" s="66"/>
      <c r="BR139" s="66"/>
      <c r="BS139" s="77"/>
      <c r="BT139" s="66"/>
      <c r="BU139" s="77"/>
      <c r="BV139" s="66"/>
      <c r="BW139" s="77"/>
      <c r="BX139" s="66"/>
      <c r="BY139" s="77"/>
      <c r="BZ139" s="66"/>
      <c r="CA139" s="77"/>
      <c r="CB139" s="66"/>
      <c r="CC139" s="77"/>
      <c r="CD139" s="66"/>
      <c r="CE139" s="77"/>
      <c r="CF139" s="66"/>
      <c r="CG139" s="77"/>
      <c r="CH139" s="66"/>
      <c r="CI139" s="77"/>
      <c r="CJ139" s="66"/>
      <c r="CK139" s="77"/>
      <c r="CL139" s="66"/>
      <c r="CM139" s="77"/>
      <c r="CN139" s="66"/>
      <c r="CO139" s="66"/>
      <c r="CP139" s="77" t="str">
        <f t="shared" si="27"/>
        <v/>
      </c>
      <c r="CQ139" s="66"/>
      <c r="CR139" s="77" t="str">
        <f>IFERROR(IF(B139&lt;&gt;"", IF(AND(INDEX(Paste_Here!Y$2:Y$610, MATCH(B139, Paste_Here!A$2:A$610, 0))&lt;&gt;"", ISNUMBER(VALUE(INDEX(Paste_Here!Y$2:Y$610, MATCH(B139, Paste_Here!A$2:A$610, 0))))), INDEX(Paste_Here!Y$2:Y$610, MATCH(B139, Paste_Here!A$2:A$610, 0)), ""), ""), "")</f>
        <v/>
      </c>
      <c r="CS139" s="66"/>
      <c r="CT139" s="77" t="str">
        <f>IFERROR(IF(B139&lt;&gt;"", IF(AND(INDEX(Paste_Here!AA$2:AA$610, MATCH(B139, Paste_Here!A$2:A$610, 0))&lt;&gt;"", ISNUMBER(--INDEX(Paste_Here!AA$2:AA$610, MATCH(B139, Paste_Here!A$2:A$610, 0)))), TEXT(ROUND(--INDEX(Paste_Here!AA$2:AA$610, MATCH(B139, Paste_Here!A$2:A$610, 0)), 2), "0.00"), ""), ""), "")</f>
        <v/>
      </c>
      <c r="CU139" s="66"/>
      <c r="CV139" s="77" t="str">
        <f>IFERROR(IF(B139&lt;&gt;"", IF(LOWER(INDEX(Paste_Here!Z$2:Z$610, MATCH(B139, Paste_Here!A$2:A$610, 0)))="approaching expectations", "Approaching", IF(LOWER(INDEX(Paste_Here!Z$2:Z$610, MATCH(B139, Paste_Here!A$2:A$610, 0)))="met expectations", "Met", IF(LOWER(INDEX(Paste_Here!Z$2:Z$610, MATCH(B139, Paste_Here!A$2:A$610, 0)))="exceeded expectations", "Exceeded", IF(LOWER(INDEX(Paste_Here!Z$2:Z$610, MATCH(B139, Paste_Here!A$2:A$610, 0)))="below expectations", "Below", "")))), ""), "")</f>
        <v/>
      </c>
      <c r="CW139" s="66"/>
      <c r="CX139" s="77"/>
      <c r="CY139" s="66"/>
      <c r="CZ139" s="77" t="str">
        <f>IFERROR(IF(B139&lt;&gt;"", IF(AND(INDEX(Paste_Here!AL$2:AL$610, MATCH(B139, Paste_Here!A$2:A$610, 0))&lt;&gt;"", ISNUMBER(VALUE(INDEX(Paste_Here!AL$2:AL$610, MATCH(B139, Paste_Here!A$2:A$610, 0))))), INDEX(Paste_Here!AL$2:AL$610, MATCH(B139, Paste_Here!A$2:A$610, 0)), ""), ""), "")</f>
        <v/>
      </c>
      <c r="DA139" s="66"/>
      <c r="DB139" s="77" t="str">
        <f>IFERROR(IF(B139&lt;&gt;"", IF(ISNUMBER(SEARCH("highrisk", LOWER(INDEX(Paste_Here!AM$2:AM$610, MATCH(B139, Paste_Here!A$2:A$610, 0))))), "High Risk", IF(ISNUMBER(SEARCH("lowrisk", LOWER(INDEX(Paste_Here!AM$2:AM$610, MATCH(B139, Paste_Here!A$2:A$610, 0))))), "Low Risk", IF(ISNUMBER(SEARCH("somerisk", LOWER(INDEX(Paste_Here!AM$2:AM$610, MATCH(B139, Paste_Here!A$2:A$610, 0))))), "Some Risk", ""))), ""), "")</f>
        <v/>
      </c>
      <c r="DC139" s="66"/>
      <c r="DD139" s="77" t="str">
        <f>IFERROR(IF(B139&lt;&gt;"", IF(AND(INDEX(Paste_Here!AN$2:AN$610, MATCH(B139, Paste_Here!A$2:A$610, 0))&lt;&gt;"", ISNUMBER(VALUE(INDEX(Paste_Here!AN$2:AN$610, MATCH(B139, Paste_Here!A$2:A$610, 0))))), INDEX(Paste_Here!AN$2:AN$610, MATCH(B139, Paste_Here!A$2:A$610, 0)), ""), ""), "")</f>
        <v/>
      </c>
      <c r="DE139" s="66"/>
      <c r="DF139" s="77" t="str">
        <f>IFERROR(IF(B139&lt;&gt;"", IF(AND(INDEX(Paste_Here!Q$2:Q$610, MATCH(B139, Paste_Here!A$2:A$610, 0))&lt;&gt;"", ISNUMBER(VALUE(INDEX(Paste_Here!Q$2:Q$610, MATCH(B139, Paste_Here!A$2:A$610, 0))))), INDEX(Paste_Here!Q$2:Q$610, MATCH(B139, Paste_Here!A$2:A$610, 0)), ""), ""), "")</f>
        <v/>
      </c>
      <c r="DG139" s="66"/>
      <c r="DH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DI139" s="66"/>
      <c r="DJ139" s="77" t="str" cm="1">
        <f t="array" aca="1" ref="DJ139" ca="1">IFERROR(VALUE(IF(ISNUMBER(SEARCH("EM", INDEX(Paste_Here!S$2:S$500, MATCH(B139, Paste_Here!A$2:A$500, 0)))), "-" &amp;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f>
        <v/>
      </c>
      <c r="DK139" s="66"/>
      <c r="DL139" s="66"/>
      <c r="DM139" s="77" t="str">
        <f t="shared" si="28"/>
        <v/>
      </c>
      <c r="DN139" s="66"/>
      <c r="DO139" s="77" t="str">
        <f>IFERROR(IF(B139&lt;&gt;"", IF(AND(INDEX(Paste_Here!AF$2:AF$610, MATCH(B139, Paste_Here!A$2:A$610, 0))&lt;&gt;"", ISNUMBER(VALUE(INDEX(Paste_Here!AF$2:AF$610, MATCH(B139, Paste_Here!A$2:A$610, 0))))), INDEX(Paste_Here!AF$2:AF$610, MATCH(B139, Paste_Here!A$2:A$610, 0)), ""), ""), "")</f>
        <v/>
      </c>
      <c r="DP139" s="66"/>
      <c r="DQ139" s="77" t="str">
        <f>IFERROR(IF(B139&lt;&gt;"", IF(AND(INDEX(Paste_Here!AG$2:AG$610, MATCH(B139, Paste_Here!A$2:A$610, 0))&lt;&gt;"", ISNUMBER(--INDEX(Paste_Here!AG$2:AG$610, MATCH(B139, Paste_Here!A$2:A$610, 0)))), TEXT(ROUND(--INDEX(Paste_Here!AG$2:AG$610, MATCH(B139, Paste_Here!A$2:A$610, 0)), 2), "0.00"), ""), ""), "")</f>
        <v/>
      </c>
      <c r="DR139" s="66"/>
      <c r="DS139" s="77" t="str">
        <f>IFERROR(IF(B139&lt;&gt;"", IF(LOWER(INDEX(Paste_Here!AH$2:AH$610, MATCH(B139, Paste_Here!A$2:A$610, 0)))="approaching expectations", "Approaching", IF(LOWER(INDEX(Paste_Here!AH$2:AH$610, MATCH(B139, Paste_Here!A$2:A$610, 0)))="met expectations", "Met", IF(LOWER(INDEX(Paste_Here!AH$2:AH$610, MATCH(B139, Paste_Here!A$2:A$610, 0)))="exceeded expectations", "Exceeded", IF(LOWER(INDEX(Paste_Here!AH$2:AH$610, MATCH(B139, Paste_Here!A$2:A$610, 0)))="below expectations", "Below", "")))), ""), "")</f>
        <v/>
      </c>
      <c r="DT139" s="66"/>
      <c r="DU139" s="77" t="str">
        <f>IFERROR(IF(B139&lt;&gt;"", IF(AND(INDEX(Paste_Here!U$2:U$610, MATCH(B139, Paste_Here!A$2:A$610, 0))&lt;&gt;"", ISNUMBER(VALUE(INDEX(Paste_Here!U$2:U$610, MATCH(B139, Paste_Here!A$2:A$610, 0))))), INDEX(Paste_Here!U$2:U$610, MATCH(B139, Paste_Here!A$2:A$610, 0)), ""), ""), "")</f>
        <v/>
      </c>
      <c r="DV139" s="66"/>
      <c r="DW139" s="77"/>
      <c r="DX139" s="66"/>
      <c r="DY139" s="77" t="str">
        <f>IFERROR(IF(B139&lt;&gt;"", IF(AND(INDEX(Paste_Here!AI$2:AI$610, MATCH(B139, Paste_Here!A$2:A$610, 0))&lt;&gt;"", ISNUMBER(VALUE(INDEX(Paste_Here!AI$2:AI$610, MATCH(B139, Paste_Here!A$2:A$610, 0))))), INDEX(Paste_Here!AI$2:AI$610, MATCH(B139, Paste_Here!A$2:A$610, 0)), ""), ""), "")</f>
        <v/>
      </c>
      <c r="DZ139" s="66"/>
      <c r="EA139" s="77" t="str">
        <f>IFERROR(IF(B139&lt;&gt;"", IF(AND(INDEX(Paste_Here!AJ$2:AJ$610, MATCH(B139, Paste_Here!A$2:A$610, 0))&lt;&gt;"", ISNUMBER(--INDEX(Paste_Here!AJ$2:AJ$610, MATCH(B139, Paste_Here!A$2:A$610, 0)))), TEXT(ROUND(--INDEX(Paste_Here!AJ$2:AJ$610, MATCH(B139, Paste_Here!A$2:A$610, 0)), 2), "0.00"), ""), ""), "")</f>
        <v/>
      </c>
      <c r="EB139" s="66"/>
      <c r="EC139" s="77" t="str">
        <f>IFERROR(IF(B139&lt;&gt;"", IF(LOWER(INDEX(Paste_Here!AK$2:AK$610, MATCH(B139, Paste_Here!A$2:A$610, 0)))="approaching expectations", "Approaching", IF(LOWER(INDEX(Paste_Here!AK$2:AK$610, MATCH(B139, Paste_Here!A$2:A$610, 0)))="met expectations", "Met", IF(LOWER(INDEX(Paste_Here!AK$2:AK$610, MATCH(B139, Paste_Here!A$2:A$610, 0)))="exceeded expectations", "Exceeded", IF(LOWER(INDEX(Paste_Here!AK$2:AK$610, MATCH(B139, Paste_Here!A$2:A$610, 0)))="below expectations", "Below", "")))), ""), "")</f>
        <v/>
      </c>
      <c r="ED139" s="66"/>
      <c r="EE139" s="77"/>
      <c r="EF139" s="66"/>
      <c r="EG139" s="77"/>
      <c r="EH139" s="66"/>
      <c r="EI139" s="66"/>
      <c r="EJ139" s="77" t="str">
        <f t="shared" si="29"/>
        <v/>
      </c>
      <c r="EK139" s="66"/>
      <c r="EL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EM139" s="66"/>
      <c r="EN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EO139" s="66"/>
      <c r="EP139" s="77"/>
      <c r="EQ139" s="66"/>
      <c r="ER139" s="77" t="str">
        <f>IFERROR(IF(B139&lt;&gt;"", IF(AND(INDEX(Paste_Here!AT$2:AT$610, MATCH(B139, Paste_Here!A$2:A$610, 0))&lt;&gt;"", ISNUMBER(VALUE(INDEX(Paste_Here!AT$2:AT$610, MATCH(B139, Paste_Here!A$2:A$610, 0))))), INDEX(Paste_Here!AT$2:AT$610, MATCH(B139, Paste_Here!A$2:A$610, 0)), ""), ""), "")</f>
        <v/>
      </c>
      <c r="ES139" s="66"/>
      <c r="ET139" s="77" t="str">
        <f>IFERROR(IF(B139&lt;&gt;"", IF(AND(INDEX(Paste_Here!AV$2:AV$610, MATCH(B139, Paste_Here!A$2:A$610, 0))&lt;&gt;"", ISNUMBER(VALUE(INDEX(Paste_Here!AV$2:AV$610, MATCH(B139, Paste_Here!A$2:A$610, 0))))), INDEX(Paste_Here!AV$2:AV$610, MATCH(B139, Paste_Here!A$2:A$610, 0)), ""), ""), "")</f>
        <v/>
      </c>
      <c r="EU139" s="66"/>
      <c r="EV139" s="77"/>
      <c r="EW139" s="66"/>
      <c r="EX139" s="77" t="str">
        <f>IFERROR(IF(B139&lt;&gt;"", IF(AND(INDEX(Paste_Here!AU$2:AU$610, MATCH(B139, Paste_Here!A$2:A$610, 0))&lt;&gt;"", ISNUMBER(VALUE(INDEX(Paste_Here!AU$2:AU$610, MATCH(B139, Paste_Here!A$2:A$610, 0))))), INDEX(Paste_Here!AU$2:AU$610, MATCH(B139, Paste_Here!A$2:A$610, 0)), ""), ""), "")</f>
        <v/>
      </c>
      <c r="EY139" s="66"/>
      <c r="EZ139" s="77" t="str">
        <f>IFERROR(IF(B139&lt;&gt;"", IF(AND(INDEX(Paste_Here!AW$2:AW$610, MATCH(B139, Paste_Here!A$2:A$610, 0))&lt;&gt;"", ISNUMBER(VALUE(INDEX(Paste_Here!AW$2:AW$610, MATCH(B139, Paste_Here!A$2:A$610, 0))))), INDEX(Paste_Here!AW$2:AW$610, MATCH(B139, Paste_Here!A$2:A$610, 0)), ""), ""), "")</f>
        <v/>
      </c>
      <c r="FA139" s="66"/>
      <c r="FB139" s="77"/>
      <c r="FC139" s="66"/>
      <c r="FD139" s="77"/>
      <c r="FE139" s="66"/>
      <c r="FF139" s="66"/>
      <c r="FG139" s="77" t="str">
        <f t="shared" si="30"/>
        <v/>
      </c>
      <c r="FH139" s="66"/>
      <c r="FI139" s="77" t="str">
        <f>IFERROR(IF(B139&lt;&gt;"", IF(ISNUMBER(SEARCH("s", LOWER(INDEX(Paste_Here!M$2:M$610, MATCH(B139, Paste_Here!A$2:A$610, 0))))), "Yes", IF(INDEX(Paste_Here!M$2:M$610, MATCH(B139, Paste_Here!A$2:A$610, 0))&lt;&gt;"", "No", "")), ""), "")</f>
        <v/>
      </c>
      <c r="FJ139" s="66"/>
      <c r="FK139" s="77" t="str">
        <f>IFERROR(IF(B139&lt;&gt;"", IF(ISNUMBER(SEARCH("yes", LOWER(INDEX(Paste_Here!F$2:F$610, MATCH(B139, Paste_Here!A$2:A$610, 0))))), "Yes", IF(ISNUMBER(SEARCH("no", LOWER(INDEX(Paste_Here!F$2:F$610, MATCH(B139, Paste_Here!A$2:A$610, 0))))), "No", "")), ""), "")</f>
        <v/>
      </c>
      <c r="FL139" s="66"/>
      <c r="FM139" s="77" t="str">
        <f>IFERROR(IF(B139&lt;&gt;"", IF(ISNUMBER(SEARCH("english language learner", LOWER(INDEX(Paste_Here!C$2:C$610, MATCH(B139, Paste_Here!A$2:A$610, 0))))), "Yes", ""), ""), "")</f>
        <v/>
      </c>
      <c r="FN139" s="66"/>
      <c r="FO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FP139" s="66"/>
      <c r="FQ139" s="77" t="str">
        <f>IFERROR(IF(B139&lt;&gt;"", IF(ISNUMBER(SEARCH("yes", LOWER(INDEX(Paste_Here!L$2:L$610, MATCH(B139, Paste_Here!A$2:A$610, 0))))), "Yes", IF(ISNUMBER(SEARCH("no", LOWER(INDEX(Paste_Here!L$2:L$610, MATCH(B139, Paste_Here!A$2:A$610, 0))))), "No", "")), ""), "")</f>
        <v/>
      </c>
      <c r="FR139" s="66"/>
      <c r="FS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FT139" s="66"/>
      <c r="FU139" s="77"/>
      <c r="FV139" s="66"/>
      <c r="FW139" s="77" t="str">
        <f>IFERROR(IF(B139&lt;&gt;"", IF(AND(INDEX(Paste_Here!D$2:D$610, MATCH(B139, Paste_Here!A$2:A$610, 0))&lt;&gt;"", ISNUMBER(VALUE(INDEX(Paste_Here!D$2:D$610, MATCH(B139, Paste_Here!A$2:A$610, 0))))), INDEX(Paste_Here!D$2:D$610, MATCH(B139, Paste_Here!A$2:A$610, 0)), ""), ""), "")</f>
        <v/>
      </c>
      <c r="FX139" s="66"/>
      <c r="FY139" s="77" t="str">
        <f>IFERROR(IF(B139&lt;&gt;"", IF(AND(INDEX(Paste_Here!G$2:G$610, MATCH(B139, Paste_Here!A$2:A$610, 0))&lt;&gt;"", ISNUMBER(VALUE(INDEX(Paste_Here!G$2:G$610, MATCH(B139, Paste_Here!A$2:A$610, 0))))), INDEX(Paste_Here!G$2:G$610, MATCH(B139, Paste_Here!A$2:A$610, 0)), ""), ""), "")</f>
        <v/>
      </c>
      <c r="FZ139" s="66"/>
      <c r="GA139" s="95"/>
      <c r="GB139" s="66"/>
      <c r="JS139" s="1" t="str" cm="1">
        <f t="array" ref="JS139">IFERROR(INDEX(Paste_Here!$B$2:$B$610, MATCH(0, COUNTIF(JS$4:JS138, Paste_Here!$B$2:$B$610) + IF(Paste_Here!$B$2:$B$610="", 1, 0), 0)), "")</f>
        <v/>
      </c>
      <c r="JT139" s="1" t="str">
        <f>IF(JS139&lt;&gt;"", INDEX(Paste_Here!$A$2:$A$610, MATCH(JS139, Paste_Here!$B$2:$B$610, 0)), "")</f>
        <v/>
      </c>
      <c r="JU139" s="1" t="str">
        <f t="shared" si="31"/>
        <v/>
      </c>
      <c r="JV139" s="1" t="str" cm="1">
        <f t="array" ref="JV139">IFERROR(INDEX($JU$5:$JU$610, MATCH(SMALL(IF($JU$5:$JU$610&lt;&gt;"", COUNTIF($JU$5:$JU$610, "&lt;"&amp;$JU$5:$JU$610)+1), ROW()-ROW($JV$5)+1), COUNTIF($JU$5:$JU$610, "&lt;"&amp;$JU$5:$JU$610)+1, 0)), "")</f>
        <v/>
      </c>
    </row>
    <row r="140" spans="1:282">
      <c r="A140" s="66"/>
      <c r="B140" s="77" t="str">
        <f t="shared" si="22"/>
        <v/>
      </c>
      <c r="C140" s="66"/>
      <c r="D140" s="77" t="str">
        <f>IFERROR(IF(B140&lt;&gt;"", IF(COUNTIF(INDEX(Paste_Here!AS$2:AS$610, MATCH(B140, Paste_Here!A$2:A$610, 0), 0), "yes") &gt; 0, "Yes", IF(COUNTIF(INDEX(Paste_Here!AS$2:AS$610, MATCH(B140, Paste_Here!A$2:A$610, 0), 0), "no") &gt; 0, "No", "")), ""), "")</f>
        <v/>
      </c>
      <c r="E140" s="66"/>
      <c r="F140" s="77" t="str">
        <f t="shared" si="23"/>
        <v/>
      </c>
      <c r="G140" s="66"/>
      <c r="H140" s="77" t="str">
        <f>IFERROR(IF(B140&lt;&gt;"", IF(COUNTIF(INDEX(Paste_Here!AO$2:AR$610, MATCH(B140, Paste_Here!A$2:A$610, 0), 0), "yes") &gt; 0, "Yes", IF(COUNTIF(INDEX(Paste_Here!AO$2:AR$610, MATCH(B140, Paste_Here!A$2:A$610, 0), 0), "no") &gt; 0, "No", "")), ""), "")</f>
        <v/>
      </c>
      <c r="I140" s="66"/>
      <c r="J140" s="77" t="str">
        <f t="shared" si="24"/>
        <v/>
      </c>
      <c r="K140" s="66"/>
      <c r="L140" s="77" t="str">
        <f>IFERROR(IF(B140&lt;&gt;"", IF(ISNUMBER(SEARCH("yes", LOWER(INDEX(Paste_Here!W$2:W$610, MATCH(B140, Paste_Here!A$2:A$610, 0))))), "Yes", IF(ISNUMBER(SEARCH("no", LOWER(INDEX(Paste_Here!W$2:W$610, MATCH(B140, Paste_Here!A$2:A$610, 0))))), "No", "")), ""), "")</f>
        <v/>
      </c>
      <c r="M140" s="66"/>
      <c r="N140" s="77"/>
      <c r="O140" s="66"/>
      <c r="P140" s="77" t="str">
        <f>IFERROR(IF(B140&lt;&gt;"", IF(ISNUMBER(SEARCH("yes", LOWER(INDEX(Paste_Here!V$2:V$610, MATCH(B140, Paste_Here!A$2:A$610, 0))))), "Yes", IF(ISNUMBER(SEARCH("no", LOWER(INDEX(Paste_Here!V$2:V$610, MATCH(B140, Paste_Here!A$2:A$610, 0))))), "No", "")), ""), "")</f>
        <v/>
      </c>
      <c r="Q140" s="66"/>
      <c r="R140" s="77"/>
      <c r="S140" s="66"/>
      <c r="T140" s="77"/>
      <c r="U140" s="66"/>
      <c r="V140" s="66"/>
      <c r="W140" s="77" t="str">
        <f t="shared" si="25"/>
        <v/>
      </c>
      <c r="X140" s="66"/>
      <c r="Y140" s="77" t="str">
        <f>IFERROR(IF(B140&lt;&gt;"", IF(ISNUMBER(SEARCH("Revealed-Potential (Primary Focus)", LOWER(INDEX(Paste_Here!X$2:X$610, MATCH(B140, Paste_Here!A$2:A$610, 0))))), "Rev-Potential: Prim", IF(ISNUMBER(SEARCH("Revealed-Potential (Secondary Focus)", LOWER(INDEX(Paste_Here!X$2:X$610, MATCH(B140, Paste_Here!A$2:A$610, 0))))), "Rev-Potential: Sec", IF(ISNUMBER(SEARCH("Monitoring", LOWER(INDEX(Paste_Here!X$2:X$610, MATCH(B140, Paste_Here!A$2:A$610, 0))))), "Monitoring", IF(ISNUMBER(SEARCH("At-Promise (Secondary Focus)", LOWER(INDEX(Paste_Here!X$2:X$610, MATCH(B140, Paste_Here!A$2:A$610, 0))))), "At-Promise: Sec", IF(ISNUMBER(SEARCH("At-Promise (Primary Focus)", LOWER(INDEX(Paste_Here!X$2:X$610, MATCH(B140, Paste_Here!A$2:A$610, 0))))), "At-Promise: Prim", ""))))), ""), "")</f>
        <v/>
      </c>
      <c r="Z140" s="66"/>
      <c r="AA140" s="77"/>
      <c r="AB140" s="66"/>
      <c r="AC140" s="77" t="str">
        <f>IFERROR(IF(B140&lt;&gt;"", IF(ISNUMBER(SEARCH("Revealed-Potential (Primary Focus)", LOWER(INDEX(Paste_Here!AB$2:AB$610, MATCH(B140, Paste_Here!A$2:A$610, 0))))), "Rev-Potential: Prim", IF(ISNUMBER(SEARCH("Revealed-Potential (Secondary Focus)", LOWER(INDEX(Paste_Here!AB$2:AB$610, MATCH(B140, Paste_Here!A$2:A$610, 0))))), "Rev-Potential: Sec", IF(ISNUMBER(SEARCH("Monitoring", LOWER(INDEX(Paste_Here!AB$2:AB$610, MATCH(B140, Paste_Here!A$2:A$610, 0))))), "Monitoring", IF(ISNUMBER(SEARCH("At-Promise (Secondary Focus)", LOWER(INDEX(Paste_Here!AB$2:AB$610, MATCH(B140, Paste_Here!A$2:A$610, 0))))), "At-Promise: Sec", IF(ISNUMBER(SEARCH("At-Promise (Primary Focus)", LOWER(INDEX(Paste_Here!AB$2:AB$610, MATCH(B140, Paste_Here!A$2:A$610, 0))))), "At-Promise: Prim", ""))))), ""), "")</f>
        <v/>
      </c>
      <c r="AD140" s="66"/>
      <c r="AE140" s="77"/>
      <c r="AF140" s="66"/>
      <c r="AG140" s="77"/>
      <c r="AH140" s="66"/>
      <c r="AI140" s="77"/>
      <c r="AJ140" s="66"/>
      <c r="AK140" s="77"/>
      <c r="AL140" s="66"/>
      <c r="AM140" s="77"/>
      <c r="AN140" s="66"/>
      <c r="AO140" s="77"/>
      <c r="AP140" s="66"/>
      <c r="AQ140" s="77"/>
      <c r="AR140" s="66"/>
      <c r="AS140" s="77"/>
      <c r="AT140" s="66"/>
      <c r="AU140" s="66"/>
      <c r="AV140" s="77" t="str">
        <f t="shared" si="26"/>
        <v/>
      </c>
      <c r="AW140" s="66"/>
      <c r="AX140" s="77" t="str">
        <f>IFERROR(IF(B140&lt;&gt;"", IF(AND(INDEX(Paste_Here!AC$2:AC$610, MATCH(B140, Paste_Here!A$2:A$610, 0))&lt;&gt;"", ISNUMBER(VALUE(INDEX(Paste_Here!AC$2:AC$610, MATCH(B140, Paste_Here!A$2:A$610, 0))))), INDEX(Paste_Here!AC$2:AC$610, MATCH(B140, Paste_Here!A$2:A$610, 0)), ""), ""), "")</f>
        <v/>
      </c>
      <c r="AY140" s="66"/>
      <c r="AZ140" s="77" t="str">
        <f>IFERROR(IF(B140&lt;&gt;"", IF(AND(INDEX(Paste_Here!AD$2:AD$610, MATCH(B140, Paste_Here!A$2:A$610, 0))&lt;&gt;"", ISNUMBER(VALUE(INDEX(Paste_Here!AD$2:AD$610, MATCH(B140, Paste_Here!A$2:A$610, 0))))), TEXT(ROUND(VALUE(INDEX(Paste_Here!AD$2:AD$610, MATCH(B140, Paste_Here!A$2:A$610, 0))), 2), "0.00"), ""), ""), "")</f>
        <v/>
      </c>
      <c r="BA140" s="66"/>
      <c r="BB140" s="77" t="str">
        <f>IFERROR(IF(B140&lt;&gt;"", IF(LOWER(INDEX(Paste_Here!AE$2:AE$610, MATCH(B140, Paste_Here!A$2:A$610, 0)))="approaching expectations", "Approaching", IF(LOWER(INDEX(Paste_Here!AE$2:AE$610, MATCH(B140, Paste_Here!A$2:A$610, 0)))="met expectations", "Met", IF(LOWER(INDEX(Paste_Here!AE$2:AE$610, MATCH(B140, Paste_Here!A$2:A$610, 0)))="exceeded expectations", "Exceeded", IF(LOWER(INDEX(Paste_Here!AE$2:AE$610, MATCH(B140, Paste_Here!A$2:A$610, 0)))="below expectations", "Below", "")))), ""), "")</f>
        <v/>
      </c>
      <c r="BC140" s="66"/>
      <c r="BD140" s="77" t="str">
        <f>IFERROR(IF(B140&lt;&gt;"", IF(AND(INDEX(Paste_Here!T$2:T$610, MATCH(B140, Paste_Here!A$2:A$610, 0))&lt;&gt;"", ISNUMBER(VALUE(INDEX(Paste_Here!T$2:T$610, MATCH(B140, Paste_Here!A$2:A$610, 0))))), INDEX(Paste_Here!T$2:T$610, MATCH(B140, Paste_Here!A$2:A$610, 0)), ""), ""), "")</f>
        <v/>
      </c>
      <c r="BE140" s="66"/>
      <c r="BF140" s="77"/>
      <c r="BG140" s="66"/>
      <c r="BH140" s="77"/>
      <c r="BI140" s="66"/>
      <c r="BJ140" s="77"/>
      <c r="BK140" s="66"/>
      <c r="BL140" s="77" t="str">
        <f>IFERROR(IF(B140&lt;&gt;"", IF(AND(INDEX(Paste_Here!N$2:N$610, MATCH(B140, Paste_Here!A$2:A$610, 0))&lt;&gt;"", ISNUMBER(VALUE(INDEX(Paste_Here!N$2:N$610, MATCH(B140, Paste_Here!A$2:A$610, 0))))), INDEX(Paste_Here!N$2:N$610, MATCH(B140, Paste_Here!A$2:A$610, 0)), ""), ""), "")</f>
        <v/>
      </c>
      <c r="BM140" s="66"/>
      <c r="BN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BO140" s="66"/>
      <c r="BP140" s="77" t="str" cm="1">
        <f t="array" aca="1" ref="BP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BQ140" s="66"/>
      <c r="BR140" s="66"/>
      <c r="BS140" s="77"/>
      <c r="BT140" s="66"/>
      <c r="BU140" s="77"/>
      <c r="BV140" s="66"/>
      <c r="BW140" s="77"/>
      <c r="BX140" s="66"/>
      <c r="BY140" s="77"/>
      <c r="BZ140" s="66"/>
      <c r="CA140" s="77"/>
      <c r="CB140" s="66"/>
      <c r="CC140" s="77"/>
      <c r="CD140" s="66"/>
      <c r="CE140" s="77"/>
      <c r="CF140" s="66"/>
      <c r="CG140" s="77"/>
      <c r="CH140" s="66"/>
      <c r="CI140" s="77"/>
      <c r="CJ140" s="66"/>
      <c r="CK140" s="77"/>
      <c r="CL140" s="66"/>
      <c r="CM140" s="77"/>
      <c r="CN140" s="66"/>
      <c r="CO140" s="66"/>
      <c r="CP140" s="77" t="str">
        <f t="shared" si="27"/>
        <v/>
      </c>
      <c r="CQ140" s="66"/>
      <c r="CR140" s="77" t="str">
        <f>IFERROR(IF(B140&lt;&gt;"", IF(AND(INDEX(Paste_Here!Y$2:Y$610, MATCH(B140, Paste_Here!A$2:A$610, 0))&lt;&gt;"", ISNUMBER(VALUE(INDEX(Paste_Here!Y$2:Y$610, MATCH(B140, Paste_Here!A$2:A$610, 0))))), INDEX(Paste_Here!Y$2:Y$610, MATCH(B140, Paste_Here!A$2:A$610, 0)), ""), ""), "")</f>
        <v/>
      </c>
      <c r="CS140" s="66"/>
      <c r="CT140" s="77" t="str">
        <f>IFERROR(IF(B140&lt;&gt;"", IF(AND(INDEX(Paste_Here!AA$2:AA$610, MATCH(B140, Paste_Here!A$2:A$610, 0))&lt;&gt;"", ISNUMBER(--INDEX(Paste_Here!AA$2:AA$610, MATCH(B140, Paste_Here!A$2:A$610, 0)))), TEXT(ROUND(--INDEX(Paste_Here!AA$2:AA$610, MATCH(B140, Paste_Here!A$2:A$610, 0)), 2), "0.00"), ""), ""), "")</f>
        <v/>
      </c>
      <c r="CU140" s="66"/>
      <c r="CV140" s="77" t="str">
        <f>IFERROR(IF(B140&lt;&gt;"", IF(LOWER(INDEX(Paste_Here!Z$2:Z$610, MATCH(B140, Paste_Here!A$2:A$610, 0)))="approaching expectations", "Approaching", IF(LOWER(INDEX(Paste_Here!Z$2:Z$610, MATCH(B140, Paste_Here!A$2:A$610, 0)))="met expectations", "Met", IF(LOWER(INDEX(Paste_Here!Z$2:Z$610, MATCH(B140, Paste_Here!A$2:A$610, 0)))="exceeded expectations", "Exceeded", IF(LOWER(INDEX(Paste_Here!Z$2:Z$610, MATCH(B140, Paste_Here!A$2:A$610, 0)))="below expectations", "Below", "")))), ""), "")</f>
        <v/>
      </c>
      <c r="CW140" s="66"/>
      <c r="CX140" s="77"/>
      <c r="CY140" s="66"/>
      <c r="CZ140" s="77" t="str">
        <f>IFERROR(IF(B140&lt;&gt;"", IF(AND(INDEX(Paste_Here!AL$2:AL$610, MATCH(B140, Paste_Here!A$2:A$610, 0))&lt;&gt;"", ISNUMBER(VALUE(INDEX(Paste_Here!AL$2:AL$610, MATCH(B140, Paste_Here!A$2:A$610, 0))))), INDEX(Paste_Here!AL$2:AL$610, MATCH(B140, Paste_Here!A$2:A$610, 0)), ""), ""), "")</f>
        <v/>
      </c>
      <c r="DA140" s="66"/>
      <c r="DB140" s="77" t="str">
        <f>IFERROR(IF(B140&lt;&gt;"", IF(ISNUMBER(SEARCH("highrisk", LOWER(INDEX(Paste_Here!AM$2:AM$610, MATCH(B140, Paste_Here!A$2:A$610, 0))))), "High Risk", IF(ISNUMBER(SEARCH("lowrisk", LOWER(INDEX(Paste_Here!AM$2:AM$610, MATCH(B140, Paste_Here!A$2:A$610, 0))))), "Low Risk", IF(ISNUMBER(SEARCH("somerisk", LOWER(INDEX(Paste_Here!AM$2:AM$610, MATCH(B140, Paste_Here!A$2:A$610, 0))))), "Some Risk", ""))), ""), "")</f>
        <v/>
      </c>
      <c r="DC140" s="66"/>
      <c r="DD140" s="77" t="str">
        <f>IFERROR(IF(B140&lt;&gt;"", IF(AND(INDEX(Paste_Here!AN$2:AN$610, MATCH(B140, Paste_Here!A$2:A$610, 0))&lt;&gt;"", ISNUMBER(VALUE(INDEX(Paste_Here!AN$2:AN$610, MATCH(B140, Paste_Here!A$2:A$610, 0))))), INDEX(Paste_Here!AN$2:AN$610, MATCH(B140, Paste_Here!A$2:A$610, 0)), ""), ""), "")</f>
        <v/>
      </c>
      <c r="DE140" s="66"/>
      <c r="DF140" s="77" t="str">
        <f>IFERROR(IF(B140&lt;&gt;"", IF(AND(INDEX(Paste_Here!Q$2:Q$610, MATCH(B140, Paste_Here!A$2:A$610, 0))&lt;&gt;"", ISNUMBER(VALUE(INDEX(Paste_Here!Q$2:Q$610, MATCH(B140, Paste_Here!A$2:A$610, 0))))), INDEX(Paste_Here!Q$2:Q$610, MATCH(B140, Paste_Here!A$2:A$610, 0)), ""), ""), "")</f>
        <v/>
      </c>
      <c r="DG140" s="66"/>
      <c r="DH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DI140" s="66"/>
      <c r="DJ140" s="77" t="str" cm="1">
        <f t="array" aca="1" ref="DJ140" ca="1">IFERROR(VALUE(IF(ISNUMBER(SEARCH("EM", INDEX(Paste_Here!S$2:S$500, MATCH(B140, Paste_Here!A$2:A$500, 0)))), "-" &amp;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f>
        <v/>
      </c>
      <c r="DK140" s="66"/>
      <c r="DL140" s="66"/>
      <c r="DM140" s="77" t="str">
        <f t="shared" si="28"/>
        <v/>
      </c>
      <c r="DN140" s="66"/>
      <c r="DO140" s="77" t="str">
        <f>IFERROR(IF(B140&lt;&gt;"", IF(AND(INDEX(Paste_Here!AF$2:AF$610, MATCH(B140, Paste_Here!A$2:A$610, 0))&lt;&gt;"", ISNUMBER(VALUE(INDEX(Paste_Here!AF$2:AF$610, MATCH(B140, Paste_Here!A$2:A$610, 0))))), INDEX(Paste_Here!AF$2:AF$610, MATCH(B140, Paste_Here!A$2:A$610, 0)), ""), ""), "")</f>
        <v/>
      </c>
      <c r="DP140" s="66"/>
      <c r="DQ140" s="77" t="str">
        <f>IFERROR(IF(B140&lt;&gt;"", IF(AND(INDEX(Paste_Here!AG$2:AG$610, MATCH(B140, Paste_Here!A$2:A$610, 0))&lt;&gt;"", ISNUMBER(--INDEX(Paste_Here!AG$2:AG$610, MATCH(B140, Paste_Here!A$2:A$610, 0)))), TEXT(ROUND(--INDEX(Paste_Here!AG$2:AG$610, MATCH(B140, Paste_Here!A$2:A$610, 0)), 2), "0.00"), ""), ""), "")</f>
        <v/>
      </c>
      <c r="DR140" s="66"/>
      <c r="DS140" s="77" t="str">
        <f>IFERROR(IF(B140&lt;&gt;"", IF(LOWER(INDEX(Paste_Here!AH$2:AH$610, MATCH(B140, Paste_Here!A$2:A$610, 0)))="approaching expectations", "Approaching", IF(LOWER(INDEX(Paste_Here!AH$2:AH$610, MATCH(B140, Paste_Here!A$2:A$610, 0)))="met expectations", "Met", IF(LOWER(INDEX(Paste_Here!AH$2:AH$610, MATCH(B140, Paste_Here!A$2:A$610, 0)))="exceeded expectations", "Exceeded", IF(LOWER(INDEX(Paste_Here!AH$2:AH$610, MATCH(B140, Paste_Here!A$2:A$610, 0)))="below expectations", "Below", "")))), ""), "")</f>
        <v/>
      </c>
      <c r="DT140" s="66"/>
      <c r="DU140" s="77" t="str">
        <f>IFERROR(IF(B140&lt;&gt;"", IF(AND(INDEX(Paste_Here!U$2:U$610, MATCH(B140, Paste_Here!A$2:A$610, 0))&lt;&gt;"", ISNUMBER(VALUE(INDEX(Paste_Here!U$2:U$610, MATCH(B140, Paste_Here!A$2:A$610, 0))))), INDEX(Paste_Here!U$2:U$610, MATCH(B140, Paste_Here!A$2:A$610, 0)), ""), ""), "")</f>
        <v/>
      </c>
      <c r="DV140" s="66"/>
      <c r="DW140" s="77"/>
      <c r="DX140" s="66"/>
      <c r="DY140" s="77" t="str">
        <f>IFERROR(IF(B140&lt;&gt;"", IF(AND(INDEX(Paste_Here!AI$2:AI$610, MATCH(B140, Paste_Here!A$2:A$610, 0))&lt;&gt;"", ISNUMBER(VALUE(INDEX(Paste_Here!AI$2:AI$610, MATCH(B140, Paste_Here!A$2:A$610, 0))))), INDEX(Paste_Here!AI$2:AI$610, MATCH(B140, Paste_Here!A$2:A$610, 0)), ""), ""), "")</f>
        <v/>
      </c>
      <c r="DZ140" s="66"/>
      <c r="EA140" s="77" t="str">
        <f>IFERROR(IF(B140&lt;&gt;"", IF(AND(INDEX(Paste_Here!AJ$2:AJ$610, MATCH(B140, Paste_Here!A$2:A$610, 0))&lt;&gt;"", ISNUMBER(--INDEX(Paste_Here!AJ$2:AJ$610, MATCH(B140, Paste_Here!A$2:A$610, 0)))), TEXT(ROUND(--INDEX(Paste_Here!AJ$2:AJ$610, MATCH(B140, Paste_Here!A$2:A$610, 0)), 2), "0.00"), ""), ""), "")</f>
        <v/>
      </c>
      <c r="EB140" s="66"/>
      <c r="EC140" s="77" t="str">
        <f>IFERROR(IF(B140&lt;&gt;"", IF(LOWER(INDEX(Paste_Here!AK$2:AK$610, MATCH(B140, Paste_Here!A$2:A$610, 0)))="approaching expectations", "Approaching", IF(LOWER(INDEX(Paste_Here!AK$2:AK$610, MATCH(B140, Paste_Here!A$2:A$610, 0)))="met expectations", "Met", IF(LOWER(INDEX(Paste_Here!AK$2:AK$610, MATCH(B140, Paste_Here!A$2:A$610, 0)))="exceeded expectations", "Exceeded", IF(LOWER(INDEX(Paste_Here!AK$2:AK$610, MATCH(B140, Paste_Here!A$2:A$610, 0)))="below expectations", "Below", "")))), ""), "")</f>
        <v/>
      </c>
      <c r="ED140" s="66"/>
      <c r="EE140" s="77"/>
      <c r="EF140" s="66"/>
      <c r="EG140" s="77"/>
      <c r="EH140" s="66"/>
      <c r="EI140" s="66"/>
      <c r="EJ140" s="77" t="str">
        <f t="shared" si="29"/>
        <v/>
      </c>
      <c r="EK140" s="66"/>
      <c r="EL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EM140" s="66"/>
      <c r="EN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EO140" s="66"/>
      <c r="EP140" s="77"/>
      <c r="EQ140" s="66"/>
      <c r="ER140" s="77" t="str">
        <f>IFERROR(IF(B140&lt;&gt;"", IF(AND(INDEX(Paste_Here!AT$2:AT$610, MATCH(B140, Paste_Here!A$2:A$610, 0))&lt;&gt;"", ISNUMBER(VALUE(INDEX(Paste_Here!AT$2:AT$610, MATCH(B140, Paste_Here!A$2:A$610, 0))))), INDEX(Paste_Here!AT$2:AT$610, MATCH(B140, Paste_Here!A$2:A$610, 0)), ""), ""), "")</f>
        <v/>
      </c>
      <c r="ES140" s="66"/>
      <c r="ET140" s="77" t="str">
        <f>IFERROR(IF(B140&lt;&gt;"", IF(AND(INDEX(Paste_Here!AV$2:AV$610, MATCH(B140, Paste_Here!A$2:A$610, 0))&lt;&gt;"", ISNUMBER(VALUE(INDEX(Paste_Here!AV$2:AV$610, MATCH(B140, Paste_Here!A$2:A$610, 0))))), INDEX(Paste_Here!AV$2:AV$610, MATCH(B140, Paste_Here!A$2:A$610, 0)), ""), ""), "")</f>
        <v/>
      </c>
      <c r="EU140" s="66"/>
      <c r="EV140" s="77"/>
      <c r="EW140" s="66"/>
      <c r="EX140" s="77" t="str">
        <f>IFERROR(IF(B140&lt;&gt;"", IF(AND(INDEX(Paste_Here!AU$2:AU$610, MATCH(B140, Paste_Here!A$2:A$610, 0))&lt;&gt;"", ISNUMBER(VALUE(INDEX(Paste_Here!AU$2:AU$610, MATCH(B140, Paste_Here!A$2:A$610, 0))))), INDEX(Paste_Here!AU$2:AU$610, MATCH(B140, Paste_Here!A$2:A$610, 0)), ""), ""), "")</f>
        <v/>
      </c>
      <c r="EY140" s="66"/>
      <c r="EZ140" s="77" t="str">
        <f>IFERROR(IF(B140&lt;&gt;"", IF(AND(INDEX(Paste_Here!AW$2:AW$610, MATCH(B140, Paste_Here!A$2:A$610, 0))&lt;&gt;"", ISNUMBER(VALUE(INDEX(Paste_Here!AW$2:AW$610, MATCH(B140, Paste_Here!A$2:A$610, 0))))), INDEX(Paste_Here!AW$2:AW$610, MATCH(B140, Paste_Here!A$2:A$610, 0)), ""), ""), "")</f>
        <v/>
      </c>
      <c r="FA140" s="66"/>
      <c r="FB140" s="77"/>
      <c r="FC140" s="66"/>
      <c r="FD140" s="77"/>
      <c r="FE140" s="66"/>
      <c r="FF140" s="66"/>
      <c r="FG140" s="77" t="str">
        <f t="shared" si="30"/>
        <v/>
      </c>
      <c r="FH140" s="66"/>
      <c r="FI140" s="77" t="str">
        <f>IFERROR(IF(B140&lt;&gt;"", IF(ISNUMBER(SEARCH("s", LOWER(INDEX(Paste_Here!M$2:M$610, MATCH(B140, Paste_Here!A$2:A$610, 0))))), "Yes", IF(INDEX(Paste_Here!M$2:M$610, MATCH(B140, Paste_Here!A$2:A$610, 0))&lt;&gt;"", "No", "")), ""), "")</f>
        <v/>
      </c>
      <c r="FJ140" s="66"/>
      <c r="FK140" s="77" t="str">
        <f>IFERROR(IF(B140&lt;&gt;"", IF(ISNUMBER(SEARCH("yes", LOWER(INDEX(Paste_Here!F$2:F$610, MATCH(B140, Paste_Here!A$2:A$610, 0))))), "Yes", IF(ISNUMBER(SEARCH("no", LOWER(INDEX(Paste_Here!F$2:F$610, MATCH(B140, Paste_Here!A$2:A$610, 0))))), "No", "")), ""), "")</f>
        <v/>
      </c>
      <c r="FL140" s="66"/>
      <c r="FM140" s="77" t="str">
        <f>IFERROR(IF(B140&lt;&gt;"", IF(ISNUMBER(SEARCH("english language learner", LOWER(INDEX(Paste_Here!C$2:C$610, MATCH(B140, Paste_Here!A$2:A$610, 0))))), "Yes", ""), ""), "")</f>
        <v/>
      </c>
      <c r="FN140" s="66"/>
      <c r="FO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FP140" s="66"/>
      <c r="FQ140" s="77" t="str">
        <f>IFERROR(IF(B140&lt;&gt;"", IF(ISNUMBER(SEARCH("yes", LOWER(INDEX(Paste_Here!L$2:L$610, MATCH(B140, Paste_Here!A$2:A$610, 0))))), "Yes", IF(ISNUMBER(SEARCH("no", LOWER(INDEX(Paste_Here!L$2:L$610, MATCH(B140, Paste_Here!A$2:A$610, 0))))), "No", "")), ""), "")</f>
        <v/>
      </c>
      <c r="FR140" s="66"/>
      <c r="FS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FT140" s="66"/>
      <c r="FU140" s="77"/>
      <c r="FV140" s="66"/>
      <c r="FW140" s="77" t="str">
        <f>IFERROR(IF(B140&lt;&gt;"", IF(AND(INDEX(Paste_Here!D$2:D$610, MATCH(B140, Paste_Here!A$2:A$610, 0))&lt;&gt;"", ISNUMBER(VALUE(INDEX(Paste_Here!D$2:D$610, MATCH(B140, Paste_Here!A$2:A$610, 0))))), INDEX(Paste_Here!D$2:D$610, MATCH(B140, Paste_Here!A$2:A$610, 0)), ""), ""), "")</f>
        <v/>
      </c>
      <c r="FX140" s="66"/>
      <c r="FY140" s="77" t="str">
        <f>IFERROR(IF(B140&lt;&gt;"", IF(AND(INDEX(Paste_Here!G$2:G$610, MATCH(B140, Paste_Here!A$2:A$610, 0))&lt;&gt;"", ISNUMBER(VALUE(INDEX(Paste_Here!G$2:G$610, MATCH(B140, Paste_Here!A$2:A$610, 0))))), INDEX(Paste_Here!G$2:G$610, MATCH(B140, Paste_Here!A$2:A$610, 0)), ""), ""), "")</f>
        <v/>
      </c>
      <c r="FZ140" s="66"/>
      <c r="GA140" s="95"/>
      <c r="GB140" s="66"/>
      <c r="JS140" s="1" t="str" cm="1">
        <f t="array" ref="JS140">IFERROR(INDEX(Paste_Here!$B$2:$B$610, MATCH(0, COUNTIF(JS$4:JS139, Paste_Here!$B$2:$B$610) + IF(Paste_Here!$B$2:$B$610="", 1, 0), 0)), "")</f>
        <v/>
      </c>
      <c r="JT140" s="1" t="str">
        <f>IF(JS140&lt;&gt;"", INDEX(Paste_Here!$A$2:$A$610, MATCH(JS140, Paste_Here!$B$2:$B$610, 0)), "")</f>
        <v/>
      </c>
      <c r="JU140" s="1" t="str">
        <f t="shared" si="31"/>
        <v/>
      </c>
      <c r="JV140" s="1" t="str" cm="1">
        <f t="array" ref="JV140">IFERROR(INDEX($JU$5:$JU$610, MATCH(SMALL(IF($JU$5:$JU$610&lt;&gt;"", COUNTIF($JU$5:$JU$610, "&lt;"&amp;$JU$5:$JU$610)+1), ROW()-ROW($JV$5)+1), COUNTIF($JU$5:$JU$610, "&lt;"&amp;$JU$5:$JU$610)+1, 0)), "")</f>
        <v/>
      </c>
    </row>
    <row r="141" spans="1:282">
      <c r="A141" s="66"/>
      <c r="B141" s="77" t="str">
        <f t="shared" si="22"/>
        <v/>
      </c>
      <c r="C141" s="66"/>
      <c r="D141" s="77" t="str">
        <f>IFERROR(IF(B141&lt;&gt;"", IF(COUNTIF(INDEX(Paste_Here!AS$2:AS$610, MATCH(B141, Paste_Here!A$2:A$610, 0), 0), "yes") &gt; 0, "Yes", IF(COUNTIF(INDEX(Paste_Here!AS$2:AS$610, MATCH(B141, Paste_Here!A$2:A$610, 0), 0), "no") &gt; 0, "No", "")), ""), "")</f>
        <v/>
      </c>
      <c r="E141" s="66"/>
      <c r="F141" s="77" t="str">
        <f t="shared" si="23"/>
        <v/>
      </c>
      <c r="G141" s="66"/>
      <c r="H141" s="77" t="str">
        <f>IFERROR(IF(B141&lt;&gt;"", IF(COUNTIF(INDEX(Paste_Here!AO$2:AR$610, MATCH(B141, Paste_Here!A$2:A$610, 0), 0), "yes") &gt; 0, "Yes", IF(COUNTIF(INDEX(Paste_Here!AO$2:AR$610, MATCH(B141, Paste_Here!A$2:A$610, 0), 0), "no") &gt; 0, "No", "")), ""), "")</f>
        <v/>
      </c>
      <c r="I141" s="66"/>
      <c r="J141" s="77" t="str">
        <f t="shared" si="24"/>
        <v/>
      </c>
      <c r="K141" s="66"/>
      <c r="L141" s="77" t="str">
        <f>IFERROR(IF(B141&lt;&gt;"", IF(ISNUMBER(SEARCH("yes", LOWER(INDEX(Paste_Here!W$2:W$610, MATCH(B141, Paste_Here!A$2:A$610, 0))))), "Yes", IF(ISNUMBER(SEARCH("no", LOWER(INDEX(Paste_Here!W$2:W$610, MATCH(B141, Paste_Here!A$2:A$610, 0))))), "No", "")), ""), "")</f>
        <v/>
      </c>
      <c r="M141" s="66"/>
      <c r="N141" s="77"/>
      <c r="O141" s="66"/>
      <c r="P141" s="77" t="str">
        <f>IFERROR(IF(B141&lt;&gt;"", IF(ISNUMBER(SEARCH("yes", LOWER(INDEX(Paste_Here!V$2:V$610, MATCH(B141, Paste_Here!A$2:A$610, 0))))), "Yes", IF(ISNUMBER(SEARCH("no", LOWER(INDEX(Paste_Here!V$2:V$610, MATCH(B141, Paste_Here!A$2:A$610, 0))))), "No", "")), ""), "")</f>
        <v/>
      </c>
      <c r="Q141" s="66"/>
      <c r="R141" s="77"/>
      <c r="S141" s="66"/>
      <c r="T141" s="77"/>
      <c r="U141" s="66"/>
      <c r="V141" s="66"/>
      <c r="W141" s="77" t="str">
        <f t="shared" si="25"/>
        <v/>
      </c>
      <c r="X141" s="66"/>
      <c r="Y141" s="77" t="str">
        <f>IFERROR(IF(B141&lt;&gt;"", IF(ISNUMBER(SEARCH("Revealed-Potential (Primary Focus)", LOWER(INDEX(Paste_Here!X$2:X$610, MATCH(B141, Paste_Here!A$2:A$610, 0))))), "Rev-Potential: Prim", IF(ISNUMBER(SEARCH("Revealed-Potential (Secondary Focus)", LOWER(INDEX(Paste_Here!X$2:X$610, MATCH(B141, Paste_Here!A$2:A$610, 0))))), "Rev-Potential: Sec", IF(ISNUMBER(SEARCH("Monitoring", LOWER(INDEX(Paste_Here!X$2:X$610, MATCH(B141, Paste_Here!A$2:A$610, 0))))), "Monitoring", IF(ISNUMBER(SEARCH("At-Promise (Secondary Focus)", LOWER(INDEX(Paste_Here!X$2:X$610, MATCH(B141, Paste_Here!A$2:A$610, 0))))), "At-Promise: Sec", IF(ISNUMBER(SEARCH("At-Promise (Primary Focus)", LOWER(INDEX(Paste_Here!X$2:X$610, MATCH(B141, Paste_Here!A$2:A$610, 0))))), "At-Promise: Prim", ""))))), ""), "")</f>
        <v/>
      </c>
      <c r="Z141" s="66"/>
      <c r="AA141" s="77"/>
      <c r="AB141" s="66"/>
      <c r="AC141" s="77" t="str">
        <f>IFERROR(IF(B141&lt;&gt;"", IF(ISNUMBER(SEARCH("Revealed-Potential (Primary Focus)", LOWER(INDEX(Paste_Here!AB$2:AB$610, MATCH(B141, Paste_Here!A$2:A$610, 0))))), "Rev-Potential: Prim", IF(ISNUMBER(SEARCH("Revealed-Potential (Secondary Focus)", LOWER(INDEX(Paste_Here!AB$2:AB$610, MATCH(B141, Paste_Here!A$2:A$610, 0))))), "Rev-Potential: Sec", IF(ISNUMBER(SEARCH("Monitoring", LOWER(INDEX(Paste_Here!AB$2:AB$610, MATCH(B141, Paste_Here!A$2:A$610, 0))))), "Monitoring", IF(ISNUMBER(SEARCH("At-Promise (Secondary Focus)", LOWER(INDEX(Paste_Here!AB$2:AB$610, MATCH(B141, Paste_Here!A$2:A$610, 0))))), "At-Promise: Sec", IF(ISNUMBER(SEARCH("At-Promise (Primary Focus)", LOWER(INDEX(Paste_Here!AB$2:AB$610, MATCH(B141, Paste_Here!A$2:A$610, 0))))), "At-Promise: Prim", ""))))), ""), "")</f>
        <v/>
      </c>
      <c r="AD141" s="66"/>
      <c r="AE141" s="77"/>
      <c r="AF141" s="66"/>
      <c r="AG141" s="77"/>
      <c r="AH141" s="66"/>
      <c r="AI141" s="77"/>
      <c r="AJ141" s="66"/>
      <c r="AK141" s="77"/>
      <c r="AL141" s="66"/>
      <c r="AM141" s="77"/>
      <c r="AN141" s="66"/>
      <c r="AO141" s="77"/>
      <c r="AP141" s="66"/>
      <c r="AQ141" s="77"/>
      <c r="AR141" s="66"/>
      <c r="AS141" s="77"/>
      <c r="AT141" s="66"/>
      <c r="AU141" s="66"/>
      <c r="AV141" s="77" t="str">
        <f t="shared" si="26"/>
        <v/>
      </c>
      <c r="AW141" s="66"/>
      <c r="AX141" s="77" t="str">
        <f>IFERROR(IF(B141&lt;&gt;"", IF(AND(INDEX(Paste_Here!AC$2:AC$610, MATCH(B141, Paste_Here!A$2:A$610, 0))&lt;&gt;"", ISNUMBER(VALUE(INDEX(Paste_Here!AC$2:AC$610, MATCH(B141, Paste_Here!A$2:A$610, 0))))), INDEX(Paste_Here!AC$2:AC$610, MATCH(B141, Paste_Here!A$2:A$610, 0)), ""), ""), "")</f>
        <v/>
      </c>
      <c r="AY141" s="66"/>
      <c r="AZ141" s="77" t="str">
        <f>IFERROR(IF(B141&lt;&gt;"", IF(AND(INDEX(Paste_Here!AD$2:AD$610, MATCH(B141, Paste_Here!A$2:A$610, 0))&lt;&gt;"", ISNUMBER(VALUE(INDEX(Paste_Here!AD$2:AD$610, MATCH(B141, Paste_Here!A$2:A$610, 0))))), TEXT(ROUND(VALUE(INDEX(Paste_Here!AD$2:AD$610, MATCH(B141, Paste_Here!A$2:A$610, 0))), 2), "0.00"), ""), ""), "")</f>
        <v/>
      </c>
      <c r="BA141" s="66"/>
      <c r="BB141" s="77" t="str">
        <f>IFERROR(IF(B141&lt;&gt;"", IF(LOWER(INDEX(Paste_Here!AE$2:AE$610, MATCH(B141, Paste_Here!A$2:A$610, 0)))="approaching expectations", "Approaching", IF(LOWER(INDEX(Paste_Here!AE$2:AE$610, MATCH(B141, Paste_Here!A$2:A$610, 0)))="met expectations", "Met", IF(LOWER(INDEX(Paste_Here!AE$2:AE$610, MATCH(B141, Paste_Here!A$2:A$610, 0)))="exceeded expectations", "Exceeded", IF(LOWER(INDEX(Paste_Here!AE$2:AE$610, MATCH(B141, Paste_Here!A$2:A$610, 0)))="below expectations", "Below", "")))), ""), "")</f>
        <v/>
      </c>
      <c r="BC141" s="66"/>
      <c r="BD141" s="77" t="str">
        <f>IFERROR(IF(B141&lt;&gt;"", IF(AND(INDEX(Paste_Here!T$2:T$610, MATCH(B141, Paste_Here!A$2:A$610, 0))&lt;&gt;"", ISNUMBER(VALUE(INDEX(Paste_Here!T$2:T$610, MATCH(B141, Paste_Here!A$2:A$610, 0))))), INDEX(Paste_Here!T$2:T$610, MATCH(B141, Paste_Here!A$2:A$610, 0)), ""), ""), "")</f>
        <v/>
      </c>
      <c r="BE141" s="66"/>
      <c r="BF141" s="77"/>
      <c r="BG141" s="66"/>
      <c r="BH141" s="77"/>
      <c r="BI141" s="66"/>
      <c r="BJ141" s="77"/>
      <c r="BK141" s="66"/>
      <c r="BL141" s="77" t="str">
        <f>IFERROR(IF(B141&lt;&gt;"", IF(AND(INDEX(Paste_Here!N$2:N$610, MATCH(B141, Paste_Here!A$2:A$610, 0))&lt;&gt;"", ISNUMBER(VALUE(INDEX(Paste_Here!N$2:N$610, MATCH(B141, Paste_Here!A$2:A$610, 0))))), INDEX(Paste_Here!N$2:N$610, MATCH(B141, Paste_Here!A$2:A$610, 0)), ""), ""), "")</f>
        <v/>
      </c>
      <c r="BM141" s="66"/>
      <c r="BN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BO141" s="66"/>
      <c r="BP141" s="77" t="str" cm="1">
        <f t="array" aca="1" ref="BP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BQ141" s="66"/>
      <c r="BR141" s="66"/>
      <c r="BS141" s="77"/>
      <c r="BT141" s="66"/>
      <c r="BU141" s="77"/>
      <c r="BV141" s="66"/>
      <c r="BW141" s="77"/>
      <c r="BX141" s="66"/>
      <c r="BY141" s="77"/>
      <c r="BZ141" s="66"/>
      <c r="CA141" s="77"/>
      <c r="CB141" s="66"/>
      <c r="CC141" s="77"/>
      <c r="CD141" s="66"/>
      <c r="CE141" s="77"/>
      <c r="CF141" s="66"/>
      <c r="CG141" s="77"/>
      <c r="CH141" s="66"/>
      <c r="CI141" s="77"/>
      <c r="CJ141" s="66"/>
      <c r="CK141" s="77"/>
      <c r="CL141" s="66"/>
      <c r="CM141" s="77"/>
      <c r="CN141" s="66"/>
      <c r="CO141" s="66"/>
      <c r="CP141" s="77" t="str">
        <f t="shared" si="27"/>
        <v/>
      </c>
      <c r="CQ141" s="66"/>
      <c r="CR141" s="77" t="str">
        <f>IFERROR(IF(B141&lt;&gt;"", IF(AND(INDEX(Paste_Here!Y$2:Y$610, MATCH(B141, Paste_Here!A$2:A$610, 0))&lt;&gt;"", ISNUMBER(VALUE(INDEX(Paste_Here!Y$2:Y$610, MATCH(B141, Paste_Here!A$2:A$610, 0))))), INDEX(Paste_Here!Y$2:Y$610, MATCH(B141, Paste_Here!A$2:A$610, 0)), ""), ""), "")</f>
        <v/>
      </c>
      <c r="CS141" s="66"/>
      <c r="CT141" s="77" t="str">
        <f>IFERROR(IF(B141&lt;&gt;"", IF(AND(INDEX(Paste_Here!AA$2:AA$610, MATCH(B141, Paste_Here!A$2:A$610, 0))&lt;&gt;"", ISNUMBER(--INDEX(Paste_Here!AA$2:AA$610, MATCH(B141, Paste_Here!A$2:A$610, 0)))), TEXT(ROUND(--INDEX(Paste_Here!AA$2:AA$610, MATCH(B141, Paste_Here!A$2:A$610, 0)), 2), "0.00"), ""), ""), "")</f>
        <v/>
      </c>
      <c r="CU141" s="66"/>
      <c r="CV141" s="77" t="str">
        <f>IFERROR(IF(B141&lt;&gt;"", IF(LOWER(INDEX(Paste_Here!Z$2:Z$610, MATCH(B141, Paste_Here!A$2:A$610, 0)))="approaching expectations", "Approaching", IF(LOWER(INDEX(Paste_Here!Z$2:Z$610, MATCH(B141, Paste_Here!A$2:A$610, 0)))="met expectations", "Met", IF(LOWER(INDEX(Paste_Here!Z$2:Z$610, MATCH(B141, Paste_Here!A$2:A$610, 0)))="exceeded expectations", "Exceeded", IF(LOWER(INDEX(Paste_Here!Z$2:Z$610, MATCH(B141, Paste_Here!A$2:A$610, 0)))="below expectations", "Below", "")))), ""), "")</f>
        <v/>
      </c>
      <c r="CW141" s="66"/>
      <c r="CX141" s="77"/>
      <c r="CY141" s="66"/>
      <c r="CZ141" s="77" t="str">
        <f>IFERROR(IF(B141&lt;&gt;"", IF(AND(INDEX(Paste_Here!AL$2:AL$610, MATCH(B141, Paste_Here!A$2:A$610, 0))&lt;&gt;"", ISNUMBER(VALUE(INDEX(Paste_Here!AL$2:AL$610, MATCH(B141, Paste_Here!A$2:A$610, 0))))), INDEX(Paste_Here!AL$2:AL$610, MATCH(B141, Paste_Here!A$2:A$610, 0)), ""), ""), "")</f>
        <v/>
      </c>
      <c r="DA141" s="66"/>
      <c r="DB141" s="77" t="str">
        <f>IFERROR(IF(B141&lt;&gt;"", IF(ISNUMBER(SEARCH("highrisk", LOWER(INDEX(Paste_Here!AM$2:AM$610, MATCH(B141, Paste_Here!A$2:A$610, 0))))), "High Risk", IF(ISNUMBER(SEARCH("lowrisk", LOWER(INDEX(Paste_Here!AM$2:AM$610, MATCH(B141, Paste_Here!A$2:A$610, 0))))), "Low Risk", IF(ISNUMBER(SEARCH("somerisk", LOWER(INDEX(Paste_Here!AM$2:AM$610, MATCH(B141, Paste_Here!A$2:A$610, 0))))), "Some Risk", ""))), ""), "")</f>
        <v/>
      </c>
      <c r="DC141" s="66"/>
      <c r="DD141" s="77" t="str">
        <f>IFERROR(IF(B141&lt;&gt;"", IF(AND(INDEX(Paste_Here!AN$2:AN$610, MATCH(B141, Paste_Here!A$2:A$610, 0))&lt;&gt;"", ISNUMBER(VALUE(INDEX(Paste_Here!AN$2:AN$610, MATCH(B141, Paste_Here!A$2:A$610, 0))))), INDEX(Paste_Here!AN$2:AN$610, MATCH(B141, Paste_Here!A$2:A$610, 0)), ""), ""), "")</f>
        <v/>
      </c>
      <c r="DE141" s="66"/>
      <c r="DF141" s="77" t="str">
        <f>IFERROR(IF(B141&lt;&gt;"", IF(AND(INDEX(Paste_Here!Q$2:Q$610, MATCH(B141, Paste_Here!A$2:A$610, 0))&lt;&gt;"", ISNUMBER(VALUE(INDEX(Paste_Here!Q$2:Q$610, MATCH(B141, Paste_Here!A$2:A$610, 0))))), INDEX(Paste_Here!Q$2:Q$610, MATCH(B141, Paste_Here!A$2:A$610, 0)), ""), ""), "")</f>
        <v/>
      </c>
      <c r="DG141" s="66"/>
      <c r="DH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DI141" s="66"/>
      <c r="DJ141" s="77" t="str" cm="1">
        <f t="array" aca="1" ref="DJ141" ca="1">IFERROR(VALUE(IF(ISNUMBER(SEARCH("EM", INDEX(Paste_Here!S$2:S$500, MATCH(B141, Paste_Here!A$2:A$500, 0)))), "-" &amp;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f>
        <v/>
      </c>
      <c r="DK141" s="66"/>
      <c r="DL141" s="66"/>
      <c r="DM141" s="77" t="str">
        <f t="shared" si="28"/>
        <v/>
      </c>
      <c r="DN141" s="66"/>
      <c r="DO141" s="77" t="str">
        <f>IFERROR(IF(B141&lt;&gt;"", IF(AND(INDEX(Paste_Here!AF$2:AF$610, MATCH(B141, Paste_Here!A$2:A$610, 0))&lt;&gt;"", ISNUMBER(VALUE(INDEX(Paste_Here!AF$2:AF$610, MATCH(B141, Paste_Here!A$2:A$610, 0))))), INDEX(Paste_Here!AF$2:AF$610, MATCH(B141, Paste_Here!A$2:A$610, 0)), ""), ""), "")</f>
        <v/>
      </c>
      <c r="DP141" s="66"/>
      <c r="DQ141" s="77" t="str">
        <f>IFERROR(IF(B141&lt;&gt;"", IF(AND(INDEX(Paste_Here!AG$2:AG$610, MATCH(B141, Paste_Here!A$2:A$610, 0))&lt;&gt;"", ISNUMBER(--INDEX(Paste_Here!AG$2:AG$610, MATCH(B141, Paste_Here!A$2:A$610, 0)))), TEXT(ROUND(--INDEX(Paste_Here!AG$2:AG$610, MATCH(B141, Paste_Here!A$2:A$610, 0)), 2), "0.00"), ""), ""), "")</f>
        <v/>
      </c>
      <c r="DR141" s="66"/>
      <c r="DS141" s="77" t="str">
        <f>IFERROR(IF(B141&lt;&gt;"", IF(LOWER(INDEX(Paste_Here!AH$2:AH$610, MATCH(B141, Paste_Here!A$2:A$610, 0)))="approaching expectations", "Approaching", IF(LOWER(INDEX(Paste_Here!AH$2:AH$610, MATCH(B141, Paste_Here!A$2:A$610, 0)))="met expectations", "Met", IF(LOWER(INDEX(Paste_Here!AH$2:AH$610, MATCH(B141, Paste_Here!A$2:A$610, 0)))="exceeded expectations", "Exceeded", IF(LOWER(INDEX(Paste_Here!AH$2:AH$610, MATCH(B141, Paste_Here!A$2:A$610, 0)))="below expectations", "Below", "")))), ""), "")</f>
        <v/>
      </c>
      <c r="DT141" s="66"/>
      <c r="DU141" s="77" t="str">
        <f>IFERROR(IF(B141&lt;&gt;"", IF(AND(INDEX(Paste_Here!U$2:U$610, MATCH(B141, Paste_Here!A$2:A$610, 0))&lt;&gt;"", ISNUMBER(VALUE(INDEX(Paste_Here!U$2:U$610, MATCH(B141, Paste_Here!A$2:A$610, 0))))), INDEX(Paste_Here!U$2:U$610, MATCH(B141, Paste_Here!A$2:A$610, 0)), ""), ""), "")</f>
        <v/>
      </c>
      <c r="DV141" s="66"/>
      <c r="DW141" s="77"/>
      <c r="DX141" s="66"/>
      <c r="DY141" s="77" t="str">
        <f>IFERROR(IF(B141&lt;&gt;"", IF(AND(INDEX(Paste_Here!AI$2:AI$610, MATCH(B141, Paste_Here!A$2:A$610, 0))&lt;&gt;"", ISNUMBER(VALUE(INDEX(Paste_Here!AI$2:AI$610, MATCH(B141, Paste_Here!A$2:A$610, 0))))), INDEX(Paste_Here!AI$2:AI$610, MATCH(B141, Paste_Here!A$2:A$610, 0)), ""), ""), "")</f>
        <v/>
      </c>
      <c r="DZ141" s="66"/>
      <c r="EA141" s="77" t="str">
        <f>IFERROR(IF(B141&lt;&gt;"", IF(AND(INDEX(Paste_Here!AJ$2:AJ$610, MATCH(B141, Paste_Here!A$2:A$610, 0))&lt;&gt;"", ISNUMBER(--INDEX(Paste_Here!AJ$2:AJ$610, MATCH(B141, Paste_Here!A$2:A$610, 0)))), TEXT(ROUND(--INDEX(Paste_Here!AJ$2:AJ$610, MATCH(B141, Paste_Here!A$2:A$610, 0)), 2), "0.00"), ""), ""), "")</f>
        <v/>
      </c>
      <c r="EB141" s="66"/>
      <c r="EC141" s="77" t="str">
        <f>IFERROR(IF(B141&lt;&gt;"", IF(LOWER(INDEX(Paste_Here!AK$2:AK$610, MATCH(B141, Paste_Here!A$2:A$610, 0)))="approaching expectations", "Approaching", IF(LOWER(INDEX(Paste_Here!AK$2:AK$610, MATCH(B141, Paste_Here!A$2:A$610, 0)))="met expectations", "Met", IF(LOWER(INDEX(Paste_Here!AK$2:AK$610, MATCH(B141, Paste_Here!A$2:A$610, 0)))="exceeded expectations", "Exceeded", IF(LOWER(INDEX(Paste_Here!AK$2:AK$610, MATCH(B141, Paste_Here!A$2:A$610, 0)))="below expectations", "Below", "")))), ""), "")</f>
        <v/>
      </c>
      <c r="ED141" s="66"/>
      <c r="EE141" s="77"/>
      <c r="EF141" s="66"/>
      <c r="EG141" s="77"/>
      <c r="EH141" s="66"/>
      <c r="EI141" s="66"/>
      <c r="EJ141" s="77" t="str">
        <f t="shared" si="29"/>
        <v/>
      </c>
      <c r="EK141" s="66"/>
      <c r="EL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EM141" s="66"/>
      <c r="EN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EO141" s="66"/>
      <c r="EP141" s="77"/>
      <c r="EQ141" s="66"/>
      <c r="ER141" s="77" t="str">
        <f>IFERROR(IF(B141&lt;&gt;"", IF(AND(INDEX(Paste_Here!AT$2:AT$610, MATCH(B141, Paste_Here!A$2:A$610, 0))&lt;&gt;"", ISNUMBER(VALUE(INDEX(Paste_Here!AT$2:AT$610, MATCH(B141, Paste_Here!A$2:A$610, 0))))), INDEX(Paste_Here!AT$2:AT$610, MATCH(B141, Paste_Here!A$2:A$610, 0)), ""), ""), "")</f>
        <v/>
      </c>
      <c r="ES141" s="66"/>
      <c r="ET141" s="77" t="str">
        <f>IFERROR(IF(B141&lt;&gt;"", IF(AND(INDEX(Paste_Here!AV$2:AV$610, MATCH(B141, Paste_Here!A$2:A$610, 0))&lt;&gt;"", ISNUMBER(VALUE(INDEX(Paste_Here!AV$2:AV$610, MATCH(B141, Paste_Here!A$2:A$610, 0))))), INDEX(Paste_Here!AV$2:AV$610, MATCH(B141, Paste_Here!A$2:A$610, 0)), ""), ""), "")</f>
        <v/>
      </c>
      <c r="EU141" s="66"/>
      <c r="EV141" s="77"/>
      <c r="EW141" s="66"/>
      <c r="EX141" s="77" t="str">
        <f>IFERROR(IF(B141&lt;&gt;"", IF(AND(INDEX(Paste_Here!AU$2:AU$610, MATCH(B141, Paste_Here!A$2:A$610, 0))&lt;&gt;"", ISNUMBER(VALUE(INDEX(Paste_Here!AU$2:AU$610, MATCH(B141, Paste_Here!A$2:A$610, 0))))), INDEX(Paste_Here!AU$2:AU$610, MATCH(B141, Paste_Here!A$2:A$610, 0)), ""), ""), "")</f>
        <v/>
      </c>
      <c r="EY141" s="66"/>
      <c r="EZ141" s="77" t="str">
        <f>IFERROR(IF(B141&lt;&gt;"", IF(AND(INDEX(Paste_Here!AW$2:AW$610, MATCH(B141, Paste_Here!A$2:A$610, 0))&lt;&gt;"", ISNUMBER(VALUE(INDEX(Paste_Here!AW$2:AW$610, MATCH(B141, Paste_Here!A$2:A$610, 0))))), INDEX(Paste_Here!AW$2:AW$610, MATCH(B141, Paste_Here!A$2:A$610, 0)), ""), ""), "")</f>
        <v/>
      </c>
      <c r="FA141" s="66"/>
      <c r="FB141" s="77"/>
      <c r="FC141" s="66"/>
      <c r="FD141" s="77"/>
      <c r="FE141" s="66"/>
      <c r="FF141" s="66"/>
      <c r="FG141" s="77" t="str">
        <f t="shared" si="30"/>
        <v/>
      </c>
      <c r="FH141" s="66"/>
      <c r="FI141" s="77" t="str">
        <f>IFERROR(IF(B141&lt;&gt;"", IF(ISNUMBER(SEARCH("s", LOWER(INDEX(Paste_Here!M$2:M$610, MATCH(B141, Paste_Here!A$2:A$610, 0))))), "Yes", IF(INDEX(Paste_Here!M$2:M$610, MATCH(B141, Paste_Here!A$2:A$610, 0))&lt;&gt;"", "No", "")), ""), "")</f>
        <v/>
      </c>
      <c r="FJ141" s="66"/>
      <c r="FK141" s="77" t="str">
        <f>IFERROR(IF(B141&lt;&gt;"", IF(ISNUMBER(SEARCH("yes", LOWER(INDEX(Paste_Here!F$2:F$610, MATCH(B141, Paste_Here!A$2:A$610, 0))))), "Yes", IF(ISNUMBER(SEARCH("no", LOWER(INDEX(Paste_Here!F$2:F$610, MATCH(B141, Paste_Here!A$2:A$610, 0))))), "No", "")), ""), "")</f>
        <v/>
      </c>
      <c r="FL141" s="66"/>
      <c r="FM141" s="77" t="str">
        <f>IFERROR(IF(B141&lt;&gt;"", IF(ISNUMBER(SEARCH("english language learner", LOWER(INDEX(Paste_Here!C$2:C$610, MATCH(B141, Paste_Here!A$2:A$610, 0))))), "Yes", ""), ""), "")</f>
        <v/>
      </c>
      <c r="FN141" s="66"/>
      <c r="FO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FP141" s="66"/>
      <c r="FQ141" s="77" t="str">
        <f>IFERROR(IF(B141&lt;&gt;"", IF(ISNUMBER(SEARCH("yes", LOWER(INDEX(Paste_Here!L$2:L$610, MATCH(B141, Paste_Here!A$2:A$610, 0))))), "Yes", IF(ISNUMBER(SEARCH("no", LOWER(INDEX(Paste_Here!L$2:L$610, MATCH(B141, Paste_Here!A$2:A$610, 0))))), "No", "")), ""), "")</f>
        <v/>
      </c>
      <c r="FR141" s="66"/>
      <c r="FS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FT141" s="66"/>
      <c r="FU141" s="77"/>
      <c r="FV141" s="66"/>
      <c r="FW141" s="77" t="str">
        <f>IFERROR(IF(B141&lt;&gt;"", IF(AND(INDEX(Paste_Here!D$2:D$610, MATCH(B141, Paste_Here!A$2:A$610, 0))&lt;&gt;"", ISNUMBER(VALUE(INDEX(Paste_Here!D$2:D$610, MATCH(B141, Paste_Here!A$2:A$610, 0))))), INDEX(Paste_Here!D$2:D$610, MATCH(B141, Paste_Here!A$2:A$610, 0)), ""), ""), "")</f>
        <v/>
      </c>
      <c r="FX141" s="66"/>
      <c r="FY141" s="77" t="str">
        <f>IFERROR(IF(B141&lt;&gt;"", IF(AND(INDEX(Paste_Here!G$2:G$610, MATCH(B141, Paste_Here!A$2:A$610, 0))&lt;&gt;"", ISNUMBER(VALUE(INDEX(Paste_Here!G$2:G$610, MATCH(B141, Paste_Here!A$2:A$610, 0))))), INDEX(Paste_Here!G$2:G$610, MATCH(B141, Paste_Here!A$2:A$610, 0)), ""), ""), "")</f>
        <v/>
      </c>
      <c r="FZ141" s="66"/>
      <c r="GA141" s="95"/>
      <c r="GB141" s="66"/>
      <c r="JS141" s="1" t="str" cm="1">
        <f t="array" ref="JS141">IFERROR(INDEX(Paste_Here!$B$2:$B$610, MATCH(0, COUNTIF(JS$4:JS140, Paste_Here!$B$2:$B$610) + IF(Paste_Here!$B$2:$B$610="", 1, 0), 0)), "")</f>
        <v/>
      </c>
      <c r="JT141" s="1" t="str">
        <f>IF(JS141&lt;&gt;"", INDEX(Paste_Here!$A$2:$A$610, MATCH(JS141, Paste_Here!$B$2:$B$610, 0)), "")</f>
        <v/>
      </c>
      <c r="JU141" s="1" t="str">
        <f t="shared" si="31"/>
        <v/>
      </c>
      <c r="JV141" s="1" t="str" cm="1">
        <f t="array" ref="JV141">IFERROR(INDEX($JU$5:$JU$610, MATCH(SMALL(IF($JU$5:$JU$610&lt;&gt;"", COUNTIF($JU$5:$JU$610, "&lt;"&amp;$JU$5:$JU$610)+1), ROW()-ROW($JV$5)+1), COUNTIF($JU$5:$JU$610, "&lt;"&amp;$JU$5:$JU$610)+1, 0)), "")</f>
        <v/>
      </c>
    </row>
    <row r="142" spans="1:282">
      <c r="A142" s="66"/>
      <c r="B142" s="77" t="str">
        <f t="shared" si="22"/>
        <v/>
      </c>
      <c r="C142" s="66"/>
      <c r="D142" s="77" t="str">
        <f>IFERROR(IF(B142&lt;&gt;"", IF(COUNTIF(INDEX(Paste_Here!AS$2:AS$610, MATCH(B142, Paste_Here!A$2:A$610, 0), 0), "yes") &gt; 0, "Yes", IF(COUNTIF(INDEX(Paste_Here!AS$2:AS$610, MATCH(B142, Paste_Here!A$2:A$610, 0), 0), "no") &gt; 0, "No", "")), ""), "")</f>
        <v/>
      </c>
      <c r="E142" s="66"/>
      <c r="F142" s="77" t="str">
        <f t="shared" si="23"/>
        <v/>
      </c>
      <c r="G142" s="66"/>
      <c r="H142" s="77" t="str">
        <f>IFERROR(IF(B142&lt;&gt;"", IF(COUNTIF(INDEX(Paste_Here!AO$2:AR$610, MATCH(B142, Paste_Here!A$2:A$610, 0), 0), "yes") &gt; 0, "Yes", IF(COUNTIF(INDEX(Paste_Here!AO$2:AR$610, MATCH(B142, Paste_Here!A$2:A$610, 0), 0), "no") &gt; 0, "No", "")), ""), "")</f>
        <v/>
      </c>
      <c r="I142" s="66"/>
      <c r="J142" s="77" t="str">
        <f t="shared" si="24"/>
        <v/>
      </c>
      <c r="K142" s="66"/>
      <c r="L142" s="77" t="str">
        <f>IFERROR(IF(B142&lt;&gt;"", IF(ISNUMBER(SEARCH("yes", LOWER(INDEX(Paste_Here!W$2:W$610, MATCH(B142, Paste_Here!A$2:A$610, 0))))), "Yes", IF(ISNUMBER(SEARCH("no", LOWER(INDEX(Paste_Here!W$2:W$610, MATCH(B142, Paste_Here!A$2:A$610, 0))))), "No", "")), ""), "")</f>
        <v/>
      </c>
      <c r="M142" s="66"/>
      <c r="N142" s="77"/>
      <c r="O142" s="66"/>
      <c r="P142" s="77" t="str">
        <f>IFERROR(IF(B142&lt;&gt;"", IF(ISNUMBER(SEARCH("yes", LOWER(INDEX(Paste_Here!V$2:V$610, MATCH(B142, Paste_Here!A$2:A$610, 0))))), "Yes", IF(ISNUMBER(SEARCH("no", LOWER(INDEX(Paste_Here!V$2:V$610, MATCH(B142, Paste_Here!A$2:A$610, 0))))), "No", "")), ""), "")</f>
        <v/>
      </c>
      <c r="Q142" s="66"/>
      <c r="R142" s="77"/>
      <c r="S142" s="66"/>
      <c r="T142" s="77"/>
      <c r="U142" s="66"/>
      <c r="V142" s="66"/>
      <c r="W142" s="77" t="str">
        <f t="shared" si="25"/>
        <v/>
      </c>
      <c r="X142" s="66"/>
      <c r="Y142" s="77" t="str">
        <f>IFERROR(IF(B142&lt;&gt;"", IF(ISNUMBER(SEARCH("Revealed-Potential (Primary Focus)", LOWER(INDEX(Paste_Here!X$2:X$610, MATCH(B142, Paste_Here!A$2:A$610, 0))))), "Rev-Potential: Prim", IF(ISNUMBER(SEARCH("Revealed-Potential (Secondary Focus)", LOWER(INDEX(Paste_Here!X$2:X$610, MATCH(B142, Paste_Here!A$2:A$610, 0))))), "Rev-Potential: Sec", IF(ISNUMBER(SEARCH("Monitoring", LOWER(INDEX(Paste_Here!X$2:X$610, MATCH(B142, Paste_Here!A$2:A$610, 0))))), "Monitoring", IF(ISNUMBER(SEARCH("At-Promise (Secondary Focus)", LOWER(INDEX(Paste_Here!X$2:X$610, MATCH(B142, Paste_Here!A$2:A$610, 0))))), "At-Promise: Sec", IF(ISNUMBER(SEARCH("At-Promise (Primary Focus)", LOWER(INDEX(Paste_Here!X$2:X$610, MATCH(B142, Paste_Here!A$2:A$610, 0))))), "At-Promise: Prim", ""))))), ""), "")</f>
        <v/>
      </c>
      <c r="Z142" s="66"/>
      <c r="AA142" s="77"/>
      <c r="AB142" s="66"/>
      <c r="AC142" s="77" t="str">
        <f>IFERROR(IF(B142&lt;&gt;"", IF(ISNUMBER(SEARCH("Revealed-Potential (Primary Focus)", LOWER(INDEX(Paste_Here!AB$2:AB$610, MATCH(B142, Paste_Here!A$2:A$610, 0))))), "Rev-Potential: Prim", IF(ISNUMBER(SEARCH("Revealed-Potential (Secondary Focus)", LOWER(INDEX(Paste_Here!AB$2:AB$610, MATCH(B142, Paste_Here!A$2:A$610, 0))))), "Rev-Potential: Sec", IF(ISNUMBER(SEARCH("Monitoring", LOWER(INDEX(Paste_Here!AB$2:AB$610, MATCH(B142, Paste_Here!A$2:A$610, 0))))), "Monitoring", IF(ISNUMBER(SEARCH("At-Promise (Secondary Focus)", LOWER(INDEX(Paste_Here!AB$2:AB$610, MATCH(B142, Paste_Here!A$2:A$610, 0))))), "At-Promise: Sec", IF(ISNUMBER(SEARCH("At-Promise (Primary Focus)", LOWER(INDEX(Paste_Here!AB$2:AB$610, MATCH(B142, Paste_Here!A$2:A$610, 0))))), "At-Promise: Prim", ""))))), ""), "")</f>
        <v/>
      </c>
      <c r="AD142" s="66"/>
      <c r="AE142" s="77"/>
      <c r="AF142" s="66"/>
      <c r="AG142" s="77"/>
      <c r="AH142" s="66"/>
      <c r="AI142" s="77"/>
      <c r="AJ142" s="66"/>
      <c r="AK142" s="77"/>
      <c r="AL142" s="66"/>
      <c r="AM142" s="77"/>
      <c r="AN142" s="66"/>
      <c r="AO142" s="77"/>
      <c r="AP142" s="66"/>
      <c r="AQ142" s="77"/>
      <c r="AR142" s="66"/>
      <c r="AS142" s="77"/>
      <c r="AT142" s="66"/>
      <c r="AU142" s="66"/>
      <c r="AV142" s="77" t="str">
        <f t="shared" si="26"/>
        <v/>
      </c>
      <c r="AW142" s="66"/>
      <c r="AX142" s="77" t="str">
        <f>IFERROR(IF(B142&lt;&gt;"", IF(AND(INDEX(Paste_Here!AC$2:AC$610, MATCH(B142, Paste_Here!A$2:A$610, 0))&lt;&gt;"", ISNUMBER(VALUE(INDEX(Paste_Here!AC$2:AC$610, MATCH(B142, Paste_Here!A$2:A$610, 0))))), INDEX(Paste_Here!AC$2:AC$610, MATCH(B142, Paste_Here!A$2:A$610, 0)), ""), ""), "")</f>
        <v/>
      </c>
      <c r="AY142" s="66"/>
      <c r="AZ142" s="77" t="str">
        <f>IFERROR(IF(B142&lt;&gt;"", IF(AND(INDEX(Paste_Here!AD$2:AD$610, MATCH(B142, Paste_Here!A$2:A$610, 0))&lt;&gt;"", ISNUMBER(VALUE(INDEX(Paste_Here!AD$2:AD$610, MATCH(B142, Paste_Here!A$2:A$610, 0))))), TEXT(ROUND(VALUE(INDEX(Paste_Here!AD$2:AD$610, MATCH(B142, Paste_Here!A$2:A$610, 0))), 2), "0.00"), ""), ""), "")</f>
        <v/>
      </c>
      <c r="BA142" s="66"/>
      <c r="BB142" s="77" t="str">
        <f>IFERROR(IF(B142&lt;&gt;"", IF(LOWER(INDEX(Paste_Here!AE$2:AE$610, MATCH(B142, Paste_Here!A$2:A$610, 0)))="approaching expectations", "Approaching", IF(LOWER(INDEX(Paste_Here!AE$2:AE$610, MATCH(B142, Paste_Here!A$2:A$610, 0)))="met expectations", "Met", IF(LOWER(INDEX(Paste_Here!AE$2:AE$610, MATCH(B142, Paste_Here!A$2:A$610, 0)))="exceeded expectations", "Exceeded", IF(LOWER(INDEX(Paste_Here!AE$2:AE$610, MATCH(B142, Paste_Here!A$2:A$610, 0)))="below expectations", "Below", "")))), ""), "")</f>
        <v/>
      </c>
      <c r="BC142" s="66"/>
      <c r="BD142" s="77" t="str">
        <f>IFERROR(IF(B142&lt;&gt;"", IF(AND(INDEX(Paste_Here!T$2:T$610, MATCH(B142, Paste_Here!A$2:A$610, 0))&lt;&gt;"", ISNUMBER(VALUE(INDEX(Paste_Here!T$2:T$610, MATCH(B142, Paste_Here!A$2:A$610, 0))))), INDEX(Paste_Here!T$2:T$610, MATCH(B142, Paste_Here!A$2:A$610, 0)), ""), ""), "")</f>
        <v/>
      </c>
      <c r="BE142" s="66"/>
      <c r="BF142" s="77"/>
      <c r="BG142" s="66"/>
      <c r="BH142" s="77"/>
      <c r="BI142" s="66"/>
      <c r="BJ142" s="77"/>
      <c r="BK142" s="66"/>
      <c r="BL142" s="77" t="str">
        <f>IFERROR(IF(B142&lt;&gt;"", IF(AND(INDEX(Paste_Here!N$2:N$610, MATCH(B142, Paste_Here!A$2:A$610, 0))&lt;&gt;"", ISNUMBER(VALUE(INDEX(Paste_Here!N$2:N$610, MATCH(B142, Paste_Here!A$2:A$610, 0))))), INDEX(Paste_Here!N$2:N$610, MATCH(B142, Paste_Here!A$2:A$610, 0)), ""), ""), "")</f>
        <v/>
      </c>
      <c r="BM142" s="66"/>
      <c r="BN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BO142" s="66"/>
      <c r="BP142" s="77" t="str" cm="1">
        <f t="array" aca="1" ref="BP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BQ142" s="66"/>
      <c r="BR142" s="66"/>
      <c r="BS142" s="77"/>
      <c r="BT142" s="66"/>
      <c r="BU142" s="77"/>
      <c r="BV142" s="66"/>
      <c r="BW142" s="77"/>
      <c r="BX142" s="66"/>
      <c r="BY142" s="77"/>
      <c r="BZ142" s="66"/>
      <c r="CA142" s="77"/>
      <c r="CB142" s="66"/>
      <c r="CC142" s="77"/>
      <c r="CD142" s="66"/>
      <c r="CE142" s="77"/>
      <c r="CF142" s="66"/>
      <c r="CG142" s="77"/>
      <c r="CH142" s="66"/>
      <c r="CI142" s="77"/>
      <c r="CJ142" s="66"/>
      <c r="CK142" s="77"/>
      <c r="CL142" s="66"/>
      <c r="CM142" s="77"/>
      <c r="CN142" s="66"/>
      <c r="CO142" s="66"/>
      <c r="CP142" s="77" t="str">
        <f t="shared" si="27"/>
        <v/>
      </c>
      <c r="CQ142" s="66"/>
      <c r="CR142" s="77" t="str">
        <f>IFERROR(IF(B142&lt;&gt;"", IF(AND(INDEX(Paste_Here!Y$2:Y$610, MATCH(B142, Paste_Here!A$2:A$610, 0))&lt;&gt;"", ISNUMBER(VALUE(INDEX(Paste_Here!Y$2:Y$610, MATCH(B142, Paste_Here!A$2:A$610, 0))))), INDEX(Paste_Here!Y$2:Y$610, MATCH(B142, Paste_Here!A$2:A$610, 0)), ""), ""), "")</f>
        <v/>
      </c>
      <c r="CS142" s="66"/>
      <c r="CT142" s="77" t="str">
        <f>IFERROR(IF(B142&lt;&gt;"", IF(AND(INDEX(Paste_Here!AA$2:AA$610, MATCH(B142, Paste_Here!A$2:A$610, 0))&lt;&gt;"", ISNUMBER(--INDEX(Paste_Here!AA$2:AA$610, MATCH(B142, Paste_Here!A$2:A$610, 0)))), TEXT(ROUND(--INDEX(Paste_Here!AA$2:AA$610, MATCH(B142, Paste_Here!A$2:A$610, 0)), 2), "0.00"), ""), ""), "")</f>
        <v/>
      </c>
      <c r="CU142" s="66"/>
      <c r="CV142" s="77" t="str">
        <f>IFERROR(IF(B142&lt;&gt;"", IF(LOWER(INDEX(Paste_Here!Z$2:Z$610, MATCH(B142, Paste_Here!A$2:A$610, 0)))="approaching expectations", "Approaching", IF(LOWER(INDEX(Paste_Here!Z$2:Z$610, MATCH(B142, Paste_Here!A$2:A$610, 0)))="met expectations", "Met", IF(LOWER(INDEX(Paste_Here!Z$2:Z$610, MATCH(B142, Paste_Here!A$2:A$610, 0)))="exceeded expectations", "Exceeded", IF(LOWER(INDEX(Paste_Here!Z$2:Z$610, MATCH(B142, Paste_Here!A$2:A$610, 0)))="below expectations", "Below", "")))), ""), "")</f>
        <v/>
      </c>
      <c r="CW142" s="66"/>
      <c r="CX142" s="77"/>
      <c r="CY142" s="66"/>
      <c r="CZ142" s="77" t="str">
        <f>IFERROR(IF(B142&lt;&gt;"", IF(AND(INDEX(Paste_Here!AL$2:AL$610, MATCH(B142, Paste_Here!A$2:A$610, 0))&lt;&gt;"", ISNUMBER(VALUE(INDEX(Paste_Here!AL$2:AL$610, MATCH(B142, Paste_Here!A$2:A$610, 0))))), INDEX(Paste_Here!AL$2:AL$610, MATCH(B142, Paste_Here!A$2:A$610, 0)), ""), ""), "")</f>
        <v/>
      </c>
      <c r="DA142" s="66"/>
      <c r="DB142" s="77" t="str">
        <f>IFERROR(IF(B142&lt;&gt;"", IF(ISNUMBER(SEARCH("highrisk", LOWER(INDEX(Paste_Here!AM$2:AM$610, MATCH(B142, Paste_Here!A$2:A$610, 0))))), "High Risk", IF(ISNUMBER(SEARCH("lowrisk", LOWER(INDEX(Paste_Here!AM$2:AM$610, MATCH(B142, Paste_Here!A$2:A$610, 0))))), "Low Risk", IF(ISNUMBER(SEARCH("somerisk", LOWER(INDEX(Paste_Here!AM$2:AM$610, MATCH(B142, Paste_Here!A$2:A$610, 0))))), "Some Risk", ""))), ""), "")</f>
        <v/>
      </c>
      <c r="DC142" s="66"/>
      <c r="DD142" s="77" t="str">
        <f>IFERROR(IF(B142&lt;&gt;"", IF(AND(INDEX(Paste_Here!AN$2:AN$610, MATCH(B142, Paste_Here!A$2:A$610, 0))&lt;&gt;"", ISNUMBER(VALUE(INDEX(Paste_Here!AN$2:AN$610, MATCH(B142, Paste_Here!A$2:A$610, 0))))), INDEX(Paste_Here!AN$2:AN$610, MATCH(B142, Paste_Here!A$2:A$610, 0)), ""), ""), "")</f>
        <v/>
      </c>
      <c r="DE142" s="66"/>
      <c r="DF142" s="77" t="str">
        <f>IFERROR(IF(B142&lt;&gt;"", IF(AND(INDEX(Paste_Here!Q$2:Q$610, MATCH(B142, Paste_Here!A$2:A$610, 0))&lt;&gt;"", ISNUMBER(VALUE(INDEX(Paste_Here!Q$2:Q$610, MATCH(B142, Paste_Here!A$2:A$610, 0))))), INDEX(Paste_Here!Q$2:Q$610, MATCH(B142, Paste_Here!A$2:A$610, 0)), ""), ""), "")</f>
        <v/>
      </c>
      <c r="DG142" s="66"/>
      <c r="DH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DI142" s="66"/>
      <c r="DJ142" s="77" t="str" cm="1">
        <f t="array" aca="1" ref="DJ142" ca="1">IFERROR(VALUE(IF(ISNUMBER(SEARCH("EM", INDEX(Paste_Here!S$2:S$500, MATCH(B142, Paste_Here!A$2:A$500, 0)))), "-" &amp;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f>
        <v/>
      </c>
      <c r="DK142" s="66"/>
      <c r="DL142" s="66"/>
      <c r="DM142" s="77" t="str">
        <f t="shared" si="28"/>
        <v/>
      </c>
      <c r="DN142" s="66"/>
      <c r="DO142" s="77" t="str">
        <f>IFERROR(IF(B142&lt;&gt;"", IF(AND(INDEX(Paste_Here!AF$2:AF$610, MATCH(B142, Paste_Here!A$2:A$610, 0))&lt;&gt;"", ISNUMBER(VALUE(INDEX(Paste_Here!AF$2:AF$610, MATCH(B142, Paste_Here!A$2:A$610, 0))))), INDEX(Paste_Here!AF$2:AF$610, MATCH(B142, Paste_Here!A$2:A$610, 0)), ""), ""), "")</f>
        <v/>
      </c>
      <c r="DP142" s="66"/>
      <c r="DQ142" s="77" t="str">
        <f>IFERROR(IF(B142&lt;&gt;"", IF(AND(INDEX(Paste_Here!AG$2:AG$610, MATCH(B142, Paste_Here!A$2:A$610, 0))&lt;&gt;"", ISNUMBER(--INDEX(Paste_Here!AG$2:AG$610, MATCH(B142, Paste_Here!A$2:A$610, 0)))), TEXT(ROUND(--INDEX(Paste_Here!AG$2:AG$610, MATCH(B142, Paste_Here!A$2:A$610, 0)), 2), "0.00"), ""), ""), "")</f>
        <v/>
      </c>
      <c r="DR142" s="66"/>
      <c r="DS142" s="77" t="str">
        <f>IFERROR(IF(B142&lt;&gt;"", IF(LOWER(INDEX(Paste_Here!AH$2:AH$610, MATCH(B142, Paste_Here!A$2:A$610, 0)))="approaching expectations", "Approaching", IF(LOWER(INDEX(Paste_Here!AH$2:AH$610, MATCH(B142, Paste_Here!A$2:A$610, 0)))="met expectations", "Met", IF(LOWER(INDEX(Paste_Here!AH$2:AH$610, MATCH(B142, Paste_Here!A$2:A$610, 0)))="exceeded expectations", "Exceeded", IF(LOWER(INDEX(Paste_Here!AH$2:AH$610, MATCH(B142, Paste_Here!A$2:A$610, 0)))="below expectations", "Below", "")))), ""), "")</f>
        <v/>
      </c>
      <c r="DT142" s="66"/>
      <c r="DU142" s="77" t="str">
        <f>IFERROR(IF(B142&lt;&gt;"", IF(AND(INDEX(Paste_Here!U$2:U$610, MATCH(B142, Paste_Here!A$2:A$610, 0))&lt;&gt;"", ISNUMBER(VALUE(INDEX(Paste_Here!U$2:U$610, MATCH(B142, Paste_Here!A$2:A$610, 0))))), INDEX(Paste_Here!U$2:U$610, MATCH(B142, Paste_Here!A$2:A$610, 0)), ""), ""), "")</f>
        <v/>
      </c>
      <c r="DV142" s="66"/>
      <c r="DW142" s="77"/>
      <c r="DX142" s="66"/>
      <c r="DY142" s="77" t="str">
        <f>IFERROR(IF(B142&lt;&gt;"", IF(AND(INDEX(Paste_Here!AI$2:AI$610, MATCH(B142, Paste_Here!A$2:A$610, 0))&lt;&gt;"", ISNUMBER(VALUE(INDEX(Paste_Here!AI$2:AI$610, MATCH(B142, Paste_Here!A$2:A$610, 0))))), INDEX(Paste_Here!AI$2:AI$610, MATCH(B142, Paste_Here!A$2:A$610, 0)), ""), ""), "")</f>
        <v/>
      </c>
      <c r="DZ142" s="66"/>
      <c r="EA142" s="77" t="str">
        <f>IFERROR(IF(B142&lt;&gt;"", IF(AND(INDEX(Paste_Here!AJ$2:AJ$610, MATCH(B142, Paste_Here!A$2:A$610, 0))&lt;&gt;"", ISNUMBER(--INDEX(Paste_Here!AJ$2:AJ$610, MATCH(B142, Paste_Here!A$2:A$610, 0)))), TEXT(ROUND(--INDEX(Paste_Here!AJ$2:AJ$610, MATCH(B142, Paste_Here!A$2:A$610, 0)), 2), "0.00"), ""), ""), "")</f>
        <v/>
      </c>
      <c r="EB142" s="66"/>
      <c r="EC142" s="77" t="str">
        <f>IFERROR(IF(B142&lt;&gt;"", IF(LOWER(INDEX(Paste_Here!AK$2:AK$610, MATCH(B142, Paste_Here!A$2:A$610, 0)))="approaching expectations", "Approaching", IF(LOWER(INDEX(Paste_Here!AK$2:AK$610, MATCH(B142, Paste_Here!A$2:A$610, 0)))="met expectations", "Met", IF(LOWER(INDEX(Paste_Here!AK$2:AK$610, MATCH(B142, Paste_Here!A$2:A$610, 0)))="exceeded expectations", "Exceeded", IF(LOWER(INDEX(Paste_Here!AK$2:AK$610, MATCH(B142, Paste_Here!A$2:A$610, 0)))="below expectations", "Below", "")))), ""), "")</f>
        <v/>
      </c>
      <c r="ED142" s="66"/>
      <c r="EE142" s="77"/>
      <c r="EF142" s="66"/>
      <c r="EG142" s="77"/>
      <c r="EH142" s="66"/>
      <c r="EI142" s="66"/>
      <c r="EJ142" s="77" t="str">
        <f t="shared" si="29"/>
        <v/>
      </c>
      <c r="EK142" s="66"/>
      <c r="EL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EM142" s="66"/>
      <c r="EN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EO142" s="66"/>
      <c r="EP142" s="77"/>
      <c r="EQ142" s="66"/>
      <c r="ER142" s="77" t="str">
        <f>IFERROR(IF(B142&lt;&gt;"", IF(AND(INDEX(Paste_Here!AT$2:AT$610, MATCH(B142, Paste_Here!A$2:A$610, 0))&lt;&gt;"", ISNUMBER(VALUE(INDEX(Paste_Here!AT$2:AT$610, MATCH(B142, Paste_Here!A$2:A$610, 0))))), INDEX(Paste_Here!AT$2:AT$610, MATCH(B142, Paste_Here!A$2:A$610, 0)), ""), ""), "")</f>
        <v/>
      </c>
      <c r="ES142" s="66"/>
      <c r="ET142" s="77" t="str">
        <f>IFERROR(IF(B142&lt;&gt;"", IF(AND(INDEX(Paste_Here!AV$2:AV$610, MATCH(B142, Paste_Here!A$2:A$610, 0))&lt;&gt;"", ISNUMBER(VALUE(INDEX(Paste_Here!AV$2:AV$610, MATCH(B142, Paste_Here!A$2:A$610, 0))))), INDEX(Paste_Here!AV$2:AV$610, MATCH(B142, Paste_Here!A$2:A$610, 0)), ""), ""), "")</f>
        <v/>
      </c>
      <c r="EU142" s="66"/>
      <c r="EV142" s="77"/>
      <c r="EW142" s="66"/>
      <c r="EX142" s="77" t="str">
        <f>IFERROR(IF(B142&lt;&gt;"", IF(AND(INDEX(Paste_Here!AU$2:AU$610, MATCH(B142, Paste_Here!A$2:A$610, 0))&lt;&gt;"", ISNUMBER(VALUE(INDEX(Paste_Here!AU$2:AU$610, MATCH(B142, Paste_Here!A$2:A$610, 0))))), INDEX(Paste_Here!AU$2:AU$610, MATCH(B142, Paste_Here!A$2:A$610, 0)), ""), ""), "")</f>
        <v/>
      </c>
      <c r="EY142" s="66"/>
      <c r="EZ142" s="77" t="str">
        <f>IFERROR(IF(B142&lt;&gt;"", IF(AND(INDEX(Paste_Here!AW$2:AW$610, MATCH(B142, Paste_Here!A$2:A$610, 0))&lt;&gt;"", ISNUMBER(VALUE(INDEX(Paste_Here!AW$2:AW$610, MATCH(B142, Paste_Here!A$2:A$610, 0))))), INDEX(Paste_Here!AW$2:AW$610, MATCH(B142, Paste_Here!A$2:A$610, 0)), ""), ""), "")</f>
        <v/>
      </c>
      <c r="FA142" s="66"/>
      <c r="FB142" s="77"/>
      <c r="FC142" s="66"/>
      <c r="FD142" s="77"/>
      <c r="FE142" s="66"/>
      <c r="FF142" s="66"/>
      <c r="FG142" s="77" t="str">
        <f t="shared" si="30"/>
        <v/>
      </c>
      <c r="FH142" s="66"/>
      <c r="FI142" s="77" t="str">
        <f>IFERROR(IF(B142&lt;&gt;"", IF(ISNUMBER(SEARCH("s", LOWER(INDEX(Paste_Here!M$2:M$610, MATCH(B142, Paste_Here!A$2:A$610, 0))))), "Yes", IF(INDEX(Paste_Here!M$2:M$610, MATCH(B142, Paste_Here!A$2:A$610, 0))&lt;&gt;"", "No", "")), ""), "")</f>
        <v/>
      </c>
      <c r="FJ142" s="66"/>
      <c r="FK142" s="77" t="str">
        <f>IFERROR(IF(B142&lt;&gt;"", IF(ISNUMBER(SEARCH("yes", LOWER(INDEX(Paste_Here!F$2:F$610, MATCH(B142, Paste_Here!A$2:A$610, 0))))), "Yes", IF(ISNUMBER(SEARCH("no", LOWER(INDEX(Paste_Here!F$2:F$610, MATCH(B142, Paste_Here!A$2:A$610, 0))))), "No", "")), ""), "")</f>
        <v/>
      </c>
      <c r="FL142" s="66"/>
      <c r="FM142" s="77" t="str">
        <f>IFERROR(IF(B142&lt;&gt;"", IF(ISNUMBER(SEARCH("english language learner", LOWER(INDEX(Paste_Here!C$2:C$610, MATCH(B142, Paste_Here!A$2:A$610, 0))))), "Yes", ""), ""), "")</f>
        <v/>
      </c>
      <c r="FN142" s="66"/>
      <c r="FO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FP142" s="66"/>
      <c r="FQ142" s="77" t="str">
        <f>IFERROR(IF(B142&lt;&gt;"", IF(ISNUMBER(SEARCH("yes", LOWER(INDEX(Paste_Here!L$2:L$610, MATCH(B142, Paste_Here!A$2:A$610, 0))))), "Yes", IF(ISNUMBER(SEARCH("no", LOWER(INDEX(Paste_Here!L$2:L$610, MATCH(B142, Paste_Here!A$2:A$610, 0))))), "No", "")), ""), "")</f>
        <v/>
      </c>
      <c r="FR142" s="66"/>
      <c r="FS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FT142" s="66"/>
      <c r="FU142" s="77"/>
      <c r="FV142" s="66"/>
      <c r="FW142" s="77" t="str">
        <f>IFERROR(IF(B142&lt;&gt;"", IF(AND(INDEX(Paste_Here!D$2:D$610, MATCH(B142, Paste_Here!A$2:A$610, 0))&lt;&gt;"", ISNUMBER(VALUE(INDEX(Paste_Here!D$2:D$610, MATCH(B142, Paste_Here!A$2:A$610, 0))))), INDEX(Paste_Here!D$2:D$610, MATCH(B142, Paste_Here!A$2:A$610, 0)), ""), ""), "")</f>
        <v/>
      </c>
      <c r="FX142" s="66"/>
      <c r="FY142" s="77" t="str">
        <f>IFERROR(IF(B142&lt;&gt;"", IF(AND(INDEX(Paste_Here!G$2:G$610, MATCH(B142, Paste_Here!A$2:A$610, 0))&lt;&gt;"", ISNUMBER(VALUE(INDEX(Paste_Here!G$2:G$610, MATCH(B142, Paste_Here!A$2:A$610, 0))))), INDEX(Paste_Here!G$2:G$610, MATCH(B142, Paste_Here!A$2:A$610, 0)), ""), ""), "")</f>
        <v/>
      </c>
      <c r="FZ142" s="66"/>
      <c r="GA142" s="95"/>
      <c r="GB142" s="66"/>
      <c r="JS142" s="1" t="str" cm="1">
        <f t="array" ref="JS142">IFERROR(INDEX(Paste_Here!$B$2:$B$610, MATCH(0, COUNTIF(JS$4:JS141, Paste_Here!$B$2:$B$610) + IF(Paste_Here!$B$2:$B$610="", 1, 0), 0)), "")</f>
        <v/>
      </c>
      <c r="JT142" s="1" t="str">
        <f>IF(JS142&lt;&gt;"", INDEX(Paste_Here!$A$2:$A$610, MATCH(JS142, Paste_Here!$B$2:$B$610, 0)), "")</f>
        <v/>
      </c>
      <c r="JU142" s="1" t="str">
        <f t="shared" si="31"/>
        <v/>
      </c>
      <c r="JV142" s="1" t="str" cm="1">
        <f t="array" ref="JV142">IFERROR(INDEX($JU$5:$JU$610, MATCH(SMALL(IF($JU$5:$JU$610&lt;&gt;"", COUNTIF($JU$5:$JU$610, "&lt;"&amp;$JU$5:$JU$610)+1), ROW()-ROW($JV$5)+1), COUNTIF($JU$5:$JU$610, "&lt;"&amp;$JU$5:$JU$610)+1, 0)), "")</f>
        <v/>
      </c>
    </row>
    <row r="143" spans="1:282">
      <c r="A143" s="66"/>
      <c r="B143" s="77" t="str">
        <f t="shared" si="22"/>
        <v/>
      </c>
      <c r="C143" s="66"/>
      <c r="D143" s="77" t="str">
        <f>IFERROR(IF(B143&lt;&gt;"", IF(COUNTIF(INDEX(Paste_Here!AS$2:AS$610, MATCH(B143, Paste_Here!A$2:A$610, 0), 0), "yes") &gt; 0, "Yes", IF(COUNTIF(INDEX(Paste_Here!AS$2:AS$610, MATCH(B143, Paste_Here!A$2:A$610, 0), 0), "no") &gt; 0, "No", "")), ""), "")</f>
        <v/>
      </c>
      <c r="E143" s="66"/>
      <c r="F143" s="77" t="str">
        <f t="shared" si="23"/>
        <v/>
      </c>
      <c r="G143" s="66"/>
      <c r="H143" s="77" t="str">
        <f>IFERROR(IF(B143&lt;&gt;"", IF(COUNTIF(INDEX(Paste_Here!AO$2:AR$610, MATCH(B143, Paste_Here!A$2:A$610, 0), 0), "yes") &gt; 0, "Yes", IF(COUNTIF(INDEX(Paste_Here!AO$2:AR$610, MATCH(B143, Paste_Here!A$2:A$610, 0), 0), "no") &gt; 0, "No", "")), ""), "")</f>
        <v/>
      </c>
      <c r="I143" s="66"/>
      <c r="J143" s="77" t="str">
        <f t="shared" si="24"/>
        <v/>
      </c>
      <c r="K143" s="66"/>
      <c r="L143" s="77" t="str">
        <f>IFERROR(IF(B143&lt;&gt;"", IF(ISNUMBER(SEARCH("yes", LOWER(INDEX(Paste_Here!W$2:W$610, MATCH(B143, Paste_Here!A$2:A$610, 0))))), "Yes", IF(ISNUMBER(SEARCH("no", LOWER(INDEX(Paste_Here!W$2:W$610, MATCH(B143, Paste_Here!A$2:A$610, 0))))), "No", "")), ""), "")</f>
        <v/>
      </c>
      <c r="M143" s="66"/>
      <c r="N143" s="77"/>
      <c r="O143" s="66"/>
      <c r="P143" s="77" t="str">
        <f>IFERROR(IF(B143&lt;&gt;"", IF(ISNUMBER(SEARCH("yes", LOWER(INDEX(Paste_Here!V$2:V$610, MATCH(B143, Paste_Here!A$2:A$610, 0))))), "Yes", IF(ISNUMBER(SEARCH("no", LOWER(INDEX(Paste_Here!V$2:V$610, MATCH(B143, Paste_Here!A$2:A$610, 0))))), "No", "")), ""), "")</f>
        <v/>
      </c>
      <c r="Q143" s="66"/>
      <c r="R143" s="77"/>
      <c r="S143" s="66"/>
      <c r="T143" s="77"/>
      <c r="U143" s="66"/>
      <c r="V143" s="66"/>
      <c r="W143" s="77" t="str">
        <f t="shared" si="25"/>
        <v/>
      </c>
      <c r="X143" s="66"/>
      <c r="Y143" s="77" t="str">
        <f>IFERROR(IF(B143&lt;&gt;"", IF(ISNUMBER(SEARCH("Revealed-Potential (Primary Focus)", LOWER(INDEX(Paste_Here!X$2:X$610, MATCH(B143, Paste_Here!A$2:A$610, 0))))), "Rev-Potential: Prim", IF(ISNUMBER(SEARCH("Revealed-Potential (Secondary Focus)", LOWER(INDEX(Paste_Here!X$2:X$610, MATCH(B143, Paste_Here!A$2:A$610, 0))))), "Rev-Potential: Sec", IF(ISNUMBER(SEARCH("Monitoring", LOWER(INDEX(Paste_Here!X$2:X$610, MATCH(B143, Paste_Here!A$2:A$610, 0))))), "Monitoring", IF(ISNUMBER(SEARCH("At-Promise (Secondary Focus)", LOWER(INDEX(Paste_Here!X$2:X$610, MATCH(B143, Paste_Here!A$2:A$610, 0))))), "At-Promise: Sec", IF(ISNUMBER(SEARCH("At-Promise (Primary Focus)", LOWER(INDEX(Paste_Here!X$2:X$610, MATCH(B143, Paste_Here!A$2:A$610, 0))))), "At-Promise: Prim", ""))))), ""), "")</f>
        <v/>
      </c>
      <c r="Z143" s="66"/>
      <c r="AA143" s="77"/>
      <c r="AB143" s="66"/>
      <c r="AC143" s="77" t="str">
        <f>IFERROR(IF(B143&lt;&gt;"", IF(ISNUMBER(SEARCH("Revealed-Potential (Primary Focus)", LOWER(INDEX(Paste_Here!AB$2:AB$610, MATCH(B143, Paste_Here!A$2:A$610, 0))))), "Rev-Potential: Prim", IF(ISNUMBER(SEARCH("Revealed-Potential (Secondary Focus)", LOWER(INDEX(Paste_Here!AB$2:AB$610, MATCH(B143, Paste_Here!A$2:A$610, 0))))), "Rev-Potential: Sec", IF(ISNUMBER(SEARCH("Monitoring", LOWER(INDEX(Paste_Here!AB$2:AB$610, MATCH(B143, Paste_Here!A$2:A$610, 0))))), "Monitoring", IF(ISNUMBER(SEARCH("At-Promise (Secondary Focus)", LOWER(INDEX(Paste_Here!AB$2:AB$610, MATCH(B143, Paste_Here!A$2:A$610, 0))))), "At-Promise: Sec", IF(ISNUMBER(SEARCH("At-Promise (Primary Focus)", LOWER(INDEX(Paste_Here!AB$2:AB$610, MATCH(B143, Paste_Here!A$2:A$610, 0))))), "At-Promise: Prim", ""))))), ""), "")</f>
        <v/>
      </c>
      <c r="AD143" s="66"/>
      <c r="AE143" s="77"/>
      <c r="AF143" s="66"/>
      <c r="AG143" s="77"/>
      <c r="AH143" s="66"/>
      <c r="AI143" s="77"/>
      <c r="AJ143" s="66"/>
      <c r="AK143" s="77"/>
      <c r="AL143" s="66"/>
      <c r="AM143" s="77"/>
      <c r="AN143" s="66"/>
      <c r="AO143" s="77"/>
      <c r="AP143" s="66"/>
      <c r="AQ143" s="77"/>
      <c r="AR143" s="66"/>
      <c r="AS143" s="77"/>
      <c r="AT143" s="66"/>
      <c r="AU143" s="66"/>
      <c r="AV143" s="77" t="str">
        <f t="shared" si="26"/>
        <v/>
      </c>
      <c r="AW143" s="66"/>
      <c r="AX143" s="77" t="str">
        <f>IFERROR(IF(B143&lt;&gt;"", IF(AND(INDEX(Paste_Here!AC$2:AC$610, MATCH(B143, Paste_Here!A$2:A$610, 0))&lt;&gt;"", ISNUMBER(VALUE(INDEX(Paste_Here!AC$2:AC$610, MATCH(B143, Paste_Here!A$2:A$610, 0))))), INDEX(Paste_Here!AC$2:AC$610, MATCH(B143, Paste_Here!A$2:A$610, 0)), ""), ""), "")</f>
        <v/>
      </c>
      <c r="AY143" s="66"/>
      <c r="AZ143" s="77" t="str">
        <f>IFERROR(IF(B143&lt;&gt;"", IF(AND(INDEX(Paste_Here!AD$2:AD$610, MATCH(B143, Paste_Here!A$2:A$610, 0))&lt;&gt;"", ISNUMBER(VALUE(INDEX(Paste_Here!AD$2:AD$610, MATCH(B143, Paste_Here!A$2:A$610, 0))))), TEXT(ROUND(VALUE(INDEX(Paste_Here!AD$2:AD$610, MATCH(B143, Paste_Here!A$2:A$610, 0))), 2), "0.00"), ""), ""), "")</f>
        <v/>
      </c>
      <c r="BA143" s="66"/>
      <c r="BB143" s="77" t="str">
        <f>IFERROR(IF(B143&lt;&gt;"", IF(LOWER(INDEX(Paste_Here!AE$2:AE$610, MATCH(B143, Paste_Here!A$2:A$610, 0)))="approaching expectations", "Approaching", IF(LOWER(INDEX(Paste_Here!AE$2:AE$610, MATCH(B143, Paste_Here!A$2:A$610, 0)))="met expectations", "Met", IF(LOWER(INDEX(Paste_Here!AE$2:AE$610, MATCH(B143, Paste_Here!A$2:A$610, 0)))="exceeded expectations", "Exceeded", IF(LOWER(INDEX(Paste_Here!AE$2:AE$610, MATCH(B143, Paste_Here!A$2:A$610, 0)))="below expectations", "Below", "")))), ""), "")</f>
        <v/>
      </c>
      <c r="BC143" s="66"/>
      <c r="BD143" s="77" t="str">
        <f>IFERROR(IF(B143&lt;&gt;"", IF(AND(INDEX(Paste_Here!T$2:T$610, MATCH(B143, Paste_Here!A$2:A$610, 0))&lt;&gt;"", ISNUMBER(VALUE(INDEX(Paste_Here!T$2:T$610, MATCH(B143, Paste_Here!A$2:A$610, 0))))), INDEX(Paste_Here!T$2:T$610, MATCH(B143, Paste_Here!A$2:A$610, 0)), ""), ""), "")</f>
        <v/>
      </c>
      <c r="BE143" s="66"/>
      <c r="BF143" s="77"/>
      <c r="BG143" s="66"/>
      <c r="BH143" s="77"/>
      <c r="BI143" s="66"/>
      <c r="BJ143" s="77"/>
      <c r="BK143" s="66"/>
      <c r="BL143" s="77" t="str">
        <f>IFERROR(IF(B143&lt;&gt;"", IF(AND(INDEX(Paste_Here!N$2:N$610, MATCH(B143, Paste_Here!A$2:A$610, 0))&lt;&gt;"", ISNUMBER(VALUE(INDEX(Paste_Here!N$2:N$610, MATCH(B143, Paste_Here!A$2:A$610, 0))))), INDEX(Paste_Here!N$2:N$610, MATCH(B143, Paste_Here!A$2:A$610, 0)), ""), ""), "")</f>
        <v/>
      </c>
      <c r="BM143" s="66"/>
      <c r="BN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BO143" s="66"/>
      <c r="BP143" s="77" t="str" cm="1">
        <f t="array" aca="1" ref="BP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BQ143" s="66"/>
      <c r="BR143" s="66"/>
      <c r="BS143" s="77"/>
      <c r="BT143" s="66"/>
      <c r="BU143" s="77"/>
      <c r="BV143" s="66"/>
      <c r="BW143" s="77"/>
      <c r="BX143" s="66"/>
      <c r="BY143" s="77"/>
      <c r="BZ143" s="66"/>
      <c r="CA143" s="77"/>
      <c r="CB143" s="66"/>
      <c r="CC143" s="77"/>
      <c r="CD143" s="66"/>
      <c r="CE143" s="77"/>
      <c r="CF143" s="66"/>
      <c r="CG143" s="77"/>
      <c r="CH143" s="66"/>
      <c r="CI143" s="77"/>
      <c r="CJ143" s="66"/>
      <c r="CK143" s="77"/>
      <c r="CL143" s="66"/>
      <c r="CM143" s="77"/>
      <c r="CN143" s="66"/>
      <c r="CO143" s="66"/>
      <c r="CP143" s="77" t="str">
        <f t="shared" si="27"/>
        <v/>
      </c>
      <c r="CQ143" s="66"/>
      <c r="CR143" s="77" t="str">
        <f>IFERROR(IF(B143&lt;&gt;"", IF(AND(INDEX(Paste_Here!Y$2:Y$610, MATCH(B143, Paste_Here!A$2:A$610, 0))&lt;&gt;"", ISNUMBER(VALUE(INDEX(Paste_Here!Y$2:Y$610, MATCH(B143, Paste_Here!A$2:A$610, 0))))), INDEX(Paste_Here!Y$2:Y$610, MATCH(B143, Paste_Here!A$2:A$610, 0)), ""), ""), "")</f>
        <v/>
      </c>
      <c r="CS143" s="66"/>
      <c r="CT143" s="77" t="str">
        <f>IFERROR(IF(B143&lt;&gt;"", IF(AND(INDEX(Paste_Here!AA$2:AA$610, MATCH(B143, Paste_Here!A$2:A$610, 0))&lt;&gt;"", ISNUMBER(--INDEX(Paste_Here!AA$2:AA$610, MATCH(B143, Paste_Here!A$2:A$610, 0)))), TEXT(ROUND(--INDEX(Paste_Here!AA$2:AA$610, MATCH(B143, Paste_Here!A$2:A$610, 0)), 2), "0.00"), ""), ""), "")</f>
        <v/>
      </c>
      <c r="CU143" s="66"/>
      <c r="CV143" s="77" t="str">
        <f>IFERROR(IF(B143&lt;&gt;"", IF(LOWER(INDEX(Paste_Here!Z$2:Z$610, MATCH(B143, Paste_Here!A$2:A$610, 0)))="approaching expectations", "Approaching", IF(LOWER(INDEX(Paste_Here!Z$2:Z$610, MATCH(B143, Paste_Here!A$2:A$610, 0)))="met expectations", "Met", IF(LOWER(INDEX(Paste_Here!Z$2:Z$610, MATCH(B143, Paste_Here!A$2:A$610, 0)))="exceeded expectations", "Exceeded", IF(LOWER(INDEX(Paste_Here!Z$2:Z$610, MATCH(B143, Paste_Here!A$2:A$610, 0)))="below expectations", "Below", "")))), ""), "")</f>
        <v/>
      </c>
      <c r="CW143" s="66"/>
      <c r="CX143" s="77"/>
      <c r="CY143" s="66"/>
      <c r="CZ143" s="77" t="str">
        <f>IFERROR(IF(B143&lt;&gt;"", IF(AND(INDEX(Paste_Here!AL$2:AL$610, MATCH(B143, Paste_Here!A$2:A$610, 0))&lt;&gt;"", ISNUMBER(VALUE(INDEX(Paste_Here!AL$2:AL$610, MATCH(B143, Paste_Here!A$2:A$610, 0))))), INDEX(Paste_Here!AL$2:AL$610, MATCH(B143, Paste_Here!A$2:A$610, 0)), ""), ""), "")</f>
        <v/>
      </c>
      <c r="DA143" s="66"/>
      <c r="DB143" s="77" t="str">
        <f>IFERROR(IF(B143&lt;&gt;"", IF(ISNUMBER(SEARCH("highrisk", LOWER(INDEX(Paste_Here!AM$2:AM$610, MATCH(B143, Paste_Here!A$2:A$610, 0))))), "High Risk", IF(ISNUMBER(SEARCH("lowrisk", LOWER(INDEX(Paste_Here!AM$2:AM$610, MATCH(B143, Paste_Here!A$2:A$610, 0))))), "Low Risk", IF(ISNUMBER(SEARCH("somerisk", LOWER(INDEX(Paste_Here!AM$2:AM$610, MATCH(B143, Paste_Here!A$2:A$610, 0))))), "Some Risk", ""))), ""), "")</f>
        <v/>
      </c>
      <c r="DC143" s="66"/>
      <c r="DD143" s="77" t="str">
        <f>IFERROR(IF(B143&lt;&gt;"", IF(AND(INDEX(Paste_Here!AN$2:AN$610, MATCH(B143, Paste_Here!A$2:A$610, 0))&lt;&gt;"", ISNUMBER(VALUE(INDEX(Paste_Here!AN$2:AN$610, MATCH(B143, Paste_Here!A$2:A$610, 0))))), INDEX(Paste_Here!AN$2:AN$610, MATCH(B143, Paste_Here!A$2:A$610, 0)), ""), ""), "")</f>
        <v/>
      </c>
      <c r="DE143" s="66"/>
      <c r="DF143" s="77" t="str">
        <f>IFERROR(IF(B143&lt;&gt;"", IF(AND(INDEX(Paste_Here!Q$2:Q$610, MATCH(B143, Paste_Here!A$2:A$610, 0))&lt;&gt;"", ISNUMBER(VALUE(INDEX(Paste_Here!Q$2:Q$610, MATCH(B143, Paste_Here!A$2:A$610, 0))))), INDEX(Paste_Here!Q$2:Q$610, MATCH(B143, Paste_Here!A$2:A$610, 0)), ""), ""), "")</f>
        <v/>
      </c>
      <c r="DG143" s="66"/>
      <c r="DH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DI143" s="66"/>
      <c r="DJ143" s="77" t="str" cm="1">
        <f t="array" aca="1" ref="DJ143" ca="1">IFERROR(VALUE(IF(ISNUMBER(SEARCH("EM", INDEX(Paste_Here!S$2:S$500, MATCH(B143, Paste_Here!A$2:A$500, 0)))), "-" &amp;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f>
        <v/>
      </c>
      <c r="DK143" s="66"/>
      <c r="DL143" s="66"/>
      <c r="DM143" s="77" t="str">
        <f t="shared" si="28"/>
        <v/>
      </c>
      <c r="DN143" s="66"/>
      <c r="DO143" s="77" t="str">
        <f>IFERROR(IF(B143&lt;&gt;"", IF(AND(INDEX(Paste_Here!AF$2:AF$610, MATCH(B143, Paste_Here!A$2:A$610, 0))&lt;&gt;"", ISNUMBER(VALUE(INDEX(Paste_Here!AF$2:AF$610, MATCH(B143, Paste_Here!A$2:A$610, 0))))), INDEX(Paste_Here!AF$2:AF$610, MATCH(B143, Paste_Here!A$2:A$610, 0)), ""), ""), "")</f>
        <v/>
      </c>
      <c r="DP143" s="66"/>
      <c r="DQ143" s="77" t="str">
        <f>IFERROR(IF(B143&lt;&gt;"", IF(AND(INDEX(Paste_Here!AG$2:AG$610, MATCH(B143, Paste_Here!A$2:A$610, 0))&lt;&gt;"", ISNUMBER(--INDEX(Paste_Here!AG$2:AG$610, MATCH(B143, Paste_Here!A$2:A$610, 0)))), TEXT(ROUND(--INDEX(Paste_Here!AG$2:AG$610, MATCH(B143, Paste_Here!A$2:A$610, 0)), 2), "0.00"), ""), ""), "")</f>
        <v/>
      </c>
      <c r="DR143" s="66"/>
      <c r="DS143" s="77" t="str">
        <f>IFERROR(IF(B143&lt;&gt;"", IF(LOWER(INDEX(Paste_Here!AH$2:AH$610, MATCH(B143, Paste_Here!A$2:A$610, 0)))="approaching expectations", "Approaching", IF(LOWER(INDEX(Paste_Here!AH$2:AH$610, MATCH(B143, Paste_Here!A$2:A$610, 0)))="met expectations", "Met", IF(LOWER(INDEX(Paste_Here!AH$2:AH$610, MATCH(B143, Paste_Here!A$2:A$610, 0)))="exceeded expectations", "Exceeded", IF(LOWER(INDEX(Paste_Here!AH$2:AH$610, MATCH(B143, Paste_Here!A$2:A$610, 0)))="below expectations", "Below", "")))), ""), "")</f>
        <v/>
      </c>
      <c r="DT143" s="66"/>
      <c r="DU143" s="77" t="str">
        <f>IFERROR(IF(B143&lt;&gt;"", IF(AND(INDEX(Paste_Here!U$2:U$610, MATCH(B143, Paste_Here!A$2:A$610, 0))&lt;&gt;"", ISNUMBER(VALUE(INDEX(Paste_Here!U$2:U$610, MATCH(B143, Paste_Here!A$2:A$610, 0))))), INDEX(Paste_Here!U$2:U$610, MATCH(B143, Paste_Here!A$2:A$610, 0)), ""), ""), "")</f>
        <v/>
      </c>
      <c r="DV143" s="66"/>
      <c r="DW143" s="77"/>
      <c r="DX143" s="66"/>
      <c r="DY143" s="77" t="str">
        <f>IFERROR(IF(B143&lt;&gt;"", IF(AND(INDEX(Paste_Here!AI$2:AI$610, MATCH(B143, Paste_Here!A$2:A$610, 0))&lt;&gt;"", ISNUMBER(VALUE(INDEX(Paste_Here!AI$2:AI$610, MATCH(B143, Paste_Here!A$2:A$610, 0))))), INDEX(Paste_Here!AI$2:AI$610, MATCH(B143, Paste_Here!A$2:A$610, 0)), ""), ""), "")</f>
        <v/>
      </c>
      <c r="DZ143" s="66"/>
      <c r="EA143" s="77" t="str">
        <f>IFERROR(IF(B143&lt;&gt;"", IF(AND(INDEX(Paste_Here!AJ$2:AJ$610, MATCH(B143, Paste_Here!A$2:A$610, 0))&lt;&gt;"", ISNUMBER(--INDEX(Paste_Here!AJ$2:AJ$610, MATCH(B143, Paste_Here!A$2:A$610, 0)))), TEXT(ROUND(--INDEX(Paste_Here!AJ$2:AJ$610, MATCH(B143, Paste_Here!A$2:A$610, 0)), 2), "0.00"), ""), ""), "")</f>
        <v/>
      </c>
      <c r="EB143" s="66"/>
      <c r="EC143" s="77" t="str">
        <f>IFERROR(IF(B143&lt;&gt;"", IF(LOWER(INDEX(Paste_Here!AK$2:AK$610, MATCH(B143, Paste_Here!A$2:A$610, 0)))="approaching expectations", "Approaching", IF(LOWER(INDEX(Paste_Here!AK$2:AK$610, MATCH(B143, Paste_Here!A$2:A$610, 0)))="met expectations", "Met", IF(LOWER(INDEX(Paste_Here!AK$2:AK$610, MATCH(B143, Paste_Here!A$2:A$610, 0)))="exceeded expectations", "Exceeded", IF(LOWER(INDEX(Paste_Here!AK$2:AK$610, MATCH(B143, Paste_Here!A$2:A$610, 0)))="below expectations", "Below", "")))), ""), "")</f>
        <v/>
      </c>
      <c r="ED143" s="66"/>
      <c r="EE143" s="77"/>
      <c r="EF143" s="66"/>
      <c r="EG143" s="77"/>
      <c r="EH143" s="66"/>
      <c r="EI143" s="66"/>
      <c r="EJ143" s="77" t="str">
        <f t="shared" si="29"/>
        <v/>
      </c>
      <c r="EK143" s="66"/>
      <c r="EL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EM143" s="66"/>
      <c r="EN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EO143" s="66"/>
      <c r="EP143" s="77"/>
      <c r="EQ143" s="66"/>
      <c r="ER143" s="77" t="str">
        <f>IFERROR(IF(B143&lt;&gt;"", IF(AND(INDEX(Paste_Here!AT$2:AT$610, MATCH(B143, Paste_Here!A$2:A$610, 0))&lt;&gt;"", ISNUMBER(VALUE(INDEX(Paste_Here!AT$2:AT$610, MATCH(B143, Paste_Here!A$2:A$610, 0))))), INDEX(Paste_Here!AT$2:AT$610, MATCH(B143, Paste_Here!A$2:A$610, 0)), ""), ""), "")</f>
        <v/>
      </c>
      <c r="ES143" s="66"/>
      <c r="ET143" s="77" t="str">
        <f>IFERROR(IF(B143&lt;&gt;"", IF(AND(INDEX(Paste_Here!AV$2:AV$610, MATCH(B143, Paste_Here!A$2:A$610, 0))&lt;&gt;"", ISNUMBER(VALUE(INDEX(Paste_Here!AV$2:AV$610, MATCH(B143, Paste_Here!A$2:A$610, 0))))), INDEX(Paste_Here!AV$2:AV$610, MATCH(B143, Paste_Here!A$2:A$610, 0)), ""), ""), "")</f>
        <v/>
      </c>
      <c r="EU143" s="66"/>
      <c r="EV143" s="77"/>
      <c r="EW143" s="66"/>
      <c r="EX143" s="77" t="str">
        <f>IFERROR(IF(B143&lt;&gt;"", IF(AND(INDEX(Paste_Here!AU$2:AU$610, MATCH(B143, Paste_Here!A$2:A$610, 0))&lt;&gt;"", ISNUMBER(VALUE(INDEX(Paste_Here!AU$2:AU$610, MATCH(B143, Paste_Here!A$2:A$610, 0))))), INDEX(Paste_Here!AU$2:AU$610, MATCH(B143, Paste_Here!A$2:A$610, 0)), ""), ""), "")</f>
        <v/>
      </c>
      <c r="EY143" s="66"/>
      <c r="EZ143" s="77" t="str">
        <f>IFERROR(IF(B143&lt;&gt;"", IF(AND(INDEX(Paste_Here!AW$2:AW$610, MATCH(B143, Paste_Here!A$2:A$610, 0))&lt;&gt;"", ISNUMBER(VALUE(INDEX(Paste_Here!AW$2:AW$610, MATCH(B143, Paste_Here!A$2:A$610, 0))))), INDEX(Paste_Here!AW$2:AW$610, MATCH(B143, Paste_Here!A$2:A$610, 0)), ""), ""), "")</f>
        <v/>
      </c>
      <c r="FA143" s="66"/>
      <c r="FB143" s="77"/>
      <c r="FC143" s="66"/>
      <c r="FD143" s="77"/>
      <c r="FE143" s="66"/>
      <c r="FF143" s="66"/>
      <c r="FG143" s="77" t="str">
        <f t="shared" si="30"/>
        <v/>
      </c>
      <c r="FH143" s="66"/>
      <c r="FI143" s="77" t="str">
        <f>IFERROR(IF(B143&lt;&gt;"", IF(ISNUMBER(SEARCH("s", LOWER(INDEX(Paste_Here!M$2:M$610, MATCH(B143, Paste_Here!A$2:A$610, 0))))), "Yes", IF(INDEX(Paste_Here!M$2:M$610, MATCH(B143, Paste_Here!A$2:A$610, 0))&lt;&gt;"", "No", "")), ""), "")</f>
        <v/>
      </c>
      <c r="FJ143" s="66"/>
      <c r="FK143" s="77" t="str">
        <f>IFERROR(IF(B143&lt;&gt;"", IF(ISNUMBER(SEARCH("yes", LOWER(INDEX(Paste_Here!F$2:F$610, MATCH(B143, Paste_Here!A$2:A$610, 0))))), "Yes", IF(ISNUMBER(SEARCH("no", LOWER(INDEX(Paste_Here!F$2:F$610, MATCH(B143, Paste_Here!A$2:A$610, 0))))), "No", "")), ""), "")</f>
        <v/>
      </c>
      <c r="FL143" s="66"/>
      <c r="FM143" s="77" t="str">
        <f>IFERROR(IF(B143&lt;&gt;"", IF(ISNUMBER(SEARCH("english language learner", LOWER(INDEX(Paste_Here!C$2:C$610, MATCH(B143, Paste_Here!A$2:A$610, 0))))), "Yes", ""), ""), "")</f>
        <v/>
      </c>
      <c r="FN143" s="66"/>
      <c r="FO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FP143" s="66"/>
      <c r="FQ143" s="77" t="str">
        <f>IFERROR(IF(B143&lt;&gt;"", IF(ISNUMBER(SEARCH("yes", LOWER(INDEX(Paste_Here!L$2:L$610, MATCH(B143, Paste_Here!A$2:A$610, 0))))), "Yes", IF(ISNUMBER(SEARCH("no", LOWER(INDEX(Paste_Here!L$2:L$610, MATCH(B143, Paste_Here!A$2:A$610, 0))))), "No", "")), ""), "")</f>
        <v/>
      </c>
      <c r="FR143" s="66"/>
      <c r="FS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FT143" s="66"/>
      <c r="FU143" s="77"/>
      <c r="FV143" s="66"/>
      <c r="FW143" s="77" t="str">
        <f>IFERROR(IF(B143&lt;&gt;"", IF(AND(INDEX(Paste_Here!D$2:D$610, MATCH(B143, Paste_Here!A$2:A$610, 0))&lt;&gt;"", ISNUMBER(VALUE(INDEX(Paste_Here!D$2:D$610, MATCH(B143, Paste_Here!A$2:A$610, 0))))), INDEX(Paste_Here!D$2:D$610, MATCH(B143, Paste_Here!A$2:A$610, 0)), ""), ""), "")</f>
        <v/>
      </c>
      <c r="FX143" s="66"/>
      <c r="FY143" s="77" t="str">
        <f>IFERROR(IF(B143&lt;&gt;"", IF(AND(INDEX(Paste_Here!G$2:G$610, MATCH(B143, Paste_Here!A$2:A$610, 0))&lt;&gt;"", ISNUMBER(VALUE(INDEX(Paste_Here!G$2:G$610, MATCH(B143, Paste_Here!A$2:A$610, 0))))), INDEX(Paste_Here!G$2:G$610, MATCH(B143, Paste_Here!A$2:A$610, 0)), ""), ""), "")</f>
        <v/>
      </c>
      <c r="FZ143" s="66"/>
      <c r="GA143" s="95"/>
      <c r="GB143" s="66"/>
      <c r="JS143" s="1" t="str" cm="1">
        <f t="array" ref="JS143">IFERROR(INDEX(Paste_Here!$B$2:$B$610, MATCH(0, COUNTIF(JS$4:JS142, Paste_Here!$B$2:$B$610) + IF(Paste_Here!$B$2:$B$610="", 1, 0), 0)), "")</f>
        <v/>
      </c>
      <c r="JT143" s="1" t="str">
        <f>IF(JS143&lt;&gt;"", INDEX(Paste_Here!$A$2:$A$610, MATCH(JS143, Paste_Here!$B$2:$B$610, 0)), "")</f>
        <v/>
      </c>
      <c r="JU143" s="1" t="str">
        <f t="shared" si="31"/>
        <v/>
      </c>
      <c r="JV143" s="1" t="str" cm="1">
        <f t="array" ref="JV143">IFERROR(INDEX($JU$5:$JU$610, MATCH(SMALL(IF($JU$5:$JU$610&lt;&gt;"", COUNTIF($JU$5:$JU$610, "&lt;"&amp;$JU$5:$JU$610)+1), ROW()-ROW($JV$5)+1), COUNTIF($JU$5:$JU$610, "&lt;"&amp;$JU$5:$JU$610)+1, 0)), "")</f>
        <v/>
      </c>
    </row>
    <row r="144" spans="1:282">
      <c r="A144" s="66"/>
      <c r="B144" s="77" t="str">
        <f t="shared" si="22"/>
        <v/>
      </c>
      <c r="C144" s="66"/>
      <c r="D144" s="77" t="str">
        <f>IFERROR(IF(B144&lt;&gt;"", IF(COUNTIF(INDEX(Paste_Here!AS$2:AS$610, MATCH(B144, Paste_Here!A$2:A$610, 0), 0), "yes") &gt; 0, "Yes", IF(COUNTIF(INDEX(Paste_Here!AS$2:AS$610, MATCH(B144, Paste_Here!A$2:A$610, 0), 0), "no") &gt; 0, "No", "")), ""), "")</f>
        <v/>
      </c>
      <c r="E144" s="66"/>
      <c r="F144" s="77" t="str">
        <f t="shared" si="23"/>
        <v/>
      </c>
      <c r="G144" s="66"/>
      <c r="H144" s="77" t="str">
        <f>IFERROR(IF(B144&lt;&gt;"", IF(COUNTIF(INDEX(Paste_Here!AO$2:AR$610, MATCH(B144, Paste_Here!A$2:A$610, 0), 0), "yes") &gt; 0, "Yes", IF(COUNTIF(INDEX(Paste_Here!AO$2:AR$610, MATCH(B144, Paste_Here!A$2:A$610, 0), 0), "no") &gt; 0, "No", "")), ""), "")</f>
        <v/>
      </c>
      <c r="I144" s="66"/>
      <c r="J144" s="77" t="str">
        <f t="shared" si="24"/>
        <v/>
      </c>
      <c r="K144" s="66"/>
      <c r="L144" s="77" t="str">
        <f>IFERROR(IF(B144&lt;&gt;"", IF(ISNUMBER(SEARCH("yes", LOWER(INDEX(Paste_Here!W$2:W$610, MATCH(B144, Paste_Here!A$2:A$610, 0))))), "Yes", IF(ISNUMBER(SEARCH("no", LOWER(INDEX(Paste_Here!W$2:W$610, MATCH(B144, Paste_Here!A$2:A$610, 0))))), "No", "")), ""), "")</f>
        <v/>
      </c>
      <c r="M144" s="66"/>
      <c r="N144" s="77"/>
      <c r="O144" s="66"/>
      <c r="P144" s="77" t="str">
        <f>IFERROR(IF(B144&lt;&gt;"", IF(ISNUMBER(SEARCH("yes", LOWER(INDEX(Paste_Here!V$2:V$610, MATCH(B144, Paste_Here!A$2:A$610, 0))))), "Yes", IF(ISNUMBER(SEARCH("no", LOWER(INDEX(Paste_Here!V$2:V$610, MATCH(B144, Paste_Here!A$2:A$610, 0))))), "No", "")), ""), "")</f>
        <v/>
      </c>
      <c r="Q144" s="66"/>
      <c r="R144" s="77"/>
      <c r="S144" s="66"/>
      <c r="T144" s="77"/>
      <c r="U144" s="66"/>
      <c r="V144" s="66"/>
      <c r="W144" s="77" t="str">
        <f t="shared" si="25"/>
        <v/>
      </c>
      <c r="X144" s="66"/>
      <c r="Y144" s="77" t="str">
        <f>IFERROR(IF(B144&lt;&gt;"", IF(ISNUMBER(SEARCH("Revealed-Potential (Primary Focus)", LOWER(INDEX(Paste_Here!X$2:X$610, MATCH(B144, Paste_Here!A$2:A$610, 0))))), "Rev-Potential: Prim", IF(ISNUMBER(SEARCH("Revealed-Potential (Secondary Focus)", LOWER(INDEX(Paste_Here!X$2:X$610, MATCH(B144, Paste_Here!A$2:A$610, 0))))), "Rev-Potential: Sec", IF(ISNUMBER(SEARCH("Monitoring", LOWER(INDEX(Paste_Here!X$2:X$610, MATCH(B144, Paste_Here!A$2:A$610, 0))))), "Monitoring", IF(ISNUMBER(SEARCH("At-Promise (Secondary Focus)", LOWER(INDEX(Paste_Here!X$2:X$610, MATCH(B144, Paste_Here!A$2:A$610, 0))))), "At-Promise: Sec", IF(ISNUMBER(SEARCH("At-Promise (Primary Focus)", LOWER(INDEX(Paste_Here!X$2:X$610, MATCH(B144, Paste_Here!A$2:A$610, 0))))), "At-Promise: Prim", ""))))), ""), "")</f>
        <v/>
      </c>
      <c r="Z144" s="66"/>
      <c r="AA144" s="77"/>
      <c r="AB144" s="66"/>
      <c r="AC144" s="77" t="str">
        <f>IFERROR(IF(B144&lt;&gt;"", IF(ISNUMBER(SEARCH("Revealed-Potential (Primary Focus)", LOWER(INDEX(Paste_Here!AB$2:AB$610, MATCH(B144, Paste_Here!A$2:A$610, 0))))), "Rev-Potential: Prim", IF(ISNUMBER(SEARCH("Revealed-Potential (Secondary Focus)", LOWER(INDEX(Paste_Here!AB$2:AB$610, MATCH(B144, Paste_Here!A$2:A$610, 0))))), "Rev-Potential: Sec", IF(ISNUMBER(SEARCH("Monitoring", LOWER(INDEX(Paste_Here!AB$2:AB$610, MATCH(B144, Paste_Here!A$2:A$610, 0))))), "Monitoring", IF(ISNUMBER(SEARCH("At-Promise (Secondary Focus)", LOWER(INDEX(Paste_Here!AB$2:AB$610, MATCH(B144, Paste_Here!A$2:A$610, 0))))), "At-Promise: Sec", IF(ISNUMBER(SEARCH("At-Promise (Primary Focus)", LOWER(INDEX(Paste_Here!AB$2:AB$610, MATCH(B144, Paste_Here!A$2:A$610, 0))))), "At-Promise: Prim", ""))))), ""), "")</f>
        <v/>
      </c>
      <c r="AD144" s="66"/>
      <c r="AE144" s="77"/>
      <c r="AF144" s="66"/>
      <c r="AG144" s="77"/>
      <c r="AH144" s="66"/>
      <c r="AI144" s="77"/>
      <c r="AJ144" s="66"/>
      <c r="AK144" s="77"/>
      <c r="AL144" s="66"/>
      <c r="AM144" s="77"/>
      <c r="AN144" s="66"/>
      <c r="AO144" s="77"/>
      <c r="AP144" s="66"/>
      <c r="AQ144" s="77"/>
      <c r="AR144" s="66"/>
      <c r="AS144" s="77"/>
      <c r="AT144" s="66"/>
      <c r="AU144" s="66"/>
      <c r="AV144" s="77" t="str">
        <f t="shared" si="26"/>
        <v/>
      </c>
      <c r="AW144" s="66"/>
      <c r="AX144" s="77" t="str">
        <f>IFERROR(IF(B144&lt;&gt;"", IF(AND(INDEX(Paste_Here!AC$2:AC$610, MATCH(B144, Paste_Here!A$2:A$610, 0))&lt;&gt;"", ISNUMBER(VALUE(INDEX(Paste_Here!AC$2:AC$610, MATCH(B144, Paste_Here!A$2:A$610, 0))))), INDEX(Paste_Here!AC$2:AC$610, MATCH(B144, Paste_Here!A$2:A$610, 0)), ""), ""), "")</f>
        <v/>
      </c>
      <c r="AY144" s="66"/>
      <c r="AZ144" s="77" t="str">
        <f>IFERROR(IF(B144&lt;&gt;"", IF(AND(INDEX(Paste_Here!AD$2:AD$610, MATCH(B144, Paste_Here!A$2:A$610, 0))&lt;&gt;"", ISNUMBER(VALUE(INDEX(Paste_Here!AD$2:AD$610, MATCH(B144, Paste_Here!A$2:A$610, 0))))), TEXT(ROUND(VALUE(INDEX(Paste_Here!AD$2:AD$610, MATCH(B144, Paste_Here!A$2:A$610, 0))), 2), "0.00"), ""), ""), "")</f>
        <v/>
      </c>
      <c r="BA144" s="66"/>
      <c r="BB144" s="77" t="str">
        <f>IFERROR(IF(B144&lt;&gt;"", IF(LOWER(INDEX(Paste_Here!AE$2:AE$610, MATCH(B144, Paste_Here!A$2:A$610, 0)))="approaching expectations", "Approaching", IF(LOWER(INDEX(Paste_Here!AE$2:AE$610, MATCH(B144, Paste_Here!A$2:A$610, 0)))="met expectations", "Met", IF(LOWER(INDEX(Paste_Here!AE$2:AE$610, MATCH(B144, Paste_Here!A$2:A$610, 0)))="exceeded expectations", "Exceeded", IF(LOWER(INDEX(Paste_Here!AE$2:AE$610, MATCH(B144, Paste_Here!A$2:A$610, 0)))="below expectations", "Below", "")))), ""), "")</f>
        <v/>
      </c>
      <c r="BC144" s="66"/>
      <c r="BD144" s="77" t="str">
        <f>IFERROR(IF(B144&lt;&gt;"", IF(AND(INDEX(Paste_Here!T$2:T$610, MATCH(B144, Paste_Here!A$2:A$610, 0))&lt;&gt;"", ISNUMBER(VALUE(INDEX(Paste_Here!T$2:T$610, MATCH(B144, Paste_Here!A$2:A$610, 0))))), INDEX(Paste_Here!T$2:T$610, MATCH(B144, Paste_Here!A$2:A$610, 0)), ""), ""), "")</f>
        <v/>
      </c>
      <c r="BE144" s="66"/>
      <c r="BF144" s="77"/>
      <c r="BG144" s="66"/>
      <c r="BH144" s="77"/>
      <c r="BI144" s="66"/>
      <c r="BJ144" s="77"/>
      <c r="BK144" s="66"/>
      <c r="BL144" s="77" t="str">
        <f>IFERROR(IF(B144&lt;&gt;"", IF(AND(INDEX(Paste_Here!N$2:N$610, MATCH(B144, Paste_Here!A$2:A$610, 0))&lt;&gt;"", ISNUMBER(VALUE(INDEX(Paste_Here!N$2:N$610, MATCH(B144, Paste_Here!A$2:A$610, 0))))), INDEX(Paste_Here!N$2:N$610, MATCH(B144, Paste_Here!A$2:A$610, 0)), ""), ""), "")</f>
        <v/>
      </c>
      <c r="BM144" s="66"/>
      <c r="BN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BO144" s="66"/>
      <c r="BP144" s="77" t="str" cm="1">
        <f t="array" aca="1" ref="BP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BQ144" s="66"/>
      <c r="BR144" s="66"/>
      <c r="BS144" s="77"/>
      <c r="BT144" s="66"/>
      <c r="BU144" s="77"/>
      <c r="BV144" s="66"/>
      <c r="BW144" s="77"/>
      <c r="BX144" s="66"/>
      <c r="BY144" s="77"/>
      <c r="BZ144" s="66"/>
      <c r="CA144" s="77"/>
      <c r="CB144" s="66"/>
      <c r="CC144" s="77"/>
      <c r="CD144" s="66"/>
      <c r="CE144" s="77"/>
      <c r="CF144" s="66"/>
      <c r="CG144" s="77"/>
      <c r="CH144" s="66"/>
      <c r="CI144" s="77"/>
      <c r="CJ144" s="66"/>
      <c r="CK144" s="77"/>
      <c r="CL144" s="66"/>
      <c r="CM144" s="77"/>
      <c r="CN144" s="66"/>
      <c r="CO144" s="66"/>
      <c r="CP144" s="77" t="str">
        <f t="shared" si="27"/>
        <v/>
      </c>
      <c r="CQ144" s="66"/>
      <c r="CR144" s="77" t="str">
        <f>IFERROR(IF(B144&lt;&gt;"", IF(AND(INDEX(Paste_Here!Y$2:Y$610, MATCH(B144, Paste_Here!A$2:A$610, 0))&lt;&gt;"", ISNUMBER(VALUE(INDEX(Paste_Here!Y$2:Y$610, MATCH(B144, Paste_Here!A$2:A$610, 0))))), INDEX(Paste_Here!Y$2:Y$610, MATCH(B144, Paste_Here!A$2:A$610, 0)), ""), ""), "")</f>
        <v/>
      </c>
      <c r="CS144" s="66"/>
      <c r="CT144" s="77" t="str">
        <f>IFERROR(IF(B144&lt;&gt;"", IF(AND(INDEX(Paste_Here!AA$2:AA$610, MATCH(B144, Paste_Here!A$2:A$610, 0))&lt;&gt;"", ISNUMBER(--INDEX(Paste_Here!AA$2:AA$610, MATCH(B144, Paste_Here!A$2:A$610, 0)))), TEXT(ROUND(--INDEX(Paste_Here!AA$2:AA$610, MATCH(B144, Paste_Here!A$2:A$610, 0)), 2), "0.00"), ""), ""), "")</f>
        <v/>
      </c>
      <c r="CU144" s="66"/>
      <c r="CV144" s="77" t="str">
        <f>IFERROR(IF(B144&lt;&gt;"", IF(LOWER(INDEX(Paste_Here!Z$2:Z$610, MATCH(B144, Paste_Here!A$2:A$610, 0)))="approaching expectations", "Approaching", IF(LOWER(INDEX(Paste_Here!Z$2:Z$610, MATCH(B144, Paste_Here!A$2:A$610, 0)))="met expectations", "Met", IF(LOWER(INDEX(Paste_Here!Z$2:Z$610, MATCH(B144, Paste_Here!A$2:A$610, 0)))="exceeded expectations", "Exceeded", IF(LOWER(INDEX(Paste_Here!Z$2:Z$610, MATCH(B144, Paste_Here!A$2:A$610, 0)))="below expectations", "Below", "")))), ""), "")</f>
        <v/>
      </c>
      <c r="CW144" s="66"/>
      <c r="CX144" s="77"/>
      <c r="CY144" s="66"/>
      <c r="CZ144" s="77" t="str">
        <f>IFERROR(IF(B144&lt;&gt;"", IF(AND(INDEX(Paste_Here!AL$2:AL$610, MATCH(B144, Paste_Here!A$2:A$610, 0))&lt;&gt;"", ISNUMBER(VALUE(INDEX(Paste_Here!AL$2:AL$610, MATCH(B144, Paste_Here!A$2:A$610, 0))))), INDEX(Paste_Here!AL$2:AL$610, MATCH(B144, Paste_Here!A$2:A$610, 0)), ""), ""), "")</f>
        <v/>
      </c>
      <c r="DA144" s="66"/>
      <c r="DB144" s="77" t="str">
        <f>IFERROR(IF(B144&lt;&gt;"", IF(ISNUMBER(SEARCH("highrisk", LOWER(INDEX(Paste_Here!AM$2:AM$610, MATCH(B144, Paste_Here!A$2:A$610, 0))))), "High Risk", IF(ISNUMBER(SEARCH("lowrisk", LOWER(INDEX(Paste_Here!AM$2:AM$610, MATCH(B144, Paste_Here!A$2:A$610, 0))))), "Low Risk", IF(ISNUMBER(SEARCH("somerisk", LOWER(INDEX(Paste_Here!AM$2:AM$610, MATCH(B144, Paste_Here!A$2:A$610, 0))))), "Some Risk", ""))), ""), "")</f>
        <v/>
      </c>
      <c r="DC144" s="66"/>
      <c r="DD144" s="77" t="str">
        <f>IFERROR(IF(B144&lt;&gt;"", IF(AND(INDEX(Paste_Here!AN$2:AN$610, MATCH(B144, Paste_Here!A$2:A$610, 0))&lt;&gt;"", ISNUMBER(VALUE(INDEX(Paste_Here!AN$2:AN$610, MATCH(B144, Paste_Here!A$2:A$610, 0))))), INDEX(Paste_Here!AN$2:AN$610, MATCH(B144, Paste_Here!A$2:A$610, 0)), ""), ""), "")</f>
        <v/>
      </c>
      <c r="DE144" s="66"/>
      <c r="DF144" s="77" t="str">
        <f>IFERROR(IF(B144&lt;&gt;"", IF(AND(INDEX(Paste_Here!Q$2:Q$610, MATCH(B144, Paste_Here!A$2:A$610, 0))&lt;&gt;"", ISNUMBER(VALUE(INDEX(Paste_Here!Q$2:Q$610, MATCH(B144, Paste_Here!A$2:A$610, 0))))), INDEX(Paste_Here!Q$2:Q$610, MATCH(B144, Paste_Here!A$2:A$610, 0)), ""), ""), "")</f>
        <v/>
      </c>
      <c r="DG144" s="66"/>
      <c r="DH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DI144" s="66"/>
      <c r="DJ144" s="77" t="str" cm="1">
        <f t="array" aca="1" ref="DJ144" ca="1">IFERROR(VALUE(IF(ISNUMBER(SEARCH("EM", INDEX(Paste_Here!S$2:S$500, MATCH(B144, Paste_Here!A$2:A$500, 0)))), "-" &amp;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f>
        <v/>
      </c>
      <c r="DK144" s="66"/>
      <c r="DL144" s="66"/>
      <c r="DM144" s="77" t="str">
        <f t="shared" si="28"/>
        <v/>
      </c>
      <c r="DN144" s="66"/>
      <c r="DO144" s="77" t="str">
        <f>IFERROR(IF(B144&lt;&gt;"", IF(AND(INDEX(Paste_Here!AF$2:AF$610, MATCH(B144, Paste_Here!A$2:A$610, 0))&lt;&gt;"", ISNUMBER(VALUE(INDEX(Paste_Here!AF$2:AF$610, MATCH(B144, Paste_Here!A$2:A$610, 0))))), INDEX(Paste_Here!AF$2:AF$610, MATCH(B144, Paste_Here!A$2:A$610, 0)), ""), ""), "")</f>
        <v/>
      </c>
      <c r="DP144" s="66"/>
      <c r="DQ144" s="77" t="str">
        <f>IFERROR(IF(B144&lt;&gt;"", IF(AND(INDEX(Paste_Here!AG$2:AG$610, MATCH(B144, Paste_Here!A$2:A$610, 0))&lt;&gt;"", ISNUMBER(--INDEX(Paste_Here!AG$2:AG$610, MATCH(B144, Paste_Here!A$2:A$610, 0)))), TEXT(ROUND(--INDEX(Paste_Here!AG$2:AG$610, MATCH(B144, Paste_Here!A$2:A$610, 0)), 2), "0.00"), ""), ""), "")</f>
        <v/>
      </c>
      <c r="DR144" s="66"/>
      <c r="DS144" s="77" t="str">
        <f>IFERROR(IF(B144&lt;&gt;"", IF(LOWER(INDEX(Paste_Here!AH$2:AH$610, MATCH(B144, Paste_Here!A$2:A$610, 0)))="approaching expectations", "Approaching", IF(LOWER(INDEX(Paste_Here!AH$2:AH$610, MATCH(B144, Paste_Here!A$2:A$610, 0)))="met expectations", "Met", IF(LOWER(INDEX(Paste_Here!AH$2:AH$610, MATCH(B144, Paste_Here!A$2:A$610, 0)))="exceeded expectations", "Exceeded", IF(LOWER(INDEX(Paste_Here!AH$2:AH$610, MATCH(B144, Paste_Here!A$2:A$610, 0)))="below expectations", "Below", "")))), ""), "")</f>
        <v/>
      </c>
      <c r="DT144" s="66"/>
      <c r="DU144" s="77" t="str">
        <f>IFERROR(IF(B144&lt;&gt;"", IF(AND(INDEX(Paste_Here!U$2:U$610, MATCH(B144, Paste_Here!A$2:A$610, 0))&lt;&gt;"", ISNUMBER(VALUE(INDEX(Paste_Here!U$2:U$610, MATCH(B144, Paste_Here!A$2:A$610, 0))))), INDEX(Paste_Here!U$2:U$610, MATCH(B144, Paste_Here!A$2:A$610, 0)), ""), ""), "")</f>
        <v/>
      </c>
      <c r="DV144" s="66"/>
      <c r="DW144" s="77"/>
      <c r="DX144" s="66"/>
      <c r="DY144" s="77" t="str">
        <f>IFERROR(IF(B144&lt;&gt;"", IF(AND(INDEX(Paste_Here!AI$2:AI$610, MATCH(B144, Paste_Here!A$2:A$610, 0))&lt;&gt;"", ISNUMBER(VALUE(INDEX(Paste_Here!AI$2:AI$610, MATCH(B144, Paste_Here!A$2:A$610, 0))))), INDEX(Paste_Here!AI$2:AI$610, MATCH(B144, Paste_Here!A$2:A$610, 0)), ""), ""), "")</f>
        <v/>
      </c>
      <c r="DZ144" s="66"/>
      <c r="EA144" s="77" t="str">
        <f>IFERROR(IF(B144&lt;&gt;"", IF(AND(INDEX(Paste_Here!AJ$2:AJ$610, MATCH(B144, Paste_Here!A$2:A$610, 0))&lt;&gt;"", ISNUMBER(--INDEX(Paste_Here!AJ$2:AJ$610, MATCH(B144, Paste_Here!A$2:A$610, 0)))), TEXT(ROUND(--INDEX(Paste_Here!AJ$2:AJ$610, MATCH(B144, Paste_Here!A$2:A$610, 0)), 2), "0.00"), ""), ""), "")</f>
        <v/>
      </c>
      <c r="EB144" s="66"/>
      <c r="EC144" s="77" t="str">
        <f>IFERROR(IF(B144&lt;&gt;"", IF(LOWER(INDEX(Paste_Here!AK$2:AK$610, MATCH(B144, Paste_Here!A$2:A$610, 0)))="approaching expectations", "Approaching", IF(LOWER(INDEX(Paste_Here!AK$2:AK$610, MATCH(B144, Paste_Here!A$2:A$610, 0)))="met expectations", "Met", IF(LOWER(INDEX(Paste_Here!AK$2:AK$610, MATCH(B144, Paste_Here!A$2:A$610, 0)))="exceeded expectations", "Exceeded", IF(LOWER(INDEX(Paste_Here!AK$2:AK$610, MATCH(B144, Paste_Here!A$2:A$610, 0)))="below expectations", "Below", "")))), ""), "")</f>
        <v/>
      </c>
      <c r="ED144" s="66"/>
      <c r="EE144" s="77"/>
      <c r="EF144" s="66"/>
      <c r="EG144" s="77"/>
      <c r="EH144" s="66"/>
      <c r="EI144" s="66"/>
      <c r="EJ144" s="77" t="str">
        <f t="shared" si="29"/>
        <v/>
      </c>
      <c r="EK144" s="66"/>
      <c r="EL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EM144" s="66"/>
      <c r="EN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EO144" s="66"/>
      <c r="EP144" s="77"/>
      <c r="EQ144" s="66"/>
      <c r="ER144" s="77" t="str">
        <f>IFERROR(IF(B144&lt;&gt;"", IF(AND(INDEX(Paste_Here!AT$2:AT$610, MATCH(B144, Paste_Here!A$2:A$610, 0))&lt;&gt;"", ISNUMBER(VALUE(INDEX(Paste_Here!AT$2:AT$610, MATCH(B144, Paste_Here!A$2:A$610, 0))))), INDEX(Paste_Here!AT$2:AT$610, MATCH(B144, Paste_Here!A$2:A$610, 0)), ""), ""), "")</f>
        <v/>
      </c>
      <c r="ES144" s="66"/>
      <c r="ET144" s="77" t="str">
        <f>IFERROR(IF(B144&lt;&gt;"", IF(AND(INDEX(Paste_Here!AV$2:AV$610, MATCH(B144, Paste_Here!A$2:A$610, 0))&lt;&gt;"", ISNUMBER(VALUE(INDEX(Paste_Here!AV$2:AV$610, MATCH(B144, Paste_Here!A$2:A$610, 0))))), INDEX(Paste_Here!AV$2:AV$610, MATCH(B144, Paste_Here!A$2:A$610, 0)), ""), ""), "")</f>
        <v/>
      </c>
      <c r="EU144" s="66"/>
      <c r="EV144" s="77"/>
      <c r="EW144" s="66"/>
      <c r="EX144" s="77" t="str">
        <f>IFERROR(IF(B144&lt;&gt;"", IF(AND(INDEX(Paste_Here!AU$2:AU$610, MATCH(B144, Paste_Here!A$2:A$610, 0))&lt;&gt;"", ISNUMBER(VALUE(INDEX(Paste_Here!AU$2:AU$610, MATCH(B144, Paste_Here!A$2:A$610, 0))))), INDEX(Paste_Here!AU$2:AU$610, MATCH(B144, Paste_Here!A$2:A$610, 0)), ""), ""), "")</f>
        <v/>
      </c>
      <c r="EY144" s="66"/>
      <c r="EZ144" s="77" t="str">
        <f>IFERROR(IF(B144&lt;&gt;"", IF(AND(INDEX(Paste_Here!AW$2:AW$610, MATCH(B144, Paste_Here!A$2:A$610, 0))&lt;&gt;"", ISNUMBER(VALUE(INDEX(Paste_Here!AW$2:AW$610, MATCH(B144, Paste_Here!A$2:A$610, 0))))), INDEX(Paste_Here!AW$2:AW$610, MATCH(B144, Paste_Here!A$2:A$610, 0)), ""), ""), "")</f>
        <v/>
      </c>
      <c r="FA144" s="66"/>
      <c r="FB144" s="77"/>
      <c r="FC144" s="66"/>
      <c r="FD144" s="77"/>
      <c r="FE144" s="66"/>
      <c r="FF144" s="66"/>
      <c r="FG144" s="77" t="str">
        <f t="shared" si="30"/>
        <v/>
      </c>
      <c r="FH144" s="66"/>
      <c r="FI144" s="77" t="str">
        <f>IFERROR(IF(B144&lt;&gt;"", IF(ISNUMBER(SEARCH("s", LOWER(INDEX(Paste_Here!M$2:M$610, MATCH(B144, Paste_Here!A$2:A$610, 0))))), "Yes", IF(INDEX(Paste_Here!M$2:M$610, MATCH(B144, Paste_Here!A$2:A$610, 0))&lt;&gt;"", "No", "")), ""), "")</f>
        <v/>
      </c>
      <c r="FJ144" s="66"/>
      <c r="FK144" s="77" t="str">
        <f>IFERROR(IF(B144&lt;&gt;"", IF(ISNUMBER(SEARCH("yes", LOWER(INDEX(Paste_Here!F$2:F$610, MATCH(B144, Paste_Here!A$2:A$610, 0))))), "Yes", IF(ISNUMBER(SEARCH("no", LOWER(INDEX(Paste_Here!F$2:F$610, MATCH(B144, Paste_Here!A$2:A$610, 0))))), "No", "")), ""), "")</f>
        <v/>
      </c>
      <c r="FL144" s="66"/>
      <c r="FM144" s="77" t="str">
        <f>IFERROR(IF(B144&lt;&gt;"", IF(ISNUMBER(SEARCH("english language learner", LOWER(INDEX(Paste_Here!C$2:C$610, MATCH(B144, Paste_Here!A$2:A$610, 0))))), "Yes", ""), ""), "")</f>
        <v/>
      </c>
      <c r="FN144" s="66"/>
      <c r="FO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FP144" s="66"/>
      <c r="FQ144" s="77" t="str">
        <f>IFERROR(IF(B144&lt;&gt;"", IF(ISNUMBER(SEARCH("yes", LOWER(INDEX(Paste_Here!L$2:L$610, MATCH(B144, Paste_Here!A$2:A$610, 0))))), "Yes", IF(ISNUMBER(SEARCH("no", LOWER(INDEX(Paste_Here!L$2:L$610, MATCH(B144, Paste_Here!A$2:A$610, 0))))), "No", "")), ""), "")</f>
        <v/>
      </c>
      <c r="FR144" s="66"/>
      <c r="FS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FT144" s="66"/>
      <c r="FU144" s="77"/>
      <c r="FV144" s="66"/>
      <c r="FW144" s="77" t="str">
        <f>IFERROR(IF(B144&lt;&gt;"", IF(AND(INDEX(Paste_Here!D$2:D$610, MATCH(B144, Paste_Here!A$2:A$610, 0))&lt;&gt;"", ISNUMBER(VALUE(INDEX(Paste_Here!D$2:D$610, MATCH(B144, Paste_Here!A$2:A$610, 0))))), INDEX(Paste_Here!D$2:D$610, MATCH(B144, Paste_Here!A$2:A$610, 0)), ""), ""), "")</f>
        <v/>
      </c>
      <c r="FX144" s="66"/>
      <c r="FY144" s="77" t="str">
        <f>IFERROR(IF(B144&lt;&gt;"", IF(AND(INDEX(Paste_Here!G$2:G$610, MATCH(B144, Paste_Here!A$2:A$610, 0))&lt;&gt;"", ISNUMBER(VALUE(INDEX(Paste_Here!G$2:G$610, MATCH(B144, Paste_Here!A$2:A$610, 0))))), INDEX(Paste_Here!G$2:G$610, MATCH(B144, Paste_Here!A$2:A$610, 0)), ""), ""), "")</f>
        <v/>
      </c>
      <c r="FZ144" s="66"/>
      <c r="GA144" s="95"/>
      <c r="GB144" s="66"/>
      <c r="JS144" s="1" t="str" cm="1">
        <f t="array" ref="JS144">IFERROR(INDEX(Paste_Here!$B$2:$B$610, MATCH(0, COUNTIF(JS$4:JS143, Paste_Here!$B$2:$B$610) + IF(Paste_Here!$B$2:$B$610="", 1, 0), 0)), "")</f>
        <v/>
      </c>
      <c r="JT144" s="1" t="str">
        <f>IF(JS144&lt;&gt;"", INDEX(Paste_Here!$A$2:$A$610, MATCH(JS144, Paste_Here!$B$2:$B$610, 0)), "")</f>
        <v/>
      </c>
      <c r="JU144" s="1" t="str">
        <f t="shared" si="31"/>
        <v/>
      </c>
      <c r="JV144" s="1" t="str" cm="1">
        <f t="array" ref="JV144">IFERROR(INDEX($JU$5:$JU$610, MATCH(SMALL(IF($JU$5:$JU$610&lt;&gt;"", COUNTIF($JU$5:$JU$610, "&lt;"&amp;$JU$5:$JU$610)+1), ROW()-ROW($JV$5)+1), COUNTIF($JU$5:$JU$610, "&lt;"&amp;$JU$5:$JU$610)+1, 0)), "")</f>
        <v/>
      </c>
    </row>
    <row r="145" spans="1:282">
      <c r="A145" s="66"/>
      <c r="B145" s="77" t="str">
        <f t="shared" si="22"/>
        <v/>
      </c>
      <c r="C145" s="66"/>
      <c r="D145" s="77" t="str">
        <f>IFERROR(IF(B145&lt;&gt;"", IF(COUNTIF(INDEX(Paste_Here!AS$2:AS$610, MATCH(B145, Paste_Here!A$2:A$610, 0), 0), "yes") &gt; 0, "Yes", IF(COUNTIF(INDEX(Paste_Here!AS$2:AS$610, MATCH(B145, Paste_Here!A$2:A$610, 0), 0), "no") &gt; 0, "No", "")), ""), "")</f>
        <v/>
      </c>
      <c r="E145" s="66"/>
      <c r="F145" s="77" t="str">
        <f t="shared" si="23"/>
        <v/>
      </c>
      <c r="G145" s="66"/>
      <c r="H145" s="77" t="str">
        <f>IFERROR(IF(B145&lt;&gt;"", IF(COUNTIF(INDEX(Paste_Here!AO$2:AR$610, MATCH(B145, Paste_Here!A$2:A$610, 0), 0), "yes") &gt; 0, "Yes", IF(COUNTIF(INDEX(Paste_Here!AO$2:AR$610, MATCH(B145, Paste_Here!A$2:A$610, 0), 0), "no") &gt; 0, "No", "")), ""), "")</f>
        <v/>
      </c>
      <c r="I145" s="66"/>
      <c r="J145" s="77" t="str">
        <f t="shared" si="24"/>
        <v/>
      </c>
      <c r="K145" s="66"/>
      <c r="L145" s="77" t="str">
        <f>IFERROR(IF(B145&lt;&gt;"", IF(ISNUMBER(SEARCH("yes", LOWER(INDEX(Paste_Here!W$2:W$610, MATCH(B145, Paste_Here!A$2:A$610, 0))))), "Yes", IF(ISNUMBER(SEARCH("no", LOWER(INDEX(Paste_Here!W$2:W$610, MATCH(B145, Paste_Here!A$2:A$610, 0))))), "No", "")), ""), "")</f>
        <v/>
      </c>
      <c r="M145" s="66"/>
      <c r="N145" s="77"/>
      <c r="O145" s="66"/>
      <c r="P145" s="77" t="str">
        <f>IFERROR(IF(B145&lt;&gt;"", IF(ISNUMBER(SEARCH("yes", LOWER(INDEX(Paste_Here!V$2:V$610, MATCH(B145, Paste_Here!A$2:A$610, 0))))), "Yes", IF(ISNUMBER(SEARCH("no", LOWER(INDEX(Paste_Here!V$2:V$610, MATCH(B145, Paste_Here!A$2:A$610, 0))))), "No", "")), ""), "")</f>
        <v/>
      </c>
      <c r="Q145" s="66"/>
      <c r="R145" s="77"/>
      <c r="S145" s="66"/>
      <c r="T145" s="77"/>
      <c r="U145" s="66"/>
      <c r="V145" s="66"/>
      <c r="W145" s="77" t="str">
        <f t="shared" si="25"/>
        <v/>
      </c>
      <c r="X145" s="66"/>
      <c r="Y145" s="77" t="str">
        <f>IFERROR(IF(B145&lt;&gt;"", IF(ISNUMBER(SEARCH("Revealed-Potential (Primary Focus)", LOWER(INDEX(Paste_Here!X$2:X$610, MATCH(B145, Paste_Here!A$2:A$610, 0))))), "Rev-Potential: Prim", IF(ISNUMBER(SEARCH("Revealed-Potential (Secondary Focus)", LOWER(INDEX(Paste_Here!X$2:X$610, MATCH(B145, Paste_Here!A$2:A$610, 0))))), "Rev-Potential: Sec", IF(ISNUMBER(SEARCH("Monitoring", LOWER(INDEX(Paste_Here!X$2:X$610, MATCH(B145, Paste_Here!A$2:A$610, 0))))), "Monitoring", IF(ISNUMBER(SEARCH("At-Promise (Secondary Focus)", LOWER(INDEX(Paste_Here!X$2:X$610, MATCH(B145, Paste_Here!A$2:A$610, 0))))), "At-Promise: Sec", IF(ISNUMBER(SEARCH("At-Promise (Primary Focus)", LOWER(INDEX(Paste_Here!X$2:X$610, MATCH(B145, Paste_Here!A$2:A$610, 0))))), "At-Promise: Prim", ""))))), ""), "")</f>
        <v/>
      </c>
      <c r="Z145" s="66"/>
      <c r="AA145" s="77"/>
      <c r="AB145" s="66"/>
      <c r="AC145" s="77" t="str">
        <f>IFERROR(IF(B145&lt;&gt;"", IF(ISNUMBER(SEARCH("Revealed-Potential (Primary Focus)", LOWER(INDEX(Paste_Here!AB$2:AB$610, MATCH(B145, Paste_Here!A$2:A$610, 0))))), "Rev-Potential: Prim", IF(ISNUMBER(SEARCH("Revealed-Potential (Secondary Focus)", LOWER(INDEX(Paste_Here!AB$2:AB$610, MATCH(B145, Paste_Here!A$2:A$610, 0))))), "Rev-Potential: Sec", IF(ISNUMBER(SEARCH("Monitoring", LOWER(INDEX(Paste_Here!AB$2:AB$610, MATCH(B145, Paste_Here!A$2:A$610, 0))))), "Monitoring", IF(ISNUMBER(SEARCH("At-Promise (Secondary Focus)", LOWER(INDEX(Paste_Here!AB$2:AB$610, MATCH(B145, Paste_Here!A$2:A$610, 0))))), "At-Promise: Sec", IF(ISNUMBER(SEARCH("At-Promise (Primary Focus)", LOWER(INDEX(Paste_Here!AB$2:AB$610, MATCH(B145, Paste_Here!A$2:A$610, 0))))), "At-Promise: Prim", ""))))), ""), "")</f>
        <v/>
      </c>
      <c r="AD145" s="66"/>
      <c r="AE145" s="77"/>
      <c r="AF145" s="66"/>
      <c r="AG145" s="77"/>
      <c r="AH145" s="66"/>
      <c r="AI145" s="77"/>
      <c r="AJ145" s="66"/>
      <c r="AK145" s="77"/>
      <c r="AL145" s="66"/>
      <c r="AM145" s="77"/>
      <c r="AN145" s="66"/>
      <c r="AO145" s="77"/>
      <c r="AP145" s="66"/>
      <c r="AQ145" s="77"/>
      <c r="AR145" s="66"/>
      <c r="AS145" s="77"/>
      <c r="AT145" s="66"/>
      <c r="AU145" s="66"/>
      <c r="AV145" s="77" t="str">
        <f t="shared" si="26"/>
        <v/>
      </c>
      <c r="AW145" s="66"/>
      <c r="AX145" s="77" t="str">
        <f>IFERROR(IF(B145&lt;&gt;"", IF(AND(INDEX(Paste_Here!AC$2:AC$610, MATCH(B145, Paste_Here!A$2:A$610, 0))&lt;&gt;"", ISNUMBER(VALUE(INDEX(Paste_Here!AC$2:AC$610, MATCH(B145, Paste_Here!A$2:A$610, 0))))), INDEX(Paste_Here!AC$2:AC$610, MATCH(B145, Paste_Here!A$2:A$610, 0)), ""), ""), "")</f>
        <v/>
      </c>
      <c r="AY145" s="66"/>
      <c r="AZ145" s="77" t="str">
        <f>IFERROR(IF(B145&lt;&gt;"", IF(AND(INDEX(Paste_Here!AD$2:AD$610, MATCH(B145, Paste_Here!A$2:A$610, 0))&lt;&gt;"", ISNUMBER(VALUE(INDEX(Paste_Here!AD$2:AD$610, MATCH(B145, Paste_Here!A$2:A$610, 0))))), TEXT(ROUND(VALUE(INDEX(Paste_Here!AD$2:AD$610, MATCH(B145, Paste_Here!A$2:A$610, 0))), 2), "0.00"), ""), ""), "")</f>
        <v/>
      </c>
      <c r="BA145" s="66"/>
      <c r="BB145" s="77" t="str">
        <f>IFERROR(IF(B145&lt;&gt;"", IF(LOWER(INDEX(Paste_Here!AE$2:AE$610, MATCH(B145, Paste_Here!A$2:A$610, 0)))="approaching expectations", "Approaching", IF(LOWER(INDEX(Paste_Here!AE$2:AE$610, MATCH(B145, Paste_Here!A$2:A$610, 0)))="met expectations", "Met", IF(LOWER(INDEX(Paste_Here!AE$2:AE$610, MATCH(B145, Paste_Here!A$2:A$610, 0)))="exceeded expectations", "Exceeded", IF(LOWER(INDEX(Paste_Here!AE$2:AE$610, MATCH(B145, Paste_Here!A$2:A$610, 0)))="below expectations", "Below", "")))), ""), "")</f>
        <v/>
      </c>
      <c r="BC145" s="66"/>
      <c r="BD145" s="77" t="str">
        <f>IFERROR(IF(B145&lt;&gt;"", IF(AND(INDEX(Paste_Here!T$2:T$610, MATCH(B145, Paste_Here!A$2:A$610, 0))&lt;&gt;"", ISNUMBER(VALUE(INDEX(Paste_Here!T$2:T$610, MATCH(B145, Paste_Here!A$2:A$610, 0))))), INDEX(Paste_Here!T$2:T$610, MATCH(B145, Paste_Here!A$2:A$610, 0)), ""), ""), "")</f>
        <v/>
      </c>
      <c r="BE145" s="66"/>
      <c r="BF145" s="77"/>
      <c r="BG145" s="66"/>
      <c r="BH145" s="77"/>
      <c r="BI145" s="66"/>
      <c r="BJ145" s="77"/>
      <c r="BK145" s="66"/>
      <c r="BL145" s="77" t="str">
        <f>IFERROR(IF(B145&lt;&gt;"", IF(AND(INDEX(Paste_Here!N$2:N$610, MATCH(B145, Paste_Here!A$2:A$610, 0))&lt;&gt;"", ISNUMBER(VALUE(INDEX(Paste_Here!N$2:N$610, MATCH(B145, Paste_Here!A$2:A$610, 0))))), INDEX(Paste_Here!N$2:N$610, MATCH(B145, Paste_Here!A$2:A$610, 0)), ""), ""), "")</f>
        <v/>
      </c>
      <c r="BM145" s="66"/>
      <c r="BN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BO145" s="66"/>
      <c r="BP145" s="77" t="str" cm="1">
        <f t="array" aca="1" ref="BP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BQ145" s="66"/>
      <c r="BR145" s="66"/>
      <c r="BS145" s="77"/>
      <c r="BT145" s="66"/>
      <c r="BU145" s="77"/>
      <c r="BV145" s="66"/>
      <c r="BW145" s="77"/>
      <c r="BX145" s="66"/>
      <c r="BY145" s="77"/>
      <c r="BZ145" s="66"/>
      <c r="CA145" s="77"/>
      <c r="CB145" s="66"/>
      <c r="CC145" s="77"/>
      <c r="CD145" s="66"/>
      <c r="CE145" s="77"/>
      <c r="CF145" s="66"/>
      <c r="CG145" s="77"/>
      <c r="CH145" s="66"/>
      <c r="CI145" s="77"/>
      <c r="CJ145" s="66"/>
      <c r="CK145" s="77"/>
      <c r="CL145" s="66"/>
      <c r="CM145" s="77"/>
      <c r="CN145" s="66"/>
      <c r="CO145" s="66"/>
      <c r="CP145" s="77" t="str">
        <f t="shared" si="27"/>
        <v/>
      </c>
      <c r="CQ145" s="66"/>
      <c r="CR145" s="77" t="str">
        <f>IFERROR(IF(B145&lt;&gt;"", IF(AND(INDEX(Paste_Here!Y$2:Y$610, MATCH(B145, Paste_Here!A$2:A$610, 0))&lt;&gt;"", ISNUMBER(VALUE(INDEX(Paste_Here!Y$2:Y$610, MATCH(B145, Paste_Here!A$2:A$610, 0))))), INDEX(Paste_Here!Y$2:Y$610, MATCH(B145, Paste_Here!A$2:A$610, 0)), ""), ""), "")</f>
        <v/>
      </c>
      <c r="CS145" s="66"/>
      <c r="CT145" s="77" t="str">
        <f>IFERROR(IF(B145&lt;&gt;"", IF(AND(INDEX(Paste_Here!AA$2:AA$610, MATCH(B145, Paste_Here!A$2:A$610, 0))&lt;&gt;"", ISNUMBER(--INDEX(Paste_Here!AA$2:AA$610, MATCH(B145, Paste_Here!A$2:A$610, 0)))), TEXT(ROUND(--INDEX(Paste_Here!AA$2:AA$610, MATCH(B145, Paste_Here!A$2:A$610, 0)), 2), "0.00"), ""), ""), "")</f>
        <v/>
      </c>
      <c r="CU145" s="66"/>
      <c r="CV145" s="77" t="str">
        <f>IFERROR(IF(B145&lt;&gt;"", IF(LOWER(INDEX(Paste_Here!Z$2:Z$610, MATCH(B145, Paste_Here!A$2:A$610, 0)))="approaching expectations", "Approaching", IF(LOWER(INDEX(Paste_Here!Z$2:Z$610, MATCH(B145, Paste_Here!A$2:A$610, 0)))="met expectations", "Met", IF(LOWER(INDEX(Paste_Here!Z$2:Z$610, MATCH(B145, Paste_Here!A$2:A$610, 0)))="exceeded expectations", "Exceeded", IF(LOWER(INDEX(Paste_Here!Z$2:Z$610, MATCH(B145, Paste_Here!A$2:A$610, 0)))="below expectations", "Below", "")))), ""), "")</f>
        <v/>
      </c>
      <c r="CW145" s="66"/>
      <c r="CX145" s="77"/>
      <c r="CY145" s="66"/>
      <c r="CZ145" s="77" t="str">
        <f>IFERROR(IF(B145&lt;&gt;"", IF(AND(INDEX(Paste_Here!AL$2:AL$610, MATCH(B145, Paste_Here!A$2:A$610, 0))&lt;&gt;"", ISNUMBER(VALUE(INDEX(Paste_Here!AL$2:AL$610, MATCH(B145, Paste_Here!A$2:A$610, 0))))), INDEX(Paste_Here!AL$2:AL$610, MATCH(B145, Paste_Here!A$2:A$610, 0)), ""), ""), "")</f>
        <v/>
      </c>
      <c r="DA145" s="66"/>
      <c r="DB145" s="77" t="str">
        <f>IFERROR(IF(B145&lt;&gt;"", IF(ISNUMBER(SEARCH("highrisk", LOWER(INDEX(Paste_Here!AM$2:AM$610, MATCH(B145, Paste_Here!A$2:A$610, 0))))), "High Risk", IF(ISNUMBER(SEARCH("lowrisk", LOWER(INDEX(Paste_Here!AM$2:AM$610, MATCH(B145, Paste_Here!A$2:A$610, 0))))), "Low Risk", IF(ISNUMBER(SEARCH("somerisk", LOWER(INDEX(Paste_Here!AM$2:AM$610, MATCH(B145, Paste_Here!A$2:A$610, 0))))), "Some Risk", ""))), ""), "")</f>
        <v/>
      </c>
      <c r="DC145" s="66"/>
      <c r="DD145" s="77" t="str">
        <f>IFERROR(IF(B145&lt;&gt;"", IF(AND(INDEX(Paste_Here!AN$2:AN$610, MATCH(B145, Paste_Here!A$2:A$610, 0))&lt;&gt;"", ISNUMBER(VALUE(INDEX(Paste_Here!AN$2:AN$610, MATCH(B145, Paste_Here!A$2:A$610, 0))))), INDEX(Paste_Here!AN$2:AN$610, MATCH(B145, Paste_Here!A$2:A$610, 0)), ""), ""), "")</f>
        <v/>
      </c>
      <c r="DE145" s="66"/>
      <c r="DF145" s="77" t="str">
        <f>IFERROR(IF(B145&lt;&gt;"", IF(AND(INDEX(Paste_Here!Q$2:Q$610, MATCH(B145, Paste_Here!A$2:A$610, 0))&lt;&gt;"", ISNUMBER(VALUE(INDEX(Paste_Here!Q$2:Q$610, MATCH(B145, Paste_Here!A$2:A$610, 0))))), INDEX(Paste_Here!Q$2:Q$610, MATCH(B145, Paste_Here!A$2:A$610, 0)), ""), ""), "")</f>
        <v/>
      </c>
      <c r="DG145" s="66"/>
      <c r="DH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DI145" s="66"/>
      <c r="DJ145" s="77" t="str" cm="1">
        <f t="array" aca="1" ref="DJ145" ca="1">IFERROR(VALUE(IF(ISNUMBER(SEARCH("EM", INDEX(Paste_Here!S$2:S$500, MATCH(B145, Paste_Here!A$2:A$500, 0)))), "-" &amp;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f>
        <v/>
      </c>
      <c r="DK145" s="66"/>
      <c r="DL145" s="66"/>
      <c r="DM145" s="77" t="str">
        <f t="shared" si="28"/>
        <v/>
      </c>
      <c r="DN145" s="66"/>
      <c r="DO145" s="77" t="str">
        <f>IFERROR(IF(B145&lt;&gt;"", IF(AND(INDEX(Paste_Here!AF$2:AF$610, MATCH(B145, Paste_Here!A$2:A$610, 0))&lt;&gt;"", ISNUMBER(VALUE(INDEX(Paste_Here!AF$2:AF$610, MATCH(B145, Paste_Here!A$2:A$610, 0))))), INDEX(Paste_Here!AF$2:AF$610, MATCH(B145, Paste_Here!A$2:A$610, 0)), ""), ""), "")</f>
        <v/>
      </c>
      <c r="DP145" s="66"/>
      <c r="DQ145" s="77" t="str">
        <f>IFERROR(IF(B145&lt;&gt;"", IF(AND(INDEX(Paste_Here!AG$2:AG$610, MATCH(B145, Paste_Here!A$2:A$610, 0))&lt;&gt;"", ISNUMBER(--INDEX(Paste_Here!AG$2:AG$610, MATCH(B145, Paste_Here!A$2:A$610, 0)))), TEXT(ROUND(--INDEX(Paste_Here!AG$2:AG$610, MATCH(B145, Paste_Here!A$2:A$610, 0)), 2), "0.00"), ""), ""), "")</f>
        <v/>
      </c>
      <c r="DR145" s="66"/>
      <c r="DS145" s="77" t="str">
        <f>IFERROR(IF(B145&lt;&gt;"", IF(LOWER(INDEX(Paste_Here!AH$2:AH$610, MATCH(B145, Paste_Here!A$2:A$610, 0)))="approaching expectations", "Approaching", IF(LOWER(INDEX(Paste_Here!AH$2:AH$610, MATCH(B145, Paste_Here!A$2:A$610, 0)))="met expectations", "Met", IF(LOWER(INDEX(Paste_Here!AH$2:AH$610, MATCH(B145, Paste_Here!A$2:A$610, 0)))="exceeded expectations", "Exceeded", IF(LOWER(INDEX(Paste_Here!AH$2:AH$610, MATCH(B145, Paste_Here!A$2:A$610, 0)))="below expectations", "Below", "")))), ""), "")</f>
        <v/>
      </c>
      <c r="DT145" s="66"/>
      <c r="DU145" s="77" t="str">
        <f>IFERROR(IF(B145&lt;&gt;"", IF(AND(INDEX(Paste_Here!U$2:U$610, MATCH(B145, Paste_Here!A$2:A$610, 0))&lt;&gt;"", ISNUMBER(VALUE(INDEX(Paste_Here!U$2:U$610, MATCH(B145, Paste_Here!A$2:A$610, 0))))), INDEX(Paste_Here!U$2:U$610, MATCH(B145, Paste_Here!A$2:A$610, 0)), ""), ""), "")</f>
        <v/>
      </c>
      <c r="DV145" s="66"/>
      <c r="DW145" s="77"/>
      <c r="DX145" s="66"/>
      <c r="DY145" s="77" t="str">
        <f>IFERROR(IF(B145&lt;&gt;"", IF(AND(INDEX(Paste_Here!AI$2:AI$610, MATCH(B145, Paste_Here!A$2:A$610, 0))&lt;&gt;"", ISNUMBER(VALUE(INDEX(Paste_Here!AI$2:AI$610, MATCH(B145, Paste_Here!A$2:A$610, 0))))), INDEX(Paste_Here!AI$2:AI$610, MATCH(B145, Paste_Here!A$2:A$610, 0)), ""), ""), "")</f>
        <v/>
      </c>
      <c r="DZ145" s="66"/>
      <c r="EA145" s="77" t="str">
        <f>IFERROR(IF(B145&lt;&gt;"", IF(AND(INDEX(Paste_Here!AJ$2:AJ$610, MATCH(B145, Paste_Here!A$2:A$610, 0))&lt;&gt;"", ISNUMBER(--INDEX(Paste_Here!AJ$2:AJ$610, MATCH(B145, Paste_Here!A$2:A$610, 0)))), TEXT(ROUND(--INDEX(Paste_Here!AJ$2:AJ$610, MATCH(B145, Paste_Here!A$2:A$610, 0)), 2), "0.00"), ""), ""), "")</f>
        <v/>
      </c>
      <c r="EB145" s="66"/>
      <c r="EC145" s="77" t="str">
        <f>IFERROR(IF(B145&lt;&gt;"", IF(LOWER(INDEX(Paste_Here!AK$2:AK$610, MATCH(B145, Paste_Here!A$2:A$610, 0)))="approaching expectations", "Approaching", IF(LOWER(INDEX(Paste_Here!AK$2:AK$610, MATCH(B145, Paste_Here!A$2:A$610, 0)))="met expectations", "Met", IF(LOWER(INDEX(Paste_Here!AK$2:AK$610, MATCH(B145, Paste_Here!A$2:A$610, 0)))="exceeded expectations", "Exceeded", IF(LOWER(INDEX(Paste_Here!AK$2:AK$610, MATCH(B145, Paste_Here!A$2:A$610, 0)))="below expectations", "Below", "")))), ""), "")</f>
        <v/>
      </c>
      <c r="ED145" s="66"/>
      <c r="EE145" s="77"/>
      <c r="EF145" s="66"/>
      <c r="EG145" s="77"/>
      <c r="EH145" s="66"/>
      <c r="EI145" s="66"/>
      <c r="EJ145" s="77" t="str">
        <f t="shared" si="29"/>
        <v/>
      </c>
      <c r="EK145" s="66"/>
      <c r="EL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EM145" s="66"/>
      <c r="EN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EO145" s="66"/>
      <c r="EP145" s="77"/>
      <c r="EQ145" s="66"/>
      <c r="ER145" s="77" t="str">
        <f>IFERROR(IF(B145&lt;&gt;"", IF(AND(INDEX(Paste_Here!AT$2:AT$610, MATCH(B145, Paste_Here!A$2:A$610, 0))&lt;&gt;"", ISNUMBER(VALUE(INDEX(Paste_Here!AT$2:AT$610, MATCH(B145, Paste_Here!A$2:A$610, 0))))), INDEX(Paste_Here!AT$2:AT$610, MATCH(B145, Paste_Here!A$2:A$610, 0)), ""), ""), "")</f>
        <v/>
      </c>
      <c r="ES145" s="66"/>
      <c r="ET145" s="77" t="str">
        <f>IFERROR(IF(B145&lt;&gt;"", IF(AND(INDEX(Paste_Here!AV$2:AV$610, MATCH(B145, Paste_Here!A$2:A$610, 0))&lt;&gt;"", ISNUMBER(VALUE(INDEX(Paste_Here!AV$2:AV$610, MATCH(B145, Paste_Here!A$2:A$610, 0))))), INDEX(Paste_Here!AV$2:AV$610, MATCH(B145, Paste_Here!A$2:A$610, 0)), ""), ""), "")</f>
        <v/>
      </c>
      <c r="EU145" s="66"/>
      <c r="EV145" s="77"/>
      <c r="EW145" s="66"/>
      <c r="EX145" s="77" t="str">
        <f>IFERROR(IF(B145&lt;&gt;"", IF(AND(INDEX(Paste_Here!AU$2:AU$610, MATCH(B145, Paste_Here!A$2:A$610, 0))&lt;&gt;"", ISNUMBER(VALUE(INDEX(Paste_Here!AU$2:AU$610, MATCH(B145, Paste_Here!A$2:A$610, 0))))), INDEX(Paste_Here!AU$2:AU$610, MATCH(B145, Paste_Here!A$2:A$610, 0)), ""), ""), "")</f>
        <v/>
      </c>
      <c r="EY145" s="66"/>
      <c r="EZ145" s="77" t="str">
        <f>IFERROR(IF(B145&lt;&gt;"", IF(AND(INDEX(Paste_Here!AW$2:AW$610, MATCH(B145, Paste_Here!A$2:A$610, 0))&lt;&gt;"", ISNUMBER(VALUE(INDEX(Paste_Here!AW$2:AW$610, MATCH(B145, Paste_Here!A$2:A$610, 0))))), INDEX(Paste_Here!AW$2:AW$610, MATCH(B145, Paste_Here!A$2:A$610, 0)), ""), ""), "")</f>
        <v/>
      </c>
      <c r="FA145" s="66"/>
      <c r="FB145" s="77"/>
      <c r="FC145" s="66"/>
      <c r="FD145" s="77"/>
      <c r="FE145" s="66"/>
      <c r="FF145" s="66"/>
      <c r="FG145" s="77" t="str">
        <f t="shared" si="30"/>
        <v/>
      </c>
      <c r="FH145" s="66"/>
      <c r="FI145" s="77" t="str">
        <f>IFERROR(IF(B145&lt;&gt;"", IF(ISNUMBER(SEARCH("s", LOWER(INDEX(Paste_Here!M$2:M$610, MATCH(B145, Paste_Here!A$2:A$610, 0))))), "Yes", IF(INDEX(Paste_Here!M$2:M$610, MATCH(B145, Paste_Here!A$2:A$610, 0))&lt;&gt;"", "No", "")), ""), "")</f>
        <v/>
      </c>
      <c r="FJ145" s="66"/>
      <c r="FK145" s="77" t="str">
        <f>IFERROR(IF(B145&lt;&gt;"", IF(ISNUMBER(SEARCH("yes", LOWER(INDEX(Paste_Here!F$2:F$610, MATCH(B145, Paste_Here!A$2:A$610, 0))))), "Yes", IF(ISNUMBER(SEARCH("no", LOWER(INDEX(Paste_Here!F$2:F$610, MATCH(B145, Paste_Here!A$2:A$610, 0))))), "No", "")), ""), "")</f>
        <v/>
      </c>
      <c r="FL145" s="66"/>
      <c r="FM145" s="77" t="str">
        <f>IFERROR(IF(B145&lt;&gt;"", IF(ISNUMBER(SEARCH("english language learner", LOWER(INDEX(Paste_Here!C$2:C$610, MATCH(B145, Paste_Here!A$2:A$610, 0))))), "Yes", ""), ""), "")</f>
        <v/>
      </c>
      <c r="FN145" s="66"/>
      <c r="FO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FP145" s="66"/>
      <c r="FQ145" s="77" t="str">
        <f>IFERROR(IF(B145&lt;&gt;"", IF(ISNUMBER(SEARCH("yes", LOWER(INDEX(Paste_Here!L$2:L$610, MATCH(B145, Paste_Here!A$2:A$610, 0))))), "Yes", IF(ISNUMBER(SEARCH("no", LOWER(INDEX(Paste_Here!L$2:L$610, MATCH(B145, Paste_Here!A$2:A$610, 0))))), "No", "")), ""), "")</f>
        <v/>
      </c>
      <c r="FR145" s="66"/>
      <c r="FS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FT145" s="66"/>
      <c r="FU145" s="77"/>
      <c r="FV145" s="66"/>
      <c r="FW145" s="77" t="str">
        <f>IFERROR(IF(B145&lt;&gt;"", IF(AND(INDEX(Paste_Here!D$2:D$610, MATCH(B145, Paste_Here!A$2:A$610, 0))&lt;&gt;"", ISNUMBER(VALUE(INDEX(Paste_Here!D$2:D$610, MATCH(B145, Paste_Here!A$2:A$610, 0))))), INDEX(Paste_Here!D$2:D$610, MATCH(B145, Paste_Here!A$2:A$610, 0)), ""), ""), "")</f>
        <v/>
      </c>
      <c r="FX145" s="66"/>
      <c r="FY145" s="77" t="str">
        <f>IFERROR(IF(B145&lt;&gt;"", IF(AND(INDEX(Paste_Here!G$2:G$610, MATCH(B145, Paste_Here!A$2:A$610, 0))&lt;&gt;"", ISNUMBER(VALUE(INDEX(Paste_Here!G$2:G$610, MATCH(B145, Paste_Here!A$2:A$610, 0))))), INDEX(Paste_Here!G$2:G$610, MATCH(B145, Paste_Here!A$2:A$610, 0)), ""), ""), "")</f>
        <v/>
      </c>
      <c r="FZ145" s="66"/>
      <c r="GA145" s="95"/>
      <c r="GB145" s="66"/>
      <c r="JS145" s="1" t="str" cm="1">
        <f t="array" ref="JS145">IFERROR(INDEX(Paste_Here!$B$2:$B$610, MATCH(0, COUNTIF(JS$4:JS144, Paste_Here!$B$2:$B$610) + IF(Paste_Here!$B$2:$B$610="", 1, 0), 0)), "")</f>
        <v/>
      </c>
      <c r="JT145" s="1" t="str">
        <f>IF(JS145&lt;&gt;"", INDEX(Paste_Here!$A$2:$A$610, MATCH(JS145, Paste_Here!$B$2:$B$610, 0)), "")</f>
        <v/>
      </c>
      <c r="JU145" s="1" t="str">
        <f t="shared" si="31"/>
        <v/>
      </c>
      <c r="JV145" s="1" t="str" cm="1">
        <f t="array" ref="JV145">IFERROR(INDEX($JU$5:$JU$610, MATCH(SMALL(IF($JU$5:$JU$610&lt;&gt;"", COUNTIF($JU$5:$JU$610, "&lt;"&amp;$JU$5:$JU$610)+1), ROW()-ROW($JV$5)+1), COUNTIF($JU$5:$JU$610, "&lt;"&amp;$JU$5:$JU$610)+1, 0)), "")</f>
        <v/>
      </c>
    </row>
    <row r="146" spans="1:282">
      <c r="A146" s="66"/>
      <c r="B146" s="77" t="str">
        <f t="shared" si="22"/>
        <v/>
      </c>
      <c r="C146" s="66"/>
      <c r="D146" s="77" t="str">
        <f>IFERROR(IF(B146&lt;&gt;"", IF(COUNTIF(INDEX(Paste_Here!AS$2:AS$610, MATCH(B146, Paste_Here!A$2:A$610, 0), 0), "yes") &gt; 0, "Yes", IF(COUNTIF(INDEX(Paste_Here!AS$2:AS$610, MATCH(B146, Paste_Here!A$2:A$610, 0), 0), "no") &gt; 0, "No", "")), ""), "")</f>
        <v/>
      </c>
      <c r="E146" s="66"/>
      <c r="F146" s="77" t="str">
        <f t="shared" si="23"/>
        <v/>
      </c>
      <c r="G146" s="66"/>
      <c r="H146" s="77" t="str">
        <f>IFERROR(IF(B146&lt;&gt;"", IF(COUNTIF(INDEX(Paste_Here!AO$2:AR$610, MATCH(B146, Paste_Here!A$2:A$610, 0), 0), "yes") &gt; 0, "Yes", IF(COUNTIF(INDEX(Paste_Here!AO$2:AR$610, MATCH(B146, Paste_Here!A$2:A$610, 0), 0), "no") &gt; 0, "No", "")), ""), "")</f>
        <v/>
      </c>
      <c r="I146" s="66"/>
      <c r="J146" s="77" t="str">
        <f t="shared" si="24"/>
        <v/>
      </c>
      <c r="K146" s="66"/>
      <c r="L146" s="77" t="str">
        <f>IFERROR(IF(B146&lt;&gt;"", IF(ISNUMBER(SEARCH("yes", LOWER(INDEX(Paste_Here!W$2:W$610, MATCH(B146, Paste_Here!A$2:A$610, 0))))), "Yes", IF(ISNUMBER(SEARCH("no", LOWER(INDEX(Paste_Here!W$2:W$610, MATCH(B146, Paste_Here!A$2:A$610, 0))))), "No", "")), ""), "")</f>
        <v/>
      </c>
      <c r="M146" s="66"/>
      <c r="N146" s="77"/>
      <c r="O146" s="66"/>
      <c r="P146" s="77" t="str">
        <f>IFERROR(IF(B146&lt;&gt;"", IF(ISNUMBER(SEARCH("yes", LOWER(INDEX(Paste_Here!V$2:V$610, MATCH(B146, Paste_Here!A$2:A$610, 0))))), "Yes", IF(ISNUMBER(SEARCH("no", LOWER(INDEX(Paste_Here!V$2:V$610, MATCH(B146, Paste_Here!A$2:A$610, 0))))), "No", "")), ""), "")</f>
        <v/>
      </c>
      <c r="Q146" s="66"/>
      <c r="R146" s="77"/>
      <c r="S146" s="66"/>
      <c r="T146" s="77"/>
      <c r="U146" s="66"/>
      <c r="V146" s="66"/>
      <c r="W146" s="77" t="str">
        <f t="shared" si="25"/>
        <v/>
      </c>
      <c r="X146" s="66"/>
      <c r="Y146" s="77" t="str">
        <f>IFERROR(IF(B146&lt;&gt;"", IF(ISNUMBER(SEARCH("Revealed-Potential (Primary Focus)", LOWER(INDEX(Paste_Here!X$2:X$610, MATCH(B146, Paste_Here!A$2:A$610, 0))))), "Rev-Potential: Prim", IF(ISNUMBER(SEARCH("Revealed-Potential (Secondary Focus)", LOWER(INDEX(Paste_Here!X$2:X$610, MATCH(B146, Paste_Here!A$2:A$610, 0))))), "Rev-Potential: Sec", IF(ISNUMBER(SEARCH("Monitoring", LOWER(INDEX(Paste_Here!X$2:X$610, MATCH(B146, Paste_Here!A$2:A$610, 0))))), "Monitoring", IF(ISNUMBER(SEARCH("At-Promise (Secondary Focus)", LOWER(INDEX(Paste_Here!X$2:X$610, MATCH(B146, Paste_Here!A$2:A$610, 0))))), "At-Promise: Sec", IF(ISNUMBER(SEARCH("At-Promise (Primary Focus)", LOWER(INDEX(Paste_Here!X$2:X$610, MATCH(B146, Paste_Here!A$2:A$610, 0))))), "At-Promise: Prim", ""))))), ""), "")</f>
        <v/>
      </c>
      <c r="Z146" s="66"/>
      <c r="AA146" s="77"/>
      <c r="AB146" s="66"/>
      <c r="AC146" s="77" t="str">
        <f>IFERROR(IF(B146&lt;&gt;"", IF(ISNUMBER(SEARCH("Revealed-Potential (Primary Focus)", LOWER(INDEX(Paste_Here!AB$2:AB$610, MATCH(B146, Paste_Here!A$2:A$610, 0))))), "Rev-Potential: Prim", IF(ISNUMBER(SEARCH("Revealed-Potential (Secondary Focus)", LOWER(INDEX(Paste_Here!AB$2:AB$610, MATCH(B146, Paste_Here!A$2:A$610, 0))))), "Rev-Potential: Sec", IF(ISNUMBER(SEARCH("Monitoring", LOWER(INDEX(Paste_Here!AB$2:AB$610, MATCH(B146, Paste_Here!A$2:A$610, 0))))), "Monitoring", IF(ISNUMBER(SEARCH("At-Promise (Secondary Focus)", LOWER(INDEX(Paste_Here!AB$2:AB$610, MATCH(B146, Paste_Here!A$2:A$610, 0))))), "At-Promise: Sec", IF(ISNUMBER(SEARCH("At-Promise (Primary Focus)", LOWER(INDEX(Paste_Here!AB$2:AB$610, MATCH(B146, Paste_Here!A$2:A$610, 0))))), "At-Promise: Prim", ""))))), ""), "")</f>
        <v/>
      </c>
      <c r="AD146" s="66"/>
      <c r="AE146" s="77"/>
      <c r="AF146" s="66"/>
      <c r="AG146" s="77"/>
      <c r="AH146" s="66"/>
      <c r="AI146" s="77"/>
      <c r="AJ146" s="66"/>
      <c r="AK146" s="77"/>
      <c r="AL146" s="66"/>
      <c r="AM146" s="77"/>
      <c r="AN146" s="66"/>
      <c r="AO146" s="77"/>
      <c r="AP146" s="66"/>
      <c r="AQ146" s="77"/>
      <c r="AR146" s="66"/>
      <c r="AS146" s="77"/>
      <c r="AT146" s="66"/>
      <c r="AU146" s="66"/>
      <c r="AV146" s="77" t="str">
        <f t="shared" si="26"/>
        <v/>
      </c>
      <c r="AW146" s="66"/>
      <c r="AX146" s="77" t="str">
        <f>IFERROR(IF(B146&lt;&gt;"", IF(AND(INDEX(Paste_Here!AC$2:AC$610, MATCH(B146, Paste_Here!A$2:A$610, 0))&lt;&gt;"", ISNUMBER(VALUE(INDEX(Paste_Here!AC$2:AC$610, MATCH(B146, Paste_Here!A$2:A$610, 0))))), INDEX(Paste_Here!AC$2:AC$610, MATCH(B146, Paste_Here!A$2:A$610, 0)), ""), ""), "")</f>
        <v/>
      </c>
      <c r="AY146" s="66"/>
      <c r="AZ146" s="77" t="str">
        <f>IFERROR(IF(B146&lt;&gt;"", IF(AND(INDEX(Paste_Here!AD$2:AD$610, MATCH(B146, Paste_Here!A$2:A$610, 0))&lt;&gt;"", ISNUMBER(VALUE(INDEX(Paste_Here!AD$2:AD$610, MATCH(B146, Paste_Here!A$2:A$610, 0))))), TEXT(ROUND(VALUE(INDEX(Paste_Here!AD$2:AD$610, MATCH(B146, Paste_Here!A$2:A$610, 0))), 2), "0.00"), ""), ""), "")</f>
        <v/>
      </c>
      <c r="BA146" s="66"/>
      <c r="BB146" s="77" t="str">
        <f>IFERROR(IF(B146&lt;&gt;"", IF(LOWER(INDEX(Paste_Here!AE$2:AE$610, MATCH(B146, Paste_Here!A$2:A$610, 0)))="approaching expectations", "Approaching", IF(LOWER(INDEX(Paste_Here!AE$2:AE$610, MATCH(B146, Paste_Here!A$2:A$610, 0)))="met expectations", "Met", IF(LOWER(INDEX(Paste_Here!AE$2:AE$610, MATCH(B146, Paste_Here!A$2:A$610, 0)))="exceeded expectations", "Exceeded", IF(LOWER(INDEX(Paste_Here!AE$2:AE$610, MATCH(B146, Paste_Here!A$2:A$610, 0)))="below expectations", "Below", "")))), ""), "")</f>
        <v/>
      </c>
      <c r="BC146" s="66"/>
      <c r="BD146" s="77" t="str">
        <f>IFERROR(IF(B146&lt;&gt;"", IF(AND(INDEX(Paste_Here!T$2:T$610, MATCH(B146, Paste_Here!A$2:A$610, 0))&lt;&gt;"", ISNUMBER(VALUE(INDEX(Paste_Here!T$2:T$610, MATCH(B146, Paste_Here!A$2:A$610, 0))))), INDEX(Paste_Here!T$2:T$610, MATCH(B146, Paste_Here!A$2:A$610, 0)), ""), ""), "")</f>
        <v/>
      </c>
      <c r="BE146" s="66"/>
      <c r="BF146" s="77"/>
      <c r="BG146" s="66"/>
      <c r="BH146" s="77"/>
      <c r="BI146" s="66"/>
      <c r="BJ146" s="77"/>
      <c r="BK146" s="66"/>
      <c r="BL146" s="77" t="str">
        <f>IFERROR(IF(B146&lt;&gt;"", IF(AND(INDEX(Paste_Here!N$2:N$610, MATCH(B146, Paste_Here!A$2:A$610, 0))&lt;&gt;"", ISNUMBER(VALUE(INDEX(Paste_Here!N$2:N$610, MATCH(B146, Paste_Here!A$2:A$610, 0))))), INDEX(Paste_Here!N$2:N$610, MATCH(B146, Paste_Here!A$2:A$610, 0)), ""), ""), "")</f>
        <v/>
      </c>
      <c r="BM146" s="66"/>
      <c r="BN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BO146" s="66"/>
      <c r="BP146" s="77" t="str" cm="1">
        <f t="array" aca="1" ref="BP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BQ146" s="66"/>
      <c r="BR146" s="66"/>
      <c r="BS146" s="77"/>
      <c r="BT146" s="66"/>
      <c r="BU146" s="77"/>
      <c r="BV146" s="66"/>
      <c r="BW146" s="77"/>
      <c r="BX146" s="66"/>
      <c r="BY146" s="77"/>
      <c r="BZ146" s="66"/>
      <c r="CA146" s="77"/>
      <c r="CB146" s="66"/>
      <c r="CC146" s="77"/>
      <c r="CD146" s="66"/>
      <c r="CE146" s="77"/>
      <c r="CF146" s="66"/>
      <c r="CG146" s="77"/>
      <c r="CH146" s="66"/>
      <c r="CI146" s="77"/>
      <c r="CJ146" s="66"/>
      <c r="CK146" s="77"/>
      <c r="CL146" s="66"/>
      <c r="CM146" s="77"/>
      <c r="CN146" s="66"/>
      <c r="CO146" s="66"/>
      <c r="CP146" s="77" t="str">
        <f t="shared" si="27"/>
        <v/>
      </c>
      <c r="CQ146" s="66"/>
      <c r="CR146" s="77" t="str">
        <f>IFERROR(IF(B146&lt;&gt;"", IF(AND(INDEX(Paste_Here!Y$2:Y$610, MATCH(B146, Paste_Here!A$2:A$610, 0))&lt;&gt;"", ISNUMBER(VALUE(INDEX(Paste_Here!Y$2:Y$610, MATCH(B146, Paste_Here!A$2:A$610, 0))))), INDEX(Paste_Here!Y$2:Y$610, MATCH(B146, Paste_Here!A$2:A$610, 0)), ""), ""), "")</f>
        <v/>
      </c>
      <c r="CS146" s="66"/>
      <c r="CT146" s="77" t="str">
        <f>IFERROR(IF(B146&lt;&gt;"", IF(AND(INDEX(Paste_Here!AA$2:AA$610, MATCH(B146, Paste_Here!A$2:A$610, 0))&lt;&gt;"", ISNUMBER(--INDEX(Paste_Here!AA$2:AA$610, MATCH(B146, Paste_Here!A$2:A$610, 0)))), TEXT(ROUND(--INDEX(Paste_Here!AA$2:AA$610, MATCH(B146, Paste_Here!A$2:A$610, 0)), 2), "0.00"), ""), ""), "")</f>
        <v/>
      </c>
      <c r="CU146" s="66"/>
      <c r="CV146" s="77" t="str">
        <f>IFERROR(IF(B146&lt;&gt;"", IF(LOWER(INDEX(Paste_Here!Z$2:Z$610, MATCH(B146, Paste_Here!A$2:A$610, 0)))="approaching expectations", "Approaching", IF(LOWER(INDEX(Paste_Here!Z$2:Z$610, MATCH(B146, Paste_Here!A$2:A$610, 0)))="met expectations", "Met", IF(LOWER(INDEX(Paste_Here!Z$2:Z$610, MATCH(B146, Paste_Here!A$2:A$610, 0)))="exceeded expectations", "Exceeded", IF(LOWER(INDEX(Paste_Here!Z$2:Z$610, MATCH(B146, Paste_Here!A$2:A$610, 0)))="below expectations", "Below", "")))), ""), "")</f>
        <v/>
      </c>
      <c r="CW146" s="66"/>
      <c r="CX146" s="77"/>
      <c r="CY146" s="66"/>
      <c r="CZ146" s="77" t="str">
        <f>IFERROR(IF(B146&lt;&gt;"", IF(AND(INDEX(Paste_Here!AL$2:AL$610, MATCH(B146, Paste_Here!A$2:A$610, 0))&lt;&gt;"", ISNUMBER(VALUE(INDEX(Paste_Here!AL$2:AL$610, MATCH(B146, Paste_Here!A$2:A$610, 0))))), INDEX(Paste_Here!AL$2:AL$610, MATCH(B146, Paste_Here!A$2:A$610, 0)), ""), ""), "")</f>
        <v/>
      </c>
      <c r="DA146" s="66"/>
      <c r="DB146" s="77" t="str">
        <f>IFERROR(IF(B146&lt;&gt;"", IF(ISNUMBER(SEARCH("highrisk", LOWER(INDEX(Paste_Here!AM$2:AM$610, MATCH(B146, Paste_Here!A$2:A$610, 0))))), "High Risk", IF(ISNUMBER(SEARCH("lowrisk", LOWER(INDEX(Paste_Here!AM$2:AM$610, MATCH(B146, Paste_Here!A$2:A$610, 0))))), "Low Risk", IF(ISNUMBER(SEARCH("somerisk", LOWER(INDEX(Paste_Here!AM$2:AM$610, MATCH(B146, Paste_Here!A$2:A$610, 0))))), "Some Risk", ""))), ""), "")</f>
        <v/>
      </c>
      <c r="DC146" s="66"/>
      <c r="DD146" s="77" t="str">
        <f>IFERROR(IF(B146&lt;&gt;"", IF(AND(INDEX(Paste_Here!AN$2:AN$610, MATCH(B146, Paste_Here!A$2:A$610, 0))&lt;&gt;"", ISNUMBER(VALUE(INDEX(Paste_Here!AN$2:AN$610, MATCH(B146, Paste_Here!A$2:A$610, 0))))), INDEX(Paste_Here!AN$2:AN$610, MATCH(B146, Paste_Here!A$2:A$610, 0)), ""), ""), "")</f>
        <v/>
      </c>
      <c r="DE146" s="66"/>
      <c r="DF146" s="77" t="str">
        <f>IFERROR(IF(B146&lt;&gt;"", IF(AND(INDEX(Paste_Here!Q$2:Q$610, MATCH(B146, Paste_Here!A$2:A$610, 0))&lt;&gt;"", ISNUMBER(VALUE(INDEX(Paste_Here!Q$2:Q$610, MATCH(B146, Paste_Here!A$2:A$610, 0))))), INDEX(Paste_Here!Q$2:Q$610, MATCH(B146, Paste_Here!A$2:A$610, 0)), ""), ""), "")</f>
        <v/>
      </c>
      <c r="DG146" s="66"/>
      <c r="DH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DI146" s="66"/>
      <c r="DJ146" s="77" t="str" cm="1">
        <f t="array" aca="1" ref="DJ146" ca="1">IFERROR(VALUE(IF(ISNUMBER(SEARCH("EM", INDEX(Paste_Here!S$2:S$500, MATCH(B146, Paste_Here!A$2:A$500, 0)))), "-" &amp;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f>
        <v/>
      </c>
      <c r="DK146" s="66"/>
      <c r="DL146" s="66"/>
      <c r="DM146" s="77" t="str">
        <f t="shared" si="28"/>
        <v/>
      </c>
      <c r="DN146" s="66"/>
      <c r="DO146" s="77" t="str">
        <f>IFERROR(IF(B146&lt;&gt;"", IF(AND(INDEX(Paste_Here!AF$2:AF$610, MATCH(B146, Paste_Here!A$2:A$610, 0))&lt;&gt;"", ISNUMBER(VALUE(INDEX(Paste_Here!AF$2:AF$610, MATCH(B146, Paste_Here!A$2:A$610, 0))))), INDEX(Paste_Here!AF$2:AF$610, MATCH(B146, Paste_Here!A$2:A$610, 0)), ""), ""), "")</f>
        <v/>
      </c>
      <c r="DP146" s="66"/>
      <c r="DQ146" s="77" t="str">
        <f>IFERROR(IF(B146&lt;&gt;"", IF(AND(INDEX(Paste_Here!AG$2:AG$610, MATCH(B146, Paste_Here!A$2:A$610, 0))&lt;&gt;"", ISNUMBER(--INDEX(Paste_Here!AG$2:AG$610, MATCH(B146, Paste_Here!A$2:A$610, 0)))), TEXT(ROUND(--INDEX(Paste_Here!AG$2:AG$610, MATCH(B146, Paste_Here!A$2:A$610, 0)), 2), "0.00"), ""), ""), "")</f>
        <v/>
      </c>
      <c r="DR146" s="66"/>
      <c r="DS146" s="77" t="str">
        <f>IFERROR(IF(B146&lt;&gt;"", IF(LOWER(INDEX(Paste_Here!AH$2:AH$610, MATCH(B146, Paste_Here!A$2:A$610, 0)))="approaching expectations", "Approaching", IF(LOWER(INDEX(Paste_Here!AH$2:AH$610, MATCH(B146, Paste_Here!A$2:A$610, 0)))="met expectations", "Met", IF(LOWER(INDEX(Paste_Here!AH$2:AH$610, MATCH(B146, Paste_Here!A$2:A$610, 0)))="exceeded expectations", "Exceeded", IF(LOWER(INDEX(Paste_Here!AH$2:AH$610, MATCH(B146, Paste_Here!A$2:A$610, 0)))="below expectations", "Below", "")))), ""), "")</f>
        <v/>
      </c>
      <c r="DT146" s="66"/>
      <c r="DU146" s="77" t="str">
        <f>IFERROR(IF(B146&lt;&gt;"", IF(AND(INDEX(Paste_Here!U$2:U$610, MATCH(B146, Paste_Here!A$2:A$610, 0))&lt;&gt;"", ISNUMBER(VALUE(INDEX(Paste_Here!U$2:U$610, MATCH(B146, Paste_Here!A$2:A$610, 0))))), INDEX(Paste_Here!U$2:U$610, MATCH(B146, Paste_Here!A$2:A$610, 0)), ""), ""), "")</f>
        <v/>
      </c>
      <c r="DV146" s="66"/>
      <c r="DW146" s="77"/>
      <c r="DX146" s="66"/>
      <c r="DY146" s="77" t="str">
        <f>IFERROR(IF(B146&lt;&gt;"", IF(AND(INDEX(Paste_Here!AI$2:AI$610, MATCH(B146, Paste_Here!A$2:A$610, 0))&lt;&gt;"", ISNUMBER(VALUE(INDEX(Paste_Here!AI$2:AI$610, MATCH(B146, Paste_Here!A$2:A$610, 0))))), INDEX(Paste_Here!AI$2:AI$610, MATCH(B146, Paste_Here!A$2:A$610, 0)), ""), ""), "")</f>
        <v/>
      </c>
      <c r="DZ146" s="66"/>
      <c r="EA146" s="77" t="str">
        <f>IFERROR(IF(B146&lt;&gt;"", IF(AND(INDEX(Paste_Here!AJ$2:AJ$610, MATCH(B146, Paste_Here!A$2:A$610, 0))&lt;&gt;"", ISNUMBER(--INDEX(Paste_Here!AJ$2:AJ$610, MATCH(B146, Paste_Here!A$2:A$610, 0)))), TEXT(ROUND(--INDEX(Paste_Here!AJ$2:AJ$610, MATCH(B146, Paste_Here!A$2:A$610, 0)), 2), "0.00"), ""), ""), "")</f>
        <v/>
      </c>
      <c r="EB146" s="66"/>
      <c r="EC146" s="77" t="str">
        <f>IFERROR(IF(B146&lt;&gt;"", IF(LOWER(INDEX(Paste_Here!AK$2:AK$610, MATCH(B146, Paste_Here!A$2:A$610, 0)))="approaching expectations", "Approaching", IF(LOWER(INDEX(Paste_Here!AK$2:AK$610, MATCH(B146, Paste_Here!A$2:A$610, 0)))="met expectations", "Met", IF(LOWER(INDEX(Paste_Here!AK$2:AK$610, MATCH(B146, Paste_Here!A$2:A$610, 0)))="exceeded expectations", "Exceeded", IF(LOWER(INDEX(Paste_Here!AK$2:AK$610, MATCH(B146, Paste_Here!A$2:A$610, 0)))="below expectations", "Below", "")))), ""), "")</f>
        <v/>
      </c>
      <c r="ED146" s="66"/>
      <c r="EE146" s="77"/>
      <c r="EF146" s="66"/>
      <c r="EG146" s="77"/>
      <c r="EH146" s="66"/>
      <c r="EI146" s="66"/>
      <c r="EJ146" s="77" t="str">
        <f t="shared" si="29"/>
        <v/>
      </c>
      <c r="EK146" s="66"/>
      <c r="EL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EM146" s="66"/>
      <c r="EN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EO146" s="66"/>
      <c r="EP146" s="77"/>
      <c r="EQ146" s="66"/>
      <c r="ER146" s="77" t="str">
        <f>IFERROR(IF(B146&lt;&gt;"", IF(AND(INDEX(Paste_Here!AT$2:AT$610, MATCH(B146, Paste_Here!A$2:A$610, 0))&lt;&gt;"", ISNUMBER(VALUE(INDEX(Paste_Here!AT$2:AT$610, MATCH(B146, Paste_Here!A$2:A$610, 0))))), INDEX(Paste_Here!AT$2:AT$610, MATCH(B146, Paste_Here!A$2:A$610, 0)), ""), ""), "")</f>
        <v/>
      </c>
      <c r="ES146" s="66"/>
      <c r="ET146" s="77" t="str">
        <f>IFERROR(IF(B146&lt;&gt;"", IF(AND(INDEX(Paste_Here!AV$2:AV$610, MATCH(B146, Paste_Here!A$2:A$610, 0))&lt;&gt;"", ISNUMBER(VALUE(INDEX(Paste_Here!AV$2:AV$610, MATCH(B146, Paste_Here!A$2:A$610, 0))))), INDEX(Paste_Here!AV$2:AV$610, MATCH(B146, Paste_Here!A$2:A$610, 0)), ""), ""), "")</f>
        <v/>
      </c>
      <c r="EU146" s="66"/>
      <c r="EV146" s="77"/>
      <c r="EW146" s="66"/>
      <c r="EX146" s="77" t="str">
        <f>IFERROR(IF(B146&lt;&gt;"", IF(AND(INDEX(Paste_Here!AU$2:AU$610, MATCH(B146, Paste_Here!A$2:A$610, 0))&lt;&gt;"", ISNUMBER(VALUE(INDEX(Paste_Here!AU$2:AU$610, MATCH(B146, Paste_Here!A$2:A$610, 0))))), INDEX(Paste_Here!AU$2:AU$610, MATCH(B146, Paste_Here!A$2:A$610, 0)), ""), ""), "")</f>
        <v/>
      </c>
      <c r="EY146" s="66"/>
      <c r="EZ146" s="77" t="str">
        <f>IFERROR(IF(B146&lt;&gt;"", IF(AND(INDEX(Paste_Here!AW$2:AW$610, MATCH(B146, Paste_Here!A$2:A$610, 0))&lt;&gt;"", ISNUMBER(VALUE(INDEX(Paste_Here!AW$2:AW$610, MATCH(B146, Paste_Here!A$2:A$610, 0))))), INDEX(Paste_Here!AW$2:AW$610, MATCH(B146, Paste_Here!A$2:A$610, 0)), ""), ""), "")</f>
        <v/>
      </c>
      <c r="FA146" s="66"/>
      <c r="FB146" s="77"/>
      <c r="FC146" s="66"/>
      <c r="FD146" s="77"/>
      <c r="FE146" s="66"/>
      <c r="FF146" s="66"/>
      <c r="FG146" s="77" t="str">
        <f t="shared" si="30"/>
        <v/>
      </c>
      <c r="FH146" s="66"/>
      <c r="FI146" s="77" t="str">
        <f>IFERROR(IF(B146&lt;&gt;"", IF(ISNUMBER(SEARCH("s", LOWER(INDEX(Paste_Here!M$2:M$610, MATCH(B146, Paste_Here!A$2:A$610, 0))))), "Yes", IF(INDEX(Paste_Here!M$2:M$610, MATCH(B146, Paste_Here!A$2:A$610, 0))&lt;&gt;"", "No", "")), ""), "")</f>
        <v/>
      </c>
      <c r="FJ146" s="66"/>
      <c r="FK146" s="77" t="str">
        <f>IFERROR(IF(B146&lt;&gt;"", IF(ISNUMBER(SEARCH("yes", LOWER(INDEX(Paste_Here!F$2:F$610, MATCH(B146, Paste_Here!A$2:A$610, 0))))), "Yes", IF(ISNUMBER(SEARCH("no", LOWER(INDEX(Paste_Here!F$2:F$610, MATCH(B146, Paste_Here!A$2:A$610, 0))))), "No", "")), ""), "")</f>
        <v/>
      </c>
      <c r="FL146" s="66"/>
      <c r="FM146" s="77" t="str">
        <f>IFERROR(IF(B146&lt;&gt;"", IF(ISNUMBER(SEARCH("english language learner", LOWER(INDEX(Paste_Here!C$2:C$610, MATCH(B146, Paste_Here!A$2:A$610, 0))))), "Yes", ""), ""), "")</f>
        <v/>
      </c>
      <c r="FN146" s="66"/>
      <c r="FO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FP146" s="66"/>
      <c r="FQ146" s="77" t="str">
        <f>IFERROR(IF(B146&lt;&gt;"", IF(ISNUMBER(SEARCH("yes", LOWER(INDEX(Paste_Here!L$2:L$610, MATCH(B146, Paste_Here!A$2:A$610, 0))))), "Yes", IF(ISNUMBER(SEARCH("no", LOWER(INDEX(Paste_Here!L$2:L$610, MATCH(B146, Paste_Here!A$2:A$610, 0))))), "No", "")), ""), "")</f>
        <v/>
      </c>
      <c r="FR146" s="66"/>
      <c r="FS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FT146" s="66"/>
      <c r="FU146" s="77"/>
      <c r="FV146" s="66"/>
      <c r="FW146" s="77" t="str">
        <f>IFERROR(IF(B146&lt;&gt;"", IF(AND(INDEX(Paste_Here!D$2:D$610, MATCH(B146, Paste_Here!A$2:A$610, 0))&lt;&gt;"", ISNUMBER(VALUE(INDEX(Paste_Here!D$2:D$610, MATCH(B146, Paste_Here!A$2:A$610, 0))))), INDEX(Paste_Here!D$2:D$610, MATCH(B146, Paste_Here!A$2:A$610, 0)), ""), ""), "")</f>
        <v/>
      </c>
      <c r="FX146" s="66"/>
      <c r="FY146" s="77" t="str">
        <f>IFERROR(IF(B146&lt;&gt;"", IF(AND(INDEX(Paste_Here!G$2:G$610, MATCH(B146, Paste_Here!A$2:A$610, 0))&lt;&gt;"", ISNUMBER(VALUE(INDEX(Paste_Here!G$2:G$610, MATCH(B146, Paste_Here!A$2:A$610, 0))))), INDEX(Paste_Here!G$2:G$610, MATCH(B146, Paste_Here!A$2:A$610, 0)), ""), ""), "")</f>
        <v/>
      </c>
      <c r="FZ146" s="66"/>
      <c r="GA146" s="95"/>
      <c r="GB146" s="66"/>
      <c r="JS146" s="1" t="str" cm="1">
        <f t="array" ref="JS146">IFERROR(INDEX(Paste_Here!$B$2:$B$610, MATCH(0, COUNTIF(JS$4:JS145, Paste_Here!$B$2:$B$610) + IF(Paste_Here!$B$2:$B$610="", 1, 0), 0)), "")</f>
        <v/>
      </c>
      <c r="JT146" s="1" t="str">
        <f>IF(JS146&lt;&gt;"", INDEX(Paste_Here!$A$2:$A$610, MATCH(JS146, Paste_Here!$B$2:$B$610, 0)), "")</f>
        <v/>
      </c>
      <c r="JU146" s="1" t="str">
        <f t="shared" si="31"/>
        <v/>
      </c>
      <c r="JV146" s="1" t="str" cm="1">
        <f t="array" ref="JV146">IFERROR(INDEX($JU$5:$JU$610, MATCH(SMALL(IF($JU$5:$JU$610&lt;&gt;"", COUNTIF($JU$5:$JU$610, "&lt;"&amp;$JU$5:$JU$610)+1), ROW()-ROW($JV$5)+1), COUNTIF($JU$5:$JU$610, "&lt;"&amp;$JU$5:$JU$610)+1, 0)), "")</f>
        <v/>
      </c>
    </row>
    <row r="147" spans="1:282">
      <c r="A147" s="66"/>
      <c r="B147" s="77" t="str">
        <f t="shared" si="22"/>
        <v/>
      </c>
      <c r="C147" s="66"/>
      <c r="D147" s="77" t="str">
        <f>IFERROR(IF(B147&lt;&gt;"", IF(COUNTIF(INDEX(Paste_Here!AS$2:AS$610, MATCH(B147, Paste_Here!A$2:A$610, 0), 0), "yes") &gt; 0, "Yes", IF(COUNTIF(INDEX(Paste_Here!AS$2:AS$610, MATCH(B147, Paste_Here!A$2:A$610, 0), 0), "no") &gt; 0, "No", "")), ""), "")</f>
        <v/>
      </c>
      <c r="E147" s="66"/>
      <c r="F147" s="77" t="str">
        <f t="shared" si="23"/>
        <v/>
      </c>
      <c r="G147" s="66"/>
      <c r="H147" s="77" t="str">
        <f>IFERROR(IF(B147&lt;&gt;"", IF(COUNTIF(INDEX(Paste_Here!AO$2:AR$610, MATCH(B147, Paste_Here!A$2:A$610, 0), 0), "yes") &gt; 0, "Yes", IF(COUNTIF(INDEX(Paste_Here!AO$2:AR$610, MATCH(B147, Paste_Here!A$2:A$610, 0), 0), "no") &gt; 0, "No", "")), ""), "")</f>
        <v/>
      </c>
      <c r="I147" s="66"/>
      <c r="J147" s="77" t="str">
        <f t="shared" si="24"/>
        <v/>
      </c>
      <c r="K147" s="66"/>
      <c r="L147" s="77" t="str">
        <f>IFERROR(IF(B147&lt;&gt;"", IF(ISNUMBER(SEARCH("yes", LOWER(INDEX(Paste_Here!W$2:W$610, MATCH(B147, Paste_Here!A$2:A$610, 0))))), "Yes", IF(ISNUMBER(SEARCH("no", LOWER(INDEX(Paste_Here!W$2:W$610, MATCH(B147, Paste_Here!A$2:A$610, 0))))), "No", "")), ""), "")</f>
        <v/>
      </c>
      <c r="M147" s="66"/>
      <c r="N147" s="77"/>
      <c r="O147" s="66"/>
      <c r="P147" s="77" t="str">
        <f>IFERROR(IF(B147&lt;&gt;"", IF(ISNUMBER(SEARCH("yes", LOWER(INDEX(Paste_Here!V$2:V$610, MATCH(B147, Paste_Here!A$2:A$610, 0))))), "Yes", IF(ISNUMBER(SEARCH("no", LOWER(INDEX(Paste_Here!V$2:V$610, MATCH(B147, Paste_Here!A$2:A$610, 0))))), "No", "")), ""), "")</f>
        <v/>
      </c>
      <c r="Q147" s="66"/>
      <c r="R147" s="77"/>
      <c r="S147" s="66"/>
      <c r="T147" s="77"/>
      <c r="U147" s="66"/>
      <c r="V147" s="66"/>
      <c r="W147" s="77" t="str">
        <f t="shared" si="25"/>
        <v/>
      </c>
      <c r="X147" s="66"/>
      <c r="Y147" s="77" t="str">
        <f>IFERROR(IF(B147&lt;&gt;"", IF(ISNUMBER(SEARCH("Revealed-Potential (Primary Focus)", LOWER(INDEX(Paste_Here!X$2:X$610, MATCH(B147, Paste_Here!A$2:A$610, 0))))), "Rev-Potential: Prim", IF(ISNUMBER(SEARCH("Revealed-Potential (Secondary Focus)", LOWER(INDEX(Paste_Here!X$2:X$610, MATCH(B147, Paste_Here!A$2:A$610, 0))))), "Rev-Potential: Sec", IF(ISNUMBER(SEARCH("Monitoring", LOWER(INDEX(Paste_Here!X$2:X$610, MATCH(B147, Paste_Here!A$2:A$610, 0))))), "Monitoring", IF(ISNUMBER(SEARCH("At-Promise (Secondary Focus)", LOWER(INDEX(Paste_Here!X$2:X$610, MATCH(B147, Paste_Here!A$2:A$610, 0))))), "At-Promise: Sec", IF(ISNUMBER(SEARCH("At-Promise (Primary Focus)", LOWER(INDEX(Paste_Here!X$2:X$610, MATCH(B147, Paste_Here!A$2:A$610, 0))))), "At-Promise: Prim", ""))))), ""), "")</f>
        <v/>
      </c>
      <c r="Z147" s="66"/>
      <c r="AA147" s="77"/>
      <c r="AB147" s="66"/>
      <c r="AC147" s="77" t="str">
        <f>IFERROR(IF(B147&lt;&gt;"", IF(ISNUMBER(SEARCH("Revealed-Potential (Primary Focus)", LOWER(INDEX(Paste_Here!AB$2:AB$610, MATCH(B147, Paste_Here!A$2:A$610, 0))))), "Rev-Potential: Prim", IF(ISNUMBER(SEARCH("Revealed-Potential (Secondary Focus)", LOWER(INDEX(Paste_Here!AB$2:AB$610, MATCH(B147, Paste_Here!A$2:A$610, 0))))), "Rev-Potential: Sec", IF(ISNUMBER(SEARCH("Monitoring", LOWER(INDEX(Paste_Here!AB$2:AB$610, MATCH(B147, Paste_Here!A$2:A$610, 0))))), "Monitoring", IF(ISNUMBER(SEARCH("At-Promise (Secondary Focus)", LOWER(INDEX(Paste_Here!AB$2:AB$610, MATCH(B147, Paste_Here!A$2:A$610, 0))))), "At-Promise: Sec", IF(ISNUMBER(SEARCH("At-Promise (Primary Focus)", LOWER(INDEX(Paste_Here!AB$2:AB$610, MATCH(B147, Paste_Here!A$2:A$610, 0))))), "At-Promise: Prim", ""))))), ""), "")</f>
        <v/>
      </c>
      <c r="AD147" s="66"/>
      <c r="AE147" s="77"/>
      <c r="AF147" s="66"/>
      <c r="AG147" s="77"/>
      <c r="AH147" s="66"/>
      <c r="AI147" s="77"/>
      <c r="AJ147" s="66"/>
      <c r="AK147" s="77"/>
      <c r="AL147" s="66"/>
      <c r="AM147" s="77"/>
      <c r="AN147" s="66"/>
      <c r="AO147" s="77"/>
      <c r="AP147" s="66"/>
      <c r="AQ147" s="77"/>
      <c r="AR147" s="66"/>
      <c r="AS147" s="77"/>
      <c r="AT147" s="66"/>
      <c r="AU147" s="66"/>
      <c r="AV147" s="77" t="str">
        <f t="shared" si="26"/>
        <v/>
      </c>
      <c r="AW147" s="66"/>
      <c r="AX147" s="77" t="str">
        <f>IFERROR(IF(B147&lt;&gt;"", IF(AND(INDEX(Paste_Here!AC$2:AC$610, MATCH(B147, Paste_Here!A$2:A$610, 0))&lt;&gt;"", ISNUMBER(VALUE(INDEX(Paste_Here!AC$2:AC$610, MATCH(B147, Paste_Here!A$2:A$610, 0))))), INDEX(Paste_Here!AC$2:AC$610, MATCH(B147, Paste_Here!A$2:A$610, 0)), ""), ""), "")</f>
        <v/>
      </c>
      <c r="AY147" s="66"/>
      <c r="AZ147" s="77" t="str">
        <f>IFERROR(IF(B147&lt;&gt;"", IF(AND(INDEX(Paste_Here!AD$2:AD$610, MATCH(B147, Paste_Here!A$2:A$610, 0))&lt;&gt;"", ISNUMBER(VALUE(INDEX(Paste_Here!AD$2:AD$610, MATCH(B147, Paste_Here!A$2:A$610, 0))))), TEXT(ROUND(VALUE(INDEX(Paste_Here!AD$2:AD$610, MATCH(B147, Paste_Here!A$2:A$610, 0))), 2), "0.00"), ""), ""), "")</f>
        <v/>
      </c>
      <c r="BA147" s="66"/>
      <c r="BB147" s="77" t="str">
        <f>IFERROR(IF(B147&lt;&gt;"", IF(LOWER(INDEX(Paste_Here!AE$2:AE$610, MATCH(B147, Paste_Here!A$2:A$610, 0)))="approaching expectations", "Approaching", IF(LOWER(INDEX(Paste_Here!AE$2:AE$610, MATCH(B147, Paste_Here!A$2:A$610, 0)))="met expectations", "Met", IF(LOWER(INDEX(Paste_Here!AE$2:AE$610, MATCH(B147, Paste_Here!A$2:A$610, 0)))="exceeded expectations", "Exceeded", IF(LOWER(INDEX(Paste_Here!AE$2:AE$610, MATCH(B147, Paste_Here!A$2:A$610, 0)))="below expectations", "Below", "")))), ""), "")</f>
        <v/>
      </c>
      <c r="BC147" s="66"/>
      <c r="BD147" s="77" t="str">
        <f>IFERROR(IF(B147&lt;&gt;"", IF(AND(INDEX(Paste_Here!T$2:T$610, MATCH(B147, Paste_Here!A$2:A$610, 0))&lt;&gt;"", ISNUMBER(VALUE(INDEX(Paste_Here!T$2:T$610, MATCH(B147, Paste_Here!A$2:A$610, 0))))), INDEX(Paste_Here!T$2:T$610, MATCH(B147, Paste_Here!A$2:A$610, 0)), ""), ""), "")</f>
        <v/>
      </c>
      <c r="BE147" s="66"/>
      <c r="BF147" s="77"/>
      <c r="BG147" s="66"/>
      <c r="BH147" s="77"/>
      <c r="BI147" s="66"/>
      <c r="BJ147" s="77"/>
      <c r="BK147" s="66"/>
      <c r="BL147" s="77" t="str">
        <f>IFERROR(IF(B147&lt;&gt;"", IF(AND(INDEX(Paste_Here!N$2:N$610, MATCH(B147, Paste_Here!A$2:A$610, 0))&lt;&gt;"", ISNUMBER(VALUE(INDEX(Paste_Here!N$2:N$610, MATCH(B147, Paste_Here!A$2:A$610, 0))))), INDEX(Paste_Here!N$2:N$610, MATCH(B147, Paste_Here!A$2:A$610, 0)), ""), ""), "")</f>
        <v/>
      </c>
      <c r="BM147" s="66"/>
      <c r="BN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BO147" s="66"/>
      <c r="BP147" s="77" t="str" cm="1">
        <f t="array" aca="1" ref="BP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BQ147" s="66"/>
      <c r="BR147" s="66"/>
      <c r="BS147" s="77"/>
      <c r="BT147" s="66"/>
      <c r="BU147" s="77"/>
      <c r="BV147" s="66"/>
      <c r="BW147" s="77"/>
      <c r="BX147" s="66"/>
      <c r="BY147" s="77"/>
      <c r="BZ147" s="66"/>
      <c r="CA147" s="77"/>
      <c r="CB147" s="66"/>
      <c r="CC147" s="77"/>
      <c r="CD147" s="66"/>
      <c r="CE147" s="77"/>
      <c r="CF147" s="66"/>
      <c r="CG147" s="77"/>
      <c r="CH147" s="66"/>
      <c r="CI147" s="77"/>
      <c r="CJ147" s="66"/>
      <c r="CK147" s="77"/>
      <c r="CL147" s="66"/>
      <c r="CM147" s="77"/>
      <c r="CN147" s="66"/>
      <c r="CO147" s="66"/>
      <c r="CP147" s="77" t="str">
        <f t="shared" si="27"/>
        <v/>
      </c>
      <c r="CQ147" s="66"/>
      <c r="CR147" s="77" t="str">
        <f>IFERROR(IF(B147&lt;&gt;"", IF(AND(INDEX(Paste_Here!Y$2:Y$610, MATCH(B147, Paste_Here!A$2:A$610, 0))&lt;&gt;"", ISNUMBER(VALUE(INDEX(Paste_Here!Y$2:Y$610, MATCH(B147, Paste_Here!A$2:A$610, 0))))), INDEX(Paste_Here!Y$2:Y$610, MATCH(B147, Paste_Here!A$2:A$610, 0)), ""), ""), "")</f>
        <v/>
      </c>
      <c r="CS147" s="66"/>
      <c r="CT147" s="77" t="str">
        <f>IFERROR(IF(B147&lt;&gt;"", IF(AND(INDEX(Paste_Here!AA$2:AA$610, MATCH(B147, Paste_Here!A$2:A$610, 0))&lt;&gt;"", ISNUMBER(--INDEX(Paste_Here!AA$2:AA$610, MATCH(B147, Paste_Here!A$2:A$610, 0)))), TEXT(ROUND(--INDEX(Paste_Here!AA$2:AA$610, MATCH(B147, Paste_Here!A$2:A$610, 0)), 2), "0.00"), ""), ""), "")</f>
        <v/>
      </c>
      <c r="CU147" s="66"/>
      <c r="CV147" s="77" t="str">
        <f>IFERROR(IF(B147&lt;&gt;"", IF(LOWER(INDEX(Paste_Here!Z$2:Z$610, MATCH(B147, Paste_Here!A$2:A$610, 0)))="approaching expectations", "Approaching", IF(LOWER(INDEX(Paste_Here!Z$2:Z$610, MATCH(B147, Paste_Here!A$2:A$610, 0)))="met expectations", "Met", IF(LOWER(INDEX(Paste_Here!Z$2:Z$610, MATCH(B147, Paste_Here!A$2:A$610, 0)))="exceeded expectations", "Exceeded", IF(LOWER(INDEX(Paste_Here!Z$2:Z$610, MATCH(B147, Paste_Here!A$2:A$610, 0)))="below expectations", "Below", "")))), ""), "")</f>
        <v/>
      </c>
      <c r="CW147" s="66"/>
      <c r="CX147" s="77"/>
      <c r="CY147" s="66"/>
      <c r="CZ147" s="77" t="str">
        <f>IFERROR(IF(B147&lt;&gt;"", IF(AND(INDEX(Paste_Here!AL$2:AL$610, MATCH(B147, Paste_Here!A$2:A$610, 0))&lt;&gt;"", ISNUMBER(VALUE(INDEX(Paste_Here!AL$2:AL$610, MATCH(B147, Paste_Here!A$2:A$610, 0))))), INDEX(Paste_Here!AL$2:AL$610, MATCH(B147, Paste_Here!A$2:A$610, 0)), ""), ""), "")</f>
        <v/>
      </c>
      <c r="DA147" s="66"/>
      <c r="DB147" s="77" t="str">
        <f>IFERROR(IF(B147&lt;&gt;"", IF(ISNUMBER(SEARCH("highrisk", LOWER(INDEX(Paste_Here!AM$2:AM$610, MATCH(B147, Paste_Here!A$2:A$610, 0))))), "High Risk", IF(ISNUMBER(SEARCH("lowrisk", LOWER(INDEX(Paste_Here!AM$2:AM$610, MATCH(B147, Paste_Here!A$2:A$610, 0))))), "Low Risk", IF(ISNUMBER(SEARCH("somerisk", LOWER(INDEX(Paste_Here!AM$2:AM$610, MATCH(B147, Paste_Here!A$2:A$610, 0))))), "Some Risk", ""))), ""), "")</f>
        <v/>
      </c>
      <c r="DC147" s="66"/>
      <c r="DD147" s="77" t="str">
        <f>IFERROR(IF(B147&lt;&gt;"", IF(AND(INDEX(Paste_Here!AN$2:AN$610, MATCH(B147, Paste_Here!A$2:A$610, 0))&lt;&gt;"", ISNUMBER(VALUE(INDEX(Paste_Here!AN$2:AN$610, MATCH(B147, Paste_Here!A$2:A$610, 0))))), INDEX(Paste_Here!AN$2:AN$610, MATCH(B147, Paste_Here!A$2:A$610, 0)), ""), ""), "")</f>
        <v/>
      </c>
      <c r="DE147" s="66"/>
      <c r="DF147" s="77" t="str">
        <f>IFERROR(IF(B147&lt;&gt;"", IF(AND(INDEX(Paste_Here!Q$2:Q$610, MATCH(B147, Paste_Here!A$2:A$610, 0))&lt;&gt;"", ISNUMBER(VALUE(INDEX(Paste_Here!Q$2:Q$610, MATCH(B147, Paste_Here!A$2:A$610, 0))))), INDEX(Paste_Here!Q$2:Q$610, MATCH(B147, Paste_Here!A$2:A$610, 0)), ""), ""), "")</f>
        <v/>
      </c>
      <c r="DG147" s="66"/>
      <c r="DH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DI147" s="66"/>
      <c r="DJ147" s="77" t="str" cm="1">
        <f t="array" aca="1" ref="DJ147" ca="1">IFERROR(VALUE(IF(ISNUMBER(SEARCH("EM", INDEX(Paste_Here!S$2:S$500, MATCH(B147, Paste_Here!A$2:A$500, 0)))), "-" &amp;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f>
        <v/>
      </c>
      <c r="DK147" s="66"/>
      <c r="DL147" s="66"/>
      <c r="DM147" s="77" t="str">
        <f t="shared" si="28"/>
        <v/>
      </c>
      <c r="DN147" s="66"/>
      <c r="DO147" s="77" t="str">
        <f>IFERROR(IF(B147&lt;&gt;"", IF(AND(INDEX(Paste_Here!AF$2:AF$610, MATCH(B147, Paste_Here!A$2:A$610, 0))&lt;&gt;"", ISNUMBER(VALUE(INDEX(Paste_Here!AF$2:AF$610, MATCH(B147, Paste_Here!A$2:A$610, 0))))), INDEX(Paste_Here!AF$2:AF$610, MATCH(B147, Paste_Here!A$2:A$610, 0)), ""), ""), "")</f>
        <v/>
      </c>
      <c r="DP147" s="66"/>
      <c r="DQ147" s="77" t="str">
        <f>IFERROR(IF(B147&lt;&gt;"", IF(AND(INDEX(Paste_Here!AG$2:AG$610, MATCH(B147, Paste_Here!A$2:A$610, 0))&lt;&gt;"", ISNUMBER(--INDEX(Paste_Here!AG$2:AG$610, MATCH(B147, Paste_Here!A$2:A$610, 0)))), TEXT(ROUND(--INDEX(Paste_Here!AG$2:AG$610, MATCH(B147, Paste_Here!A$2:A$610, 0)), 2), "0.00"), ""), ""), "")</f>
        <v/>
      </c>
      <c r="DR147" s="66"/>
      <c r="DS147" s="77" t="str">
        <f>IFERROR(IF(B147&lt;&gt;"", IF(LOWER(INDEX(Paste_Here!AH$2:AH$610, MATCH(B147, Paste_Here!A$2:A$610, 0)))="approaching expectations", "Approaching", IF(LOWER(INDEX(Paste_Here!AH$2:AH$610, MATCH(B147, Paste_Here!A$2:A$610, 0)))="met expectations", "Met", IF(LOWER(INDEX(Paste_Here!AH$2:AH$610, MATCH(B147, Paste_Here!A$2:A$610, 0)))="exceeded expectations", "Exceeded", IF(LOWER(INDEX(Paste_Here!AH$2:AH$610, MATCH(B147, Paste_Here!A$2:A$610, 0)))="below expectations", "Below", "")))), ""), "")</f>
        <v/>
      </c>
      <c r="DT147" s="66"/>
      <c r="DU147" s="77" t="str">
        <f>IFERROR(IF(B147&lt;&gt;"", IF(AND(INDEX(Paste_Here!U$2:U$610, MATCH(B147, Paste_Here!A$2:A$610, 0))&lt;&gt;"", ISNUMBER(VALUE(INDEX(Paste_Here!U$2:U$610, MATCH(B147, Paste_Here!A$2:A$610, 0))))), INDEX(Paste_Here!U$2:U$610, MATCH(B147, Paste_Here!A$2:A$610, 0)), ""), ""), "")</f>
        <v/>
      </c>
      <c r="DV147" s="66"/>
      <c r="DW147" s="77"/>
      <c r="DX147" s="66"/>
      <c r="DY147" s="77" t="str">
        <f>IFERROR(IF(B147&lt;&gt;"", IF(AND(INDEX(Paste_Here!AI$2:AI$610, MATCH(B147, Paste_Here!A$2:A$610, 0))&lt;&gt;"", ISNUMBER(VALUE(INDEX(Paste_Here!AI$2:AI$610, MATCH(B147, Paste_Here!A$2:A$610, 0))))), INDEX(Paste_Here!AI$2:AI$610, MATCH(B147, Paste_Here!A$2:A$610, 0)), ""), ""), "")</f>
        <v/>
      </c>
      <c r="DZ147" s="66"/>
      <c r="EA147" s="77" t="str">
        <f>IFERROR(IF(B147&lt;&gt;"", IF(AND(INDEX(Paste_Here!AJ$2:AJ$610, MATCH(B147, Paste_Here!A$2:A$610, 0))&lt;&gt;"", ISNUMBER(--INDEX(Paste_Here!AJ$2:AJ$610, MATCH(B147, Paste_Here!A$2:A$610, 0)))), TEXT(ROUND(--INDEX(Paste_Here!AJ$2:AJ$610, MATCH(B147, Paste_Here!A$2:A$610, 0)), 2), "0.00"), ""), ""), "")</f>
        <v/>
      </c>
      <c r="EB147" s="66"/>
      <c r="EC147" s="77" t="str">
        <f>IFERROR(IF(B147&lt;&gt;"", IF(LOWER(INDEX(Paste_Here!AK$2:AK$610, MATCH(B147, Paste_Here!A$2:A$610, 0)))="approaching expectations", "Approaching", IF(LOWER(INDEX(Paste_Here!AK$2:AK$610, MATCH(B147, Paste_Here!A$2:A$610, 0)))="met expectations", "Met", IF(LOWER(INDEX(Paste_Here!AK$2:AK$610, MATCH(B147, Paste_Here!A$2:A$610, 0)))="exceeded expectations", "Exceeded", IF(LOWER(INDEX(Paste_Here!AK$2:AK$610, MATCH(B147, Paste_Here!A$2:A$610, 0)))="below expectations", "Below", "")))), ""), "")</f>
        <v/>
      </c>
      <c r="ED147" s="66"/>
      <c r="EE147" s="77"/>
      <c r="EF147" s="66"/>
      <c r="EG147" s="77"/>
      <c r="EH147" s="66"/>
      <c r="EI147" s="66"/>
      <c r="EJ147" s="77" t="str">
        <f t="shared" si="29"/>
        <v/>
      </c>
      <c r="EK147" s="66"/>
      <c r="EL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EM147" s="66"/>
      <c r="EN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EO147" s="66"/>
      <c r="EP147" s="77"/>
      <c r="EQ147" s="66"/>
      <c r="ER147" s="77" t="str">
        <f>IFERROR(IF(B147&lt;&gt;"", IF(AND(INDEX(Paste_Here!AT$2:AT$610, MATCH(B147, Paste_Here!A$2:A$610, 0))&lt;&gt;"", ISNUMBER(VALUE(INDEX(Paste_Here!AT$2:AT$610, MATCH(B147, Paste_Here!A$2:A$610, 0))))), INDEX(Paste_Here!AT$2:AT$610, MATCH(B147, Paste_Here!A$2:A$610, 0)), ""), ""), "")</f>
        <v/>
      </c>
      <c r="ES147" s="66"/>
      <c r="ET147" s="77" t="str">
        <f>IFERROR(IF(B147&lt;&gt;"", IF(AND(INDEX(Paste_Here!AV$2:AV$610, MATCH(B147, Paste_Here!A$2:A$610, 0))&lt;&gt;"", ISNUMBER(VALUE(INDEX(Paste_Here!AV$2:AV$610, MATCH(B147, Paste_Here!A$2:A$610, 0))))), INDEX(Paste_Here!AV$2:AV$610, MATCH(B147, Paste_Here!A$2:A$610, 0)), ""), ""), "")</f>
        <v/>
      </c>
      <c r="EU147" s="66"/>
      <c r="EV147" s="77"/>
      <c r="EW147" s="66"/>
      <c r="EX147" s="77" t="str">
        <f>IFERROR(IF(B147&lt;&gt;"", IF(AND(INDEX(Paste_Here!AU$2:AU$610, MATCH(B147, Paste_Here!A$2:A$610, 0))&lt;&gt;"", ISNUMBER(VALUE(INDEX(Paste_Here!AU$2:AU$610, MATCH(B147, Paste_Here!A$2:A$610, 0))))), INDEX(Paste_Here!AU$2:AU$610, MATCH(B147, Paste_Here!A$2:A$610, 0)), ""), ""), "")</f>
        <v/>
      </c>
      <c r="EY147" s="66"/>
      <c r="EZ147" s="77" t="str">
        <f>IFERROR(IF(B147&lt;&gt;"", IF(AND(INDEX(Paste_Here!AW$2:AW$610, MATCH(B147, Paste_Here!A$2:A$610, 0))&lt;&gt;"", ISNUMBER(VALUE(INDEX(Paste_Here!AW$2:AW$610, MATCH(B147, Paste_Here!A$2:A$610, 0))))), INDEX(Paste_Here!AW$2:AW$610, MATCH(B147, Paste_Here!A$2:A$610, 0)), ""), ""), "")</f>
        <v/>
      </c>
      <c r="FA147" s="66"/>
      <c r="FB147" s="77"/>
      <c r="FC147" s="66"/>
      <c r="FD147" s="77"/>
      <c r="FE147" s="66"/>
      <c r="FF147" s="66"/>
      <c r="FG147" s="77" t="str">
        <f t="shared" si="30"/>
        <v/>
      </c>
      <c r="FH147" s="66"/>
      <c r="FI147" s="77" t="str">
        <f>IFERROR(IF(B147&lt;&gt;"", IF(ISNUMBER(SEARCH("s", LOWER(INDEX(Paste_Here!M$2:M$610, MATCH(B147, Paste_Here!A$2:A$610, 0))))), "Yes", IF(INDEX(Paste_Here!M$2:M$610, MATCH(B147, Paste_Here!A$2:A$610, 0))&lt;&gt;"", "No", "")), ""), "")</f>
        <v/>
      </c>
      <c r="FJ147" s="66"/>
      <c r="FK147" s="77" t="str">
        <f>IFERROR(IF(B147&lt;&gt;"", IF(ISNUMBER(SEARCH("yes", LOWER(INDEX(Paste_Here!F$2:F$610, MATCH(B147, Paste_Here!A$2:A$610, 0))))), "Yes", IF(ISNUMBER(SEARCH("no", LOWER(INDEX(Paste_Here!F$2:F$610, MATCH(B147, Paste_Here!A$2:A$610, 0))))), "No", "")), ""), "")</f>
        <v/>
      </c>
      <c r="FL147" s="66"/>
      <c r="FM147" s="77" t="str">
        <f>IFERROR(IF(B147&lt;&gt;"", IF(ISNUMBER(SEARCH("english language learner", LOWER(INDEX(Paste_Here!C$2:C$610, MATCH(B147, Paste_Here!A$2:A$610, 0))))), "Yes", ""), ""), "")</f>
        <v/>
      </c>
      <c r="FN147" s="66"/>
      <c r="FO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FP147" s="66"/>
      <c r="FQ147" s="77" t="str">
        <f>IFERROR(IF(B147&lt;&gt;"", IF(ISNUMBER(SEARCH("yes", LOWER(INDEX(Paste_Here!L$2:L$610, MATCH(B147, Paste_Here!A$2:A$610, 0))))), "Yes", IF(ISNUMBER(SEARCH("no", LOWER(INDEX(Paste_Here!L$2:L$610, MATCH(B147, Paste_Here!A$2:A$610, 0))))), "No", "")), ""), "")</f>
        <v/>
      </c>
      <c r="FR147" s="66"/>
      <c r="FS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FT147" s="66"/>
      <c r="FU147" s="77"/>
      <c r="FV147" s="66"/>
      <c r="FW147" s="77" t="str">
        <f>IFERROR(IF(B147&lt;&gt;"", IF(AND(INDEX(Paste_Here!D$2:D$610, MATCH(B147, Paste_Here!A$2:A$610, 0))&lt;&gt;"", ISNUMBER(VALUE(INDEX(Paste_Here!D$2:D$610, MATCH(B147, Paste_Here!A$2:A$610, 0))))), INDEX(Paste_Here!D$2:D$610, MATCH(B147, Paste_Here!A$2:A$610, 0)), ""), ""), "")</f>
        <v/>
      </c>
      <c r="FX147" s="66"/>
      <c r="FY147" s="77" t="str">
        <f>IFERROR(IF(B147&lt;&gt;"", IF(AND(INDEX(Paste_Here!G$2:G$610, MATCH(B147, Paste_Here!A$2:A$610, 0))&lt;&gt;"", ISNUMBER(VALUE(INDEX(Paste_Here!G$2:G$610, MATCH(B147, Paste_Here!A$2:A$610, 0))))), INDEX(Paste_Here!G$2:G$610, MATCH(B147, Paste_Here!A$2:A$610, 0)), ""), ""), "")</f>
        <v/>
      </c>
      <c r="FZ147" s="66"/>
      <c r="GA147" s="95"/>
      <c r="GB147" s="66"/>
      <c r="JS147" s="1" t="str" cm="1">
        <f t="array" ref="JS147">IFERROR(INDEX(Paste_Here!$B$2:$B$610, MATCH(0, COUNTIF(JS$4:JS146, Paste_Here!$B$2:$B$610) + IF(Paste_Here!$B$2:$B$610="", 1, 0), 0)), "")</f>
        <v/>
      </c>
      <c r="JT147" s="1" t="str">
        <f>IF(JS147&lt;&gt;"", INDEX(Paste_Here!$A$2:$A$610, MATCH(JS147, Paste_Here!$B$2:$B$610, 0)), "")</f>
        <v/>
      </c>
      <c r="JU147" s="1" t="str">
        <f t="shared" si="31"/>
        <v/>
      </c>
      <c r="JV147" s="1" t="str" cm="1">
        <f t="array" ref="JV147">IFERROR(INDEX($JU$5:$JU$610, MATCH(SMALL(IF($JU$5:$JU$610&lt;&gt;"", COUNTIF($JU$5:$JU$610, "&lt;"&amp;$JU$5:$JU$610)+1), ROW()-ROW($JV$5)+1), COUNTIF($JU$5:$JU$610, "&lt;"&amp;$JU$5:$JU$610)+1, 0)), "")</f>
        <v/>
      </c>
    </row>
    <row r="148" spans="1:282">
      <c r="A148" s="66"/>
      <c r="B148" s="77" t="str">
        <f t="shared" si="22"/>
        <v/>
      </c>
      <c r="C148" s="66"/>
      <c r="D148" s="77" t="str">
        <f>IFERROR(IF(B148&lt;&gt;"", IF(COUNTIF(INDEX(Paste_Here!AS$2:AS$610, MATCH(B148, Paste_Here!A$2:A$610, 0), 0), "yes") &gt; 0, "Yes", IF(COUNTIF(INDEX(Paste_Here!AS$2:AS$610, MATCH(B148, Paste_Here!A$2:A$610, 0), 0), "no") &gt; 0, "No", "")), ""), "")</f>
        <v/>
      </c>
      <c r="E148" s="66"/>
      <c r="F148" s="77" t="str">
        <f t="shared" si="23"/>
        <v/>
      </c>
      <c r="G148" s="66"/>
      <c r="H148" s="77" t="str">
        <f>IFERROR(IF(B148&lt;&gt;"", IF(COUNTIF(INDEX(Paste_Here!AO$2:AR$610, MATCH(B148, Paste_Here!A$2:A$610, 0), 0), "yes") &gt; 0, "Yes", IF(COUNTIF(INDEX(Paste_Here!AO$2:AR$610, MATCH(B148, Paste_Here!A$2:A$610, 0), 0), "no") &gt; 0, "No", "")), ""), "")</f>
        <v/>
      </c>
      <c r="I148" s="66"/>
      <c r="J148" s="77" t="str">
        <f t="shared" si="24"/>
        <v/>
      </c>
      <c r="K148" s="66"/>
      <c r="L148" s="77" t="str">
        <f>IFERROR(IF(B148&lt;&gt;"", IF(ISNUMBER(SEARCH("yes", LOWER(INDEX(Paste_Here!W$2:W$610, MATCH(B148, Paste_Here!A$2:A$610, 0))))), "Yes", IF(ISNUMBER(SEARCH("no", LOWER(INDEX(Paste_Here!W$2:W$610, MATCH(B148, Paste_Here!A$2:A$610, 0))))), "No", "")), ""), "")</f>
        <v/>
      </c>
      <c r="M148" s="66"/>
      <c r="N148" s="77"/>
      <c r="O148" s="66"/>
      <c r="P148" s="77" t="str">
        <f>IFERROR(IF(B148&lt;&gt;"", IF(ISNUMBER(SEARCH("yes", LOWER(INDEX(Paste_Here!V$2:V$610, MATCH(B148, Paste_Here!A$2:A$610, 0))))), "Yes", IF(ISNUMBER(SEARCH("no", LOWER(INDEX(Paste_Here!V$2:V$610, MATCH(B148, Paste_Here!A$2:A$610, 0))))), "No", "")), ""), "")</f>
        <v/>
      </c>
      <c r="Q148" s="66"/>
      <c r="R148" s="77"/>
      <c r="S148" s="66"/>
      <c r="T148" s="77"/>
      <c r="U148" s="66"/>
      <c r="V148" s="66"/>
      <c r="W148" s="77" t="str">
        <f t="shared" si="25"/>
        <v/>
      </c>
      <c r="X148" s="66"/>
      <c r="Y148" s="77" t="str">
        <f>IFERROR(IF(B148&lt;&gt;"", IF(ISNUMBER(SEARCH("Revealed-Potential (Primary Focus)", LOWER(INDEX(Paste_Here!X$2:X$610, MATCH(B148, Paste_Here!A$2:A$610, 0))))), "Rev-Potential: Prim", IF(ISNUMBER(SEARCH("Revealed-Potential (Secondary Focus)", LOWER(INDEX(Paste_Here!X$2:X$610, MATCH(B148, Paste_Here!A$2:A$610, 0))))), "Rev-Potential: Sec", IF(ISNUMBER(SEARCH("Monitoring", LOWER(INDEX(Paste_Here!X$2:X$610, MATCH(B148, Paste_Here!A$2:A$610, 0))))), "Monitoring", IF(ISNUMBER(SEARCH("At-Promise (Secondary Focus)", LOWER(INDEX(Paste_Here!X$2:X$610, MATCH(B148, Paste_Here!A$2:A$610, 0))))), "At-Promise: Sec", IF(ISNUMBER(SEARCH("At-Promise (Primary Focus)", LOWER(INDEX(Paste_Here!X$2:X$610, MATCH(B148, Paste_Here!A$2:A$610, 0))))), "At-Promise: Prim", ""))))), ""), "")</f>
        <v/>
      </c>
      <c r="Z148" s="66"/>
      <c r="AA148" s="77"/>
      <c r="AB148" s="66"/>
      <c r="AC148" s="77" t="str">
        <f>IFERROR(IF(B148&lt;&gt;"", IF(ISNUMBER(SEARCH("Revealed-Potential (Primary Focus)", LOWER(INDEX(Paste_Here!AB$2:AB$610, MATCH(B148, Paste_Here!A$2:A$610, 0))))), "Rev-Potential: Prim", IF(ISNUMBER(SEARCH("Revealed-Potential (Secondary Focus)", LOWER(INDEX(Paste_Here!AB$2:AB$610, MATCH(B148, Paste_Here!A$2:A$610, 0))))), "Rev-Potential: Sec", IF(ISNUMBER(SEARCH("Monitoring", LOWER(INDEX(Paste_Here!AB$2:AB$610, MATCH(B148, Paste_Here!A$2:A$610, 0))))), "Monitoring", IF(ISNUMBER(SEARCH("At-Promise (Secondary Focus)", LOWER(INDEX(Paste_Here!AB$2:AB$610, MATCH(B148, Paste_Here!A$2:A$610, 0))))), "At-Promise: Sec", IF(ISNUMBER(SEARCH("At-Promise (Primary Focus)", LOWER(INDEX(Paste_Here!AB$2:AB$610, MATCH(B148, Paste_Here!A$2:A$610, 0))))), "At-Promise: Prim", ""))))), ""), "")</f>
        <v/>
      </c>
      <c r="AD148" s="66"/>
      <c r="AE148" s="77"/>
      <c r="AF148" s="66"/>
      <c r="AG148" s="77"/>
      <c r="AH148" s="66"/>
      <c r="AI148" s="77"/>
      <c r="AJ148" s="66"/>
      <c r="AK148" s="77"/>
      <c r="AL148" s="66"/>
      <c r="AM148" s="77"/>
      <c r="AN148" s="66"/>
      <c r="AO148" s="77"/>
      <c r="AP148" s="66"/>
      <c r="AQ148" s="77"/>
      <c r="AR148" s="66"/>
      <c r="AS148" s="77"/>
      <c r="AT148" s="66"/>
      <c r="AU148" s="66"/>
      <c r="AV148" s="77" t="str">
        <f t="shared" si="26"/>
        <v/>
      </c>
      <c r="AW148" s="66"/>
      <c r="AX148" s="77" t="str">
        <f>IFERROR(IF(B148&lt;&gt;"", IF(AND(INDEX(Paste_Here!AC$2:AC$610, MATCH(B148, Paste_Here!A$2:A$610, 0))&lt;&gt;"", ISNUMBER(VALUE(INDEX(Paste_Here!AC$2:AC$610, MATCH(B148, Paste_Here!A$2:A$610, 0))))), INDEX(Paste_Here!AC$2:AC$610, MATCH(B148, Paste_Here!A$2:A$610, 0)), ""), ""), "")</f>
        <v/>
      </c>
      <c r="AY148" s="66"/>
      <c r="AZ148" s="77" t="str">
        <f>IFERROR(IF(B148&lt;&gt;"", IF(AND(INDEX(Paste_Here!AD$2:AD$610, MATCH(B148, Paste_Here!A$2:A$610, 0))&lt;&gt;"", ISNUMBER(VALUE(INDEX(Paste_Here!AD$2:AD$610, MATCH(B148, Paste_Here!A$2:A$610, 0))))), TEXT(ROUND(VALUE(INDEX(Paste_Here!AD$2:AD$610, MATCH(B148, Paste_Here!A$2:A$610, 0))), 2), "0.00"), ""), ""), "")</f>
        <v/>
      </c>
      <c r="BA148" s="66"/>
      <c r="BB148" s="77" t="str">
        <f>IFERROR(IF(B148&lt;&gt;"", IF(LOWER(INDEX(Paste_Here!AE$2:AE$610, MATCH(B148, Paste_Here!A$2:A$610, 0)))="approaching expectations", "Approaching", IF(LOWER(INDEX(Paste_Here!AE$2:AE$610, MATCH(B148, Paste_Here!A$2:A$610, 0)))="met expectations", "Met", IF(LOWER(INDEX(Paste_Here!AE$2:AE$610, MATCH(B148, Paste_Here!A$2:A$610, 0)))="exceeded expectations", "Exceeded", IF(LOWER(INDEX(Paste_Here!AE$2:AE$610, MATCH(B148, Paste_Here!A$2:A$610, 0)))="below expectations", "Below", "")))), ""), "")</f>
        <v/>
      </c>
      <c r="BC148" s="66"/>
      <c r="BD148" s="77" t="str">
        <f>IFERROR(IF(B148&lt;&gt;"", IF(AND(INDEX(Paste_Here!T$2:T$610, MATCH(B148, Paste_Here!A$2:A$610, 0))&lt;&gt;"", ISNUMBER(VALUE(INDEX(Paste_Here!T$2:T$610, MATCH(B148, Paste_Here!A$2:A$610, 0))))), INDEX(Paste_Here!T$2:T$610, MATCH(B148, Paste_Here!A$2:A$610, 0)), ""), ""), "")</f>
        <v/>
      </c>
      <c r="BE148" s="66"/>
      <c r="BF148" s="77"/>
      <c r="BG148" s="66"/>
      <c r="BH148" s="77"/>
      <c r="BI148" s="66"/>
      <c r="BJ148" s="77"/>
      <c r="BK148" s="66"/>
      <c r="BL148" s="77" t="str">
        <f>IFERROR(IF(B148&lt;&gt;"", IF(AND(INDEX(Paste_Here!N$2:N$610, MATCH(B148, Paste_Here!A$2:A$610, 0))&lt;&gt;"", ISNUMBER(VALUE(INDEX(Paste_Here!N$2:N$610, MATCH(B148, Paste_Here!A$2:A$610, 0))))), INDEX(Paste_Here!N$2:N$610, MATCH(B148, Paste_Here!A$2:A$610, 0)), ""), ""), "")</f>
        <v/>
      </c>
      <c r="BM148" s="66"/>
      <c r="BN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BO148" s="66"/>
      <c r="BP148" s="77" t="str" cm="1">
        <f t="array" aca="1" ref="BP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BQ148" s="66"/>
      <c r="BR148" s="66"/>
      <c r="BS148" s="77"/>
      <c r="BT148" s="66"/>
      <c r="BU148" s="77"/>
      <c r="BV148" s="66"/>
      <c r="BW148" s="77"/>
      <c r="BX148" s="66"/>
      <c r="BY148" s="77"/>
      <c r="BZ148" s="66"/>
      <c r="CA148" s="77"/>
      <c r="CB148" s="66"/>
      <c r="CC148" s="77"/>
      <c r="CD148" s="66"/>
      <c r="CE148" s="77"/>
      <c r="CF148" s="66"/>
      <c r="CG148" s="77"/>
      <c r="CH148" s="66"/>
      <c r="CI148" s="77"/>
      <c r="CJ148" s="66"/>
      <c r="CK148" s="77"/>
      <c r="CL148" s="66"/>
      <c r="CM148" s="77"/>
      <c r="CN148" s="66"/>
      <c r="CO148" s="66"/>
      <c r="CP148" s="77" t="str">
        <f t="shared" si="27"/>
        <v/>
      </c>
      <c r="CQ148" s="66"/>
      <c r="CR148" s="77" t="str">
        <f>IFERROR(IF(B148&lt;&gt;"", IF(AND(INDEX(Paste_Here!Y$2:Y$610, MATCH(B148, Paste_Here!A$2:A$610, 0))&lt;&gt;"", ISNUMBER(VALUE(INDEX(Paste_Here!Y$2:Y$610, MATCH(B148, Paste_Here!A$2:A$610, 0))))), INDEX(Paste_Here!Y$2:Y$610, MATCH(B148, Paste_Here!A$2:A$610, 0)), ""), ""), "")</f>
        <v/>
      </c>
      <c r="CS148" s="66"/>
      <c r="CT148" s="77" t="str">
        <f>IFERROR(IF(B148&lt;&gt;"", IF(AND(INDEX(Paste_Here!AA$2:AA$610, MATCH(B148, Paste_Here!A$2:A$610, 0))&lt;&gt;"", ISNUMBER(--INDEX(Paste_Here!AA$2:AA$610, MATCH(B148, Paste_Here!A$2:A$610, 0)))), TEXT(ROUND(--INDEX(Paste_Here!AA$2:AA$610, MATCH(B148, Paste_Here!A$2:A$610, 0)), 2), "0.00"), ""), ""), "")</f>
        <v/>
      </c>
      <c r="CU148" s="66"/>
      <c r="CV148" s="77" t="str">
        <f>IFERROR(IF(B148&lt;&gt;"", IF(LOWER(INDEX(Paste_Here!Z$2:Z$610, MATCH(B148, Paste_Here!A$2:A$610, 0)))="approaching expectations", "Approaching", IF(LOWER(INDEX(Paste_Here!Z$2:Z$610, MATCH(B148, Paste_Here!A$2:A$610, 0)))="met expectations", "Met", IF(LOWER(INDEX(Paste_Here!Z$2:Z$610, MATCH(B148, Paste_Here!A$2:A$610, 0)))="exceeded expectations", "Exceeded", IF(LOWER(INDEX(Paste_Here!Z$2:Z$610, MATCH(B148, Paste_Here!A$2:A$610, 0)))="below expectations", "Below", "")))), ""), "")</f>
        <v/>
      </c>
      <c r="CW148" s="66"/>
      <c r="CX148" s="77"/>
      <c r="CY148" s="66"/>
      <c r="CZ148" s="77" t="str">
        <f>IFERROR(IF(B148&lt;&gt;"", IF(AND(INDEX(Paste_Here!AL$2:AL$610, MATCH(B148, Paste_Here!A$2:A$610, 0))&lt;&gt;"", ISNUMBER(VALUE(INDEX(Paste_Here!AL$2:AL$610, MATCH(B148, Paste_Here!A$2:A$610, 0))))), INDEX(Paste_Here!AL$2:AL$610, MATCH(B148, Paste_Here!A$2:A$610, 0)), ""), ""), "")</f>
        <v/>
      </c>
      <c r="DA148" s="66"/>
      <c r="DB148" s="77" t="str">
        <f>IFERROR(IF(B148&lt;&gt;"", IF(ISNUMBER(SEARCH("highrisk", LOWER(INDEX(Paste_Here!AM$2:AM$610, MATCH(B148, Paste_Here!A$2:A$610, 0))))), "High Risk", IF(ISNUMBER(SEARCH("lowrisk", LOWER(INDEX(Paste_Here!AM$2:AM$610, MATCH(B148, Paste_Here!A$2:A$610, 0))))), "Low Risk", IF(ISNUMBER(SEARCH("somerisk", LOWER(INDEX(Paste_Here!AM$2:AM$610, MATCH(B148, Paste_Here!A$2:A$610, 0))))), "Some Risk", ""))), ""), "")</f>
        <v/>
      </c>
      <c r="DC148" s="66"/>
      <c r="DD148" s="77" t="str">
        <f>IFERROR(IF(B148&lt;&gt;"", IF(AND(INDEX(Paste_Here!AN$2:AN$610, MATCH(B148, Paste_Here!A$2:A$610, 0))&lt;&gt;"", ISNUMBER(VALUE(INDEX(Paste_Here!AN$2:AN$610, MATCH(B148, Paste_Here!A$2:A$610, 0))))), INDEX(Paste_Here!AN$2:AN$610, MATCH(B148, Paste_Here!A$2:A$610, 0)), ""), ""), "")</f>
        <v/>
      </c>
      <c r="DE148" s="66"/>
      <c r="DF148" s="77" t="str">
        <f>IFERROR(IF(B148&lt;&gt;"", IF(AND(INDEX(Paste_Here!Q$2:Q$610, MATCH(B148, Paste_Here!A$2:A$610, 0))&lt;&gt;"", ISNUMBER(VALUE(INDEX(Paste_Here!Q$2:Q$610, MATCH(B148, Paste_Here!A$2:A$610, 0))))), INDEX(Paste_Here!Q$2:Q$610, MATCH(B148, Paste_Here!A$2:A$610, 0)), ""), ""), "")</f>
        <v/>
      </c>
      <c r="DG148" s="66"/>
      <c r="DH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DI148" s="66"/>
      <c r="DJ148" s="77" t="str" cm="1">
        <f t="array" aca="1" ref="DJ148" ca="1">IFERROR(VALUE(IF(ISNUMBER(SEARCH("EM", INDEX(Paste_Here!S$2:S$500, MATCH(B148, Paste_Here!A$2:A$500, 0)))), "-" &amp;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f>
        <v/>
      </c>
      <c r="DK148" s="66"/>
      <c r="DL148" s="66"/>
      <c r="DM148" s="77" t="str">
        <f t="shared" si="28"/>
        <v/>
      </c>
      <c r="DN148" s="66"/>
      <c r="DO148" s="77" t="str">
        <f>IFERROR(IF(B148&lt;&gt;"", IF(AND(INDEX(Paste_Here!AF$2:AF$610, MATCH(B148, Paste_Here!A$2:A$610, 0))&lt;&gt;"", ISNUMBER(VALUE(INDEX(Paste_Here!AF$2:AF$610, MATCH(B148, Paste_Here!A$2:A$610, 0))))), INDEX(Paste_Here!AF$2:AF$610, MATCH(B148, Paste_Here!A$2:A$610, 0)), ""), ""), "")</f>
        <v/>
      </c>
      <c r="DP148" s="66"/>
      <c r="DQ148" s="77" t="str">
        <f>IFERROR(IF(B148&lt;&gt;"", IF(AND(INDEX(Paste_Here!AG$2:AG$610, MATCH(B148, Paste_Here!A$2:A$610, 0))&lt;&gt;"", ISNUMBER(--INDEX(Paste_Here!AG$2:AG$610, MATCH(B148, Paste_Here!A$2:A$610, 0)))), TEXT(ROUND(--INDEX(Paste_Here!AG$2:AG$610, MATCH(B148, Paste_Here!A$2:A$610, 0)), 2), "0.00"), ""), ""), "")</f>
        <v/>
      </c>
      <c r="DR148" s="66"/>
      <c r="DS148" s="77" t="str">
        <f>IFERROR(IF(B148&lt;&gt;"", IF(LOWER(INDEX(Paste_Here!AH$2:AH$610, MATCH(B148, Paste_Here!A$2:A$610, 0)))="approaching expectations", "Approaching", IF(LOWER(INDEX(Paste_Here!AH$2:AH$610, MATCH(B148, Paste_Here!A$2:A$610, 0)))="met expectations", "Met", IF(LOWER(INDEX(Paste_Here!AH$2:AH$610, MATCH(B148, Paste_Here!A$2:A$610, 0)))="exceeded expectations", "Exceeded", IF(LOWER(INDEX(Paste_Here!AH$2:AH$610, MATCH(B148, Paste_Here!A$2:A$610, 0)))="below expectations", "Below", "")))), ""), "")</f>
        <v/>
      </c>
      <c r="DT148" s="66"/>
      <c r="DU148" s="77" t="str">
        <f>IFERROR(IF(B148&lt;&gt;"", IF(AND(INDEX(Paste_Here!U$2:U$610, MATCH(B148, Paste_Here!A$2:A$610, 0))&lt;&gt;"", ISNUMBER(VALUE(INDEX(Paste_Here!U$2:U$610, MATCH(B148, Paste_Here!A$2:A$610, 0))))), INDEX(Paste_Here!U$2:U$610, MATCH(B148, Paste_Here!A$2:A$610, 0)), ""), ""), "")</f>
        <v/>
      </c>
      <c r="DV148" s="66"/>
      <c r="DW148" s="77"/>
      <c r="DX148" s="66"/>
      <c r="DY148" s="77" t="str">
        <f>IFERROR(IF(B148&lt;&gt;"", IF(AND(INDEX(Paste_Here!AI$2:AI$610, MATCH(B148, Paste_Here!A$2:A$610, 0))&lt;&gt;"", ISNUMBER(VALUE(INDEX(Paste_Here!AI$2:AI$610, MATCH(B148, Paste_Here!A$2:A$610, 0))))), INDEX(Paste_Here!AI$2:AI$610, MATCH(B148, Paste_Here!A$2:A$610, 0)), ""), ""), "")</f>
        <v/>
      </c>
      <c r="DZ148" s="66"/>
      <c r="EA148" s="77" t="str">
        <f>IFERROR(IF(B148&lt;&gt;"", IF(AND(INDEX(Paste_Here!AJ$2:AJ$610, MATCH(B148, Paste_Here!A$2:A$610, 0))&lt;&gt;"", ISNUMBER(--INDEX(Paste_Here!AJ$2:AJ$610, MATCH(B148, Paste_Here!A$2:A$610, 0)))), TEXT(ROUND(--INDEX(Paste_Here!AJ$2:AJ$610, MATCH(B148, Paste_Here!A$2:A$610, 0)), 2), "0.00"), ""), ""), "")</f>
        <v/>
      </c>
      <c r="EB148" s="66"/>
      <c r="EC148" s="77" t="str">
        <f>IFERROR(IF(B148&lt;&gt;"", IF(LOWER(INDEX(Paste_Here!AK$2:AK$610, MATCH(B148, Paste_Here!A$2:A$610, 0)))="approaching expectations", "Approaching", IF(LOWER(INDEX(Paste_Here!AK$2:AK$610, MATCH(B148, Paste_Here!A$2:A$610, 0)))="met expectations", "Met", IF(LOWER(INDEX(Paste_Here!AK$2:AK$610, MATCH(B148, Paste_Here!A$2:A$610, 0)))="exceeded expectations", "Exceeded", IF(LOWER(INDEX(Paste_Here!AK$2:AK$610, MATCH(B148, Paste_Here!A$2:A$610, 0)))="below expectations", "Below", "")))), ""), "")</f>
        <v/>
      </c>
      <c r="ED148" s="66"/>
      <c r="EE148" s="77"/>
      <c r="EF148" s="66"/>
      <c r="EG148" s="77"/>
      <c r="EH148" s="66"/>
      <c r="EI148" s="66"/>
      <c r="EJ148" s="77" t="str">
        <f t="shared" si="29"/>
        <v/>
      </c>
      <c r="EK148" s="66"/>
      <c r="EL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EM148" s="66"/>
      <c r="EN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EO148" s="66"/>
      <c r="EP148" s="77"/>
      <c r="EQ148" s="66"/>
      <c r="ER148" s="77" t="str">
        <f>IFERROR(IF(B148&lt;&gt;"", IF(AND(INDEX(Paste_Here!AT$2:AT$610, MATCH(B148, Paste_Here!A$2:A$610, 0))&lt;&gt;"", ISNUMBER(VALUE(INDEX(Paste_Here!AT$2:AT$610, MATCH(B148, Paste_Here!A$2:A$610, 0))))), INDEX(Paste_Here!AT$2:AT$610, MATCH(B148, Paste_Here!A$2:A$610, 0)), ""), ""), "")</f>
        <v/>
      </c>
      <c r="ES148" s="66"/>
      <c r="ET148" s="77" t="str">
        <f>IFERROR(IF(B148&lt;&gt;"", IF(AND(INDEX(Paste_Here!AV$2:AV$610, MATCH(B148, Paste_Here!A$2:A$610, 0))&lt;&gt;"", ISNUMBER(VALUE(INDEX(Paste_Here!AV$2:AV$610, MATCH(B148, Paste_Here!A$2:A$610, 0))))), INDEX(Paste_Here!AV$2:AV$610, MATCH(B148, Paste_Here!A$2:A$610, 0)), ""), ""), "")</f>
        <v/>
      </c>
      <c r="EU148" s="66"/>
      <c r="EV148" s="77"/>
      <c r="EW148" s="66"/>
      <c r="EX148" s="77" t="str">
        <f>IFERROR(IF(B148&lt;&gt;"", IF(AND(INDEX(Paste_Here!AU$2:AU$610, MATCH(B148, Paste_Here!A$2:A$610, 0))&lt;&gt;"", ISNUMBER(VALUE(INDEX(Paste_Here!AU$2:AU$610, MATCH(B148, Paste_Here!A$2:A$610, 0))))), INDEX(Paste_Here!AU$2:AU$610, MATCH(B148, Paste_Here!A$2:A$610, 0)), ""), ""), "")</f>
        <v/>
      </c>
      <c r="EY148" s="66"/>
      <c r="EZ148" s="77" t="str">
        <f>IFERROR(IF(B148&lt;&gt;"", IF(AND(INDEX(Paste_Here!AW$2:AW$610, MATCH(B148, Paste_Here!A$2:A$610, 0))&lt;&gt;"", ISNUMBER(VALUE(INDEX(Paste_Here!AW$2:AW$610, MATCH(B148, Paste_Here!A$2:A$610, 0))))), INDEX(Paste_Here!AW$2:AW$610, MATCH(B148, Paste_Here!A$2:A$610, 0)), ""), ""), "")</f>
        <v/>
      </c>
      <c r="FA148" s="66"/>
      <c r="FB148" s="77"/>
      <c r="FC148" s="66"/>
      <c r="FD148" s="77"/>
      <c r="FE148" s="66"/>
      <c r="FF148" s="66"/>
      <c r="FG148" s="77" t="str">
        <f t="shared" si="30"/>
        <v/>
      </c>
      <c r="FH148" s="66"/>
      <c r="FI148" s="77" t="str">
        <f>IFERROR(IF(B148&lt;&gt;"", IF(ISNUMBER(SEARCH("s", LOWER(INDEX(Paste_Here!M$2:M$610, MATCH(B148, Paste_Here!A$2:A$610, 0))))), "Yes", IF(INDEX(Paste_Here!M$2:M$610, MATCH(B148, Paste_Here!A$2:A$610, 0))&lt;&gt;"", "No", "")), ""), "")</f>
        <v/>
      </c>
      <c r="FJ148" s="66"/>
      <c r="FK148" s="77" t="str">
        <f>IFERROR(IF(B148&lt;&gt;"", IF(ISNUMBER(SEARCH("yes", LOWER(INDEX(Paste_Here!F$2:F$610, MATCH(B148, Paste_Here!A$2:A$610, 0))))), "Yes", IF(ISNUMBER(SEARCH("no", LOWER(INDEX(Paste_Here!F$2:F$610, MATCH(B148, Paste_Here!A$2:A$610, 0))))), "No", "")), ""), "")</f>
        <v/>
      </c>
      <c r="FL148" s="66"/>
      <c r="FM148" s="77" t="str">
        <f>IFERROR(IF(B148&lt;&gt;"", IF(ISNUMBER(SEARCH("english language learner", LOWER(INDEX(Paste_Here!C$2:C$610, MATCH(B148, Paste_Here!A$2:A$610, 0))))), "Yes", ""), ""), "")</f>
        <v/>
      </c>
      <c r="FN148" s="66"/>
      <c r="FO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FP148" s="66"/>
      <c r="FQ148" s="77" t="str">
        <f>IFERROR(IF(B148&lt;&gt;"", IF(ISNUMBER(SEARCH("yes", LOWER(INDEX(Paste_Here!L$2:L$610, MATCH(B148, Paste_Here!A$2:A$610, 0))))), "Yes", IF(ISNUMBER(SEARCH("no", LOWER(INDEX(Paste_Here!L$2:L$610, MATCH(B148, Paste_Here!A$2:A$610, 0))))), "No", "")), ""), "")</f>
        <v/>
      </c>
      <c r="FR148" s="66"/>
      <c r="FS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FT148" s="66"/>
      <c r="FU148" s="77"/>
      <c r="FV148" s="66"/>
      <c r="FW148" s="77" t="str">
        <f>IFERROR(IF(B148&lt;&gt;"", IF(AND(INDEX(Paste_Here!D$2:D$610, MATCH(B148, Paste_Here!A$2:A$610, 0))&lt;&gt;"", ISNUMBER(VALUE(INDEX(Paste_Here!D$2:D$610, MATCH(B148, Paste_Here!A$2:A$610, 0))))), INDEX(Paste_Here!D$2:D$610, MATCH(B148, Paste_Here!A$2:A$610, 0)), ""), ""), "")</f>
        <v/>
      </c>
      <c r="FX148" s="66"/>
      <c r="FY148" s="77" t="str">
        <f>IFERROR(IF(B148&lt;&gt;"", IF(AND(INDEX(Paste_Here!G$2:G$610, MATCH(B148, Paste_Here!A$2:A$610, 0))&lt;&gt;"", ISNUMBER(VALUE(INDEX(Paste_Here!G$2:G$610, MATCH(B148, Paste_Here!A$2:A$610, 0))))), INDEX(Paste_Here!G$2:G$610, MATCH(B148, Paste_Here!A$2:A$610, 0)), ""), ""), "")</f>
        <v/>
      </c>
      <c r="FZ148" s="66"/>
      <c r="GA148" s="95"/>
      <c r="GB148" s="66"/>
      <c r="JS148" s="1" t="str" cm="1">
        <f t="array" ref="JS148">IFERROR(INDEX(Paste_Here!$B$2:$B$610, MATCH(0, COUNTIF(JS$4:JS147, Paste_Here!$B$2:$B$610) + IF(Paste_Here!$B$2:$B$610="", 1, 0), 0)), "")</f>
        <v/>
      </c>
      <c r="JT148" s="1" t="str">
        <f>IF(JS148&lt;&gt;"", INDEX(Paste_Here!$A$2:$A$610, MATCH(JS148, Paste_Here!$B$2:$B$610, 0)), "")</f>
        <v/>
      </c>
      <c r="JU148" s="1" t="str">
        <f t="shared" si="31"/>
        <v/>
      </c>
      <c r="JV148" s="1" t="str" cm="1">
        <f t="array" ref="JV148">IFERROR(INDEX($JU$5:$JU$610, MATCH(SMALL(IF($JU$5:$JU$610&lt;&gt;"", COUNTIF($JU$5:$JU$610, "&lt;"&amp;$JU$5:$JU$610)+1), ROW()-ROW($JV$5)+1), COUNTIF($JU$5:$JU$610, "&lt;"&amp;$JU$5:$JU$610)+1, 0)), "")</f>
        <v/>
      </c>
    </row>
    <row r="149" spans="1:282">
      <c r="A149" s="66"/>
      <c r="B149" s="77" t="str">
        <f t="shared" si="22"/>
        <v/>
      </c>
      <c r="C149" s="66"/>
      <c r="D149" s="77" t="str">
        <f>IFERROR(IF(B149&lt;&gt;"", IF(COUNTIF(INDEX(Paste_Here!AS$2:AS$610, MATCH(B149, Paste_Here!A$2:A$610, 0), 0), "yes") &gt; 0, "Yes", IF(COUNTIF(INDEX(Paste_Here!AS$2:AS$610, MATCH(B149, Paste_Here!A$2:A$610, 0), 0), "no") &gt; 0, "No", "")), ""), "")</f>
        <v/>
      </c>
      <c r="E149" s="66"/>
      <c r="F149" s="77" t="str">
        <f t="shared" si="23"/>
        <v/>
      </c>
      <c r="G149" s="66"/>
      <c r="H149" s="77" t="str">
        <f>IFERROR(IF(B149&lt;&gt;"", IF(COUNTIF(INDEX(Paste_Here!AO$2:AR$610, MATCH(B149, Paste_Here!A$2:A$610, 0), 0), "yes") &gt; 0, "Yes", IF(COUNTIF(INDEX(Paste_Here!AO$2:AR$610, MATCH(B149, Paste_Here!A$2:A$610, 0), 0), "no") &gt; 0, "No", "")), ""), "")</f>
        <v/>
      </c>
      <c r="I149" s="66"/>
      <c r="J149" s="77" t="str">
        <f t="shared" si="24"/>
        <v/>
      </c>
      <c r="K149" s="66"/>
      <c r="L149" s="77" t="str">
        <f>IFERROR(IF(B149&lt;&gt;"", IF(ISNUMBER(SEARCH("yes", LOWER(INDEX(Paste_Here!W$2:W$610, MATCH(B149, Paste_Here!A$2:A$610, 0))))), "Yes", IF(ISNUMBER(SEARCH("no", LOWER(INDEX(Paste_Here!W$2:W$610, MATCH(B149, Paste_Here!A$2:A$610, 0))))), "No", "")), ""), "")</f>
        <v/>
      </c>
      <c r="M149" s="66"/>
      <c r="N149" s="77"/>
      <c r="O149" s="66"/>
      <c r="P149" s="77" t="str">
        <f>IFERROR(IF(B149&lt;&gt;"", IF(ISNUMBER(SEARCH("yes", LOWER(INDEX(Paste_Here!V$2:V$610, MATCH(B149, Paste_Here!A$2:A$610, 0))))), "Yes", IF(ISNUMBER(SEARCH("no", LOWER(INDEX(Paste_Here!V$2:V$610, MATCH(B149, Paste_Here!A$2:A$610, 0))))), "No", "")), ""), "")</f>
        <v/>
      </c>
      <c r="Q149" s="66"/>
      <c r="R149" s="77"/>
      <c r="S149" s="66"/>
      <c r="T149" s="77"/>
      <c r="U149" s="66"/>
      <c r="V149" s="66"/>
      <c r="W149" s="77" t="str">
        <f t="shared" si="25"/>
        <v/>
      </c>
      <c r="X149" s="66"/>
      <c r="Y149" s="77" t="str">
        <f>IFERROR(IF(B149&lt;&gt;"", IF(ISNUMBER(SEARCH("Revealed-Potential (Primary Focus)", LOWER(INDEX(Paste_Here!X$2:X$610, MATCH(B149, Paste_Here!A$2:A$610, 0))))), "Rev-Potential: Prim", IF(ISNUMBER(SEARCH("Revealed-Potential (Secondary Focus)", LOWER(INDEX(Paste_Here!X$2:X$610, MATCH(B149, Paste_Here!A$2:A$610, 0))))), "Rev-Potential: Sec", IF(ISNUMBER(SEARCH("Monitoring", LOWER(INDEX(Paste_Here!X$2:X$610, MATCH(B149, Paste_Here!A$2:A$610, 0))))), "Monitoring", IF(ISNUMBER(SEARCH("At-Promise (Secondary Focus)", LOWER(INDEX(Paste_Here!X$2:X$610, MATCH(B149, Paste_Here!A$2:A$610, 0))))), "At-Promise: Sec", IF(ISNUMBER(SEARCH("At-Promise (Primary Focus)", LOWER(INDEX(Paste_Here!X$2:X$610, MATCH(B149, Paste_Here!A$2:A$610, 0))))), "At-Promise: Prim", ""))))), ""), "")</f>
        <v/>
      </c>
      <c r="Z149" s="66"/>
      <c r="AA149" s="77"/>
      <c r="AB149" s="66"/>
      <c r="AC149" s="77" t="str">
        <f>IFERROR(IF(B149&lt;&gt;"", IF(ISNUMBER(SEARCH("Revealed-Potential (Primary Focus)", LOWER(INDEX(Paste_Here!AB$2:AB$610, MATCH(B149, Paste_Here!A$2:A$610, 0))))), "Rev-Potential: Prim", IF(ISNUMBER(SEARCH("Revealed-Potential (Secondary Focus)", LOWER(INDEX(Paste_Here!AB$2:AB$610, MATCH(B149, Paste_Here!A$2:A$610, 0))))), "Rev-Potential: Sec", IF(ISNUMBER(SEARCH("Monitoring", LOWER(INDEX(Paste_Here!AB$2:AB$610, MATCH(B149, Paste_Here!A$2:A$610, 0))))), "Monitoring", IF(ISNUMBER(SEARCH("At-Promise (Secondary Focus)", LOWER(INDEX(Paste_Here!AB$2:AB$610, MATCH(B149, Paste_Here!A$2:A$610, 0))))), "At-Promise: Sec", IF(ISNUMBER(SEARCH("At-Promise (Primary Focus)", LOWER(INDEX(Paste_Here!AB$2:AB$610, MATCH(B149, Paste_Here!A$2:A$610, 0))))), "At-Promise: Prim", ""))))), ""), "")</f>
        <v/>
      </c>
      <c r="AD149" s="66"/>
      <c r="AE149" s="77"/>
      <c r="AF149" s="66"/>
      <c r="AG149" s="77"/>
      <c r="AH149" s="66"/>
      <c r="AI149" s="77"/>
      <c r="AJ149" s="66"/>
      <c r="AK149" s="77"/>
      <c r="AL149" s="66"/>
      <c r="AM149" s="77"/>
      <c r="AN149" s="66"/>
      <c r="AO149" s="77"/>
      <c r="AP149" s="66"/>
      <c r="AQ149" s="77"/>
      <c r="AR149" s="66"/>
      <c r="AS149" s="77"/>
      <c r="AT149" s="66"/>
      <c r="AU149" s="66"/>
      <c r="AV149" s="77" t="str">
        <f t="shared" si="26"/>
        <v/>
      </c>
      <c r="AW149" s="66"/>
      <c r="AX149" s="77" t="str">
        <f>IFERROR(IF(B149&lt;&gt;"", IF(AND(INDEX(Paste_Here!AC$2:AC$610, MATCH(B149, Paste_Here!A$2:A$610, 0))&lt;&gt;"", ISNUMBER(VALUE(INDEX(Paste_Here!AC$2:AC$610, MATCH(B149, Paste_Here!A$2:A$610, 0))))), INDEX(Paste_Here!AC$2:AC$610, MATCH(B149, Paste_Here!A$2:A$610, 0)), ""), ""), "")</f>
        <v/>
      </c>
      <c r="AY149" s="66"/>
      <c r="AZ149" s="77" t="str">
        <f>IFERROR(IF(B149&lt;&gt;"", IF(AND(INDEX(Paste_Here!AD$2:AD$610, MATCH(B149, Paste_Here!A$2:A$610, 0))&lt;&gt;"", ISNUMBER(VALUE(INDEX(Paste_Here!AD$2:AD$610, MATCH(B149, Paste_Here!A$2:A$610, 0))))), TEXT(ROUND(VALUE(INDEX(Paste_Here!AD$2:AD$610, MATCH(B149, Paste_Here!A$2:A$610, 0))), 2), "0.00"), ""), ""), "")</f>
        <v/>
      </c>
      <c r="BA149" s="66"/>
      <c r="BB149" s="77" t="str">
        <f>IFERROR(IF(B149&lt;&gt;"", IF(LOWER(INDEX(Paste_Here!AE$2:AE$610, MATCH(B149, Paste_Here!A$2:A$610, 0)))="approaching expectations", "Approaching", IF(LOWER(INDEX(Paste_Here!AE$2:AE$610, MATCH(B149, Paste_Here!A$2:A$610, 0)))="met expectations", "Met", IF(LOWER(INDEX(Paste_Here!AE$2:AE$610, MATCH(B149, Paste_Here!A$2:A$610, 0)))="exceeded expectations", "Exceeded", IF(LOWER(INDEX(Paste_Here!AE$2:AE$610, MATCH(B149, Paste_Here!A$2:A$610, 0)))="below expectations", "Below", "")))), ""), "")</f>
        <v/>
      </c>
      <c r="BC149" s="66"/>
      <c r="BD149" s="77" t="str">
        <f>IFERROR(IF(B149&lt;&gt;"", IF(AND(INDEX(Paste_Here!T$2:T$610, MATCH(B149, Paste_Here!A$2:A$610, 0))&lt;&gt;"", ISNUMBER(VALUE(INDEX(Paste_Here!T$2:T$610, MATCH(B149, Paste_Here!A$2:A$610, 0))))), INDEX(Paste_Here!T$2:T$610, MATCH(B149, Paste_Here!A$2:A$610, 0)), ""), ""), "")</f>
        <v/>
      </c>
      <c r="BE149" s="66"/>
      <c r="BF149" s="77"/>
      <c r="BG149" s="66"/>
      <c r="BH149" s="77"/>
      <c r="BI149" s="66"/>
      <c r="BJ149" s="77"/>
      <c r="BK149" s="66"/>
      <c r="BL149" s="77" t="str">
        <f>IFERROR(IF(B149&lt;&gt;"", IF(AND(INDEX(Paste_Here!N$2:N$610, MATCH(B149, Paste_Here!A$2:A$610, 0))&lt;&gt;"", ISNUMBER(VALUE(INDEX(Paste_Here!N$2:N$610, MATCH(B149, Paste_Here!A$2:A$610, 0))))), INDEX(Paste_Here!N$2:N$610, MATCH(B149, Paste_Here!A$2:A$610, 0)), ""), ""), "")</f>
        <v/>
      </c>
      <c r="BM149" s="66"/>
      <c r="BN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BO149" s="66"/>
      <c r="BP149" s="77" t="str" cm="1">
        <f t="array" aca="1" ref="BP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BQ149" s="66"/>
      <c r="BR149" s="66"/>
      <c r="BS149" s="77"/>
      <c r="BT149" s="66"/>
      <c r="BU149" s="77"/>
      <c r="BV149" s="66"/>
      <c r="BW149" s="77"/>
      <c r="BX149" s="66"/>
      <c r="BY149" s="77"/>
      <c r="BZ149" s="66"/>
      <c r="CA149" s="77"/>
      <c r="CB149" s="66"/>
      <c r="CC149" s="77"/>
      <c r="CD149" s="66"/>
      <c r="CE149" s="77"/>
      <c r="CF149" s="66"/>
      <c r="CG149" s="77"/>
      <c r="CH149" s="66"/>
      <c r="CI149" s="77"/>
      <c r="CJ149" s="66"/>
      <c r="CK149" s="77"/>
      <c r="CL149" s="66"/>
      <c r="CM149" s="77"/>
      <c r="CN149" s="66"/>
      <c r="CO149" s="66"/>
      <c r="CP149" s="77" t="str">
        <f t="shared" si="27"/>
        <v/>
      </c>
      <c r="CQ149" s="66"/>
      <c r="CR149" s="77" t="str">
        <f>IFERROR(IF(B149&lt;&gt;"", IF(AND(INDEX(Paste_Here!Y$2:Y$610, MATCH(B149, Paste_Here!A$2:A$610, 0))&lt;&gt;"", ISNUMBER(VALUE(INDEX(Paste_Here!Y$2:Y$610, MATCH(B149, Paste_Here!A$2:A$610, 0))))), INDEX(Paste_Here!Y$2:Y$610, MATCH(B149, Paste_Here!A$2:A$610, 0)), ""), ""), "")</f>
        <v/>
      </c>
      <c r="CS149" s="66"/>
      <c r="CT149" s="77" t="str">
        <f>IFERROR(IF(B149&lt;&gt;"", IF(AND(INDEX(Paste_Here!AA$2:AA$610, MATCH(B149, Paste_Here!A$2:A$610, 0))&lt;&gt;"", ISNUMBER(--INDEX(Paste_Here!AA$2:AA$610, MATCH(B149, Paste_Here!A$2:A$610, 0)))), TEXT(ROUND(--INDEX(Paste_Here!AA$2:AA$610, MATCH(B149, Paste_Here!A$2:A$610, 0)), 2), "0.00"), ""), ""), "")</f>
        <v/>
      </c>
      <c r="CU149" s="66"/>
      <c r="CV149" s="77" t="str">
        <f>IFERROR(IF(B149&lt;&gt;"", IF(LOWER(INDEX(Paste_Here!Z$2:Z$610, MATCH(B149, Paste_Here!A$2:A$610, 0)))="approaching expectations", "Approaching", IF(LOWER(INDEX(Paste_Here!Z$2:Z$610, MATCH(B149, Paste_Here!A$2:A$610, 0)))="met expectations", "Met", IF(LOWER(INDEX(Paste_Here!Z$2:Z$610, MATCH(B149, Paste_Here!A$2:A$610, 0)))="exceeded expectations", "Exceeded", IF(LOWER(INDEX(Paste_Here!Z$2:Z$610, MATCH(B149, Paste_Here!A$2:A$610, 0)))="below expectations", "Below", "")))), ""), "")</f>
        <v/>
      </c>
      <c r="CW149" s="66"/>
      <c r="CX149" s="77"/>
      <c r="CY149" s="66"/>
      <c r="CZ149" s="77" t="str">
        <f>IFERROR(IF(B149&lt;&gt;"", IF(AND(INDEX(Paste_Here!AL$2:AL$610, MATCH(B149, Paste_Here!A$2:A$610, 0))&lt;&gt;"", ISNUMBER(VALUE(INDEX(Paste_Here!AL$2:AL$610, MATCH(B149, Paste_Here!A$2:A$610, 0))))), INDEX(Paste_Here!AL$2:AL$610, MATCH(B149, Paste_Here!A$2:A$610, 0)), ""), ""), "")</f>
        <v/>
      </c>
      <c r="DA149" s="66"/>
      <c r="DB149" s="77" t="str">
        <f>IFERROR(IF(B149&lt;&gt;"", IF(ISNUMBER(SEARCH("highrisk", LOWER(INDEX(Paste_Here!AM$2:AM$610, MATCH(B149, Paste_Here!A$2:A$610, 0))))), "High Risk", IF(ISNUMBER(SEARCH("lowrisk", LOWER(INDEX(Paste_Here!AM$2:AM$610, MATCH(B149, Paste_Here!A$2:A$610, 0))))), "Low Risk", IF(ISNUMBER(SEARCH("somerisk", LOWER(INDEX(Paste_Here!AM$2:AM$610, MATCH(B149, Paste_Here!A$2:A$610, 0))))), "Some Risk", ""))), ""), "")</f>
        <v/>
      </c>
      <c r="DC149" s="66"/>
      <c r="DD149" s="77" t="str">
        <f>IFERROR(IF(B149&lt;&gt;"", IF(AND(INDEX(Paste_Here!AN$2:AN$610, MATCH(B149, Paste_Here!A$2:A$610, 0))&lt;&gt;"", ISNUMBER(VALUE(INDEX(Paste_Here!AN$2:AN$610, MATCH(B149, Paste_Here!A$2:A$610, 0))))), INDEX(Paste_Here!AN$2:AN$610, MATCH(B149, Paste_Here!A$2:A$610, 0)), ""), ""), "")</f>
        <v/>
      </c>
      <c r="DE149" s="66"/>
      <c r="DF149" s="77" t="str">
        <f>IFERROR(IF(B149&lt;&gt;"", IF(AND(INDEX(Paste_Here!Q$2:Q$610, MATCH(B149, Paste_Here!A$2:A$610, 0))&lt;&gt;"", ISNUMBER(VALUE(INDEX(Paste_Here!Q$2:Q$610, MATCH(B149, Paste_Here!A$2:A$610, 0))))), INDEX(Paste_Here!Q$2:Q$610, MATCH(B149, Paste_Here!A$2:A$610, 0)), ""), ""), "")</f>
        <v/>
      </c>
      <c r="DG149" s="66"/>
      <c r="DH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DI149" s="66"/>
      <c r="DJ149" s="77" t="str" cm="1">
        <f t="array" aca="1" ref="DJ149" ca="1">IFERROR(VALUE(IF(ISNUMBER(SEARCH("EM", INDEX(Paste_Here!S$2:S$500, MATCH(B149, Paste_Here!A$2:A$500, 0)))), "-" &amp;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f>
        <v/>
      </c>
      <c r="DK149" s="66"/>
      <c r="DL149" s="66"/>
      <c r="DM149" s="77" t="str">
        <f t="shared" si="28"/>
        <v/>
      </c>
      <c r="DN149" s="66"/>
      <c r="DO149" s="77" t="str">
        <f>IFERROR(IF(B149&lt;&gt;"", IF(AND(INDEX(Paste_Here!AF$2:AF$610, MATCH(B149, Paste_Here!A$2:A$610, 0))&lt;&gt;"", ISNUMBER(VALUE(INDEX(Paste_Here!AF$2:AF$610, MATCH(B149, Paste_Here!A$2:A$610, 0))))), INDEX(Paste_Here!AF$2:AF$610, MATCH(B149, Paste_Here!A$2:A$610, 0)), ""), ""), "")</f>
        <v/>
      </c>
      <c r="DP149" s="66"/>
      <c r="DQ149" s="77" t="str">
        <f>IFERROR(IF(B149&lt;&gt;"", IF(AND(INDEX(Paste_Here!AG$2:AG$610, MATCH(B149, Paste_Here!A$2:A$610, 0))&lt;&gt;"", ISNUMBER(--INDEX(Paste_Here!AG$2:AG$610, MATCH(B149, Paste_Here!A$2:A$610, 0)))), TEXT(ROUND(--INDEX(Paste_Here!AG$2:AG$610, MATCH(B149, Paste_Here!A$2:A$610, 0)), 2), "0.00"), ""), ""), "")</f>
        <v/>
      </c>
      <c r="DR149" s="66"/>
      <c r="DS149" s="77" t="str">
        <f>IFERROR(IF(B149&lt;&gt;"", IF(LOWER(INDEX(Paste_Here!AH$2:AH$610, MATCH(B149, Paste_Here!A$2:A$610, 0)))="approaching expectations", "Approaching", IF(LOWER(INDEX(Paste_Here!AH$2:AH$610, MATCH(B149, Paste_Here!A$2:A$610, 0)))="met expectations", "Met", IF(LOWER(INDEX(Paste_Here!AH$2:AH$610, MATCH(B149, Paste_Here!A$2:A$610, 0)))="exceeded expectations", "Exceeded", IF(LOWER(INDEX(Paste_Here!AH$2:AH$610, MATCH(B149, Paste_Here!A$2:A$610, 0)))="below expectations", "Below", "")))), ""), "")</f>
        <v/>
      </c>
      <c r="DT149" s="66"/>
      <c r="DU149" s="77" t="str">
        <f>IFERROR(IF(B149&lt;&gt;"", IF(AND(INDEX(Paste_Here!U$2:U$610, MATCH(B149, Paste_Here!A$2:A$610, 0))&lt;&gt;"", ISNUMBER(VALUE(INDEX(Paste_Here!U$2:U$610, MATCH(B149, Paste_Here!A$2:A$610, 0))))), INDEX(Paste_Here!U$2:U$610, MATCH(B149, Paste_Here!A$2:A$610, 0)), ""), ""), "")</f>
        <v/>
      </c>
      <c r="DV149" s="66"/>
      <c r="DW149" s="77"/>
      <c r="DX149" s="66"/>
      <c r="DY149" s="77" t="str">
        <f>IFERROR(IF(B149&lt;&gt;"", IF(AND(INDEX(Paste_Here!AI$2:AI$610, MATCH(B149, Paste_Here!A$2:A$610, 0))&lt;&gt;"", ISNUMBER(VALUE(INDEX(Paste_Here!AI$2:AI$610, MATCH(B149, Paste_Here!A$2:A$610, 0))))), INDEX(Paste_Here!AI$2:AI$610, MATCH(B149, Paste_Here!A$2:A$610, 0)), ""), ""), "")</f>
        <v/>
      </c>
      <c r="DZ149" s="66"/>
      <c r="EA149" s="77" t="str">
        <f>IFERROR(IF(B149&lt;&gt;"", IF(AND(INDEX(Paste_Here!AJ$2:AJ$610, MATCH(B149, Paste_Here!A$2:A$610, 0))&lt;&gt;"", ISNUMBER(--INDEX(Paste_Here!AJ$2:AJ$610, MATCH(B149, Paste_Here!A$2:A$610, 0)))), TEXT(ROUND(--INDEX(Paste_Here!AJ$2:AJ$610, MATCH(B149, Paste_Here!A$2:A$610, 0)), 2), "0.00"), ""), ""), "")</f>
        <v/>
      </c>
      <c r="EB149" s="66"/>
      <c r="EC149" s="77" t="str">
        <f>IFERROR(IF(B149&lt;&gt;"", IF(LOWER(INDEX(Paste_Here!AK$2:AK$610, MATCH(B149, Paste_Here!A$2:A$610, 0)))="approaching expectations", "Approaching", IF(LOWER(INDEX(Paste_Here!AK$2:AK$610, MATCH(B149, Paste_Here!A$2:A$610, 0)))="met expectations", "Met", IF(LOWER(INDEX(Paste_Here!AK$2:AK$610, MATCH(B149, Paste_Here!A$2:A$610, 0)))="exceeded expectations", "Exceeded", IF(LOWER(INDEX(Paste_Here!AK$2:AK$610, MATCH(B149, Paste_Here!A$2:A$610, 0)))="below expectations", "Below", "")))), ""), "")</f>
        <v/>
      </c>
      <c r="ED149" s="66"/>
      <c r="EE149" s="77"/>
      <c r="EF149" s="66"/>
      <c r="EG149" s="77"/>
      <c r="EH149" s="66"/>
      <c r="EI149" s="66"/>
      <c r="EJ149" s="77" t="str">
        <f t="shared" si="29"/>
        <v/>
      </c>
      <c r="EK149" s="66"/>
      <c r="EL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EM149" s="66"/>
      <c r="EN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EO149" s="66"/>
      <c r="EP149" s="77"/>
      <c r="EQ149" s="66"/>
      <c r="ER149" s="77" t="str">
        <f>IFERROR(IF(B149&lt;&gt;"", IF(AND(INDEX(Paste_Here!AT$2:AT$610, MATCH(B149, Paste_Here!A$2:A$610, 0))&lt;&gt;"", ISNUMBER(VALUE(INDEX(Paste_Here!AT$2:AT$610, MATCH(B149, Paste_Here!A$2:A$610, 0))))), INDEX(Paste_Here!AT$2:AT$610, MATCH(B149, Paste_Here!A$2:A$610, 0)), ""), ""), "")</f>
        <v/>
      </c>
      <c r="ES149" s="66"/>
      <c r="ET149" s="77" t="str">
        <f>IFERROR(IF(B149&lt;&gt;"", IF(AND(INDEX(Paste_Here!AV$2:AV$610, MATCH(B149, Paste_Here!A$2:A$610, 0))&lt;&gt;"", ISNUMBER(VALUE(INDEX(Paste_Here!AV$2:AV$610, MATCH(B149, Paste_Here!A$2:A$610, 0))))), INDEX(Paste_Here!AV$2:AV$610, MATCH(B149, Paste_Here!A$2:A$610, 0)), ""), ""), "")</f>
        <v/>
      </c>
      <c r="EU149" s="66"/>
      <c r="EV149" s="77"/>
      <c r="EW149" s="66"/>
      <c r="EX149" s="77" t="str">
        <f>IFERROR(IF(B149&lt;&gt;"", IF(AND(INDEX(Paste_Here!AU$2:AU$610, MATCH(B149, Paste_Here!A$2:A$610, 0))&lt;&gt;"", ISNUMBER(VALUE(INDEX(Paste_Here!AU$2:AU$610, MATCH(B149, Paste_Here!A$2:A$610, 0))))), INDEX(Paste_Here!AU$2:AU$610, MATCH(B149, Paste_Here!A$2:A$610, 0)), ""), ""), "")</f>
        <v/>
      </c>
      <c r="EY149" s="66"/>
      <c r="EZ149" s="77" t="str">
        <f>IFERROR(IF(B149&lt;&gt;"", IF(AND(INDEX(Paste_Here!AW$2:AW$610, MATCH(B149, Paste_Here!A$2:A$610, 0))&lt;&gt;"", ISNUMBER(VALUE(INDEX(Paste_Here!AW$2:AW$610, MATCH(B149, Paste_Here!A$2:A$610, 0))))), INDEX(Paste_Here!AW$2:AW$610, MATCH(B149, Paste_Here!A$2:A$610, 0)), ""), ""), "")</f>
        <v/>
      </c>
      <c r="FA149" s="66"/>
      <c r="FB149" s="77"/>
      <c r="FC149" s="66"/>
      <c r="FD149" s="77"/>
      <c r="FE149" s="66"/>
      <c r="FF149" s="66"/>
      <c r="FG149" s="77" t="str">
        <f t="shared" si="30"/>
        <v/>
      </c>
      <c r="FH149" s="66"/>
      <c r="FI149" s="77" t="str">
        <f>IFERROR(IF(B149&lt;&gt;"", IF(ISNUMBER(SEARCH("s", LOWER(INDEX(Paste_Here!M$2:M$610, MATCH(B149, Paste_Here!A$2:A$610, 0))))), "Yes", IF(INDEX(Paste_Here!M$2:M$610, MATCH(B149, Paste_Here!A$2:A$610, 0))&lt;&gt;"", "No", "")), ""), "")</f>
        <v/>
      </c>
      <c r="FJ149" s="66"/>
      <c r="FK149" s="77" t="str">
        <f>IFERROR(IF(B149&lt;&gt;"", IF(ISNUMBER(SEARCH("yes", LOWER(INDEX(Paste_Here!F$2:F$610, MATCH(B149, Paste_Here!A$2:A$610, 0))))), "Yes", IF(ISNUMBER(SEARCH("no", LOWER(INDEX(Paste_Here!F$2:F$610, MATCH(B149, Paste_Here!A$2:A$610, 0))))), "No", "")), ""), "")</f>
        <v/>
      </c>
      <c r="FL149" s="66"/>
      <c r="FM149" s="77" t="str">
        <f>IFERROR(IF(B149&lt;&gt;"", IF(ISNUMBER(SEARCH("english language learner", LOWER(INDEX(Paste_Here!C$2:C$610, MATCH(B149, Paste_Here!A$2:A$610, 0))))), "Yes", ""), ""), "")</f>
        <v/>
      </c>
      <c r="FN149" s="66"/>
      <c r="FO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FP149" s="66"/>
      <c r="FQ149" s="77" t="str">
        <f>IFERROR(IF(B149&lt;&gt;"", IF(ISNUMBER(SEARCH("yes", LOWER(INDEX(Paste_Here!L$2:L$610, MATCH(B149, Paste_Here!A$2:A$610, 0))))), "Yes", IF(ISNUMBER(SEARCH("no", LOWER(INDEX(Paste_Here!L$2:L$610, MATCH(B149, Paste_Here!A$2:A$610, 0))))), "No", "")), ""), "")</f>
        <v/>
      </c>
      <c r="FR149" s="66"/>
      <c r="FS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FT149" s="66"/>
      <c r="FU149" s="77"/>
      <c r="FV149" s="66"/>
      <c r="FW149" s="77" t="str">
        <f>IFERROR(IF(B149&lt;&gt;"", IF(AND(INDEX(Paste_Here!D$2:D$610, MATCH(B149, Paste_Here!A$2:A$610, 0))&lt;&gt;"", ISNUMBER(VALUE(INDEX(Paste_Here!D$2:D$610, MATCH(B149, Paste_Here!A$2:A$610, 0))))), INDEX(Paste_Here!D$2:D$610, MATCH(B149, Paste_Here!A$2:A$610, 0)), ""), ""), "")</f>
        <v/>
      </c>
      <c r="FX149" s="66"/>
      <c r="FY149" s="77" t="str">
        <f>IFERROR(IF(B149&lt;&gt;"", IF(AND(INDEX(Paste_Here!G$2:G$610, MATCH(B149, Paste_Here!A$2:A$610, 0))&lt;&gt;"", ISNUMBER(VALUE(INDEX(Paste_Here!G$2:G$610, MATCH(B149, Paste_Here!A$2:A$610, 0))))), INDEX(Paste_Here!G$2:G$610, MATCH(B149, Paste_Here!A$2:A$610, 0)), ""), ""), "")</f>
        <v/>
      </c>
      <c r="FZ149" s="66"/>
      <c r="GA149" s="95"/>
      <c r="GB149" s="66"/>
      <c r="JS149" s="1" t="str" cm="1">
        <f t="array" ref="JS149">IFERROR(INDEX(Paste_Here!$B$2:$B$610, MATCH(0, COUNTIF(JS$4:JS148, Paste_Here!$B$2:$B$610) + IF(Paste_Here!$B$2:$B$610="", 1, 0), 0)), "")</f>
        <v/>
      </c>
      <c r="JT149" s="1" t="str">
        <f>IF(JS149&lt;&gt;"", INDEX(Paste_Here!$A$2:$A$610, MATCH(JS149, Paste_Here!$B$2:$B$610, 0)), "")</f>
        <v/>
      </c>
      <c r="JU149" s="1" t="str">
        <f t="shared" si="31"/>
        <v/>
      </c>
      <c r="JV149" s="1" t="str" cm="1">
        <f t="array" ref="JV149">IFERROR(INDEX($JU$5:$JU$610, MATCH(SMALL(IF($JU$5:$JU$610&lt;&gt;"", COUNTIF($JU$5:$JU$610, "&lt;"&amp;$JU$5:$JU$610)+1), ROW()-ROW($JV$5)+1), COUNTIF($JU$5:$JU$610, "&lt;"&amp;$JU$5:$JU$610)+1, 0)), "")</f>
        <v/>
      </c>
    </row>
    <row r="150" spans="1:282">
      <c r="A150" s="66"/>
      <c r="B150" s="77" t="str">
        <f t="shared" si="22"/>
        <v/>
      </c>
      <c r="C150" s="66"/>
      <c r="D150" s="77" t="str">
        <f>IFERROR(IF(B150&lt;&gt;"", IF(COUNTIF(INDEX(Paste_Here!AS$2:AS$610, MATCH(B150, Paste_Here!A$2:A$610, 0), 0), "yes") &gt; 0, "Yes", IF(COUNTIF(INDEX(Paste_Here!AS$2:AS$610, MATCH(B150, Paste_Here!A$2:A$610, 0), 0), "no") &gt; 0, "No", "")), ""), "")</f>
        <v/>
      </c>
      <c r="E150" s="66"/>
      <c r="F150" s="77" t="str">
        <f t="shared" si="23"/>
        <v/>
      </c>
      <c r="G150" s="66"/>
      <c r="H150" s="77" t="str">
        <f>IFERROR(IF(B150&lt;&gt;"", IF(COUNTIF(INDEX(Paste_Here!AO$2:AR$610, MATCH(B150, Paste_Here!A$2:A$610, 0), 0), "yes") &gt; 0, "Yes", IF(COUNTIF(INDEX(Paste_Here!AO$2:AR$610, MATCH(B150, Paste_Here!A$2:A$610, 0), 0), "no") &gt; 0, "No", "")), ""), "")</f>
        <v/>
      </c>
      <c r="I150" s="66"/>
      <c r="J150" s="77" t="str">
        <f t="shared" si="24"/>
        <v/>
      </c>
      <c r="K150" s="66"/>
      <c r="L150" s="77" t="str">
        <f>IFERROR(IF(B150&lt;&gt;"", IF(ISNUMBER(SEARCH("yes", LOWER(INDEX(Paste_Here!W$2:W$610, MATCH(B150, Paste_Here!A$2:A$610, 0))))), "Yes", IF(ISNUMBER(SEARCH("no", LOWER(INDEX(Paste_Here!W$2:W$610, MATCH(B150, Paste_Here!A$2:A$610, 0))))), "No", "")), ""), "")</f>
        <v/>
      </c>
      <c r="M150" s="66"/>
      <c r="N150" s="77"/>
      <c r="O150" s="66"/>
      <c r="P150" s="77" t="str">
        <f>IFERROR(IF(B150&lt;&gt;"", IF(ISNUMBER(SEARCH("yes", LOWER(INDEX(Paste_Here!V$2:V$610, MATCH(B150, Paste_Here!A$2:A$610, 0))))), "Yes", IF(ISNUMBER(SEARCH("no", LOWER(INDEX(Paste_Here!V$2:V$610, MATCH(B150, Paste_Here!A$2:A$610, 0))))), "No", "")), ""), "")</f>
        <v/>
      </c>
      <c r="Q150" s="66"/>
      <c r="R150" s="77"/>
      <c r="S150" s="66"/>
      <c r="T150" s="77"/>
      <c r="U150" s="66"/>
      <c r="V150" s="66"/>
      <c r="W150" s="77" t="str">
        <f t="shared" si="25"/>
        <v/>
      </c>
      <c r="X150" s="66"/>
      <c r="Y150" s="77" t="str">
        <f>IFERROR(IF(B150&lt;&gt;"", IF(ISNUMBER(SEARCH("Revealed-Potential (Primary Focus)", LOWER(INDEX(Paste_Here!X$2:X$610, MATCH(B150, Paste_Here!A$2:A$610, 0))))), "Rev-Potential: Prim", IF(ISNUMBER(SEARCH("Revealed-Potential (Secondary Focus)", LOWER(INDEX(Paste_Here!X$2:X$610, MATCH(B150, Paste_Here!A$2:A$610, 0))))), "Rev-Potential: Sec", IF(ISNUMBER(SEARCH("Monitoring", LOWER(INDEX(Paste_Here!X$2:X$610, MATCH(B150, Paste_Here!A$2:A$610, 0))))), "Monitoring", IF(ISNUMBER(SEARCH("At-Promise (Secondary Focus)", LOWER(INDEX(Paste_Here!X$2:X$610, MATCH(B150, Paste_Here!A$2:A$610, 0))))), "At-Promise: Sec", IF(ISNUMBER(SEARCH("At-Promise (Primary Focus)", LOWER(INDEX(Paste_Here!X$2:X$610, MATCH(B150, Paste_Here!A$2:A$610, 0))))), "At-Promise: Prim", ""))))), ""), "")</f>
        <v/>
      </c>
      <c r="Z150" s="66"/>
      <c r="AA150" s="77"/>
      <c r="AB150" s="66"/>
      <c r="AC150" s="77" t="str">
        <f>IFERROR(IF(B150&lt;&gt;"", IF(ISNUMBER(SEARCH("Revealed-Potential (Primary Focus)", LOWER(INDEX(Paste_Here!AB$2:AB$610, MATCH(B150, Paste_Here!A$2:A$610, 0))))), "Rev-Potential: Prim", IF(ISNUMBER(SEARCH("Revealed-Potential (Secondary Focus)", LOWER(INDEX(Paste_Here!AB$2:AB$610, MATCH(B150, Paste_Here!A$2:A$610, 0))))), "Rev-Potential: Sec", IF(ISNUMBER(SEARCH("Monitoring", LOWER(INDEX(Paste_Here!AB$2:AB$610, MATCH(B150, Paste_Here!A$2:A$610, 0))))), "Monitoring", IF(ISNUMBER(SEARCH("At-Promise (Secondary Focus)", LOWER(INDEX(Paste_Here!AB$2:AB$610, MATCH(B150, Paste_Here!A$2:A$610, 0))))), "At-Promise: Sec", IF(ISNUMBER(SEARCH("At-Promise (Primary Focus)", LOWER(INDEX(Paste_Here!AB$2:AB$610, MATCH(B150, Paste_Here!A$2:A$610, 0))))), "At-Promise: Prim", ""))))), ""), "")</f>
        <v/>
      </c>
      <c r="AD150" s="66"/>
      <c r="AE150" s="77"/>
      <c r="AF150" s="66"/>
      <c r="AG150" s="77"/>
      <c r="AH150" s="66"/>
      <c r="AI150" s="77"/>
      <c r="AJ150" s="66"/>
      <c r="AK150" s="77"/>
      <c r="AL150" s="66"/>
      <c r="AM150" s="77"/>
      <c r="AN150" s="66"/>
      <c r="AO150" s="77"/>
      <c r="AP150" s="66"/>
      <c r="AQ150" s="77"/>
      <c r="AR150" s="66"/>
      <c r="AS150" s="77"/>
      <c r="AT150" s="66"/>
      <c r="AU150" s="66"/>
      <c r="AV150" s="77" t="str">
        <f t="shared" si="26"/>
        <v/>
      </c>
      <c r="AW150" s="66"/>
      <c r="AX150" s="77" t="str">
        <f>IFERROR(IF(B150&lt;&gt;"", IF(AND(INDEX(Paste_Here!AC$2:AC$610, MATCH(B150, Paste_Here!A$2:A$610, 0))&lt;&gt;"", ISNUMBER(VALUE(INDEX(Paste_Here!AC$2:AC$610, MATCH(B150, Paste_Here!A$2:A$610, 0))))), INDEX(Paste_Here!AC$2:AC$610, MATCH(B150, Paste_Here!A$2:A$610, 0)), ""), ""), "")</f>
        <v/>
      </c>
      <c r="AY150" s="66"/>
      <c r="AZ150" s="77" t="str">
        <f>IFERROR(IF(B150&lt;&gt;"", IF(AND(INDEX(Paste_Here!AD$2:AD$610, MATCH(B150, Paste_Here!A$2:A$610, 0))&lt;&gt;"", ISNUMBER(VALUE(INDEX(Paste_Here!AD$2:AD$610, MATCH(B150, Paste_Here!A$2:A$610, 0))))), TEXT(ROUND(VALUE(INDEX(Paste_Here!AD$2:AD$610, MATCH(B150, Paste_Here!A$2:A$610, 0))), 2), "0.00"), ""), ""), "")</f>
        <v/>
      </c>
      <c r="BA150" s="66"/>
      <c r="BB150" s="77" t="str">
        <f>IFERROR(IF(B150&lt;&gt;"", IF(LOWER(INDEX(Paste_Here!AE$2:AE$610, MATCH(B150, Paste_Here!A$2:A$610, 0)))="approaching expectations", "Approaching", IF(LOWER(INDEX(Paste_Here!AE$2:AE$610, MATCH(B150, Paste_Here!A$2:A$610, 0)))="met expectations", "Met", IF(LOWER(INDEX(Paste_Here!AE$2:AE$610, MATCH(B150, Paste_Here!A$2:A$610, 0)))="exceeded expectations", "Exceeded", IF(LOWER(INDEX(Paste_Here!AE$2:AE$610, MATCH(B150, Paste_Here!A$2:A$610, 0)))="below expectations", "Below", "")))), ""), "")</f>
        <v/>
      </c>
      <c r="BC150" s="66"/>
      <c r="BD150" s="77" t="str">
        <f>IFERROR(IF(B150&lt;&gt;"", IF(AND(INDEX(Paste_Here!T$2:T$610, MATCH(B150, Paste_Here!A$2:A$610, 0))&lt;&gt;"", ISNUMBER(VALUE(INDEX(Paste_Here!T$2:T$610, MATCH(B150, Paste_Here!A$2:A$610, 0))))), INDEX(Paste_Here!T$2:T$610, MATCH(B150, Paste_Here!A$2:A$610, 0)), ""), ""), "")</f>
        <v/>
      </c>
      <c r="BE150" s="66"/>
      <c r="BF150" s="77"/>
      <c r="BG150" s="66"/>
      <c r="BH150" s="77"/>
      <c r="BI150" s="66"/>
      <c r="BJ150" s="77"/>
      <c r="BK150" s="66"/>
      <c r="BL150" s="77" t="str">
        <f>IFERROR(IF(B150&lt;&gt;"", IF(AND(INDEX(Paste_Here!N$2:N$610, MATCH(B150, Paste_Here!A$2:A$610, 0))&lt;&gt;"", ISNUMBER(VALUE(INDEX(Paste_Here!N$2:N$610, MATCH(B150, Paste_Here!A$2:A$610, 0))))), INDEX(Paste_Here!N$2:N$610, MATCH(B150, Paste_Here!A$2:A$610, 0)), ""), ""), "")</f>
        <v/>
      </c>
      <c r="BM150" s="66"/>
      <c r="BN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BO150" s="66"/>
      <c r="BP150" s="77" t="str" cm="1">
        <f t="array" aca="1" ref="BP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BQ150" s="66"/>
      <c r="BR150" s="66"/>
      <c r="BS150" s="77"/>
      <c r="BT150" s="66"/>
      <c r="BU150" s="77"/>
      <c r="BV150" s="66"/>
      <c r="BW150" s="77"/>
      <c r="BX150" s="66"/>
      <c r="BY150" s="77"/>
      <c r="BZ150" s="66"/>
      <c r="CA150" s="77"/>
      <c r="CB150" s="66"/>
      <c r="CC150" s="77"/>
      <c r="CD150" s="66"/>
      <c r="CE150" s="77"/>
      <c r="CF150" s="66"/>
      <c r="CG150" s="77"/>
      <c r="CH150" s="66"/>
      <c r="CI150" s="77"/>
      <c r="CJ150" s="66"/>
      <c r="CK150" s="77"/>
      <c r="CL150" s="66"/>
      <c r="CM150" s="77"/>
      <c r="CN150" s="66"/>
      <c r="CO150" s="66"/>
      <c r="CP150" s="77" t="str">
        <f t="shared" si="27"/>
        <v/>
      </c>
      <c r="CQ150" s="66"/>
      <c r="CR150" s="77" t="str">
        <f>IFERROR(IF(B150&lt;&gt;"", IF(AND(INDEX(Paste_Here!Y$2:Y$610, MATCH(B150, Paste_Here!A$2:A$610, 0))&lt;&gt;"", ISNUMBER(VALUE(INDEX(Paste_Here!Y$2:Y$610, MATCH(B150, Paste_Here!A$2:A$610, 0))))), INDEX(Paste_Here!Y$2:Y$610, MATCH(B150, Paste_Here!A$2:A$610, 0)), ""), ""), "")</f>
        <v/>
      </c>
      <c r="CS150" s="66"/>
      <c r="CT150" s="77" t="str">
        <f>IFERROR(IF(B150&lt;&gt;"", IF(AND(INDEX(Paste_Here!AA$2:AA$610, MATCH(B150, Paste_Here!A$2:A$610, 0))&lt;&gt;"", ISNUMBER(--INDEX(Paste_Here!AA$2:AA$610, MATCH(B150, Paste_Here!A$2:A$610, 0)))), TEXT(ROUND(--INDEX(Paste_Here!AA$2:AA$610, MATCH(B150, Paste_Here!A$2:A$610, 0)), 2), "0.00"), ""), ""), "")</f>
        <v/>
      </c>
      <c r="CU150" s="66"/>
      <c r="CV150" s="77" t="str">
        <f>IFERROR(IF(B150&lt;&gt;"", IF(LOWER(INDEX(Paste_Here!Z$2:Z$610, MATCH(B150, Paste_Here!A$2:A$610, 0)))="approaching expectations", "Approaching", IF(LOWER(INDEX(Paste_Here!Z$2:Z$610, MATCH(B150, Paste_Here!A$2:A$610, 0)))="met expectations", "Met", IF(LOWER(INDEX(Paste_Here!Z$2:Z$610, MATCH(B150, Paste_Here!A$2:A$610, 0)))="exceeded expectations", "Exceeded", IF(LOWER(INDEX(Paste_Here!Z$2:Z$610, MATCH(B150, Paste_Here!A$2:A$610, 0)))="below expectations", "Below", "")))), ""), "")</f>
        <v/>
      </c>
      <c r="CW150" s="66"/>
      <c r="CX150" s="77"/>
      <c r="CY150" s="66"/>
      <c r="CZ150" s="77" t="str">
        <f>IFERROR(IF(B150&lt;&gt;"", IF(AND(INDEX(Paste_Here!AL$2:AL$610, MATCH(B150, Paste_Here!A$2:A$610, 0))&lt;&gt;"", ISNUMBER(VALUE(INDEX(Paste_Here!AL$2:AL$610, MATCH(B150, Paste_Here!A$2:A$610, 0))))), INDEX(Paste_Here!AL$2:AL$610, MATCH(B150, Paste_Here!A$2:A$610, 0)), ""), ""), "")</f>
        <v/>
      </c>
      <c r="DA150" s="66"/>
      <c r="DB150" s="77" t="str">
        <f>IFERROR(IF(B150&lt;&gt;"", IF(ISNUMBER(SEARCH("highrisk", LOWER(INDEX(Paste_Here!AM$2:AM$610, MATCH(B150, Paste_Here!A$2:A$610, 0))))), "High Risk", IF(ISNUMBER(SEARCH("lowrisk", LOWER(INDEX(Paste_Here!AM$2:AM$610, MATCH(B150, Paste_Here!A$2:A$610, 0))))), "Low Risk", IF(ISNUMBER(SEARCH("somerisk", LOWER(INDEX(Paste_Here!AM$2:AM$610, MATCH(B150, Paste_Here!A$2:A$610, 0))))), "Some Risk", ""))), ""), "")</f>
        <v/>
      </c>
      <c r="DC150" s="66"/>
      <c r="DD150" s="77" t="str">
        <f>IFERROR(IF(B150&lt;&gt;"", IF(AND(INDEX(Paste_Here!AN$2:AN$610, MATCH(B150, Paste_Here!A$2:A$610, 0))&lt;&gt;"", ISNUMBER(VALUE(INDEX(Paste_Here!AN$2:AN$610, MATCH(B150, Paste_Here!A$2:A$610, 0))))), INDEX(Paste_Here!AN$2:AN$610, MATCH(B150, Paste_Here!A$2:A$610, 0)), ""), ""), "")</f>
        <v/>
      </c>
      <c r="DE150" s="66"/>
      <c r="DF150" s="77" t="str">
        <f>IFERROR(IF(B150&lt;&gt;"", IF(AND(INDEX(Paste_Here!Q$2:Q$610, MATCH(B150, Paste_Here!A$2:A$610, 0))&lt;&gt;"", ISNUMBER(VALUE(INDEX(Paste_Here!Q$2:Q$610, MATCH(B150, Paste_Here!A$2:A$610, 0))))), INDEX(Paste_Here!Q$2:Q$610, MATCH(B150, Paste_Here!A$2:A$610, 0)), ""), ""), "")</f>
        <v/>
      </c>
      <c r="DG150" s="66"/>
      <c r="DH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DI150" s="66"/>
      <c r="DJ150" s="77" t="str" cm="1">
        <f t="array" aca="1" ref="DJ150" ca="1">IFERROR(VALUE(IF(ISNUMBER(SEARCH("EM", INDEX(Paste_Here!S$2:S$500, MATCH(B150, Paste_Here!A$2:A$500, 0)))), "-" &amp;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f>
        <v/>
      </c>
      <c r="DK150" s="66"/>
      <c r="DL150" s="66"/>
      <c r="DM150" s="77" t="str">
        <f t="shared" si="28"/>
        <v/>
      </c>
      <c r="DN150" s="66"/>
      <c r="DO150" s="77" t="str">
        <f>IFERROR(IF(B150&lt;&gt;"", IF(AND(INDEX(Paste_Here!AF$2:AF$610, MATCH(B150, Paste_Here!A$2:A$610, 0))&lt;&gt;"", ISNUMBER(VALUE(INDEX(Paste_Here!AF$2:AF$610, MATCH(B150, Paste_Here!A$2:A$610, 0))))), INDEX(Paste_Here!AF$2:AF$610, MATCH(B150, Paste_Here!A$2:A$610, 0)), ""), ""), "")</f>
        <v/>
      </c>
      <c r="DP150" s="66"/>
      <c r="DQ150" s="77" t="str">
        <f>IFERROR(IF(B150&lt;&gt;"", IF(AND(INDEX(Paste_Here!AG$2:AG$610, MATCH(B150, Paste_Here!A$2:A$610, 0))&lt;&gt;"", ISNUMBER(--INDEX(Paste_Here!AG$2:AG$610, MATCH(B150, Paste_Here!A$2:A$610, 0)))), TEXT(ROUND(--INDEX(Paste_Here!AG$2:AG$610, MATCH(B150, Paste_Here!A$2:A$610, 0)), 2), "0.00"), ""), ""), "")</f>
        <v/>
      </c>
      <c r="DR150" s="66"/>
      <c r="DS150" s="77" t="str">
        <f>IFERROR(IF(B150&lt;&gt;"", IF(LOWER(INDEX(Paste_Here!AH$2:AH$610, MATCH(B150, Paste_Here!A$2:A$610, 0)))="approaching expectations", "Approaching", IF(LOWER(INDEX(Paste_Here!AH$2:AH$610, MATCH(B150, Paste_Here!A$2:A$610, 0)))="met expectations", "Met", IF(LOWER(INDEX(Paste_Here!AH$2:AH$610, MATCH(B150, Paste_Here!A$2:A$610, 0)))="exceeded expectations", "Exceeded", IF(LOWER(INDEX(Paste_Here!AH$2:AH$610, MATCH(B150, Paste_Here!A$2:A$610, 0)))="below expectations", "Below", "")))), ""), "")</f>
        <v/>
      </c>
      <c r="DT150" s="66"/>
      <c r="DU150" s="77" t="str">
        <f>IFERROR(IF(B150&lt;&gt;"", IF(AND(INDEX(Paste_Here!U$2:U$610, MATCH(B150, Paste_Here!A$2:A$610, 0))&lt;&gt;"", ISNUMBER(VALUE(INDEX(Paste_Here!U$2:U$610, MATCH(B150, Paste_Here!A$2:A$610, 0))))), INDEX(Paste_Here!U$2:U$610, MATCH(B150, Paste_Here!A$2:A$610, 0)), ""), ""), "")</f>
        <v/>
      </c>
      <c r="DV150" s="66"/>
      <c r="DW150" s="77"/>
      <c r="DX150" s="66"/>
      <c r="DY150" s="77" t="str">
        <f>IFERROR(IF(B150&lt;&gt;"", IF(AND(INDEX(Paste_Here!AI$2:AI$610, MATCH(B150, Paste_Here!A$2:A$610, 0))&lt;&gt;"", ISNUMBER(VALUE(INDEX(Paste_Here!AI$2:AI$610, MATCH(B150, Paste_Here!A$2:A$610, 0))))), INDEX(Paste_Here!AI$2:AI$610, MATCH(B150, Paste_Here!A$2:A$610, 0)), ""), ""), "")</f>
        <v/>
      </c>
      <c r="DZ150" s="66"/>
      <c r="EA150" s="77" t="str">
        <f>IFERROR(IF(B150&lt;&gt;"", IF(AND(INDEX(Paste_Here!AJ$2:AJ$610, MATCH(B150, Paste_Here!A$2:A$610, 0))&lt;&gt;"", ISNUMBER(--INDEX(Paste_Here!AJ$2:AJ$610, MATCH(B150, Paste_Here!A$2:A$610, 0)))), TEXT(ROUND(--INDEX(Paste_Here!AJ$2:AJ$610, MATCH(B150, Paste_Here!A$2:A$610, 0)), 2), "0.00"), ""), ""), "")</f>
        <v/>
      </c>
      <c r="EB150" s="66"/>
      <c r="EC150" s="77" t="str">
        <f>IFERROR(IF(B150&lt;&gt;"", IF(LOWER(INDEX(Paste_Here!AK$2:AK$610, MATCH(B150, Paste_Here!A$2:A$610, 0)))="approaching expectations", "Approaching", IF(LOWER(INDEX(Paste_Here!AK$2:AK$610, MATCH(B150, Paste_Here!A$2:A$610, 0)))="met expectations", "Met", IF(LOWER(INDEX(Paste_Here!AK$2:AK$610, MATCH(B150, Paste_Here!A$2:A$610, 0)))="exceeded expectations", "Exceeded", IF(LOWER(INDEX(Paste_Here!AK$2:AK$610, MATCH(B150, Paste_Here!A$2:A$610, 0)))="below expectations", "Below", "")))), ""), "")</f>
        <v/>
      </c>
      <c r="ED150" s="66"/>
      <c r="EE150" s="77"/>
      <c r="EF150" s="66"/>
      <c r="EG150" s="77"/>
      <c r="EH150" s="66"/>
      <c r="EI150" s="66"/>
      <c r="EJ150" s="77" t="str">
        <f t="shared" si="29"/>
        <v/>
      </c>
      <c r="EK150" s="66"/>
      <c r="EL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EM150" s="66"/>
      <c r="EN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EO150" s="66"/>
      <c r="EP150" s="77"/>
      <c r="EQ150" s="66"/>
      <c r="ER150" s="77" t="str">
        <f>IFERROR(IF(B150&lt;&gt;"", IF(AND(INDEX(Paste_Here!AT$2:AT$610, MATCH(B150, Paste_Here!A$2:A$610, 0))&lt;&gt;"", ISNUMBER(VALUE(INDEX(Paste_Here!AT$2:AT$610, MATCH(B150, Paste_Here!A$2:A$610, 0))))), INDEX(Paste_Here!AT$2:AT$610, MATCH(B150, Paste_Here!A$2:A$610, 0)), ""), ""), "")</f>
        <v/>
      </c>
      <c r="ES150" s="66"/>
      <c r="ET150" s="77" t="str">
        <f>IFERROR(IF(B150&lt;&gt;"", IF(AND(INDEX(Paste_Here!AV$2:AV$610, MATCH(B150, Paste_Here!A$2:A$610, 0))&lt;&gt;"", ISNUMBER(VALUE(INDEX(Paste_Here!AV$2:AV$610, MATCH(B150, Paste_Here!A$2:A$610, 0))))), INDEX(Paste_Here!AV$2:AV$610, MATCH(B150, Paste_Here!A$2:A$610, 0)), ""), ""), "")</f>
        <v/>
      </c>
      <c r="EU150" s="66"/>
      <c r="EV150" s="77"/>
      <c r="EW150" s="66"/>
      <c r="EX150" s="77" t="str">
        <f>IFERROR(IF(B150&lt;&gt;"", IF(AND(INDEX(Paste_Here!AU$2:AU$610, MATCH(B150, Paste_Here!A$2:A$610, 0))&lt;&gt;"", ISNUMBER(VALUE(INDEX(Paste_Here!AU$2:AU$610, MATCH(B150, Paste_Here!A$2:A$610, 0))))), INDEX(Paste_Here!AU$2:AU$610, MATCH(B150, Paste_Here!A$2:A$610, 0)), ""), ""), "")</f>
        <v/>
      </c>
      <c r="EY150" s="66"/>
      <c r="EZ150" s="77" t="str">
        <f>IFERROR(IF(B150&lt;&gt;"", IF(AND(INDEX(Paste_Here!AW$2:AW$610, MATCH(B150, Paste_Here!A$2:A$610, 0))&lt;&gt;"", ISNUMBER(VALUE(INDEX(Paste_Here!AW$2:AW$610, MATCH(B150, Paste_Here!A$2:A$610, 0))))), INDEX(Paste_Here!AW$2:AW$610, MATCH(B150, Paste_Here!A$2:A$610, 0)), ""), ""), "")</f>
        <v/>
      </c>
      <c r="FA150" s="66"/>
      <c r="FB150" s="77"/>
      <c r="FC150" s="66"/>
      <c r="FD150" s="77"/>
      <c r="FE150" s="66"/>
      <c r="FF150" s="66"/>
      <c r="FG150" s="77" t="str">
        <f t="shared" si="30"/>
        <v/>
      </c>
      <c r="FH150" s="66"/>
      <c r="FI150" s="77" t="str">
        <f>IFERROR(IF(B150&lt;&gt;"", IF(ISNUMBER(SEARCH("s", LOWER(INDEX(Paste_Here!M$2:M$610, MATCH(B150, Paste_Here!A$2:A$610, 0))))), "Yes", IF(INDEX(Paste_Here!M$2:M$610, MATCH(B150, Paste_Here!A$2:A$610, 0))&lt;&gt;"", "No", "")), ""), "")</f>
        <v/>
      </c>
      <c r="FJ150" s="66"/>
      <c r="FK150" s="77" t="str">
        <f>IFERROR(IF(B150&lt;&gt;"", IF(ISNUMBER(SEARCH("yes", LOWER(INDEX(Paste_Here!F$2:F$610, MATCH(B150, Paste_Here!A$2:A$610, 0))))), "Yes", IF(ISNUMBER(SEARCH("no", LOWER(INDEX(Paste_Here!F$2:F$610, MATCH(B150, Paste_Here!A$2:A$610, 0))))), "No", "")), ""), "")</f>
        <v/>
      </c>
      <c r="FL150" s="66"/>
      <c r="FM150" s="77" t="str">
        <f>IFERROR(IF(B150&lt;&gt;"", IF(ISNUMBER(SEARCH("english language learner", LOWER(INDEX(Paste_Here!C$2:C$610, MATCH(B150, Paste_Here!A$2:A$610, 0))))), "Yes", ""), ""), "")</f>
        <v/>
      </c>
      <c r="FN150" s="66"/>
      <c r="FO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FP150" s="66"/>
      <c r="FQ150" s="77" t="str">
        <f>IFERROR(IF(B150&lt;&gt;"", IF(ISNUMBER(SEARCH("yes", LOWER(INDEX(Paste_Here!L$2:L$610, MATCH(B150, Paste_Here!A$2:A$610, 0))))), "Yes", IF(ISNUMBER(SEARCH("no", LOWER(INDEX(Paste_Here!L$2:L$610, MATCH(B150, Paste_Here!A$2:A$610, 0))))), "No", "")), ""), "")</f>
        <v/>
      </c>
      <c r="FR150" s="66"/>
      <c r="FS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FT150" s="66"/>
      <c r="FU150" s="77"/>
      <c r="FV150" s="66"/>
      <c r="FW150" s="77" t="str">
        <f>IFERROR(IF(B150&lt;&gt;"", IF(AND(INDEX(Paste_Here!D$2:D$610, MATCH(B150, Paste_Here!A$2:A$610, 0))&lt;&gt;"", ISNUMBER(VALUE(INDEX(Paste_Here!D$2:D$610, MATCH(B150, Paste_Here!A$2:A$610, 0))))), INDEX(Paste_Here!D$2:D$610, MATCH(B150, Paste_Here!A$2:A$610, 0)), ""), ""), "")</f>
        <v/>
      </c>
      <c r="FX150" s="66"/>
      <c r="FY150" s="77" t="str">
        <f>IFERROR(IF(B150&lt;&gt;"", IF(AND(INDEX(Paste_Here!G$2:G$610, MATCH(B150, Paste_Here!A$2:A$610, 0))&lt;&gt;"", ISNUMBER(VALUE(INDEX(Paste_Here!G$2:G$610, MATCH(B150, Paste_Here!A$2:A$610, 0))))), INDEX(Paste_Here!G$2:G$610, MATCH(B150, Paste_Here!A$2:A$610, 0)), ""), ""), "")</f>
        <v/>
      </c>
      <c r="FZ150" s="66"/>
      <c r="GA150" s="95"/>
      <c r="GB150" s="66"/>
      <c r="JS150" s="1" t="str" cm="1">
        <f t="array" ref="JS150">IFERROR(INDEX(Paste_Here!$B$2:$B$610, MATCH(0, COUNTIF(JS$4:JS149, Paste_Here!$B$2:$B$610) + IF(Paste_Here!$B$2:$B$610="", 1, 0), 0)), "")</f>
        <v/>
      </c>
      <c r="JT150" s="1" t="str">
        <f>IF(JS150&lt;&gt;"", INDEX(Paste_Here!$A$2:$A$610, MATCH(JS150, Paste_Here!$B$2:$B$610, 0)), "")</f>
        <v/>
      </c>
      <c r="JU150" s="1" t="str">
        <f t="shared" si="31"/>
        <v/>
      </c>
      <c r="JV150" s="1" t="str" cm="1">
        <f t="array" ref="JV150">IFERROR(INDEX($JU$5:$JU$610, MATCH(SMALL(IF($JU$5:$JU$610&lt;&gt;"", COUNTIF($JU$5:$JU$610, "&lt;"&amp;$JU$5:$JU$610)+1), ROW()-ROW($JV$5)+1), COUNTIF($JU$5:$JU$610, "&lt;"&amp;$JU$5:$JU$610)+1, 0)), "")</f>
        <v/>
      </c>
    </row>
    <row r="151" spans="1:282">
      <c r="A151" s="66"/>
      <c r="B151" s="77" t="str">
        <f t="shared" si="22"/>
        <v/>
      </c>
      <c r="C151" s="66"/>
      <c r="D151" s="77" t="str">
        <f>IFERROR(IF(B151&lt;&gt;"", IF(COUNTIF(INDEX(Paste_Here!AS$2:AS$610, MATCH(B151, Paste_Here!A$2:A$610, 0), 0), "yes") &gt; 0, "Yes", IF(COUNTIF(INDEX(Paste_Here!AS$2:AS$610, MATCH(B151, Paste_Here!A$2:A$610, 0), 0), "no") &gt; 0, "No", "")), ""), "")</f>
        <v/>
      </c>
      <c r="E151" s="66"/>
      <c r="F151" s="77" t="str">
        <f t="shared" si="23"/>
        <v/>
      </c>
      <c r="G151" s="66"/>
      <c r="H151" s="77" t="str">
        <f>IFERROR(IF(B151&lt;&gt;"", IF(COUNTIF(INDEX(Paste_Here!AO$2:AR$610, MATCH(B151, Paste_Here!A$2:A$610, 0), 0), "yes") &gt; 0, "Yes", IF(COUNTIF(INDEX(Paste_Here!AO$2:AR$610, MATCH(B151, Paste_Here!A$2:A$610, 0), 0), "no") &gt; 0, "No", "")), ""), "")</f>
        <v/>
      </c>
      <c r="I151" s="66"/>
      <c r="J151" s="77" t="str">
        <f t="shared" si="24"/>
        <v/>
      </c>
      <c r="K151" s="66"/>
      <c r="L151" s="77" t="str">
        <f>IFERROR(IF(B151&lt;&gt;"", IF(ISNUMBER(SEARCH("yes", LOWER(INDEX(Paste_Here!W$2:W$610, MATCH(B151, Paste_Here!A$2:A$610, 0))))), "Yes", IF(ISNUMBER(SEARCH("no", LOWER(INDEX(Paste_Here!W$2:W$610, MATCH(B151, Paste_Here!A$2:A$610, 0))))), "No", "")), ""), "")</f>
        <v/>
      </c>
      <c r="M151" s="66"/>
      <c r="N151" s="77"/>
      <c r="O151" s="66"/>
      <c r="P151" s="77" t="str">
        <f>IFERROR(IF(B151&lt;&gt;"", IF(ISNUMBER(SEARCH("yes", LOWER(INDEX(Paste_Here!V$2:V$610, MATCH(B151, Paste_Here!A$2:A$610, 0))))), "Yes", IF(ISNUMBER(SEARCH("no", LOWER(INDEX(Paste_Here!V$2:V$610, MATCH(B151, Paste_Here!A$2:A$610, 0))))), "No", "")), ""), "")</f>
        <v/>
      </c>
      <c r="Q151" s="66"/>
      <c r="R151" s="77"/>
      <c r="S151" s="66"/>
      <c r="T151" s="77"/>
      <c r="U151" s="66"/>
      <c r="V151" s="66"/>
      <c r="W151" s="77" t="str">
        <f t="shared" si="25"/>
        <v/>
      </c>
      <c r="X151" s="66"/>
      <c r="Y151" s="77" t="str">
        <f>IFERROR(IF(B151&lt;&gt;"", IF(ISNUMBER(SEARCH("Revealed-Potential (Primary Focus)", LOWER(INDEX(Paste_Here!X$2:X$610, MATCH(B151, Paste_Here!A$2:A$610, 0))))), "Rev-Potential: Prim", IF(ISNUMBER(SEARCH("Revealed-Potential (Secondary Focus)", LOWER(INDEX(Paste_Here!X$2:X$610, MATCH(B151, Paste_Here!A$2:A$610, 0))))), "Rev-Potential: Sec", IF(ISNUMBER(SEARCH("Monitoring", LOWER(INDEX(Paste_Here!X$2:X$610, MATCH(B151, Paste_Here!A$2:A$610, 0))))), "Monitoring", IF(ISNUMBER(SEARCH("At-Promise (Secondary Focus)", LOWER(INDEX(Paste_Here!X$2:X$610, MATCH(B151, Paste_Here!A$2:A$610, 0))))), "At-Promise: Sec", IF(ISNUMBER(SEARCH("At-Promise (Primary Focus)", LOWER(INDEX(Paste_Here!X$2:X$610, MATCH(B151, Paste_Here!A$2:A$610, 0))))), "At-Promise: Prim", ""))))), ""), "")</f>
        <v/>
      </c>
      <c r="Z151" s="66"/>
      <c r="AA151" s="77"/>
      <c r="AB151" s="66"/>
      <c r="AC151" s="77" t="str">
        <f>IFERROR(IF(B151&lt;&gt;"", IF(ISNUMBER(SEARCH("Revealed-Potential (Primary Focus)", LOWER(INDEX(Paste_Here!AB$2:AB$610, MATCH(B151, Paste_Here!A$2:A$610, 0))))), "Rev-Potential: Prim", IF(ISNUMBER(SEARCH("Revealed-Potential (Secondary Focus)", LOWER(INDEX(Paste_Here!AB$2:AB$610, MATCH(B151, Paste_Here!A$2:A$610, 0))))), "Rev-Potential: Sec", IF(ISNUMBER(SEARCH("Monitoring", LOWER(INDEX(Paste_Here!AB$2:AB$610, MATCH(B151, Paste_Here!A$2:A$610, 0))))), "Monitoring", IF(ISNUMBER(SEARCH("At-Promise (Secondary Focus)", LOWER(INDEX(Paste_Here!AB$2:AB$610, MATCH(B151, Paste_Here!A$2:A$610, 0))))), "At-Promise: Sec", IF(ISNUMBER(SEARCH("At-Promise (Primary Focus)", LOWER(INDEX(Paste_Here!AB$2:AB$610, MATCH(B151, Paste_Here!A$2:A$610, 0))))), "At-Promise: Prim", ""))))), ""), "")</f>
        <v/>
      </c>
      <c r="AD151" s="66"/>
      <c r="AE151" s="77"/>
      <c r="AF151" s="66"/>
      <c r="AG151" s="77"/>
      <c r="AH151" s="66"/>
      <c r="AI151" s="77"/>
      <c r="AJ151" s="66"/>
      <c r="AK151" s="77"/>
      <c r="AL151" s="66"/>
      <c r="AM151" s="77"/>
      <c r="AN151" s="66"/>
      <c r="AO151" s="77"/>
      <c r="AP151" s="66"/>
      <c r="AQ151" s="77"/>
      <c r="AR151" s="66"/>
      <c r="AS151" s="77"/>
      <c r="AT151" s="66"/>
      <c r="AU151" s="66"/>
      <c r="AV151" s="77" t="str">
        <f t="shared" si="26"/>
        <v/>
      </c>
      <c r="AW151" s="66"/>
      <c r="AX151" s="77" t="str">
        <f>IFERROR(IF(B151&lt;&gt;"", IF(AND(INDEX(Paste_Here!AC$2:AC$610, MATCH(B151, Paste_Here!A$2:A$610, 0))&lt;&gt;"", ISNUMBER(VALUE(INDEX(Paste_Here!AC$2:AC$610, MATCH(B151, Paste_Here!A$2:A$610, 0))))), INDEX(Paste_Here!AC$2:AC$610, MATCH(B151, Paste_Here!A$2:A$610, 0)), ""), ""), "")</f>
        <v/>
      </c>
      <c r="AY151" s="66"/>
      <c r="AZ151" s="77" t="str">
        <f>IFERROR(IF(B151&lt;&gt;"", IF(AND(INDEX(Paste_Here!AD$2:AD$610, MATCH(B151, Paste_Here!A$2:A$610, 0))&lt;&gt;"", ISNUMBER(VALUE(INDEX(Paste_Here!AD$2:AD$610, MATCH(B151, Paste_Here!A$2:A$610, 0))))), TEXT(ROUND(VALUE(INDEX(Paste_Here!AD$2:AD$610, MATCH(B151, Paste_Here!A$2:A$610, 0))), 2), "0.00"), ""), ""), "")</f>
        <v/>
      </c>
      <c r="BA151" s="66"/>
      <c r="BB151" s="77" t="str">
        <f>IFERROR(IF(B151&lt;&gt;"", IF(LOWER(INDEX(Paste_Here!AE$2:AE$610, MATCH(B151, Paste_Here!A$2:A$610, 0)))="approaching expectations", "Approaching", IF(LOWER(INDEX(Paste_Here!AE$2:AE$610, MATCH(B151, Paste_Here!A$2:A$610, 0)))="met expectations", "Met", IF(LOWER(INDEX(Paste_Here!AE$2:AE$610, MATCH(B151, Paste_Here!A$2:A$610, 0)))="exceeded expectations", "Exceeded", IF(LOWER(INDEX(Paste_Here!AE$2:AE$610, MATCH(B151, Paste_Here!A$2:A$610, 0)))="below expectations", "Below", "")))), ""), "")</f>
        <v/>
      </c>
      <c r="BC151" s="66"/>
      <c r="BD151" s="77" t="str">
        <f>IFERROR(IF(B151&lt;&gt;"", IF(AND(INDEX(Paste_Here!T$2:T$610, MATCH(B151, Paste_Here!A$2:A$610, 0))&lt;&gt;"", ISNUMBER(VALUE(INDEX(Paste_Here!T$2:T$610, MATCH(B151, Paste_Here!A$2:A$610, 0))))), INDEX(Paste_Here!T$2:T$610, MATCH(B151, Paste_Here!A$2:A$610, 0)), ""), ""), "")</f>
        <v/>
      </c>
      <c r="BE151" s="66"/>
      <c r="BF151" s="77"/>
      <c r="BG151" s="66"/>
      <c r="BH151" s="77"/>
      <c r="BI151" s="66"/>
      <c r="BJ151" s="77"/>
      <c r="BK151" s="66"/>
      <c r="BL151" s="77" t="str">
        <f>IFERROR(IF(B151&lt;&gt;"", IF(AND(INDEX(Paste_Here!N$2:N$610, MATCH(B151, Paste_Here!A$2:A$610, 0))&lt;&gt;"", ISNUMBER(VALUE(INDEX(Paste_Here!N$2:N$610, MATCH(B151, Paste_Here!A$2:A$610, 0))))), INDEX(Paste_Here!N$2:N$610, MATCH(B151, Paste_Here!A$2:A$610, 0)), ""), ""), "")</f>
        <v/>
      </c>
      <c r="BM151" s="66"/>
      <c r="BN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BO151" s="66"/>
      <c r="BP151" s="77" t="str" cm="1">
        <f t="array" aca="1" ref="BP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BQ151" s="66"/>
      <c r="BR151" s="66"/>
      <c r="BS151" s="77"/>
      <c r="BT151" s="66"/>
      <c r="BU151" s="77"/>
      <c r="BV151" s="66"/>
      <c r="BW151" s="77"/>
      <c r="BX151" s="66"/>
      <c r="BY151" s="77"/>
      <c r="BZ151" s="66"/>
      <c r="CA151" s="77"/>
      <c r="CB151" s="66"/>
      <c r="CC151" s="77"/>
      <c r="CD151" s="66"/>
      <c r="CE151" s="77"/>
      <c r="CF151" s="66"/>
      <c r="CG151" s="77"/>
      <c r="CH151" s="66"/>
      <c r="CI151" s="77"/>
      <c r="CJ151" s="66"/>
      <c r="CK151" s="77"/>
      <c r="CL151" s="66"/>
      <c r="CM151" s="77"/>
      <c r="CN151" s="66"/>
      <c r="CO151" s="66"/>
      <c r="CP151" s="77" t="str">
        <f t="shared" si="27"/>
        <v/>
      </c>
      <c r="CQ151" s="66"/>
      <c r="CR151" s="77" t="str">
        <f>IFERROR(IF(B151&lt;&gt;"", IF(AND(INDEX(Paste_Here!Y$2:Y$610, MATCH(B151, Paste_Here!A$2:A$610, 0))&lt;&gt;"", ISNUMBER(VALUE(INDEX(Paste_Here!Y$2:Y$610, MATCH(B151, Paste_Here!A$2:A$610, 0))))), INDEX(Paste_Here!Y$2:Y$610, MATCH(B151, Paste_Here!A$2:A$610, 0)), ""), ""), "")</f>
        <v/>
      </c>
      <c r="CS151" s="66"/>
      <c r="CT151" s="77" t="str">
        <f>IFERROR(IF(B151&lt;&gt;"", IF(AND(INDEX(Paste_Here!AA$2:AA$610, MATCH(B151, Paste_Here!A$2:A$610, 0))&lt;&gt;"", ISNUMBER(--INDEX(Paste_Here!AA$2:AA$610, MATCH(B151, Paste_Here!A$2:A$610, 0)))), TEXT(ROUND(--INDEX(Paste_Here!AA$2:AA$610, MATCH(B151, Paste_Here!A$2:A$610, 0)), 2), "0.00"), ""), ""), "")</f>
        <v/>
      </c>
      <c r="CU151" s="66"/>
      <c r="CV151" s="77" t="str">
        <f>IFERROR(IF(B151&lt;&gt;"", IF(LOWER(INDEX(Paste_Here!Z$2:Z$610, MATCH(B151, Paste_Here!A$2:A$610, 0)))="approaching expectations", "Approaching", IF(LOWER(INDEX(Paste_Here!Z$2:Z$610, MATCH(B151, Paste_Here!A$2:A$610, 0)))="met expectations", "Met", IF(LOWER(INDEX(Paste_Here!Z$2:Z$610, MATCH(B151, Paste_Here!A$2:A$610, 0)))="exceeded expectations", "Exceeded", IF(LOWER(INDEX(Paste_Here!Z$2:Z$610, MATCH(B151, Paste_Here!A$2:A$610, 0)))="below expectations", "Below", "")))), ""), "")</f>
        <v/>
      </c>
      <c r="CW151" s="66"/>
      <c r="CX151" s="77"/>
      <c r="CY151" s="66"/>
      <c r="CZ151" s="77" t="str">
        <f>IFERROR(IF(B151&lt;&gt;"", IF(AND(INDEX(Paste_Here!AL$2:AL$610, MATCH(B151, Paste_Here!A$2:A$610, 0))&lt;&gt;"", ISNUMBER(VALUE(INDEX(Paste_Here!AL$2:AL$610, MATCH(B151, Paste_Here!A$2:A$610, 0))))), INDEX(Paste_Here!AL$2:AL$610, MATCH(B151, Paste_Here!A$2:A$610, 0)), ""), ""), "")</f>
        <v/>
      </c>
      <c r="DA151" s="66"/>
      <c r="DB151" s="77" t="str">
        <f>IFERROR(IF(B151&lt;&gt;"", IF(ISNUMBER(SEARCH("highrisk", LOWER(INDEX(Paste_Here!AM$2:AM$610, MATCH(B151, Paste_Here!A$2:A$610, 0))))), "High Risk", IF(ISNUMBER(SEARCH("lowrisk", LOWER(INDEX(Paste_Here!AM$2:AM$610, MATCH(B151, Paste_Here!A$2:A$610, 0))))), "Low Risk", IF(ISNUMBER(SEARCH("somerisk", LOWER(INDEX(Paste_Here!AM$2:AM$610, MATCH(B151, Paste_Here!A$2:A$610, 0))))), "Some Risk", ""))), ""), "")</f>
        <v/>
      </c>
      <c r="DC151" s="66"/>
      <c r="DD151" s="77" t="str">
        <f>IFERROR(IF(B151&lt;&gt;"", IF(AND(INDEX(Paste_Here!AN$2:AN$610, MATCH(B151, Paste_Here!A$2:A$610, 0))&lt;&gt;"", ISNUMBER(VALUE(INDEX(Paste_Here!AN$2:AN$610, MATCH(B151, Paste_Here!A$2:A$610, 0))))), INDEX(Paste_Here!AN$2:AN$610, MATCH(B151, Paste_Here!A$2:A$610, 0)), ""), ""), "")</f>
        <v/>
      </c>
      <c r="DE151" s="66"/>
      <c r="DF151" s="77" t="str">
        <f>IFERROR(IF(B151&lt;&gt;"", IF(AND(INDEX(Paste_Here!Q$2:Q$610, MATCH(B151, Paste_Here!A$2:A$610, 0))&lt;&gt;"", ISNUMBER(VALUE(INDEX(Paste_Here!Q$2:Q$610, MATCH(B151, Paste_Here!A$2:A$610, 0))))), INDEX(Paste_Here!Q$2:Q$610, MATCH(B151, Paste_Here!A$2:A$610, 0)), ""), ""), "")</f>
        <v/>
      </c>
      <c r="DG151" s="66"/>
      <c r="DH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DI151" s="66"/>
      <c r="DJ151" s="77" t="str" cm="1">
        <f t="array" aca="1" ref="DJ151" ca="1">IFERROR(VALUE(IF(ISNUMBER(SEARCH("EM", INDEX(Paste_Here!S$2:S$500, MATCH(B151, Paste_Here!A$2:A$500, 0)))), "-" &amp;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f>
        <v/>
      </c>
      <c r="DK151" s="66"/>
      <c r="DL151" s="66"/>
      <c r="DM151" s="77" t="str">
        <f t="shared" si="28"/>
        <v/>
      </c>
      <c r="DN151" s="66"/>
      <c r="DO151" s="77" t="str">
        <f>IFERROR(IF(B151&lt;&gt;"", IF(AND(INDEX(Paste_Here!AF$2:AF$610, MATCH(B151, Paste_Here!A$2:A$610, 0))&lt;&gt;"", ISNUMBER(VALUE(INDEX(Paste_Here!AF$2:AF$610, MATCH(B151, Paste_Here!A$2:A$610, 0))))), INDEX(Paste_Here!AF$2:AF$610, MATCH(B151, Paste_Here!A$2:A$610, 0)), ""), ""), "")</f>
        <v/>
      </c>
      <c r="DP151" s="66"/>
      <c r="DQ151" s="77" t="str">
        <f>IFERROR(IF(B151&lt;&gt;"", IF(AND(INDEX(Paste_Here!AG$2:AG$610, MATCH(B151, Paste_Here!A$2:A$610, 0))&lt;&gt;"", ISNUMBER(--INDEX(Paste_Here!AG$2:AG$610, MATCH(B151, Paste_Here!A$2:A$610, 0)))), TEXT(ROUND(--INDEX(Paste_Here!AG$2:AG$610, MATCH(B151, Paste_Here!A$2:A$610, 0)), 2), "0.00"), ""), ""), "")</f>
        <v/>
      </c>
      <c r="DR151" s="66"/>
      <c r="DS151" s="77" t="str">
        <f>IFERROR(IF(B151&lt;&gt;"", IF(LOWER(INDEX(Paste_Here!AH$2:AH$610, MATCH(B151, Paste_Here!A$2:A$610, 0)))="approaching expectations", "Approaching", IF(LOWER(INDEX(Paste_Here!AH$2:AH$610, MATCH(B151, Paste_Here!A$2:A$610, 0)))="met expectations", "Met", IF(LOWER(INDEX(Paste_Here!AH$2:AH$610, MATCH(B151, Paste_Here!A$2:A$610, 0)))="exceeded expectations", "Exceeded", IF(LOWER(INDEX(Paste_Here!AH$2:AH$610, MATCH(B151, Paste_Here!A$2:A$610, 0)))="below expectations", "Below", "")))), ""), "")</f>
        <v/>
      </c>
      <c r="DT151" s="66"/>
      <c r="DU151" s="77" t="str">
        <f>IFERROR(IF(B151&lt;&gt;"", IF(AND(INDEX(Paste_Here!U$2:U$610, MATCH(B151, Paste_Here!A$2:A$610, 0))&lt;&gt;"", ISNUMBER(VALUE(INDEX(Paste_Here!U$2:U$610, MATCH(B151, Paste_Here!A$2:A$610, 0))))), INDEX(Paste_Here!U$2:U$610, MATCH(B151, Paste_Here!A$2:A$610, 0)), ""), ""), "")</f>
        <v/>
      </c>
      <c r="DV151" s="66"/>
      <c r="DW151" s="77"/>
      <c r="DX151" s="66"/>
      <c r="DY151" s="77" t="str">
        <f>IFERROR(IF(B151&lt;&gt;"", IF(AND(INDEX(Paste_Here!AI$2:AI$610, MATCH(B151, Paste_Here!A$2:A$610, 0))&lt;&gt;"", ISNUMBER(VALUE(INDEX(Paste_Here!AI$2:AI$610, MATCH(B151, Paste_Here!A$2:A$610, 0))))), INDEX(Paste_Here!AI$2:AI$610, MATCH(B151, Paste_Here!A$2:A$610, 0)), ""), ""), "")</f>
        <v/>
      </c>
      <c r="DZ151" s="66"/>
      <c r="EA151" s="77" t="str">
        <f>IFERROR(IF(B151&lt;&gt;"", IF(AND(INDEX(Paste_Here!AJ$2:AJ$610, MATCH(B151, Paste_Here!A$2:A$610, 0))&lt;&gt;"", ISNUMBER(--INDEX(Paste_Here!AJ$2:AJ$610, MATCH(B151, Paste_Here!A$2:A$610, 0)))), TEXT(ROUND(--INDEX(Paste_Here!AJ$2:AJ$610, MATCH(B151, Paste_Here!A$2:A$610, 0)), 2), "0.00"), ""), ""), "")</f>
        <v/>
      </c>
      <c r="EB151" s="66"/>
      <c r="EC151" s="77" t="str">
        <f>IFERROR(IF(B151&lt;&gt;"", IF(LOWER(INDEX(Paste_Here!AK$2:AK$610, MATCH(B151, Paste_Here!A$2:A$610, 0)))="approaching expectations", "Approaching", IF(LOWER(INDEX(Paste_Here!AK$2:AK$610, MATCH(B151, Paste_Here!A$2:A$610, 0)))="met expectations", "Met", IF(LOWER(INDEX(Paste_Here!AK$2:AK$610, MATCH(B151, Paste_Here!A$2:A$610, 0)))="exceeded expectations", "Exceeded", IF(LOWER(INDEX(Paste_Here!AK$2:AK$610, MATCH(B151, Paste_Here!A$2:A$610, 0)))="below expectations", "Below", "")))), ""), "")</f>
        <v/>
      </c>
      <c r="ED151" s="66"/>
      <c r="EE151" s="77"/>
      <c r="EF151" s="66"/>
      <c r="EG151" s="77"/>
      <c r="EH151" s="66"/>
      <c r="EI151" s="66"/>
      <c r="EJ151" s="77" t="str">
        <f t="shared" si="29"/>
        <v/>
      </c>
      <c r="EK151" s="66"/>
      <c r="EL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EM151" s="66"/>
      <c r="EN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EO151" s="66"/>
      <c r="EP151" s="77"/>
      <c r="EQ151" s="66"/>
      <c r="ER151" s="77" t="str">
        <f>IFERROR(IF(B151&lt;&gt;"", IF(AND(INDEX(Paste_Here!AT$2:AT$610, MATCH(B151, Paste_Here!A$2:A$610, 0))&lt;&gt;"", ISNUMBER(VALUE(INDEX(Paste_Here!AT$2:AT$610, MATCH(B151, Paste_Here!A$2:A$610, 0))))), INDEX(Paste_Here!AT$2:AT$610, MATCH(B151, Paste_Here!A$2:A$610, 0)), ""), ""), "")</f>
        <v/>
      </c>
      <c r="ES151" s="66"/>
      <c r="ET151" s="77" t="str">
        <f>IFERROR(IF(B151&lt;&gt;"", IF(AND(INDEX(Paste_Here!AV$2:AV$610, MATCH(B151, Paste_Here!A$2:A$610, 0))&lt;&gt;"", ISNUMBER(VALUE(INDEX(Paste_Here!AV$2:AV$610, MATCH(B151, Paste_Here!A$2:A$610, 0))))), INDEX(Paste_Here!AV$2:AV$610, MATCH(B151, Paste_Here!A$2:A$610, 0)), ""), ""), "")</f>
        <v/>
      </c>
      <c r="EU151" s="66"/>
      <c r="EV151" s="77"/>
      <c r="EW151" s="66"/>
      <c r="EX151" s="77" t="str">
        <f>IFERROR(IF(B151&lt;&gt;"", IF(AND(INDEX(Paste_Here!AU$2:AU$610, MATCH(B151, Paste_Here!A$2:A$610, 0))&lt;&gt;"", ISNUMBER(VALUE(INDEX(Paste_Here!AU$2:AU$610, MATCH(B151, Paste_Here!A$2:A$610, 0))))), INDEX(Paste_Here!AU$2:AU$610, MATCH(B151, Paste_Here!A$2:A$610, 0)), ""), ""), "")</f>
        <v/>
      </c>
      <c r="EY151" s="66"/>
      <c r="EZ151" s="77" t="str">
        <f>IFERROR(IF(B151&lt;&gt;"", IF(AND(INDEX(Paste_Here!AW$2:AW$610, MATCH(B151, Paste_Here!A$2:A$610, 0))&lt;&gt;"", ISNUMBER(VALUE(INDEX(Paste_Here!AW$2:AW$610, MATCH(B151, Paste_Here!A$2:A$610, 0))))), INDEX(Paste_Here!AW$2:AW$610, MATCH(B151, Paste_Here!A$2:A$610, 0)), ""), ""), "")</f>
        <v/>
      </c>
      <c r="FA151" s="66"/>
      <c r="FB151" s="77"/>
      <c r="FC151" s="66"/>
      <c r="FD151" s="77"/>
      <c r="FE151" s="66"/>
      <c r="FF151" s="66"/>
      <c r="FG151" s="77" t="str">
        <f t="shared" si="30"/>
        <v/>
      </c>
      <c r="FH151" s="66"/>
      <c r="FI151" s="77" t="str">
        <f>IFERROR(IF(B151&lt;&gt;"", IF(ISNUMBER(SEARCH("s", LOWER(INDEX(Paste_Here!M$2:M$610, MATCH(B151, Paste_Here!A$2:A$610, 0))))), "Yes", IF(INDEX(Paste_Here!M$2:M$610, MATCH(B151, Paste_Here!A$2:A$610, 0))&lt;&gt;"", "No", "")), ""), "")</f>
        <v/>
      </c>
      <c r="FJ151" s="66"/>
      <c r="FK151" s="77" t="str">
        <f>IFERROR(IF(B151&lt;&gt;"", IF(ISNUMBER(SEARCH("yes", LOWER(INDEX(Paste_Here!F$2:F$610, MATCH(B151, Paste_Here!A$2:A$610, 0))))), "Yes", IF(ISNUMBER(SEARCH("no", LOWER(INDEX(Paste_Here!F$2:F$610, MATCH(B151, Paste_Here!A$2:A$610, 0))))), "No", "")), ""), "")</f>
        <v/>
      </c>
      <c r="FL151" s="66"/>
      <c r="FM151" s="77" t="str">
        <f>IFERROR(IF(B151&lt;&gt;"", IF(ISNUMBER(SEARCH("english language learner", LOWER(INDEX(Paste_Here!C$2:C$610, MATCH(B151, Paste_Here!A$2:A$610, 0))))), "Yes", ""), ""), "")</f>
        <v/>
      </c>
      <c r="FN151" s="66"/>
      <c r="FO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FP151" s="66"/>
      <c r="FQ151" s="77" t="str">
        <f>IFERROR(IF(B151&lt;&gt;"", IF(ISNUMBER(SEARCH("yes", LOWER(INDEX(Paste_Here!L$2:L$610, MATCH(B151, Paste_Here!A$2:A$610, 0))))), "Yes", IF(ISNUMBER(SEARCH("no", LOWER(INDEX(Paste_Here!L$2:L$610, MATCH(B151, Paste_Here!A$2:A$610, 0))))), "No", "")), ""), "")</f>
        <v/>
      </c>
      <c r="FR151" s="66"/>
      <c r="FS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FT151" s="66"/>
      <c r="FU151" s="77"/>
      <c r="FV151" s="66"/>
      <c r="FW151" s="77" t="str">
        <f>IFERROR(IF(B151&lt;&gt;"", IF(AND(INDEX(Paste_Here!D$2:D$610, MATCH(B151, Paste_Here!A$2:A$610, 0))&lt;&gt;"", ISNUMBER(VALUE(INDEX(Paste_Here!D$2:D$610, MATCH(B151, Paste_Here!A$2:A$610, 0))))), INDEX(Paste_Here!D$2:D$610, MATCH(B151, Paste_Here!A$2:A$610, 0)), ""), ""), "")</f>
        <v/>
      </c>
      <c r="FX151" s="66"/>
      <c r="FY151" s="77" t="str">
        <f>IFERROR(IF(B151&lt;&gt;"", IF(AND(INDEX(Paste_Here!G$2:G$610, MATCH(B151, Paste_Here!A$2:A$610, 0))&lt;&gt;"", ISNUMBER(VALUE(INDEX(Paste_Here!G$2:G$610, MATCH(B151, Paste_Here!A$2:A$610, 0))))), INDEX(Paste_Here!G$2:G$610, MATCH(B151, Paste_Here!A$2:A$610, 0)), ""), ""), "")</f>
        <v/>
      </c>
      <c r="FZ151" s="66"/>
      <c r="GA151" s="95"/>
      <c r="GB151" s="66"/>
      <c r="JS151" s="1" t="str" cm="1">
        <f t="array" ref="JS151">IFERROR(INDEX(Paste_Here!$B$2:$B$610, MATCH(0, COUNTIF(JS$4:JS150, Paste_Here!$B$2:$B$610) + IF(Paste_Here!$B$2:$B$610="", 1, 0), 0)), "")</f>
        <v/>
      </c>
      <c r="JT151" s="1" t="str">
        <f>IF(JS151&lt;&gt;"", INDEX(Paste_Here!$A$2:$A$610, MATCH(JS151, Paste_Here!$B$2:$B$610, 0)), "")</f>
        <v/>
      </c>
      <c r="JU151" s="1" t="str">
        <f t="shared" si="31"/>
        <v/>
      </c>
      <c r="JV151" s="1" t="str" cm="1">
        <f t="array" ref="JV151">IFERROR(INDEX($JU$5:$JU$610, MATCH(SMALL(IF($JU$5:$JU$610&lt;&gt;"", COUNTIF($JU$5:$JU$610, "&lt;"&amp;$JU$5:$JU$610)+1), ROW()-ROW($JV$5)+1), COUNTIF($JU$5:$JU$610, "&lt;"&amp;$JU$5:$JU$610)+1, 0)), "")</f>
        <v/>
      </c>
    </row>
    <row r="152" spans="1:282">
      <c r="A152" s="66"/>
      <c r="B152" s="77" t="str">
        <f t="shared" si="22"/>
        <v/>
      </c>
      <c r="C152" s="66"/>
      <c r="D152" s="77" t="str">
        <f>IFERROR(IF(B152&lt;&gt;"", IF(COUNTIF(INDEX(Paste_Here!AS$2:AS$610, MATCH(B152, Paste_Here!A$2:A$610, 0), 0), "yes") &gt; 0, "Yes", IF(COUNTIF(INDEX(Paste_Here!AS$2:AS$610, MATCH(B152, Paste_Here!A$2:A$610, 0), 0), "no") &gt; 0, "No", "")), ""), "")</f>
        <v/>
      </c>
      <c r="E152" s="66"/>
      <c r="F152" s="77" t="str">
        <f t="shared" si="23"/>
        <v/>
      </c>
      <c r="G152" s="66"/>
      <c r="H152" s="77" t="str">
        <f>IFERROR(IF(B152&lt;&gt;"", IF(COUNTIF(INDEX(Paste_Here!AO$2:AR$610, MATCH(B152, Paste_Here!A$2:A$610, 0), 0), "yes") &gt; 0, "Yes", IF(COUNTIF(INDEX(Paste_Here!AO$2:AR$610, MATCH(B152, Paste_Here!A$2:A$610, 0), 0), "no") &gt; 0, "No", "")), ""), "")</f>
        <v/>
      </c>
      <c r="I152" s="66"/>
      <c r="J152" s="77" t="str">
        <f t="shared" si="24"/>
        <v/>
      </c>
      <c r="K152" s="66"/>
      <c r="L152" s="77" t="str">
        <f>IFERROR(IF(B152&lt;&gt;"", IF(ISNUMBER(SEARCH("yes", LOWER(INDEX(Paste_Here!W$2:W$610, MATCH(B152, Paste_Here!A$2:A$610, 0))))), "Yes", IF(ISNUMBER(SEARCH("no", LOWER(INDEX(Paste_Here!W$2:W$610, MATCH(B152, Paste_Here!A$2:A$610, 0))))), "No", "")), ""), "")</f>
        <v/>
      </c>
      <c r="M152" s="66"/>
      <c r="N152" s="77"/>
      <c r="O152" s="66"/>
      <c r="P152" s="77" t="str">
        <f>IFERROR(IF(B152&lt;&gt;"", IF(ISNUMBER(SEARCH("yes", LOWER(INDEX(Paste_Here!V$2:V$610, MATCH(B152, Paste_Here!A$2:A$610, 0))))), "Yes", IF(ISNUMBER(SEARCH("no", LOWER(INDEX(Paste_Here!V$2:V$610, MATCH(B152, Paste_Here!A$2:A$610, 0))))), "No", "")), ""), "")</f>
        <v/>
      </c>
      <c r="Q152" s="66"/>
      <c r="R152" s="77"/>
      <c r="S152" s="66"/>
      <c r="T152" s="77"/>
      <c r="U152" s="66"/>
      <c r="V152" s="66"/>
      <c r="W152" s="77" t="str">
        <f t="shared" si="25"/>
        <v/>
      </c>
      <c r="X152" s="66"/>
      <c r="Y152" s="77" t="str">
        <f>IFERROR(IF(B152&lt;&gt;"", IF(ISNUMBER(SEARCH("Revealed-Potential (Primary Focus)", LOWER(INDEX(Paste_Here!X$2:X$610, MATCH(B152, Paste_Here!A$2:A$610, 0))))), "Rev-Potential: Prim", IF(ISNUMBER(SEARCH("Revealed-Potential (Secondary Focus)", LOWER(INDEX(Paste_Here!X$2:X$610, MATCH(B152, Paste_Here!A$2:A$610, 0))))), "Rev-Potential: Sec", IF(ISNUMBER(SEARCH("Monitoring", LOWER(INDEX(Paste_Here!X$2:X$610, MATCH(B152, Paste_Here!A$2:A$610, 0))))), "Monitoring", IF(ISNUMBER(SEARCH("At-Promise (Secondary Focus)", LOWER(INDEX(Paste_Here!X$2:X$610, MATCH(B152, Paste_Here!A$2:A$610, 0))))), "At-Promise: Sec", IF(ISNUMBER(SEARCH("At-Promise (Primary Focus)", LOWER(INDEX(Paste_Here!X$2:X$610, MATCH(B152, Paste_Here!A$2:A$610, 0))))), "At-Promise: Prim", ""))))), ""), "")</f>
        <v/>
      </c>
      <c r="Z152" s="66"/>
      <c r="AA152" s="77"/>
      <c r="AB152" s="66"/>
      <c r="AC152" s="77" t="str">
        <f>IFERROR(IF(B152&lt;&gt;"", IF(ISNUMBER(SEARCH("Revealed-Potential (Primary Focus)", LOWER(INDEX(Paste_Here!AB$2:AB$610, MATCH(B152, Paste_Here!A$2:A$610, 0))))), "Rev-Potential: Prim", IF(ISNUMBER(SEARCH("Revealed-Potential (Secondary Focus)", LOWER(INDEX(Paste_Here!AB$2:AB$610, MATCH(B152, Paste_Here!A$2:A$610, 0))))), "Rev-Potential: Sec", IF(ISNUMBER(SEARCH("Monitoring", LOWER(INDEX(Paste_Here!AB$2:AB$610, MATCH(B152, Paste_Here!A$2:A$610, 0))))), "Monitoring", IF(ISNUMBER(SEARCH("At-Promise (Secondary Focus)", LOWER(INDEX(Paste_Here!AB$2:AB$610, MATCH(B152, Paste_Here!A$2:A$610, 0))))), "At-Promise: Sec", IF(ISNUMBER(SEARCH("At-Promise (Primary Focus)", LOWER(INDEX(Paste_Here!AB$2:AB$610, MATCH(B152, Paste_Here!A$2:A$610, 0))))), "At-Promise: Prim", ""))))), ""), "")</f>
        <v/>
      </c>
      <c r="AD152" s="66"/>
      <c r="AE152" s="77"/>
      <c r="AF152" s="66"/>
      <c r="AG152" s="77"/>
      <c r="AH152" s="66"/>
      <c r="AI152" s="77"/>
      <c r="AJ152" s="66"/>
      <c r="AK152" s="77"/>
      <c r="AL152" s="66"/>
      <c r="AM152" s="77"/>
      <c r="AN152" s="66"/>
      <c r="AO152" s="77"/>
      <c r="AP152" s="66"/>
      <c r="AQ152" s="77"/>
      <c r="AR152" s="66"/>
      <c r="AS152" s="77"/>
      <c r="AT152" s="66"/>
      <c r="AU152" s="66"/>
      <c r="AV152" s="77" t="str">
        <f t="shared" si="26"/>
        <v/>
      </c>
      <c r="AW152" s="66"/>
      <c r="AX152" s="77" t="str">
        <f>IFERROR(IF(B152&lt;&gt;"", IF(AND(INDEX(Paste_Here!AC$2:AC$610, MATCH(B152, Paste_Here!A$2:A$610, 0))&lt;&gt;"", ISNUMBER(VALUE(INDEX(Paste_Here!AC$2:AC$610, MATCH(B152, Paste_Here!A$2:A$610, 0))))), INDEX(Paste_Here!AC$2:AC$610, MATCH(B152, Paste_Here!A$2:A$610, 0)), ""), ""), "")</f>
        <v/>
      </c>
      <c r="AY152" s="66"/>
      <c r="AZ152" s="77" t="str">
        <f>IFERROR(IF(B152&lt;&gt;"", IF(AND(INDEX(Paste_Here!AD$2:AD$610, MATCH(B152, Paste_Here!A$2:A$610, 0))&lt;&gt;"", ISNUMBER(VALUE(INDEX(Paste_Here!AD$2:AD$610, MATCH(B152, Paste_Here!A$2:A$610, 0))))), TEXT(ROUND(VALUE(INDEX(Paste_Here!AD$2:AD$610, MATCH(B152, Paste_Here!A$2:A$610, 0))), 2), "0.00"), ""), ""), "")</f>
        <v/>
      </c>
      <c r="BA152" s="66"/>
      <c r="BB152" s="77" t="str">
        <f>IFERROR(IF(B152&lt;&gt;"", IF(LOWER(INDEX(Paste_Here!AE$2:AE$610, MATCH(B152, Paste_Here!A$2:A$610, 0)))="approaching expectations", "Approaching", IF(LOWER(INDEX(Paste_Here!AE$2:AE$610, MATCH(B152, Paste_Here!A$2:A$610, 0)))="met expectations", "Met", IF(LOWER(INDEX(Paste_Here!AE$2:AE$610, MATCH(B152, Paste_Here!A$2:A$610, 0)))="exceeded expectations", "Exceeded", IF(LOWER(INDEX(Paste_Here!AE$2:AE$610, MATCH(B152, Paste_Here!A$2:A$610, 0)))="below expectations", "Below", "")))), ""), "")</f>
        <v/>
      </c>
      <c r="BC152" s="66"/>
      <c r="BD152" s="77" t="str">
        <f>IFERROR(IF(B152&lt;&gt;"", IF(AND(INDEX(Paste_Here!T$2:T$610, MATCH(B152, Paste_Here!A$2:A$610, 0))&lt;&gt;"", ISNUMBER(VALUE(INDEX(Paste_Here!T$2:T$610, MATCH(B152, Paste_Here!A$2:A$610, 0))))), INDEX(Paste_Here!T$2:T$610, MATCH(B152, Paste_Here!A$2:A$610, 0)), ""), ""), "")</f>
        <v/>
      </c>
      <c r="BE152" s="66"/>
      <c r="BF152" s="77"/>
      <c r="BG152" s="66"/>
      <c r="BH152" s="77"/>
      <c r="BI152" s="66"/>
      <c r="BJ152" s="77"/>
      <c r="BK152" s="66"/>
      <c r="BL152" s="77" t="str">
        <f>IFERROR(IF(B152&lt;&gt;"", IF(AND(INDEX(Paste_Here!N$2:N$610, MATCH(B152, Paste_Here!A$2:A$610, 0))&lt;&gt;"", ISNUMBER(VALUE(INDEX(Paste_Here!N$2:N$610, MATCH(B152, Paste_Here!A$2:A$610, 0))))), INDEX(Paste_Here!N$2:N$610, MATCH(B152, Paste_Here!A$2:A$610, 0)), ""), ""), "")</f>
        <v/>
      </c>
      <c r="BM152" s="66"/>
      <c r="BN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BO152" s="66"/>
      <c r="BP152" s="77" t="str" cm="1">
        <f t="array" aca="1" ref="BP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BQ152" s="66"/>
      <c r="BR152" s="66"/>
      <c r="BS152" s="77"/>
      <c r="BT152" s="66"/>
      <c r="BU152" s="77"/>
      <c r="BV152" s="66"/>
      <c r="BW152" s="77"/>
      <c r="BX152" s="66"/>
      <c r="BY152" s="77"/>
      <c r="BZ152" s="66"/>
      <c r="CA152" s="77"/>
      <c r="CB152" s="66"/>
      <c r="CC152" s="77"/>
      <c r="CD152" s="66"/>
      <c r="CE152" s="77"/>
      <c r="CF152" s="66"/>
      <c r="CG152" s="77"/>
      <c r="CH152" s="66"/>
      <c r="CI152" s="77"/>
      <c r="CJ152" s="66"/>
      <c r="CK152" s="77"/>
      <c r="CL152" s="66"/>
      <c r="CM152" s="77"/>
      <c r="CN152" s="66"/>
      <c r="CO152" s="66"/>
      <c r="CP152" s="77" t="str">
        <f t="shared" si="27"/>
        <v/>
      </c>
      <c r="CQ152" s="66"/>
      <c r="CR152" s="77" t="str">
        <f>IFERROR(IF(B152&lt;&gt;"", IF(AND(INDEX(Paste_Here!Y$2:Y$610, MATCH(B152, Paste_Here!A$2:A$610, 0))&lt;&gt;"", ISNUMBER(VALUE(INDEX(Paste_Here!Y$2:Y$610, MATCH(B152, Paste_Here!A$2:A$610, 0))))), INDEX(Paste_Here!Y$2:Y$610, MATCH(B152, Paste_Here!A$2:A$610, 0)), ""), ""), "")</f>
        <v/>
      </c>
      <c r="CS152" s="66"/>
      <c r="CT152" s="77" t="str">
        <f>IFERROR(IF(B152&lt;&gt;"", IF(AND(INDEX(Paste_Here!AA$2:AA$610, MATCH(B152, Paste_Here!A$2:A$610, 0))&lt;&gt;"", ISNUMBER(--INDEX(Paste_Here!AA$2:AA$610, MATCH(B152, Paste_Here!A$2:A$610, 0)))), TEXT(ROUND(--INDEX(Paste_Here!AA$2:AA$610, MATCH(B152, Paste_Here!A$2:A$610, 0)), 2), "0.00"), ""), ""), "")</f>
        <v/>
      </c>
      <c r="CU152" s="66"/>
      <c r="CV152" s="77" t="str">
        <f>IFERROR(IF(B152&lt;&gt;"", IF(LOWER(INDEX(Paste_Here!Z$2:Z$610, MATCH(B152, Paste_Here!A$2:A$610, 0)))="approaching expectations", "Approaching", IF(LOWER(INDEX(Paste_Here!Z$2:Z$610, MATCH(B152, Paste_Here!A$2:A$610, 0)))="met expectations", "Met", IF(LOWER(INDEX(Paste_Here!Z$2:Z$610, MATCH(B152, Paste_Here!A$2:A$610, 0)))="exceeded expectations", "Exceeded", IF(LOWER(INDEX(Paste_Here!Z$2:Z$610, MATCH(B152, Paste_Here!A$2:A$610, 0)))="below expectations", "Below", "")))), ""), "")</f>
        <v/>
      </c>
      <c r="CW152" s="66"/>
      <c r="CX152" s="77"/>
      <c r="CY152" s="66"/>
      <c r="CZ152" s="77" t="str">
        <f>IFERROR(IF(B152&lt;&gt;"", IF(AND(INDEX(Paste_Here!AL$2:AL$610, MATCH(B152, Paste_Here!A$2:A$610, 0))&lt;&gt;"", ISNUMBER(VALUE(INDEX(Paste_Here!AL$2:AL$610, MATCH(B152, Paste_Here!A$2:A$610, 0))))), INDEX(Paste_Here!AL$2:AL$610, MATCH(B152, Paste_Here!A$2:A$610, 0)), ""), ""), "")</f>
        <v/>
      </c>
      <c r="DA152" s="66"/>
      <c r="DB152" s="77" t="str">
        <f>IFERROR(IF(B152&lt;&gt;"", IF(ISNUMBER(SEARCH("highrisk", LOWER(INDEX(Paste_Here!AM$2:AM$610, MATCH(B152, Paste_Here!A$2:A$610, 0))))), "High Risk", IF(ISNUMBER(SEARCH("lowrisk", LOWER(INDEX(Paste_Here!AM$2:AM$610, MATCH(B152, Paste_Here!A$2:A$610, 0))))), "Low Risk", IF(ISNUMBER(SEARCH("somerisk", LOWER(INDEX(Paste_Here!AM$2:AM$610, MATCH(B152, Paste_Here!A$2:A$610, 0))))), "Some Risk", ""))), ""), "")</f>
        <v/>
      </c>
      <c r="DC152" s="66"/>
      <c r="DD152" s="77" t="str">
        <f>IFERROR(IF(B152&lt;&gt;"", IF(AND(INDEX(Paste_Here!AN$2:AN$610, MATCH(B152, Paste_Here!A$2:A$610, 0))&lt;&gt;"", ISNUMBER(VALUE(INDEX(Paste_Here!AN$2:AN$610, MATCH(B152, Paste_Here!A$2:A$610, 0))))), INDEX(Paste_Here!AN$2:AN$610, MATCH(B152, Paste_Here!A$2:A$610, 0)), ""), ""), "")</f>
        <v/>
      </c>
      <c r="DE152" s="66"/>
      <c r="DF152" s="77" t="str">
        <f>IFERROR(IF(B152&lt;&gt;"", IF(AND(INDEX(Paste_Here!Q$2:Q$610, MATCH(B152, Paste_Here!A$2:A$610, 0))&lt;&gt;"", ISNUMBER(VALUE(INDEX(Paste_Here!Q$2:Q$610, MATCH(B152, Paste_Here!A$2:A$610, 0))))), INDEX(Paste_Here!Q$2:Q$610, MATCH(B152, Paste_Here!A$2:A$610, 0)), ""), ""), "")</f>
        <v/>
      </c>
      <c r="DG152" s="66"/>
      <c r="DH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DI152" s="66"/>
      <c r="DJ152" s="77" t="str" cm="1">
        <f t="array" aca="1" ref="DJ152" ca="1">IFERROR(VALUE(IF(ISNUMBER(SEARCH("EM", INDEX(Paste_Here!S$2:S$500, MATCH(B152, Paste_Here!A$2:A$500, 0)))), "-" &amp;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f>
        <v/>
      </c>
      <c r="DK152" s="66"/>
      <c r="DL152" s="66"/>
      <c r="DM152" s="77" t="str">
        <f t="shared" si="28"/>
        <v/>
      </c>
      <c r="DN152" s="66"/>
      <c r="DO152" s="77" t="str">
        <f>IFERROR(IF(B152&lt;&gt;"", IF(AND(INDEX(Paste_Here!AF$2:AF$610, MATCH(B152, Paste_Here!A$2:A$610, 0))&lt;&gt;"", ISNUMBER(VALUE(INDEX(Paste_Here!AF$2:AF$610, MATCH(B152, Paste_Here!A$2:A$610, 0))))), INDEX(Paste_Here!AF$2:AF$610, MATCH(B152, Paste_Here!A$2:A$610, 0)), ""), ""), "")</f>
        <v/>
      </c>
      <c r="DP152" s="66"/>
      <c r="DQ152" s="77" t="str">
        <f>IFERROR(IF(B152&lt;&gt;"", IF(AND(INDEX(Paste_Here!AG$2:AG$610, MATCH(B152, Paste_Here!A$2:A$610, 0))&lt;&gt;"", ISNUMBER(--INDEX(Paste_Here!AG$2:AG$610, MATCH(B152, Paste_Here!A$2:A$610, 0)))), TEXT(ROUND(--INDEX(Paste_Here!AG$2:AG$610, MATCH(B152, Paste_Here!A$2:A$610, 0)), 2), "0.00"), ""), ""), "")</f>
        <v/>
      </c>
      <c r="DR152" s="66"/>
      <c r="DS152" s="77" t="str">
        <f>IFERROR(IF(B152&lt;&gt;"", IF(LOWER(INDEX(Paste_Here!AH$2:AH$610, MATCH(B152, Paste_Here!A$2:A$610, 0)))="approaching expectations", "Approaching", IF(LOWER(INDEX(Paste_Here!AH$2:AH$610, MATCH(B152, Paste_Here!A$2:A$610, 0)))="met expectations", "Met", IF(LOWER(INDEX(Paste_Here!AH$2:AH$610, MATCH(B152, Paste_Here!A$2:A$610, 0)))="exceeded expectations", "Exceeded", IF(LOWER(INDEX(Paste_Here!AH$2:AH$610, MATCH(B152, Paste_Here!A$2:A$610, 0)))="below expectations", "Below", "")))), ""), "")</f>
        <v/>
      </c>
      <c r="DT152" s="66"/>
      <c r="DU152" s="77" t="str">
        <f>IFERROR(IF(B152&lt;&gt;"", IF(AND(INDEX(Paste_Here!U$2:U$610, MATCH(B152, Paste_Here!A$2:A$610, 0))&lt;&gt;"", ISNUMBER(VALUE(INDEX(Paste_Here!U$2:U$610, MATCH(B152, Paste_Here!A$2:A$610, 0))))), INDEX(Paste_Here!U$2:U$610, MATCH(B152, Paste_Here!A$2:A$610, 0)), ""), ""), "")</f>
        <v/>
      </c>
      <c r="DV152" s="66"/>
      <c r="DW152" s="77"/>
      <c r="DX152" s="66"/>
      <c r="DY152" s="77" t="str">
        <f>IFERROR(IF(B152&lt;&gt;"", IF(AND(INDEX(Paste_Here!AI$2:AI$610, MATCH(B152, Paste_Here!A$2:A$610, 0))&lt;&gt;"", ISNUMBER(VALUE(INDEX(Paste_Here!AI$2:AI$610, MATCH(B152, Paste_Here!A$2:A$610, 0))))), INDEX(Paste_Here!AI$2:AI$610, MATCH(B152, Paste_Here!A$2:A$610, 0)), ""), ""), "")</f>
        <v/>
      </c>
      <c r="DZ152" s="66"/>
      <c r="EA152" s="77" t="str">
        <f>IFERROR(IF(B152&lt;&gt;"", IF(AND(INDEX(Paste_Here!AJ$2:AJ$610, MATCH(B152, Paste_Here!A$2:A$610, 0))&lt;&gt;"", ISNUMBER(--INDEX(Paste_Here!AJ$2:AJ$610, MATCH(B152, Paste_Here!A$2:A$610, 0)))), TEXT(ROUND(--INDEX(Paste_Here!AJ$2:AJ$610, MATCH(B152, Paste_Here!A$2:A$610, 0)), 2), "0.00"), ""), ""), "")</f>
        <v/>
      </c>
      <c r="EB152" s="66"/>
      <c r="EC152" s="77" t="str">
        <f>IFERROR(IF(B152&lt;&gt;"", IF(LOWER(INDEX(Paste_Here!AK$2:AK$610, MATCH(B152, Paste_Here!A$2:A$610, 0)))="approaching expectations", "Approaching", IF(LOWER(INDEX(Paste_Here!AK$2:AK$610, MATCH(B152, Paste_Here!A$2:A$610, 0)))="met expectations", "Met", IF(LOWER(INDEX(Paste_Here!AK$2:AK$610, MATCH(B152, Paste_Here!A$2:A$610, 0)))="exceeded expectations", "Exceeded", IF(LOWER(INDEX(Paste_Here!AK$2:AK$610, MATCH(B152, Paste_Here!A$2:A$610, 0)))="below expectations", "Below", "")))), ""), "")</f>
        <v/>
      </c>
      <c r="ED152" s="66"/>
      <c r="EE152" s="77"/>
      <c r="EF152" s="66"/>
      <c r="EG152" s="77"/>
      <c r="EH152" s="66"/>
      <c r="EI152" s="66"/>
      <c r="EJ152" s="77" t="str">
        <f t="shared" si="29"/>
        <v/>
      </c>
      <c r="EK152" s="66"/>
      <c r="EL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EM152" s="66"/>
      <c r="EN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EO152" s="66"/>
      <c r="EP152" s="77"/>
      <c r="EQ152" s="66"/>
      <c r="ER152" s="77" t="str">
        <f>IFERROR(IF(B152&lt;&gt;"", IF(AND(INDEX(Paste_Here!AT$2:AT$610, MATCH(B152, Paste_Here!A$2:A$610, 0))&lt;&gt;"", ISNUMBER(VALUE(INDEX(Paste_Here!AT$2:AT$610, MATCH(B152, Paste_Here!A$2:A$610, 0))))), INDEX(Paste_Here!AT$2:AT$610, MATCH(B152, Paste_Here!A$2:A$610, 0)), ""), ""), "")</f>
        <v/>
      </c>
      <c r="ES152" s="66"/>
      <c r="ET152" s="77" t="str">
        <f>IFERROR(IF(B152&lt;&gt;"", IF(AND(INDEX(Paste_Here!AV$2:AV$610, MATCH(B152, Paste_Here!A$2:A$610, 0))&lt;&gt;"", ISNUMBER(VALUE(INDEX(Paste_Here!AV$2:AV$610, MATCH(B152, Paste_Here!A$2:A$610, 0))))), INDEX(Paste_Here!AV$2:AV$610, MATCH(B152, Paste_Here!A$2:A$610, 0)), ""), ""), "")</f>
        <v/>
      </c>
      <c r="EU152" s="66"/>
      <c r="EV152" s="77"/>
      <c r="EW152" s="66"/>
      <c r="EX152" s="77" t="str">
        <f>IFERROR(IF(B152&lt;&gt;"", IF(AND(INDEX(Paste_Here!AU$2:AU$610, MATCH(B152, Paste_Here!A$2:A$610, 0))&lt;&gt;"", ISNUMBER(VALUE(INDEX(Paste_Here!AU$2:AU$610, MATCH(B152, Paste_Here!A$2:A$610, 0))))), INDEX(Paste_Here!AU$2:AU$610, MATCH(B152, Paste_Here!A$2:A$610, 0)), ""), ""), "")</f>
        <v/>
      </c>
      <c r="EY152" s="66"/>
      <c r="EZ152" s="77" t="str">
        <f>IFERROR(IF(B152&lt;&gt;"", IF(AND(INDEX(Paste_Here!AW$2:AW$610, MATCH(B152, Paste_Here!A$2:A$610, 0))&lt;&gt;"", ISNUMBER(VALUE(INDEX(Paste_Here!AW$2:AW$610, MATCH(B152, Paste_Here!A$2:A$610, 0))))), INDEX(Paste_Here!AW$2:AW$610, MATCH(B152, Paste_Here!A$2:A$610, 0)), ""), ""), "")</f>
        <v/>
      </c>
      <c r="FA152" s="66"/>
      <c r="FB152" s="77"/>
      <c r="FC152" s="66"/>
      <c r="FD152" s="77"/>
      <c r="FE152" s="66"/>
      <c r="FF152" s="66"/>
      <c r="FG152" s="77" t="str">
        <f t="shared" si="30"/>
        <v/>
      </c>
      <c r="FH152" s="66"/>
      <c r="FI152" s="77" t="str">
        <f>IFERROR(IF(B152&lt;&gt;"", IF(ISNUMBER(SEARCH("s", LOWER(INDEX(Paste_Here!M$2:M$610, MATCH(B152, Paste_Here!A$2:A$610, 0))))), "Yes", IF(INDEX(Paste_Here!M$2:M$610, MATCH(B152, Paste_Here!A$2:A$610, 0))&lt;&gt;"", "No", "")), ""), "")</f>
        <v/>
      </c>
      <c r="FJ152" s="66"/>
      <c r="FK152" s="77" t="str">
        <f>IFERROR(IF(B152&lt;&gt;"", IF(ISNUMBER(SEARCH("yes", LOWER(INDEX(Paste_Here!F$2:F$610, MATCH(B152, Paste_Here!A$2:A$610, 0))))), "Yes", IF(ISNUMBER(SEARCH("no", LOWER(INDEX(Paste_Here!F$2:F$610, MATCH(B152, Paste_Here!A$2:A$610, 0))))), "No", "")), ""), "")</f>
        <v/>
      </c>
      <c r="FL152" s="66"/>
      <c r="FM152" s="77" t="str">
        <f>IFERROR(IF(B152&lt;&gt;"", IF(ISNUMBER(SEARCH("english language learner", LOWER(INDEX(Paste_Here!C$2:C$610, MATCH(B152, Paste_Here!A$2:A$610, 0))))), "Yes", ""), ""), "")</f>
        <v/>
      </c>
      <c r="FN152" s="66"/>
      <c r="FO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FP152" s="66"/>
      <c r="FQ152" s="77" t="str">
        <f>IFERROR(IF(B152&lt;&gt;"", IF(ISNUMBER(SEARCH("yes", LOWER(INDEX(Paste_Here!L$2:L$610, MATCH(B152, Paste_Here!A$2:A$610, 0))))), "Yes", IF(ISNUMBER(SEARCH("no", LOWER(INDEX(Paste_Here!L$2:L$610, MATCH(B152, Paste_Here!A$2:A$610, 0))))), "No", "")), ""), "")</f>
        <v/>
      </c>
      <c r="FR152" s="66"/>
      <c r="FS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FT152" s="66"/>
      <c r="FU152" s="77"/>
      <c r="FV152" s="66"/>
      <c r="FW152" s="77" t="str">
        <f>IFERROR(IF(B152&lt;&gt;"", IF(AND(INDEX(Paste_Here!D$2:D$610, MATCH(B152, Paste_Here!A$2:A$610, 0))&lt;&gt;"", ISNUMBER(VALUE(INDEX(Paste_Here!D$2:D$610, MATCH(B152, Paste_Here!A$2:A$610, 0))))), INDEX(Paste_Here!D$2:D$610, MATCH(B152, Paste_Here!A$2:A$610, 0)), ""), ""), "")</f>
        <v/>
      </c>
      <c r="FX152" s="66"/>
      <c r="FY152" s="77" t="str">
        <f>IFERROR(IF(B152&lt;&gt;"", IF(AND(INDEX(Paste_Here!G$2:G$610, MATCH(B152, Paste_Here!A$2:A$610, 0))&lt;&gt;"", ISNUMBER(VALUE(INDEX(Paste_Here!G$2:G$610, MATCH(B152, Paste_Here!A$2:A$610, 0))))), INDEX(Paste_Here!G$2:G$610, MATCH(B152, Paste_Here!A$2:A$610, 0)), ""), ""), "")</f>
        <v/>
      </c>
      <c r="FZ152" s="66"/>
      <c r="GA152" s="95"/>
      <c r="GB152" s="66"/>
      <c r="JS152" s="1" t="str" cm="1">
        <f t="array" ref="JS152">IFERROR(INDEX(Paste_Here!$B$2:$B$610, MATCH(0, COUNTIF(JS$4:JS151, Paste_Here!$B$2:$B$610) + IF(Paste_Here!$B$2:$B$610="", 1, 0), 0)), "")</f>
        <v/>
      </c>
      <c r="JT152" s="1" t="str">
        <f>IF(JS152&lt;&gt;"", INDEX(Paste_Here!$A$2:$A$610, MATCH(JS152, Paste_Here!$B$2:$B$610, 0)), "")</f>
        <v/>
      </c>
      <c r="JU152" s="1" t="str">
        <f t="shared" si="31"/>
        <v/>
      </c>
      <c r="JV152" s="1" t="str" cm="1">
        <f t="array" ref="JV152">IFERROR(INDEX($JU$5:$JU$610, MATCH(SMALL(IF($JU$5:$JU$610&lt;&gt;"", COUNTIF($JU$5:$JU$610, "&lt;"&amp;$JU$5:$JU$610)+1), ROW()-ROW($JV$5)+1), COUNTIF($JU$5:$JU$610, "&lt;"&amp;$JU$5:$JU$610)+1, 0)), "")</f>
        <v/>
      </c>
    </row>
    <row r="153" spans="1:282">
      <c r="A153" s="66"/>
      <c r="B153" s="77" t="str">
        <f t="shared" si="22"/>
        <v/>
      </c>
      <c r="C153" s="66"/>
      <c r="D153" s="77" t="str">
        <f>IFERROR(IF(B153&lt;&gt;"", IF(COUNTIF(INDEX(Paste_Here!AS$2:AS$610, MATCH(B153, Paste_Here!A$2:A$610, 0), 0), "yes") &gt; 0, "Yes", IF(COUNTIF(INDEX(Paste_Here!AS$2:AS$610, MATCH(B153, Paste_Here!A$2:A$610, 0), 0), "no") &gt; 0, "No", "")), ""), "")</f>
        <v/>
      </c>
      <c r="E153" s="66"/>
      <c r="F153" s="77" t="str">
        <f t="shared" si="23"/>
        <v/>
      </c>
      <c r="G153" s="66"/>
      <c r="H153" s="77" t="str">
        <f>IFERROR(IF(B153&lt;&gt;"", IF(COUNTIF(INDEX(Paste_Here!AO$2:AR$610, MATCH(B153, Paste_Here!A$2:A$610, 0), 0), "yes") &gt; 0, "Yes", IF(COUNTIF(INDEX(Paste_Here!AO$2:AR$610, MATCH(B153, Paste_Here!A$2:A$610, 0), 0), "no") &gt; 0, "No", "")), ""), "")</f>
        <v/>
      </c>
      <c r="I153" s="66"/>
      <c r="J153" s="77" t="str">
        <f t="shared" si="24"/>
        <v/>
      </c>
      <c r="K153" s="66"/>
      <c r="L153" s="77" t="str">
        <f>IFERROR(IF(B153&lt;&gt;"", IF(ISNUMBER(SEARCH("yes", LOWER(INDEX(Paste_Here!W$2:W$610, MATCH(B153, Paste_Here!A$2:A$610, 0))))), "Yes", IF(ISNUMBER(SEARCH("no", LOWER(INDEX(Paste_Here!W$2:W$610, MATCH(B153, Paste_Here!A$2:A$610, 0))))), "No", "")), ""), "")</f>
        <v/>
      </c>
      <c r="M153" s="66"/>
      <c r="N153" s="77"/>
      <c r="O153" s="66"/>
      <c r="P153" s="77" t="str">
        <f>IFERROR(IF(B153&lt;&gt;"", IF(ISNUMBER(SEARCH("yes", LOWER(INDEX(Paste_Here!V$2:V$610, MATCH(B153, Paste_Here!A$2:A$610, 0))))), "Yes", IF(ISNUMBER(SEARCH("no", LOWER(INDEX(Paste_Here!V$2:V$610, MATCH(B153, Paste_Here!A$2:A$610, 0))))), "No", "")), ""), "")</f>
        <v/>
      </c>
      <c r="Q153" s="66"/>
      <c r="R153" s="77"/>
      <c r="S153" s="66"/>
      <c r="T153" s="77"/>
      <c r="U153" s="66"/>
      <c r="V153" s="66"/>
      <c r="W153" s="77" t="str">
        <f t="shared" si="25"/>
        <v/>
      </c>
      <c r="X153" s="66"/>
      <c r="Y153" s="77" t="str">
        <f>IFERROR(IF(B153&lt;&gt;"", IF(ISNUMBER(SEARCH("Revealed-Potential (Primary Focus)", LOWER(INDEX(Paste_Here!X$2:X$610, MATCH(B153, Paste_Here!A$2:A$610, 0))))), "Rev-Potential: Prim", IF(ISNUMBER(SEARCH("Revealed-Potential (Secondary Focus)", LOWER(INDEX(Paste_Here!X$2:X$610, MATCH(B153, Paste_Here!A$2:A$610, 0))))), "Rev-Potential: Sec", IF(ISNUMBER(SEARCH("Monitoring", LOWER(INDEX(Paste_Here!X$2:X$610, MATCH(B153, Paste_Here!A$2:A$610, 0))))), "Monitoring", IF(ISNUMBER(SEARCH("At-Promise (Secondary Focus)", LOWER(INDEX(Paste_Here!X$2:X$610, MATCH(B153, Paste_Here!A$2:A$610, 0))))), "At-Promise: Sec", IF(ISNUMBER(SEARCH("At-Promise (Primary Focus)", LOWER(INDEX(Paste_Here!X$2:X$610, MATCH(B153, Paste_Here!A$2:A$610, 0))))), "At-Promise: Prim", ""))))), ""), "")</f>
        <v/>
      </c>
      <c r="Z153" s="66"/>
      <c r="AA153" s="77"/>
      <c r="AB153" s="66"/>
      <c r="AC153" s="77" t="str">
        <f>IFERROR(IF(B153&lt;&gt;"", IF(ISNUMBER(SEARCH("Revealed-Potential (Primary Focus)", LOWER(INDEX(Paste_Here!AB$2:AB$610, MATCH(B153, Paste_Here!A$2:A$610, 0))))), "Rev-Potential: Prim", IF(ISNUMBER(SEARCH("Revealed-Potential (Secondary Focus)", LOWER(INDEX(Paste_Here!AB$2:AB$610, MATCH(B153, Paste_Here!A$2:A$610, 0))))), "Rev-Potential: Sec", IF(ISNUMBER(SEARCH("Monitoring", LOWER(INDEX(Paste_Here!AB$2:AB$610, MATCH(B153, Paste_Here!A$2:A$610, 0))))), "Monitoring", IF(ISNUMBER(SEARCH("At-Promise (Secondary Focus)", LOWER(INDEX(Paste_Here!AB$2:AB$610, MATCH(B153, Paste_Here!A$2:A$610, 0))))), "At-Promise: Sec", IF(ISNUMBER(SEARCH("At-Promise (Primary Focus)", LOWER(INDEX(Paste_Here!AB$2:AB$610, MATCH(B153, Paste_Here!A$2:A$610, 0))))), "At-Promise: Prim", ""))))), ""), "")</f>
        <v/>
      </c>
      <c r="AD153" s="66"/>
      <c r="AE153" s="77"/>
      <c r="AF153" s="66"/>
      <c r="AG153" s="77"/>
      <c r="AH153" s="66"/>
      <c r="AI153" s="77"/>
      <c r="AJ153" s="66"/>
      <c r="AK153" s="77"/>
      <c r="AL153" s="66"/>
      <c r="AM153" s="77"/>
      <c r="AN153" s="66"/>
      <c r="AO153" s="77"/>
      <c r="AP153" s="66"/>
      <c r="AQ153" s="77"/>
      <c r="AR153" s="66"/>
      <c r="AS153" s="77"/>
      <c r="AT153" s="66"/>
      <c r="AU153" s="66"/>
      <c r="AV153" s="77" t="str">
        <f t="shared" si="26"/>
        <v/>
      </c>
      <c r="AW153" s="66"/>
      <c r="AX153" s="77" t="str">
        <f>IFERROR(IF(B153&lt;&gt;"", IF(AND(INDEX(Paste_Here!AC$2:AC$610, MATCH(B153, Paste_Here!A$2:A$610, 0))&lt;&gt;"", ISNUMBER(VALUE(INDEX(Paste_Here!AC$2:AC$610, MATCH(B153, Paste_Here!A$2:A$610, 0))))), INDEX(Paste_Here!AC$2:AC$610, MATCH(B153, Paste_Here!A$2:A$610, 0)), ""), ""), "")</f>
        <v/>
      </c>
      <c r="AY153" s="66"/>
      <c r="AZ153" s="77" t="str">
        <f>IFERROR(IF(B153&lt;&gt;"", IF(AND(INDEX(Paste_Here!AD$2:AD$610, MATCH(B153, Paste_Here!A$2:A$610, 0))&lt;&gt;"", ISNUMBER(VALUE(INDEX(Paste_Here!AD$2:AD$610, MATCH(B153, Paste_Here!A$2:A$610, 0))))), TEXT(ROUND(VALUE(INDEX(Paste_Here!AD$2:AD$610, MATCH(B153, Paste_Here!A$2:A$610, 0))), 2), "0.00"), ""), ""), "")</f>
        <v/>
      </c>
      <c r="BA153" s="66"/>
      <c r="BB153" s="77" t="str">
        <f>IFERROR(IF(B153&lt;&gt;"", IF(LOWER(INDEX(Paste_Here!AE$2:AE$610, MATCH(B153, Paste_Here!A$2:A$610, 0)))="approaching expectations", "Approaching", IF(LOWER(INDEX(Paste_Here!AE$2:AE$610, MATCH(B153, Paste_Here!A$2:A$610, 0)))="met expectations", "Met", IF(LOWER(INDEX(Paste_Here!AE$2:AE$610, MATCH(B153, Paste_Here!A$2:A$610, 0)))="exceeded expectations", "Exceeded", IF(LOWER(INDEX(Paste_Here!AE$2:AE$610, MATCH(B153, Paste_Here!A$2:A$610, 0)))="below expectations", "Below", "")))), ""), "")</f>
        <v/>
      </c>
      <c r="BC153" s="66"/>
      <c r="BD153" s="77" t="str">
        <f>IFERROR(IF(B153&lt;&gt;"", IF(AND(INDEX(Paste_Here!T$2:T$610, MATCH(B153, Paste_Here!A$2:A$610, 0))&lt;&gt;"", ISNUMBER(VALUE(INDEX(Paste_Here!T$2:T$610, MATCH(B153, Paste_Here!A$2:A$610, 0))))), INDEX(Paste_Here!T$2:T$610, MATCH(B153, Paste_Here!A$2:A$610, 0)), ""), ""), "")</f>
        <v/>
      </c>
      <c r="BE153" s="66"/>
      <c r="BF153" s="77"/>
      <c r="BG153" s="66"/>
      <c r="BH153" s="77"/>
      <c r="BI153" s="66"/>
      <c r="BJ153" s="77"/>
      <c r="BK153" s="66"/>
      <c r="BL153" s="77" t="str">
        <f>IFERROR(IF(B153&lt;&gt;"", IF(AND(INDEX(Paste_Here!N$2:N$610, MATCH(B153, Paste_Here!A$2:A$610, 0))&lt;&gt;"", ISNUMBER(VALUE(INDEX(Paste_Here!N$2:N$610, MATCH(B153, Paste_Here!A$2:A$610, 0))))), INDEX(Paste_Here!N$2:N$610, MATCH(B153, Paste_Here!A$2:A$610, 0)), ""), ""), "")</f>
        <v/>
      </c>
      <c r="BM153" s="66"/>
      <c r="BN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BO153" s="66"/>
      <c r="BP153" s="77" t="str" cm="1">
        <f t="array" aca="1" ref="BP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BQ153" s="66"/>
      <c r="BR153" s="66"/>
      <c r="BS153" s="77"/>
      <c r="BT153" s="66"/>
      <c r="BU153" s="77"/>
      <c r="BV153" s="66"/>
      <c r="BW153" s="77"/>
      <c r="BX153" s="66"/>
      <c r="BY153" s="77"/>
      <c r="BZ153" s="66"/>
      <c r="CA153" s="77"/>
      <c r="CB153" s="66"/>
      <c r="CC153" s="77"/>
      <c r="CD153" s="66"/>
      <c r="CE153" s="77"/>
      <c r="CF153" s="66"/>
      <c r="CG153" s="77"/>
      <c r="CH153" s="66"/>
      <c r="CI153" s="77"/>
      <c r="CJ153" s="66"/>
      <c r="CK153" s="77"/>
      <c r="CL153" s="66"/>
      <c r="CM153" s="77"/>
      <c r="CN153" s="66"/>
      <c r="CO153" s="66"/>
      <c r="CP153" s="77" t="str">
        <f t="shared" si="27"/>
        <v/>
      </c>
      <c r="CQ153" s="66"/>
      <c r="CR153" s="77" t="str">
        <f>IFERROR(IF(B153&lt;&gt;"", IF(AND(INDEX(Paste_Here!Y$2:Y$610, MATCH(B153, Paste_Here!A$2:A$610, 0))&lt;&gt;"", ISNUMBER(VALUE(INDEX(Paste_Here!Y$2:Y$610, MATCH(B153, Paste_Here!A$2:A$610, 0))))), INDEX(Paste_Here!Y$2:Y$610, MATCH(B153, Paste_Here!A$2:A$610, 0)), ""), ""), "")</f>
        <v/>
      </c>
      <c r="CS153" s="66"/>
      <c r="CT153" s="77" t="str">
        <f>IFERROR(IF(B153&lt;&gt;"", IF(AND(INDEX(Paste_Here!AA$2:AA$610, MATCH(B153, Paste_Here!A$2:A$610, 0))&lt;&gt;"", ISNUMBER(--INDEX(Paste_Here!AA$2:AA$610, MATCH(B153, Paste_Here!A$2:A$610, 0)))), TEXT(ROUND(--INDEX(Paste_Here!AA$2:AA$610, MATCH(B153, Paste_Here!A$2:A$610, 0)), 2), "0.00"), ""), ""), "")</f>
        <v/>
      </c>
      <c r="CU153" s="66"/>
      <c r="CV153" s="77" t="str">
        <f>IFERROR(IF(B153&lt;&gt;"", IF(LOWER(INDEX(Paste_Here!Z$2:Z$610, MATCH(B153, Paste_Here!A$2:A$610, 0)))="approaching expectations", "Approaching", IF(LOWER(INDEX(Paste_Here!Z$2:Z$610, MATCH(B153, Paste_Here!A$2:A$610, 0)))="met expectations", "Met", IF(LOWER(INDEX(Paste_Here!Z$2:Z$610, MATCH(B153, Paste_Here!A$2:A$610, 0)))="exceeded expectations", "Exceeded", IF(LOWER(INDEX(Paste_Here!Z$2:Z$610, MATCH(B153, Paste_Here!A$2:A$610, 0)))="below expectations", "Below", "")))), ""), "")</f>
        <v/>
      </c>
      <c r="CW153" s="66"/>
      <c r="CX153" s="77"/>
      <c r="CY153" s="66"/>
      <c r="CZ153" s="77" t="str">
        <f>IFERROR(IF(B153&lt;&gt;"", IF(AND(INDEX(Paste_Here!AL$2:AL$610, MATCH(B153, Paste_Here!A$2:A$610, 0))&lt;&gt;"", ISNUMBER(VALUE(INDEX(Paste_Here!AL$2:AL$610, MATCH(B153, Paste_Here!A$2:A$610, 0))))), INDEX(Paste_Here!AL$2:AL$610, MATCH(B153, Paste_Here!A$2:A$610, 0)), ""), ""), "")</f>
        <v/>
      </c>
      <c r="DA153" s="66"/>
      <c r="DB153" s="77" t="str">
        <f>IFERROR(IF(B153&lt;&gt;"", IF(ISNUMBER(SEARCH("highrisk", LOWER(INDEX(Paste_Here!AM$2:AM$610, MATCH(B153, Paste_Here!A$2:A$610, 0))))), "High Risk", IF(ISNUMBER(SEARCH("lowrisk", LOWER(INDEX(Paste_Here!AM$2:AM$610, MATCH(B153, Paste_Here!A$2:A$610, 0))))), "Low Risk", IF(ISNUMBER(SEARCH("somerisk", LOWER(INDEX(Paste_Here!AM$2:AM$610, MATCH(B153, Paste_Here!A$2:A$610, 0))))), "Some Risk", ""))), ""), "")</f>
        <v/>
      </c>
      <c r="DC153" s="66"/>
      <c r="DD153" s="77" t="str">
        <f>IFERROR(IF(B153&lt;&gt;"", IF(AND(INDEX(Paste_Here!AN$2:AN$610, MATCH(B153, Paste_Here!A$2:A$610, 0))&lt;&gt;"", ISNUMBER(VALUE(INDEX(Paste_Here!AN$2:AN$610, MATCH(B153, Paste_Here!A$2:A$610, 0))))), INDEX(Paste_Here!AN$2:AN$610, MATCH(B153, Paste_Here!A$2:A$610, 0)), ""), ""), "")</f>
        <v/>
      </c>
      <c r="DE153" s="66"/>
      <c r="DF153" s="77" t="str">
        <f>IFERROR(IF(B153&lt;&gt;"", IF(AND(INDEX(Paste_Here!Q$2:Q$610, MATCH(B153, Paste_Here!A$2:A$610, 0))&lt;&gt;"", ISNUMBER(VALUE(INDEX(Paste_Here!Q$2:Q$610, MATCH(B153, Paste_Here!A$2:A$610, 0))))), INDEX(Paste_Here!Q$2:Q$610, MATCH(B153, Paste_Here!A$2:A$610, 0)), ""), ""), "")</f>
        <v/>
      </c>
      <c r="DG153" s="66"/>
      <c r="DH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DI153" s="66"/>
      <c r="DJ153" s="77" t="str" cm="1">
        <f t="array" aca="1" ref="DJ153" ca="1">IFERROR(VALUE(IF(ISNUMBER(SEARCH("EM", INDEX(Paste_Here!S$2:S$500, MATCH(B153, Paste_Here!A$2:A$500, 0)))), "-" &amp;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f>
        <v/>
      </c>
      <c r="DK153" s="66"/>
      <c r="DL153" s="66"/>
      <c r="DM153" s="77" t="str">
        <f t="shared" si="28"/>
        <v/>
      </c>
      <c r="DN153" s="66"/>
      <c r="DO153" s="77" t="str">
        <f>IFERROR(IF(B153&lt;&gt;"", IF(AND(INDEX(Paste_Here!AF$2:AF$610, MATCH(B153, Paste_Here!A$2:A$610, 0))&lt;&gt;"", ISNUMBER(VALUE(INDEX(Paste_Here!AF$2:AF$610, MATCH(B153, Paste_Here!A$2:A$610, 0))))), INDEX(Paste_Here!AF$2:AF$610, MATCH(B153, Paste_Here!A$2:A$610, 0)), ""), ""), "")</f>
        <v/>
      </c>
      <c r="DP153" s="66"/>
      <c r="DQ153" s="77" t="str">
        <f>IFERROR(IF(B153&lt;&gt;"", IF(AND(INDEX(Paste_Here!AG$2:AG$610, MATCH(B153, Paste_Here!A$2:A$610, 0))&lt;&gt;"", ISNUMBER(--INDEX(Paste_Here!AG$2:AG$610, MATCH(B153, Paste_Here!A$2:A$610, 0)))), TEXT(ROUND(--INDEX(Paste_Here!AG$2:AG$610, MATCH(B153, Paste_Here!A$2:A$610, 0)), 2), "0.00"), ""), ""), "")</f>
        <v/>
      </c>
      <c r="DR153" s="66"/>
      <c r="DS153" s="77" t="str">
        <f>IFERROR(IF(B153&lt;&gt;"", IF(LOWER(INDEX(Paste_Here!AH$2:AH$610, MATCH(B153, Paste_Here!A$2:A$610, 0)))="approaching expectations", "Approaching", IF(LOWER(INDEX(Paste_Here!AH$2:AH$610, MATCH(B153, Paste_Here!A$2:A$610, 0)))="met expectations", "Met", IF(LOWER(INDEX(Paste_Here!AH$2:AH$610, MATCH(B153, Paste_Here!A$2:A$610, 0)))="exceeded expectations", "Exceeded", IF(LOWER(INDEX(Paste_Here!AH$2:AH$610, MATCH(B153, Paste_Here!A$2:A$610, 0)))="below expectations", "Below", "")))), ""), "")</f>
        <v/>
      </c>
      <c r="DT153" s="66"/>
      <c r="DU153" s="77" t="str">
        <f>IFERROR(IF(B153&lt;&gt;"", IF(AND(INDEX(Paste_Here!U$2:U$610, MATCH(B153, Paste_Here!A$2:A$610, 0))&lt;&gt;"", ISNUMBER(VALUE(INDEX(Paste_Here!U$2:U$610, MATCH(B153, Paste_Here!A$2:A$610, 0))))), INDEX(Paste_Here!U$2:U$610, MATCH(B153, Paste_Here!A$2:A$610, 0)), ""), ""), "")</f>
        <v/>
      </c>
      <c r="DV153" s="66"/>
      <c r="DW153" s="77"/>
      <c r="DX153" s="66"/>
      <c r="DY153" s="77" t="str">
        <f>IFERROR(IF(B153&lt;&gt;"", IF(AND(INDEX(Paste_Here!AI$2:AI$610, MATCH(B153, Paste_Here!A$2:A$610, 0))&lt;&gt;"", ISNUMBER(VALUE(INDEX(Paste_Here!AI$2:AI$610, MATCH(B153, Paste_Here!A$2:A$610, 0))))), INDEX(Paste_Here!AI$2:AI$610, MATCH(B153, Paste_Here!A$2:A$610, 0)), ""), ""), "")</f>
        <v/>
      </c>
      <c r="DZ153" s="66"/>
      <c r="EA153" s="77" t="str">
        <f>IFERROR(IF(B153&lt;&gt;"", IF(AND(INDEX(Paste_Here!AJ$2:AJ$610, MATCH(B153, Paste_Here!A$2:A$610, 0))&lt;&gt;"", ISNUMBER(--INDEX(Paste_Here!AJ$2:AJ$610, MATCH(B153, Paste_Here!A$2:A$610, 0)))), TEXT(ROUND(--INDEX(Paste_Here!AJ$2:AJ$610, MATCH(B153, Paste_Here!A$2:A$610, 0)), 2), "0.00"), ""), ""), "")</f>
        <v/>
      </c>
      <c r="EB153" s="66"/>
      <c r="EC153" s="77" t="str">
        <f>IFERROR(IF(B153&lt;&gt;"", IF(LOWER(INDEX(Paste_Here!AK$2:AK$610, MATCH(B153, Paste_Here!A$2:A$610, 0)))="approaching expectations", "Approaching", IF(LOWER(INDEX(Paste_Here!AK$2:AK$610, MATCH(B153, Paste_Here!A$2:A$610, 0)))="met expectations", "Met", IF(LOWER(INDEX(Paste_Here!AK$2:AK$610, MATCH(B153, Paste_Here!A$2:A$610, 0)))="exceeded expectations", "Exceeded", IF(LOWER(INDEX(Paste_Here!AK$2:AK$610, MATCH(B153, Paste_Here!A$2:A$610, 0)))="below expectations", "Below", "")))), ""), "")</f>
        <v/>
      </c>
      <c r="ED153" s="66"/>
      <c r="EE153" s="77"/>
      <c r="EF153" s="66"/>
      <c r="EG153" s="77"/>
      <c r="EH153" s="66"/>
      <c r="EI153" s="66"/>
      <c r="EJ153" s="77" t="str">
        <f t="shared" si="29"/>
        <v/>
      </c>
      <c r="EK153" s="66"/>
      <c r="EL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EM153" s="66"/>
      <c r="EN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EO153" s="66"/>
      <c r="EP153" s="77"/>
      <c r="EQ153" s="66"/>
      <c r="ER153" s="77" t="str">
        <f>IFERROR(IF(B153&lt;&gt;"", IF(AND(INDEX(Paste_Here!AT$2:AT$610, MATCH(B153, Paste_Here!A$2:A$610, 0))&lt;&gt;"", ISNUMBER(VALUE(INDEX(Paste_Here!AT$2:AT$610, MATCH(B153, Paste_Here!A$2:A$610, 0))))), INDEX(Paste_Here!AT$2:AT$610, MATCH(B153, Paste_Here!A$2:A$610, 0)), ""), ""), "")</f>
        <v/>
      </c>
      <c r="ES153" s="66"/>
      <c r="ET153" s="77" t="str">
        <f>IFERROR(IF(B153&lt;&gt;"", IF(AND(INDEX(Paste_Here!AV$2:AV$610, MATCH(B153, Paste_Here!A$2:A$610, 0))&lt;&gt;"", ISNUMBER(VALUE(INDEX(Paste_Here!AV$2:AV$610, MATCH(B153, Paste_Here!A$2:A$610, 0))))), INDEX(Paste_Here!AV$2:AV$610, MATCH(B153, Paste_Here!A$2:A$610, 0)), ""), ""), "")</f>
        <v/>
      </c>
      <c r="EU153" s="66"/>
      <c r="EV153" s="77"/>
      <c r="EW153" s="66"/>
      <c r="EX153" s="77" t="str">
        <f>IFERROR(IF(B153&lt;&gt;"", IF(AND(INDEX(Paste_Here!AU$2:AU$610, MATCH(B153, Paste_Here!A$2:A$610, 0))&lt;&gt;"", ISNUMBER(VALUE(INDEX(Paste_Here!AU$2:AU$610, MATCH(B153, Paste_Here!A$2:A$610, 0))))), INDEX(Paste_Here!AU$2:AU$610, MATCH(B153, Paste_Here!A$2:A$610, 0)), ""), ""), "")</f>
        <v/>
      </c>
      <c r="EY153" s="66"/>
      <c r="EZ153" s="77" t="str">
        <f>IFERROR(IF(B153&lt;&gt;"", IF(AND(INDEX(Paste_Here!AW$2:AW$610, MATCH(B153, Paste_Here!A$2:A$610, 0))&lt;&gt;"", ISNUMBER(VALUE(INDEX(Paste_Here!AW$2:AW$610, MATCH(B153, Paste_Here!A$2:A$610, 0))))), INDEX(Paste_Here!AW$2:AW$610, MATCH(B153, Paste_Here!A$2:A$610, 0)), ""), ""), "")</f>
        <v/>
      </c>
      <c r="FA153" s="66"/>
      <c r="FB153" s="77"/>
      <c r="FC153" s="66"/>
      <c r="FD153" s="77"/>
      <c r="FE153" s="66"/>
      <c r="FF153" s="66"/>
      <c r="FG153" s="77" t="str">
        <f t="shared" si="30"/>
        <v/>
      </c>
      <c r="FH153" s="66"/>
      <c r="FI153" s="77" t="str">
        <f>IFERROR(IF(B153&lt;&gt;"", IF(ISNUMBER(SEARCH("s", LOWER(INDEX(Paste_Here!M$2:M$610, MATCH(B153, Paste_Here!A$2:A$610, 0))))), "Yes", IF(INDEX(Paste_Here!M$2:M$610, MATCH(B153, Paste_Here!A$2:A$610, 0))&lt;&gt;"", "No", "")), ""), "")</f>
        <v/>
      </c>
      <c r="FJ153" s="66"/>
      <c r="FK153" s="77" t="str">
        <f>IFERROR(IF(B153&lt;&gt;"", IF(ISNUMBER(SEARCH("yes", LOWER(INDEX(Paste_Here!F$2:F$610, MATCH(B153, Paste_Here!A$2:A$610, 0))))), "Yes", IF(ISNUMBER(SEARCH("no", LOWER(INDEX(Paste_Here!F$2:F$610, MATCH(B153, Paste_Here!A$2:A$610, 0))))), "No", "")), ""), "")</f>
        <v/>
      </c>
      <c r="FL153" s="66"/>
      <c r="FM153" s="77" t="str">
        <f>IFERROR(IF(B153&lt;&gt;"", IF(ISNUMBER(SEARCH("english language learner", LOWER(INDEX(Paste_Here!C$2:C$610, MATCH(B153, Paste_Here!A$2:A$610, 0))))), "Yes", ""), ""), "")</f>
        <v/>
      </c>
      <c r="FN153" s="66"/>
      <c r="FO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FP153" s="66"/>
      <c r="FQ153" s="77" t="str">
        <f>IFERROR(IF(B153&lt;&gt;"", IF(ISNUMBER(SEARCH("yes", LOWER(INDEX(Paste_Here!L$2:L$610, MATCH(B153, Paste_Here!A$2:A$610, 0))))), "Yes", IF(ISNUMBER(SEARCH("no", LOWER(INDEX(Paste_Here!L$2:L$610, MATCH(B153, Paste_Here!A$2:A$610, 0))))), "No", "")), ""), "")</f>
        <v/>
      </c>
      <c r="FR153" s="66"/>
      <c r="FS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FT153" s="66"/>
      <c r="FU153" s="77"/>
      <c r="FV153" s="66"/>
      <c r="FW153" s="77" t="str">
        <f>IFERROR(IF(B153&lt;&gt;"", IF(AND(INDEX(Paste_Here!D$2:D$610, MATCH(B153, Paste_Here!A$2:A$610, 0))&lt;&gt;"", ISNUMBER(VALUE(INDEX(Paste_Here!D$2:D$610, MATCH(B153, Paste_Here!A$2:A$610, 0))))), INDEX(Paste_Here!D$2:D$610, MATCH(B153, Paste_Here!A$2:A$610, 0)), ""), ""), "")</f>
        <v/>
      </c>
      <c r="FX153" s="66"/>
      <c r="FY153" s="77" t="str">
        <f>IFERROR(IF(B153&lt;&gt;"", IF(AND(INDEX(Paste_Here!G$2:G$610, MATCH(B153, Paste_Here!A$2:A$610, 0))&lt;&gt;"", ISNUMBER(VALUE(INDEX(Paste_Here!G$2:G$610, MATCH(B153, Paste_Here!A$2:A$610, 0))))), INDEX(Paste_Here!G$2:G$610, MATCH(B153, Paste_Here!A$2:A$610, 0)), ""), ""), "")</f>
        <v/>
      </c>
      <c r="FZ153" s="66"/>
      <c r="GA153" s="95"/>
      <c r="GB153" s="66"/>
      <c r="JS153" s="1" t="str" cm="1">
        <f t="array" ref="JS153">IFERROR(INDEX(Paste_Here!$B$2:$B$610, MATCH(0, COUNTIF(JS$4:JS152, Paste_Here!$B$2:$B$610) + IF(Paste_Here!$B$2:$B$610="", 1, 0), 0)), "")</f>
        <v/>
      </c>
      <c r="JT153" s="1" t="str">
        <f>IF(JS153&lt;&gt;"", INDEX(Paste_Here!$A$2:$A$610, MATCH(JS153, Paste_Here!$B$2:$B$610, 0)), "")</f>
        <v/>
      </c>
      <c r="JU153" s="1" t="str">
        <f t="shared" si="31"/>
        <v/>
      </c>
      <c r="JV153" s="1" t="str" cm="1">
        <f t="array" ref="JV153">IFERROR(INDEX($JU$5:$JU$610, MATCH(SMALL(IF($JU$5:$JU$610&lt;&gt;"", COUNTIF($JU$5:$JU$610, "&lt;"&amp;$JU$5:$JU$610)+1), ROW()-ROW($JV$5)+1), COUNTIF($JU$5:$JU$610, "&lt;"&amp;$JU$5:$JU$610)+1, 0)), "")</f>
        <v/>
      </c>
    </row>
    <row r="154" spans="1:282">
      <c r="A154" s="66"/>
      <c r="B154" s="77" t="str">
        <f t="shared" si="22"/>
        <v/>
      </c>
      <c r="C154" s="66"/>
      <c r="D154" s="77" t="str">
        <f>IFERROR(IF(B154&lt;&gt;"", IF(COUNTIF(INDEX(Paste_Here!AS$2:AS$610, MATCH(B154, Paste_Here!A$2:A$610, 0), 0), "yes") &gt; 0, "Yes", IF(COUNTIF(INDEX(Paste_Here!AS$2:AS$610, MATCH(B154, Paste_Here!A$2:A$610, 0), 0), "no") &gt; 0, "No", "")), ""), "")</f>
        <v/>
      </c>
      <c r="E154" s="66"/>
      <c r="F154" s="77" t="str">
        <f t="shared" si="23"/>
        <v/>
      </c>
      <c r="G154" s="66"/>
      <c r="H154" s="77" t="str">
        <f>IFERROR(IF(B154&lt;&gt;"", IF(COUNTIF(INDEX(Paste_Here!AO$2:AR$610, MATCH(B154, Paste_Here!A$2:A$610, 0), 0), "yes") &gt; 0, "Yes", IF(COUNTIF(INDEX(Paste_Here!AO$2:AR$610, MATCH(B154, Paste_Here!A$2:A$610, 0), 0), "no") &gt; 0, "No", "")), ""), "")</f>
        <v/>
      </c>
      <c r="I154" s="66"/>
      <c r="J154" s="77" t="str">
        <f t="shared" si="24"/>
        <v/>
      </c>
      <c r="K154" s="66"/>
      <c r="L154" s="77" t="str">
        <f>IFERROR(IF(B154&lt;&gt;"", IF(ISNUMBER(SEARCH("yes", LOWER(INDEX(Paste_Here!W$2:W$610, MATCH(B154, Paste_Here!A$2:A$610, 0))))), "Yes", IF(ISNUMBER(SEARCH("no", LOWER(INDEX(Paste_Here!W$2:W$610, MATCH(B154, Paste_Here!A$2:A$610, 0))))), "No", "")), ""), "")</f>
        <v/>
      </c>
      <c r="M154" s="66"/>
      <c r="N154" s="77"/>
      <c r="O154" s="66"/>
      <c r="P154" s="77" t="str">
        <f>IFERROR(IF(B154&lt;&gt;"", IF(ISNUMBER(SEARCH("yes", LOWER(INDEX(Paste_Here!V$2:V$610, MATCH(B154, Paste_Here!A$2:A$610, 0))))), "Yes", IF(ISNUMBER(SEARCH("no", LOWER(INDEX(Paste_Here!V$2:V$610, MATCH(B154, Paste_Here!A$2:A$610, 0))))), "No", "")), ""), "")</f>
        <v/>
      </c>
      <c r="Q154" s="66"/>
      <c r="R154" s="77"/>
      <c r="S154" s="66"/>
      <c r="T154" s="77"/>
      <c r="U154" s="66"/>
      <c r="V154" s="66"/>
      <c r="W154" s="77" t="str">
        <f t="shared" si="25"/>
        <v/>
      </c>
      <c r="X154" s="66"/>
      <c r="Y154" s="77" t="str">
        <f>IFERROR(IF(B154&lt;&gt;"", IF(ISNUMBER(SEARCH("Revealed-Potential (Primary Focus)", LOWER(INDEX(Paste_Here!X$2:X$610, MATCH(B154, Paste_Here!A$2:A$610, 0))))), "Rev-Potential: Prim", IF(ISNUMBER(SEARCH("Revealed-Potential (Secondary Focus)", LOWER(INDEX(Paste_Here!X$2:X$610, MATCH(B154, Paste_Here!A$2:A$610, 0))))), "Rev-Potential: Sec", IF(ISNUMBER(SEARCH("Monitoring", LOWER(INDEX(Paste_Here!X$2:X$610, MATCH(B154, Paste_Here!A$2:A$610, 0))))), "Monitoring", IF(ISNUMBER(SEARCH("At-Promise (Secondary Focus)", LOWER(INDEX(Paste_Here!X$2:X$610, MATCH(B154, Paste_Here!A$2:A$610, 0))))), "At-Promise: Sec", IF(ISNUMBER(SEARCH("At-Promise (Primary Focus)", LOWER(INDEX(Paste_Here!X$2:X$610, MATCH(B154, Paste_Here!A$2:A$610, 0))))), "At-Promise: Prim", ""))))), ""), "")</f>
        <v/>
      </c>
      <c r="Z154" s="66"/>
      <c r="AA154" s="77"/>
      <c r="AB154" s="66"/>
      <c r="AC154" s="77" t="str">
        <f>IFERROR(IF(B154&lt;&gt;"", IF(ISNUMBER(SEARCH("Revealed-Potential (Primary Focus)", LOWER(INDEX(Paste_Here!AB$2:AB$610, MATCH(B154, Paste_Here!A$2:A$610, 0))))), "Rev-Potential: Prim", IF(ISNUMBER(SEARCH("Revealed-Potential (Secondary Focus)", LOWER(INDEX(Paste_Here!AB$2:AB$610, MATCH(B154, Paste_Here!A$2:A$610, 0))))), "Rev-Potential: Sec", IF(ISNUMBER(SEARCH("Monitoring", LOWER(INDEX(Paste_Here!AB$2:AB$610, MATCH(B154, Paste_Here!A$2:A$610, 0))))), "Monitoring", IF(ISNUMBER(SEARCH("At-Promise (Secondary Focus)", LOWER(INDEX(Paste_Here!AB$2:AB$610, MATCH(B154, Paste_Here!A$2:A$610, 0))))), "At-Promise: Sec", IF(ISNUMBER(SEARCH("At-Promise (Primary Focus)", LOWER(INDEX(Paste_Here!AB$2:AB$610, MATCH(B154, Paste_Here!A$2:A$610, 0))))), "At-Promise: Prim", ""))))), ""), "")</f>
        <v/>
      </c>
      <c r="AD154" s="66"/>
      <c r="AE154" s="77"/>
      <c r="AF154" s="66"/>
      <c r="AG154" s="77"/>
      <c r="AH154" s="66"/>
      <c r="AI154" s="77"/>
      <c r="AJ154" s="66"/>
      <c r="AK154" s="77"/>
      <c r="AL154" s="66"/>
      <c r="AM154" s="77"/>
      <c r="AN154" s="66"/>
      <c r="AO154" s="77"/>
      <c r="AP154" s="66"/>
      <c r="AQ154" s="77"/>
      <c r="AR154" s="66"/>
      <c r="AS154" s="77"/>
      <c r="AT154" s="66"/>
      <c r="AU154" s="66"/>
      <c r="AV154" s="77" t="str">
        <f t="shared" si="26"/>
        <v/>
      </c>
      <c r="AW154" s="66"/>
      <c r="AX154" s="77" t="str">
        <f>IFERROR(IF(B154&lt;&gt;"", IF(AND(INDEX(Paste_Here!AC$2:AC$610, MATCH(B154, Paste_Here!A$2:A$610, 0))&lt;&gt;"", ISNUMBER(VALUE(INDEX(Paste_Here!AC$2:AC$610, MATCH(B154, Paste_Here!A$2:A$610, 0))))), INDEX(Paste_Here!AC$2:AC$610, MATCH(B154, Paste_Here!A$2:A$610, 0)), ""), ""), "")</f>
        <v/>
      </c>
      <c r="AY154" s="66"/>
      <c r="AZ154" s="77" t="str">
        <f>IFERROR(IF(B154&lt;&gt;"", IF(AND(INDEX(Paste_Here!AD$2:AD$610, MATCH(B154, Paste_Here!A$2:A$610, 0))&lt;&gt;"", ISNUMBER(VALUE(INDEX(Paste_Here!AD$2:AD$610, MATCH(B154, Paste_Here!A$2:A$610, 0))))), TEXT(ROUND(VALUE(INDEX(Paste_Here!AD$2:AD$610, MATCH(B154, Paste_Here!A$2:A$610, 0))), 2), "0.00"), ""), ""), "")</f>
        <v/>
      </c>
      <c r="BA154" s="66"/>
      <c r="BB154" s="77" t="str">
        <f>IFERROR(IF(B154&lt;&gt;"", IF(LOWER(INDEX(Paste_Here!AE$2:AE$610, MATCH(B154, Paste_Here!A$2:A$610, 0)))="approaching expectations", "Approaching", IF(LOWER(INDEX(Paste_Here!AE$2:AE$610, MATCH(B154, Paste_Here!A$2:A$610, 0)))="met expectations", "Met", IF(LOWER(INDEX(Paste_Here!AE$2:AE$610, MATCH(B154, Paste_Here!A$2:A$610, 0)))="exceeded expectations", "Exceeded", IF(LOWER(INDEX(Paste_Here!AE$2:AE$610, MATCH(B154, Paste_Here!A$2:A$610, 0)))="below expectations", "Below", "")))), ""), "")</f>
        <v/>
      </c>
      <c r="BC154" s="66"/>
      <c r="BD154" s="77" t="str">
        <f>IFERROR(IF(B154&lt;&gt;"", IF(AND(INDEX(Paste_Here!T$2:T$610, MATCH(B154, Paste_Here!A$2:A$610, 0))&lt;&gt;"", ISNUMBER(VALUE(INDEX(Paste_Here!T$2:T$610, MATCH(B154, Paste_Here!A$2:A$610, 0))))), INDEX(Paste_Here!T$2:T$610, MATCH(B154, Paste_Here!A$2:A$610, 0)), ""), ""), "")</f>
        <v/>
      </c>
      <c r="BE154" s="66"/>
      <c r="BF154" s="77"/>
      <c r="BG154" s="66"/>
      <c r="BH154" s="77"/>
      <c r="BI154" s="66"/>
      <c r="BJ154" s="77"/>
      <c r="BK154" s="66"/>
      <c r="BL154" s="77" t="str">
        <f>IFERROR(IF(B154&lt;&gt;"", IF(AND(INDEX(Paste_Here!N$2:N$610, MATCH(B154, Paste_Here!A$2:A$610, 0))&lt;&gt;"", ISNUMBER(VALUE(INDEX(Paste_Here!N$2:N$610, MATCH(B154, Paste_Here!A$2:A$610, 0))))), INDEX(Paste_Here!N$2:N$610, MATCH(B154, Paste_Here!A$2:A$610, 0)), ""), ""), "")</f>
        <v/>
      </c>
      <c r="BM154" s="66"/>
      <c r="BN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BO154" s="66"/>
      <c r="BP154" s="77" t="str" cm="1">
        <f t="array" aca="1" ref="BP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BQ154" s="66"/>
      <c r="BR154" s="66"/>
      <c r="BS154" s="77"/>
      <c r="BT154" s="66"/>
      <c r="BU154" s="77"/>
      <c r="BV154" s="66"/>
      <c r="BW154" s="77"/>
      <c r="BX154" s="66"/>
      <c r="BY154" s="77"/>
      <c r="BZ154" s="66"/>
      <c r="CA154" s="77"/>
      <c r="CB154" s="66"/>
      <c r="CC154" s="77"/>
      <c r="CD154" s="66"/>
      <c r="CE154" s="77"/>
      <c r="CF154" s="66"/>
      <c r="CG154" s="77"/>
      <c r="CH154" s="66"/>
      <c r="CI154" s="77"/>
      <c r="CJ154" s="66"/>
      <c r="CK154" s="77"/>
      <c r="CL154" s="66"/>
      <c r="CM154" s="77"/>
      <c r="CN154" s="66"/>
      <c r="CO154" s="66"/>
      <c r="CP154" s="77" t="str">
        <f t="shared" si="27"/>
        <v/>
      </c>
      <c r="CQ154" s="66"/>
      <c r="CR154" s="77" t="str">
        <f>IFERROR(IF(B154&lt;&gt;"", IF(AND(INDEX(Paste_Here!Y$2:Y$610, MATCH(B154, Paste_Here!A$2:A$610, 0))&lt;&gt;"", ISNUMBER(VALUE(INDEX(Paste_Here!Y$2:Y$610, MATCH(B154, Paste_Here!A$2:A$610, 0))))), INDEX(Paste_Here!Y$2:Y$610, MATCH(B154, Paste_Here!A$2:A$610, 0)), ""), ""), "")</f>
        <v/>
      </c>
      <c r="CS154" s="66"/>
      <c r="CT154" s="77" t="str">
        <f>IFERROR(IF(B154&lt;&gt;"", IF(AND(INDEX(Paste_Here!AA$2:AA$610, MATCH(B154, Paste_Here!A$2:A$610, 0))&lt;&gt;"", ISNUMBER(--INDEX(Paste_Here!AA$2:AA$610, MATCH(B154, Paste_Here!A$2:A$610, 0)))), TEXT(ROUND(--INDEX(Paste_Here!AA$2:AA$610, MATCH(B154, Paste_Here!A$2:A$610, 0)), 2), "0.00"), ""), ""), "")</f>
        <v/>
      </c>
      <c r="CU154" s="66"/>
      <c r="CV154" s="77" t="str">
        <f>IFERROR(IF(B154&lt;&gt;"", IF(LOWER(INDEX(Paste_Here!Z$2:Z$610, MATCH(B154, Paste_Here!A$2:A$610, 0)))="approaching expectations", "Approaching", IF(LOWER(INDEX(Paste_Here!Z$2:Z$610, MATCH(B154, Paste_Here!A$2:A$610, 0)))="met expectations", "Met", IF(LOWER(INDEX(Paste_Here!Z$2:Z$610, MATCH(B154, Paste_Here!A$2:A$610, 0)))="exceeded expectations", "Exceeded", IF(LOWER(INDEX(Paste_Here!Z$2:Z$610, MATCH(B154, Paste_Here!A$2:A$610, 0)))="below expectations", "Below", "")))), ""), "")</f>
        <v/>
      </c>
      <c r="CW154" s="66"/>
      <c r="CX154" s="77"/>
      <c r="CY154" s="66"/>
      <c r="CZ154" s="77" t="str">
        <f>IFERROR(IF(B154&lt;&gt;"", IF(AND(INDEX(Paste_Here!AL$2:AL$610, MATCH(B154, Paste_Here!A$2:A$610, 0))&lt;&gt;"", ISNUMBER(VALUE(INDEX(Paste_Here!AL$2:AL$610, MATCH(B154, Paste_Here!A$2:A$610, 0))))), INDEX(Paste_Here!AL$2:AL$610, MATCH(B154, Paste_Here!A$2:A$610, 0)), ""), ""), "")</f>
        <v/>
      </c>
      <c r="DA154" s="66"/>
      <c r="DB154" s="77" t="str">
        <f>IFERROR(IF(B154&lt;&gt;"", IF(ISNUMBER(SEARCH("highrisk", LOWER(INDEX(Paste_Here!AM$2:AM$610, MATCH(B154, Paste_Here!A$2:A$610, 0))))), "High Risk", IF(ISNUMBER(SEARCH("lowrisk", LOWER(INDEX(Paste_Here!AM$2:AM$610, MATCH(B154, Paste_Here!A$2:A$610, 0))))), "Low Risk", IF(ISNUMBER(SEARCH("somerisk", LOWER(INDEX(Paste_Here!AM$2:AM$610, MATCH(B154, Paste_Here!A$2:A$610, 0))))), "Some Risk", ""))), ""), "")</f>
        <v/>
      </c>
      <c r="DC154" s="66"/>
      <c r="DD154" s="77" t="str">
        <f>IFERROR(IF(B154&lt;&gt;"", IF(AND(INDEX(Paste_Here!AN$2:AN$610, MATCH(B154, Paste_Here!A$2:A$610, 0))&lt;&gt;"", ISNUMBER(VALUE(INDEX(Paste_Here!AN$2:AN$610, MATCH(B154, Paste_Here!A$2:A$610, 0))))), INDEX(Paste_Here!AN$2:AN$610, MATCH(B154, Paste_Here!A$2:A$610, 0)), ""), ""), "")</f>
        <v/>
      </c>
      <c r="DE154" s="66"/>
      <c r="DF154" s="77" t="str">
        <f>IFERROR(IF(B154&lt;&gt;"", IF(AND(INDEX(Paste_Here!Q$2:Q$610, MATCH(B154, Paste_Here!A$2:A$610, 0))&lt;&gt;"", ISNUMBER(VALUE(INDEX(Paste_Here!Q$2:Q$610, MATCH(B154, Paste_Here!A$2:A$610, 0))))), INDEX(Paste_Here!Q$2:Q$610, MATCH(B154, Paste_Here!A$2:A$610, 0)), ""), ""), "")</f>
        <v/>
      </c>
      <c r="DG154" s="66"/>
      <c r="DH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DI154" s="66"/>
      <c r="DJ154" s="77" t="str" cm="1">
        <f t="array" aca="1" ref="DJ154" ca="1">IFERROR(VALUE(IF(ISNUMBER(SEARCH("EM", INDEX(Paste_Here!S$2:S$500, MATCH(B154, Paste_Here!A$2:A$500, 0)))), "-" &amp;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f>
        <v/>
      </c>
      <c r="DK154" s="66"/>
      <c r="DL154" s="66"/>
      <c r="DM154" s="77" t="str">
        <f t="shared" si="28"/>
        <v/>
      </c>
      <c r="DN154" s="66"/>
      <c r="DO154" s="77" t="str">
        <f>IFERROR(IF(B154&lt;&gt;"", IF(AND(INDEX(Paste_Here!AF$2:AF$610, MATCH(B154, Paste_Here!A$2:A$610, 0))&lt;&gt;"", ISNUMBER(VALUE(INDEX(Paste_Here!AF$2:AF$610, MATCH(B154, Paste_Here!A$2:A$610, 0))))), INDEX(Paste_Here!AF$2:AF$610, MATCH(B154, Paste_Here!A$2:A$610, 0)), ""), ""), "")</f>
        <v/>
      </c>
      <c r="DP154" s="66"/>
      <c r="DQ154" s="77" t="str">
        <f>IFERROR(IF(B154&lt;&gt;"", IF(AND(INDEX(Paste_Here!AG$2:AG$610, MATCH(B154, Paste_Here!A$2:A$610, 0))&lt;&gt;"", ISNUMBER(--INDEX(Paste_Here!AG$2:AG$610, MATCH(B154, Paste_Here!A$2:A$610, 0)))), TEXT(ROUND(--INDEX(Paste_Here!AG$2:AG$610, MATCH(B154, Paste_Here!A$2:A$610, 0)), 2), "0.00"), ""), ""), "")</f>
        <v/>
      </c>
      <c r="DR154" s="66"/>
      <c r="DS154" s="77" t="str">
        <f>IFERROR(IF(B154&lt;&gt;"", IF(LOWER(INDEX(Paste_Here!AH$2:AH$610, MATCH(B154, Paste_Here!A$2:A$610, 0)))="approaching expectations", "Approaching", IF(LOWER(INDEX(Paste_Here!AH$2:AH$610, MATCH(B154, Paste_Here!A$2:A$610, 0)))="met expectations", "Met", IF(LOWER(INDEX(Paste_Here!AH$2:AH$610, MATCH(B154, Paste_Here!A$2:A$610, 0)))="exceeded expectations", "Exceeded", IF(LOWER(INDEX(Paste_Here!AH$2:AH$610, MATCH(B154, Paste_Here!A$2:A$610, 0)))="below expectations", "Below", "")))), ""), "")</f>
        <v/>
      </c>
      <c r="DT154" s="66"/>
      <c r="DU154" s="77" t="str">
        <f>IFERROR(IF(B154&lt;&gt;"", IF(AND(INDEX(Paste_Here!U$2:U$610, MATCH(B154, Paste_Here!A$2:A$610, 0))&lt;&gt;"", ISNUMBER(VALUE(INDEX(Paste_Here!U$2:U$610, MATCH(B154, Paste_Here!A$2:A$610, 0))))), INDEX(Paste_Here!U$2:U$610, MATCH(B154, Paste_Here!A$2:A$610, 0)), ""), ""), "")</f>
        <v/>
      </c>
      <c r="DV154" s="66"/>
      <c r="DW154" s="77"/>
      <c r="DX154" s="66"/>
      <c r="DY154" s="77" t="str">
        <f>IFERROR(IF(B154&lt;&gt;"", IF(AND(INDEX(Paste_Here!AI$2:AI$610, MATCH(B154, Paste_Here!A$2:A$610, 0))&lt;&gt;"", ISNUMBER(VALUE(INDEX(Paste_Here!AI$2:AI$610, MATCH(B154, Paste_Here!A$2:A$610, 0))))), INDEX(Paste_Here!AI$2:AI$610, MATCH(B154, Paste_Here!A$2:A$610, 0)), ""), ""), "")</f>
        <v/>
      </c>
      <c r="DZ154" s="66"/>
      <c r="EA154" s="77" t="str">
        <f>IFERROR(IF(B154&lt;&gt;"", IF(AND(INDEX(Paste_Here!AJ$2:AJ$610, MATCH(B154, Paste_Here!A$2:A$610, 0))&lt;&gt;"", ISNUMBER(--INDEX(Paste_Here!AJ$2:AJ$610, MATCH(B154, Paste_Here!A$2:A$610, 0)))), TEXT(ROUND(--INDEX(Paste_Here!AJ$2:AJ$610, MATCH(B154, Paste_Here!A$2:A$610, 0)), 2), "0.00"), ""), ""), "")</f>
        <v/>
      </c>
      <c r="EB154" s="66"/>
      <c r="EC154" s="77" t="str">
        <f>IFERROR(IF(B154&lt;&gt;"", IF(LOWER(INDEX(Paste_Here!AK$2:AK$610, MATCH(B154, Paste_Here!A$2:A$610, 0)))="approaching expectations", "Approaching", IF(LOWER(INDEX(Paste_Here!AK$2:AK$610, MATCH(B154, Paste_Here!A$2:A$610, 0)))="met expectations", "Met", IF(LOWER(INDEX(Paste_Here!AK$2:AK$610, MATCH(B154, Paste_Here!A$2:A$610, 0)))="exceeded expectations", "Exceeded", IF(LOWER(INDEX(Paste_Here!AK$2:AK$610, MATCH(B154, Paste_Here!A$2:A$610, 0)))="below expectations", "Below", "")))), ""), "")</f>
        <v/>
      </c>
      <c r="ED154" s="66"/>
      <c r="EE154" s="77"/>
      <c r="EF154" s="66"/>
      <c r="EG154" s="77"/>
      <c r="EH154" s="66"/>
      <c r="EI154" s="66"/>
      <c r="EJ154" s="77" t="str">
        <f t="shared" si="29"/>
        <v/>
      </c>
      <c r="EK154" s="66"/>
      <c r="EL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EM154" s="66"/>
      <c r="EN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EO154" s="66"/>
      <c r="EP154" s="77"/>
      <c r="EQ154" s="66"/>
      <c r="ER154" s="77" t="str">
        <f>IFERROR(IF(B154&lt;&gt;"", IF(AND(INDEX(Paste_Here!AT$2:AT$610, MATCH(B154, Paste_Here!A$2:A$610, 0))&lt;&gt;"", ISNUMBER(VALUE(INDEX(Paste_Here!AT$2:AT$610, MATCH(B154, Paste_Here!A$2:A$610, 0))))), INDEX(Paste_Here!AT$2:AT$610, MATCH(B154, Paste_Here!A$2:A$610, 0)), ""), ""), "")</f>
        <v/>
      </c>
      <c r="ES154" s="66"/>
      <c r="ET154" s="77" t="str">
        <f>IFERROR(IF(B154&lt;&gt;"", IF(AND(INDEX(Paste_Here!AV$2:AV$610, MATCH(B154, Paste_Here!A$2:A$610, 0))&lt;&gt;"", ISNUMBER(VALUE(INDEX(Paste_Here!AV$2:AV$610, MATCH(B154, Paste_Here!A$2:A$610, 0))))), INDEX(Paste_Here!AV$2:AV$610, MATCH(B154, Paste_Here!A$2:A$610, 0)), ""), ""), "")</f>
        <v/>
      </c>
      <c r="EU154" s="66"/>
      <c r="EV154" s="77"/>
      <c r="EW154" s="66"/>
      <c r="EX154" s="77" t="str">
        <f>IFERROR(IF(B154&lt;&gt;"", IF(AND(INDEX(Paste_Here!AU$2:AU$610, MATCH(B154, Paste_Here!A$2:A$610, 0))&lt;&gt;"", ISNUMBER(VALUE(INDEX(Paste_Here!AU$2:AU$610, MATCH(B154, Paste_Here!A$2:A$610, 0))))), INDEX(Paste_Here!AU$2:AU$610, MATCH(B154, Paste_Here!A$2:A$610, 0)), ""), ""), "")</f>
        <v/>
      </c>
      <c r="EY154" s="66"/>
      <c r="EZ154" s="77" t="str">
        <f>IFERROR(IF(B154&lt;&gt;"", IF(AND(INDEX(Paste_Here!AW$2:AW$610, MATCH(B154, Paste_Here!A$2:A$610, 0))&lt;&gt;"", ISNUMBER(VALUE(INDEX(Paste_Here!AW$2:AW$610, MATCH(B154, Paste_Here!A$2:A$610, 0))))), INDEX(Paste_Here!AW$2:AW$610, MATCH(B154, Paste_Here!A$2:A$610, 0)), ""), ""), "")</f>
        <v/>
      </c>
      <c r="FA154" s="66"/>
      <c r="FB154" s="77"/>
      <c r="FC154" s="66"/>
      <c r="FD154" s="77"/>
      <c r="FE154" s="66"/>
      <c r="FF154" s="66"/>
      <c r="FG154" s="77" t="str">
        <f t="shared" si="30"/>
        <v/>
      </c>
      <c r="FH154" s="66"/>
      <c r="FI154" s="77" t="str">
        <f>IFERROR(IF(B154&lt;&gt;"", IF(ISNUMBER(SEARCH("s", LOWER(INDEX(Paste_Here!M$2:M$610, MATCH(B154, Paste_Here!A$2:A$610, 0))))), "Yes", IF(INDEX(Paste_Here!M$2:M$610, MATCH(B154, Paste_Here!A$2:A$610, 0))&lt;&gt;"", "No", "")), ""), "")</f>
        <v/>
      </c>
      <c r="FJ154" s="66"/>
      <c r="FK154" s="77" t="str">
        <f>IFERROR(IF(B154&lt;&gt;"", IF(ISNUMBER(SEARCH("yes", LOWER(INDEX(Paste_Here!F$2:F$610, MATCH(B154, Paste_Here!A$2:A$610, 0))))), "Yes", IF(ISNUMBER(SEARCH("no", LOWER(INDEX(Paste_Here!F$2:F$610, MATCH(B154, Paste_Here!A$2:A$610, 0))))), "No", "")), ""), "")</f>
        <v/>
      </c>
      <c r="FL154" s="66"/>
      <c r="FM154" s="77" t="str">
        <f>IFERROR(IF(B154&lt;&gt;"", IF(ISNUMBER(SEARCH("english language learner", LOWER(INDEX(Paste_Here!C$2:C$610, MATCH(B154, Paste_Here!A$2:A$610, 0))))), "Yes", ""), ""), "")</f>
        <v/>
      </c>
      <c r="FN154" s="66"/>
      <c r="FO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FP154" s="66"/>
      <c r="FQ154" s="77" t="str">
        <f>IFERROR(IF(B154&lt;&gt;"", IF(ISNUMBER(SEARCH("yes", LOWER(INDEX(Paste_Here!L$2:L$610, MATCH(B154, Paste_Here!A$2:A$610, 0))))), "Yes", IF(ISNUMBER(SEARCH("no", LOWER(INDEX(Paste_Here!L$2:L$610, MATCH(B154, Paste_Here!A$2:A$610, 0))))), "No", "")), ""), "")</f>
        <v/>
      </c>
      <c r="FR154" s="66"/>
      <c r="FS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FT154" s="66"/>
      <c r="FU154" s="77"/>
      <c r="FV154" s="66"/>
      <c r="FW154" s="77" t="str">
        <f>IFERROR(IF(B154&lt;&gt;"", IF(AND(INDEX(Paste_Here!D$2:D$610, MATCH(B154, Paste_Here!A$2:A$610, 0))&lt;&gt;"", ISNUMBER(VALUE(INDEX(Paste_Here!D$2:D$610, MATCH(B154, Paste_Here!A$2:A$610, 0))))), INDEX(Paste_Here!D$2:D$610, MATCH(B154, Paste_Here!A$2:A$610, 0)), ""), ""), "")</f>
        <v/>
      </c>
      <c r="FX154" s="66"/>
      <c r="FY154" s="77" t="str">
        <f>IFERROR(IF(B154&lt;&gt;"", IF(AND(INDEX(Paste_Here!G$2:G$610, MATCH(B154, Paste_Here!A$2:A$610, 0))&lt;&gt;"", ISNUMBER(VALUE(INDEX(Paste_Here!G$2:G$610, MATCH(B154, Paste_Here!A$2:A$610, 0))))), INDEX(Paste_Here!G$2:G$610, MATCH(B154, Paste_Here!A$2:A$610, 0)), ""), ""), "")</f>
        <v/>
      </c>
      <c r="FZ154" s="66"/>
      <c r="GA154" s="95"/>
      <c r="GB154" s="66"/>
      <c r="JS154" s="1" t="str" cm="1">
        <f t="array" ref="JS154">IFERROR(INDEX(Paste_Here!$B$2:$B$610, MATCH(0, COUNTIF(JS$4:JS153, Paste_Here!$B$2:$B$610) + IF(Paste_Here!$B$2:$B$610="", 1, 0), 0)), "")</f>
        <v/>
      </c>
      <c r="JT154" s="1" t="str">
        <f>IF(JS154&lt;&gt;"", INDEX(Paste_Here!$A$2:$A$610, MATCH(JS154, Paste_Here!$B$2:$B$610, 0)), "")</f>
        <v/>
      </c>
      <c r="JU154" s="1" t="str">
        <f t="shared" si="31"/>
        <v/>
      </c>
      <c r="JV154" s="1" t="str" cm="1">
        <f t="array" ref="JV154">IFERROR(INDEX($JU$5:$JU$610, MATCH(SMALL(IF($JU$5:$JU$610&lt;&gt;"", COUNTIF($JU$5:$JU$610, "&lt;"&amp;$JU$5:$JU$610)+1), ROW()-ROW($JV$5)+1), COUNTIF($JU$5:$JU$610, "&lt;"&amp;$JU$5:$JU$610)+1, 0)), "")</f>
        <v/>
      </c>
    </row>
    <row r="155" spans="1:282">
      <c r="A155" s="66"/>
      <c r="B155" s="77" t="str">
        <f t="shared" si="22"/>
        <v/>
      </c>
      <c r="C155" s="66"/>
      <c r="D155" s="77" t="str">
        <f>IFERROR(IF(B155&lt;&gt;"", IF(COUNTIF(INDEX(Paste_Here!AS$2:AS$610, MATCH(B155, Paste_Here!A$2:A$610, 0), 0), "yes") &gt; 0, "Yes", IF(COUNTIF(INDEX(Paste_Here!AS$2:AS$610, MATCH(B155, Paste_Here!A$2:A$610, 0), 0), "no") &gt; 0, "No", "")), ""), "")</f>
        <v/>
      </c>
      <c r="E155" s="66"/>
      <c r="F155" s="77" t="str">
        <f t="shared" si="23"/>
        <v/>
      </c>
      <c r="G155" s="66"/>
      <c r="H155" s="77" t="str">
        <f>IFERROR(IF(B155&lt;&gt;"", IF(COUNTIF(INDEX(Paste_Here!AO$2:AR$610, MATCH(B155, Paste_Here!A$2:A$610, 0), 0), "yes") &gt; 0, "Yes", IF(COUNTIF(INDEX(Paste_Here!AO$2:AR$610, MATCH(B155, Paste_Here!A$2:A$610, 0), 0), "no") &gt; 0, "No", "")), ""), "")</f>
        <v/>
      </c>
      <c r="I155" s="66"/>
      <c r="J155" s="77" t="str">
        <f t="shared" si="24"/>
        <v/>
      </c>
      <c r="K155" s="66"/>
      <c r="L155" s="77" t="str">
        <f>IFERROR(IF(B155&lt;&gt;"", IF(ISNUMBER(SEARCH("yes", LOWER(INDEX(Paste_Here!W$2:W$610, MATCH(B155, Paste_Here!A$2:A$610, 0))))), "Yes", IF(ISNUMBER(SEARCH("no", LOWER(INDEX(Paste_Here!W$2:W$610, MATCH(B155, Paste_Here!A$2:A$610, 0))))), "No", "")), ""), "")</f>
        <v/>
      </c>
      <c r="M155" s="66"/>
      <c r="N155" s="77"/>
      <c r="O155" s="66"/>
      <c r="P155" s="77" t="str">
        <f>IFERROR(IF(B155&lt;&gt;"", IF(ISNUMBER(SEARCH("yes", LOWER(INDEX(Paste_Here!V$2:V$610, MATCH(B155, Paste_Here!A$2:A$610, 0))))), "Yes", IF(ISNUMBER(SEARCH("no", LOWER(INDEX(Paste_Here!V$2:V$610, MATCH(B155, Paste_Here!A$2:A$610, 0))))), "No", "")), ""), "")</f>
        <v/>
      </c>
      <c r="Q155" s="66"/>
      <c r="R155" s="77"/>
      <c r="S155" s="66"/>
      <c r="T155" s="77"/>
      <c r="U155" s="66"/>
      <c r="V155" s="66"/>
      <c r="W155" s="77" t="str">
        <f t="shared" si="25"/>
        <v/>
      </c>
      <c r="X155" s="66"/>
      <c r="Y155" s="77" t="str">
        <f>IFERROR(IF(B155&lt;&gt;"", IF(ISNUMBER(SEARCH("Revealed-Potential (Primary Focus)", LOWER(INDEX(Paste_Here!X$2:X$610, MATCH(B155, Paste_Here!A$2:A$610, 0))))), "Rev-Potential: Prim", IF(ISNUMBER(SEARCH("Revealed-Potential (Secondary Focus)", LOWER(INDEX(Paste_Here!X$2:X$610, MATCH(B155, Paste_Here!A$2:A$610, 0))))), "Rev-Potential: Sec", IF(ISNUMBER(SEARCH("Monitoring", LOWER(INDEX(Paste_Here!X$2:X$610, MATCH(B155, Paste_Here!A$2:A$610, 0))))), "Monitoring", IF(ISNUMBER(SEARCH("At-Promise (Secondary Focus)", LOWER(INDEX(Paste_Here!X$2:X$610, MATCH(B155, Paste_Here!A$2:A$610, 0))))), "At-Promise: Sec", IF(ISNUMBER(SEARCH("At-Promise (Primary Focus)", LOWER(INDEX(Paste_Here!X$2:X$610, MATCH(B155, Paste_Here!A$2:A$610, 0))))), "At-Promise: Prim", ""))))), ""), "")</f>
        <v/>
      </c>
      <c r="Z155" s="66"/>
      <c r="AA155" s="77"/>
      <c r="AB155" s="66"/>
      <c r="AC155" s="77" t="str">
        <f>IFERROR(IF(B155&lt;&gt;"", IF(ISNUMBER(SEARCH("Revealed-Potential (Primary Focus)", LOWER(INDEX(Paste_Here!AB$2:AB$610, MATCH(B155, Paste_Here!A$2:A$610, 0))))), "Rev-Potential: Prim", IF(ISNUMBER(SEARCH("Revealed-Potential (Secondary Focus)", LOWER(INDEX(Paste_Here!AB$2:AB$610, MATCH(B155, Paste_Here!A$2:A$610, 0))))), "Rev-Potential: Sec", IF(ISNUMBER(SEARCH("Monitoring", LOWER(INDEX(Paste_Here!AB$2:AB$610, MATCH(B155, Paste_Here!A$2:A$610, 0))))), "Monitoring", IF(ISNUMBER(SEARCH("At-Promise (Secondary Focus)", LOWER(INDEX(Paste_Here!AB$2:AB$610, MATCH(B155, Paste_Here!A$2:A$610, 0))))), "At-Promise: Sec", IF(ISNUMBER(SEARCH("At-Promise (Primary Focus)", LOWER(INDEX(Paste_Here!AB$2:AB$610, MATCH(B155, Paste_Here!A$2:A$610, 0))))), "At-Promise: Prim", ""))))), ""), "")</f>
        <v/>
      </c>
      <c r="AD155" s="66"/>
      <c r="AE155" s="77"/>
      <c r="AF155" s="66"/>
      <c r="AG155" s="77"/>
      <c r="AH155" s="66"/>
      <c r="AI155" s="77"/>
      <c r="AJ155" s="66"/>
      <c r="AK155" s="77"/>
      <c r="AL155" s="66"/>
      <c r="AM155" s="77"/>
      <c r="AN155" s="66"/>
      <c r="AO155" s="77"/>
      <c r="AP155" s="66"/>
      <c r="AQ155" s="77"/>
      <c r="AR155" s="66"/>
      <c r="AS155" s="77"/>
      <c r="AT155" s="66"/>
      <c r="AU155" s="66"/>
      <c r="AV155" s="77" t="str">
        <f t="shared" si="26"/>
        <v/>
      </c>
      <c r="AW155" s="66"/>
      <c r="AX155" s="77" t="str">
        <f>IFERROR(IF(B155&lt;&gt;"", IF(AND(INDEX(Paste_Here!AC$2:AC$610, MATCH(B155, Paste_Here!A$2:A$610, 0))&lt;&gt;"", ISNUMBER(VALUE(INDEX(Paste_Here!AC$2:AC$610, MATCH(B155, Paste_Here!A$2:A$610, 0))))), INDEX(Paste_Here!AC$2:AC$610, MATCH(B155, Paste_Here!A$2:A$610, 0)), ""), ""), "")</f>
        <v/>
      </c>
      <c r="AY155" s="66"/>
      <c r="AZ155" s="77" t="str">
        <f>IFERROR(IF(B155&lt;&gt;"", IF(AND(INDEX(Paste_Here!AD$2:AD$610, MATCH(B155, Paste_Here!A$2:A$610, 0))&lt;&gt;"", ISNUMBER(VALUE(INDEX(Paste_Here!AD$2:AD$610, MATCH(B155, Paste_Here!A$2:A$610, 0))))), TEXT(ROUND(VALUE(INDEX(Paste_Here!AD$2:AD$610, MATCH(B155, Paste_Here!A$2:A$610, 0))), 2), "0.00"), ""), ""), "")</f>
        <v/>
      </c>
      <c r="BA155" s="66"/>
      <c r="BB155" s="77" t="str">
        <f>IFERROR(IF(B155&lt;&gt;"", IF(LOWER(INDEX(Paste_Here!AE$2:AE$610, MATCH(B155, Paste_Here!A$2:A$610, 0)))="approaching expectations", "Approaching", IF(LOWER(INDEX(Paste_Here!AE$2:AE$610, MATCH(B155, Paste_Here!A$2:A$610, 0)))="met expectations", "Met", IF(LOWER(INDEX(Paste_Here!AE$2:AE$610, MATCH(B155, Paste_Here!A$2:A$610, 0)))="exceeded expectations", "Exceeded", IF(LOWER(INDEX(Paste_Here!AE$2:AE$610, MATCH(B155, Paste_Here!A$2:A$610, 0)))="below expectations", "Below", "")))), ""), "")</f>
        <v/>
      </c>
      <c r="BC155" s="66"/>
      <c r="BD155" s="77" t="str">
        <f>IFERROR(IF(B155&lt;&gt;"", IF(AND(INDEX(Paste_Here!T$2:T$610, MATCH(B155, Paste_Here!A$2:A$610, 0))&lt;&gt;"", ISNUMBER(VALUE(INDEX(Paste_Here!T$2:T$610, MATCH(B155, Paste_Here!A$2:A$610, 0))))), INDEX(Paste_Here!T$2:T$610, MATCH(B155, Paste_Here!A$2:A$610, 0)), ""), ""), "")</f>
        <v/>
      </c>
      <c r="BE155" s="66"/>
      <c r="BF155" s="77"/>
      <c r="BG155" s="66"/>
      <c r="BH155" s="77"/>
      <c r="BI155" s="66"/>
      <c r="BJ155" s="77"/>
      <c r="BK155" s="66"/>
      <c r="BL155" s="77" t="str">
        <f>IFERROR(IF(B155&lt;&gt;"", IF(AND(INDEX(Paste_Here!N$2:N$610, MATCH(B155, Paste_Here!A$2:A$610, 0))&lt;&gt;"", ISNUMBER(VALUE(INDEX(Paste_Here!N$2:N$610, MATCH(B155, Paste_Here!A$2:A$610, 0))))), INDEX(Paste_Here!N$2:N$610, MATCH(B155, Paste_Here!A$2:A$610, 0)), ""), ""), "")</f>
        <v/>
      </c>
      <c r="BM155" s="66"/>
      <c r="BN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BO155" s="66"/>
      <c r="BP155" s="77" t="str" cm="1">
        <f t="array" aca="1" ref="BP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BQ155" s="66"/>
      <c r="BR155" s="66"/>
      <c r="BS155" s="77"/>
      <c r="BT155" s="66"/>
      <c r="BU155" s="77"/>
      <c r="BV155" s="66"/>
      <c r="BW155" s="77"/>
      <c r="BX155" s="66"/>
      <c r="BY155" s="77"/>
      <c r="BZ155" s="66"/>
      <c r="CA155" s="77"/>
      <c r="CB155" s="66"/>
      <c r="CC155" s="77"/>
      <c r="CD155" s="66"/>
      <c r="CE155" s="77"/>
      <c r="CF155" s="66"/>
      <c r="CG155" s="77"/>
      <c r="CH155" s="66"/>
      <c r="CI155" s="77"/>
      <c r="CJ155" s="66"/>
      <c r="CK155" s="77"/>
      <c r="CL155" s="66"/>
      <c r="CM155" s="77"/>
      <c r="CN155" s="66"/>
      <c r="CO155" s="66"/>
      <c r="CP155" s="77" t="str">
        <f t="shared" si="27"/>
        <v/>
      </c>
      <c r="CQ155" s="66"/>
      <c r="CR155" s="77" t="str">
        <f>IFERROR(IF(B155&lt;&gt;"", IF(AND(INDEX(Paste_Here!Y$2:Y$610, MATCH(B155, Paste_Here!A$2:A$610, 0))&lt;&gt;"", ISNUMBER(VALUE(INDEX(Paste_Here!Y$2:Y$610, MATCH(B155, Paste_Here!A$2:A$610, 0))))), INDEX(Paste_Here!Y$2:Y$610, MATCH(B155, Paste_Here!A$2:A$610, 0)), ""), ""), "")</f>
        <v/>
      </c>
      <c r="CS155" s="66"/>
      <c r="CT155" s="77" t="str">
        <f>IFERROR(IF(B155&lt;&gt;"", IF(AND(INDEX(Paste_Here!AA$2:AA$610, MATCH(B155, Paste_Here!A$2:A$610, 0))&lt;&gt;"", ISNUMBER(--INDEX(Paste_Here!AA$2:AA$610, MATCH(B155, Paste_Here!A$2:A$610, 0)))), TEXT(ROUND(--INDEX(Paste_Here!AA$2:AA$610, MATCH(B155, Paste_Here!A$2:A$610, 0)), 2), "0.00"), ""), ""), "")</f>
        <v/>
      </c>
      <c r="CU155" s="66"/>
      <c r="CV155" s="77" t="str">
        <f>IFERROR(IF(B155&lt;&gt;"", IF(LOWER(INDEX(Paste_Here!Z$2:Z$610, MATCH(B155, Paste_Here!A$2:A$610, 0)))="approaching expectations", "Approaching", IF(LOWER(INDEX(Paste_Here!Z$2:Z$610, MATCH(B155, Paste_Here!A$2:A$610, 0)))="met expectations", "Met", IF(LOWER(INDEX(Paste_Here!Z$2:Z$610, MATCH(B155, Paste_Here!A$2:A$610, 0)))="exceeded expectations", "Exceeded", IF(LOWER(INDEX(Paste_Here!Z$2:Z$610, MATCH(B155, Paste_Here!A$2:A$610, 0)))="below expectations", "Below", "")))), ""), "")</f>
        <v/>
      </c>
      <c r="CW155" s="66"/>
      <c r="CX155" s="77"/>
      <c r="CY155" s="66"/>
      <c r="CZ155" s="77" t="str">
        <f>IFERROR(IF(B155&lt;&gt;"", IF(AND(INDEX(Paste_Here!AL$2:AL$610, MATCH(B155, Paste_Here!A$2:A$610, 0))&lt;&gt;"", ISNUMBER(VALUE(INDEX(Paste_Here!AL$2:AL$610, MATCH(B155, Paste_Here!A$2:A$610, 0))))), INDEX(Paste_Here!AL$2:AL$610, MATCH(B155, Paste_Here!A$2:A$610, 0)), ""), ""), "")</f>
        <v/>
      </c>
      <c r="DA155" s="66"/>
      <c r="DB155" s="77" t="str">
        <f>IFERROR(IF(B155&lt;&gt;"", IF(ISNUMBER(SEARCH("highrisk", LOWER(INDEX(Paste_Here!AM$2:AM$610, MATCH(B155, Paste_Here!A$2:A$610, 0))))), "High Risk", IF(ISNUMBER(SEARCH("lowrisk", LOWER(INDEX(Paste_Here!AM$2:AM$610, MATCH(B155, Paste_Here!A$2:A$610, 0))))), "Low Risk", IF(ISNUMBER(SEARCH("somerisk", LOWER(INDEX(Paste_Here!AM$2:AM$610, MATCH(B155, Paste_Here!A$2:A$610, 0))))), "Some Risk", ""))), ""), "")</f>
        <v/>
      </c>
      <c r="DC155" s="66"/>
      <c r="DD155" s="77" t="str">
        <f>IFERROR(IF(B155&lt;&gt;"", IF(AND(INDEX(Paste_Here!AN$2:AN$610, MATCH(B155, Paste_Here!A$2:A$610, 0))&lt;&gt;"", ISNUMBER(VALUE(INDEX(Paste_Here!AN$2:AN$610, MATCH(B155, Paste_Here!A$2:A$610, 0))))), INDEX(Paste_Here!AN$2:AN$610, MATCH(B155, Paste_Here!A$2:A$610, 0)), ""), ""), "")</f>
        <v/>
      </c>
      <c r="DE155" s="66"/>
      <c r="DF155" s="77" t="str">
        <f>IFERROR(IF(B155&lt;&gt;"", IF(AND(INDEX(Paste_Here!Q$2:Q$610, MATCH(B155, Paste_Here!A$2:A$610, 0))&lt;&gt;"", ISNUMBER(VALUE(INDEX(Paste_Here!Q$2:Q$610, MATCH(B155, Paste_Here!A$2:A$610, 0))))), INDEX(Paste_Here!Q$2:Q$610, MATCH(B155, Paste_Here!A$2:A$610, 0)), ""), ""), "")</f>
        <v/>
      </c>
      <c r="DG155" s="66"/>
      <c r="DH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DI155" s="66"/>
      <c r="DJ155" s="77" t="str" cm="1">
        <f t="array" aca="1" ref="DJ155" ca="1">IFERROR(VALUE(IF(ISNUMBER(SEARCH("EM", INDEX(Paste_Here!S$2:S$500, MATCH(B155, Paste_Here!A$2:A$500, 0)))), "-" &amp;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f>
        <v/>
      </c>
      <c r="DK155" s="66"/>
      <c r="DL155" s="66"/>
      <c r="DM155" s="77" t="str">
        <f t="shared" si="28"/>
        <v/>
      </c>
      <c r="DN155" s="66"/>
      <c r="DO155" s="77" t="str">
        <f>IFERROR(IF(B155&lt;&gt;"", IF(AND(INDEX(Paste_Here!AF$2:AF$610, MATCH(B155, Paste_Here!A$2:A$610, 0))&lt;&gt;"", ISNUMBER(VALUE(INDEX(Paste_Here!AF$2:AF$610, MATCH(B155, Paste_Here!A$2:A$610, 0))))), INDEX(Paste_Here!AF$2:AF$610, MATCH(B155, Paste_Here!A$2:A$610, 0)), ""), ""), "")</f>
        <v/>
      </c>
      <c r="DP155" s="66"/>
      <c r="DQ155" s="77" t="str">
        <f>IFERROR(IF(B155&lt;&gt;"", IF(AND(INDEX(Paste_Here!AG$2:AG$610, MATCH(B155, Paste_Here!A$2:A$610, 0))&lt;&gt;"", ISNUMBER(--INDEX(Paste_Here!AG$2:AG$610, MATCH(B155, Paste_Here!A$2:A$610, 0)))), TEXT(ROUND(--INDEX(Paste_Here!AG$2:AG$610, MATCH(B155, Paste_Here!A$2:A$610, 0)), 2), "0.00"), ""), ""), "")</f>
        <v/>
      </c>
      <c r="DR155" s="66"/>
      <c r="DS155" s="77" t="str">
        <f>IFERROR(IF(B155&lt;&gt;"", IF(LOWER(INDEX(Paste_Here!AH$2:AH$610, MATCH(B155, Paste_Here!A$2:A$610, 0)))="approaching expectations", "Approaching", IF(LOWER(INDEX(Paste_Here!AH$2:AH$610, MATCH(B155, Paste_Here!A$2:A$610, 0)))="met expectations", "Met", IF(LOWER(INDEX(Paste_Here!AH$2:AH$610, MATCH(B155, Paste_Here!A$2:A$610, 0)))="exceeded expectations", "Exceeded", IF(LOWER(INDEX(Paste_Here!AH$2:AH$610, MATCH(B155, Paste_Here!A$2:A$610, 0)))="below expectations", "Below", "")))), ""), "")</f>
        <v/>
      </c>
      <c r="DT155" s="66"/>
      <c r="DU155" s="77" t="str">
        <f>IFERROR(IF(B155&lt;&gt;"", IF(AND(INDEX(Paste_Here!U$2:U$610, MATCH(B155, Paste_Here!A$2:A$610, 0))&lt;&gt;"", ISNUMBER(VALUE(INDEX(Paste_Here!U$2:U$610, MATCH(B155, Paste_Here!A$2:A$610, 0))))), INDEX(Paste_Here!U$2:U$610, MATCH(B155, Paste_Here!A$2:A$610, 0)), ""), ""), "")</f>
        <v/>
      </c>
      <c r="DV155" s="66"/>
      <c r="DW155" s="77"/>
      <c r="DX155" s="66"/>
      <c r="DY155" s="77" t="str">
        <f>IFERROR(IF(B155&lt;&gt;"", IF(AND(INDEX(Paste_Here!AI$2:AI$610, MATCH(B155, Paste_Here!A$2:A$610, 0))&lt;&gt;"", ISNUMBER(VALUE(INDEX(Paste_Here!AI$2:AI$610, MATCH(B155, Paste_Here!A$2:A$610, 0))))), INDEX(Paste_Here!AI$2:AI$610, MATCH(B155, Paste_Here!A$2:A$610, 0)), ""), ""), "")</f>
        <v/>
      </c>
      <c r="DZ155" s="66"/>
      <c r="EA155" s="77" t="str">
        <f>IFERROR(IF(B155&lt;&gt;"", IF(AND(INDEX(Paste_Here!AJ$2:AJ$610, MATCH(B155, Paste_Here!A$2:A$610, 0))&lt;&gt;"", ISNUMBER(--INDEX(Paste_Here!AJ$2:AJ$610, MATCH(B155, Paste_Here!A$2:A$610, 0)))), TEXT(ROUND(--INDEX(Paste_Here!AJ$2:AJ$610, MATCH(B155, Paste_Here!A$2:A$610, 0)), 2), "0.00"), ""), ""), "")</f>
        <v/>
      </c>
      <c r="EB155" s="66"/>
      <c r="EC155" s="77" t="str">
        <f>IFERROR(IF(B155&lt;&gt;"", IF(LOWER(INDEX(Paste_Here!AK$2:AK$610, MATCH(B155, Paste_Here!A$2:A$610, 0)))="approaching expectations", "Approaching", IF(LOWER(INDEX(Paste_Here!AK$2:AK$610, MATCH(B155, Paste_Here!A$2:A$610, 0)))="met expectations", "Met", IF(LOWER(INDEX(Paste_Here!AK$2:AK$610, MATCH(B155, Paste_Here!A$2:A$610, 0)))="exceeded expectations", "Exceeded", IF(LOWER(INDEX(Paste_Here!AK$2:AK$610, MATCH(B155, Paste_Here!A$2:A$610, 0)))="below expectations", "Below", "")))), ""), "")</f>
        <v/>
      </c>
      <c r="ED155" s="66"/>
      <c r="EE155" s="77"/>
      <c r="EF155" s="66"/>
      <c r="EG155" s="77"/>
      <c r="EH155" s="66"/>
      <c r="EI155" s="66"/>
      <c r="EJ155" s="77" t="str">
        <f t="shared" si="29"/>
        <v/>
      </c>
      <c r="EK155" s="66"/>
      <c r="EL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EM155" s="66"/>
      <c r="EN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EO155" s="66"/>
      <c r="EP155" s="77"/>
      <c r="EQ155" s="66"/>
      <c r="ER155" s="77" t="str">
        <f>IFERROR(IF(B155&lt;&gt;"", IF(AND(INDEX(Paste_Here!AT$2:AT$610, MATCH(B155, Paste_Here!A$2:A$610, 0))&lt;&gt;"", ISNUMBER(VALUE(INDEX(Paste_Here!AT$2:AT$610, MATCH(B155, Paste_Here!A$2:A$610, 0))))), INDEX(Paste_Here!AT$2:AT$610, MATCH(B155, Paste_Here!A$2:A$610, 0)), ""), ""), "")</f>
        <v/>
      </c>
      <c r="ES155" s="66"/>
      <c r="ET155" s="77" t="str">
        <f>IFERROR(IF(B155&lt;&gt;"", IF(AND(INDEX(Paste_Here!AV$2:AV$610, MATCH(B155, Paste_Here!A$2:A$610, 0))&lt;&gt;"", ISNUMBER(VALUE(INDEX(Paste_Here!AV$2:AV$610, MATCH(B155, Paste_Here!A$2:A$610, 0))))), INDEX(Paste_Here!AV$2:AV$610, MATCH(B155, Paste_Here!A$2:A$610, 0)), ""), ""), "")</f>
        <v/>
      </c>
      <c r="EU155" s="66"/>
      <c r="EV155" s="77"/>
      <c r="EW155" s="66"/>
      <c r="EX155" s="77" t="str">
        <f>IFERROR(IF(B155&lt;&gt;"", IF(AND(INDEX(Paste_Here!AU$2:AU$610, MATCH(B155, Paste_Here!A$2:A$610, 0))&lt;&gt;"", ISNUMBER(VALUE(INDEX(Paste_Here!AU$2:AU$610, MATCH(B155, Paste_Here!A$2:A$610, 0))))), INDEX(Paste_Here!AU$2:AU$610, MATCH(B155, Paste_Here!A$2:A$610, 0)), ""), ""), "")</f>
        <v/>
      </c>
      <c r="EY155" s="66"/>
      <c r="EZ155" s="77" t="str">
        <f>IFERROR(IF(B155&lt;&gt;"", IF(AND(INDEX(Paste_Here!AW$2:AW$610, MATCH(B155, Paste_Here!A$2:A$610, 0))&lt;&gt;"", ISNUMBER(VALUE(INDEX(Paste_Here!AW$2:AW$610, MATCH(B155, Paste_Here!A$2:A$610, 0))))), INDEX(Paste_Here!AW$2:AW$610, MATCH(B155, Paste_Here!A$2:A$610, 0)), ""), ""), "")</f>
        <v/>
      </c>
      <c r="FA155" s="66"/>
      <c r="FB155" s="77"/>
      <c r="FC155" s="66"/>
      <c r="FD155" s="77"/>
      <c r="FE155" s="66"/>
      <c r="FF155" s="66"/>
      <c r="FG155" s="77" t="str">
        <f t="shared" si="30"/>
        <v/>
      </c>
      <c r="FH155" s="66"/>
      <c r="FI155" s="77" t="str">
        <f>IFERROR(IF(B155&lt;&gt;"", IF(ISNUMBER(SEARCH("s", LOWER(INDEX(Paste_Here!M$2:M$610, MATCH(B155, Paste_Here!A$2:A$610, 0))))), "Yes", IF(INDEX(Paste_Here!M$2:M$610, MATCH(B155, Paste_Here!A$2:A$610, 0))&lt;&gt;"", "No", "")), ""), "")</f>
        <v/>
      </c>
      <c r="FJ155" s="66"/>
      <c r="FK155" s="77" t="str">
        <f>IFERROR(IF(B155&lt;&gt;"", IF(ISNUMBER(SEARCH("yes", LOWER(INDEX(Paste_Here!F$2:F$610, MATCH(B155, Paste_Here!A$2:A$610, 0))))), "Yes", IF(ISNUMBER(SEARCH("no", LOWER(INDEX(Paste_Here!F$2:F$610, MATCH(B155, Paste_Here!A$2:A$610, 0))))), "No", "")), ""), "")</f>
        <v/>
      </c>
      <c r="FL155" s="66"/>
      <c r="FM155" s="77" t="str">
        <f>IFERROR(IF(B155&lt;&gt;"", IF(ISNUMBER(SEARCH("english language learner", LOWER(INDEX(Paste_Here!C$2:C$610, MATCH(B155, Paste_Here!A$2:A$610, 0))))), "Yes", ""), ""), "")</f>
        <v/>
      </c>
      <c r="FN155" s="66"/>
      <c r="FO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FP155" s="66"/>
      <c r="FQ155" s="77" t="str">
        <f>IFERROR(IF(B155&lt;&gt;"", IF(ISNUMBER(SEARCH("yes", LOWER(INDEX(Paste_Here!L$2:L$610, MATCH(B155, Paste_Here!A$2:A$610, 0))))), "Yes", IF(ISNUMBER(SEARCH("no", LOWER(INDEX(Paste_Here!L$2:L$610, MATCH(B155, Paste_Here!A$2:A$610, 0))))), "No", "")), ""), "")</f>
        <v/>
      </c>
      <c r="FR155" s="66"/>
      <c r="FS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FT155" s="66"/>
      <c r="FU155" s="77"/>
      <c r="FV155" s="66"/>
      <c r="FW155" s="77" t="str">
        <f>IFERROR(IF(B155&lt;&gt;"", IF(AND(INDEX(Paste_Here!D$2:D$610, MATCH(B155, Paste_Here!A$2:A$610, 0))&lt;&gt;"", ISNUMBER(VALUE(INDEX(Paste_Here!D$2:D$610, MATCH(B155, Paste_Here!A$2:A$610, 0))))), INDEX(Paste_Here!D$2:D$610, MATCH(B155, Paste_Here!A$2:A$610, 0)), ""), ""), "")</f>
        <v/>
      </c>
      <c r="FX155" s="66"/>
      <c r="FY155" s="77" t="str">
        <f>IFERROR(IF(B155&lt;&gt;"", IF(AND(INDEX(Paste_Here!G$2:G$610, MATCH(B155, Paste_Here!A$2:A$610, 0))&lt;&gt;"", ISNUMBER(VALUE(INDEX(Paste_Here!G$2:G$610, MATCH(B155, Paste_Here!A$2:A$610, 0))))), INDEX(Paste_Here!G$2:G$610, MATCH(B155, Paste_Here!A$2:A$610, 0)), ""), ""), "")</f>
        <v/>
      </c>
      <c r="FZ155" s="66"/>
      <c r="GA155" s="95"/>
      <c r="GB155" s="66"/>
      <c r="JS155" s="1" t="str" cm="1">
        <f t="array" ref="JS155">IFERROR(INDEX(Paste_Here!$B$2:$B$610, MATCH(0, COUNTIF(JS$4:JS154, Paste_Here!$B$2:$B$610) + IF(Paste_Here!$B$2:$B$610="", 1, 0), 0)), "")</f>
        <v/>
      </c>
      <c r="JT155" s="1" t="str">
        <f>IF(JS155&lt;&gt;"", INDEX(Paste_Here!$A$2:$A$610, MATCH(JS155, Paste_Here!$B$2:$B$610, 0)), "")</f>
        <v/>
      </c>
      <c r="JU155" s="1" t="str">
        <f t="shared" si="31"/>
        <v/>
      </c>
      <c r="JV155" s="1" t="str" cm="1">
        <f t="array" ref="JV155">IFERROR(INDEX($JU$5:$JU$610, MATCH(SMALL(IF($JU$5:$JU$610&lt;&gt;"", COUNTIF($JU$5:$JU$610, "&lt;"&amp;$JU$5:$JU$610)+1), ROW()-ROW($JV$5)+1), COUNTIF($JU$5:$JU$610, "&lt;"&amp;$JU$5:$JU$610)+1, 0)), "")</f>
        <v/>
      </c>
    </row>
    <row r="156" spans="1:282">
      <c r="A156" s="66"/>
      <c r="B156" s="77" t="str">
        <f t="shared" si="22"/>
        <v/>
      </c>
      <c r="C156" s="66"/>
      <c r="D156" s="77" t="str">
        <f>IFERROR(IF(B156&lt;&gt;"", IF(COUNTIF(INDEX(Paste_Here!AS$2:AS$610, MATCH(B156, Paste_Here!A$2:A$610, 0), 0), "yes") &gt; 0, "Yes", IF(COUNTIF(INDEX(Paste_Here!AS$2:AS$610, MATCH(B156, Paste_Here!A$2:A$610, 0), 0), "no") &gt; 0, "No", "")), ""), "")</f>
        <v/>
      </c>
      <c r="E156" s="66"/>
      <c r="F156" s="77" t="str">
        <f t="shared" si="23"/>
        <v/>
      </c>
      <c r="G156" s="66"/>
      <c r="H156" s="77" t="str">
        <f>IFERROR(IF(B156&lt;&gt;"", IF(COUNTIF(INDEX(Paste_Here!AO$2:AR$610, MATCH(B156, Paste_Here!A$2:A$610, 0), 0), "yes") &gt; 0, "Yes", IF(COUNTIF(INDEX(Paste_Here!AO$2:AR$610, MATCH(B156, Paste_Here!A$2:A$610, 0), 0), "no") &gt; 0, "No", "")), ""), "")</f>
        <v/>
      </c>
      <c r="I156" s="66"/>
      <c r="J156" s="77" t="str">
        <f t="shared" si="24"/>
        <v/>
      </c>
      <c r="K156" s="66"/>
      <c r="L156" s="77" t="str">
        <f>IFERROR(IF(B156&lt;&gt;"", IF(ISNUMBER(SEARCH("yes", LOWER(INDEX(Paste_Here!W$2:W$610, MATCH(B156, Paste_Here!A$2:A$610, 0))))), "Yes", IF(ISNUMBER(SEARCH("no", LOWER(INDEX(Paste_Here!W$2:W$610, MATCH(B156, Paste_Here!A$2:A$610, 0))))), "No", "")), ""), "")</f>
        <v/>
      </c>
      <c r="M156" s="66"/>
      <c r="N156" s="77"/>
      <c r="O156" s="66"/>
      <c r="P156" s="77" t="str">
        <f>IFERROR(IF(B156&lt;&gt;"", IF(ISNUMBER(SEARCH("yes", LOWER(INDEX(Paste_Here!V$2:V$610, MATCH(B156, Paste_Here!A$2:A$610, 0))))), "Yes", IF(ISNUMBER(SEARCH("no", LOWER(INDEX(Paste_Here!V$2:V$610, MATCH(B156, Paste_Here!A$2:A$610, 0))))), "No", "")), ""), "")</f>
        <v/>
      </c>
      <c r="Q156" s="66"/>
      <c r="R156" s="77"/>
      <c r="S156" s="66"/>
      <c r="T156" s="77"/>
      <c r="U156" s="66"/>
      <c r="V156" s="66"/>
      <c r="W156" s="77" t="str">
        <f t="shared" si="25"/>
        <v/>
      </c>
      <c r="X156" s="66"/>
      <c r="Y156" s="77" t="str">
        <f>IFERROR(IF(B156&lt;&gt;"", IF(ISNUMBER(SEARCH("Revealed-Potential (Primary Focus)", LOWER(INDEX(Paste_Here!X$2:X$610, MATCH(B156, Paste_Here!A$2:A$610, 0))))), "Rev-Potential: Prim", IF(ISNUMBER(SEARCH("Revealed-Potential (Secondary Focus)", LOWER(INDEX(Paste_Here!X$2:X$610, MATCH(B156, Paste_Here!A$2:A$610, 0))))), "Rev-Potential: Sec", IF(ISNUMBER(SEARCH("Monitoring", LOWER(INDEX(Paste_Here!X$2:X$610, MATCH(B156, Paste_Here!A$2:A$610, 0))))), "Monitoring", IF(ISNUMBER(SEARCH("At-Promise (Secondary Focus)", LOWER(INDEX(Paste_Here!X$2:X$610, MATCH(B156, Paste_Here!A$2:A$610, 0))))), "At-Promise: Sec", IF(ISNUMBER(SEARCH("At-Promise (Primary Focus)", LOWER(INDEX(Paste_Here!X$2:X$610, MATCH(B156, Paste_Here!A$2:A$610, 0))))), "At-Promise: Prim", ""))))), ""), "")</f>
        <v/>
      </c>
      <c r="Z156" s="66"/>
      <c r="AA156" s="77"/>
      <c r="AB156" s="66"/>
      <c r="AC156" s="77" t="str">
        <f>IFERROR(IF(B156&lt;&gt;"", IF(ISNUMBER(SEARCH("Revealed-Potential (Primary Focus)", LOWER(INDEX(Paste_Here!AB$2:AB$610, MATCH(B156, Paste_Here!A$2:A$610, 0))))), "Rev-Potential: Prim", IF(ISNUMBER(SEARCH("Revealed-Potential (Secondary Focus)", LOWER(INDEX(Paste_Here!AB$2:AB$610, MATCH(B156, Paste_Here!A$2:A$610, 0))))), "Rev-Potential: Sec", IF(ISNUMBER(SEARCH("Monitoring", LOWER(INDEX(Paste_Here!AB$2:AB$610, MATCH(B156, Paste_Here!A$2:A$610, 0))))), "Monitoring", IF(ISNUMBER(SEARCH("At-Promise (Secondary Focus)", LOWER(INDEX(Paste_Here!AB$2:AB$610, MATCH(B156, Paste_Here!A$2:A$610, 0))))), "At-Promise: Sec", IF(ISNUMBER(SEARCH("At-Promise (Primary Focus)", LOWER(INDEX(Paste_Here!AB$2:AB$610, MATCH(B156, Paste_Here!A$2:A$610, 0))))), "At-Promise: Prim", ""))))), ""), "")</f>
        <v/>
      </c>
      <c r="AD156" s="66"/>
      <c r="AE156" s="77"/>
      <c r="AF156" s="66"/>
      <c r="AG156" s="77"/>
      <c r="AH156" s="66"/>
      <c r="AI156" s="77"/>
      <c r="AJ156" s="66"/>
      <c r="AK156" s="77"/>
      <c r="AL156" s="66"/>
      <c r="AM156" s="77"/>
      <c r="AN156" s="66"/>
      <c r="AO156" s="77"/>
      <c r="AP156" s="66"/>
      <c r="AQ156" s="77"/>
      <c r="AR156" s="66"/>
      <c r="AS156" s="77"/>
      <c r="AT156" s="66"/>
      <c r="AU156" s="66"/>
      <c r="AV156" s="77" t="str">
        <f t="shared" si="26"/>
        <v/>
      </c>
      <c r="AW156" s="66"/>
      <c r="AX156" s="77" t="str">
        <f>IFERROR(IF(B156&lt;&gt;"", IF(AND(INDEX(Paste_Here!AC$2:AC$610, MATCH(B156, Paste_Here!A$2:A$610, 0))&lt;&gt;"", ISNUMBER(VALUE(INDEX(Paste_Here!AC$2:AC$610, MATCH(B156, Paste_Here!A$2:A$610, 0))))), INDEX(Paste_Here!AC$2:AC$610, MATCH(B156, Paste_Here!A$2:A$610, 0)), ""), ""), "")</f>
        <v/>
      </c>
      <c r="AY156" s="66"/>
      <c r="AZ156" s="77" t="str">
        <f>IFERROR(IF(B156&lt;&gt;"", IF(AND(INDEX(Paste_Here!AD$2:AD$610, MATCH(B156, Paste_Here!A$2:A$610, 0))&lt;&gt;"", ISNUMBER(VALUE(INDEX(Paste_Here!AD$2:AD$610, MATCH(B156, Paste_Here!A$2:A$610, 0))))), TEXT(ROUND(VALUE(INDEX(Paste_Here!AD$2:AD$610, MATCH(B156, Paste_Here!A$2:A$610, 0))), 2), "0.00"), ""), ""), "")</f>
        <v/>
      </c>
      <c r="BA156" s="66"/>
      <c r="BB156" s="77" t="str">
        <f>IFERROR(IF(B156&lt;&gt;"", IF(LOWER(INDEX(Paste_Here!AE$2:AE$610, MATCH(B156, Paste_Here!A$2:A$610, 0)))="approaching expectations", "Approaching", IF(LOWER(INDEX(Paste_Here!AE$2:AE$610, MATCH(B156, Paste_Here!A$2:A$610, 0)))="met expectations", "Met", IF(LOWER(INDEX(Paste_Here!AE$2:AE$610, MATCH(B156, Paste_Here!A$2:A$610, 0)))="exceeded expectations", "Exceeded", IF(LOWER(INDEX(Paste_Here!AE$2:AE$610, MATCH(B156, Paste_Here!A$2:A$610, 0)))="below expectations", "Below", "")))), ""), "")</f>
        <v/>
      </c>
      <c r="BC156" s="66"/>
      <c r="BD156" s="77" t="str">
        <f>IFERROR(IF(B156&lt;&gt;"", IF(AND(INDEX(Paste_Here!T$2:T$610, MATCH(B156, Paste_Here!A$2:A$610, 0))&lt;&gt;"", ISNUMBER(VALUE(INDEX(Paste_Here!T$2:T$610, MATCH(B156, Paste_Here!A$2:A$610, 0))))), INDEX(Paste_Here!T$2:T$610, MATCH(B156, Paste_Here!A$2:A$610, 0)), ""), ""), "")</f>
        <v/>
      </c>
      <c r="BE156" s="66"/>
      <c r="BF156" s="77"/>
      <c r="BG156" s="66"/>
      <c r="BH156" s="77"/>
      <c r="BI156" s="66"/>
      <c r="BJ156" s="77"/>
      <c r="BK156" s="66"/>
      <c r="BL156" s="77" t="str">
        <f>IFERROR(IF(B156&lt;&gt;"", IF(AND(INDEX(Paste_Here!N$2:N$610, MATCH(B156, Paste_Here!A$2:A$610, 0))&lt;&gt;"", ISNUMBER(VALUE(INDEX(Paste_Here!N$2:N$610, MATCH(B156, Paste_Here!A$2:A$610, 0))))), INDEX(Paste_Here!N$2:N$610, MATCH(B156, Paste_Here!A$2:A$610, 0)), ""), ""), "")</f>
        <v/>
      </c>
      <c r="BM156" s="66"/>
      <c r="BN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BO156" s="66"/>
      <c r="BP156" s="77" t="str" cm="1">
        <f t="array" aca="1" ref="BP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BQ156" s="66"/>
      <c r="BR156" s="66"/>
      <c r="BS156" s="77"/>
      <c r="BT156" s="66"/>
      <c r="BU156" s="77"/>
      <c r="BV156" s="66"/>
      <c r="BW156" s="77"/>
      <c r="BX156" s="66"/>
      <c r="BY156" s="77"/>
      <c r="BZ156" s="66"/>
      <c r="CA156" s="77"/>
      <c r="CB156" s="66"/>
      <c r="CC156" s="77"/>
      <c r="CD156" s="66"/>
      <c r="CE156" s="77"/>
      <c r="CF156" s="66"/>
      <c r="CG156" s="77"/>
      <c r="CH156" s="66"/>
      <c r="CI156" s="77"/>
      <c r="CJ156" s="66"/>
      <c r="CK156" s="77"/>
      <c r="CL156" s="66"/>
      <c r="CM156" s="77"/>
      <c r="CN156" s="66"/>
      <c r="CO156" s="66"/>
      <c r="CP156" s="77" t="str">
        <f t="shared" si="27"/>
        <v/>
      </c>
      <c r="CQ156" s="66"/>
      <c r="CR156" s="77" t="str">
        <f>IFERROR(IF(B156&lt;&gt;"", IF(AND(INDEX(Paste_Here!Y$2:Y$610, MATCH(B156, Paste_Here!A$2:A$610, 0))&lt;&gt;"", ISNUMBER(VALUE(INDEX(Paste_Here!Y$2:Y$610, MATCH(B156, Paste_Here!A$2:A$610, 0))))), INDEX(Paste_Here!Y$2:Y$610, MATCH(B156, Paste_Here!A$2:A$610, 0)), ""), ""), "")</f>
        <v/>
      </c>
      <c r="CS156" s="66"/>
      <c r="CT156" s="77" t="str">
        <f>IFERROR(IF(B156&lt;&gt;"", IF(AND(INDEX(Paste_Here!AA$2:AA$610, MATCH(B156, Paste_Here!A$2:A$610, 0))&lt;&gt;"", ISNUMBER(--INDEX(Paste_Here!AA$2:AA$610, MATCH(B156, Paste_Here!A$2:A$610, 0)))), TEXT(ROUND(--INDEX(Paste_Here!AA$2:AA$610, MATCH(B156, Paste_Here!A$2:A$610, 0)), 2), "0.00"), ""), ""), "")</f>
        <v/>
      </c>
      <c r="CU156" s="66"/>
      <c r="CV156" s="77" t="str">
        <f>IFERROR(IF(B156&lt;&gt;"", IF(LOWER(INDEX(Paste_Here!Z$2:Z$610, MATCH(B156, Paste_Here!A$2:A$610, 0)))="approaching expectations", "Approaching", IF(LOWER(INDEX(Paste_Here!Z$2:Z$610, MATCH(B156, Paste_Here!A$2:A$610, 0)))="met expectations", "Met", IF(LOWER(INDEX(Paste_Here!Z$2:Z$610, MATCH(B156, Paste_Here!A$2:A$610, 0)))="exceeded expectations", "Exceeded", IF(LOWER(INDEX(Paste_Here!Z$2:Z$610, MATCH(B156, Paste_Here!A$2:A$610, 0)))="below expectations", "Below", "")))), ""), "")</f>
        <v/>
      </c>
      <c r="CW156" s="66"/>
      <c r="CX156" s="77"/>
      <c r="CY156" s="66"/>
      <c r="CZ156" s="77" t="str">
        <f>IFERROR(IF(B156&lt;&gt;"", IF(AND(INDEX(Paste_Here!AL$2:AL$610, MATCH(B156, Paste_Here!A$2:A$610, 0))&lt;&gt;"", ISNUMBER(VALUE(INDEX(Paste_Here!AL$2:AL$610, MATCH(B156, Paste_Here!A$2:A$610, 0))))), INDEX(Paste_Here!AL$2:AL$610, MATCH(B156, Paste_Here!A$2:A$610, 0)), ""), ""), "")</f>
        <v/>
      </c>
      <c r="DA156" s="66"/>
      <c r="DB156" s="77" t="str">
        <f>IFERROR(IF(B156&lt;&gt;"", IF(ISNUMBER(SEARCH("highrisk", LOWER(INDEX(Paste_Here!AM$2:AM$610, MATCH(B156, Paste_Here!A$2:A$610, 0))))), "High Risk", IF(ISNUMBER(SEARCH("lowrisk", LOWER(INDEX(Paste_Here!AM$2:AM$610, MATCH(B156, Paste_Here!A$2:A$610, 0))))), "Low Risk", IF(ISNUMBER(SEARCH("somerisk", LOWER(INDEX(Paste_Here!AM$2:AM$610, MATCH(B156, Paste_Here!A$2:A$610, 0))))), "Some Risk", ""))), ""), "")</f>
        <v/>
      </c>
      <c r="DC156" s="66"/>
      <c r="DD156" s="77" t="str">
        <f>IFERROR(IF(B156&lt;&gt;"", IF(AND(INDEX(Paste_Here!AN$2:AN$610, MATCH(B156, Paste_Here!A$2:A$610, 0))&lt;&gt;"", ISNUMBER(VALUE(INDEX(Paste_Here!AN$2:AN$610, MATCH(B156, Paste_Here!A$2:A$610, 0))))), INDEX(Paste_Here!AN$2:AN$610, MATCH(B156, Paste_Here!A$2:A$610, 0)), ""), ""), "")</f>
        <v/>
      </c>
      <c r="DE156" s="66"/>
      <c r="DF156" s="77" t="str">
        <f>IFERROR(IF(B156&lt;&gt;"", IF(AND(INDEX(Paste_Here!Q$2:Q$610, MATCH(B156, Paste_Here!A$2:A$610, 0))&lt;&gt;"", ISNUMBER(VALUE(INDEX(Paste_Here!Q$2:Q$610, MATCH(B156, Paste_Here!A$2:A$610, 0))))), INDEX(Paste_Here!Q$2:Q$610, MATCH(B156, Paste_Here!A$2:A$610, 0)), ""), ""), "")</f>
        <v/>
      </c>
      <c r="DG156" s="66"/>
      <c r="DH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DI156" s="66"/>
      <c r="DJ156" s="77" t="str" cm="1">
        <f t="array" aca="1" ref="DJ156" ca="1">IFERROR(VALUE(IF(ISNUMBER(SEARCH("EM", INDEX(Paste_Here!S$2:S$500, MATCH(B156, Paste_Here!A$2:A$500, 0)))), "-" &amp;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f>
        <v/>
      </c>
      <c r="DK156" s="66"/>
      <c r="DL156" s="66"/>
      <c r="DM156" s="77" t="str">
        <f t="shared" si="28"/>
        <v/>
      </c>
      <c r="DN156" s="66"/>
      <c r="DO156" s="77" t="str">
        <f>IFERROR(IF(B156&lt;&gt;"", IF(AND(INDEX(Paste_Here!AF$2:AF$610, MATCH(B156, Paste_Here!A$2:A$610, 0))&lt;&gt;"", ISNUMBER(VALUE(INDEX(Paste_Here!AF$2:AF$610, MATCH(B156, Paste_Here!A$2:A$610, 0))))), INDEX(Paste_Here!AF$2:AF$610, MATCH(B156, Paste_Here!A$2:A$610, 0)), ""), ""), "")</f>
        <v/>
      </c>
      <c r="DP156" s="66"/>
      <c r="DQ156" s="77" t="str">
        <f>IFERROR(IF(B156&lt;&gt;"", IF(AND(INDEX(Paste_Here!AG$2:AG$610, MATCH(B156, Paste_Here!A$2:A$610, 0))&lt;&gt;"", ISNUMBER(--INDEX(Paste_Here!AG$2:AG$610, MATCH(B156, Paste_Here!A$2:A$610, 0)))), TEXT(ROUND(--INDEX(Paste_Here!AG$2:AG$610, MATCH(B156, Paste_Here!A$2:A$610, 0)), 2), "0.00"), ""), ""), "")</f>
        <v/>
      </c>
      <c r="DR156" s="66"/>
      <c r="DS156" s="77" t="str">
        <f>IFERROR(IF(B156&lt;&gt;"", IF(LOWER(INDEX(Paste_Here!AH$2:AH$610, MATCH(B156, Paste_Here!A$2:A$610, 0)))="approaching expectations", "Approaching", IF(LOWER(INDEX(Paste_Here!AH$2:AH$610, MATCH(B156, Paste_Here!A$2:A$610, 0)))="met expectations", "Met", IF(LOWER(INDEX(Paste_Here!AH$2:AH$610, MATCH(B156, Paste_Here!A$2:A$610, 0)))="exceeded expectations", "Exceeded", IF(LOWER(INDEX(Paste_Here!AH$2:AH$610, MATCH(B156, Paste_Here!A$2:A$610, 0)))="below expectations", "Below", "")))), ""), "")</f>
        <v/>
      </c>
      <c r="DT156" s="66"/>
      <c r="DU156" s="77" t="str">
        <f>IFERROR(IF(B156&lt;&gt;"", IF(AND(INDEX(Paste_Here!U$2:U$610, MATCH(B156, Paste_Here!A$2:A$610, 0))&lt;&gt;"", ISNUMBER(VALUE(INDEX(Paste_Here!U$2:U$610, MATCH(B156, Paste_Here!A$2:A$610, 0))))), INDEX(Paste_Here!U$2:U$610, MATCH(B156, Paste_Here!A$2:A$610, 0)), ""), ""), "")</f>
        <v/>
      </c>
      <c r="DV156" s="66"/>
      <c r="DW156" s="77"/>
      <c r="DX156" s="66"/>
      <c r="DY156" s="77" t="str">
        <f>IFERROR(IF(B156&lt;&gt;"", IF(AND(INDEX(Paste_Here!AI$2:AI$610, MATCH(B156, Paste_Here!A$2:A$610, 0))&lt;&gt;"", ISNUMBER(VALUE(INDEX(Paste_Here!AI$2:AI$610, MATCH(B156, Paste_Here!A$2:A$610, 0))))), INDEX(Paste_Here!AI$2:AI$610, MATCH(B156, Paste_Here!A$2:A$610, 0)), ""), ""), "")</f>
        <v/>
      </c>
      <c r="DZ156" s="66"/>
      <c r="EA156" s="77" t="str">
        <f>IFERROR(IF(B156&lt;&gt;"", IF(AND(INDEX(Paste_Here!AJ$2:AJ$610, MATCH(B156, Paste_Here!A$2:A$610, 0))&lt;&gt;"", ISNUMBER(--INDEX(Paste_Here!AJ$2:AJ$610, MATCH(B156, Paste_Here!A$2:A$610, 0)))), TEXT(ROUND(--INDEX(Paste_Here!AJ$2:AJ$610, MATCH(B156, Paste_Here!A$2:A$610, 0)), 2), "0.00"), ""), ""), "")</f>
        <v/>
      </c>
      <c r="EB156" s="66"/>
      <c r="EC156" s="77" t="str">
        <f>IFERROR(IF(B156&lt;&gt;"", IF(LOWER(INDEX(Paste_Here!AK$2:AK$610, MATCH(B156, Paste_Here!A$2:A$610, 0)))="approaching expectations", "Approaching", IF(LOWER(INDEX(Paste_Here!AK$2:AK$610, MATCH(B156, Paste_Here!A$2:A$610, 0)))="met expectations", "Met", IF(LOWER(INDEX(Paste_Here!AK$2:AK$610, MATCH(B156, Paste_Here!A$2:A$610, 0)))="exceeded expectations", "Exceeded", IF(LOWER(INDEX(Paste_Here!AK$2:AK$610, MATCH(B156, Paste_Here!A$2:A$610, 0)))="below expectations", "Below", "")))), ""), "")</f>
        <v/>
      </c>
      <c r="ED156" s="66"/>
      <c r="EE156" s="77"/>
      <c r="EF156" s="66"/>
      <c r="EG156" s="77"/>
      <c r="EH156" s="66"/>
      <c r="EI156" s="66"/>
      <c r="EJ156" s="77" t="str">
        <f t="shared" si="29"/>
        <v/>
      </c>
      <c r="EK156" s="66"/>
      <c r="EL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EM156" s="66"/>
      <c r="EN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EO156" s="66"/>
      <c r="EP156" s="77"/>
      <c r="EQ156" s="66"/>
      <c r="ER156" s="77" t="str">
        <f>IFERROR(IF(B156&lt;&gt;"", IF(AND(INDEX(Paste_Here!AT$2:AT$610, MATCH(B156, Paste_Here!A$2:A$610, 0))&lt;&gt;"", ISNUMBER(VALUE(INDEX(Paste_Here!AT$2:AT$610, MATCH(B156, Paste_Here!A$2:A$610, 0))))), INDEX(Paste_Here!AT$2:AT$610, MATCH(B156, Paste_Here!A$2:A$610, 0)), ""), ""), "")</f>
        <v/>
      </c>
      <c r="ES156" s="66"/>
      <c r="ET156" s="77" t="str">
        <f>IFERROR(IF(B156&lt;&gt;"", IF(AND(INDEX(Paste_Here!AV$2:AV$610, MATCH(B156, Paste_Here!A$2:A$610, 0))&lt;&gt;"", ISNUMBER(VALUE(INDEX(Paste_Here!AV$2:AV$610, MATCH(B156, Paste_Here!A$2:A$610, 0))))), INDEX(Paste_Here!AV$2:AV$610, MATCH(B156, Paste_Here!A$2:A$610, 0)), ""), ""), "")</f>
        <v/>
      </c>
      <c r="EU156" s="66"/>
      <c r="EV156" s="77"/>
      <c r="EW156" s="66"/>
      <c r="EX156" s="77" t="str">
        <f>IFERROR(IF(B156&lt;&gt;"", IF(AND(INDEX(Paste_Here!AU$2:AU$610, MATCH(B156, Paste_Here!A$2:A$610, 0))&lt;&gt;"", ISNUMBER(VALUE(INDEX(Paste_Here!AU$2:AU$610, MATCH(B156, Paste_Here!A$2:A$610, 0))))), INDEX(Paste_Here!AU$2:AU$610, MATCH(B156, Paste_Here!A$2:A$610, 0)), ""), ""), "")</f>
        <v/>
      </c>
      <c r="EY156" s="66"/>
      <c r="EZ156" s="77" t="str">
        <f>IFERROR(IF(B156&lt;&gt;"", IF(AND(INDEX(Paste_Here!AW$2:AW$610, MATCH(B156, Paste_Here!A$2:A$610, 0))&lt;&gt;"", ISNUMBER(VALUE(INDEX(Paste_Here!AW$2:AW$610, MATCH(B156, Paste_Here!A$2:A$610, 0))))), INDEX(Paste_Here!AW$2:AW$610, MATCH(B156, Paste_Here!A$2:A$610, 0)), ""), ""), "")</f>
        <v/>
      </c>
      <c r="FA156" s="66"/>
      <c r="FB156" s="77"/>
      <c r="FC156" s="66"/>
      <c r="FD156" s="77"/>
      <c r="FE156" s="66"/>
      <c r="FF156" s="66"/>
      <c r="FG156" s="77" t="str">
        <f t="shared" si="30"/>
        <v/>
      </c>
      <c r="FH156" s="66"/>
      <c r="FI156" s="77" t="str">
        <f>IFERROR(IF(B156&lt;&gt;"", IF(ISNUMBER(SEARCH("s", LOWER(INDEX(Paste_Here!M$2:M$610, MATCH(B156, Paste_Here!A$2:A$610, 0))))), "Yes", IF(INDEX(Paste_Here!M$2:M$610, MATCH(B156, Paste_Here!A$2:A$610, 0))&lt;&gt;"", "No", "")), ""), "")</f>
        <v/>
      </c>
      <c r="FJ156" s="66"/>
      <c r="FK156" s="77" t="str">
        <f>IFERROR(IF(B156&lt;&gt;"", IF(ISNUMBER(SEARCH("yes", LOWER(INDEX(Paste_Here!F$2:F$610, MATCH(B156, Paste_Here!A$2:A$610, 0))))), "Yes", IF(ISNUMBER(SEARCH("no", LOWER(INDEX(Paste_Here!F$2:F$610, MATCH(B156, Paste_Here!A$2:A$610, 0))))), "No", "")), ""), "")</f>
        <v/>
      </c>
      <c r="FL156" s="66"/>
      <c r="FM156" s="77" t="str">
        <f>IFERROR(IF(B156&lt;&gt;"", IF(ISNUMBER(SEARCH("english language learner", LOWER(INDEX(Paste_Here!C$2:C$610, MATCH(B156, Paste_Here!A$2:A$610, 0))))), "Yes", ""), ""), "")</f>
        <v/>
      </c>
      <c r="FN156" s="66"/>
      <c r="FO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FP156" s="66"/>
      <c r="FQ156" s="77" t="str">
        <f>IFERROR(IF(B156&lt;&gt;"", IF(ISNUMBER(SEARCH("yes", LOWER(INDEX(Paste_Here!L$2:L$610, MATCH(B156, Paste_Here!A$2:A$610, 0))))), "Yes", IF(ISNUMBER(SEARCH("no", LOWER(INDEX(Paste_Here!L$2:L$610, MATCH(B156, Paste_Here!A$2:A$610, 0))))), "No", "")), ""), "")</f>
        <v/>
      </c>
      <c r="FR156" s="66"/>
      <c r="FS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FT156" s="66"/>
      <c r="FU156" s="77"/>
      <c r="FV156" s="66"/>
      <c r="FW156" s="77" t="str">
        <f>IFERROR(IF(B156&lt;&gt;"", IF(AND(INDEX(Paste_Here!D$2:D$610, MATCH(B156, Paste_Here!A$2:A$610, 0))&lt;&gt;"", ISNUMBER(VALUE(INDEX(Paste_Here!D$2:D$610, MATCH(B156, Paste_Here!A$2:A$610, 0))))), INDEX(Paste_Here!D$2:D$610, MATCH(B156, Paste_Here!A$2:A$610, 0)), ""), ""), "")</f>
        <v/>
      </c>
      <c r="FX156" s="66"/>
      <c r="FY156" s="77" t="str">
        <f>IFERROR(IF(B156&lt;&gt;"", IF(AND(INDEX(Paste_Here!G$2:G$610, MATCH(B156, Paste_Here!A$2:A$610, 0))&lt;&gt;"", ISNUMBER(VALUE(INDEX(Paste_Here!G$2:G$610, MATCH(B156, Paste_Here!A$2:A$610, 0))))), INDEX(Paste_Here!G$2:G$610, MATCH(B156, Paste_Here!A$2:A$610, 0)), ""), ""), "")</f>
        <v/>
      </c>
      <c r="FZ156" s="66"/>
      <c r="GA156" s="95"/>
      <c r="GB156" s="66"/>
      <c r="JS156" s="1" t="str" cm="1">
        <f t="array" ref="JS156">IFERROR(INDEX(Paste_Here!$B$2:$B$610, MATCH(0, COUNTIF(JS$4:JS155, Paste_Here!$B$2:$B$610) + IF(Paste_Here!$B$2:$B$610="", 1, 0), 0)), "")</f>
        <v/>
      </c>
      <c r="JT156" s="1" t="str">
        <f>IF(JS156&lt;&gt;"", INDEX(Paste_Here!$A$2:$A$610, MATCH(JS156, Paste_Here!$B$2:$B$610, 0)), "")</f>
        <v/>
      </c>
      <c r="JU156" s="1" t="str">
        <f t="shared" si="31"/>
        <v/>
      </c>
      <c r="JV156" s="1" t="str" cm="1">
        <f t="array" ref="JV156">IFERROR(INDEX($JU$5:$JU$610, MATCH(SMALL(IF($JU$5:$JU$610&lt;&gt;"", COUNTIF($JU$5:$JU$610, "&lt;"&amp;$JU$5:$JU$610)+1), ROW()-ROW($JV$5)+1), COUNTIF($JU$5:$JU$610, "&lt;"&amp;$JU$5:$JU$610)+1, 0)), "")</f>
        <v/>
      </c>
    </row>
    <row r="157" spans="1:282">
      <c r="A157" s="66"/>
      <c r="B157" s="77" t="str">
        <f t="shared" si="22"/>
        <v/>
      </c>
      <c r="C157" s="66"/>
      <c r="D157" s="77" t="str">
        <f>IFERROR(IF(B157&lt;&gt;"", IF(COUNTIF(INDEX(Paste_Here!AS$2:AS$610, MATCH(B157, Paste_Here!A$2:A$610, 0), 0), "yes") &gt; 0, "Yes", IF(COUNTIF(INDEX(Paste_Here!AS$2:AS$610, MATCH(B157, Paste_Here!A$2:A$610, 0), 0), "no") &gt; 0, "No", "")), ""), "")</f>
        <v/>
      </c>
      <c r="E157" s="66"/>
      <c r="F157" s="77" t="str">
        <f t="shared" si="23"/>
        <v/>
      </c>
      <c r="G157" s="66"/>
      <c r="H157" s="77" t="str">
        <f>IFERROR(IF(B157&lt;&gt;"", IF(COUNTIF(INDEX(Paste_Here!AO$2:AR$610, MATCH(B157, Paste_Here!A$2:A$610, 0), 0), "yes") &gt; 0, "Yes", IF(COUNTIF(INDEX(Paste_Here!AO$2:AR$610, MATCH(B157, Paste_Here!A$2:A$610, 0), 0), "no") &gt; 0, "No", "")), ""), "")</f>
        <v/>
      </c>
      <c r="I157" s="66"/>
      <c r="J157" s="77" t="str">
        <f t="shared" si="24"/>
        <v/>
      </c>
      <c r="K157" s="66"/>
      <c r="L157" s="77" t="str">
        <f>IFERROR(IF(B157&lt;&gt;"", IF(ISNUMBER(SEARCH("yes", LOWER(INDEX(Paste_Here!W$2:W$610, MATCH(B157, Paste_Here!A$2:A$610, 0))))), "Yes", IF(ISNUMBER(SEARCH("no", LOWER(INDEX(Paste_Here!W$2:W$610, MATCH(B157, Paste_Here!A$2:A$610, 0))))), "No", "")), ""), "")</f>
        <v/>
      </c>
      <c r="M157" s="66"/>
      <c r="N157" s="77"/>
      <c r="O157" s="66"/>
      <c r="P157" s="77" t="str">
        <f>IFERROR(IF(B157&lt;&gt;"", IF(ISNUMBER(SEARCH("yes", LOWER(INDEX(Paste_Here!V$2:V$610, MATCH(B157, Paste_Here!A$2:A$610, 0))))), "Yes", IF(ISNUMBER(SEARCH("no", LOWER(INDEX(Paste_Here!V$2:V$610, MATCH(B157, Paste_Here!A$2:A$610, 0))))), "No", "")), ""), "")</f>
        <v/>
      </c>
      <c r="Q157" s="66"/>
      <c r="R157" s="77"/>
      <c r="S157" s="66"/>
      <c r="T157" s="77"/>
      <c r="U157" s="66"/>
      <c r="V157" s="66"/>
      <c r="W157" s="77" t="str">
        <f t="shared" si="25"/>
        <v/>
      </c>
      <c r="X157" s="66"/>
      <c r="Y157" s="77" t="str">
        <f>IFERROR(IF(B157&lt;&gt;"", IF(ISNUMBER(SEARCH("Revealed-Potential (Primary Focus)", LOWER(INDEX(Paste_Here!X$2:X$610, MATCH(B157, Paste_Here!A$2:A$610, 0))))), "Rev-Potential: Prim", IF(ISNUMBER(SEARCH("Revealed-Potential (Secondary Focus)", LOWER(INDEX(Paste_Here!X$2:X$610, MATCH(B157, Paste_Here!A$2:A$610, 0))))), "Rev-Potential: Sec", IF(ISNUMBER(SEARCH("Monitoring", LOWER(INDEX(Paste_Here!X$2:X$610, MATCH(B157, Paste_Here!A$2:A$610, 0))))), "Monitoring", IF(ISNUMBER(SEARCH("At-Promise (Secondary Focus)", LOWER(INDEX(Paste_Here!X$2:X$610, MATCH(B157, Paste_Here!A$2:A$610, 0))))), "At-Promise: Sec", IF(ISNUMBER(SEARCH("At-Promise (Primary Focus)", LOWER(INDEX(Paste_Here!X$2:X$610, MATCH(B157, Paste_Here!A$2:A$610, 0))))), "At-Promise: Prim", ""))))), ""), "")</f>
        <v/>
      </c>
      <c r="Z157" s="66"/>
      <c r="AA157" s="77"/>
      <c r="AB157" s="66"/>
      <c r="AC157" s="77" t="str">
        <f>IFERROR(IF(B157&lt;&gt;"", IF(ISNUMBER(SEARCH("Revealed-Potential (Primary Focus)", LOWER(INDEX(Paste_Here!AB$2:AB$610, MATCH(B157, Paste_Here!A$2:A$610, 0))))), "Rev-Potential: Prim", IF(ISNUMBER(SEARCH("Revealed-Potential (Secondary Focus)", LOWER(INDEX(Paste_Here!AB$2:AB$610, MATCH(B157, Paste_Here!A$2:A$610, 0))))), "Rev-Potential: Sec", IF(ISNUMBER(SEARCH("Monitoring", LOWER(INDEX(Paste_Here!AB$2:AB$610, MATCH(B157, Paste_Here!A$2:A$610, 0))))), "Monitoring", IF(ISNUMBER(SEARCH("At-Promise (Secondary Focus)", LOWER(INDEX(Paste_Here!AB$2:AB$610, MATCH(B157, Paste_Here!A$2:A$610, 0))))), "At-Promise: Sec", IF(ISNUMBER(SEARCH("At-Promise (Primary Focus)", LOWER(INDEX(Paste_Here!AB$2:AB$610, MATCH(B157, Paste_Here!A$2:A$610, 0))))), "At-Promise: Prim", ""))))), ""), "")</f>
        <v/>
      </c>
      <c r="AD157" s="66"/>
      <c r="AE157" s="77"/>
      <c r="AF157" s="66"/>
      <c r="AG157" s="77"/>
      <c r="AH157" s="66"/>
      <c r="AI157" s="77"/>
      <c r="AJ157" s="66"/>
      <c r="AK157" s="77"/>
      <c r="AL157" s="66"/>
      <c r="AM157" s="77"/>
      <c r="AN157" s="66"/>
      <c r="AO157" s="77"/>
      <c r="AP157" s="66"/>
      <c r="AQ157" s="77"/>
      <c r="AR157" s="66"/>
      <c r="AS157" s="77"/>
      <c r="AT157" s="66"/>
      <c r="AU157" s="66"/>
      <c r="AV157" s="77" t="str">
        <f t="shared" si="26"/>
        <v/>
      </c>
      <c r="AW157" s="66"/>
      <c r="AX157" s="77" t="str">
        <f>IFERROR(IF(B157&lt;&gt;"", IF(AND(INDEX(Paste_Here!AC$2:AC$610, MATCH(B157, Paste_Here!A$2:A$610, 0))&lt;&gt;"", ISNUMBER(VALUE(INDEX(Paste_Here!AC$2:AC$610, MATCH(B157, Paste_Here!A$2:A$610, 0))))), INDEX(Paste_Here!AC$2:AC$610, MATCH(B157, Paste_Here!A$2:A$610, 0)), ""), ""), "")</f>
        <v/>
      </c>
      <c r="AY157" s="66"/>
      <c r="AZ157" s="77" t="str">
        <f>IFERROR(IF(B157&lt;&gt;"", IF(AND(INDEX(Paste_Here!AD$2:AD$610, MATCH(B157, Paste_Here!A$2:A$610, 0))&lt;&gt;"", ISNUMBER(VALUE(INDEX(Paste_Here!AD$2:AD$610, MATCH(B157, Paste_Here!A$2:A$610, 0))))), TEXT(ROUND(VALUE(INDEX(Paste_Here!AD$2:AD$610, MATCH(B157, Paste_Here!A$2:A$610, 0))), 2), "0.00"), ""), ""), "")</f>
        <v/>
      </c>
      <c r="BA157" s="66"/>
      <c r="BB157" s="77" t="str">
        <f>IFERROR(IF(B157&lt;&gt;"", IF(LOWER(INDEX(Paste_Here!AE$2:AE$610, MATCH(B157, Paste_Here!A$2:A$610, 0)))="approaching expectations", "Approaching", IF(LOWER(INDEX(Paste_Here!AE$2:AE$610, MATCH(B157, Paste_Here!A$2:A$610, 0)))="met expectations", "Met", IF(LOWER(INDEX(Paste_Here!AE$2:AE$610, MATCH(B157, Paste_Here!A$2:A$610, 0)))="exceeded expectations", "Exceeded", IF(LOWER(INDEX(Paste_Here!AE$2:AE$610, MATCH(B157, Paste_Here!A$2:A$610, 0)))="below expectations", "Below", "")))), ""), "")</f>
        <v/>
      </c>
      <c r="BC157" s="66"/>
      <c r="BD157" s="77" t="str">
        <f>IFERROR(IF(B157&lt;&gt;"", IF(AND(INDEX(Paste_Here!T$2:T$610, MATCH(B157, Paste_Here!A$2:A$610, 0))&lt;&gt;"", ISNUMBER(VALUE(INDEX(Paste_Here!T$2:T$610, MATCH(B157, Paste_Here!A$2:A$610, 0))))), INDEX(Paste_Here!T$2:T$610, MATCH(B157, Paste_Here!A$2:A$610, 0)), ""), ""), "")</f>
        <v/>
      </c>
      <c r="BE157" s="66"/>
      <c r="BF157" s="77"/>
      <c r="BG157" s="66"/>
      <c r="BH157" s="77"/>
      <c r="BI157" s="66"/>
      <c r="BJ157" s="77"/>
      <c r="BK157" s="66"/>
      <c r="BL157" s="77" t="str">
        <f>IFERROR(IF(B157&lt;&gt;"", IF(AND(INDEX(Paste_Here!N$2:N$610, MATCH(B157, Paste_Here!A$2:A$610, 0))&lt;&gt;"", ISNUMBER(VALUE(INDEX(Paste_Here!N$2:N$610, MATCH(B157, Paste_Here!A$2:A$610, 0))))), INDEX(Paste_Here!N$2:N$610, MATCH(B157, Paste_Here!A$2:A$610, 0)), ""), ""), "")</f>
        <v/>
      </c>
      <c r="BM157" s="66"/>
      <c r="BN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BO157" s="66"/>
      <c r="BP157" s="77" t="str" cm="1">
        <f t="array" aca="1" ref="BP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BQ157" s="66"/>
      <c r="BR157" s="66"/>
      <c r="BS157" s="77"/>
      <c r="BT157" s="66"/>
      <c r="BU157" s="77"/>
      <c r="BV157" s="66"/>
      <c r="BW157" s="77"/>
      <c r="BX157" s="66"/>
      <c r="BY157" s="77"/>
      <c r="BZ157" s="66"/>
      <c r="CA157" s="77"/>
      <c r="CB157" s="66"/>
      <c r="CC157" s="77"/>
      <c r="CD157" s="66"/>
      <c r="CE157" s="77"/>
      <c r="CF157" s="66"/>
      <c r="CG157" s="77"/>
      <c r="CH157" s="66"/>
      <c r="CI157" s="77"/>
      <c r="CJ157" s="66"/>
      <c r="CK157" s="77"/>
      <c r="CL157" s="66"/>
      <c r="CM157" s="77"/>
      <c r="CN157" s="66"/>
      <c r="CO157" s="66"/>
      <c r="CP157" s="77" t="str">
        <f t="shared" si="27"/>
        <v/>
      </c>
      <c r="CQ157" s="66"/>
      <c r="CR157" s="77" t="str">
        <f>IFERROR(IF(B157&lt;&gt;"", IF(AND(INDEX(Paste_Here!Y$2:Y$610, MATCH(B157, Paste_Here!A$2:A$610, 0))&lt;&gt;"", ISNUMBER(VALUE(INDEX(Paste_Here!Y$2:Y$610, MATCH(B157, Paste_Here!A$2:A$610, 0))))), INDEX(Paste_Here!Y$2:Y$610, MATCH(B157, Paste_Here!A$2:A$610, 0)), ""), ""), "")</f>
        <v/>
      </c>
      <c r="CS157" s="66"/>
      <c r="CT157" s="77" t="str">
        <f>IFERROR(IF(B157&lt;&gt;"", IF(AND(INDEX(Paste_Here!AA$2:AA$610, MATCH(B157, Paste_Here!A$2:A$610, 0))&lt;&gt;"", ISNUMBER(--INDEX(Paste_Here!AA$2:AA$610, MATCH(B157, Paste_Here!A$2:A$610, 0)))), TEXT(ROUND(--INDEX(Paste_Here!AA$2:AA$610, MATCH(B157, Paste_Here!A$2:A$610, 0)), 2), "0.00"), ""), ""), "")</f>
        <v/>
      </c>
      <c r="CU157" s="66"/>
      <c r="CV157" s="77" t="str">
        <f>IFERROR(IF(B157&lt;&gt;"", IF(LOWER(INDEX(Paste_Here!Z$2:Z$610, MATCH(B157, Paste_Here!A$2:A$610, 0)))="approaching expectations", "Approaching", IF(LOWER(INDEX(Paste_Here!Z$2:Z$610, MATCH(B157, Paste_Here!A$2:A$610, 0)))="met expectations", "Met", IF(LOWER(INDEX(Paste_Here!Z$2:Z$610, MATCH(B157, Paste_Here!A$2:A$610, 0)))="exceeded expectations", "Exceeded", IF(LOWER(INDEX(Paste_Here!Z$2:Z$610, MATCH(B157, Paste_Here!A$2:A$610, 0)))="below expectations", "Below", "")))), ""), "")</f>
        <v/>
      </c>
      <c r="CW157" s="66"/>
      <c r="CX157" s="77"/>
      <c r="CY157" s="66"/>
      <c r="CZ157" s="77" t="str">
        <f>IFERROR(IF(B157&lt;&gt;"", IF(AND(INDEX(Paste_Here!AL$2:AL$610, MATCH(B157, Paste_Here!A$2:A$610, 0))&lt;&gt;"", ISNUMBER(VALUE(INDEX(Paste_Here!AL$2:AL$610, MATCH(B157, Paste_Here!A$2:A$610, 0))))), INDEX(Paste_Here!AL$2:AL$610, MATCH(B157, Paste_Here!A$2:A$610, 0)), ""), ""), "")</f>
        <v/>
      </c>
      <c r="DA157" s="66"/>
      <c r="DB157" s="77" t="str">
        <f>IFERROR(IF(B157&lt;&gt;"", IF(ISNUMBER(SEARCH("highrisk", LOWER(INDEX(Paste_Here!AM$2:AM$610, MATCH(B157, Paste_Here!A$2:A$610, 0))))), "High Risk", IF(ISNUMBER(SEARCH("lowrisk", LOWER(INDEX(Paste_Here!AM$2:AM$610, MATCH(B157, Paste_Here!A$2:A$610, 0))))), "Low Risk", IF(ISNUMBER(SEARCH("somerisk", LOWER(INDEX(Paste_Here!AM$2:AM$610, MATCH(B157, Paste_Here!A$2:A$610, 0))))), "Some Risk", ""))), ""), "")</f>
        <v/>
      </c>
      <c r="DC157" s="66"/>
      <c r="DD157" s="77" t="str">
        <f>IFERROR(IF(B157&lt;&gt;"", IF(AND(INDEX(Paste_Here!AN$2:AN$610, MATCH(B157, Paste_Here!A$2:A$610, 0))&lt;&gt;"", ISNUMBER(VALUE(INDEX(Paste_Here!AN$2:AN$610, MATCH(B157, Paste_Here!A$2:A$610, 0))))), INDEX(Paste_Here!AN$2:AN$610, MATCH(B157, Paste_Here!A$2:A$610, 0)), ""), ""), "")</f>
        <v/>
      </c>
      <c r="DE157" s="66"/>
      <c r="DF157" s="77" t="str">
        <f>IFERROR(IF(B157&lt;&gt;"", IF(AND(INDEX(Paste_Here!Q$2:Q$610, MATCH(B157, Paste_Here!A$2:A$610, 0))&lt;&gt;"", ISNUMBER(VALUE(INDEX(Paste_Here!Q$2:Q$610, MATCH(B157, Paste_Here!A$2:A$610, 0))))), INDEX(Paste_Here!Q$2:Q$610, MATCH(B157, Paste_Here!A$2:A$610, 0)), ""), ""), "")</f>
        <v/>
      </c>
      <c r="DG157" s="66"/>
      <c r="DH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DI157" s="66"/>
      <c r="DJ157" s="77" t="str" cm="1">
        <f t="array" aca="1" ref="DJ157" ca="1">IFERROR(VALUE(IF(ISNUMBER(SEARCH("EM", INDEX(Paste_Here!S$2:S$500, MATCH(B157, Paste_Here!A$2:A$500, 0)))), "-" &amp;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f>
        <v/>
      </c>
      <c r="DK157" s="66"/>
      <c r="DL157" s="66"/>
      <c r="DM157" s="77" t="str">
        <f t="shared" si="28"/>
        <v/>
      </c>
      <c r="DN157" s="66"/>
      <c r="DO157" s="77" t="str">
        <f>IFERROR(IF(B157&lt;&gt;"", IF(AND(INDEX(Paste_Here!AF$2:AF$610, MATCH(B157, Paste_Here!A$2:A$610, 0))&lt;&gt;"", ISNUMBER(VALUE(INDEX(Paste_Here!AF$2:AF$610, MATCH(B157, Paste_Here!A$2:A$610, 0))))), INDEX(Paste_Here!AF$2:AF$610, MATCH(B157, Paste_Here!A$2:A$610, 0)), ""), ""), "")</f>
        <v/>
      </c>
      <c r="DP157" s="66"/>
      <c r="DQ157" s="77" t="str">
        <f>IFERROR(IF(B157&lt;&gt;"", IF(AND(INDEX(Paste_Here!AG$2:AG$610, MATCH(B157, Paste_Here!A$2:A$610, 0))&lt;&gt;"", ISNUMBER(--INDEX(Paste_Here!AG$2:AG$610, MATCH(B157, Paste_Here!A$2:A$610, 0)))), TEXT(ROUND(--INDEX(Paste_Here!AG$2:AG$610, MATCH(B157, Paste_Here!A$2:A$610, 0)), 2), "0.00"), ""), ""), "")</f>
        <v/>
      </c>
      <c r="DR157" s="66"/>
      <c r="DS157" s="77" t="str">
        <f>IFERROR(IF(B157&lt;&gt;"", IF(LOWER(INDEX(Paste_Here!AH$2:AH$610, MATCH(B157, Paste_Here!A$2:A$610, 0)))="approaching expectations", "Approaching", IF(LOWER(INDEX(Paste_Here!AH$2:AH$610, MATCH(B157, Paste_Here!A$2:A$610, 0)))="met expectations", "Met", IF(LOWER(INDEX(Paste_Here!AH$2:AH$610, MATCH(B157, Paste_Here!A$2:A$610, 0)))="exceeded expectations", "Exceeded", IF(LOWER(INDEX(Paste_Here!AH$2:AH$610, MATCH(B157, Paste_Here!A$2:A$610, 0)))="below expectations", "Below", "")))), ""), "")</f>
        <v/>
      </c>
      <c r="DT157" s="66"/>
      <c r="DU157" s="77" t="str">
        <f>IFERROR(IF(B157&lt;&gt;"", IF(AND(INDEX(Paste_Here!U$2:U$610, MATCH(B157, Paste_Here!A$2:A$610, 0))&lt;&gt;"", ISNUMBER(VALUE(INDEX(Paste_Here!U$2:U$610, MATCH(B157, Paste_Here!A$2:A$610, 0))))), INDEX(Paste_Here!U$2:U$610, MATCH(B157, Paste_Here!A$2:A$610, 0)), ""), ""), "")</f>
        <v/>
      </c>
      <c r="DV157" s="66"/>
      <c r="DW157" s="77"/>
      <c r="DX157" s="66"/>
      <c r="DY157" s="77" t="str">
        <f>IFERROR(IF(B157&lt;&gt;"", IF(AND(INDEX(Paste_Here!AI$2:AI$610, MATCH(B157, Paste_Here!A$2:A$610, 0))&lt;&gt;"", ISNUMBER(VALUE(INDEX(Paste_Here!AI$2:AI$610, MATCH(B157, Paste_Here!A$2:A$610, 0))))), INDEX(Paste_Here!AI$2:AI$610, MATCH(B157, Paste_Here!A$2:A$610, 0)), ""), ""), "")</f>
        <v/>
      </c>
      <c r="DZ157" s="66"/>
      <c r="EA157" s="77" t="str">
        <f>IFERROR(IF(B157&lt;&gt;"", IF(AND(INDEX(Paste_Here!AJ$2:AJ$610, MATCH(B157, Paste_Here!A$2:A$610, 0))&lt;&gt;"", ISNUMBER(--INDEX(Paste_Here!AJ$2:AJ$610, MATCH(B157, Paste_Here!A$2:A$610, 0)))), TEXT(ROUND(--INDEX(Paste_Here!AJ$2:AJ$610, MATCH(B157, Paste_Here!A$2:A$610, 0)), 2), "0.00"), ""), ""), "")</f>
        <v/>
      </c>
      <c r="EB157" s="66"/>
      <c r="EC157" s="77" t="str">
        <f>IFERROR(IF(B157&lt;&gt;"", IF(LOWER(INDEX(Paste_Here!AK$2:AK$610, MATCH(B157, Paste_Here!A$2:A$610, 0)))="approaching expectations", "Approaching", IF(LOWER(INDEX(Paste_Here!AK$2:AK$610, MATCH(B157, Paste_Here!A$2:A$610, 0)))="met expectations", "Met", IF(LOWER(INDEX(Paste_Here!AK$2:AK$610, MATCH(B157, Paste_Here!A$2:A$610, 0)))="exceeded expectations", "Exceeded", IF(LOWER(INDEX(Paste_Here!AK$2:AK$610, MATCH(B157, Paste_Here!A$2:A$610, 0)))="below expectations", "Below", "")))), ""), "")</f>
        <v/>
      </c>
      <c r="ED157" s="66"/>
      <c r="EE157" s="77"/>
      <c r="EF157" s="66"/>
      <c r="EG157" s="77"/>
      <c r="EH157" s="66"/>
      <c r="EI157" s="66"/>
      <c r="EJ157" s="77" t="str">
        <f t="shared" si="29"/>
        <v/>
      </c>
      <c r="EK157" s="66"/>
      <c r="EL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EM157" s="66"/>
      <c r="EN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EO157" s="66"/>
      <c r="EP157" s="77"/>
      <c r="EQ157" s="66"/>
      <c r="ER157" s="77" t="str">
        <f>IFERROR(IF(B157&lt;&gt;"", IF(AND(INDEX(Paste_Here!AT$2:AT$610, MATCH(B157, Paste_Here!A$2:A$610, 0))&lt;&gt;"", ISNUMBER(VALUE(INDEX(Paste_Here!AT$2:AT$610, MATCH(B157, Paste_Here!A$2:A$610, 0))))), INDEX(Paste_Here!AT$2:AT$610, MATCH(B157, Paste_Here!A$2:A$610, 0)), ""), ""), "")</f>
        <v/>
      </c>
      <c r="ES157" s="66"/>
      <c r="ET157" s="77" t="str">
        <f>IFERROR(IF(B157&lt;&gt;"", IF(AND(INDEX(Paste_Here!AV$2:AV$610, MATCH(B157, Paste_Here!A$2:A$610, 0))&lt;&gt;"", ISNUMBER(VALUE(INDEX(Paste_Here!AV$2:AV$610, MATCH(B157, Paste_Here!A$2:A$610, 0))))), INDEX(Paste_Here!AV$2:AV$610, MATCH(B157, Paste_Here!A$2:A$610, 0)), ""), ""), "")</f>
        <v/>
      </c>
      <c r="EU157" s="66"/>
      <c r="EV157" s="77"/>
      <c r="EW157" s="66"/>
      <c r="EX157" s="77" t="str">
        <f>IFERROR(IF(B157&lt;&gt;"", IF(AND(INDEX(Paste_Here!AU$2:AU$610, MATCH(B157, Paste_Here!A$2:A$610, 0))&lt;&gt;"", ISNUMBER(VALUE(INDEX(Paste_Here!AU$2:AU$610, MATCH(B157, Paste_Here!A$2:A$610, 0))))), INDEX(Paste_Here!AU$2:AU$610, MATCH(B157, Paste_Here!A$2:A$610, 0)), ""), ""), "")</f>
        <v/>
      </c>
      <c r="EY157" s="66"/>
      <c r="EZ157" s="77" t="str">
        <f>IFERROR(IF(B157&lt;&gt;"", IF(AND(INDEX(Paste_Here!AW$2:AW$610, MATCH(B157, Paste_Here!A$2:A$610, 0))&lt;&gt;"", ISNUMBER(VALUE(INDEX(Paste_Here!AW$2:AW$610, MATCH(B157, Paste_Here!A$2:A$610, 0))))), INDEX(Paste_Here!AW$2:AW$610, MATCH(B157, Paste_Here!A$2:A$610, 0)), ""), ""), "")</f>
        <v/>
      </c>
      <c r="FA157" s="66"/>
      <c r="FB157" s="77"/>
      <c r="FC157" s="66"/>
      <c r="FD157" s="77"/>
      <c r="FE157" s="66"/>
      <c r="FF157" s="66"/>
      <c r="FG157" s="77" t="str">
        <f t="shared" si="30"/>
        <v/>
      </c>
      <c r="FH157" s="66"/>
      <c r="FI157" s="77" t="str">
        <f>IFERROR(IF(B157&lt;&gt;"", IF(ISNUMBER(SEARCH("s", LOWER(INDEX(Paste_Here!M$2:M$610, MATCH(B157, Paste_Here!A$2:A$610, 0))))), "Yes", IF(INDEX(Paste_Here!M$2:M$610, MATCH(B157, Paste_Here!A$2:A$610, 0))&lt;&gt;"", "No", "")), ""), "")</f>
        <v/>
      </c>
      <c r="FJ157" s="66"/>
      <c r="FK157" s="77" t="str">
        <f>IFERROR(IF(B157&lt;&gt;"", IF(ISNUMBER(SEARCH("yes", LOWER(INDEX(Paste_Here!F$2:F$610, MATCH(B157, Paste_Here!A$2:A$610, 0))))), "Yes", IF(ISNUMBER(SEARCH("no", LOWER(INDEX(Paste_Here!F$2:F$610, MATCH(B157, Paste_Here!A$2:A$610, 0))))), "No", "")), ""), "")</f>
        <v/>
      </c>
      <c r="FL157" s="66"/>
      <c r="FM157" s="77" t="str">
        <f>IFERROR(IF(B157&lt;&gt;"", IF(ISNUMBER(SEARCH("english language learner", LOWER(INDEX(Paste_Here!C$2:C$610, MATCH(B157, Paste_Here!A$2:A$610, 0))))), "Yes", ""), ""), "")</f>
        <v/>
      </c>
      <c r="FN157" s="66"/>
      <c r="FO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FP157" s="66"/>
      <c r="FQ157" s="77" t="str">
        <f>IFERROR(IF(B157&lt;&gt;"", IF(ISNUMBER(SEARCH("yes", LOWER(INDEX(Paste_Here!L$2:L$610, MATCH(B157, Paste_Here!A$2:A$610, 0))))), "Yes", IF(ISNUMBER(SEARCH("no", LOWER(INDEX(Paste_Here!L$2:L$610, MATCH(B157, Paste_Here!A$2:A$610, 0))))), "No", "")), ""), "")</f>
        <v/>
      </c>
      <c r="FR157" s="66"/>
      <c r="FS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FT157" s="66"/>
      <c r="FU157" s="77"/>
      <c r="FV157" s="66"/>
      <c r="FW157" s="77" t="str">
        <f>IFERROR(IF(B157&lt;&gt;"", IF(AND(INDEX(Paste_Here!D$2:D$610, MATCH(B157, Paste_Here!A$2:A$610, 0))&lt;&gt;"", ISNUMBER(VALUE(INDEX(Paste_Here!D$2:D$610, MATCH(B157, Paste_Here!A$2:A$610, 0))))), INDEX(Paste_Here!D$2:D$610, MATCH(B157, Paste_Here!A$2:A$610, 0)), ""), ""), "")</f>
        <v/>
      </c>
      <c r="FX157" s="66"/>
      <c r="FY157" s="77" t="str">
        <f>IFERROR(IF(B157&lt;&gt;"", IF(AND(INDEX(Paste_Here!G$2:G$610, MATCH(B157, Paste_Here!A$2:A$610, 0))&lt;&gt;"", ISNUMBER(VALUE(INDEX(Paste_Here!G$2:G$610, MATCH(B157, Paste_Here!A$2:A$610, 0))))), INDEX(Paste_Here!G$2:G$610, MATCH(B157, Paste_Here!A$2:A$610, 0)), ""), ""), "")</f>
        <v/>
      </c>
      <c r="FZ157" s="66"/>
      <c r="GA157" s="95"/>
      <c r="GB157" s="66"/>
      <c r="JS157" s="1" t="str" cm="1">
        <f t="array" ref="JS157">IFERROR(INDEX(Paste_Here!$B$2:$B$610, MATCH(0, COUNTIF(JS$4:JS156, Paste_Here!$B$2:$B$610) + IF(Paste_Here!$B$2:$B$610="", 1, 0), 0)), "")</f>
        <v/>
      </c>
      <c r="JT157" s="1" t="str">
        <f>IF(JS157&lt;&gt;"", INDEX(Paste_Here!$A$2:$A$610, MATCH(JS157, Paste_Here!$B$2:$B$610, 0)), "")</f>
        <v/>
      </c>
      <c r="JU157" s="1" t="str">
        <f t="shared" si="31"/>
        <v/>
      </c>
      <c r="JV157" s="1" t="str" cm="1">
        <f t="array" ref="JV157">IFERROR(INDEX($JU$5:$JU$610, MATCH(SMALL(IF($JU$5:$JU$610&lt;&gt;"", COUNTIF($JU$5:$JU$610, "&lt;"&amp;$JU$5:$JU$610)+1), ROW()-ROW($JV$5)+1), COUNTIF($JU$5:$JU$610, "&lt;"&amp;$JU$5:$JU$610)+1, 0)), "")</f>
        <v/>
      </c>
    </row>
    <row r="158" spans="1:282">
      <c r="A158" s="66"/>
      <c r="B158" s="77" t="str">
        <f t="shared" si="22"/>
        <v/>
      </c>
      <c r="C158" s="66"/>
      <c r="D158" s="77" t="str">
        <f>IFERROR(IF(B158&lt;&gt;"", IF(COUNTIF(INDEX(Paste_Here!AS$2:AS$610, MATCH(B158, Paste_Here!A$2:A$610, 0), 0), "yes") &gt; 0, "Yes", IF(COUNTIF(INDEX(Paste_Here!AS$2:AS$610, MATCH(B158, Paste_Here!A$2:A$610, 0), 0), "no") &gt; 0, "No", "")), ""), "")</f>
        <v/>
      </c>
      <c r="E158" s="66"/>
      <c r="F158" s="77" t="str">
        <f t="shared" si="23"/>
        <v/>
      </c>
      <c r="G158" s="66"/>
      <c r="H158" s="77" t="str">
        <f>IFERROR(IF(B158&lt;&gt;"", IF(COUNTIF(INDEX(Paste_Here!AO$2:AR$610, MATCH(B158, Paste_Here!A$2:A$610, 0), 0), "yes") &gt; 0, "Yes", IF(COUNTIF(INDEX(Paste_Here!AO$2:AR$610, MATCH(B158, Paste_Here!A$2:A$610, 0), 0), "no") &gt; 0, "No", "")), ""), "")</f>
        <v/>
      </c>
      <c r="I158" s="66"/>
      <c r="J158" s="77" t="str">
        <f t="shared" si="24"/>
        <v/>
      </c>
      <c r="K158" s="66"/>
      <c r="L158" s="77" t="str">
        <f>IFERROR(IF(B158&lt;&gt;"", IF(ISNUMBER(SEARCH("yes", LOWER(INDEX(Paste_Here!W$2:W$610, MATCH(B158, Paste_Here!A$2:A$610, 0))))), "Yes", IF(ISNUMBER(SEARCH("no", LOWER(INDEX(Paste_Here!W$2:W$610, MATCH(B158, Paste_Here!A$2:A$610, 0))))), "No", "")), ""), "")</f>
        <v/>
      </c>
      <c r="M158" s="66"/>
      <c r="N158" s="77"/>
      <c r="O158" s="66"/>
      <c r="P158" s="77" t="str">
        <f>IFERROR(IF(B158&lt;&gt;"", IF(ISNUMBER(SEARCH("yes", LOWER(INDEX(Paste_Here!V$2:V$610, MATCH(B158, Paste_Here!A$2:A$610, 0))))), "Yes", IF(ISNUMBER(SEARCH("no", LOWER(INDEX(Paste_Here!V$2:V$610, MATCH(B158, Paste_Here!A$2:A$610, 0))))), "No", "")), ""), "")</f>
        <v/>
      </c>
      <c r="Q158" s="66"/>
      <c r="R158" s="77"/>
      <c r="S158" s="66"/>
      <c r="T158" s="77"/>
      <c r="U158" s="66"/>
      <c r="V158" s="66"/>
      <c r="W158" s="77" t="str">
        <f t="shared" si="25"/>
        <v/>
      </c>
      <c r="X158" s="66"/>
      <c r="Y158" s="77" t="str">
        <f>IFERROR(IF(B158&lt;&gt;"", IF(ISNUMBER(SEARCH("Revealed-Potential (Primary Focus)", LOWER(INDEX(Paste_Here!X$2:X$610, MATCH(B158, Paste_Here!A$2:A$610, 0))))), "Rev-Potential: Prim", IF(ISNUMBER(SEARCH("Revealed-Potential (Secondary Focus)", LOWER(INDEX(Paste_Here!X$2:X$610, MATCH(B158, Paste_Here!A$2:A$610, 0))))), "Rev-Potential: Sec", IF(ISNUMBER(SEARCH("Monitoring", LOWER(INDEX(Paste_Here!X$2:X$610, MATCH(B158, Paste_Here!A$2:A$610, 0))))), "Monitoring", IF(ISNUMBER(SEARCH("At-Promise (Secondary Focus)", LOWER(INDEX(Paste_Here!X$2:X$610, MATCH(B158, Paste_Here!A$2:A$610, 0))))), "At-Promise: Sec", IF(ISNUMBER(SEARCH("At-Promise (Primary Focus)", LOWER(INDEX(Paste_Here!X$2:X$610, MATCH(B158, Paste_Here!A$2:A$610, 0))))), "At-Promise: Prim", ""))))), ""), "")</f>
        <v/>
      </c>
      <c r="Z158" s="66"/>
      <c r="AA158" s="77"/>
      <c r="AB158" s="66"/>
      <c r="AC158" s="77" t="str">
        <f>IFERROR(IF(B158&lt;&gt;"", IF(ISNUMBER(SEARCH("Revealed-Potential (Primary Focus)", LOWER(INDEX(Paste_Here!AB$2:AB$610, MATCH(B158, Paste_Here!A$2:A$610, 0))))), "Rev-Potential: Prim", IF(ISNUMBER(SEARCH("Revealed-Potential (Secondary Focus)", LOWER(INDEX(Paste_Here!AB$2:AB$610, MATCH(B158, Paste_Here!A$2:A$610, 0))))), "Rev-Potential: Sec", IF(ISNUMBER(SEARCH("Monitoring", LOWER(INDEX(Paste_Here!AB$2:AB$610, MATCH(B158, Paste_Here!A$2:A$610, 0))))), "Monitoring", IF(ISNUMBER(SEARCH("At-Promise (Secondary Focus)", LOWER(INDEX(Paste_Here!AB$2:AB$610, MATCH(B158, Paste_Here!A$2:A$610, 0))))), "At-Promise: Sec", IF(ISNUMBER(SEARCH("At-Promise (Primary Focus)", LOWER(INDEX(Paste_Here!AB$2:AB$610, MATCH(B158, Paste_Here!A$2:A$610, 0))))), "At-Promise: Prim", ""))))), ""), "")</f>
        <v/>
      </c>
      <c r="AD158" s="66"/>
      <c r="AE158" s="77"/>
      <c r="AF158" s="66"/>
      <c r="AG158" s="77"/>
      <c r="AH158" s="66"/>
      <c r="AI158" s="77"/>
      <c r="AJ158" s="66"/>
      <c r="AK158" s="77"/>
      <c r="AL158" s="66"/>
      <c r="AM158" s="77"/>
      <c r="AN158" s="66"/>
      <c r="AO158" s="77"/>
      <c r="AP158" s="66"/>
      <c r="AQ158" s="77"/>
      <c r="AR158" s="66"/>
      <c r="AS158" s="77"/>
      <c r="AT158" s="66"/>
      <c r="AU158" s="66"/>
      <c r="AV158" s="77" t="str">
        <f t="shared" si="26"/>
        <v/>
      </c>
      <c r="AW158" s="66"/>
      <c r="AX158" s="77" t="str">
        <f>IFERROR(IF(B158&lt;&gt;"", IF(AND(INDEX(Paste_Here!AC$2:AC$610, MATCH(B158, Paste_Here!A$2:A$610, 0))&lt;&gt;"", ISNUMBER(VALUE(INDEX(Paste_Here!AC$2:AC$610, MATCH(B158, Paste_Here!A$2:A$610, 0))))), INDEX(Paste_Here!AC$2:AC$610, MATCH(B158, Paste_Here!A$2:A$610, 0)), ""), ""), "")</f>
        <v/>
      </c>
      <c r="AY158" s="66"/>
      <c r="AZ158" s="77" t="str">
        <f>IFERROR(IF(B158&lt;&gt;"", IF(AND(INDEX(Paste_Here!AD$2:AD$610, MATCH(B158, Paste_Here!A$2:A$610, 0))&lt;&gt;"", ISNUMBER(VALUE(INDEX(Paste_Here!AD$2:AD$610, MATCH(B158, Paste_Here!A$2:A$610, 0))))), TEXT(ROUND(VALUE(INDEX(Paste_Here!AD$2:AD$610, MATCH(B158, Paste_Here!A$2:A$610, 0))), 2), "0.00"), ""), ""), "")</f>
        <v/>
      </c>
      <c r="BA158" s="66"/>
      <c r="BB158" s="77" t="str">
        <f>IFERROR(IF(B158&lt;&gt;"", IF(LOWER(INDEX(Paste_Here!AE$2:AE$610, MATCH(B158, Paste_Here!A$2:A$610, 0)))="approaching expectations", "Approaching", IF(LOWER(INDEX(Paste_Here!AE$2:AE$610, MATCH(B158, Paste_Here!A$2:A$610, 0)))="met expectations", "Met", IF(LOWER(INDEX(Paste_Here!AE$2:AE$610, MATCH(B158, Paste_Here!A$2:A$610, 0)))="exceeded expectations", "Exceeded", IF(LOWER(INDEX(Paste_Here!AE$2:AE$610, MATCH(B158, Paste_Here!A$2:A$610, 0)))="below expectations", "Below", "")))), ""), "")</f>
        <v/>
      </c>
      <c r="BC158" s="66"/>
      <c r="BD158" s="77" t="str">
        <f>IFERROR(IF(B158&lt;&gt;"", IF(AND(INDEX(Paste_Here!T$2:T$610, MATCH(B158, Paste_Here!A$2:A$610, 0))&lt;&gt;"", ISNUMBER(VALUE(INDEX(Paste_Here!T$2:T$610, MATCH(B158, Paste_Here!A$2:A$610, 0))))), INDEX(Paste_Here!T$2:T$610, MATCH(B158, Paste_Here!A$2:A$610, 0)), ""), ""), "")</f>
        <v/>
      </c>
      <c r="BE158" s="66"/>
      <c r="BF158" s="77"/>
      <c r="BG158" s="66"/>
      <c r="BH158" s="77"/>
      <c r="BI158" s="66"/>
      <c r="BJ158" s="77"/>
      <c r="BK158" s="66"/>
      <c r="BL158" s="77" t="str">
        <f>IFERROR(IF(B158&lt;&gt;"", IF(AND(INDEX(Paste_Here!N$2:N$610, MATCH(B158, Paste_Here!A$2:A$610, 0))&lt;&gt;"", ISNUMBER(VALUE(INDEX(Paste_Here!N$2:N$610, MATCH(B158, Paste_Here!A$2:A$610, 0))))), INDEX(Paste_Here!N$2:N$610, MATCH(B158, Paste_Here!A$2:A$610, 0)), ""), ""), "")</f>
        <v/>
      </c>
      <c r="BM158" s="66"/>
      <c r="BN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BO158" s="66"/>
      <c r="BP158" s="77" t="str" cm="1">
        <f t="array" aca="1" ref="BP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BQ158" s="66"/>
      <c r="BR158" s="66"/>
      <c r="BS158" s="77"/>
      <c r="BT158" s="66"/>
      <c r="BU158" s="77"/>
      <c r="BV158" s="66"/>
      <c r="BW158" s="77"/>
      <c r="BX158" s="66"/>
      <c r="BY158" s="77"/>
      <c r="BZ158" s="66"/>
      <c r="CA158" s="77"/>
      <c r="CB158" s="66"/>
      <c r="CC158" s="77"/>
      <c r="CD158" s="66"/>
      <c r="CE158" s="77"/>
      <c r="CF158" s="66"/>
      <c r="CG158" s="77"/>
      <c r="CH158" s="66"/>
      <c r="CI158" s="77"/>
      <c r="CJ158" s="66"/>
      <c r="CK158" s="77"/>
      <c r="CL158" s="66"/>
      <c r="CM158" s="77"/>
      <c r="CN158" s="66"/>
      <c r="CO158" s="66"/>
      <c r="CP158" s="77" t="str">
        <f t="shared" si="27"/>
        <v/>
      </c>
      <c r="CQ158" s="66"/>
      <c r="CR158" s="77" t="str">
        <f>IFERROR(IF(B158&lt;&gt;"", IF(AND(INDEX(Paste_Here!Y$2:Y$610, MATCH(B158, Paste_Here!A$2:A$610, 0))&lt;&gt;"", ISNUMBER(VALUE(INDEX(Paste_Here!Y$2:Y$610, MATCH(B158, Paste_Here!A$2:A$610, 0))))), INDEX(Paste_Here!Y$2:Y$610, MATCH(B158, Paste_Here!A$2:A$610, 0)), ""), ""), "")</f>
        <v/>
      </c>
      <c r="CS158" s="66"/>
      <c r="CT158" s="77" t="str">
        <f>IFERROR(IF(B158&lt;&gt;"", IF(AND(INDEX(Paste_Here!AA$2:AA$610, MATCH(B158, Paste_Here!A$2:A$610, 0))&lt;&gt;"", ISNUMBER(--INDEX(Paste_Here!AA$2:AA$610, MATCH(B158, Paste_Here!A$2:A$610, 0)))), TEXT(ROUND(--INDEX(Paste_Here!AA$2:AA$610, MATCH(B158, Paste_Here!A$2:A$610, 0)), 2), "0.00"), ""), ""), "")</f>
        <v/>
      </c>
      <c r="CU158" s="66"/>
      <c r="CV158" s="77" t="str">
        <f>IFERROR(IF(B158&lt;&gt;"", IF(LOWER(INDEX(Paste_Here!Z$2:Z$610, MATCH(B158, Paste_Here!A$2:A$610, 0)))="approaching expectations", "Approaching", IF(LOWER(INDEX(Paste_Here!Z$2:Z$610, MATCH(B158, Paste_Here!A$2:A$610, 0)))="met expectations", "Met", IF(LOWER(INDEX(Paste_Here!Z$2:Z$610, MATCH(B158, Paste_Here!A$2:A$610, 0)))="exceeded expectations", "Exceeded", IF(LOWER(INDEX(Paste_Here!Z$2:Z$610, MATCH(B158, Paste_Here!A$2:A$610, 0)))="below expectations", "Below", "")))), ""), "")</f>
        <v/>
      </c>
      <c r="CW158" s="66"/>
      <c r="CX158" s="77"/>
      <c r="CY158" s="66"/>
      <c r="CZ158" s="77" t="str">
        <f>IFERROR(IF(B158&lt;&gt;"", IF(AND(INDEX(Paste_Here!AL$2:AL$610, MATCH(B158, Paste_Here!A$2:A$610, 0))&lt;&gt;"", ISNUMBER(VALUE(INDEX(Paste_Here!AL$2:AL$610, MATCH(B158, Paste_Here!A$2:A$610, 0))))), INDEX(Paste_Here!AL$2:AL$610, MATCH(B158, Paste_Here!A$2:A$610, 0)), ""), ""), "")</f>
        <v/>
      </c>
      <c r="DA158" s="66"/>
      <c r="DB158" s="77" t="str">
        <f>IFERROR(IF(B158&lt;&gt;"", IF(ISNUMBER(SEARCH("highrisk", LOWER(INDEX(Paste_Here!AM$2:AM$610, MATCH(B158, Paste_Here!A$2:A$610, 0))))), "High Risk", IF(ISNUMBER(SEARCH("lowrisk", LOWER(INDEX(Paste_Here!AM$2:AM$610, MATCH(B158, Paste_Here!A$2:A$610, 0))))), "Low Risk", IF(ISNUMBER(SEARCH("somerisk", LOWER(INDEX(Paste_Here!AM$2:AM$610, MATCH(B158, Paste_Here!A$2:A$610, 0))))), "Some Risk", ""))), ""), "")</f>
        <v/>
      </c>
      <c r="DC158" s="66"/>
      <c r="DD158" s="77" t="str">
        <f>IFERROR(IF(B158&lt;&gt;"", IF(AND(INDEX(Paste_Here!AN$2:AN$610, MATCH(B158, Paste_Here!A$2:A$610, 0))&lt;&gt;"", ISNUMBER(VALUE(INDEX(Paste_Here!AN$2:AN$610, MATCH(B158, Paste_Here!A$2:A$610, 0))))), INDEX(Paste_Here!AN$2:AN$610, MATCH(B158, Paste_Here!A$2:A$610, 0)), ""), ""), "")</f>
        <v/>
      </c>
      <c r="DE158" s="66"/>
      <c r="DF158" s="77" t="str">
        <f>IFERROR(IF(B158&lt;&gt;"", IF(AND(INDEX(Paste_Here!Q$2:Q$610, MATCH(B158, Paste_Here!A$2:A$610, 0))&lt;&gt;"", ISNUMBER(VALUE(INDEX(Paste_Here!Q$2:Q$610, MATCH(B158, Paste_Here!A$2:A$610, 0))))), INDEX(Paste_Here!Q$2:Q$610, MATCH(B158, Paste_Here!A$2:A$610, 0)), ""), ""), "")</f>
        <v/>
      </c>
      <c r="DG158" s="66"/>
      <c r="DH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DI158" s="66"/>
      <c r="DJ158" s="77" t="str" cm="1">
        <f t="array" aca="1" ref="DJ158" ca="1">IFERROR(VALUE(IF(ISNUMBER(SEARCH("EM", INDEX(Paste_Here!S$2:S$500, MATCH(B158, Paste_Here!A$2:A$500, 0)))), "-" &amp;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f>
        <v/>
      </c>
      <c r="DK158" s="66"/>
      <c r="DL158" s="66"/>
      <c r="DM158" s="77" t="str">
        <f t="shared" si="28"/>
        <v/>
      </c>
      <c r="DN158" s="66"/>
      <c r="DO158" s="77" t="str">
        <f>IFERROR(IF(B158&lt;&gt;"", IF(AND(INDEX(Paste_Here!AF$2:AF$610, MATCH(B158, Paste_Here!A$2:A$610, 0))&lt;&gt;"", ISNUMBER(VALUE(INDEX(Paste_Here!AF$2:AF$610, MATCH(B158, Paste_Here!A$2:A$610, 0))))), INDEX(Paste_Here!AF$2:AF$610, MATCH(B158, Paste_Here!A$2:A$610, 0)), ""), ""), "")</f>
        <v/>
      </c>
      <c r="DP158" s="66"/>
      <c r="DQ158" s="77" t="str">
        <f>IFERROR(IF(B158&lt;&gt;"", IF(AND(INDEX(Paste_Here!AG$2:AG$610, MATCH(B158, Paste_Here!A$2:A$610, 0))&lt;&gt;"", ISNUMBER(--INDEX(Paste_Here!AG$2:AG$610, MATCH(B158, Paste_Here!A$2:A$610, 0)))), TEXT(ROUND(--INDEX(Paste_Here!AG$2:AG$610, MATCH(B158, Paste_Here!A$2:A$610, 0)), 2), "0.00"), ""), ""), "")</f>
        <v/>
      </c>
      <c r="DR158" s="66"/>
      <c r="DS158" s="77" t="str">
        <f>IFERROR(IF(B158&lt;&gt;"", IF(LOWER(INDEX(Paste_Here!AH$2:AH$610, MATCH(B158, Paste_Here!A$2:A$610, 0)))="approaching expectations", "Approaching", IF(LOWER(INDEX(Paste_Here!AH$2:AH$610, MATCH(B158, Paste_Here!A$2:A$610, 0)))="met expectations", "Met", IF(LOWER(INDEX(Paste_Here!AH$2:AH$610, MATCH(B158, Paste_Here!A$2:A$610, 0)))="exceeded expectations", "Exceeded", IF(LOWER(INDEX(Paste_Here!AH$2:AH$610, MATCH(B158, Paste_Here!A$2:A$610, 0)))="below expectations", "Below", "")))), ""), "")</f>
        <v/>
      </c>
      <c r="DT158" s="66"/>
      <c r="DU158" s="77" t="str">
        <f>IFERROR(IF(B158&lt;&gt;"", IF(AND(INDEX(Paste_Here!U$2:U$610, MATCH(B158, Paste_Here!A$2:A$610, 0))&lt;&gt;"", ISNUMBER(VALUE(INDEX(Paste_Here!U$2:U$610, MATCH(B158, Paste_Here!A$2:A$610, 0))))), INDEX(Paste_Here!U$2:U$610, MATCH(B158, Paste_Here!A$2:A$610, 0)), ""), ""), "")</f>
        <v/>
      </c>
      <c r="DV158" s="66"/>
      <c r="DW158" s="77"/>
      <c r="DX158" s="66"/>
      <c r="DY158" s="77" t="str">
        <f>IFERROR(IF(B158&lt;&gt;"", IF(AND(INDEX(Paste_Here!AI$2:AI$610, MATCH(B158, Paste_Here!A$2:A$610, 0))&lt;&gt;"", ISNUMBER(VALUE(INDEX(Paste_Here!AI$2:AI$610, MATCH(B158, Paste_Here!A$2:A$610, 0))))), INDEX(Paste_Here!AI$2:AI$610, MATCH(B158, Paste_Here!A$2:A$610, 0)), ""), ""), "")</f>
        <v/>
      </c>
      <c r="DZ158" s="66"/>
      <c r="EA158" s="77" t="str">
        <f>IFERROR(IF(B158&lt;&gt;"", IF(AND(INDEX(Paste_Here!AJ$2:AJ$610, MATCH(B158, Paste_Here!A$2:A$610, 0))&lt;&gt;"", ISNUMBER(--INDEX(Paste_Here!AJ$2:AJ$610, MATCH(B158, Paste_Here!A$2:A$610, 0)))), TEXT(ROUND(--INDEX(Paste_Here!AJ$2:AJ$610, MATCH(B158, Paste_Here!A$2:A$610, 0)), 2), "0.00"), ""), ""), "")</f>
        <v/>
      </c>
      <c r="EB158" s="66"/>
      <c r="EC158" s="77" t="str">
        <f>IFERROR(IF(B158&lt;&gt;"", IF(LOWER(INDEX(Paste_Here!AK$2:AK$610, MATCH(B158, Paste_Here!A$2:A$610, 0)))="approaching expectations", "Approaching", IF(LOWER(INDEX(Paste_Here!AK$2:AK$610, MATCH(B158, Paste_Here!A$2:A$610, 0)))="met expectations", "Met", IF(LOWER(INDEX(Paste_Here!AK$2:AK$610, MATCH(B158, Paste_Here!A$2:A$610, 0)))="exceeded expectations", "Exceeded", IF(LOWER(INDEX(Paste_Here!AK$2:AK$610, MATCH(B158, Paste_Here!A$2:A$610, 0)))="below expectations", "Below", "")))), ""), "")</f>
        <v/>
      </c>
      <c r="ED158" s="66"/>
      <c r="EE158" s="77"/>
      <c r="EF158" s="66"/>
      <c r="EG158" s="77"/>
      <c r="EH158" s="66"/>
      <c r="EI158" s="66"/>
      <c r="EJ158" s="77" t="str">
        <f t="shared" si="29"/>
        <v/>
      </c>
      <c r="EK158" s="66"/>
      <c r="EL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EM158" s="66"/>
      <c r="EN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EO158" s="66"/>
      <c r="EP158" s="77"/>
      <c r="EQ158" s="66"/>
      <c r="ER158" s="77" t="str">
        <f>IFERROR(IF(B158&lt;&gt;"", IF(AND(INDEX(Paste_Here!AT$2:AT$610, MATCH(B158, Paste_Here!A$2:A$610, 0))&lt;&gt;"", ISNUMBER(VALUE(INDEX(Paste_Here!AT$2:AT$610, MATCH(B158, Paste_Here!A$2:A$610, 0))))), INDEX(Paste_Here!AT$2:AT$610, MATCH(B158, Paste_Here!A$2:A$610, 0)), ""), ""), "")</f>
        <v/>
      </c>
      <c r="ES158" s="66"/>
      <c r="ET158" s="77" t="str">
        <f>IFERROR(IF(B158&lt;&gt;"", IF(AND(INDEX(Paste_Here!AV$2:AV$610, MATCH(B158, Paste_Here!A$2:A$610, 0))&lt;&gt;"", ISNUMBER(VALUE(INDEX(Paste_Here!AV$2:AV$610, MATCH(B158, Paste_Here!A$2:A$610, 0))))), INDEX(Paste_Here!AV$2:AV$610, MATCH(B158, Paste_Here!A$2:A$610, 0)), ""), ""), "")</f>
        <v/>
      </c>
      <c r="EU158" s="66"/>
      <c r="EV158" s="77"/>
      <c r="EW158" s="66"/>
      <c r="EX158" s="77" t="str">
        <f>IFERROR(IF(B158&lt;&gt;"", IF(AND(INDEX(Paste_Here!AU$2:AU$610, MATCH(B158, Paste_Here!A$2:A$610, 0))&lt;&gt;"", ISNUMBER(VALUE(INDEX(Paste_Here!AU$2:AU$610, MATCH(B158, Paste_Here!A$2:A$610, 0))))), INDEX(Paste_Here!AU$2:AU$610, MATCH(B158, Paste_Here!A$2:A$610, 0)), ""), ""), "")</f>
        <v/>
      </c>
      <c r="EY158" s="66"/>
      <c r="EZ158" s="77" t="str">
        <f>IFERROR(IF(B158&lt;&gt;"", IF(AND(INDEX(Paste_Here!AW$2:AW$610, MATCH(B158, Paste_Here!A$2:A$610, 0))&lt;&gt;"", ISNUMBER(VALUE(INDEX(Paste_Here!AW$2:AW$610, MATCH(B158, Paste_Here!A$2:A$610, 0))))), INDEX(Paste_Here!AW$2:AW$610, MATCH(B158, Paste_Here!A$2:A$610, 0)), ""), ""), "")</f>
        <v/>
      </c>
      <c r="FA158" s="66"/>
      <c r="FB158" s="77"/>
      <c r="FC158" s="66"/>
      <c r="FD158" s="77"/>
      <c r="FE158" s="66"/>
      <c r="FF158" s="66"/>
      <c r="FG158" s="77" t="str">
        <f t="shared" si="30"/>
        <v/>
      </c>
      <c r="FH158" s="66"/>
      <c r="FI158" s="77" t="str">
        <f>IFERROR(IF(B158&lt;&gt;"", IF(ISNUMBER(SEARCH("s", LOWER(INDEX(Paste_Here!M$2:M$610, MATCH(B158, Paste_Here!A$2:A$610, 0))))), "Yes", IF(INDEX(Paste_Here!M$2:M$610, MATCH(B158, Paste_Here!A$2:A$610, 0))&lt;&gt;"", "No", "")), ""), "")</f>
        <v/>
      </c>
      <c r="FJ158" s="66"/>
      <c r="FK158" s="77" t="str">
        <f>IFERROR(IF(B158&lt;&gt;"", IF(ISNUMBER(SEARCH("yes", LOWER(INDEX(Paste_Here!F$2:F$610, MATCH(B158, Paste_Here!A$2:A$610, 0))))), "Yes", IF(ISNUMBER(SEARCH("no", LOWER(INDEX(Paste_Here!F$2:F$610, MATCH(B158, Paste_Here!A$2:A$610, 0))))), "No", "")), ""), "")</f>
        <v/>
      </c>
      <c r="FL158" s="66"/>
      <c r="FM158" s="77" t="str">
        <f>IFERROR(IF(B158&lt;&gt;"", IF(ISNUMBER(SEARCH("english language learner", LOWER(INDEX(Paste_Here!C$2:C$610, MATCH(B158, Paste_Here!A$2:A$610, 0))))), "Yes", ""), ""), "")</f>
        <v/>
      </c>
      <c r="FN158" s="66"/>
      <c r="FO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FP158" s="66"/>
      <c r="FQ158" s="77" t="str">
        <f>IFERROR(IF(B158&lt;&gt;"", IF(ISNUMBER(SEARCH("yes", LOWER(INDEX(Paste_Here!L$2:L$610, MATCH(B158, Paste_Here!A$2:A$610, 0))))), "Yes", IF(ISNUMBER(SEARCH("no", LOWER(INDEX(Paste_Here!L$2:L$610, MATCH(B158, Paste_Here!A$2:A$610, 0))))), "No", "")), ""), "")</f>
        <v/>
      </c>
      <c r="FR158" s="66"/>
      <c r="FS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FT158" s="66"/>
      <c r="FU158" s="77"/>
      <c r="FV158" s="66"/>
      <c r="FW158" s="77" t="str">
        <f>IFERROR(IF(B158&lt;&gt;"", IF(AND(INDEX(Paste_Here!D$2:D$610, MATCH(B158, Paste_Here!A$2:A$610, 0))&lt;&gt;"", ISNUMBER(VALUE(INDEX(Paste_Here!D$2:D$610, MATCH(B158, Paste_Here!A$2:A$610, 0))))), INDEX(Paste_Here!D$2:D$610, MATCH(B158, Paste_Here!A$2:A$610, 0)), ""), ""), "")</f>
        <v/>
      </c>
      <c r="FX158" s="66"/>
      <c r="FY158" s="77" t="str">
        <f>IFERROR(IF(B158&lt;&gt;"", IF(AND(INDEX(Paste_Here!G$2:G$610, MATCH(B158, Paste_Here!A$2:A$610, 0))&lt;&gt;"", ISNUMBER(VALUE(INDEX(Paste_Here!G$2:G$610, MATCH(B158, Paste_Here!A$2:A$610, 0))))), INDEX(Paste_Here!G$2:G$610, MATCH(B158, Paste_Here!A$2:A$610, 0)), ""), ""), "")</f>
        <v/>
      </c>
      <c r="FZ158" s="66"/>
      <c r="GA158" s="95"/>
      <c r="GB158" s="66"/>
      <c r="JS158" s="1" t="str" cm="1">
        <f t="array" ref="JS158">IFERROR(INDEX(Paste_Here!$B$2:$B$610, MATCH(0, COUNTIF(JS$4:JS157, Paste_Here!$B$2:$B$610) + IF(Paste_Here!$B$2:$B$610="", 1, 0), 0)), "")</f>
        <v/>
      </c>
      <c r="JT158" s="1" t="str">
        <f>IF(JS158&lt;&gt;"", INDEX(Paste_Here!$A$2:$A$610, MATCH(JS158, Paste_Here!$B$2:$B$610, 0)), "")</f>
        <v/>
      </c>
      <c r="JU158" s="1" t="str">
        <f t="shared" si="31"/>
        <v/>
      </c>
      <c r="JV158" s="1" t="str" cm="1">
        <f t="array" ref="JV158">IFERROR(INDEX($JU$5:$JU$610, MATCH(SMALL(IF($JU$5:$JU$610&lt;&gt;"", COUNTIF($JU$5:$JU$610, "&lt;"&amp;$JU$5:$JU$610)+1), ROW()-ROW($JV$5)+1), COUNTIF($JU$5:$JU$610, "&lt;"&amp;$JU$5:$JU$610)+1, 0)), "")</f>
        <v/>
      </c>
    </row>
    <row r="159" spans="1:282">
      <c r="A159" s="66"/>
      <c r="B159" s="77" t="str">
        <f t="shared" si="22"/>
        <v/>
      </c>
      <c r="C159" s="66"/>
      <c r="D159" s="77" t="str">
        <f>IFERROR(IF(B159&lt;&gt;"", IF(COUNTIF(INDEX(Paste_Here!AS$2:AS$610, MATCH(B159, Paste_Here!A$2:A$610, 0), 0), "yes") &gt; 0, "Yes", IF(COUNTIF(INDEX(Paste_Here!AS$2:AS$610, MATCH(B159, Paste_Here!A$2:A$610, 0), 0), "no") &gt; 0, "No", "")), ""), "")</f>
        <v/>
      </c>
      <c r="E159" s="66"/>
      <c r="F159" s="77" t="str">
        <f t="shared" si="23"/>
        <v/>
      </c>
      <c r="G159" s="66"/>
      <c r="H159" s="77" t="str">
        <f>IFERROR(IF(B159&lt;&gt;"", IF(COUNTIF(INDEX(Paste_Here!AO$2:AR$610, MATCH(B159, Paste_Here!A$2:A$610, 0), 0), "yes") &gt; 0, "Yes", IF(COUNTIF(INDEX(Paste_Here!AO$2:AR$610, MATCH(B159, Paste_Here!A$2:A$610, 0), 0), "no") &gt; 0, "No", "")), ""), "")</f>
        <v/>
      </c>
      <c r="I159" s="66"/>
      <c r="J159" s="77" t="str">
        <f t="shared" si="24"/>
        <v/>
      </c>
      <c r="K159" s="66"/>
      <c r="L159" s="77" t="str">
        <f>IFERROR(IF(B159&lt;&gt;"", IF(ISNUMBER(SEARCH("yes", LOWER(INDEX(Paste_Here!W$2:W$610, MATCH(B159, Paste_Here!A$2:A$610, 0))))), "Yes", IF(ISNUMBER(SEARCH("no", LOWER(INDEX(Paste_Here!W$2:W$610, MATCH(B159, Paste_Here!A$2:A$610, 0))))), "No", "")), ""), "")</f>
        <v/>
      </c>
      <c r="M159" s="66"/>
      <c r="N159" s="77"/>
      <c r="O159" s="66"/>
      <c r="P159" s="77" t="str">
        <f>IFERROR(IF(B159&lt;&gt;"", IF(ISNUMBER(SEARCH("yes", LOWER(INDEX(Paste_Here!V$2:V$610, MATCH(B159, Paste_Here!A$2:A$610, 0))))), "Yes", IF(ISNUMBER(SEARCH("no", LOWER(INDEX(Paste_Here!V$2:V$610, MATCH(B159, Paste_Here!A$2:A$610, 0))))), "No", "")), ""), "")</f>
        <v/>
      </c>
      <c r="Q159" s="66"/>
      <c r="R159" s="77"/>
      <c r="S159" s="66"/>
      <c r="T159" s="77"/>
      <c r="U159" s="66"/>
      <c r="V159" s="66"/>
      <c r="W159" s="77" t="str">
        <f t="shared" si="25"/>
        <v/>
      </c>
      <c r="X159" s="66"/>
      <c r="Y159" s="77" t="str">
        <f>IFERROR(IF(B159&lt;&gt;"", IF(ISNUMBER(SEARCH("Revealed-Potential (Primary Focus)", LOWER(INDEX(Paste_Here!X$2:X$610, MATCH(B159, Paste_Here!A$2:A$610, 0))))), "Rev-Potential: Prim", IF(ISNUMBER(SEARCH("Revealed-Potential (Secondary Focus)", LOWER(INDEX(Paste_Here!X$2:X$610, MATCH(B159, Paste_Here!A$2:A$610, 0))))), "Rev-Potential: Sec", IF(ISNUMBER(SEARCH("Monitoring", LOWER(INDEX(Paste_Here!X$2:X$610, MATCH(B159, Paste_Here!A$2:A$610, 0))))), "Monitoring", IF(ISNUMBER(SEARCH("At-Promise (Secondary Focus)", LOWER(INDEX(Paste_Here!X$2:X$610, MATCH(B159, Paste_Here!A$2:A$610, 0))))), "At-Promise: Sec", IF(ISNUMBER(SEARCH("At-Promise (Primary Focus)", LOWER(INDEX(Paste_Here!X$2:X$610, MATCH(B159, Paste_Here!A$2:A$610, 0))))), "At-Promise: Prim", ""))))), ""), "")</f>
        <v/>
      </c>
      <c r="Z159" s="66"/>
      <c r="AA159" s="77"/>
      <c r="AB159" s="66"/>
      <c r="AC159" s="77" t="str">
        <f>IFERROR(IF(B159&lt;&gt;"", IF(ISNUMBER(SEARCH("Revealed-Potential (Primary Focus)", LOWER(INDEX(Paste_Here!AB$2:AB$610, MATCH(B159, Paste_Here!A$2:A$610, 0))))), "Rev-Potential: Prim", IF(ISNUMBER(SEARCH("Revealed-Potential (Secondary Focus)", LOWER(INDEX(Paste_Here!AB$2:AB$610, MATCH(B159, Paste_Here!A$2:A$610, 0))))), "Rev-Potential: Sec", IF(ISNUMBER(SEARCH("Monitoring", LOWER(INDEX(Paste_Here!AB$2:AB$610, MATCH(B159, Paste_Here!A$2:A$610, 0))))), "Monitoring", IF(ISNUMBER(SEARCH("At-Promise (Secondary Focus)", LOWER(INDEX(Paste_Here!AB$2:AB$610, MATCH(B159, Paste_Here!A$2:A$610, 0))))), "At-Promise: Sec", IF(ISNUMBER(SEARCH("At-Promise (Primary Focus)", LOWER(INDEX(Paste_Here!AB$2:AB$610, MATCH(B159, Paste_Here!A$2:A$610, 0))))), "At-Promise: Prim", ""))))), ""), "")</f>
        <v/>
      </c>
      <c r="AD159" s="66"/>
      <c r="AE159" s="77"/>
      <c r="AF159" s="66"/>
      <c r="AG159" s="77"/>
      <c r="AH159" s="66"/>
      <c r="AI159" s="77"/>
      <c r="AJ159" s="66"/>
      <c r="AK159" s="77"/>
      <c r="AL159" s="66"/>
      <c r="AM159" s="77"/>
      <c r="AN159" s="66"/>
      <c r="AO159" s="77"/>
      <c r="AP159" s="66"/>
      <c r="AQ159" s="77"/>
      <c r="AR159" s="66"/>
      <c r="AS159" s="77"/>
      <c r="AT159" s="66"/>
      <c r="AU159" s="66"/>
      <c r="AV159" s="77" t="str">
        <f t="shared" si="26"/>
        <v/>
      </c>
      <c r="AW159" s="66"/>
      <c r="AX159" s="77" t="str">
        <f>IFERROR(IF(B159&lt;&gt;"", IF(AND(INDEX(Paste_Here!AC$2:AC$610, MATCH(B159, Paste_Here!A$2:A$610, 0))&lt;&gt;"", ISNUMBER(VALUE(INDEX(Paste_Here!AC$2:AC$610, MATCH(B159, Paste_Here!A$2:A$610, 0))))), INDEX(Paste_Here!AC$2:AC$610, MATCH(B159, Paste_Here!A$2:A$610, 0)), ""), ""), "")</f>
        <v/>
      </c>
      <c r="AY159" s="66"/>
      <c r="AZ159" s="77" t="str">
        <f>IFERROR(IF(B159&lt;&gt;"", IF(AND(INDEX(Paste_Here!AD$2:AD$610, MATCH(B159, Paste_Here!A$2:A$610, 0))&lt;&gt;"", ISNUMBER(VALUE(INDEX(Paste_Here!AD$2:AD$610, MATCH(B159, Paste_Here!A$2:A$610, 0))))), TEXT(ROUND(VALUE(INDEX(Paste_Here!AD$2:AD$610, MATCH(B159, Paste_Here!A$2:A$610, 0))), 2), "0.00"), ""), ""), "")</f>
        <v/>
      </c>
      <c r="BA159" s="66"/>
      <c r="BB159" s="77" t="str">
        <f>IFERROR(IF(B159&lt;&gt;"", IF(LOWER(INDEX(Paste_Here!AE$2:AE$610, MATCH(B159, Paste_Here!A$2:A$610, 0)))="approaching expectations", "Approaching", IF(LOWER(INDEX(Paste_Here!AE$2:AE$610, MATCH(B159, Paste_Here!A$2:A$610, 0)))="met expectations", "Met", IF(LOWER(INDEX(Paste_Here!AE$2:AE$610, MATCH(B159, Paste_Here!A$2:A$610, 0)))="exceeded expectations", "Exceeded", IF(LOWER(INDEX(Paste_Here!AE$2:AE$610, MATCH(B159, Paste_Here!A$2:A$610, 0)))="below expectations", "Below", "")))), ""), "")</f>
        <v/>
      </c>
      <c r="BC159" s="66"/>
      <c r="BD159" s="77" t="str">
        <f>IFERROR(IF(B159&lt;&gt;"", IF(AND(INDEX(Paste_Here!T$2:T$610, MATCH(B159, Paste_Here!A$2:A$610, 0))&lt;&gt;"", ISNUMBER(VALUE(INDEX(Paste_Here!T$2:T$610, MATCH(B159, Paste_Here!A$2:A$610, 0))))), INDEX(Paste_Here!T$2:T$610, MATCH(B159, Paste_Here!A$2:A$610, 0)), ""), ""), "")</f>
        <v/>
      </c>
      <c r="BE159" s="66"/>
      <c r="BF159" s="77"/>
      <c r="BG159" s="66"/>
      <c r="BH159" s="77"/>
      <c r="BI159" s="66"/>
      <c r="BJ159" s="77"/>
      <c r="BK159" s="66"/>
      <c r="BL159" s="77" t="str">
        <f>IFERROR(IF(B159&lt;&gt;"", IF(AND(INDEX(Paste_Here!N$2:N$610, MATCH(B159, Paste_Here!A$2:A$610, 0))&lt;&gt;"", ISNUMBER(VALUE(INDEX(Paste_Here!N$2:N$610, MATCH(B159, Paste_Here!A$2:A$610, 0))))), INDEX(Paste_Here!N$2:N$610, MATCH(B159, Paste_Here!A$2:A$610, 0)), ""), ""), "")</f>
        <v/>
      </c>
      <c r="BM159" s="66"/>
      <c r="BN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BO159" s="66"/>
      <c r="BP159" s="77" t="str" cm="1">
        <f t="array" aca="1" ref="BP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BQ159" s="66"/>
      <c r="BR159" s="66"/>
      <c r="BS159" s="77"/>
      <c r="BT159" s="66"/>
      <c r="BU159" s="77"/>
      <c r="BV159" s="66"/>
      <c r="BW159" s="77"/>
      <c r="BX159" s="66"/>
      <c r="BY159" s="77"/>
      <c r="BZ159" s="66"/>
      <c r="CA159" s="77"/>
      <c r="CB159" s="66"/>
      <c r="CC159" s="77"/>
      <c r="CD159" s="66"/>
      <c r="CE159" s="77"/>
      <c r="CF159" s="66"/>
      <c r="CG159" s="77"/>
      <c r="CH159" s="66"/>
      <c r="CI159" s="77"/>
      <c r="CJ159" s="66"/>
      <c r="CK159" s="77"/>
      <c r="CL159" s="66"/>
      <c r="CM159" s="77"/>
      <c r="CN159" s="66"/>
      <c r="CO159" s="66"/>
      <c r="CP159" s="77" t="str">
        <f t="shared" si="27"/>
        <v/>
      </c>
      <c r="CQ159" s="66"/>
      <c r="CR159" s="77" t="str">
        <f>IFERROR(IF(B159&lt;&gt;"", IF(AND(INDEX(Paste_Here!Y$2:Y$610, MATCH(B159, Paste_Here!A$2:A$610, 0))&lt;&gt;"", ISNUMBER(VALUE(INDEX(Paste_Here!Y$2:Y$610, MATCH(B159, Paste_Here!A$2:A$610, 0))))), INDEX(Paste_Here!Y$2:Y$610, MATCH(B159, Paste_Here!A$2:A$610, 0)), ""), ""), "")</f>
        <v/>
      </c>
      <c r="CS159" s="66"/>
      <c r="CT159" s="77" t="str">
        <f>IFERROR(IF(B159&lt;&gt;"", IF(AND(INDEX(Paste_Here!AA$2:AA$610, MATCH(B159, Paste_Here!A$2:A$610, 0))&lt;&gt;"", ISNUMBER(--INDEX(Paste_Here!AA$2:AA$610, MATCH(B159, Paste_Here!A$2:A$610, 0)))), TEXT(ROUND(--INDEX(Paste_Here!AA$2:AA$610, MATCH(B159, Paste_Here!A$2:A$610, 0)), 2), "0.00"), ""), ""), "")</f>
        <v/>
      </c>
      <c r="CU159" s="66"/>
      <c r="CV159" s="77" t="str">
        <f>IFERROR(IF(B159&lt;&gt;"", IF(LOWER(INDEX(Paste_Here!Z$2:Z$610, MATCH(B159, Paste_Here!A$2:A$610, 0)))="approaching expectations", "Approaching", IF(LOWER(INDEX(Paste_Here!Z$2:Z$610, MATCH(B159, Paste_Here!A$2:A$610, 0)))="met expectations", "Met", IF(LOWER(INDEX(Paste_Here!Z$2:Z$610, MATCH(B159, Paste_Here!A$2:A$610, 0)))="exceeded expectations", "Exceeded", IF(LOWER(INDEX(Paste_Here!Z$2:Z$610, MATCH(B159, Paste_Here!A$2:A$610, 0)))="below expectations", "Below", "")))), ""), "")</f>
        <v/>
      </c>
      <c r="CW159" s="66"/>
      <c r="CX159" s="77"/>
      <c r="CY159" s="66"/>
      <c r="CZ159" s="77" t="str">
        <f>IFERROR(IF(B159&lt;&gt;"", IF(AND(INDEX(Paste_Here!AL$2:AL$610, MATCH(B159, Paste_Here!A$2:A$610, 0))&lt;&gt;"", ISNUMBER(VALUE(INDEX(Paste_Here!AL$2:AL$610, MATCH(B159, Paste_Here!A$2:A$610, 0))))), INDEX(Paste_Here!AL$2:AL$610, MATCH(B159, Paste_Here!A$2:A$610, 0)), ""), ""), "")</f>
        <v/>
      </c>
      <c r="DA159" s="66"/>
      <c r="DB159" s="77" t="str">
        <f>IFERROR(IF(B159&lt;&gt;"", IF(ISNUMBER(SEARCH("highrisk", LOWER(INDEX(Paste_Here!AM$2:AM$610, MATCH(B159, Paste_Here!A$2:A$610, 0))))), "High Risk", IF(ISNUMBER(SEARCH("lowrisk", LOWER(INDEX(Paste_Here!AM$2:AM$610, MATCH(B159, Paste_Here!A$2:A$610, 0))))), "Low Risk", IF(ISNUMBER(SEARCH("somerisk", LOWER(INDEX(Paste_Here!AM$2:AM$610, MATCH(B159, Paste_Here!A$2:A$610, 0))))), "Some Risk", ""))), ""), "")</f>
        <v/>
      </c>
      <c r="DC159" s="66"/>
      <c r="DD159" s="77" t="str">
        <f>IFERROR(IF(B159&lt;&gt;"", IF(AND(INDEX(Paste_Here!AN$2:AN$610, MATCH(B159, Paste_Here!A$2:A$610, 0))&lt;&gt;"", ISNUMBER(VALUE(INDEX(Paste_Here!AN$2:AN$610, MATCH(B159, Paste_Here!A$2:A$610, 0))))), INDEX(Paste_Here!AN$2:AN$610, MATCH(B159, Paste_Here!A$2:A$610, 0)), ""), ""), "")</f>
        <v/>
      </c>
      <c r="DE159" s="66"/>
      <c r="DF159" s="77" t="str">
        <f>IFERROR(IF(B159&lt;&gt;"", IF(AND(INDEX(Paste_Here!Q$2:Q$610, MATCH(B159, Paste_Here!A$2:A$610, 0))&lt;&gt;"", ISNUMBER(VALUE(INDEX(Paste_Here!Q$2:Q$610, MATCH(B159, Paste_Here!A$2:A$610, 0))))), INDEX(Paste_Here!Q$2:Q$610, MATCH(B159, Paste_Here!A$2:A$610, 0)), ""), ""), "")</f>
        <v/>
      </c>
      <c r="DG159" s="66"/>
      <c r="DH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DI159" s="66"/>
      <c r="DJ159" s="77" t="str" cm="1">
        <f t="array" aca="1" ref="DJ159" ca="1">IFERROR(VALUE(IF(ISNUMBER(SEARCH("EM", INDEX(Paste_Here!S$2:S$500, MATCH(B159, Paste_Here!A$2:A$500, 0)))), "-" &amp;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f>
        <v/>
      </c>
      <c r="DK159" s="66"/>
      <c r="DL159" s="66"/>
      <c r="DM159" s="77" t="str">
        <f t="shared" si="28"/>
        <v/>
      </c>
      <c r="DN159" s="66"/>
      <c r="DO159" s="77" t="str">
        <f>IFERROR(IF(B159&lt;&gt;"", IF(AND(INDEX(Paste_Here!AF$2:AF$610, MATCH(B159, Paste_Here!A$2:A$610, 0))&lt;&gt;"", ISNUMBER(VALUE(INDEX(Paste_Here!AF$2:AF$610, MATCH(B159, Paste_Here!A$2:A$610, 0))))), INDEX(Paste_Here!AF$2:AF$610, MATCH(B159, Paste_Here!A$2:A$610, 0)), ""), ""), "")</f>
        <v/>
      </c>
      <c r="DP159" s="66"/>
      <c r="DQ159" s="77" t="str">
        <f>IFERROR(IF(B159&lt;&gt;"", IF(AND(INDEX(Paste_Here!AG$2:AG$610, MATCH(B159, Paste_Here!A$2:A$610, 0))&lt;&gt;"", ISNUMBER(--INDEX(Paste_Here!AG$2:AG$610, MATCH(B159, Paste_Here!A$2:A$610, 0)))), TEXT(ROUND(--INDEX(Paste_Here!AG$2:AG$610, MATCH(B159, Paste_Here!A$2:A$610, 0)), 2), "0.00"), ""), ""), "")</f>
        <v/>
      </c>
      <c r="DR159" s="66"/>
      <c r="DS159" s="77" t="str">
        <f>IFERROR(IF(B159&lt;&gt;"", IF(LOWER(INDEX(Paste_Here!AH$2:AH$610, MATCH(B159, Paste_Here!A$2:A$610, 0)))="approaching expectations", "Approaching", IF(LOWER(INDEX(Paste_Here!AH$2:AH$610, MATCH(B159, Paste_Here!A$2:A$610, 0)))="met expectations", "Met", IF(LOWER(INDEX(Paste_Here!AH$2:AH$610, MATCH(B159, Paste_Here!A$2:A$610, 0)))="exceeded expectations", "Exceeded", IF(LOWER(INDEX(Paste_Here!AH$2:AH$610, MATCH(B159, Paste_Here!A$2:A$610, 0)))="below expectations", "Below", "")))), ""), "")</f>
        <v/>
      </c>
      <c r="DT159" s="66"/>
      <c r="DU159" s="77" t="str">
        <f>IFERROR(IF(B159&lt;&gt;"", IF(AND(INDEX(Paste_Here!U$2:U$610, MATCH(B159, Paste_Here!A$2:A$610, 0))&lt;&gt;"", ISNUMBER(VALUE(INDEX(Paste_Here!U$2:U$610, MATCH(B159, Paste_Here!A$2:A$610, 0))))), INDEX(Paste_Here!U$2:U$610, MATCH(B159, Paste_Here!A$2:A$610, 0)), ""), ""), "")</f>
        <v/>
      </c>
      <c r="DV159" s="66"/>
      <c r="DW159" s="77"/>
      <c r="DX159" s="66"/>
      <c r="DY159" s="77" t="str">
        <f>IFERROR(IF(B159&lt;&gt;"", IF(AND(INDEX(Paste_Here!AI$2:AI$610, MATCH(B159, Paste_Here!A$2:A$610, 0))&lt;&gt;"", ISNUMBER(VALUE(INDEX(Paste_Here!AI$2:AI$610, MATCH(B159, Paste_Here!A$2:A$610, 0))))), INDEX(Paste_Here!AI$2:AI$610, MATCH(B159, Paste_Here!A$2:A$610, 0)), ""), ""), "")</f>
        <v/>
      </c>
      <c r="DZ159" s="66"/>
      <c r="EA159" s="77" t="str">
        <f>IFERROR(IF(B159&lt;&gt;"", IF(AND(INDEX(Paste_Here!AJ$2:AJ$610, MATCH(B159, Paste_Here!A$2:A$610, 0))&lt;&gt;"", ISNUMBER(--INDEX(Paste_Here!AJ$2:AJ$610, MATCH(B159, Paste_Here!A$2:A$610, 0)))), TEXT(ROUND(--INDEX(Paste_Here!AJ$2:AJ$610, MATCH(B159, Paste_Here!A$2:A$610, 0)), 2), "0.00"), ""), ""), "")</f>
        <v/>
      </c>
      <c r="EB159" s="66"/>
      <c r="EC159" s="77" t="str">
        <f>IFERROR(IF(B159&lt;&gt;"", IF(LOWER(INDEX(Paste_Here!AK$2:AK$610, MATCH(B159, Paste_Here!A$2:A$610, 0)))="approaching expectations", "Approaching", IF(LOWER(INDEX(Paste_Here!AK$2:AK$610, MATCH(B159, Paste_Here!A$2:A$610, 0)))="met expectations", "Met", IF(LOWER(INDEX(Paste_Here!AK$2:AK$610, MATCH(B159, Paste_Here!A$2:A$610, 0)))="exceeded expectations", "Exceeded", IF(LOWER(INDEX(Paste_Here!AK$2:AK$610, MATCH(B159, Paste_Here!A$2:A$610, 0)))="below expectations", "Below", "")))), ""), "")</f>
        <v/>
      </c>
      <c r="ED159" s="66"/>
      <c r="EE159" s="77"/>
      <c r="EF159" s="66"/>
      <c r="EG159" s="77"/>
      <c r="EH159" s="66"/>
      <c r="EI159" s="66"/>
      <c r="EJ159" s="77" t="str">
        <f t="shared" si="29"/>
        <v/>
      </c>
      <c r="EK159" s="66"/>
      <c r="EL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EM159" s="66"/>
      <c r="EN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EO159" s="66"/>
      <c r="EP159" s="77"/>
      <c r="EQ159" s="66"/>
      <c r="ER159" s="77" t="str">
        <f>IFERROR(IF(B159&lt;&gt;"", IF(AND(INDEX(Paste_Here!AT$2:AT$610, MATCH(B159, Paste_Here!A$2:A$610, 0))&lt;&gt;"", ISNUMBER(VALUE(INDEX(Paste_Here!AT$2:AT$610, MATCH(B159, Paste_Here!A$2:A$610, 0))))), INDEX(Paste_Here!AT$2:AT$610, MATCH(B159, Paste_Here!A$2:A$610, 0)), ""), ""), "")</f>
        <v/>
      </c>
      <c r="ES159" s="66"/>
      <c r="ET159" s="77" t="str">
        <f>IFERROR(IF(B159&lt;&gt;"", IF(AND(INDEX(Paste_Here!AV$2:AV$610, MATCH(B159, Paste_Here!A$2:A$610, 0))&lt;&gt;"", ISNUMBER(VALUE(INDEX(Paste_Here!AV$2:AV$610, MATCH(B159, Paste_Here!A$2:A$610, 0))))), INDEX(Paste_Here!AV$2:AV$610, MATCH(B159, Paste_Here!A$2:A$610, 0)), ""), ""), "")</f>
        <v/>
      </c>
      <c r="EU159" s="66"/>
      <c r="EV159" s="77"/>
      <c r="EW159" s="66"/>
      <c r="EX159" s="77" t="str">
        <f>IFERROR(IF(B159&lt;&gt;"", IF(AND(INDEX(Paste_Here!AU$2:AU$610, MATCH(B159, Paste_Here!A$2:A$610, 0))&lt;&gt;"", ISNUMBER(VALUE(INDEX(Paste_Here!AU$2:AU$610, MATCH(B159, Paste_Here!A$2:A$610, 0))))), INDEX(Paste_Here!AU$2:AU$610, MATCH(B159, Paste_Here!A$2:A$610, 0)), ""), ""), "")</f>
        <v/>
      </c>
      <c r="EY159" s="66"/>
      <c r="EZ159" s="77" t="str">
        <f>IFERROR(IF(B159&lt;&gt;"", IF(AND(INDEX(Paste_Here!AW$2:AW$610, MATCH(B159, Paste_Here!A$2:A$610, 0))&lt;&gt;"", ISNUMBER(VALUE(INDEX(Paste_Here!AW$2:AW$610, MATCH(B159, Paste_Here!A$2:A$610, 0))))), INDEX(Paste_Here!AW$2:AW$610, MATCH(B159, Paste_Here!A$2:A$610, 0)), ""), ""), "")</f>
        <v/>
      </c>
      <c r="FA159" s="66"/>
      <c r="FB159" s="77"/>
      <c r="FC159" s="66"/>
      <c r="FD159" s="77"/>
      <c r="FE159" s="66"/>
      <c r="FF159" s="66"/>
      <c r="FG159" s="77" t="str">
        <f t="shared" si="30"/>
        <v/>
      </c>
      <c r="FH159" s="66"/>
      <c r="FI159" s="77" t="str">
        <f>IFERROR(IF(B159&lt;&gt;"", IF(ISNUMBER(SEARCH("s", LOWER(INDEX(Paste_Here!M$2:M$610, MATCH(B159, Paste_Here!A$2:A$610, 0))))), "Yes", IF(INDEX(Paste_Here!M$2:M$610, MATCH(B159, Paste_Here!A$2:A$610, 0))&lt;&gt;"", "No", "")), ""), "")</f>
        <v/>
      </c>
      <c r="FJ159" s="66"/>
      <c r="FK159" s="77" t="str">
        <f>IFERROR(IF(B159&lt;&gt;"", IF(ISNUMBER(SEARCH("yes", LOWER(INDEX(Paste_Here!F$2:F$610, MATCH(B159, Paste_Here!A$2:A$610, 0))))), "Yes", IF(ISNUMBER(SEARCH("no", LOWER(INDEX(Paste_Here!F$2:F$610, MATCH(B159, Paste_Here!A$2:A$610, 0))))), "No", "")), ""), "")</f>
        <v/>
      </c>
      <c r="FL159" s="66"/>
      <c r="FM159" s="77" t="str">
        <f>IFERROR(IF(B159&lt;&gt;"", IF(ISNUMBER(SEARCH("english language learner", LOWER(INDEX(Paste_Here!C$2:C$610, MATCH(B159, Paste_Here!A$2:A$610, 0))))), "Yes", ""), ""), "")</f>
        <v/>
      </c>
      <c r="FN159" s="66"/>
      <c r="FO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FP159" s="66"/>
      <c r="FQ159" s="77" t="str">
        <f>IFERROR(IF(B159&lt;&gt;"", IF(ISNUMBER(SEARCH("yes", LOWER(INDEX(Paste_Here!L$2:L$610, MATCH(B159, Paste_Here!A$2:A$610, 0))))), "Yes", IF(ISNUMBER(SEARCH("no", LOWER(INDEX(Paste_Here!L$2:L$610, MATCH(B159, Paste_Here!A$2:A$610, 0))))), "No", "")), ""), "")</f>
        <v/>
      </c>
      <c r="FR159" s="66"/>
      <c r="FS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FT159" s="66"/>
      <c r="FU159" s="77"/>
      <c r="FV159" s="66"/>
      <c r="FW159" s="77" t="str">
        <f>IFERROR(IF(B159&lt;&gt;"", IF(AND(INDEX(Paste_Here!D$2:D$610, MATCH(B159, Paste_Here!A$2:A$610, 0))&lt;&gt;"", ISNUMBER(VALUE(INDEX(Paste_Here!D$2:D$610, MATCH(B159, Paste_Here!A$2:A$610, 0))))), INDEX(Paste_Here!D$2:D$610, MATCH(B159, Paste_Here!A$2:A$610, 0)), ""), ""), "")</f>
        <v/>
      </c>
      <c r="FX159" s="66"/>
      <c r="FY159" s="77" t="str">
        <f>IFERROR(IF(B159&lt;&gt;"", IF(AND(INDEX(Paste_Here!G$2:G$610, MATCH(B159, Paste_Here!A$2:A$610, 0))&lt;&gt;"", ISNUMBER(VALUE(INDEX(Paste_Here!G$2:G$610, MATCH(B159, Paste_Here!A$2:A$610, 0))))), INDEX(Paste_Here!G$2:G$610, MATCH(B159, Paste_Here!A$2:A$610, 0)), ""), ""), "")</f>
        <v/>
      </c>
      <c r="FZ159" s="66"/>
      <c r="GA159" s="95"/>
      <c r="GB159" s="66"/>
      <c r="JS159" s="1" t="str" cm="1">
        <f t="array" ref="JS159">IFERROR(INDEX(Paste_Here!$B$2:$B$610, MATCH(0, COUNTIF(JS$4:JS158, Paste_Here!$B$2:$B$610) + IF(Paste_Here!$B$2:$B$610="", 1, 0), 0)), "")</f>
        <v/>
      </c>
      <c r="JT159" s="1" t="str">
        <f>IF(JS159&lt;&gt;"", INDEX(Paste_Here!$A$2:$A$610, MATCH(JS159, Paste_Here!$B$2:$B$610, 0)), "")</f>
        <v/>
      </c>
      <c r="JU159" s="1" t="str">
        <f t="shared" si="31"/>
        <v/>
      </c>
      <c r="JV159" s="1" t="str" cm="1">
        <f t="array" ref="JV159">IFERROR(INDEX($JU$5:$JU$610, MATCH(SMALL(IF($JU$5:$JU$610&lt;&gt;"", COUNTIF($JU$5:$JU$610, "&lt;"&amp;$JU$5:$JU$610)+1), ROW()-ROW($JV$5)+1), COUNTIF($JU$5:$JU$610, "&lt;"&amp;$JU$5:$JU$610)+1, 0)), "")</f>
        <v/>
      </c>
    </row>
    <row r="160" spans="1:282">
      <c r="A160" s="66"/>
      <c r="B160" s="77" t="str">
        <f t="shared" si="22"/>
        <v/>
      </c>
      <c r="C160" s="66"/>
      <c r="D160" s="77" t="str">
        <f>IFERROR(IF(B160&lt;&gt;"", IF(COUNTIF(INDEX(Paste_Here!AS$2:AS$610, MATCH(B160, Paste_Here!A$2:A$610, 0), 0), "yes") &gt; 0, "Yes", IF(COUNTIF(INDEX(Paste_Here!AS$2:AS$610, MATCH(B160, Paste_Here!A$2:A$610, 0), 0), "no") &gt; 0, "No", "")), ""), "")</f>
        <v/>
      </c>
      <c r="E160" s="66"/>
      <c r="F160" s="77" t="str">
        <f t="shared" si="23"/>
        <v/>
      </c>
      <c r="G160" s="66"/>
      <c r="H160" s="77" t="str">
        <f>IFERROR(IF(B160&lt;&gt;"", IF(COUNTIF(INDEX(Paste_Here!AO$2:AR$610, MATCH(B160, Paste_Here!A$2:A$610, 0), 0), "yes") &gt; 0, "Yes", IF(COUNTIF(INDEX(Paste_Here!AO$2:AR$610, MATCH(B160, Paste_Here!A$2:A$610, 0), 0), "no") &gt; 0, "No", "")), ""), "")</f>
        <v/>
      </c>
      <c r="I160" s="66"/>
      <c r="J160" s="77" t="str">
        <f t="shared" si="24"/>
        <v/>
      </c>
      <c r="K160" s="66"/>
      <c r="L160" s="77" t="str">
        <f>IFERROR(IF(B160&lt;&gt;"", IF(ISNUMBER(SEARCH("yes", LOWER(INDEX(Paste_Here!W$2:W$610, MATCH(B160, Paste_Here!A$2:A$610, 0))))), "Yes", IF(ISNUMBER(SEARCH("no", LOWER(INDEX(Paste_Here!W$2:W$610, MATCH(B160, Paste_Here!A$2:A$610, 0))))), "No", "")), ""), "")</f>
        <v/>
      </c>
      <c r="M160" s="66"/>
      <c r="N160" s="77"/>
      <c r="O160" s="66"/>
      <c r="P160" s="77" t="str">
        <f>IFERROR(IF(B160&lt;&gt;"", IF(ISNUMBER(SEARCH("yes", LOWER(INDEX(Paste_Here!V$2:V$610, MATCH(B160, Paste_Here!A$2:A$610, 0))))), "Yes", IF(ISNUMBER(SEARCH("no", LOWER(INDEX(Paste_Here!V$2:V$610, MATCH(B160, Paste_Here!A$2:A$610, 0))))), "No", "")), ""), "")</f>
        <v/>
      </c>
      <c r="Q160" s="66"/>
      <c r="R160" s="77"/>
      <c r="S160" s="66"/>
      <c r="T160" s="77"/>
      <c r="U160" s="66"/>
      <c r="V160" s="66"/>
      <c r="W160" s="77" t="str">
        <f t="shared" si="25"/>
        <v/>
      </c>
      <c r="X160" s="66"/>
      <c r="Y160" s="77" t="str">
        <f>IFERROR(IF(B160&lt;&gt;"", IF(ISNUMBER(SEARCH("Revealed-Potential (Primary Focus)", LOWER(INDEX(Paste_Here!X$2:X$610, MATCH(B160, Paste_Here!A$2:A$610, 0))))), "Rev-Potential: Prim", IF(ISNUMBER(SEARCH("Revealed-Potential (Secondary Focus)", LOWER(INDEX(Paste_Here!X$2:X$610, MATCH(B160, Paste_Here!A$2:A$610, 0))))), "Rev-Potential: Sec", IF(ISNUMBER(SEARCH("Monitoring", LOWER(INDEX(Paste_Here!X$2:X$610, MATCH(B160, Paste_Here!A$2:A$610, 0))))), "Monitoring", IF(ISNUMBER(SEARCH("At-Promise (Secondary Focus)", LOWER(INDEX(Paste_Here!X$2:X$610, MATCH(B160, Paste_Here!A$2:A$610, 0))))), "At-Promise: Sec", IF(ISNUMBER(SEARCH("At-Promise (Primary Focus)", LOWER(INDEX(Paste_Here!X$2:X$610, MATCH(B160, Paste_Here!A$2:A$610, 0))))), "At-Promise: Prim", ""))))), ""), "")</f>
        <v/>
      </c>
      <c r="Z160" s="66"/>
      <c r="AA160" s="77"/>
      <c r="AB160" s="66"/>
      <c r="AC160" s="77" t="str">
        <f>IFERROR(IF(B160&lt;&gt;"", IF(ISNUMBER(SEARCH("Revealed-Potential (Primary Focus)", LOWER(INDEX(Paste_Here!AB$2:AB$610, MATCH(B160, Paste_Here!A$2:A$610, 0))))), "Rev-Potential: Prim", IF(ISNUMBER(SEARCH("Revealed-Potential (Secondary Focus)", LOWER(INDEX(Paste_Here!AB$2:AB$610, MATCH(B160, Paste_Here!A$2:A$610, 0))))), "Rev-Potential: Sec", IF(ISNUMBER(SEARCH("Monitoring", LOWER(INDEX(Paste_Here!AB$2:AB$610, MATCH(B160, Paste_Here!A$2:A$610, 0))))), "Monitoring", IF(ISNUMBER(SEARCH("At-Promise (Secondary Focus)", LOWER(INDEX(Paste_Here!AB$2:AB$610, MATCH(B160, Paste_Here!A$2:A$610, 0))))), "At-Promise: Sec", IF(ISNUMBER(SEARCH("At-Promise (Primary Focus)", LOWER(INDEX(Paste_Here!AB$2:AB$610, MATCH(B160, Paste_Here!A$2:A$610, 0))))), "At-Promise: Prim", ""))))), ""), "")</f>
        <v/>
      </c>
      <c r="AD160" s="66"/>
      <c r="AE160" s="77"/>
      <c r="AF160" s="66"/>
      <c r="AG160" s="77"/>
      <c r="AH160" s="66"/>
      <c r="AI160" s="77"/>
      <c r="AJ160" s="66"/>
      <c r="AK160" s="77"/>
      <c r="AL160" s="66"/>
      <c r="AM160" s="77"/>
      <c r="AN160" s="66"/>
      <c r="AO160" s="77"/>
      <c r="AP160" s="66"/>
      <c r="AQ160" s="77"/>
      <c r="AR160" s="66"/>
      <c r="AS160" s="77"/>
      <c r="AT160" s="66"/>
      <c r="AU160" s="66"/>
      <c r="AV160" s="77" t="str">
        <f t="shared" si="26"/>
        <v/>
      </c>
      <c r="AW160" s="66"/>
      <c r="AX160" s="77" t="str">
        <f>IFERROR(IF(B160&lt;&gt;"", IF(AND(INDEX(Paste_Here!AC$2:AC$610, MATCH(B160, Paste_Here!A$2:A$610, 0))&lt;&gt;"", ISNUMBER(VALUE(INDEX(Paste_Here!AC$2:AC$610, MATCH(B160, Paste_Here!A$2:A$610, 0))))), INDEX(Paste_Here!AC$2:AC$610, MATCH(B160, Paste_Here!A$2:A$610, 0)), ""), ""), "")</f>
        <v/>
      </c>
      <c r="AY160" s="66"/>
      <c r="AZ160" s="77" t="str">
        <f>IFERROR(IF(B160&lt;&gt;"", IF(AND(INDEX(Paste_Here!AD$2:AD$610, MATCH(B160, Paste_Here!A$2:A$610, 0))&lt;&gt;"", ISNUMBER(VALUE(INDEX(Paste_Here!AD$2:AD$610, MATCH(B160, Paste_Here!A$2:A$610, 0))))), TEXT(ROUND(VALUE(INDEX(Paste_Here!AD$2:AD$610, MATCH(B160, Paste_Here!A$2:A$610, 0))), 2), "0.00"), ""), ""), "")</f>
        <v/>
      </c>
      <c r="BA160" s="66"/>
      <c r="BB160" s="77" t="str">
        <f>IFERROR(IF(B160&lt;&gt;"", IF(LOWER(INDEX(Paste_Here!AE$2:AE$610, MATCH(B160, Paste_Here!A$2:A$610, 0)))="approaching expectations", "Approaching", IF(LOWER(INDEX(Paste_Here!AE$2:AE$610, MATCH(B160, Paste_Here!A$2:A$610, 0)))="met expectations", "Met", IF(LOWER(INDEX(Paste_Here!AE$2:AE$610, MATCH(B160, Paste_Here!A$2:A$610, 0)))="exceeded expectations", "Exceeded", IF(LOWER(INDEX(Paste_Here!AE$2:AE$610, MATCH(B160, Paste_Here!A$2:A$610, 0)))="below expectations", "Below", "")))), ""), "")</f>
        <v/>
      </c>
      <c r="BC160" s="66"/>
      <c r="BD160" s="77" t="str">
        <f>IFERROR(IF(B160&lt;&gt;"", IF(AND(INDEX(Paste_Here!T$2:T$610, MATCH(B160, Paste_Here!A$2:A$610, 0))&lt;&gt;"", ISNUMBER(VALUE(INDEX(Paste_Here!T$2:T$610, MATCH(B160, Paste_Here!A$2:A$610, 0))))), INDEX(Paste_Here!T$2:T$610, MATCH(B160, Paste_Here!A$2:A$610, 0)), ""), ""), "")</f>
        <v/>
      </c>
      <c r="BE160" s="66"/>
      <c r="BF160" s="77"/>
      <c r="BG160" s="66"/>
      <c r="BH160" s="77"/>
      <c r="BI160" s="66"/>
      <c r="BJ160" s="77"/>
      <c r="BK160" s="66"/>
      <c r="BL160" s="77" t="str">
        <f>IFERROR(IF(B160&lt;&gt;"", IF(AND(INDEX(Paste_Here!N$2:N$610, MATCH(B160, Paste_Here!A$2:A$610, 0))&lt;&gt;"", ISNUMBER(VALUE(INDEX(Paste_Here!N$2:N$610, MATCH(B160, Paste_Here!A$2:A$610, 0))))), INDEX(Paste_Here!N$2:N$610, MATCH(B160, Paste_Here!A$2:A$610, 0)), ""), ""), "")</f>
        <v/>
      </c>
      <c r="BM160" s="66"/>
      <c r="BN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BO160" s="66"/>
      <c r="BP160" s="77" t="str" cm="1">
        <f t="array" aca="1" ref="BP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BQ160" s="66"/>
      <c r="BR160" s="66"/>
      <c r="BS160" s="77"/>
      <c r="BT160" s="66"/>
      <c r="BU160" s="77"/>
      <c r="BV160" s="66"/>
      <c r="BW160" s="77"/>
      <c r="BX160" s="66"/>
      <c r="BY160" s="77"/>
      <c r="BZ160" s="66"/>
      <c r="CA160" s="77"/>
      <c r="CB160" s="66"/>
      <c r="CC160" s="77"/>
      <c r="CD160" s="66"/>
      <c r="CE160" s="77"/>
      <c r="CF160" s="66"/>
      <c r="CG160" s="77"/>
      <c r="CH160" s="66"/>
      <c r="CI160" s="77"/>
      <c r="CJ160" s="66"/>
      <c r="CK160" s="77"/>
      <c r="CL160" s="66"/>
      <c r="CM160" s="77"/>
      <c r="CN160" s="66"/>
      <c r="CO160" s="66"/>
      <c r="CP160" s="77" t="str">
        <f t="shared" si="27"/>
        <v/>
      </c>
      <c r="CQ160" s="66"/>
      <c r="CR160" s="77" t="str">
        <f>IFERROR(IF(B160&lt;&gt;"", IF(AND(INDEX(Paste_Here!Y$2:Y$610, MATCH(B160, Paste_Here!A$2:A$610, 0))&lt;&gt;"", ISNUMBER(VALUE(INDEX(Paste_Here!Y$2:Y$610, MATCH(B160, Paste_Here!A$2:A$610, 0))))), INDEX(Paste_Here!Y$2:Y$610, MATCH(B160, Paste_Here!A$2:A$610, 0)), ""), ""), "")</f>
        <v/>
      </c>
      <c r="CS160" s="66"/>
      <c r="CT160" s="77" t="str">
        <f>IFERROR(IF(B160&lt;&gt;"", IF(AND(INDEX(Paste_Here!AA$2:AA$610, MATCH(B160, Paste_Here!A$2:A$610, 0))&lt;&gt;"", ISNUMBER(--INDEX(Paste_Here!AA$2:AA$610, MATCH(B160, Paste_Here!A$2:A$610, 0)))), TEXT(ROUND(--INDEX(Paste_Here!AA$2:AA$610, MATCH(B160, Paste_Here!A$2:A$610, 0)), 2), "0.00"), ""), ""), "")</f>
        <v/>
      </c>
      <c r="CU160" s="66"/>
      <c r="CV160" s="77" t="str">
        <f>IFERROR(IF(B160&lt;&gt;"", IF(LOWER(INDEX(Paste_Here!Z$2:Z$610, MATCH(B160, Paste_Here!A$2:A$610, 0)))="approaching expectations", "Approaching", IF(LOWER(INDEX(Paste_Here!Z$2:Z$610, MATCH(B160, Paste_Here!A$2:A$610, 0)))="met expectations", "Met", IF(LOWER(INDEX(Paste_Here!Z$2:Z$610, MATCH(B160, Paste_Here!A$2:A$610, 0)))="exceeded expectations", "Exceeded", IF(LOWER(INDEX(Paste_Here!Z$2:Z$610, MATCH(B160, Paste_Here!A$2:A$610, 0)))="below expectations", "Below", "")))), ""), "")</f>
        <v/>
      </c>
      <c r="CW160" s="66"/>
      <c r="CX160" s="77"/>
      <c r="CY160" s="66"/>
      <c r="CZ160" s="77" t="str">
        <f>IFERROR(IF(B160&lt;&gt;"", IF(AND(INDEX(Paste_Here!AL$2:AL$610, MATCH(B160, Paste_Here!A$2:A$610, 0))&lt;&gt;"", ISNUMBER(VALUE(INDEX(Paste_Here!AL$2:AL$610, MATCH(B160, Paste_Here!A$2:A$610, 0))))), INDEX(Paste_Here!AL$2:AL$610, MATCH(B160, Paste_Here!A$2:A$610, 0)), ""), ""), "")</f>
        <v/>
      </c>
      <c r="DA160" s="66"/>
      <c r="DB160" s="77" t="str">
        <f>IFERROR(IF(B160&lt;&gt;"", IF(ISNUMBER(SEARCH("highrisk", LOWER(INDEX(Paste_Here!AM$2:AM$610, MATCH(B160, Paste_Here!A$2:A$610, 0))))), "High Risk", IF(ISNUMBER(SEARCH("lowrisk", LOWER(INDEX(Paste_Here!AM$2:AM$610, MATCH(B160, Paste_Here!A$2:A$610, 0))))), "Low Risk", IF(ISNUMBER(SEARCH("somerisk", LOWER(INDEX(Paste_Here!AM$2:AM$610, MATCH(B160, Paste_Here!A$2:A$610, 0))))), "Some Risk", ""))), ""), "")</f>
        <v/>
      </c>
      <c r="DC160" s="66"/>
      <c r="DD160" s="77" t="str">
        <f>IFERROR(IF(B160&lt;&gt;"", IF(AND(INDEX(Paste_Here!AN$2:AN$610, MATCH(B160, Paste_Here!A$2:A$610, 0))&lt;&gt;"", ISNUMBER(VALUE(INDEX(Paste_Here!AN$2:AN$610, MATCH(B160, Paste_Here!A$2:A$610, 0))))), INDEX(Paste_Here!AN$2:AN$610, MATCH(B160, Paste_Here!A$2:A$610, 0)), ""), ""), "")</f>
        <v/>
      </c>
      <c r="DE160" s="66"/>
      <c r="DF160" s="77" t="str">
        <f>IFERROR(IF(B160&lt;&gt;"", IF(AND(INDEX(Paste_Here!Q$2:Q$610, MATCH(B160, Paste_Here!A$2:A$610, 0))&lt;&gt;"", ISNUMBER(VALUE(INDEX(Paste_Here!Q$2:Q$610, MATCH(B160, Paste_Here!A$2:A$610, 0))))), INDEX(Paste_Here!Q$2:Q$610, MATCH(B160, Paste_Here!A$2:A$610, 0)), ""), ""), "")</f>
        <v/>
      </c>
      <c r="DG160" s="66"/>
      <c r="DH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DI160" s="66"/>
      <c r="DJ160" s="77" t="str" cm="1">
        <f t="array" aca="1" ref="DJ160" ca="1">IFERROR(VALUE(IF(ISNUMBER(SEARCH("EM", INDEX(Paste_Here!S$2:S$500, MATCH(B160, Paste_Here!A$2:A$500, 0)))), "-" &amp;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f>
        <v/>
      </c>
      <c r="DK160" s="66"/>
      <c r="DL160" s="66"/>
      <c r="DM160" s="77" t="str">
        <f t="shared" si="28"/>
        <v/>
      </c>
      <c r="DN160" s="66"/>
      <c r="DO160" s="77" t="str">
        <f>IFERROR(IF(B160&lt;&gt;"", IF(AND(INDEX(Paste_Here!AF$2:AF$610, MATCH(B160, Paste_Here!A$2:A$610, 0))&lt;&gt;"", ISNUMBER(VALUE(INDEX(Paste_Here!AF$2:AF$610, MATCH(B160, Paste_Here!A$2:A$610, 0))))), INDEX(Paste_Here!AF$2:AF$610, MATCH(B160, Paste_Here!A$2:A$610, 0)), ""), ""), "")</f>
        <v/>
      </c>
      <c r="DP160" s="66"/>
      <c r="DQ160" s="77" t="str">
        <f>IFERROR(IF(B160&lt;&gt;"", IF(AND(INDEX(Paste_Here!AG$2:AG$610, MATCH(B160, Paste_Here!A$2:A$610, 0))&lt;&gt;"", ISNUMBER(--INDEX(Paste_Here!AG$2:AG$610, MATCH(B160, Paste_Here!A$2:A$610, 0)))), TEXT(ROUND(--INDEX(Paste_Here!AG$2:AG$610, MATCH(B160, Paste_Here!A$2:A$610, 0)), 2), "0.00"), ""), ""), "")</f>
        <v/>
      </c>
      <c r="DR160" s="66"/>
      <c r="DS160" s="77" t="str">
        <f>IFERROR(IF(B160&lt;&gt;"", IF(LOWER(INDEX(Paste_Here!AH$2:AH$610, MATCH(B160, Paste_Here!A$2:A$610, 0)))="approaching expectations", "Approaching", IF(LOWER(INDEX(Paste_Here!AH$2:AH$610, MATCH(B160, Paste_Here!A$2:A$610, 0)))="met expectations", "Met", IF(LOWER(INDEX(Paste_Here!AH$2:AH$610, MATCH(B160, Paste_Here!A$2:A$610, 0)))="exceeded expectations", "Exceeded", IF(LOWER(INDEX(Paste_Here!AH$2:AH$610, MATCH(B160, Paste_Here!A$2:A$610, 0)))="below expectations", "Below", "")))), ""), "")</f>
        <v/>
      </c>
      <c r="DT160" s="66"/>
      <c r="DU160" s="77" t="str">
        <f>IFERROR(IF(B160&lt;&gt;"", IF(AND(INDEX(Paste_Here!U$2:U$610, MATCH(B160, Paste_Here!A$2:A$610, 0))&lt;&gt;"", ISNUMBER(VALUE(INDEX(Paste_Here!U$2:U$610, MATCH(B160, Paste_Here!A$2:A$610, 0))))), INDEX(Paste_Here!U$2:U$610, MATCH(B160, Paste_Here!A$2:A$610, 0)), ""), ""), "")</f>
        <v/>
      </c>
      <c r="DV160" s="66"/>
      <c r="DW160" s="77"/>
      <c r="DX160" s="66"/>
      <c r="DY160" s="77" t="str">
        <f>IFERROR(IF(B160&lt;&gt;"", IF(AND(INDEX(Paste_Here!AI$2:AI$610, MATCH(B160, Paste_Here!A$2:A$610, 0))&lt;&gt;"", ISNUMBER(VALUE(INDEX(Paste_Here!AI$2:AI$610, MATCH(B160, Paste_Here!A$2:A$610, 0))))), INDEX(Paste_Here!AI$2:AI$610, MATCH(B160, Paste_Here!A$2:A$610, 0)), ""), ""), "")</f>
        <v/>
      </c>
      <c r="DZ160" s="66"/>
      <c r="EA160" s="77" t="str">
        <f>IFERROR(IF(B160&lt;&gt;"", IF(AND(INDEX(Paste_Here!AJ$2:AJ$610, MATCH(B160, Paste_Here!A$2:A$610, 0))&lt;&gt;"", ISNUMBER(--INDEX(Paste_Here!AJ$2:AJ$610, MATCH(B160, Paste_Here!A$2:A$610, 0)))), TEXT(ROUND(--INDEX(Paste_Here!AJ$2:AJ$610, MATCH(B160, Paste_Here!A$2:A$610, 0)), 2), "0.00"), ""), ""), "")</f>
        <v/>
      </c>
      <c r="EB160" s="66"/>
      <c r="EC160" s="77" t="str">
        <f>IFERROR(IF(B160&lt;&gt;"", IF(LOWER(INDEX(Paste_Here!AK$2:AK$610, MATCH(B160, Paste_Here!A$2:A$610, 0)))="approaching expectations", "Approaching", IF(LOWER(INDEX(Paste_Here!AK$2:AK$610, MATCH(B160, Paste_Here!A$2:A$610, 0)))="met expectations", "Met", IF(LOWER(INDEX(Paste_Here!AK$2:AK$610, MATCH(B160, Paste_Here!A$2:A$610, 0)))="exceeded expectations", "Exceeded", IF(LOWER(INDEX(Paste_Here!AK$2:AK$610, MATCH(B160, Paste_Here!A$2:A$610, 0)))="below expectations", "Below", "")))), ""), "")</f>
        <v/>
      </c>
      <c r="ED160" s="66"/>
      <c r="EE160" s="77"/>
      <c r="EF160" s="66"/>
      <c r="EG160" s="77"/>
      <c r="EH160" s="66"/>
      <c r="EI160" s="66"/>
      <c r="EJ160" s="77" t="str">
        <f t="shared" si="29"/>
        <v/>
      </c>
      <c r="EK160" s="66"/>
      <c r="EL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EM160" s="66"/>
      <c r="EN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EO160" s="66"/>
      <c r="EP160" s="77"/>
      <c r="EQ160" s="66"/>
      <c r="ER160" s="77" t="str">
        <f>IFERROR(IF(B160&lt;&gt;"", IF(AND(INDEX(Paste_Here!AT$2:AT$610, MATCH(B160, Paste_Here!A$2:A$610, 0))&lt;&gt;"", ISNUMBER(VALUE(INDEX(Paste_Here!AT$2:AT$610, MATCH(B160, Paste_Here!A$2:A$610, 0))))), INDEX(Paste_Here!AT$2:AT$610, MATCH(B160, Paste_Here!A$2:A$610, 0)), ""), ""), "")</f>
        <v/>
      </c>
      <c r="ES160" s="66"/>
      <c r="ET160" s="77" t="str">
        <f>IFERROR(IF(B160&lt;&gt;"", IF(AND(INDEX(Paste_Here!AV$2:AV$610, MATCH(B160, Paste_Here!A$2:A$610, 0))&lt;&gt;"", ISNUMBER(VALUE(INDEX(Paste_Here!AV$2:AV$610, MATCH(B160, Paste_Here!A$2:A$610, 0))))), INDEX(Paste_Here!AV$2:AV$610, MATCH(B160, Paste_Here!A$2:A$610, 0)), ""), ""), "")</f>
        <v/>
      </c>
      <c r="EU160" s="66"/>
      <c r="EV160" s="77"/>
      <c r="EW160" s="66"/>
      <c r="EX160" s="77" t="str">
        <f>IFERROR(IF(B160&lt;&gt;"", IF(AND(INDEX(Paste_Here!AU$2:AU$610, MATCH(B160, Paste_Here!A$2:A$610, 0))&lt;&gt;"", ISNUMBER(VALUE(INDEX(Paste_Here!AU$2:AU$610, MATCH(B160, Paste_Here!A$2:A$610, 0))))), INDEX(Paste_Here!AU$2:AU$610, MATCH(B160, Paste_Here!A$2:A$610, 0)), ""), ""), "")</f>
        <v/>
      </c>
      <c r="EY160" s="66"/>
      <c r="EZ160" s="77" t="str">
        <f>IFERROR(IF(B160&lt;&gt;"", IF(AND(INDEX(Paste_Here!AW$2:AW$610, MATCH(B160, Paste_Here!A$2:A$610, 0))&lt;&gt;"", ISNUMBER(VALUE(INDEX(Paste_Here!AW$2:AW$610, MATCH(B160, Paste_Here!A$2:A$610, 0))))), INDEX(Paste_Here!AW$2:AW$610, MATCH(B160, Paste_Here!A$2:A$610, 0)), ""), ""), "")</f>
        <v/>
      </c>
      <c r="FA160" s="66"/>
      <c r="FB160" s="77"/>
      <c r="FC160" s="66"/>
      <c r="FD160" s="77"/>
      <c r="FE160" s="66"/>
      <c r="FF160" s="66"/>
      <c r="FG160" s="77" t="str">
        <f t="shared" si="30"/>
        <v/>
      </c>
      <c r="FH160" s="66"/>
      <c r="FI160" s="77" t="str">
        <f>IFERROR(IF(B160&lt;&gt;"", IF(ISNUMBER(SEARCH("s", LOWER(INDEX(Paste_Here!M$2:M$610, MATCH(B160, Paste_Here!A$2:A$610, 0))))), "Yes", IF(INDEX(Paste_Here!M$2:M$610, MATCH(B160, Paste_Here!A$2:A$610, 0))&lt;&gt;"", "No", "")), ""), "")</f>
        <v/>
      </c>
      <c r="FJ160" s="66"/>
      <c r="FK160" s="77" t="str">
        <f>IFERROR(IF(B160&lt;&gt;"", IF(ISNUMBER(SEARCH("yes", LOWER(INDEX(Paste_Here!F$2:F$610, MATCH(B160, Paste_Here!A$2:A$610, 0))))), "Yes", IF(ISNUMBER(SEARCH("no", LOWER(INDEX(Paste_Here!F$2:F$610, MATCH(B160, Paste_Here!A$2:A$610, 0))))), "No", "")), ""), "")</f>
        <v/>
      </c>
      <c r="FL160" s="66"/>
      <c r="FM160" s="77" t="str">
        <f>IFERROR(IF(B160&lt;&gt;"", IF(ISNUMBER(SEARCH("english language learner", LOWER(INDEX(Paste_Here!C$2:C$610, MATCH(B160, Paste_Here!A$2:A$610, 0))))), "Yes", ""), ""), "")</f>
        <v/>
      </c>
      <c r="FN160" s="66"/>
      <c r="FO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FP160" s="66"/>
      <c r="FQ160" s="77" t="str">
        <f>IFERROR(IF(B160&lt;&gt;"", IF(ISNUMBER(SEARCH("yes", LOWER(INDEX(Paste_Here!L$2:L$610, MATCH(B160, Paste_Here!A$2:A$610, 0))))), "Yes", IF(ISNUMBER(SEARCH("no", LOWER(INDEX(Paste_Here!L$2:L$610, MATCH(B160, Paste_Here!A$2:A$610, 0))))), "No", "")), ""), "")</f>
        <v/>
      </c>
      <c r="FR160" s="66"/>
      <c r="FS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FT160" s="66"/>
      <c r="FU160" s="77"/>
      <c r="FV160" s="66"/>
      <c r="FW160" s="77" t="str">
        <f>IFERROR(IF(B160&lt;&gt;"", IF(AND(INDEX(Paste_Here!D$2:D$610, MATCH(B160, Paste_Here!A$2:A$610, 0))&lt;&gt;"", ISNUMBER(VALUE(INDEX(Paste_Here!D$2:D$610, MATCH(B160, Paste_Here!A$2:A$610, 0))))), INDEX(Paste_Here!D$2:D$610, MATCH(B160, Paste_Here!A$2:A$610, 0)), ""), ""), "")</f>
        <v/>
      </c>
      <c r="FX160" s="66"/>
      <c r="FY160" s="77" t="str">
        <f>IFERROR(IF(B160&lt;&gt;"", IF(AND(INDEX(Paste_Here!G$2:G$610, MATCH(B160, Paste_Here!A$2:A$610, 0))&lt;&gt;"", ISNUMBER(VALUE(INDEX(Paste_Here!G$2:G$610, MATCH(B160, Paste_Here!A$2:A$610, 0))))), INDEX(Paste_Here!G$2:G$610, MATCH(B160, Paste_Here!A$2:A$610, 0)), ""), ""), "")</f>
        <v/>
      </c>
      <c r="FZ160" s="66"/>
      <c r="GA160" s="95"/>
      <c r="GB160" s="66"/>
      <c r="JS160" s="1" t="str" cm="1">
        <f t="array" ref="JS160">IFERROR(INDEX(Paste_Here!$B$2:$B$610, MATCH(0, COUNTIF(JS$4:JS159, Paste_Here!$B$2:$B$610) + IF(Paste_Here!$B$2:$B$610="", 1, 0), 0)), "")</f>
        <v/>
      </c>
      <c r="JT160" s="1" t="str">
        <f>IF(JS160&lt;&gt;"", INDEX(Paste_Here!$A$2:$A$610, MATCH(JS160, Paste_Here!$B$2:$B$610, 0)), "")</f>
        <v/>
      </c>
      <c r="JU160" s="1" t="str">
        <f t="shared" si="31"/>
        <v/>
      </c>
      <c r="JV160" s="1" t="str" cm="1">
        <f t="array" ref="JV160">IFERROR(INDEX($JU$5:$JU$610, MATCH(SMALL(IF($JU$5:$JU$610&lt;&gt;"", COUNTIF($JU$5:$JU$610, "&lt;"&amp;$JU$5:$JU$610)+1), ROW()-ROW($JV$5)+1), COUNTIF($JU$5:$JU$610, "&lt;"&amp;$JU$5:$JU$610)+1, 0)), "")</f>
        <v/>
      </c>
    </row>
    <row r="161" spans="1:282">
      <c r="A161" s="66"/>
      <c r="B161" s="77" t="str">
        <f t="shared" si="22"/>
        <v/>
      </c>
      <c r="C161" s="66"/>
      <c r="D161" s="77" t="str">
        <f>IFERROR(IF(B161&lt;&gt;"", IF(COUNTIF(INDEX(Paste_Here!AS$2:AS$610, MATCH(B161, Paste_Here!A$2:A$610, 0), 0), "yes") &gt; 0, "Yes", IF(COUNTIF(INDEX(Paste_Here!AS$2:AS$610, MATCH(B161, Paste_Here!A$2:A$610, 0), 0), "no") &gt; 0, "No", "")), ""), "")</f>
        <v/>
      </c>
      <c r="E161" s="66"/>
      <c r="F161" s="77" t="str">
        <f t="shared" si="23"/>
        <v/>
      </c>
      <c r="G161" s="66"/>
      <c r="H161" s="77" t="str">
        <f>IFERROR(IF(B161&lt;&gt;"", IF(COUNTIF(INDEX(Paste_Here!AO$2:AR$610, MATCH(B161, Paste_Here!A$2:A$610, 0), 0), "yes") &gt; 0, "Yes", IF(COUNTIF(INDEX(Paste_Here!AO$2:AR$610, MATCH(B161, Paste_Here!A$2:A$610, 0), 0), "no") &gt; 0, "No", "")), ""), "")</f>
        <v/>
      </c>
      <c r="I161" s="66"/>
      <c r="J161" s="77" t="str">
        <f t="shared" si="24"/>
        <v/>
      </c>
      <c r="K161" s="66"/>
      <c r="L161" s="77" t="str">
        <f>IFERROR(IF(B161&lt;&gt;"", IF(ISNUMBER(SEARCH("yes", LOWER(INDEX(Paste_Here!W$2:W$610, MATCH(B161, Paste_Here!A$2:A$610, 0))))), "Yes", IF(ISNUMBER(SEARCH("no", LOWER(INDEX(Paste_Here!W$2:W$610, MATCH(B161, Paste_Here!A$2:A$610, 0))))), "No", "")), ""), "")</f>
        <v/>
      </c>
      <c r="M161" s="66"/>
      <c r="N161" s="77"/>
      <c r="O161" s="66"/>
      <c r="P161" s="77" t="str">
        <f>IFERROR(IF(B161&lt;&gt;"", IF(ISNUMBER(SEARCH("yes", LOWER(INDEX(Paste_Here!V$2:V$610, MATCH(B161, Paste_Here!A$2:A$610, 0))))), "Yes", IF(ISNUMBER(SEARCH("no", LOWER(INDEX(Paste_Here!V$2:V$610, MATCH(B161, Paste_Here!A$2:A$610, 0))))), "No", "")), ""), "")</f>
        <v/>
      </c>
      <c r="Q161" s="66"/>
      <c r="R161" s="77"/>
      <c r="S161" s="66"/>
      <c r="T161" s="77"/>
      <c r="U161" s="66"/>
      <c r="V161" s="66"/>
      <c r="W161" s="77" t="str">
        <f t="shared" si="25"/>
        <v/>
      </c>
      <c r="X161" s="66"/>
      <c r="Y161" s="77" t="str">
        <f>IFERROR(IF(B161&lt;&gt;"", IF(ISNUMBER(SEARCH("Revealed-Potential (Primary Focus)", LOWER(INDEX(Paste_Here!X$2:X$610, MATCH(B161, Paste_Here!A$2:A$610, 0))))), "Rev-Potential: Prim", IF(ISNUMBER(SEARCH("Revealed-Potential (Secondary Focus)", LOWER(INDEX(Paste_Here!X$2:X$610, MATCH(B161, Paste_Here!A$2:A$610, 0))))), "Rev-Potential: Sec", IF(ISNUMBER(SEARCH("Monitoring", LOWER(INDEX(Paste_Here!X$2:X$610, MATCH(B161, Paste_Here!A$2:A$610, 0))))), "Monitoring", IF(ISNUMBER(SEARCH("At-Promise (Secondary Focus)", LOWER(INDEX(Paste_Here!X$2:X$610, MATCH(B161, Paste_Here!A$2:A$610, 0))))), "At-Promise: Sec", IF(ISNUMBER(SEARCH("At-Promise (Primary Focus)", LOWER(INDEX(Paste_Here!X$2:X$610, MATCH(B161, Paste_Here!A$2:A$610, 0))))), "At-Promise: Prim", ""))))), ""), "")</f>
        <v/>
      </c>
      <c r="Z161" s="66"/>
      <c r="AA161" s="77"/>
      <c r="AB161" s="66"/>
      <c r="AC161" s="77" t="str">
        <f>IFERROR(IF(B161&lt;&gt;"", IF(ISNUMBER(SEARCH("Revealed-Potential (Primary Focus)", LOWER(INDEX(Paste_Here!AB$2:AB$610, MATCH(B161, Paste_Here!A$2:A$610, 0))))), "Rev-Potential: Prim", IF(ISNUMBER(SEARCH("Revealed-Potential (Secondary Focus)", LOWER(INDEX(Paste_Here!AB$2:AB$610, MATCH(B161, Paste_Here!A$2:A$610, 0))))), "Rev-Potential: Sec", IF(ISNUMBER(SEARCH("Monitoring", LOWER(INDEX(Paste_Here!AB$2:AB$610, MATCH(B161, Paste_Here!A$2:A$610, 0))))), "Monitoring", IF(ISNUMBER(SEARCH("At-Promise (Secondary Focus)", LOWER(INDEX(Paste_Here!AB$2:AB$610, MATCH(B161, Paste_Here!A$2:A$610, 0))))), "At-Promise: Sec", IF(ISNUMBER(SEARCH("At-Promise (Primary Focus)", LOWER(INDEX(Paste_Here!AB$2:AB$610, MATCH(B161, Paste_Here!A$2:A$610, 0))))), "At-Promise: Prim", ""))))), ""), "")</f>
        <v/>
      </c>
      <c r="AD161" s="66"/>
      <c r="AE161" s="77"/>
      <c r="AF161" s="66"/>
      <c r="AG161" s="77"/>
      <c r="AH161" s="66"/>
      <c r="AI161" s="77"/>
      <c r="AJ161" s="66"/>
      <c r="AK161" s="77"/>
      <c r="AL161" s="66"/>
      <c r="AM161" s="77"/>
      <c r="AN161" s="66"/>
      <c r="AO161" s="77"/>
      <c r="AP161" s="66"/>
      <c r="AQ161" s="77"/>
      <c r="AR161" s="66"/>
      <c r="AS161" s="77"/>
      <c r="AT161" s="66"/>
      <c r="AU161" s="66"/>
      <c r="AV161" s="77" t="str">
        <f t="shared" si="26"/>
        <v/>
      </c>
      <c r="AW161" s="66"/>
      <c r="AX161" s="77" t="str">
        <f>IFERROR(IF(B161&lt;&gt;"", IF(AND(INDEX(Paste_Here!AC$2:AC$610, MATCH(B161, Paste_Here!A$2:A$610, 0))&lt;&gt;"", ISNUMBER(VALUE(INDEX(Paste_Here!AC$2:AC$610, MATCH(B161, Paste_Here!A$2:A$610, 0))))), INDEX(Paste_Here!AC$2:AC$610, MATCH(B161, Paste_Here!A$2:A$610, 0)), ""), ""), "")</f>
        <v/>
      </c>
      <c r="AY161" s="66"/>
      <c r="AZ161" s="77" t="str">
        <f>IFERROR(IF(B161&lt;&gt;"", IF(AND(INDEX(Paste_Here!AD$2:AD$610, MATCH(B161, Paste_Here!A$2:A$610, 0))&lt;&gt;"", ISNUMBER(VALUE(INDEX(Paste_Here!AD$2:AD$610, MATCH(B161, Paste_Here!A$2:A$610, 0))))), TEXT(ROUND(VALUE(INDEX(Paste_Here!AD$2:AD$610, MATCH(B161, Paste_Here!A$2:A$610, 0))), 2), "0.00"), ""), ""), "")</f>
        <v/>
      </c>
      <c r="BA161" s="66"/>
      <c r="BB161" s="77" t="str">
        <f>IFERROR(IF(B161&lt;&gt;"", IF(LOWER(INDEX(Paste_Here!AE$2:AE$610, MATCH(B161, Paste_Here!A$2:A$610, 0)))="approaching expectations", "Approaching", IF(LOWER(INDEX(Paste_Here!AE$2:AE$610, MATCH(B161, Paste_Here!A$2:A$610, 0)))="met expectations", "Met", IF(LOWER(INDEX(Paste_Here!AE$2:AE$610, MATCH(B161, Paste_Here!A$2:A$610, 0)))="exceeded expectations", "Exceeded", IF(LOWER(INDEX(Paste_Here!AE$2:AE$610, MATCH(B161, Paste_Here!A$2:A$610, 0)))="below expectations", "Below", "")))), ""), "")</f>
        <v/>
      </c>
      <c r="BC161" s="66"/>
      <c r="BD161" s="77" t="str">
        <f>IFERROR(IF(B161&lt;&gt;"", IF(AND(INDEX(Paste_Here!T$2:T$610, MATCH(B161, Paste_Here!A$2:A$610, 0))&lt;&gt;"", ISNUMBER(VALUE(INDEX(Paste_Here!T$2:T$610, MATCH(B161, Paste_Here!A$2:A$610, 0))))), INDEX(Paste_Here!T$2:T$610, MATCH(B161, Paste_Here!A$2:A$610, 0)), ""), ""), "")</f>
        <v/>
      </c>
      <c r="BE161" s="66"/>
      <c r="BF161" s="77"/>
      <c r="BG161" s="66"/>
      <c r="BH161" s="77"/>
      <c r="BI161" s="66"/>
      <c r="BJ161" s="77"/>
      <c r="BK161" s="66"/>
      <c r="BL161" s="77" t="str">
        <f>IFERROR(IF(B161&lt;&gt;"", IF(AND(INDEX(Paste_Here!N$2:N$610, MATCH(B161, Paste_Here!A$2:A$610, 0))&lt;&gt;"", ISNUMBER(VALUE(INDEX(Paste_Here!N$2:N$610, MATCH(B161, Paste_Here!A$2:A$610, 0))))), INDEX(Paste_Here!N$2:N$610, MATCH(B161, Paste_Here!A$2:A$610, 0)), ""), ""), "")</f>
        <v/>
      </c>
      <c r="BM161" s="66"/>
      <c r="BN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BO161" s="66"/>
      <c r="BP161" s="77" t="str" cm="1">
        <f t="array" aca="1" ref="BP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BQ161" s="66"/>
      <c r="BR161" s="66"/>
      <c r="BS161" s="77"/>
      <c r="BT161" s="66"/>
      <c r="BU161" s="77"/>
      <c r="BV161" s="66"/>
      <c r="BW161" s="77"/>
      <c r="BX161" s="66"/>
      <c r="BY161" s="77"/>
      <c r="BZ161" s="66"/>
      <c r="CA161" s="77"/>
      <c r="CB161" s="66"/>
      <c r="CC161" s="77"/>
      <c r="CD161" s="66"/>
      <c r="CE161" s="77"/>
      <c r="CF161" s="66"/>
      <c r="CG161" s="77"/>
      <c r="CH161" s="66"/>
      <c r="CI161" s="77"/>
      <c r="CJ161" s="66"/>
      <c r="CK161" s="77"/>
      <c r="CL161" s="66"/>
      <c r="CM161" s="77"/>
      <c r="CN161" s="66"/>
      <c r="CO161" s="66"/>
      <c r="CP161" s="77" t="str">
        <f t="shared" si="27"/>
        <v/>
      </c>
      <c r="CQ161" s="66"/>
      <c r="CR161" s="77" t="str">
        <f>IFERROR(IF(B161&lt;&gt;"", IF(AND(INDEX(Paste_Here!Y$2:Y$610, MATCH(B161, Paste_Here!A$2:A$610, 0))&lt;&gt;"", ISNUMBER(VALUE(INDEX(Paste_Here!Y$2:Y$610, MATCH(B161, Paste_Here!A$2:A$610, 0))))), INDEX(Paste_Here!Y$2:Y$610, MATCH(B161, Paste_Here!A$2:A$610, 0)), ""), ""), "")</f>
        <v/>
      </c>
      <c r="CS161" s="66"/>
      <c r="CT161" s="77" t="str">
        <f>IFERROR(IF(B161&lt;&gt;"", IF(AND(INDEX(Paste_Here!AA$2:AA$610, MATCH(B161, Paste_Here!A$2:A$610, 0))&lt;&gt;"", ISNUMBER(--INDEX(Paste_Here!AA$2:AA$610, MATCH(B161, Paste_Here!A$2:A$610, 0)))), TEXT(ROUND(--INDEX(Paste_Here!AA$2:AA$610, MATCH(B161, Paste_Here!A$2:A$610, 0)), 2), "0.00"), ""), ""), "")</f>
        <v/>
      </c>
      <c r="CU161" s="66"/>
      <c r="CV161" s="77" t="str">
        <f>IFERROR(IF(B161&lt;&gt;"", IF(LOWER(INDEX(Paste_Here!Z$2:Z$610, MATCH(B161, Paste_Here!A$2:A$610, 0)))="approaching expectations", "Approaching", IF(LOWER(INDEX(Paste_Here!Z$2:Z$610, MATCH(B161, Paste_Here!A$2:A$610, 0)))="met expectations", "Met", IF(LOWER(INDEX(Paste_Here!Z$2:Z$610, MATCH(B161, Paste_Here!A$2:A$610, 0)))="exceeded expectations", "Exceeded", IF(LOWER(INDEX(Paste_Here!Z$2:Z$610, MATCH(B161, Paste_Here!A$2:A$610, 0)))="below expectations", "Below", "")))), ""), "")</f>
        <v/>
      </c>
      <c r="CW161" s="66"/>
      <c r="CX161" s="77"/>
      <c r="CY161" s="66"/>
      <c r="CZ161" s="77" t="str">
        <f>IFERROR(IF(B161&lt;&gt;"", IF(AND(INDEX(Paste_Here!AL$2:AL$610, MATCH(B161, Paste_Here!A$2:A$610, 0))&lt;&gt;"", ISNUMBER(VALUE(INDEX(Paste_Here!AL$2:AL$610, MATCH(B161, Paste_Here!A$2:A$610, 0))))), INDEX(Paste_Here!AL$2:AL$610, MATCH(B161, Paste_Here!A$2:A$610, 0)), ""), ""), "")</f>
        <v/>
      </c>
      <c r="DA161" s="66"/>
      <c r="DB161" s="77" t="str">
        <f>IFERROR(IF(B161&lt;&gt;"", IF(ISNUMBER(SEARCH("highrisk", LOWER(INDEX(Paste_Here!AM$2:AM$610, MATCH(B161, Paste_Here!A$2:A$610, 0))))), "High Risk", IF(ISNUMBER(SEARCH("lowrisk", LOWER(INDEX(Paste_Here!AM$2:AM$610, MATCH(B161, Paste_Here!A$2:A$610, 0))))), "Low Risk", IF(ISNUMBER(SEARCH("somerisk", LOWER(INDEX(Paste_Here!AM$2:AM$610, MATCH(B161, Paste_Here!A$2:A$610, 0))))), "Some Risk", ""))), ""), "")</f>
        <v/>
      </c>
      <c r="DC161" s="66"/>
      <c r="DD161" s="77" t="str">
        <f>IFERROR(IF(B161&lt;&gt;"", IF(AND(INDEX(Paste_Here!AN$2:AN$610, MATCH(B161, Paste_Here!A$2:A$610, 0))&lt;&gt;"", ISNUMBER(VALUE(INDEX(Paste_Here!AN$2:AN$610, MATCH(B161, Paste_Here!A$2:A$610, 0))))), INDEX(Paste_Here!AN$2:AN$610, MATCH(B161, Paste_Here!A$2:A$610, 0)), ""), ""), "")</f>
        <v/>
      </c>
      <c r="DE161" s="66"/>
      <c r="DF161" s="77" t="str">
        <f>IFERROR(IF(B161&lt;&gt;"", IF(AND(INDEX(Paste_Here!Q$2:Q$610, MATCH(B161, Paste_Here!A$2:A$610, 0))&lt;&gt;"", ISNUMBER(VALUE(INDEX(Paste_Here!Q$2:Q$610, MATCH(B161, Paste_Here!A$2:A$610, 0))))), INDEX(Paste_Here!Q$2:Q$610, MATCH(B161, Paste_Here!A$2:A$610, 0)), ""), ""), "")</f>
        <v/>
      </c>
      <c r="DG161" s="66"/>
      <c r="DH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DI161" s="66"/>
      <c r="DJ161" s="77" t="str" cm="1">
        <f t="array" aca="1" ref="DJ161" ca="1">IFERROR(VALUE(IF(ISNUMBER(SEARCH("EM", INDEX(Paste_Here!S$2:S$500, MATCH(B161, Paste_Here!A$2:A$500, 0)))), "-" &amp;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f>
        <v/>
      </c>
      <c r="DK161" s="66"/>
      <c r="DL161" s="66"/>
      <c r="DM161" s="77" t="str">
        <f t="shared" si="28"/>
        <v/>
      </c>
      <c r="DN161" s="66"/>
      <c r="DO161" s="77" t="str">
        <f>IFERROR(IF(B161&lt;&gt;"", IF(AND(INDEX(Paste_Here!AF$2:AF$610, MATCH(B161, Paste_Here!A$2:A$610, 0))&lt;&gt;"", ISNUMBER(VALUE(INDEX(Paste_Here!AF$2:AF$610, MATCH(B161, Paste_Here!A$2:A$610, 0))))), INDEX(Paste_Here!AF$2:AF$610, MATCH(B161, Paste_Here!A$2:A$610, 0)), ""), ""), "")</f>
        <v/>
      </c>
      <c r="DP161" s="66"/>
      <c r="DQ161" s="77" t="str">
        <f>IFERROR(IF(B161&lt;&gt;"", IF(AND(INDEX(Paste_Here!AG$2:AG$610, MATCH(B161, Paste_Here!A$2:A$610, 0))&lt;&gt;"", ISNUMBER(--INDEX(Paste_Here!AG$2:AG$610, MATCH(B161, Paste_Here!A$2:A$610, 0)))), TEXT(ROUND(--INDEX(Paste_Here!AG$2:AG$610, MATCH(B161, Paste_Here!A$2:A$610, 0)), 2), "0.00"), ""), ""), "")</f>
        <v/>
      </c>
      <c r="DR161" s="66"/>
      <c r="DS161" s="77" t="str">
        <f>IFERROR(IF(B161&lt;&gt;"", IF(LOWER(INDEX(Paste_Here!AH$2:AH$610, MATCH(B161, Paste_Here!A$2:A$610, 0)))="approaching expectations", "Approaching", IF(LOWER(INDEX(Paste_Here!AH$2:AH$610, MATCH(B161, Paste_Here!A$2:A$610, 0)))="met expectations", "Met", IF(LOWER(INDEX(Paste_Here!AH$2:AH$610, MATCH(B161, Paste_Here!A$2:A$610, 0)))="exceeded expectations", "Exceeded", IF(LOWER(INDEX(Paste_Here!AH$2:AH$610, MATCH(B161, Paste_Here!A$2:A$610, 0)))="below expectations", "Below", "")))), ""), "")</f>
        <v/>
      </c>
      <c r="DT161" s="66"/>
      <c r="DU161" s="77" t="str">
        <f>IFERROR(IF(B161&lt;&gt;"", IF(AND(INDEX(Paste_Here!U$2:U$610, MATCH(B161, Paste_Here!A$2:A$610, 0))&lt;&gt;"", ISNUMBER(VALUE(INDEX(Paste_Here!U$2:U$610, MATCH(B161, Paste_Here!A$2:A$610, 0))))), INDEX(Paste_Here!U$2:U$610, MATCH(B161, Paste_Here!A$2:A$610, 0)), ""), ""), "")</f>
        <v/>
      </c>
      <c r="DV161" s="66"/>
      <c r="DW161" s="77"/>
      <c r="DX161" s="66"/>
      <c r="DY161" s="77" t="str">
        <f>IFERROR(IF(B161&lt;&gt;"", IF(AND(INDEX(Paste_Here!AI$2:AI$610, MATCH(B161, Paste_Here!A$2:A$610, 0))&lt;&gt;"", ISNUMBER(VALUE(INDEX(Paste_Here!AI$2:AI$610, MATCH(B161, Paste_Here!A$2:A$610, 0))))), INDEX(Paste_Here!AI$2:AI$610, MATCH(B161, Paste_Here!A$2:A$610, 0)), ""), ""), "")</f>
        <v/>
      </c>
      <c r="DZ161" s="66"/>
      <c r="EA161" s="77" t="str">
        <f>IFERROR(IF(B161&lt;&gt;"", IF(AND(INDEX(Paste_Here!AJ$2:AJ$610, MATCH(B161, Paste_Here!A$2:A$610, 0))&lt;&gt;"", ISNUMBER(--INDEX(Paste_Here!AJ$2:AJ$610, MATCH(B161, Paste_Here!A$2:A$610, 0)))), TEXT(ROUND(--INDEX(Paste_Here!AJ$2:AJ$610, MATCH(B161, Paste_Here!A$2:A$610, 0)), 2), "0.00"), ""), ""), "")</f>
        <v/>
      </c>
      <c r="EB161" s="66"/>
      <c r="EC161" s="77" t="str">
        <f>IFERROR(IF(B161&lt;&gt;"", IF(LOWER(INDEX(Paste_Here!AK$2:AK$610, MATCH(B161, Paste_Here!A$2:A$610, 0)))="approaching expectations", "Approaching", IF(LOWER(INDEX(Paste_Here!AK$2:AK$610, MATCH(B161, Paste_Here!A$2:A$610, 0)))="met expectations", "Met", IF(LOWER(INDEX(Paste_Here!AK$2:AK$610, MATCH(B161, Paste_Here!A$2:A$610, 0)))="exceeded expectations", "Exceeded", IF(LOWER(INDEX(Paste_Here!AK$2:AK$610, MATCH(B161, Paste_Here!A$2:A$610, 0)))="below expectations", "Below", "")))), ""), "")</f>
        <v/>
      </c>
      <c r="ED161" s="66"/>
      <c r="EE161" s="77"/>
      <c r="EF161" s="66"/>
      <c r="EG161" s="77"/>
      <c r="EH161" s="66"/>
      <c r="EI161" s="66"/>
      <c r="EJ161" s="77" t="str">
        <f t="shared" si="29"/>
        <v/>
      </c>
      <c r="EK161" s="66"/>
      <c r="EL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EM161" s="66"/>
      <c r="EN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EO161" s="66"/>
      <c r="EP161" s="77"/>
      <c r="EQ161" s="66"/>
      <c r="ER161" s="77" t="str">
        <f>IFERROR(IF(B161&lt;&gt;"", IF(AND(INDEX(Paste_Here!AT$2:AT$610, MATCH(B161, Paste_Here!A$2:A$610, 0))&lt;&gt;"", ISNUMBER(VALUE(INDEX(Paste_Here!AT$2:AT$610, MATCH(B161, Paste_Here!A$2:A$610, 0))))), INDEX(Paste_Here!AT$2:AT$610, MATCH(B161, Paste_Here!A$2:A$610, 0)), ""), ""), "")</f>
        <v/>
      </c>
      <c r="ES161" s="66"/>
      <c r="ET161" s="77" t="str">
        <f>IFERROR(IF(B161&lt;&gt;"", IF(AND(INDEX(Paste_Here!AV$2:AV$610, MATCH(B161, Paste_Here!A$2:A$610, 0))&lt;&gt;"", ISNUMBER(VALUE(INDEX(Paste_Here!AV$2:AV$610, MATCH(B161, Paste_Here!A$2:A$610, 0))))), INDEX(Paste_Here!AV$2:AV$610, MATCH(B161, Paste_Here!A$2:A$610, 0)), ""), ""), "")</f>
        <v/>
      </c>
      <c r="EU161" s="66"/>
      <c r="EV161" s="77"/>
      <c r="EW161" s="66"/>
      <c r="EX161" s="77" t="str">
        <f>IFERROR(IF(B161&lt;&gt;"", IF(AND(INDEX(Paste_Here!AU$2:AU$610, MATCH(B161, Paste_Here!A$2:A$610, 0))&lt;&gt;"", ISNUMBER(VALUE(INDEX(Paste_Here!AU$2:AU$610, MATCH(B161, Paste_Here!A$2:A$610, 0))))), INDEX(Paste_Here!AU$2:AU$610, MATCH(B161, Paste_Here!A$2:A$610, 0)), ""), ""), "")</f>
        <v/>
      </c>
      <c r="EY161" s="66"/>
      <c r="EZ161" s="77" t="str">
        <f>IFERROR(IF(B161&lt;&gt;"", IF(AND(INDEX(Paste_Here!AW$2:AW$610, MATCH(B161, Paste_Here!A$2:A$610, 0))&lt;&gt;"", ISNUMBER(VALUE(INDEX(Paste_Here!AW$2:AW$610, MATCH(B161, Paste_Here!A$2:A$610, 0))))), INDEX(Paste_Here!AW$2:AW$610, MATCH(B161, Paste_Here!A$2:A$610, 0)), ""), ""), "")</f>
        <v/>
      </c>
      <c r="FA161" s="66"/>
      <c r="FB161" s="77"/>
      <c r="FC161" s="66"/>
      <c r="FD161" s="77"/>
      <c r="FE161" s="66"/>
      <c r="FF161" s="66"/>
      <c r="FG161" s="77" t="str">
        <f t="shared" si="30"/>
        <v/>
      </c>
      <c r="FH161" s="66"/>
      <c r="FI161" s="77" t="str">
        <f>IFERROR(IF(B161&lt;&gt;"", IF(ISNUMBER(SEARCH("s", LOWER(INDEX(Paste_Here!M$2:M$610, MATCH(B161, Paste_Here!A$2:A$610, 0))))), "Yes", IF(INDEX(Paste_Here!M$2:M$610, MATCH(B161, Paste_Here!A$2:A$610, 0))&lt;&gt;"", "No", "")), ""), "")</f>
        <v/>
      </c>
      <c r="FJ161" s="66"/>
      <c r="FK161" s="77" t="str">
        <f>IFERROR(IF(B161&lt;&gt;"", IF(ISNUMBER(SEARCH("yes", LOWER(INDEX(Paste_Here!F$2:F$610, MATCH(B161, Paste_Here!A$2:A$610, 0))))), "Yes", IF(ISNUMBER(SEARCH("no", LOWER(INDEX(Paste_Here!F$2:F$610, MATCH(B161, Paste_Here!A$2:A$610, 0))))), "No", "")), ""), "")</f>
        <v/>
      </c>
      <c r="FL161" s="66"/>
      <c r="FM161" s="77" t="str">
        <f>IFERROR(IF(B161&lt;&gt;"", IF(ISNUMBER(SEARCH("english language learner", LOWER(INDEX(Paste_Here!C$2:C$610, MATCH(B161, Paste_Here!A$2:A$610, 0))))), "Yes", ""), ""), "")</f>
        <v/>
      </c>
      <c r="FN161" s="66"/>
      <c r="FO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FP161" s="66"/>
      <c r="FQ161" s="77" t="str">
        <f>IFERROR(IF(B161&lt;&gt;"", IF(ISNUMBER(SEARCH("yes", LOWER(INDEX(Paste_Here!L$2:L$610, MATCH(B161, Paste_Here!A$2:A$610, 0))))), "Yes", IF(ISNUMBER(SEARCH("no", LOWER(INDEX(Paste_Here!L$2:L$610, MATCH(B161, Paste_Here!A$2:A$610, 0))))), "No", "")), ""), "")</f>
        <v/>
      </c>
      <c r="FR161" s="66"/>
      <c r="FS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FT161" s="66"/>
      <c r="FU161" s="77"/>
      <c r="FV161" s="66"/>
      <c r="FW161" s="77" t="str">
        <f>IFERROR(IF(B161&lt;&gt;"", IF(AND(INDEX(Paste_Here!D$2:D$610, MATCH(B161, Paste_Here!A$2:A$610, 0))&lt;&gt;"", ISNUMBER(VALUE(INDEX(Paste_Here!D$2:D$610, MATCH(B161, Paste_Here!A$2:A$610, 0))))), INDEX(Paste_Here!D$2:D$610, MATCH(B161, Paste_Here!A$2:A$610, 0)), ""), ""), "")</f>
        <v/>
      </c>
      <c r="FX161" s="66"/>
      <c r="FY161" s="77" t="str">
        <f>IFERROR(IF(B161&lt;&gt;"", IF(AND(INDEX(Paste_Here!G$2:G$610, MATCH(B161, Paste_Here!A$2:A$610, 0))&lt;&gt;"", ISNUMBER(VALUE(INDEX(Paste_Here!G$2:G$610, MATCH(B161, Paste_Here!A$2:A$610, 0))))), INDEX(Paste_Here!G$2:G$610, MATCH(B161, Paste_Here!A$2:A$610, 0)), ""), ""), "")</f>
        <v/>
      </c>
      <c r="FZ161" s="66"/>
      <c r="GA161" s="95"/>
      <c r="GB161" s="66"/>
      <c r="JS161" s="1" t="str" cm="1">
        <f t="array" ref="JS161">IFERROR(INDEX(Paste_Here!$B$2:$B$610, MATCH(0, COUNTIF(JS$4:JS160, Paste_Here!$B$2:$B$610) + IF(Paste_Here!$B$2:$B$610="", 1, 0), 0)), "")</f>
        <v/>
      </c>
      <c r="JT161" s="1" t="str">
        <f>IF(JS161&lt;&gt;"", INDEX(Paste_Here!$A$2:$A$610, MATCH(JS161, Paste_Here!$B$2:$B$610, 0)), "")</f>
        <v/>
      </c>
      <c r="JU161" s="1" t="str">
        <f t="shared" si="31"/>
        <v/>
      </c>
      <c r="JV161" s="1" t="str" cm="1">
        <f t="array" ref="JV161">IFERROR(INDEX($JU$5:$JU$610, MATCH(SMALL(IF($JU$5:$JU$610&lt;&gt;"", COUNTIF($JU$5:$JU$610, "&lt;"&amp;$JU$5:$JU$610)+1), ROW()-ROW($JV$5)+1), COUNTIF($JU$5:$JU$610, "&lt;"&amp;$JU$5:$JU$610)+1, 0)), "")</f>
        <v/>
      </c>
    </row>
    <row r="162" spans="1:282">
      <c r="A162" s="66"/>
      <c r="B162" s="77" t="str">
        <f t="shared" si="22"/>
        <v/>
      </c>
      <c r="C162" s="66"/>
      <c r="D162" s="77" t="str">
        <f>IFERROR(IF(B162&lt;&gt;"", IF(COUNTIF(INDEX(Paste_Here!AS$2:AS$610, MATCH(B162, Paste_Here!A$2:A$610, 0), 0), "yes") &gt; 0, "Yes", IF(COUNTIF(INDEX(Paste_Here!AS$2:AS$610, MATCH(B162, Paste_Here!A$2:A$610, 0), 0), "no") &gt; 0, "No", "")), ""), "")</f>
        <v/>
      </c>
      <c r="E162" s="66"/>
      <c r="F162" s="77" t="str">
        <f t="shared" si="23"/>
        <v/>
      </c>
      <c r="G162" s="66"/>
      <c r="H162" s="77" t="str">
        <f>IFERROR(IF(B162&lt;&gt;"", IF(COUNTIF(INDEX(Paste_Here!AO$2:AR$610, MATCH(B162, Paste_Here!A$2:A$610, 0), 0), "yes") &gt; 0, "Yes", IF(COUNTIF(INDEX(Paste_Here!AO$2:AR$610, MATCH(B162, Paste_Here!A$2:A$610, 0), 0), "no") &gt; 0, "No", "")), ""), "")</f>
        <v/>
      </c>
      <c r="I162" s="66"/>
      <c r="J162" s="77" t="str">
        <f t="shared" si="24"/>
        <v/>
      </c>
      <c r="K162" s="66"/>
      <c r="L162" s="77" t="str">
        <f>IFERROR(IF(B162&lt;&gt;"", IF(ISNUMBER(SEARCH("yes", LOWER(INDEX(Paste_Here!W$2:W$610, MATCH(B162, Paste_Here!A$2:A$610, 0))))), "Yes", IF(ISNUMBER(SEARCH("no", LOWER(INDEX(Paste_Here!W$2:W$610, MATCH(B162, Paste_Here!A$2:A$610, 0))))), "No", "")), ""), "")</f>
        <v/>
      </c>
      <c r="M162" s="66"/>
      <c r="N162" s="77"/>
      <c r="O162" s="66"/>
      <c r="P162" s="77" t="str">
        <f>IFERROR(IF(B162&lt;&gt;"", IF(ISNUMBER(SEARCH("yes", LOWER(INDEX(Paste_Here!V$2:V$610, MATCH(B162, Paste_Here!A$2:A$610, 0))))), "Yes", IF(ISNUMBER(SEARCH("no", LOWER(INDEX(Paste_Here!V$2:V$610, MATCH(B162, Paste_Here!A$2:A$610, 0))))), "No", "")), ""), "")</f>
        <v/>
      </c>
      <c r="Q162" s="66"/>
      <c r="R162" s="77"/>
      <c r="S162" s="66"/>
      <c r="T162" s="77"/>
      <c r="U162" s="66"/>
      <c r="V162" s="66"/>
      <c r="W162" s="77" t="str">
        <f t="shared" si="25"/>
        <v/>
      </c>
      <c r="X162" s="66"/>
      <c r="Y162" s="77" t="str">
        <f>IFERROR(IF(B162&lt;&gt;"", IF(ISNUMBER(SEARCH("Revealed-Potential (Primary Focus)", LOWER(INDEX(Paste_Here!X$2:X$610, MATCH(B162, Paste_Here!A$2:A$610, 0))))), "Rev-Potential: Prim", IF(ISNUMBER(SEARCH("Revealed-Potential (Secondary Focus)", LOWER(INDEX(Paste_Here!X$2:X$610, MATCH(B162, Paste_Here!A$2:A$610, 0))))), "Rev-Potential: Sec", IF(ISNUMBER(SEARCH("Monitoring", LOWER(INDEX(Paste_Here!X$2:X$610, MATCH(B162, Paste_Here!A$2:A$610, 0))))), "Monitoring", IF(ISNUMBER(SEARCH("At-Promise (Secondary Focus)", LOWER(INDEX(Paste_Here!X$2:X$610, MATCH(B162, Paste_Here!A$2:A$610, 0))))), "At-Promise: Sec", IF(ISNUMBER(SEARCH("At-Promise (Primary Focus)", LOWER(INDEX(Paste_Here!X$2:X$610, MATCH(B162, Paste_Here!A$2:A$610, 0))))), "At-Promise: Prim", ""))))), ""), "")</f>
        <v/>
      </c>
      <c r="Z162" s="66"/>
      <c r="AA162" s="77"/>
      <c r="AB162" s="66"/>
      <c r="AC162" s="77" t="str">
        <f>IFERROR(IF(B162&lt;&gt;"", IF(ISNUMBER(SEARCH("Revealed-Potential (Primary Focus)", LOWER(INDEX(Paste_Here!AB$2:AB$610, MATCH(B162, Paste_Here!A$2:A$610, 0))))), "Rev-Potential: Prim", IF(ISNUMBER(SEARCH("Revealed-Potential (Secondary Focus)", LOWER(INDEX(Paste_Here!AB$2:AB$610, MATCH(B162, Paste_Here!A$2:A$610, 0))))), "Rev-Potential: Sec", IF(ISNUMBER(SEARCH("Monitoring", LOWER(INDEX(Paste_Here!AB$2:AB$610, MATCH(B162, Paste_Here!A$2:A$610, 0))))), "Monitoring", IF(ISNUMBER(SEARCH("At-Promise (Secondary Focus)", LOWER(INDEX(Paste_Here!AB$2:AB$610, MATCH(B162, Paste_Here!A$2:A$610, 0))))), "At-Promise: Sec", IF(ISNUMBER(SEARCH("At-Promise (Primary Focus)", LOWER(INDEX(Paste_Here!AB$2:AB$610, MATCH(B162, Paste_Here!A$2:A$610, 0))))), "At-Promise: Prim", ""))))), ""), "")</f>
        <v/>
      </c>
      <c r="AD162" s="66"/>
      <c r="AE162" s="77"/>
      <c r="AF162" s="66"/>
      <c r="AG162" s="77"/>
      <c r="AH162" s="66"/>
      <c r="AI162" s="77"/>
      <c r="AJ162" s="66"/>
      <c r="AK162" s="77"/>
      <c r="AL162" s="66"/>
      <c r="AM162" s="77"/>
      <c r="AN162" s="66"/>
      <c r="AO162" s="77"/>
      <c r="AP162" s="66"/>
      <c r="AQ162" s="77"/>
      <c r="AR162" s="66"/>
      <c r="AS162" s="77"/>
      <c r="AT162" s="66"/>
      <c r="AU162" s="66"/>
      <c r="AV162" s="77" t="str">
        <f t="shared" si="26"/>
        <v/>
      </c>
      <c r="AW162" s="66"/>
      <c r="AX162" s="77" t="str">
        <f>IFERROR(IF(B162&lt;&gt;"", IF(AND(INDEX(Paste_Here!AC$2:AC$610, MATCH(B162, Paste_Here!A$2:A$610, 0))&lt;&gt;"", ISNUMBER(VALUE(INDEX(Paste_Here!AC$2:AC$610, MATCH(B162, Paste_Here!A$2:A$610, 0))))), INDEX(Paste_Here!AC$2:AC$610, MATCH(B162, Paste_Here!A$2:A$610, 0)), ""), ""), "")</f>
        <v/>
      </c>
      <c r="AY162" s="66"/>
      <c r="AZ162" s="77" t="str">
        <f>IFERROR(IF(B162&lt;&gt;"", IF(AND(INDEX(Paste_Here!AD$2:AD$610, MATCH(B162, Paste_Here!A$2:A$610, 0))&lt;&gt;"", ISNUMBER(VALUE(INDEX(Paste_Here!AD$2:AD$610, MATCH(B162, Paste_Here!A$2:A$610, 0))))), TEXT(ROUND(VALUE(INDEX(Paste_Here!AD$2:AD$610, MATCH(B162, Paste_Here!A$2:A$610, 0))), 2), "0.00"), ""), ""), "")</f>
        <v/>
      </c>
      <c r="BA162" s="66"/>
      <c r="BB162" s="77" t="str">
        <f>IFERROR(IF(B162&lt;&gt;"", IF(LOWER(INDEX(Paste_Here!AE$2:AE$610, MATCH(B162, Paste_Here!A$2:A$610, 0)))="approaching expectations", "Approaching", IF(LOWER(INDEX(Paste_Here!AE$2:AE$610, MATCH(B162, Paste_Here!A$2:A$610, 0)))="met expectations", "Met", IF(LOWER(INDEX(Paste_Here!AE$2:AE$610, MATCH(B162, Paste_Here!A$2:A$610, 0)))="exceeded expectations", "Exceeded", IF(LOWER(INDEX(Paste_Here!AE$2:AE$610, MATCH(B162, Paste_Here!A$2:A$610, 0)))="below expectations", "Below", "")))), ""), "")</f>
        <v/>
      </c>
      <c r="BC162" s="66"/>
      <c r="BD162" s="77" t="str">
        <f>IFERROR(IF(B162&lt;&gt;"", IF(AND(INDEX(Paste_Here!T$2:T$610, MATCH(B162, Paste_Here!A$2:A$610, 0))&lt;&gt;"", ISNUMBER(VALUE(INDEX(Paste_Here!T$2:T$610, MATCH(B162, Paste_Here!A$2:A$610, 0))))), INDEX(Paste_Here!T$2:T$610, MATCH(B162, Paste_Here!A$2:A$610, 0)), ""), ""), "")</f>
        <v/>
      </c>
      <c r="BE162" s="66"/>
      <c r="BF162" s="77"/>
      <c r="BG162" s="66"/>
      <c r="BH162" s="77"/>
      <c r="BI162" s="66"/>
      <c r="BJ162" s="77"/>
      <c r="BK162" s="66"/>
      <c r="BL162" s="77" t="str">
        <f>IFERROR(IF(B162&lt;&gt;"", IF(AND(INDEX(Paste_Here!N$2:N$610, MATCH(B162, Paste_Here!A$2:A$610, 0))&lt;&gt;"", ISNUMBER(VALUE(INDEX(Paste_Here!N$2:N$610, MATCH(B162, Paste_Here!A$2:A$610, 0))))), INDEX(Paste_Here!N$2:N$610, MATCH(B162, Paste_Here!A$2:A$610, 0)), ""), ""), "")</f>
        <v/>
      </c>
      <c r="BM162" s="66"/>
      <c r="BN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BO162" s="66"/>
      <c r="BP162" s="77" t="str" cm="1">
        <f t="array" aca="1" ref="BP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BQ162" s="66"/>
      <c r="BR162" s="66"/>
      <c r="BS162" s="77"/>
      <c r="BT162" s="66"/>
      <c r="BU162" s="77"/>
      <c r="BV162" s="66"/>
      <c r="BW162" s="77"/>
      <c r="BX162" s="66"/>
      <c r="BY162" s="77"/>
      <c r="BZ162" s="66"/>
      <c r="CA162" s="77"/>
      <c r="CB162" s="66"/>
      <c r="CC162" s="77"/>
      <c r="CD162" s="66"/>
      <c r="CE162" s="77"/>
      <c r="CF162" s="66"/>
      <c r="CG162" s="77"/>
      <c r="CH162" s="66"/>
      <c r="CI162" s="77"/>
      <c r="CJ162" s="66"/>
      <c r="CK162" s="77"/>
      <c r="CL162" s="66"/>
      <c r="CM162" s="77"/>
      <c r="CN162" s="66"/>
      <c r="CO162" s="66"/>
      <c r="CP162" s="77" t="str">
        <f t="shared" si="27"/>
        <v/>
      </c>
      <c r="CQ162" s="66"/>
      <c r="CR162" s="77" t="str">
        <f>IFERROR(IF(B162&lt;&gt;"", IF(AND(INDEX(Paste_Here!Y$2:Y$610, MATCH(B162, Paste_Here!A$2:A$610, 0))&lt;&gt;"", ISNUMBER(VALUE(INDEX(Paste_Here!Y$2:Y$610, MATCH(B162, Paste_Here!A$2:A$610, 0))))), INDEX(Paste_Here!Y$2:Y$610, MATCH(B162, Paste_Here!A$2:A$610, 0)), ""), ""), "")</f>
        <v/>
      </c>
      <c r="CS162" s="66"/>
      <c r="CT162" s="77" t="str">
        <f>IFERROR(IF(B162&lt;&gt;"", IF(AND(INDEX(Paste_Here!AA$2:AA$610, MATCH(B162, Paste_Here!A$2:A$610, 0))&lt;&gt;"", ISNUMBER(--INDEX(Paste_Here!AA$2:AA$610, MATCH(B162, Paste_Here!A$2:A$610, 0)))), TEXT(ROUND(--INDEX(Paste_Here!AA$2:AA$610, MATCH(B162, Paste_Here!A$2:A$610, 0)), 2), "0.00"), ""), ""), "")</f>
        <v/>
      </c>
      <c r="CU162" s="66"/>
      <c r="CV162" s="77" t="str">
        <f>IFERROR(IF(B162&lt;&gt;"", IF(LOWER(INDEX(Paste_Here!Z$2:Z$610, MATCH(B162, Paste_Here!A$2:A$610, 0)))="approaching expectations", "Approaching", IF(LOWER(INDEX(Paste_Here!Z$2:Z$610, MATCH(B162, Paste_Here!A$2:A$610, 0)))="met expectations", "Met", IF(LOWER(INDEX(Paste_Here!Z$2:Z$610, MATCH(B162, Paste_Here!A$2:A$610, 0)))="exceeded expectations", "Exceeded", IF(LOWER(INDEX(Paste_Here!Z$2:Z$610, MATCH(B162, Paste_Here!A$2:A$610, 0)))="below expectations", "Below", "")))), ""), "")</f>
        <v/>
      </c>
      <c r="CW162" s="66"/>
      <c r="CX162" s="77"/>
      <c r="CY162" s="66"/>
      <c r="CZ162" s="77" t="str">
        <f>IFERROR(IF(B162&lt;&gt;"", IF(AND(INDEX(Paste_Here!AL$2:AL$610, MATCH(B162, Paste_Here!A$2:A$610, 0))&lt;&gt;"", ISNUMBER(VALUE(INDEX(Paste_Here!AL$2:AL$610, MATCH(B162, Paste_Here!A$2:A$610, 0))))), INDEX(Paste_Here!AL$2:AL$610, MATCH(B162, Paste_Here!A$2:A$610, 0)), ""), ""), "")</f>
        <v/>
      </c>
      <c r="DA162" s="66"/>
      <c r="DB162" s="77" t="str">
        <f>IFERROR(IF(B162&lt;&gt;"", IF(ISNUMBER(SEARCH("highrisk", LOWER(INDEX(Paste_Here!AM$2:AM$610, MATCH(B162, Paste_Here!A$2:A$610, 0))))), "High Risk", IF(ISNUMBER(SEARCH("lowrisk", LOWER(INDEX(Paste_Here!AM$2:AM$610, MATCH(B162, Paste_Here!A$2:A$610, 0))))), "Low Risk", IF(ISNUMBER(SEARCH("somerisk", LOWER(INDEX(Paste_Here!AM$2:AM$610, MATCH(B162, Paste_Here!A$2:A$610, 0))))), "Some Risk", ""))), ""), "")</f>
        <v/>
      </c>
      <c r="DC162" s="66"/>
      <c r="DD162" s="77" t="str">
        <f>IFERROR(IF(B162&lt;&gt;"", IF(AND(INDEX(Paste_Here!AN$2:AN$610, MATCH(B162, Paste_Here!A$2:A$610, 0))&lt;&gt;"", ISNUMBER(VALUE(INDEX(Paste_Here!AN$2:AN$610, MATCH(B162, Paste_Here!A$2:A$610, 0))))), INDEX(Paste_Here!AN$2:AN$610, MATCH(B162, Paste_Here!A$2:A$610, 0)), ""), ""), "")</f>
        <v/>
      </c>
      <c r="DE162" s="66"/>
      <c r="DF162" s="77" t="str">
        <f>IFERROR(IF(B162&lt;&gt;"", IF(AND(INDEX(Paste_Here!Q$2:Q$610, MATCH(B162, Paste_Here!A$2:A$610, 0))&lt;&gt;"", ISNUMBER(VALUE(INDEX(Paste_Here!Q$2:Q$610, MATCH(B162, Paste_Here!A$2:A$610, 0))))), INDEX(Paste_Here!Q$2:Q$610, MATCH(B162, Paste_Here!A$2:A$610, 0)), ""), ""), "")</f>
        <v/>
      </c>
      <c r="DG162" s="66"/>
      <c r="DH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DI162" s="66"/>
      <c r="DJ162" s="77" t="str" cm="1">
        <f t="array" aca="1" ref="DJ162" ca="1">IFERROR(VALUE(IF(ISNUMBER(SEARCH("EM", INDEX(Paste_Here!S$2:S$500, MATCH(B162, Paste_Here!A$2:A$500, 0)))), "-" &amp;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f>
        <v/>
      </c>
      <c r="DK162" s="66"/>
      <c r="DL162" s="66"/>
      <c r="DM162" s="77" t="str">
        <f t="shared" si="28"/>
        <v/>
      </c>
      <c r="DN162" s="66"/>
      <c r="DO162" s="77" t="str">
        <f>IFERROR(IF(B162&lt;&gt;"", IF(AND(INDEX(Paste_Here!AF$2:AF$610, MATCH(B162, Paste_Here!A$2:A$610, 0))&lt;&gt;"", ISNUMBER(VALUE(INDEX(Paste_Here!AF$2:AF$610, MATCH(B162, Paste_Here!A$2:A$610, 0))))), INDEX(Paste_Here!AF$2:AF$610, MATCH(B162, Paste_Here!A$2:A$610, 0)), ""), ""), "")</f>
        <v/>
      </c>
      <c r="DP162" s="66"/>
      <c r="DQ162" s="77" t="str">
        <f>IFERROR(IF(B162&lt;&gt;"", IF(AND(INDEX(Paste_Here!AG$2:AG$610, MATCH(B162, Paste_Here!A$2:A$610, 0))&lt;&gt;"", ISNUMBER(--INDEX(Paste_Here!AG$2:AG$610, MATCH(B162, Paste_Here!A$2:A$610, 0)))), TEXT(ROUND(--INDEX(Paste_Here!AG$2:AG$610, MATCH(B162, Paste_Here!A$2:A$610, 0)), 2), "0.00"), ""), ""), "")</f>
        <v/>
      </c>
      <c r="DR162" s="66"/>
      <c r="DS162" s="77" t="str">
        <f>IFERROR(IF(B162&lt;&gt;"", IF(LOWER(INDEX(Paste_Here!AH$2:AH$610, MATCH(B162, Paste_Here!A$2:A$610, 0)))="approaching expectations", "Approaching", IF(LOWER(INDEX(Paste_Here!AH$2:AH$610, MATCH(B162, Paste_Here!A$2:A$610, 0)))="met expectations", "Met", IF(LOWER(INDEX(Paste_Here!AH$2:AH$610, MATCH(B162, Paste_Here!A$2:A$610, 0)))="exceeded expectations", "Exceeded", IF(LOWER(INDEX(Paste_Here!AH$2:AH$610, MATCH(B162, Paste_Here!A$2:A$610, 0)))="below expectations", "Below", "")))), ""), "")</f>
        <v/>
      </c>
      <c r="DT162" s="66"/>
      <c r="DU162" s="77" t="str">
        <f>IFERROR(IF(B162&lt;&gt;"", IF(AND(INDEX(Paste_Here!U$2:U$610, MATCH(B162, Paste_Here!A$2:A$610, 0))&lt;&gt;"", ISNUMBER(VALUE(INDEX(Paste_Here!U$2:U$610, MATCH(B162, Paste_Here!A$2:A$610, 0))))), INDEX(Paste_Here!U$2:U$610, MATCH(B162, Paste_Here!A$2:A$610, 0)), ""), ""), "")</f>
        <v/>
      </c>
      <c r="DV162" s="66"/>
      <c r="DW162" s="77"/>
      <c r="DX162" s="66"/>
      <c r="DY162" s="77" t="str">
        <f>IFERROR(IF(B162&lt;&gt;"", IF(AND(INDEX(Paste_Here!AI$2:AI$610, MATCH(B162, Paste_Here!A$2:A$610, 0))&lt;&gt;"", ISNUMBER(VALUE(INDEX(Paste_Here!AI$2:AI$610, MATCH(B162, Paste_Here!A$2:A$610, 0))))), INDEX(Paste_Here!AI$2:AI$610, MATCH(B162, Paste_Here!A$2:A$610, 0)), ""), ""), "")</f>
        <v/>
      </c>
      <c r="DZ162" s="66"/>
      <c r="EA162" s="77" t="str">
        <f>IFERROR(IF(B162&lt;&gt;"", IF(AND(INDEX(Paste_Here!AJ$2:AJ$610, MATCH(B162, Paste_Here!A$2:A$610, 0))&lt;&gt;"", ISNUMBER(--INDEX(Paste_Here!AJ$2:AJ$610, MATCH(B162, Paste_Here!A$2:A$610, 0)))), TEXT(ROUND(--INDEX(Paste_Here!AJ$2:AJ$610, MATCH(B162, Paste_Here!A$2:A$610, 0)), 2), "0.00"), ""), ""), "")</f>
        <v/>
      </c>
      <c r="EB162" s="66"/>
      <c r="EC162" s="77" t="str">
        <f>IFERROR(IF(B162&lt;&gt;"", IF(LOWER(INDEX(Paste_Here!AK$2:AK$610, MATCH(B162, Paste_Here!A$2:A$610, 0)))="approaching expectations", "Approaching", IF(LOWER(INDEX(Paste_Here!AK$2:AK$610, MATCH(B162, Paste_Here!A$2:A$610, 0)))="met expectations", "Met", IF(LOWER(INDEX(Paste_Here!AK$2:AK$610, MATCH(B162, Paste_Here!A$2:A$610, 0)))="exceeded expectations", "Exceeded", IF(LOWER(INDEX(Paste_Here!AK$2:AK$610, MATCH(B162, Paste_Here!A$2:A$610, 0)))="below expectations", "Below", "")))), ""), "")</f>
        <v/>
      </c>
      <c r="ED162" s="66"/>
      <c r="EE162" s="77"/>
      <c r="EF162" s="66"/>
      <c r="EG162" s="77"/>
      <c r="EH162" s="66"/>
      <c r="EI162" s="66"/>
      <c r="EJ162" s="77" t="str">
        <f t="shared" si="29"/>
        <v/>
      </c>
      <c r="EK162" s="66"/>
      <c r="EL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EM162" s="66"/>
      <c r="EN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EO162" s="66"/>
      <c r="EP162" s="77"/>
      <c r="EQ162" s="66"/>
      <c r="ER162" s="77" t="str">
        <f>IFERROR(IF(B162&lt;&gt;"", IF(AND(INDEX(Paste_Here!AT$2:AT$610, MATCH(B162, Paste_Here!A$2:A$610, 0))&lt;&gt;"", ISNUMBER(VALUE(INDEX(Paste_Here!AT$2:AT$610, MATCH(B162, Paste_Here!A$2:A$610, 0))))), INDEX(Paste_Here!AT$2:AT$610, MATCH(B162, Paste_Here!A$2:A$610, 0)), ""), ""), "")</f>
        <v/>
      </c>
      <c r="ES162" s="66"/>
      <c r="ET162" s="77" t="str">
        <f>IFERROR(IF(B162&lt;&gt;"", IF(AND(INDEX(Paste_Here!AV$2:AV$610, MATCH(B162, Paste_Here!A$2:A$610, 0))&lt;&gt;"", ISNUMBER(VALUE(INDEX(Paste_Here!AV$2:AV$610, MATCH(B162, Paste_Here!A$2:A$610, 0))))), INDEX(Paste_Here!AV$2:AV$610, MATCH(B162, Paste_Here!A$2:A$610, 0)), ""), ""), "")</f>
        <v/>
      </c>
      <c r="EU162" s="66"/>
      <c r="EV162" s="77"/>
      <c r="EW162" s="66"/>
      <c r="EX162" s="77" t="str">
        <f>IFERROR(IF(B162&lt;&gt;"", IF(AND(INDEX(Paste_Here!AU$2:AU$610, MATCH(B162, Paste_Here!A$2:A$610, 0))&lt;&gt;"", ISNUMBER(VALUE(INDEX(Paste_Here!AU$2:AU$610, MATCH(B162, Paste_Here!A$2:A$610, 0))))), INDEX(Paste_Here!AU$2:AU$610, MATCH(B162, Paste_Here!A$2:A$610, 0)), ""), ""), "")</f>
        <v/>
      </c>
      <c r="EY162" s="66"/>
      <c r="EZ162" s="77" t="str">
        <f>IFERROR(IF(B162&lt;&gt;"", IF(AND(INDEX(Paste_Here!AW$2:AW$610, MATCH(B162, Paste_Here!A$2:A$610, 0))&lt;&gt;"", ISNUMBER(VALUE(INDEX(Paste_Here!AW$2:AW$610, MATCH(B162, Paste_Here!A$2:A$610, 0))))), INDEX(Paste_Here!AW$2:AW$610, MATCH(B162, Paste_Here!A$2:A$610, 0)), ""), ""), "")</f>
        <v/>
      </c>
      <c r="FA162" s="66"/>
      <c r="FB162" s="77"/>
      <c r="FC162" s="66"/>
      <c r="FD162" s="77"/>
      <c r="FE162" s="66"/>
      <c r="FF162" s="66"/>
      <c r="FG162" s="77" t="str">
        <f t="shared" si="30"/>
        <v/>
      </c>
      <c r="FH162" s="66"/>
      <c r="FI162" s="77" t="str">
        <f>IFERROR(IF(B162&lt;&gt;"", IF(ISNUMBER(SEARCH("s", LOWER(INDEX(Paste_Here!M$2:M$610, MATCH(B162, Paste_Here!A$2:A$610, 0))))), "Yes", IF(INDEX(Paste_Here!M$2:M$610, MATCH(B162, Paste_Here!A$2:A$610, 0))&lt;&gt;"", "No", "")), ""), "")</f>
        <v/>
      </c>
      <c r="FJ162" s="66"/>
      <c r="FK162" s="77" t="str">
        <f>IFERROR(IF(B162&lt;&gt;"", IF(ISNUMBER(SEARCH("yes", LOWER(INDEX(Paste_Here!F$2:F$610, MATCH(B162, Paste_Here!A$2:A$610, 0))))), "Yes", IF(ISNUMBER(SEARCH("no", LOWER(INDEX(Paste_Here!F$2:F$610, MATCH(B162, Paste_Here!A$2:A$610, 0))))), "No", "")), ""), "")</f>
        <v/>
      </c>
      <c r="FL162" s="66"/>
      <c r="FM162" s="77" t="str">
        <f>IFERROR(IF(B162&lt;&gt;"", IF(ISNUMBER(SEARCH("english language learner", LOWER(INDEX(Paste_Here!C$2:C$610, MATCH(B162, Paste_Here!A$2:A$610, 0))))), "Yes", ""), ""), "")</f>
        <v/>
      </c>
      <c r="FN162" s="66"/>
      <c r="FO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FP162" s="66"/>
      <c r="FQ162" s="77" t="str">
        <f>IFERROR(IF(B162&lt;&gt;"", IF(ISNUMBER(SEARCH("yes", LOWER(INDEX(Paste_Here!L$2:L$610, MATCH(B162, Paste_Here!A$2:A$610, 0))))), "Yes", IF(ISNUMBER(SEARCH("no", LOWER(INDEX(Paste_Here!L$2:L$610, MATCH(B162, Paste_Here!A$2:A$610, 0))))), "No", "")), ""), "")</f>
        <v/>
      </c>
      <c r="FR162" s="66"/>
      <c r="FS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FT162" s="66"/>
      <c r="FU162" s="77"/>
      <c r="FV162" s="66"/>
      <c r="FW162" s="77" t="str">
        <f>IFERROR(IF(B162&lt;&gt;"", IF(AND(INDEX(Paste_Here!D$2:D$610, MATCH(B162, Paste_Here!A$2:A$610, 0))&lt;&gt;"", ISNUMBER(VALUE(INDEX(Paste_Here!D$2:D$610, MATCH(B162, Paste_Here!A$2:A$610, 0))))), INDEX(Paste_Here!D$2:D$610, MATCH(B162, Paste_Here!A$2:A$610, 0)), ""), ""), "")</f>
        <v/>
      </c>
      <c r="FX162" s="66"/>
      <c r="FY162" s="77" t="str">
        <f>IFERROR(IF(B162&lt;&gt;"", IF(AND(INDEX(Paste_Here!G$2:G$610, MATCH(B162, Paste_Here!A$2:A$610, 0))&lt;&gt;"", ISNUMBER(VALUE(INDEX(Paste_Here!G$2:G$610, MATCH(B162, Paste_Here!A$2:A$610, 0))))), INDEX(Paste_Here!G$2:G$610, MATCH(B162, Paste_Here!A$2:A$610, 0)), ""), ""), "")</f>
        <v/>
      </c>
      <c r="FZ162" s="66"/>
      <c r="GA162" s="95"/>
      <c r="GB162" s="66"/>
      <c r="JS162" s="1" t="str" cm="1">
        <f t="array" ref="JS162">IFERROR(INDEX(Paste_Here!$B$2:$B$610, MATCH(0, COUNTIF(JS$4:JS161, Paste_Here!$B$2:$B$610) + IF(Paste_Here!$B$2:$B$610="", 1, 0), 0)), "")</f>
        <v/>
      </c>
      <c r="JT162" s="1" t="str">
        <f>IF(JS162&lt;&gt;"", INDEX(Paste_Here!$A$2:$A$610, MATCH(JS162, Paste_Here!$B$2:$B$610, 0)), "")</f>
        <v/>
      </c>
      <c r="JU162" s="1" t="str">
        <f t="shared" si="31"/>
        <v/>
      </c>
      <c r="JV162" s="1" t="str" cm="1">
        <f t="array" ref="JV162">IFERROR(INDEX($JU$5:$JU$610, MATCH(SMALL(IF($JU$5:$JU$610&lt;&gt;"", COUNTIF($JU$5:$JU$610, "&lt;"&amp;$JU$5:$JU$610)+1), ROW()-ROW($JV$5)+1), COUNTIF($JU$5:$JU$610, "&lt;"&amp;$JU$5:$JU$610)+1, 0)), "")</f>
        <v/>
      </c>
    </row>
    <row r="163" spans="1:282">
      <c r="A163" s="66"/>
      <c r="B163" s="77" t="str">
        <f t="shared" si="22"/>
        <v/>
      </c>
      <c r="C163" s="66"/>
      <c r="D163" s="77" t="str">
        <f>IFERROR(IF(B163&lt;&gt;"", IF(COUNTIF(INDEX(Paste_Here!AS$2:AS$610, MATCH(B163, Paste_Here!A$2:A$610, 0), 0), "yes") &gt; 0, "Yes", IF(COUNTIF(INDEX(Paste_Here!AS$2:AS$610, MATCH(B163, Paste_Here!A$2:A$610, 0), 0), "no") &gt; 0, "No", "")), ""), "")</f>
        <v/>
      </c>
      <c r="E163" s="66"/>
      <c r="F163" s="77" t="str">
        <f t="shared" si="23"/>
        <v/>
      </c>
      <c r="G163" s="66"/>
      <c r="H163" s="77" t="str">
        <f>IFERROR(IF(B163&lt;&gt;"", IF(COUNTIF(INDEX(Paste_Here!AO$2:AR$610, MATCH(B163, Paste_Here!A$2:A$610, 0), 0), "yes") &gt; 0, "Yes", IF(COUNTIF(INDEX(Paste_Here!AO$2:AR$610, MATCH(B163, Paste_Here!A$2:A$610, 0), 0), "no") &gt; 0, "No", "")), ""), "")</f>
        <v/>
      </c>
      <c r="I163" s="66"/>
      <c r="J163" s="77" t="str">
        <f t="shared" si="24"/>
        <v/>
      </c>
      <c r="K163" s="66"/>
      <c r="L163" s="77" t="str">
        <f>IFERROR(IF(B163&lt;&gt;"", IF(ISNUMBER(SEARCH("yes", LOWER(INDEX(Paste_Here!W$2:W$610, MATCH(B163, Paste_Here!A$2:A$610, 0))))), "Yes", IF(ISNUMBER(SEARCH("no", LOWER(INDEX(Paste_Here!W$2:W$610, MATCH(B163, Paste_Here!A$2:A$610, 0))))), "No", "")), ""), "")</f>
        <v/>
      </c>
      <c r="M163" s="66"/>
      <c r="N163" s="77"/>
      <c r="O163" s="66"/>
      <c r="P163" s="77" t="str">
        <f>IFERROR(IF(B163&lt;&gt;"", IF(ISNUMBER(SEARCH("yes", LOWER(INDEX(Paste_Here!V$2:V$610, MATCH(B163, Paste_Here!A$2:A$610, 0))))), "Yes", IF(ISNUMBER(SEARCH("no", LOWER(INDEX(Paste_Here!V$2:V$610, MATCH(B163, Paste_Here!A$2:A$610, 0))))), "No", "")), ""), "")</f>
        <v/>
      </c>
      <c r="Q163" s="66"/>
      <c r="R163" s="77"/>
      <c r="S163" s="66"/>
      <c r="T163" s="77"/>
      <c r="U163" s="66"/>
      <c r="V163" s="66"/>
      <c r="W163" s="77" t="str">
        <f t="shared" si="25"/>
        <v/>
      </c>
      <c r="X163" s="66"/>
      <c r="Y163" s="77" t="str">
        <f>IFERROR(IF(B163&lt;&gt;"", IF(ISNUMBER(SEARCH("Revealed-Potential (Primary Focus)", LOWER(INDEX(Paste_Here!X$2:X$610, MATCH(B163, Paste_Here!A$2:A$610, 0))))), "Rev-Potential: Prim", IF(ISNUMBER(SEARCH("Revealed-Potential (Secondary Focus)", LOWER(INDEX(Paste_Here!X$2:X$610, MATCH(B163, Paste_Here!A$2:A$610, 0))))), "Rev-Potential: Sec", IF(ISNUMBER(SEARCH("Monitoring", LOWER(INDEX(Paste_Here!X$2:X$610, MATCH(B163, Paste_Here!A$2:A$610, 0))))), "Monitoring", IF(ISNUMBER(SEARCH("At-Promise (Secondary Focus)", LOWER(INDEX(Paste_Here!X$2:X$610, MATCH(B163, Paste_Here!A$2:A$610, 0))))), "At-Promise: Sec", IF(ISNUMBER(SEARCH("At-Promise (Primary Focus)", LOWER(INDEX(Paste_Here!X$2:X$610, MATCH(B163, Paste_Here!A$2:A$610, 0))))), "At-Promise: Prim", ""))))), ""), "")</f>
        <v/>
      </c>
      <c r="Z163" s="66"/>
      <c r="AA163" s="77"/>
      <c r="AB163" s="66"/>
      <c r="AC163" s="77" t="str">
        <f>IFERROR(IF(B163&lt;&gt;"", IF(ISNUMBER(SEARCH("Revealed-Potential (Primary Focus)", LOWER(INDEX(Paste_Here!AB$2:AB$610, MATCH(B163, Paste_Here!A$2:A$610, 0))))), "Rev-Potential: Prim", IF(ISNUMBER(SEARCH("Revealed-Potential (Secondary Focus)", LOWER(INDEX(Paste_Here!AB$2:AB$610, MATCH(B163, Paste_Here!A$2:A$610, 0))))), "Rev-Potential: Sec", IF(ISNUMBER(SEARCH("Monitoring", LOWER(INDEX(Paste_Here!AB$2:AB$610, MATCH(B163, Paste_Here!A$2:A$610, 0))))), "Monitoring", IF(ISNUMBER(SEARCH("At-Promise (Secondary Focus)", LOWER(INDEX(Paste_Here!AB$2:AB$610, MATCH(B163, Paste_Here!A$2:A$610, 0))))), "At-Promise: Sec", IF(ISNUMBER(SEARCH("At-Promise (Primary Focus)", LOWER(INDEX(Paste_Here!AB$2:AB$610, MATCH(B163, Paste_Here!A$2:A$610, 0))))), "At-Promise: Prim", ""))))), ""), "")</f>
        <v/>
      </c>
      <c r="AD163" s="66"/>
      <c r="AE163" s="77"/>
      <c r="AF163" s="66"/>
      <c r="AG163" s="77"/>
      <c r="AH163" s="66"/>
      <c r="AI163" s="77"/>
      <c r="AJ163" s="66"/>
      <c r="AK163" s="77"/>
      <c r="AL163" s="66"/>
      <c r="AM163" s="77"/>
      <c r="AN163" s="66"/>
      <c r="AO163" s="77"/>
      <c r="AP163" s="66"/>
      <c r="AQ163" s="77"/>
      <c r="AR163" s="66"/>
      <c r="AS163" s="77"/>
      <c r="AT163" s="66"/>
      <c r="AU163" s="66"/>
      <c r="AV163" s="77" t="str">
        <f t="shared" si="26"/>
        <v/>
      </c>
      <c r="AW163" s="66"/>
      <c r="AX163" s="77" t="str">
        <f>IFERROR(IF(B163&lt;&gt;"", IF(AND(INDEX(Paste_Here!AC$2:AC$610, MATCH(B163, Paste_Here!A$2:A$610, 0))&lt;&gt;"", ISNUMBER(VALUE(INDEX(Paste_Here!AC$2:AC$610, MATCH(B163, Paste_Here!A$2:A$610, 0))))), INDEX(Paste_Here!AC$2:AC$610, MATCH(B163, Paste_Here!A$2:A$610, 0)), ""), ""), "")</f>
        <v/>
      </c>
      <c r="AY163" s="66"/>
      <c r="AZ163" s="77" t="str">
        <f>IFERROR(IF(B163&lt;&gt;"", IF(AND(INDEX(Paste_Here!AD$2:AD$610, MATCH(B163, Paste_Here!A$2:A$610, 0))&lt;&gt;"", ISNUMBER(VALUE(INDEX(Paste_Here!AD$2:AD$610, MATCH(B163, Paste_Here!A$2:A$610, 0))))), TEXT(ROUND(VALUE(INDEX(Paste_Here!AD$2:AD$610, MATCH(B163, Paste_Here!A$2:A$610, 0))), 2), "0.00"), ""), ""), "")</f>
        <v/>
      </c>
      <c r="BA163" s="66"/>
      <c r="BB163" s="77" t="str">
        <f>IFERROR(IF(B163&lt;&gt;"", IF(LOWER(INDEX(Paste_Here!AE$2:AE$610, MATCH(B163, Paste_Here!A$2:A$610, 0)))="approaching expectations", "Approaching", IF(LOWER(INDEX(Paste_Here!AE$2:AE$610, MATCH(B163, Paste_Here!A$2:A$610, 0)))="met expectations", "Met", IF(LOWER(INDEX(Paste_Here!AE$2:AE$610, MATCH(B163, Paste_Here!A$2:A$610, 0)))="exceeded expectations", "Exceeded", IF(LOWER(INDEX(Paste_Here!AE$2:AE$610, MATCH(B163, Paste_Here!A$2:A$610, 0)))="below expectations", "Below", "")))), ""), "")</f>
        <v/>
      </c>
      <c r="BC163" s="66"/>
      <c r="BD163" s="77" t="str">
        <f>IFERROR(IF(B163&lt;&gt;"", IF(AND(INDEX(Paste_Here!T$2:T$610, MATCH(B163, Paste_Here!A$2:A$610, 0))&lt;&gt;"", ISNUMBER(VALUE(INDEX(Paste_Here!T$2:T$610, MATCH(B163, Paste_Here!A$2:A$610, 0))))), INDEX(Paste_Here!T$2:T$610, MATCH(B163, Paste_Here!A$2:A$610, 0)), ""), ""), "")</f>
        <v/>
      </c>
      <c r="BE163" s="66"/>
      <c r="BF163" s="77"/>
      <c r="BG163" s="66"/>
      <c r="BH163" s="77"/>
      <c r="BI163" s="66"/>
      <c r="BJ163" s="77"/>
      <c r="BK163" s="66"/>
      <c r="BL163" s="77" t="str">
        <f>IFERROR(IF(B163&lt;&gt;"", IF(AND(INDEX(Paste_Here!N$2:N$610, MATCH(B163, Paste_Here!A$2:A$610, 0))&lt;&gt;"", ISNUMBER(VALUE(INDEX(Paste_Here!N$2:N$610, MATCH(B163, Paste_Here!A$2:A$610, 0))))), INDEX(Paste_Here!N$2:N$610, MATCH(B163, Paste_Here!A$2:A$610, 0)), ""), ""), "")</f>
        <v/>
      </c>
      <c r="BM163" s="66"/>
      <c r="BN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BO163" s="66"/>
      <c r="BP163" s="77" t="str" cm="1">
        <f t="array" aca="1" ref="BP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BQ163" s="66"/>
      <c r="BR163" s="66"/>
      <c r="BS163" s="77"/>
      <c r="BT163" s="66"/>
      <c r="BU163" s="77"/>
      <c r="BV163" s="66"/>
      <c r="BW163" s="77"/>
      <c r="BX163" s="66"/>
      <c r="BY163" s="77"/>
      <c r="BZ163" s="66"/>
      <c r="CA163" s="77"/>
      <c r="CB163" s="66"/>
      <c r="CC163" s="77"/>
      <c r="CD163" s="66"/>
      <c r="CE163" s="77"/>
      <c r="CF163" s="66"/>
      <c r="CG163" s="77"/>
      <c r="CH163" s="66"/>
      <c r="CI163" s="77"/>
      <c r="CJ163" s="66"/>
      <c r="CK163" s="77"/>
      <c r="CL163" s="66"/>
      <c r="CM163" s="77"/>
      <c r="CN163" s="66"/>
      <c r="CO163" s="66"/>
      <c r="CP163" s="77" t="str">
        <f t="shared" si="27"/>
        <v/>
      </c>
      <c r="CQ163" s="66"/>
      <c r="CR163" s="77" t="str">
        <f>IFERROR(IF(B163&lt;&gt;"", IF(AND(INDEX(Paste_Here!Y$2:Y$610, MATCH(B163, Paste_Here!A$2:A$610, 0))&lt;&gt;"", ISNUMBER(VALUE(INDEX(Paste_Here!Y$2:Y$610, MATCH(B163, Paste_Here!A$2:A$610, 0))))), INDEX(Paste_Here!Y$2:Y$610, MATCH(B163, Paste_Here!A$2:A$610, 0)), ""), ""), "")</f>
        <v/>
      </c>
      <c r="CS163" s="66"/>
      <c r="CT163" s="77" t="str">
        <f>IFERROR(IF(B163&lt;&gt;"", IF(AND(INDEX(Paste_Here!AA$2:AA$610, MATCH(B163, Paste_Here!A$2:A$610, 0))&lt;&gt;"", ISNUMBER(--INDEX(Paste_Here!AA$2:AA$610, MATCH(B163, Paste_Here!A$2:A$610, 0)))), TEXT(ROUND(--INDEX(Paste_Here!AA$2:AA$610, MATCH(B163, Paste_Here!A$2:A$610, 0)), 2), "0.00"), ""), ""), "")</f>
        <v/>
      </c>
      <c r="CU163" s="66"/>
      <c r="CV163" s="77" t="str">
        <f>IFERROR(IF(B163&lt;&gt;"", IF(LOWER(INDEX(Paste_Here!Z$2:Z$610, MATCH(B163, Paste_Here!A$2:A$610, 0)))="approaching expectations", "Approaching", IF(LOWER(INDEX(Paste_Here!Z$2:Z$610, MATCH(B163, Paste_Here!A$2:A$610, 0)))="met expectations", "Met", IF(LOWER(INDEX(Paste_Here!Z$2:Z$610, MATCH(B163, Paste_Here!A$2:A$610, 0)))="exceeded expectations", "Exceeded", IF(LOWER(INDEX(Paste_Here!Z$2:Z$610, MATCH(B163, Paste_Here!A$2:A$610, 0)))="below expectations", "Below", "")))), ""), "")</f>
        <v/>
      </c>
      <c r="CW163" s="66"/>
      <c r="CX163" s="77"/>
      <c r="CY163" s="66"/>
      <c r="CZ163" s="77" t="str">
        <f>IFERROR(IF(B163&lt;&gt;"", IF(AND(INDEX(Paste_Here!AL$2:AL$610, MATCH(B163, Paste_Here!A$2:A$610, 0))&lt;&gt;"", ISNUMBER(VALUE(INDEX(Paste_Here!AL$2:AL$610, MATCH(B163, Paste_Here!A$2:A$610, 0))))), INDEX(Paste_Here!AL$2:AL$610, MATCH(B163, Paste_Here!A$2:A$610, 0)), ""), ""), "")</f>
        <v/>
      </c>
      <c r="DA163" s="66"/>
      <c r="DB163" s="77" t="str">
        <f>IFERROR(IF(B163&lt;&gt;"", IF(ISNUMBER(SEARCH("highrisk", LOWER(INDEX(Paste_Here!AM$2:AM$610, MATCH(B163, Paste_Here!A$2:A$610, 0))))), "High Risk", IF(ISNUMBER(SEARCH("lowrisk", LOWER(INDEX(Paste_Here!AM$2:AM$610, MATCH(B163, Paste_Here!A$2:A$610, 0))))), "Low Risk", IF(ISNUMBER(SEARCH("somerisk", LOWER(INDEX(Paste_Here!AM$2:AM$610, MATCH(B163, Paste_Here!A$2:A$610, 0))))), "Some Risk", ""))), ""), "")</f>
        <v/>
      </c>
      <c r="DC163" s="66"/>
      <c r="DD163" s="77" t="str">
        <f>IFERROR(IF(B163&lt;&gt;"", IF(AND(INDEX(Paste_Here!AN$2:AN$610, MATCH(B163, Paste_Here!A$2:A$610, 0))&lt;&gt;"", ISNUMBER(VALUE(INDEX(Paste_Here!AN$2:AN$610, MATCH(B163, Paste_Here!A$2:A$610, 0))))), INDEX(Paste_Here!AN$2:AN$610, MATCH(B163, Paste_Here!A$2:A$610, 0)), ""), ""), "")</f>
        <v/>
      </c>
      <c r="DE163" s="66"/>
      <c r="DF163" s="77" t="str">
        <f>IFERROR(IF(B163&lt;&gt;"", IF(AND(INDEX(Paste_Here!Q$2:Q$610, MATCH(B163, Paste_Here!A$2:A$610, 0))&lt;&gt;"", ISNUMBER(VALUE(INDEX(Paste_Here!Q$2:Q$610, MATCH(B163, Paste_Here!A$2:A$610, 0))))), INDEX(Paste_Here!Q$2:Q$610, MATCH(B163, Paste_Here!A$2:A$610, 0)), ""), ""), "")</f>
        <v/>
      </c>
      <c r="DG163" s="66"/>
      <c r="DH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DI163" s="66"/>
      <c r="DJ163" s="77" t="str" cm="1">
        <f t="array" aca="1" ref="DJ163" ca="1">IFERROR(VALUE(IF(ISNUMBER(SEARCH("EM", INDEX(Paste_Here!S$2:S$500, MATCH(B163, Paste_Here!A$2:A$500, 0)))), "-" &amp;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f>
        <v/>
      </c>
      <c r="DK163" s="66"/>
      <c r="DL163" s="66"/>
      <c r="DM163" s="77" t="str">
        <f t="shared" si="28"/>
        <v/>
      </c>
      <c r="DN163" s="66"/>
      <c r="DO163" s="77" t="str">
        <f>IFERROR(IF(B163&lt;&gt;"", IF(AND(INDEX(Paste_Here!AF$2:AF$610, MATCH(B163, Paste_Here!A$2:A$610, 0))&lt;&gt;"", ISNUMBER(VALUE(INDEX(Paste_Here!AF$2:AF$610, MATCH(B163, Paste_Here!A$2:A$610, 0))))), INDEX(Paste_Here!AF$2:AF$610, MATCH(B163, Paste_Here!A$2:A$610, 0)), ""), ""), "")</f>
        <v/>
      </c>
      <c r="DP163" s="66"/>
      <c r="DQ163" s="77" t="str">
        <f>IFERROR(IF(B163&lt;&gt;"", IF(AND(INDEX(Paste_Here!AG$2:AG$610, MATCH(B163, Paste_Here!A$2:A$610, 0))&lt;&gt;"", ISNUMBER(--INDEX(Paste_Here!AG$2:AG$610, MATCH(B163, Paste_Here!A$2:A$610, 0)))), TEXT(ROUND(--INDEX(Paste_Here!AG$2:AG$610, MATCH(B163, Paste_Here!A$2:A$610, 0)), 2), "0.00"), ""), ""), "")</f>
        <v/>
      </c>
      <c r="DR163" s="66"/>
      <c r="DS163" s="77" t="str">
        <f>IFERROR(IF(B163&lt;&gt;"", IF(LOWER(INDEX(Paste_Here!AH$2:AH$610, MATCH(B163, Paste_Here!A$2:A$610, 0)))="approaching expectations", "Approaching", IF(LOWER(INDEX(Paste_Here!AH$2:AH$610, MATCH(B163, Paste_Here!A$2:A$610, 0)))="met expectations", "Met", IF(LOWER(INDEX(Paste_Here!AH$2:AH$610, MATCH(B163, Paste_Here!A$2:A$610, 0)))="exceeded expectations", "Exceeded", IF(LOWER(INDEX(Paste_Here!AH$2:AH$610, MATCH(B163, Paste_Here!A$2:A$610, 0)))="below expectations", "Below", "")))), ""), "")</f>
        <v/>
      </c>
      <c r="DT163" s="66"/>
      <c r="DU163" s="77" t="str">
        <f>IFERROR(IF(B163&lt;&gt;"", IF(AND(INDEX(Paste_Here!U$2:U$610, MATCH(B163, Paste_Here!A$2:A$610, 0))&lt;&gt;"", ISNUMBER(VALUE(INDEX(Paste_Here!U$2:U$610, MATCH(B163, Paste_Here!A$2:A$610, 0))))), INDEX(Paste_Here!U$2:U$610, MATCH(B163, Paste_Here!A$2:A$610, 0)), ""), ""), "")</f>
        <v/>
      </c>
      <c r="DV163" s="66"/>
      <c r="DW163" s="77"/>
      <c r="DX163" s="66"/>
      <c r="DY163" s="77" t="str">
        <f>IFERROR(IF(B163&lt;&gt;"", IF(AND(INDEX(Paste_Here!AI$2:AI$610, MATCH(B163, Paste_Here!A$2:A$610, 0))&lt;&gt;"", ISNUMBER(VALUE(INDEX(Paste_Here!AI$2:AI$610, MATCH(B163, Paste_Here!A$2:A$610, 0))))), INDEX(Paste_Here!AI$2:AI$610, MATCH(B163, Paste_Here!A$2:A$610, 0)), ""), ""), "")</f>
        <v/>
      </c>
      <c r="DZ163" s="66"/>
      <c r="EA163" s="77" t="str">
        <f>IFERROR(IF(B163&lt;&gt;"", IF(AND(INDEX(Paste_Here!AJ$2:AJ$610, MATCH(B163, Paste_Here!A$2:A$610, 0))&lt;&gt;"", ISNUMBER(--INDEX(Paste_Here!AJ$2:AJ$610, MATCH(B163, Paste_Here!A$2:A$610, 0)))), TEXT(ROUND(--INDEX(Paste_Here!AJ$2:AJ$610, MATCH(B163, Paste_Here!A$2:A$610, 0)), 2), "0.00"), ""), ""), "")</f>
        <v/>
      </c>
      <c r="EB163" s="66"/>
      <c r="EC163" s="77" t="str">
        <f>IFERROR(IF(B163&lt;&gt;"", IF(LOWER(INDEX(Paste_Here!AK$2:AK$610, MATCH(B163, Paste_Here!A$2:A$610, 0)))="approaching expectations", "Approaching", IF(LOWER(INDEX(Paste_Here!AK$2:AK$610, MATCH(B163, Paste_Here!A$2:A$610, 0)))="met expectations", "Met", IF(LOWER(INDEX(Paste_Here!AK$2:AK$610, MATCH(B163, Paste_Here!A$2:A$610, 0)))="exceeded expectations", "Exceeded", IF(LOWER(INDEX(Paste_Here!AK$2:AK$610, MATCH(B163, Paste_Here!A$2:A$610, 0)))="below expectations", "Below", "")))), ""), "")</f>
        <v/>
      </c>
      <c r="ED163" s="66"/>
      <c r="EE163" s="77"/>
      <c r="EF163" s="66"/>
      <c r="EG163" s="77"/>
      <c r="EH163" s="66"/>
      <c r="EI163" s="66"/>
      <c r="EJ163" s="77" t="str">
        <f t="shared" si="29"/>
        <v/>
      </c>
      <c r="EK163" s="66"/>
      <c r="EL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EM163" s="66"/>
      <c r="EN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EO163" s="66"/>
      <c r="EP163" s="77"/>
      <c r="EQ163" s="66"/>
      <c r="ER163" s="77" t="str">
        <f>IFERROR(IF(B163&lt;&gt;"", IF(AND(INDEX(Paste_Here!AT$2:AT$610, MATCH(B163, Paste_Here!A$2:A$610, 0))&lt;&gt;"", ISNUMBER(VALUE(INDEX(Paste_Here!AT$2:AT$610, MATCH(B163, Paste_Here!A$2:A$610, 0))))), INDEX(Paste_Here!AT$2:AT$610, MATCH(B163, Paste_Here!A$2:A$610, 0)), ""), ""), "")</f>
        <v/>
      </c>
      <c r="ES163" s="66"/>
      <c r="ET163" s="77" t="str">
        <f>IFERROR(IF(B163&lt;&gt;"", IF(AND(INDEX(Paste_Here!AV$2:AV$610, MATCH(B163, Paste_Here!A$2:A$610, 0))&lt;&gt;"", ISNUMBER(VALUE(INDEX(Paste_Here!AV$2:AV$610, MATCH(B163, Paste_Here!A$2:A$610, 0))))), INDEX(Paste_Here!AV$2:AV$610, MATCH(B163, Paste_Here!A$2:A$610, 0)), ""), ""), "")</f>
        <v/>
      </c>
      <c r="EU163" s="66"/>
      <c r="EV163" s="77"/>
      <c r="EW163" s="66"/>
      <c r="EX163" s="77" t="str">
        <f>IFERROR(IF(B163&lt;&gt;"", IF(AND(INDEX(Paste_Here!AU$2:AU$610, MATCH(B163, Paste_Here!A$2:A$610, 0))&lt;&gt;"", ISNUMBER(VALUE(INDEX(Paste_Here!AU$2:AU$610, MATCH(B163, Paste_Here!A$2:A$610, 0))))), INDEX(Paste_Here!AU$2:AU$610, MATCH(B163, Paste_Here!A$2:A$610, 0)), ""), ""), "")</f>
        <v/>
      </c>
      <c r="EY163" s="66"/>
      <c r="EZ163" s="77" t="str">
        <f>IFERROR(IF(B163&lt;&gt;"", IF(AND(INDEX(Paste_Here!AW$2:AW$610, MATCH(B163, Paste_Here!A$2:A$610, 0))&lt;&gt;"", ISNUMBER(VALUE(INDEX(Paste_Here!AW$2:AW$610, MATCH(B163, Paste_Here!A$2:A$610, 0))))), INDEX(Paste_Here!AW$2:AW$610, MATCH(B163, Paste_Here!A$2:A$610, 0)), ""), ""), "")</f>
        <v/>
      </c>
      <c r="FA163" s="66"/>
      <c r="FB163" s="77"/>
      <c r="FC163" s="66"/>
      <c r="FD163" s="77"/>
      <c r="FE163" s="66"/>
      <c r="FF163" s="66"/>
      <c r="FG163" s="77" t="str">
        <f t="shared" si="30"/>
        <v/>
      </c>
      <c r="FH163" s="66"/>
      <c r="FI163" s="77" t="str">
        <f>IFERROR(IF(B163&lt;&gt;"", IF(ISNUMBER(SEARCH("s", LOWER(INDEX(Paste_Here!M$2:M$610, MATCH(B163, Paste_Here!A$2:A$610, 0))))), "Yes", IF(INDEX(Paste_Here!M$2:M$610, MATCH(B163, Paste_Here!A$2:A$610, 0))&lt;&gt;"", "No", "")), ""), "")</f>
        <v/>
      </c>
      <c r="FJ163" s="66"/>
      <c r="FK163" s="77" t="str">
        <f>IFERROR(IF(B163&lt;&gt;"", IF(ISNUMBER(SEARCH("yes", LOWER(INDEX(Paste_Here!F$2:F$610, MATCH(B163, Paste_Here!A$2:A$610, 0))))), "Yes", IF(ISNUMBER(SEARCH("no", LOWER(INDEX(Paste_Here!F$2:F$610, MATCH(B163, Paste_Here!A$2:A$610, 0))))), "No", "")), ""), "")</f>
        <v/>
      </c>
      <c r="FL163" s="66"/>
      <c r="FM163" s="77" t="str">
        <f>IFERROR(IF(B163&lt;&gt;"", IF(ISNUMBER(SEARCH("english language learner", LOWER(INDEX(Paste_Here!C$2:C$610, MATCH(B163, Paste_Here!A$2:A$610, 0))))), "Yes", ""), ""), "")</f>
        <v/>
      </c>
      <c r="FN163" s="66"/>
      <c r="FO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FP163" s="66"/>
      <c r="FQ163" s="77" t="str">
        <f>IFERROR(IF(B163&lt;&gt;"", IF(ISNUMBER(SEARCH("yes", LOWER(INDEX(Paste_Here!L$2:L$610, MATCH(B163, Paste_Here!A$2:A$610, 0))))), "Yes", IF(ISNUMBER(SEARCH("no", LOWER(INDEX(Paste_Here!L$2:L$610, MATCH(B163, Paste_Here!A$2:A$610, 0))))), "No", "")), ""), "")</f>
        <v/>
      </c>
      <c r="FR163" s="66"/>
      <c r="FS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FT163" s="66"/>
      <c r="FU163" s="77"/>
      <c r="FV163" s="66"/>
      <c r="FW163" s="77" t="str">
        <f>IFERROR(IF(B163&lt;&gt;"", IF(AND(INDEX(Paste_Here!D$2:D$610, MATCH(B163, Paste_Here!A$2:A$610, 0))&lt;&gt;"", ISNUMBER(VALUE(INDEX(Paste_Here!D$2:D$610, MATCH(B163, Paste_Here!A$2:A$610, 0))))), INDEX(Paste_Here!D$2:D$610, MATCH(B163, Paste_Here!A$2:A$610, 0)), ""), ""), "")</f>
        <v/>
      </c>
      <c r="FX163" s="66"/>
      <c r="FY163" s="77" t="str">
        <f>IFERROR(IF(B163&lt;&gt;"", IF(AND(INDEX(Paste_Here!G$2:G$610, MATCH(B163, Paste_Here!A$2:A$610, 0))&lt;&gt;"", ISNUMBER(VALUE(INDEX(Paste_Here!G$2:G$610, MATCH(B163, Paste_Here!A$2:A$610, 0))))), INDEX(Paste_Here!G$2:G$610, MATCH(B163, Paste_Here!A$2:A$610, 0)), ""), ""), "")</f>
        <v/>
      </c>
      <c r="FZ163" s="66"/>
      <c r="GA163" s="95"/>
      <c r="GB163" s="66"/>
      <c r="JS163" s="1" t="str" cm="1">
        <f t="array" ref="JS163">IFERROR(INDEX(Paste_Here!$B$2:$B$610, MATCH(0, COUNTIF(JS$4:JS162, Paste_Here!$B$2:$B$610) + IF(Paste_Here!$B$2:$B$610="", 1, 0), 0)), "")</f>
        <v/>
      </c>
      <c r="JT163" s="1" t="str">
        <f>IF(JS163&lt;&gt;"", INDEX(Paste_Here!$A$2:$A$610, MATCH(JS163, Paste_Here!$B$2:$B$610, 0)), "")</f>
        <v/>
      </c>
      <c r="JU163" s="1" t="str">
        <f t="shared" si="31"/>
        <v/>
      </c>
      <c r="JV163" s="1" t="str" cm="1">
        <f t="array" ref="JV163">IFERROR(INDEX($JU$5:$JU$610, MATCH(SMALL(IF($JU$5:$JU$610&lt;&gt;"", COUNTIF($JU$5:$JU$610, "&lt;"&amp;$JU$5:$JU$610)+1), ROW()-ROW($JV$5)+1), COUNTIF($JU$5:$JU$610, "&lt;"&amp;$JU$5:$JU$610)+1, 0)), "")</f>
        <v/>
      </c>
    </row>
    <row r="164" spans="1:282">
      <c r="A164" s="66"/>
      <c r="B164" s="77" t="str">
        <f t="shared" si="22"/>
        <v/>
      </c>
      <c r="C164" s="66"/>
      <c r="D164" s="77" t="str">
        <f>IFERROR(IF(B164&lt;&gt;"", IF(COUNTIF(INDEX(Paste_Here!AS$2:AS$610, MATCH(B164, Paste_Here!A$2:A$610, 0), 0), "yes") &gt; 0, "Yes", IF(COUNTIF(INDEX(Paste_Here!AS$2:AS$610, MATCH(B164, Paste_Here!A$2:A$610, 0), 0), "no") &gt; 0, "No", "")), ""), "")</f>
        <v/>
      </c>
      <c r="E164" s="66"/>
      <c r="F164" s="77" t="str">
        <f t="shared" si="23"/>
        <v/>
      </c>
      <c r="G164" s="66"/>
      <c r="H164" s="77" t="str">
        <f>IFERROR(IF(B164&lt;&gt;"", IF(COUNTIF(INDEX(Paste_Here!AO$2:AR$610, MATCH(B164, Paste_Here!A$2:A$610, 0), 0), "yes") &gt; 0, "Yes", IF(COUNTIF(INDEX(Paste_Here!AO$2:AR$610, MATCH(B164, Paste_Here!A$2:A$610, 0), 0), "no") &gt; 0, "No", "")), ""), "")</f>
        <v/>
      </c>
      <c r="I164" s="66"/>
      <c r="J164" s="77" t="str">
        <f t="shared" si="24"/>
        <v/>
      </c>
      <c r="K164" s="66"/>
      <c r="L164" s="77" t="str">
        <f>IFERROR(IF(B164&lt;&gt;"", IF(ISNUMBER(SEARCH("yes", LOWER(INDEX(Paste_Here!W$2:W$610, MATCH(B164, Paste_Here!A$2:A$610, 0))))), "Yes", IF(ISNUMBER(SEARCH("no", LOWER(INDEX(Paste_Here!W$2:W$610, MATCH(B164, Paste_Here!A$2:A$610, 0))))), "No", "")), ""), "")</f>
        <v/>
      </c>
      <c r="M164" s="66"/>
      <c r="N164" s="77"/>
      <c r="O164" s="66"/>
      <c r="P164" s="77" t="str">
        <f>IFERROR(IF(B164&lt;&gt;"", IF(ISNUMBER(SEARCH("yes", LOWER(INDEX(Paste_Here!V$2:V$610, MATCH(B164, Paste_Here!A$2:A$610, 0))))), "Yes", IF(ISNUMBER(SEARCH("no", LOWER(INDEX(Paste_Here!V$2:V$610, MATCH(B164, Paste_Here!A$2:A$610, 0))))), "No", "")), ""), "")</f>
        <v/>
      </c>
      <c r="Q164" s="66"/>
      <c r="R164" s="77"/>
      <c r="S164" s="66"/>
      <c r="T164" s="77"/>
      <c r="U164" s="66"/>
      <c r="V164" s="66"/>
      <c r="W164" s="77" t="str">
        <f t="shared" si="25"/>
        <v/>
      </c>
      <c r="X164" s="66"/>
      <c r="Y164" s="77" t="str">
        <f>IFERROR(IF(B164&lt;&gt;"", IF(ISNUMBER(SEARCH("Revealed-Potential (Primary Focus)", LOWER(INDEX(Paste_Here!X$2:X$610, MATCH(B164, Paste_Here!A$2:A$610, 0))))), "Rev-Potential: Prim", IF(ISNUMBER(SEARCH("Revealed-Potential (Secondary Focus)", LOWER(INDEX(Paste_Here!X$2:X$610, MATCH(B164, Paste_Here!A$2:A$610, 0))))), "Rev-Potential: Sec", IF(ISNUMBER(SEARCH("Monitoring", LOWER(INDEX(Paste_Here!X$2:X$610, MATCH(B164, Paste_Here!A$2:A$610, 0))))), "Monitoring", IF(ISNUMBER(SEARCH("At-Promise (Secondary Focus)", LOWER(INDEX(Paste_Here!X$2:X$610, MATCH(B164, Paste_Here!A$2:A$610, 0))))), "At-Promise: Sec", IF(ISNUMBER(SEARCH("At-Promise (Primary Focus)", LOWER(INDEX(Paste_Here!X$2:X$610, MATCH(B164, Paste_Here!A$2:A$610, 0))))), "At-Promise: Prim", ""))))), ""), "")</f>
        <v/>
      </c>
      <c r="Z164" s="66"/>
      <c r="AA164" s="77"/>
      <c r="AB164" s="66"/>
      <c r="AC164" s="77" t="str">
        <f>IFERROR(IF(B164&lt;&gt;"", IF(ISNUMBER(SEARCH("Revealed-Potential (Primary Focus)", LOWER(INDEX(Paste_Here!AB$2:AB$610, MATCH(B164, Paste_Here!A$2:A$610, 0))))), "Rev-Potential: Prim", IF(ISNUMBER(SEARCH("Revealed-Potential (Secondary Focus)", LOWER(INDEX(Paste_Here!AB$2:AB$610, MATCH(B164, Paste_Here!A$2:A$610, 0))))), "Rev-Potential: Sec", IF(ISNUMBER(SEARCH("Monitoring", LOWER(INDEX(Paste_Here!AB$2:AB$610, MATCH(B164, Paste_Here!A$2:A$610, 0))))), "Monitoring", IF(ISNUMBER(SEARCH("At-Promise (Secondary Focus)", LOWER(INDEX(Paste_Here!AB$2:AB$610, MATCH(B164, Paste_Here!A$2:A$610, 0))))), "At-Promise: Sec", IF(ISNUMBER(SEARCH("At-Promise (Primary Focus)", LOWER(INDEX(Paste_Here!AB$2:AB$610, MATCH(B164, Paste_Here!A$2:A$610, 0))))), "At-Promise: Prim", ""))))), ""), "")</f>
        <v/>
      </c>
      <c r="AD164" s="66"/>
      <c r="AE164" s="77"/>
      <c r="AF164" s="66"/>
      <c r="AG164" s="77"/>
      <c r="AH164" s="66"/>
      <c r="AI164" s="77"/>
      <c r="AJ164" s="66"/>
      <c r="AK164" s="77"/>
      <c r="AL164" s="66"/>
      <c r="AM164" s="77"/>
      <c r="AN164" s="66"/>
      <c r="AO164" s="77"/>
      <c r="AP164" s="66"/>
      <c r="AQ164" s="77"/>
      <c r="AR164" s="66"/>
      <c r="AS164" s="77"/>
      <c r="AT164" s="66"/>
      <c r="AU164" s="66"/>
      <c r="AV164" s="77" t="str">
        <f t="shared" si="26"/>
        <v/>
      </c>
      <c r="AW164" s="66"/>
      <c r="AX164" s="77" t="str">
        <f>IFERROR(IF(B164&lt;&gt;"", IF(AND(INDEX(Paste_Here!AC$2:AC$610, MATCH(B164, Paste_Here!A$2:A$610, 0))&lt;&gt;"", ISNUMBER(VALUE(INDEX(Paste_Here!AC$2:AC$610, MATCH(B164, Paste_Here!A$2:A$610, 0))))), INDEX(Paste_Here!AC$2:AC$610, MATCH(B164, Paste_Here!A$2:A$610, 0)), ""), ""), "")</f>
        <v/>
      </c>
      <c r="AY164" s="66"/>
      <c r="AZ164" s="77" t="str">
        <f>IFERROR(IF(B164&lt;&gt;"", IF(AND(INDEX(Paste_Here!AD$2:AD$610, MATCH(B164, Paste_Here!A$2:A$610, 0))&lt;&gt;"", ISNUMBER(VALUE(INDEX(Paste_Here!AD$2:AD$610, MATCH(B164, Paste_Here!A$2:A$610, 0))))), TEXT(ROUND(VALUE(INDEX(Paste_Here!AD$2:AD$610, MATCH(B164, Paste_Here!A$2:A$610, 0))), 2), "0.00"), ""), ""), "")</f>
        <v/>
      </c>
      <c r="BA164" s="66"/>
      <c r="BB164" s="77" t="str">
        <f>IFERROR(IF(B164&lt;&gt;"", IF(LOWER(INDEX(Paste_Here!AE$2:AE$610, MATCH(B164, Paste_Here!A$2:A$610, 0)))="approaching expectations", "Approaching", IF(LOWER(INDEX(Paste_Here!AE$2:AE$610, MATCH(B164, Paste_Here!A$2:A$610, 0)))="met expectations", "Met", IF(LOWER(INDEX(Paste_Here!AE$2:AE$610, MATCH(B164, Paste_Here!A$2:A$610, 0)))="exceeded expectations", "Exceeded", IF(LOWER(INDEX(Paste_Here!AE$2:AE$610, MATCH(B164, Paste_Here!A$2:A$610, 0)))="below expectations", "Below", "")))), ""), "")</f>
        <v/>
      </c>
      <c r="BC164" s="66"/>
      <c r="BD164" s="77" t="str">
        <f>IFERROR(IF(B164&lt;&gt;"", IF(AND(INDEX(Paste_Here!T$2:T$610, MATCH(B164, Paste_Here!A$2:A$610, 0))&lt;&gt;"", ISNUMBER(VALUE(INDEX(Paste_Here!T$2:T$610, MATCH(B164, Paste_Here!A$2:A$610, 0))))), INDEX(Paste_Here!T$2:T$610, MATCH(B164, Paste_Here!A$2:A$610, 0)), ""), ""), "")</f>
        <v/>
      </c>
      <c r="BE164" s="66"/>
      <c r="BF164" s="77"/>
      <c r="BG164" s="66"/>
      <c r="BH164" s="77"/>
      <c r="BI164" s="66"/>
      <c r="BJ164" s="77"/>
      <c r="BK164" s="66"/>
      <c r="BL164" s="77" t="str">
        <f>IFERROR(IF(B164&lt;&gt;"", IF(AND(INDEX(Paste_Here!N$2:N$610, MATCH(B164, Paste_Here!A$2:A$610, 0))&lt;&gt;"", ISNUMBER(VALUE(INDEX(Paste_Here!N$2:N$610, MATCH(B164, Paste_Here!A$2:A$610, 0))))), INDEX(Paste_Here!N$2:N$610, MATCH(B164, Paste_Here!A$2:A$610, 0)), ""), ""), "")</f>
        <v/>
      </c>
      <c r="BM164" s="66"/>
      <c r="BN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BO164" s="66"/>
      <c r="BP164" s="77" t="str" cm="1">
        <f t="array" aca="1" ref="BP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BQ164" s="66"/>
      <c r="BR164" s="66"/>
      <c r="BS164" s="77"/>
      <c r="BT164" s="66"/>
      <c r="BU164" s="77"/>
      <c r="BV164" s="66"/>
      <c r="BW164" s="77"/>
      <c r="BX164" s="66"/>
      <c r="BY164" s="77"/>
      <c r="BZ164" s="66"/>
      <c r="CA164" s="77"/>
      <c r="CB164" s="66"/>
      <c r="CC164" s="77"/>
      <c r="CD164" s="66"/>
      <c r="CE164" s="77"/>
      <c r="CF164" s="66"/>
      <c r="CG164" s="77"/>
      <c r="CH164" s="66"/>
      <c r="CI164" s="77"/>
      <c r="CJ164" s="66"/>
      <c r="CK164" s="77"/>
      <c r="CL164" s="66"/>
      <c r="CM164" s="77"/>
      <c r="CN164" s="66"/>
      <c r="CO164" s="66"/>
      <c r="CP164" s="77" t="str">
        <f t="shared" si="27"/>
        <v/>
      </c>
      <c r="CQ164" s="66"/>
      <c r="CR164" s="77" t="str">
        <f>IFERROR(IF(B164&lt;&gt;"", IF(AND(INDEX(Paste_Here!Y$2:Y$610, MATCH(B164, Paste_Here!A$2:A$610, 0))&lt;&gt;"", ISNUMBER(VALUE(INDEX(Paste_Here!Y$2:Y$610, MATCH(B164, Paste_Here!A$2:A$610, 0))))), INDEX(Paste_Here!Y$2:Y$610, MATCH(B164, Paste_Here!A$2:A$610, 0)), ""), ""), "")</f>
        <v/>
      </c>
      <c r="CS164" s="66"/>
      <c r="CT164" s="77" t="str">
        <f>IFERROR(IF(B164&lt;&gt;"", IF(AND(INDEX(Paste_Here!AA$2:AA$610, MATCH(B164, Paste_Here!A$2:A$610, 0))&lt;&gt;"", ISNUMBER(--INDEX(Paste_Here!AA$2:AA$610, MATCH(B164, Paste_Here!A$2:A$610, 0)))), TEXT(ROUND(--INDEX(Paste_Here!AA$2:AA$610, MATCH(B164, Paste_Here!A$2:A$610, 0)), 2), "0.00"), ""), ""), "")</f>
        <v/>
      </c>
      <c r="CU164" s="66"/>
      <c r="CV164" s="77" t="str">
        <f>IFERROR(IF(B164&lt;&gt;"", IF(LOWER(INDEX(Paste_Here!Z$2:Z$610, MATCH(B164, Paste_Here!A$2:A$610, 0)))="approaching expectations", "Approaching", IF(LOWER(INDEX(Paste_Here!Z$2:Z$610, MATCH(B164, Paste_Here!A$2:A$610, 0)))="met expectations", "Met", IF(LOWER(INDEX(Paste_Here!Z$2:Z$610, MATCH(B164, Paste_Here!A$2:A$610, 0)))="exceeded expectations", "Exceeded", IF(LOWER(INDEX(Paste_Here!Z$2:Z$610, MATCH(B164, Paste_Here!A$2:A$610, 0)))="below expectations", "Below", "")))), ""), "")</f>
        <v/>
      </c>
      <c r="CW164" s="66"/>
      <c r="CX164" s="77"/>
      <c r="CY164" s="66"/>
      <c r="CZ164" s="77" t="str">
        <f>IFERROR(IF(B164&lt;&gt;"", IF(AND(INDEX(Paste_Here!AL$2:AL$610, MATCH(B164, Paste_Here!A$2:A$610, 0))&lt;&gt;"", ISNUMBER(VALUE(INDEX(Paste_Here!AL$2:AL$610, MATCH(B164, Paste_Here!A$2:A$610, 0))))), INDEX(Paste_Here!AL$2:AL$610, MATCH(B164, Paste_Here!A$2:A$610, 0)), ""), ""), "")</f>
        <v/>
      </c>
      <c r="DA164" s="66"/>
      <c r="DB164" s="77" t="str">
        <f>IFERROR(IF(B164&lt;&gt;"", IF(ISNUMBER(SEARCH("highrisk", LOWER(INDEX(Paste_Here!AM$2:AM$610, MATCH(B164, Paste_Here!A$2:A$610, 0))))), "High Risk", IF(ISNUMBER(SEARCH("lowrisk", LOWER(INDEX(Paste_Here!AM$2:AM$610, MATCH(B164, Paste_Here!A$2:A$610, 0))))), "Low Risk", IF(ISNUMBER(SEARCH("somerisk", LOWER(INDEX(Paste_Here!AM$2:AM$610, MATCH(B164, Paste_Here!A$2:A$610, 0))))), "Some Risk", ""))), ""), "")</f>
        <v/>
      </c>
      <c r="DC164" s="66"/>
      <c r="DD164" s="77" t="str">
        <f>IFERROR(IF(B164&lt;&gt;"", IF(AND(INDEX(Paste_Here!AN$2:AN$610, MATCH(B164, Paste_Here!A$2:A$610, 0))&lt;&gt;"", ISNUMBER(VALUE(INDEX(Paste_Here!AN$2:AN$610, MATCH(B164, Paste_Here!A$2:A$610, 0))))), INDEX(Paste_Here!AN$2:AN$610, MATCH(B164, Paste_Here!A$2:A$610, 0)), ""), ""), "")</f>
        <v/>
      </c>
      <c r="DE164" s="66"/>
      <c r="DF164" s="77" t="str">
        <f>IFERROR(IF(B164&lt;&gt;"", IF(AND(INDEX(Paste_Here!Q$2:Q$610, MATCH(B164, Paste_Here!A$2:A$610, 0))&lt;&gt;"", ISNUMBER(VALUE(INDEX(Paste_Here!Q$2:Q$610, MATCH(B164, Paste_Here!A$2:A$610, 0))))), INDEX(Paste_Here!Q$2:Q$610, MATCH(B164, Paste_Here!A$2:A$610, 0)), ""), ""), "")</f>
        <v/>
      </c>
      <c r="DG164" s="66"/>
      <c r="DH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DI164" s="66"/>
      <c r="DJ164" s="77" t="str" cm="1">
        <f t="array" aca="1" ref="DJ164" ca="1">IFERROR(VALUE(IF(ISNUMBER(SEARCH("EM", INDEX(Paste_Here!S$2:S$500, MATCH(B164, Paste_Here!A$2:A$500, 0)))), "-" &amp;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f>
        <v/>
      </c>
      <c r="DK164" s="66"/>
      <c r="DL164" s="66"/>
      <c r="DM164" s="77" t="str">
        <f t="shared" si="28"/>
        <v/>
      </c>
      <c r="DN164" s="66"/>
      <c r="DO164" s="77" t="str">
        <f>IFERROR(IF(B164&lt;&gt;"", IF(AND(INDEX(Paste_Here!AF$2:AF$610, MATCH(B164, Paste_Here!A$2:A$610, 0))&lt;&gt;"", ISNUMBER(VALUE(INDEX(Paste_Here!AF$2:AF$610, MATCH(B164, Paste_Here!A$2:A$610, 0))))), INDEX(Paste_Here!AF$2:AF$610, MATCH(B164, Paste_Here!A$2:A$610, 0)), ""), ""), "")</f>
        <v/>
      </c>
      <c r="DP164" s="66"/>
      <c r="DQ164" s="77" t="str">
        <f>IFERROR(IF(B164&lt;&gt;"", IF(AND(INDEX(Paste_Here!AG$2:AG$610, MATCH(B164, Paste_Here!A$2:A$610, 0))&lt;&gt;"", ISNUMBER(--INDEX(Paste_Here!AG$2:AG$610, MATCH(B164, Paste_Here!A$2:A$610, 0)))), TEXT(ROUND(--INDEX(Paste_Here!AG$2:AG$610, MATCH(B164, Paste_Here!A$2:A$610, 0)), 2), "0.00"), ""), ""), "")</f>
        <v/>
      </c>
      <c r="DR164" s="66"/>
      <c r="DS164" s="77" t="str">
        <f>IFERROR(IF(B164&lt;&gt;"", IF(LOWER(INDEX(Paste_Here!AH$2:AH$610, MATCH(B164, Paste_Here!A$2:A$610, 0)))="approaching expectations", "Approaching", IF(LOWER(INDEX(Paste_Here!AH$2:AH$610, MATCH(B164, Paste_Here!A$2:A$610, 0)))="met expectations", "Met", IF(LOWER(INDEX(Paste_Here!AH$2:AH$610, MATCH(B164, Paste_Here!A$2:A$610, 0)))="exceeded expectations", "Exceeded", IF(LOWER(INDEX(Paste_Here!AH$2:AH$610, MATCH(B164, Paste_Here!A$2:A$610, 0)))="below expectations", "Below", "")))), ""), "")</f>
        <v/>
      </c>
      <c r="DT164" s="66"/>
      <c r="DU164" s="77" t="str">
        <f>IFERROR(IF(B164&lt;&gt;"", IF(AND(INDEX(Paste_Here!U$2:U$610, MATCH(B164, Paste_Here!A$2:A$610, 0))&lt;&gt;"", ISNUMBER(VALUE(INDEX(Paste_Here!U$2:U$610, MATCH(B164, Paste_Here!A$2:A$610, 0))))), INDEX(Paste_Here!U$2:U$610, MATCH(B164, Paste_Here!A$2:A$610, 0)), ""), ""), "")</f>
        <v/>
      </c>
      <c r="DV164" s="66"/>
      <c r="DW164" s="77"/>
      <c r="DX164" s="66"/>
      <c r="DY164" s="77" t="str">
        <f>IFERROR(IF(B164&lt;&gt;"", IF(AND(INDEX(Paste_Here!AI$2:AI$610, MATCH(B164, Paste_Here!A$2:A$610, 0))&lt;&gt;"", ISNUMBER(VALUE(INDEX(Paste_Here!AI$2:AI$610, MATCH(B164, Paste_Here!A$2:A$610, 0))))), INDEX(Paste_Here!AI$2:AI$610, MATCH(B164, Paste_Here!A$2:A$610, 0)), ""), ""), "")</f>
        <v/>
      </c>
      <c r="DZ164" s="66"/>
      <c r="EA164" s="77" t="str">
        <f>IFERROR(IF(B164&lt;&gt;"", IF(AND(INDEX(Paste_Here!AJ$2:AJ$610, MATCH(B164, Paste_Here!A$2:A$610, 0))&lt;&gt;"", ISNUMBER(--INDEX(Paste_Here!AJ$2:AJ$610, MATCH(B164, Paste_Here!A$2:A$610, 0)))), TEXT(ROUND(--INDEX(Paste_Here!AJ$2:AJ$610, MATCH(B164, Paste_Here!A$2:A$610, 0)), 2), "0.00"), ""), ""), "")</f>
        <v/>
      </c>
      <c r="EB164" s="66"/>
      <c r="EC164" s="77" t="str">
        <f>IFERROR(IF(B164&lt;&gt;"", IF(LOWER(INDEX(Paste_Here!AK$2:AK$610, MATCH(B164, Paste_Here!A$2:A$610, 0)))="approaching expectations", "Approaching", IF(LOWER(INDEX(Paste_Here!AK$2:AK$610, MATCH(B164, Paste_Here!A$2:A$610, 0)))="met expectations", "Met", IF(LOWER(INDEX(Paste_Here!AK$2:AK$610, MATCH(B164, Paste_Here!A$2:A$610, 0)))="exceeded expectations", "Exceeded", IF(LOWER(INDEX(Paste_Here!AK$2:AK$610, MATCH(B164, Paste_Here!A$2:A$610, 0)))="below expectations", "Below", "")))), ""), "")</f>
        <v/>
      </c>
      <c r="ED164" s="66"/>
      <c r="EE164" s="77"/>
      <c r="EF164" s="66"/>
      <c r="EG164" s="77"/>
      <c r="EH164" s="66"/>
      <c r="EI164" s="66"/>
      <c r="EJ164" s="77" t="str">
        <f t="shared" si="29"/>
        <v/>
      </c>
      <c r="EK164" s="66"/>
      <c r="EL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EM164" s="66"/>
      <c r="EN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EO164" s="66"/>
      <c r="EP164" s="77"/>
      <c r="EQ164" s="66"/>
      <c r="ER164" s="77" t="str">
        <f>IFERROR(IF(B164&lt;&gt;"", IF(AND(INDEX(Paste_Here!AT$2:AT$610, MATCH(B164, Paste_Here!A$2:A$610, 0))&lt;&gt;"", ISNUMBER(VALUE(INDEX(Paste_Here!AT$2:AT$610, MATCH(B164, Paste_Here!A$2:A$610, 0))))), INDEX(Paste_Here!AT$2:AT$610, MATCH(B164, Paste_Here!A$2:A$610, 0)), ""), ""), "")</f>
        <v/>
      </c>
      <c r="ES164" s="66"/>
      <c r="ET164" s="77" t="str">
        <f>IFERROR(IF(B164&lt;&gt;"", IF(AND(INDEX(Paste_Here!AV$2:AV$610, MATCH(B164, Paste_Here!A$2:A$610, 0))&lt;&gt;"", ISNUMBER(VALUE(INDEX(Paste_Here!AV$2:AV$610, MATCH(B164, Paste_Here!A$2:A$610, 0))))), INDEX(Paste_Here!AV$2:AV$610, MATCH(B164, Paste_Here!A$2:A$610, 0)), ""), ""), "")</f>
        <v/>
      </c>
      <c r="EU164" s="66"/>
      <c r="EV164" s="77"/>
      <c r="EW164" s="66"/>
      <c r="EX164" s="77" t="str">
        <f>IFERROR(IF(B164&lt;&gt;"", IF(AND(INDEX(Paste_Here!AU$2:AU$610, MATCH(B164, Paste_Here!A$2:A$610, 0))&lt;&gt;"", ISNUMBER(VALUE(INDEX(Paste_Here!AU$2:AU$610, MATCH(B164, Paste_Here!A$2:A$610, 0))))), INDEX(Paste_Here!AU$2:AU$610, MATCH(B164, Paste_Here!A$2:A$610, 0)), ""), ""), "")</f>
        <v/>
      </c>
      <c r="EY164" s="66"/>
      <c r="EZ164" s="77" t="str">
        <f>IFERROR(IF(B164&lt;&gt;"", IF(AND(INDEX(Paste_Here!AW$2:AW$610, MATCH(B164, Paste_Here!A$2:A$610, 0))&lt;&gt;"", ISNUMBER(VALUE(INDEX(Paste_Here!AW$2:AW$610, MATCH(B164, Paste_Here!A$2:A$610, 0))))), INDEX(Paste_Here!AW$2:AW$610, MATCH(B164, Paste_Here!A$2:A$610, 0)), ""), ""), "")</f>
        <v/>
      </c>
      <c r="FA164" s="66"/>
      <c r="FB164" s="77"/>
      <c r="FC164" s="66"/>
      <c r="FD164" s="77"/>
      <c r="FE164" s="66"/>
      <c r="FF164" s="66"/>
      <c r="FG164" s="77" t="str">
        <f t="shared" si="30"/>
        <v/>
      </c>
      <c r="FH164" s="66"/>
      <c r="FI164" s="77" t="str">
        <f>IFERROR(IF(B164&lt;&gt;"", IF(ISNUMBER(SEARCH("s", LOWER(INDEX(Paste_Here!M$2:M$610, MATCH(B164, Paste_Here!A$2:A$610, 0))))), "Yes", IF(INDEX(Paste_Here!M$2:M$610, MATCH(B164, Paste_Here!A$2:A$610, 0))&lt;&gt;"", "No", "")), ""), "")</f>
        <v/>
      </c>
      <c r="FJ164" s="66"/>
      <c r="FK164" s="77" t="str">
        <f>IFERROR(IF(B164&lt;&gt;"", IF(ISNUMBER(SEARCH("yes", LOWER(INDEX(Paste_Here!F$2:F$610, MATCH(B164, Paste_Here!A$2:A$610, 0))))), "Yes", IF(ISNUMBER(SEARCH("no", LOWER(INDEX(Paste_Here!F$2:F$610, MATCH(B164, Paste_Here!A$2:A$610, 0))))), "No", "")), ""), "")</f>
        <v/>
      </c>
      <c r="FL164" s="66"/>
      <c r="FM164" s="77" t="str">
        <f>IFERROR(IF(B164&lt;&gt;"", IF(ISNUMBER(SEARCH("english language learner", LOWER(INDEX(Paste_Here!C$2:C$610, MATCH(B164, Paste_Here!A$2:A$610, 0))))), "Yes", ""), ""), "")</f>
        <v/>
      </c>
      <c r="FN164" s="66"/>
      <c r="FO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FP164" s="66"/>
      <c r="FQ164" s="77" t="str">
        <f>IFERROR(IF(B164&lt;&gt;"", IF(ISNUMBER(SEARCH("yes", LOWER(INDEX(Paste_Here!L$2:L$610, MATCH(B164, Paste_Here!A$2:A$610, 0))))), "Yes", IF(ISNUMBER(SEARCH("no", LOWER(INDEX(Paste_Here!L$2:L$610, MATCH(B164, Paste_Here!A$2:A$610, 0))))), "No", "")), ""), "")</f>
        <v/>
      </c>
      <c r="FR164" s="66"/>
      <c r="FS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FT164" s="66"/>
      <c r="FU164" s="77"/>
      <c r="FV164" s="66"/>
      <c r="FW164" s="77" t="str">
        <f>IFERROR(IF(B164&lt;&gt;"", IF(AND(INDEX(Paste_Here!D$2:D$610, MATCH(B164, Paste_Here!A$2:A$610, 0))&lt;&gt;"", ISNUMBER(VALUE(INDEX(Paste_Here!D$2:D$610, MATCH(B164, Paste_Here!A$2:A$610, 0))))), INDEX(Paste_Here!D$2:D$610, MATCH(B164, Paste_Here!A$2:A$610, 0)), ""), ""), "")</f>
        <v/>
      </c>
      <c r="FX164" s="66"/>
      <c r="FY164" s="77" t="str">
        <f>IFERROR(IF(B164&lt;&gt;"", IF(AND(INDEX(Paste_Here!G$2:G$610, MATCH(B164, Paste_Here!A$2:A$610, 0))&lt;&gt;"", ISNUMBER(VALUE(INDEX(Paste_Here!G$2:G$610, MATCH(B164, Paste_Here!A$2:A$610, 0))))), INDEX(Paste_Here!G$2:G$610, MATCH(B164, Paste_Here!A$2:A$610, 0)), ""), ""), "")</f>
        <v/>
      </c>
      <c r="FZ164" s="66"/>
      <c r="GA164" s="95"/>
      <c r="GB164" s="66"/>
      <c r="JS164" s="1" t="str" cm="1">
        <f t="array" ref="JS164">IFERROR(INDEX(Paste_Here!$B$2:$B$610, MATCH(0, COUNTIF(JS$4:JS163, Paste_Here!$B$2:$B$610) + IF(Paste_Here!$B$2:$B$610="", 1, 0), 0)), "")</f>
        <v/>
      </c>
      <c r="JT164" s="1" t="str">
        <f>IF(JS164&lt;&gt;"", INDEX(Paste_Here!$A$2:$A$610, MATCH(JS164, Paste_Here!$B$2:$B$610, 0)), "")</f>
        <v/>
      </c>
      <c r="JU164" s="1" t="str">
        <f t="shared" si="31"/>
        <v/>
      </c>
      <c r="JV164" s="1" t="str" cm="1">
        <f t="array" ref="JV164">IFERROR(INDEX($JU$5:$JU$610, MATCH(SMALL(IF($JU$5:$JU$610&lt;&gt;"", COUNTIF($JU$5:$JU$610, "&lt;"&amp;$JU$5:$JU$610)+1), ROW()-ROW($JV$5)+1), COUNTIF($JU$5:$JU$610, "&lt;"&amp;$JU$5:$JU$610)+1, 0)), "")</f>
        <v/>
      </c>
    </row>
    <row r="165" spans="1:282">
      <c r="A165" s="66"/>
      <c r="B165" s="77" t="str">
        <f t="shared" si="22"/>
        <v/>
      </c>
      <c r="C165" s="66"/>
      <c r="D165" s="77" t="str">
        <f>IFERROR(IF(B165&lt;&gt;"", IF(COUNTIF(INDEX(Paste_Here!AS$2:AS$610, MATCH(B165, Paste_Here!A$2:A$610, 0), 0), "yes") &gt; 0, "Yes", IF(COUNTIF(INDEX(Paste_Here!AS$2:AS$610, MATCH(B165, Paste_Here!A$2:A$610, 0), 0), "no") &gt; 0, "No", "")), ""), "")</f>
        <v/>
      </c>
      <c r="E165" s="66"/>
      <c r="F165" s="77" t="str">
        <f t="shared" si="23"/>
        <v/>
      </c>
      <c r="G165" s="66"/>
      <c r="H165" s="77" t="str">
        <f>IFERROR(IF(B165&lt;&gt;"", IF(COUNTIF(INDEX(Paste_Here!AO$2:AR$610, MATCH(B165, Paste_Here!A$2:A$610, 0), 0), "yes") &gt; 0, "Yes", IF(COUNTIF(INDEX(Paste_Here!AO$2:AR$610, MATCH(B165, Paste_Here!A$2:A$610, 0), 0), "no") &gt; 0, "No", "")), ""), "")</f>
        <v/>
      </c>
      <c r="I165" s="66"/>
      <c r="J165" s="77" t="str">
        <f t="shared" si="24"/>
        <v/>
      </c>
      <c r="K165" s="66"/>
      <c r="L165" s="77" t="str">
        <f>IFERROR(IF(B165&lt;&gt;"", IF(ISNUMBER(SEARCH("yes", LOWER(INDEX(Paste_Here!W$2:W$610, MATCH(B165, Paste_Here!A$2:A$610, 0))))), "Yes", IF(ISNUMBER(SEARCH("no", LOWER(INDEX(Paste_Here!W$2:W$610, MATCH(B165, Paste_Here!A$2:A$610, 0))))), "No", "")), ""), "")</f>
        <v/>
      </c>
      <c r="M165" s="66"/>
      <c r="N165" s="77"/>
      <c r="O165" s="66"/>
      <c r="P165" s="77" t="str">
        <f>IFERROR(IF(B165&lt;&gt;"", IF(ISNUMBER(SEARCH("yes", LOWER(INDEX(Paste_Here!V$2:V$610, MATCH(B165, Paste_Here!A$2:A$610, 0))))), "Yes", IF(ISNUMBER(SEARCH("no", LOWER(INDEX(Paste_Here!V$2:V$610, MATCH(B165, Paste_Here!A$2:A$610, 0))))), "No", "")), ""), "")</f>
        <v/>
      </c>
      <c r="Q165" s="66"/>
      <c r="R165" s="77"/>
      <c r="S165" s="66"/>
      <c r="T165" s="77"/>
      <c r="U165" s="66"/>
      <c r="V165" s="66"/>
      <c r="W165" s="77" t="str">
        <f t="shared" si="25"/>
        <v/>
      </c>
      <c r="X165" s="66"/>
      <c r="Y165" s="77" t="str">
        <f>IFERROR(IF(B165&lt;&gt;"", IF(ISNUMBER(SEARCH("Revealed-Potential (Primary Focus)", LOWER(INDEX(Paste_Here!X$2:X$610, MATCH(B165, Paste_Here!A$2:A$610, 0))))), "Rev-Potential: Prim", IF(ISNUMBER(SEARCH("Revealed-Potential (Secondary Focus)", LOWER(INDEX(Paste_Here!X$2:X$610, MATCH(B165, Paste_Here!A$2:A$610, 0))))), "Rev-Potential: Sec", IF(ISNUMBER(SEARCH("Monitoring", LOWER(INDEX(Paste_Here!X$2:X$610, MATCH(B165, Paste_Here!A$2:A$610, 0))))), "Monitoring", IF(ISNUMBER(SEARCH("At-Promise (Secondary Focus)", LOWER(INDEX(Paste_Here!X$2:X$610, MATCH(B165, Paste_Here!A$2:A$610, 0))))), "At-Promise: Sec", IF(ISNUMBER(SEARCH("At-Promise (Primary Focus)", LOWER(INDEX(Paste_Here!X$2:X$610, MATCH(B165, Paste_Here!A$2:A$610, 0))))), "At-Promise: Prim", ""))))), ""), "")</f>
        <v/>
      </c>
      <c r="Z165" s="66"/>
      <c r="AA165" s="77"/>
      <c r="AB165" s="66"/>
      <c r="AC165" s="77" t="str">
        <f>IFERROR(IF(B165&lt;&gt;"", IF(ISNUMBER(SEARCH("Revealed-Potential (Primary Focus)", LOWER(INDEX(Paste_Here!AB$2:AB$610, MATCH(B165, Paste_Here!A$2:A$610, 0))))), "Rev-Potential: Prim", IF(ISNUMBER(SEARCH("Revealed-Potential (Secondary Focus)", LOWER(INDEX(Paste_Here!AB$2:AB$610, MATCH(B165, Paste_Here!A$2:A$610, 0))))), "Rev-Potential: Sec", IF(ISNUMBER(SEARCH("Monitoring", LOWER(INDEX(Paste_Here!AB$2:AB$610, MATCH(B165, Paste_Here!A$2:A$610, 0))))), "Monitoring", IF(ISNUMBER(SEARCH("At-Promise (Secondary Focus)", LOWER(INDEX(Paste_Here!AB$2:AB$610, MATCH(B165, Paste_Here!A$2:A$610, 0))))), "At-Promise: Sec", IF(ISNUMBER(SEARCH("At-Promise (Primary Focus)", LOWER(INDEX(Paste_Here!AB$2:AB$610, MATCH(B165, Paste_Here!A$2:A$610, 0))))), "At-Promise: Prim", ""))))), ""), "")</f>
        <v/>
      </c>
      <c r="AD165" s="66"/>
      <c r="AE165" s="77"/>
      <c r="AF165" s="66"/>
      <c r="AG165" s="77"/>
      <c r="AH165" s="66"/>
      <c r="AI165" s="77"/>
      <c r="AJ165" s="66"/>
      <c r="AK165" s="77"/>
      <c r="AL165" s="66"/>
      <c r="AM165" s="77"/>
      <c r="AN165" s="66"/>
      <c r="AO165" s="77"/>
      <c r="AP165" s="66"/>
      <c r="AQ165" s="77"/>
      <c r="AR165" s="66"/>
      <c r="AS165" s="77"/>
      <c r="AT165" s="66"/>
      <c r="AU165" s="66"/>
      <c r="AV165" s="77" t="str">
        <f t="shared" si="26"/>
        <v/>
      </c>
      <c r="AW165" s="66"/>
      <c r="AX165" s="77" t="str">
        <f>IFERROR(IF(B165&lt;&gt;"", IF(AND(INDEX(Paste_Here!AC$2:AC$610, MATCH(B165, Paste_Here!A$2:A$610, 0))&lt;&gt;"", ISNUMBER(VALUE(INDEX(Paste_Here!AC$2:AC$610, MATCH(B165, Paste_Here!A$2:A$610, 0))))), INDEX(Paste_Here!AC$2:AC$610, MATCH(B165, Paste_Here!A$2:A$610, 0)), ""), ""), "")</f>
        <v/>
      </c>
      <c r="AY165" s="66"/>
      <c r="AZ165" s="77" t="str">
        <f>IFERROR(IF(B165&lt;&gt;"", IF(AND(INDEX(Paste_Here!AD$2:AD$610, MATCH(B165, Paste_Here!A$2:A$610, 0))&lt;&gt;"", ISNUMBER(VALUE(INDEX(Paste_Here!AD$2:AD$610, MATCH(B165, Paste_Here!A$2:A$610, 0))))), TEXT(ROUND(VALUE(INDEX(Paste_Here!AD$2:AD$610, MATCH(B165, Paste_Here!A$2:A$610, 0))), 2), "0.00"), ""), ""), "")</f>
        <v/>
      </c>
      <c r="BA165" s="66"/>
      <c r="BB165" s="77" t="str">
        <f>IFERROR(IF(B165&lt;&gt;"", IF(LOWER(INDEX(Paste_Here!AE$2:AE$610, MATCH(B165, Paste_Here!A$2:A$610, 0)))="approaching expectations", "Approaching", IF(LOWER(INDEX(Paste_Here!AE$2:AE$610, MATCH(B165, Paste_Here!A$2:A$610, 0)))="met expectations", "Met", IF(LOWER(INDEX(Paste_Here!AE$2:AE$610, MATCH(B165, Paste_Here!A$2:A$610, 0)))="exceeded expectations", "Exceeded", IF(LOWER(INDEX(Paste_Here!AE$2:AE$610, MATCH(B165, Paste_Here!A$2:A$610, 0)))="below expectations", "Below", "")))), ""), "")</f>
        <v/>
      </c>
      <c r="BC165" s="66"/>
      <c r="BD165" s="77" t="str">
        <f>IFERROR(IF(B165&lt;&gt;"", IF(AND(INDEX(Paste_Here!T$2:T$610, MATCH(B165, Paste_Here!A$2:A$610, 0))&lt;&gt;"", ISNUMBER(VALUE(INDEX(Paste_Here!T$2:T$610, MATCH(B165, Paste_Here!A$2:A$610, 0))))), INDEX(Paste_Here!T$2:T$610, MATCH(B165, Paste_Here!A$2:A$610, 0)), ""), ""), "")</f>
        <v/>
      </c>
      <c r="BE165" s="66"/>
      <c r="BF165" s="77"/>
      <c r="BG165" s="66"/>
      <c r="BH165" s="77"/>
      <c r="BI165" s="66"/>
      <c r="BJ165" s="77"/>
      <c r="BK165" s="66"/>
      <c r="BL165" s="77" t="str">
        <f>IFERROR(IF(B165&lt;&gt;"", IF(AND(INDEX(Paste_Here!N$2:N$610, MATCH(B165, Paste_Here!A$2:A$610, 0))&lt;&gt;"", ISNUMBER(VALUE(INDEX(Paste_Here!N$2:N$610, MATCH(B165, Paste_Here!A$2:A$610, 0))))), INDEX(Paste_Here!N$2:N$610, MATCH(B165, Paste_Here!A$2:A$610, 0)), ""), ""), "")</f>
        <v/>
      </c>
      <c r="BM165" s="66"/>
      <c r="BN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BO165" s="66"/>
      <c r="BP165" s="77" t="str" cm="1">
        <f t="array" aca="1" ref="BP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BQ165" s="66"/>
      <c r="BR165" s="66"/>
      <c r="BS165" s="77"/>
      <c r="BT165" s="66"/>
      <c r="BU165" s="77"/>
      <c r="BV165" s="66"/>
      <c r="BW165" s="77"/>
      <c r="BX165" s="66"/>
      <c r="BY165" s="77"/>
      <c r="BZ165" s="66"/>
      <c r="CA165" s="77"/>
      <c r="CB165" s="66"/>
      <c r="CC165" s="77"/>
      <c r="CD165" s="66"/>
      <c r="CE165" s="77"/>
      <c r="CF165" s="66"/>
      <c r="CG165" s="77"/>
      <c r="CH165" s="66"/>
      <c r="CI165" s="77"/>
      <c r="CJ165" s="66"/>
      <c r="CK165" s="77"/>
      <c r="CL165" s="66"/>
      <c r="CM165" s="77"/>
      <c r="CN165" s="66"/>
      <c r="CO165" s="66"/>
      <c r="CP165" s="77" t="str">
        <f t="shared" si="27"/>
        <v/>
      </c>
      <c r="CQ165" s="66"/>
      <c r="CR165" s="77" t="str">
        <f>IFERROR(IF(B165&lt;&gt;"", IF(AND(INDEX(Paste_Here!Y$2:Y$610, MATCH(B165, Paste_Here!A$2:A$610, 0))&lt;&gt;"", ISNUMBER(VALUE(INDEX(Paste_Here!Y$2:Y$610, MATCH(B165, Paste_Here!A$2:A$610, 0))))), INDEX(Paste_Here!Y$2:Y$610, MATCH(B165, Paste_Here!A$2:A$610, 0)), ""), ""), "")</f>
        <v/>
      </c>
      <c r="CS165" s="66"/>
      <c r="CT165" s="77" t="str">
        <f>IFERROR(IF(B165&lt;&gt;"", IF(AND(INDEX(Paste_Here!AA$2:AA$610, MATCH(B165, Paste_Here!A$2:A$610, 0))&lt;&gt;"", ISNUMBER(--INDEX(Paste_Here!AA$2:AA$610, MATCH(B165, Paste_Here!A$2:A$610, 0)))), TEXT(ROUND(--INDEX(Paste_Here!AA$2:AA$610, MATCH(B165, Paste_Here!A$2:A$610, 0)), 2), "0.00"), ""), ""), "")</f>
        <v/>
      </c>
      <c r="CU165" s="66"/>
      <c r="CV165" s="77" t="str">
        <f>IFERROR(IF(B165&lt;&gt;"", IF(LOWER(INDEX(Paste_Here!Z$2:Z$610, MATCH(B165, Paste_Here!A$2:A$610, 0)))="approaching expectations", "Approaching", IF(LOWER(INDEX(Paste_Here!Z$2:Z$610, MATCH(B165, Paste_Here!A$2:A$610, 0)))="met expectations", "Met", IF(LOWER(INDEX(Paste_Here!Z$2:Z$610, MATCH(B165, Paste_Here!A$2:A$610, 0)))="exceeded expectations", "Exceeded", IF(LOWER(INDEX(Paste_Here!Z$2:Z$610, MATCH(B165, Paste_Here!A$2:A$610, 0)))="below expectations", "Below", "")))), ""), "")</f>
        <v/>
      </c>
      <c r="CW165" s="66"/>
      <c r="CX165" s="77"/>
      <c r="CY165" s="66"/>
      <c r="CZ165" s="77" t="str">
        <f>IFERROR(IF(B165&lt;&gt;"", IF(AND(INDEX(Paste_Here!AL$2:AL$610, MATCH(B165, Paste_Here!A$2:A$610, 0))&lt;&gt;"", ISNUMBER(VALUE(INDEX(Paste_Here!AL$2:AL$610, MATCH(B165, Paste_Here!A$2:A$610, 0))))), INDEX(Paste_Here!AL$2:AL$610, MATCH(B165, Paste_Here!A$2:A$610, 0)), ""), ""), "")</f>
        <v/>
      </c>
      <c r="DA165" s="66"/>
      <c r="DB165" s="77" t="str">
        <f>IFERROR(IF(B165&lt;&gt;"", IF(ISNUMBER(SEARCH("highrisk", LOWER(INDEX(Paste_Here!AM$2:AM$610, MATCH(B165, Paste_Here!A$2:A$610, 0))))), "High Risk", IF(ISNUMBER(SEARCH("lowrisk", LOWER(INDEX(Paste_Here!AM$2:AM$610, MATCH(B165, Paste_Here!A$2:A$610, 0))))), "Low Risk", IF(ISNUMBER(SEARCH("somerisk", LOWER(INDEX(Paste_Here!AM$2:AM$610, MATCH(B165, Paste_Here!A$2:A$610, 0))))), "Some Risk", ""))), ""), "")</f>
        <v/>
      </c>
      <c r="DC165" s="66"/>
      <c r="DD165" s="77" t="str">
        <f>IFERROR(IF(B165&lt;&gt;"", IF(AND(INDEX(Paste_Here!AN$2:AN$610, MATCH(B165, Paste_Here!A$2:A$610, 0))&lt;&gt;"", ISNUMBER(VALUE(INDEX(Paste_Here!AN$2:AN$610, MATCH(B165, Paste_Here!A$2:A$610, 0))))), INDEX(Paste_Here!AN$2:AN$610, MATCH(B165, Paste_Here!A$2:A$610, 0)), ""), ""), "")</f>
        <v/>
      </c>
      <c r="DE165" s="66"/>
      <c r="DF165" s="77" t="str">
        <f>IFERROR(IF(B165&lt;&gt;"", IF(AND(INDEX(Paste_Here!Q$2:Q$610, MATCH(B165, Paste_Here!A$2:A$610, 0))&lt;&gt;"", ISNUMBER(VALUE(INDEX(Paste_Here!Q$2:Q$610, MATCH(B165, Paste_Here!A$2:A$610, 0))))), INDEX(Paste_Here!Q$2:Q$610, MATCH(B165, Paste_Here!A$2:A$610, 0)), ""), ""), "")</f>
        <v/>
      </c>
      <c r="DG165" s="66"/>
      <c r="DH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DI165" s="66"/>
      <c r="DJ165" s="77" t="str" cm="1">
        <f t="array" aca="1" ref="DJ165" ca="1">IFERROR(VALUE(IF(ISNUMBER(SEARCH("EM", INDEX(Paste_Here!S$2:S$500, MATCH(B165, Paste_Here!A$2:A$500, 0)))), "-" &amp;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f>
        <v/>
      </c>
      <c r="DK165" s="66"/>
      <c r="DL165" s="66"/>
      <c r="DM165" s="77" t="str">
        <f t="shared" si="28"/>
        <v/>
      </c>
      <c r="DN165" s="66"/>
      <c r="DO165" s="77" t="str">
        <f>IFERROR(IF(B165&lt;&gt;"", IF(AND(INDEX(Paste_Here!AF$2:AF$610, MATCH(B165, Paste_Here!A$2:A$610, 0))&lt;&gt;"", ISNUMBER(VALUE(INDEX(Paste_Here!AF$2:AF$610, MATCH(B165, Paste_Here!A$2:A$610, 0))))), INDEX(Paste_Here!AF$2:AF$610, MATCH(B165, Paste_Here!A$2:A$610, 0)), ""), ""), "")</f>
        <v/>
      </c>
      <c r="DP165" s="66"/>
      <c r="DQ165" s="77" t="str">
        <f>IFERROR(IF(B165&lt;&gt;"", IF(AND(INDEX(Paste_Here!AG$2:AG$610, MATCH(B165, Paste_Here!A$2:A$610, 0))&lt;&gt;"", ISNUMBER(--INDEX(Paste_Here!AG$2:AG$610, MATCH(B165, Paste_Here!A$2:A$610, 0)))), TEXT(ROUND(--INDEX(Paste_Here!AG$2:AG$610, MATCH(B165, Paste_Here!A$2:A$610, 0)), 2), "0.00"), ""), ""), "")</f>
        <v/>
      </c>
      <c r="DR165" s="66"/>
      <c r="DS165" s="77" t="str">
        <f>IFERROR(IF(B165&lt;&gt;"", IF(LOWER(INDEX(Paste_Here!AH$2:AH$610, MATCH(B165, Paste_Here!A$2:A$610, 0)))="approaching expectations", "Approaching", IF(LOWER(INDEX(Paste_Here!AH$2:AH$610, MATCH(B165, Paste_Here!A$2:A$610, 0)))="met expectations", "Met", IF(LOWER(INDEX(Paste_Here!AH$2:AH$610, MATCH(B165, Paste_Here!A$2:A$610, 0)))="exceeded expectations", "Exceeded", IF(LOWER(INDEX(Paste_Here!AH$2:AH$610, MATCH(B165, Paste_Here!A$2:A$610, 0)))="below expectations", "Below", "")))), ""), "")</f>
        <v/>
      </c>
      <c r="DT165" s="66"/>
      <c r="DU165" s="77" t="str">
        <f>IFERROR(IF(B165&lt;&gt;"", IF(AND(INDEX(Paste_Here!U$2:U$610, MATCH(B165, Paste_Here!A$2:A$610, 0))&lt;&gt;"", ISNUMBER(VALUE(INDEX(Paste_Here!U$2:U$610, MATCH(B165, Paste_Here!A$2:A$610, 0))))), INDEX(Paste_Here!U$2:U$610, MATCH(B165, Paste_Here!A$2:A$610, 0)), ""), ""), "")</f>
        <v/>
      </c>
      <c r="DV165" s="66"/>
      <c r="DW165" s="77"/>
      <c r="DX165" s="66"/>
      <c r="DY165" s="77" t="str">
        <f>IFERROR(IF(B165&lt;&gt;"", IF(AND(INDEX(Paste_Here!AI$2:AI$610, MATCH(B165, Paste_Here!A$2:A$610, 0))&lt;&gt;"", ISNUMBER(VALUE(INDEX(Paste_Here!AI$2:AI$610, MATCH(B165, Paste_Here!A$2:A$610, 0))))), INDEX(Paste_Here!AI$2:AI$610, MATCH(B165, Paste_Here!A$2:A$610, 0)), ""), ""), "")</f>
        <v/>
      </c>
      <c r="DZ165" s="66"/>
      <c r="EA165" s="77" t="str">
        <f>IFERROR(IF(B165&lt;&gt;"", IF(AND(INDEX(Paste_Here!AJ$2:AJ$610, MATCH(B165, Paste_Here!A$2:A$610, 0))&lt;&gt;"", ISNUMBER(--INDEX(Paste_Here!AJ$2:AJ$610, MATCH(B165, Paste_Here!A$2:A$610, 0)))), TEXT(ROUND(--INDEX(Paste_Here!AJ$2:AJ$610, MATCH(B165, Paste_Here!A$2:A$610, 0)), 2), "0.00"), ""), ""), "")</f>
        <v/>
      </c>
      <c r="EB165" s="66"/>
      <c r="EC165" s="77" t="str">
        <f>IFERROR(IF(B165&lt;&gt;"", IF(LOWER(INDEX(Paste_Here!AK$2:AK$610, MATCH(B165, Paste_Here!A$2:A$610, 0)))="approaching expectations", "Approaching", IF(LOWER(INDEX(Paste_Here!AK$2:AK$610, MATCH(B165, Paste_Here!A$2:A$610, 0)))="met expectations", "Met", IF(LOWER(INDEX(Paste_Here!AK$2:AK$610, MATCH(B165, Paste_Here!A$2:A$610, 0)))="exceeded expectations", "Exceeded", IF(LOWER(INDEX(Paste_Here!AK$2:AK$610, MATCH(B165, Paste_Here!A$2:A$610, 0)))="below expectations", "Below", "")))), ""), "")</f>
        <v/>
      </c>
      <c r="ED165" s="66"/>
      <c r="EE165" s="77"/>
      <c r="EF165" s="66"/>
      <c r="EG165" s="77"/>
      <c r="EH165" s="66"/>
      <c r="EI165" s="66"/>
      <c r="EJ165" s="77" t="str">
        <f t="shared" si="29"/>
        <v/>
      </c>
      <c r="EK165" s="66"/>
      <c r="EL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EM165" s="66"/>
      <c r="EN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EO165" s="66"/>
      <c r="EP165" s="77"/>
      <c r="EQ165" s="66"/>
      <c r="ER165" s="77" t="str">
        <f>IFERROR(IF(B165&lt;&gt;"", IF(AND(INDEX(Paste_Here!AT$2:AT$610, MATCH(B165, Paste_Here!A$2:A$610, 0))&lt;&gt;"", ISNUMBER(VALUE(INDEX(Paste_Here!AT$2:AT$610, MATCH(B165, Paste_Here!A$2:A$610, 0))))), INDEX(Paste_Here!AT$2:AT$610, MATCH(B165, Paste_Here!A$2:A$610, 0)), ""), ""), "")</f>
        <v/>
      </c>
      <c r="ES165" s="66"/>
      <c r="ET165" s="77" t="str">
        <f>IFERROR(IF(B165&lt;&gt;"", IF(AND(INDEX(Paste_Here!AV$2:AV$610, MATCH(B165, Paste_Here!A$2:A$610, 0))&lt;&gt;"", ISNUMBER(VALUE(INDEX(Paste_Here!AV$2:AV$610, MATCH(B165, Paste_Here!A$2:A$610, 0))))), INDEX(Paste_Here!AV$2:AV$610, MATCH(B165, Paste_Here!A$2:A$610, 0)), ""), ""), "")</f>
        <v/>
      </c>
      <c r="EU165" s="66"/>
      <c r="EV165" s="77"/>
      <c r="EW165" s="66"/>
      <c r="EX165" s="77" t="str">
        <f>IFERROR(IF(B165&lt;&gt;"", IF(AND(INDEX(Paste_Here!AU$2:AU$610, MATCH(B165, Paste_Here!A$2:A$610, 0))&lt;&gt;"", ISNUMBER(VALUE(INDEX(Paste_Here!AU$2:AU$610, MATCH(B165, Paste_Here!A$2:A$610, 0))))), INDEX(Paste_Here!AU$2:AU$610, MATCH(B165, Paste_Here!A$2:A$610, 0)), ""), ""), "")</f>
        <v/>
      </c>
      <c r="EY165" s="66"/>
      <c r="EZ165" s="77" t="str">
        <f>IFERROR(IF(B165&lt;&gt;"", IF(AND(INDEX(Paste_Here!AW$2:AW$610, MATCH(B165, Paste_Here!A$2:A$610, 0))&lt;&gt;"", ISNUMBER(VALUE(INDEX(Paste_Here!AW$2:AW$610, MATCH(B165, Paste_Here!A$2:A$610, 0))))), INDEX(Paste_Here!AW$2:AW$610, MATCH(B165, Paste_Here!A$2:A$610, 0)), ""), ""), "")</f>
        <v/>
      </c>
      <c r="FA165" s="66"/>
      <c r="FB165" s="77"/>
      <c r="FC165" s="66"/>
      <c r="FD165" s="77"/>
      <c r="FE165" s="66"/>
      <c r="FF165" s="66"/>
      <c r="FG165" s="77" t="str">
        <f t="shared" si="30"/>
        <v/>
      </c>
      <c r="FH165" s="66"/>
      <c r="FI165" s="77" t="str">
        <f>IFERROR(IF(B165&lt;&gt;"", IF(ISNUMBER(SEARCH("s", LOWER(INDEX(Paste_Here!M$2:M$610, MATCH(B165, Paste_Here!A$2:A$610, 0))))), "Yes", IF(INDEX(Paste_Here!M$2:M$610, MATCH(B165, Paste_Here!A$2:A$610, 0))&lt;&gt;"", "No", "")), ""), "")</f>
        <v/>
      </c>
      <c r="FJ165" s="66"/>
      <c r="FK165" s="77" t="str">
        <f>IFERROR(IF(B165&lt;&gt;"", IF(ISNUMBER(SEARCH("yes", LOWER(INDEX(Paste_Here!F$2:F$610, MATCH(B165, Paste_Here!A$2:A$610, 0))))), "Yes", IF(ISNUMBER(SEARCH("no", LOWER(INDEX(Paste_Here!F$2:F$610, MATCH(B165, Paste_Here!A$2:A$610, 0))))), "No", "")), ""), "")</f>
        <v/>
      </c>
      <c r="FL165" s="66"/>
      <c r="FM165" s="77" t="str">
        <f>IFERROR(IF(B165&lt;&gt;"", IF(ISNUMBER(SEARCH("english language learner", LOWER(INDEX(Paste_Here!C$2:C$610, MATCH(B165, Paste_Here!A$2:A$610, 0))))), "Yes", ""), ""), "")</f>
        <v/>
      </c>
      <c r="FN165" s="66"/>
      <c r="FO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FP165" s="66"/>
      <c r="FQ165" s="77" t="str">
        <f>IFERROR(IF(B165&lt;&gt;"", IF(ISNUMBER(SEARCH("yes", LOWER(INDEX(Paste_Here!L$2:L$610, MATCH(B165, Paste_Here!A$2:A$610, 0))))), "Yes", IF(ISNUMBER(SEARCH("no", LOWER(INDEX(Paste_Here!L$2:L$610, MATCH(B165, Paste_Here!A$2:A$610, 0))))), "No", "")), ""), "")</f>
        <v/>
      </c>
      <c r="FR165" s="66"/>
      <c r="FS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FT165" s="66"/>
      <c r="FU165" s="77"/>
      <c r="FV165" s="66"/>
      <c r="FW165" s="77" t="str">
        <f>IFERROR(IF(B165&lt;&gt;"", IF(AND(INDEX(Paste_Here!D$2:D$610, MATCH(B165, Paste_Here!A$2:A$610, 0))&lt;&gt;"", ISNUMBER(VALUE(INDEX(Paste_Here!D$2:D$610, MATCH(B165, Paste_Here!A$2:A$610, 0))))), INDEX(Paste_Here!D$2:D$610, MATCH(B165, Paste_Here!A$2:A$610, 0)), ""), ""), "")</f>
        <v/>
      </c>
      <c r="FX165" s="66"/>
      <c r="FY165" s="77" t="str">
        <f>IFERROR(IF(B165&lt;&gt;"", IF(AND(INDEX(Paste_Here!G$2:G$610, MATCH(B165, Paste_Here!A$2:A$610, 0))&lt;&gt;"", ISNUMBER(VALUE(INDEX(Paste_Here!G$2:G$610, MATCH(B165, Paste_Here!A$2:A$610, 0))))), INDEX(Paste_Here!G$2:G$610, MATCH(B165, Paste_Here!A$2:A$610, 0)), ""), ""), "")</f>
        <v/>
      </c>
      <c r="FZ165" s="66"/>
      <c r="GA165" s="95"/>
      <c r="GB165" s="66"/>
      <c r="JS165" s="1" t="str" cm="1">
        <f t="array" ref="JS165">IFERROR(INDEX(Paste_Here!$B$2:$B$610, MATCH(0, COUNTIF(JS$4:JS164, Paste_Here!$B$2:$B$610) + IF(Paste_Here!$B$2:$B$610="", 1, 0), 0)), "")</f>
        <v/>
      </c>
      <c r="JT165" s="1" t="str">
        <f>IF(JS165&lt;&gt;"", INDEX(Paste_Here!$A$2:$A$610, MATCH(JS165, Paste_Here!$B$2:$B$610, 0)), "")</f>
        <v/>
      </c>
      <c r="JU165" s="1" t="str">
        <f t="shared" si="31"/>
        <v/>
      </c>
      <c r="JV165" s="1" t="str" cm="1">
        <f t="array" ref="JV165">IFERROR(INDEX($JU$5:$JU$610, MATCH(SMALL(IF($JU$5:$JU$610&lt;&gt;"", COUNTIF($JU$5:$JU$610, "&lt;"&amp;$JU$5:$JU$610)+1), ROW()-ROW($JV$5)+1), COUNTIF($JU$5:$JU$610, "&lt;"&amp;$JU$5:$JU$610)+1, 0)), "")</f>
        <v/>
      </c>
    </row>
    <row r="166" spans="1:282">
      <c r="A166" s="66"/>
      <c r="B166" s="77" t="str">
        <f t="shared" si="22"/>
        <v/>
      </c>
      <c r="C166" s="66"/>
      <c r="D166" s="77" t="str">
        <f>IFERROR(IF(B166&lt;&gt;"", IF(COUNTIF(INDEX(Paste_Here!AS$2:AS$610, MATCH(B166, Paste_Here!A$2:A$610, 0), 0), "yes") &gt; 0, "Yes", IF(COUNTIF(INDEX(Paste_Here!AS$2:AS$610, MATCH(B166, Paste_Here!A$2:A$610, 0), 0), "no") &gt; 0, "No", "")), ""), "")</f>
        <v/>
      </c>
      <c r="E166" s="66"/>
      <c r="F166" s="77" t="str">
        <f t="shared" si="23"/>
        <v/>
      </c>
      <c r="G166" s="66"/>
      <c r="H166" s="77" t="str">
        <f>IFERROR(IF(B166&lt;&gt;"", IF(COUNTIF(INDEX(Paste_Here!AO$2:AR$610, MATCH(B166, Paste_Here!A$2:A$610, 0), 0), "yes") &gt; 0, "Yes", IF(COUNTIF(INDEX(Paste_Here!AO$2:AR$610, MATCH(B166, Paste_Here!A$2:A$610, 0), 0), "no") &gt; 0, "No", "")), ""), "")</f>
        <v/>
      </c>
      <c r="I166" s="66"/>
      <c r="J166" s="77" t="str">
        <f t="shared" si="24"/>
        <v/>
      </c>
      <c r="K166" s="66"/>
      <c r="L166" s="77" t="str">
        <f>IFERROR(IF(B166&lt;&gt;"", IF(ISNUMBER(SEARCH("yes", LOWER(INDEX(Paste_Here!W$2:W$610, MATCH(B166, Paste_Here!A$2:A$610, 0))))), "Yes", IF(ISNUMBER(SEARCH("no", LOWER(INDEX(Paste_Here!W$2:W$610, MATCH(B166, Paste_Here!A$2:A$610, 0))))), "No", "")), ""), "")</f>
        <v/>
      </c>
      <c r="M166" s="66"/>
      <c r="N166" s="77"/>
      <c r="O166" s="66"/>
      <c r="P166" s="77" t="str">
        <f>IFERROR(IF(B166&lt;&gt;"", IF(ISNUMBER(SEARCH("yes", LOWER(INDEX(Paste_Here!V$2:V$610, MATCH(B166, Paste_Here!A$2:A$610, 0))))), "Yes", IF(ISNUMBER(SEARCH("no", LOWER(INDEX(Paste_Here!V$2:V$610, MATCH(B166, Paste_Here!A$2:A$610, 0))))), "No", "")), ""), "")</f>
        <v/>
      </c>
      <c r="Q166" s="66"/>
      <c r="R166" s="77"/>
      <c r="S166" s="66"/>
      <c r="T166" s="77"/>
      <c r="U166" s="66"/>
      <c r="V166" s="66"/>
      <c r="W166" s="77" t="str">
        <f t="shared" si="25"/>
        <v/>
      </c>
      <c r="X166" s="66"/>
      <c r="Y166" s="77" t="str">
        <f>IFERROR(IF(B166&lt;&gt;"", IF(ISNUMBER(SEARCH("Revealed-Potential (Primary Focus)", LOWER(INDEX(Paste_Here!X$2:X$610, MATCH(B166, Paste_Here!A$2:A$610, 0))))), "Rev-Potential: Prim", IF(ISNUMBER(SEARCH("Revealed-Potential (Secondary Focus)", LOWER(INDEX(Paste_Here!X$2:X$610, MATCH(B166, Paste_Here!A$2:A$610, 0))))), "Rev-Potential: Sec", IF(ISNUMBER(SEARCH("Monitoring", LOWER(INDEX(Paste_Here!X$2:X$610, MATCH(B166, Paste_Here!A$2:A$610, 0))))), "Monitoring", IF(ISNUMBER(SEARCH("At-Promise (Secondary Focus)", LOWER(INDEX(Paste_Here!X$2:X$610, MATCH(B166, Paste_Here!A$2:A$610, 0))))), "At-Promise: Sec", IF(ISNUMBER(SEARCH("At-Promise (Primary Focus)", LOWER(INDEX(Paste_Here!X$2:X$610, MATCH(B166, Paste_Here!A$2:A$610, 0))))), "At-Promise: Prim", ""))))), ""), "")</f>
        <v/>
      </c>
      <c r="Z166" s="66"/>
      <c r="AA166" s="77"/>
      <c r="AB166" s="66"/>
      <c r="AC166" s="77" t="str">
        <f>IFERROR(IF(B166&lt;&gt;"", IF(ISNUMBER(SEARCH("Revealed-Potential (Primary Focus)", LOWER(INDEX(Paste_Here!AB$2:AB$610, MATCH(B166, Paste_Here!A$2:A$610, 0))))), "Rev-Potential: Prim", IF(ISNUMBER(SEARCH("Revealed-Potential (Secondary Focus)", LOWER(INDEX(Paste_Here!AB$2:AB$610, MATCH(B166, Paste_Here!A$2:A$610, 0))))), "Rev-Potential: Sec", IF(ISNUMBER(SEARCH("Monitoring", LOWER(INDEX(Paste_Here!AB$2:AB$610, MATCH(B166, Paste_Here!A$2:A$610, 0))))), "Monitoring", IF(ISNUMBER(SEARCH("At-Promise (Secondary Focus)", LOWER(INDEX(Paste_Here!AB$2:AB$610, MATCH(B166, Paste_Here!A$2:A$610, 0))))), "At-Promise: Sec", IF(ISNUMBER(SEARCH("At-Promise (Primary Focus)", LOWER(INDEX(Paste_Here!AB$2:AB$610, MATCH(B166, Paste_Here!A$2:A$610, 0))))), "At-Promise: Prim", ""))))), ""), "")</f>
        <v/>
      </c>
      <c r="AD166" s="66"/>
      <c r="AE166" s="77"/>
      <c r="AF166" s="66"/>
      <c r="AG166" s="77"/>
      <c r="AH166" s="66"/>
      <c r="AI166" s="77"/>
      <c r="AJ166" s="66"/>
      <c r="AK166" s="77"/>
      <c r="AL166" s="66"/>
      <c r="AM166" s="77"/>
      <c r="AN166" s="66"/>
      <c r="AO166" s="77"/>
      <c r="AP166" s="66"/>
      <c r="AQ166" s="77"/>
      <c r="AR166" s="66"/>
      <c r="AS166" s="77"/>
      <c r="AT166" s="66"/>
      <c r="AU166" s="66"/>
      <c r="AV166" s="77" t="str">
        <f t="shared" si="26"/>
        <v/>
      </c>
      <c r="AW166" s="66"/>
      <c r="AX166" s="77" t="str">
        <f>IFERROR(IF(B166&lt;&gt;"", IF(AND(INDEX(Paste_Here!AC$2:AC$610, MATCH(B166, Paste_Here!A$2:A$610, 0))&lt;&gt;"", ISNUMBER(VALUE(INDEX(Paste_Here!AC$2:AC$610, MATCH(B166, Paste_Here!A$2:A$610, 0))))), INDEX(Paste_Here!AC$2:AC$610, MATCH(B166, Paste_Here!A$2:A$610, 0)), ""), ""), "")</f>
        <v/>
      </c>
      <c r="AY166" s="66"/>
      <c r="AZ166" s="77" t="str">
        <f>IFERROR(IF(B166&lt;&gt;"", IF(AND(INDEX(Paste_Here!AD$2:AD$610, MATCH(B166, Paste_Here!A$2:A$610, 0))&lt;&gt;"", ISNUMBER(VALUE(INDEX(Paste_Here!AD$2:AD$610, MATCH(B166, Paste_Here!A$2:A$610, 0))))), TEXT(ROUND(VALUE(INDEX(Paste_Here!AD$2:AD$610, MATCH(B166, Paste_Here!A$2:A$610, 0))), 2), "0.00"), ""), ""), "")</f>
        <v/>
      </c>
      <c r="BA166" s="66"/>
      <c r="BB166" s="77" t="str">
        <f>IFERROR(IF(B166&lt;&gt;"", IF(LOWER(INDEX(Paste_Here!AE$2:AE$610, MATCH(B166, Paste_Here!A$2:A$610, 0)))="approaching expectations", "Approaching", IF(LOWER(INDEX(Paste_Here!AE$2:AE$610, MATCH(B166, Paste_Here!A$2:A$610, 0)))="met expectations", "Met", IF(LOWER(INDEX(Paste_Here!AE$2:AE$610, MATCH(B166, Paste_Here!A$2:A$610, 0)))="exceeded expectations", "Exceeded", IF(LOWER(INDEX(Paste_Here!AE$2:AE$610, MATCH(B166, Paste_Here!A$2:A$610, 0)))="below expectations", "Below", "")))), ""), "")</f>
        <v/>
      </c>
      <c r="BC166" s="66"/>
      <c r="BD166" s="77" t="str">
        <f>IFERROR(IF(B166&lt;&gt;"", IF(AND(INDEX(Paste_Here!T$2:T$610, MATCH(B166, Paste_Here!A$2:A$610, 0))&lt;&gt;"", ISNUMBER(VALUE(INDEX(Paste_Here!T$2:T$610, MATCH(B166, Paste_Here!A$2:A$610, 0))))), INDEX(Paste_Here!T$2:T$610, MATCH(B166, Paste_Here!A$2:A$610, 0)), ""), ""), "")</f>
        <v/>
      </c>
      <c r="BE166" s="66"/>
      <c r="BF166" s="77"/>
      <c r="BG166" s="66"/>
      <c r="BH166" s="77"/>
      <c r="BI166" s="66"/>
      <c r="BJ166" s="77"/>
      <c r="BK166" s="66"/>
      <c r="BL166" s="77" t="str">
        <f>IFERROR(IF(B166&lt;&gt;"", IF(AND(INDEX(Paste_Here!N$2:N$610, MATCH(B166, Paste_Here!A$2:A$610, 0))&lt;&gt;"", ISNUMBER(VALUE(INDEX(Paste_Here!N$2:N$610, MATCH(B166, Paste_Here!A$2:A$610, 0))))), INDEX(Paste_Here!N$2:N$610, MATCH(B166, Paste_Here!A$2:A$610, 0)), ""), ""), "")</f>
        <v/>
      </c>
      <c r="BM166" s="66"/>
      <c r="BN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BO166" s="66"/>
      <c r="BP166" s="77" t="str" cm="1">
        <f t="array" aca="1" ref="BP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BQ166" s="66"/>
      <c r="BR166" s="66"/>
      <c r="BS166" s="77"/>
      <c r="BT166" s="66"/>
      <c r="BU166" s="77"/>
      <c r="BV166" s="66"/>
      <c r="BW166" s="77"/>
      <c r="BX166" s="66"/>
      <c r="BY166" s="77"/>
      <c r="BZ166" s="66"/>
      <c r="CA166" s="77"/>
      <c r="CB166" s="66"/>
      <c r="CC166" s="77"/>
      <c r="CD166" s="66"/>
      <c r="CE166" s="77"/>
      <c r="CF166" s="66"/>
      <c r="CG166" s="77"/>
      <c r="CH166" s="66"/>
      <c r="CI166" s="77"/>
      <c r="CJ166" s="66"/>
      <c r="CK166" s="77"/>
      <c r="CL166" s="66"/>
      <c r="CM166" s="77"/>
      <c r="CN166" s="66"/>
      <c r="CO166" s="66"/>
      <c r="CP166" s="77" t="str">
        <f t="shared" si="27"/>
        <v/>
      </c>
      <c r="CQ166" s="66"/>
      <c r="CR166" s="77" t="str">
        <f>IFERROR(IF(B166&lt;&gt;"", IF(AND(INDEX(Paste_Here!Y$2:Y$610, MATCH(B166, Paste_Here!A$2:A$610, 0))&lt;&gt;"", ISNUMBER(VALUE(INDEX(Paste_Here!Y$2:Y$610, MATCH(B166, Paste_Here!A$2:A$610, 0))))), INDEX(Paste_Here!Y$2:Y$610, MATCH(B166, Paste_Here!A$2:A$610, 0)), ""), ""), "")</f>
        <v/>
      </c>
      <c r="CS166" s="66"/>
      <c r="CT166" s="77" t="str">
        <f>IFERROR(IF(B166&lt;&gt;"", IF(AND(INDEX(Paste_Here!AA$2:AA$610, MATCH(B166, Paste_Here!A$2:A$610, 0))&lt;&gt;"", ISNUMBER(--INDEX(Paste_Here!AA$2:AA$610, MATCH(B166, Paste_Here!A$2:A$610, 0)))), TEXT(ROUND(--INDEX(Paste_Here!AA$2:AA$610, MATCH(B166, Paste_Here!A$2:A$610, 0)), 2), "0.00"), ""), ""), "")</f>
        <v/>
      </c>
      <c r="CU166" s="66"/>
      <c r="CV166" s="77" t="str">
        <f>IFERROR(IF(B166&lt;&gt;"", IF(LOWER(INDEX(Paste_Here!Z$2:Z$610, MATCH(B166, Paste_Here!A$2:A$610, 0)))="approaching expectations", "Approaching", IF(LOWER(INDEX(Paste_Here!Z$2:Z$610, MATCH(B166, Paste_Here!A$2:A$610, 0)))="met expectations", "Met", IF(LOWER(INDEX(Paste_Here!Z$2:Z$610, MATCH(B166, Paste_Here!A$2:A$610, 0)))="exceeded expectations", "Exceeded", IF(LOWER(INDEX(Paste_Here!Z$2:Z$610, MATCH(B166, Paste_Here!A$2:A$610, 0)))="below expectations", "Below", "")))), ""), "")</f>
        <v/>
      </c>
      <c r="CW166" s="66"/>
      <c r="CX166" s="77"/>
      <c r="CY166" s="66"/>
      <c r="CZ166" s="77" t="str">
        <f>IFERROR(IF(B166&lt;&gt;"", IF(AND(INDEX(Paste_Here!AL$2:AL$610, MATCH(B166, Paste_Here!A$2:A$610, 0))&lt;&gt;"", ISNUMBER(VALUE(INDEX(Paste_Here!AL$2:AL$610, MATCH(B166, Paste_Here!A$2:A$610, 0))))), INDEX(Paste_Here!AL$2:AL$610, MATCH(B166, Paste_Here!A$2:A$610, 0)), ""), ""), "")</f>
        <v/>
      </c>
      <c r="DA166" s="66"/>
      <c r="DB166" s="77" t="str">
        <f>IFERROR(IF(B166&lt;&gt;"", IF(ISNUMBER(SEARCH("highrisk", LOWER(INDEX(Paste_Here!AM$2:AM$610, MATCH(B166, Paste_Here!A$2:A$610, 0))))), "High Risk", IF(ISNUMBER(SEARCH("lowrisk", LOWER(INDEX(Paste_Here!AM$2:AM$610, MATCH(B166, Paste_Here!A$2:A$610, 0))))), "Low Risk", IF(ISNUMBER(SEARCH("somerisk", LOWER(INDEX(Paste_Here!AM$2:AM$610, MATCH(B166, Paste_Here!A$2:A$610, 0))))), "Some Risk", ""))), ""), "")</f>
        <v/>
      </c>
      <c r="DC166" s="66"/>
      <c r="DD166" s="77" t="str">
        <f>IFERROR(IF(B166&lt;&gt;"", IF(AND(INDEX(Paste_Here!AN$2:AN$610, MATCH(B166, Paste_Here!A$2:A$610, 0))&lt;&gt;"", ISNUMBER(VALUE(INDEX(Paste_Here!AN$2:AN$610, MATCH(B166, Paste_Here!A$2:A$610, 0))))), INDEX(Paste_Here!AN$2:AN$610, MATCH(B166, Paste_Here!A$2:A$610, 0)), ""), ""), "")</f>
        <v/>
      </c>
      <c r="DE166" s="66"/>
      <c r="DF166" s="77" t="str">
        <f>IFERROR(IF(B166&lt;&gt;"", IF(AND(INDEX(Paste_Here!Q$2:Q$610, MATCH(B166, Paste_Here!A$2:A$610, 0))&lt;&gt;"", ISNUMBER(VALUE(INDEX(Paste_Here!Q$2:Q$610, MATCH(B166, Paste_Here!A$2:A$610, 0))))), INDEX(Paste_Here!Q$2:Q$610, MATCH(B166, Paste_Here!A$2:A$610, 0)), ""), ""), "")</f>
        <v/>
      </c>
      <c r="DG166" s="66"/>
      <c r="DH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DI166" s="66"/>
      <c r="DJ166" s="77" t="str" cm="1">
        <f t="array" aca="1" ref="DJ166" ca="1">IFERROR(VALUE(IF(ISNUMBER(SEARCH("EM", INDEX(Paste_Here!S$2:S$500, MATCH(B166, Paste_Here!A$2:A$500, 0)))), "-" &amp;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f>
        <v/>
      </c>
      <c r="DK166" s="66"/>
      <c r="DL166" s="66"/>
      <c r="DM166" s="77" t="str">
        <f t="shared" si="28"/>
        <v/>
      </c>
      <c r="DN166" s="66"/>
      <c r="DO166" s="77" t="str">
        <f>IFERROR(IF(B166&lt;&gt;"", IF(AND(INDEX(Paste_Here!AF$2:AF$610, MATCH(B166, Paste_Here!A$2:A$610, 0))&lt;&gt;"", ISNUMBER(VALUE(INDEX(Paste_Here!AF$2:AF$610, MATCH(B166, Paste_Here!A$2:A$610, 0))))), INDEX(Paste_Here!AF$2:AF$610, MATCH(B166, Paste_Here!A$2:A$610, 0)), ""), ""), "")</f>
        <v/>
      </c>
      <c r="DP166" s="66"/>
      <c r="DQ166" s="77" t="str">
        <f>IFERROR(IF(B166&lt;&gt;"", IF(AND(INDEX(Paste_Here!AG$2:AG$610, MATCH(B166, Paste_Here!A$2:A$610, 0))&lt;&gt;"", ISNUMBER(--INDEX(Paste_Here!AG$2:AG$610, MATCH(B166, Paste_Here!A$2:A$610, 0)))), TEXT(ROUND(--INDEX(Paste_Here!AG$2:AG$610, MATCH(B166, Paste_Here!A$2:A$610, 0)), 2), "0.00"), ""), ""), "")</f>
        <v/>
      </c>
      <c r="DR166" s="66"/>
      <c r="DS166" s="77" t="str">
        <f>IFERROR(IF(B166&lt;&gt;"", IF(LOWER(INDEX(Paste_Here!AH$2:AH$610, MATCH(B166, Paste_Here!A$2:A$610, 0)))="approaching expectations", "Approaching", IF(LOWER(INDEX(Paste_Here!AH$2:AH$610, MATCH(B166, Paste_Here!A$2:A$610, 0)))="met expectations", "Met", IF(LOWER(INDEX(Paste_Here!AH$2:AH$610, MATCH(B166, Paste_Here!A$2:A$610, 0)))="exceeded expectations", "Exceeded", IF(LOWER(INDEX(Paste_Here!AH$2:AH$610, MATCH(B166, Paste_Here!A$2:A$610, 0)))="below expectations", "Below", "")))), ""), "")</f>
        <v/>
      </c>
      <c r="DT166" s="66"/>
      <c r="DU166" s="77" t="str">
        <f>IFERROR(IF(B166&lt;&gt;"", IF(AND(INDEX(Paste_Here!U$2:U$610, MATCH(B166, Paste_Here!A$2:A$610, 0))&lt;&gt;"", ISNUMBER(VALUE(INDEX(Paste_Here!U$2:U$610, MATCH(B166, Paste_Here!A$2:A$610, 0))))), INDEX(Paste_Here!U$2:U$610, MATCH(B166, Paste_Here!A$2:A$610, 0)), ""), ""), "")</f>
        <v/>
      </c>
      <c r="DV166" s="66"/>
      <c r="DW166" s="77"/>
      <c r="DX166" s="66"/>
      <c r="DY166" s="77" t="str">
        <f>IFERROR(IF(B166&lt;&gt;"", IF(AND(INDEX(Paste_Here!AI$2:AI$610, MATCH(B166, Paste_Here!A$2:A$610, 0))&lt;&gt;"", ISNUMBER(VALUE(INDEX(Paste_Here!AI$2:AI$610, MATCH(B166, Paste_Here!A$2:A$610, 0))))), INDEX(Paste_Here!AI$2:AI$610, MATCH(B166, Paste_Here!A$2:A$610, 0)), ""), ""), "")</f>
        <v/>
      </c>
      <c r="DZ166" s="66"/>
      <c r="EA166" s="77" t="str">
        <f>IFERROR(IF(B166&lt;&gt;"", IF(AND(INDEX(Paste_Here!AJ$2:AJ$610, MATCH(B166, Paste_Here!A$2:A$610, 0))&lt;&gt;"", ISNUMBER(--INDEX(Paste_Here!AJ$2:AJ$610, MATCH(B166, Paste_Here!A$2:A$610, 0)))), TEXT(ROUND(--INDEX(Paste_Here!AJ$2:AJ$610, MATCH(B166, Paste_Here!A$2:A$610, 0)), 2), "0.00"), ""), ""), "")</f>
        <v/>
      </c>
      <c r="EB166" s="66"/>
      <c r="EC166" s="77" t="str">
        <f>IFERROR(IF(B166&lt;&gt;"", IF(LOWER(INDEX(Paste_Here!AK$2:AK$610, MATCH(B166, Paste_Here!A$2:A$610, 0)))="approaching expectations", "Approaching", IF(LOWER(INDEX(Paste_Here!AK$2:AK$610, MATCH(B166, Paste_Here!A$2:A$610, 0)))="met expectations", "Met", IF(LOWER(INDEX(Paste_Here!AK$2:AK$610, MATCH(B166, Paste_Here!A$2:A$610, 0)))="exceeded expectations", "Exceeded", IF(LOWER(INDEX(Paste_Here!AK$2:AK$610, MATCH(B166, Paste_Here!A$2:A$610, 0)))="below expectations", "Below", "")))), ""), "")</f>
        <v/>
      </c>
      <c r="ED166" s="66"/>
      <c r="EE166" s="77"/>
      <c r="EF166" s="66"/>
      <c r="EG166" s="77"/>
      <c r="EH166" s="66"/>
      <c r="EI166" s="66"/>
      <c r="EJ166" s="77" t="str">
        <f t="shared" si="29"/>
        <v/>
      </c>
      <c r="EK166" s="66"/>
      <c r="EL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EM166" s="66"/>
      <c r="EN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EO166" s="66"/>
      <c r="EP166" s="77"/>
      <c r="EQ166" s="66"/>
      <c r="ER166" s="77" t="str">
        <f>IFERROR(IF(B166&lt;&gt;"", IF(AND(INDEX(Paste_Here!AT$2:AT$610, MATCH(B166, Paste_Here!A$2:A$610, 0))&lt;&gt;"", ISNUMBER(VALUE(INDEX(Paste_Here!AT$2:AT$610, MATCH(B166, Paste_Here!A$2:A$610, 0))))), INDEX(Paste_Here!AT$2:AT$610, MATCH(B166, Paste_Here!A$2:A$610, 0)), ""), ""), "")</f>
        <v/>
      </c>
      <c r="ES166" s="66"/>
      <c r="ET166" s="77" t="str">
        <f>IFERROR(IF(B166&lt;&gt;"", IF(AND(INDEX(Paste_Here!AV$2:AV$610, MATCH(B166, Paste_Here!A$2:A$610, 0))&lt;&gt;"", ISNUMBER(VALUE(INDEX(Paste_Here!AV$2:AV$610, MATCH(B166, Paste_Here!A$2:A$610, 0))))), INDEX(Paste_Here!AV$2:AV$610, MATCH(B166, Paste_Here!A$2:A$610, 0)), ""), ""), "")</f>
        <v/>
      </c>
      <c r="EU166" s="66"/>
      <c r="EV166" s="77"/>
      <c r="EW166" s="66"/>
      <c r="EX166" s="77" t="str">
        <f>IFERROR(IF(B166&lt;&gt;"", IF(AND(INDEX(Paste_Here!AU$2:AU$610, MATCH(B166, Paste_Here!A$2:A$610, 0))&lt;&gt;"", ISNUMBER(VALUE(INDEX(Paste_Here!AU$2:AU$610, MATCH(B166, Paste_Here!A$2:A$610, 0))))), INDEX(Paste_Here!AU$2:AU$610, MATCH(B166, Paste_Here!A$2:A$610, 0)), ""), ""), "")</f>
        <v/>
      </c>
      <c r="EY166" s="66"/>
      <c r="EZ166" s="77" t="str">
        <f>IFERROR(IF(B166&lt;&gt;"", IF(AND(INDEX(Paste_Here!AW$2:AW$610, MATCH(B166, Paste_Here!A$2:A$610, 0))&lt;&gt;"", ISNUMBER(VALUE(INDEX(Paste_Here!AW$2:AW$610, MATCH(B166, Paste_Here!A$2:A$610, 0))))), INDEX(Paste_Here!AW$2:AW$610, MATCH(B166, Paste_Here!A$2:A$610, 0)), ""), ""), "")</f>
        <v/>
      </c>
      <c r="FA166" s="66"/>
      <c r="FB166" s="77"/>
      <c r="FC166" s="66"/>
      <c r="FD166" s="77"/>
      <c r="FE166" s="66"/>
      <c r="FF166" s="66"/>
      <c r="FG166" s="77" t="str">
        <f t="shared" si="30"/>
        <v/>
      </c>
      <c r="FH166" s="66"/>
      <c r="FI166" s="77" t="str">
        <f>IFERROR(IF(B166&lt;&gt;"", IF(ISNUMBER(SEARCH("s", LOWER(INDEX(Paste_Here!M$2:M$610, MATCH(B166, Paste_Here!A$2:A$610, 0))))), "Yes", IF(INDEX(Paste_Here!M$2:M$610, MATCH(B166, Paste_Here!A$2:A$610, 0))&lt;&gt;"", "No", "")), ""), "")</f>
        <v/>
      </c>
      <c r="FJ166" s="66"/>
      <c r="FK166" s="77" t="str">
        <f>IFERROR(IF(B166&lt;&gt;"", IF(ISNUMBER(SEARCH("yes", LOWER(INDEX(Paste_Here!F$2:F$610, MATCH(B166, Paste_Here!A$2:A$610, 0))))), "Yes", IF(ISNUMBER(SEARCH("no", LOWER(INDEX(Paste_Here!F$2:F$610, MATCH(B166, Paste_Here!A$2:A$610, 0))))), "No", "")), ""), "")</f>
        <v/>
      </c>
      <c r="FL166" s="66"/>
      <c r="FM166" s="77" t="str">
        <f>IFERROR(IF(B166&lt;&gt;"", IF(ISNUMBER(SEARCH("english language learner", LOWER(INDEX(Paste_Here!C$2:C$610, MATCH(B166, Paste_Here!A$2:A$610, 0))))), "Yes", ""), ""), "")</f>
        <v/>
      </c>
      <c r="FN166" s="66"/>
      <c r="FO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FP166" s="66"/>
      <c r="FQ166" s="77" t="str">
        <f>IFERROR(IF(B166&lt;&gt;"", IF(ISNUMBER(SEARCH("yes", LOWER(INDEX(Paste_Here!L$2:L$610, MATCH(B166, Paste_Here!A$2:A$610, 0))))), "Yes", IF(ISNUMBER(SEARCH("no", LOWER(INDEX(Paste_Here!L$2:L$610, MATCH(B166, Paste_Here!A$2:A$610, 0))))), "No", "")), ""), "")</f>
        <v/>
      </c>
      <c r="FR166" s="66"/>
      <c r="FS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FT166" s="66"/>
      <c r="FU166" s="77"/>
      <c r="FV166" s="66"/>
      <c r="FW166" s="77" t="str">
        <f>IFERROR(IF(B166&lt;&gt;"", IF(AND(INDEX(Paste_Here!D$2:D$610, MATCH(B166, Paste_Here!A$2:A$610, 0))&lt;&gt;"", ISNUMBER(VALUE(INDEX(Paste_Here!D$2:D$610, MATCH(B166, Paste_Here!A$2:A$610, 0))))), INDEX(Paste_Here!D$2:D$610, MATCH(B166, Paste_Here!A$2:A$610, 0)), ""), ""), "")</f>
        <v/>
      </c>
      <c r="FX166" s="66"/>
      <c r="FY166" s="77" t="str">
        <f>IFERROR(IF(B166&lt;&gt;"", IF(AND(INDEX(Paste_Here!G$2:G$610, MATCH(B166, Paste_Here!A$2:A$610, 0))&lt;&gt;"", ISNUMBER(VALUE(INDEX(Paste_Here!G$2:G$610, MATCH(B166, Paste_Here!A$2:A$610, 0))))), INDEX(Paste_Here!G$2:G$610, MATCH(B166, Paste_Here!A$2:A$610, 0)), ""), ""), "")</f>
        <v/>
      </c>
      <c r="FZ166" s="66"/>
      <c r="GA166" s="95"/>
      <c r="GB166" s="66"/>
      <c r="JS166" s="1" t="str" cm="1">
        <f t="array" ref="JS166">IFERROR(INDEX(Paste_Here!$B$2:$B$610, MATCH(0, COUNTIF(JS$4:JS165, Paste_Here!$B$2:$B$610) + IF(Paste_Here!$B$2:$B$610="", 1, 0), 0)), "")</f>
        <v/>
      </c>
      <c r="JT166" s="1" t="str">
        <f>IF(JS166&lt;&gt;"", INDEX(Paste_Here!$A$2:$A$610, MATCH(JS166, Paste_Here!$B$2:$B$610, 0)), "")</f>
        <v/>
      </c>
      <c r="JU166" s="1" t="str">
        <f t="shared" si="31"/>
        <v/>
      </c>
      <c r="JV166" s="1" t="str" cm="1">
        <f t="array" ref="JV166">IFERROR(INDEX($JU$5:$JU$610, MATCH(SMALL(IF($JU$5:$JU$610&lt;&gt;"", COUNTIF($JU$5:$JU$610, "&lt;"&amp;$JU$5:$JU$610)+1), ROW()-ROW($JV$5)+1), COUNTIF($JU$5:$JU$610, "&lt;"&amp;$JU$5:$JU$610)+1, 0)), "")</f>
        <v/>
      </c>
    </row>
    <row r="167" spans="1:282">
      <c r="A167" s="66"/>
      <c r="B167" s="77" t="str">
        <f t="shared" si="22"/>
        <v/>
      </c>
      <c r="C167" s="66"/>
      <c r="D167" s="77" t="str">
        <f>IFERROR(IF(B167&lt;&gt;"", IF(COUNTIF(INDEX(Paste_Here!AS$2:AS$610, MATCH(B167, Paste_Here!A$2:A$610, 0), 0), "yes") &gt; 0, "Yes", IF(COUNTIF(INDEX(Paste_Here!AS$2:AS$610, MATCH(B167, Paste_Here!A$2:A$610, 0), 0), "no") &gt; 0, "No", "")), ""), "")</f>
        <v/>
      </c>
      <c r="E167" s="66"/>
      <c r="F167" s="77" t="str">
        <f t="shared" si="23"/>
        <v/>
      </c>
      <c r="G167" s="66"/>
      <c r="H167" s="77" t="str">
        <f>IFERROR(IF(B167&lt;&gt;"", IF(COUNTIF(INDEX(Paste_Here!AO$2:AR$610, MATCH(B167, Paste_Here!A$2:A$610, 0), 0), "yes") &gt; 0, "Yes", IF(COUNTIF(INDEX(Paste_Here!AO$2:AR$610, MATCH(B167, Paste_Here!A$2:A$610, 0), 0), "no") &gt; 0, "No", "")), ""), "")</f>
        <v/>
      </c>
      <c r="I167" s="66"/>
      <c r="J167" s="77" t="str">
        <f t="shared" si="24"/>
        <v/>
      </c>
      <c r="K167" s="66"/>
      <c r="L167" s="77" t="str">
        <f>IFERROR(IF(B167&lt;&gt;"", IF(ISNUMBER(SEARCH("yes", LOWER(INDEX(Paste_Here!W$2:W$610, MATCH(B167, Paste_Here!A$2:A$610, 0))))), "Yes", IF(ISNUMBER(SEARCH("no", LOWER(INDEX(Paste_Here!W$2:W$610, MATCH(B167, Paste_Here!A$2:A$610, 0))))), "No", "")), ""), "")</f>
        <v/>
      </c>
      <c r="M167" s="66"/>
      <c r="N167" s="77"/>
      <c r="O167" s="66"/>
      <c r="P167" s="77" t="str">
        <f>IFERROR(IF(B167&lt;&gt;"", IF(ISNUMBER(SEARCH("yes", LOWER(INDEX(Paste_Here!V$2:V$610, MATCH(B167, Paste_Here!A$2:A$610, 0))))), "Yes", IF(ISNUMBER(SEARCH("no", LOWER(INDEX(Paste_Here!V$2:V$610, MATCH(B167, Paste_Here!A$2:A$610, 0))))), "No", "")), ""), "")</f>
        <v/>
      </c>
      <c r="Q167" s="66"/>
      <c r="R167" s="77"/>
      <c r="S167" s="66"/>
      <c r="T167" s="77"/>
      <c r="U167" s="66"/>
      <c r="V167" s="66"/>
      <c r="W167" s="77" t="str">
        <f t="shared" si="25"/>
        <v/>
      </c>
      <c r="X167" s="66"/>
      <c r="Y167" s="77" t="str">
        <f>IFERROR(IF(B167&lt;&gt;"", IF(ISNUMBER(SEARCH("Revealed-Potential (Primary Focus)", LOWER(INDEX(Paste_Here!X$2:X$610, MATCH(B167, Paste_Here!A$2:A$610, 0))))), "Rev-Potential: Prim", IF(ISNUMBER(SEARCH("Revealed-Potential (Secondary Focus)", LOWER(INDEX(Paste_Here!X$2:X$610, MATCH(B167, Paste_Here!A$2:A$610, 0))))), "Rev-Potential: Sec", IF(ISNUMBER(SEARCH("Monitoring", LOWER(INDEX(Paste_Here!X$2:X$610, MATCH(B167, Paste_Here!A$2:A$610, 0))))), "Monitoring", IF(ISNUMBER(SEARCH("At-Promise (Secondary Focus)", LOWER(INDEX(Paste_Here!X$2:X$610, MATCH(B167, Paste_Here!A$2:A$610, 0))))), "At-Promise: Sec", IF(ISNUMBER(SEARCH("At-Promise (Primary Focus)", LOWER(INDEX(Paste_Here!X$2:X$610, MATCH(B167, Paste_Here!A$2:A$610, 0))))), "At-Promise: Prim", ""))))), ""), "")</f>
        <v/>
      </c>
      <c r="Z167" s="66"/>
      <c r="AA167" s="77"/>
      <c r="AB167" s="66"/>
      <c r="AC167" s="77" t="str">
        <f>IFERROR(IF(B167&lt;&gt;"", IF(ISNUMBER(SEARCH("Revealed-Potential (Primary Focus)", LOWER(INDEX(Paste_Here!AB$2:AB$610, MATCH(B167, Paste_Here!A$2:A$610, 0))))), "Rev-Potential: Prim", IF(ISNUMBER(SEARCH("Revealed-Potential (Secondary Focus)", LOWER(INDEX(Paste_Here!AB$2:AB$610, MATCH(B167, Paste_Here!A$2:A$610, 0))))), "Rev-Potential: Sec", IF(ISNUMBER(SEARCH("Monitoring", LOWER(INDEX(Paste_Here!AB$2:AB$610, MATCH(B167, Paste_Here!A$2:A$610, 0))))), "Monitoring", IF(ISNUMBER(SEARCH("At-Promise (Secondary Focus)", LOWER(INDEX(Paste_Here!AB$2:AB$610, MATCH(B167, Paste_Here!A$2:A$610, 0))))), "At-Promise: Sec", IF(ISNUMBER(SEARCH("At-Promise (Primary Focus)", LOWER(INDEX(Paste_Here!AB$2:AB$610, MATCH(B167, Paste_Here!A$2:A$610, 0))))), "At-Promise: Prim", ""))))), ""), "")</f>
        <v/>
      </c>
      <c r="AD167" s="66"/>
      <c r="AE167" s="77"/>
      <c r="AF167" s="66"/>
      <c r="AG167" s="77"/>
      <c r="AH167" s="66"/>
      <c r="AI167" s="77"/>
      <c r="AJ167" s="66"/>
      <c r="AK167" s="77"/>
      <c r="AL167" s="66"/>
      <c r="AM167" s="77"/>
      <c r="AN167" s="66"/>
      <c r="AO167" s="77"/>
      <c r="AP167" s="66"/>
      <c r="AQ167" s="77"/>
      <c r="AR167" s="66"/>
      <c r="AS167" s="77"/>
      <c r="AT167" s="66"/>
      <c r="AU167" s="66"/>
      <c r="AV167" s="77" t="str">
        <f t="shared" si="26"/>
        <v/>
      </c>
      <c r="AW167" s="66"/>
      <c r="AX167" s="77" t="str">
        <f>IFERROR(IF(B167&lt;&gt;"", IF(AND(INDEX(Paste_Here!AC$2:AC$610, MATCH(B167, Paste_Here!A$2:A$610, 0))&lt;&gt;"", ISNUMBER(VALUE(INDEX(Paste_Here!AC$2:AC$610, MATCH(B167, Paste_Here!A$2:A$610, 0))))), INDEX(Paste_Here!AC$2:AC$610, MATCH(B167, Paste_Here!A$2:A$610, 0)), ""), ""), "")</f>
        <v/>
      </c>
      <c r="AY167" s="66"/>
      <c r="AZ167" s="77" t="str">
        <f>IFERROR(IF(B167&lt;&gt;"", IF(AND(INDEX(Paste_Here!AD$2:AD$610, MATCH(B167, Paste_Here!A$2:A$610, 0))&lt;&gt;"", ISNUMBER(VALUE(INDEX(Paste_Here!AD$2:AD$610, MATCH(B167, Paste_Here!A$2:A$610, 0))))), TEXT(ROUND(VALUE(INDEX(Paste_Here!AD$2:AD$610, MATCH(B167, Paste_Here!A$2:A$610, 0))), 2), "0.00"), ""), ""), "")</f>
        <v/>
      </c>
      <c r="BA167" s="66"/>
      <c r="BB167" s="77" t="str">
        <f>IFERROR(IF(B167&lt;&gt;"", IF(LOWER(INDEX(Paste_Here!AE$2:AE$610, MATCH(B167, Paste_Here!A$2:A$610, 0)))="approaching expectations", "Approaching", IF(LOWER(INDEX(Paste_Here!AE$2:AE$610, MATCH(B167, Paste_Here!A$2:A$610, 0)))="met expectations", "Met", IF(LOWER(INDEX(Paste_Here!AE$2:AE$610, MATCH(B167, Paste_Here!A$2:A$610, 0)))="exceeded expectations", "Exceeded", IF(LOWER(INDEX(Paste_Here!AE$2:AE$610, MATCH(B167, Paste_Here!A$2:A$610, 0)))="below expectations", "Below", "")))), ""), "")</f>
        <v/>
      </c>
      <c r="BC167" s="66"/>
      <c r="BD167" s="77" t="str">
        <f>IFERROR(IF(B167&lt;&gt;"", IF(AND(INDEX(Paste_Here!T$2:T$610, MATCH(B167, Paste_Here!A$2:A$610, 0))&lt;&gt;"", ISNUMBER(VALUE(INDEX(Paste_Here!T$2:T$610, MATCH(B167, Paste_Here!A$2:A$610, 0))))), INDEX(Paste_Here!T$2:T$610, MATCH(B167, Paste_Here!A$2:A$610, 0)), ""), ""), "")</f>
        <v/>
      </c>
      <c r="BE167" s="66"/>
      <c r="BF167" s="77"/>
      <c r="BG167" s="66"/>
      <c r="BH167" s="77"/>
      <c r="BI167" s="66"/>
      <c r="BJ167" s="77"/>
      <c r="BK167" s="66"/>
      <c r="BL167" s="77" t="str">
        <f>IFERROR(IF(B167&lt;&gt;"", IF(AND(INDEX(Paste_Here!N$2:N$610, MATCH(B167, Paste_Here!A$2:A$610, 0))&lt;&gt;"", ISNUMBER(VALUE(INDEX(Paste_Here!N$2:N$610, MATCH(B167, Paste_Here!A$2:A$610, 0))))), INDEX(Paste_Here!N$2:N$610, MATCH(B167, Paste_Here!A$2:A$610, 0)), ""), ""), "")</f>
        <v/>
      </c>
      <c r="BM167" s="66"/>
      <c r="BN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BO167" s="66"/>
      <c r="BP167" s="77" t="str" cm="1">
        <f t="array" aca="1" ref="BP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BQ167" s="66"/>
      <c r="BR167" s="66"/>
      <c r="BS167" s="77"/>
      <c r="BT167" s="66"/>
      <c r="BU167" s="77"/>
      <c r="BV167" s="66"/>
      <c r="BW167" s="77"/>
      <c r="BX167" s="66"/>
      <c r="BY167" s="77"/>
      <c r="BZ167" s="66"/>
      <c r="CA167" s="77"/>
      <c r="CB167" s="66"/>
      <c r="CC167" s="77"/>
      <c r="CD167" s="66"/>
      <c r="CE167" s="77"/>
      <c r="CF167" s="66"/>
      <c r="CG167" s="77"/>
      <c r="CH167" s="66"/>
      <c r="CI167" s="77"/>
      <c r="CJ167" s="66"/>
      <c r="CK167" s="77"/>
      <c r="CL167" s="66"/>
      <c r="CM167" s="77"/>
      <c r="CN167" s="66"/>
      <c r="CO167" s="66"/>
      <c r="CP167" s="77" t="str">
        <f t="shared" si="27"/>
        <v/>
      </c>
      <c r="CQ167" s="66"/>
      <c r="CR167" s="77" t="str">
        <f>IFERROR(IF(B167&lt;&gt;"", IF(AND(INDEX(Paste_Here!Y$2:Y$610, MATCH(B167, Paste_Here!A$2:A$610, 0))&lt;&gt;"", ISNUMBER(VALUE(INDEX(Paste_Here!Y$2:Y$610, MATCH(B167, Paste_Here!A$2:A$610, 0))))), INDEX(Paste_Here!Y$2:Y$610, MATCH(B167, Paste_Here!A$2:A$610, 0)), ""), ""), "")</f>
        <v/>
      </c>
      <c r="CS167" s="66"/>
      <c r="CT167" s="77" t="str">
        <f>IFERROR(IF(B167&lt;&gt;"", IF(AND(INDEX(Paste_Here!AA$2:AA$610, MATCH(B167, Paste_Here!A$2:A$610, 0))&lt;&gt;"", ISNUMBER(--INDEX(Paste_Here!AA$2:AA$610, MATCH(B167, Paste_Here!A$2:A$610, 0)))), TEXT(ROUND(--INDEX(Paste_Here!AA$2:AA$610, MATCH(B167, Paste_Here!A$2:A$610, 0)), 2), "0.00"), ""), ""), "")</f>
        <v/>
      </c>
      <c r="CU167" s="66"/>
      <c r="CV167" s="77" t="str">
        <f>IFERROR(IF(B167&lt;&gt;"", IF(LOWER(INDEX(Paste_Here!Z$2:Z$610, MATCH(B167, Paste_Here!A$2:A$610, 0)))="approaching expectations", "Approaching", IF(LOWER(INDEX(Paste_Here!Z$2:Z$610, MATCH(B167, Paste_Here!A$2:A$610, 0)))="met expectations", "Met", IF(LOWER(INDEX(Paste_Here!Z$2:Z$610, MATCH(B167, Paste_Here!A$2:A$610, 0)))="exceeded expectations", "Exceeded", IF(LOWER(INDEX(Paste_Here!Z$2:Z$610, MATCH(B167, Paste_Here!A$2:A$610, 0)))="below expectations", "Below", "")))), ""), "")</f>
        <v/>
      </c>
      <c r="CW167" s="66"/>
      <c r="CX167" s="77"/>
      <c r="CY167" s="66"/>
      <c r="CZ167" s="77" t="str">
        <f>IFERROR(IF(B167&lt;&gt;"", IF(AND(INDEX(Paste_Here!AL$2:AL$610, MATCH(B167, Paste_Here!A$2:A$610, 0))&lt;&gt;"", ISNUMBER(VALUE(INDEX(Paste_Here!AL$2:AL$610, MATCH(B167, Paste_Here!A$2:A$610, 0))))), INDEX(Paste_Here!AL$2:AL$610, MATCH(B167, Paste_Here!A$2:A$610, 0)), ""), ""), "")</f>
        <v/>
      </c>
      <c r="DA167" s="66"/>
      <c r="DB167" s="77" t="str">
        <f>IFERROR(IF(B167&lt;&gt;"", IF(ISNUMBER(SEARCH("highrisk", LOWER(INDEX(Paste_Here!AM$2:AM$610, MATCH(B167, Paste_Here!A$2:A$610, 0))))), "High Risk", IF(ISNUMBER(SEARCH("lowrisk", LOWER(INDEX(Paste_Here!AM$2:AM$610, MATCH(B167, Paste_Here!A$2:A$610, 0))))), "Low Risk", IF(ISNUMBER(SEARCH("somerisk", LOWER(INDEX(Paste_Here!AM$2:AM$610, MATCH(B167, Paste_Here!A$2:A$610, 0))))), "Some Risk", ""))), ""), "")</f>
        <v/>
      </c>
      <c r="DC167" s="66"/>
      <c r="DD167" s="77" t="str">
        <f>IFERROR(IF(B167&lt;&gt;"", IF(AND(INDEX(Paste_Here!AN$2:AN$610, MATCH(B167, Paste_Here!A$2:A$610, 0))&lt;&gt;"", ISNUMBER(VALUE(INDEX(Paste_Here!AN$2:AN$610, MATCH(B167, Paste_Here!A$2:A$610, 0))))), INDEX(Paste_Here!AN$2:AN$610, MATCH(B167, Paste_Here!A$2:A$610, 0)), ""), ""), "")</f>
        <v/>
      </c>
      <c r="DE167" s="66"/>
      <c r="DF167" s="77" t="str">
        <f>IFERROR(IF(B167&lt;&gt;"", IF(AND(INDEX(Paste_Here!Q$2:Q$610, MATCH(B167, Paste_Here!A$2:A$610, 0))&lt;&gt;"", ISNUMBER(VALUE(INDEX(Paste_Here!Q$2:Q$610, MATCH(B167, Paste_Here!A$2:A$610, 0))))), INDEX(Paste_Here!Q$2:Q$610, MATCH(B167, Paste_Here!A$2:A$610, 0)), ""), ""), "")</f>
        <v/>
      </c>
      <c r="DG167" s="66"/>
      <c r="DH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DI167" s="66"/>
      <c r="DJ167" s="77" t="str" cm="1">
        <f t="array" aca="1" ref="DJ167" ca="1">IFERROR(VALUE(IF(ISNUMBER(SEARCH("EM", INDEX(Paste_Here!S$2:S$500, MATCH(B167, Paste_Here!A$2:A$500, 0)))), "-" &amp;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f>
        <v/>
      </c>
      <c r="DK167" s="66"/>
      <c r="DL167" s="66"/>
      <c r="DM167" s="77" t="str">
        <f t="shared" si="28"/>
        <v/>
      </c>
      <c r="DN167" s="66"/>
      <c r="DO167" s="77" t="str">
        <f>IFERROR(IF(B167&lt;&gt;"", IF(AND(INDEX(Paste_Here!AF$2:AF$610, MATCH(B167, Paste_Here!A$2:A$610, 0))&lt;&gt;"", ISNUMBER(VALUE(INDEX(Paste_Here!AF$2:AF$610, MATCH(B167, Paste_Here!A$2:A$610, 0))))), INDEX(Paste_Here!AF$2:AF$610, MATCH(B167, Paste_Here!A$2:A$610, 0)), ""), ""), "")</f>
        <v/>
      </c>
      <c r="DP167" s="66"/>
      <c r="DQ167" s="77" t="str">
        <f>IFERROR(IF(B167&lt;&gt;"", IF(AND(INDEX(Paste_Here!AG$2:AG$610, MATCH(B167, Paste_Here!A$2:A$610, 0))&lt;&gt;"", ISNUMBER(--INDEX(Paste_Here!AG$2:AG$610, MATCH(B167, Paste_Here!A$2:A$610, 0)))), TEXT(ROUND(--INDEX(Paste_Here!AG$2:AG$610, MATCH(B167, Paste_Here!A$2:A$610, 0)), 2), "0.00"), ""), ""), "")</f>
        <v/>
      </c>
      <c r="DR167" s="66"/>
      <c r="DS167" s="77" t="str">
        <f>IFERROR(IF(B167&lt;&gt;"", IF(LOWER(INDEX(Paste_Here!AH$2:AH$610, MATCH(B167, Paste_Here!A$2:A$610, 0)))="approaching expectations", "Approaching", IF(LOWER(INDEX(Paste_Here!AH$2:AH$610, MATCH(B167, Paste_Here!A$2:A$610, 0)))="met expectations", "Met", IF(LOWER(INDEX(Paste_Here!AH$2:AH$610, MATCH(B167, Paste_Here!A$2:A$610, 0)))="exceeded expectations", "Exceeded", IF(LOWER(INDEX(Paste_Here!AH$2:AH$610, MATCH(B167, Paste_Here!A$2:A$610, 0)))="below expectations", "Below", "")))), ""), "")</f>
        <v/>
      </c>
      <c r="DT167" s="66"/>
      <c r="DU167" s="77" t="str">
        <f>IFERROR(IF(B167&lt;&gt;"", IF(AND(INDEX(Paste_Here!U$2:U$610, MATCH(B167, Paste_Here!A$2:A$610, 0))&lt;&gt;"", ISNUMBER(VALUE(INDEX(Paste_Here!U$2:U$610, MATCH(B167, Paste_Here!A$2:A$610, 0))))), INDEX(Paste_Here!U$2:U$610, MATCH(B167, Paste_Here!A$2:A$610, 0)), ""), ""), "")</f>
        <v/>
      </c>
      <c r="DV167" s="66"/>
      <c r="DW167" s="77"/>
      <c r="DX167" s="66"/>
      <c r="DY167" s="77" t="str">
        <f>IFERROR(IF(B167&lt;&gt;"", IF(AND(INDEX(Paste_Here!AI$2:AI$610, MATCH(B167, Paste_Here!A$2:A$610, 0))&lt;&gt;"", ISNUMBER(VALUE(INDEX(Paste_Here!AI$2:AI$610, MATCH(B167, Paste_Here!A$2:A$610, 0))))), INDEX(Paste_Here!AI$2:AI$610, MATCH(B167, Paste_Here!A$2:A$610, 0)), ""), ""), "")</f>
        <v/>
      </c>
      <c r="DZ167" s="66"/>
      <c r="EA167" s="77" t="str">
        <f>IFERROR(IF(B167&lt;&gt;"", IF(AND(INDEX(Paste_Here!AJ$2:AJ$610, MATCH(B167, Paste_Here!A$2:A$610, 0))&lt;&gt;"", ISNUMBER(--INDEX(Paste_Here!AJ$2:AJ$610, MATCH(B167, Paste_Here!A$2:A$610, 0)))), TEXT(ROUND(--INDEX(Paste_Here!AJ$2:AJ$610, MATCH(B167, Paste_Here!A$2:A$610, 0)), 2), "0.00"), ""), ""), "")</f>
        <v/>
      </c>
      <c r="EB167" s="66"/>
      <c r="EC167" s="77" t="str">
        <f>IFERROR(IF(B167&lt;&gt;"", IF(LOWER(INDEX(Paste_Here!AK$2:AK$610, MATCH(B167, Paste_Here!A$2:A$610, 0)))="approaching expectations", "Approaching", IF(LOWER(INDEX(Paste_Here!AK$2:AK$610, MATCH(B167, Paste_Here!A$2:A$610, 0)))="met expectations", "Met", IF(LOWER(INDEX(Paste_Here!AK$2:AK$610, MATCH(B167, Paste_Here!A$2:A$610, 0)))="exceeded expectations", "Exceeded", IF(LOWER(INDEX(Paste_Here!AK$2:AK$610, MATCH(B167, Paste_Here!A$2:A$610, 0)))="below expectations", "Below", "")))), ""), "")</f>
        <v/>
      </c>
      <c r="ED167" s="66"/>
      <c r="EE167" s="77"/>
      <c r="EF167" s="66"/>
      <c r="EG167" s="77"/>
      <c r="EH167" s="66"/>
      <c r="EI167" s="66"/>
      <c r="EJ167" s="77" t="str">
        <f t="shared" si="29"/>
        <v/>
      </c>
      <c r="EK167" s="66"/>
      <c r="EL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EM167" s="66"/>
      <c r="EN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EO167" s="66"/>
      <c r="EP167" s="77"/>
      <c r="EQ167" s="66"/>
      <c r="ER167" s="77" t="str">
        <f>IFERROR(IF(B167&lt;&gt;"", IF(AND(INDEX(Paste_Here!AT$2:AT$610, MATCH(B167, Paste_Here!A$2:A$610, 0))&lt;&gt;"", ISNUMBER(VALUE(INDEX(Paste_Here!AT$2:AT$610, MATCH(B167, Paste_Here!A$2:A$610, 0))))), INDEX(Paste_Here!AT$2:AT$610, MATCH(B167, Paste_Here!A$2:A$610, 0)), ""), ""), "")</f>
        <v/>
      </c>
      <c r="ES167" s="66"/>
      <c r="ET167" s="77" t="str">
        <f>IFERROR(IF(B167&lt;&gt;"", IF(AND(INDEX(Paste_Here!AV$2:AV$610, MATCH(B167, Paste_Here!A$2:A$610, 0))&lt;&gt;"", ISNUMBER(VALUE(INDEX(Paste_Here!AV$2:AV$610, MATCH(B167, Paste_Here!A$2:A$610, 0))))), INDEX(Paste_Here!AV$2:AV$610, MATCH(B167, Paste_Here!A$2:A$610, 0)), ""), ""), "")</f>
        <v/>
      </c>
      <c r="EU167" s="66"/>
      <c r="EV167" s="77"/>
      <c r="EW167" s="66"/>
      <c r="EX167" s="77" t="str">
        <f>IFERROR(IF(B167&lt;&gt;"", IF(AND(INDEX(Paste_Here!AU$2:AU$610, MATCH(B167, Paste_Here!A$2:A$610, 0))&lt;&gt;"", ISNUMBER(VALUE(INDEX(Paste_Here!AU$2:AU$610, MATCH(B167, Paste_Here!A$2:A$610, 0))))), INDEX(Paste_Here!AU$2:AU$610, MATCH(B167, Paste_Here!A$2:A$610, 0)), ""), ""), "")</f>
        <v/>
      </c>
      <c r="EY167" s="66"/>
      <c r="EZ167" s="77" t="str">
        <f>IFERROR(IF(B167&lt;&gt;"", IF(AND(INDEX(Paste_Here!AW$2:AW$610, MATCH(B167, Paste_Here!A$2:A$610, 0))&lt;&gt;"", ISNUMBER(VALUE(INDEX(Paste_Here!AW$2:AW$610, MATCH(B167, Paste_Here!A$2:A$610, 0))))), INDEX(Paste_Here!AW$2:AW$610, MATCH(B167, Paste_Here!A$2:A$610, 0)), ""), ""), "")</f>
        <v/>
      </c>
      <c r="FA167" s="66"/>
      <c r="FB167" s="77"/>
      <c r="FC167" s="66"/>
      <c r="FD167" s="77"/>
      <c r="FE167" s="66"/>
      <c r="FF167" s="66"/>
      <c r="FG167" s="77" t="str">
        <f t="shared" si="30"/>
        <v/>
      </c>
      <c r="FH167" s="66"/>
      <c r="FI167" s="77" t="str">
        <f>IFERROR(IF(B167&lt;&gt;"", IF(ISNUMBER(SEARCH("s", LOWER(INDEX(Paste_Here!M$2:M$610, MATCH(B167, Paste_Here!A$2:A$610, 0))))), "Yes", IF(INDEX(Paste_Here!M$2:M$610, MATCH(B167, Paste_Here!A$2:A$610, 0))&lt;&gt;"", "No", "")), ""), "")</f>
        <v/>
      </c>
      <c r="FJ167" s="66"/>
      <c r="FK167" s="77" t="str">
        <f>IFERROR(IF(B167&lt;&gt;"", IF(ISNUMBER(SEARCH("yes", LOWER(INDEX(Paste_Here!F$2:F$610, MATCH(B167, Paste_Here!A$2:A$610, 0))))), "Yes", IF(ISNUMBER(SEARCH("no", LOWER(INDEX(Paste_Here!F$2:F$610, MATCH(B167, Paste_Here!A$2:A$610, 0))))), "No", "")), ""), "")</f>
        <v/>
      </c>
      <c r="FL167" s="66"/>
      <c r="FM167" s="77" t="str">
        <f>IFERROR(IF(B167&lt;&gt;"", IF(ISNUMBER(SEARCH("english language learner", LOWER(INDEX(Paste_Here!C$2:C$610, MATCH(B167, Paste_Here!A$2:A$610, 0))))), "Yes", ""), ""), "")</f>
        <v/>
      </c>
      <c r="FN167" s="66"/>
      <c r="FO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FP167" s="66"/>
      <c r="FQ167" s="77" t="str">
        <f>IFERROR(IF(B167&lt;&gt;"", IF(ISNUMBER(SEARCH("yes", LOWER(INDEX(Paste_Here!L$2:L$610, MATCH(B167, Paste_Here!A$2:A$610, 0))))), "Yes", IF(ISNUMBER(SEARCH("no", LOWER(INDEX(Paste_Here!L$2:L$610, MATCH(B167, Paste_Here!A$2:A$610, 0))))), "No", "")), ""), "")</f>
        <v/>
      </c>
      <c r="FR167" s="66"/>
      <c r="FS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FT167" s="66"/>
      <c r="FU167" s="77"/>
      <c r="FV167" s="66"/>
      <c r="FW167" s="77" t="str">
        <f>IFERROR(IF(B167&lt;&gt;"", IF(AND(INDEX(Paste_Here!D$2:D$610, MATCH(B167, Paste_Here!A$2:A$610, 0))&lt;&gt;"", ISNUMBER(VALUE(INDEX(Paste_Here!D$2:D$610, MATCH(B167, Paste_Here!A$2:A$610, 0))))), INDEX(Paste_Here!D$2:D$610, MATCH(B167, Paste_Here!A$2:A$610, 0)), ""), ""), "")</f>
        <v/>
      </c>
      <c r="FX167" s="66"/>
      <c r="FY167" s="77" t="str">
        <f>IFERROR(IF(B167&lt;&gt;"", IF(AND(INDEX(Paste_Here!G$2:G$610, MATCH(B167, Paste_Here!A$2:A$610, 0))&lt;&gt;"", ISNUMBER(VALUE(INDEX(Paste_Here!G$2:G$610, MATCH(B167, Paste_Here!A$2:A$610, 0))))), INDEX(Paste_Here!G$2:G$610, MATCH(B167, Paste_Here!A$2:A$610, 0)), ""), ""), "")</f>
        <v/>
      </c>
      <c r="FZ167" s="66"/>
      <c r="GA167" s="95"/>
      <c r="GB167" s="66"/>
      <c r="JS167" s="1" t="str" cm="1">
        <f t="array" ref="JS167">IFERROR(INDEX(Paste_Here!$B$2:$B$610, MATCH(0, COUNTIF(JS$4:JS166, Paste_Here!$B$2:$B$610) + IF(Paste_Here!$B$2:$B$610="", 1, 0), 0)), "")</f>
        <v/>
      </c>
      <c r="JT167" s="1" t="str">
        <f>IF(JS167&lt;&gt;"", INDEX(Paste_Here!$A$2:$A$610, MATCH(JS167, Paste_Here!$B$2:$B$610, 0)), "")</f>
        <v/>
      </c>
      <c r="JU167" s="1" t="str">
        <f t="shared" si="31"/>
        <v/>
      </c>
      <c r="JV167" s="1" t="str" cm="1">
        <f t="array" ref="JV167">IFERROR(INDEX($JU$5:$JU$610, MATCH(SMALL(IF($JU$5:$JU$610&lt;&gt;"", COUNTIF($JU$5:$JU$610, "&lt;"&amp;$JU$5:$JU$610)+1), ROW()-ROW($JV$5)+1), COUNTIF($JU$5:$JU$610, "&lt;"&amp;$JU$5:$JU$610)+1, 0)), "")</f>
        <v/>
      </c>
    </row>
    <row r="168" spans="1:282">
      <c r="A168" s="66"/>
      <c r="B168" s="77" t="str">
        <f t="shared" si="22"/>
        <v/>
      </c>
      <c r="C168" s="66"/>
      <c r="D168" s="77" t="str">
        <f>IFERROR(IF(B168&lt;&gt;"", IF(COUNTIF(INDEX(Paste_Here!AS$2:AS$610, MATCH(B168, Paste_Here!A$2:A$610, 0), 0), "yes") &gt; 0, "Yes", IF(COUNTIF(INDEX(Paste_Here!AS$2:AS$610, MATCH(B168, Paste_Here!A$2:A$610, 0), 0), "no") &gt; 0, "No", "")), ""), "")</f>
        <v/>
      </c>
      <c r="E168" s="66"/>
      <c r="F168" s="77" t="str">
        <f t="shared" si="23"/>
        <v/>
      </c>
      <c r="G168" s="66"/>
      <c r="H168" s="77" t="str">
        <f>IFERROR(IF(B168&lt;&gt;"", IF(COUNTIF(INDEX(Paste_Here!AO$2:AR$610, MATCH(B168, Paste_Here!A$2:A$610, 0), 0), "yes") &gt; 0, "Yes", IF(COUNTIF(INDEX(Paste_Here!AO$2:AR$610, MATCH(B168, Paste_Here!A$2:A$610, 0), 0), "no") &gt; 0, "No", "")), ""), "")</f>
        <v/>
      </c>
      <c r="I168" s="66"/>
      <c r="J168" s="77" t="str">
        <f t="shared" si="24"/>
        <v/>
      </c>
      <c r="K168" s="66"/>
      <c r="L168" s="77" t="str">
        <f>IFERROR(IF(B168&lt;&gt;"", IF(ISNUMBER(SEARCH("yes", LOWER(INDEX(Paste_Here!W$2:W$610, MATCH(B168, Paste_Here!A$2:A$610, 0))))), "Yes", IF(ISNUMBER(SEARCH("no", LOWER(INDEX(Paste_Here!W$2:W$610, MATCH(B168, Paste_Here!A$2:A$610, 0))))), "No", "")), ""), "")</f>
        <v/>
      </c>
      <c r="M168" s="66"/>
      <c r="N168" s="77"/>
      <c r="O168" s="66"/>
      <c r="P168" s="77" t="str">
        <f>IFERROR(IF(B168&lt;&gt;"", IF(ISNUMBER(SEARCH("yes", LOWER(INDEX(Paste_Here!V$2:V$610, MATCH(B168, Paste_Here!A$2:A$610, 0))))), "Yes", IF(ISNUMBER(SEARCH("no", LOWER(INDEX(Paste_Here!V$2:V$610, MATCH(B168, Paste_Here!A$2:A$610, 0))))), "No", "")), ""), "")</f>
        <v/>
      </c>
      <c r="Q168" s="66"/>
      <c r="R168" s="77"/>
      <c r="S168" s="66"/>
      <c r="T168" s="77"/>
      <c r="U168" s="66"/>
      <c r="V168" s="66"/>
      <c r="W168" s="77" t="str">
        <f t="shared" si="25"/>
        <v/>
      </c>
      <c r="X168" s="66"/>
      <c r="Y168" s="77" t="str">
        <f>IFERROR(IF(B168&lt;&gt;"", IF(ISNUMBER(SEARCH("Revealed-Potential (Primary Focus)", LOWER(INDEX(Paste_Here!X$2:X$610, MATCH(B168, Paste_Here!A$2:A$610, 0))))), "Rev-Potential: Prim", IF(ISNUMBER(SEARCH("Revealed-Potential (Secondary Focus)", LOWER(INDEX(Paste_Here!X$2:X$610, MATCH(B168, Paste_Here!A$2:A$610, 0))))), "Rev-Potential: Sec", IF(ISNUMBER(SEARCH("Monitoring", LOWER(INDEX(Paste_Here!X$2:X$610, MATCH(B168, Paste_Here!A$2:A$610, 0))))), "Monitoring", IF(ISNUMBER(SEARCH("At-Promise (Secondary Focus)", LOWER(INDEX(Paste_Here!X$2:X$610, MATCH(B168, Paste_Here!A$2:A$610, 0))))), "At-Promise: Sec", IF(ISNUMBER(SEARCH("At-Promise (Primary Focus)", LOWER(INDEX(Paste_Here!X$2:X$610, MATCH(B168, Paste_Here!A$2:A$610, 0))))), "At-Promise: Prim", ""))))), ""), "")</f>
        <v/>
      </c>
      <c r="Z168" s="66"/>
      <c r="AA168" s="77"/>
      <c r="AB168" s="66"/>
      <c r="AC168" s="77" t="str">
        <f>IFERROR(IF(B168&lt;&gt;"", IF(ISNUMBER(SEARCH("Revealed-Potential (Primary Focus)", LOWER(INDEX(Paste_Here!AB$2:AB$610, MATCH(B168, Paste_Here!A$2:A$610, 0))))), "Rev-Potential: Prim", IF(ISNUMBER(SEARCH("Revealed-Potential (Secondary Focus)", LOWER(INDEX(Paste_Here!AB$2:AB$610, MATCH(B168, Paste_Here!A$2:A$610, 0))))), "Rev-Potential: Sec", IF(ISNUMBER(SEARCH("Monitoring", LOWER(INDEX(Paste_Here!AB$2:AB$610, MATCH(B168, Paste_Here!A$2:A$610, 0))))), "Monitoring", IF(ISNUMBER(SEARCH("At-Promise (Secondary Focus)", LOWER(INDEX(Paste_Here!AB$2:AB$610, MATCH(B168, Paste_Here!A$2:A$610, 0))))), "At-Promise: Sec", IF(ISNUMBER(SEARCH("At-Promise (Primary Focus)", LOWER(INDEX(Paste_Here!AB$2:AB$610, MATCH(B168, Paste_Here!A$2:A$610, 0))))), "At-Promise: Prim", ""))))), ""), "")</f>
        <v/>
      </c>
      <c r="AD168" s="66"/>
      <c r="AE168" s="77"/>
      <c r="AF168" s="66"/>
      <c r="AG168" s="77"/>
      <c r="AH168" s="66"/>
      <c r="AI168" s="77"/>
      <c r="AJ168" s="66"/>
      <c r="AK168" s="77"/>
      <c r="AL168" s="66"/>
      <c r="AM168" s="77"/>
      <c r="AN168" s="66"/>
      <c r="AO168" s="77"/>
      <c r="AP168" s="66"/>
      <c r="AQ168" s="77"/>
      <c r="AR168" s="66"/>
      <c r="AS168" s="77"/>
      <c r="AT168" s="66"/>
      <c r="AU168" s="66"/>
      <c r="AV168" s="77" t="str">
        <f t="shared" si="26"/>
        <v/>
      </c>
      <c r="AW168" s="66"/>
      <c r="AX168" s="77" t="str">
        <f>IFERROR(IF(B168&lt;&gt;"", IF(AND(INDEX(Paste_Here!AC$2:AC$610, MATCH(B168, Paste_Here!A$2:A$610, 0))&lt;&gt;"", ISNUMBER(VALUE(INDEX(Paste_Here!AC$2:AC$610, MATCH(B168, Paste_Here!A$2:A$610, 0))))), INDEX(Paste_Here!AC$2:AC$610, MATCH(B168, Paste_Here!A$2:A$610, 0)), ""), ""), "")</f>
        <v/>
      </c>
      <c r="AY168" s="66"/>
      <c r="AZ168" s="77" t="str">
        <f>IFERROR(IF(B168&lt;&gt;"", IF(AND(INDEX(Paste_Here!AD$2:AD$610, MATCH(B168, Paste_Here!A$2:A$610, 0))&lt;&gt;"", ISNUMBER(VALUE(INDEX(Paste_Here!AD$2:AD$610, MATCH(B168, Paste_Here!A$2:A$610, 0))))), TEXT(ROUND(VALUE(INDEX(Paste_Here!AD$2:AD$610, MATCH(B168, Paste_Here!A$2:A$610, 0))), 2), "0.00"), ""), ""), "")</f>
        <v/>
      </c>
      <c r="BA168" s="66"/>
      <c r="BB168" s="77" t="str">
        <f>IFERROR(IF(B168&lt;&gt;"", IF(LOWER(INDEX(Paste_Here!AE$2:AE$610, MATCH(B168, Paste_Here!A$2:A$610, 0)))="approaching expectations", "Approaching", IF(LOWER(INDEX(Paste_Here!AE$2:AE$610, MATCH(B168, Paste_Here!A$2:A$610, 0)))="met expectations", "Met", IF(LOWER(INDEX(Paste_Here!AE$2:AE$610, MATCH(B168, Paste_Here!A$2:A$610, 0)))="exceeded expectations", "Exceeded", IF(LOWER(INDEX(Paste_Here!AE$2:AE$610, MATCH(B168, Paste_Here!A$2:A$610, 0)))="below expectations", "Below", "")))), ""), "")</f>
        <v/>
      </c>
      <c r="BC168" s="66"/>
      <c r="BD168" s="77" t="str">
        <f>IFERROR(IF(B168&lt;&gt;"", IF(AND(INDEX(Paste_Here!T$2:T$610, MATCH(B168, Paste_Here!A$2:A$610, 0))&lt;&gt;"", ISNUMBER(VALUE(INDEX(Paste_Here!T$2:T$610, MATCH(B168, Paste_Here!A$2:A$610, 0))))), INDEX(Paste_Here!T$2:T$610, MATCH(B168, Paste_Here!A$2:A$610, 0)), ""), ""), "")</f>
        <v/>
      </c>
      <c r="BE168" s="66"/>
      <c r="BF168" s="77"/>
      <c r="BG168" s="66"/>
      <c r="BH168" s="77"/>
      <c r="BI168" s="66"/>
      <c r="BJ168" s="77"/>
      <c r="BK168" s="66"/>
      <c r="BL168" s="77" t="str">
        <f>IFERROR(IF(B168&lt;&gt;"", IF(AND(INDEX(Paste_Here!N$2:N$610, MATCH(B168, Paste_Here!A$2:A$610, 0))&lt;&gt;"", ISNUMBER(VALUE(INDEX(Paste_Here!N$2:N$610, MATCH(B168, Paste_Here!A$2:A$610, 0))))), INDEX(Paste_Here!N$2:N$610, MATCH(B168, Paste_Here!A$2:A$610, 0)), ""), ""), "")</f>
        <v/>
      </c>
      <c r="BM168" s="66"/>
      <c r="BN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BO168" s="66"/>
      <c r="BP168" s="77" t="str" cm="1">
        <f t="array" aca="1" ref="BP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BQ168" s="66"/>
      <c r="BR168" s="66"/>
      <c r="BS168" s="77"/>
      <c r="BT168" s="66"/>
      <c r="BU168" s="77"/>
      <c r="BV168" s="66"/>
      <c r="BW168" s="77"/>
      <c r="BX168" s="66"/>
      <c r="BY168" s="77"/>
      <c r="BZ168" s="66"/>
      <c r="CA168" s="77"/>
      <c r="CB168" s="66"/>
      <c r="CC168" s="77"/>
      <c r="CD168" s="66"/>
      <c r="CE168" s="77"/>
      <c r="CF168" s="66"/>
      <c r="CG168" s="77"/>
      <c r="CH168" s="66"/>
      <c r="CI168" s="77"/>
      <c r="CJ168" s="66"/>
      <c r="CK168" s="77"/>
      <c r="CL168" s="66"/>
      <c r="CM168" s="77"/>
      <c r="CN168" s="66"/>
      <c r="CO168" s="66"/>
      <c r="CP168" s="77" t="str">
        <f t="shared" si="27"/>
        <v/>
      </c>
      <c r="CQ168" s="66"/>
      <c r="CR168" s="77" t="str">
        <f>IFERROR(IF(B168&lt;&gt;"", IF(AND(INDEX(Paste_Here!Y$2:Y$610, MATCH(B168, Paste_Here!A$2:A$610, 0))&lt;&gt;"", ISNUMBER(VALUE(INDEX(Paste_Here!Y$2:Y$610, MATCH(B168, Paste_Here!A$2:A$610, 0))))), INDEX(Paste_Here!Y$2:Y$610, MATCH(B168, Paste_Here!A$2:A$610, 0)), ""), ""), "")</f>
        <v/>
      </c>
      <c r="CS168" s="66"/>
      <c r="CT168" s="77" t="str">
        <f>IFERROR(IF(B168&lt;&gt;"", IF(AND(INDEX(Paste_Here!AA$2:AA$610, MATCH(B168, Paste_Here!A$2:A$610, 0))&lt;&gt;"", ISNUMBER(--INDEX(Paste_Here!AA$2:AA$610, MATCH(B168, Paste_Here!A$2:A$610, 0)))), TEXT(ROUND(--INDEX(Paste_Here!AA$2:AA$610, MATCH(B168, Paste_Here!A$2:A$610, 0)), 2), "0.00"), ""), ""), "")</f>
        <v/>
      </c>
      <c r="CU168" s="66"/>
      <c r="CV168" s="77" t="str">
        <f>IFERROR(IF(B168&lt;&gt;"", IF(LOWER(INDEX(Paste_Here!Z$2:Z$610, MATCH(B168, Paste_Here!A$2:A$610, 0)))="approaching expectations", "Approaching", IF(LOWER(INDEX(Paste_Here!Z$2:Z$610, MATCH(B168, Paste_Here!A$2:A$610, 0)))="met expectations", "Met", IF(LOWER(INDEX(Paste_Here!Z$2:Z$610, MATCH(B168, Paste_Here!A$2:A$610, 0)))="exceeded expectations", "Exceeded", IF(LOWER(INDEX(Paste_Here!Z$2:Z$610, MATCH(B168, Paste_Here!A$2:A$610, 0)))="below expectations", "Below", "")))), ""), "")</f>
        <v/>
      </c>
      <c r="CW168" s="66"/>
      <c r="CX168" s="77"/>
      <c r="CY168" s="66"/>
      <c r="CZ168" s="77" t="str">
        <f>IFERROR(IF(B168&lt;&gt;"", IF(AND(INDEX(Paste_Here!AL$2:AL$610, MATCH(B168, Paste_Here!A$2:A$610, 0))&lt;&gt;"", ISNUMBER(VALUE(INDEX(Paste_Here!AL$2:AL$610, MATCH(B168, Paste_Here!A$2:A$610, 0))))), INDEX(Paste_Here!AL$2:AL$610, MATCH(B168, Paste_Here!A$2:A$610, 0)), ""), ""), "")</f>
        <v/>
      </c>
      <c r="DA168" s="66"/>
      <c r="DB168" s="77" t="str">
        <f>IFERROR(IF(B168&lt;&gt;"", IF(ISNUMBER(SEARCH("highrisk", LOWER(INDEX(Paste_Here!AM$2:AM$610, MATCH(B168, Paste_Here!A$2:A$610, 0))))), "High Risk", IF(ISNUMBER(SEARCH("lowrisk", LOWER(INDEX(Paste_Here!AM$2:AM$610, MATCH(B168, Paste_Here!A$2:A$610, 0))))), "Low Risk", IF(ISNUMBER(SEARCH("somerisk", LOWER(INDEX(Paste_Here!AM$2:AM$610, MATCH(B168, Paste_Here!A$2:A$610, 0))))), "Some Risk", ""))), ""), "")</f>
        <v/>
      </c>
      <c r="DC168" s="66"/>
      <c r="DD168" s="77" t="str">
        <f>IFERROR(IF(B168&lt;&gt;"", IF(AND(INDEX(Paste_Here!AN$2:AN$610, MATCH(B168, Paste_Here!A$2:A$610, 0))&lt;&gt;"", ISNUMBER(VALUE(INDEX(Paste_Here!AN$2:AN$610, MATCH(B168, Paste_Here!A$2:A$610, 0))))), INDEX(Paste_Here!AN$2:AN$610, MATCH(B168, Paste_Here!A$2:A$610, 0)), ""), ""), "")</f>
        <v/>
      </c>
      <c r="DE168" s="66"/>
      <c r="DF168" s="77" t="str">
        <f>IFERROR(IF(B168&lt;&gt;"", IF(AND(INDEX(Paste_Here!Q$2:Q$610, MATCH(B168, Paste_Here!A$2:A$610, 0))&lt;&gt;"", ISNUMBER(VALUE(INDEX(Paste_Here!Q$2:Q$610, MATCH(B168, Paste_Here!A$2:A$610, 0))))), INDEX(Paste_Here!Q$2:Q$610, MATCH(B168, Paste_Here!A$2:A$610, 0)), ""), ""), "")</f>
        <v/>
      </c>
      <c r="DG168" s="66"/>
      <c r="DH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DI168" s="66"/>
      <c r="DJ168" s="77" t="str" cm="1">
        <f t="array" aca="1" ref="DJ168" ca="1">IFERROR(VALUE(IF(ISNUMBER(SEARCH("EM", INDEX(Paste_Here!S$2:S$500, MATCH(B168, Paste_Here!A$2:A$500, 0)))), "-" &amp;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f>
        <v/>
      </c>
      <c r="DK168" s="66"/>
      <c r="DL168" s="66"/>
      <c r="DM168" s="77" t="str">
        <f t="shared" si="28"/>
        <v/>
      </c>
      <c r="DN168" s="66"/>
      <c r="DO168" s="77" t="str">
        <f>IFERROR(IF(B168&lt;&gt;"", IF(AND(INDEX(Paste_Here!AF$2:AF$610, MATCH(B168, Paste_Here!A$2:A$610, 0))&lt;&gt;"", ISNUMBER(VALUE(INDEX(Paste_Here!AF$2:AF$610, MATCH(B168, Paste_Here!A$2:A$610, 0))))), INDEX(Paste_Here!AF$2:AF$610, MATCH(B168, Paste_Here!A$2:A$610, 0)), ""), ""), "")</f>
        <v/>
      </c>
      <c r="DP168" s="66"/>
      <c r="DQ168" s="77" t="str">
        <f>IFERROR(IF(B168&lt;&gt;"", IF(AND(INDEX(Paste_Here!AG$2:AG$610, MATCH(B168, Paste_Here!A$2:A$610, 0))&lt;&gt;"", ISNUMBER(--INDEX(Paste_Here!AG$2:AG$610, MATCH(B168, Paste_Here!A$2:A$610, 0)))), TEXT(ROUND(--INDEX(Paste_Here!AG$2:AG$610, MATCH(B168, Paste_Here!A$2:A$610, 0)), 2), "0.00"), ""), ""), "")</f>
        <v/>
      </c>
      <c r="DR168" s="66"/>
      <c r="DS168" s="77" t="str">
        <f>IFERROR(IF(B168&lt;&gt;"", IF(LOWER(INDEX(Paste_Here!AH$2:AH$610, MATCH(B168, Paste_Here!A$2:A$610, 0)))="approaching expectations", "Approaching", IF(LOWER(INDEX(Paste_Here!AH$2:AH$610, MATCH(B168, Paste_Here!A$2:A$610, 0)))="met expectations", "Met", IF(LOWER(INDEX(Paste_Here!AH$2:AH$610, MATCH(B168, Paste_Here!A$2:A$610, 0)))="exceeded expectations", "Exceeded", IF(LOWER(INDEX(Paste_Here!AH$2:AH$610, MATCH(B168, Paste_Here!A$2:A$610, 0)))="below expectations", "Below", "")))), ""), "")</f>
        <v/>
      </c>
      <c r="DT168" s="66"/>
      <c r="DU168" s="77" t="str">
        <f>IFERROR(IF(B168&lt;&gt;"", IF(AND(INDEX(Paste_Here!U$2:U$610, MATCH(B168, Paste_Here!A$2:A$610, 0))&lt;&gt;"", ISNUMBER(VALUE(INDEX(Paste_Here!U$2:U$610, MATCH(B168, Paste_Here!A$2:A$610, 0))))), INDEX(Paste_Here!U$2:U$610, MATCH(B168, Paste_Here!A$2:A$610, 0)), ""), ""), "")</f>
        <v/>
      </c>
      <c r="DV168" s="66"/>
      <c r="DW168" s="77"/>
      <c r="DX168" s="66"/>
      <c r="DY168" s="77" t="str">
        <f>IFERROR(IF(B168&lt;&gt;"", IF(AND(INDEX(Paste_Here!AI$2:AI$610, MATCH(B168, Paste_Here!A$2:A$610, 0))&lt;&gt;"", ISNUMBER(VALUE(INDEX(Paste_Here!AI$2:AI$610, MATCH(B168, Paste_Here!A$2:A$610, 0))))), INDEX(Paste_Here!AI$2:AI$610, MATCH(B168, Paste_Here!A$2:A$610, 0)), ""), ""), "")</f>
        <v/>
      </c>
      <c r="DZ168" s="66"/>
      <c r="EA168" s="77" t="str">
        <f>IFERROR(IF(B168&lt;&gt;"", IF(AND(INDEX(Paste_Here!AJ$2:AJ$610, MATCH(B168, Paste_Here!A$2:A$610, 0))&lt;&gt;"", ISNUMBER(--INDEX(Paste_Here!AJ$2:AJ$610, MATCH(B168, Paste_Here!A$2:A$610, 0)))), TEXT(ROUND(--INDEX(Paste_Here!AJ$2:AJ$610, MATCH(B168, Paste_Here!A$2:A$610, 0)), 2), "0.00"), ""), ""), "")</f>
        <v/>
      </c>
      <c r="EB168" s="66"/>
      <c r="EC168" s="77" t="str">
        <f>IFERROR(IF(B168&lt;&gt;"", IF(LOWER(INDEX(Paste_Here!AK$2:AK$610, MATCH(B168, Paste_Here!A$2:A$610, 0)))="approaching expectations", "Approaching", IF(LOWER(INDEX(Paste_Here!AK$2:AK$610, MATCH(B168, Paste_Here!A$2:A$610, 0)))="met expectations", "Met", IF(LOWER(INDEX(Paste_Here!AK$2:AK$610, MATCH(B168, Paste_Here!A$2:A$610, 0)))="exceeded expectations", "Exceeded", IF(LOWER(INDEX(Paste_Here!AK$2:AK$610, MATCH(B168, Paste_Here!A$2:A$610, 0)))="below expectations", "Below", "")))), ""), "")</f>
        <v/>
      </c>
      <c r="ED168" s="66"/>
      <c r="EE168" s="77"/>
      <c r="EF168" s="66"/>
      <c r="EG168" s="77"/>
      <c r="EH168" s="66"/>
      <c r="EI168" s="66"/>
      <c r="EJ168" s="77" t="str">
        <f t="shared" si="29"/>
        <v/>
      </c>
      <c r="EK168" s="66"/>
      <c r="EL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EM168" s="66"/>
      <c r="EN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EO168" s="66"/>
      <c r="EP168" s="77"/>
      <c r="EQ168" s="66"/>
      <c r="ER168" s="77" t="str">
        <f>IFERROR(IF(B168&lt;&gt;"", IF(AND(INDEX(Paste_Here!AT$2:AT$610, MATCH(B168, Paste_Here!A$2:A$610, 0))&lt;&gt;"", ISNUMBER(VALUE(INDEX(Paste_Here!AT$2:AT$610, MATCH(B168, Paste_Here!A$2:A$610, 0))))), INDEX(Paste_Here!AT$2:AT$610, MATCH(B168, Paste_Here!A$2:A$610, 0)), ""), ""), "")</f>
        <v/>
      </c>
      <c r="ES168" s="66"/>
      <c r="ET168" s="77" t="str">
        <f>IFERROR(IF(B168&lt;&gt;"", IF(AND(INDEX(Paste_Here!AV$2:AV$610, MATCH(B168, Paste_Here!A$2:A$610, 0))&lt;&gt;"", ISNUMBER(VALUE(INDEX(Paste_Here!AV$2:AV$610, MATCH(B168, Paste_Here!A$2:A$610, 0))))), INDEX(Paste_Here!AV$2:AV$610, MATCH(B168, Paste_Here!A$2:A$610, 0)), ""), ""), "")</f>
        <v/>
      </c>
      <c r="EU168" s="66"/>
      <c r="EV168" s="77"/>
      <c r="EW168" s="66"/>
      <c r="EX168" s="77" t="str">
        <f>IFERROR(IF(B168&lt;&gt;"", IF(AND(INDEX(Paste_Here!AU$2:AU$610, MATCH(B168, Paste_Here!A$2:A$610, 0))&lt;&gt;"", ISNUMBER(VALUE(INDEX(Paste_Here!AU$2:AU$610, MATCH(B168, Paste_Here!A$2:A$610, 0))))), INDEX(Paste_Here!AU$2:AU$610, MATCH(B168, Paste_Here!A$2:A$610, 0)), ""), ""), "")</f>
        <v/>
      </c>
      <c r="EY168" s="66"/>
      <c r="EZ168" s="77" t="str">
        <f>IFERROR(IF(B168&lt;&gt;"", IF(AND(INDEX(Paste_Here!AW$2:AW$610, MATCH(B168, Paste_Here!A$2:A$610, 0))&lt;&gt;"", ISNUMBER(VALUE(INDEX(Paste_Here!AW$2:AW$610, MATCH(B168, Paste_Here!A$2:A$610, 0))))), INDEX(Paste_Here!AW$2:AW$610, MATCH(B168, Paste_Here!A$2:A$610, 0)), ""), ""), "")</f>
        <v/>
      </c>
      <c r="FA168" s="66"/>
      <c r="FB168" s="77"/>
      <c r="FC168" s="66"/>
      <c r="FD168" s="77"/>
      <c r="FE168" s="66"/>
      <c r="FF168" s="66"/>
      <c r="FG168" s="77" t="str">
        <f t="shared" si="30"/>
        <v/>
      </c>
      <c r="FH168" s="66"/>
      <c r="FI168" s="77" t="str">
        <f>IFERROR(IF(B168&lt;&gt;"", IF(ISNUMBER(SEARCH("s", LOWER(INDEX(Paste_Here!M$2:M$610, MATCH(B168, Paste_Here!A$2:A$610, 0))))), "Yes", IF(INDEX(Paste_Here!M$2:M$610, MATCH(B168, Paste_Here!A$2:A$610, 0))&lt;&gt;"", "No", "")), ""), "")</f>
        <v/>
      </c>
      <c r="FJ168" s="66"/>
      <c r="FK168" s="77" t="str">
        <f>IFERROR(IF(B168&lt;&gt;"", IF(ISNUMBER(SEARCH("yes", LOWER(INDEX(Paste_Here!F$2:F$610, MATCH(B168, Paste_Here!A$2:A$610, 0))))), "Yes", IF(ISNUMBER(SEARCH("no", LOWER(INDEX(Paste_Here!F$2:F$610, MATCH(B168, Paste_Here!A$2:A$610, 0))))), "No", "")), ""), "")</f>
        <v/>
      </c>
      <c r="FL168" s="66"/>
      <c r="FM168" s="77" t="str">
        <f>IFERROR(IF(B168&lt;&gt;"", IF(ISNUMBER(SEARCH("english language learner", LOWER(INDEX(Paste_Here!C$2:C$610, MATCH(B168, Paste_Here!A$2:A$610, 0))))), "Yes", ""), ""), "")</f>
        <v/>
      </c>
      <c r="FN168" s="66"/>
      <c r="FO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FP168" s="66"/>
      <c r="FQ168" s="77" t="str">
        <f>IFERROR(IF(B168&lt;&gt;"", IF(ISNUMBER(SEARCH("yes", LOWER(INDEX(Paste_Here!L$2:L$610, MATCH(B168, Paste_Here!A$2:A$610, 0))))), "Yes", IF(ISNUMBER(SEARCH("no", LOWER(INDEX(Paste_Here!L$2:L$610, MATCH(B168, Paste_Here!A$2:A$610, 0))))), "No", "")), ""), "")</f>
        <v/>
      </c>
      <c r="FR168" s="66"/>
      <c r="FS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FT168" s="66"/>
      <c r="FU168" s="77"/>
      <c r="FV168" s="66"/>
      <c r="FW168" s="77" t="str">
        <f>IFERROR(IF(B168&lt;&gt;"", IF(AND(INDEX(Paste_Here!D$2:D$610, MATCH(B168, Paste_Here!A$2:A$610, 0))&lt;&gt;"", ISNUMBER(VALUE(INDEX(Paste_Here!D$2:D$610, MATCH(B168, Paste_Here!A$2:A$610, 0))))), INDEX(Paste_Here!D$2:D$610, MATCH(B168, Paste_Here!A$2:A$610, 0)), ""), ""), "")</f>
        <v/>
      </c>
      <c r="FX168" s="66"/>
      <c r="FY168" s="77" t="str">
        <f>IFERROR(IF(B168&lt;&gt;"", IF(AND(INDEX(Paste_Here!G$2:G$610, MATCH(B168, Paste_Here!A$2:A$610, 0))&lt;&gt;"", ISNUMBER(VALUE(INDEX(Paste_Here!G$2:G$610, MATCH(B168, Paste_Here!A$2:A$610, 0))))), INDEX(Paste_Here!G$2:G$610, MATCH(B168, Paste_Here!A$2:A$610, 0)), ""), ""), "")</f>
        <v/>
      </c>
      <c r="FZ168" s="66"/>
      <c r="GA168" s="95"/>
      <c r="GB168" s="66"/>
      <c r="JS168" s="1" t="str" cm="1">
        <f t="array" ref="JS168">IFERROR(INDEX(Paste_Here!$B$2:$B$610, MATCH(0, COUNTIF(JS$4:JS167, Paste_Here!$B$2:$B$610) + IF(Paste_Here!$B$2:$B$610="", 1, 0), 0)), "")</f>
        <v/>
      </c>
      <c r="JT168" s="1" t="str">
        <f>IF(JS168&lt;&gt;"", INDEX(Paste_Here!$A$2:$A$610, MATCH(JS168, Paste_Here!$B$2:$B$610, 0)), "")</f>
        <v/>
      </c>
      <c r="JU168" s="1" t="str">
        <f t="shared" si="31"/>
        <v/>
      </c>
      <c r="JV168" s="1" t="str" cm="1">
        <f t="array" ref="JV168">IFERROR(INDEX($JU$5:$JU$610, MATCH(SMALL(IF($JU$5:$JU$610&lt;&gt;"", COUNTIF($JU$5:$JU$610, "&lt;"&amp;$JU$5:$JU$610)+1), ROW()-ROW($JV$5)+1), COUNTIF($JU$5:$JU$610, "&lt;"&amp;$JU$5:$JU$610)+1, 0)), "")</f>
        <v/>
      </c>
    </row>
    <row r="169" spans="1:282">
      <c r="A169" s="66"/>
      <c r="B169" s="77" t="str">
        <f t="shared" si="22"/>
        <v/>
      </c>
      <c r="C169" s="66"/>
      <c r="D169" s="77" t="str">
        <f>IFERROR(IF(B169&lt;&gt;"", IF(COUNTIF(INDEX(Paste_Here!AS$2:AS$610, MATCH(B169, Paste_Here!A$2:A$610, 0), 0), "yes") &gt; 0, "Yes", IF(COUNTIF(INDEX(Paste_Here!AS$2:AS$610, MATCH(B169, Paste_Here!A$2:A$610, 0), 0), "no") &gt; 0, "No", "")), ""), "")</f>
        <v/>
      </c>
      <c r="E169" s="66"/>
      <c r="F169" s="77" t="str">
        <f t="shared" si="23"/>
        <v/>
      </c>
      <c r="G169" s="66"/>
      <c r="H169" s="77" t="str">
        <f>IFERROR(IF(B169&lt;&gt;"", IF(COUNTIF(INDEX(Paste_Here!AO$2:AR$610, MATCH(B169, Paste_Here!A$2:A$610, 0), 0), "yes") &gt; 0, "Yes", IF(COUNTIF(INDEX(Paste_Here!AO$2:AR$610, MATCH(B169, Paste_Here!A$2:A$610, 0), 0), "no") &gt; 0, "No", "")), ""), "")</f>
        <v/>
      </c>
      <c r="I169" s="66"/>
      <c r="J169" s="77" t="str">
        <f t="shared" si="24"/>
        <v/>
      </c>
      <c r="K169" s="66"/>
      <c r="L169" s="77" t="str">
        <f>IFERROR(IF(B169&lt;&gt;"", IF(ISNUMBER(SEARCH("yes", LOWER(INDEX(Paste_Here!W$2:W$610, MATCH(B169, Paste_Here!A$2:A$610, 0))))), "Yes", IF(ISNUMBER(SEARCH("no", LOWER(INDEX(Paste_Here!W$2:W$610, MATCH(B169, Paste_Here!A$2:A$610, 0))))), "No", "")), ""), "")</f>
        <v/>
      </c>
      <c r="M169" s="66"/>
      <c r="N169" s="77"/>
      <c r="O169" s="66"/>
      <c r="P169" s="77" t="str">
        <f>IFERROR(IF(B169&lt;&gt;"", IF(ISNUMBER(SEARCH("yes", LOWER(INDEX(Paste_Here!V$2:V$610, MATCH(B169, Paste_Here!A$2:A$610, 0))))), "Yes", IF(ISNUMBER(SEARCH("no", LOWER(INDEX(Paste_Here!V$2:V$610, MATCH(B169, Paste_Here!A$2:A$610, 0))))), "No", "")), ""), "")</f>
        <v/>
      </c>
      <c r="Q169" s="66"/>
      <c r="R169" s="77"/>
      <c r="S169" s="66"/>
      <c r="T169" s="77"/>
      <c r="U169" s="66"/>
      <c r="V169" s="66"/>
      <c r="W169" s="77" t="str">
        <f t="shared" si="25"/>
        <v/>
      </c>
      <c r="X169" s="66"/>
      <c r="Y169" s="77" t="str">
        <f>IFERROR(IF(B169&lt;&gt;"", IF(ISNUMBER(SEARCH("Revealed-Potential (Primary Focus)", LOWER(INDEX(Paste_Here!X$2:X$610, MATCH(B169, Paste_Here!A$2:A$610, 0))))), "Rev-Potential: Prim", IF(ISNUMBER(SEARCH("Revealed-Potential (Secondary Focus)", LOWER(INDEX(Paste_Here!X$2:X$610, MATCH(B169, Paste_Here!A$2:A$610, 0))))), "Rev-Potential: Sec", IF(ISNUMBER(SEARCH("Monitoring", LOWER(INDEX(Paste_Here!X$2:X$610, MATCH(B169, Paste_Here!A$2:A$610, 0))))), "Monitoring", IF(ISNUMBER(SEARCH("At-Promise (Secondary Focus)", LOWER(INDEX(Paste_Here!X$2:X$610, MATCH(B169, Paste_Here!A$2:A$610, 0))))), "At-Promise: Sec", IF(ISNUMBER(SEARCH("At-Promise (Primary Focus)", LOWER(INDEX(Paste_Here!X$2:X$610, MATCH(B169, Paste_Here!A$2:A$610, 0))))), "At-Promise: Prim", ""))))), ""), "")</f>
        <v/>
      </c>
      <c r="Z169" s="66"/>
      <c r="AA169" s="77"/>
      <c r="AB169" s="66"/>
      <c r="AC169" s="77" t="str">
        <f>IFERROR(IF(B169&lt;&gt;"", IF(ISNUMBER(SEARCH("Revealed-Potential (Primary Focus)", LOWER(INDEX(Paste_Here!AB$2:AB$610, MATCH(B169, Paste_Here!A$2:A$610, 0))))), "Rev-Potential: Prim", IF(ISNUMBER(SEARCH("Revealed-Potential (Secondary Focus)", LOWER(INDEX(Paste_Here!AB$2:AB$610, MATCH(B169, Paste_Here!A$2:A$610, 0))))), "Rev-Potential: Sec", IF(ISNUMBER(SEARCH("Monitoring", LOWER(INDEX(Paste_Here!AB$2:AB$610, MATCH(B169, Paste_Here!A$2:A$610, 0))))), "Monitoring", IF(ISNUMBER(SEARCH("At-Promise (Secondary Focus)", LOWER(INDEX(Paste_Here!AB$2:AB$610, MATCH(B169, Paste_Here!A$2:A$610, 0))))), "At-Promise: Sec", IF(ISNUMBER(SEARCH("At-Promise (Primary Focus)", LOWER(INDEX(Paste_Here!AB$2:AB$610, MATCH(B169, Paste_Here!A$2:A$610, 0))))), "At-Promise: Prim", ""))))), ""), "")</f>
        <v/>
      </c>
      <c r="AD169" s="66"/>
      <c r="AE169" s="77"/>
      <c r="AF169" s="66"/>
      <c r="AG169" s="77"/>
      <c r="AH169" s="66"/>
      <c r="AI169" s="77"/>
      <c r="AJ169" s="66"/>
      <c r="AK169" s="77"/>
      <c r="AL169" s="66"/>
      <c r="AM169" s="77"/>
      <c r="AN169" s="66"/>
      <c r="AO169" s="77"/>
      <c r="AP169" s="66"/>
      <c r="AQ169" s="77"/>
      <c r="AR169" s="66"/>
      <c r="AS169" s="77"/>
      <c r="AT169" s="66"/>
      <c r="AU169" s="66"/>
      <c r="AV169" s="77" t="str">
        <f t="shared" si="26"/>
        <v/>
      </c>
      <c r="AW169" s="66"/>
      <c r="AX169" s="77" t="str">
        <f>IFERROR(IF(B169&lt;&gt;"", IF(AND(INDEX(Paste_Here!AC$2:AC$610, MATCH(B169, Paste_Here!A$2:A$610, 0))&lt;&gt;"", ISNUMBER(VALUE(INDEX(Paste_Here!AC$2:AC$610, MATCH(B169, Paste_Here!A$2:A$610, 0))))), INDEX(Paste_Here!AC$2:AC$610, MATCH(B169, Paste_Here!A$2:A$610, 0)), ""), ""), "")</f>
        <v/>
      </c>
      <c r="AY169" s="66"/>
      <c r="AZ169" s="77" t="str">
        <f>IFERROR(IF(B169&lt;&gt;"", IF(AND(INDEX(Paste_Here!AD$2:AD$610, MATCH(B169, Paste_Here!A$2:A$610, 0))&lt;&gt;"", ISNUMBER(VALUE(INDEX(Paste_Here!AD$2:AD$610, MATCH(B169, Paste_Here!A$2:A$610, 0))))), TEXT(ROUND(VALUE(INDEX(Paste_Here!AD$2:AD$610, MATCH(B169, Paste_Here!A$2:A$610, 0))), 2), "0.00"), ""), ""), "")</f>
        <v/>
      </c>
      <c r="BA169" s="66"/>
      <c r="BB169" s="77" t="str">
        <f>IFERROR(IF(B169&lt;&gt;"", IF(LOWER(INDEX(Paste_Here!AE$2:AE$610, MATCH(B169, Paste_Here!A$2:A$610, 0)))="approaching expectations", "Approaching", IF(LOWER(INDEX(Paste_Here!AE$2:AE$610, MATCH(B169, Paste_Here!A$2:A$610, 0)))="met expectations", "Met", IF(LOWER(INDEX(Paste_Here!AE$2:AE$610, MATCH(B169, Paste_Here!A$2:A$610, 0)))="exceeded expectations", "Exceeded", IF(LOWER(INDEX(Paste_Here!AE$2:AE$610, MATCH(B169, Paste_Here!A$2:A$610, 0)))="below expectations", "Below", "")))), ""), "")</f>
        <v/>
      </c>
      <c r="BC169" s="66"/>
      <c r="BD169" s="77" t="str">
        <f>IFERROR(IF(B169&lt;&gt;"", IF(AND(INDEX(Paste_Here!T$2:T$610, MATCH(B169, Paste_Here!A$2:A$610, 0))&lt;&gt;"", ISNUMBER(VALUE(INDEX(Paste_Here!T$2:T$610, MATCH(B169, Paste_Here!A$2:A$610, 0))))), INDEX(Paste_Here!T$2:T$610, MATCH(B169, Paste_Here!A$2:A$610, 0)), ""), ""), "")</f>
        <v/>
      </c>
      <c r="BE169" s="66"/>
      <c r="BF169" s="77"/>
      <c r="BG169" s="66"/>
      <c r="BH169" s="77"/>
      <c r="BI169" s="66"/>
      <c r="BJ169" s="77"/>
      <c r="BK169" s="66"/>
      <c r="BL169" s="77" t="str">
        <f>IFERROR(IF(B169&lt;&gt;"", IF(AND(INDEX(Paste_Here!N$2:N$610, MATCH(B169, Paste_Here!A$2:A$610, 0))&lt;&gt;"", ISNUMBER(VALUE(INDEX(Paste_Here!N$2:N$610, MATCH(B169, Paste_Here!A$2:A$610, 0))))), INDEX(Paste_Here!N$2:N$610, MATCH(B169, Paste_Here!A$2:A$610, 0)), ""), ""), "")</f>
        <v/>
      </c>
      <c r="BM169" s="66"/>
      <c r="BN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BO169" s="66"/>
      <c r="BP169" s="77" t="str" cm="1">
        <f t="array" aca="1" ref="BP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BQ169" s="66"/>
      <c r="BR169" s="66"/>
      <c r="BS169" s="77"/>
      <c r="BT169" s="66"/>
      <c r="BU169" s="77"/>
      <c r="BV169" s="66"/>
      <c r="BW169" s="77"/>
      <c r="BX169" s="66"/>
      <c r="BY169" s="77"/>
      <c r="BZ169" s="66"/>
      <c r="CA169" s="77"/>
      <c r="CB169" s="66"/>
      <c r="CC169" s="77"/>
      <c r="CD169" s="66"/>
      <c r="CE169" s="77"/>
      <c r="CF169" s="66"/>
      <c r="CG169" s="77"/>
      <c r="CH169" s="66"/>
      <c r="CI169" s="77"/>
      <c r="CJ169" s="66"/>
      <c r="CK169" s="77"/>
      <c r="CL169" s="66"/>
      <c r="CM169" s="77"/>
      <c r="CN169" s="66"/>
      <c r="CO169" s="66"/>
      <c r="CP169" s="77" t="str">
        <f t="shared" si="27"/>
        <v/>
      </c>
      <c r="CQ169" s="66"/>
      <c r="CR169" s="77" t="str">
        <f>IFERROR(IF(B169&lt;&gt;"", IF(AND(INDEX(Paste_Here!Y$2:Y$610, MATCH(B169, Paste_Here!A$2:A$610, 0))&lt;&gt;"", ISNUMBER(VALUE(INDEX(Paste_Here!Y$2:Y$610, MATCH(B169, Paste_Here!A$2:A$610, 0))))), INDEX(Paste_Here!Y$2:Y$610, MATCH(B169, Paste_Here!A$2:A$610, 0)), ""), ""), "")</f>
        <v/>
      </c>
      <c r="CS169" s="66"/>
      <c r="CT169" s="77" t="str">
        <f>IFERROR(IF(B169&lt;&gt;"", IF(AND(INDEX(Paste_Here!AA$2:AA$610, MATCH(B169, Paste_Here!A$2:A$610, 0))&lt;&gt;"", ISNUMBER(--INDEX(Paste_Here!AA$2:AA$610, MATCH(B169, Paste_Here!A$2:A$610, 0)))), TEXT(ROUND(--INDEX(Paste_Here!AA$2:AA$610, MATCH(B169, Paste_Here!A$2:A$610, 0)), 2), "0.00"), ""), ""), "")</f>
        <v/>
      </c>
      <c r="CU169" s="66"/>
      <c r="CV169" s="77" t="str">
        <f>IFERROR(IF(B169&lt;&gt;"", IF(LOWER(INDEX(Paste_Here!Z$2:Z$610, MATCH(B169, Paste_Here!A$2:A$610, 0)))="approaching expectations", "Approaching", IF(LOWER(INDEX(Paste_Here!Z$2:Z$610, MATCH(B169, Paste_Here!A$2:A$610, 0)))="met expectations", "Met", IF(LOWER(INDEX(Paste_Here!Z$2:Z$610, MATCH(B169, Paste_Here!A$2:A$610, 0)))="exceeded expectations", "Exceeded", IF(LOWER(INDEX(Paste_Here!Z$2:Z$610, MATCH(B169, Paste_Here!A$2:A$610, 0)))="below expectations", "Below", "")))), ""), "")</f>
        <v/>
      </c>
      <c r="CW169" s="66"/>
      <c r="CX169" s="77"/>
      <c r="CY169" s="66"/>
      <c r="CZ169" s="77" t="str">
        <f>IFERROR(IF(B169&lt;&gt;"", IF(AND(INDEX(Paste_Here!AL$2:AL$610, MATCH(B169, Paste_Here!A$2:A$610, 0))&lt;&gt;"", ISNUMBER(VALUE(INDEX(Paste_Here!AL$2:AL$610, MATCH(B169, Paste_Here!A$2:A$610, 0))))), INDEX(Paste_Here!AL$2:AL$610, MATCH(B169, Paste_Here!A$2:A$610, 0)), ""), ""), "")</f>
        <v/>
      </c>
      <c r="DA169" s="66"/>
      <c r="DB169" s="77" t="str">
        <f>IFERROR(IF(B169&lt;&gt;"", IF(ISNUMBER(SEARCH("highrisk", LOWER(INDEX(Paste_Here!AM$2:AM$610, MATCH(B169, Paste_Here!A$2:A$610, 0))))), "High Risk", IF(ISNUMBER(SEARCH("lowrisk", LOWER(INDEX(Paste_Here!AM$2:AM$610, MATCH(B169, Paste_Here!A$2:A$610, 0))))), "Low Risk", IF(ISNUMBER(SEARCH("somerisk", LOWER(INDEX(Paste_Here!AM$2:AM$610, MATCH(B169, Paste_Here!A$2:A$610, 0))))), "Some Risk", ""))), ""), "")</f>
        <v/>
      </c>
      <c r="DC169" s="66"/>
      <c r="DD169" s="77" t="str">
        <f>IFERROR(IF(B169&lt;&gt;"", IF(AND(INDEX(Paste_Here!AN$2:AN$610, MATCH(B169, Paste_Here!A$2:A$610, 0))&lt;&gt;"", ISNUMBER(VALUE(INDEX(Paste_Here!AN$2:AN$610, MATCH(B169, Paste_Here!A$2:A$610, 0))))), INDEX(Paste_Here!AN$2:AN$610, MATCH(B169, Paste_Here!A$2:A$610, 0)), ""), ""), "")</f>
        <v/>
      </c>
      <c r="DE169" s="66"/>
      <c r="DF169" s="77" t="str">
        <f>IFERROR(IF(B169&lt;&gt;"", IF(AND(INDEX(Paste_Here!Q$2:Q$610, MATCH(B169, Paste_Here!A$2:A$610, 0))&lt;&gt;"", ISNUMBER(VALUE(INDEX(Paste_Here!Q$2:Q$610, MATCH(B169, Paste_Here!A$2:A$610, 0))))), INDEX(Paste_Here!Q$2:Q$610, MATCH(B169, Paste_Here!A$2:A$610, 0)), ""), ""), "")</f>
        <v/>
      </c>
      <c r="DG169" s="66"/>
      <c r="DH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DI169" s="66"/>
      <c r="DJ169" s="77" t="str" cm="1">
        <f t="array" aca="1" ref="DJ169" ca="1">IFERROR(VALUE(IF(ISNUMBER(SEARCH("EM", INDEX(Paste_Here!S$2:S$500, MATCH(B169, Paste_Here!A$2:A$500, 0)))), "-" &amp;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f>
        <v/>
      </c>
      <c r="DK169" s="66"/>
      <c r="DL169" s="66"/>
      <c r="DM169" s="77" t="str">
        <f t="shared" si="28"/>
        <v/>
      </c>
      <c r="DN169" s="66"/>
      <c r="DO169" s="77" t="str">
        <f>IFERROR(IF(B169&lt;&gt;"", IF(AND(INDEX(Paste_Here!AF$2:AF$610, MATCH(B169, Paste_Here!A$2:A$610, 0))&lt;&gt;"", ISNUMBER(VALUE(INDEX(Paste_Here!AF$2:AF$610, MATCH(B169, Paste_Here!A$2:A$610, 0))))), INDEX(Paste_Here!AF$2:AF$610, MATCH(B169, Paste_Here!A$2:A$610, 0)), ""), ""), "")</f>
        <v/>
      </c>
      <c r="DP169" s="66"/>
      <c r="DQ169" s="77" t="str">
        <f>IFERROR(IF(B169&lt;&gt;"", IF(AND(INDEX(Paste_Here!AG$2:AG$610, MATCH(B169, Paste_Here!A$2:A$610, 0))&lt;&gt;"", ISNUMBER(--INDEX(Paste_Here!AG$2:AG$610, MATCH(B169, Paste_Here!A$2:A$610, 0)))), TEXT(ROUND(--INDEX(Paste_Here!AG$2:AG$610, MATCH(B169, Paste_Here!A$2:A$610, 0)), 2), "0.00"), ""), ""), "")</f>
        <v/>
      </c>
      <c r="DR169" s="66"/>
      <c r="DS169" s="77" t="str">
        <f>IFERROR(IF(B169&lt;&gt;"", IF(LOWER(INDEX(Paste_Here!AH$2:AH$610, MATCH(B169, Paste_Here!A$2:A$610, 0)))="approaching expectations", "Approaching", IF(LOWER(INDEX(Paste_Here!AH$2:AH$610, MATCH(B169, Paste_Here!A$2:A$610, 0)))="met expectations", "Met", IF(LOWER(INDEX(Paste_Here!AH$2:AH$610, MATCH(B169, Paste_Here!A$2:A$610, 0)))="exceeded expectations", "Exceeded", IF(LOWER(INDEX(Paste_Here!AH$2:AH$610, MATCH(B169, Paste_Here!A$2:A$610, 0)))="below expectations", "Below", "")))), ""), "")</f>
        <v/>
      </c>
      <c r="DT169" s="66"/>
      <c r="DU169" s="77" t="str">
        <f>IFERROR(IF(B169&lt;&gt;"", IF(AND(INDEX(Paste_Here!U$2:U$610, MATCH(B169, Paste_Here!A$2:A$610, 0))&lt;&gt;"", ISNUMBER(VALUE(INDEX(Paste_Here!U$2:U$610, MATCH(B169, Paste_Here!A$2:A$610, 0))))), INDEX(Paste_Here!U$2:U$610, MATCH(B169, Paste_Here!A$2:A$610, 0)), ""), ""), "")</f>
        <v/>
      </c>
      <c r="DV169" s="66"/>
      <c r="DW169" s="77"/>
      <c r="DX169" s="66"/>
      <c r="DY169" s="77" t="str">
        <f>IFERROR(IF(B169&lt;&gt;"", IF(AND(INDEX(Paste_Here!AI$2:AI$610, MATCH(B169, Paste_Here!A$2:A$610, 0))&lt;&gt;"", ISNUMBER(VALUE(INDEX(Paste_Here!AI$2:AI$610, MATCH(B169, Paste_Here!A$2:A$610, 0))))), INDEX(Paste_Here!AI$2:AI$610, MATCH(B169, Paste_Here!A$2:A$610, 0)), ""), ""), "")</f>
        <v/>
      </c>
      <c r="DZ169" s="66"/>
      <c r="EA169" s="77" t="str">
        <f>IFERROR(IF(B169&lt;&gt;"", IF(AND(INDEX(Paste_Here!AJ$2:AJ$610, MATCH(B169, Paste_Here!A$2:A$610, 0))&lt;&gt;"", ISNUMBER(--INDEX(Paste_Here!AJ$2:AJ$610, MATCH(B169, Paste_Here!A$2:A$610, 0)))), TEXT(ROUND(--INDEX(Paste_Here!AJ$2:AJ$610, MATCH(B169, Paste_Here!A$2:A$610, 0)), 2), "0.00"), ""), ""), "")</f>
        <v/>
      </c>
      <c r="EB169" s="66"/>
      <c r="EC169" s="77" t="str">
        <f>IFERROR(IF(B169&lt;&gt;"", IF(LOWER(INDEX(Paste_Here!AK$2:AK$610, MATCH(B169, Paste_Here!A$2:A$610, 0)))="approaching expectations", "Approaching", IF(LOWER(INDEX(Paste_Here!AK$2:AK$610, MATCH(B169, Paste_Here!A$2:A$610, 0)))="met expectations", "Met", IF(LOWER(INDEX(Paste_Here!AK$2:AK$610, MATCH(B169, Paste_Here!A$2:A$610, 0)))="exceeded expectations", "Exceeded", IF(LOWER(INDEX(Paste_Here!AK$2:AK$610, MATCH(B169, Paste_Here!A$2:A$610, 0)))="below expectations", "Below", "")))), ""), "")</f>
        <v/>
      </c>
      <c r="ED169" s="66"/>
      <c r="EE169" s="77"/>
      <c r="EF169" s="66"/>
      <c r="EG169" s="77"/>
      <c r="EH169" s="66"/>
      <c r="EI169" s="66"/>
      <c r="EJ169" s="77" t="str">
        <f t="shared" si="29"/>
        <v/>
      </c>
      <c r="EK169" s="66"/>
      <c r="EL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EM169" s="66"/>
      <c r="EN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EO169" s="66"/>
      <c r="EP169" s="77"/>
      <c r="EQ169" s="66"/>
      <c r="ER169" s="77" t="str">
        <f>IFERROR(IF(B169&lt;&gt;"", IF(AND(INDEX(Paste_Here!AT$2:AT$610, MATCH(B169, Paste_Here!A$2:A$610, 0))&lt;&gt;"", ISNUMBER(VALUE(INDEX(Paste_Here!AT$2:AT$610, MATCH(B169, Paste_Here!A$2:A$610, 0))))), INDEX(Paste_Here!AT$2:AT$610, MATCH(B169, Paste_Here!A$2:A$610, 0)), ""), ""), "")</f>
        <v/>
      </c>
      <c r="ES169" s="66"/>
      <c r="ET169" s="77" t="str">
        <f>IFERROR(IF(B169&lt;&gt;"", IF(AND(INDEX(Paste_Here!AV$2:AV$610, MATCH(B169, Paste_Here!A$2:A$610, 0))&lt;&gt;"", ISNUMBER(VALUE(INDEX(Paste_Here!AV$2:AV$610, MATCH(B169, Paste_Here!A$2:A$610, 0))))), INDEX(Paste_Here!AV$2:AV$610, MATCH(B169, Paste_Here!A$2:A$610, 0)), ""), ""), "")</f>
        <v/>
      </c>
      <c r="EU169" s="66"/>
      <c r="EV169" s="77"/>
      <c r="EW169" s="66"/>
      <c r="EX169" s="77" t="str">
        <f>IFERROR(IF(B169&lt;&gt;"", IF(AND(INDEX(Paste_Here!AU$2:AU$610, MATCH(B169, Paste_Here!A$2:A$610, 0))&lt;&gt;"", ISNUMBER(VALUE(INDEX(Paste_Here!AU$2:AU$610, MATCH(B169, Paste_Here!A$2:A$610, 0))))), INDEX(Paste_Here!AU$2:AU$610, MATCH(B169, Paste_Here!A$2:A$610, 0)), ""), ""), "")</f>
        <v/>
      </c>
      <c r="EY169" s="66"/>
      <c r="EZ169" s="77" t="str">
        <f>IFERROR(IF(B169&lt;&gt;"", IF(AND(INDEX(Paste_Here!AW$2:AW$610, MATCH(B169, Paste_Here!A$2:A$610, 0))&lt;&gt;"", ISNUMBER(VALUE(INDEX(Paste_Here!AW$2:AW$610, MATCH(B169, Paste_Here!A$2:A$610, 0))))), INDEX(Paste_Here!AW$2:AW$610, MATCH(B169, Paste_Here!A$2:A$610, 0)), ""), ""), "")</f>
        <v/>
      </c>
      <c r="FA169" s="66"/>
      <c r="FB169" s="77"/>
      <c r="FC169" s="66"/>
      <c r="FD169" s="77"/>
      <c r="FE169" s="66"/>
      <c r="FF169" s="66"/>
      <c r="FG169" s="77" t="str">
        <f t="shared" si="30"/>
        <v/>
      </c>
      <c r="FH169" s="66"/>
      <c r="FI169" s="77" t="str">
        <f>IFERROR(IF(B169&lt;&gt;"", IF(ISNUMBER(SEARCH("s", LOWER(INDEX(Paste_Here!M$2:M$610, MATCH(B169, Paste_Here!A$2:A$610, 0))))), "Yes", IF(INDEX(Paste_Here!M$2:M$610, MATCH(B169, Paste_Here!A$2:A$610, 0))&lt;&gt;"", "No", "")), ""), "")</f>
        <v/>
      </c>
      <c r="FJ169" s="66"/>
      <c r="FK169" s="77" t="str">
        <f>IFERROR(IF(B169&lt;&gt;"", IF(ISNUMBER(SEARCH("yes", LOWER(INDEX(Paste_Here!F$2:F$610, MATCH(B169, Paste_Here!A$2:A$610, 0))))), "Yes", IF(ISNUMBER(SEARCH("no", LOWER(INDEX(Paste_Here!F$2:F$610, MATCH(B169, Paste_Here!A$2:A$610, 0))))), "No", "")), ""), "")</f>
        <v/>
      </c>
      <c r="FL169" s="66"/>
      <c r="FM169" s="77" t="str">
        <f>IFERROR(IF(B169&lt;&gt;"", IF(ISNUMBER(SEARCH("english language learner", LOWER(INDEX(Paste_Here!C$2:C$610, MATCH(B169, Paste_Here!A$2:A$610, 0))))), "Yes", ""), ""), "")</f>
        <v/>
      </c>
      <c r="FN169" s="66"/>
      <c r="FO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FP169" s="66"/>
      <c r="FQ169" s="77" t="str">
        <f>IFERROR(IF(B169&lt;&gt;"", IF(ISNUMBER(SEARCH("yes", LOWER(INDEX(Paste_Here!L$2:L$610, MATCH(B169, Paste_Here!A$2:A$610, 0))))), "Yes", IF(ISNUMBER(SEARCH("no", LOWER(INDEX(Paste_Here!L$2:L$610, MATCH(B169, Paste_Here!A$2:A$610, 0))))), "No", "")), ""), "")</f>
        <v/>
      </c>
      <c r="FR169" s="66"/>
      <c r="FS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FT169" s="66"/>
      <c r="FU169" s="77"/>
      <c r="FV169" s="66"/>
      <c r="FW169" s="77" t="str">
        <f>IFERROR(IF(B169&lt;&gt;"", IF(AND(INDEX(Paste_Here!D$2:D$610, MATCH(B169, Paste_Here!A$2:A$610, 0))&lt;&gt;"", ISNUMBER(VALUE(INDEX(Paste_Here!D$2:D$610, MATCH(B169, Paste_Here!A$2:A$610, 0))))), INDEX(Paste_Here!D$2:D$610, MATCH(B169, Paste_Here!A$2:A$610, 0)), ""), ""), "")</f>
        <v/>
      </c>
      <c r="FX169" s="66"/>
      <c r="FY169" s="77" t="str">
        <f>IFERROR(IF(B169&lt;&gt;"", IF(AND(INDEX(Paste_Here!G$2:G$610, MATCH(B169, Paste_Here!A$2:A$610, 0))&lt;&gt;"", ISNUMBER(VALUE(INDEX(Paste_Here!G$2:G$610, MATCH(B169, Paste_Here!A$2:A$610, 0))))), INDEX(Paste_Here!G$2:G$610, MATCH(B169, Paste_Here!A$2:A$610, 0)), ""), ""), "")</f>
        <v/>
      </c>
      <c r="FZ169" s="66"/>
      <c r="GA169" s="95"/>
      <c r="GB169" s="66"/>
      <c r="JS169" s="1" t="str" cm="1">
        <f t="array" ref="JS169">IFERROR(INDEX(Paste_Here!$B$2:$B$610, MATCH(0, COUNTIF(JS$4:JS168, Paste_Here!$B$2:$B$610) + IF(Paste_Here!$B$2:$B$610="", 1, 0), 0)), "")</f>
        <v/>
      </c>
      <c r="JT169" s="1" t="str">
        <f>IF(JS169&lt;&gt;"", INDEX(Paste_Here!$A$2:$A$610, MATCH(JS169, Paste_Here!$B$2:$B$610, 0)), "")</f>
        <v/>
      </c>
      <c r="JU169" s="1" t="str">
        <f t="shared" si="31"/>
        <v/>
      </c>
      <c r="JV169" s="1" t="str" cm="1">
        <f t="array" ref="JV169">IFERROR(INDEX($JU$5:$JU$610, MATCH(SMALL(IF($JU$5:$JU$610&lt;&gt;"", COUNTIF($JU$5:$JU$610, "&lt;"&amp;$JU$5:$JU$610)+1), ROW()-ROW($JV$5)+1), COUNTIF($JU$5:$JU$610, "&lt;"&amp;$JU$5:$JU$610)+1, 0)), "")</f>
        <v/>
      </c>
    </row>
    <row r="170" spans="1:282">
      <c r="A170" s="66"/>
      <c r="B170" s="77" t="str">
        <f t="shared" si="22"/>
        <v/>
      </c>
      <c r="C170" s="66"/>
      <c r="D170" s="77" t="str">
        <f>IFERROR(IF(B170&lt;&gt;"", IF(COUNTIF(INDEX(Paste_Here!AS$2:AS$610, MATCH(B170, Paste_Here!A$2:A$610, 0), 0), "yes") &gt; 0, "Yes", IF(COUNTIF(INDEX(Paste_Here!AS$2:AS$610, MATCH(B170, Paste_Here!A$2:A$610, 0), 0), "no") &gt; 0, "No", "")), ""), "")</f>
        <v/>
      </c>
      <c r="E170" s="66"/>
      <c r="F170" s="77" t="str">
        <f t="shared" si="23"/>
        <v/>
      </c>
      <c r="G170" s="66"/>
      <c r="H170" s="77" t="str">
        <f>IFERROR(IF(B170&lt;&gt;"", IF(COUNTIF(INDEX(Paste_Here!AO$2:AR$610, MATCH(B170, Paste_Here!A$2:A$610, 0), 0), "yes") &gt; 0, "Yes", IF(COUNTIF(INDEX(Paste_Here!AO$2:AR$610, MATCH(B170, Paste_Here!A$2:A$610, 0), 0), "no") &gt; 0, "No", "")), ""), "")</f>
        <v/>
      </c>
      <c r="I170" s="66"/>
      <c r="J170" s="77" t="str">
        <f t="shared" si="24"/>
        <v/>
      </c>
      <c r="K170" s="66"/>
      <c r="L170" s="77" t="str">
        <f>IFERROR(IF(B170&lt;&gt;"", IF(ISNUMBER(SEARCH("yes", LOWER(INDEX(Paste_Here!W$2:W$610, MATCH(B170, Paste_Here!A$2:A$610, 0))))), "Yes", IF(ISNUMBER(SEARCH("no", LOWER(INDEX(Paste_Here!W$2:W$610, MATCH(B170, Paste_Here!A$2:A$610, 0))))), "No", "")), ""), "")</f>
        <v/>
      </c>
      <c r="M170" s="66"/>
      <c r="N170" s="77"/>
      <c r="O170" s="66"/>
      <c r="P170" s="77" t="str">
        <f>IFERROR(IF(B170&lt;&gt;"", IF(ISNUMBER(SEARCH("yes", LOWER(INDEX(Paste_Here!V$2:V$610, MATCH(B170, Paste_Here!A$2:A$610, 0))))), "Yes", IF(ISNUMBER(SEARCH("no", LOWER(INDEX(Paste_Here!V$2:V$610, MATCH(B170, Paste_Here!A$2:A$610, 0))))), "No", "")), ""), "")</f>
        <v/>
      </c>
      <c r="Q170" s="66"/>
      <c r="R170" s="77"/>
      <c r="S170" s="66"/>
      <c r="T170" s="77"/>
      <c r="U170" s="66"/>
      <c r="V170" s="66"/>
      <c r="W170" s="77" t="str">
        <f t="shared" si="25"/>
        <v/>
      </c>
      <c r="X170" s="66"/>
      <c r="Y170" s="77" t="str">
        <f>IFERROR(IF(B170&lt;&gt;"", IF(ISNUMBER(SEARCH("Revealed-Potential (Primary Focus)", LOWER(INDEX(Paste_Here!X$2:X$610, MATCH(B170, Paste_Here!A$2:A$610, 0))))), "Rev-Potential: Prim", IF(ISNUMBER(SEARCH("Revealed-Potential (Secondary Focus)", LOWER(INDEX(Paste_Here!X$2:X$610, MATCH(B170, Paste_Here!A$2:A$610, 0))))), "Rev-Potential: Sec", IF(ISNUMBER(SEARCH("Monitoring", LOWER(INDEX(Paste_Here!X$2:X$610, MATCH(B170, Paste_Here!A$2:A$610, 0))))), "Monitoring", IF(ISNUMBER(SEARCH("At-Promise (Secondary Focus)", LOWER(INDEX(Paste_Here!X$2:X$610, MATCH(B170, Paste_Here!A$2:A$610, 0))))), "At-Promise: Sec", IF(ISNUMBER(SEARCH("At-Promise (Primary Focus)", LOWER(INDEX(Paste_Here!X$2:X$610, MATCH(B170, Paste_Here!A$2:A$610, 0))))), "At-Promise: Prim", ""))))), ""), "")</f>
        <v/>
      </c>
      <c r="Z170" s="66"/>
      <c r="AA170" s="77"/>
      <c r="AB170" s="66"/>
      <c r="AC170" s="77" t="str">
        <f>IFERROR(IF(B170&lt;&gt;"", IF(ISNUMBER(SEARCH("Revealed-Potential (Primary Focus)", LOWER(INDEX(Paste_Here!AB$2:AB$610, MATCH(B170, Paste_Here!A$2:A$610, 0))))), "Rev-Potential: Prim", IF(ISNUMBER(SEARCH("Revealed-Potential (Secondary Focus)", LOWER(INDEX(Paste_Here!AB$2:AB$610, MATCH(B170, Paste_Here!A$2:A$610, 0))))), "Rev-Potential: Sec", IF(ISNUMBER(SEARCH("Monitoring", LOWER(INDEX(Paste_Here!AB$2:AB$610, MATCH(B170, Paste_Here!A$2:A$610, 0))))), "Monitoring", IF(ISNUMBER(SEARCH("At-Promise (Secondary Focus)", LOWER(INDEX(Paste_Here!AB$2:AB$610, MATCH(B170, Paste_Here!A$2:A$610, 0))))), "At-Promise: Sec", IF(ISNUMBER(SEARCH("At-Promise (Primary Focus)", LOWER(INDEX(Paste_Here!AB$2:AB$610, MATCH(B170, Paste_Here!A$2:A$610, 0))))), "At-Promise: Prim", ""))))), ""), "")</f>
        <v/>
      </c>
      <c r="AD170" s="66"/>
      <c r="AE170" s="77"/>
      <c r="AF170" s="66"/>
      <c r="AG170" s="77"/>
      <c r="AH170" s="66"/>
      <c r="AI170" s="77"/>
      <c r="AJ170" s="66"/>
      <c r="AK170" s="77"/>
      <c r="AL170" s="66"/>
      <c r="AM170" s="77"/>
      <c r="AN170" s="66"/>
      <c r="AO170" s="77"/>
      <c r="AP170" s="66"/>
      <c r="AQ170" s="77"/>
      <c r="AR170" s="66"/>
      <c r="AS170" s="77"/>
      <c r="AT170" s="66"/>
      <c r="AU170" s="66"/>
      <c r="AV170" s="77" t="str">
        <f t="shared" si="26"/>
        <v/>
      </c>
      <c r="AW170" s="66"/>
      <c r="AX170" s="77" t="str">
        <f>IFERROR(IF(B170&lt;&gt;"", IF(AND(INDEX(Paste_Here!AC$2:AC$610, MATCH(B170, Paste_Here!A$2:A$610, 0))&lt;&gt;"", ISNUMBER(VALUE(INDEX(Paste_Here!AC$2:AC$610, MATCH(B170, Paste_Here!A$2:A$610, 0))))), INDEX(Paste_Here!AC$2:AC$610, MATCH(B170, Paste_Here!A$2:A$610, 0)), ""), ""), "")</f>
        <v/>
      </c>
      <c r="AY170" s="66"/>
      <c r="AZ170" s="77" t="str">
        <f>IFERROR(IF(B170&lt;&gt;"", IF(AND(INDEX(Paste_Here!AD$2:AD$610, MATCH(B170, Paste_Here!A$2:A$610, 0))&lt;&gt;"", ISNUMBER(VALUE(INDEX(Paste_Here!AD$2:AD$610, MATCH(B170, Paste_Here!A$2:A$610, 0))))), TEXT(ROUND(VALUE(INDEX(Paste_Here!AD$2:AD$610, MATCH(B170, Paste_Here!A$2:A$610, 0))), 2), "0.00"), ""), ""), "")</f>
        <v/>
      </c>
      <c r="BA170" s="66"/>
      <c r="BB170" s="77" t="str">
        <f>IFERROR(IF(B170&lt;&gt;"", IF(LOWER(INDEX(Paste_Here!AE$2:AE$610, MATCH(B170, Paste_Here!A$2:A$610, 0)))="approaching expectations", "Approaching", IF(LOWER(INDEX(Paste_Here!AE$2:AE$610, MATCH(B170, Paste_Here!A$2:A$610, 0)))="met expectations", "Met", IF(LOWER(INDEX(Paste_Here!AE$2:AE$610, MATCH(B170, Paste_Here!A$2:A$610, 0)))="exceeded expectations", "Exceeded", IF(LOWER(INDEX(Paste_Here!AE$2:AE$610, MATCH(B170, Paste_Here!A$2:A$610, 0)))="below expectations", "Below", "")))), ""), "")</f>
        <v/>
      </c>
      <c r="BC170" s="66"/>
      <c r="BD170" s="77" t="str">
        <f>IFERROR(IF(B170&lt;&gt;"", IF(AND(INDEX(Paste_Here!T$2:T$610, MATCH(B170, Paste_Here!A$2:A$610, 0))&lt;&gt;"", ISNUMBER(VALUE(INDEX(Paste_Here!T$2:T$610, MATCH(B170, Paste_Here!A$2:A$610, 0))))), INDEX(Paste_Here!T$2:T$610, MATCH(B170, Paste_Here!A$2:A$610, 0)), ""), ""), "")</f>
        <v/>
      </c>
      <c r="BE170" s="66"/>
      <c r="BF170" s="77"/>
      <c r="BG170" s="66"/>
      <c r="BH170" s="77"/>
      <c r="BI170" s="66"/>
      <c r="BJ170" s="77"/>
      <c r="BK170" s="66"/>
      <c r="BL170" s="77" t="str">
        <f>IFERROR(IF(B170&lt;&gt;"", IF(AND(INDEX(Paste_Here!N$2:N$610, MATCH(B170, Paste_Here!A$2:A$610, 0))&lt;&gt;"", ISNUMBER(VALUE(INDEX(Paste_Here!N$2:N$610, MATCH(B170, Paste_Here!A$2:A$610, 0))))), INDEX(Paste_Here!N$2:N$610, MATCH(B170, Paste_Here!A$2:A$610, 0)), ""), ""), "")</f>
        <v/>
      </c>
      <c r="BM170" s="66"/>
      <c r="BN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BO170" s="66"/>
      <c r="BP170" s="77" t="str" cm="1">
        <f t="array" aca="1" ref="BP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BQ170" s="66"/>
      <c r="BR170" s="66"/>
      <c r="BS170" s="77"/>
      <c r="BT170" s="66"/>
      <c r="BU170" s="77"/>
      <c r="BV170" s="66"/>
      <c r="BW170" s="77"/>
      <c r="BX170" s="66"/>
      <c r="BY170" s="77"/>
      <c r="BZ170" s="66"/>
      <c r="CA170" s="77"/>
      <c r="CB170" s="66"/>
      <c r="CC170" s="77"/>
      <c r="CD170" s="66"/>
      <c r="CE170" s="77"/>
      <c r="CF170" s="66"/>
      <c r="CG170" s="77"/>
      <c r="CH170" s="66"/>
      <c r="CI170" s="77"/>
      <c r="CJ170" s="66"/>
      <c r="CK170" s="77"/>
      <c r="CL170" s="66"/>
      <c r="CM170" s="77"/>
      <c r="CN170" s="66"/>
      <c r="CO170" s="66"/>
      <c r="CP170" s="77" t="str">
        <f t="shared" si="27"/>
        <v/>
      </c>
      <c r="CQ170" s="66"/>
      <c r="CR170" s="77" t="str">
        <f>IFERROR(IF(B170&lt;&gt;"", IF(AND(INDEX(Paste_Here!Y$2:Y$610, MATCH(B170, Paste_Here!A$2:A$610, 0))&lt;&gt;"", ISNUMBER(VALUE(INDEX(Paste_Here!Y$2:Y$610, MATCH(B170, Paste_Here!A$2:A$610, 0))))), INDEX(Paste_Here!Y$2:Y$610, MATCH(B170, Paste_Here!A$2:A$610, 0)), ""), ""), "")</f>
        <v/>
      </c>
      <c r="CS170" s="66"/>
      <c r="CT170" s="77" t="str">
        <f>IFERROR(IF(B170&lt;&gt;"", IF(AND(INDEX(Paste_Here!AA$2:AA$610, MATCH(B170, Paste_Here!A$2:A$610, 0))&lt;&gt;"", ISNUMBER(--INDEX(Paste_Here!AA$2:AA$610, MATCH(B170, Paste_Here!A$2:A$610, 0)))), TEXT(ROUND(--INDEX(Paste_Here!AA$2:AA$610, MATCH(B170, Paste_Here!A$2:A$610, 0)), 2), "0.00"), ""), ""), "")</f>
        <v/>
      </c>
      <c r="CU170" s="66"/>
      <c r="CV170" s="77" t="str">
        <f>IFERROR(IF(B170&lt;&gt;"", IF(LOWER(INDEX(Paste_Here!Z$2:Z$610, MATCH(B170, Paste_Here!A$2:A$610, 0)))="approaching expectations", "Approaching", IF(LOWER(INDEX(Paste_Here!Z$2:Z$610, MATCH(B170, Paste_Here!A$2:A$610, 0)))="met expectations", "Met", IF(LOWER(INDEX(Paste_Here!Z$2:Z$610, MATCH(B170, Paste_Here!A$2:A$610, 0)))="exceeded expectations", "Exceeded", IF(LOWER(INDEX(Paste_Here!Z$2:Z$610, MATCH(B170, Paste_Here!A$2:A$610, 0)))="below expectations", "Below", "")))), ""), "")</f>
        <v/>
      </c>
      <c r="CW170" s="66"/>
      <c r="CX170" s="77"/>
      <c r="CY170" s="66"/>
      <c r="CZ170" s="77" t="str">
        <f>IFERROR(IF(B170&lt;&gt;"", IF(AND(INDEX(Paste_Here!AL$2:AL$610, MATCH(B170, Paste_Here!A$2:A$610, 0))&lt;&gt;"", ISNUMBER(VALUE(INDEX(Paste_Here!AL$2:AL$610, MATCH(B170, Paste_Here!A$2:A$610, 0))))), INDEX(Paste_Here!AL$2:AL$610, MATCH(B170, Paste_Here!A$2:A$610, 0)), ""), ""), "")</f>
        <v/>
      </c>
      <c r="DA170" s="66"/>
      <c r="DB170" s="77" t="str">
        <f>IFERROR(IF(B170&lt;&gt;"", IF(ISNUMBER(SEARCH("highrisk", LOWER(INDEX(Paste_Here!AM$2:AM$610, MATCH(B170, Paste_Here!A$2:A$610, 0))))), "High Risk", IF(ISNUMBER(SEARCH("lowrisk", LOWER(INDEX(Paste_Here!AM$2:AM$610, MATCH(B170, Paste_Here!A$2:A$610, 0))))), "Low Risk", IF(ISNUMBER(SEARCH("somerisk", LOWER(INDEX(Paste_Here!AM$2:AM$610, MATCH(B170, Paste_Here!A$2:A$610, 0))))), "Some Risk", ""))), ""), "")</f>
        <v/>
      </c>
      <c r="DC170" s="66"/>
      <c r="DD170" s="77" t="str">
        <f>IFERROR(IF(B170&lt;&gt;"", IF(AND(INDEX(Paste_Here!AN$2:AN$610, MATCH(B170, Paste_Here!A$2:A$610, 0))&lt;&gt;"", ISNUMBER(VALUE(INDEX(Paste_Here!AN$2:AN$610, MATCH(B170, Paste_Here!A$2:A$610, 0))))), INDEX(Paste_Here!AN$2:AN$610, MATCH(B170, Paste_Here!A$2:A$610, 0)), ""), ""), "")</f>
        <v/>
      </c>
      <c r="DE170" s="66"/>
      <c r="DF170" s="77" t="str">
        <f>IFERROR(IF(B170&lt;&gt;"", IF(AND(INDEX(Paste_Here!Q$2:Q$610, MATCH(B170, Paste_Here!A$2:A$610, 0))&lt;&gt;"", ISNUMBER(VALUE(INDEX(Paste_Here!Q$2:Q$610, MATCH(B170, Paste_Here!A$2:A$610, 0))))), INDEX(Paste_Here!Q$2:Q$610, MATCH(B170, Paste_Here!A$2:A$610, 0)), ""), ""), "")</f>
        <v/>
      </c>
      <c r="DG170" s="66"/>
      <c r="DH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DI170" s="66"/>
      <c r="DJ170" s="77" t="str" cm="1">
        <f t="array" aca="1" ref="DJ170" ca="1">IFERROR(VALUE(IF(ISNUMBER(SEARCH("EM", INDEX(Paste_Here!S$2:S$500, MATCH(B170, Paste_Here!A$2:A$500, 0)))), "-" &amp;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f>
        <v/>
      </c>
      <c r="DK170" s="66"/>
      <c r="DL170" s="66"/>
      <c r="DM170" s="77" t="str">
        <f t="shared" si="28"/>
        <v/>
      </c>
      <c r="DN170" s="66"/>
      <c r="DO170" s="77" t="str">
        <f>IFERROR(IF(B170&lt;&gt;"", IF(AND(INDEX(Paste_Here!AF$2:AF$610, MATCH(B170, Paste_Here!A$2:A$610, 0))&lt;&gt;"", ISNUMBER(VALUE(INDEX(Paste_Here!AF$2:AF$610, MATCH(B170, Paste_Here!A$2:A$610, 0))))), INDEX(Paste_Here!AF$2:AF$610, MATCH(B170, Paste_Here!A$2:A$610, 0)), ""), ""), "")</f>
        <v/>
      </c>
      <c r="DP170" s="66"/>
      <c r="DQ170" s="77" t="str">
        <f>IFERROR(IF(B170&lt;&gt;"", IF(AND(INDEX(Paste_Here!AG$2:AG$610, MATCH(B170, Paste_Here!A$2:A$610, 0))&lt;&gt;"", ISNUMBER(--INDEX(Paste_Here!AG$2:AG$610, MATCH(B170, Paste_Here!A$2:A$610, 0)))), TEXT(ROUND(--INDEX(Paste_Here!AG$2:AG$610, MATCH(B170, Paste_Here!A$2:A$610, 0)), 2), "0.00"), ""), ""), "")</f>
        <v/>
      </c>
      <c r="DR170" s="66"/>
      <c r="DS170" s="77" t="str">
        <f>IFERROR(IF(B170&lt;&gt;"", IF(LOWER(INDEX(Paste_Here!AH$2:AH$610, MATCH(B170, Paste_Here!A$2:A$610, 0)))="approaching expectations", "Approaching", IF(LOWER(INDEX(Paste_Here!AH$2:AH$610, MATCH(B170, Paste_Here!A$2:A$610, 0)))="met expectations", "Met", IF(LOWER(INDEX(Paste_Here!AH$2:AH$610, MATCH(B170, Paste_Here!A$2:A$610, 0)))="exceeded expectations", "Exceeded", IF(LOWER(INDEX(Paste_Here!AH$2:AH$610, MATCH(B170, Paste_Here!A$2:A$610, 0)))="below expectations", "Below", "")))), ""), "")</f>
        <v/>
      </c>
      <c r="DT170" s="66"/>
      <c r="DU170" s="77" t="str">
        <f>IFERROR(IF(B170&lt;&gt;"", IF(AND(INDEX(Paste_Here!U$2:U$610, MATCH(B170, Paste_Here!A$2:A$610, 0))&lt;&gt;"", ISNUMBER(VALUE(INDEX(Paste_Here!U$2:U$610, MATCH(B170, Paste_Here!A$2:A$610, 0))))), INDEX(Paste_Here!U$2:U$610, MATCH(B170, Paste_Here!A$2:A$610, 0)), ""), ""), "")</f>
        <v/>
      </c>
      <c r="DV170" s="66"/>
      <c r="DW170" s="77"/>
      <c r="DX170" s="66"/>
      <c r="DY170" s="77" t="str">
        <f>IFERROR(IF(B170&lt;&gt;"", IF(AND(INDEX(Paste_Here!AI$2:AI$610, MATCH(B170, Paste_Here!A$2:A$610, 0))&lt;&gt;"", ISNUMBER(VALUE(INDEX(Paste_Here!AI$2:AI$610, MATCH(B170, Paste_Here!A$2:A$610, 0))))), INDEX(Paste_Here!AI$2:AI$610, MATCH(B170, Paste_Here!A$2:A$610, 0)), ""), ""), "")</f>
        <v/>
      </c>
      <c r="DZ170" s="66"/>
      <c r="EA170" s="77" t="str">
        <f>IFERROR(IF(B170&lt;&gt;"", IF(AND(INDEX(Paste_Here!AJ$2:AJ$610, MATCH(B170, Paste_Here!A$2:A$610, 0))&lt;&gt;"", ISNUMBER(--INDEX(Paste_Here!AJ$2:AJ$610, MATCH(B170, Paste_Here!A$2:A$610, 0)))), TEXT(ROUND(--INDEX(Paste_Here!AJ$2:AJ$610, MATCH(B170, Paste_Here!A$2:A$610, 0)), 2), "0.00"), ""), ""), "")</f>
        <v/>
      </c>
      <c r="EB170" s="66"/>
      <c r="EC170" s="77" t="str">
        <f>IFERROR(IF(B170&lt;&gt;"", IF(LOWER(INDEX(Paste_Here!AK$2:AK$610, MATCH(B170, Paste_Here!A$2:A$610, 0)))="approaching expectations", "Approaching", IF(LOWER(INDEX(Paste_Here!AK$2:AK$610, MATCH(B170, Paste_Here!A$2:A$610, 0)))="met expectations", "Met", IF(LOWER(INDEX(Paste_Here!AK$2:AK$610, MATCH(B170, Paste_Here!A$2:A$610, 0)))="exceeded expectations", "Exceeded", IF(LOWER(INDEX(Paste_Here!AK$2:AK$610, MATCH(B170, Paste_Here!A$2:A$610, 0)))="below expectations", "Below", "")))), ""), "")</f>
        <v/>
      </c>
      <c r="ED170" s="66"/>
      <c r="EE170" s="77"/>
      <c r="EF170" s="66"/>
      <c r="EG170" s="77"/>
      <c r="EH170" s="66"/>
      <c r="EI170" s="66"/>
      <c r="EJ170" s="77" t="str">
        <f t="shared" si="29"/>
        <v/>
      </c>
      <c r="EK170" s="66"/>
      <c r="EL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EM170" s="66"/>
      <c r="EN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EO170" s="66"/>
      <c r="EP170" s="77"/>
      <c r="EQ170" s="66"/>
      <c r="ER170" s="77" t="str">
        <f>IFERROR(IF(B170&lt;&gt;"", IF(AND(INDEX(Paste_Here!AT$2:AT$610, MATCH(B170, Paste_Here!A$2:A$610, 0))&lt;&gt;"", ISNUMBER(VALUE(INDEX(Paste_Here!AT$2:AT$610, MATCH(B170, Paste_Here!A$2:A$610, 0))))), INDEX(Paste_Here!AT$2:AT$610, MATCH(B170, Paste_Here!A$2:A$610, 0)), ""), ""), "")</f>
        <v/>
      </c>
      <c r="ES170" s="66"/>
      <c r="ET170" s="77" t="str">
        <f>IFERROR(IF(B170&lt;&gt;"", IF(AND(INDEX(Paste_Here!AV$2:AV$610, MATCH(B170, Paste_Here!A$2:A$610, 0))&lt;&gt;"", ISNUMBER(VALUE(INDEX(Paste_Here!AV$2:AV$610, MATCH(B170, Paste_Here!A$2:A$610, 0))))), INDEX(Paste_Here!AV$2:AV$610, MATCH(B170, Paste_Here!A$2:A$610, 0)), ""), ""), "")</f>
        <v/>
      </c>
      <c r="EU170" s="66"/>
      <c r="EV170" s="77"/>
      <c r="EW170" s="66"/>
      <c r="EX170" s="77" t="str">
        <f>IFERROR(IF(B170&lt;&gt;"", IF(AND(INDEX(Paste_Here!AU$2:AU$610, MATCH(B170, Paste_Here!A$2:A$610, 0))&lt;&gt;"", ISNUMBER(VALUE(INDEX(Paste_Here!AU$2:AU$610, MATCH(B170, Paste_Here!A$2:A$610, 0))))), INDEX(Paste_Here!AU$2:AU$610, MATCH(B170, Paste_Here!A$2:A$610, 0)), ""), ""), "")</f>
        <v/>
      </c>
      <c r="EY170" s="66"/>
      <c r="EZ170" s="77" t="str">
        <f>IFERROR(IF(B170&lt;&gt;"", IF(AND(INDEX(Paste_Here!AW$2:AW$610, MATCH(B170, Paste_Here!A$2:A$610, 0))&lt;&gt;"", ISNUMBER(VALUE(INDEX(Paste_Here!AW$2:AW$610, MATCH(B170, Paste_Here!A$2:A$610, 0))))), INDEX(Paste_Here!AW$2:AW$610, MATCH(B170, Paste_Here!A$2:A$610, 0)), ""), ""), "")</f>
        <v/>
      </c>
      <c r="FA170" s="66"/>
      <c r="FB170" s="77"/>
      <c r="FC170" s="66"/>
      <c r="FD170" s="77"/>
      <c r="FE170" s="66"/>
      <c r="FF170" s="66"/>
      <c r="FG170" s="77" t="str">
        <f t="shared" si="30"/>
        <v/>
      </c>
      <c r="FH170" s="66"/>
      <c r="FI170" s="77" t="str">
        <f>IFERROR(IF(B170&lt;&gt;"", IF(ISNUMBER(SEARCH("s", LOWER(INDEX(Paste_Here!M$2:M$610, MATCH(B170, Paste_Here!A$2:A$610, 0))))), "Yes", IF(INDEX(Paste_Here!M$2:M$610, MATCH(B170, Paste_Here!A$2:A$610, 0))&lt;&gt;"", "No", "")), ""), "")</f>
        <v/>
      </c>
      <c r="FJ170" s="66"/>
      <c r="FK170" s="77" t="str">
        <f>IFERROR(IF(B170&lt;&gt;"", IF(ISNUMBER(SEARCH("yes", LOWER(INDEX(Paste_Here!F$2:F$610, MATCH(B170, Paste_Here!A$2:A$610, 0))))), "Yes", IF(ISNUMBER(SEARCH("no", LOWER(INDEX(Paste_Here!F$2:F$610, MATCH(B170, Paste_Here!A$2:A$610, 0))))), "No", "")), ""), "")</f>
        <v/>
      </c>
      <c r="FL170" s="66"/>
      <c r="FM170" s="77" t="str">
        <f>IFERROR(IF(B170&lt;&gt;"", IF(ISNUMBER(SEARCH("english language learner", LOWER(INDEX(Paste_Here!C$2:C$610, MATCH(B170, Paste_Here!A$2:A$610, 0))))), "Yes", ""), ""), "")</f>
        <v/>
      </c>
      <c r="FN170" s="66"/>
      <c r="FO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FP170" s="66"/>
      <c r="FQ170" s="77" t="str">
        <f>IFERROR(IF(B170&lt;&gt;"", IF(ISNUMBER(SEARCH("yes", LOWER(INDEX(Paste_Here!L$2:L$610, MATCH(B170, Paste_Here!A$2:A$610, 0))))), "Yes", IF(ISNUMBER(SEARCH("no", LOWER(INDEX(Paste_Here!L$2:L$610, MATCH(B170, Paste_Here!A$2:A$610, 0))))), "No", "")), ""), "")</f>
        <v/>
      </c>
      <c r="FR170" s="66"/>
      <c r="FS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FT170" s="66"/>
      <c r="FU170" s="77"/>
      <c r="FV170" s="66"/>
      <c r="FW170" s="77" t="str">
        <f>IFERROR(IF(B170&lt;&gt;"", IF(AND(INDEX(Paste_Here!D$2:D$610, MATCH(B170, Paste_Here!A$2:A$610, 0))&lt;&gt;"", ISNUMBER(VALUE(INDEX(Paste_Here!D$2:D$610, MATCH(B170, Paste_Here!A$2:A$610, 0))))), INDEX(Paste_Here!D$2:D$610, MATCH(B170, Paste_Here!A$2:A$610, 0)), ""), ""), "")</f>
        <v/>
      </c>
      <c r="FX170" s="66"/>
      <c r="FY170" s="77" t="str">
        <f>IFERROR(IF(B170&lt;&gt;"", IF(AND(INDEX(Paste_Here!G$2:G$610, MATCH(B170, Paste_Here!A$2:A$610, 0))&lt;&gt;"", ISNUMBER(VALUE(INDEX(Paste_Here!G$2:G$610, MATCH(B170, Paste_Here!A$2:A$610, 0))))), INDEX(Paste_Here!G$2:G$610, MATCH(B170, Paste_Here!A$2:A$610, 0)), ""), ""), "")</f>
        <v/>
      </c>
      <c r="FZ170" s="66"/>
      <c r="GA170" s="95"/>
      <c r="GB170" s="66"/>
      <c r="JS170" s="1" t="str" cm="1">
        <f t="array" ref="JS170">IFERROR(INDEX(Paste_Here!$B$2:$B$610, MATCH(0, COUNTIF(JS$4:JS169, Paste_Here!$B$2:$B$610) + IF(Paste_Here!$B$2:$B$610="", 1, 0), 0)), "")</f>
        <v/>
      </c>
      <c r="JT170" s="1" t="str">
        <f>IF(JS170&lt;&gt;"", INDEX(Paste_Here!$A$2:$A$610, MATCH(JS170, Paste_Here!$B$2:$B$610, 0)), "")</f>
        <v/>
      </c>
      <c r="JU170" s="1" t="str">
        <f t="shared" si="31"/>
        <v/>
      </c>
      <c r="JV170" s="1" t="str" cm="1">
        <f t="array" ref="JV170">IFERROR(INDEX($JU$5:$JU$610, MATCH(SMALL(IF($JU$5:$JU$610&lt;&gt;"", COUNTIF($JU$5:$JU$610, "&lt;"&amp;$JU$5:$JU$610)+1), ROW()-ROW($JV$5)+1), COUNTIF($JU$5:$JU$610, "&lt;"&amp;$JU$5:$JU$610)+1, 0)), "")</f>
        <v/>
      </c>
    </row>
    <row r="171" spans="1:282">
      <c r="A171" s="66"/>
      <c r="B171" s="77" t="str">
        <f t="shared" si="22"/>
        <v/>
      </c>
      <c r="C171" s="66"/>
      <c r="D171" s="77" t="str">
        <f>IFERROR(IF(B171&lt;&gt;"", IF(COUNTIF(INDEX(Paste_Here!AS$2:AS$610, MATCH(B171, Paste_Here!A$2:A$610, 0), 0), "yes") &gt; 0, "Yes", IF(COUNTIF(INDEX(Paste_Here!AS$2:AS$610, MATCH(B171, Paste_Here!A$2:A$610, 0), 0), "no") &gt; 0, "No", "")), ""), "")</f>
        <v/>
      </c>
      <c r="E171" s="66"/>
      <c r="F171" s="77" t="str">
        <f t="shared" si="23"/>
        <v/>
      </c>
      <c r="G171" s="66"/>
      <c r="H171" s="77" t="str">
        <f>IFERROR(IF(B171&lt;&gt;"", IF(COUNTIF(INDEX(Paste_Here!AO$2:AR$610, MATCH(B171, Paste_Here!A$2:A$610, 0), 0), "yes") &gt; 0, "Yes", IF(COUNTIF(INDEX(Paste_Here!AO$2:AR$610, MATCH(B171, Paste_Here!A$2:A$610, 0), 0), "no") &gt; 0, "No", "")), ""), "")</f>
        <v/>
      </c>
      <c r="I171" s="66"/>
      <c r="J171" s="77" t="str">
        <f t="shared" si="24"/>
        <v/>
      </c>
      <c r="K171" s="66"/>
      <c r="L171" s="77" t="str">
        <f>IFERROR(IF(B171&lt;&gt;"", IF(ISNUMBER(SEARCH("yes", LOWER(INDEX(Paste_Here!W$2:W$610, MATCH(B171, Paste_Here!A$2:A$610, 0))))), "Yes", IF(ISNUMBER(SEARCH("no", LOWER(INDEX(Paste_Here!W$2:W$610, MATCH(B171, Paste_Here!A$2:A$610, 0))))), "No", "")), ""), "")</f>
        <v/>
      </c>
      <c r="M171" s="66"/>
      <c r="N171" s="77"/>
      <c r="O171" s="66"/>
      <c r="P171" s="77" t="str">
        <f>IFERROR(IF(B171&lt;&gt;"", IF(ISNUMBER(SEARCH("yes", LOWER(INDEX(Paste_Here!V$2:V$610, MATCH(B171, Paste_Here!A$2:A$610, 0))))), "Yes", IF(ISNUMBER(SEARCH("no", LOWER(INDEX(Paste_Here!V$2:V$610, MATCH(B171, Paste_Here!A$2:A$610, 0))))), "No", "")), ""), "")</f>
        <v/>
      </c>
      <c r="Q171" s="66"/>
      <c r="R171" s="77"/>
      <c r="S171" s="66"/>
      <c r="T171" s="77"/>
      <c r="U171" s="66"/>
      <c r="V171" s="66"/>
      <c r="W171" s="77" t="str">
        <f t="shared" si="25"/>
        <v/>
      </c>
      <c r="X171" s="66"/>
      <c r="Y171" s="77" t="str">
        <f>IFERROR(IF(B171&lt;&gt;"", IF(ISNUMBER(SEARCH("Revealed-Potential (Primary Focus)", LOWER(INDEX(Paste_Here!X$2:X$610, MATCH(B171, Paste_Here!A$2:A$610, 0))))), "Rev-Potential: Prim", IF(ISNUMBER(SEARCH("Revealed-Potential (Secondary Focus)", LOWER(INDEX(Paste_Here!X$2:X$610, MATCH(B171, Paste_Here!A$2:A$610, 0))))), "Rev-Potential: Sec", IF(ISNUMBER(SEARCH("Monitoring", LOWER(INDEX(Paste_Here!X$2:X$610, MATCH(B171, Paste_Here!A$2:A$610, 0))))), "Monitoring", IF(ISNUMBER(SEARCH("At-Promise (Secondary Focus)", LOWER(INDEX(Paste_Here!X$2:X$610, MATCH(B171, Paste_Here!A$2:A$610, 0))))), "At-Promise: Sec", IF(ISNUMBER(SEARCH("At-Promise (Primary Focus)", LOWER(INDEX(Paste_Here!X$2:X$610, MATCH(B171, Paste_Here!A$2:A$610, 0))))), "At-Promise: Prim", ""))))), ""), "")</f>
        <v/>
      </c>
      <c r="Z171" s="66"/>
      <c r="AA171" s="77"/>
      <c r="AB171" s="66"/>
      <c r="AC171" s="77" t="str">
        <f>IFERROR(IF(B171&lt;&gt;"", IF(ISNUMBER(SEARCH("Revealed-Potential (Primary Focus)", LOWER(INDEX(Paste_Here!AB$2:AB$610, MATCH(B171, Paste_Here!A$2:A$610, 0))))), "Rev-Potential: Prim", IF(ISNUMBER(SEARCH("Revealed-Potential (Secondary Focus)", LOWER(INDEX(Paste_Here!AB$2:AB$610, MATCH(B171, Paste_Here!A$2:A$610, 0))))), "Rev-Potential: Sec", IF(ISNUMBER(SEARCH("Monitoring", LOWER(INDEX(Paste_Here!AB$2:AB$610, MATCH(B171, Paste_Here!A$2:A$610, 0))))), "Monitoring", IF(ISNUMBER(SEARCH("At-Promise (Secondary Focus)", LOWER(INDEX(Paste_Here!AB$2:AB$610, MATCH(B171, Paste_Here!A$2:A$610, 0))))), "At-Promise: Sec", IF(ISNUMBER(SEARCH("At-Promise (Primary Focus)", LOWER(INDEX(Paste_Here!AB$2:AB$610, MATCH(B171, Paste_Here!A$2:A$610, 0))))), "At-Promise: Prim", ""))))), ""), "")</f>
        <v/>
      </c>
      <c r="AD171" s="66"/>
      <c r="AE171" s="77"/>
      <c r="AF171" s="66"/>
      <c r="AG171" s="77"/>
      <c r="AH171" s="66"/>
      <c r="AI171" s="77"/>
      <c r="AJ171" s="66"/>
      <c r="AK171" s="77"/>
      <c r="AL171" s="66"/>
      <c r="AM171" s="77"/>
      <c r="AN171" s="66"/>
      <c r="AO171" s="77"/>
      <c r="AP171" s="66"/>
      <c r="AQ171" s="77"/>
      <c r="AR171" s="66"/>
      <c r="AS171" s="77"/>
      <c r="AT171" s="66"/>
      <c r="AU171" s="66"/>
      <c r="AV171" s="77" t="str">
        <f t="shared" si="26"/>
        <v/>
      </c>
      <c r="AW171" s="66"/>
      <c r="AX171" s="77" t="str">
        <f>IFERROR(IF(B171&lt;&gt;"", IF(AND(INDEX(Paste_Here!AC$2:AC$610, MATCH(B171, Paste_Here!A$2:A$610, 0))&lt;&gt;"", ISNUMBER(VALUE(INDEX(Paste_Here!AC$2:AC$610, MATCH(B171, Paste_Here!A$2:A$610, 0))))), INDEX(Paste_Here!AC$2:AC$610, MATCH(B171, Paste_Here!A$2:A$610, 0)), ""), ""), "")</f>
        <v/>
      </c>
      <c r="AY171" s="66"/>
      <c r="AZ171" s="77" t="str">
        <f>IFERROR(IF(B171&lt;&gt;"", IF(AND(INDEX(Paste_Here!AD$2:AD$610, MATCH(B171, Paste_Here!A$2:A$610, 0))&lt;&gt;"", ISNUMBER(VALUE(INDEX(Paste_Here!AD$2:AD$610, MATCH(B171, Paste_Here!A$2:A$610, 0))))), TEXT(ROUND(VALUE(INDEX(Paste_Here!AD$2:AD$610, MATCH(B171, Paste_Here!A$2:A$610, 0))), 2), "0.00"), ""), ""), "")</f>
        <v/>
      </c>
      <c r="BA171" s="66"/>
      <c r="BB171" s="77" t="str">
        <f>IFERROR(IF(B171&lt;&gt;"", IF(LOWER(INDEX(Paste_Here!AE$2:AE$610, MATCH(B171, Paste_Here!A$2:A$610, 0)))="approaching expectations", "Approaching", IF(LOWER(INDEX(Paste_Here!AE$2:AE$610, MATCH(B171, Paste_Here!A$2:A$610, 0)))="met expectations", "Met", IF(LOWER(INDEX(Paste_Here!AE$2:AE$610, MATCH(B171, Paste_Here!A$2:A$610, 0)))="exceeded expectations", "Exceeded", IF(LOWER(INDEX(Paste_Here!AE$2:AE$610, MATCH(B171, Paste_Here!A$2:A$610, 0)))="below expectations", "Below", "")))), ""), "")</f>
        <v/>
      </c>
      <c r="BC171" s="66"/>
      <c r="BD171" s="77" t="str">
        <f>IFERROR(IF(B171&lt;&gt;"", IF(AND(INDEX(Paste_Here!T$2:T$610, MATCH(B171, Paste_Here!A$2:A$610, 0))&lt;&gt;"", ISNUMBER(VALUE(INDEX(Paste_Here!T$2:T$610, MATCH(B171, Paste_Here!A$2:A$610, 0))))), INDEX(Paste_Here!T$2:T$610, MATCH(B171, Paste_Here!A$2:A$610, 0)), ""), ""), "")</f>
        <v/>
      </c>
      <c r="BE171" s="66"/>
      <c r="BF171" s="77"/>
      <c r="BG171" s="66"/>
      <c r="BH171" s="77"/>
      <c r="BI171" s="66"/>
      <c r="BJ171" s="77"/>
      <c r="BK171" s="66"/>
      <c r="BL171" s="77" t="str">
        <f>IFERROR(IF(B171&lt;&gt;"", IF(AND(INDEX(Paste_Here!N$2:N$610, MATCH(B171, Paste_Here!A$2:A$610, 0))&lt;&gt;"", ISNUMBER(VALUE(INDEX(Paste_Here!N$2:N$610, MATCH(B171, Paste_Here!A$2:A$610, 0))))), INDEX(Paste_Here!N$2:N$610, MATCH(B171, Paste_Here!A$2:A$610, 0)), ""), ""), "")</f>
        <v/>
      </c>
      <c r="BM171" s="66"/>
      <c r="BN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BO171" s="66"/>
      <c r="BP171" s="77" t="str" cm="1">
        <f t="array" aca="1" ref="BP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BQ171" s="66"/>
      <c r="BR171" s="66"/>
      <c r="BS171" s="77"/>
      <c r="BT171" s="66"/>
      <c r="BU171" s="77"/>
      <c r="BV171" s="66"/>
      <c r="BW171" s="77"/>
      <c r="BX171" s="66"/>
      <c r="BY171" s="77"/>
      <c r="BZ171" s="66"/>
      <c r="CA171" s="77"/>
      <c r="CB171" s="66"/>
      <c r="CC171" s="77"/>
      <c r="CD171" s="66"/>
      <c r="CE171" s="77"/>
      <c r="CF171" s="66"/>
      <c r="CG171" s="77"/>
      <c r="CH171" s="66"/>
      <c r="CI171" s="77"/>
      <c r="CJ171" s="66"/>
      <c r="CK171" s="77"/>
      <c r="CL171" s="66"/>
      <c r="CM171" s="77"/>
      <c r="CN171" s="66"/>
      <c r="CO171" s="66"/>
      <c r="CP171" s="77" t="str">
        <f t="shared" si="27"/>
        <v/>
      </c>
      <c r="CQ171" s="66"/>
      <c r="CR171" s="77" t="str">
        <f>IFERROR(IF(B171&lt;&gt;"", IF(AND(INDEX(Paste_Here!Y$2:Y$610, MATCH(B171, Paste_Here!A$2:A$610, 0))&lt;&gt;"", ISNUMBER(VALUE(INDEX(Paste_Here!Y$2:Y$610, MATCH(B171, Paste_Here!A$2:A$610, 0))))), INDEX(Paste_Here!Y$2:Y$610, MATCH(B171, Paste_Here!A$2:A$610, 0)), ""), ""), "")</f>
        <v/>
      </c>
      <c r="CS171" s="66"/>
      <c r="CT171" s="77" t="str">
        <f>IFERROR(IF(B171&lt;&gt;"", IF(AND(INDEX(Paste_Here!AA$2:AA$610, MATCH(B171, Paste_Here!A$2:A$610, 0))&lt;&gt;"", ISNUMBER(--INDEX(Paste_Here!AA$2:AA$610, MATCH(B171, Paste_Here!A$2:A$610, 0)))), TEXT(ROUND(--INDEX(Paste_Here!AA$2:AA$610, MATCH(B171, Paste_Here!A$2:A$610, 0)), 2), "0.00"), ""), ""), "")</f>
        <v/>
      </c>
      <c r="CU171" s="66"/>
      <c r="CV171" s="77" t="str">
        <f>IFERROR(IF(B171&lt;&gt;"", IF(LOWER(INDEX(Paste_Here!Z$2:Z$610, MATCH(B171, Paste_Here!A$2:A$610, 0)))="approaching expectations", "Approaching", IF(LOWER(INDEX(Paste_Here!Z$2:Z$610, MATCH(B171, Paste_Here!A$2:A$610, 0)))="met expectations", "Met", IF(LOWER(INDEX(Paste_Here!Z$2:Z$610, MATCH(B171, Paste_Here!A$2:A$610, 0)))="exceeded expectations", "Exceeded", IF(LOWER(INDEX(Paste_Here!Z$2:Z$610, MATCH(B171, Paste_Here!A$2:A$610, 0)))="below expectations", "Below", "")))), ""), "")</f>
        <v/>
      </c>
      <c r="CW171" s="66"/>
      <c r="CX171" s="77"/>
      <c r="CY171" s="66"/>
      <c r="CZ171" s="77" t="str">
        <f>IFERROR(IF(B171&lt;&gt;"", IF(AND(INDEX(Paste_Here!AL$2:AL$610, MATCH(B171, Paste_Here!A$2:A$610, 0))&lt;&gt;"", ISNUMBER(VALUE(INDEX(Paste_Here!AL$2:AL$610, MATCH(B171, Paste_Here!A$2:A$610, 0))))), INDEX(Paste_Here!AL$2:AL$610, MATCH(B171, Paste_Here!A$2:A$610, 0)), ""), ""), "")</f>
        <v/>
      </c>
      <c r="DA171" s="66"/>
      <c r="DB171" s="77" t="str">
        <f>IFERROR(IF(B171&lt;&gt;"", IF(ISNUMBER(SEARCH("highrisk", LOWER(INDEX(Paste_Here!AM$2:AM$610, MATCH(B171, Paste_Here!A$2:A$610, 0))))), "High Risk", IF(ISNUMBER(SEARCH("lowrisk", LOWER(INDEX(Paste_Here!AM$2:AM$610, MATCH(B171, Paste_Here!A$2:A$610, 0))))), "Low Risk", IF(ISNUMBER(SEARCH("somerisk", LOWER(INDEX(Paste_Here!AM$2:AM$610, MATCH(B171, Paste_Here!A$2:A$610, 0))))), "Some Risk", ""))), ""), "")</f>
        <v/>
      </c>
      <c r="DC171" s="66"/>
      <c r="DD171" s="77" t="str">
        <f>IFERROR(IF(B171&lt;&gt;"", IF(AND(INDEX(Paste_Here!AN$2:AN$610, MATCH(B171, Paste_Here!A$2:A$610, 0))&lt;&gt;"", ISNUMBER(VALUE(INDEX(Paste_Here!AN$2:AN$610, MATCH(B171, Paste_Here!A$2:A$610, 0))))), INDEX(Paste_Here!AN$2:AN$610, MATCH(B171, Paste_Here!A$2:A$610, 0)), ""), ""), "")</f>
        <v/>
      </c>
      <c r="DE171" s="66"/>
      <c r="DF171" s="77" t="str">
        <f>IFERROR(IF(B171&lt;&gt;"", IF(AND(INDEX(Paste_Here!Q$2:Q$610, MATCH(B171, Paste_Here!A$2:A$610, 0))&lt;&gt;"", ISNUMBER(VALUE(INDEX(Paste_Here!Q$2:Q$610, MATCH(B171, Paste_Here!A$2:A$610, 0))))), INDEX(Paste_Here!Q$2:Q$610, MATCH(B171, Paste_Here!A$2:A$610, 0)), ""), ""), "")</f>
        <v/>
      </c>
      <c r="DG171" s="66"/>
      <c r="DH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DI171" s="66"/>
      <c r="DJ171" s="77" t="str" cm="1">
        <f t="array" aca="1" ref="DJ171" ca="1">IFERROR(VALUE(IF(ISNUMBER(SEARCH("EM", INDEX(Paste_Here!S$2:S$500, MATCH(B171, Paste_Here!A$2:A$500, 0)))), "-" &amp;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f>
        <v/>
      </c>
      <c r="DK171" s="66"/>
      <c r="DL171" s="66"/>
      <c r="DM171" s="77" t="str">
        <f t="shared" si="28"/>
        <v/>
      </c>
      <c r="DN171" s="66"/>
      <c r="DO171" s="77" t="str">
        <f>IFERROR(IF(B171&lt;&gt;"", IF(AND(INDEX(Paste_Here!AF$2:AF$610, MATCH(B171, Paste_Here!A$2:A$610, 0))&lt;&gt;"", ISNUMBER(VALUE(INDEX(Paste_Here!AF$2:AF$610, MATCH(B171, Paste_Here!A$2:A$610, 0))))), INDEX(Paste_Here!AF$2:AF$610, MATCH(B171, Paste_Here!A$2:A$610, 0)), ""), ""), "")</f>
        <v/>
      </c>
      <c r="DP171" s="66"/>
      <c r="DQ171" s="77" t="str">
        <f>IFERROR(IF(B171&lt;&gt;"", IF(AND(INDEX(Paste_Here!AG$2:AG$610, MATCH(B171, Paste_Here!A$2:A$610, 0))&lt;&gt;"", ISNUMBER(--INDEX(Paste_Here!AG$2:AG$610, MATCH(B171, Paste_Here!A$2:A$610, 0)))), TEXT(ROUND(--INDEX(Paste_Here!AG$2:AG$610, MATCH(B171, Paste_Here!A$2:A$610, 0)), 2), "0.00"), ""), ""), "")</f>
        <v/>
      </c>
      <c r="DR171" s="66"/>
      <c r="DS171" s="77" t="str">
        <f>IFERROR(IF(B171&lt;&gt;"", IF(LOWER(INDEX(Paste_Here!AH$2:AH$610, MATCH(B171, Paste_Here!A$2:A$610, 0)))="approaching expectations", "Approaching", IF(LOWER(INDEX(Paste_Here!AH$2:AH$610, MATCH(B171, Paste_Here!A$2:A$610, 0)))="met expectations", "Met", IF(LOWER(INDEX(Paste_Here!AH$2:AH$610, MATCH(B171, Paste_Here!A$2:A$610, 0)))="exceeded expectations", "Exceeded", IF(LOWER(INDEX(Paste_Here!AH$2:AH$610, MATCH(B171, Paste_Here!A$2:A$610, 0)))="below expectations", "Below", "")))), ""), "")</f>
        <v/>
      </c>
      <c r="DT171" s="66"/>
      <c r="DU171" s="77" t="str">
        <f>IFERROR(IF(B171&lt;&gt;"", IF(AND(INDEX(Paste_Here!U$2:U$610, MATCH(B171, Paste_Here!A$2:A$610, 0))&lt;&gt;"", ISNUMBER(VALUE(INDEX(Paste_Here!U$2:U$610, MATCH(B171, Paste_Here!A$2:A$610, 0))))), INDEX(Paste_Here!U$2:U$610, MATCH(B171, Paste_Here!A$2:A$610, 0)), ""), ""), "")</f>
        <v/>
      </c>
      <c r="DV171" s="66"/>
      <c r="DW171" s="77"/>
      <c r="DX171" s="66"/>
      <c r="DY171" s="77" t="str">
        <f>IFERROR(IF(B171&lt;&gt;"", IF(AND(INDEX(Paste_Here!AI$2:AI$610, MATCH(B171, Paste_Here!A$2:A$610, 0))&lt;&gt;"", ISNUMBER(VALUE(INDEX(Paste_Here!AI$2:AI$610, MATCH(B171, Paste_Here!A$2:A$610, 0))))), INDEX(Paste_Here!AI$2:AI$610, MATCH(B171, Paste_Here!A$2:A$610, 0)), ""), ""), "")</f>
        <v/>
      </c>
      <c r="DZ171" s="66"/>
      <c r="EA171" s="77" t="str">
        <f>IFERROR(IF(B171&lt;&gt;"", IF(AND(INDEX(Paste_Here!AJ$2:AJ$610, MATCH(B171, Paste_Here!A$2:A$610, 0))&lt;&gt;"", ISNUMBER(--INDEX(Paste_Here!AJ$2:AJ$610, MATCH(B171, Paste_Here!A$2:A$610, 0)))), TEXT(ROUND(--INDEX(Paste_Here!AJ$2:AJ$610, MATCH(B171, Paste_Here!A$2:A$610, 0)), 2), "0.00"), ""), ""), "")</f>
        <v/>
      </c>
      <c r="EB171" s="66"/>
      <c r="EC171" s="77" t="str">
        <f>IFERROR(IF(B171&lt;&gt;"", IF(LOWER(INDEX(Paste_Here!AK$2:AK$610, MATCH(B171, Paste_Here!A$2:A$610, 0)))="approaching expectations", "Approaching", IF(LOWER(INDEX(Paste_Here!AK$2:AK$610, MATCH(B171, Paste_Here!A$2:A$610, 0)))="met expectations", "Met", IF(LOWER(INDEX(Paste_Here!AK$2:AK$610, MATCH(B171, Paste_Here!A$2:A$610, 0)))="exceeded expectations", "Exceeded", IF(LOWER(INDEX(Paste_Here!AK$2:AK$610, MATCH(B171, Paste_Here!A$2:A$610, 0)))="below expectations", "Below", "")))), ""), "")</f>
        <v/>
      </c>
      <c r="ED171" s="66"/>
      <c r="EE171" s="77"/>
      <c r="EF171" s="66"/>
      <c r="EG171" s="77"/>
      <c r="EH171" s="66"/>
      <c r="EI171" s="66"/>
      <c r="EJ171" s="77" t="str">
        <f t="shared" si="29"/>
        <v/>
      </c>
      <c r="EK171" s="66"/>
      <c r="EL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EM171" s="66"/>
      <c r="EN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EO171" s="66"/>
      <c r="EP171" s="77"/>
      <c r="EQ171" s="66"/>
      <c r="ER171" s="77" t="str">
        <f>IFERROR(IF(B171&lt;&gt;"", IF(AND(INDEX(Paste_Here!AT$2:AT$610, MATCH(B171, Paste_Here!A$2:A$610, 0))&lt;&gt;"", ISNUMBER(VALUE(INDEX(Paste_Here!AT$2:AT$610, MATCH(B171, Paste_Here!A$2:A$610, 0))))), INDEX(Paste_Here!AT$2:AT$610, MATCH(B171, Paste_Here!A$2:A$610, 0)), ""), ""), "")</f>
        <v/>
      </c>
      <c r="ES171" s="66"/>
      <c r="ET171" s="77" t="str">
        <f>IFERROR(IF(B171&lt;&gt;"", IF(AND(INDEX(Paste_Here!AV$2:AV$610, MATCH(B171, Paste_Here!A$2:A$610, 0))&lt;&gt;"", ISNUMBER(VALUE(INDEX(Paste_Here!AV$2:AV$610, MATCH(B171, Paste_Here!A$2:A$610, 0))))), INDEX(Paste_Here!AV$2:AV$610, MATCH(B171, Paste_Here!A$2:A$610, 0)), ""), ""), "")</f>
        <v/>
      </c>
      <c r="EU171" s="66"/>
      <c r="EV171" s="77"/>
      <c r="EW171" s="66"/>
      <c r="EX171" s="77" t="str">
        <f>IFERROR(IF(B171&lt;&gt;"", IF(AND(INDEX(Paste_Here!AU$2:AU$610, MATCH(B171, Paste_Here!A$2:A$610, 0))&lt;&gt;"", ISNUMBER(VALUE(INDEX(Paste_Here!AU$2:AU$610, MATCH(B171, Paste_Here!A$2:A$610, 0))))), INDEX(Paste_Here!AU$2:AU$610, MATCH(B171, Paste_Here!A$2:A$610, 0)), ""), ""), "")</f>
        <v/>
      </c>
      <c r="EY171" s="66"/>
      <c r="EZ171" s="77" t="str">
        <f>IFERROR(IF(B171&lt;&gt;"", IF(AND(INDEX(Paste_Here!AW$2:AW$610, MATCH(B171, Paste_Here!A$2:A$610, 0))&lt;&gt;"", ISNUMBER(VALUE(INDEX(Paste_Here!AW$2:AW$610, MATCH(B171, Paste_Here!A$2:A$610, 0))))), INDEX(Paste_Here!AW$2:AW$610, MATCH(B171, Paste_Here!A$2:A$610, 0)), ""), ""), "")</f>
        <v/>
      </c>
      <c r="FA171" s="66"/>
      <c r="FB171" s="77"/>
      <c r="FC171" s="66"/>
      <c r="FD171" s="77"/>
      <c r="FE171" s="66"/>
      <c r="FF171" s="66"/>
      <c r="FG171" s="77" t="str">
        <f t="shared" si="30"/>
        <v/>
      </c>
      <c r="FH171" s="66"/>
      <c r="FI171" s="77" t="str">
        <f>IFERROR(IF(B171&lt;&gt;"", IF(ISNUMBER(SEARCH("s", LOWER(INDEX(Paste_Here!M$2:M$610, MATCH(B171, Paste_Here!A$2:A$610, 0))))), "Yes", IF(INDEX(Paste_Here!M$2:M$610, MATCH(B171, Paste_Here!A$2:A$610, 0))&lt;&gt;"", "No", "")), ""), "")</f>
        <v/>
      </c>
      <c r="FJ171" s="66"/>
      <c r="FK171" s="77" t="str">
        <f>IFERROR(IF(B171&lt;&gt;"", IF(ISNUMBER(SEARCH("yes", LOWER(INDEX(Paste_Here!F$2:F$610, MATCH(B171, Paste_Here!A$2:A$610, 0))))), "Yes", IF(ISNUMBER(SEARCH("no", LOWER(INDEX(Paste_Here!F$2:F$610, MATCH(B171, Paste_Here!A$2:A$610, 0))))), "No", "")), ""), "")</f>
        <v/>
      </c>
      <c r="FL171" s="66"/>
      <c r="FM171" s="77" t="str">
        <f>IFERROR(IF(B171&lt;&gt;"", IF(ISNUMBER(SEARCH("english language learner", LOWER(INDEX(Paste_Here!C$2:C$610, MATCH(B171, Paste_Here!A$2:A$610, 0))))), "Yes", ""), ""), "")</f>
        <v/>
      </c>
      <c r="FN171" s="66"/>
      <c r="FO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FP171" s="66"/>
      <c r="FQ171" s="77" t="str">
        <f>IFERROR(IF(B171&lt;&gt;"", IF(ISNUMBER(SEARCH("yes", LOWER(INDEX(Paste_Here!L$2:L$610, MATCH(B171, Paste_Here!A$2:A$610, 0))))), "Yes", IF(ISNUMBER(SEARCH("no", LOWER(INDEX(Paste_Here!L$2:L$610, MATCH(B171, Paste_Here!A$2:A$610, 0))))), "No", "")), ""), "")</f>
        <v/>
      </c>
      <c r="FR171" s="66"/>
      <c r="FS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FT171" s="66"/>
      <c r="FU171" s="77"/>
      <c r="FV171" s="66"/>
      <c r="FW171" s="77" t="str">
        <f>IFERROR(IF(B171&lt;&gt;"", IF(AND(INDEX(Paste_Here!D$2:D$610, MATCH(B171, Paste_Here!A$2:A$610, 0))&lt;&gt;"", ISNUMBER(VALUE(INDEX(Paste_Here!D$2:D$610, MATCH(B171, Paste_Here!A$2:A$610, 0))))), INDEX(Paste_Here!D$2:D$610, MATCH(B171, Paste_Here!A$2:A$610, 0)), ""), ""), "")</f>
        <v/>
      </c>
      <c r="FX171" s="66"/>
      <c r="FY171" s="77" t="str">
        <f>IFERROR(IF(B171&lt;&gt;"", IF(AND(INDEX(Paste_Here!G$2:G$610, MATCH(B171, Paste_Here!A$2:A$610, 0))&lt;&gt;"", ISNUMBER(VALUE(INDEX(Paste_Here!G$2:G$610, MATCH(B171, Paste_Here!A$2:A$610, 0))))), INDEX(Paste_Here!G$2:G$610, MATCH(B171, Paste_Here!A$2:A$610, 0)), ""), ""), "")</f>
        <v/>
      </c>
      <c r="FZ171" s="66"/>
      <c r="GA171" s="95"/>
      <c r="GB171" s="66"/>
      <c r="JS171" s="1" t="str" cm="1">
        <f t="array" ref="JS171">IFERROR(INDEX(Paste_Here!$B$2:$B$610, MATCH(0, COUNTIF(JS$4:JS170, Paste_Here!$B$2:$B$610) + IF(Paste_Here!$B$2:$B$610="", 1, 0), 0)), "")</f>
        <v/>
      </c>
      <c r="JT171" s="1" t="str">
        <f>IF(JS171&lt;&gt;"", INDEX(Paste_Here!$A$2:$A$610, MATCH(JS171, Paste_Here!$B$2:$B$610, 0)), "")</f>
        <v/>
      </c>
      <c r="JU171" s="1" t="str">
        <f t="shared" si="31"/>
        <v/>
      </c>
      <c r="JV171" s="1" t="str" cm="1">
        <f t="array" ref="JV171">IFERROR(INDEX($JU$5:$JU$610, MATCH(SMALL(IF($JU$5:$JU$610&lt;&gt;"", COUNTIF($JU$5:$JU$610, "&lt;"&amp;$JU$5:$JU$610)+1), ROW()-ROW($JV$5)+1), COUNTIF($JU$5:$JU$610, "&lt;"&amp;$JU$5:$JU$610)+1, 0)), "")</f>
        <v/>
      </c>
    </row>
    <row r="172" spans="1:282">
      <c r="A172" s="66"/>
      <c r="B172" s="77" t="str">
        <f t="shared" si="22"/>
        <v/>
      </c>
      <c r="C172" s="66"/>
      <c r="D172" s="77" t="str">
        <f>IFERROR(IF(B172&lt;&gt;"", IF(COUNTIF(INDEX(Paste_Here!AS$2:AS$610, MATCH(B172, Paste_Here!A$2:A$610, 0), 0), "yes") &gt; 0, "Yes", IF(COUNTIF(INDEX(Paste_Here!AS$2:AS$610, MATCH(B172, Paste_Here!A$2:A$610, 0), 0), "no") &gt; 0, "No", "")), ""), "")</f>
        <v/>
      </c>
      <c r="E172" s="66"/>
      <c r="F172" s="77" t="str">
        <f t="shared" si="23"/>
        <v/>
      </c>
      <c r="G172" s="66"/>
      <c r="H172" s="77" t="str">
        <f>IFERROR(IF(B172&lt;&gt;"", IF(COUNTIF(INDEX(Paste_Here!AO$2:AR$610, MATCH(B172, Paste_Here!A$2:A$610, 0), 0), "yes") &gt; 0, "Yes", IF(COUNTIF(INDEX(Paste_Here!AO$2:AR$610, MATCH(B172, Paste_Here!A$2:A$610, 0), 0), "no") &gt; 0, "No", "")), ""), "")</f>
        <v/>
      </c>
      <c r="I172" s="66"/>
      <c r="J172" s="77" t="str">
        <f t="shared" si="24"/>
        <v/>
      </c>
      <c r="K172" s="66"/>
      <c r="L172" s="77" t="str">
        <f>IFERROR(IF(B172&lt;&gt;"", IF(ISNUMBER(SEARCH("yes", LOWER(INDEX(Paste_Here!W$2:W$610, MATCH(B172, Paste_Here!A$2:A$610, 0))))), "Yes", IF(ISNUMBER(SEARCH("no", LOWER(INDEX(Paste_Here!W$2:W$610, MATCH(B172, Paste_Here!A$2:A$610, 0))))), "No", "")), ""), "")</f>
        <v/>
      </c>
      <c r="M172" s="66"/>
      <c r="N172" s="77"/>
      <c r="O172" s="66"/>
      <c r="P172" s="77" t="str">
        <f>IFERROR(IF(B172&lt;&gt;"", IF(ISNUMBER(SEARCH("yes", LOWER(INDEX(Paste_Here!V$2:V$610, MATCH(B172, Paste_Here!A$2:A$610, 0))))), "Yes", IF(ISNUMBER(SEARCH("no", LOWER(INDEX(Paste_Here!V$2:V$610, MATCH(B172, Paste_Here!A$2:A$610, 0))))), "No", "")), ""), "")</f>
        <v/>
      </c>
      <c r="Q172" s="66"/>
      <c r="R172" s="77"/>
      <c r="S172" s="66"/>
      <c r="T172" s="77"/>
      <c r="U172" s="66"/>
      <c r="V172" s="66"/>
      <c r="W172" s="77" t="str">
        <f t="shared" si="25"/>
        <v/>
      </c>
      <c r="X172" s="66"/>
      <c r="Y172" s="77" t="str">
        <f>IFERROR(IF(B172&lt;&gt;"", IF(ISNUMBER(SEARCH("Revealed-Potential (Primary Focus)", LOWER(INDEX(Paste_Here!X$2:X$610, MATCH(B172, Paste_Here!A$2:A$610, 0))))), "Rev-Potential: Prim", IF(ISNUMBER(SEARCH("Revealed-Potential (Secondary Focus)", LOWER(INDEX(Paste_Here!X$2:X$610, MATCH(B172, Paste_Here!A$2:A$610, 0))))), "Rev-Potential: Sec", IF(ISNUMBER(SEARCH("Monitoring", LOWER(INDEX(Paste_Here!X$2:X$610, MATCH(B172, Paste_Here!A$2:A$610, 0))))), "Monitoring", IF(ISNUMBER(SEARCH("At-Promise (Secondary Focus)", LOWER(INDEX(Paste_Here!X$2:X$610, MATCH(B172, Paste_Here!A$2:A$610, 0))))), "At-Promise: Sec", IF(ISNUMBER(SEARCH("At-Promise (Primary Focus)", LOWER(INDEX(Paste_Here!X$2:X$610, MATCH(B172, Paste_Here!A$2:A$610, 0))))), "At-Promise: Prim", ""))))), ""), "")</f>
        <v/>
      </c>
      <c r="Z172" s="66"/>
      <c r="AA172" s="77"/>
      <c r="AB172" s="66"/>
      <c r="AC172" s="77" t="str">
        <f>IFERROR(IF(B172&lt;&gt;"", IF(ISNUMBER(SEARCH("Revealed-Potential (Primary Focus)", LOWER(INDEX(Paste_Here!AB$2:AB$610, MATCH(B172, Paste_Here!A$2:A$610, 0))))), "Rev-Potential: Prim", IF(ISNUMBER(SEARCH("Revealed-Potential (Secondary Focus)", LOWER(INDEX(Paste_Here!AB$2:AB$610, MATCH(B172, Paste_Here!A$2:A$610, 0))))), "Rev-Potential: Sec", IF(ISNUMBER(SEARCH("Monitoring", LOWER(INDEX(Paste_Here!AB$2:AB$610, MATCH(B172, Paste_Here!A$2:A$610, 0))))), "Monitoring", IF(ISNUMBER(SEARCH("At-Promise (Secondary Focus)", LOWER(INDEX(Paste_Here!AB$2:AB$610, MATCH(B172, Paste_Here!A$2:A$610, 0))))), "At-Promise: Sec", IF(ISNUMBER(SEARCH("At-Promise (Primary Focus)", LOWER(INDEX(Paste_Here!AB$2:AB$610, MATCH(B172, Paste_Here!A$2:A$610, 0))))), "At-Promise: Prim", ""))))), ""), "")</f>
        <v/>
      </c>
      <c r="AD172" s="66"/>
      <c r="AE172" s="77"/>
      <c r="AF172" s="66"/>
      <c r="AG172" s="77"/>
      <c r="AH172" s="66"/>
      <c r="AI172" s="77"/>
      <c r="AJ172" s="66"/>
      <c r="AK172" s="77"/>
      <c r="AL172" s="66"/>
      <c r="AM172" s="77"/>
      <c r="AN172" s="66"/>
      <c r="AO172" s="77"/>
      <c r="AP172" s="66"/>
      <c r="AQ172" s="77"/>
      <c r="AR172" s="66"/>
      <c r="AS172" s="77"/>
      <c r="AT172" s="66"/>
      <c r="AU172" s="66"/>
      <c r="AV172" s="77" t="str">
        <f t="shared" si="26"/>
        <v/>
      </c>
      <c r="AW172" s="66"/>
      <c r="AX172" s="77" t="str">
        <f>IFERROR(IF(B172&lt;&gt;"", IF(AND(INDEX(Paste_Here!AC$2:AC$610, MATCH(B172, Paste_Here!A$2:A$610, 0))&lt;&gt;"", ISNUMBER(VALUE(INDEX(Paste_Here!AC$2:AC$610, MATCH(B172, Paste_Here!A$2:A$610, 0))))), INDEX(Paste_Here!AC$2:AC$610, MATCH(B172, Paste_Here!A$2:A$610, 0)), ""), ""), "")</f>
        <v/>
      </c>
      <c r="AY172" s="66"/>
      <c r="AZ172" s="77" t="str">
        <f>IFERROR(IF(B172&lt;&gt;"", IF(AND(INDEX(Paste_Here!AD$2:AD$610, MATCH(B172, Paste_Here!A$2:A$610, 0))&lt;&gt;"", ISNUMBER(VALUE(INDEX(Paste_Here!AD$2:AD$610, MATCH(B172, Paste_Here!A$2:A$610, 0))))), TEXT(ROUND(VALUE(INDEX(Paste_Here!AD$2:AD$610, MATCH(B172, Paste_Here!A$2:A$610, 0))), 2), "0.00"), ""), ""), "")</f>
        <v/>
      </c>
      <c r="BA172" s="66"/>
      <c r="BB172" s="77" t="str">
        <f>IFERROR(IF(B172&lt;&gt;"", IF(LOWER(INDEX(Paste_Here!AE$2:AE$610, MATCH(B172, Paste_Here!A$2:A$610, 0)))="approaching expectations", "Approaching", IF(LOWER(INDEX(Paste_Here!AE$2:AE$610, MATCH(B172, Paste_Here!A$2:A$610, 0)))="met expectations", "Met", IF(LOWER(INDEX(Paste_Here!AE$2:AE$610, MATCH(B172, Paste_Here!A$2:A$610, 0)))="exceeded expectations", "Exceeded", IF(LOWER(INDEX(Paste_Here!AE$2:AE$610, MATCH(B172, Paste_Here!A$2:A$610, 0)))="below expectations", "Below", "")))), ""), "")</f>
        <v/>
      </c>
      <c r="BC172" s="66"/>
      <c r="BD172" s="77" t="str">
        <f>IFERROR(IF(B172&lt;&gt;"", IF(AND(INDEX(Paste_Here!T$2:T$610, MATCH(B172, Paste_Here!A$2:A$610, 0))&lt;&gt;"", ISNUMBER(VALUE(INDEX(Paste_Here!T$2:T$610, MATCH(B172, Paste_Here!A$2:A$610, 0))))), INDEX(Paste_Here!T$2:T$610, MATCH(B172, Paste_Here!A$2:A$610, 0)), ""), ""), "")</f>
        <v/>
      </c>
      <c r="BE172" s="66"/>
      <c r="BF172" s="77"/>
      <c r="BG172" s="66"/>
      <c r="BH172" s="77"/>
      <c r="BI172" s="66"/>
      <c r="BJ172" s="77"/>
      <c r="BK172" s="66"/>
      <c r="BL172" s="77" t="str">
        <f>IFERROR(IF(B172&lt;&gt;"", IF(AND(INDEX(Paste_Here!N$2:N$610, MATCH(B172, Paste_Here!A$2:A$610, 0))&lt;&gt;"", ISNUMBER(VALUE(INDEX(Paste_Here!N$2:N$610, MATCH(B172, Paste_Here!A$2:A$610, 0))))), INDEX(Paste_Here!N$2:N$610, MATCH(B172, Paste_Here!A$2:A$610, 0)), ""), ""), "")</f>
        <v/>
      </c>
      <c r="BM172" s="66"/>
      <c r="BN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BO172" s="66"/>
      <c r="BP172" s="77" t="str" cm="1">
        <f t="array" aca="1" ref="BP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BQ172" s="66"/>
      <c r="BR172" s="66"/>
      <c r="BS172" s="77"/>
      <c r="BT172" s="66"/>
      <c r="BU172" s="77"/>
      <c r="BV172" s="66"/>
      <c r="BW172" s="77"/>
      <c r="BX172" s="66"/>
      <c r="BY172" s="77"/>
      <c r="BZ172" s="66"/>
      <c r="CA172" s="77"/>
      <c r="CB172" s="66"/>
      <c r="CC172" s="77"/>
      <c r="CD172" s="66"/>
      <c r="CE172" s="77"/>
      <c r="CF172" s="66"/>
      <c r="CG172" s="77"/>
      <c r="CH172" s="66"/>
      <c r="CI172" s="77"/>
      <c r="CJ172" s="66"/>
      <c r="CK172" s="77"/>
      <c r="CL172" s="66"/>
      <c r="CM172" s="77"/>
      <c r="CN172" s="66"/>
      <c r="CO172" s="66"/>
      <c r="CP172" s="77" t="str">
        <f t="shared" si="27"/>
        <v/>
      </c>
      <c r="CQ172" s="66"/>
      <c r="CR172" s="77" t="str">
        <f>IFERROR(IF(B172&lt;&gt;"", IF(AND(INDEX(Paste_Here!Y$2:Y$610, MATCH(B172, Paste_Here!A$2:A$610, 0))&lt;&gt;"", ISNUMBER(VALUE(INDEX(Paste_Here!Y$2:Y$610, MATCH(B172, Paste_Here!A$2:A$610, 0))))), INDEX(Paste_Here!Y$2:Y$610, MATCH(B172, Paste_Here!A$2:A$610, 0)), ""), ""), "")</f>
        <v/>
      </c>
      <c r="CS172" s="66"/>
      <c r="CT172" s="77" t="str">
        <f>IFERROR(IF(B172&lt;&gt;"", IF(AND(INDEX(Paste_Here!AA$2:AA$610, MATCH(B172, Paste_Here!A$2:A$610, 0))&lt;&gt;"", ISNUMBER(--INDEX(Paste_Here!AA$2:AA$610, MATCH(B172, Paste_Here!A$2:A$610, 0)))), TEXT(ROUND(--INDEX(Paste_Here!AA$2:AA$610, MATCH(B172, Paste_Here!A$2:A$610, 0)), 2), "0.00"), ""), ""), "")</f>
        <v/>
      </c>
      <c r="CU172" s="66"/>
      <c r="CV172" s="77" t="str">
        <f>IFERROR(IF(B172&lt;&gt;"", IF(LOWER(INDEX(Paste_Here!Z$2:Z$610, MATCH(B172, Paste_Here!A$2:A$610, 0)))="approaching expectations", "Approaching", IF(LOWER(INDEX(Paste_Here!Z$2:Z$610, MATCH(B172, Paste_Here!A$2:A$610, 0)))="met expectations", "Met", IF(LOWER(INDEX(Paste_Here!Z$2:Z$610, MATCH(B172, Paste_Here!A$2:A$610, 0)))="exceeded expectations", "Exceeded", IF(LOWER(INDEX(Paste_Here!Z$2:Z$610, MATCH(B172, Paste_Here!A$2:A$610, 0)))="below expectations", "Below", "")))), ""), "")</f>
        <v/>
      </c>
      <c r="CW172" s="66"/>
      <c r="CX172" s="77"/>
      <c r="CY172" s="66"/>
      <c r="CZ172" s="77" t="str">
        <f>IFERROR(IF(B172&lt;&gt;"", IF(AND(INDEX(Paste_Here!AL$2:AL$610, MATCH(B172, Paste_Here!A$2:A$610, 0))&lt;&gt;"", ISNUMBER(VALUE(INDEX(Paste_Here!AL$2:AL$610, MATCH(B172, Paste_Here!A$2:A$610, 0))))), INDEX(Paste_Here!AL$2:AL$610, MATCH(B172, Paste_Here!A$2:A$610, 0)), ""), ""), "")</f>
        <v/>
      </c>
      <c r="DA172" s="66"/>
      <c r="DB172" s="77" t="str">
        <f>IFERROR(IF(B172&lt;&gt;"", IF(ISNUMBER(SEARCH("highrisk", LOWER(INDEX(Paste_Here!AM$2:AM$610, MATCH(B172, Paste_Here!A$2:A$610, 0))))), "High Risk", IF(ISNUMBER(SEARCH("lowrisk", LOWER(INDEX(Paste_Here!AM$2:AM$610, MATCH(B172, Paste_Here!A$2:A$610, 0))))), "Low Risk", IF(ISNUMBER(SEARCH("somerisk", LOWER(INDEX(Paste_Here!AM$2:AM$610, MATCH(B172, Paste_Here!A$2:A$610, 0))))), "Some Risk", ""))), ""), "")</f>
        <v/>
      </c>
      <c r="DC172" s="66"/>
      <c r="DD172" s="77" t="str">
        <f>IFERROR(IF(B172&lt;&gt;"", IF(AND(INDEX(Paste_Here!AN$2:AN$610, MATCH(B172, Paste_Here!A$2:A$610, 0))&lt;&gt;"", ISNUMBER(VALUE(INDEX(Paste_Here!AN$2:AN$610, MATCH(B172, Paste_Here!A$2:A$610, 0))))), INDEX(Paste_Here!AN$2:AN$610, MATCH(B172, Paste_Here!A$2:A$610, 0)), ""), ""), "")</f>
        <v/>
      </c>
      <c r="DE172" s="66"/>
      <c r="DF172" s="77" t="str">
        <f>IFERROR(IF(B172&lt;&gt;"", IF(AND(INDEX(Paste_Here!Q$2:Q$610, MATCH(B172, Paste_Here!A$2:A$610, 0))&lt;&gt;"", ISNUMBER(VALUE(INDEX(Paste_Here!Q$2:Q$610, MATCH(B172, Paste_Here!A$2:A$610, 0))))), INDEX(Paste_Here!Q$2:Q$610, MATCH(B172, Paste_Here!A$2:A$610, 0)), ""), ""), "")</f>
        <v/>
      </c>
      <c r="DG172" s="66"/>
      <c r="DH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DI172" s="66"/>
      <c r="DJ172" s="77" t="str" cm="1">
        <f t="array" aca="1" ref="DJ172" ca="1">IFERROR(VALUE(IF(ISNUMBER(SEARCH("EM", INDEX(Paste_Here!S$2:S$500, MATCH(B172, Paste_Here!A$2:A$500, 0)))), "-" &amp;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f>
        <v/>
      </c>
      <c r="DK172" s="66"/>
      <c r="DL172" s="66"/>
      <c r="DM172" s="77" t="str">
        <f t="shared" si="28"/>
        <v/>
      </c>
      <c r="DN172" s="66"/>
      <c r="DO172" s="77" t="str">
        <f>IFERROR(IF(B172&lt;&gt;"", IF(AND(INDEX(Paste_Here!AF$2:AF$610, MATCH(B172, Paste_Here!A$2:A$610, 0))&lt;&gt;"", ISNUMBER(VALUE(INDEX(Paste_Here!AF$2:AF$610, MATCH(B172, Paste_Here!A$2:A$610, 0))))), INDEX(Paste_Here!AF$2:AF$610, MATCH(B172, Paste_Here!A$2:A$610, 0)), ""), ""), "")</f>
        <v/>
      </c>
      <c r="DP172" s="66"/>
      <c r="DQ172" s="77" t="str">
        <f>IFERROR(IF(B172&lt;&gt;"", IF(AND(INDEX(Paste_Here!AG$2:AG$610, MATCH(B172, Paste_Here!A$2:A$610, 0))&lt;&gt;"", ISNUMBER(--INDEX(Paste_Here!AG$2:AG$610, MATCH(B172, Paste_Here!A$2:A$610, 0)))), TEXT(ROUND(--INDEX(Paste_Here!AG$2:AG$610, MATCH(B172, Paste_Here!A$2:A$610, 0)), 2), "0.00"), ""), ""), "")</f>
        <v/>
      </c>
      <c r="DR172" s="66"/>
      <c r="DS172" s="77" t="str">
        <f>IFERROR(IF(B172&lt;&gt;"", IF(LOWER(INDEX(Paste_Here!AH$2:AH$610, MATCH(B172, Paste_Here!A$2:A$610, 0)))="approaching expectations", "Approaching", IF(LOWER(INDEX(Paste_Here!AH$2:AH$610, MATCH(B172, Paste_Here!A$2:A$610, 0)))="met expectations", "Met", IF(LOWER(INDEX(Paste_Here!AH$2:AH$610, MATCH(B172, Paste_Here!A$2:A$610, 0)))="exceeded expectations", "Exceeded", IF(LOWER(INDEX(Paste_Here!AH$2:AH$610, MATCH(B172, Paste_Here!A$2:A$610, 0)))="below expectations", "Below", "")))), ""), "")</f>
        <v/>
      </c>
      <c r="DT172" s="66"/>
      <c r="DU172" s="77" t="str">
        <f>IFERROR(IF(B172&lt;&gt;"", IF(AND(INDEX(Paste_Here!U$2:U$610, MATCH(B172, Paste_Here!A$2:A$610, 0))&lt;&gt;"", ISNUMBER(VALUE(INDEX(Paste_Here!U$2:U$610, MATCH(B172, Paste_Here!A$2:A$610, 0))))), INDEX(Paste_Here!U$2:U$610, MATCH(B172, Paste_Here!A$2:A$610, 0)), ""), ""), "")</f>
        <v/>
      </c>
      <c r="DV172" s="66"/>
      <c r="DW172" s="77"/>
      <c r="DX172" s="66"/>
      <c r="DY172" s="77" t="str">
        <f>IFERROR(IF(B172&lt;&gt;"", IF(AND(INDEX(Paste_Here!AI$2:AI$610, MATCH(B172, Paste_Here!A$2:A$610, 0))&lt;&gt;"", ISNUMBER(VALUE(INDEX(Paste_Here!AI$2:AI$610, MATCH(B172, Paste_Here!A$2:A$610, 0))))), INDEX(Paste_Here!AI$2:AI$610, MATCH(B172, Paste_Here!A$2:A$610, 0)), ""), ""), "")</f>
        <v/>
      </c>
      <c r="DZ172" s="66"/>
      <c r="EA172" s="77" t="str">
        <f>IFERROR(IF(B172&lt;&gt;"", IF(AND(INDEX(Paste_Here!AJ$2:AJ$610, MATCH(B172, Paste_Here!A$2:A$610, 0))&lt;&gt;"", ISNUMBER(--INDEX(Paste_Here!AJ$2:AJ$610, MATCH(B172, Paste_Here!A$2:A$610, 0)))), TEXT(ROUND(--INDEX(Paste_Here!AJ$2:AJ$610, MATCH(B172, Paste_Here!A$2:A$610, 0)), 2), "0.00"), ""), ""), "")</f>
        <v/>
      </c>
      <c r="EB172" s="66"/>
      <c r="EC172" s="77" t="str">
        <f>IFERROR(IF(B172&lt;&gt;"", IF(LOWER(INDEX(Paste_Here!AK$2:AK$610, MATCH(B172, Paste_Here!A$2:A$610, 0)))="approaching expectations", "Approaching", IF(LOWER(INDEX(Paste_Here!AK$2:AK$610, MATCH(B172, Paste_Here!A$2:A$610, 0)))="met expectations", "Met", IF(LOWER(INDEX(Paste_Here!AK$2:AK$610, MATCH(B172, Paste_Here!A$2:A$610, 0)))="exceeded expectations", "Exceeded", IF(LOWER(INDEX(Paste_Here!AK$2:AK$610, MATCH(B172, Paste_Here!A$2:A$610, 0)))="below expectations", "Below", "")))), ""), "")</f>
        <v/>
      </c>
      <c r="ED172" s="66"/>
      <c r="EE172" s="77"/>
      <c r="EF172" s="66"/>
      <c r="EG172" s="77"/>
      <c r="EH172" s="66"/>
      <c r="EI172" s="66"/>
      <c r="EJ172" s="77" t="str">
        <f t="shared" si="29"/>
        <v/>
      </c>
      <c r="EK172" s="66"/>
      <c r="EL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EM172" s="66"/>
      <c r="EN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EO172" s="66"/>
      <c r="EP172" s="77"/>
      <c r="EQ172" s="66"/>
      <c r="ER172" s="77" t="str">
        <f>IFERROR(IF(B172&lt;&gt;"", IF(AND(INDEX(Paste_Here!AT$2:AT$610, MATCH(B172, Paste_Here!A$2:A$610, 0))&lt;&gt;"", ISNUMBER(VALUE(INDEX(Paste_Here!AT$2:AT$610, MATCH(B172, Paste_Here!A$2:A$610, 0))))), INDEX(Paste_Here!AT$2:AT$610, MATCH(B172, Paste_Here!A$2:A$610, 0)), ""), ""), "")</f>
        <v/>
      </c>
      <c r="ES172" s="66"/>
      <c r="ET172" s="77" t="str">
        <f>IFERROR(IF(B172&lt;&gt;"", IF(AND(INDEX(Paste_Here!AV$2:AV$610, MATCH(B172, Paste_Here!A$2:A$610, 0))&lt;&gt;"", ISNUMBER(VALUE(INDEX(Paste_Here!AV$2:AV$610, MATCH(B172, Paste_Here!A$2:A$610, 0))))), INDEX(Paste_Here!AV$2:AV$610, MATCH(B172, Paste_Here!A$2:A$610, 0)), ""), ""), "")</f>
        <v/>
      </c>
      <c r="EU172" s="66"/>
      <c r="EV172" s="77"/>
      <c r="EW172" s="66"/>
      <c r="EX172" s="77" t="str">
        <f>IFERROR(IF(B172&lt;&gt;"", IF(AND(INDEX(Paste_Here!AU$2:AU$610, MATCH(B172, Paste_Here!A$2:A$610, 0))&lt;&gt;"", ISNUMBER(VALUE(INDEX(Paste_Here!AU$2:AU$610, MATCH(B172, Paste_Here!A$2:A$610, 0))))), INDEX(Paste_Here!AU$2:AU$610, MATCH(B172, Paste_Here!A$2:A$610, 0)), ""), ""), "")</f>
        <v/>
      </c>
      <c r="EY172" s="66"/>
      <c r="EZ172" s="77" t="str">
        <f>IFERROR(IF(B172&lt;&gt;"", IF(AND(INDEX(Paste_Here!AW$2:AW$610, MATCH(B172, Paste_Here!A$2:A$610, 0))&lt;&gt;"", ISNUMBER(VALUE(INDEX(Paste_Here!AW$2:AW$610, MATCH(B172, Paste_Here!A$2:A$610, 0))))), INDEX(Paste_Here!AW$2:AW$610, MATCH(B172, Paste_Here!A$2:A$610, 0)), ""), ""), "")</f>
        <v/>
      </c>
      <c r="FA172" s="66"/>
      <c r="FB172" s="77"/>
      <c r="FC172" s="66"/>
      <c r="FD172" s="77"/>
      <c r="FE172" s="66"/>
      <c r="FF172" s="66"/>
      <c r="FG172" s="77" t="str">
        <f t="shared" si="30"/>
        <v/>
      </c>
      <c r="FH172" s="66"/>
      <c r="FI172" s="77" t="str">
        <f>IFERROR(IF(B172&lt;&gt;"", IF(ISNUMBER(SEARCH("s", LOWER(INDEX(Paste_Here!M$2:M$610, MATCH(B172, Paste_Here!A$2:A$610, 0))))), "Yes", IF(INDEX(Paste_Here!M$2:M$610, MATCH(B172, Paste_Here!A$2:A$610, 0))&lt;&gt;"", "No", "")), ""), "")</f>
        <v/>
      </c>
      <c r="FJ172" s="66"/>
      <c r="FK172" s="77" t="str">
        <f>IFERROR(IF(B172&lt;&gt;"", IF(ISNUMBER(SEARCH("yes", LOWER(INDEX(Paste_Here!F$2:F$610, MATCH(B172, Paste_Here!A$2:A$610, 0))))), "Yes", IF(ISNUMBER(SEARCH("no", LOWER(INDEX(Paste_Here!F$2:F$610, MATCH(B172, Paste_Here!A$2:A$610, 0))))), "No", "")), ""), "")</f>
        <v/>
      </c>
      <c r="FL172" s="66"/>
      <c r="FM172" s="77" t="str">
        <f>IFERROR(IF(B172&lt;&gt;"", IF(ISNUMBER(SEARCH("english language learner", LOWER(INDEX(Paste_Here!C$2:C$610, MATCH(B172, Paste_Here!A$2:A$610, 0))))), "Yes", ""), ""), "")</f>
        <v/>
      </c>
      <c r="FN172" s="66"/>
      <c r="FO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FP172" s="66"/>
      <c r="FQ172" s="77" t="str">
        <f>IFERROR(IF(B172&lt;&gt;"", IF(ISNUMBER(SEARCH("yes", LOWER(INDEX(Paste_Here!L$2:L$610, MATCH(B172, Paste_Here!A$2:A$610, 0))))), "Yes", IF(ISNUMBER(SEARCH("no", LOWER(INDEX(Paste_Here!L$2:L$610, MATCH(B172, Paste_Here!A$2:A$610, 0))))), "No", "")), ""), "")</f>
        <v/>
      </c>
      <c r="FR172" s="66"/>
      <c r="FS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FT172" s="66"/>
      <c r="FU172" s="77"/>
      <c r="FV172" s="66"/>
      <c r="FW172" s="77" t="str">
        <f>IFERROR(IF(B172&lt;&gt;"", IF(AND(INDEX(Paste_Here!D$2:D$610, MATCH(B172, Paste_Here!A$2:A$610, 0))&lt;&gt;"", ISNUMBER(VALUE(INDEX(Paste_Here!D$2:D$610, MATCH(B172, Paste_Here!A$2:A$610, 0))))), INDEX(Paste_Here!D$2:D$610, MATCH(B172, Paste_Here!A$2:A$610, 0)), ""), ""), "")</f>
        <v/>
      </c>
      <c r="FX172" s="66"/>
      <c r="FY172" s="77" t="str">
        <f>IFERROR(IF(B172&lt;&gt;"", IF(AND(INDEX(Paste_Here!G$2:G$610, MATCH(B172, Paste_Here!A$2:A$610, 0))&lt;&gt;"", ISNUMBER(VALUE(INDEX(Paste_Here!G$2:G$610, MATCH(B172, Paste_Here!A$2:A$610, 0))))), INDEX(Paste_Here!G$2:G$610, MATCH(B172, Paste_Here!A$2:A$610, 0)), ""), ""), "")</f>
        <v/>
      </c>
      <c r="FZ172" s="66"/>
      <c r="GA172" s="95"/>
      <c r="GB172" s="66"/>
      <c r="JS172" s="1" t="str" cm="1">
        <f t="array" ref="JS172">IFERROR(INDEX(Paste_Here!$B$2:$B$610, MATCH(0, COUNTIF(JS$4:JS171, Paste_Here!$B$2:$B$610) + IF(Paste_Here!$B$2:$B$610="", 1, 0), 0)), "")</f>
        <v/>
      </c>
      <c r="JT172" s="1" t="str">
        <f>IF(JS172&lt;&gt;"", INDEX(Paste_Here!$A$2:$A$610, MATCH(JS172, Paste_Here!$B$2:$B$610, 0)), "")</f>
        <v/>
      </c>
      <c r="JU172" s="1" t="str">
        <f t="shared" si="31"/>
        <v/>
      </c>
      <c r="JV172" s="1" t="str" cm="1">
        <f t="array" ref="JV172">IFERROR(INDEX($JU$5:$JU$610, MATCH(SMALL(IF($JU$5:$JU$610&lt;&gt;"", COUNTIF($JU$5:$JU$610, "&lt;"&amp;$JU$5:$JU$610)+1), ROW()-ROW($JV$5)+1), COUNTIF($JU$5:$JU$610, "&lt;"&amp;$JU$5:$JU$610)+1, 0)), "")</f>
        <v/>
      </c>
    </row>
    <row r="173" spans="1:282">
      <c r="A173" s="66"/>
      <c r="B173" s="77" t="str">
        <f t="shared" si="22"/>
        <v/>
      </c>
      <c r="C173" s="66"/>
      <c r="D173" s="77" t="str">
        <f>IFERROR(IF(B173&lt;&gt;"", IF(COUNTIF(INDEX(Paste_Here!AS$2:AS$610, MATCH(B173, Paste_Here!A$2:A$610, 0), 0), "yes") &gt; 0, "Yes", IF(COUNTIF(INDEX(Paste_Here!AS$2:AS$610, MATCH(B173, Paste_Here!A$2:A$610, 0), 0), "no") &gt; 0, "No", "")), ""), "")</f>
        <v/>
      </c>
      <c r="E173" s="66"/>
      <c r="F173" s="77" t="str">
        <f t="shared" si="23"/>
        <v/>
      </c>
      <c r="G173" s="66"/>
      <c r="H173" s="77" t="str">
        <f>IFERROR(IF(B173&lt;&gt;"", IF(COUNTIF(INDEX(Paste_Here!AO$2:AR$610, MATCH(B173, Paste_Here!A$2:A$610, 0), 0), "yes") &gt; 0, "Yes", IF(COUNTIF(INDEX(Paste_Here!AO$2:AR$610, MATCH(B173, Paste_Here!A$2:A$610, 0), 0), "no") &gt; 0, "No", "")), ""), "")</f>
        <v/>
      </c>
      <c r="I173" s="66"/>
      <c r="J173" s="77" t="str">
        <f t="shared" si="24"/>
        <v/>
      </c>
      <c r="K173" s="66"/>
      <c r="L173" s="77" t="str">
        <f>IFERROR(IF(B173&lt;&gt;"", IF(ISNUMBER(SEARCH("yes", LOWER(INDEX(Paste_Here!W$2:W$610, MATCH(B173, Paste_Here!A$2:A$610, 0))))), "Yes", IF(ISNUMBER(SEARCH("no", LOWER(INDEX(Paste_Here!W$2:W$610, MATCH(B173, Paste_Here!A$2:A$610, 0))))), "No", "")), ""), "")</f>
        <v/>
      </c>
      <c r="M173" s="66"/>
      <c r="N173" s="77"/>
      <c r="O173" s="66"/>
      <c r="P173" s="77" t="str">
        <f>IFERROR(IF(B173&lt;&gt;"", IF(ISNUMBER(SEARCH("yes", LOWER(INDEX(Paste_Here!V$2:V$610, MATCH(B173, Paste_Here!A$2:A$610, 0))))), "Yes", IF(ISNUMBER(SEARCH("no", LOWER(INDEX(Paste_Here!V$2:V$610, MATCH(B173, Paste_Here!A$2:A$610, 0))))), "No", "")), ""), "")</f>
        <v/>
      </c>
      <c r="Q173" s="66"/>
      <c r="R173" s="77"/>
      <c r="S173" s="66"/>
      <c r="T173" s="77"/>
      <c r="U173" s="66"/>
      <c r="V173" s="66"/>
      <c r="W173" s="77" t="str">
        <f t="shared" si="25"/>
        <v/>
      </c>
      <c r="X173" s="66"/>
      <c r="Y173" s="77" t="str">
        <f>IFERROR(IF(B173&lt;&gt;"", IF(ISNUMBER(SEARCH("Revealed-Potential (Primary Focus)", LOWER(INDEX(Paste_Here!X$2:X$610, MATCH(B173, Paste_Here!A$2:A$610, 0))))), "Rev-Potential: Prim", IF(ISNUMBER(SEARCH("Revealed-Potential (Secondary Focus)", LOWER(INDEX(Paste_Here!X$2:X$610, MATCH(B173, Paste_Here!A$2:A$610, 0))))), "Rev-Potential: Sec", IF(ISNUMBER(SEARCH("Monitoring", LOWER(INDEX(Paste_Here!X$2:X$610, MATCH(B173, Paste_Here!A$2:A$610, 0))))), "Monitoring", IF(ISNUMBER(SEARCH("At-Promise (Secondary Focus)", LOWER(INDEX(Paste_Here!X$2:X$610, MATCH(B173, Paste_Here!A$2:A$610, 0))))), "At-Promise: Sec", IF(ISNUMBER(SEARCH("At-Promise (Primary Focus)", LOWER(INDEX(Paste_Here!X$2:X$610, MATCH(B173, Paste_Here!A$2:A$610, 0))))), "At-Promise: Prim", ""))))), ""), "")</f>
        <v/>
      </c>
      <c r="Z173" s="66"/>
      <c r="AA173" s="77"/>
      <c r="AB173" s="66"/>
      <c r="AC173" s="77" t="str">
        <f>IFERROR(IF(B173&lt;&gt;"", IF(ISNUMBER(SEARCH("Revealed-Potential (Primary Focus)", LOWER(INDEX(Paste_Here!AB$2:AB$610, MATCH(B173, Paste_Here!A$2:A$610, 0))))), "Rev-Potential: Prim", IF(ISNUMBER(SEARCH("Revealed-Potential (Secondary Focus)", LOWER(INDEX(Paste_Here!AB$2:AB$610, MATCH(B173, Paste_Here!A$2:A$610, 0))))), "Rev-Potential: Sec", IF(ISNUMBER(SEARCH("Monitoring", LOWER(INDEX(Paste_Here!AB$2:AB$610, MATCH(B173, Paste_Here!A$2:A$610, 0))))), "Monitoring", IF(ISNUMBER(SEARCH("At-Promise (Secondary Focus)", LOWER(INDEX(Paste_Here!AB$2:AB$610, MATCH(B173, Paste_Here!A$2:A$610, 0))))), "At-Promise: Sec", IF(ISNUMBER(SEARCH("At-Promise (Primary Focus)", LOWER(INDEX(Paste_Here!AB$2:AB$610, MATCH(B173, Paste_Here!A$2:A$610, 0))))), "At-Promise: Prim", ""))))), ""), "")</f>
        <v/>
      </c>
      <c r="AD173" s="66"/>
      <c r="AE173" s="77"/>
      <c r="AF173" s="66"/>
      <c r="AG173" s="77"/>
      <c r="AH173" s="66"/>
      <c r="AI173" s="77"/>
      <c r="AJ173" s="66"/>
      <c r="AK173" s="77"/>
      <c r="AL173" s="66"/>
      <c r="AM173" s="77"/>
      <c r="AN173" s="66"/>
      <c r="AO173" s="77"/>
      <c r="AP173" s="66"/>
      <c r="AQ173" s="77"/>
      <c r="AR173" s="66"/>
      <c r="AS173" s="77"/>
      <c r="AT173" s="66"/>
      <c r="AU173" s="66"/>
      <c r="AV173" s="77" t="str">
        <f t="shared" si="26"/>
        <v/>
      </c>
      <c r="AW173" s="66"/>
      <c r="AX173" s="77" t="str">
        <f>IFERROR(IF(B173&lt;&gt;"", IF(AND(INDEX(Paste_Here!AC$2:AC$610, MATCH(B173, Paste_Here!A$2:A$610, 0))&lt;&gt;"", ISNUMBER(VALUE(INDEX(Paste_Here!AC$2:AC$610, MATCH(B173, Paste_Here!A$2:A$610, 0))))), INDEX(Paste_Here!AC$2:AC$610, MATCH(B173, Paste_Here!A$2:A$610, 0)), ""), ""), "")</f>
        <v/>
      </c>
      <c r="AY173" s="66"/>
      <c r="AZ173" s="77" t="str">
        <f>IFERROR(IF(B173&lt;&gt;"", IF(AND(INDEX(Paste_Here!AD$2:AD$610, MATCH(B173, Paste_Here!A$2:A$610, 0))&lt;&gt;"", ISNUMBER(VALUE(INDEX(Paste_Here!AD$2:AD$610, MATCH(B173, Paste_Here!A$2:A$610, 0))))), TEXT(ROUND(VALUE(INDEX(Paste_Here!AD$2:AD$610, MATCH(B173, Paste_Here!A$2:A$610, 0))), 2), "0.00"), ""), ""), "")</f>
        <v/>
      </c>
      <c r="BA173" s="66"/>
      <c r="BB173" s="77" t="str">
        <f>IFERROR(IF(B173&lt;&gt;"", IF(LOWER(INDEX(Paste_Here!AE$2:AE$610, MATCH(B173, Paste_Here!A$2:A$610, 0)))="approaching expectations", "Approaching", IF(LOWER(INDEX(Paste_Here!AE$2:AE$610, MATCH(B173, Paste_Here!A$2:A$610, 0)))="met expectations", "Met", IF(LOWER(INDEX(Paste_Here!AE$2:AE$610, MATCH(B173, Paste_Here!A$2:A$610, 0)))="exceeded expectations", "Exceeded", IF(LOWER(INDEX(Paste_Here!AE$2:AE$610, MATCH(B173, Paste_Here!A$2:A$610, 0)))="below expectations", "Below", "")))), ""), "")</f>
        <v/>
      </c>
      <c r="BC173" s="66"/>
      <c r="BD173" s="77" t="str">
        <f>IFERROR(IF(B173&lt;&gt;"", IF(AND(INDEX(Paste_Here!T$2:T$610, MATCH(B173, Paste_Here!A$2:A$610, 0))&lt;&gt;"", ISNUMBER(VALUE(INDEX(Paste_Here!T$2:T$610, MATCH(B173, Paste_Here!A$2:A$610, 0))))), INDEX(Paste_Here!T$2:T$610, MATCH(B173, Paste_Here!A$2:A$610, 0)), ""), ""), "")</f>
        <v/>
      </c>
      <c r="BE173" s="66"/>
      <c r="BF173" s="77"/>
      <c r="BG173" s="66"/>
      <c r="BH173" s="77"/>
      <c r="BI173" s="66"/>
      <c r="BJ173" s="77"/>
      <c r="BK173" s="66"/>
      <c r="BL173" s="77" t="str">
        <f>IFERROR(IF(B173&lt;&gt;"", IF(AND(INDEX(Paste_Here!N$2:N$610, MATCH(B173, Paste_Here!A$2:A$610, 0))&lt;&gt;"", ISNUMBER(VALUE(INDEX(Paste_Here!N$2:N$610, MATCH(B173, Paste_Here!A$2:A$610, 0))))), INDEX(Paste_Here!N$2:N$610, MATCH(B173, Paste_Here!A$2:A$610, 0)), ""), ""), "")</f>
        <v/>
      </c>
      <c r="BM173" s="66"/>
      <c r="BN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BO173" s="66"/>
      <c r="BP173" s="77" t="str" cm="1">
        <f t="array" aca="1" ref="BP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BQ173" s="66"/>
      <c r="BR173" s="66"/>
      <c r="BS173" s="77"/>
      <c r="BT173" s="66"/>
      <c r="BU173" s="77"/>
      <c r="BV173" s="66"/>
      <c r="BW173" s="77"/>
      <c r="BX173" s="66"/>
      <c r="BY173" s="77"/>
      <c r="BZ173" s="66"/>
      <c r="CA173" s="77"/>
      <c r="CB173" s="66"/>
      <c r="CC173" s="77"/>
      <c r="CD173" s="66"/>
      <c r="CE173" s="77"/>
      <c r="CF173" s="66"/>
      <c r="CG173" s="77"/>
      <c r="CH173" s="66"/>
      <c r="CI173" s="77"/>
      <c r="CJ173" s="66"/>
      <c r="CK173" s="77"/>
      <c r="CL173" s="66"/>
      <c r="CM173" s="77"/>
      <c r="CN173" s="66"/>
      <c r="CO173" s="66"/>
      <c r="CP173" s="77" t="str">
        <f t="shared" si="27"/>
        <v/>
      </c>
      <c r="CQ173" s="66"/>
      <c r="CR173" s="77" t="str">
        <f>IFERROR(IF(B173&lt;&gt;"", IF(AND(INDEX(Paste_Here!Y$2:Y$610, MATCH(B173, Paste_Here!A$2:A$610, 0))&lt;&gt;"", ISNUMBER(VALUE(INDEX(Paste_Here!Y$2:Y$610, MATCH(B173, Paste_Here!A$2:A$610, 0))))), INDEX(Paste_Here!Y$2:Y$610, MATCH(B173, Paste_Here!A$2:A$610, 0)), ""), ""), "")</f>
        <v/>
      </c>
      <c r="CS173" s="66"/>
      <c r="CT173" s="77" t="str">
        <f>IFERROR(IF(B173&lt;&gt;"", IF(AND(INDEX(Paste_Here!AA$2:AA$610, MATCH(B173, Paste_Here!A$2:A$610, 0))&lt;&gt;"", ISNUMBER(--INDEX(Paste_Here!AA$2:AA$610, MATCH(B173, Paste_Here!A$2:A$610, 0)))), TEXT(ROUND(--INDEX(Paste_Here!AA$2:AA$610, MATCH(B173, Paste_Here!A$2:A$610, 0)), 2), "0.00"), ""), ""), "")</f>
        <v/>
      </c>
      <c r="CU173" s="66"/>
      <c r="CV173" s="77" t="str">
        <f>IFERROR(IF(B173&lt;&gt;"", IF(LOWER(INDEX(Paste_Here!Z$2:Z$610, MATCH(B173, Paste_Here!A$2:A$610, 0)))="approaching expectations", "Approaching", IF(LOWER(INDEX(Paste_Here!Z$2:Z$610, MATCH(B173, Paste_Here!A$2:A$610, 0)))="met expectations", "Met", IF(LOWER(INDEX(Paste_Here!Z$2:Z$610, MATCH(B173, Paste_Here!A$2:A$610, 0)))="exceeded expectations", "Exceeded", IF(LOWER(INDEX(Paste_Here!Z$2:Z$610, MATCH(B173, Paste_Here!A$2:A$610, 0)))="below expectations", "Below", "")))), ""), "")</f>
        <v/>
      </c>
      <c r="CW173" s="66"/>
      <c r="CX173" s="77"/>
      <c r="CY173" s="66"/>
      <c r="CZ173" s="77" t="str">
        <f>IFERROR(IF(B173&lt;&gt;"", IF(AND(INDEX(Paste_Here!AL$2:AL$610, MATCH(B173, Paste_Here!A$2:A$610, 0))&lt;&gt;"", ISNUMBER(VALUE(INDEX(Paste_Here!AL$2:AL$610, MATCH(B173, Paste_Here!A$2:A$610, 0))))), INDEX(Paste_Here!AL$2:AL$610, MATCH(B173, Paste_Here!A$2:A$610, 0)), ""), ""), "")</f>
        <v/>
      </c>
      <c r="DA173" s="66"/>
      <c r="DB173" s="77" t="str">
        <f>IFERROR(IF(B173&lt;&gt;"", IF(ISNUMBER(SEARCH("highrisk", LOWER(INDEX(Paste_Here!AM$2:AM$610, MATCH(B173, Paste_Here!A$2:A$610, 0))))), "High Risk", IF(ISNUMBER(SEARCH("lowrisk", LOWER(INDEX(Paste_Here!AM$2:AM$610, MATCH(B173, Paste_Here!A$2:A$610, 0))))), "Low Risk", IF(ISNUMBER(SEARCH("somerisk", LOWER(INDEX(Paste_Here!AM$2:AM$610, MATCH(B173, Paste_Here!A$2:A$610, 0))))), "Some Risk", ""))), ""), "")</f>
        <v/>
      </c>
      <c r="DC173" s="66"/>
      <c r="DD173" s="77" t="str">
        <f>IFERROR(IF(B173&lt;&gt;"", IF(AND(INDEX(Paste_Here!AN$2:AN$610, MATCH(B173, Paste_Here!A$2:A$610, 0))&lt;&gt;"", ISNUMBER(VALUE(INDEX(Paste_Here!AN$2:AN$610, MATCH(B173, Paste_Here!A$2:A$610, 0))))), INDEX(Paste_Here!AN$2:AN$610, MATCH(B173, Paste_Here!A$2:A$610, 0)), ""), ""), "")</f>
        <v/>
      </c>
      <c r="DE173" s="66"/>
      <c r="DF173" s="77" t="str">
        <f>IFERROR(IF(B173&lt;&gt;"", IF(AND(INDEX(Paste_Here!Q$2:Q$610, MATCH(B173, Paste_Here!A$2:A$610, 0))&lt;&gt;"", ISNUMBER(VALUE(INDEX(Paste_Here!Q$2:Q$610, MATCH(B173, Paste_Here!A$2:A$610, 0))))), INDEX(Paste_Here!Q$2:Q$610, MATCH(B173, Paste_Here!A$2:A$610, 0)), ""), ""), "")</f>
        <v/>
      </c>
      <c r="DG173" s="66"/>
      <c r="DH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DI173" s="66"/>
      <c r="DJ173" s="77" t="str" cm="1">
        <f t="array" aca="1" ref="DJ173" ca="1">IFERROR(VALUE(IF(ISNUMBER(SEARCH("EM", INDEX(Paste_Here!S$2:S$500, MATCH(B173, Paste_Here!A$2:A$500, 0)))), "-" &amp;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f>
        <v/>
      </c>
      <c r="DK173" s="66"/>
      <c r="DL173" s="66"/>
      <c r="DM173" s="77" t="str">
        <f t="shared" si="28"/>
        <v/>
      </c>
      <c r="DN173" s="66"/>
      <c r="DO173" s="77" t="str">
        <f>IFERROR(IF(B173&lt;&gt;"", IF(AND(INDEX(Paste_Here!AF$2:AF$610, MATCH(B173, Paste_Here!A$2:A$610, 0))&lt;&gt;"", ISNUMBER(VALUE(INDEX(Paste_Here!AF$2:AF$610, MATCH(B173, Paste_Here!A$2:A$610, 0))))), INDEX(Paste_Here!AF$2:AF$610, MATCH(B173, Paste_Here!A$2:A$610, 0)), ""), ""), "")</f>
        <v/>
      </c>
      <c r="DP173" s="66"/>
      <c r="DQ173" s="77" t="str">
        <f>IFERROR(IF(B173&lt;&gt;"", IF(AND(INDEX(Paste_Here!AG$2:AG$610, MATCH(B173, Paste_Here!A$2:A$610, 0))&lt;&gt;"", ISNUMBER(--INDEX(Paste_Here!AG$2:AG$610, MATCH(B173, Paste_Here!A$2:A$610, 0)))), TEXT(ROUND(--INDEX(Paste_Here!AG$2:AG$610, MATCH(B173, Paste_Here!A$2:A$610, 0)), 2), "0.00"), ""), ""), "")</f>
        <v/>
      </c>
      <c r="DR173" s="66"/>
      <c r="DS173" s="77" t="str">
        <f>IFERROR(IF(B173&lt;&gt;"", IF(LOWER(INDEX(Paste_Here!AH$2:AH$610, MATCH(B173, Paste_Here!A$2:A$610, 0)))="approaching expectations", "Approaching", IF(LOWER(INDEX(Paste_Here!AH$2:AH$610, MATCH(B173, Paste_Here!A$2:A$610, 0)))="met expectations", "Met", IF(LOWER(INDEX(Paste_Here!AH$2:AH$610, MATCH(B173, Paste_Here!A$2:A$610, 0)))="exceeded expectations", "Exceeded", IF(LOWER(INDEX(Paste_Here!AH$2:AH$610, MATCH(B173, Paste_Here!A$2:A$610, 0)))="below expectations", "Below", "")))), ""), "")</f>
        <v/>
      </c>
      <c r="DT173" s="66"/>
      <c r="DU173" s="77" t="str">
        <f>IFERROR(IF(B173&lt;&gt;"", IF(AND(INDEX(Paste_Here!U$2:U$610, MATCH(B173, Paste_Here!A$2:A$610, 0))&lt;&gt;"", ISNUMBER(VALUE(INDEX(Paste_Here!U$2:U$610, MATCH(B173, Paste_Here!A$2:A$610, 0))))), INDEX(Paste_Here!U$2:U$610, MATCH(B173, Paste_Here!A$2:A$610, 0)), ""), ""), "")</f>
        <v/>
      </c>
      <c r="DV173" s="66"/>
      <c r="DW173" s="77"/>
      <c r="DX173" s="66"/>
      <c r="DY173" s="77" t="str">
        <f>IFERROR(IF(B173&lt;&gt;"", IF(AND(INDEX(Paste_Here!AI$2:AI$610, MATCH(B173, Paste_Here!A$2:A$610, 0))&lt;&gt;"", ISNUMBER(VALUE(INDEX(Paste_Here!AI$2:AI$610, MATCH(B173, Paste_Here!A$2:A$610, 0))))), INDEX(Paste_Here!AI$2:AI$610, MATCH(B173, Paste_Here!A$2:A$610, 0)), ""), ""), "")</f>
        <v/>
      </c>
      <c r="DZ173" s="66"/>
      <c r="EA173" s="77" t="str">
        <f>IFERROR(IF(B173&lt;&gt;"", IF(AND(INDEX(Paste_Here!AJ$2:AJ$610, MATCH(B173, Paste_Here!A$2:A$610, 0))&lt;&gt;"", ISNUMBER(--INDEX(Paste_Here!AJ$2:AJ$610, MATCH(B173, Paste_Here!A$2:A$610, 0)))), TEXT(ROUND(--INDEX(Paste_Here!AJ$2:AJ$610, MATCH(B173, Paste_Here!A$2:A$610, 0)), 2), "0.00"), ""), ""), "")</f>
        <v/>
      </c>
      <c r="EB173" s="66"/>
      <c r="EC173" s="77" t="str">
        <f>IFERROR(IF(B173&lt;&gt;"", IF(LOWER(INDEX(Paste_Here!AK$2:AK$610, MATCH(B173, Paste_Here!A$2:A$610, 0)))="approaching expectations", "Approaching", IF(LOWER(INDEX(Paste_Here!AK$2:AK$610, MATCH(B173, Paste_Here!A$2:A$610, 0)))="met expectations", "Met", IF(LOWER(INDEX(Paste_Here!AK$2:AK$610, MATCH(B173, Paste_Here!A$2:A$610, 0)))="exceeded expectations", "Exceeded", IF(LOWER(INDEX(Paste_Here!AK$2:AK$610, MATCH(B173, Paste_Here!A$2:A$610, 0)))="below expectations", "Below", "")))), ""), "")</f>
        <v/>
      </c>
      <c r="ED173" s="66"/>
      <c r="EE173" s="77"/>
      <c r="EF173" s="66"/>
      <c r="EG173" s="77"/>
      <c r="EH173" s="66"/>
      <c r="EI173" s="66"/>
      <c r="EJ173" s="77" t="str">
        <f t="shared" si="29"/>
        <v/>
      </c>
      <c r="EK173" s="66"/>
      <c r="EL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EM173" s="66"/>
      <c r="EN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EO173" s="66"/>
      <c r="EP173" s="77"/>
      <c r="EQ173" s="66"/>
      <c r="ER173" s="77" t="str">
        <f>IFERROR(IF(B173&lt;&gt;"", IF(AND(INDEX(Paste_Here!AT$2:AT$610, MATCH(B173, Paste_Here!A$2:A$610, 0))&lt;&gt;"", ISNUMBER(VALUE(INDEX(Paste_Here!AT$2:AT$610, MATCH(B173, Paste_Here!A$2:A$610, 0))))), INDEX(Paste_Here!AT$2:AT$610, MATCH(B173, Paste_Here!A$2:A$610, 0)), ""), ""), "")</f>
        <v/>
      </c>
      <c r="ES173" s="66"/>
      <c r="ET173" s="77" t="str">
        <f>IFERROR(IF(B173&lt;&gt;"", IF(AND(INDEX(Paste_Here!AV$2:AV$610, MATCH(B173, Paste_Here!A$2:A$610, 0))&lt;&gt;"", ISNUMBER(VALUE(INDEX(Paste_Here!AV$2:AV$610, MATCH(B173, Paste_Here!A$2:A$610, 0))))), INDEX(Paste_Here!AV$2:AV$610, MATCH(B173, Paste_Here!A$2:A$610, 0)), ""), ""), "")</f>
        <v/>
      </c>
      <c r="EU173" s="66"/>
      <c r="EV173" s="77"/>
      <c r="EW173" s="66"/>
      <c r="EX173" s="77" t="str">
        <f>IFERROR(IF(B173&lt;&gt;"", IF(AND(INDEX(Paste_Here!AU$2:AU$610, MATCH(B173, Paste_Here!A$2:A$610, 0))&lt;&gt;"", ISNUMBER(VALUE(INDEX(Paste_Here!AU$2:AU$610, MATCH(B173, Paste_Here!A$2:A$610, 0))))), INDEX(Paste_Here!AU$2:AU$610, MATCH(B173, Paste_Here!A$2:A$610, 0)), ""), ""), "")</f>
        <v/>
      </c>
      <c r="EY173" s="66"/>
      <c r="EZ173" s="77" t="str">
        <f>IFERROR(IF(B173&lt;&gt;"", IF(AND(INDEX(Paste_Here!AW$2:AW$610, MATCH(B173, Paste_Here!A$2:A$610, 0))&lt;&gt;"", ISNUMBER(VALUE(INDEX(Paste_Here!AW$2:AW$610, MATCH(B173, Paste_Here!A$2:A$610, 0))))), INDEX(Paste_Here!AW$2:AW$610, MATCH(B173, Paste_Here!A$2:A$610, 0)), ""), ""), "")</f>
        <v/>
      </c>
      <c r="FA173" s="66"/>
      <c r="FB173" s="77"/>
      <c r="FC173" s="66"/>
      <c r="FD173" s="77"/>
      <c r="FE173" s="66"/>
      <c r="FF173" s="66"/>
      <c r="FG173" s="77" t="str">
        <f t="shared" si="30"/>
        <v/>
      </c>
      <c r="FH173" s="66"/>
      <c r="FI173" s="77" t="str">
        <f>IFERROR(IF(B173&lt;&gt;"", IF(ISNUMBER(SEARCH("s", LOWER(INDEX(Paste_Here!M$2:M$610, MATCH(B173, Paste_Here!A$2:A$610, 0))))), "Yes", IF(INDEX(Paste_Here!M$2:M$610, MATCH(B173, Paste_Here!A$2:A$610, 0))&lt;&gt;"", "No", "")), ""), "")</f>
        <v/>
      </c>
      <c r="FJ173" s="66"/>
      <c r="FK173" s="77" t="str">
        <f>IFERROR(IF(B173&lt;&gt;"", IF(ISNUMBER(SEARCH("yes", LOWER(INDEX(Paste_Here!F$2:F$610, MATCH(B173, Paste_Here!A$2:A$610, 0))))), "Yes", IF(ISNUMBER(SEARCH("no", LOWER(INDEX(Paste_Here!F$2:F$610, MATCH(B173, Paste_Here!A$2:A$610, 0))))), "No", "")), ""), "")</f>
        <v/>
      </c>
      <c r="FL173" s="66"/>
      <c r="FM173" s="77" t="str">
        <f>IFERROR(IF(B173&lt;&gt;"", IF(ISNUMBER(SEARCH("english language learner", LOWER(INDEX(Paste_Here!C$2:C$610, MATCH(B173, Paste_Here!A$2:A$610, 0))))), "Yes", ""), ""), "")</f>
        <v/>
      </c>
      <c r="FN173" s="66"/>
      <c r="FO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FP173" s="66"/>
      <c r="FQ173" s="77" t="str">
        <f>IFERROR(IF(B173&lt;&gt;"", IF(ISNUMBER(SEARCH("yes", LOWER(INDEX(Paste_Here!L$2:L$610, MATCH(B173, Paste_Here!A$2:A$610, 0))))), "Yes", IF(ISNUMBER(SEARCH("no", LOWER(INDEX(Paste_Here!L$2:L$610, MATCH(B173, Paste_Here!A$2:A$610, 0))))), "No", "")), ""), "")</f>
        <v/>
      </c>
      <c r="FR173" s="66"/>
      <c r="FS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FT173" s="66"/>
      <c r="FU173" s="77"/>
      <c r="FV173" s="66"/>
      <c r="FW173" s="77" t="str">
        <f>IFERROR(IF(B173&lt;&gt;"", IF(AND(INDEX(Paste_Here!D$2:D$610, MATCH(B173, Paste_Here!A$2:A$610, 0))&lt;&gt;"", ISNUMBER(VALUE(INDEX(Paste_Here!D$2:D$610, MATCH(B173, Paste_Here!A$2:A$610, 0))))), INDEX(Paste_Here!D$2:D$610, MATCH(B173, Paste_Here!A$2:A$610, 0)), ""), ""), "")</f>
        <v/>
      </c>
      <c r="FX173" s="66"/>
      <c r="FY173" s="77" t="str">
        <f>IFERROR(IF(B173&lt;&gt;"", IF(AND(INDEX(Paste_Here!G$2:G$610, MATCH(B173, Paste_Here!A$2:A$610, 0))&lt;&gt;"", ISNUMBER(VALUE(INDEX(Paste_Here!G$2:G$610, MATCH(B173, Paste_Here!A$2:A$610, 0))))), INDEX(Paste_Here!G$2:G$610, MATCH(B173, Paste_Here!A$2:A$610, 0)), ""), ""), "")</f>
        <v/>
      </c>
      <c r="FZ173" s="66"/>
      <c r="GA173" s="95"/>
      <c r="GB173" s="66"/>
      <c r="JS173" s="1" t="str" cm="1">
        <f t="array" ref="JS173">IFERROR(INDEX(Paste_Here!$B$2:$B$610, MATCH(0, COUNTIF(JS$4:JS172, Paste_Here!$B$2:$B$610) + IF(Paste_Here!$B$2:$B$610="", 1, 0), 0)), "")</f>
        <v/>
      </c>
      <c r="JT173" s="1" t="str">
        <f>IF(JS173&lt;&gt;"", INDEX(Paste_Here!$A$2:$A$610, MATCH(JS173, Paste_Here!$B$2:$B$610, 0)), "")</f>
        <v/>
      </c>
      <c r="JU173" s="1" t="str">
        <f t="shared" si="31"/>
        <v/>
      </c>
      <c r="JV173" s="1" t="str" cm="1">
        <f t="array" ref="JV173">IFERROR(INDEX($JU$5:$JU$610, MATCH(SMALL(IF($JU$5:$JU$610&lt;&gt;"", COUNTIF($JU$5:$JU$610, "&lt;"&amp;$JU$5:$JU$610)+1), ROW()-ROW($JV$5)+1), COUNTIF($JU$5:$JU$610, "&lt;"&amp;$JU$5:$JU$610)+1, 0)), "")</f>
        <v/>
      </c>
    </row>
    <row r="174" spans="1:282">
      <c r="A174" s="66"/>
      <c r="B174" s="77" t="str">
        <f t="shared" si="22"/>
        <v/>
      </c>
      <c r="C174" s="66"/>
      <c r="D174" s="77" t="str">
        <f>IFERROR(IF(B174&lt;&gt;"", IF(COUNTIF(INDEX(Paste_Here!AS$2:AS$610, MATCH(B174, Paste_Here!A$2:A$610, 0), 0), "yes") &gt; 0, "Yes", IF(COUNTIF(INDEX(Paste_Here!AS$2:AS$610, MATCH(B174, Paste_Here!A$2:A$610, 0), 0), "no") &gt; 0, "No", "")), ""), "")</f>
        <v/>
      </c>
      <c r="E174" s="66"/>
      <c r="F174" s="77" t="str">
        <f t="shared" si="23"/>
        <v/>
      </c>
      <c r="G174" s="66"/>
      <c r="H174" s="77" t="str">
        <f>IFERROR(IF(B174&lt;&gt;"", IF(COUNTIF(INDEX(Paste_Here!AO$2:AR$610, MATCH(B174, Paste_Here!A$2:A$610, 0), 0), "yes") &gt; 0, "Yes", IF(COUNTIF(INDEX(Paste_Here!AO$2:AR$610, MATCH(B174, Paste_Here!A$2:A$610, 0), 0), "no") &gt; 0, "No", "")), ""), "")</f>
        <v/>
      </c>
      <c r="I174" s="66"/>
      <c r="J174" s="77" t="str">
        <f t="shared" si="24"/>
        <v/>
      </c>
      <c r="K174" s="66"/>
      <c r="L174" s="77" t="str">
        <f>IFERROR(IF(B174&lt;&gt;"", IF(ISNUMBER(SEARCH("yes", LOWER(INDEX(Paste_Here!W$2:W$610, MATCH(B174, Paste_Here!A$2:A$610, 0))))), "Yes", IF(ISNUMBER(SEARCH("no", LOWER(INDEX(Paste_Here!W$2:W$610, MATCH(B174, Paste_Here!A$2:A$610, 0))))), "No", "")), ""), "")</f>
        <v/>
      </c>
      <c r="M174" s="66"/>
      <c r="N174" s="77"/>
      <c r="O174" s="66"/>
      <c r="P174" s="77" t="str">
        <f>IFERROR(IF(B174&lt;&gt;"", IF(ISNUMBER(SEARCH("yes", LOWER(INDEX(Paste_Here!V$2:V$610, MATCH(B174, Paste_Here!A$2:A$610, 0))))), "Yes", IF(ISNUMBER(SEARCH("no", LOWER(INDEX(Paste_Here!V$2:V$610, MATCH(B174, Paste_Here!A$2:A$610, 0))))), "No", "")), ""), "")</f>
        <v/>
      </c>
      <c r="Q174" s="66"/>
      <c r="R174" s="77"/>
      <c r="S174" s="66"/>
      <c r="T174" s="77"/>
      <c r="U174" s="66"/>
      <c r="V174" s="66"/>
      <c r="W174" s="77" t="str">
        <f t="shared" si="25"/>
        <v/>
      </c>
      <c r="X174" s="66"/>
      <c r="Y174" s="77" t="str">
        <f>IFERROR(IF(B174&lt;&gt;"", IF(ISNUMBER(SEARCH("Revealed-Potential (Primary Focus)", LOWER(INDEX(Paste_Here!X$2:X$610, MATCH(B174, Paste_Here!A$2:A$610, 0))))), "Rev-Potential: Prim", IF(ISNUMBER(SEARCH("Revealed-Potential (Secondary Focus)", LOWER(INDEX(Paste_Here!X$2:X$610, MATCH(B174, Paste_Here!A$2:A$610, 0))))), "Rev-Potential: Sec", IF(ISNUMBER(SEARCH("Monitoring", LOWER(INDEX(Paste_Here!X$2:X$610, MATCH(B174, Paste_Here!A$2:A$610, 0))))), "Monitoring", IF(ISNUMBER(SEARCH("At-Promise (Secondary Focus)", LOWER(INDEX(Paste_Here!X$2:X$610, MATCH(B174, Paste_Here!A$2:A$610, 0))))), "At-Promise: Sec", IF(ISNUMBER(SEARCH("At-Promise (Primary Focus)", LOWER(INDEX(Paste_Here!X$2:X$610, MATCH(B174, Paste_Here!A$2:A$610, 0))))), "At-Promise: Prim", ""))))), ""), "")</f>
        <v/>
      </c>
      <c r="Z174" s="66"/>
      <c r="AA174" s="77"/>
      <c r="AB174" s="66"/>
      <c r="AC174" s="77" t="str">
        <f>IFERROR(IF(B174&lt;&gt;"", IF(ISNUMBER(SEARCH("Revealed-Potential (Primary Focus)", LOWER(INDEX(Paste_Here!AB$2:AB$610, MATCH(B174, Paste_Here!A$2:A$610, 0))))), "Rev-Potential: Prim", IF(ISNUMBER(SEARCH("Revealed-Potential (Secondary Focus)", LOWER(INDEX(Paste_Here!AB$2:AB$610, MATCH(B174, Paste_Here!A$2:A$610, 0))))), "Rev-Potential: Sec", IF(ISNUMBER(SEARCH("Monitoring", LOWER(INDEX(Paste_Here!AB$2:AB$610, MATCH(B174, Paste_Here!A$2:A$610, 0))))), "Monitoring", IF(ISNUMBER(SEARCH("At-Promise (Secondary Focus)", LOWER(INDEX(Paste_Here!AB$2:AB$610, MATCH(B174, Paste_Here!A$2:A$610, 0))))), "At-Promise: Sec", IF(ISNUMBER(SEARCH("At-Promise (Primary Focus)", LOWER(INDEX(Paste_Here!AB$2:AB$610, MATCH(B174, Paste_Here!A$2:A$610, 0))))), "At-Promise: Prim", ""))))), ""), "")</f>
        <v/>
      </c>
      <c r="AD174" s="66"/>
      <c r="AE174" s="77"/>
      <c r="AF174" s="66"/>
      <c r="AG174" s="77"/>
      <c r="AH174" s="66"/>
      <c r="AI174" s="77"/>
      <c r="AJ174" s="66"/>
      <c r="AK174" s="77"/>
      <c r="AL174" s="66"/>
      <c r="AM174" s="77"/>
      <c r="AN174" s="66"/>
      <c r="AO174" s="77"/>
      <c r="AP174" s="66"/>
      <c r="AQ174" s="77"/>
      <c r="AR174" s="66"/>
      <c r="AS174" s="77"/>
      <c r="AT174" s="66"/>
      <c r="AU174" s="66"/>
      <c r="AV174" s="77" t="str">
        <f t="shared" si="26"/>
        <v/>
      </c>
      <c r="AW174" s="66"/>
      <c r="AX174" s="77" t="str">
        <f>IFERROR(IF(B174&lt;&gt;"", IF(AND(INDEX(Paste_Here!AC$2:AC$610, MATCH(B174, Paste_Here!A$2:A$610, 0))&lt;&gt;"", ISNUMBER(VALUE(INDEX(Paste_Here!AC$2:AC$610, MATCH(B174, Paste_Here!A$2:A$610, 0))))), INDEX(Paste_Here!AC$2:AC$610, MATCH(B174, Paste_Here!A$2:A$610, 0)), ""), ""), "")</f>
        <v/>
      </c>
      <c r="AY174" s="66"/>
      <c r="AZ174" s="77" t="str">
        <f>IFERROR(IF(B174&lt;&gt;"", IF(AND(INDEX(Paste_Here!AD$2:AD$610, MATCH(B174, Paste_Here!A$2:A$610, 0))&lt;&gt;"", ISNUMBER(VALUE(INDEX(Paste_Here!AD$2:AD$610, MATCH(B174, Paste_Here!A$2:A$610, 0))))), TEXT(ROUND(VALUE(INDEX(Paste_Here!AD$2:AD$610, MATCH(B174, Paste_Here!A$2:A$610, 0))), 2), "0.00"), ""), ""), "")</f>
        <v/>
      </c>
      <c r="BA174" s="66"/>
      <c r="BB174" s="77" t="str">
        <f>IFERROR(IF(B174&lt;&gt;"", IF(LOWER(INDEX(Paste_Here!AE$2:AE$610, MATCH(B174, Paste_Here!A$2:A$610, 0)))="approaching expectations", "Approaching", IF(LOWER(INDEX(Paste_Here!AE$2:AE$610, MATCH(B174, Paste_Here!A$2:A$610, 0)))="met expectations", "Met", IF(LOWER(INDEX(Paste_Here!AE$2:AE$610, MATCH(B174, Paste_Here!A$2:A$610, 0)))="exceeded expectations", "Exceeded", IF(LOWER(INDEX(Paste_Here!AE$2:AE$610, MATCH(B174, Paste_Here!A$2:A$610, 0)))="below expectations", "Below", "")))), ""), "")</f>
        <v/>
      </c>
      <c r="BC174" s="66"/>
      <c r="BD174" s="77" t="str">
        <f>IFERROR(IF(B174&lt;&gt;"", IF(AND(INDEX(Paste_Here!T$2:T$610, MATCH(B174, Paste_Here!A$2:A$610, 0))&lt;&gt;"", ISNUMBER(VALUE(INDEX(Paste_Here!T$2:T$610, MATCH(B174, Paste_Here!A$2:A$610, 0))))), INDEX(Paste_Here!T$2:T$610, MATCH(B174, Paste_Here!A$2:A$610, 0)), ""), ""), "")</f>
        <v/>
      </c>
      <c r="BE174" s="66"/>
      <c r="BF174" s="77"/>
      <c r="BG174" s="66"/>
      <c r="BH174" s="77"/>
      <c r="BI174" s="66"/>
      <c r="BJ174" s="77"/>
      <c r="BK174" s="66"/>
      <c r="BL174" s="77" t="str">
        <f>IFERROR(IF(B174&lt;&gt;"", IF(AND(INDEX(Paste_Here!N$2:N$610, MATCH(B174, Paste_Here!A$2:A$610, 0))&lt;&gt;"", ISNUMBER(VALUE(INDEX(Paste_Here!N$2:N$610, MATCH(B174, Paste_Here!A$2:A$610, 0))))), INDEX(Paste_Here!N$2:N$610, MATCH(B174, Paste_Here!A$2:A$610, 0)), ""), ""), "")</f>
        <v/>
      </c>
      <c r="BM174" s="66"/>
      <c r="BN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BO174" s="66"/>
      <c r="BP174" s="77" t="str" cm="1">
        <f t="array" aca="1" ref="BP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BQ174" s="66"/>
      <c r="BR174" s="66"/>
      <c r="BS174" s="77"/>
      <c r="BT174" s="66"/>
      <c r="BU174" s="77"/>
      <c r="BV174" s="66"/>
      <c r="BW174" s="77"/>
      <c r="BX174" s="66"/>
      <c r="BY174" s="77"/>
      <c r="BZ174" s="66"/>
      <c r="CA174" s="77"/>
      <c r="CB174" s="66"/>
      <c r="CC174" s="77"/>
      <c r="CD174" s="66"/>
      <c r="CE174" s="77"/>
      <c r="CF174" s="66"/>
      <c r="CG174" s="77"/>
      <c r="CH174" s="66"/>
      <c r="CI174" s="77"/>
      <c r="CJ174" s="66"/>
      <c r="CK174" s="77"/>
      <c r="CL174" s="66"/>
      <c r="CM174" s="77"/>
      <c r="CN174" s="66"/>
      <c r="CO174" s="66"/>
      <c r="CP174" s="77" t="str">
        <f t="shared" si="27"/>
        <v/>
      </c>
      <c r="CQ174" s="66"/>
      <c r="CR174" s="77" t="str">
        <f>IFERROR(IF(B174&lt;&gt;"", IF(AND(INDEX(Paste_Here!Y$2:Y$610, MATCH(B174, Paste_Here!A$2:A$610, 0))&lt;&gt;"", ISNUMBER(VALUE(INDEX(Paste_Here!Y$2:Y$610, MATCH(B174, Paste_Here!A$2:A$610, 0))))), INDEX(Paste_Here!Y$2:Y$610, MATCH(B174, Paste_Here!A$2:A$610, 0)), ""), ""), "")</f>
        <v/>
      </c>
      <c r="CS174" s="66"/>
      <c r="CT174" s="77" t="str">
        <f>IFERROR(IF(B174&lt;&gt;"", IF(AND(INDEX(Paste_Here!AA$2:AA$610, MATCH(B174, Paste_Here!A$2:A$610, 0))&lt;&gt;"", ISNUMBER(--INDEX(Paste_Here!AA$2:AA$610, MATCH(B174, Paste_Here!A$2:A$610, 0)))), TEXT(ROUND(--INDEX(Paste_Here!AA$2:AA$610, MATCH(B174, Paste_Here!A$2:A$610, 0)), 2), "0.00"), ""), ""), "")</f>
        <v/>
      </c>
      <c r="CU174" s="66"/>
      <c r="CV174" s="77" t="str">
        <f>IFERROR(IF(B174&lt;&gt;"", IF(LOWER(INDEX(Paste_Here!Z$2:Z$610, MATCH(B174, Paste_Here!A$2:A$610, 0)))="approaching expectations", "Approaching", IF(LOWER(INDEX(Paste_Here!Z$2:Z$610, MATCH(B174, Paste_Here!A$2:A$610, 0)))="met expectations", "Met", IF(LOWER(INDEX(Paste_Here!Z$2:Z$610, MATCH(B174, Paste_Here!A$2:A$610, 0)))="exceeded expectations", "Exceeded", IF(LOWER(INDEX(Paste_Here!Z$2:Z$610, MATCH(B174, Paste_Here!A$2:A$610, 0)))="below expectations", "Below", "")))), ""), "")</f>
        <v/>
      </c>
      <c r="CW174" s="66"/>
      <c r="CX174" s="77"/>
      <c r="CY174" s="66"/>
      <c r="CZ174" s="77" t="str">
        <f>IFERROR(IF(B174&lt;&gt;"", IF(AND(INDEX(Paste_Here!AL$2:AL$610, MATCH(B174, Paste_Here!A$2:A$610, 0))&lt;&gt;"", ISNUMBER(VALUE(INDEX(Paste_Here!AL$2:AL$610, MATCH(B174, Paste_Here!A$2:A$610, 0))))), INDEX(Paste_Here!AL$2:AL$610, MATCH(B174, Paste_Here!A$2:A$610, 0)), ""), ""), "")</f>
        <v/>
      </c>
      <c r="DA174" s="66"/>
      <c r="DB174" s="77" t="str">
        <f>IFERROR(IF(B174&lt;&gt;"", IF(ISNUMBER(SEARCH("highrisk", LOWER(INDEX(Paste_Here!AM$2:AM$610, MATCH(B174, Paste_Here!A$2:A$610, 0))))), "High Risk", IF(ISNUMBER(SEARCH("lowrisk", LOWER(INDEX(Paste_Here!AM$2:AM$610, MATCH(B174, Paste_Here!A$2:A$610, 0))))), "Low Risk", IF(ISNUMBER(SEARCH("somerisk", LOWER(INDEX(Paste_Here!AM$2:AM$610, MATCH(B174, Paste_Here!A$2:A$610, 0))))), "Some Risk", ""))), ""), "")</f>
        <v/>
      </c>
      <c r="DC174" s="66"/>
      <c r="DD174" s="77" t="str">
        <f>IFERROR(IF(B174&lt;&gt;"", IF(AND(INDEX(Paste_Here!AN$2:AN$610, MATCH(B174, Paste_Here!A$2:A$610, 0))&lt;&gt;"", ISNUMBER(VALUE(INDEX(Paste_Here!AN$2:AN$610, MATCH(B174, Paste_Here!A$2:A$610, 0))))), INDEX(Paste_Here!AN$2:AN$610, MATCH(B174, Paste_Here!A$2:A$610, 0)), ""), ""), "")</f>
        <v/>
      </c>
      <c r="DE174" s="66"/>
      <c r="DF174" s="77" t="str">
        <f>IFERROR(IF(B174&lt;&gt;"", IF(AND(INDEX(Paste_Here!Q$2:Q$610, MATCH(B174, Paste_Here!A$2:A$610, 0))&lt;&gt;"", ISNUMBER(VALUE(INDEX(Paste_Here!Q$2:Q$610, MATCH(B174, Paste_Here!A$2:A$610, 0))))), INDEX(Paste_Here!Q$2:Q$610, MATCH(B174, Paste_Here!A$2:A$610, 0)), ""), ""), "")</f>
        <v/>
      </c>
      <c r="DG174" s="66"/>
      <c r="DH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DI174" s="66"/>
      <c r="DJ174" s="77" t="str" cm="1">
        <f t="array" aca="1" ref="DJ174" ca="1">IFERROR(VALUE(IF(ISNUMBER(SEARCH("EM", INDEX(Paste_Here!S$2:S$500, MATCH(B174, Paste_Here!A$2:A$500, 0)))), "-" &amp;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f>
        <v/>
      </c>
      <c r="DK174" s="66"/>
      <c r="DL174" s="66"/>
      <c r="DM174" s="77" t="str">
        <f t="shared" si="28"/>
        <v/>
      </c>
      <c r="DN174" s="66"/>
      <c r="DO174" s="77" t="str">
        <f>IFERROR(IF(B174&lt;&gt;"", IF(AND(INDEX(Paste_Here!AF$2:AF$610, MATCH(B174, Paste_Here!A$2:A$610, 0))&lt;&gt;"", ISNUMBER(VALUE(INDEX(Paste_Here!AF$2:AF$610, MATCH(B174, Paste_Here!A$2:A$610, 0))))), INDEX(Paste_Here!AF$2:AF$610, MATCH(B174, Paste_Here!A$2:A$610, 0)), ""), ""), "")</f>
        <v/>
      </c>
      <c r="DP174" s="66"/>
      <c r="DQ174" s="77" t="str">
        <f>IFERROR(IF(B174&lt;&gt;"", IF(AND(INDEX(Paste_Here!AG$2:AG$610, MATCH(B174, Paste_Here!A$2:A$610, 0))&lt;&gt;"", ISNUMBER(--INDEX(Paste_Here!AG$2:AG$610, MATCH(B174, Paste_Here!A$2:A$610, 0)))), TEXT(ROUND(--INDEX(Paste_Here!AG$2:AG$610, MATCH(B174, Paste_Here!A$2:A$610, 0)), 2), "0.00"), ""), ""), "")</f>
        <v/>
      </c>
      <c r="DR174" s="66"/>
      <c r="DS174" s="77" t="str">
        <f>IFERROR(IF(B174&lt;&gt;"", IF(LOWER(INDEX(Paste_Here!AH$2:AH$610, MATCH(B174, Paste_Here!A$2:A$610, 0)))="approaching expectations", "Approaching", IF(LOWER(INDEX(Paste_Here!AH$2:AH$610, MATCH(B174, Paste_Here!A$2:A$610, 0)))="met expectations", "Met", IF(LOWER(INDEX(Paste_Here!AH$2:AH$610, MATCH(B174, Paste_Here!A$2:A$610, 0)))="exceeded expectations", "Exceeded", IF(LOWER(INDEX(Paste_Here!AH$2:AH$610, MATCH(B174, Paste_Here!A$2:A$610, 0)))="below expectations", "Below", "")))), ""), "")</f>
        <v/>
      </c>
      <c r="DT174" s="66"/>
      <c r="DU174" s="77" t="str">
        <f>IFERROR(IF(B174&lt;&gt;"", IF(AND(INDEX(Paste_Here!U$2:U$610, MATCH(B174, Paste_Here!A$2:A$610, 0))&lt;&gt;"", ISNUMBER(VALUE(INDEX(Paste_Here!U$2:U$610, MATCH(B174, Paste_Here!A$2:A$610, 0))))), INDEX(Paste_Here!U$2:U$610, MATCH(B174, Paste_Here!A$2:A$610, 0)), ""), ""), "")</f>
        <v/>
      </c>
      <c r="DV174" s="66"/>
      <c r="DW174" s="77"/>
      <c r="DX174" s="66"/>
      <c r="DY174" s="77" t="str">
        <f>IFERROR(IF(B174&lt;&gt;"", IF(AND(INDEX(Paste_Here!AI$2:AI$610, MATCH(B174, Paste_Here!A$2:A$610, 0))&lt;&gt;"", ISNUMBER(VALUE(INDEX(Paste_Here!AI$2:AI$610, MATCH(B174, Paste_Here!A$2:A$610, 0))))), INDEX(Paste_Here!AI$2:AI$610, MATCH(B174, Paste_Here!A$2:A$610, 0)), ""), ""), "")</f>
        <v/>
      </c>
      <c r="DZ174" s="66"/>
      <c r="EA174" s="77" t="str">
        <f>IFERROR(IF(B174&lt;&gt;"", IF(AND(INDEX(Paste_Here!AJ$2:AJ$610, MATCH(B174, Paste_Here!A$2:A$610, 0))&lt;&gt;"", ISNUMBER(--INDEX(Paste_Here!AJ$2:AJ$610, MATCH(B174, Paste_Here!A$2:A$610, 0)))), TEXT(ROUND(--INDEX(Paste_Here!AJ$2:AJ$610, MATCH(B174, Paste_Here!A$2:A$610, 0)), 2), "0.00"), ""), ""), "")</f>
        <v/>
      </c>
      <c r="EB174" s="66"/>
      <c r="EC174" s="77" t="str">
        <f>IFERROR(IF(B174&lt;&gt;"", IF(LOWER(INDEX(Paste_Here!AK$2:AK$610, MATCH(B174, Paste_Here!A$2:A$610, 0)))="approaching expectations", "Approaching", IF(LOWER(INDEX(Paste_Here!AK$2:AK$610, MATCH(B174, Paste_Here!A$2:A$610, 0)))="met expectations", "Met", IF(LOWER(INDEX(Paste_Here!AK$2:AK$610, MATCH(B174, Paste_Here!A$2:A$610, 0)))="exceeded expectations", "Exceeded", IF(LOWER(INDEX(Paste_Here!AK$2:AK$610, MATCH(B174, Paste_Here!A$2:A$610, 0)))="below expectations", "Below", "")))), ""), "")</f>
        <v/>
      </c>
      <c r="ED174" s="66"/>
      <c r="EE174" s="77"/>
      <c r="EF174" s="66"/>
      <c r="EG174" s="77"/>
      <c r="EH174" s="66"/>
      <c r="EI174" s="66"/>
      <c r="EJ174" s="77" t="str">
        <f t="shared" si="29"/>
        <v/>
      </c>
      <c r="EK174" s="66"/>
      <c r="EL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EM174" s="66"/>
      <c r="EN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EO174" s="66"/>
      <c r="EP174" s="77"/>
      <c r="EQ174" s="66"/>
      <c r="ER174" s="77" t="str">
        <f>IFERROR(IF(B174&lt;&gt;"", IF(AND(INDEX(Paste_Here!AT$2:AT$610, MATCH(B174, Paste_Here!A$2:A$610, 0))&lt;&gt;"", ISNUMBER(VALUE(INDEX(Paste_Here!AT$2:AT$610, MATCH(B174, Paste_Here!A$2:A$610, 0))))), INDEX(Paste_Here!AT$2:AT$610, MATCH(B174, Paste_Here!A$2:A$610, 0)), ""), ""), "")</f>
        <v/>
      </c>
      <c r="ES174" s="66"/>
      <c r="ET174" s="77" t="str">
        <f>IFERROR(IF(B174&lt;&gt;"", IF(AND(INDEX(Paste_Here!AV$2:AV$610, MATCH(B174, Paste_Here!A$2:A$610, 0))&lt;&gt;"", ISNUMBER(VALUE(INDEX(Paste_Here!AV$2:AV$610, MATCH(B174, Paste_Here!A$2:A$610, 0))))), INDEX(Paste_Here!AV$2:AV$610, MATCH(B174, Paste_Here!A$2:A$610, 0)), ""), ""), "")</f>
        <v/>
      </c>
      <c r="EU174" s="66"/>
      <c r="EV174" s="77"/>
      <c r="EW174" s="66"/>
      <c r="EX174" s="77" t="str">
        <f>IFERROR(IF(B174&lt;&gt;"", IF(AND(INDEX(Paste_Here!AU$2:AU$610, MATCH(B174, Paste_Here!A$2:A$610, 0))&lt;&gt;"", ISNUMBER(VALUE(INDEX(Paste_Here!AU$2:AU$610, MATCH(B174, Paste_Here!A$2:A$610, 0))))), INDEX(Paste_Here!AU$2:AU$610, MATCH(B174, Paste_Here!A$2:A$610, 0)), ""), ""), "")</f>
        <v/>
      </c>
      <c r="EY174" s="66"/>
      <c r="EZ174" s="77" t="str">
        <f>IFERROR(IF(B174&lt;&gt;"", IF(AND(INDEX(Paste_Here!AW$2:AW$610, MATCH(B174, Paste_Here!A$2:A$610, 0))&lt;&gt;"", ISNUMBER(VALUE(INDEX(Paste_Here!AW$2:AW$610, MATCH(B174, Paste_Here!A$2:A$610, 0))))), INDEX(Paste_Here!AW$2:AW$610, MATCH(B174, Paste_Here!A$2:A$610, 0)), ""), ""), "")</f>
        <v/>
      </c>
      <c r="FA174" s="66"/>
      <c r="FB174" s="77"/>
      <c r="FC174" s="66"/>
      <c r="FD174" s="77"/>
      <c r="FE174" s="66"/>
      <c r="FF174" s="66"/>
      <c r="FG174" s="77" t="str">
        <f t="shared" si="30"/>
        <v/>
      </c>
      <c r="FH174" s="66"/>
      <c r="FI174" s="77" t="str">
        <f>IFERROR(IF(B174&lt;&gt;"", IF(ISNUMBER(SEARCH("s", LOWER(INDEX(Paste_Here!M$2:M$610, MATCH(B174, Paste_Here!A$2:A$610, 0))))), "Yes", IF(INDEX(Paste_Here!M$2:M$610, MATCH(B174, Paste_Here!A$2:A$610, 0))&lt;&gt;"", "No", "")), ""), "")</f>
        <v/>
      </c>
      <c r="FJ174" s="66"/>
      <c r="FK174" s="77" t="str">
        <f>IFERROR(IF(B174&lt;&gt;"", IF(ISNUMBER(SEARCH("yes", LOWER(INDEX(Paste_Here!F$2:F$610, MATCH(B174, Paste_Here!A$2:A$610, 0))))), "Yes", IF(ISNUMBER(SEARCH("no", LOWER(INDEX(Paste_Here!F$2:F$610, MATCH(B174, Paste_Here!A$2:A$610, 0))))), "No", "")), ""), "")</f>
        <v/>
      </c>
      <c r="FL174" s="66"/>
      <c r="FM174" s="77" t="str">
        <f>IFERROR(IF(B174&lt;&gt;"", IF(ISNUMBER(SEARCH("english language learner", LOWER(INDEX(Paste_Here!C$2:C$610, MATCH(B174, Paste_Here!A$2:A$610, 0))))), "Yes", ""), ""), "")</f>
        <v/>
      </c>
      <c r="FN174" s="66"/>
      <c r="FO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FP174" s="66"/>
      <c r="FQ174" s="77" t="str">
        <f>IFERROR(IF(B174&lt;&gt;"", IF(ISNUMBER(SEARCH("yes", LOWER(INDEX(Paste_Here!L$2:L$610, MATCH(B174, Paste_Here!A$2:A$610, 0))))), "Yes", IF(ISNUMBER(SEARCH("no", LOWER(INDEX(Paste_Here!L$2:L$610, MATCH(B174, Paste_Here!A$2:A$610, 0))))), "No", "")), ""), "")</f>
        <v/>
      </c>
      <c r="FR174" s="66"/>
      <c r="FS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FT174" s="66"/>
      <c r="FU174" s="77"/>
      <c r="FV174" s="66"/>
      <c r="FW174" s="77" t="str">
        <f>IFERROR(IF(B174&lt;&gt;"", IF(AND(INDEX(Paste_Here!D$2:D$610, MATCH(B174, Paste_Here!A$2:A$610, 0))&lt;&gt;"", ISNUMBER(VALUE(INDEX(Paste_Here!D$2:D$610, MATCH(B174, Paste_Here!A$2:A$610, 0))))), INDEX(Paste_Here!D$2:D$610, MATCH(B174, Paste_Here!A$2:A$610, 0)), ""), ""), "")</f>
        <v/>
      </c>
      <c r="FX174" s="66"/>
      <c r="FY174" s="77" t="str">
        <f>IFERROR(IF(B174&lt;&gt;"", IF(AND(INDEX(Paste_Here!G$2:G$610, MATCH(B174, Paste_Here!A$2:A$610, 0))&lt;&gt;"", ISNUMBER(VALUE(INDEX(Paste_Here!G$2:G$610, MATCH(B174, Paste_Here!A$2:A$610, 0))))), INDEX(Paste_Here!G$2:G$610, MATCH(B174, Paste_Here!A$2:A$610, 0)), ""), ""), "")</f>
        <v/>
      </c>
      <c r="FZ174" s="66"/>
      <c r="GA174" s="95"/>
      <c r="GB174" s="66"/>
      <c r="JS174" s="1" t="str" cm="1">
        <f t="array" ref="JS174">IFERROR(INDEX(Paste_Here!$B$2:$B$610, MATCH(0, COUNTIF(JS$4:JS173, Paste_Here!$B$2:$B$610) + IF(Paste_Here!$B$2:$B$610="", 1, 0), 0)), "")</f>
        <v/>
      </c>
      <c r="JT174" s="1" t="str">
        <f>IF(JS174&lt;&gt;"", INDEX(Paste_Here!$A$2:$A$610, MATCH(JS174, Paste_Here!$B$2:$B$610, 0)), "")</f>
        <v/>
      </c>
      <c r="JU174" s="1" t="str">
        <f t="shared" si="31"/>
        <v/>
      </c>
      <c r="JV174" s="1" t="str" cm="1">
        <f t="array" ref="JV174">IFERROR(INDEX($JU$5:$JU$610, MATCH(SMALL(IF($JU$5:$JU$610&lt;&gt;"", COUNTIF($JU$5:$JU$610, "&lt;"&amp;$JU$5:$JU$610)+1), ROW()-ROW($JV$5)+1), COUNTIF($JU$5:$JU$610, "&lt;"&amp;$JU$5:$JU$610)+1, 0)), "")</f>
        <v/>
      </c>
    </row>
    <row r="175" spans="1:282">
      <c r="A175" s="66"/>
      <c r="B175" s="77" t="str">
        <f t="shared" si="22"/>
        <v/>
      </c>
      <c r="C175" s="66"/>
      <c r="D175" s="77" t="str">
        <f>IFERROR(IF(B175&lt;&gt;"", IF(COUNTIF(INDEX(Paste_Here!AS$2:AS$610, MATCH(B175, Paste_Here!A$2:A$610, 0), 0), "yes") &gt; 0, "Yes", IF(COUNTIF(INDEX(Paste_Here!AS$2:AS$610, MATCH(B175, Paste_Here!A$2:A$610, 0), 0), "no") &gt; 0, "No", "")), ""), "")</f>
        <v/>
      </c>
      <c r="E175" s="66"/>
      <c r="F175" s="77" t="str">
        <f t="shared" si="23"/>
        <v/>
      </c>
      <c r="G175" s="66"/>
      <c r="H175" s="77" t="str">
        <f>IFERROR(IF(B175&lt;&gt;"", IF(COUNTIF(INDEX(Paste_Here!AO$2:AR$610, MATCH(B175, Paste_Here!A$2:A$610, 0), 0), "yes") &gt; 0, "Yes", IF(COUNTIF(INDEX(Paste_Here!AO$2:AR$610, MATCH(B175, Paste_Here!A$2:A$610, 0), 0), "no") &gt; 0, "No", "")), ""), "")</f>
        <v/>
      </c>
      <c r="I175" s="66"/>
      <c r="J175" s="77" t="str">
        <f t="shared" si="24"/>
        <v/>
      </c>
      <c r="K175" s="66"/>
      <c r="L175" s="77" t="str">
        <f>IFERROR(IF(B175&lt;&gt;"", IF(ISNUMBER(SEARCH("yes", LOWER(INDEX(Paste_Here!W$2:W$610, MATCH(B175, Paste_Here!A$2:A$610, 0))))), "Yes", IF(ISNUMBER(SEARCH("no", LOWER(INDEX(Paste_Here!W$2:W$610, MATCH(B175, Paste_Here!A$2:A$610, 0))))), "No", "")), ""), "")</f>
        <v/>
      </c>
      <c r="M175" s="66"/>
      <c r="N175" s="77"/>
      <c r="O175" s="66"/>
      <c r="P175" s="77" t="str">
        <f>IFERROR(IF(B175&lt;&gt;"", IF(ISNUMBER(SEARCH("yes", LOWER(INDEX(Paste_Here!V$2:V$610, MATCH(B175, Paste_Here!A$2:A$610, 0))))), "Yes", IF(ISNUMBER(SEARCH("no", LOWER(INDEX(Paste_Here!V$2:V$610, MATCH(B175, Paste_Here!A$2:A$610, 0))))), "No", "")), ""), "")</f>
        <v/>
      </c>
      <c r="Q175" s="66"/>
      <c r="R175" s="77"/>
      <c r="S175" s="66"/>
      <c r="T175" s="77"/>
      <c r="U175" s="66"/>
      <c r="V175" s="66"/>
      <c r="W175" s="77" t="str">
        <f t="shared" si="25"/>
        <v/>
      </c>
      <c r="X175" s="66"/>
      <c r="Y175" s="77" t="str">
        <f>IFERROR(IF(B175&lt;&gt;"", IF(ISNUMBER(SEARCH("Revealed-Potential (Primary Focus)", LOWER(INDEX(Paste_Here!X$2:X$610, MATCH(B175, Paste_Here!A$2:A$610, 0))))), "Rev-Potential: Prim", IF(ISNUMBER(SEARCH("Revealed-Potential (Secondary Focus)", LOWER(INDEX(Paste_Here!X$2:X$610, MATCH(B175, Paste_Here!A$2:A$610, 0))))), "Rev-Potential: Sec", IF(ISNUMBER(SEARCH("Monitoring", LOWER(INDEX(Paste_Here!X$2:X$610, MATCH(B175, Paste_Here!A$2:A$610, 0))))), "Monitoring", IF(ISNUMBER(SEARCH("At-Promise (Secondary Focus)", LOWER(INDEX(Paste_Here!X$2:X$610, MATCH(B175, Paste_Here!A$2:A$610, 0))))), "At-Promise: Sec", IF(ISNUMBER(SEARCH("At-Promise (Primary Focus)", LOWER(INDEX(Paste_Here!X$2:X$610, MATCH(B175, Paste_Here!A$2:A$610, 0))))), "At-Promise: Prim", ""))))), ""), "")</f>
        <v/>
      </c>
      <c r="Z175" s="66"/>
      <c r="AA175" s="77"/>
      <c r="AB175" s="66"/>
      <c r="AC175" s="77" t="str">
        <f>IFERROR(IF(B175&lt;&gt;"", IF(ISNUMBER(SEARCH("Revealed-Potential (Primary Focus)", LOWER(INDEX(Paste_Here!AB$2:AB$610, MATCH(B175, Paste_Here!A$2:A$610, 0))))), "Rev-Potential: Prim", IF(ISNUMBER(SEARCH("Revealed-Potential (Secondary Focus)", LOWER(INDEX(Paste_Here!AB$2:AB$610, MATCH(B175, Paste_Here!A$2:A$610, 0))))), "Rev-Potential: Sec", IF(ISNUMBER(SEARCH("Monitoring", LOWER(INDEX(Paste_Here!AB$2:AB$610, MATCH(B175, Paste_Here!A$2:A$610, 0))))), "Monitoring", IF(ISNUMBER(SEARCH("At-Promise (Secondary Focus)", LOWER(INDEX(Paste_Here!AB$2:AB$610, MATCH(B175, Paste_Here!A$2:A$610, 0))))), "At-Promise: Sec", IF(ISNUMBER(SEARCH("At-Promise (Primary Focus)", LOWER(INDEX(Paste_Here!AB$2:AB$610, MATCH(B175, Paste_Here!A$2:A$610, 0))))), "At-Promise: Prim", ""))))), ""), "")</f>
        <v/>
      </c>
      <c r="AD175" s="66"/>
      <c r="AE175" s="77"/>
      <c r="AF175" s="66"/>
      <c r="AG175" s="77"/>
      <c r="AH175" s="66"/>
      <c r="AI175" s="77"/>
      <c r="AJ175" s="66"/>
      <c r="AK175" s="77"/>
      <c r="AL175" s="66"/>
      <c r="AM175" s="77"/>
      <c r="AN175" s="66"/>
      <c r="AO175" s="77"/>
      <c r="AP175" s="66"/>
      <c r="AQ175" s="77"/>
      <c r="AR175" s="66"/>
      <c r="AS175" s="77"/>
      <c r="AT175" s="66"/>
      <c r="AU175" s="66"/>
      <c r="AV175" s="77" t="str">
        <f t="shared" si="26"/>
        <v/>
      </c>
      <c r="AW175" s="66"/>
      <c r="AX175" s="77" t="str">
        <f>IFERROR(IF(B175&lt;&gt;"", IF(AND(INDEX(Paste_Here!AC$2:AC$610, MATCH(B175, Paste_Here!A$2:A$610, 0))&lt;&gt;"", ISNUMBER(VALUE(INDEX(Paste_Here!AC$2:AC$610, MATCH(B175, Paste_Here!A$2:A$610, 0))))), INDEX(Paste_Here!AC$2:AC$610, MATCH(B175, Paste_Here!A$2:A$610, 0)), ""), ""), "")</f>
        <v/>
      </c>
      <c r="AY175" s="66"/>
      <c r="AZ175" s="77" t="str">
        <f>IFERROR(IF(B175&lt;&gt;"", IF(AND(INDEX(Paste_Here!AD$2:AD$610, MATCH(B175, Paste_Here!A$2:A$610, 0))&lt;&gt;"", ISNUMBER(VALUE(INDEX(Paste_Here!AD$2:AD$610, MATCH(B175, Paste_Here!A$2:A$610, 0))))), TEXT(ROUND(VALUE(INDEX(Paste_Here!AD$2:AD$610, MATCH(B175, Paste_Here!A$2:A$610, 0))), 2), "0.00"), ""), ""), "")</f>
        <v/>
      </c>
      <c r="BA175" s="66"/>
      <c r="BB175" s="77" t="str">
        <f>IFERROR(IF(B175&lt;&gt;"", IF(LOWER(INDEX(Paste_Here!AE$2:AE$610, MATCH(B175, Paste_Here!A$2:A$610, 0)))="approaching expectations", "Approaching", IF(LOWER(INDEX(Paste_Here!AE$2:AE$610, MATCH(B175, Paste_Here!A$2:A$610, 0)))="met expectations", "Met", IF(LOWER(INDEX(Paste_Here!AE$2:AE$610, MATCH(B175, Paste_Here!A$2:A$610, 0)))="exceeded expectations", "Exceeded", IF(LOWER(INDEX(Paste_Here!AE$2:AE$610, MATCH(B175, Paste_Here!A$2:A$610, 0)))="below expectations", "Below", "")))), ""), "")</f>
        <v/>
      </c>
      <c r="BC175" s="66"/>
      <c r="BD175" s="77" t="str">
        <f>IFERROR(IF(B175&lt;&gt;"", IF(AND(INDEX(Paste_Here!T$2:T$610, MATCH(B175, Paste_Here!A$2:A$610, 0))&lt;&gt;"", ISNUMBER(VALUE(INDEX(Paste_Here!T$2:T$610, MATCH(B175, Paste_Here!A$2:A$610, 0))))), INDEX(Paste_Here!T$2:T$610, MATCH(B175, Paste_Here!A$2:A$610, 0)), ""), ""), "")</f>
        <v/>
      </c>
      <c r="BE175" s="66"/>
      <c r="BF175" s="77"/>
      <c r="BG175" s="66"/>
      <c r="BH175" s="77"/>
      <c r="BI175" s="66"/>
      <c r="BJ175" s="77"/>
      <c r="BK175" s="66"/>
      <c r="BL175" s="77" t="str">
        <f>IFERROR(IF(B175&lt;&gt;"", IF(AND(INDEX(Paste_Here!N$2:N$610, MATCH(B175, Paste_Here!A$2:A$610, 0))&lt;&gt;"", ISNUMBER(VALUE(INDEX(Paste_Here!N$2:N$610, MATCH(B175, Paste_Here!A$2:A$610, 0))))), INDEX(Paste_Here!N$2:N$610, MATCH(B175, Paste_Here!A$2:A$610, 0)), ""), ""), "")</f>
        <v/>
      </c>
      <c r="BM175" s="66"/>
      <c r="BN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BO175" s="66"/>
      <c r="BP175" s="77" t="str" cm="1">
        <f t="array" aca="1" ref="BP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BQ175" s="66"/>
      <c r="BR175" s="66"/>
      <c r="BS175" s="77"/>
      <c r="BT175" s="66"/>
      <c r="BU175" s="77"/>
      <c r="BV175" s="66"/>
      <c r="BW175" s="77"/>
      <c r="BX175" s="66"/>
      <c r="BY175" s="77"/>
      <c r="BZ175" s="66"/>
      <c r="CA175" s="77"/>
      <c r="CB175" s="66"/>
      <c r="CC175" s="77"/>
      <c r="CD175" s="66"/>
      <c r="CE175" s="77"/>
      <c r="CF175" s="66"/>
      <c r="CG175" s="77"/>
      <c r="CH175" s="66"/>
      <c r="CI175" s="77"/>
      <c r="CJ175" s="66"/>
      <c r="CK175" s="77"/>
      <c r="CL175" s="66"/>
      <c r="CM175" s="77"/>
      <c r="CN175" s="66"/>
      <c r="CO175" s="66"/>
      <c r="CP175" s="77" t="str">
        <f t="shared" si="27"/>
        <v/>
      </c>
      <c r="CQ175" s="66"/>
      <c r="CR175" s="77" t="str">
        <f>IFERROR(IF(B175&lt;&gt;"", IF(AND(INDEX(Paste_Here!Y$2:Y$610, MATCH(B175, Paste_Here!A$2:A$610, 0))&lt;&gt;"", ISNUMBER(VALUE(INDEX(Paste_Here!Y$2:Y$610, MATCH(B175, Paste_Here!A$2:A$610, 0))))), INDEX(Paste_Here!Y$2:Y$610, MATCH(B175, Paste_Here!A$2:A$610, 0)), ""), ""), "")</f>
        <v/>
      </c>
      <c r="CS175" s="66"/>
      <c r="CT175" s="77" t="str">
        <f>IFERROR(IF(B175&lt;&gt;"", IF(AND(INDEX(Paste_Here!AA$2:AA$610, MATCH(B175, Paste_Here!A$2:A$610, 0))&lt;&gt;"", ISNUMBER(--INDEX(Paste_Here!AA$2:AA$610, MATCH(B175, Paste_Here!A$2:A$610, 0)))), TEXT(ROUND(--INDEX(Paste_Here!AA$2:AA$610, MATCH(B175, Paste_Here!A$2:A$610, 0)), 2), "0.00"), ""), ""), "")</f>
        <v/>
      </c>
      <c r="CU175" s="66"/>
      <c r="CV175" s="77" t="str">
        <f>IFERROR(IF(B175&lt;&gt;"", IF(LOWER(INDEX(Paste_Here!Z$2:Z$610, MATCH(B175, Paste_Here!A$2:A$610, 0)))="approaching expectations", "Approaching", IF(LOWER(INDEX(Paste_Here!Z$2:Z$610, MATCH(B175, Paste_Here!A$2:A$610, 0)))="met expectations", "Met", IF(LOWER(INDEX(Paste_Here!Z$2:Z$610, MATCH(B175, Paste_Here!A$2:A$610, 0)))="exceeded expectations", "Exceeded", IF(LOWER(INDEX(Paste_Here!Z$2:Z$610, MATCH(B175, Paste_Here!A$2:A$610, 0)))="below expectations", "Below", "")))), ""), "")</f>
        <v/>
      </c>
      <c r="CW175" s="66"/>
      <c r="CX175" s="77"/>
      <c r="CY175" s="66"/>
      <c r="CZ175" s="77" t="str">
        <f>IFERROR(IF(B175&lt;&gt;"", IF(AND(INDEX(Paste_Here!AL$2:AL$610, MATCH(B175, Paste_Here!A$2:A$610, 0))&lt;&gt;"", ISNUMBER(VALUE(INDEX(Paste_Here!AL$2:AL$610, MATCH(B175, Paste_Here!A$2:A$610, 0))))), INDEX(Paste_Here!AL$2:AL$610, MATCH(B175, Paste_Here!A$2:A$610, 0)), ""), ""), "")</f>
        <v/>
      </c>
      <c r="DA175" s="66"/>
      <c r="DB175" s="77" t="str">
        <f>IFERROR(IF(B175&lt;&gt;"", IF(ISNUMBER(SEARCH("highrisk", LOWER(INDEX(Paste_Here!AM$2:AM$610, MATCH(B175, Paste_Here!A$2:A$610, 0))))), "High Risk", IF(ISNUMBER(SEARCH("lowrisk", LOWER(INDEX(Paste_Here!AM$2:AM$610, MATCH(B175, Paste_Here!A$2:A$610, 0))))), "Low Risk", IF(ISNUMBER(SEARCH("somerisk", LOWER(INDEX(Paste_Here!AM$2:AM$610, MATCH(B175, Paste_Here!A$2:A$610, 0))))), "Some Risk", ""))), ""), "")</f>
        <v/>
      </c>
      <c r="DC175" s="66"/>
      <c r="DD175" s="77" t="str">
        <f>IFERROR(IF(B175&lt;&gt;"", IF(AND(INDEX(Paste_Here!AN$2:AN$610, MATCH(B175, Paste_Here!A$2:A$610, 0))&lt;&gt;"", ISNUMBER(VALUE(INDEX(Paste_Here!AN$2:AN$610, MATCH(B175, Paste_Here!A$2:A$610, 0))))), INDEX(Paste_Here!AN$2:AN$610, MATCH(B175, Paste_Here!A$2:A$610, 0)), ""), ""), "")</f>
        <v/>
      </c>
      <c r="DE175" s="66"/>
      <c r="DF175" s="77" t="str">
        <f>IFERROR(IF(B175&lt;&gt;"", IF(AND(INDEX(Paste_Here!Q$2:Q$610, MATCH(B175, Paste_Here!A$2:A$610, 0))&lt;&gt;"", ISNUMBER(VALUE(INDEX(Paste_Here!Q$2:Q$610, MATCH(B175, Paste_Here!A$2:A$610, 0))))), INDEX(Paste_Here!Q$2:Q$610, MATCH(B175, Paste_Here!A$2:A$610, 0)), ""), ""), "")</f>
        <v/>
      </c>
      <c r="DG175" s="66"/>
      <c r="DH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DI175" s="66"/>
      <c r="DJ175" s="77" t="str" cm="1">
        <f t="array" aca="1" ref="DJ175" ca="1">IFERROR(VALUE(IF(ISNUMBER(SEARCH("EM", INDEX(Paste_Here!S$2:S$500, MATCH(B175, Paste_Here!A$2:A$500, 0)))), "-" &amp;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f>
        <v/>
      </c>
      <c r="DK175" s="66"/>
      <c r="DL175" s="66"/>
      <c r="DM175" s="77" t="str">
        <f t="shared" si="28"/>
        <v/>
      </c>
      <c r="DN175" s="66"/>
      <c r="DO175" s="77" t="str">
        <f>IFERROR(IF(B175&lt;&gt;"", IF(AND(INDEX(Paste_Here!AF$2:AF$610, MATCH(B175, Paste_Here!A$2:A$610, 0))&lt;&gt;"", ISNUMBER(VALUE(INDEX(Paste_Here!AF$2:AF$610, MATCH(B175, Paste_Here!A$2:A$610, 0))))), INDEX(Paste_Here!AF$2:AF$610, MATCH(B175, Paste_Here!A$2:A$610, 0)), ""), ""), "")</f>
        <v/>
      </c>
      <c r="DP175" s="66"/>
      <c r="DQ175" s="77" t="str">
        <f>IFERROR(IF(B175&lt;&gt;"", IF(AND(INDEX(Paste_Here!AG$2:AG$610, MATCH(B175, Paste_Here!A$2:A$610, 0))&lt;&gt;"", ISNUMBER(--INDEX(Paste_Here!AG$2:AG$610, MATCH(B175, Paste_Here!A$2:A$610, 0)))), TEXT(ROUND(--INDEX(Paste_Here!AG$2:AG$610, MATCH(B175, Paste_Here!A$2:A$610, 0)), 2), "0.00"), ""), ""), "")</f>
        <v/>
      </c>
      <c r="DR175" s="66"/>
      <c r="DS175" s="77" t="str">
        <f>IFERROR(IF(B175&lt;&gt;"", IF(LOWER(INDEX(Paste_Here!AH$2:AH$610, MATCH(B175, Paste_Here!A$2:A$610, 0)))="approaching expectations", "Approaching", IF(LOWER(INDEX(Paste_Here!AH$2:AH$610, MATCH(B175, Paste_Here!A$2:A$610, 0)))="met expectations", "Met", IF(LOWER(INDEX(Paste_Here!AH$2:AH$610, MATCH(B175, Paste_Here!A$2:A$610, 0)))="exceeded expectations", "Exceeded", IF(LOWER(INDEX(Paste_Here!AH$2:AH$610, MATCH(B175, Paste_Here!A$2:A$610, 0)))="below expectations", "Below", "")))), ""), "")</f>
        <v/>
      </c>
      <c r="DT175" s="66"/>
      <c r="DU175" s="77" t="str">
        <f>IFERROR(IF(B175&lt;&gt;"", IF(AND(INDEX(Paste_Here!U$2:U$610, MATCH(B175, Paste_Here!A$2:A$610, 0))&lt;&gt;"", ISNUMBER(VALUE(INDEX(Paste_Here!U$2:U$610, MATCH(B175, Paste_Here!A$2:A$610, 0))))), INDEX(Paste_Here!U$2:U$610, MATCH(B175, Paste_Here!A$2:A$610, 0)), ""), ""), "")</f>
        <v/>
      </c>
      <c r="DV175" s="66"/>
      <c r="DW175" s="77"/>
      <c r="DX175" s="66"/>
      <c r="DY175" s="77" t="str">
        <f>IFERROR(IF(B175&lt;&gt;"", IF(AND(INDEX(Paste_Here!AI$2:AI$610, MATCH(B175, Paste_Here!A$2:A$610, 0))&lt;&gt;"", ISNUMBER(VALUE(INDEX(Paste_Here!AI$2:AI$610, MATCH(B175, Paste_Here!A$2:A$610, 0))))), INDEX(Paste_Here!AI$2:AI$610, MATCH(B175, Paste_Here!A$2:A$610, 0)), ""), ""), "")</f>
        <v/>
      </c>
      <c r="DZ175" s="66"/>
      <c r="EA175" s="77" t="str">
        <f>IFERROR(IF(B175&lt;&gt;"", IF(AND(INDEX(Paste_Here!AJ$2:AJ$610, MATCH(B175, Paste_Here!A$2:A$610, 0))&lt;&gt;"", ISNUMBER(--INDEX(Paste_Here!AJ$2:AJ$610, MATCH(B175, Paste_Here!A$2:A$610, 0)))), TEXT(ROUND(--INDEX(Paste_Here!AJ$2:AJ$610, MATCH(B175, Paste_Here!A$2:A$610, 0)), 2), "0.00"), ""), ""), "")</f>
        <v/>
      </c>
      <c r="EB175" s="66"/>
      <c r="EC175" s="77" t="str">
        <f>IFERROR(IF(B175&lt;&gt;"", IF(LOWER(INDEX(Paste_Here!AK$2:AK$610, MATCH(B175, Paste_Here!A$2:A$610, 0)))="approaching expectations", "Approaching", IF(LOWER(INDEX(Paste_Here!AK$2:AK$610, MATCH(B175, Paste_Here!A$2:A$610, 0)))="met expectations", "Met", IF(LOWER(INDEX(Paste_Here!AK$2:AK$610, MATCH(B175, Paste_Here!A$2:A$610, 0)))="exceeded expectations", "Exceeded", IF(LOWER(INDEX(Paste_Here!AK$2:AK$610, MATCH(B175, Paste_Here!A$2:A$610, 0)))="below expectations", "Below", "")))), ""), "")</f>
        <v/>
      </c>
      <c r="ED175" s="66"/>
      <c r="EE175" s="77"/>
      <c r="EF175" s="66"/>
      <c r="EG175" s="77"/>
      <c r="EH175" s="66"/>
      <c r="EI175" s="66"/>
      <c r="EJ175" s="77" t="str">
        <f t="shared" si="29"/>
        <v/>
      </c>
      <c r="EK175" s="66"/>
      <c r="EL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EM175" s="66"/>
      <c r="EN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EO175" s="66"/>
      <c r="EP175" s="77"/>
      <c r="EQ175" s="66"/>
      <c r="ER175" s="77" t="str">
        <f>IFERROR(IF(B175&lt;&gt;"", IF(AND(INDEX(Paste_Here!AT$2:AT$610, MATCH(B175, Paste_Here!A$2:A$610, 0))&lt;&gt;"", ISNUMBER(VALUE(INDEX(Paste_Here!AT$2:AT$610, MATCH(B175, Paste_Here!A$2:A$610, 0))))), INDEX(Paste_Here!AT$2:AT$610, MATCH(B175, Paste_Here!A$2:A$610, 0)), ""), ""), "")</f>
        <v/>
      </c>
      <c r="ES175" s="66"/>
      <c r="ET175" s="77" t="str">
        <f>IFERROR(IF(B175&lt;&gt;"", IF(AND(INDEX(Paste_Here!AV$2:AV$610, MATCH(B175, Paste_Here!A$2:A$610, 0))&lt;&gt;"", ISNUMBER(VALUE(INDEX(Paste_Here!AV$2:AV$610, MATCH(B175, Paste_Here!A$2:A$610, 0))))), INDEX(Paste_Here!AV$2:AV$610, MATCH(B175, Paste_Here!A$2:A$610, 0)), ""), ""), "")</f>
        <v/>
      </c>
      <c r="EU175" s="66"/>
      <c r="EV175" s="77"/>
      <c r="EW175" s="66"/>
      <c r="EX175" s="77" t="str">
        <f>IFERROR(IF(B175&lt;&gt;"", IF(AND(INDEX(Paste_Here!AU$2:AU$610, MATCH(B175, Paste_Here!A$2:A$610, 0))&lt;&gt;"", ISNUMBER(VALUE(INDEX(Paste_Here!AU$2:AU$610, MATCH(B175, Paste_Here!A$2:A$610, 0))))), INDEX(Paste_Here!AU$2:AU$610, MATCH(B175, Paste_Here!A$2:A$610, 0)), ""), ""), "")</f>
        <v/>
      </c>
      <c r="EY175" s="66"/>
      <c r="EZ175" s="77" t="str">
        <f>IFERROR(IF(B175&lt;&gt;"", IF(AND(INDEX(Paste_Here!AW$2:AW$610, MATCH(B175, Paste_Here!A$2:A$610, 0))&lt;&gt;"", ISNUMBER(VALUE(INDEX(Paste_Here!AW$2:AW$610, MATCH(B175, Paste_Here!A$2:A$610, 0))))), INDEX(Paste_Here!AW$2:AW$610, MATCH(B175, Paste_Here!A$2:A$610, 0)), ""), ""), "")</f>
        <v/>
      </c>
      <c r="FA175" s="66"/>
      <c r="FB175" s="77"/>
      <c r="FC175" s="66"/>
      <c r="FD175" s="77"/>
      <c r="FE175" s="66"/>
      <c r="FF175" s="66"/>
      <c r="FG175" s="77" t="str">
        <f t="shared" si="30"/>
        <v/>
      </c>
      <c r="FH175" s="66"/>
      <c r="FI175" s="77" t="str">
        <f>IFERROR(IF(B175&lt;&gt;"", IF(ISNUMBER(SEARCH("s", LOWER(INDEX(Paste_Here!M$2:M$610, MATCH(B175, Paste_Here!A$2:A$610, 0))))), "Yes", IF(INDEX(Paste_Here!M$2:M$610, MATCH(B175, Paste_Here!A$2:A$610, 0))&lt;&gt;"", "No", "")), ""), "")</f>
        <v/>
      </c>
      <c r="FJ175" s="66"/>
      <c r="FK175" s="77" t="str">
        <f>IFERROR(IF(B175&lt;&gt;"", IF(ISNUMBER(SEARCH("yes", LOWER(INDEX(Paste_Here!F$2:F$610, MATCH(B175, Paste_Here!A$2:A$610, 0))))), "Yes", IF(ISNUMBER(SEARCH("no", LOWER(INDEX(Paste_Here!F$2:F$610, MATCH(B175, Paste_Here!A$2:A$610, 0))))), "No", "")), ""), "")</f>
        <v/>
      </c>
      <c r="FL175" s="66"/>
      <c r="FM175" s="77" t="str">
        <f>IFERROR(IF(B175&lt;&gt;"", IF(ISNUMBER(SEARCH("english language learner", LOWER(INDEX(Paste_Here!C$2:C$610, MATCH(B175, Paste_Here!A$2:A$610, 0))))), "Yes", ""), ""), "")</f>
        <v/>
      </c>
      <c r="FN175" s="66"/>
      <c r="FO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FP175" s="66"/>
      <c r="FQ175" s="77" t="str">
        <f>IFERROR(IF(B175&lt;&gt;"", IF(ISNUMBER(SEARCH("yes", LOWER(INDEX(Paste_Here!L$2:L$610, MATCH(B175, Paste_Here!A$2:A$610, 0))))), "Yes", IF(ISNUMBER(SEARCH("no", LOWER(INDEX(Paste_Here!L$2:L$610, MATCH(B175, Paste_Here!A$2:A$610, 0))))), "No", "")), ""), "")</f>
        <v/>
      </c>
      <c r="FR175" s="66"/>
      <c r="FS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FT175" s="66"/>
      <c r="FU175" s="77"/>
      <c r="FV175" s="66"/>
      <c r="FW175" s="77" t="str">
        <f>IFERROR(IF(B175&lt;&gt;"", IF(AND(INDEX(Paste_Here!D$2:D$610, MATCH(B175, Paste_Here!A$2:A$610, 0))&lt;&gt;"", ISNUMBER(VALUE(INDEX(Paste_Here!D$2:D$610, MATCH(B175, Paste_Here!A$2:A$610, 0))))), INDEX(Paste_Here!D$2:D$610, MATCH(B175, Paste_Here!A$2:A$610, 0)), ""), ""), "")</f>
        <v/>
      </c>
      <c r="FX175" s="66"/>
      <c r="FY175" s="77" t="str">
        <f>IFERROR(IF(B175&lt;&gt;"", IF(AND(INDEX(Paste_Here!G$2:G$610, MATCH(B175, Paste_Here!A$2:A$610, 0))&lt;&gt;"", ISNUMBER(VALUE(INDEX(Paste_Here!G$2:G$610, MATCH(B175, Paste_Here!A$2:A$610, 0))))), INDEX(Paste_Here!G$2:G$610, MATCH(B175, Paste_Here!A$2:A$610, 0)), ""), ""), "")</f>
        <v/>
      </c>
      <c r="FZ175" s="66"/>
      <c r="GA175" s="95"/>
      <c r="GB175" s="66"/>
      <c r="JS175" s="1" t="str" cm="1">
        <f t="array" ref="JS175">IFERROR(INDEX(Paste_Here!$B$2:$B$610, MATCH(0, COUNTIF(JS$4:JS174, Paste_Here!$B$2:$B$610) + IF(Paste_Here!$B$2:$B$610="", 1, 0), 0)), "")</f>
        <v/>
      </c>
      <c r="JT175" s="1" t="str">
        <f>IF(JS175&lt;&gt;"", INDEX(Paste_Here!$A$2:$A$610, MATCH(JS175, Paste_Here!$B$2:$B$610, 0)), "")</f>
        <v/>
      </c>
      <c r="JU175" s="1" t="str">
        <f t="shared" si="31"/>
        <v/>
      </c>
      <c r="JV175" s="1" t="str" cm="1">
        <f t="array" ref="JV175">IFERROR(INDEX($JU$5:$JU$610, MATCH(SMALL(IF($JU$5:$JU$610&lt;&gt;"", COUNTIF($JU$5:$JU$610, "&lt;"&amp;$JU$5:$JU$610)+1), ROW()-ROW($JV$5)+1), COUNTIF($JU$5:$JU$610, "&lt;"&amp;$JU$5:$JU$610)+1, 0)), "")</f>
        <v/>
      </c>
    </row>
    <row r="176" spans="1:282">
      <c r="A176" s="66"/>
      <c r="B176" s="77" t="str">
        <f t="shared" si="22"/>
        <v/>
      </c>
      <c r="C176" s="66"/>
      <c r="D176" s="77" t="str">
        <f>IFERROR(IF(B176&lt;&gt;"", IF(COUNTIF(INDEX(Paste_Here!AS$2:AS$610, MATCH(B176, Paste_Here!A$2:A$610, 0), 0), "yes") &gt; 0, "Yes", IF(COUNTIF(INDEX(Paste_Here!AS$2:AS$610, MATCH(B176, Paste_Here!A$2:A$610, 0), 0), "no") &gt; 0, "No", "")), ""), "")</f>
        <v/>
      </c>
      <c r="E176" s="66"/>
      <c r="F176" s="77" t="str">
        <f t="shared" si="23"/>
        <v/>
      </c>
      <c r="G176" s="66"/>
      <c r="H176" s="77" t="str">
        <f>IFERROR(IF(B176&lt;&gt;"", IF(COUNTIF(INDEX(Paste_Here!AO$2:AR$610, MATCH(B176, Paste_Here!A$2:A$610, 0), 0), "yes") &gt; 0, "Yes", IF(COUNTIF(INDEX(Paste_Here!AO$2:AR$610, MATCH(B176, Paste_Here!A$2:A$610, 0), 0), "no") &gt; 0, "No", "")), ""), "")</f>
        <v/>
      </c>
      <c r="I176" s="66"/>
      <c r="J176" s="77" t="str">
        <f t="shared" si="24"/>
        <v/>
      </c>
      <c r="K176" s="66"/>
      <c r="L176" s="77" t="str">
        <f>IFERROR(IF(B176&lt;&gt;"", IF(ISNUMBER(SEARCH("yes", LOWER(INDEX(Paste_Here!W$2:W$610, MATCH(B176, Paste_Here!A$2:A$610, 0))))), "Yes", IF(ISNUMBER(SEARCH("no", LOWER(INDEX(Paste_Here!W$2:W$610, MATCH(B176, Paste_Here!A$2:A$610, 0))))), "No", "")), ""), "")</f>
        <v/>
      </c>
      <c r="M176" s="66"/>
      <c r="N176" s="77"/>
      <c r="O176" s="66"/>
      <c r="P176" s="77" t="str">
        <f>IFERROR(IF(B176&lt;&gt;"", IF(ISNUMBER(SEARCH("yes", LOWER(INDEX(Paste_Here!V$2:V$610, MATCH(B176, Paste_Here!A$2:A$610, 0))))), "Yes", IF(ISNUMBER(SEARCH("no", LOWER(INDEX(Paste_Here!V$2:V$610, MATCH(B176, Paste_Here!A$2:A$610, 0))))), "No", "")), ""), "")</f>
        <v/>
      </c>
      <c r="Q176" s="66"/>
      <c r="R176" s="77"/>
      <c r="S176" s="66"/>
      <c r="T176" s="77"/>
      <c r="U176" s="66"/>
      <c r="V176" s="66"/>
      <c r="W176" s="77" t="str">
        <f t="shared" si="25"/>
        <v/>
      </c>
      <c r="X176" s="66"/>
      <c r="Y176" s="77" t="str">
        <f>IFERROR(IF(B176&lt;&gt;"", IF(ISNUMBER(SEARCH("Revealed-Potential (Primary Focus)", LOWER(INDEX(Paste_Here!X$2:X$610, MATCH(B176, Paste_Here!A$2:A$610, 0))))), "Rev-Potential: Prim", IF(ISNUMBER(SEARCH("Revealed-Potential (Secondary Focus)", LOWER(INDEX(Paste_Here!X$2:X$610, MATCH(B176, Paste_Here!A$2:A$610, 0))))), "Rev-Potential: Sec", IF(ISNUMBER(SEARCH("Monitoring", LOWER(INDEX(Paste_Here!X$2:X$610, MATCH(B176, Paste_Here!A$2:A$610, 0))))), "Monitoring", IF(ISNUMBER(SEARCH("At-Promise (Secondary Focus)", LOWER(INDEX(Paste_Here!X$2:X$610, MATCH(B176, Paste_Here!A$2:A$610, 0))))), "At-Promise: Sec", IF(ISNUMBER(SEARCH("At-Promise (Primary Focus)", LOWER(INDEX(Paste_Here!X$2:X$610, MATCH(B176, Paste_Here!A$2:A$610, 0))))), "At-Promise: Prim", ""))))), ""), "")</f>
        <v/>
      </c>
      <c r="Z176" s="66"/>
      <c r="AA176" s="77"/>
      <c r="AB176" s="66"/>
      <c r="AC176" s="77" t="str">
        <f>IFERROR(IF(B176&lt;&gt;"", IF(ISNUMBER(SEARCH("Revealed-Potential (Primary Focus)", LOWER(INDEX(Paste_Here!AB$2:AB$610, MATCH(B176, Paste_Here!A$2:A$610, 0))))), "Rev-Potential: Prim", IF(ISNUMBER(SEARCH("Revealed-Potential (Secondary Focus)", LOWER(INDEX(Paste_Here!AB$2:AB$610, MATCH(B176, Paste_Here!A$2:A$610, 0))))), "Rev-Potential: Sec", IF(ISNUMBER(SEARCH("Monitoring", LOWER(INDEX(Paste_Here!AB$2:AB$610, MATCH(B176, Paste_Here!A$2:A$610, 0))))), "Monitoring", IF(ISNUMBER(SEARCH("At-Promise (Secondary Focus)", LOWER(INDEX(Paste_Here!AB$2:AB$610, MATCH(B176, Paste_Here!A$2:A$610, 0))))), "At-Promise: Sec", IF(ISNUMBER(SEARCH("At-Promise (Primary Focus)", LOWER(INDEX(Paste_Here!AB$2:AB$610, MATCH(B176, Paste_Here!A$2:A$610, 0))))), "At-Promise: Prim", ""))))), ""), "")</f>
        <v/>
      </c>
      <c r="AD176" s="66"/>
      <c r="AE176" s="77"/>
      <c r="AF176" s="66"/>
      <c r="AG176" s="77"/>
      <c r="AH176" s="66"/>
      <c r="AI176" s="77"/>
      <c r="AJ176" s="66"/>
      <c r="AK176" s="77"/>
      <c r="AL176" s="66"/>
      <c r="AM176" s="77"/>
      <c r="AN176" s="66"/>
      <c r="AO176" s="77"/>
      <c r="AP176" s="66"/>
      <c r="AQ176" s="77"/>
      <c r="AR176" s="66"/>
      <c r="AS176" s="77"/>
      <c r="AT176" s="66"/>
      <c r="AU176" s="66"/>
      <c r="AV176" s="77" t="str">
        <f t="shared" si="26"/>
        <v/>
      </c>
      <c r="AW176" s="66"/>
      <c r="AX176" s="77" t="str">
        <f>IFERROR(IF(B176&lt;&gt;"", IF(AND(INDEX(Paste_Here!AC$2:AC$610, MATCH(B176, Paste_Here!A$2:A$610, 0))&lt;&gt;"", ISNUMBER(VALUE(INDEX(Paste_Here!AC$2:AC$610, MATCH(B176, Paste_Here!A$2:A$610, 0))))), INDEX(Paste_Here!AC$2:AC$610, MATCH(B176, Paste_Here!A$2:A$610, 0)), ""), ""), "")</f>
        <v/>
      </c>
      <c r="AY176" s="66"/>
      <c r="AZ176" s="77" t="str">
        <f>IFERROR(IF(B176&lt;&gt;"", IF(AND(INDEX(Paste_Here!AD$2:AD$610, MATCH(B176, Paste_Here!A$2:A$610, 0))&lt;&gt;"", ISNUMBER(VALUE(INDEX(Paste_Here!AD$2:AD$610, MATCH(B176, Paste_Here!A$2:A$610, 0))))), TEXT(ROUND(VALUE(INDEX(Paste_Here!AD$2:AD$610, MATCH(B176, Paste_Here!A$2:A$610, 0))), 2), "0.00"), ""), ""), "")</f>
        <v/>
      </c>
      <c r="BA176" s="66"/>
      <c r="BB176" s="77" t="str">
        <f>IFERROR(IF(B176&lt;&gt;"", IF(LOWER(INDEX(Paste_Here!AE$2:AE$610, MATCH(B176, Paste_Here!A$2:A$610, 0)))="approaching expectations", "Approaching", IF(LOWER(INDEX(Paste_Here!AE$2:AE$610, MATCH(B176, Paste_Here!A$2:A$610, 0)))="met expectations", "Met", IF(LOWER(INDEX(Paste_Here!AE$2:AE$610, MATCH(B176, Paste_Here!A$2:A$610, 0)))="exceeded expectations", "Exceeded", IF(LOWER(INDEX(Paste_Here!AE$2:AE$610, MATCH(B176, Paste_Here!A$2:A$610, 0)))="below expectations", "Below", "")))), ""), "")</f>
        <v/>
      </c>
      <c r="BC176" s="66"/>
      <c r="BD176" s="77" t="str">
        <f>IFERROR(IF(B176&lt;&gt;"", IF(AND(INDEX(Paste_Here!T$2:T$610, MATCH(B176, Paste_Here!A$2:A$610, 0))&lt;&gt;"", ISNUMBER(VALUE(INDEX(Paste_Here!T$2:T$610, MATCH(B176, Paste_Here!A$2:A$610, 0))))), INDEX(Paste_Here!T$2:T$610, MATCH(B176, Paste_Here!A$2:A$610, 0)), ""), ""), "")</f>
        <v/>
      </c>
      <c r="BE176" s="66"/>
      <c r="BF176" s="77"/>
      <c r="BG176" s="66"/>
      <c r="BH176" s="77"/>
      <c r="BI176" s="66"/>
      <c r="BJ176" s="77"/>
      <c r="BK176" s="66"/>
      <c r="BL176" s="77" t="str">
        <f>IFERROR(IF(B176&lt;&gt;"", IF(AND(INDEX(Paste_Here!N$2:N$610, MATCH(B176, Paste_Here!A$2:A$610, 0))&lt;&gt;"", ISNUMBER(VALUE(INDEX(Paste_Here!N$2:N$610, MATCH(B176, Paste_Here!A$2:A$610, 0))))), INDEX(Paste_Here!N$2:N$610, MATCH(B176, Paste_Here!A$2:A$610, 0)), ""), ""), "")</f>
        <v/>
      </c>
      <c r="BM176" s="66"/>
      <c r="BN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BO176" s="66"/>
      <c r="BP176" s="77" t="str" cm="1">
        <f t="array" aca="1" ref="BP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BQ176" s="66"/>
      <c r="BR176" s="66"/>
      <c r="BS176" s="77"/>
      <c r="BT176" s="66"/>
      <c r="BU176" s="77"/>
      <c r="BV176" s="66"/>
      <c r="BW176" s="77"/>
      <c r="BX176" s="66"/>
      <c r="BY176" s="77"/>
      <c r="BZ176" s="66"/>
      <c r="CA176" s="77"/>
      <c r="CB176" s="66"/>
      <c r="CC176" s="77"/>
      <c r="CD176" s="66"/>
      <c r="CE176" s="77"/>
      <c r="CF176" s="66"/>
      <c r="CG176" s="77"/>
      <c r="CH176" s="66"/>
      <c r="CI176" s="77"/>
      <c r="CJ176" s="66"/>
      <c r="CK176" s="77"/>
      <c r="CL176" s="66"/>
      <c r="CM176" s="77"/>
      <c r="CN176" s="66"/>
      <c r="CO176" s="66"/>
      <c r="CP176" s="77" t="str">
        <f t="shared" si="27"/>
        <v/>
      </c>
      <c r="CQ176" s="66"/>
      <c r="CR176" s="77" t="str">
        <f>IFERROR(IF(B176&lt;&gt;"", IF(AND(INDEX(Paste_Here!Y$2:Y$610, MATCH(B176, Paste_Here!A$2:A$610, 0))&lt;&gt;"", ISNUMBER(VALUE(INDEX(Paste_Here!Y$2:Y$610, MATCH(B176, Paste_Here!A$2:A$610, 0))))), INDEX(Paste_Here!Y$2:Y$610, MATCH(B176, Paste_Here!A$2:A$610, 0)), ""), ""), "")</f>
        <v/>
      </c>
      <c r="CS176" s="66"/>
      <c r="CT176" s="77" t="str">
        <f>IFERROR(IF(B176&lt;&gt;"", IF(AND(INDEX(Paste_Here!AA$2:AA$610, MATCH(B176, Paste_Here!A$2:A$610, 0))&lt;&gt;"", ISNUMBER(--INDEX(Paste_Here!AA$2:AA$610, MATCH(B176, Paste_Here!A$2:A$610, 0)))), TEXT(ROUND(--INDEX(Paste_Here!AA$2:AA$610, MATCH(B176, Paste_Here!A$2:A$610, 0)), 2), "0.00"), ""), ""), "")</f>
        <v/>
      </c>
      <c r="CU176" s="66"/>
      <c r="CV176" s="77" t="str">
        <f>IFERROR(IF(B176&lt;&gt;"", IF(LOWER(INDEX(Paste_Here!Z$2:Z$610, MATCH(B176, Paste_Here!A$2:A$610, 0)))="approaching expectations", "Approaching", IF(LOWER(INDEX(Paste_Here!Z$2:Z$610, MATCH(B176, Paste_Here!A$2:A$610, 0)))="met expectations", "Met", IF(LOWER(INDEX(Paste_Here!Z$2:Z$610, MATCH(B176, Paste_Here!A$2:A$610, 0)))="exceeded expectations", "Exceeded", IF(LOWER(INDEX(Paste_Here!Z$2:Z$610, MATCH(B176, Paste_Here!A$2:A$610, 0)))="below expectations", "Below", "")))), ""), "")</f>
        <v/>
      </c>
      <c r="CW176" s="66"/>
      <c r="CX176" s="77"/>
      <c r="CY176" s="66"/>
      <c r="CZ176" s="77" t="str">
        <f>IFERROR(IF(B176&lt;&gt;"", IF(AND(INDEX(Paste_Here!AL$2:AL$610, MATCH(B176, Paste_Here!A$2:A$610, 0))&lt;&gt;"", ISNUMBER(VALUE(INDEX(Paste_Here!AL$2:AL$610, MATCH(B176, Paste_Here!A$2:A$610, 0))))), INDEX(Paste_Here!AL$2:AL$610, MATCH(B176, Paste_Here!A$2:A$610, 0)), ""), ""), "")</f>
        <v/>
      </c>
      <c r="DA176" s="66"/>
      <c r="DB176" s="77" t="str">
        <f>IFERROR(IF(B176&lt;&gt;"", IF(ISNUMBER(SEARCH("highrisk", LOWER(INDEX(Paste_Here!AM$2:AM$610, MATCH(B176, Paste_Here!A$2:A$610, 0))))), "High Risk", IF(ISNUMBER(SEARCH("lowrisk", LOWER(INDEX(Paste_Here!AM$2:AM$610, MATCH(B176, Paste_Here!A$2:A$610, 0))))), "Low Risk", IF(ISNUMBER(SEARCH("somerisk", LOWER(INDEX(Paste_Here!AM$2:AM$610, MATCH(B176, Paste_Here!A$2:A$610, 0))))), "Some Risk", ""))), ""), "")</f>
        <v/>
      </c>
      <c r="DC176" s="66"/>
      <c r="DD176" s="77" t="str">
        <f>IFERROR(IF(B176&lt;&gt;"", IF(AND(INDEX(Paste_Here!AN$2:AN$610, MATCH(B176, Paste_Here!A$2:A$610, 0))&lt;&gt;"", ISNUMBER(VALUE(INDEX(Paste_Here!AN$2:AN$610, MATCH(B176, Paste_Here!A$2:A$610, 0))))), INDEX(Paste_Here!AN$2:AN$610, MATCH(B176, Paste_Here!A$2:A$610, 0)), ""), ""), "")</f>
        <v/>
      </c>
      <c r="DE176" s="66"/>
      <c r="DF176" s="77" t="str">
        <f>IFERROR(IF(B176&lt;&gt;"", IF(AND(INDEX(Paste_Here!Q$2:Q$610, MATCH(B176, Paste_Here!A$2:A$610, 0))&lt;&gt;"", ISNUMBER(VALUE(INDEX(Paste_Here!Q$2:Q$610, MATCH(B176, Paste_Here!A$2:A$610, 0))))), INDEX(Paste_Here!Q$2:Q$610, MATCH(B176, Paste_Here!A$2:A$610, 0)), ""), ""), "")</f>
        <v/>
      </c>
      <c r="DG176" s="66"/>
      <c r="DH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DI176" s="66"/>
      <c r="DJ176" s="77" t="str" cm="1">
        <f t="array" aca="1" ref="DJ176" ca="1">IFERROR(VALUE(IF(ISNUMBER(SEARCH("EM", INDEX(Paste_Here!S$2:S$500, MATCH(B176, Paste_Here!A$2:A$500, 0)))), "-" &amp;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f>
        <v/>
      </c>
      <c r="DK176" s="66"/>
      <c r="DL176" s="66"/>
      <c r="DM176" s="77" t="str">
        <f t="shared" si="28"/>
        <v/>
      </c>
      <c r="DN176" s="66"/>
      <c r="DO176" s="77" t="str">
        <f>IFERROR(IF(B176&lt;&gt;"", IF(AND(INDEX(Paste_Here!AF$2:AF$610, MATCH(B176, Paste_Here!A$2:A$610, 0))&lt;&gt;"", ISNUMBER(VALUE(INDEX(Paste_Here!AF$2:AF$610, MATCH(B176, Paste_Here!A$2:A$610, 0))))), INDEX(Paste_Here!AF$2:AF$610, MATCH(B176, Paste_Here!A$2:A$610, 0)), ""), ""), "")</f>
        <v/>
      </c>
      <c r="DP176" s="66"/>
      <c r="DQ176" s="77" t="str">
        <f>IFERROR(IF(B176&lt;&gt;"", IF(AND(INDEX(Paste_Here!AG$2:AG$610, MATCH(B176, Paste_Here!A$2:A$610, 0))&lt;&gt;"", ISNUMBER(--INDEX(Paste_Here!AG$2:AG$610, MATCH(B176, Paste_Here!A$2:A$610, 0)))), TEXT(ROUND(--INDEX(Paste_Here!AG$2:AG$610, MATCH(B176, Paste_Here!A$2:A$610, 0)), 2), "0.00"), ""), ""), "")</f>
        <v/>
      </c>
      <c r="DR176" s="66"/>
      <c r="DS176" s="77" t="str">
        <f>IFERROR(IF(B176&lt;&gt;"", IF(LOWER(INDEX(Paste_Here!AH$2:AH$610, MATCH(B176, Paste_Here!A$2:A$610, 0)))="approaching expectations", "Approaching", IF(LOWER(INDEX(Paste_Here!AH$2:AH$610, MATCH(B176, Paste_Here!A$2:A$610, 0)))="met expectations", "Met", IF(LOWER(INDEX(Paste_Here!AH$2:AH$610, MATCH(B176, Paste_Here!A$2:A$610, 0)))="exceeded expectations", "Exceeded", IF(LOWER(INDEX(Paste_Here!AH$2:AH$610, MATCH(B176, Paste_Here!A$2:A$610, 0)))="below expectations", "Below", "")))), ""), "")</f>
        <v/>
      </c>
      <c r="DT176" s="66"/>
      <c r="DU176" s="77" t="str">
        <f>IFERROR(IF(B176&lt;&gt;"", IF(AND(INDEX(Paste_Here!U$2:U$610, MATCH(B176, Paste_Here!A$2:A$610, 0))&lt;&gt;"", ISNUMBER(VALUE(INDEX(Paste_Here!U$2:U$610, MATCH(B176, Paste_Here!A$2:A$610, 0))))), INDEX(Paste_Here!U$2:U$610, MATCH(B176, Paste_Here!A$2:A$610, 0)), ""), ""), "")</f>
        <v/>
      </c>
      <c r="DV176" s="66"/>
      <c r="DW176" s="77"/>
      <c r="DX176" s="66"/>
      <c r="DY176" s="77" t="str">
        <f>IFERROR(IF(B176&lt;&gt;"", IF(AND(INDEX(Paste_Here!AI$2:AI$610, MATCH(B176, Paste_Here!A$2:A$610, 0))&lt;&gt;"", ISNUMBER(VALUE(INDEX(Paste_Here!AI$2:AI$610, MATCH(B176, Paste_Here!A$2:A$610, 0))))), INDEX(Paste_Here!AI$2:AI$610, MATCH(B176, Paste_Here!A$2:A$610, 0)), ""), ""), "")</f>
        <v/>
      </c>
      <c r="DZ176" s="66"/>
      <c r="EA176" s="77" t="str">
        <f>IFERROR(IF(B176&lt;&gt;"", IF(AND(INDEX(Paste_Here!AJ$2:AJ$610, MATCH(B176, Paste_Here!A$2:A$610, 0))&lt;&gt;"", ISNUMBER(--INDEX(Paste_Here!AJ$2:AJ$610, MATCH(B176, Paste_Here!A$2:A$610, 0)))), TEXT(ROUND(--INDEX(Paste_Here!AJ$2:AJ$610, MATCH(B176, Paste_Here!A$2:A$610, 0)), 2), "0.00"), ""), ""), "")</f>
        <v/>
      </c>
      <c r="EB176" s="66"/>
      <c r="EC176" s="77" t="str">
        <f>IFERROR(IF(B176&lt;&gt;"", IF(LOWER(INDEX(Paste_Here!AK$2:AK$610, MATCH(B176, Paste_Here!A$2:A$610, 0)))="approaching expectations", "Approaching", IF(LOWER(INDEX(Paste_Here!AK$2:AK$610, MATCH(B176, Paste_Here!A$2:A$610, 0)))="met expectations", "Met", IF(LOWER(INDEX(Paste_Here!AK$2:AK$610, MATCH(B176, Paste_Here!A$2:A$610, 0)))="exceeded expectations", "Exceeded", IF(LOWER(INDEX(Paste_Here!AK$2:AK$610, MATCH(B176, Paste_Here!A$2:A$610, 0)))="below expectations", "Below", "")))), ""), "")</f>
        <v/>
      </c>
      <c r="ED176" s="66"/>
      <c r="EE176" s="77"/>
      <c r="EF176" s="66"/>
      <c r="EG176" s="77"/>
      <c r="EH176" s="66"/>
      <c r="EI176" s="66"/>
      <c r="EJ176" s="77" t="str">
        <f t="shared" si="29"/>
        <v/>
      </c>
      <c r="EK176" s="66"/>
      <c r="EL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EM176" s="66"/>
      <c r="EN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EO176" s="66"/>
      <c r="EP176" s="77"/>
      <c r="EQ176" s="66"/>
      <c r="ER176" s="77" t="str">
        <f>IFERROR(IF(B176&lt;&gt;"", IF(AND(INDEX(Paste_Here!AT$2:AT$610, MATCH(B176, Paste_Here!A$2:A$610, 0))&lt;&gt;"", ISNUMBER(VALUE(INDEX(Paste_Here!AT$2:AT$610, MATCH(B176, Paste_Here!A$2:A$610, 0))))), INDEX(Paste_Here!AT$2:AT$610, MATCH(B176, Paste_Here!A$2:A$610, 0)), ""), ""), "")</f>
        <v/>
      </c>
      <c r="ES176" s="66"/>
      <c r="ET176" s="77" t="str">
        <f>IFERROR(IF(B176&lt;&gt;"", IF(AND(INDEX(Paste_Here!AV$2:AV$610, MATCH(B176, Paste_Here!A$2:A$610, 0))&lt;&gt;"", ISNUMBER(VALUE(INDEX(Paste_Here!AV$2:AV$610, MATCH(B176, Paste_Here!A$2:A$610, 0))))), INDEX(Paste_Here!AV$2:AV$610, MATCH(B176, Paste_Here!A$2:A$610, 0)), ""), ""), "")</f>
        <v/>
      </c>
      <c r="EU176" s="66"/>
      <c r="EV176" s="77"/>
      <c r="EW176" s="66"/>
      <c r="EX176" s="77" t="str">
        <f>IFERROR(IF(B176&lt;&gt;"", IF(AND(INDEX(Paste_Here!AU$2:AU$610, MATCH(B176, Paste_Here!A$2:A$610, 0))&lt;&gt;"", ISNUMBER(VALUE(INDEX(Paste_Here!AU$2:AU$610, MATCH(B176, Paste_Here!A$2:A$610, 0))))), INDEX(Paste_Here!AU$2:AU$610, MATCH(B176, Paste_Here!A$2:A$610, 0)), ""), ""), "")</f>
        <v/>
      </c>
      <c r="EY176" s="66"/>
      <c r="EZ176" s="77" t="str">
        <f>IFERROR(IF(B176&lt;&gt;"", IF(AND(INDEX(Paste_Here!AW$2:AW$610, MATCH(B176, Paste_Here!A$2:A$610, 0))&lt;&gt;"", ISNUMBER(VALUE(INDEX(Paste_Here!AW$2:AW$610, MATCH(B176, Paste_Here!A$2:A$610, 0))))), INDEX(Paste_Here!AW$2:AW$610, MATCH(B176, Paste_Here!A$2:A$610, 0)), ""), ""), "")</f>
        <v/>
      </c>
      <c r="FA176" s="66"/>
      <c r="FB176" s="77"/>
      <c r="FC176" s="66"/>
      <c r="FD176" s="77"/>
      <c r="FE176" s="66"/>
      <c r="FF176" s="66"/>
      <c r="FG176" s="77" t="str">
        <f t="shared" si="30"/>
        <v/>
      </c>
      <c r="FH176" s="66"/>
      <c r="FI176" s="77" t="str">
        <f>IFERROR(IF(B176&lt;&gt;"", IF(ISNUMBER(SEARCH("s", LOWER(INDEX(Paste_Here!M$2:M$610, MATCH(B176, Paste_Here!A$2:A$610, 0))))), "Yes", IF(INDEX(Paste_Here!M$2:M$610, MATCH(B176, Paste_Here!A$2:A$610, 0))&lt;&gt;"", "No", "")), ""), "")</f>
        <v/>
      </c>
      <c r="FJ176" s="66"/>
      <c r="FK176" s="77" t="str">
        <f>IFERROR(IF(B176&lt;&gt;"", IF(ISNUMBER(SEARCH("yes", LOWER(INDEX(Paste_Here!F$2:F$610, MATCH(B176, Paste_Here!A$2:A$610, 0))))), "Yes", IF(ISNUMBER(SEARCH("no", LOWER(INDEX(Paste_Here!F$2:F$610, MATCH(B176, Paste_Here!A$2:A$610, 0))))), "No", "")), ""), "")</f>
        <v/>
      </c>
      <c r="FL176" s="66"/>
      <c r="FM176" s="77" t="str">
        <f>IFERROR(IF(B176&lt;&gt;"", IF(ISNUMBER(SEARCH("english language learner", LOWER(INDEX(Paste_Here!C$2:C$610, MATCH(B176, Paste_Here!A$2:A$610, 0))))), "Yes", ""), ""), "")</f>
        <v/>
      </c>
      <c r="FN176" s="66"/>
      <c r="FO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FP176" s="66"/>
      <c r="FQ176" s="77" t="str">
        <f>IFERROR(IF(B176&lt;&gt;"", IF(ISNUMBER(SEARCH("yes", LOWER(INDEX(Paste_Here!L$2:L$610, MATCH(B176, Paste_Here!A$2:A$610, 0))))), "Yes", IF(ISNUMBER(SEARCH("no", LOWER(INDEX(Paste_Here!L$2:L$610, MATCH(B176, Paste_Here!A$2:A$610, 0))))), "No", "")), ""), "")</f>
        <v/>
      </c>
      <c r="FR176" s="66"/>
      <c r="FS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FT176" s="66"/>
      <c r="FU176" s="77"/>
      <c r="FV176" s="66"/>
      <c r="FW176" s="77" t="str">
        <f>IFERROR(IF(B176&lt;&gt;"", IF(AND(INDEX(Paste_Here!D$2:D$610, MATCH(B176, Paste_Here!A$2:A$610, 0))&lt;&gt;"", ISNUMBER(VALUE(INDEX(Paste_Here!D$2:D$610, MATCH(B176, Paste_Here!A$2:A$610, 0))))), INDEX(Paste_Here!D$2:D$610, MATCH(B176, Paste_Here!A$2:A$610, 0)), ""), ""), "")</f>
        <v/>
      </c>
      <c r="FX176" s="66"/>
      <c r="FY176" s="77" t="str">
        <f>IFERROR(IF(B176&lt;&gt;"", IF(AND(INDEX(Paste_Here!G$2:G$610, MATCH(B176, Paste_Here!A$2:A$610, 0))&lt;&gt;"", ISNUMBER(VALUE(INDEX(Paste_Here!G$2:G$610, MATCH(B176, Paste_Here!A$2:A$610, 0))))), INDEX(Paste_Here!G$2:G$610, MATCH(B176, Paste_Here!A$2:A$610, 0)), ""), ""), "")</f>
        <v/>
      </c>
      <c r="FZ176" s="66"/>
      <c r="GA176" s="95"/>
      <c r="GB176" s="66"/>
      <c r="JS176" s="1" t="str" cm="1">
        <f t="array" ref="JS176">IFERROR(INDEX(Paste_Here!$B$2:$B$610, MATCH(0, COUNTIF(JS$4:JS175, Paste_Here!$B$2:$B$610) + IF(Paste_Here!$B$2:$B$610="", 1, 0), 0)), "")</f>
        <v/>
      </c>
      <c r="JT176" s="1" t="str">
        <f>IF(JS176&lt;&gt;"", INDEX(Paste_Here!$A$2:$A$610, MATCH(JS176, Paste_Here!$B$2:$B$610, 0)), "")</f>
        <v/>
      </c>
      <c r="JU176" s="1" t="str">
        <f t="shared" si="31"/>
        <v/>
      </c>
      <c r="JV176" s="1" t="str" cm="1">
        <f t="array" ref="JV176">IFERROR(INDEX($JU$5:$JU$610, MATCH(SMALL(IF($JU$5:$JU$610&lt;&gt;"", COUNTIF($JU$5:$JU$610, "&lt;"&amp;$JU$5:$JU$610)+1), ROW()-ROW($JV$5)+1), COUNTIF($JU$5:$JU$610, "&lt;"&amp;$JU$5:$JU$610)+1, 0)), "")</f>
        <v/>
      </c>
    </row>
    <row r="177" spans="1:282">
      <c r="A177" s="66"/>
      <c r="B177" s="77" t="str">
        <f t="shared" si="22"/>
        <v/>
      </c>
      <c r="C177" s="66"/>
      <c r="D177" s="77" t="str">
        <f>IFERROR(IF(B177&lt;&gt;"", IF(COUNTIF(INDEX(Paste_Here!AS$2:AS$610, MATCH(B177, Paste_Here!A$2:A$610, 0), 0), "yes") &gt; 0, "Yes", IF(COUNTIF(INDEX(Paste_Here!AS$2:AS$610, MATCH(B177, Paste_Here!A$2:A$610, 0), 0), "no") &gt; 0, "No", "")), ""), "")</f>
        <v/>
      </c>
      <c r="E177" s="66"/>
      <c r="F177" s="77" t="str">
        <f t="shared" si="23"/>
        <v/>
      </c>
      <c r="G177" s="66"/>
      <c r="H177" s="77" t="str">
        <f>IFERROR(IF(B177&lt;&gt;"", IF(COUNTIF(INDEX(Paste_Here!AO$2:AR$610, MATCH(B177, Paste_Here!A$2:A$610, 0), 0), "yes") &gt; 0, "Yes", IF(COUNTIF(INDEX(Paste_Here!AO$2:AR$610, MATCH(B177, Paste_Here!A$2:A$610, 0), 0), "no") &gt; 0, "No", "")), ""), "")</f>
        <v/>
      </c>
      <c r="I177" s="66"/>
      <c r="J177" s="77" t="str">
        <f t="shared" si="24"/>
        <v/>
      </c>
      <c r="K177" s="66"/>
      <c r="L177" s="77" t="str">
        <f>IFERROR(IF(B177&lt;&gt;"", IF(ISNUMBER(SEARCH("yes", LOWER(INDEX(Paste_Here!W$2:W$610, MATCH(B177, Paste_Here!A$2:A$610, 0))))), "Yes", IF(ISNUMBER(SEARCH("no", LOWER(INDEX(Paste_Here!W$2:W$610, MATCH(B177, Paste_Here!A$2:A$610, 0))))), "No", "")), ""), "")</f>
        <v/>
      </c>
      <c r="M177" s="66"/>
      <c r="N177" s="77"/>
      <c r="O177" s="66"/>
      <c r="P177" s="77" t="str">
        <f>IFERROR(IF(B177&lt;&gt;"", IF(ISNUMBER(SEARCH("yes", LOWER(INDEX(Paste_Here!V$2:V$610, MATCH(B177, Paste_Here!A$2:A$610, 0))))), "Yes", IF(ISNUMBER(SEARCH("no", LOWER(INDEX(Paste_Here!V$2:V$610, MATCH(B177, Paste_Here!A$2:A$610, 0))))), "No", "")), ""), "")</f>
        <v/>
      </c>
      <c r="Q177" s="66"/>
      <c r="R177" s="77"/>
      <c r="S177" s="66"/>
      <c r="T177" s="77"/>
      <c r="U177" s="66"/>
      <c r="V177" s="66"/>
      <c r="W177" s="77" t="str">
        <f t="shared" si="25"/>
        <v/>
      </c>
      <c r="X177" s="66"/>
      <c r="Y177" s="77" t="str">
        <f>IFERROR(IF(B177&lt;&gt;"", IF(ISNUMBER(SEARCH("Revealed-Potential (Primary Focus)", LOWER(INDEX(Paste_Here!X$2:X$610, MATCH(B177, Paste_Here!A$2:A$610, 0))))), "Rev-Potential: Prim", IF(ISNUMBER(SEARCH("Revealed-Potential (Secondary Focus)", LOWER(INDEX(Paste_Here!X$2:X$610, MATCH(B177, Paste_Here!A$2:A$610, 0))))), "Rev-Potential: Sec", IF(ISNUMBER(SEARCH("Monitoring", LOWER(INDEX(Paste_Here!X$2:X$610, MATCH(B177, Paste_Here!A$2:A$610, 0))))), "Monitoring", IF(ISNUMBER(SEARCH("At-Promise (Secondary Focus)", LOWER(INDEX(Paste_Here!X$2:X$610, MATCH(B177, Paste_Here!A$2:A$610, 0))))), "At-Promise: Sec", IF(ISNUMBER(SEARCH("At-Promise (Primary Focus)", LOWER(INDEX(Paste_Here!X$2:X$610, MATCH(B177, Paste_Here!A$2:A$610, 0))))), "At-Promise: Prim", ""))))), ""), "")</f>
        <v/>
      </c>
      <c r="Z177" s="66"/>
      <c r="AA177" s="77"/>
      <c r="AB177" s="66"/>
      <c r="AC177" s="77" t="str">
        <f>IFERROR(IF(B177&lt;&gt;"", IF(ISNUMBER(SEARCH("Revealed-Potential (Primary Focus)", LOWER(INDEX(Paste_Here!AB$2:AB$610, MATCH(B177, Paste_Here!A$2:A$610, 0))))), "Rev-Potential: Prim", IF(ISNUMBER(SEARCH("Revealed-Potential (Secondary Focus)", LOWER(INDEX(Paste_Here!AB$2:AB$610, MATCH(B177, Paste_Here!A$2:A$610, 0))))), "Rev-Potential: Sec", IF(ISNUMBER(SEARCH("Monitoring", LOWER(INDEX(Paste_Here!AB$2:AB$610, MATCH(B177, Paste_Here!A$2:A$610, 0))))), "Monitoring", IF(ISNUMBER(SEARCH("At-Promise (Secondary Focus)", LOWER(INDEX(Paste_Here!AB$2:AB$610, MATCH(B177, Paste_Here!A$2:A$610, 0))))), "At-Promise: Sec", IF(ISNUMBER(SEARCH("At-Promise (Primary Focus)", LOWER(INDEX(Paste_Here!AB$2:AB$610, MATCH(B177, Paste_Here!A$2:A$610, 0))))), "At-Promise: Prim", ""))))), ""), "")</f>
        <v/>
      </c>
      <c r="AD177" s="66"/>
      <c r="AE177" s="77"/>
      <c r="AF177" s="66"/>
      <c r="AG177" s="77"/>
      <c r="AH177" s="66"/>
      <c r="AI177" s="77"/>
      <c r="AJ177" s="66"/>
      <c r="AK177" s="77"/>
      <c r="AL177" s="66"/>
      <c r="AM177" s="77"/>
      <c r="AN177" s="66"/>
      <c r="AO177" s="77"/>
      <c r="AP177" s="66"/>
      <c r="AQ177" s="77"/>
      <c r="AR177" s="66"/>
      <c r="AS177" s="77"/>
      <c r="AT177" s="66"/>
      <c r="AU177" s="66"/>
      <c r="AV177" s="77" t="str">
        <f t="shared" si="26"/>
        <v/>
      </c>
      <c r="AW177" s="66"/>
      <c r="AX177" s="77" t="str">
        <f>IFERROR(IF(B177&lt;&gt;"", IF(AND(INDEX(Paste_Here!AC$2:AC$610, MATCH(B177, Paste_Here!A$2:A$610, 0))&lt;&gt;"", ISNUMBER(VALUE(INDEX(Paste_Here!AC$2:AC$610, MATCH(B177, Paste_Here!A$2:A$610, 0))))), INDEX(Paste_Here!AC$2:AC$610, MATCH(B177, Paste_Here!A$2:A$610, 0)), ""), ""), "")</f>
        <v/>
      </c>
      <c r="AY177" s="66"/>
      <c r="AZ177" s="77" t="str">
        <f>IFERROR(IF(B177&lt;&gt;"", IF(AND(INDEX(Paste_Here!AD$2:AD$610, MATCH(B177, Paste_Here!A$2:A$610, 0))&lt;&gt;"", ISNUMBER(VALUE(INDEX(Paste_Here!AD$2:AD$610, MATCH(B177, Paste_Here!A$2:A$610, 0))))), TEXT(ROUND(VALUE(INDEX(Paste_Here!AD$2:AD$610, MATCH(B177, Paste_Here!A$2:A$610, 0))), 2), "0.00"), ""), ""), "")</f>
        <v/>
      </c>
      <c r="BA177" s="66"/>
      <c r="BB177" s="77" t="str">
        <f>IFERROR(IF(B177&lt;&gt;"", IF(LOWER(INDEX(Paste_Here!AE$2:AE$610, MATCH(B177, Paste_Here!A$2:A$610, 0)))="approaching expectations", "Approaching", IF(LOWER(INDEX(Paste_Here!AE$2:AE$610, MATCH(B177, Paste_Here!A$2:A$610, 0)))="met expectations", "Met", IF(LOWER(INDEX(Paste_Here!AE$2:AE$610, MATCH(B177, Paste_Here!A$2:A$610, 0)))="exceeded expectations", "Exceeded", IF(LOWER(INDEX(Paste_Here!AE$2:AE$610, MATCH(B177, Paste_Here!A$2:A$610, 0)))="below expectations", "Below", "")))), ""), "")</f>
        <v/>
      </c>
      <c r="BC177" s="66"/>
      <c r="BD177" s="77" t="str">
        <f>IFERROR(IF(B177&lt;&gt;"", IF(AND(INDEX(Paste_Here!T$2:T$610, MATCH(B177, Paste_Here!A$2:A$610, 0))&lt;&gt;"", ISNUMBER(VALUE(INDEX(Paste_Here!T$2:T$610, MATCH(B177, Paste_Here!A$2:A$610, 0))))), INDEX(Paste_Here!T$2:T$610, MATCH(B177, Paste_Here!A$2:A$610, 0)), ""), ""), "")</f>
        <v/>
      </c>
      <c r="BE177" s="66"/>
      <c r="BF177" s="77"/>
      <c r="BG177" s="66"/>
      <c r="BH177" s="77"/>
      <c r="BI177" s="66"/>
      <c r="BJ177" s="77"/>
      <c r="BK177" s="66"/>
      <c r="BL177" s="77" t="str">
        <f>IFERROR(IF(B177&lt;&gt;"", IF(AND(INDEX(Paste_Here!N$2:N$610, MATCH(B177, Paste_Here!A$2:A$610, 0))&lt;&gt;"", ISNUMBER(VALUE(INDEX(Paste_Here!N$2:N$610, MATCH(B177, Paste_Here!A$2:A$610, 0))))), INDEX(Paste_Here!N$2:N$610, MATCH(B177, Paste_Here!A$2:A$610, 0)), ""), ""), "")</f>
        <v/>
      </c>
      <c r="BM177" s="66"/>
      <c r="BN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BO177" s="66"/>
      <c r="BP177" s="77" t="str" cm="1">
        <f t="array" aca="1" ref="BP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BQ177" s="66"/>
      <c r="BR177" s="66"/>
      <c r="BS177" s="77"/>
      <c r="BT177" s="66"/>
      <c r="BU177" s="77"/>
      <c r="BV177" s="66"/>
      <c r="BW177" s="77"/>
      <c r="BX177" s="66"/>
      <c r="BY177" s="77"/>
      <c r="BZ177" s="66"/>
      <c r="CA177" s="77"/>
      <c r="CB177" s="66"/>
      <c r="CC177" s="77"/>
      <c r="CD177" s="66"/>
      <c r="CE177" s="77"/>
      <c r="CF177" s="66"/>
      <c r="CG177" s="77"/>
      <c r="CH177" s="66"/>
      <c r="CI177" s="77"/>
      <c r="CJ177" s="66"/>
      <c r="CK177" s="77"/>
      <c r="CL177" s="66"/>
      <c r="CM177" s="77"/>
      <c r="CN177" s="66"/>
      <c r="CO177" s="66"/>
      <c r="CP177" s="77" t="str">
        <f t="shared" si="27"/>
        <v/>
      </c>
      <c r="CQ177" s="66"/>
      <c r="CR177" s="77" t="str">
        <f>IFERROR(IF(B177&lt;&gt;"", IF(AND(INDEX(Paste_Here!Y$2:Y$610, MATCH(B177, Paste_Here!A$2:A$610, 0))&lt;&gt;"", ISNUMBER(VALUE(INDEX(Paste_Here!Y$2:Y$610, MATCH(B177, Paste_Here!A$2:A$610, 0))))), INDEX(Paste_Here!Y$2:Y$610, MATCH(B177, Paste_Here!A$2:A$610, 0)), ""), ""), "")</f>
        <v/>
      </c>
      <c r="CS177" s="66"/>
      <c r="CT177" s="77" t="str">
        <f>IFERROR(IF(B177&lt;&gt;"", IF(AND(INDEX(Paste_Here!AA$2:AA$610, MATCH(B177, Paste_Here!A$2:A$610, 0))&lt;&gt;"", ISNUMBER(--INDEX(Paste_Here!AA$2:AA$610, MATCH(B177, Paste_Here!A$2:A$610, 0)))), TEXT(ROUND(--INDEX(Paste_Here!AA$2:AA$610, MATCH(B177, Paste_Here!A$2:A$610, 0)), 2), "0.00"), ""), ""), "")</f>
        <v/>
      </c>
      <c r="CU177" s="66"/>
      <c r="CV177" s="77" t="str">
        <f>IFERROR(IF(B177&lt;&gt;"", IF(LOWER(INDEX(Paste_Here!Z$2:Z$610, MATCH(B177, Paste_Here!A$2:A$610, 0)))="approaching expectations", "Approaching", IF(LOWER(INDEX(Paste_Here!Z$2:Z$610, MATCH(B177, Paste_Here!A$2:A$610, 0)))="met expectations", "Met", IF(LOWER(INDEX(Paste_Here!Z$2:Z$610, MATCH(B177, Paste_Here!A$2:A$610, 0)))="exceeded expectations", "Exceeded", IF(LOWER(INDEX(Paste_Here!Z$2:Z$610, MATCH(B177, Paste_Here!A$2:A$610, 0)))="below expectations", "Below", "")))), ""), "")</f>
        <v/>
      </c>
      <c r="CW177" s="66"/>
      <c r="CX177" s="77"/>
      <c r="CY177" s="66"/>
      <c r="CZ177" s="77" t="str">
        <f>IFERROR(IF(B177&lt;&gt;"", IF(AND(INDEX(Paste_Here!AL$2:AL$610, MATCH(B177, Paste_Here!A$2:A$610, 0))&lt;&gt;"", ISNUMBER(VALUE(INDEX(Paste_Here!AL$2:AL$610, MATCH(B177, Paste_Here!A$2:A$610, 0))))), INDEX(Paste_Here!AL$2:AL$610, MATCH(B177, Paste_Here!A$2:A$610, 0)), ""), ""), "")</f>
        <v/>
      </c>
      <c r="DA177" s="66"/>
      <c r="DB177" s="77" t="str">
        <f>IFERROR(IF(B177&lt;&gt;"", IF(ISNUMBER(SEARCH("highrisk", LOWER(INDEX(Paste_Here!AM$2:AM$610, MATCH(B177, Paste_Here!A$2:A$610, 0))))), "High Risk", IF(ISNUMBER(SEARCH("lowrisk", LOWER(INDEX(Paste_Here!AM$2:AM$610, MATCH(B177, Paste_Here!A$2:A$610, 0))))), "Low Risk", IF(ISNUMBER(SEARCH("somerisk", LOWER(INDEX(Paste_Here!AM$2:AM$610, MATCH(B177, Paste_Here!A$2:A$610, 0))))), "Some Risk", ""))), ""), "")</f>
        <v/>
      </c>
      <c r="DC177" s="66"/>
      <c r="DD177" s="77" t="str">
        <f>IFERROR(IF(B177&lt;&gt;"", IF(AND(INDEX(Paste_Here!AN$2:AN$610, MATCH(B177, Paste_Here!A$2:A$610, 0))&lt;&gt;"", ISNUMBER(VALUE(INDEX(Paste_Here!AN$2:AN$610, MATCH(B177, Paste_Here!A$2:A$610, 0))))), INDEX(Paste_Here!AN$2:AN$610, MATCH(B177, Paste_Here!A$2:A$610, 0)), ""), ""), "")</f>
        <v/>
      </c>
      <c r="DE177" s="66"/>
      <c r="DF177" s="77" t="str">
        <f>IFERROR(IF(B177&lt;&gt;"", IF(AND(INDEX(Paste_Here!Q$2:Q$610, MATCH(B177, Paste_Here!A$2:A$610, 0))&lt;&gt;"", ISNUMBER(VALUE(INDEX(Paste_Here!Q$2:Q$610, MATCH(B177, Paste_Here!A$2:A$610, 0))))), INDEX(Paste_Here!Q$2:Q$610, MATCH(B177, Paste_Here!A$2:A$610, 0)), ""), ""), "")</f>
        <v/>
      </c>
      <c r="DG177" s="66"/>
      <c r="DH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DI177" s="66"/>
      <c r="DJ177" s="77" t="str" cm="1">
        <f t="array" aca="1" ref="DJ177" ca="1">IFERROR(VALUE(IF(ISNUMBER(SEARCH("EM", INDEX(Paste_Here!S$2:S$500, MATCH(B177, Paste_Here!A$2:A$500, 0)))), "-" &amp;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f>
        <v/>
      </c>
      <c r="DK177" s="66"/>
      <c r="DL177" s="66"/>
      <c r="DM177" s="77" t="str">
        <f t="shared" si="28"/>
        <v/>
      </c>
      <c r="DN177" s="66"/>
      <c r="DO177" s="77" t="str">
        <f>IFERROR(IF(B177&lt;&gt;"", IF(AND(INDEX(Paste_Here!AF$2:AF$610, MATCH(B177, Paste_Here!A$2:A$610, 0))&lt;&gt;"", ISNUMBER(VALUE(INDEX(Paste_Here!AF$2:AF$610, MATCH(B177, Paste_Here!A$2:A$610, 0))))), INDEX(Paste_Here!AF$2:AF$610, MATCH(B177, Paste_Here!A$2:A$610, 0)), ""), ""), "")</f>
        <v/>
      </c>
      <c r="DP177" s="66"/>
      <c r="DQ177" s="77" t="str">
        <f>IFERROR(IF(B177&lt;&gt;"", IF(AND(INDEX(Paste_Here!AG$2:AG$610, MATCH(B177, Paste_Here!A$2:A$610, 0))&lt;&gt;"", ISNUMBER(--INDEX(Paste_Here!AG$2:AG$610, MATCH(B177, Paste_Here!A$2:A$610, 0)))), TEXT(ROUND(--INDEX(Paste_Here!AG$2:AG$610, MATCH(B177, Paste_Here!A$2:A$610, 0)), 2), "0.00"), ""), ""), "")</f>
        <v/>
      </c>
      <c r="DR177" s="66"/>
      <c r="DS177" s="77" t="str">
        <f>IFERROR(IF(B177&lt;&gt;"", IF(LOWER(INDEX(Paste_Here!AH$2:AH$610, MATCH(B177, Paste_Here!A$2:A$610, 0)))="approaching expectations", "Approaching", IF(LOWER(INDEX(Paste_Here!AH$2:AH$610, MATCH(B177, Paste_Here!A$2:A$610, 0)))="met expectations", "Met", IF(LOWER(INDEX(Paste_Here!AH$2:AH$610, MATCH(B177, Paste_Here!A$2:A$610, 0)))="exceeded expectations", "Exceeded", IF(LOWER(INDEX(Paste_Here!AH$2:AH$610, MATCH(B177, Paste_Here!A$2:A$610, 0)))="below expectations", "Below", "")))), ""), "")</f>
        <v/>
      </c>
      <c r="DT177" s="66"/>
      <c r="DU177" s="77" t="str">
        <f>IFERROR(IF(B177&lt;&gt;"", IF(AND(INDEX(Paste_Here!U$2:U$610, MATCH(B177, Paste_Here!A$2:A$610, 0))&lt;&gt;"", ISNUMBER(VALUE(INDEX(Paste_Here!U$2:U$610, MATCH(B177, Paste_Here!A$2:A$610, 0))))), INDEX(Paste_Here!U$2:U$610, MATCH(B177, Paste_Here!A$2:A$610, 0)), ""), ""), "")</f>
        <v/>
      </c>
      <c r="DV177" s="66"/>
      <c r="DW177" s="77"/>
      <c r="DX177" s="66"/>
      <c r="DY177" s="77" t="str">
        <f>IFERROR(IF(B177&lt;&gt;"", IF(AND(INDEX(Paste_Here!AI$2:AI$610, MATCH(B177, Paste_Here!A$2:A$610, 0))&lt;&gt;"", ISNUMBER(VALUE(INDEX(Paste_Here!AI$2:AI$610, MATCH(B177, Paste_Here!A$2:A$610, 0))))), INDEX(Paste_Here!AI$2:AI$610, MATCH(B177, Paste_Here!A$2:A$610, 0)), ""), ""), "")</f>
        <v/>
      </c>
      <c r="DZ177" s="66"/>
      <c r="EA177" s="77" t="str">
        <f>IFERROR(IF(B177&lt;&gt;"", IF(AND(INDEX(Paste_Here!AJ$2:AJ$610, MATCH(B177, Paste_Here!A$2:A$610, 0))&lt;&gt;"", ISNUMBER(--INDEX(Paste_Here!AJ$2:AJ$610, MATCH(B177, Paste_Here!A$2:A$610, 0)))), TEXT(ROUND(--INDEX(Paste_Here!AJ$2:AJ$610, MATCH(B177, Paste_Here!A$2:A$610, 0)), 2), "0.00"), ""), ""), "")</f>
        <v/>
      </c>
      <c r="EB177" s="66"/>
      <c r="EC177" s="77" t="str">
        <f>IFERROR(IF(B177&lt;&gt;"", IF(LOWER(INDEX(Paste_Here!AK$2:AK$610, MATCH(B177, Paste_Here!A$2:A$610, 0)))="approaching expectations", "Approaching", IF(LOWER(INDEX(Paste_Here!AK$2:AK$610, MATCH(B177, Paste_Here!A$2:A$610, 0)))="met expectations", "Met", IF(LOWER(INDEX(Paste_Here!AK$2:AK$610, MATCH(B177, Paste_Here!A$2:A$610, 0)))="exceeded expectations", "Exceeded", IF(LOWER(INDEX(Paste_Here!AK$2:AK$610, MATCH(B177, Paste_Here!A$2:A$610, 0)))="below expectations", "Below", "")))), ""), "")</f>
        <v/>
      </c>
      <c r="ED177" s="66"/>
      <c r="EE177" s="77"/>
      <c r="EF177" s="66"/>
      <c r="EG177" s="77"/>
      <c r="EH177" s="66"/>
      <c r="EI177" s="66"/>
      <c r="EJ177" s="77" t="str">
        <f t="shared" si="29"/>
        <v/>
      </c>
      <c r="EK177" s="66"/>
      <c r="EL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EM177" s="66"/>
      <c r="EN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EO177" s="66"/>
      <c r="EP177" s="77"/>
      <c r="EQ177" s="66"/>
      <c r="ER177" s="77" t="str">
        <f>IFERROR(IF(B177&lt;&gt;"", IF(AND(INDEX(Paste_Here!AT$2:AT$610, MATCH(B177, Paste_Here!A$2:A$610, 0))&lt;&gt;"", ISNUMBER(VALUE(INDEX(Paste_Here!AT$2:AT$610, MATCH(B177, Paste_Here!A$2:A$610, 0))))), INDEX(Paste_Here!AT$2:AT$610, MATCH(B177, Paste_Here!A$2:A$610, 0)), ""), ""), "")</f>
        <v/>
      </c>
      <c r="ES177" s="66"/>
      <c r="ET177" s="77" t="str">
        <f>IFERROR(IF(B177&lt;&gt;"", IF(AND(INDEX(Paste_Here!AV$2:AV$610, MATCH(B177, Paste_Here!A$2:A$610, 0))&lt;&gt;"", ISNUMBER(VALUE(INDEX(Paste_Here!AV$2:AV$610, MATCH(B177, Paste_Here!A$2:A$610, 0))))), INDEX(Paste_Here!AV$2:AV$610, MATCH(B177, Paste_Here!A$2:A$610, 0)), ""), ""), "")</f>
        <v/>
      </c>
      <c r="EU177" s="66"/>
      <c r="EV177" s="77"/>
      <c r="EW177" s="66"/>
      <c r="EX177" s="77" t="str">
        <f>IFERROR(IF(B177&lt;&gt;"", IF(AND(INDEX(Paste_Here!AU$2:AU$610, MATCH(B177, Paste_Here!A$2:A$610, 0))&lt;&gt;"", ISNUMBER(VALUE(INDEX(Paste_Here!AU$2:AU$610, MATCH(B177, Paste_Here!A$2:A$610, 0))))), INDEX(Paste_Here!AU$2:AU$610, MATCH(B177, Paste_Here!A$2:A$610, 0)), ""), ""), "")</f>
        <v/>
      </c>
      <c r="EY177" s="66"/>
      <c r="EZ177" s="77" t="str">
        <f>IFERROR(IF(B177&lt;&gt;"", IF(AND(INDEX(Paste_Here!AW$2:AW$610, MATCH(B177, Paste_Here!A$2:A$610, 0))&lt;&gt;"", ISNUMBER(VALUE(INDEX(Paste_Here!AW$2:AW$610, MATCH(B177, Paste_Here!A$2:A$610, 0))))), INDEX(Paste_Here!AW$2:AW$610, MATCH(B177, Paste_Here!A$2:A$610, 0)), ""), ""), "")</f>
        <v/>
      </c>
      <c r="FA177" s="66"/>
      <c r="FB177" s="77"/>
      <c r="FC177" s="66"/>
      <c r="FD177" s="77"/>
      <c r="FE177" s="66"/>
      <c r="FF177" s="66"/>
      <c r="FG177" s="77" t="str">
        <f t="shared" si="30"/>
        <v/>
      </c>
      <c r="FH177" s="66"/>
      <c r="FI177" s="77" t="str">
        <f>IFERROR(IF(B177&lt;&gt;"", IF(ISNUMBER(SEARCH("s", LOWER(INDEX(Paste_Here!M$2:M$610, MATCH(B177, Paste_Here!A$2:A$610, 0))))), "Yes", IF(INDEX(Paste_Here!M$2:M$610, MATCH(B177, Paste_Here!A$2:A$610, 0))&lt;&gt;"", "No", "")), ""), "")</f>
        <v/>
      </c>
      <c r="FJ177" s="66"/>
      <c r="FK177" s="77" t="str">
        <f>IFERROR(IF(B177&lt;&gt;"", IF(ISNUMBER(SEARCH("yes", LOWER(INDEX(Paste_Here!F$2:F$610, MATCH(B177, Paste_Here!A$2:A$610, 0))))), "Yes", IF(ISNUMBER(SEARCH("no", LOWER(INDEX(Paste_Here!F$2:F$610, MATCH(B177, Paste_Here!A$2:A$610, 0))))), "No", "")), ""), "")</f>
        <v/>
      </c>
      <c r="FL177" s="66"/>
      <c r="FM177" s="77" t="str">
        <f>IFERROR(IF(B177&lt;&gt;"", IF(ISNUMBER(SEARCH("english language learner", LOWER(INDEX(Paste_Here!C$2:C$610, MATCH(B177, Paste_Here!A$2:A$610, 0))))), "Yes", ""), ""), "")</f>
        <v/>
      </c>
      <c r="FN177" s="66"/>
      <c r="FO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FP177" s="66"/>
      <c r="FQ177" s="77" t="str">
        <f>IFERROR(IF(B177&lt;&gt;"", IF(ISNUMBER(SEARCH("yes", LOWER(INDEX(Paste_Here!L$2:L$610, MATCH(B177, Paste_Here!A$2:A$610, 0))))), "Yes", IF(ISNUMBER(SEARCH("no", LOWER(INDEX(Paste_Here!L$2:L$610, MATCH(B177, Paste_Here!A$2:A$610, 0))))), "No", "")), ""), "")</f>
        <v/>
      </c>
      <c r="FR177" s="66"/>
      <c r="FS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FT177" s="66"/>
      <c r="FU177" s="77"/>
      <c r="FV177" s="66"/>
      <c r="FW177" s="77" t="str">
        <f>IFERROR(IF(B177&lt;&gt;"", IF(AND(INDEX(Paste_Here!D$2:D$610, MATCH(B177, Paste_Here!A$2:A$610, 0))&lt;&gt;"", ISNUMBER(VALUE(INDEX(Paste_Here!D$2:D$610, MATCH(B177, Paste_Here!A$2:A$610, 0))))), INDEX(Paste_Here!D$2:D$610, MATCH(B177, Paste_Here!A$2:A$610, 0)), ""), ""), "")</f>
        <v/>
      </c>
      <c r="FX177" s="66"/>
      <c r="FY177" s="77" t="str">
        <f>IFERROR(IF(B177&lt;&gt;"", IF(AND(INDEX(Paste_Here!G$2:G$610, MATCH(B177, Paste_Here!A$2:A$610, 0))&lt;&gt;"", ISNUMBER(VALUE(INDEX(Paste_Here!G$2:G$610, MATCH(B177, Paste_Here!A$2:A$610, 0))))), INDEX(Paste_Here!G$2:G$610, MATCH(B177, Paste_Here!A$2:A$610, 0)), ""), ""), "")</f>
        <v/>
      </c>
      <c r="FZ177" s="66"/>
      <c r="GA177" s="95"/>
      <c r="GB177" s="66"/>
      <c r="JS177" s="1" t="str" cm="1">
        <f t="array" ref="JS177">IFERROR(INDEX(Paste_Here!$B$2:$B$610, MATCH(0, COUNTIF(JS$4:JS176, Paste_Here!$B$2:$B$610) + IF(Paste_Here!$B$2:$B$610="", 1, 0), 0)), "")</f>
        <v/>
      </c>
      <c r="JT177" s="1" t="str">
        <f>IF(JS177&lt;&gt;"", INDEX(Paste_Here!$A$2:$A$610, MATCH(JS177, Paste_Here!$B$2:$B$610, 0)), "")</f>
        <v/>
      </c>
      <c r="JU177" s="1" t="str">
        <f t="shared" si="31"/>
        <v/>
      </c>
      <c r="JV177" s="1" t="str" cm="1">
        <f t="array" ref="JV177">IFERROR(INDEX($JU$5:$JU$610, MATCH(SMALL(IF($JU$5:$JU$610&lt;&gt;"", COUNTIF($JU$5:$JU$610, "&lt;"&amp;$JU$5:$JU$610)+1), ROW()-ROW($JV$5)+1), COUNTIF($JU$5:$JU$610, "&lt;"&amp;$JU$5:$JU$610)+1, 0)), "")</f>
        <v/>
      </c>
    </row>
    <row r="178" spans="1:282">
      <c r="A178" s="66"/>
      <c r="B178" s="77" t="str">
        <f t="shared" si="22"/>
        <v/>
      </c>
      <c r="C178" s="66"/>
      <c r="D178" s="77" t="str">
        <f>IFERROR(IF(B178&lt;&gt;"", IF(COUNTIF(INDEX(Paste_Here!AS$2:AS$610, MATCH(B178, Paste_Here!A$2:A$610, 0), 0), "yes") &gt; 0, "Yes", IF(COUNTIF(INDEX(Paste_Here!AS$2:AS$610, MATCH(B178, Paste_Here!A$2:A$610, 0), 0), "no") &gt; 0, "No", "")), ""), "")</f>
        <v/>
      </c>
      <c r="E178" s="66"/>
      <c r="F178" s="77" t="str">
        <f t="shared" si="23"/>
        <v/>
      </c>
      <c r="G178" s="66"/>
      <c r="H178" s="77" t="str">
        <f>IFERROR(IF(B178&lt;&gt;"", IF(COUNTIF(INDEX(Paste_Here!AO$2:AR$610, MATCH(B178, Paste_Here!A$2:A$610, 0), 0), "yes") &gt; 0, "Yes", IF(COUNTIF(INDEX(Paste_Here!AO$2:AR$610, MATCH(B178, Paste_Here!A$2:A$610, 0), 0), "no") &gt; 0, "No", "")), ""), "")</f>
        <v/>
      </c>
      <c r="I178" s="66"/>
      <c r="J178" s="77" t="str">
        <f t="shared" si="24"/>
        <v/>
      </c>
      <c r="K178" s="66"/>
      <c r="L178" s="77" t="str">
        <f>IFERROR(IF(B178&lt;&gt;"", IF(ISNUMBER(SEARCH("yes", LOWER(INDEX(Paste_Here!W$2:W$610, MATCH(B178, Paste_Here!A$2:A$610, 0))))), "Yes", IF(ISNUMBER(SEARCH("no", LOWER(INDEX(Paste_Here!W$2:W$610, MATCH(B178, Paste_Here!A$2:A$610, 0))))), "No", "")), ""), "")</f>
        <v/>
      </c>
      <c r="M178" s="66"/>
      <c r="N178" s="77"/>
      <c r="O178" s="66"/>
      <c r="P178" s="77" t="str">
        <f>IFERROR(IF(B178&lt;&gt;"", IF(ISNUMBER(SEARCH("yes", LOWER(INDEX(Paste_Here!V$2:V$610, MATCH(B178, Paste_Here!A$2:A$610, 0))))), "Yes", IF(ISNUMBER(SEARCH("no", LOWER(INDEX(Paste_Here!V$2:V$610, MATCH(B178, Paste_Here!A$2:A$610, 0))))), "No", "")), ""), "")</f>
        <v/>
      </c>
      <c r="Q178" s="66"/>
      <c r="R178" s="77"/>
      <c r="S178" s="66"/>
      <c r="T178" s="77"/>
      <c r="U178" s="66"/>
      <c r="V178" s="66"/>
      <c r="W178" s="77" t="str">
        <f t="shared" si="25"/>
        <v/>
      </c>
      <c r="X178" s="66"/>
      <c r="Y178" s="77" t="str">
        <f>IFERROR(IF(B178&lt;&gt;"", IF(ISNUMBER(SEARCH("Revealed-Potential (Primary Focus)", LOWER(INDEX(Paste_Here!X$2:X$610, MATCH(B178, Paste_Here!A$2:A$610, 0))))), "Rev-Potential: Prim", IF(ISNUMBER(SEARCH("Revealed-Potential (Secondary Focus)", LOWER(INDEX(Paste_Here!X$2:X$610, MATCH(B178, Paste_Here!A$2:A$610, 0))))), "Rev-Potential: Sec", IF(ISNUMBER(SEARCH("Monitoring", LOWER(INDEX(Paste_Here!X$2:X$610, MATCH(B178, Paste_Here!A$2:A$610, 0))))), "Monitoring", IF(ISNUMBER(SEARCH("At-Promise (Secondary Focus)", LOWER(INDEX(Paste_Here!X$2:X$610, MATCH(B178, Paste_Here!A$2:A$610, 0))))), "At-Promise: Sec", IF(ISNUMBER(SEARCH("At-Promise (Primary Focus)", LOWER(INDEX(Paste_Here!X$2:X$610, MATCH(B178, Paste_Here!A$2:A$610, 0))))), "At-Promise: Prim", ""))))), ""), "")</f>
        <v/>
      </c>
      <c r="Z178" s="66"/>
      <c r="AA178" s="77"/>
      <c r="AB178" s="66"/>
      <c r="AC178" s="77" t="str">
        <f>IFERROR(IF(B178&lt;&gt;"", IF(ISNUMBER(SEARCH("Revealed-Potential (Primary Focus)", LOWER(INDEX(Paste_Here!AB$2:AB$610, MATCH(B178, Paste_Here!A$2:A$610, 0))))), "Rev-Potential: Prim", IF(ISNUMBER(SEARCH("Revealed-Potential (Secondary Focus)", LOWER(INDEX(Paste_Here!AB$2:AB$610, MATCH(B178, Paste_Here!A$2:A$610, 0))))), "Rev-Potential: Sec", IF(ISNUMBER(SEARCH("Monitoring", LOWER(INDEX(Paste_Here!AB$2:AB$610, MATCH(B178, Paste_Here!A$2:A$610, 0))))), "Monitoring", IF(ISNUMBER(SEARCH("At-Promise (Secondary Focus)", LOWER(INDEX(Paste_Here!AB$2:AB$610, MATCH(B178, Paste_Here!A$2:A$610, 0))))), "At-Promise: Sec", IF(ISNUMBER(SEARCH("At-Promise (Primary Focus)", LOWER(INDEX(Paste_Here!AB$2:AB$610, MATCH(B178, Paste_Here!A$2:A$610, 0))))), "At-Promise: Prim", ""))))), ""), "")</f>
        <v/>
      </c>
      <c r="AD178" s="66"/>
      <c r="AE178" s="77"/>
      <c r="AF178" s="66"/>
      <c r="AG178" s="77"/>
      <c r="AH178" s="66"/>
      <c r="AI178" s="77"/>
      <c r="AJ178" s="66"/>
      <c r="AK178" s="77"/>
      <c r="AL178" s="66"/>
      <c r="AM178" s="77"/>
      <c r="AN178" s="66"/>
      <c r="AO178" s="77"/>
      <c r="AP178" s="66"/>
      <c r="AQ178" s="77"/>
      <c r="AR178" s="66"/>
      <c r="AS178" s="77"/>
      <c r="AT178" s="66"/>
      <c r="AU178" s="66"/>
      <c r="AV178" s="77" t="str">
        <f t="shared" si="26"/>
        <v/>
      </c>
      <c r="AW178" s="66"/>
      <c r="AX178" s="77" t="str">
        <f>IFERROR(IF(B178&lt;&gt;"", IF(AND(INDEX(Paste_Here!AC$2:AC$610, MATCH(B178, Paste_Here!A$2:A$610, 0))&lt;&gt;"", ISNUMBER(VALUE(INDEX(Paste_Here!AC$2:AC$610, MATCH(B178, Paste_Here!A$2:A$610, 0))))), INDEX(Paste_Here!AC$2:AC$610, MATCH(B178, Paste_Here!A$2:A$610, 0)), ""), ""), "")</f>
        <v/>
      </c>
      <c r="AY178" s="66"/>
      <c r="AZ178" s="77" t="str">
        <f>IFERROR(IF(B178&lt;&gt;"", IF(AND(INDEX(Paste_Here!AD$2:AD$610, MATCH(B178, Paste_Here!A$2:A$610, 0))&lt;&gt;"", ISNUMBER(VALUE(INDEX(Paste_Here!AD$2:AD$610, MATCH(B178, Paste_Here!A$2:A$610, 0))))), TEXT(ROUND(VALUE(INDEX(Paste_Here!AD$2:AD$610, MATCH(B178, Paste_Here!A$2:A$610, 0))), 2), "0.00"), ""), ""), "")</f>
        <v/>
      </c>
      <c r="BA178" s="66"/>
      <c r="BB178" s="77" t="str">
        <f>IFERROR(IF(B178&lt;&gt;"", IF(LOWER(INDEX(Paste_Here!AE$2:AE$610, MATCH(B178, Paste_Here!A$2:A$610, 0)))="approaching expectations", "Approaching", IF(LOWER(INDEX(Paste_Here!AE$2:AE$610, MATCH(B178, Paste_Here!A$2:A$610, 0)))="met expectations", "Met", IF(LOWER(INDEX(Paste_Here!AE$2:AE$610, MATCH(B178, Paste_Here!A$2:A$610, 0)))="exceeded expectations", "Exceeded", IF(LOWER(INDEX(Paste_Here!AE$2:AE$610, MATCH(B178, Paste_Here!A$2:A$610, 0)))="below expectations", "Below", "")))), ""), "")</f>
        <v/>
      </c>
      <c r="BC178" s="66"/>
      <c r="BD178" s="77" t="str">
        <f>IFERROR(IF(B178&lt;&gt;"", IF(AND(INDEX(Paste_Here!T$2:T$610, MATCH(B178, Paste_Here!A$2:A$610, 0))&lt;&gt;"", ISNUMBER(VALUE(INDEX(Paste_Here!T$2:T$610, MATCH(B178, Paste_Here!A$2:A$610, 0))))), INDEX(Paste_Here!T$2:T$610, MATCH(B178, Paste_Here!A$2:A$610, 0)), ""), ""), "")</f>
        <v/>
      </c>
      <c r="BE178" s="66"/>
      <c r="BF178" s="77"/>
      <c r="BG178" s="66"/>
      <c r="BH178" s="77"/>
      <c r="BI178" s="66"/>
      <c r="BJ178" s="77"/>
      <c r="BK178" s="66"/>
      <c r="BL178" s="77" t="str">
        <f>IFERROR(IF(B178&lt;&gt;"", IF(AND(INDEX(Paste_Here!N$2:N$610, MATCH(B178, Paste_Here!A$2:A$610, 0))&lt;&gt;"", ISNUMBER(VALUE(INDEX(Paste_Here!N$2:N$610, MATCH(B178, Paste_Here!A$2:A$610, 0))))), INDEX(Paste_Here!N$2:N$610, MATCH(B178, Paste_Here!A$2:A$610, 0)), ""), ""), "")</f>
        <v/>
      </c>
      <c r="BM178" s="66"/>
      <c r="BN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BO178" s="66"/>
      <c r="BP178" s="77" t="str" cm="1">
        <f t="array" aca="1" ref="BP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BQ178" s="66"/>
      <c r="BR178" s="66"/>
      <c r="BS178" s="77"/>
      <c r="BT178" s="66"/>
      <c r="BU178" s="77"/>
      <c r="BV178" s="66"/>
      <c r="BW178" s="77"/>
      <c r="BX178" s="66"/>
      <c r="BY178" s="77"/>
      <c r="BZ178" s="66"/>
      <c r="CA178" s="77"/>
      <c r="CB178" s="66"/>
      <c r="CC178" s="77"/>
      <c r="CD178" s="66"/>
      <c r="CE178" s="77"/>
      <c r="CF178" s="66"/>
      <c r="CG178" s="77"/>
      <c r="CH178" s="66"/>
      <c r="CI178" s="77"/>
      <c r="CJ178" s="66"/>
      <c r="CK178" s="77"/>
      <c r="CL178" s="66"/>
      <c r="CM178" s="77"/>
      <c r="CN178" s="66"/>
      <c r="CO178" s="66"/>
      <c r="CP178" s="77" t="str">
        <f t="shared" si="27"/>
        <v/>
      </c>
      <c r="CQ178" s="66"/>
      <c r="CR178" s="77" t="str">
        <f>IFERROR(IF(B178&lt;&gt;"", IF(AND(INDEX(Paste_Here!Y$2:Y$610, MATCH(B178, Paste_Here!A$2:A$610, 0))&lt;&gt;"", ISNUMBER(VALUE(INDEX(Paste_Here!Y$2:Y$610, MATCH(B178, Paste_Here!A$2:A$610, 0))))), INDEX(Paste_Here!Y$2:Y$610, MATCH(B178, Paste_Here!A$2:A$610, 0)), ""), ""), "")</f>
        <v/>
      </c>
      <c r="CS178" s="66"/>
      <c r="CT178" s="77" t="str">
        <f>IFERROR(IF(B178&lt;&gt;"", IF(AND(INDEX(Paste_Here!AA$2:AA$610, MATCH(B178, Paste_Here!A$2:A$610, 0))&lt;&gt;"", ISNUMBER(--INDEX(Paste_Here!AA$2:AA$610, MATCH(B178, Paste_Here!A$2:A$610, 0)))), TEXT(ROUND(--INDEX(Paste_Here!AA$2:AA$610, MATCH(B178, Paste_Here!A$2:A$610, 0)), 2), "0.00"), ""), ""), "")</f>
        <v/>
      </c>
      <c r="CU178" s="66"/>
      <c r="CV178" s="77" t="str">
        <f>IFERROR(IF(B178&lt;&gt;"", IF(LOWER(INDEX(Paste_Here!Z$2:Z$610, MATCH(B178, Paste_Here!A$2:A$610, 0)))="approaching expectations", "Approaching", IF(LOWER(INDEX(Paste_Here!Z$2:Z$610, MATCH(B178, Paste_Here!A$2:A$610, 0)))="met expectations", "Met", IF(LOWER(INDEX(Paste_Here!Z$2:Z$610, MATCH(B178, Paste_Here!A$2:A$610, 0)))="exceeded expectations", "Exceeded", IF(LOWER(INDEX(Paste_Here!Z$2:Z$610, MATCH(B178, Paste_Here!A$2:A$610, 0)))="below expectations", "Below", "")))), ""), "")</f>
        <v/>
      </c>
      <c r="CW178" s="66"/>
      <c r="CX178" s="77"/>
      <c r="CY178" s="66"/>
      <c r="CZ178" s="77" t="str">
        <f>IFERROR(IF(B178&lt;&gt;"", IF(AND(INDEX(Paste_Here!AL$2:AL$610, MATCH(B178, Paste_Here!A$2:A$610, 0))&lt;&gt;"", ISNUMBER(VALUE(INDEX(Paste_Here!AL$2:AL$610, MATCH(B178, Paste_Here!A$2:A$610, 0))))), INDEX(Paste_Here!AL$2:AL$610, MATCH(B178, Paste_Here!A$2:A$610, 0)), ""), ""), "")</f>
        <v/>
      </c>
      <c r="DA178" s="66"/>
      <c r="DB178" s="77" t="str">
        <f>IFERROR(IF(B178&lt;&gt;"", IF(ISNUMBER(SEARCH("highrisk", LOWER(INDEX(Paste_Here!AM$2:AM$610, MATCH(B178, Paste_Here!A$2:A$610, 0))))), "High Risk", IF(ISNUMBER(SEARCH("lowrisk", LOWER(INDEX(Paste_Here!AM$2:AM$610, MATCH(B178, Paste_Here!A$2:A$610, 0))))), "Low Risk", IF(ISNUMBER(SEARCH("somerisk", LOWER(INDEX(Paste_Here!AM$2:AM$610, MATCH(B178, Paste_Here!A$2:A$610, 0))))), "Some Risk", ""))), ""), "")</f>
        <v/>
      </c>
      <c r="DC178" s="66"/>
      <c r="DD178" s="77" t="str">
        <f>IFERROR(IF(B178&lt;&gt;"", IF(AND(INDEX(Paste_Here!AN$2:AN$610, MATCH(B178, Paste_Here!A$2:A$610, 0))&lt;&gt;"", ISNUMBER(VALUE(INDEX(Paste_Here!AN$2:AN$610, MATCH(B178, Paste_Here!A$2:A$610, 0))))), INDEX(Paste_Here!AN$2:AN$610, MATCH(B178, Paste_Here!A$2:A$610, 0)), ""), ""), "")</f>
        <v/>
      </c>
      <c r="DE178" s="66"/>
      <c r="DF178" s="77" t="str">
        <f>IFERROR(IF(B178&lt;&gt;"", IF(AND(INDEX(Paste_Here!Q$2:Q$610, MATCH(B178, Paste_Here!A$2:A$610, 0))&lt;&gt;"", ISNUMBER(VALUE(INDEX(Paste_Here!Q$2:Q$610, MATCH(B178, Paste_Here!A$2:A$610, 0))))), INDEX(Paste_Here!Q$2:Q$610, MATCH(B178, Paste_Here!A$2:A$610, 0)), ""), ""), "")</f>
        <v/>
      </c>
      <c r="DG178" s="66"/>
      <c r="DH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DI178" s="66"/>
      <c r="DJ178" s="77" t="str" cm="1">
        <f t="array" aca="1" ref="DJ178" ca="1">IFERROR(VALUE(IF(ISNUMBER(SEARCH("EM", INDEX(Paste_Here!S$2:S$500, MATCH(B178, Paste_Here!A$2:A$500, 0)))), "-" &amp;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f>
        <v/>
      </c>
      <c r="DK178" s="66"/>
      <c r="DL178" s="66"/>
      <c r="DM178" s="77" t="str">
        <f t="shared" si="28"/>
        <v/>
      </c>
      <c r="DN178" s="66"/>
      <c r="DO178" s="77" t="str">
        <f>IFERROR(IF(B178&lt;&gt;"", IF(AND(INDEX(Paste_Here!AF$2:AF$610, MATCH(B178, Paste_Here!A$2:A$610, 0))&lt;&gt;"", ISNUMBER(VALUE(INDEX(Paste_Here!AF$2:AF$610, MATCH(B178, Paste_Here!A$2:A$610, 0))))), INDEX(Paste_Here!AF$2:AF$610, MATCH(B178, Paste_Here!A$2:A$610, 0)), ""), ""), "")</f>
        <v/>
      </c>
      <c r="DP178" s="66"/>
      <c r="DQ178" s="77" t="str">
        <f>IFERROR(IF(B178&lt;&gt;"", IF(AND(INDEX(Paste_Here!AG$2:AG$610, MATCH(B178, Paste_Here!A$2:A$610, 0))&lt;&gt;"", ISNUMBER(--INDEX(Paste_Here!AG$2:AG$610, MATCH(B178, Paste_Here!A$2:A$610, 0)))), TEXT(ROUND(--INDEX(Paste_Here!AG$2:AG$610, MATCH(B178, Paste_Here!A$2:A$610, 0)), 2), "0.00"), ""), ""), "")</f>
        <v/>
      </c>
      <c r="DR178" s="66"/>
      <c r="DS178" s="77" t="str">
        <f>IFERROR(IF(B178&lt;&gt;"", IF(LOWER(INDEX(Paste_Here!AH$2:AH$610, MATCH(B178, Paste_Here!A$2:A$610, 0)))="approaching expectations", "Approaching", IF(LOWER(INDEX(Paste_Here!AH$2:AH$610, MATCH(B178, Paste_Here!A$2:A$610, 0)))="met expectations", "Met", IF(LOWER(INDEX(Paste_Here!AH$2:AH$610, MATCH(B178, Paste_Here!A$2:A$610, 0)))="exceeded expectations", "Exceeded", IF(LOWER(INDEX(Paste_Here!AH$2:AH$610, MATCH(B178, Paste_Here!A$2:A$610, 0)))="below expectations", "Below", "")))), ""), "")</f>
        <v/>
      </c>
      <c r="DT178" s="66"/>
      <c r="DU178" s="77" t="str">
        <f>IFERROR(IF(B178&lt;&gt;"", IF(AND(INDEX(Paste_Here!U$2:U$610, MATCH(B178, Paste_Here!A$2:A$610, 0))&lt;&gt;"", ISNUMBER(VALUE(INDEX(Paste_Here!U$2:U$610, MATCH(B178, Paste_Here!A$2:A$610, 0))))), INDEX(Paste_Here!U$2:U$610, MATCH(B178, Paste_Here!A$2:A$610, 0)), ""), ""), "")</f>
        <v/>
      </c>
      <c r="DV178" s="66"/>
      <c r="DW178" s="77"/>
      <c r="DX178" s="66"/>
      <c r="DY178" s="77" t="str">
        <f>IFERROR(IF(B178&lt;&gt;"", IF(AND(INDEX(Paste_Here!AI$2:AI$610, MATCH(B178, Paste_Here!A$2:A$610, 0))&lt;&gt;"", ISNUMBER(VALUE(INDEX(Paste_Here!AI$2:AI$610, MATCH(B178, Paste_Here!A$2:A$610, 0))))), INDEX(Paste_Here!AI$2:AI$610, MATCH(B178, Paste_Here!A$2:A$610, 0)), ""), ""), "")</f>
        <v/>
      </c>
      <c r="DZ178" s="66"/>
      <c r="EA178" s="77" t="str">
        <f>IFERROR(IF(B178&lt;&gt;"", IF(AND(INDEX(Paste_Here!AJ$2:AJ$610, MATCH(B178, Paste_Here!A$2:A$610, 0))&lt;&gt;"", ISNUMBER(--INDEX(Paste_Here!AJ$2:AJ$610, MATCH(B178, Paste_Here!A$2:A$610, 0)))), TEXT(ROUND(--INDEX(Paste_Here!AJ$2:AJ$610, MATCH(B178, Paste_Here!A$2:A$610, 0)), 2), "0.00"), ""), ""), "")</f>
        <v/>
      </c>
      <c r="EB178" s="66"/>
      <c r="EC178" s="77" t="str">
        <f>IFERROR(IF(B178&lt;&gt;"", IF(LOWER(INDEX(Paste_Here!AK$2:AK$610, MATCH(B178, Paste_Here!A$2:A$610, 0)))="approaching expectations", "Approaching", IF(LOWER(INDEX(Paste_Here!AK$2:AK$610, MATCH(B178, Paste_Here!A$2:A$610, 0)))="met expectations", "Met", IF(LOWER(INDEX(Paste_Here!AK$2:AK$610, MATCH(B178, Paste_Here!A$2:A$610, 0)))="exceeded expectations", "Exceeded", IF(LOWER(INDEX(Paste_Here!AK$2:AK$610, MATCH(B178, Paste_Here!A$2:A$610, 0)))="below expectations", "Below", "")))), ""), "")</f>
        <v/>
      </c>
      <c r="ED178" s="66"/>
      <c r="EE178" s="77"/>
      <c r="EF178" s="66"/>
      <c r="EG178" s="77"/>
      <c r="EH178" s="66"/>
      <c r="EI178" s="66"/>
      <c r="EJ178" s="77" t="str">
        <f t="shared" si="29"/>
        <v/>
      </c>
      <c r="EK178" s="66"/>
      <c r="EL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EM178" s="66"/>
      <c r="EN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EO178" s="66"/>
      <c r="EP178" s="77"/>
      <c r="EQ178" s="66"/>
      <c r="ER178" s="77" t="str">
        <f>IFERROR(IF(B178&lt;&gt;"", IF(AND(INDEX(Paste_Here!AT$2:AT$610, MATCH(B178, Paste_Here!A$2:A$610, 0))&lt;&gt;"", ISNUMBER(VALUE(INDEX(Paste_Here!AT$2:AT$610, MATCH(B178, Paste_Here!A$2:A$610, 0))))), INDEX(Paste_Here!AT$2:AT$610, MATCH(B178, Paste_Here!A$2:A$610, 0)), ""), ""), "")</f>
        <v/>
      </c>
      <c r="ES178" s="66"/>
      <c r="ET178" s="77" t="str">
        <f>IFERROR(IF(B178&lt;&gt;"", IF(AND(INDEX(Paste_Here!AV$2:AV$610, MATCH(B178, Paste_Here!A$2:A$610, 0))&lt;&gt;"", ISNUMBER(VALUE(INDEX(Paste_Here!AV$2:AV$610, MATCH(B178, Paste_Here!A$2:A$610, 0))))), INDEX(Paste_Here!AV$2:AV$610, MATCH(B178, Paste_Here!A$2:A$610, 0)), ""), ""), "")</f>
        <v/>
      </c>
      <c r="EU178" s="66"/>
      <c r="EV178" s="77"/>
      <c r="EW178" s="66"/>
      <c r="EX178" s="77" t="str">
        <f>IFERROR(IF(B178&lt;&gt;"", IF(AND(INDEX(Paste_Here!AU$2:AU$610, MATCH(B178, Paste_Here!A$2:A$610, 0))&lt;&gt;"", ISNUMBER(VALUE(INDEX(Paste_Here!AU$2:AU$610, MATCH(B178, Paste_Here!A$2:A$610, 0))))), INDEX(Paste_Here!AU$2:AU$610, MATCH(B178, Paste_Here!A$2:A$610, 0)), ""), ""), "")</f>
        <v/>
      </c>
      <c r="EY178" s="66"/>
      <c r="EZ178" s="77" t="str">
        <f>IFERROR(IF(B178&lt;&gt;"", IF(AND(INDEX(Paste_Here!AW$2:AW$610, MATCH(B178, Paste_Here!A$2:A$610, 0))&lt;&gt;"", ISNUMBER(VALUE(INDEX(Paste_Here!AW$2:AW$610, MATCH(B178, Paste_Here!A$2:A$610, 0))))), INDEX(Paste_Here!AW$2:AW$610, MATCH(B178, Paste_Here!A$2:A$610, 0)), ""), ""), "")</f>
        <v/>
      </c>
      <c r="FA178" s="66"/>
      <c r="FB178" s="77"/>
      <c r="FC178" s="66"/>
      <c r="FD178" s="77"/>
      <c r="FE178" s="66"/>
      <c r="FF178" s="66"/>
      <c r="FG178" s="77" t="str">
        <f t="shared" si="30"/>
        <v/>
      </c>
      <c r="FH178" s="66"/>
      <c r="FI178" s="77" t="str">
        <f>IFERROR(IF(B178&lt;&gt;"", IF(ISNUMBER(SEARCH("s", LOWER(INDEX(Paste_Here!M$2:M$610, MATCH(B178, Paste_Here!A$2:A$610, 0))))), "Yes", IF(INDEX(Paste_Here!M$2:M$610, MATCH(B178, Paste_Here!A$2:A$610, 0))&lt;&gt;"", "No", "")), ""), "")</f>
        <v/>
      </c>
      <c r="FJ178" s="66"/>
      <c r="FK178" s="77" t="str">
        <f>IFERROR(IF(B178&lt;&gt;"", IF(ISNUMBER(SEARCH("yes", LOWER(INDEX(Paste_Here!F$2:F$610, MATCH(B178, Paste_Here!A$2:A$610, 0))))), "Yes", IF(ISNUMBER(SEARCH("no", LOWER(INDEX(Paste_Here!F$2:F$610, MATCH(B178, Paste_Here!A$2:A$610, 0))))), "No", "")), ""), "")</f>
        <v/>
      </c>
      <c r="FL178" s="66"/>
      <c r="FM178" s="77" t="str">
        <f>IFERROR(IF(B178&lt;&gt;"", IF(ISNUMBER(SEARCH("english language learner", LOWER(INDEX(Paste_Here!C$2:C$610, MATCH(B178, Paste_Here!A$2:A$610, 0))))), "Yes", ""), ""), "")</f>
        <v/>
      </c>
      <c r="FN178" s="66"/>
      <c r="FO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FP178" s="66"/>
      <c r="FQ178" s="77" t="str">
        <f>IFERROR(IF(B178&lt;&gt;"", IF(ISNUMBER(SEARCH("yes", LOWER(INDEX(Paste_Here!L$2:L$610, MATCH(B178, Paste_Here!A$2:A$610, 0))))), "Yes", IF(ISNUMBER(SEARCH("no", LOWER(INDEX(Paste_Here!L$2:L$610, MATCH(B178, Paste_Here!A$2:A$610, 0))))), "No", "")), ""), "")</f>
        <v/>
      </c>
      <c r="FR178" s="66"/>
      <c r="FS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FT178" s="66"/>
      <c r="FU178" s="77"/>
      <c r="FV178" s="66"/>
      <c r="FW178" s="77" t="str">
        <f>IFERROR(IF(B178&lt;&gt;"", IF(AND(INDEX(Paste_Here!D$2:D$610, MATCH(B178, Paste_Here!A$2:A$610, 0))&lt;&gt;"", ISNUMBER(VALUE(INDEX(Paste_Here!D$2:D$610, MATCH(B178, Paste_Here!A$2:A$610, 0))))), INDEX(Paste_Here!D$2:D$610, MATCH(B178, Paste_Here!A$2:A$610, 0)), ""), ""), "")</f>
        <v/>
      </c>
      <c r="FX178" s="66"/>
      <c r="FY178" s="77" t="str">
        <f>IFERROR(IF(B178&lt;&gt;"", IF(AND(INDEX(Paste_Here!G$2:G$610, MATCH(B178, Paste_Here!A$2:A$610, 0))&lt;&gt;"", ISNUMBER(VALUE(INDEX(Paste_Here!G$2:G$610, MATCH(B178, Paste_Here!A$2:A$610, 0))))), INDEX(Paste_Here!G$2:G$610, MATCH(B178, Paste_Here!A$2:A$610, 0)), ""), ""), "")</f>
        <v/>
      </c>
      <c r="FZ178" s="66"/>
      <c r="GA178" s="95"/>
      <c r="GB178" s="66"/>
      <c r="JS178" s="1" t="str" cm="1">
        <f t="array" ref="JS178">IFERROR(INDEX(Paste_Here!$B$2:$B$610, MATCH(0, COUNTIF(JS$4:JS177, Paste_Here!$B$2:$B$610) + IF(Paste_Here!$B$2:$B$610="", 1, 0), 0)), "")</f>
        <v/>
      </c>
      <c r="JT178" s="1" t="str">
        <f>IF(JS178&lt;&gt;"", INDEX(Paste_Here!$A$2:$A$610, MATCH(JS178, Paste_Here!$B$2:$B$610, 0)), "")</f>
        <v/>
      </c>
      <c r="JU178" s="1" t="str">
        <f t="shared" si="31"/>
        <v/>
      </c>
      <c r="JV178" s="1" t="str" cm="1">
        <f t="array" ref="JV178">IFERROR(INDEX($JU$5:$JU$610, MATCH(SMALL(IF($JU$5:$JU$610&lt;&gt;"", COUNTIF($JU$5:$JU$610, "&lt;"&amp;$JU$5:$JU$610)+1), ROW()-ROW($JV$5)+1), COUNTIF($JU$5:$JU$610, "&lt;"&amp;$JU$5:$JU$610)+1, 0)), "")</f>
        <v/>
      </c>
    </row>
    <row r="179" spans="1:282">
      <c r="A179" s="66"/>
      <c r="B179" s="77" t="str">
        <f t="shared" si="22"/>
        <v/>
      </c>
      <c r="C179" s="66"/>
      <c r="D179" s="77" t="str">
        <f>IFERROR(IF(B179&lt;&gt;"", IF(COUNTIF(INDEX(Paste_Here!AS$2:AS$610, MATCH(B179, Paste_Here!A$2:A$610, 0), 0), "yes") &gt; 0, "Yes", IF(COUNTIF(INDEX(Paste_Here!AS$2:AS$610, MATCH(B179, Paste_Here!A$2:A$610, 0), 0), "no") &gt; 0, "No", "")), ""), "")</f>
        <v/>
      </c>
      <c r="E179" s="66"/>
      <c r="F179" s="77" t="str">
        <f t="shared" si="23"/>
        <v/>
      </c>
      <c r="G179" s="66"/>
      <c r="H179" s="77" t="str">
        <f>IFERROR(IF(B179&lt;&gt;"", IF(COUNTIF(INDEX(Paste_Here!AO$2:AR$610, MATCH(B179, Paste_Here!A$2:A$610, 0), 0), "yes") &gt; 0, "Yes", IF(COUNTIF(INDEX(Paste_Here!AO$2:AR$610, MATCH(B179, Paste_Here!A$2:A$610, 0), 0), "no") &gt; 0, "No", "")), ""), "")</f>
        <v/>
      </c>
      <c r="I179" s="66"/>
      <c r="J179" s="77" t="str">
        <f t="shared" si="24"/>
        <v/>
      </c>
      <c r="K179" s="66"/>
      <c r="L179" s="77" t="str">
        <f>IFERROR(IF(B179&lt;&gt;"", IF(ISNUMBER(SEARCH("yes", LOWER(INDEX(Paste_Here!W$2:W$610, MATCH(B179, Paste_Here!A$2:A$610, 0))))), "Yes", IF(ISNUMBER(SEARCH("no", LOWER(INDEX(Paste_Here!W$2:W$610, MATCH(B179, Paste_Here!A$2:A$610, 0))))), "No", "")), ""), "")</f>
        <v/>
      </c>
      <c r="M179" s="66"/>
      <c r="N179" s="77"/>
      <c r="O179" s="66"/>
      <c r="P179" s="77" t="str">
        <f>IFERROR(IF(B179&lt;&gt;"", IF(ISNUMBER(SEARCH("yes", LOWER(INDEX(Paste_Here!V$2:V$610, MATCH(B179, Paste_Here!A$2:A$610, 0))))), "Yes", IF(ISNUMBER(SEARCH("no", LOWER(INDEX(Paste_Here!V$2:V$610, MATCH(B179, Paste_Here!A$2:A$610, 0))))), "No", "")), ""), "")</f>
        <v/>
      </c>
      <c r="Q179" s="66"/>
      <c r="R179" s="77"/>
      <c r="S179" s="66"/>
      <c r="T179" s="77"/>
      <c r="U179" s="66"/>
      <c r="V179" s="66"/>
      <c r="W179" s="77" t="str">
        <f t="shared" si="25"/>
        <v/>
      </c>
      <c r="X179" s="66"/>
      <c r="Y179" s="77" t="str">
        <f>IFERROR(IF(B179&lt;&gt;"", IF(ISNUMBER(SEARCH("Revealed-Potential (Primary Focus)", LOWER(INDEX(Paste_Here!X$2:X$610, MATCH(B179, Paste_Here!A$2:A$610, 0))))), "Rev-Potential: Prim", IF(ISNUMBER(SEARCH("Revealed-Potential (Secondary Focus)", LOWER(INDEX(Paste_Here!X$2:X$610, MATCH(B179, Paste_Here!A$2:A$610, 0))))), "Rev-Potential: Sec", IF(ISNUMBER(SEARCH("Monitoring", LOWER(INDEX(Paste_Here!X$2:X$610, MATCH(B179, Paste_Here!A$2:A$610, 0))))), "Monitoring", IF(ISNUMBER(SEARCH("At-Promise (Secondary Focus)", LOWER(INDEX(Paste_Here!X$2:X$610, MATCH(B179, Paste_Here!A$2:A$610, 0))))), "At-Promise: Sec", IF(ISNUMBER(SEARCH("At-Promise (Primary Focus)", LOWER(INDEX(Paste_Here!X$2:X$610, MATCH(B179, Paste_Here!A$2:A$610, 0))))), "At-Promise: Prim", ""))))), ""), "")</f>
        <v/>
      </c>
      <c r="Z179" s="66"/>
      <c r="AA179" s="77"/>
      <c r="AB179" s="66"/>
      <c r="AC179" s="77" t="str">
        <f>IFERROR(IF(B179&lt;&gt;"", IF(ISNUMBER(SEARCH("Revealed-Potential (Primary Focus)", LOWER(INDEX(Paste_Here!AB$2:AB$610, MATCH(B179, Paste_Here!A$2:A$610, 0))))), "Rev-Potential: Prim", IF(ISNUMBER(SEARCH("Revealed-Potential (Secondary Focus)", LOWER(INDEX(Paste_Here!AB$2:AB$610, MATCH(B179, Paste_Here!A$2:A$610, 0))))), "Rev-Potential: Sec", IF(ISNUMBER(SEARCH("Monitoring", LOWER(INDEX(Paste_Here!AB$2:AB$610, MATCH(B179, Paste_Here!A$2:A$610, 0))))), "Monitoring", IF(ISNUMBER(SEARCH("At-Promise (Secondary Focus)", LOWER(INDEX(Paste_Here!AB$2:AB$610, MATCH(B179, Paste_Here!A$2:A$610, 0))))), "At-Promise: Sec", IF(ISNUMBER(SEARCH("At-Promise (Primary Focus)", LOWER(INDEX(Paste_Here!AB$2:AB$610, MATCH(B179, Paste_Here!A$2:A$610, 0))))), "At-Promise: Prim", ""))))), ""), "")</f>
        <v/>
      </c>
      <c r="AD179" s="66"/>
      <c r="AE179" s="77"/>
      <c r="AF179" s="66"/>
      <c r="AG179" s="77"/>
      <c r="AH179" s="66"/>
      <c r="AI179" s="77"/>
      <c r="AJ179" s="66"/>
      <c r="AK179" s="77"/>
      <c r="AL179" s="66"/>
      <c r="AM179" s="77"/>
      <c r="AN179" s="66"/>
      <c r="AO179" s="77"/>
      <c r="AP179" s="66"/>
      <c r="AQ179" s="77"/>
      <c r="AR179" s="66"/>
      <c r="AS179" s="77"/>
      <c r="AT179" s="66"/>
      <c r="AU179" s="66"/>
      <c r="AV179" s="77" t="str">
        <f t="shared" si="26"/>
        <v/>
      </c>
      <c r="AW179" s="66"/>
      <c r="AX179" s="77" t="str">
        <f>IFERROR(IF(B179&lt;&gt;"", IF(AND(INDEX(Paste_Here!AC$2:AC$610, MATCH(B179, Paste_Here!A$2:A$610, 0))&lt;&gt;"", ISNUMBER(VALUE(INDEX(Paste_Here!AC$2:AC$610, MATCH(B179, Paste_Here!A$2:A$610, 0))))), INDEX(Paste_Here!AC$2:AC$610, MATCH(B179, Paste_Here!A$2:A$610, 0)), ""), ""), "")</f>
        <v/>
      </c>
      <c r="AY179" s="66"/>
      <c r="AZ179" s="77" t="str">
        <f>IFERROR(IF(B179&lt;&gt;"", IF(AND(INDEX(Paste_Here!AD$2:AD$610, MATCH(B179, Paste_Here!A$2:A$610, 0))&lt;&gt;"", ISNUMBER(VALUE(INDEX(Paste_Here!AD$2:AD$610, MATCH(B179, Paste_Here!A$2:A$610, 0))))), TEXT(ROUND(VALUE(INDEX(Paste_Here!AD$2:AD$610, MATCH(B179, Paste_Here!A$2:A$610, 0))), 2), "0.00"), ""), ""), "")</f>
        <v/>
      </c>
      <c r="BA179" s="66"/>
      <c r="BB179" s="77" t="str">
        <f>IFERROR(IF(B179&lt;&gt;"", IF(LOWER(INDEX(Paste_Here!AE$2:AE$610, MATCH(B179, Paste_Here!A$2:A$610, 0)))="approaching expectations", "Approaching", IF(LOWER(INDEX(Paste_Here!AE$2:AE$610, MATCH(B179, Paste_Here!A$2:A$610, 0)))="met expectations", "Met", IF(LOWER(INDEX(Paste_Here!AE$2:AE$610, MATCH(B179, Paste_Here!A$2:A$610, 0)))="exceeded expectations", "Exceeded", IF(LOWER(INDEX(Paste_Here!AE$2:AE$610, MATCH(B179, Paste_Here!A$2:A$610, 0)))="below expectations", "Below", "")))), ""), "")</f>
        <v/>
      </c>
      <c r="BC179" s="66"/>
      <c r="BD179" s="77" t="str">
        <f>IFERROR(IF(B179&lt;&gt;"", IF(AND(INDEX(Paste_Here!T$2:T$610, MATCH(B179, Paste_Here!A$2:A$610, 0))&lt;&gt;"", ISNUMBER(VALUE(INDEX(Paste_Here!T$2:T$610, MATCH(B179, Paste_Here!A$2:A$610, 0))))), INDEX(Paste_Here!T$2:T$610, MATCH(B179, Paste_Here!A$2:A$610, 0)), ""), ""), "")</f>
        <v/>
      </c>
      <c r="BE179" s="66"/>
      <c r="BF179" s="77"/>
      <c r="BG179" s="66"/>
      <c r="BH179" s="77"/>
      <c r="BI179" s="66"/>
      <c r="BJ179" s="77"/>
      <c r="BK179" s="66"/>
      <c r="BL179" s="77" t="str">
        <f>IFERROR(IF(B179&lt;&gt;"", IF(AND(INDEX(Paste_Here!N$2:N$610, MATCH(B179, Paste_Here!A$2:A$610, 0))&lt;&gt;"", ISNUMBER(VALUE(INDEX(Paste_Here!N$2:N$610, MATCH(B179, Paste_Here!A$2:A$610, 0))))), INDEX(Paste_Here!N$2:N$610, MATCH(B179, Paste_Here!A$2:A$610, 0)), ""), ""), "")</f>
        <v/>
      </c>
      <c r="BM179" s="66"/>
      <c r="BN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BO179" s="66"/>
      <c r="BP179" s="77" t="str" cm="1">
        <f t="array" aca="1" ref="BP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BQ179" s="66"/>
      <c r="BR179" s="66"/>
      <c r="BS179" s="77"/>
      <c r="BT179" s="66"/>
      <c r="BU179" s="77"/>
      <c r="BV179" s="66"/>
      <c r="BW179" s="77"/>
      <c r="BX179" s="66"/>
      <c r="BY179" s="77"/>
      <c r="BZ179" s="66"/>
      <c r="CA179" s="77"/>
      <c r="CB179" s="66"/>
      <c r="CC179" s="77"/>
      <c r="CD179" s="66"/>
      <c r="CE179" s="77"/>
      <c r="CF179" s="66"/>
      <c r="CG179" s="77"/>
      <c r="CH179" s="66"/>
      <c r="CI179" s="77"/>
      <c r="CJ179" s="66"/>
      <c r="CK179" s="77"/>
      <c r="CL179" s="66"/>
      <c r="CM179" s="77"/>
      <c r="CN179" s="66"/>
      <c r="CO179" s="66"/>
      <c r="CP179" s="77" t="str">
        <f t="shared" si="27"/>
        <v/>
      </c>
      <c r="CQ179" s="66"/>
      <c r="CR179" s="77" t="str">
        <f>IFERROR(IF(B179&lt;&gt;"", IF(AND(INDEX(Paste_Here!Y$2:Y$610, MATCH(B179, Paste_Here!A$2:A$610, 0))&lt;&gt;"", ISNUMBER(VALUE(INDEX(Paste_Here!Y$2:Y$610, MATCH(B179, Paste_Here!A$2:A$610, 0))))), INDEX(Paste_Here!Y$2:Y$610, MATCH(B179, Paste_Here!A$2:A$610, 0)), ""), ""), "")</f>
        <v/>
      </c>
      <c r="CS179" s="66"/>
      <c r="CT179" s="77" t="str">
        <f>IFERROR(IF(B179&lt;&gt;"", IF(AND(INDEX(Paste_Here!AA$2:AA$610, MATCH(B179, Paste_Here!A$2:A$610, 0))&lt;&gt;"", ISNUMBER(--INDEX(Paste_Here!AA$2:AA$610, MATCH(B179, Paste_Here!A$2:A$610, 0)))), TEXT(ROUND(--INDEX(Paste_Here!AA$2:AA$610, MATCH(B179, Paste_Here!A$2:A$610, 0)), 2), "0.00"), ""), ""), "")</f>
        <v/>
      </c>
      <c r="CU179" s="66"/>
      <c r="CV179" s="77" t="str">
        <f>IFERROR(IF(B179&lt;&gt;"", IF(LOWER(INDEX(Paste_Here!Z$2:Z$610, MATCH(B179, Paste_Here!A$2:A$610, 0)))="approaching expectations", "Approaching", IF(LOWER(INDEX(Paste_Here!Z$2:Z$610, MATCH(B179, Paste_Here!A$2:A$610, 0)))="met expectations", "Met", IF(LOWER(INDEX(Paste_Here!Z$2:Z$610, MATCH(B179, Paste_Here!A$2:A$610, 0)))="exceeded expectations", "Exceeded", IF(LOWER(INDEX(Paste_Here!Z$2:Z$610, MATCH(B179, Paste_Here!A$2:A$610, 0)))="below expectations", "Below", "")))), ""), "")</f>
        <v/>
      </c>
      <c r="CW179" s="66"/>
      <c r="CX179" s="77"/>
      <c r="CY179" s="66"/>
      <c r="CZ179" s="77" t="str">
        <f>IFERROR(IF(B179&lt;&gt;"", IF(AND(INDEX(Paste_Here!AL$2:AL$610, MATCH(B179, Paste_Here!A$2:A$610, 0))&lt;&gt;"", ISNUMBER(VALUE(INDEX(Paste_Here!AL$2:AL$610, MATCH(B179, Paste_Here!A$2:A$610, 0))))), INDEX(Paste_Here!AL$2:AL$610, MATCH(B179, Paste_Here!A$2:A$610, 0)), ""), ""), "")</f>
        <v/>
      </c>
      <c r="DA179" s="66"/>
      <c r="DB179" s="77" t="str">
        <f>IFERROR(IF(B179&lt;&gt;"", IF(ISNUMBER(SEARCH("highrisk", LOWER(INDEX(Paste_Here!AM$2:AM$610, MATCH(B179, Paste_Here!A$2:A$610, 0))))), "High Risk", IF(ISNUMBER(SEARCH("lowrisk", LOWER(INDEX(Paste_Here!AM$2:AM$610, MATCH(B179, Paste_Here!A$2:A$610, 0))))), "Low Risk", IF(ISNUMBER(SEARCH("somerisk", LOWER(INDEX(Paste_Here!AM$2:AM$610, MATCH(B179, Paste_Here!A$2:A$610, 0))))), "Some Risk", ""))), ""), "")</f>
        <v/>
      </c>
      <c r="DC179" s="66"/>
      <c r="DD179" s="77" t="str">
        <f>IFERROR(IF(B179&lt;&gt;"", IF(AND(INDEX(Paste_Here!AN$2:AN$610, MATCH(B179, Paste_Here!A$2:A$610, 0))&lt;&gt;"", ISNUMBER(VALUE(INDEX(Paste_Here!AN$2:AN$610, MATCH(B179, Paste_Here!A$2:A$610, 0))))), INDEX(Paste_Here!AN$2:AN$610, MATCH(B179, Paste_Here!A$2:A$610, 0)), ""), ""), "")</f>
        <v/>
      </c>
      <c r="DE179" s="66"/>
      <c r="DF179" s="77" t="str">
        <f>IFERROR(IF(B179&lt;&gt;"", IF(AND(INDEX(Paste_Here!Q$2:Q$610, MATCH(B179, Paste_Here!A$2:A$610, 0))&lt;&gt;"", ISNUMBER(VALUE(INDEX(Paste_Here!Q$2:Q$610, MATCH(B179, Paste_Here!A$2:A$610, 0))))), INDEX(Paste_Here!Q$2:Q$610, MATCH(B179, Paste_Here!A$2:A$610, 0)), ""), ""), "")</f>
        <v/>
      </c>
      <c r="DG179" s="66"/>
      <c r="DH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DI179" s="66"/>
      <c r="DJ179" s="77" t="str" cm="1">
        <f t="array" aca="1" ref="DJ179" ca="1">IFERROR(VALUE(IF(ISNUMBER(SEARCH("EM", INDEX(Paste_Here!S$2:S$500, MATCH(B179, Paste_Here!A$2:A$500, 0)))), "-" &amp;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f>
        <v/>
      </c>
      <c r="DK179" s="66"/>
      <c r="DL179" s="66"/>
      <c r="DM179" s="77" t="str">
        <f t="shared" si="28"/>
        <v/>
      </c>
      <c r="DN179" s="66"/>
      <c r="DO179" s="77" t="str">
        <f>IFERROR(IF(B179&lt;&gt;"", IF(AND(INDEX(Paste_Here!AF$2:AF$610, MATCH(B179, Paste_Here!A$2:A$610, 0))&lt;&gt;"", ISNUMBER(VALUE(INDEX(Paste_Here!AF$2:AF$610, MATCH(B179, Paste_Here!A$2:A$610, 0))))), INDEX(Paste_Here!AF$2:AF$610, MATCH(B179, Paste_Here!A$2:A$610, 0)), ""), ""), "")</f>
        <v/>
      </c>
      <c r="DP179" s="66"/>
      <c r="DQ179" s="77" t="str">
        <f>IFERROR(IF(B179&lt;&gt;"", IF(AND(INDEX(Paste_Here!AG$2:AG$610, MATCH(B179, Paste_Here!A$2:A$610, 0))&lt;&gt;"", ISNUMBER(--INDEX(Paste_Here!AG$2:AG$610, MATCH(B179, Paste_Here!A$2:A$610, 0)))), TEXT(ROUND(--INDEX(Paste_Here!AG$2:AG$610, MATCH(B179, Paste_Here!A$2:A$610, 0)), 2), "0.00"), ""), ""), "")</f>
        <v/>
      </c>
      <c r="DR179" s="66"/>
      <c r="DS179" s="77" t="str">
        <f>IFERROR(IF(B179&lt;&gt;"", IF(LOWER(INDEX(Paste_Here!AH$2:AH$610, MATCH(B179, Paste_Here!A$2:A$610, 0)))="approaching expectations", "Approaching", IF(LOWER(INDEX(Paste_Here!AH$2:AH$610, MATCH(B179, Paste_Here!A$2:A$610, 0)))="met expectations", "Met", IF(LOWER(INDEX(Paste_Here!AH$2:AH$610, MATCH(B179, Paste_Here!A$2:A$610, 0)))="exceeded expectations", "Exceeded", IF(LOWER(INDEX(Paste_Here!AH$2:AH$610, MATCH(B179, Paste_Here!A$2:A$610, 0)))="below expectations", "Below", "")))), ""), "")</f>
        <v/>
      </c>
      <c r="DT179" s="66"/>
      <c r="DU179" s="77" t="str">
        <f>IFERROR(IF(B179&lt;&gt;"", IF(AND(INDEX(Paste_Here!U$2:U$610, MATCH(B179, Paste_Here!A$2:A$610, 0))&lt;&gt;"", ISNUMBER(VALUE(INDEX(Paste_Here!U$2:U$610, MATCH(B179, Paste_Here!A$2:A$610, 0))))), INDEX(Paste_Here!U$2:U$610, MATCH(B179, Paste_Here!A$2:A$610, 0)), ""), ""), "")</f>
        <v/>
      </c>
      <c r="DV179" s="66"/>
      <c r="DW179" s="77"/>
      <c r="DX179" s="66"/>
      <c r="DY179" s="77" t="str">
        <f>IFERROR(IF(B179&lt;&gt;"", IF(AND(INDEX(Paste_Here!AI$2:AI$610, MATCH(B179, Paste_Here!A$2:A$610, 0))&lt;&gt;"", ISNUMBER(VALUE(INDEX(Paste_Here!AI$2:AI$610, MATCH(B179, Paste_Here!A$2:A$610, 0))))), INDEX(Paste_Here!AI$2:AI$610, MATCH(B179, Paste_Here!A$2:A$610, 0)), ""), ""), "")</f>
        <v/>
      </c>
      <c r="DZ179" s="66"/>
      <c r="EA179" s="77" t="str">
        <f>IFERROR(IF(B179&lt;&gt;"", IF(AND(INDEX(Paste_Here!AJ$2:AJ$610, MATCH(B179, Paste_Here!A$2:A$610, 0))&lt;&gt;"", ISNUMBER(--INDEX(Paste_Here!AJ$2:AJ$610, MATCH(B179, Paste_Here!A$2:A$610, 0)))), TEXT(ROUND(--INDEX(Paste_Here!AJ$2:AJ$610, MATCH(B179, Paste_Here!A$2:A$610, 0)), 2), "0.00"), ""), ""), "")</f>
        <v/>
      </c>
      <c r="EB179" s="66"/>
      <c r="EC179" s="77" t="str">
        <f>IFERROR(IF(B179&lt;&gt;"", IF(LOWER(INDEX(Paste_Here!AK$2:AK$610, MATCH(B179, Paste_Here!A$2:A$610, 0)))="approaching expectations", "Approaching", IF(LOWER(INDEX(Paste_Here!AK$2:AK$610, MATCH(B179, Paste_Here!A$2:A$610, 0)))="met expectations", "Met", IF(LOWER(INDEX(Paste_Here!AK$2:AK$610, MATCH(B179, Paste_Here!A$2:A$610, 0)))="exceeded expectations", "Exceeded", IF(LOWER(INDEX(Paste_Here!AK$2:AK$610, MATCH(B179, Paste_Here!A$2:A$610, 0)))="below expectations", "Below", "")))), ""), "")</f>
        <v/>
      </c>
      <c r="ED179" s="66"/>
      <c r="EE179" s="77"/>
      <c r="EF179" s="66"/>
      <c r="EG179" s="77"/>
      <c r="EH179" s="66"/>
      <c r="EI179" s="66"/>
      <c r="EJ179" s="77" t="str">
        <f t="shared" si="29"/>
        <v/>
      </c>
      <c r="EK179" s="66"/>
      <c r="EL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EM179" s="66"/>
      <c r="EN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EO179" s="66"/>
      <c r="EP179" s="77"/>
      <c r="EQ179" s="66"/>
      <c r="ER179" s="77" t="str">
        <f>IFERROR(IF(B179&lt;&gt;"", IF(AND(INDEX(Paste_Here!AT$2:AT$610, MATCH(B179, Paste_Here!A$2:A$610, 0))&lt;&gt;"", ISNUMBER(VALUE(INDEX(Paste_Here!AT$2:AT$610, MATCH(B179, Paste_Here!A$2:A$610, 0))))), INDEX(Paste_Here!AT$2:AT$610, MATCH(B179, Paste_Here!A$2:A$610, 0)), ""), ""), "")</f>
        <v/>
      </c>
      <c r="ES179" s="66"/>
      <c r="ET179" s="77" t="str">
        <f>IFERROR(IF(B179&lt;&gt;"", IF(AND(INDEX(Paste_Here!AV$2:AV$610, MATCH(B179, Paste_Here!A$2:A$610, 0))&lt;&gt;"", ISNUMBER(VALUE(INDEX(Paste_Here!AV$2:AV$610, MATCH(B179, Paste_Here!A$2:A$610, 0))))), INDEX(Paste_Here!AV$2:AV$610, MATCH(B179, Paste_Here!A$2:A$610, 0)), ""), ""), "")</f>
        <v/>
      </c>
      <c r="EU179" s="66"/>
      <c r="EV179" s="77"/>
      <c r="EW179" s="66"/>
      <c r="EX179" s="77" t="str">
        <f>IFERROR(IF(B179&lt;&gt;"", IF(AND(INDEX(Paste_Here!AU$2:AU$610, MATCH(B179, Paste_Here!A$2:A$610, 0))&lt;&gt;"", ISNUMBER(VALUE(INDEX(Paste_Here!AU$2:AU$610, MATCH(B179, Paste_Here!A$2:A$610, 0))))), INDEX(Paste_Here!AU$2:AU$610, MATCH(B179, Paste_Here!A$2:A$610, 0)), ""), ""), "")</f>
        <v/>
      </c>
      <c r="EY179" s="66"/>
      <c r="EZ179" s="77" t="str">
        <f>IFERROR(IF(B179&lt;&gt;"", IF(AND(INDEX(Paste_Here!AW$2:AW$610, MATCH(B179, Paste_Here!A$2:A$610, 0))&lt;&gt;"", ISNUMBER(VALUE(INDEX(Paste_Here!AW$2:AW$610, MATCH(B179, Paste_Here!A$2:A$610, 0))))), INDEX(Paste_Here!AW$2:AW$610, MATCH(B179, Paste_Here!A$2:A$610, 0)), ""), ""), "")</f>
        <v/>
      </c>
      <c r="FA179" s="66"/>
      <c r="FB179" s="77"/>
      <c r="FC179" s="66"/>
      <c r="FD179" s="77"/>
      <c r="FE179" s="66"/>
      <c r="FF179" s="66"/>
      <c r="FG179" s="77" t="str">
        <f t="shared" si="30"/>
        <v/>
      </c>
      <c r="FH179" s="66"/>
      <c r="FI179" s="77" t="str">
        <f>IFERROR(IF(B179&lt;&gt;"", IF(ISNUMBER(SEARCH("s", LOWER(INDEX(Paste_Here!M$2:M$610, MATCH(B179, Paste_Here!A$2:A$610, 0))))), "Yes", IF(INDEX(Paste_Here!M$2:M$610, MATCH(B179, Paste_Here!A$2:A$610, 0))&lt;&gt;"", "No", "")), ""), "")</f>
        <v/>
      </c>
      <c r="FJ179" s="66"/>
      <c r="FK179" s="77" t="str">
        <f>IFERROR(IF(B179&lt;&gt;"", IF(ISNUMBER(SEARCH("yes", LOWER(INDEX(Paste_Here!F$2:F$610, MATCH(B179, Paste_Here!A$2:A$610, 0))))), "Yes", IF(ISNUMBER(SEARCH("no", LOWER(INDEX(Paste_Here!F$2:F$610, MATCH(B179, Paste_Here!A$2:A$610, 0))))), "No", "")), ""), "")</f>
        <v/>
      </c>
      <c r="FL179" s="66"/>
      <c r="FM179" s="77" t="str">
        <f>IFERROR(IF(B179&lt;&gt;"", IF(ISNUMBER(SEARCH("english language learner", LOWER(INDEX(Paste_Here!C$2:C$610, MATCH(B179, Paste_Here!A$2:A$610, 0))))), "Yes", ""), ""), "")</f>
        <v/>
      </c>
      <c r="FN179" s="66"/>
      <c r="FO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FP179" s="66"/>
      <c r="FQ179" s="77" t="str">
        <f>IFERROR(IF(B179&lt;&gt;"", IF(ISNUMBER(SEARCH("yes", LOWER(INDEX(Paste_Here!L$2:L$610, MATCH(B179, Paste_Here!A$2:A$610, 0))))), "Yes", IF(ISNUMBER(SEARCH("no", LOWER(INDEX(Paste_Here!L$2:L$610, MATCH(B179, Paste_Here!A$2:A$610, 0))))), "No", "")), ""), "")</f>
        <v/>
      </c>
      <c r="FR179" s="66"/>
      <c r="FS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FT179" s="66"/>
      <c r="FU179" s="77"/>
      <c r="FV179" s="66"/>
      <c r="FW179" s="77" t="str">
        <f>IFERROR(IF(B179&lt;&gt;"", IF(AND(INDEX(Paste_Here!D$2:D$610, MATCH(B179, Paste_Here!A$2:A$610, 0))&lt;&gt;"", ISNUMBER(VALUE(INDEX(Paste_Here!D$2:D$610, MATCH(B179, Paste_Here!A$2:A$610, 0))))), INDEX(Paste_Here!D$2:D$610, MATCH(B179, Paste_Here!A$2:A$610, 0)), ""), ""), "")</f>
        <v/>
      </c>
      <c r="FX179" s="66"/>
      <c r="FY179" s="77" t="str">
        <f>IFERROR(IF(B179&lt;&gt;"", IF(AND(INDEX(Paste_Here!G$2:G$610, MATCH(B179, Paste_Here!A$2:A$610, 0))&lt;&gt;"", ISNUMBER(VALUE(INDEX(Paste_Here!G$2:G$610, MATCH(B179, Paste_Here!A$2:A$610, 0))))), INDEX(Paste_Here!G$2:G$610, MATCH(B179, Paste_Here!A$2:A$610, 0)), ""), ""), "")</f>
        <v/>
      </c>
      <c r="FZ179" s="66"/>
      <c r="GA179" s="95"/>
      <c r="GB179" s="66"/>
      <c r="JS179" s="1" t="str" cm="1">
        <f t="array" ref="JS179">IFERROR(INDEX(Paste_Here!$B$2:$B$610, MATCH(0, COUNTIF(JS$4:JS178, Paste_Here!$B$2:$B$610) + IF(Paste_Here!$B$2:$B$610="", 1, 0), 0)), "")</f>
        <v/>
      </c>
      <c r="JT179" s="1" t="str">
        <f>IF(JS179&lt;&gt;"", INDEX(Paste_Here!$A$2:$A$610, MATCH(JS179, Paste_Here!$B$2:$B$610, 0)), "")</f>
        <v/>
      </c>
      <c r="JU179" s="1" t="str">
        <f t="shared" si="31"/>
        <v/>
      </c>
      <c r="JV179" s="1" t="str" cm="1">
        <f t="array" ref="JV179">IFERROR(INDEX($JU$5:$JU$610, MATCH(SMALL(IF($JU$5:$JU$610&lt;&gt;"", COUNTIF($JU$5:$JU$610, "&lt;"&amp;$JU$5:$JU$610)+1), ROW()-ROW($JV$5)+1), COUNTIF($JU$5:$JU$610, "&lt;"&amp;$JU$5:$JU$610)+1, 0)), "")</f>
        <v/>
      </c>
    </row>
    <row r="180" spans="1:282">
      <c r="A180" s="66"/>
      <c r="B180" s="77" t="str">
        <f t="shared" si="22"/>
        <v/>
      </c>
      <c r="C180" s="66"/>
      <c r="D180" s="77" t="str">
        <f>IFERROR(IF(B180&lt;&gt;"", IF(COUNTIF(INDEX(Paste_Here!AS$2:AS$610, MATCH(B180, Paste_Here!A$2:A$610, 0), 0), "yes") &gt; 0, "Yes", IF(COUNTIF(INDEX(Paste_Here!AS$2:AS$610, MATCH(B180, Paste_Here!A$2:A$610, 0), 0), "no") &gt; 0, "No", "")), ""), "")</f>
        <v/>
      </c>
      <c r="E180" s="66"/>
      <c r="F180" s="77" t="str">
        <f t="shared" si="23"/>
        <v/>
      </c>
      <c r="G180" s="66"/>
      <c r="H180" s="77" t="str">
        <f>IFERROR(IF(B180&lt;&gt;"", IF(COUNTIF(INDEX(Paste_Here!AO$2:AR$610, MATCH(B180, Paste_Here!A$2:A$610, 0), 0), "yes") &gt; 0, "Yes", IF(COUNTIF(INDEX(Paste_Here!AO$2:AR$610, MATCH(B180, Paste_Here!A$2:A$610, 0), 0), "no") &gt; 0, "No", "")), ""), "")</f>
        <v/>
      </c>
      <c r="I180" s="66"/>
      <c r="J180" s="77" t="str">
        <f t="shared" si="24"/>
        <v/>
      </c>
      <c r="K180" s="66"/>
      <c r="L180" s="77" t="str">
        <f>IFERROR(IF(B180&lt;&gt;"", IF(ISNUMBER(SEARCH("yes", LOWER(INDEX(Paste_Here!W$2:W$610, MATCH(B180, Paste_Here!A$2:A$610, 0))))), "Yes", IF(ISNUMBER(SEARCH("no", LOWER(INDEX(Paste_Here!W$2:W$610, MATCH(B180, Paste_Here!A$2:A$610, 0))))), "No", "")), ""), "")</f>
        <v/>
      </c>
      <c r="M180" s="66"/>
      <c r="N180" s="77"/>
      <c r="O180" s="66"/>
      <c r="P180" s="77" t="str">
        <f>IFERROR(IF(B180&lt;&gt;"", IF(ISNUMBER(SEARCH("yes", LOWER(INDEX(Paste_Here!V$2:V$610, MATCH(B180, Paste_Here!A$2:A$610, 0))))), "Yes", IF(ISNUMBER(SEARCH("no", LOWER(INDEX(Paste_Here!V$2:V$610, MATCH(B180, Paste_Here!A$2:A$610, 0))))), "No", "")), ""), "")</f>
        <v/>
      </c>
      <c r="Q180" s="66"/>
      <c r="R180" s="77"/>
      <c r="S180" s="66"/>
      <c r="T180" s="77"/>
      <c r="U180" s="66"/>
      <c r="V180" s="66"/>
      <c r="W180" s="77" t="str">
        <f t="shared" si="25"/>
        <v/>
      </c>
      <c r="X180" s="66"/>
      <c r="Y180" s="77" t="str">
        <f>IFERROR(IF(B180&lt;&gt;"", IF(ISNUMBER(SEARCH("Revealed-Potential (Primary Focus)", LOWER(INDEX(Paste_Here!X$2:X$610, MATCH(B180, Paste_Here!A$2:A$610, 0))))), "Rev-Potential: Prim", IF(ISNUMBER(SEARCH("Revealed-Potential (Secondary Focus)", LOWER(INDEX(Paste_Here!X$2:X$610, MATCH(B180, Paste_Here!A$2:A$610, 0))))), "Rev-Potential: Sec", IF(ISNUMBER(SEARCH("Monitoring", LOWER(INDEX(Paste_Here!X$2:X$610, MATCH(B180, Paste_Here!A$2:A$610, 0))))), "Monitoring", IF(ISNUMBER(SEARCH("At-Promise (Secondary Focus)", LOWER(INDEX(Paste_Here!X$2:X$610, MATCH(B180, Paste_Here!A$2:A$610, 0))))), "At-Promise: Sec", IF(ISNUMBER(SEARCH("At-Promise (Primary Focus)", LOWER(INDEX(Paste_Here!X$2:X$610, MATCH(B180, Paste_Here!A$2:A$610, 0))))), "At-Promise: Prim", ""))))), ""), "")</f>
        <v/>
      </c>
      <c r="Z180" s="66"/>
      <c r="AA180" s="77"/>
      <c r="AB180" s="66"/>
      <c r="AC180" s="77" t="str">
        <f>IFERROR(IF(B180&lt;&gt;"", IF(ISNUMBER(SEARCH("Revealed-Potential (Primary Focus)", LOWER(INDEX(Paste_Here!AB$2:AB$610, MATCH(B180, Paste_Here!A$2:A$610, 0))))), "Rev-Potential: Prim", IF(ISNUMBER(SEARCH("Revealed-Potential (Secondary Focus)", LOWER(INDEX(Paste_Here!AB$2:AB$610, MATCH(B180, Paste_Here!A$2:A$610, 0))))), "Rev-Potential: Sec", IF(ISNUMBER(SEARCH("Monitoring", LOWER(INDEX(Paste_Here!AB$2:AB$610, MATCH(B180, Paste_Here!A$2:A$610, 0))))), "Monitoring", IF(ISNUMBER(SEARCH("At-Promise (Secondary Focus)", LOWER(INDEX(Paste_Here!AB$2:AB$610, MATCH(B180, Paste_Here!A$2:A$610, 0))))), "At-Promise: Sec", IF(ISNUMBER(SEARCH("At-Promise (Primary Focus)", LOWER(INDEX(Paste_Here!AB$2:AB$610, MATCH(B180, Paste_Here!A$2:A$610, 0))))), "At-Promise: Prim", ""))))), ""), "")</f>
        <v/>
      </c>
      <c r="AD180" s="66"/>
      <c r="AE180" s="77"/>
      <c r="AF180" s="66"/>
      <c r="AG180" s="77"/>
      <c r="AH180" s="66"/>
      <c r="AI180" s="77"/>
      <c r="AJ180" s="66"/>
      <c r="AK180" s="77"/>
      <c r="AL180" s="66"/>
      <c r="AM180" s="77"/>
      <c r="AN180" s="66"/>
      <c r="AO180" s="77"/>
      <c r="AP180" s="66"/>
      <c r="AQ180" s="77"/>
      <c r="AR180" s="66"/>
      <c r="AS180" s="77"/>
      <c r="AT180" s="66"/>
      <c r="AU180" s="66"/>
      <c r="AV180" s="77" t="str">
        <f t="shared" si="26"/>
        <v/>
      </c>
      <c r="AW180" s="66"/>
      <c r="AX180" s="77" t="str">
        <f>IFERROR(IF(B180&lt;&gt;"", IF(AND(INDEX(Paste_Here!AC$2:AC$610, MATCH(B180, Paste_Here!A$2:A$610, 0))&lt;&gt;"", ISNUMBER(VALUE(INDEX(Paste_Here!AC$2:AC$610, MATCH(B180, Paste_Here!A$2:A$610, 0))))), INDEX(Paste_Here!AC$2:AC$610, MATCH(B180, Paste_Here!A$2:A$610, 0)), ""), ""), "")</f>
        <v/>
      </c>
      <c r="AY180" s="66"/>
      <c r="AZ180" s="77" t="str">
        <f>IFERROR(IF(B180&lt;&gt;"", IF(AND(INDEX(Paste_Here!AD$2:AD$610, MATCH(B180, Paste_Here!A$2:A$610, 0))&lt;&gt;"", ISNUMBER(VALUE(INDEX(Paste_Here!AD$2:AD$610, MATCH(B180, Paste_Here!A$2:A$610, 0))))), TEXT(ROUND(VALUE(INDEX(Paste_Here!AD$2:AD$610, MATCH(B180, Paste_Here!A$2:A$610, 0))), 2), "0.00"), ""), ""), "")</f>
        <v/>
      </c>
      <c r="BA180" s="66"/>
      <c r="BB180" s="77" t="str">
        <f>IFERROR(IF(B180&lt;&gt;"", IF(LOWER(INDEX(Paste_Here!AE$2:AE$610, MATCH(B180, Paste_Here!A$2:A$610, 0)))="approaching expectations", "Approaching", IF(LOWER(INDEX(Paste_Here!AE$2:AE$610, MATCH(B180, Paste_Here!A$2:A$610, 0)))="met expectations", "Met", IF(LOWER(INDEX(Paste_Here!AE$2:AE$610, MATCH(B180, Paste_Here!A$2:A$610, 0)))="exceeded expectations", "Exceeded", IF(LOWER(INDEX(Paste_Here!AE$2:AE$610, MATCH(B180, Paste_Here!A$2:A$610, 0)))="below expectations", "Below", "")))), ""), "")</f>
        <v/>
      </c>
      <c r="BC180" s="66"/>
      <c r="BD180" s="77" t="str">
        <f>IFERROR(IF(B180&lt;&gt;"", IF(AND(INDEX(Paste_Here!T$2:T$610, MATCH(B180, Paste_Here!A$2:A$610, 0))&lt;&gt;"", ISNUMBER(VALUE(INDEX(Paste_Here!T$2:T$610, MATCH(B180, Paste_Here!A$2:A$610, 0))))), INDEX(Paste_Here!T$2:T$610, MATCH(B180, Paste_Here!A$2:A$610, 0)), ""), ""), "")</f>
        <v/>
      </c>
      <c r="BE180" s="66"/>
      <c r="BF180" s="77"/>
      <c r="BG180" s="66"/>
      <c r="BH180" s="77"/>
      <c r="BI180" s="66"/>
      <c r="BJ180" s="77"/>
      <c r="BK180" s="66"/>
      <c r="BL180" s="77" t="str">
        <f>IFERROR(IF(B180&lt;&gt;"", IF(AND(INDEX(Paste_Here!N$2:N$610, MATCH(B180, Paste_Here!A$2:A$610, 0))&lt;&gt;"", ISNUMBER(VALUE(INDEX(Paste_Here!N$2:N$610, MATCH(B180, Paste_Here!A$2:A$610, 0))))), INDEX(Paste_Here!N$2:N$610, MATCH(B180, Paste_Here!A$2:A$610, 0)), ""), ""), "")</f>
        <v/>
      </c>
      <c r="BM180" s="66"/>
      <c r="BN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BO180" s="66"/>
      <c r="BP180" s="77" t="str" cm="1">
        <f t="array" aca="1" ref="BP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BQ180" s="66"/>
      <c r="BR180" s="66"/>
      <c r="BS180" s="77"/>
      <c r="BT180" s="66"/>
      <c r="BU180" s="77"/>
      <c r="BV180" s="66"/>
      <c r="BW180" s="77"/>
      <c r="BX180" s="66"/>
      <c r="BY180" s="77"/>
      <c r="BZ180" s="66"/>
      <c r="CA180" s="77"/>
      <c r="CB180" s="66"/>
      <c r="CC180" s="77"/>
      <c r="CD180" s="66"/>
      <c r="CE180" s="77"/>
      <c r="CF180" s="66"/>
      <c r="CG180" s="77"/>
      <c r="CH180" s="66"/>
      <c r="CI180" s="77"/>
      <c r="CJ180" s="66"/>
      <c r="CK180" s="77"/>
      <c r="CL180" s="66"/>
      <c r="CM180" s="77"/>
      <c r="CN180" s="66"/>
      <c r="CO180" s="66"/>
      <c r="CP180" s="77" t="str">
        <f t="shared" si="27"/>
        <v/>
      </c>
      <c r="CQ180" s="66"/>
      <c r="CR180" s="77" t="str">
        <f>IFERROR(IF(B180&lt;&gt;"", IF(AND(INDEX(Paste_Here!Y$2:Y$610, MATCH(B180, Paste_Here!A$2:A$610, 0))&lt;&gt;"", ISNUMBER(VALUE(INDEX(Paste_Here!Y$2:Y$610, MATCH(B180, Paste_Here!A$2:A$610, 0))))), INDEX(Paste_Here!Y$2:Y$610, MATCH(B180, Paste_Here!A$2:A$610, 0)), ""), ""), "")</f>
        <v/>
      </c>
      <c r="CS180" s="66"/>
      <c r="CT180" s="77" t="str">
        <f>IFERROR(IF(B180&lt;&gt;"", IF(AND(INDEX(Paste_Here!AA$2:AA$610, MATCH(B180, Paste_Here!A$2:A$610, 0))&lt;&gt;"", ISNUMBER(--INDEX(Paste_Here!AA$2:AA$610, MATCH(B180, Paste_Here!A$2:A$610, 0)))), TEXT(ROUND(--INDEX(Paste_Here!AA$2:AA$610, MATCH(B180, Paste_Here!A$2:A$610, 0)), 2), "0.00"), ""), ""), "")</f>
        <v/>
      </c>
      <c r="CU180" s="66"/>
      <c r="CV180" s="77" t="str">
        <f>IFERROR(IF(B180&lt;&gt;"", IF(LOWER(INDEX(Paste_Here!Z$2:Z$610, MATCH(B180, Paste_Here!A$2:A$610, 0)))="approaching expectations", "Approaching", IF(LOWER(INDEX(Paste_Here!Z$2:Z$610, MATCH(B180, Paste_Here!A$2:A$610, 0)))="met expectations", "Met", IF(LOWER(INDEX(Paste_Here!Z$2:Z$610, MATCH(B180, Paste_Here!A$2:A$610, 0)))="exceeded expectations", "Exceeded", IF(LOWER(INDEX(Paste_Here!Z$2:Z$610, MATCH(B180, Paste_Here!A$2:A$610, 0)))="below expectations", "Below", "")))), ""), "")</f>
        <v/>
      </c>
      <c r="CW180" s="66"/>
      <c r="CX180" s="77"/>
      <c r="CY180" s="66"/>
      <c r="CZ180" s="77" t="str">
        <f>IFERROR(IF(B180&lt;&gt;"", IF(AND(INDEX(Paste_Here!AL$2:AL$610, MATCH(B180, Paste_Here!A$2:A$610, 0))&lt;&gt;"", ISNUMBER(VALUE(INDEX(Paste_Here!AL$2:AL$610, MATCH(B180, Paste_Here!A$2:A$610, 0))))), INDEX(Paste_Here!AL$2:AL$610, MATCH(B180, Paste_Here!A$2:A$610, 0)), ""), ""), "")</f>
        <v/>
      </c>
      <c r="DA180" s="66"/>
      <c r="DB180" s="77" t="str">
        <f>IFERROR(IF(B180&lt;&gt;"", IF(ISNUMBER(SEARCH("highrisk", LOWER(INDEX(Paste_Here!AM$2:AM$610, MATCH(B180, Paste_Here!A$2:A$610, 0))))), "High Risk", IF(ISNUMBER(SEARCH("lowrisk", LOWER(INDEX(Paste_Here!AM$2:AM$610, MATCH(B180, Paste_Here!A$2:A$610, 0))))), "Low Risk", IF(ISNUMBER(SEARCH("somerisk", LOWER(INDEX(Paste_Here!AM$2:AM$610, MATCH(B180, Paste_Here!A$2:A$610, 0))))), "Some Risk", ""))), ""), "")</f>
        <v/>
      </c>
      <c r="DC180" s="66"/>
      <c r="DD180" s="77" t="str">
        <f>IFERROR(IF(B180&lt;&gt;"", IF(AND(INDEX(Paste_Here!AN$2:AN$610, MATCH(B180, Paste_Here!A$2:A$610, 0))&lt;&gt;"", ISNUMBER(VALUE(INDEX(Paste_Here!AN$2:AN$610, MATCH(B180, Paste_Here!A$2:A$610, 0))))), INDEX(Paste_Here!AN$2:AN$610, MATCH(B180, Paste_Here!A$2:A$610, 0)), ""), ""), "")</f>
        <v/>
      </c>
      <c r="DE180" s="66"/>
      <c r="DF180" s="77" t="str">
        <f>IFERROR(IF(B180&lt;&gt;"", IF(AND(INDEX(Paste_Here!Q$2:Q$610, MATCH(B180, Paste_Here!A$2:A$610, 0))&lt;&gt;"", ISNUMBER(VALUE(INDEX(Paste_Here!Q$2:Q$610, MATCH(B180, Paste_Here!A$2:A$610, 0))))), INDEX(Paste_Here!Q$2:Q$610, MATCH(B180, Paste_Here!A$2:A$610, 0)), ""), ""), "")</f>
        <v/>
      </c>
      <c r="DG180" s="66"/>
      <c r="DH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DI180" s="66"/>
      <c r="DJ180" s="77" t="str" cm="1">
        <f t="array" aca="1" ref="DJ180" ca="1">IFERROR(VALUE(IF(ISNUMBER(SEARCH("EM", INDEX(Paste_Here!S$2:S$500, MATCH(B180, Paste_Here!A$2:A$500, 0)))), "-" &amp;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f>
        <v/>
      </c>
      <c r="DK180" s="66"/>
      <c r="DL180" s="66"/>
      <c r="DM180" s="77" t="str">
        <f t="shared" si="28"/>
        <v/>
      </c>
      <c r="DN180" s="66"/>
      <c r="DO180" s="77" t="str">
        <f>IFERROR(IF(B180&lt;&gt;"", IF(AND(INDEX(Paste_Here!AF$2:AF$610, MATCH(B180, Paste_Here!A$2:A$610, 0))&lt;&gt;"", ISNUMBER(VALUE(INDEX(Paste_Here!AF$2:AF$610, MATCH(B180, Paste_Here!A$2:A$610, 0))))), INDEX(Paste_Here!AF$2:AF$610, MATCH(B180, Paste_Here!A$2:A$610, 0)), ""), ""), "")</f>
        <v/>
      </c>
      <c r="DP180" s="66"/>
      <c r="DQ180" s="77" t="str">
        <f>IFERROR(IF(B180&lt;&gt;"", IF(AND(INDEX(Paste_Here!AG$2:AG$610, MATCH(B180, Paste_Here!A$2:A$610, 0))&lt;&gt;"", ISNUMBER(--INDEX(Paste_Here!AG$2:AG$610, MATCH(B180, Paste_Here!A$2:A$610, 0)))), TEXT(ROUND(--INDEX(Paste_Here!AG$2:AG$610, MATCH(B180, Paste_Here!A$2:A$610, 0)), 2), "0.00"), ""), ""), "")</f>
        <v/>
      </c>
      <c r="DR180" s="66"/>
      <c r="DS180" s="77" t="str">
        <f>IFERROR(IF(B180&lt;&gt;"", IF(LOWER(INDEX(Paste_Here!AH$2:AH$610, MATCH(B180, Paste_Here!A$2:A$610, 0)))="approaching expectations", "Approaching", IF(LOWER(INDEX(Paste_Here!AH$2:AH$610, MATCH(B180, Paste_Here!A$2:A$610, 0)))="met expectations", "Met", IF(LOWER(INDEX(Paste_Here!AH$2:AH$610, MATCH(B180, Paste_Here!A$2:A$610, 0)))="exceeded expectations", "Exceeded", IF(LOWER(INDEX(Paste_Here!AH$2:AH$610, MATCH(B180, Paste_Here!A$2:A$610, 0)))="below expectations", "Below", "")))), ""), "")</f>
        <v/>
      </c>
      <c r="DT180" s="66"/>
      <c r="DU180" s="77" t="str">
        <f>IFERROR(IF(B180&lt;&gt;"", IF(AND(INDEX(Paste_Here!U$2:U$610, MATCH(B180, Paste_Here!A$2:A$610, 0))&lt;&gt;"", ISNUMBER(VALUE(INDEX(Paste_Here!U$2:U$610, MATCH(B180, Paste_Here!A$2:A$610, 0))))), INDEX(Paste_Here!U$2:U$610, MATCH(B180, Paste_Here!A$2:A$610, 0)), ""), ""), "")</f>
        <v/>
      </c>
      <c r="DV180" s="66"/>
      <c r="DW180" s="77"/>
      <c r="DX180" s="66"/>
      <c r="DY180" s="77" t="str">
        <f>IFERROR(IF(B180&lt;&gt;"", IF(AND(INDEX(Paste_Here!AI$2:AI$610, MATCH(B180, Paste_Here!A$2:A$610, 0))&lt;&gt;"", ISNUMBER(VALUE(INDEX(Paste_Here!AI$2:AI$610, MATCH(B180, Paste_Here!A$2:A$610, 0))))), INDEX(Paste_Here!AI$2:AI$610, MATCH(B180, Paste_Here!A$2:A$610, 0)), ""), ""), "")</f>
        <v/>
      </c>
      <c r="DZ180" s="66"/>
      <c r="EA180" s="77" t="str">
        <f>IFERROR(IF(B180&lt;&gt;"", IF(AND(INDEX(Paste_Here!AJ$2:AJ$610, MATCH(B180, Paste_Here!A$2:A$610, 0))&lt;&gt;"", ISNUMBER(--INDEX(Paste_Here!AJ$2:AJ$610, MATCH(B180, Paste_Here!A$2:A$610, 0)))), TEXT(ROUND(--INDEX(Paste_Here!AJ$2:AJ$610, MATCH(B180, Paste_Here!A$2:A$610, 0)), 2), "0.00"), ""), ""), "")</f>
        <v/>
      </c>
      <c r="EB180" s="66"/>
      <c r="EC180" s="77" t="str">
        <f>IFERROR(IF(B180&lt;&gt;"", IF(LOWER(INDEX(Paste_Here!AK$2:AK$610, MATCH(B180, Paste_Here!A$2:A$610, 0)))="approaching expectations", "Approaching", IF(LOWER(INDEX(Paste_Here!AK$2:AK$610, MATCH(B180, Paste_Here!A$2:A$610, 0)))="met expectations", "Met", IF(LOWER(INDEX(Paste_Here!AK$2:AK$610, MATCH(B180, Paste_Here!A$2:A$610, 0)))="exceeded expectations", "Exceeded", IF(LOWER(INDEX(Paste_Here!AK$2:AK$610, MATCH(B180, Paste_Here!A$2:A$610, 0)))="below expectations", "Below", "")))), ""), "")</f>
        <v/>
      </c>
      <c r="ED180" s="66"/>
      <c r="EE180" s="77"/>
      <c r="EF180" s="66"/>
      <c r="EG180" s="77"/>
      <c r="EH180" s="66"/>
      <c r="EI180" s="66"/>
      <c r="EJ180" s="77" t="str">
        <f t="shared" si="29"/>
        <v/>
      </c>
      <c r="EK180" s="66"/>
      <c r="EL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EM180" s="66"/>
      <c r="EN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EO180" s="66"/>
      <c r="EP180" s="77"/>
      <c r="EQ180" s="66"/>
      <c r="ER180" s="77" t="str">
        <f>IFERROR(IF(B180&lt;&gt;"", IF(AND(INDEX(Paste_Here!AT$2:AT$610, MATCH(B180, Paste_Here!A$2:A$610, 0))&lt;&gt;"", ISNUMBER(VALUE(INDEX(Paste_Here!AT$2:AT$610, MATCH(B180, Paste_Here!A$2:A$610, 0))))), INDEX(Paste_Here!AT$2:AT$610, MATCH(B180, Paste_Here!A$2:A$610, 0)), ""), ""), "")</f>
        <v/>
      </c>
      <c r="ES180" s="66"/>
      <c r="ET180" s="77" t="str">
        <f>IFERROR(IF(B180&lt;&gt;"", IF(AND(INDEX(Paste_Here!AV$2:AV$610, MATCH(B180, Paste_Here!A$2:A$610, 0))&lt;&gt;"", ISNUMBER(VALUE(INDEX(Paste_Here!AV$2:AV$610, MATCH(B180, Paste_Here!A$2:A$610, 0))))), INDEX(Paste_Here!AV$2:AV$610, MATCH(B180, Paste_Here!A$2:A$610, 0)), ""), ""), "")</f>
        <v/>
      </c>
      <c r="EU180" s="66"/>
      <c r="EV180" s="77"/>
      <c r="EW180" s="66"/>
      <c r="EX180" s="77" t="str">
        <f>IFERROR(IF(B180&lt;&gt;"", IF(AND(INDEX(Paste_Here!AU$2:AU$610, MATCH(B180, Paste_Here!A$2:A$610, 0))&lt;&gt;"", ISNUMBER(VALUE(INDEX(Paste_Here!AU$2:AU$610, MATCH(B180, Paste_Here!A$2:A$610, 0))))), INDEX(Paste_Here!AU$2:AU$610, MATCH(B180, Paste_Here!A$2:A$610, 0)), ""), ""), "")</f>
        <v/>
      </c>
      <c r="EY180" s="66"/>
      <c r="EZ180" s="77" t="str">
        <f>IFERROR(IF(B180&lt;&gt;"", IF(AND(INDEX(Paste_Here!AW$2:AW$610, MATCH(B180, Paste_Here!A$2:A$610, 0))&lt;&gt;"", ISNUMBER(VALUE(INDEX(Paste_Here!AW$2:AW$610, MATCH(B180, Paste_Here!A$2:A$610, 0))))), INDEX(Paste_Here!AW$2:AW$610, MATCH(B180, Paste_Here!A$2:A$610, 0)), ""), ""), "")</f>
        <v/>
      </c>
      <c r="FA180" s="66"/>
      <c r="FB180" s="77"/>
      <c r="FC180" s="66"/>
      <c r="FD180" s="77"/>
      <c r="FE180" s="66"/>
      <c r="FF180" s="66"/>
      <c r="FG180" s="77" t="str">
        <f t="shared" si="30"/>
        <v/>
      </c>
      <c r="FH180" s="66"/>
      <c r="FI180" s="77" t="str">
        <f>IFERROR(IF(B180&lt;&gt;"", IF(ISNUMBER(SEARCH("s", LOWER(INDEX(Paste_Here!M$2:M$610, MATCH(B180, Paste_Here!A$2:A$610, 0))))), "Yes", IF(INDEX(Paste_Here!M$2:M$610, MATCH(B180, Paste_Here!A$2:A$610, 0))&lt;&gt;"", "No", "")), ""), "")</f>
        <v/>
      </c>
      <c r="FJ180" s="66"/>
      <c r="FK180" s="77" t="str">
        <f>IFERROR(IF(B180&lt;&gt;"", IF(ISNUMBER(SEARCH("yes", LOWER(INDEX(Paste_Here!F$2:F$610, MATCH(B180, Paste_Here!A$2:A$610, 0))))), "Yes", IF(ISNUMBER(SEARCH("no", LOWER(INDEX(Paste_Here!F$2:F$610, MATCH(B180, Paste_Here!A$2:A$610, 0))))), "No", "")), ""), "")</f>
        <v/>
      </c>
      <c r="FL180" s="66"/>
      <c r="FM180" s="77" t="str">
        <f>IFERROR(IF(B180&lt;&gt;"", IF(ISNUMBER(SEARCH("english language learner", LOWER(INDEX(Paste_Here!C$2:C$610, MATCH(B180, Paste_Here!A$2:A$610, 0))))), "Yes", ""), ""), "")</f>
        <v/>
      </c>
      <c r="FN180" s="66"/>
      <c r="FO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FP180" s="66"/>
      <c r="FQ180" s="77" t="str">
        <f>IFERROR(IF(B180&lt;&gt;"", IF(ISNUMBER(SEARCH("yes", LOWER(INDEX(Paste_Here!L$2:L$610, MATCH(B180, Paste_Here!A$2:A$610, 0))))), "Yes", IF(ISNUMBER(SEARCH("no", LOWER(INDEX(Paste_Here!L$2:L$610, MATCH(B180, Paste_Here!A$2:A$610, 0))))), "No", "")), ""), "")</f>
        <v/>
      </c>
      <c r="FR180" s="66"/>
      <c r="FS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FT180" s="66"/>
      <c r="FU180" s="77"/>
      <c r="FV180" s="66"/>
      <c r="FW180" s="77" t="str">
        <f>IFERROR(IF(B180&lt;&gt;"", IF(AND(INDEX(Paste_Here!D$2:D$610, MATCH(B180, Paste_Here!A$2:A$610, 0))&lt;&gt;"", ISNUMBER(VALUE(INDEX(Paste_Here!D$2:D$610, MATCH(B180, Paste_Here!A$2:A$610, 0))))), INDEX(Paste_Here!D$2:D$610, MATCH(B180, Paste_Here!A$2:A$610, 0)), ""), ""), "")</f>
        <v/>
      </c>
      <c r="FX180" s="66"/>
      <c r="FY180" s="77" t="str">
        <f>IFERROR(IF(B180&lt;&gt;"", IF(AND(INDEX(Paste_Here!G$2:G$610, MATCH(B180, Paste_Here!A$2:A$610, 0))&lt;&gt;"", ISNUMBER(VALUE(INDEX(Paste_Here!G$2:G$610, MATCH(B180, Paste_Here!A$2:A$610, 0))))), INDEX(Paste_Here!G$2:G$610, MATCH(B180, Paste_Here!A$2:A$610, 0)), ""), ""), "")</f>
        <v/>
      </c>
      <c r="FZ180" s="66"/>
      <c r="GA180" s="95"/>
      <c r="GB180" s="66"/>
      <c r="JS180" s="1" t="str" cm="1">
        <f t="array" ref="JS180">IFERROR(INDEX(Paste_Here!$B$2:$B$610, MATCH(0, COUNTIF(JS$4:JS179, Paste_Here!$B$2:$B$610) + IF(Paste_Here!$B$2:$B$610="", 1, 0), 0)), "")</f>
        <v/>
      </c>
      <c r="JT180" s="1" t="str">
        <f>IF(JS180&lt;&gt;"", INDEX(Paste_Here!$A$2:$A$610, MATCH(JS180, Paste_Here!$B$2:$B$610, 0)), "")</f>
        <v/>
      </c>
      <c r="JU180" s="1" t="str">
        <f t="shared" si="31"/>
        <v/>
      </c>
      <c r="JV180" s="1" t="str" cm="1">
        <f t="array" ref="JV180">IFERROR(INDEX($JU$5:$JU$610, MATCH(SMALL(IF($JU$5:$JU$610&lt;&gt;"", COUNTIF($JU$5:$JU$610, "&lt;"&amp;$JU$5:$JU$610)+1), ROW()-ROW($JV$5)+1), COUNTIF($JU$5:$JU$610, "&lt;"&amp;$JU$5:$JU$610)+1, 0)), "")</f>
        <v/>
      </c>
    </row>
    <row r="181" spans="1:282">
      <c r="A181" s="66"/>
      <c r="B181" s="77" t="str">
        <f t="shared" si="22"/>
        <v/>
      </c>
      <c r="C181" s="66"/>
      <c r="D181" s="77" t="str">
        <f>IFERROR(IF(B181&lt;&gt;"", IF(COUNTIF(INDEX(Paste_Here!AS$2:AS$610, MATCH(B181, Paste_Here!A$2:A$610, 0), 0), "yes") &gt; 0, "Yes", IF(COUNTIF(INDEX(Paste_Here!AS$2:AS$610, MATCH(B181, Paste_Here!A$2:A$610, 0), 0), "no") &gt; 0, "No", "")), ""), "")</f>
        <v/>
      </c>
      <c r="E181" s="66"/>
      <c r="F181" s="77" t="str">
        <f t="shared" si="23"/>
        <v/>
      </c>
      <c r="G181" s="66"/>
      <c r="H181" s="77" t="str">
        <f>IFERROR(IF(B181&lt;&gt;"", IF(COUNTIF(INDEX(Paste_Here!AO$2:AR$610, MATCH(B181, Paste_Here!A$2:A$610, 0), 0), "yes") &gt; 0, "Yes", IF(COUNTIF(INDEX(Paste_Here!AO$2:AR$610, MATCH(B181, Paste_Here!A$2:A$610, 0), 0), "no") &gt; 0, "No", "")), ""), "")</f>
        <v/>
      </c>
      <c r="I181" s="66"/>
      <c r="J181" s="77" t="str">
        <f t="shared" si="24"/>
        <v/>
      </c>
      <c r="K181" s="66"/>
      <c r="L181" s="77" t="str">
        <f>IFERROR(IF(B181&lt;&gt;"", IF(ISNUMBER(SEARCH("yes", LOWER(INDEX(Paste_Here!W$2:W$610, MATCH(B181, Paste_Here!A$2:A$610, 0))))), "Yes", IF(ISNUMBER(SEARCH("no", LOWER(INDEX(Paste_Here!W$2:W$610, MATCH(B181, Paste_Here!A$2:A$610, 0))))), "No", "")), ""), "")</f>
        <v/>
      </c>
      <c r="M181" s="66"/>
      <c r="N181" s="77"/>
      <c r="O181" s="66"/>
      <c r="P181" s="77" t="str">
        <f>IFERROR(IF(B181&lt;&gt;"", IF(ISNUMBER(SEARCH("yes", LOWER(INDEX(Paste_Here!V$2:V$610, MATCH(B181, Paste_Here!A$2:A$610, 0))))), "Yes", IF(ISNUMBER(SEARCH("no", LOWER(INDEX(Paste_Here!V$2:V$610, MATCH(B181, Paste_Here!A$2:A$610, 0))))), "No", "")), ""), "")</f>
        <v/>
      </c>
      <c r="Q181" s="66"/>
      <c r="R181" s="77"/>
      <c r="S181" s="66"/>
      <c r="T181" s="77"/>
      <c r="U181" s="66"/>
      <c r="V181" s="66"/>
      <c r="W181" s="77" t="str">
        <f t="shared" si="25"/>
        <v/>
      </c>
      <c r="X181" s="66"/>
      <c r="Y181" s="77" t="str">
        <f>IFERROR(IF(B181&lt;&gt;"", IF(ISNUMBER(SEARCH("Revealed-Potential (Primary Focus)", LOWER(INDEX(Paste_Here!X$2:X$610, MATCH(B181, Paste_Here!A$2:A$610, 0))))), "Rev-Potential: Prim", IF(ISNUMBER(SEARCH("Revealed-Potential (Secondary Focus)", LOWER(INDEX(Paste_Here!X$2:X$610, MATCH(B181, Paste_Here!A$2:A$610, 0))))), "Rev-Potential: Sec", IF(ISNUMBER(SEARCH("Monitoring", LOWER(INDEX(Paste_Here!X$2:X$610, MATCH(B181, Paste_Here!A$2:A$610, 0))))), "Monitoring", IF(ISNUMBER(SEARCH("At-Promise (Secondary Focus)", LOWER(INDEX(Paste_Here!X$2:X$610, MATCH(B181, Paste_Here!A$2:A$610, 0))))), "At-Promise: Sec", IF(ISNUMBER(SEARCH("At-Promise (Primary Focus)", LOWER(INDEX(Paste_Here!X$2:X$610, MATCH(B181, Paste_Here!A$2:A$610, 0))))), "At-Promise: Prim", ""))))), ""), "")</f>
        <v/>
      </c>
      <c r="Z181" s="66"/>
      <c r="AA181" s="77"/>
      <c r="AB181" s="66"/>
      <c r="AC181" s="77" t="str">
        <f>IFERROR(IF(B181&lt;&gt;"", IF(ISNUMBER(SEARCH("Revealed-Potential (Primary Focus)", LOWER(INDEX(Paste_Here!AB$2:AB$610, MATCH(B181, Paste_Here!A$2:A$610, 0))))), "Rev-Potential: Prim", IF(ISNUMBER(SEARCH("Revealed-Potential (Secondary Focus)", LOWER(INDEX(Paste_Here!AB$2:AB$610, MATCH(B181, Paste_Here!A$2:A$610, 0))))), "Rev-Potential: Sec", IF(ISNUMBER(SEARCH("Monitoring", LOWER(INDEX(Paste_Here!AB$2:AB$610, MATCH(B181, Paste_Here!A$2:A$610, 0))))), "Monitoring", IF(ISNUMBER(SEARCH("At-Promise (Secondary Focus)", LOWER(INDEX(Paste_Here!AB$2:AB$610, MATCH(B181, Paste_Here!A$2:A$610, 0))))), "At-Promise: Sec", IF(ISNUMBER(SEARCH("At-Promise (Primary Focus)", LOWER(INDEX(Paste_Here!AB$2:AB$610, MATCH(B181, Paste_Here!A$2:A$610, 0))))), "At-Promise: Prim", ""))))), ""), "")</f>
        <v/>
      </c>
      <c r="AD181" s="66"/>
      <c r="AE181" s="77"/>
      <c r="AF181" s="66"/>
      <c r="AG181" s="77"/>
      <c r="AH181" s="66"/>
      <c r="AI181" s="77"/>
      <c r="AJ181" s="66"/>
      <c r="AK181" s="77"/>
      <c r="AL181" s="66"/>
      <c r="AM181" s="77"/>
      <c r="AN181" s="66"/>
      <c r="AO181" s="77"/>
      <c r="AP181" s="66"/>
      <c r="AQ181" s="77"/>
      <c r="AR181" s="66"/>
      <c r="AS181" s="77"/>
      <c r="AT181" s="66"/>
      <c r="AU181" s="66"/>
      <c r="AV181" s="77" t="str">
        <f t="shared" si="26"/>
        <v/>
      </c>
      <c r="AW181" s="66"/>
      <c r="AX181" s="77" t="str">
        <f>IFERROR(IF(B181&lt;&gt;"", IF(AND(INDEX(Paste_Here!AC$2:AC$610, MATCH(B181, Paste_Here!A$2:A$610, 0))&lt;&gt;"", ISNUMBER(VALUE(INDEX(Paste_Here!AC$2:AC$610, MATCH(B181, Paste_Here!A$2:A$610, 0))))), INDEX(Paste_Here!AC$2:AC$610, MATCH(B181, Paste_Here!A$2:A$610, 0)), ""), ""), "")</f>
        <v/>
      </c>
      <c r="AY181" s="66"/>
      <c r="AZ181" s="77" t="str">
        <f>IFERROR(IF(B181&lt;&gt;"", IF(AND(INDEX(Paste_Here!AD$2:AD$610, MATCH(B181, Paste_Here!A$2:A$610, 0))&lt;&gt;"", ISNUMBER(VALUE(INDEX(Paste_Here!AD$2:AD$610, MATCH(B181, Paste_Here!A$2:A$610, 0))))), TEXT(ROUND(VALUE(INDEX(Paste_Here!AD$2:AD$610, MATCH(B181, Paste_Here!A$2:A$610, 0))), 2), "0.00"), ""), ""), "")</f>
        <v/>
      </c>
      <c r="BA181" s="66"/>
      <c r="BB181" s="77" t="str">
        <f>IFERROR(IF(B181&lt;&gt;"", IF(LOWER(INDEX(Paste_Here!AE$2:AE$610, MATCH(B181, Paste_Here!A$2:A$610, 0)))="approaching expectations", "Approaching", IF(LOWER(INDEX(Paste_Here!AE$2:AE$610, MATCH(B181, Paste_Here!A$2:A$610, 0)))="met expectations", "Met", IF(LOWER(INDEX(Paste_Here!AE$2:AE$610, MATCH(B181, Paste_Here!A$2:A$610, 0)))="exceeded expectations", "Exceeded", IF(LOWER(INDEX(Paste_Here!AE$2:AE$610, MATCH(B181, Paste_Here!A$2:A$610, 0)))="below expectations", "Below", "")))), ""), "")</f>
        <v/>
      </c>
      <c r="BC181" s="66"/>
      <c r="BD181" s="77" t="str">
        <f>IFERROR(IF(B181&lt;&gt;"", IF(AND(INDEX(Paste_Here!T$2:T$610, MATCH(B181, Paste_Here!A$2:A$610, 0))&lt;&gt;"", ISNUMBER(VALUE(INDEX(Paste_Here!T$2:T$610, MATCH(B181, Paste_Here!A$2:A$610, 0))))), INDEX(Paste_Here!T$2:T$610, MATCH(B181, Paste_Here!A$2:A$610, 0)), ""), ""), "")</f>
        <v/>
      </c>
      <c r="BE181" s="66"/>
      <c r="BF181" s="77"/>
      <c r="BG181" s="66"/>
      <c r="BH181" s="77"/>
      <c r="BI181" s="66"/>
      <c r="BJ181" s="77"/>
      <c r="BK181" s="66"/>
      <c r="BL181" s="77" t="str">
        <f>IFERROR(IF(B181&lt;&gt;"", IF(AND(INDEX(Paste_Here!N$2:N$610, MATCH(B181, Paste_Here!A$2:A$610, 0))&lt;&gt;"", ISNUMBER(VALUE(INDEX(Paste_Here!N$2:N$610, MATCH(B181, Paste_Here!A$2:A$610, 0))))), INDEX(Paste_Here!N$2:N$610, MATCH(B181, Paste_Here!A$2:A$610, 0)), ""), ""), "")</f>
        <v/>
      </c>
      <c r="BM181" s="66"/>
      <c r="BN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BO181" s="66"/>
      <c r="BP181" s="77" t="str" cm="1">
        <f t="array" aca="1" ref="BP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BQ181" s="66"/>
      <c r="BR181" s="66"/>
      <c r="BS181" s="77"/>
      <c r="BT181" s="66"/>
      <c r="BU181" s="77"/>
      <c r="BV181" s="66"/>
      <c r="BW181" s="77"/>
      <c r="BX181" s="66"/>
      <c r="BY181" s="77"/>
      <c r="BZ181" s="66"/>
      <c r="CA181" s="77"/>
      <c r="CB181" s="66"/>
      <c r="CC181" s="77"/>
      <c r="CD181" s="66"/>
      <c r="CE181" s="77"/>
      <c r="CF181" s="66"/>
      <c r="CG181" s="77"/>
      <c r="CH181" s="66"/>
      <c r="CI181" s="77"/>
      <c r="CJ181" s="66"/>
      <c r="CK181" s="77"/>
      <c r="CL181" s="66"/>
      <c r="CM181" s="77"/>
      <c r="CN181" s="66"/>
      <c r="CO181" s="66"/>
      <c r="CP181" s="77" t="str">
        <f t="shared" si="27"/>
        <v/>
      </c>
      <c r="CQ181" s="66"/>
      <c r="CR181" s="77" t="str">
        <f>IFERROR(IF(B181&lt;&gt;"", IF(AND(INDEX(Paste_Here!Y$2:Y$610, MATCH(B181, Paste_Here!A$2:A$610, 0))&lt;&gt;"", ISNUMBER(VALUE(INDEX(Paste_Here!Y$2:Y$610, MATCH(B181, Paste_Here!A$2:A$610, 0))))), INDEX(Paste_Here!Y$2:Y$610, MATCH(B181, Paste_Here!A$2:A$610, 0)), ""), ""), "")</f>
        <v/>
      </c>
      <c r="CS181" s="66"/>
      <c r="CT181" s="77" t="str">
        <f>IFERROR(IF(B181&lt;&gt;"", IF(AND(INDEX(Paste_Here!AA$2:AA$610, MATCH(B181, Paste_Here!A$2:A$610, 0))&lt;&gt;"", ISNUMBER(--INDEX(Paste_Here!AA$2:AA$610, MATCH(B181, Paste_Here!A$2:A$610, 0)))), TEXT(ROUND(--INDEX(Paste_Here!AA$2:AA$610, MATCH(B181, Paste_Here!A$2:A$610, 0)), 2), "0.00"), ""), ""), "")</f>
        <v/>
      </c>
      <c r="CU181" s="66"/>
      <c r="CV181" s="77" t="str">
        <f>IFERROR(IF(B181&lt;&gt;"", IF(LOWER(INDEX(Paste_Here!Z$2:Z$610, MATCH(B181, Paste_Here!A$2:A$610, 0)))="approaching expectations", "Approaching", IF(LOWER(INDEX(Paste_Here!Z$2:Z$610, MATCH(B181, Paste_Here!A$2:A$610, 0)))="met expectations", "Met", IF(LOWER(INDEX(Paste_Here!Z$2:Z$610, MATCH(B181, Paste_Here!A$2:A$610, 0)))="exceeded expectations", "Exceeded", IF(LOWER(INDEX(Paste_Here!Z$2:Z$610, MATCH(B181, Paste_Here!A$2:A$610, 0)))="below expectations", "Below", "")))), ""), "")</f>
        <v/>
      </c>
      <c r="CW181" s="66"/>
      <c r="CX181" s="77"/>
      <c r="CY181" s="66"/>
      <c r="CZ181" s="77" t="str">
        <f>IFERROR(IF(B181&lt;&gt;"", IF(AND(INDEX(Paste_Here!AL$2:AL$610, MATCH(B181, Paste_Here!A$2:A$610, 0))&lt;&gt;"", ISNUMBER(VALUE(INDEX(Paste_Here!AL$2:AL$610, MATCH(B181, Paste_Here!A$2:A$610, 0))))), INDEX(Paste_Here!AL$2:AL$610, MATCH(B181, Paste_Here!A$2:A$610, 0)), ""), ""), "")</f>
        <v/>
      </c>
      <c r="DA181" s="66"/>
      <c r="DB181" s="77" t="str">
        <f>IFERROR(IF(B181&lt;&gt;"", IF(ISNUMBER(SEARCH("highrisk", LOWER(INDEX(Paste_Here!AM$2:AM$610, MATCH(B181, Paste_Here!A$2:A$610, 0))))), "High Risk", IF(ISNUMBER(SEARCH("lowrisk", LOWER(INDEX(Paste_Here!AM$2:AM$610, MATCH(B181, Paste_Here!A$2:A$610, 0))))), "Low Risk", IF(ISNUMBER(SEARCH("somerisk", LOWER(INDEX(Paste_Here!AM$2:AM$610, MATCH(B181, Paste_Here!A$2:A$610, 0))))), "Some Risk", ""))), ""), "")</f>
        <v/>
      </c>
      <c r="DC181" s="66"/>
      <c r="DD181" s="77" t="str">
        <f>IFERROR(IF(B181&lt;&gt;"", IF(AND(INDEX(Paste_Here!AN$2:AN$610, MATCH(B181, Paste_Here!A$2:A$610, 0))&lt;&gt;"", ISNUMBER(VALUE(INDEX(Paste_Here!AN$2:AN$610, MATCH(B181, Paste_Here!A$2:A$610, 0))))), INDEX(Paste_Here!AN$2:AN$610, MATCH(B181, Paste_Here!A$2:A$610, 0)), ""), ""), "")</f>
        <v/>
      </c>
      <c r="DE181" s="66"/>
      <c r="DF181" s="77" t="str">
        <f>IFERROR(IF(B181&lt;&gt;"", IF(AND(INDEX(Paste_Here!Q$2:Q$610, MATCH(B181, Paste_Here!A$2:A$610, 0))&lt;&gt;"", ISNUMBER(VALUE(INDEX(Paste_Here!Q$2:Q$610, MATCH(B181, Paste_Here!A$2:A$610, 0))))), INDEX(Paste_Here!Q$2:Q$610, MATCH(B181, Paste_Here!A$2:A$610, 0)), ""), ""), "")</f>
        <v/>
      </c>
      <c r="DG181" s="66"/>
      <c r="DH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DI181" s="66"/>
      <c r="DJ181" s="77" t="str" cm="1">
        <f t="array" aca="1" ref="DJ181" ca="1">IFERROR(VALUE(IF(ISNUMBER(SEARCH("EM", INDEX(Paste_Here!S$2:S$500, MATCH(B181, Paste_Here!A$2:A$500, 0)))), "-" &amp;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f>
        <v/>
      </c>
      <c r="DK181" s="66"/>
      <c r="DL181" s="66"/>
      <c r="DM181" s="77" t="str">
        <f t="shared" si="28"/>
        <v/>
      </c>
      <c r="DN181" s="66"/>
      <c r="DO181" s="77" t="str">
        <f>IFERROR(IF(B181&lt;&gt;"", IF(AND(INDEX(Paste_Here!AF$2:AF$610, MATCH(B181, Paste_Here!A$2:A$610, 0))&lt;&gt;"", ISNUMBER(VALUE(INDEX(Paste_Here!AF$2:AF$610, MATCH(B181, Paste_Here!A$2:A$610, 0))))), INDEX(Paste_Here!AF$2:AF$610, MATCH(B181, Paste_Here!A$2:A$610, 0)), ""), ""), "")</f>
        <v/>
      </c>
      <c r="DP181" s="66"/>
      <c r="DQ181" s="77" t="str">
        <f>IFERROR(IF(B181&lt;&gt;"", IF(AND(INDEX(Paste_Here!AG$2:AG$610, MATCH(B181, Paste_Here!A$2:A$610, 0))&lt;&gt;"", ISNUMBER(--INDEX(Paste_Here!AG$2:AG$610, MATCH(B181, Paste_Here!A$2:A$610, 0)))), TEXT(ROUND(--INDEX(Paste_Here!AG$2:AG$610, MATCH(B181, Paste_Here!A$2:A$610, 0)), 2), "0.00"), ""), ""), "")</f>
        <v/>
      </c>
      <c r="DR181" s="66"/>
      <c r="DS181" s="77" t="str">
        <f>IFERROR(IF(B181&lt;&gt;"", IF(LOWER(INDEX(Paste_Here!AH$2:AH$610, MATCH(B181, Paste_Here!A$2:A$610, 0)))="approaching expectations", "Approaching", IF(LOWER(INDEX(Paste_Here!AH$2:AH$610, MATCH(B181, Paste_Here!A$2:A$610, 0)))="met expectations", "Met", IF(LOWER(INDEX(Paste_Here!AH$2:AH$610, MATCH(B181, Paste_Here!A$2:A$610, 0)))="exceeded expectations", "Exceeded", IF(LOWER(INDEX(Paste_Here!AH$2:AH$610, MATCH(B181, Paste_Here!A$2:A$610, 0)))="below expectations", "Below", "")))), ""), "")</f>
        <v/>
      </c>
      <c r="DT181" s="66"/>
      <c r="DU181" s="77" t="str">
        <f>IFERROR(IF(B181&lt;&gt;"", IF(AND(INDEX(Paste_Here!U$2:U$610, MATCH(B181, Paste_Here!A$2:A$610, 0))&lt;&gt;"", ISNUMBER(VALUE(INDEX(Paste_Here!U$2:U$610, MATCH(B181, Paste_Here!A$2:A$610, 0))))), INDEX(Paste_Here!U$2:U$610, MATCH(B181, Paste_Here!A$2:A$610, 0)), ""), ""), "")</f>
        <v/>
      </c>
      <c r="DV181" s="66"/>
      <c r="DW181" s="77"/>
      <c r="DX181" s="66"/>
      <c r="DY181" s="77" t="str">
        <f>IFERROR(IF(B181&lt;&gt;"", IF(AND(INDEX(Paste_Here!AI$2:AI$610, MATCH(B181, Paste_Here!A$2:A$610, 0))&lt;&gt;"", ISNUMBER(VALUE(INDEX(Paste_Here!AI$2:AI$610, MATCH(B181, Paste_Here!A$2:A$610, 0))))), INDEX(Paste_Here!AI$2:AI$610, MATCH(B181, Paste_Here!A$2:A$610, 0)), ""), ""), "")</f>
        <v/>
      </c>
      <c r="DZ181" s="66"/>
      <c r="EA181" s="77" t="str">
        <f>IFERROR(IF(B181&lt;&gt;"", IF(AND(INDEX(Paste_Here!AJ$2:AJ$610, MATCH(B181, Paste_Here!A$2:A$610, 0))&lt;&gt;"", ISNUMBER(--INDEX(Paste_Here!AJ$2:AJ$610, MATCH(B181, Paste_Here!A$2:A$610, 0)))), TEXT(ROUND(--INDEX(Paste_Here!AJ$2:AJ$610, MATCH(B181, Paste_Here!A$2:A$610, 0)), 2), "0.00"), ""), ""), "")</f>
        <v/>
      </c>
      <c r="EB181" s="66"/>
      <c r="EC181" s="77" t="str">
        <f>IFERROR(IF(B181&lt;&gt;"", IF(LOWER(INDEX(Paste_Here!AK$2:AK$610, MATCH(B181, Paste_Here!A$2:A$610, 0)))="approaching expectations", "Approaching", IF(LOWER(INDEX(Paste_Here!AK$2:AK$610, MATCH(B181, Paste_Here!A$2:A$610, 0)))="met expectations", "Met", IF(LOWER(INDEX(Paste_Here!AK$2:AK$610, MATCH(B181, Paste_Here!A$2:A$610, 0)))="exceeded expectations", "Exceeded", IF(LOWER(INDEX(Paste_Here!AK$2:AK$610, MATCH(B181, Paste_Here!A$2:A$610, 0)))="below expectations", "Below", "")))), ""), "")</f>
        <v/>
      </c>
      <c r="ED181" s="66"/>
      <c r="EE181" s="77"/>
      <c r="EF181" s="66"/>
      <c r="EG181" s="77"/>
      <c r="EH181" s="66"/>
      <c r="EI181" s="66"/>
      <c r="EJ181" s="77" t="str">
        <f t="shared" si="29"/>
        <v/>
      </c>
      <c r="EK181" s="66"/>
      <c r="EL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EM181" s="66"/>
      <c r="EN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EO181" s="66"/>
      <c r="EP181" s="77"/>
      <c r="EQ181" s="66"/>
      <c r="ER181" s="77" t="str">
        <f>IFERROR(IF(B181&lt;&gt;"", IF(AND(INDEX(Paste_Here!AT$2:AT$610, MATCH(B181, Paste_Here!A$2:A$610, 0))&lt;&gt;"", ISNUMBER(VALUE(INDEX(Paste_Here!AT$2:AT$610, MATCH(B181, Paste_Here!A$2:A$610, 0))))), INDEX(Paste_Here!AT$2:AT$610, MATCH(B181, Paste_Here!A$2:A$610, 0)), ""), ""), "")</f>
        <v/>
      </c>
      <c r="ES181" s="66"/>
      <c r="ET181" s="77" t="str">
        <f>IFERROR(IF(B181&lt;&gt;"", IF(AND(INDEX(Paste_Here!AV$2:AV$610, MATCH(B181, Paste_Here!A$2:A$610, 0))&lt;&gt;"", ISNUMBER(VALUE(INDEX(Paste_Here!AV$2:AV$610, MATCH(B181, Paste_Here!A$2:A$610, 0))))), INDEX(Paste_Here!AV$2:AV$610, MATCH(B181, Paste_Here!A$2:A$610, 0)), ""), ""), "")</f>
        <v/>
      </c>
      <c r="EU181" s="66"/>
      <c r="EV181" s="77"/>
      <c r="EW181" s="66"/>
      <c r="EX181" s="77" t="str">
        <f>IFERROR(IF(B181&lt;&gt;"", IF(AND(INDEX(Paste_Here!AU$2:AU$610, MATCH(B181, Paste_Here!A$2:A$610, 0))&lt;&gt;"", ISNUMBER(VALUE(INDEX(Paste_Here!AU$2:AU$610, MATCH(B181, Paste_Here!A$2:A$610, 0))))), INDEX(Paste_Here!AU$2:AU$610, MATCH(B181, Paste_Here!A$2:A$610, 0)), ""), ""), "")</f>
        <v/>
      </c>
      <c r="EY181" s="66"/>
      <c r="EZ181" s="77" t="str">
        <f>IFERROR(IF(B181&lt;&gt;"", IF(AND(INDEX(Paste_Here!AW$2:AW$610, MATCH(B181, Paste_Here!A$2:A$610, 0))&lt;&gt;"", ISNUMBER(VALUE(INDEX(Paste_Here!AW$2:AW$610, MATCH(B181, Paste_Here!A$2:A$610, 0))))), INDEX(Paste_Here!AW$2:AW$610, MATCH(B181, Paste_Here!A$2:A$610, 0)), ""), ""), "")</f>
        <v/>
      </c>
      <c r="FA181" s="66"/>
      <c r="FB181" s="77"/>
      <c r="FC181" s="66"/>
      <c r="FD181" s="77"/>
      <c r="FE181" s="66"/>
      <c r="FF181" s="66"/>
      <c r="FG181" s="77" t="str">
        <f t="shared" si="30"/>
        <v/>
      </c>
      <c r="FH181" s="66"/>
      <c r="FI181" s="77" t="str">
        <f>IFERROR(IF(B181&lt;&gt;"", IF(ISNUMBER(SEARCH("s", LOWER(INDEX(Paste_Here!M$2:M$610, MATCH(B181, Paste_Here!A$2:A$610, 0))))), "Yes", IF(INDEX(Paste_Here!M$2:M$610, MATCH(B181, Paste_Here!A$2:A$610, 0))&lt;&gt;"", "No", "")), ""), "")</f>
        <v/>
      </c>
      <c r="FJ181" s="66"/>
      <c r="FK181" s="77" t="str">
        <f>IFERROR(IF(B181&lt;&gt;"", IF(ISNUMBER(SEARCH("yes", LOWER(INDEX(Paste_Here!F$2:F$610, MATCH(B181, Paste_Here!A$2:A$610, 0))))), "Yes", IF(ISNUMBER(SEARCH("no", LOWER(INDEX(Paste_Here!F$2:F$610, MATCH(B181, Paste_Here!A$2:A$610, 0))))), "No", "")), ""), "")</f>
        <v/>
      </c>
      <c r="FL181" s="66"/>
      <c r="FM181" s="77" t="str">
        <f>IFERROR(IF(B181&lt;&gt;"", IF(ISNUMBER(SEARCH("english language learner", LOWER(INDEX(Paste_Here!C$2:C$610, MATCH(B181, Paste_Here!A$2:A$610, 0))))), "Yes", ""), ""), "")</f>
        <v/>
      </c>
      <c r="FN181" s="66"/>
      <c r="FO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FP181" s="66"/>
      <c r="FQ181" s="77" t="str">
        <f>IFERROR(IF(B181&lt;&gt;"", IF(ISNUMBER(SEARCH("yes", LOWER(INDEX(Paste_Here!L$2:L$610, MATCH(B181, Paste_Here!A$2:A$610, 0))))), "Yes", IF(ISNUMBER(SEARCH("no", LOWER(INDEX(Paste_Here!L$2:L$610, MATCH(B181, Paste_Here!A$2:A$610, 0))))), "No", "")), ""), "")</f>
        <v/>
      </c>
      <c r="FR181" s="66"/>
      <c r="FS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FT181" s="66"/>
      <c r="FU181" s="77"/>
      <c r="FV181" s="66"/>
      <c r="FW181" s="77" t="str">
        <f>IFERROR(IF(B181&lt;&gt;"", IF(AND(INDEX(Paste_Here!D$2:D$610, MATCH(B181, Paste_Here!A$2:A$610, 0))&lt;&gt;"", ISNUMBER(VALUE(INDEX(Paste_Here!D$2:D$610, MATCH(B181, Paste_Here!A$2:A$610, 0))))), INDEX(Paste_Here!D$2:D$610, MATCH(B181, Paste_Here!A$2:A$610, 0)), ""), ""), "")</f>
        <v/>
      </c>
      <c r="FX181" s="66"/>
      <c r="FY181" s="77" t="str">
        <f>IFERROR(IF(B181&lt;&gt;"", IF(AND(INDEX(Paste_Here!G$2:G$610, MATCH(B181, Paste_Here!A$2:A$610, 0))&lt;&gt;"", ISNUMBER(VALUE(INDEX(Paste_Here!G$2:G$610, MATCH(B181, Paste_Here!A$2:A$610, 0))))), INDEX(Paste_Here!G$2:G$610, MATCH(B181, Paste_Here!A$2:A$610, 0)), ""), ""), "")</f>
        <v/>
      </c>
      <c r="FZ181" s="66"/>
      <c r="GA181" s="95"/>
      <c r="GB181" s="66"/>
      <c r="JS181" s="1" t="str" cm="1">
        <f t="array" ref="JS181">IFERROR(INDEX(Paste_Here!$B$2:$B$610, MATCH(0, COUNTIF(JS$4:JS180, Paste_Here!$B$2:$B$610) + IF(Paste_Here!$B$2:$B$610="", 1, 0), 0)), "")</f>
        <v/>
      </c>
      <c r="JT181" s="1" t="str">
        <f>IF(JS181&lt;&gt;"", INDEX(Paste_Here!$A$2:$A$610, MATCH(JS181, Paste_Here!$B$2:$B$610, 0)), "")</f>
        <v/>
      </c>
      <c r="JU181" s="1" t="str">
        <f t="shared" si="31"/>
        <v/>
      </c>
      <c r="JV181" s="1" t="str" cm="1">
        <f t="array" ref="JV181">IFERROR(INDEX($JU$5:$JU$610, MATCH(SMALL(IF($JU$5:$JU$610&lt;&gt;"", COUNTIF($JU$5:$JU$610, "&lt;"&amp;$JU$5:$JU$610)+1), ROW()-ROW($JV$5)+1), COUNTIF($JU$5:$JU$610, "&lt;"&amp;$JU$5:$JU$610)+1, 0)), "")</f>
        <v/>
      </c>
    </row>
    <row r="182" spans="1:282">
      <c r="A182" s="66"/>
      <c r="B182" s="77" t="str">
        <f t="shared" si="22"/>
        <v/>
      </c>
      <c r="C182" s="66"/>
      <c r="D182" s="77" t="str">
        <f>IFERROR(IF(B182&lt;&gt;"", IF(COUNTIF(INDEX(Paste_Here!AS$2:AS$610, MATCH(B182, Paste_Here!A$2:A$610, 0), 0), "yes") &gt; 0, "Yes", IF(COUNTIF(INDEX(Paste_Here!AS$2:AS$610, MATCH(B182, Paste_Here!A$2:A$610, 0), 0), "no") &gt; 0, "No", "")), ""), "")</f>
        <v/>
      </c>
      <c r="E182" s="66"/>
      <c r="F182" s="77" t="str">
        <f t="shared" si="23"/>
        <v/>
      </c>
      <c r="G182" s="66"/>
      <c r="H182" s="77" t="str">
        <f>IFERROR(IF(B182&lt;&gt;"", IF(COUNTIF(INDEX(Paste_Here!AO$2:AR$610, MATCH(B182, Paste_Here!A$2:A$610, 0), 0), "yes") &gt; 0, "Yes", IF(COUNTIF(INDEX(Paste_Here!AO$2:AR$610, MATCH(B182, Paste_Here!A$2:A$610, 0), 0), "no") &gt; 0, "No", "")), ""), "")</f>
        <v/>
      </c>
      <c r="I182" s="66"/>
      <c r="J182" s="77" t="str">
        <f t="shared" si="24"/>
        <v/>
      </c>
      <c r="K182" s="66"/>
      <c r="L182" s="77" t="str">
        <f>IFERROR(IF(B182&lt;&gt;"", IF(ISNUMBER(SEARCH("yes", LOWER(INDEX(Paste_Here!W$2:W$610, MATCH(B182, Paste_Here!A$2:A$610, 0))))), "Yes", IF(ISNUMBER(SEARCH("no", LOWER(INDEX(Paste_Here!W$2:W$610, MATCH(B182, Paste_Here!A$2:A$610, 0))))), "No", "")), ""), "")</f>
        <v/>
      </c>
      <c r="M182" s="66"/>
      <c r="N182" s="77"/>
      <c r="O182" s="66"/>
      <c r="P182" s="77" t="str">
        <f>IFERROR(IF(B182&lt;&gt;"", IF(ISNUMBER(SEARCH("yes", LOWER(INDEX(Paste_Here!V$2:V$610, MATCH(B182, Paste_Here!A$2:A$610, 0))))), "Yes", IF(ISNUMBER(SEARCH("no", LOWER(INDEX(Paste_Here!V$2:V$610, MATCH(B182, Paste_Here!A$2:A$610, 0))))), "No", "")), ""), "")</f>
        <v/>
      </c>
      <c r="Q182" s="66"/>
      <c r="R182" s="77"/>
      <c r="S182" s="66"/>
      <c r="T182" s="77"/>
      <c r="U182" s="66"/>
      <c r="V182" s="66"/>
      <c r="W182" s="77" t="str">
        <f t="shared" si="25"/>
        <v/>
      </c>
      <c r="X182" s="66"/>
      <c r="Y182" s="77" t="str">
        <f>IFERROR(IF(B182&lt;&gt;"", IF(ISNUMBER(SEARCH("Revealed-Potential (Primary Focus)", LOWER(INDEX(Paste_Here!X$2:X$610, MATCH(B182, Paste_Here!A$2:A$610, 0))))), "Rev-Potential: Prim", IF(ISNUMBER(SEARCH("Revealed-Potential (Secondary Focus)", LOWER(INDEX(Paste_Here!X$2:X$610, MATCH(B182, Paste_Here!A$2:A$610, 0))))), "Rev-Potential: Sec", IF(ISNUMBER(SEARCH("Monitoring", LOWER(INDEX(Paste_Here!X$2:X$610, MATCH(B182, Paste_Here!A$2:A$610, 0))))), "Monitoring", IF(ISNUMBER(SEARCH("At-Promise (Secondary Focus)", LOWER(INDEX(Paste_Here!X$2:X$610, MATCH(B182, Paste_Here!A$2:A$610, 0))))), "At-Promise: Sec", IF(ISNUMBER(SEARCH("At-Promise (Primary Focus)", LOWER(INDEX(Paste_Here!X$2:X$610, MATCH(B182, Paste_Here!A$2:A$610, 0))))), "At-Promise: Prim", ""))))), ""), "")</f>
        <v/>
      </c>
      <c r="Z182" s="66"/>
      <c r="AA182" s="77"/>
      <c r="AB182" s="66"/>
      <c r="AC182" s="77" t="str">
        <f>IFERROR(IF(B182&lt;&gt;"", IF(ISNUMBER(SEARCH("Revealed-Potential (Primary Focus)", LOWER(INDEX(Paste_Here!AB$2:AB$610, MATCH(B182, Paste_Here!A$2:A$610, 0))))), "Rev-Potential: Prim", IF(ISNUMBER(SEARCH("Revealed-Potential (Secondary Focus)", LOWER(INDEX(Paste_Here!AB$2:AB$610, MATCH(B182, Paste_Here!A$2:A$610, 0))))), "Rev-Potential: Sec", IF(ISNUMBER(SEARCH("Monitoring", LOWER(INDEX(Paste_Here!AB$2:AB$610, MATCH(B182, Paste_Here!A$2:A$610, 0))))), "Monitoring", IF(ISNUMBER(SEARCH("At-Promise (Secondary Focus)", LOWER(INDEX(Paste_Here!AB$2:AB$610, MATCH(B182, Paste_Here!A$2:A$610, 0))))), "At-Promise: Sec", IF(ISNUMBER(SEARCH("At-Promise (Primary Focus)", LOWER(INDEX(Paste_Here!AB$2:AB$610, MATCH(B182, Paste_Here!A$2:A$610, 0))))), "At-Promise: Prim", ""))))), ""), "")</f>
        <v/>
      </c>
      <c r="AD182" s="66"/>
      <c r="AE182" s="77"/>
      <c r="AF182" s="66"/>
      <c r="AG182" s="77"/>
      <c r="AH182" s="66"/>
      <c r="AI182" s="77"/>
      <c r="AJ182" s="66"/>
      <c r="AK182" s="77"/>
      <c r="AL182" s="66"/>
      <c r="AM182" s="77"/>
      <c r="AN182" s="66"/>
      <c r="AO182" s="77"/>
      <c r="AP182" s="66"/>
      <c r="AQ182" s="77"/>
      <c r="AR182" s="66"/>
      <c r="AS182" s="77"/>
      <c r="AT182" s="66"/>
      <c r="AU182" s="66"/>
      <c r="AV182" s="77" t="str">
        <f t="shared" si="26"/>
        <v/>
      </c>
      <c r="AW182" s="66"/>
      <c r="AX182" s="77" t="str">
        <f>IFERROR(IF(B182&lt;&gt;"", IF(AND(INDEX(Paste_Here!AC$2:AC$610, MATCH(B182, Paste_Here!A$2:A$610, 0))&lt;&gt;"", ISNUMBER(VALUE(INDEX(Paste_Here!AC$2:AC$610, MATCH(B182, Paste_Here!A$2:A$610, 0))))), INDEX(Paste_Here!AC$2:AC$610, MATCH(B182, Paste_Here!A$2:A$610, 0)), ""), ""), "")</f>
        <v/>
      </c>
      <c r="AY182" s="66"/>
      <c r="AZ182" s="77" t="str">
        <f>IFERROR(IF(B182&lt;&gt;"", IF(AND(INDEX(Paste_Here!AD$2:AD$610, MATCH(B182, Paste_Here!A$2:A$610, 0))&lt;&gt;"", ISNUMBER(VALUE(INDEX(Paste_Here!AD$2:AD$610, MATCH(B182, Paste_Here!A$2:A$610, 0))))), TEXT(ROUND(VALUE(INDEX(Paste_Here!AD$2:AD$610, MATCH(B182, Paste_Here!A$2:A$610, 0))), 2), "0.00"), ""), ""), "")</f>
        <v/>
      </c>
      <c r="BA182" s="66"/>
      <c r="BB182" s="77" t="str">
        <f>IFERROR(IF(B182&lt;&gt;"", IF(LOWER(INDEX(Paste_Here!AE$2:AE$610, MATCH(B182, Paste_Here!A$2:A$610, 0)))="approaching expectations", "Approaching", IF(LOWER(INDEX(Paste_Here!AE$2:AE$610, MATCH(B182, Paste_Here!A$2:A$610, 0)))="met expectations", "Met", IF(LOWER(INDEX(Paste_Here!AE$2:AE$610, MATCH(B182, Paste_Here!A$2:A$610, 0)))="exceeded expectations", "Exceeded", IF(LOWER(INDEX(Paste_Here!AE$2:AE$610, MATCH(B182, Paste_Here!A$2:A$610, 0)))="below expectations", "Below", "")))), ""), "")</f>
        <v/>
      </c>
      <c r="BC182" s="66"/>
      <c r="BD182" s="77" t="str">
        <f>IFERROR(IF(B182&lt;&gt;"", IF(AND(INDEX(Paste_Here!T$2:T$610, MATCH(B182, Paste_Here!A$2:A$610, 0))&lt;&gt;"", ISNUMBER(VALUE(INDEX(Paste_Here!T$2:T$610, MATCH(B182, Paste_Here!A$2:A$610, 0))))), INDEX(Paste_Here!T$2:T$610, MATCH(B182, Paste_Here!A$2:A$610, 0)), ""), ""), "")</f>
        <v/>
      </c>
      <c r="BE182" s="66"/>
      <c r="BF182" s="77"/>
      <c r="BG182" s="66"/>
      <c r="BH182" s="77"/>
      <c r="BI182" s="66"/>
      <c r="BJ182" s="77"/>
      <c r="BK182" s="66"/>
      <c r="BL182" s="77" t="str">
        <f>IFERROR(IF(B182&lt;&gt;"", IF(AND(INDEX(Paste_Here!N$2:N$610, MATCH(B182, Paste_Here!A$2:A$610, 0))&lt;&gt;"", ISNUMBER(VALUE(INDEX(Paste_Here!N$2:N$610, MATCH(B182, Paste_Here!A$2:A$610, 0))))), INDEX(Paste_Here!N$2:N$610, MATCH(B182, Paste_Here!A$2:A$610, 0)), ""), ""), "")</f>
        <v/>
      </c>
      <c r="BM182" s="66"/>
      <c r="BN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BO182" s="66"/>
      <c r="BP182" s="77" t="str" cm="1">
        <f t="array" aca="1" ref="BP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BQ182" s="66"/>
      <c r="BR182" s="66"/>
      <c r="BS182" s="77"/>
      <c r="BT182" s="66"/>
      <c r="BU182" s="77"/>
      <c r="BV182" s="66"/>
      <c r="BW182" s="77"/>
      <c r="BX182" s="66"/>
      <c r="BY182" s="77"/>
      <c r="BZ182" s="66"/>
      <c r="CA182" s="77"/>
      <c r="CB182" s="66"/>
      <c r="CC182" s="77"/>
      <c r="CD182" s="66"/>
      <c r="CE182" s="77"/>
      <c r="CF182" s="66"/>
      <c r="CG182" s="77"/>
      <c r="CH182" s="66"/>
      <c r="CI182" s="77"/>
      <c r="CJ182" s="66"/>
      <c r="CK182" s="77"/>
      <c r="CL182" s="66"/>
      <c r="CM182" s="77"/>
      <c r="CN182" s="66"/>
      <c r="CO182" s="66"/>
      <c r="CP182" s="77" t="str">
        <f t="shared" si="27"/>
        <v/>
      </c>
      <c r="CQ182" s="66"/>
      <c r="CR182" s="77" t="str">
        <f>IFERROR(IF(B182&lt;&gt;"", IF(AND(INDEX(Paste_Here!Y$2:Y$610, MATCH(B182, Paste_Here!A$2:A$610, 0))&lt;&gt;"", ISNUMBER(VALUE(INDEX(Paste_Here!Y$2:Y$610, MATCH(B182, Paste_Here!A$2:A$610, 0))))), INDEX(Paste_Here!Y$2:Y$610, MATCH(B182, Paste_Here!A$2:A$610, 0)), ""), ""), "")</f>
        <v/>
      </c>
      <c r="CS182" s="66"/>
      <c r="CT182" s="77" t="str">
        <f>IFERROR(IF(B182&lt;&gt;"", IF(AND(INDEX(Paste_Here!AA$2:AA$610, MATCH(B182, Paste_Here!A$2:A$610, 0))&lt;&gt;"", ISNUMBER(--INDEX(Paste_Here!AA$2:AA$610, MATCH(B182, Paste_Here!A$2:A$610, 0)))), TEXT(ROUND(--INDEX(Paste_Here!AA$2:AA$610, MATCH(B182, Paste_Here!A$2:A$610, 0)), 2), "0.00"), ""), ""), "")</f>
        <v/>
      </c>
      <c r="CU182" s="66"/>
      <c r="CV182" s="77" t="str">
        <f>IFERROR(IF(B182&lt;&gt;"", IF(LOWER(INDEX(Paste_Here!Z$2:Z$610, MATCH(B182, Paste_Here!A$2:A$610, 0)))="approaching expectations", "Approaching", IF(LOWER(INDEX(Paste_Here!Z$2:Z$610, MATCH(B182, Paste_Here!A$2:A$610, 0)))="met expectations", "Met", IF(LOWER(INDEX(Paste_Here!Z$2:Z$610, MATCH(B182, Paste_Here!A$2:A$610, 0)))="exceeded expectations", "Exceeded", IF(LOWER(INDEX(Paste_Here!Z$2:Z$610, MATCH(B182, Paste_Here!A$2:A$610, 0)))="below expectations", "Below", "")))), ""), "")</f>
        <v/>
      </c>
      <c r="CW182" s="66"/>
      <c r="CX182" s="77"/>
      <c r="CY182" s="66"/>
      <c r="CZ182" s="77" t="str">
        <f>IFERROR(IF(B182&lt;&gt;"", IF(AND(INDEX(Paste_Here!AL$2:AL$610, MATCH(B182, Paste_Here!A$2:A$610, 0))&lt;&gt;"", ISNUMBER(VALUE(INDEX(Paste_Here!AL$2:AL$610, MATCH(B182, Paste_Here!A$2:A$610, 0))))), INDEX(Paste_Here!AL$2:AL$610, MATCH(B182, Paste_Here!A$2:A$610, 0)), ""), ""), "")</f>
        <v/>
      </c>
      <c r="DA182" s="66"/>
      <c r="DB182" s="77" t="str">
        <f>IFERROR(IF(B182&lt;&gt;"", IF(ISNUMBER(SEARCH("highrisk", LOWER(INDEX(Paste_Here!AM$2:AM$610, MATCH(B182, Paste_Here!A$2:A$610, 0))))), "High Risk", IF(ISNUMBER(SEARCH("lowrisk", LOWER(INDEX(Paste_Here!AM$2:AM$610, MATCH(B182, Paste_Here!A$2:A$610, 0))))), "Low Risk", IF(ISNUMBER(SEARCH("somerisk", LOWER(INDEX(Paste_Here!AM$2:AM$610, MATCH(B182, Paste_Here!A$2:A$610, 0))))), "Some Risk", ""))), ""), "")</f>
        <v/>
      </c>
      <c r="DC182" s="66"/>
      <c r="DD182" s="77" t="str">
        <f>IFERROR(IF(B182&lt;&gt;"", IF(AND(INDEX(Paste_Here!AN$2:AN$610, MATCH(B182, Paste_Here!A$2:A$610, 0))&lt;&gt;"", ISNUMBER(VALUE(INDEX(Paste_Here!AN$2:AN$610, MATCH(B182, Paste_Here!A$2:A$610, 0))))), INDEX(Paste_Here!AN$2:AN$610, MATCH(B182, Paste_Here!A$2:A$610, 0)), ""), ""), "")</f>
        <v/>
      </c>
      <c r="DE182" s="66"/>
      <c r="DF182" s="77" t="str">
        <f>IFERROR(IF(B182&lt;&gt;"", IF(AND(INDEX(Paste_Here!Q$2:Q$610, MATCH(B182, Paste_Here!A$2:A$610, 0))&lt;&gt;"", ISNUMBER(VALUE(INDEX(Paste_Here!Q$2:Q$610, MATCH(B182, Paste_Here!A$2:A$610, 0))))), INDEX(Paste_Here!Q$2:Q$610, MATCH(B182, Paste_Here!A$2:A$610, 0)), ""), ""), "")</f>
        <v/>
      </c>
      <c r="DG182" s="66"/>
      <c r="DH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DI182" s="66"/>
      <c r="DJ182" s="77" t="str" cm="1">
        <f t="array" aca="1" ref="DJ182" ca="1">IFERROR(VALUE(IF(ISNUMBER(SEARCH("EM", INDEX(Paste_Here!S$2:S$500, MATCH(B182, Paste_Here!A$2:A$500, 0)))), "-" &amp;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f>
        <v/>
      </c>
      <c r="DK182" s="66"/>
      <c r="DL182" s="66"/>
      <c r="DM182" s="77" t="str">
        <f t="shared" si="28"/>
        <v/>
      </c>
      <c r="DN182" s="66"/>
      <c r="DO182" s="77" t="str">
        <f>IFERROR(IF(B182&lt;&gt;"", IF(AND(INDEX(Paste_Here!AF$2:AF$610, MATCH(B182, Paste_Here!A$2:A$610, 0))&lt;&gt;"", ISNUMBER(VALUE(INDEX(Paste_Here!AF$2:AF$610, MATCH(B182, Paste_Here!A$2:A$610, 0))))), INDEX(Paste_Here!AF$2:AF$610, MATCH(B182, Paste_Here!A$2:A$610, 0)), ""), ""), "")</f>
        <v/>
      </c>
      <c r="DP182" s="66"/>
      <c r="DQ182" s="77" t="str">
        <f>IFERROR(IF(B182&lt;&gt;"", IF(AND(INDEX(Paste_Here!AG$2:AG$610, MATCH(B182, Paste_Here!A$2:A$610, 0))&lt;&gt;"", ISNUMBER(--INDEX(Paste_Here!AG$2:AG$610, MATCH(B182, Paste_Here!A$2:A$610, 0)))), TEXT(ROUND(--INDEX(Paste_Here!AG$2:AG$610, MATCH(B182, Paste_Here!A$2:A$610, 0)), 2), "0.00"), ""), ""), "")</f>
        <v/>
      </c>
      <c r="DR182" s="66"/>
      <c r="DS182" s="77" t="str">
        <f>IFERROR(IF(B182&lt;&gt;"", IF(LOWER(INDEX(Paste_Here!AH$2:AH$610, MATCH(B182, Paste_Here!A$2:A$610, 0)))="approaching expectations", "Approaching", IF(LOWER(INDEX(Paste_Here!AH$2:AH$610, MATCH(B182, Paste_Here!A$2:A$610, 0)))="met expectations", "Met", IF(LOWER(INDEX(Paste_Here!AH$2:AH$610, MATCH(B182, Paste_Here!A$2:A$610, 0)))="exceeded expectations", "Exceeded", IF(LOWER(INDEX(Paste_Here!AH$2:AH$610, MATCH(B182, Paste_Here!A$2:A$610, 0)))="below expectations", "Below", "")))), ""), "")</f>
        <v/>
      </c>
      <c r="DT182" s="66"/>
      <c r="DU182" s="77" t="str">
        <f>IFERROR(IF(B182&lt;&gt;"", IF(AND(INDEX(Paste_Here!U$2:U$610, MATCH(B182, Paste_Here!A$2:A$610, 0))&lt;&gt;"", ISNUMBER(VALUE(INDEX(Paste_Here!U$2:U$610, MATCH(B182, Paste_Here!A$2:A$610, 0))))), INDEX(Paste_Here!U$2:U$610, MATCH(B182, Paste_Here!A$2:A$610, 0)), ""), ""), "")</f>
        <v/>
      </c>
      <c r="DV182" s="66"/>
      <c r="DW182" s="77"/>
      <c r="DX182" s="66"/>
      <c r="DY182" s="77" t="str">
        <f>IFERROR(IF(B182&lt;&gt;"", IF(AND(INDEX(Paste_Here!AI$2:AI$610, MATCH(B182, Paste_Here!A$2:A$610, 0))&lt;&gt;"", ISNUMBER(VALUE(INDEX(Paste_Here!AI$2:AI$610, MATCH(B182, Paste_Here!A$2:A$610, 0))))), INDEX(Paste_Here!AI$2:AI$610, MATCH(B182, Paste_Here!A$2:A$610, 0)), ""), ""), "")</f>
        <v/>
      </c>
      <c r="DZ182" s="66"/>
      <c r="EA182" s="77" t="str">
        <f>IFERROR(IF(B182&lt;&gt;"", IF(AND(INDEX(Paste_Here!AJ$2:AJ$610, MATCH(B182, Paste_Here!A$2:A$610, 0))&lt;&gt;"", ISNUMBER(--INDEX(Paste_Here!AJ$2:AJ$610, MATCH(B182, Paste_Here!A$2:A$610, 0)))), TEXT(ROUND(--INDEX(Paste_Here!AJ$2:AJ$610, MATCH(B182, Paste_Here!A$2:A$610, 0)), 2), "0.00"), ""), ""), "")</f>
        <v/>
      </c>
      <c r="EB182" s="66"/>
      <c r="EC182" s="77" t="str">
        <f>IFERROR(IF(B182&lt;&gt;"", IF(LOWER(INDEX(Paste_Here!AK$2:AK$610, MATCH(B182, Paste_Here!A$2:A$610, 0)))="approaching expectations", "Approaching", IF(LOWER(INDEX(Paste_Here!AK$2:AK$610, MATCH(B182, Paste_Here!A$2:A$610, 0)))="met expectations", "Met", IF(LOWER(INDEX(Paste_Here!AK$2:AK$610, MATCH(B182, Paste_Here!A$2:A$610, 0)))="exceeded expectations", "Exceeded", IF(LOWER(INDEX(Paste_Here!AK$2:AK$610, MATCH(B182, Paste_Here!A$2:A$610, 0)))="below expectations", "Below", "")))), ""), "")</f>
        <v/>
      </c>
      <c r="ED182" s="66"/>
      <c r="EE182" s="77"/>
      <c r="EF182" s="66"/>
      <c r="EG182" s="77"/>
      <c r="EH182" s="66"/>
      <c r="EI182" s="66"/>
      <c r="EJ182" s="77" t="str">
        <f t="shared" si="29"/>
        <v/>
      </c>
      <c r="EK182" s="66"/>
      <c r="EL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EM182" s="66"/>
      <c r="EN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EO182" s="66"/>
      <c r="EP182" s="77"/>
      <c r="EQ182" s="66"/>
      <c r="ER182" s="77" t="str">
        <f>IFERROR(IF(B182&lt;&gt;"", IF(AND(INDEX(Paste_Here!AT$2:AT$610, MATCH(B182, Paste_Here!A$2:A$610, 0))&lt;&gt;"", ISNUMBER(VALUE(INDEX(Paste_Here!AT$2:AT$610, MATCH(B182, Paste_Here!A$2:A$610, 0))))), INDEX(Paste_Here!AT$2:AT$610, MATCH(B182, Paste_Here!A$2:A$610, 0)), ""), ""), "")</f>
        <v/>
      </c>
      <c r="ES182" s="66"/>
      <c r="ET182" s="77" t="str">
        <f>IFERROR(IF(B182&lt;&gt;"", IF(AND(INDEX(Paste_Here!AV$2:AV$610, MATCH(B182, Paste_Here!A$2:A$610, 0))&lt;&gt;"", ISNUMBER(VALUE(INDEX(Paste_Here!AV$2:AV$610, MATCH(B182, Paste_Here!A$2:A$610, 0))))), INDEX(Paste_Here!AV$2:AV$610, MATCH(B182, Paste_Here!A$2:A$610, 0)), ""), ""), "")</f>
        <v/>
      </c>
      <c r="EU182" s="66"/>
      <c r="EV182" s="77"/>
      <c r="EW182" s="66"/>
      <c r="EX182" s="77" t="str">
        <f>IFERROR(IF(B182&lt;&gt;"", IF(AND(INDEX(Paste_Here!AU$2:AU$610, MATCH(B182, Paste_Here!A$2:A$610, 0))&lt;&gt;"", ISNUMBER(VALUE(INDEX(Paste_Here!AU$2:AU$610, MATCH(B182, Paste_Here!A$2:A$610, 0))))), INDEX(Paste_Here!AU$2:AU$610, MATCH(B182, Paste_Here!A$2:A$610, 0)), ""), ""), "")</f>
        <v/>
      </c>
      <c r="EY182" s="66"/>
      <c r="EZ182" s="77" t="str">
        <f>IFERROR(IF(B182&lt;&gt;"", IF(AND(INDEX(Paste_Here!AW$2:AW$610, MATCH(B182, Paste_Here!A$2:A$610, 0))&lt;&gt;"", ISNUMBER(VALUE(INDEX(Paste_Here!AW$2:AW$610, MATCH(B182, Paste_Here!A$2:A$610, 0))))), INDEX(Paste_Here!AW$2:AW$610, MATCH(B182, Paste_Here!A$2:A$610, 0)), ""), ""), "")</f>
        <v/>
      </c>
      <c r="FA182" s="66"/>
      <c r="FB182" s="77"/>
      <c r="FC182" s="66"/>
      <c r="FD182" s="77"/>
      <c r="FE182" s="66"/>
      <c r="FF182" s="66"/>
      <c r="FG182" s="77" t="str">
        <f t="shared" si="30"/>
        <v/>
      </c>
      <c r="FH182" s="66"/>
      <c r="FI182" s="77" t="str">
        <f>IFERROR(IF(B182&lt;&gt;"", IF(ISNUMBER(SEARCH("s", LOWER(INDEX(Paste_Here!M$2:M$610, MATCH(B182, Paste_Here!A$2:A$610, 0))))), "Yes", IF(INDEX(Paste_Here!M$2:M$610, MATCH(B182, Paste_Here!A$2:A$610, 0))&lt;&gt;"", "No", "")), ""), "")</f>
        <v/>
      </c>
      <c r="FJ182" s="66"/>
      <c r="FK182" s="77" t="str">
        <f>IFERROR(IF(B182&lt;&gt;"", IF(ISNUMBER(SEARCH("yes", LOWER(INDEX(Paste_Here!F$2:F$610, MATCH(B182, Paste_Here!A$2:A$610, 0))))), "Yes", IF(ISNUMBER(SEARCH("no", LOWER(INDEX(Paste_Here!F$2:F$610, MATCH(B182, Paste_Here!A$2:A$610, 0))))), "No", "")), ""), "")</f>
        <v/>
      </c>
      <c r="FL182" s="66"/>
      <c r="FM182" s="77" t="str">
        <f>IFERROR(IF(B182&lt;&gt;"", IF(ISNUMBER(SEARCH("english language learner", LOWER(INDEX(Paste_Here!C$2:C$610, MATCH(B182, Paste_Here!A$2:A$610, 0))))), "Yes", ""), ""), "")</f>
        <v/>
      </c>
      <c r="FN182" s="66"/>
      <c r="FO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FP182" s="66"/>
      <c r="FQ182" s="77" t="str">
        <f>IFERROR(IF(B182&lt;&gt;"", IF(ISNUMBER(SEARCH("yes", LOWER(INDEX(Paste_Here!L$2:L$610, MATCH(B182, Paste_Here!A$2:A$610, 0))))), "Yes", IF(ISNUMBER(SEARCH("no", LOWER(INDEX(Paste_Here!L$2:L$610, MATCH(B182, Paste_Here!A$2:A$610, 0))))), "No", "")), ""), "")</f>
        <v/>
      </c>
      <c r="FR182" s="66"/>
      <c r="FS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FT182" s="66"/>
      <c r="FU182" s="77"/>
      <c r="FV182" s="66"/>
      <c r="FW182" s="77" t="str">
        <f>IFERROR(IF(B182&lt;&gt;"", IF(AND(INDEX(Paste_Here!D$2:D$610, MATCH(B182, Paste_Here!A$2:A$610, 0))&lt;&gt;"", ISNUMBER(VALUE(INDEX(Paste_Here!D$2:D$610, MATCH(B182, Paste_Here!A$2:A$610, 0))))), INDEX(Paste_Here!D$2:D$610, MATCH(B182, Paste_Here!A$2:A$610, 0)), ""), ""), "")</f>
        <v/>
      </c>
      <c r="FX182" s="66"/>
      <c r="FY182" s="77" t="str">
        <f>IFERROR(IF(B182&lt;&gt;"", IF(AND(INDEX(Paste_Here!G$2:G$610, MATCH(B182, Paste_Here!A$2:A$610, 0))&lt;&gt;"", ISNUMBER(VALUE(INDEX(Paste_Here!G$2:G$610, MATCH(B182, Paste_Here!A$2:A$610, 0))))), INDEX(Paste_Here!G$2:G$610, MATCH(B182, Paste_Here!A$2:A$610, 0)), ""), ""), "")</f>
        <v/>
      </c>
      <c r="FZ182" s="66"/>
      <c r="GA182" s="95"/>
      <c r="GB182" s="66"/>
      <c r="JS182" s="1" t="str" cm="1">
        <f t="array" ref="JS182">IFERROR(INDEX(Paste_Here!$B$2:$B$610, MATCH(0, COUNTIF(JS$4:JS181, Paste_Here!$B$2:$B$610) + IF(Paste_Here!$B$2:$B$610="", 1, 0), 0)), "")</f>
        <v/>
      </c>
      <c r="JT182" s="1" t="str">
        <f>IF(JS182&lt;&gt;"", INDEX(Paste_Here!$A$2:$A$610, MATCH(JS182, Paste_Here!$B$2:$B$610, 0)), "")</f>
        <v/>
      </c>
      <c r="JU182" s="1" t="str">
        <f t="shared" si="31"/>
        <v/>
      </c>
      <c r="JV182" s="1" t="str" cm="1">
        <f t="array" ref="JV182">IFERROR(INDEX($JU$5:$JU$610, MATCH(SMALL(IF($JU$5:$JU$610&lt;&gt;"", COUNTIF($JU$5:$JU$610, "&lt;"&amp;$JU$5:$JU$610)+1), ROW()-ROW($JV$5)+1), COUNTIF($JU$5:$JU$610, "&lt;"&amp;$JU$5:$JU$610)+1, 0)), "")</f>
        <v/>
      </c>
    </row>
    <row r="183" spans="1:282">
      <c r="A183" s="66"/>
      <c r="B183" s="77" t="str">
        <f t="shared" si="22"/>
        <v/>
      </c>
      <c r="C183" s="66"/>
      <c r="D183" s="77" t="str">
        <f>IFERROR(IF(B183&lt;&gt;"", IF(COUNTIF(INDEX(Paste_Here!AS$2:AS$610, MATCH(B183, Paste_Here!A$2:A$610, 0), 0), "yes") &gt; 0, "Yes", IF(COUNTIF(INDEX(Paste_Here!AS$2:AS$610, MATCH(B183, Paste_Here!A$2:A$610, 0), 0), "no") &gt; 0, "No", "")), ""), "")</f>
        <v/>
      </c>
      <c r="E183" s="66"/>
      <c r="F183" s="77" t="str">
        <f t="shared" si="23"/>
        <v/>
      </c>
      <c r="G183" s="66"/>
      <c r="H183" s="77" t="str">
        <f>IFERROR(IF(B183&lt;&gt;"", IF(COUNTIF(INDEX(Paste_Here!AO$2:AR$610, MATCH(B183, Paste_Here!A$2:A$610, 0), 0), "yes") &gt; 0, "Yes", IF(COUNTIF(INDEX(Paste_Here!AO$2:AR$610, MATCH(B183, Paste_Here!A$2:A$610, 0), 0), "no") &gt; 0, "No", "")), ""), "")</f>
        <v/>
      </c>
      <c r="I183" s="66"/>
      <c r="J183" s="77" t="str">
        <f t="shared" si="24"/>
        <v/>
      </c>
      <c r="K183" s="66"/>
      <c r="L183" s="77" t="str">
        <f>IFERROR(IF(B183&lt;&gt;"", IF(ISNUMBER(SEARCH("yes", LOWER(INDEX(Paste_Here!W$2:W$610, MATCH(B183, Paste_Here!A$2:A$610, 0))))), "Yes", IF(ISNUMBER(SEARCH("no", LOWER(INDEX(Paste_Here!W$2:W$610, MATCH(B183, Paste_Here!A$2:A$610, 0))))), "No", "")), ""), "")</f>
        <v/>
      </c>
      <c r="M183" s="66"/>
      <c r="N183" s="77"/>
      <c r="O183" s="66"/>
      <c r="P183" s="77" t="str">
        <f>IFERROR(IF(B183&lt;&gt;"", IF(ISNUMBER(SEARCH("yes", LOWER(INDEX(Paste_Here!V$2:V$610, MATCH(B183, Paste_Here!A$2:A$610, 0))))), "Yes", IF(ISNUMBER(SEARCH("no", LOWER(INDEX(Paste_Here!V$2:V$610, MATCH(B183, Paste_Here!A$2:A$610, 0))))), "No", "")), ""), "")</f>
        <v/>
      </c>
      <c r="Q183" s="66"/>
      <c r="R183" s="77"/>
      <c r="S183" s="66"/>
      <c r="T183" s="77"/>
      <c r="U183" s="66"/>
      <c r="V183" s="66"/>
      <c r="W183" s="77" t="str">
        <f t="shared" si="25"/>
        <v/>
      </c>
      <c r="X183" s="66"/>
      <c r="Y183" s="77" t="str">
        <f>IFERROR(IF(B183&lt;&gt;"", IF(ISNUMBER(SEARCH("Revealed-Potential (Primary Focus)", LOWER(INDEX(Paste_Here!X$2:X$610, MATCH(B183, Paste_Here!A$2:A$610, 0))))), "Rev-Potential: Prim", IF(ISNUMBER(SEARCH("Revealed-Potential (Secondary Focus)", LOWER(INDEX(Paste_Here!X$2:X$610, MATCH(B183, Paste_Here!A$2:A$610, 0))))), "Rev-Potential: Sec", IF(ISNUMBER(SEARCH("Monitoring", LOWER(INDEX(Paste_Here!X$2:X$610, MATCH(B183, Paste_Here!A$2:A$610, 0))))), "Monitoring", IF(ISNUMBER(SEARCH("At-Promise (Secondary Focus)", LOWER(INDEX(Paste_Here!X$2:X$610, MATCH(B183, Paste_Here!A$2:A$610, 0))))), "At-Promise: Sec", IF(ISNUMBER(SEARCH("At-Promise (Primary Focus)", LOWER(INDEX(Paste_Here!X$2:X$610, MATCH(B183, Paste_Here!A$2:A$610, 0))))), "At-Promise: Prim", ""))))), ""), "")</f>
        <v/>
      </c>
      <c r="Z183" s="66"/>
      <c r="AA183" s="77"/>
      <c r="AB183" s="66"/>
      <c r="AC183" s="77" t="str">
        <f>IFERROR(IF(B183&lt;&gt;"", IF(ISNUMBER(SEARCH("Revealed-Potential (Primary Focus)", LOWER(INDEX(Paste_Here!AB$2:AB$610, MATCH(B183, Paste_Here!A$2:A$610, 0))))), "Rev-Potential: Prim", IF(ISNUMBER(SEARCH("Revealed-Potential (Secondary Focus)", LOWER(INDEX(Paste_Here!AB$2:AB$610, MATCH(B183, Paste_Here!A$2:A$610, 0))))), "Rev-Potential: Sec", IF(ISNUMBER(SEARCH("Monitoring", LOWER(INDEX(Paste_Here!AB$2:AB$610, MATCH(B183, Paste_Here!A$2:A$610, 0))))), "Monitoring", IF(ISNUMBER(SEARCH("At-Promise (Secondary Focus)", LOWER(INDEX(Paste_Here!AB$2:AB$610, MATCH(B183, Paste_Here!A$2:A$610, 0))))), "At-Promise: Sec", IF(ISNUMBER(SEARCH("At-Promise (Primary Focus)", LOWER(INDEX(Paste_Here!AB$2:AB$610, MATCH(B183, Paste_Here!A$2:A$610, 0))))), "At-Promise: Prim", ""))))), ""), "")</f>
        <v/>
      </c>
      <c r="AD183" s="66"/>
      <c r="AE183" s="77"/>
      <c r="AF183" s="66"/>
      <c r="AG183" s="77"/>
      <c r="AH183" s="66"/>
      <c r="AI183" s="77"/>
      <c r="AJ183" s="66"/>
      <c r="AK183" s="77"/>
      <c r="AL183" s="66"/>
      <c r="AM183" s="77"/>
      <c r="AN183" s="66"/>
      <c r="AO183" s="77"/>
      <c r="AP183" s="66"/>
      <c r="AQ183" s="77"/>
      <c r="AR183" s="66"/>
      <c r="AS183" s="77"/>
      <c r="AT183" s="66"/>
      <c r="AU183" s="66"/>
      <c r="AV183" s="77" t="str">
        <f t="shared" si="26"/>
        <v/>
      </c>
      <c r="AW183" s="66"/>
      <c r="AX183" s="77" t="str">
        <f>IFERROR(IF(B183&lt;&gt;"", IF(AND(INDEX(Paste_Here!AC$2:AC$610, MATCH(B183, Paste_Here!A$2:A$610, 0))&lt;&gt;"", ISNUMBER(VALUE(INDEX(Paste_Here!AC$2:AC$610, MATCH(B183, Paste_Here!A$2:A$610, 0))))), INDEX(Paste_Here!AC$2:AC$610, MATCH(B183, Paste_Here!A$2:A$610, 0)), ""), ""), "")</f>
        <v/>
      </c>
      <c r="AY183" s="66"/>
      <c r="AZ183" s="77" t="str">
        <f>IFERROR(IF(B183&lt;&gt;"", IF(AND(INDEX(Paste_Here!AD$2:AD$610, MATCH(B183, Paste_Here!A$2:A$610, 0))&lt;&gt;"", ISNUMBER(VALUE(INDEX(Paste_Here!AD$2:AD$610, MATCH(B183, Paste_Here!A$2:A$610, 0))))), TEXT(ROUND(VALUE(INDEX(Paste_Here!AD$2:AD$610, MATCH(B183, Paste_Here!A$2:A$610, 0))), 2), "0.00"), ""), ""), "")</f>
        <v/>
      </c>
      <c r="BA183" s="66"/>
      <c r="BB183" s="77" t="str">
        <f>IFERROR(IF(B183&lt;&gt;"", IF(LOWER(INDEX(Paste_Here!AE$2:AE$610, MATCH(B183, Paste_Here!A$2:A$610, 0)))="approaching expectations", "Approaching", IF(LOWER(INDEX(Paste_Here!AE$2:AE$610, MATCH(B183, Paste_Here!A$2:A$610, 0)))="met expectations", "Met", IF(LOWER(INDEX(Paste_Here!AE$2:AE$610, MATCH(B183, Paste_Here!A$2:A$610, 0)))="exceeded expectations", "Exceeded", IF(LOWER(INDEX(Paste_Here!AE$2:AE$610, MATCH(B183, Paste_Here!A$2:A$610, 0)))="below expectations", "Below", "")))), ""), "")</f>
        <v/>
      </c>
      <c r="BC183" s="66"/>
      <c r="BD183" s="77" t="str">
        <f>IFERROR(IF(B183&lt;&gt;"", IF(AND(INDEX(Paste_Here!T$2:T$610, MATCH(B183, Paste_Here!A$2:A$610, 0))&lt;&gt;"", ISNUMBER(VALUE(INDEX(Paste_Here!T$2:T$610, MATCH(B183, Paste_Here!A$2:A$610, 0))))), INDEX(Paste_Here!T$2:T$610, MATCH(B183, Paste_Here!A$2:A$610, 0)), ""), ""), "")</f>
        <v/>
      </c>
      <c r="BE183" s="66"/>
      <c r="BF183" s="77"/>
      <c r="BG183" s="66"/>
      <c r="BH183" s="77"/>
      <c r="BI183" s="66"/>
      <c r="BJ183" s="77"/>
      <c r="BK183" s="66"/>
      <c r="BL183" s="77" t="str">
        <f>IFERROR(IF(B183&lt;&gt;"", IF(AND(INDEX(Paste_Here!N$2:N$610, MATCH(B183, Paste_Here!A$2:A$610, 0))&lt;&gt;"", ISNUMBER(VALUE(INDEX(Paste_Here!N$2:N$610, MATCH(B183, Paste_Here!A$2:A$610, 0))))), INDEX(Paste_Here!N$2:N$610, MATCH(B183, Paste_Here!A$2:A$610, 0)), ""), ""), "")</f>
        <v/>
      </c>
      <c r="BM183" s="66"/>
      <c r="BN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BO183" s="66"/>
      <c r="BP183" s="77" t="str" cm="1">
        <f t="array" aca="1" ref="BP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BQ183" s="66"/>
      <c r="BR183" s="66"/>
      <c r="BS183" s="77"/>
      <c r="BT183" s="66"/>
      <c r="BU183" s="77"/>
      <c r="BV183" s="66"/>
      <c r="BW183" s="77"/>
      <c r="BX183" s="66"/>
      <c r="BY183" s="77"/>
      <c r="BZ183" s="66"/>
      <c r="CA183" s="77"/>
      <c r="CB183" s="66"/>
      <c r="CC183" s="77"/>
      <c r="CD183" s="66"/>
      <c r="CE183" s="77"/>
      <c r="CF183" s="66"/>
      <c r="CG183" s="77"/>
      <c r="CH183" s="66"/>
      <c r="CI183" s="77"/>
      <c r="CJ183" s="66"/>
      <c r="CK183" s="77"/>
      <c r="CL183" s="66"/>
      <c r="CM183" s="77"/>
      <c r="CN183" s="66"/>
      <c r="CO183" s="66"/>
      <c r="CP183" s="77" t="str">
        <f t="shared" si="27"/>
        <v/>
      </c>
      <c r="CQ183" s="66"/>
      <c r="CR183" s="77" t="str">
        <f>IFERROR(IF(B183&lt;&gt;"", IF(AND(INDEX(Paste_Here!Y$2:Y$610, MATCH(B183, Paste_Here!A$2:A$610, 0))&lt;&gt;"", ISNUMBER(VALUE(INDEX(Paste_Here!Y$2:Y$610, MATCH(B183, Paste_Here!A$2:A$610, 0))))), INDEX(Paste_Here!Y$2:Y$610, MATCH(B183, Paste_Here!A$2:A$610, 0)), ""), ""), "")</f>
        <v/>
      </c>
      <c r="CS183" s="66"/>
      <c r="CT183" s="77" t="str">
        <f>IFERROR(IF(B183&lt;&gt;"", IF(AND(INDEX(Paste_Here!AA$2:AA$610, MATCH(B183, Paste_Here!A$2:A$610, 0))&lt;&gt;"", ISNUMBER(--INDEX(Paste_Here!AA$2:AA$610, MATCH(B183, Paste_Here!A$2:A$610, 0)))), TEXT(ROUND(--INDEX(Paste_Here!AA$2:AA$610, MATCH(B183, Paste_Here!A$2:A$610, 0)), 2), "0.00"), ""), ""), "")</f>
        <v/>
      </c>
      <c r="CU183" s="66"/>
      <c r="CV183" s="77" t="str">
        <f>IFERROR(IF(B183&lt;&gt;"", IF(LOWER(INDEX(Paste_Here!Z$2:Z$610, MATCH(B183, Paste_Here!A$2:A$610, 0)))="approaching expectations", "Approaching", IF(LOWER(INDEX(Paste_Here!Z$2:Z$610, MATCH(B183, Paste_Here!A$2:A$610, 0)))="met expectations", "Met", IF(LOWER(INDEX(Paste_Here!Z$2:Z$610, MATCH(B183, Paste_Here!A$2:A$610, 0)))="exceeded expectations", "Exceeded", IF(LOWER(INDEX(Paste_Here!Z$2:Z$610, MATCH(B183, Paste_Here!A$2:A$610, 0)))="below expectations", "Below", "")))), ""), "")</f>
        <v/>
      </c>
      <c r="CW183" s="66"/>
      <c r="CX183" s="77"/>
      <c r="CY183" s="66"/>
      <c r="CZ183" s="77" t="str">
        <f>IFERROR(IF(B183&lt;&gt;"", IF(AND(INDEX(Paste_Here!AL$2:AL$610, MATCH(B183, Paste_Here!A$2:A$610, 0))&lt;&gt;"", ISNUMBER(VALUE(INDEX(Paste_Here!AL$2:AL$610, MATCH(B183, Paste_Here!A$2:A$610, 0))))), INDEX(Paste_Here!AL$2:AL$610, MATCH(B183, Paste_Here!A$2:A$610, 0)), ""), ""), "")</f>
        <v/>
      </c>
      <c r="DA183" s="66"/>
      <c r="DB183" s="77" t="str">
        <f>IFERROR(IF(B183&lt;&gt;"", IF(ISNUMBER(SEARCH("highrisk", LOWER(INDEX(Paste_Here!AM$2:AM$610, MATCH(B183, Paste_Here!A$2:A$610, 0))))), "High Risk", IF(ISNUMBER(SEARCH("lowrisk", LOWER(INDEX(Paste_Here!AM$2:AM$610, MATCH(B183, Paste_Here!A$2:A$610, 0))))), "Low Risk", IF(ISNUMBER(SEARCH("somerisk", LOWER(INDEX(Paste_Here!AM$2:AM$610, MATCH(B183, Paste_Here!A$2:A$610, 0))))), "Some Risk", ""))), ""), "")</f>
        <v/>
      </c>
      <c r="DC183" s="66"/>
      <c r="DD183" s="77" t="str">
        <f>IFERROR(IF(B183&lt;&gt;"", IF(AND(INDEX(Paste_Here!AN$2:AN$610, MATCH(B183, Paste_Here!A$2:A$610, 0))&lt;&gt;"", ISNUMBER(VALUE(INDEX(Paste_Here!AN$2:AN$610, MATCH(B183, Paste_Here!A$2:A$610, 0))))), INDEX(Paste_Here!AN$2:AN$610, MATCH(B183, Paste_Here!A$2:A$610, 0)), ""), ""), "")</f>
        <v/>
      </c>
      <c r="DE183" s="66"/>
      <c r="DF183" s="77" t="str">
        <f>IFERROR(IF(B183&lt;&gt;"", IF(AND(INDEX(Paste_Here!Q$2:Q$610, MATCH(B183, Paste_Here!A$2:A$610, 0))&lt;&gt;"", ISNUMBER(VALUE(INDEX(Paste_Here!Q$2:Q$610, MATCH(B183, Paste_Here!A$2:A$610, 0))))), INDEX(Paste_Here!Q$2:Q$610, MATCH(B183, Paste_Here!A$2:A$610, 0)), ""), ""), "")</f>
        <v/>
      </c>
      <c r="DG183" s="66"/>
      <c r="DH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DI183" s="66"/>
      <c r="DJ183" s="77" t="str" cm="1">
        <f t="array" aca="1" ref="DJ183" ca="1">IFERROR(VALUE(IF(ISNUMBER(SEARCH("EM", INDEX(Paste_Here!S$2:S$500, MATCH(B183, Paste_Here!A$2:A$500, 0)))), "-" &amp;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f>
        <v/>
      </c>
      <c r="DK183" s="66"/>
      <c r="DL183" s="66"/>
      <c r="DM183" s="77" t="str">
        <f t="shared" si="28"/>
        <v/>
      </c>
      <c r="DN183" s="66"/>
      <c r="DO183" s="77" t="str">
        <f>IFERROR(IF(B183&lt;&gt;"", IF(AND(INDEX(Paste_Here!AF$2:AF$610, MATCH(B183, Paste_Here!A$2:A$610, 0))&lt;&gt;"", ISNUMBER(VALUE(INDEX(Paste_Here!AF$2:AF$610, MATCH(B183, Paste_Here!A$2:A$610, 0))))), INDEX(Paste_Here!AF$2:AF$610, MATCH(B183, Paste_Here!A$2:A$610, 0)), ""), ""), "")</f>
        <v/>
      </c>
      <c r="DP183" s="66"/>
      <c r="DQ183" s="77" t="str">
        <f>IFERROR(IF(B183&lt;&gt;"", IF(AND(INDEX(Paste_Here!AG$2:AG$610, MATCH(B183, Paste_Here!A$2:A$610, 0))&lt;&gt;"", ISNUMBER(--INDEX(Paste_Here!AG$2:AG$610, MATCH(B183, Paste_Here!A$2:A$610, 0)))), TEXT(ROUND(--INDEX(Paste_Here!AG$2:AG$610, MATCH(B183, Paste_Here!A$2:A$610, 0)), 2), "0.00"), ""), ""), "")</f>
        <v/>
      </c>
      <c r="DR183" s="66"/>
      <c r="DS183" s="77" t="str">
        <f>IFERROR(IF(B183&lt;&gt;"", IF(LOWER(INDEX(Paste_Here!AH$2:AH$610, MATCH(B183, Paste_Here!A$2:A$610, 0)))="approaching expectations", "Approaching", IF(LOWER(INDEX(Paste_Here!AH$2:AH$610, MATCH(B183, Paste_Here!A$2:A$610, 0)))="met expectations", "Met", IF(LOWER(INDEX(Paste_Here!AH$2:AH$610, MATCH(B183, Paste_Here!A$2:A$610, 0)))="exceeded expectations", "Exceeded", IF(LOWER(INDEX(Paste_Here!AH$2:AH$610, MATCH(B183, Paste_Here!A$2:A$610, 0)))="below expectations", "Below", "")))), ""), "")</f>
        <v/>
      </c>
      <c r="DT183" s="66"/>
      <c r="DU183" s="77" t="str">
        <f>IFERROR(IF(B183&lt;&gt;"", IF(AND(INDEX(Paste_Here!U$2:U$610, MATCH(B183, Paste_Here!A$2:A$610, 0))&lt;&gt;"", ISNUMBER(VALUE(INDEX(Paste_Here!U$2:U$610, MATCH(B183, Paste_Here!A$2:A$610, 0))))), INDEX(Paste_Here!U$2:U$610, MATCH(B183, Paste_Here!A$2:A$610, 0)), ""), ""), "")</f>
        <v/>
      </c>
      <c r="DV183" s="66"/>
      <c r="DW183" s="77"/>
      <c r="DX183" s="66"/>
      <c r="DY183" s="77" t="str">
        <f>IFERROR(IF(B183&lt;&gt;"", IF(AND(INDEX(Paste_Here!AI$2:AI$610, MATCH(B183, Paste_Here!A$2:A$610, 0))&lt;&gt;"", ISNUMBER(VALUE(INDEX(Paste_Here!AI$2:AI$610, MATCH(B183, Paste_Here!A$2:A$610, 0))))), INDEX(Paste_Here!AI$2:AI$610, MATCH(B183, Paste_Here!A$2:A$610, 0)), ""), ""), "")</f>
        <v/>
      </c>
      <c r="DZ183" s="66"/>
      <c r="EA183" s="77" t="str">
        <f>IFERROR(IF(B183&lt;&gt;"", IF(AND(INDEX(Paste_Here!AJ$2:AJ$610, MATCH(B183, Paste_Here!A$2:A$610, 0))&lt;&gt;"", ISNUMBER(--INDEX(Paste_Here!AJ$2:AJ$610, MATCH(B183, Paste_Here!A$2:A$610, 0)))), TEXT(ROUND(--INDEX(Paste_Here!AJ$2:AJ$610, MATCH(B183, Paste_Here!A$2:A$610, 0)), 2), "0.00"), ""), ""), "")</f>
        <v/>
      </c>
      <c r="EB183" s="66"/>
      <c r="EC183" s="77" t="str">
        <f>IFERROR(IF(B183&lt;&gt;"", IF(LOWER(INDEX(Paste_Here!AK$2:AK$610, MATCH(B183, Paste_Here!A$2:A$610, 0)))="approaching expectations", "Approaching", IF(LOWER(INDEX(Paste_Here!AK$2:AK$610, MATCH(B183, Paste_Here!A$2:A$610, 0)))="met expectations", "Met", IF(LOWER(INDEX(Paste_Here!AK$2:AK$610, MATCH(B183, Paste_Here!A$2:A$610, 0)))="exceeded expectations", "Exceeded", IF(LOWER(INDEX(Paste_Here!AK$2:AK$610, MATCH(B183, Paste_Here!A$2:A$610, 0)))="below expectations", "Below", "")))), ""), "")</f>
        <v/>
      </c>
      <c r="ED183" s="66"/>
      <c r="EE183" s="77"/>
      <c r="EF183" s="66"/>
      <c r="EG183" s="77"/>
      <c r="EH183" s="66"/>
      <c r="EI183" s="66"/>
      <c r="EJ183" s="77" t="str">
        <f t="shared" si="29"/>
        <v/>
      </c>
      <c r="EK183" s="66"/>
      <c r="EL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EM183" s="66"/>
      <c r="EN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EO183" s="66"/>
      <c r="EP183" s="77"/>
      <c r="EQ183" s="66"/>
      <c r="ER183" s="77" t="str">
        <f>IFERROR(IF(B183&lt;&gt;"", IF(AND(INDEX(Paste_Here!AT$2:AT$610, MATCH(B183, Paste_Here!A$2:A$610, 0))&lt;&gt;"", ISNUMBER(VALUE(INDEX(Paste_Here!AT$2:AT$610, MATCH(B183, Paste_Here!A$2:A$610, 0))))), INDEX(Paste_Here!AT$2:AT$610, MATCH(B183, Paste_Here!A$2:A$610, 0)), ""), ""), "")</f>
        <v/>
      </c>
      <c r="ES183" s="66"/>
      <c r="ET183" s="77" t="str">
        <f>IFERROR(IF(B183&lt;&gt;"", IF(AND(INDEX(Paste_Here!AV$2:AV$610, MATCH(B183, Paste_Here!A$2:A$610, 0))&lt;&gt;"", ISNUMBER(VALUE(INDEX(Paste_Here!AV$2:AV$610, MATCH(B183, Paste_Here!A$2:A$610, 0))))), INDEX(Paste_Here!AV$2:AV$610, MATCH(B183, Paste_Here!A$2:A$610, 0)), ""), ""), "")</f>
        <v/>
      </c>
      <c r="EU183" s="66"/>
      <c r="EV183" s="77"/>
      <c r="EW183" s="66"/>
      <c r="EX183" s="77" t="str">
        <f>IFERROR(IF(B183&lt;&gt;"", IF(AND(INDEX(Paste_Here!AU$2:AU$610, MATCH(B183, Paste_Here!A$2:A$610, 0))&lt;&gt;"", ISNUMBER(VALUE(INDEX(Paste_Here!AU$2:AU$610, MATCH(B183, Paste_Here!A$2:A$610, 0))))), INDEX(Paste_Here!AU$2:AU$610, MATCH(B183, Paste_Here!A$2:A$610, 0)), ""), ""), "")</f>
        <v/>
      </c>
      <c r="EY183" s="66"/>
      <c r="EZ183" s="77" t="str">
        <f>IFERROR(IF(B183&lt;&gt;"", IF(AND(INDEX(Paste_Here!AW$2:AW$610, MATCH(B183, Paste_Here!A$2:A$610, 0))&lt;&gt;"", ISNUMBER(VALUE(INDEX(Paste_Here!AW$2:AW$610, MATCH(B183, Paste_Here!A$2:A$610, 0))))), INDEX(Paste_Here!AW$2:AW$610, MATCH(B183, Paste_Here!A$2:A$610, 0)), ""), ""), "")</f>
        <v/>
      </c>
      <c r="FA183" s="66"/>
      <c r="FB183" s="77"/>
      <c r="FC183" s="66"/>
      <c r="FD183" s="77"/>
      <c r="FE183" s="66"/>
      <c r="FF183" s="66"/>
      <c r="FG183" s="77" t="str">
        <f t="shared" si="30"/>
        <v/>
      </c>
      <c r="FH183" s="66"/>
      <c r="FI183" s="77" t="str">
        <f>IFERROR(IF(B183&lt;&gt;"", IF(ISNUMBER(SEARCH("s", LOWER(INDEX(Paste_Here!M$2:M$610, MATCH(B183, Paste_Here!A$2:A$610, 0))))), "Yes", IF(INDEX(Paste_Here!M$2:M$610, MATCH(B183, Paste_Here!A$2:A$610, 0))&lt;&gt;"", "No", "")), ""), "")</f>
        <v/>
      </c>
      <c r="FJ183" s="66"/>
      <c r="FK183" s="77" t="str">
        <f>IFERROR(IF(B183&lt;&gt;"", IF(ISNUMBER(SEARCH("yes", LOWER(INDEX(Paste_Here!F$2:F$610, MATCH(B183, Paste_Here!A$2:A$610, 0))))), "Yes", IF(ISNUMBER(SEARCH("no", LOWER(INDEX(Paste_Here!F$2:F$610, MATCH(B183, Paste_Here!A$2:A$610, 0))))), "No", "")), ""), "")</f>
        <v/>
      </c>
      <c r="FL183" s="66"/>
      <c r="FM183" s="77" t="str">
        <f>IFERROR(IF(B183&lt;&gt;"", IF(ISNUMBER(SEARCH("english language learner", LOWER(INDEX(Paste_Here!C$2:C$610, MATCH(B183, Paste_Here!A$2:A$610, 0))))), "Yes", ""), ""), "")</f>
        <v/>
      </c>
      <c r="FN183" s="66"/>
      <c r="FO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FP183" s="66"/>
      <c r="FQ183" s="77" t="str">
        <f>IFERROR(IF(B183&lt;&gt;"", IF(ISNUMBER(SEARCH("yes", LOWER(INDEX(Paste_Here!L$2:L$610, MATCH(B183, Paste_Here!A$2:A$610, 0))))), "Yes", IF(ISNUMBER(SEARCH("no", LOWER(INDEX(Paste_Here!L$2:L$610, MATCH(B183, Paste_Here!A$2:A$610, 0))))), "No", "")), ""), "")</f>
        <v/>
      </c>
      <c r="FR183" s="66"/>
      <c r="FS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FT183" s="66"/>
      <c r="FU183" s="77"/>
      <c r="FV183" s="66"/>
      <c r="FW183" s="77" t="str">
        <f>IFERROR(IF(B183&lt;&gt;"", IF(AND(INDEX(Paste_Here!D$2:D$610, MATCH(B183, Paste_Here!A$2:A$610, 0))&lt;&gt;"", ISNUMBER(VALUE(INDEX(Paste_Here!D$2:D$610, MATCH(B183, Paste_Here!A$2:A$610, 0))))), INDEX(Paste_Here!D$2:D$610, MATCH(B183, Paste_Here!A$2:A$610, 0)), ""), ""), "")</f>
        <v/>
      </c>
      <c r="FX183" s="66"/>
      <c r="FY183" s="77" t="str">
        <f>IFERROR(IF(B183&lt;&gt;"", IF(AND(INDEX(Paste_Here!G$2:G$610, MATCH(B183, Paste_Here!A$2:A$610, 0))&lt;&gt;"", ISNUMBER(VALUE(INDEX(Paste_Here!G$2:G$610, MATCH(B183, Paste_Here!A$2:A$610, 0))))), INDEX(Paste_Here!G$2:G$610, MATCH(B183, Paste_Here!A$2:A$610, 0)), ""), ""), "")</f>
        <v/>
      </c>
      <c r="FZ183" s="66"/>
      <c r="GA183" s="95"/>
      <c r="GB183" s="66"/>
      <c r="JS183" s="1" t="str" cm="1">
        <f t="array" ref="JS183">IFERROR(INDEX(Paste_Here!$B$2:$B$610, MATCH(0, COUNTIF(JS$4:JS182, Paste_Here!$B$2:$B$610) + IF(Paste_Here!$B$2:$B$610="", 1, 0), 0)), "")</f>
        <v/>
      </c>
      <c r="JT183" s="1" t="str">
        <f>IF(JS183&lt;&gt;"", INDEX(Paste_Here!$A$2:$A$610, MATCH(JS183, Paste_Here!$B$2:$B$610, 0)), "")</f>
        <v/>
      </c>
      <c r="JU183" s="1" t="str">
        <f t="shared" si="31"/>
        <v/>
      </c>
      <c r="JV183" s="1" t="str" cm="1">
        <f t="array" ref="JV183">IFERROR(INDEX($JU$5:$JU$610, MATCH(SMALL(IF($JU$5:$JU$610&lt;&gt;"", COUNTIF($JU$5:$JU$610, "&lt;"&amp;$JU$5:$JU$610)+1), ROW()-ROW($JV$5)+1), COUNTIF($JU$5:$JU$610, "&lt;"&amp;$JU$5:$JU$610)+1, 0)), "")</f>
        <v/>
      </c>
    </row>
    <row r="184" spans="1:282">
      <c r="A184" s="66"/>
      <c r="B184" s="77" t="str">
        <f t="shared" si="22"/>
        <v/>
      </c>
      <c r="C184" s="66"/>
      <c r="D184" s="77" t="str">
        <f>IFERROR(IF(B184&lt;&gt;"", IF(COUNTIF(INDEX(Paste_Here!AS$2:AS$610, MATCH(B184, Paste_Here!A$2:A$610, 0), 0), "yes") &gt; 0, "Yes", IF(COUNTIF(INDEX(Paste_Here!AS$2:AS$610, MATCH(B184, Paste_Here!A$2:A$610, 0), 0), "no") &gt; 0, "No", "")), ""), "")</f>
        <v/>
      </c>
      <c r="E184" s="66"/>
      <c r="F184" s="77" t="str">
        <f t="shared" si="23"/>
        <v/>
      </c>
      <c r="G184" s="66"/>
      <c r="H184" s="77" t="str">
        <f>IFERROR(IF(B184&lt;&gt;"", IF(COUNTIF(INDEX(Paste_Here!AO$2:AR$610, MATCH(B184, Paste_Here!A$2:A$610, 0), 0), "yes") &gt; 0, "Yes", IF(COUNTIF(INDEX(Paste_Here!AO$2:AR$610, MATCH(B184, Paste_Here!A$2:A$610, 0), 0), "no") &gt; 0, "No", "")), ""), "")</f>
        <v/>
      </c>
      <c r="I184" s="66"/>
      <c r="J184" s="77" t="str">
        <f t="shared" si="24"/>
        <v/>
      </c>
      <c r="K184" s="66"/>
      <c r="L184" s="77" t="str">
        <f>IFERROR(IF(B184&lt;&gt;"", IF(ISNUMBER(SEARCH("yes", LOWER(INDEX(Paste_Here!W$2:W$610, MATCH(B184, Paste_Here!A$2:A$610, 0))))), "Yes", IF(ISNUMBER(SEARCH("no", LOWER(INDEX(Paste_Here!W$2:W$610, MATCH(B184, Paste_Here!A$2:A$610, 0))))), "No", "")), ""), "")</f>
        <v/>
      </c>
      <c r="M184" s="66"/>
      <c r="N184" s="77"/>
      <c r="O184" s="66"/>
      <c r="P184" s="77" t="str">
        <f>IFERROR(IF(B184&lt;&gt;"", IF(ISNUMBER(SEARCH("yes", LOWER(INDEX(Paste_Here!V$2:V$610, MATCH(B184, Paste_Here!A$2:A$610, 0))))), "Yes", IF(ISNUMBER(SEARCH("no", LOWER(INDEX(Paste_Here!V$2:V$610, MATCH(B184, Paste_Here!A$2:A$610, 0))))), "No", "")), ""), "")</f>
        <v/>
      </c>
      <c r="Q184" s="66"/>
      <c r="R184" s="77"/>
      <c r="S184" s="66"/>
      <c r="T184" s="77"/>
      <c r="U184" s="66"/>
      <c r="V184" s="66"/>
      <c r="W184" s="77" t="str">
        <f t="shared" si="25"/>
        <v/>
      </c>
      <c r="X184" s="66"/>
      <c r="Y184" s="77" t="str">
        <f>IFERROR(IF(B184&lt;&gt;"", IF(ISNUMBER(SEARCH("Revealed-Potential (Primary Focus)", LOWER(INDEX(Paste_Here!X$2:X$610, MATCH(B184, Paste_Here!A$2:A$610, 0))))), "Rev-Potential: Prim", IF(ISNUMBER(SEARCH("Revealed-Potential (Secondary Focus)", LOWER(INDEX(Paste_Here!X$2:X$610, MATCH(B184, Paste_Here!A$2:A$610, 0))))), "Rev-Potential: Sec", IF(ISNUMBER(SEARCH("Monitoring", LOWER(INDEX(Paste_Here!X$2:X$610, MATCH(B184, Paste_Here!A$2:A$610, 0))))), "Monitoring", IF(ISNUMBER(SEARCH("At-Promise (Secondary Focus)", LOWER(INDEX(Paste_Here!X$2:X$610, MATCH(B184, Paste_Here!A$2:A$610, 0))))), "At-Promise: Sec", IF(ISNUMBER(SEARCH("At-Promise (Primary Focus)", LOWER(INDEX(Paste_Here!X$2:X$610, MATCH(B184, Paste_Here!A$2:A$610, 0))))), "At-Promise: Prim", ""))))), ""), "")</f>
        <v/>
      </c>
      <c r="Z184" s="66"/>
      <c r="AA184" s="77"/>
      <c r="AB184" s="66"/>
      <c r="AC184" s="77" t="str">
        <f>IFERROR(IF(B184&lt;&gt;"", IF(ISNUMBER(SEARCH("Revealed-Potential (Primary Focus)", LOWER(INDEX(Paste_Here!AB$2:AB$610, MATCH(B184, Paste_Here!A$2:A$610, 0))))), "Rev-Potential: Prim", IF(ISNUMBER(SEARCH("Revealed-Potential (Secondary Focus)", LOWER(INDEX(Paste_Here!AB$2:AB$610, MATCH(B184, Paste_Here!A$2:A$610, 0))))), "Rev-Potential: Sec", IF(ISNUMBER(SEARCH("Monitoring", LOWER(INDEX(Paste_Here!AB$2:AB$610, MATCH(B184, Paste_Here!A$2:A$610, 0))))), "Monitoring", IF(ISNUMBER(SEARCH("At-Promise (Secondary Focus)", LOWER(INDEX(Paste_Here!AB$2:AB$610, MATCH(B184, Paste_Here!A$2:A$610, 0))))), "At-Promise: Sec", IF(ISNUMBER(SEARCH("At-Promise (Primary Focus)", LOWER(INDEX(Paste_Here!AB$2:AB$610, MATCH(B184, Paste_Here!A$2:A$610, 0))))), "At-Promise: Prim", ""))))), ""), "")</f>
        <v/>
      </c>
      <c r="AD184" s="66"/>
      <c r="AE184" s="77"/>
      <c r="AF184" s="66"/>
      <c r="AG184" s="77"/>
      <c r="AH184" s="66"/>
      <c r="AI184" s="77"/>
      <c r="AJ184" s="66"/>
      <c r="AK184" s="77"/>
      <c r="AL184" s="66"/>
      <c r="AM184" s="77"/>
      <c r="AN184" s="66"/>
      <c r="AO184" s="77"/>
      <c r="AP184" s="66"/>
      <c r="AQ184" s="77"/>
      <c r="AR184" s="66"/>
      <c r="AS184" s="77"/>
      <c r="AT184" s="66"/>
      <c r="AU184" s="66"/>
      <c r="AV184" s="77" t="str">
        <f t="shared" si="26"/>
        <v/>
      </c>
      <c r="AW184" s="66"/>
      <c r="AX184" s="77" t="str">
        <f>IFERROR(IF(B184&lt;&gt;"", IF(AND(INDEX(Paste_Here!AC$2:AC$610, MATCH(B184, Paste_Here!A$2:A$610, 0))&lt;&gt;"", ISNUMBER(VALUE(INDEX(Paste_Here!AC$2:AC$610, MATCH(B184, Paste_Here!A$2:A$610, 0))))), INDEX(Paste_Here!AC$2:AC$610, MATCH(B184, Paste_Here!A$2:A$610, 0)), ""), ""), "")</f>
        <v/>
      </c>
      <c r="AY184" s="66"/>
      <c r="AZ184" s="77" t="str">
        <f>IFERROR(IF(B184&lt;&gt;"", IF(AND(INDEX(Paste_Here!AD$2:AD$610, MATCH(B184, Paste_Here!A$2:A$610, 0))&lt;&gt;"", ISNUMBER(VALUE(INDEX(Paste_Here!AD$2:AD$610, MATCH(B184, Paste_Here!A$2:A$610, 0))))), TEXT(ROUND(VALUE(INDEX(Paste_Here!AD$2:AD$610, MATCH(B184, Paste_Here!A$2:A$610, 0))), 2), "0.00"), ""), ""), "")</f>
        <v/>
      </c>
      <c r="BA184" s="66"/>
      <c r="BB184" s="77" t="str">
        <f>IFERROR(IF(B184&lt;&gt;"", IF(LOWER(INDEX(Paste_Here!AE$2:AE$610, MATCH(B184, Paste_Here!A$2:A$610, 0)))="approaching expectations", "Approaching", IF(LOWER(INDEX(Paste_Here!AE$2:AE$610, MATCH(B184, Paste_Here!A$2:A$610, 0)))="met expectations", "Met", IF(LOWER(INDEX(Paste_Here!AE$2:AE$610, MATCH(B184, Paste_Here!A$2:A$610, 0)))="exceeded expectations", "Exceeded", IF(LOWER(INDEX(Paste_Here!AE$2:AE$610, MATCH(B184, Paste_Here!A$2:A$610, 0)))="below expectations", "Below", "")))), ""), "")</f>
        <v/>
      </c>
      <c r="BC184" s="66"/>
      <c r="BD184" s="77" t="str">
        <f>IFERROR(IF(B184&lt;&gt;"", IF(AND(INDEX(Paste_Here!T$2:T$610, MATCH(B184, Paste_Here!A$2:A$610, 0))&lt;&gt;"", ISNUMBER(VALUE(INDEX(Paste_Here!T$2:T$610, MATCH(B184, Paste_Here!A$2:A$610, 0))))), INDEX(Paste_Here!T$2:T$610, MATCH(B184, Paste_Here!A$2:A$610, 0)), ""), ""), "")</f>
        <v/>
      </c>
      <c r="BE184" s="66"/>
      <c r="BF184" s="77"/>
      <c r="BG184" s="66"/>
      <c r="BH184" s="77"/>
      <c r="BI184" s="66"/>
      <c r="BJ184" s="77"/>
      <c r="BK184" s="66"/>
      <c r="BL184" s="77" t="str">
        <f>IFERROR(IF(B184&lt;&gt;"", IF(AND(INDEX(Paste_Here!N$2:N$610, MATCH(B184, Paste_Here!A$2:A$610, 0))&lt;&gt;"", ISNUMBER(VALUE(INDEX(Paste_Here!N$2:N$610, MATCH(B184, Paste_Here!A$2:A$610, 0))))), INDEX(Paste_Here!N$2:N$610, MATCH(B184, Paste_Here!A$2:A$610, 0)), ""), ""), "")</f>
        <v/>
      </c>
      <c r="BM184" s="66"/>
      <c r="BN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BO184" s="66"/>
      <c r="BP184" s="77" t="str" cm="1">
        <f t="array" aca="1" ref="BP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BQ184" s="66"/>
      <c r="BR184" s="66"/>
      <c r="BS184" s="77"/>
      <c r="BT184" s="66"/>
      <c r="BU184" s="77"/>
      <c r="BV184" s="66"/>
      <c r="BW184" s="77"/>
      <c r="BX184" s="66"/>
      <c r="BY184" s="77"/>
      <c r="BZ184" s="66"/>
      <c r="CA184" s="77"/>
      <c r="CB184" s="66"/>
      <c r="CC184" s="77"/>
      <c r="CD184" s="66"/>
      <c r="CE184" s="77"/>
      <c r="CF184" s="66"/>
      <c r="CG184" s="77"/>
      <c r="CH184" s="66"/>
      <c r="CI184" s="77"/>
      <c r="CJ184" s="66"/>
      <c r="CK184" s="77"/>
      <c r="CL184" s="66"/>
      <c r="CM184" s="77"/>
      <c r="CN184" s="66"/>
      <c r="CO184" s="66"/>
      <c r="CP184" s="77" t="str">
        <f t="shared" si="27"/>
        <v/>
      </c>
      <c r="CQ184" s="66"/>
      <c r="CR184" s="77" t="str">
        <f>IFERROR(IF(B184&lt;&gt;"", IF(AND(INDEX(Paste_Here!Y$2:Y$610, MATCH(B184, Paste_Here!A$2:A$610, 0))&lt;&gt;"", ISNUMBER(VALUE(INDEX(Paste_Here!Y$2:Y$610, MATCH(B184, Paste_Here!A$2:A$610, 0))))), INDEX(Paste_Here!Y$2:Y$610, MATCH(B184, Paste_Here!A$2:A$610, 0)), ""), ""), "")</f>
        <v/>
      </c>
      <c r="CS184" s="66"/>
      <c r="CT184" s="77" t="str">
        <f>IFERROR(IF(B184&lt;&gt;"", IF(AND(INDEX(Paste_Here!AA$2:AA$610, MATCH(B184, Paste_Here!A$2:A$610, 0))&lt;&gt;"", ISNUMBER(--INDEX(Paste_Here!AA$2:AA$610, MATCH(B184, Paste_Here!A$2:A$610, 0)))), TEXT(ROUND(--INDEX(Paste_Here!AA$2:AA$610, MATCH(B184, Paste_Here!A$2:A$610, 0)), 2), "0.00"), ""), ""), "")</f>
        <v/>
      </c>
      <c r="CU184" s="66"/>
      <c r="CV184" s="77" t="str">
        <f>IFERROR(IF(B184&lt;&gt;"", IF(LOWER(INDEX(Paste_Here!Z$2:Z$610, MATCH(B184, Paste_Here!A$2:A$610, 0)))="approaching expectations", "Approaching", IF(LOWER(INDEX(Paste_Here!Z$2:Z$610, MATCH(B184, Paste_Here!A$2:A$610, 0)))="met expectations", "Met", IF(LOWER(INDEX(Paste_Here!Z$2:Z$610, MATCH(B184, Paste_Here!A$2:A$610, 0)))="exceeded expectations", "Exceeded", IF(LOWER(INDEX(Paste_Here!Z$2:Z$610, MATCH(B184, Paste_Here!A$2:A$610, 0)))="below expectations", "Below", "")))), ""), "")</f>
        <v/>
      </c>
      <c r="CW184" s="66"/>
      <c r="CX184" s="77"/>
      <c r="CY184" s="66"/>
      <c r="CZ184" s="77" t="str">
        <f>IFERROR(IF(B184&lt;&gt;"", IF(AND(INDEX(Paste_Here!AL$2:AL$610, MATCH(B184, Paste_Here!A$2:A$610, 0))&lt;&gt;"", ISNUMBER(VALUE(INDEX(Paste_Here!AL$2:AL$610, MATCH(B184, Paste_Here!A$2:A$610, 0))))), INDEX(Paste_Here!AL$2:AL$610, MATCH(B184, Paste_Here!A$2:A$610, 0)), ""), ""), "")</f>
        <v/>
      </c>
      <c r="DA184" s="66"/>
      <c r="DB184" s="77" t="str">
        <f>IFERROR(IF(B184&lt;&gt;"", IF(ISNUMBER(SEARCH("highrisk", LOWER(INDEX(Paste_Here!AM$2:AM$610, MATCH(B184, Paste_Here!A$2:A$610, 0))))), "High Risk", IF(ISNUMBER(SEARCH("lowrisk", LOWER(INDEX(Paste_Here!AM$2:AM$610, MATCH(B184, Paste_Here!A$2:A$610, 0))))), "Low Risk", IF(ISNUMBER(SEARCH("somerisk", LOWER(INDEX(Paste_Here!AM$2:AM$610, MATCH(B184, Paste_Here!A$2:A$610, 0))))), "Some Risk", ""))), ""), "")</f>
        <v/>
      </c>
      <c r="DC184" s="66"/>
      <c r="DD184" s="77" t="str">
        <f>IFERROR(IF(B184&lt;&gt;"", IF(AND(INDEX(Paste_Here!AN$2:AN$610, MATCH(B184, Paste_Here!A$2:A$610, 0))&lt;&gt;"", ISNUMBER(VALUE(INDEX(Paste_Here!AN$2:AN$610, MATCH(B184, Paste_Here!A$2:A$610, 0))))), INDEX(Paste_Here!AN$2:AN$610, MATCH(B184, Paste_Here!A$2:A$610, 0)), ""), ""), "")</f>
        <v/>
      </c>
      <c r="DE184" s="66"/>
      <c r="DF184" s="77" t="str">
        <f>IFERROR(IF(B184&lt;&gt;"", IF(AND(INDEX(Paste_Here!Q$2:Q$610, MATCH(B184, Paste_Here!A$2:A$610, 0))&lt;&gt;"", ISNUMBER(VALUE(INDEX(Paste_Here!Q$2:Q$610, MATCH(B184, Paste_Here!A$2:A$610, 0))))), INDEX(Paste_Here!Q$2:Q$610, MATCH(B184, Paste_Here!A$2:A$610, 0)), ""), ""), "")</f>
        <v/>
      </c>
      <c r="DG184" s="66"/>
      <c r="DH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DI184" s="66"/>
      <c r="DJ184" s="77" t="str" cm="1">
        <f t="array" aca="1" ref="DJ184" ca="1">IFERROR(VALUE(IF(ISNUMBER(SEARCH("EM", INDEX(Paste_Here!S$2:S$500, MATCH(B184, Paste_Here!A$2:A$500, 0)))), "-" &amp;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f>
        <v/>
      </c>
      <c r="DK184" s="66"/>
      <c r="DL184" s="66"/>
      <c r="DM184" s="77" t="str">
        <f t="shared" si="28"/>
        <v/>
      </c>
      <c r="DN184" s="66"/>
      <c r="DO184" s="77" t="str">
        <f>IFERROR(IF(B184&lt;&gt;"", IF(AND(INDEX(Paste_Here!AF$2:AF$610, MATCH(B184, Paste_Here!A$2:A$610, 0))&lt;&gt;"", ISNUMBER(VALUE(INDEX(Paste_Here!AF$2:AF$610, MATCH(B184, Paste_Here!A$2:A$610, 0))))), INDEX(Paste_Here!AF$2:AF$610, MATCH(B184, Paste_Here!A$2:A$610, 0)), ""), ""), "")</f>
        <v/>
      </c>
      <c r="DP184" s="66"/>
      <c r="DQ184" s="77" t="str">
        <f>IFERROR(IF(B184&lt;&gt;"", IF(AND(INDEX(Paste_Here!AG$2:AG$610, MATCH(B184, Paste_Here!A$2:A$610, 0))&lt;&gt;"", ISNUMBER(--INDEX(Paste_Here!AG$2:AG$610, MATCH(B184, Paste_Here!A$2:A$610, 0)))), TEXT(ROUND(--INDEX(Paste_Here!AG$2:AG$610, MATCH(B184, Paste_Here!A$2:A$610, 0)), 2), "0.00"), ""), ""), "")</f>
        <v/>
      </c>
      <c r="DR184" s="66"/>
      <c r="DS184" s="77" t="str">
        <f>IFERROR(IF(B184&lt;&gt;"", IF(LOWER(INDEX(Paste_Here!AH$2:AH$610, MATCH(B184, Paste_Here!A$2:A$610, 0)))="approaching expectations", "Approaching", IF(LOWER(INDEX(Paste_Here!AH$2:AH$610, MATCH(B184, Paste_Here!A$2:A$610, 0)))="met expectations", "Met", IF(LOWER(INDEX(Paste_Here!AH$2:AH$610, MATCH(B184, Paste_Here!A$2:A$610, 0)))="exceeded expectations", "Exceeded", IF(LOWER(INDEX(Paste_Here!AH$2:AH$610, MATCH(B184, Paste_Here!A$2:A$610, 0)))="below expectations", "Below", "")))), ""), "")</f>
        <v/>
      </c>
      <c r="DT184" s="66"/>
      <c r="DU184" s="77" t="str">
        <f>IFERROR(IF(B184&lt;&gt;"", IF(AND(INDEX(Paste_Here!U$2:U$610, MATCH(B184, Paste_Here!A$2:A$610, 0))&lt;&gt;"", ISNUMBER(VALUE(INDEX(Paste_Here!U$2:U$610, MATCH(B184, Paste_Here!A$2:A$610, 0))))), INDEX(Paste_Here!U$2:U$610, MATCH(B184, Paste_Here!A$2:A$610, 0)), ""), ""), "")</f>
        <v/>
      </c>
      <c r="DV184" s="66"/>
      <c r="DW184" s="77"/>
      <c r="DX184" s="66"/>
      <c r="DY184" s="77" t="str">
        <f>IFERROR(IF(B184&lt;&gt;"", IF(AND(INDEX(Paste_Here!AI$2:AI$610, MATCH(B184, Paste_Here!A$2:A$610, 0))&lt;&gt;"", ISNUMBER(VALUE(INDEX(Paste_Here!AI$2:AI$610, MATCH(B184, Paste_Here!A$2:A$610, 0))))), INDEX(Paste_Here!AI$2:AI$610, MATCH(B184, Paste_Here!A$2:A$610, 0)), ""), ""), "")</f>
        <v/>
      </c>
      <c r="DZ184" s="66"/>
      <c r="EA184" s="77" t="str">
        <f>IFERROR(IF(B184&lt;&gt;"", IF(AND(INDEX(Paste_Here!AJ$2:AJ$610, MATCH(B184, Paste_Here!A$2:A$610, 0))&lt;&gt;"", ISNUMBER(--INDEX(Paste_Here!AJ$2:AJ$610, MATCH(B184, Paste_Here!A$2:A$610, 0)))), TEXT(ROUND(--INDEX(Paste_Here!AJ$2:AJ$610, MATCH(B184, Paste_Here!A$2:A$610, 0)), 2), "0.00"), ""), ""), "")</f>
        <v/>
      </c>
      <c r="EB184" s="66"/>
      <c r="EC184" s="77" t="str">
        <f>IFERROR(IF(B184&lt;&gt;"", IF(LOWER(INDEX(Paste_Here!AK$2:AK$610, MATCH(B184, Paste_Here!A$2:A$610, 0)))="approaching expectations", "Approaching", IF(LOWER(INDEX(Paste_Here!AK$2:AK$610, MATCH(B184, Paste_Here!A$2:A$610, 0)))="met expectations", "Met", IF(LOWER(INDEX(Paste_Here!AK$2:AK$610, MATCH(B184, Paste_Here!A$2:A$610, 0)))="exceeded expectations", "Exceeded", IF(LOWER(INDEX(Paste_Here!AK$2:AK$610, MATCH(B184, Paste_Here!A$2:A$610, 0)))="below expectations", "Below", "")))), ""), "")</f>
        <v/>
      </c>
      <c r="ED184" s="66"/>
      <c r="EE184" s="77"/>
      <c r="EF184" s="66"/>
      <c r="EG184" s="77"/>
      <c r="EH184" s="66"/>
      <c r="EI184" s="66"/>
      <c r="EJ184" s="77" t="str">
        <f t="shared" si="29"/>
        <v/>
      </c>
      <c r="EK184" s="66"/>
      <c r="EL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EM184" s="66"/>
      <c r="EN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EO184" s="66"/>
      <c r="EP184" s="77"/>
      <c r="EQ184" s="66"/>
      <c r="ER184" s="77" t="str">
        <f>IFERROR(IF(B184&lt;&gt;"", IF(AND(INDEX(Paste_Here!AT$2:AT$610, MATCH(B184, Paste_Here!A$2:A$610, 0))&lt;&gt;"", ISNUMBER(VALUE(INDEX(Paste_Here!AT$2:AT$610, MATCH(B184, Paste_Here!A$2:A$610, 0))))), INDEX(Paste_Here!AT$2:AT$610, MATCH(B184, Paste_Here!A$2:A$610, 0)), ""), ""), "")</f>
        <v/>
      </c>
      <c r="ES184" s="66"/>
      <c r="ET184" s="77" t="str">
        <f>IFERROR(IF(B184&lt;&gt;"", IF(AND(INDEX(Paste_Here!AV$2:AV$610, MATCH(B184, Paste_Here!A$2:A$610, 0))&lt;&gt;"", ISNUMBER(VALUE(INDEX(Paste_Here!AV$2:AV$610, MATCH(B184, Paste_Here!A$2:A$610, 0))))), INDEX(Paste_Here!AV$2:AV$610, MATCH(B184, Paste_Here!A$2:A$610, 0)), ""), ""), "")</f>
        <v/>
      </c>
      <c r="EU184" s="66"/>
      <c r="EV184" s="77"/>
      <c r="EW184" s="66"/>
      <c r="EX184" s="77" t="str">
        <f>IFERROR(IF(B184&lt;&gt;"", IF(AND(INDEX(Paste_Here!AU$2:AU$610, MATCH(B184, Paste_Here!A$2:A$610, 0))&lt;&gt;"", ISNUMBER(VALUE(INDEX(Paste_Here!AU$2:AU$610, MATCH(B184, Paste_Here!A$2:A$610, 0))))), INDEX(Paste_Here!AU$2:AU$610, MATCH(B184, Paste_Here!A$2:A$610, 0)), ""), ""), "")</f>
        <v/>
      </c>
      <c r="EY184" s="66"/>
      <c r="EZ184" s="77" t="str">
        <f>IFERROR(IF(B184&lt;&gt;"", IF(AND(INDEX(Paste_Here!AW$2:AW$610, MATCH(B184, Paste_Here!A$2:A$610, 0))&lt;&gt;"", ISNUMBER(VALUE(INDEX(Paste_Here!AW$2:AW$610, MATCH(B184, Paste_Here!A$2:A$610, 0))))), INDEX(Paste_Here!AW$2:AW$610, MATCH(B184, Paste_Here!A$2:A$610, 0)), ""), ""), "")</f>
        <v/>
      </c>
      <c r="FA184" s="66"/>
      <c r="FB184" s="77"/>
      <c r="FC184" s="66"/>
      <c r="FD184" s="77"/>
      <c r="FE184" s="66"/>
      <c r="FF184" s="66"/>
      <c r="FG184" s="77" t="str">
        <f t="shared" si="30"/>
        <v/>
      </c>
      <c r="FH184" s="66"/>
      <c r="FI184" s="77" t="str">
        <f>IFERROR(IF(B184&lt;&gt;"", IF(ISNUMBER(SEARCH("s", LOWER(INDEX(Paste_Here!M$2:M$610, MATCH(B184, Paste_Here!A$2:A$610, 0))))), "Yes", IF(INDEX(Paste_Here!M$2:M$610, MATCH(B184, Paste_Here!A$2:A$610, 0))&lt;&gt;"", "No", "")), ""), "")</f>
        <v/>
      </c>
      <c r="FJ184" s="66"/>
      <c r="FK184" s="77" t="str">
        <f>IFERROR(IF(B184&lt;&gt;"", IF(ISNUMBER(SEARCH("yes", LOWER(INDEX(Paste_Here!F$2:F$610, MATCH(B184, Paste_Here!A$2:A$610, 0))))), "Yes", IF(ISNUMBER(SEARCH("no", LOWER(INDEX(Paste_Here!F$2:F$610, MATCH(B184, Paste_Here!A$2:A$610, 0))))), "No", "")), ""), "")</f>
        <v/>
      </c>
      <c r="FL184" s="66"/>
      <c r="FM184" s="77" t="str">
        <f>IFERROR(IF(B184&lt;&gt;"", IF(ISNUMBER(SEARCH("english language learner", LOWER(INDEX(Paste_Here!C$2:C$610, MATCH(B184, Paste_Here!A$2:A$610, 0))))), "Yes", ""), ""), "")</f>
        <v/>
      </c>
      <c r="FN184" s="66"/>
      <c r="FO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FP184" s="66"/>
      <c r="FQ184" s="77" t="str">
        <f>IFERROR(IF(B184&lt;&gt;"", IF(ISNUMBER(SEARCH("yes", LOWER(INDEX(Paste_Here!L$2:L$610, MATCH(B184, Paste_Here!A$2:A$610, 0))))), "Yes", IF(ISNUMBER(SEARCH("no", LOWER(INDEX(Paste_Here!L$2:L$610, MATCH(B184, Paste_Here!A$2:A$610, 0))))), "No", "")), ""), "")</f>
        <v/>
      </c>
      <c r="FR184" s="66"/>
      <c r="FS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FT184" s="66"/>
      <c r="FU184" s="77"/>
      <c r="FV184" s="66"/>
      <c r="FW184" s="77" t="str">
        <f>IFERROR(IF(B184&lt;&gt;"", IF(AND(INDEX(Paste_Here!D$2:D$610, MATCH(B184, Paste_Here!A$2:A$610, 0))&lt;&gt;"", ISNUMBER(VALUE(INDEX(Paste_Here!D$2:D$610, MATCH(B184, Paste_Here!A$2:A$610, 0))))), INDEX(Paste_Here!D$2:D$610, MATCH(B184, Paste_Here!A$2:A$610, 0)), ""), ""), "")</f>
        <v/>
      </c>
      <c r="FX184" s="66"/>
      <c r="FY184" s="77" t="str">
        <f>IFERROR(IF(B184&lt;&gt;"", IF(AND(INDEX(Paste_Here!G$2:G$610, MATCH(B184, Paste_Here!A$2:A$610, 0))&lt;&gt;"", ISNUMBER(VALUE(INDEX(Paste_Here!G$2:G$610, MATCH(B184, Paste_Here!A$2:A$610, 0))))), INDEX(Paste_Here!G$2:G$610, MATCH(B184, Paste_Here!A$2:A$610, 0)), ""), ""), "")</f>
        <v/>
      </c>
      <c r="FZ184" s="66"/>
      <c r="GA184" s="95"/>
      <c r="GB184" s="66"/>
      <c r="JS184" s="1" t="str" cm="1">
        <f t="array" ref="JS184">IFERROR(INDEX(Paste_Here!$B$2:$B$610, MATCH(0, COUNTIF(JS$4:JS183, Paste_Here!$B$2:$B$610) + IF(Paste_Here!$B$2:$B$610="", 1, 0), 0)), "")</f>
        <v/>
      </c>
      <c r="JT184" s="1" t="str">
        <f>IF(JS184&lt;&gt;"", INDEX(Paste_Here!$A$2:$A$610, MATCH(JS184, Paste_Here!$B$2:$B$610, 0)), "")</f>
        <v/>
      </c>
      <c r="JU184" s="1" t="str">
        <f t="shared" si="31"/>
        <v/>
      </c>
      <c r="JV184" s="1" t="str" cm="1">
        <f t="array" ref="JV184">IFERROR(INDEX($JU$5:$JU$610, MATCH(SMALL(IF($JU$5:$JU$610&lt;&gt;"", COUNTIF($JU$5:$JU$610, "&lt;"&amp;$JU$5:$JU$610)+1), ROW()-ROW($JV$5)+1), COUNTIF($JU$5:$JU$610, "&lt;"&amp;$JU$5:$JU$610)+1, 0)), "")</f>
        <v/>
      </c>
    </row>
    <row r="185" spans="1:282">
      <c r="A185" s="66"/>
      <c r="B185" s="77" t="str">
        <f t="shared" si="22"/>
        <v/>
      </c>
      <c r="C185" s="66"/>
      <c r="D185" s="77" t="str">
        <f>IFERROR(IF(B185&lt;&gt;"", IF(COUNTIF(INDEX(Paste_Here!AS$2:AS$610, MATCH(B185, Paste_Here!A$2:A$610, 0), 0), "yes") &gt; 0, "Yes", IF(COUNTIF(INDEX(Paste_Here!AS$2:AS$610, MATCH(B185, Paste_Here!A$2:A$610, 0), 0), "no") &gt; 0, "No", "")), ""), "")</f>
        <v/>
      </c>
      <c r="E185" s="66"/>
      <c r="F185" s="77" t="str">
        <f t="shared" si="23"/>
        <v/>
      </c>
      <c r="G185" s="66"/>
      <c r="H185" s="77" t="str">
        <f>IFERROR(IF(B185&lt;&gt;"", IF(COUNTIF(INDEX(Paste_Here!AO$2:AR$610, MATCH(B185, Paste_Here!A$2:A$610, 0), 0), "yes") &gt; 0, "Yes", IF(COUNTIF(INDEX(Paste_Here!AO$2:AR$610, MATCH(B185, Paste_Here!A$2:A$610, 0), 0), "no") &gt; 0, "No", "")), ""), "")</f>
        <v/>
      </c>
      <c r="I185" s="66"/>
      <c r="J185" s="77" t="str">
        <f t="shared" si="24"/>
        <v/>
      </c>
      <c r="K185" s="66"/>
      <c r="L185" s="77" t="str">
        <f>IFERROR(IF(B185&lt;&gt;"", IF(ISNUMBER(SEARCH("yes", LOWER(INDEX(Paste_Here!W$2:W$610, MATCH(B185, Paste_Here!A$2:A$610, 0))))), "Yes", IF(ISNUMBER(SEARCH("no", LOWER(INDEX(Paste_Here!W$2:W$610, MATCH(B185, Paste_Here!A$2:A$610, 0))))), "No", "")), ""), "")</f>
        <v/>
      </c>
      <c r="M185" s="66"/>
      <c r="N185" s="77"/>
      <c r="O185" s="66"/>
      <c r="P185" s="77" t="str">
        <f>IFERROR(IF(B185&lt;&gt;"", IF(ISNUMBER(SEARCH("yes", LOWER(INDEX(Paste_Here!V$2:V$610, MATCH(B185, Paste_Here!A$2:A$610, 0))))), "Yes", IF(ISNUMBER(SEARCH("no", LOWER(INDEX(Paste_Here!V$2:V$610, MATCH(B185, Paste_Here!A$2:A$610, 0))))), "No", "")), ""), "")</f>
        <v/>
      </c>
      <c r="Q185" s="66"/>
      <c r="R185" s="77"/>
      <c r="S185" s="66"/>
      <c r="T185" s="77"/>
      <c r="U185" s="66"/>
      <c r="V185" s="66"/>
      <c r="W185" s="77" t="str">
        <f t="shared" si="25"/>
        <v/>
      </c>
      <c r="X185" s="66"/>
      <c r="Y185" s="77" t="str">
        <f>IFERROR(IF(B185&lt;&gt;"", IF(ISNUMBER(SEARCH("Revealed-Potential (Primary Focus)", LOWER(INDEX(Paste_Here!X$2:X$610, MATCH(B185, Paste_Here!A$2:A$610, 0))))), "Rev-Potential: Prim", IF(ISNUMBER(SEARCH("Revealed-Potential (Secondary Focus)", LOWER(INDEX(Paste_Here!X$2:X$610, MATCH(B185, Paste_Here!A$2:A$610, 0))))), "Rev-Potential: Sec", IF(ISNUMBER(SEARCH("Monitoring", LOWER(INDEX(Paste_Here!X$2:X$610, MATCH(B185, Paste_Here!A$2:A$610, 0))))), "Monitoring", IF(ISNUMBER(SEARCH("At-Promise (Secondary Focus)", LOWER(INDEX(Paste_Here!X$2:X$610, MATCH(B185, Paste_Here!A$2:A$610, 0))))), "At-Promise: Sec", IF(ISNUMBER(SEARCH("At-Promise (Primary Focus)", LOWER(INDEX(Paste_Here!X$2:X$610, MATCH(B185, Paste_Here!A$2:A$610, 0))))), "At-Promise: Prim", ""))))), ""), "")</f>
        <v/>
      </c>
      <c r="Z185" s="66"/>
      <c r="AA185" s="77"/>
      <c r="AB185" s="66"/>
      <c r="AC185" s="77" t="str">
        <f>IFERROR(IF(B185&lt;&gt;"", IF(ISNUMBER(SEARCH("Revealed-Potential (Primary Focus)", LOWER(INDEX(Paste_Here!AB$2:AB$610, MATCH(B185, Paste_Here!A$2:A$610, 0))))), "Rev-Potential: Prim", IF(ISNUMBER(SEARCH("Revealed-Potential (Secondary Focus)", LOWER(INDEX(Paste_Here!AB$2:AB$610, MATCH(B185, Paste_Here!A$2:A$610, 0))))), "Rev-Potential: Sec", IF(ISNUMBER(SEARCH("Monitoring", LOWER(INDEX(Paste_Here!AB$2:AB$610, MATCH(B185, Paste_Here!A$2:A$610, 0))))), "Monitoring", IF(ISNUMBER(SEARCH("At-Promise (Secondary Focus)", LOWER(INDEX(Paste_Here!AB$2:AB$610, MATCH(B185, Paste_Here!A$2:A$610, 0))))), "At-Promise: Sec", IF(ISNUMBER(SEARCH("At-Promise (Primary Focus)", LOWER(INDEX(Paste_Here!AB$2:AB$610, MATCH(B185, Paste_Here!A$2:A$610, 0))))), "At-Promise: Prim", ""))))), ""), "")</f>
        <v/>
      </c>
      <c r="AD185" s="66"/>
      <c r="AE185" s="77"/>
      <c r="AF185" s="66"/>
      <c r="AG185" s="77"/>
      <c r="AH185" s="66"/>
      <c r="AI185" s="77"/>
      <c r="AJ185" s="66"/>
      <c r="AK185" s="77"/>
      <c r="AL185" s="66"/>
      <c r="AM185" s="77"/>
      <c r="AN185" s="66"/>
      <c r="AO185" s="77"/>
      <c r="AP185" s="66"/>
      <c r="AQ185" s="77"/>
      <c r="AR185" s="66"/>
      <c r="AS185" s="77"/>
      <c r="AT185" s="66"/>
      <c r="AU185" s="66"/>
      <c r="AV185" s="77" t="str">
        <f t="shared" si="26"/>
        <v/>
      </c>
      <c r="AW185" s="66"/>
      <c r="AX185" s="77" t="str">
        <f>IFERROR(IF(B185&lt;&gt;"", IF(AND(INDEX(Paste_Here!AC$2:AC$610, MATCH(B185, Paste_Here!A$2:A$610, 0))&lt;&gt;"", ISNUMBER(VALUE(INDEX(Paste_Here!AC$2:AC$610, MATCH(B185, Paste_Here!A$2:A$610, 0))))), INDEX(Paste_Here!AC$2:AC$610, MATCH(B185, Paste_Here!A$2:A$610, 0)), ""), ""), "")</f>
        <v/>
      </c>
      <c r="AY185" s="66"/>
      <c r="AZ185" s="77" t="str">
        <f>IFERROR(IF(B185&lt;&gt;"", IF(AND(INDEX(Paste_Here!AD$2:AD$610, MATCH(B185, Paste_Here!A$2:A$610, 0))&lt;&gt;"", ISNUMBER(VALUE(INDEX(Paste_Here!AD$2:AD$610, MATCH(B185, Paste_Here!A$2:A$610, 0))))), TEXT(ROUND(VALUE(INDEX(Paste_Here!AD$2:AD$610, MATCH(B185, Paste_Here!A$2:A$610, 0))), 2), "0.00"), ""), ""), "")</f>
        <v/>
      </c>
      <c r="BA185" s="66"/>
      <c r="BB185" s="77" t="str">
        <f>IFERROR(IF(B185&lt;&gt;"", IF(LOWER(INDEX(Paste_Here!AE$2:AE$610, MATCH(B185, Paste_Here!A$2:A$610, 0)))="approaching expectations", "Approaching", IF(LOWER(INDEX(Paste_Here!AE$2:AE$610, MATCH(B185, Paste_Here!A$2:A$610, 0)))="met expectations", "Met", IF(LOWER(INDEX(Paste_Here!AE$2:AE$610, MATCH(B185, Paste_Here!A$2:A$610, 0)))="exceeded expectations", "Exceeded", IF(LOWER(INDEX(Paste_Here!AE$2:AE$610, MATCH(B185, Paste_Here!A$2:A$610, 0)))="below expectations", "Below", "")))), ""), "")</f>
        <v/>
      </c>
      <c r="BC185" s="66"/>
      <c r="BD185" s="77" t="str">
        <f>IFERROR(IF(B185&lt;&gt;"", IF(AND(INDEX(Paste_Here!T$2:T$610, MATCH(B185, Paste_Here!A$2:A$610, 0))&lt;&gt;"", ISNUMBER(VALUE(INDEX(Paste_Here!T$2:T$610, MATCH(B185, Paste_Here!A$2:A$610, 0))))), INDEX(Paste_Here!T$2:T$610, MATCH(B185, Paste_Here!A$2:A$610, 0)), ""), ""), "")</f>
        <v/>
      </c>
      <c r="BE185" s="66"/>
      <c r="BF185" s="77"/>
      <c r="BG185" s="66"/>
      <c r="BH185" s="77"/>
      <c r="BI185" s="66"/>
      <c r="BJ185" s="77"/>
      <c r="BK185" s="66"/>
      <c r="BL185" s="77" t="str">
        <f>IFERROR(IF(B185&lt;&gt;"", IF(AND(INDEX(Paste_Here!N$2:N$610, MATCH(B185, Paste_Here!A$2:A$610, 0))&lt;&gt;"", ISNUMBER(VALUE(INDEX(Paste_Here!N$2:N$610, MATCH(B185, Paste_Here!A$2:A$610, 0))))), INDEX(Paste_Here!N$2:N$610, MATCH(B185, Paste_Here!A$2:A$610, 0)), ""), ""), "")</f>
        <v/>
      </c>
      <c r="BM185" s="66"/>
      <c r="BN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BO185" s="66"/>
      <c r="BP185" s="77" t="str" cm="1">
        <f t="array" aca="1" ref="BP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BQ185" s="66"/>
      <c r="BR185" s="66"/>
      <c r="BS185" s="77"/>
      <c r="BT185" s="66"/>
      <c r="BU185" s="77"/>
      <c r="BV185" s="66"/>
      <c r="BW185" s="77"/>
      <c r="BX185" s="66"/>
      <c r="BY185" s="77"/>
      <c r="BZ185" s="66"/>
      <c r="CA185" s="77"/>
      <c r="CB185" s="66"/>
      <c r="CC185" s="77"/>
      <c r="CD185" s="66"/>
      <c r="CE185" s="77"/>
      <c r="CF185" s="66"/>
      <c r="CG185" s="77"/>
      <c r="CH185" s="66"/>
      <c r="CI185" s="77"/>
      <c r="CJ185" s="66"/>
      <c r="CK185" s="77"/>
      <c r="CL185" s="66"/>
      <c r="CM185" s="77"/>
      <c r="CN185" s="66"/>
      <c r="CO185" s="66"/>
      <c r="CP185" s="77" t="str">
        <f t="shared" si="27"/>
        <v/>
      </c>
      <c r="CQ185" s="66"/>
      <c r="CR185" s="77" t="str">
        <f>IFERROR(IF(B185&lt;&gt;"", IF(AND(INDEX(Paste_Here!Y$2:Y$610, MATCH(B185, Paste_Here!A$2:A$610, 0))&lt;&gt;"", ISNUMBER(VALUE(INDEX(Paste_Here!Y$2:Y$610, MATCH(B185, Paste_Here!A$2:A$610, 0))))), INDEX(Paste_Here!Y$2:Y$610, MATCH(B185, Paste_Here!A$2:A$610, 0)), ""), ""), "")</f>
        <v/>
      </c>
      <c r="CS185" s="66"/>
      <c r="CT185" s="77" t="str">
        <f>IFERROR(IF(B185&lt;&gt;"", IF(AND(INDEX(Paste_Here!AA$2:AA$610, MATCH(B185, Paste_Here!A$2:A$610, 0))&lt;&gt;"", ISNUMBER(--INDEX(Paste_Here!AA$2:AA$610, MATCH(B185, Paste_Here!A$2:A$610, 0)))), TEXT(ROUND(--INDEX(Paste_Here!AA$2:AA$610, MATCH(B185, Paste_Here!A$2:A$610, 0)), 2), "0.00"), ""), ""), "")</f>
        <v/>
      </c>
      <c r="CU185" s="66"/>
      <c r="CV185" s="77" t="str">
        <f>IFERROR(IF(B185&lt;&gt;"", IF(LOWER(INDEX(Paste_Here!Z$2:Z$610, MATCH(B185, Paste_Here!A$2:A$610, 0)))="approaching expectations", "Approaching", IF(LOWER(INDEX(Paste_Here!Z$2:Z$610, MATCH(B185, Paste_Here!A$2:A$610, 0)))="met expectations", "Met", IF(LOWER(INDEX(Paste_Here!Z$2:Z$610, MATCH(B185, Paste_Here!A$2:A$610, 0)))="exceeded expectations", "Exceeded", IF(LOWER(INDEX(Paste_Here!Z$2:Z$610, MATCH(B185, Paste_Here!A$2:A$610, 0)))="below expectations", "Below", "")))), ""), "")</f>
        <v/>
      </c>
      <c r="CW185" s="66"/>
      <c r="CX185" s="77"/>
      <c r="CY185" s="66"/>
      <c r="CZ185" s="77" t="str">
        <f>IFERROR(IF(B185&lt;&gt;"", IF(AND(INDEX(Paste_Here!AL$2:AL$610, MATCH(B185, Paste_Here!A$2:A$610, 0))&lt;&gt;"", ISNUMBER(VALUE(INDEX(Paste_Here!AL$2:AL$610, MATCH(B185, Paste_Here!A$2:A$610, 0))))), INDEX(Paste_Here!AL$2:AL$610, MATCH(B185, Paste_Here!A$2:A$610, 0)), ""), ""), "")</f>
        <v/>
      </c>
      <c r="DA185" s="66"/>
      <c r="DB185" s="77" t="str">
        <f>IFERROR(IF(B185&lt;&gt;"", IF(ISNUMBER(SEARCH("highrisk", LOWER(INDEX(Paste_Here!AM$2:AM$610, MATCH(B185, Paste_Here!A$2:A$610, 0))))), "High Risk", IF(ISNUMBER(SEARCH("lowrisk", LOWER(INDEX(Paste_Here!AM$2:AM$610, MATCH(B185, Paste_Here!A$2:A$610, 0))))), "Low Risk", IF(ISNUMBER(SEARCH("somerisk", LOWER(INDEX(Paste_Here!AM$2:AM$610, MATCH(B185, Paste_Here!A$2:A$610, 0))))), "Some Risk", ""))), ""), "")</f>
        <v/>
      </c>
      <c r="DC185" s="66"/>
      <c r="DD185" s="77" t="str">
        <f>IFERROR(IF(B185&lt;&gt;"", IF(AND(INDEX(Paste_Here!AN$2:AN$610, MATCH(B185, Paste_Here!A$2:A$610, 0))&lt;&gt;"", ISNUMBER(VALUE(INDEX(Paste_Here!AN$2:AN$610, MATCH(B185, Paste_Here!A$2:A$610, 0))))), INDEX(Paste_Here!AN$2:AN$610, MATCH(B185, Paste_Here!A$2:A$610, 0)), ""), ""), "")</f>
        <v/>
      </c>
      <c r="DE185" s="66"/>
      <c r="DF185" s="77" t="str">
        <f>IFERROR(IF(B185&lt;&gt;"", IF(AND(INDEX(Paste_Here!Q$2:Q$610, MATCH(B185, Paste_Here!A$2:A$610, 0))&lt;&gt;"", ISNUMBER(VALUE(INDEX(Paste_Here!Q$2:Q$610, MATCH(B185, Paste_Here!A$2:A$610, 0))))), INDEX(Paste_Here!Q$2:Q$610, MATCH(B185, Paste_Here!A$2:A$610, 0)), ""), ""), "")</f>
        <v/>
      </c>
      <c r="DG185" s="66"/>
      <c r="DH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DI185" s="66"/>
      <c r="DJ185" s="77" t="str" cm="1">
        <f t="array" aca="1" ref="DJ185" ca="1">IFERROR(VALUE(IF(ISNUMBER(SEARCH("EM", INDEX(Paste_Here!S$2:S$500, MATCH(B185, Paste_Here!A$2:A$500, 0)))), "-" &amp;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f>
        <v/>
      </c>
      <c r="DK185" s="66"/>
      <c r="DL185" s="66"/>
      <c r="DM185" s="77" t="str">
        <f t="shared" si="28"/>
        <v/>
      </c>
      <c r="DN185" s="66"/>
      <c r="DO185" s="77" t="str">
        <f>IFERROR(IF(B185&lt;&gt;"", IF(AND(INDEX(Paste_Here!AF$2:AF$610, MATCH(B185, Paste_Here!A$2:A$610, 0))&lt;&gt;"", ISNUMBER(VALUE(INDEX(Paste_Here!AF$2:AF$610, MATCH(B185, Paste_Here!A$2:A$610, 0))))), INDEX(Paste_Here!AF$2:AF$610, MATCH(B185, Paste_Here!A$2:A$610, 0)), ""), ""), "")</f>
        <v/>
      </c>
      <c r="DP185" s="66"/>
      <c r="DQ185" s="77" t="str">
        <f>IFERROR(IF(B185&lt;&gt;"", IF(AND(INDEX(Paste_Here!AG$2:AG$610, MATCH(B185, Paste_Here!A$2:A$610, 0))&lt;&gt;"", ISNUMBER(--INDEX(Paste_Here!AG$2:AG$610, MATCH(B185, Paste_Here!A$2:A$610, 0)))), TEXT(ROUND(--INDEX(Paste_Here!AG$2:AG$610, MATCH(B185, Paste_Here!A$2:A$610, 0)), 2), "0.00"), ""), ""), "")</f>
        <v/>
      </c>
      <c r="DR185" s="66"/>
      <c r="DS185" s="77" t="str">
        <f>IFERROR(IF(B185&lt;&gt;"", IF(LOWER(INDEX(Paste_Here!AH$2:AH$610, MATCH(B185, Paste_Here!A$2:A$610, 0)))="approaching expectations", "Approaching", IF(LOWER(INDEX(Paste_Here!AH$2:AH$610, MATCH(B185, Paste_Here!A$2:A$610, 0)))="met expectations", "Met", IF(LOWER(INDEX(Paste_Here!AH$2:AH$610, MATCH(B185, Paste_Here!A$2:A$610, 0)))="exceeded expectations", "Exceeded", IF(LOWER(INDEX(Paste_Here!AH$2:AH$610, MATCH(B185, Paste_Here!A$2:A$610, 0)))="below expectations", "Below", "")))), ""), "")</f>
        <v/>
      </c>
      <c r="DT185" s="66"/>
      <c r="DU185" s="77" t="str">
        <f>IFERROR(IF(B185&lt;&gt;"", IF(AND(INDEX(Paste_Here!U$2:U$610, MATCH(B185, Paste_Here!A$2:A$610, 0))&lt;&gt;"", ISNUMBER(VALUE(INDEX(Paste_Here!U$2:U$610, MATCH(B185, Paste_Here!A$2:A$610, 0))))), INDEX(Paste_Here!U$2:U$610, MATCH(B185, Paste_Here!A$2:A$610, 0)), ""), ""), "")</f>
        <v/>
      </c>
      <c r="DV185" s="66"/>
      <c r="DW185" s="77"/>
      <c r="DX185" s="66"/>
      <c r="DY185" s="77" t="str">
        <f>IFERROR(IF(B185&lt;&gt;"", IF(AND(INDEX(Paste_Here!AI$2:AI$610, MATCH(B185, Paste_Here!A$2:A$610, 0))&lt;&gt;"", ISNUMBER(VALUE(INDEX(Paste_Here!AI$2:AI$610, MATCH(B185, Paste_Here!A$2:A$610, 0))))), INDEX(Paste_Here!AI$2:AI$610, MATCH(B185, Paste_Here!A$2:A$610, 0)), ""), ""), "")</f>
        <v/>
      </c>
      <c r="DZ185" s="66"/>
      <c r="EA185" s="77" t="str">
        <f>IFERROR(IF(B185&lt;&gt;"", IF(AND(INDEX(Paste_Here!AJ$2:AJ$610, MATCH(B185, Paste_Here!A$2:A$610, 0))&lt;&gt;"", ISNUMBER(--INDEX(Paste_Here!AJ$2:AJ$610, MATCH(B185, Paste_Here!A$2:A$610, 0)))), TEXT(ROUND(--INDEX(Paste_Here!AJ$2:AJ$610, MATCH(B185, Paste_Here!A$2:A$610, 0)), 2), "0.00"), ""), ""), "")</f>
        <v/>
      </c>
      <c r="EB185" s="66"/>
      <c r="EC185" s="77" t="str">
        <f>IFERROR(IF(B185&lt;&gt;"", IF(LOWER(INDEX(Paste_Here!AK$2:AK$610, MATCH(B185, Paste_Here!A$2:A$610, 0)))="approaching expectations", "Approaching", IF(LOWER(INDEX(Paste_Here!AK$2:AK$610, MATCH(B185, Paste_Here!A$2:A$610, 0)))="met expectations", "Met", IF(LOWER(INDEX(Paste_Here!AK$2:AK$610, MATCH(B185, Paste_Here!A$2:A$610, 0)))="exceeded expectations", "Exceeded", IF(LOWER(INDEX(Paste_Here!AK$2:AK$610, MATCH(B185, Paste_Here!A$2:A$610, 0)))="below expectations", "Below", "")))), ""), "")</f>
        <v/>
      </c>
      <c r="ED185" s="66"/>
      <c r="EE185" s="77"/>
      <c r="EF185" s="66"/>
      <c r="EG185" s="77"/>
      <c r="EH185" s="66"/>
      <c r="EI185" s="66"/>
      <c r="EJ185" s="77" t="str">
        <f t="shared" si="29"/>
        <v/>
      </c>
      <c r="EK185" s="66"/>
      <c r="EL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EM185" s="66"/>
      <c r="EN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EO185" s="66"/>
      <c r="EP185" s="77"/>
      <c r="EQ185" s="66"/>
      <c r="ER185" s="77" t="str">
        <f>IFERROR(IF(B185&lt;&gt;"", IF(AND(INDEX(Paste_Here!AT$2:AT$610, MATCH(B185, Paste_Here!A$2:A$610, 0))&lt;&gt;"", ISNUMBER(VALUE(INDEX(Paste_Here!AT$2:AT$610, MATCH(B185, Paste_Here!A$2:A$610, 0))))), INDEX(Paste_Here!AT$2:AT$610, MATCH(B185, Paste_Here!A$2:A$610, 0)), ""), ""), "")</f>
        <v/>
      </c>
      <c r="ES185" s="66"/>
      <c r="ET185" s="77" t="str">
        <f>IFERROR(IF(B185&lt;&gt;"", IF(AND(INDEX(Paste_Here!AV$2:AV$610, MATCH(B185, Paste_Here!A$2:A$610, 0))&lt;&gt;"", ISNUMBER(VALUE(INDEX(Paste_Here!AV$2:AV$610, MATCH(B185, Paste_Here!A$2:A$610, 0))))), INDEX(Paste_Here!AV$2:AV$610, MATCH(B185, Paste_Here!A$2:A$610, 0)), ""), ""), "")</f>
        <v/>
      </c>
      <c r="EU185" s="66"/>
      <c r="EV185" s="77"/>
      <c r="EW185" s="66"/>
      <c r="EX185" s="77" t="str">
        <f>IFERROR(IF(B185&lt;&gt;"", IF(AND(INDEX(Paste_Here!AU$2:AU$610, MATCH(B185, Paste_Here!A$2:A$610, 0))&lt;&gt;"", ISNUMBER(VALUE(INDEX(Paste_Here!AU$2:AU$610, MATCH(B185, Paste_Here!A$2:A$610, 0))))), INDEX(Paste_Here!AU$2:AU$610, MATCH(B185, Paste_Here!A$2:A$610, 0)), ""), ""), "")</f>
        <v/>
      </c>
      <c r="EY185" s="66"/>
      <c r="EZ185" s="77" t="str">
        <f>IFERROR(IF(B185&lt;&gt;"", IF(AND(INDEX(Paste_Here!AW$2:AW$610, MATCH(B185, Paste_Here!A$2:A$610, 0))&lt;&gt;"", ISNUMBER(VALUE(INDEX(Paste_Here!AW$2:AW$610, MATCH(B185, Paste_Here!A$2:A$610, 0))))), INDEX(Paste_Here!AW$2:AW$610, MATCH(B185, Paste_Here!A$2:A$610, 0)), ""), ""), "")</f>
        <v/>
      </c>
      <c r="FA185" s="66"/>
      <c r="FB185" s="77"/>
      <c r="FC185" s="66"/>
      <c r="FD185" s="77"/>
      <c r="FE185" s="66"/>
      <c r="FF185" s="66"/>
      <c r="FG185" s="77" t="str">
        <f t="shared" si="30"/>
        <v/>
      </c>
      <c r="FH185" s="66"/>
      <c r="FI185" s="77" t="str">
        <f>IFERROR(IF(B185&lt;&gt;"", IF(ISNUMBER(SEARCH("s", LOWER(INDEX(Paste_Here!M$2:M$610, MATCH(B185, Paste_Here!A$2:A$610, 0))))), "Yes", IF(INDEX(Paste_Here!M$2:M$610, MATCH(B185, Paste_Here!A$2:A$610, 0))&lt;&gt;"", "No", "")), ""), "")</f>
        <v/>
      </c>
      <c r="FJ185" s="66"/>
      <c r="FK185" s="77" t="str">
        <f>IFERROR(IF(B185&lt;&gt;"", IF(ISNUMBER(SEARCH("yes", LOWER(INDEX(Paste_Here!F$2:F$610, MATCH(B185, Paste_Here!A$2:A$610, 0))))), "Yes", IF(ISNUMBER(SEARCH("no", LOWER(INDEX(Paste_Here!F$2:F$610, MATCH(B185, Paste_Here!A$2:A$610, 0))))), "No", "")), ""), "")</f>
        <v/>
      </c>
      <c r="FL185" s="66"/>
      <c r="FM185" s="77" t="str">
        <f>IFERROR(IF(B185&lt;&gt;"", IF(ISNUMBER(SEARCH("english language learner", LOWER(INDEX(Paste_Here!C$2:C$610, MATCH(B185, Paste_Here!A$2:A$610, 0))))), "Yes", ""), ""), "")</f>
        <v/>
      </c>
      <c r="FN185" s="66"/>
      <c r="FO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FP185" s="66"/>
      <c r="FQ185" s="77" t="str">
        <f>IFERROR(IF(B185&lt;&gt;"", IF(ISNUMBER(SEARCH("yes", LOWER(INDEX(Paste_Here!L$2:L$610, MATCH(B185, Paste_Here!A$2:A$610, 0))))), "Yes", IF(ISNUMBER(SEARCH("no", LOWER(INDEX(Paste_Here!L$2:L$610, MATCH(B185, Paste_Here!A$2:A$610, 0))))), "No", "")), ""), "")</f>
        <v/>
      </c>
      <c r="FR185" s="66"/>
      <c r="FS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FT185" s="66"/>
      <c r="FU185" s="77"/>
      <c r="FV185" s="66"/>
      <c r="FW185" s="77" t="str">
        <f>IFERROR(IF(B185&lt;&gt;"", IF(AND(INDEX(Paste_Here!D$2:D$610, MATCH(B185, Paste_Here!A$2:A$610, 0))&lt;&gt;"", ISNUMBER(VALUE(INDEX(Paste_Here!D$2:D$610, MATCH(B185, Paste_Here!A$2:A$610, 0))))), INDEX(Paste_Here!D$2:D$610, MATCH(B185, Paste_Here!A$2:A$610, 0)), ""), ""), "")</f>
        <v/>
      </c>
      <c r="FX185" s="66"/>
      <c r="FY185" s="77" t="str">
        <f>IFERROR(IF(B185&lt;&gt;"", IF(AND(INDEX(Paste_Here!G$2:G$610, MATCH(B185, Paste_Here!A$2:A$610, 0))&lt;&gt;"", ISNUMBER(VALUE(INDEX(Paste_Here!G$2:G$610, MATCH(B185, Paste_Here!A$2:A$610, 0))))), INDEX(Paste_Here!G$2:G$610, MATCH(B185, Paste_Here!A$2:A$610, 0)), ""), ""), "")</f>
        <v/>
      </c>
      <c r="FZ185" s="66"/>
      <c r="GA185" s="95"/>
      <c r="GB185" s="66"/>
      <c r="JS185" s="1" t="str" cm="1">
        <f t="array" ref="JS185">IFERROR(INDEX(Paste_Here!$B$2:$B$610, MATCH(0, COUNTIF(JS$4:JS184, Paste_Here!$B$2:$B$610) + IF(Paste_Here!$B$2:$B$610="", 1, 0), 0)), "")</f>
        <v/>
      </c>
      <c r="JT185" s="1" t="str">
        <f>IF(JS185&lt;&gt;"", INDEX(Paste_Here!$A$2:$A$610, MATCH(JS185, Paste_Here!$B$2:$B$610, 0)), "")</f>
        <v/>
      </c>
      <c r="JU185" s="1" t="str">
        <f t="shared" si="31"/>
        <v/>
      </c>
      <c r="JV185" s="1" t="str" cm="1">
        <f t="array" ref="JV185">IFERROR(INDEX($JU$5:$JU$610, MATCH(SMALL(IF($JU$5:$JU$610&lt;&gt;"", COUNTIF($JU$5:$JU$610, "&lt;"&amp;$JU$5:$JU$610)+1), ROW()-ROW($JV$5)+1), COUNTIF($JU$5:$JU$610, "&lt;"&amp;$JU$5:$JU$610)+1, 0)), "")</f>
        <v/>
      </c>
    </row>
    <row r="186" spans="1:282">
      <c r="A186" s="66"/>
      <c r="B186" s="77" t="str">
        <f t="shared" si="22"/>
        <v/>
      </c>
      <c r="C186" s="66"/>
      <c r="D186" s="77" t="str">
        <f>IFERROR(IF(B186&lt;&gt;"", IF(COUNTIF(INDEX(Paste_Here!AS$2:AS$610, MATCH(B186, Paste_Here!A$2:A$610, 0), 0), "yes") &gt; 0, "Yes", IF(COUNTIF(INDEX(Paste_Here!AS$2:AS$610, MATCH(B186, Paste_Here!A$2:A$610, 0), 0), "no") &gt; 0, "No", "")), ""), "")</f>
        <v/>
      </c>
      <c r="E186" s="66"/>
      <c r="F186" s="77" t="str">
        <f t="shared" si="23"/>
        <v/>
      </c>
      <c r="G186" s="66"/>
      <c r="H186" s="77" t="str">
        <f>IFERROR(IF(B186&lt;&gt;"", IF(COUNTIF(INDEX(Paste_Here!AO$2:AR$610, MATCH(B186, Paste_Here!A$2:A$610, 0), 0), "yes") &gt; 0, "Yes", IF(COUNTIF(INDEX(Paste_Here!AO$2:AR$610, MATCH(B186, Paste_Here!A$2:A$610, 0), 0), "no") &gt; 0, "No", "")), ""), "")</f>
        <v/>
      </c>
      <c r="I186" s="66"/>
      <c r="J186" s="77" t="str">
        <f t="shared" si="24"/>
        <v/>
      </c>
      <c r="K186" s="66"/>
      <c r="L186" s="77" t="str">
        <f>IFERROR(IF(B186&lt;&gt;"", IF(ISNUMBER(SEARCH("yes", LOWER(INDEX(Paste_Here!W$2:W$610, MATCH(B186, Paste_Here!A$2:A$610, 0))))), "Yes", IF(ISNUMBER(SEARCH("no", LOWER(INDEX(Paste_Here!W$2:W$610, MATCH(B186, Paste_Here!A$2:A$610, 0))))), "No", "")), ""), "")</f>
        <v/>
      </c>
      <c r="M186" s="66"/>
      <c r="N186" s="77"/>
      <c r="O186" s="66"/>
      <c r="P186" s="77" t="str">
        <f>IFERROR(IF(B186&lt;&gt;"", IF(ISNUMBER(SEARCH("yes", LOWER(INDEX(Paste_Here!V$2:V$610, MATCH(B186, Paste_Here!A$2:A$610, 0))))), "Yes", IF(ISNUMBER(SEARCH("no", LOWER(INDEX(Paste_Here!V$2:V$610, MATCH(B186, Paste_Here!A$2:A$610, 0))))), "No", "")), ""), "")</f>
        <v/>
      </c>
      <c r="Q186" s="66"/>
      <c r="R186" s="77"/>
      <c r="S186" s="66"/>
      <c r="T186" s="77"/>
      <c r="U186" s="66"/>
      <c r="V186" s="66"/>
      <c r="W186" s="77" t="str">
        <f t="shared" si="25"/>
        <v/>
      </c>
      <c r="X186" s="66"/>
      <c r="Y186" s="77" t="str">
        <f>IFERROR(IF(B186&lt;&gt;"", IF(ISNUMBER(SEARCH("Revealed-Potential (Primary Focus)", LOWER(INDEX(Paste_Here!X$2:X$610, MATCH(B186, Paste_Here!A$2:A$610, 0))))), "Rev-Potential: Prim", IF(ISNUMBER(SEARCH("Revealed-Potential (Secondary Focus)", LOWER(INDEX(Paste_Here!X$2:X$610, MATCH(B186, Paste_Here!A$2:A$610, 0))))), "Rev-Potential: Sec", IF(ISNUMBER(SEARCH("Monitoring", LOWER(INDEX(Paste_Here!X$2:X$610, MATCH(B186, Paste_Here!A$2:A$610, 0))))), "Monitoring", IF(ISNUMBER(SEARCH("At-Promise (Secondary Focus)", LOWER(INDEX(Paste_Here!X$2:X$610, MATCH(B186, Paste_Here!A$2:A$610, 0))))), "At-Promise: Sec", IF(ISNUMBER(SEARCH("At-Promise (Primary Focus)", LOWER(INDEX(Paste_Here!X$2:X$610, MATCH(B186, Paste_Here!A$2:A$610, 0))))), "At-Promise: Prim", ""))))), ""), "")</f>
        <v/>
      </c>
      <c r="Z186" s="66"/>
      <c r="AA186" s="77"/>
      <c r="AB186" s="66"/>
      <c r="AC186" s="77" t="str">
        <f>IFERROR(IF(B186&lt;&gt;"", IF(ISNUMBER(SEARCH("Revealed-Potential (Primary Focus)", LOWER(INDEX(Paste_Here!AB$2:AB$610, MATCH(B186, Paste_Here!A$2:A$610, 0))))), "Rev-Potential: Prim", IF(ISNUMBER(SEARCH("Revealed-Potential (Secondary Focus)", LOWER(INDEX(Paste_Here!AB$2:AB$610, MATCH(B186, Paste_Here!A$2:A$610, 0))))), "Rev-Potential: Sec", IF(ISNUMBER(SEARCH("Monitoring", LOWER(INDEX(Paste_Here!AB$2:AB$610, MATCH(B186, Paste_Here!A$2:A$610, 0))))), "Monitoring", IF(ISNUMBER(SEARCH("At-Promise (Secondary Focus)", LOWER(INDEX(Paste_Here!AB$2:AB$610, MATCH(B186, Paste_Here!A$2:A$610, 0))))), "At-Promise: Sec", IF(ISNUMBER(SEARCH("At-Promise (Primary Focus)", LOWER(INDEX(Paste_Here!AB$2:AB$610, MATCH(B186, Paste_Here!A$2:A$610, 0))))), "At-Promise: Prim", ""))))), ""), "")</f>
        <v/>
      </c>
      <c r="AD186" s="66"/>
      <c r="AE186" s="77"/>
      <c r="AF186" s="66"/>
      <c r="AG186" s="77"/>
      <c r="AH186" s="66"/>
      <c r="AI186" s="77"/>
      <c r="AJ186" s="66"/>
      <c r="AK186" s="77"/>
      <c r="AL186" s="66"/>
      <c r="AM186" s="77"/>
      <c r="AN186" s="66"/>
      <c r="AO186" s="77"/>
      <c r="AP186" s="66"/>
      <c r="AQ186" s="77"/>
      <c r="AR186" s="66"/>
      <c r="AS186" s="77"/>
      <c r="AT186" s="66"/>
      <c r="AU186" s="66"/>
      <c r="AV186" s="77" t="str">
        <f t="shared" si="26"/>
        <v/>
      </c>
      <c r="AW186" s="66"/>
      <c r="AX186" s="77" t="str">
        <f>IFERROR(IF(B186&lt;&gt;"", IF(AND(INDEX(Paste_Here!AC$2:AC$610, MATCH(B186, Paste_Here!A$2:A$610, 0))&lt;&gt;"", ISNUMBER(VALUE(INDEX(Paste_Here!AC$2:AC$610, MATCH(B186, Paste_Here!A$2:A$610, 0))))), INDEX(Paste_Here!AC$2:AC$610, MATCH(B186, Paste_Here!A$2:A$610, 0)), ""), ""), "")</f>
        <v/>
      </c>
      <c r="AY186" s="66"/>
      <c r="AZ186" s="77" t="str">
        <f>IFERROR(IF(B186&lt;&gt;"", IF(AND(INDEX(Paste_Here!AD$2:AD$610, MATCH(B186, Paste_Here!A$2:A$610, 0))&lt;&gt;"", ISNUMBER(VALUE(INDEX(Paste_Here!AD$2:AD$610, MATCH(B186, Paste_Here!A$2:A$610, 0))))), TEXT(ROUND(VALUE(INDEX(Paste_Here!AD$2:AD$610, MATCH(B186, Paste_Here!A$2:A$610, 0))), 2), "0.00"), ""), ""), "")</f>
        <v/>
      </c>
      <c r="BA186" s="66"/>
      <c r="BB186" s="77" t="str">
        <f>IFERROR(IF(B186&lt;&gt;"", IF(LOWER(INDEX(Paste_Here!AE$2:AE$610, MATCH(B186, Paste_Here!A$2:A$610, 0)))="approaching expectations", "Approaching", IF(LOWER(INDEX(Paste_Here!AE$2:AE$610, MATCH(B186, Paste_Here!A$2:A$610, 0)))="met expectations", "Met", IF(LOWER(INDEX(Paste_Here!AE$2:AE$610, MATCH(B186, Paste_Here!A$2:A$610, 0)))="exceeded expectations", "Exceeded", IF(LOWER(INDEX(Paste_Here!AE$2:AE$610, MATCH(B186, Paste_Here!A$2:A$610, 0)))="below expectations", "Below", "")))), ""), "")</f>
        <v/>
      </c>
      <c r="BC186" s="66"/>
      <c r="BD186" s="77" t="str">
        <f>IFERROR(IF(B186&lt;&gt;"", IF(AND(INDEX(Paste_Here!T$2:T$610, MATCH(B186, Paste_Here!A$2:A$610, 0))&lt;&gt;"", ISNUMBER(VALUE(INDEX(Paste_Here!T$2:T$610, MATCH(B186, Paste_Here!A$2:A$610, 0))))), INDEX(Paste_Here!T$2:T$610, MATCH(B186, Paste_Here!A$2:A$610, 0)), ""), ""), "")</f>
        <v/>
      </c>
      <c r="BE186" s="66"/>
      <c r="BF186" s="77"/>
      <c r="BG186" s="66"/>
      <c r="BH186" s="77"/>
      <c r="BI186" s="66"/>
      <c r="BJ186" s="77"/>
      <c r="BK186" s="66"/>
      <c r="BL186" s="77" t="str">
        <f>IFERROR(IF(B186&lt;&gt;"", IF(AND(INDEX(Paste_Here!N$2:N$610, MATCH(B186, Paste_Here!A$2:A$610, 0))&lt;&gt;"", ISNUMBER(VALUE(INDEX(Paste_Here!N$2:N$610, MATCH(B186, Paste_Here!A$2:A$610, 0))))), INDEX(Paste_Here!N$2:N$610, MATCH(B186, Paste_Here!A$2:A$610, 0)), ""), ""), "")</f>
        <v/>
      </c>
      <c r="BM186" s="66"/>
      <c r="BN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BO186" s="66"/>
      <c r="BP186" s="77" t="str" cm="1">
        <f t="array" aca="1" ref="BP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BQ186" s="66"/>
      <c r="BR186" s="66"/>
      <c r="BS186" s="77"/>
      <c r="BT186" s="66"/>
      <c r="BU186" s="77"/>
      <c r="BV186" s="66"/>
      <c r="BW186" s="77"/>
      <c r="BX186" s="66"/>
      <c r="BY186" s="77"/>
      <c r="BZ186" s="66"/>
      <c r="CA186" s="77"/>
      <c r="CB186" s="66"/>
      <c r="CC186" s="77"/>
      <c r="CD186" s="66"/>
      <c r="CE186" s="77"/>
      <c r="CF186" s="66"/>
      <c r="CG186" s="77"/>
      <c r="CH186" s="66"/>
      <c r="CI186" s="77"/>
      <c r="CJ186" s="66"/>
      <c r="CK186" s="77"/>
      <c r="CL186" s="66"/>
      <c r="CM186" s="77"/>
      <c r="CN186" s="66"/>
      <c r="CO186" s="66"/>
      <c r="CP186" s="77" t="str">
        <f t="shared" si="27"/>
        <v/>
      </c>
      <c r="CQ186" s="66"/>
      <c r="CR186" s="77" t="str">
        <f>IFERROR(IF(B186&lt;&gt;"", IF(AND(INDEX(Paste_Here!Y$2:Y$610, MATCH(B186, Paste_Here!A$2:A$610, 0))&lt;&gt;"", ISNUMBER(VALUE(INDEX(Paste_Here!Y$2:Y$610, MATCH(B186, Paste_Here!A$2:A$610, 0))))), INDEX(Paste_Here!Y$2:Y$610, MATCH(B186, Paste_Here!A$2:A$610, 0)), ""), ""), "")</f>
        <v/>
      </c>
      <c r="CS186" s="66"/>
      <c r="CT186" s="77" t="str">
        <f>IFERROR(IF(B186&lt;&gt;"", IF(AND(INDEX(Paste_Here!AA$2:AA$610, MATCH(B186, Paste_Here!A$2:A$610, 0))&lt;&gt;"", ISNUMBER(--INDEX(Paste_Here!AA$2:AA$610, MATCH(B186, Paste_Here!A$2:A$610, 0)))), TEXT(ROUND(--INDEX(Paste_Here!AA$2:AA$610, MATCH(B186, Paste_Here!A$2:A$610, 0)), 2), "0.00"), ""), ""), "")</f>
        <v/>
      </c>
      <c r="CU186" s="66"/>
      <c r="CV186" s="77" t="str">
        <f>IFERROR(IF(B186&lt;&gt;"", IF(LOWER(INDEX(Paste_Here!Z$2:Z$610, MATCH(B186, Paste_Here!A$2:A$610, 0)))="approaching expectations", "Approaching", IF(LOWER(INDEX(Paste_Here!Z$2:Z$610, MATCH(B186, Paste_Here!A$2:A$610, 0)))="met expectations", "Met", IF(LOWER(INDEX(Paste_Here!Z$2:Z$610, MATCH(B186, Paste_Here!A$2:A$610, 0)))="exceeded expectations", "Exceeded", IF(LOWER(INDEX(Paste_Here!Z$2:Z$610, MATCH(B186, Paste_Here!A$2:A$610, 0)))="below expectations", "Below", "")))), ""), "")</f>
        <v/>
      </c>
      <c r="CW186" s="66"/>
      <c r="CX186" s="77"/>
      <c r="CY186" s="66"/>
      <c r="CZ186" s="77" t="str">
        <f>IFERROR(IF(B186&lt;&gt;"", IF(AND(INDEX(Paste_Here!AL$2:AL$610, MATCH(B186, Paste_Here!A$2:A$610, 0))&lt;&gt;"", ISNUMBER(VALUE(INDEX(Paste_Here!AL$2:AL$610, MATCH(B186, Paste_Here!A$2:A$610, 0))))), INDEX(Paste_Here!AL$2:AL$610, MATCH(B186, Paste_Here!A$2:A$610, 0)), ""), ""), "")</f>
        <v/>
      </c>
      <c r="DA186" s="66"/>
      <c r="DB186" s="77" t="str">
        <f>IFERROR(IF(B186&lt;&gt;"", IF(ISNUMBER(SEARCH("highrisk", LOWER(INDEX(Paste_Here!AM$2:AM$610, MATCH(B186, Paste_Here!A$2:A$610, 0))))), "High Risk", IF(ISNUMBER(SEARCH("lowrisk", LOWER(INDEX(Paste_Here!AM$2:AM$610, MATCH(B186, Paste_Here!A$2:A$610, 0))))), "Low Risk", IF(ISNUMBER(SEARCH("somerisk", LOWER(INDEX(Paste_Here!AM$2:AM$610, MATCH(B186, Paste_Here!A$2:A$610, 0))))), "Some Risk", ""))), ""), "")</f>
        <v/>
      </c>
      <c r="DC186" s="66"/>
      <c r="DD186" s="77" t="str">
        <f>IFERROR(IF(B186&lt;&gt;"", IF(AND(INDEX(Paste_Here!AN$2:AN$610, MATCH(B186, Paste_Here!A$2:A$610, 0))&lt;&gt;"", ISNUMBER(VALUE(INDEX(Paste_Here!AN$2:AN$610, MATCH(B186, Paste_Here!A$2:A$610, 0))))), INDEX(Paste_Here!AN$2:AN$610, MATCH(B186, Paste_Here!A$2:A$610, 0)), ""), ""), "")</f>
        <v/>
      </c>
      <c r="DE186" s="66"/>
      <c r="DF186" s="77" t="str">
        <f>IFERROR(IF(B186&lt;&gt;"", IF(AND(INDEX(Paste_Here!Q$2:Q$610, MATCH(B186, Paste_Here!A$2:A$610, 0))&lt;&gt;"", ISNUMBER(VALUE(INDEX(Paste_Here!Q$2:Q$610, MATCH(B186, Paste_Here!A$2:A$610, 0))))), INDEX(Paste_Here!Q$2:Q$610, MATCH(B186, Paste_Here!A$2:A$610, 0)), ""), ""), "")</f>
        <v/>
      </c>
      <c r="DG186" s="66"/>
      <c r="DH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DI186" s="66"/>
      <c r="DJ186" s="77" t="str" cm="1">
        <f t="array" aca="1" ref="DJ186" ca="1">IFERROR(VALUE(IF(ISNUMBER(SEARCH("EM", INDEX(Paste_Here!S$2:S$500, MATCH(B186, Paste_Here!A$2:A$500, 0)))), "-" &amp;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f>
        <v/>
      </c>
      <c r="DK186" s="66"/>
      <c r="DL186" s="66"/>
      <c r="DM186" s="77" t="str">
        <f t="shared" si="28"/>
        <v/>
      </c>
      <c r="DN186" s="66"/>
      <c r="DO186" s="77" t="str">
        <f>IFERROR(IF(B186&lt;&gt;"", IF(AND(INDEX(Paste_Here!AF$2:AF$610, MATCH(B186, Paste_Here!A$2:A$610, 0))&lt;&gt;"", ISNUMBER(VALUE(INDEX(Paste_Here!AF$2:AF$610, MATCH(B186, Paste_Here!A$2:A$610, 0))))), INDEX(Paste_Here!AF$2:AF$610, MATCH(B186, Paste_Here!A$2:A$610, 0)), ""), ""), "")</f>
        <v/>
      </c>
      <c r="DP186" s="66"/>
      <c r="DQ186" s="77" t="str">
        <f>IFERROR(IF(B186&lt;&gt;"", IF(AND(INDEX(Paste_Here!AG$2:AG$610, MATCH(B186, Paste_Here!A$2:A$610, 0))&lt;&gt;"", ISNUMBER(--INDEX(Paste_Here!AG$2:AG$610, MATCH(B186, Paste_Here!A$2:A$610, 0)))), TEXT(ROUND(--INDEX(Paste_Here!AG$2:AG$610, MATCH(B186, Paste_Here!A$2:A$610, 0)), 2), "0.00"), ""), ""), "")</f>
        <v/>
      </c>
      <c r="DR186" s="66"/>
      <c r="DS186" s="77" t="str">
        <f>IFERROR(IF(B186&lt;&gt;"", IF(LOWER(INDEX(Paste_Here!AH$2:AH$610, MATCH(B186, Paste_Here!A$2:A$610, 0)))="approaching expectations", "Approaching", IF(LOWER(INDEX(Paste_Here!AH$2:AH$610, MATCH(B186, Paste_Here!A$2:A$610, 0)))="met expectations", "Met", IF(LOWER(INDEX(Paste_Here!AH$2:AH$610, MATCH(B186, Paste_Here!A$2:A$610, 0)))="exceeded expectations", "Exceeded", IF(LOWER(INDEX(Paste_Here!AH$2:AH$610, MATCH(B186, Paste_Here!A$2:A$610, 0)))="below expectations", "Below", "")))), ""), "")</f>
        <v/>
      </c>
      <c r="DT186" s="66"/>
      <c r="DU186" s="77" t="str">
        <f>IFERROR(IF(B186&lt;&gt;"", IF(AND(INDEX(Paste_Here!U$2:U$610, MATCH(B186, Paste_Here!A$2:A$610, 0))&lt;&gt;"", ISNUMBER(VALUE(INDEX(Paste_Here!U$2:U$610, MATCH(B186, Paste_Here!A$2:A$610, 0))))), INDEX(Paste_Here!U$2:U$610, MATCH(B186, Paste_Here!A$2:A$610, 0)), ""), ""), "")</f>
        <v/>
      </c>
      <c r="DV186" s="66"/>
      <c r="DW186" s="77"/>
      <c r="DX186" s="66"/>
      <c r="DY186" s="77" t="str">
        <f>IFERROR(IF(B186&lt;&gt;"", IF(AND(INDEX(Paste_Here!AI$2:AI$610, MATCH(B186, Paste_Here!A$2:A$610, 0))&lt;&gt;"", ISNUMBER(VALUE(INDEX(Paste_Here!AI$2:AI$610, MATCH(B186, Paste_Here!A$2:A$610, 0))))), INDEX(Paste_Here!AI$2:AI$610, MATCH(B186, Paste_Here!A$2:A$610, 0)), ""), ""), "")</f>
        <v/>
      </c>
      <c r="DZ186" s="66"/>
      <c r="EA186" s="77" t="str">
        <f>IFERROR(IF(B186&lt;&gt;"", IF(AND(INDEX(Paste_Here!AJ$2:AJ$610, MATCH(B186, Paste_Here!A$2:A$610, 0))&lt;&gt;"", ISNUMBER(--INDEX(Paste_Here!AJ$2:AJ$610, MATCH(B186, Paste_Here!A$2:A$610, 0)))), TEXT(ROUND(--INDEX(Paste_Here!AJ$2:AJ$610, MATCH(B186, Paste_Here!A$2:A$610, 0)), 2), "0.00"), ""), ""), "")</f>
        <v/>
      </c>
      <c r="EB186" s="66"/>
      <c r="EC186" s="77" t="str">
        <f>IFERROR(IF(B186&lt;&gt;"", IF(LOWER(INDEX(Paste_Here!AK$2:AK$610, MATCH(B186, Paste_Here!A$2:A$610, 0)))="approaching expectations", "Approaching", IF(LOWER(INDEX(Paste_Here!AK$2:AK$610, MATCH(B186, Paste_Here!A$2:A$610, 0)))="met expectations", "Met", IF(LOWER(INDEX(Paste_Here!AK$2:AK$610, MATCH(B186, Paste_Here!A$2:A$610, 0)))="exceeded expectations", "Exceeded", IF(LOWER(INDEX(Paste_Here!AK$2:AK$610, MATCH(B186, Paste_Here!A$2:A$610, 0)))="below expectations", "Below", "")))), ""), "")</f>
        <v/>
      </c>
      <c r="ED186" s="66"/>
      <c r="EE186" s="77"/>
      <c r="EF186" s="66"/>
      <c r="EG186" s="77"/>
      <c r="EH186" s="66"/>
      <c r="EI186" s="66"/>
      <c r="EJ186" s="77" t="str">
        <f t="shared" si="29"/>
        <v/>
      </c>
      <c r="EK186" s="66"/>
      <c r="EL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EM186" s="66"/>
      <c r="EN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EO186" s="66"/>
      <c r="EP186" s="77"/>
      <c r="EQ186" s="66"/>
      <c r="ER186" s="77" t="str">
        <f>IFERROR(IF(B186&lt;&gt;"", IF(AND(INDEX(Paste_Here!AT$2:AT$610, MATCH(B186, Paste_Here!A$2:A$610, 0))&lt;&gt;"", ISNUMBER(VALUE(INDEX(Paste_Here!AT$2:AT$610, MATCH(B186, Paste_Here!A$2:A$610, 0))))), INDEX(Paste_Here!AT$2:AT$610, MATCH(B186, Paste_Here!A$2:A$610, 0)), ""), ""), "")</f>
        <v/>
      </c>
      <c r="ES186" s="66"/>
      <c r="ET186" s="77" t="str">
        <f>IFERROR(IF(B186&lt;&gt;"", IF(AND(INDEX(Paste_Here!AV$2:AV$610, MATCH(B186, Paste_Here!A$2:A$610, 0))&lt;&gt;"", ISNUMBER(VALUE(INDEX(Paste_Here!AV$2:AV$610, MATCH(B186, Paste_Here!A$2:A$610, 0))))), INDEX(Paste_Here!AV$2:AV$610, MATCH(B186, Paste_Here!A$2:A$610, 0)), ""), ""), "")</f>
        <v/>
      </c>
      <c r="EU186" s="66"/>
      <c r="EV186" s="77"/>
      <c r="EW186" s="66"/>
      <c r="EX186" s="77" t="str">
        <f>IFERROR(IF(B186&lt;&gt;"", IF(AND(INDEX(Paste_Here!AU$2:AU$610, MATCH(B186, Paste_Here!A$2:A$610, 0))&lt;&gt;"", ISNUMBER(VALUE(INDEX(Paste_Here!AU$2:AU$610, MATCH(B186, Paste_Here!A$2:A$610, 0))))), INDEX(Paste_Here!AU$2:AU$610, MATCH(B186, Paste_Here!A$2:A$610, 0)), ""), ""), "")</f>
        <v/>
      </c>
      <c r="EY186" s="66"/>
      <c r="EZ186" s="77" t="str">
        <f>IFERROR(IF(B186&lt;&gt;"", IF(AND(INDEX(Paste_Here!AW$2:AW$610, MATCH(B186, Paste_Here!A$2:A$610, 0))&lt;&gt;"", ISNUMBER(VALUE(INDEX(Paste_Here!AW$2:AW$610, MATCH(B186, Paste_Here!A$2:A$610, 0))))), INDEX(Paste_Here!AW$2:AW$610, MATCH(B186, Paste_Here!A$2:A$610, 0)), ""), ""), "")</f>
        <v/>
      </c>
      <c r="FA186" s="66"/>
      <c r="FB186" s="77"/>
      <c r="FC186" s="66"/>
      <c r="FD186" s="77"/>
      <c r="FE186" s="66"/>
      <c r="FF186" s="66"/>
      <c r="FG186" s="77" t="str">
        <f t="shared" si="30"/>
        <v/>
      </c>
      <c r="FH186" s="66"/>
      <c r="FI186" s="77" t="str">
        <f>IFERROR(IF(B186&lt;&gt;"", IF(ISNUMBER(SEARCH("s", LOWER(INDEX(Paste_Here!M$2:M$610, MATCH(B186, Paste_Here!A$2:A$610, 0))))), "Yes", IF(INDEX(Paste_Here!M$2:M$610, MATCH(B186, Paste_Here!A$2:A$610, 0))&lt;&gt;"", "No", "")), ""), "")</f>
        <v/>
      </c>
      <c r="FJ186" s="66"/>
      <c r="FK186" s="77" t="str">
        <f>IFERROR(IF(B186&lt;&gt;"", IF(ISNUMBER(SEARCH("yes", LOWER(INDEX(Paste_Here!F$2:F$610, MATCH(B186, Paste_Here!A$2:A$610, 0))))), "Yes", IF(ISNUMBER(SEARCH("no", LOWER(INDEX(Paste_Here!F$2:F$610, MATCH(B186, Paste_Here!A$2:A$610, 0))))), "No", "")), ""), "")</f>
        <v/>
      </c>
      <c r="FL186" s="66"/>
      <c r="FM186" s="77" t="str">
        <f>IFERROR(IF(B186&lt;&gt;"", IF(ISNUMBER(SEARCH("english language learner", LOWER(INDEX(Paste_Here!C$2:C$610, MATCH(B186, Paste_Here!A$2:A$610, 0))))), "Yes", ""), ""), "")</f>
        <v/>
      </c>
      <c r="FN186" s="66"/>
      <c r="FO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FP186" s="66"/>
      <c r="FQ186" s="77" t="str">
        <f>IFERROR(IF(B186&lt;&gt;"", IF(ISNUMBER(SEARCH("yes", LOWER(INDEX(Paste_Here!L$2:L$610, MATCH(B186, Paste_Here!A$2:A$610, 0))))), "Yes", IF(ISNUMBER(SEARCH("no", LOWER(INDEX(Paste_Here!L$2:L$610, MATCH(B186, Paste_Here!A$2:A$610, 0))))), "No", "")), ""), "")</f>
        <v/>
      </c>
      <c r="FR186" s="66"/>
      <c r="FS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FT186" s="66"/>
      <c r="FU186" s="77"/>
      <c r="FV186" s="66"/>
      <c r="FW186" s="77" t="str">
        <f>IFERROR(IF(B186&lt;&gt;"", IF(AND(INDEX(Paste_Here!D$2:D$610, MATCH(B186, Paste_Here!A$2:A$610, 0))&lt;&gt;"", ISNUMBER(VALUE(INDEX(Paste_Here!D$2:D$610, MATCH(B186, Paste_Here!A$2:A$610, 0))))), INDEX(Paste_Here!D$2:D$610, MATCH(B186, Paste_Here!A$2:A$610, 0)), ""), ""), "")</f>
        <v/>
      </c>
      <c r="FX186" s="66"/>
      <c r="FY186" s="77" t="str">
        <f>IFERROR(IF(B186&lt;&gt;"", IF(AND(INDEX(Paste_Here!G$2:G$610, MATCH(B186, Paste_Here!A$2:A$610, 0))&lt;&gt;"", ISNUMBER(VALUE(INDEX(Paste_Here!G$2:G$610, MATCH(B186, Paste_Here!A$2:A$610, 0))))), INDEX(Paste_Here!G$2:G$610, MATCH(B186, Paste_Here!A$2:A$610, 0)), ""), ""), "")</f>
        <v/>
      </c>
      <c r="FZ186" s="66"/>
      <c r="GA186" s="95"/>
      <c r="GB186" s="66"/>
      <c r="JS186" s="1" t="str" cm="1">
        <f t="array" ref="JS186">IFERROR(INDEX(Paste_Here!$B$2:$B$610, MATCH(0, COUNTIF(JS$4:JS185, Paste_Here!$B$2:$B$610) + IF(Paste_Here!$B$2:$B$610="", 1, 0), 0)), "")</f>
        <v/>
      </c>
      <c r="JT186" s="1" t="str">
        <f>IF(JS186&lt;&gt;"", INDEX(Paste_Here!$A$2:$A$610, MATCH(JS186, Paste_Here!$B$2:$B$610, 0)), "")</f>
        <v/>
      </c>
      <c r="JU186" s="1" t="str">
        <f t="shared" si="31"/>
        <v/>
      </c>
      <c r="JV186" s="1" t="str" cm="1">
        <f t="array" ref="JV186">IFERROR(INDEX($JU$5:$JU$610, MATCH(SMALL(IF($JU$5:$JU$610&lt;&gt;"", COUNTIF($JU$5:$JU$610, "&lt;"&amp;$JU$5:$JU$610)+1), ROW()-ROW($JV$5)+1), COUNTIF($JU$5:$JU$610, "&lt;"&amp;$JU$5:$JU$610)+1, 0)), "")</f>
        <v/>
      </c>
    </row>
    <row r="187" spans="1:282">
      <c r="A187" s="66"/>
      <c r="B187" s="77" t="str">
        <f t="shared" si="22"/>
        <v/>
      </c>
      <c r="C187" s="66"/>
      <c r="D187" s="77" t="str">
        <f>IFERROR(IF(B187&lt;&gt;"", IF(COUNTIF(INDEX(Paste_Here!AS$2:AS$610, MATCH(B187, Paste_Here!A$2:A$610, 0), 0), "yes") &gt; 0, "Yes", IF(COUNTIF(INDEX(Paste_Here!AS$2:AS$610, MATCH(B187, Paste_Here!A$2:A$610, 0), 0), "no") &gt; 0, "No", "")), ""), "")</f>
        <v/>
      </c>
      <c r="E187" s="66"/>
      <c r="F187" s="77" t="str">
        <f t="shared" si="23"/>
        <v/>
      </c>
      <c r="G187" s="66"/>
      <c r="H187" s="77" t="str">
        <f>IFERROR(IF(B187&lt;&gt;"", IF(COUNTIF(INDEX(Paste_Here!AO$2:AR$610, MATCH(B187, Paste_Here!A$2:A$610, 0), 0), "yes") &gt; 0, "Yes", IF(COUNTIF(INDEX(Paste_Here!AO$2:AR$610, MATCH(B187, Paste_Here!A$2:A$610, 0), 0), "no") &gt; 0, "No", "")), ""), "")</f>
        <v/>
      </c>
      <c r="I187" s="66"/>
      <c r="J187" s="77" t="str">
        <f t="shared" si="24"/>
        <v/>
      </c>
      <c r="K187" s="66"/>
      <c r="L187" s="77" t="str">
        <f>IFERROR(IF(B187&lt;&gt;"", IF(ISNUMBER(SEARCH("yes", LOWER(INDEX(Paste_Here!W$2:W$610, MATCH(B187, Paste_Here!A$2:A$610, 0))))), "Yes", IF(ISNUMBER(SEARCH("no", LOWER(INDEX(Paste_Here!W$2:W$610, MATCH(B187, Paste_Here!A$2:A$610, 0))))), "No", "")), ""), "")</f>
        <v/>
      </c>
      <c r="M187" s="66"/>
      <c r="N187" s="77"/>
      <c r="O187" s="66"/>
      <c r="P187" s="77" t="str">
        <f>IFERROR(IF(B187&lt;&gt;"", IF(ISNUMBER(SEARCH("yes", LOWER(INDEX(Paste_Here!V$2:V$610, MATCH(B187, Paste_Here!A$2:A$610, 0))))), "Yes", IF(ISNUMBER(SEARCH("no", LOWER(INDEX(Paste_Here!V$2:V$610, MATCH(B187, Paste_Here!A$2:A$610, 0))))), "No", "")), ""), "")</f>
        <v/>
      </c>
      <c r="Q187" s="66"/>
      <c r="R187" s="77"/>
      <c r="S187" s="66"/>
      <c r="T187" s="77"/>
      <c r="U187" s="66"/>
      <c r="V187" s="66"/>
      <c r="W187" s="77" t="str">
        <f t="shared" si="25"/>
        <v/>
      </c>
      <c r="X187" s="66"/>
      <c r="Y187" s="77" t="str">
        <f>IFERROR(IF(B187&lt;&gt;"", IF(ISNUMBER(SEARCH("Revealed-Potential (Primary Focus)", LOWER(INDEX(Paste_Here!X$2:X$610, MATCH(B187, Paste_Here!A$2:A$610, 0))))), "Rev-Potential: Prim", IF(ISNUMBER(SEARCH("Revealed-Potential (Secondary Focus)", LOWER(INDEX(Paste_Here!X$2:X$610, MATCH(B187, Paste_Here!A$2:A$610, 0))))), "Rev-Potential: Sec", IF(ISNUMBER(SEARCH("Monitoring", LOWER(INDEX(Paste_Here!X$2:X$610, MATCH(B187, Paste_Here!A$2:A$610, 0))))), "Monitoring", IF(ISNUMBER(SEARCH("At-Promise (Secondary Focus)", LOWER(INDEX(Paste_Here!X$2:X$610, MATCH(B187, Paste_Here!A$2:A$610, 0))))), "At-Promise: Sec", IF(ISNUMBER(SEARCH("At-Promise (Primary Focus)", LOWER(INDEX(Paste_Here!X$2:X$610, MATCH(B187, Paste_Here!A$2:A$610, 0))))), "At-Promise: Prim", ""))))), ""), "")</f>
        <v/>
      </c>
      <c r="Z187" s="66"/>
      <c r="AA187" s="77"/>
      <c r="AB187" s="66"/>
      <c r="AC187" s="77" t="str">
        <f>IFERROR(IF(B187&lt;&gt;"", IF(ISNUMBER(SEARCH("Revealed-Potential (Primary Focus)", LOWER(INDEX(Paste_Here!AB$2:AB$610, MATCH(B187, Paste_Here!A$2:A$610, 0))))), "Rev-Potential: Prim", IF(ISNUMBER(SEARCH("Revealed-Potential (Secondary Focus)", LOWER(INDEX(Paste_Here!AB$2:AB$610, MATCH(B187, Paste_Here!A$2:A$610, 0))))), "Rev-Potential: Sec", IF(ISNUMBER(SEARCH("Monitoring", LOWER(INDEX(Paste_Here!AB$2:AB$610, MATCH(B187, Paste_Here!A$2:A$610, 0))))), "Monitoring", IF(ISNUMBER(SEARCH("At-Promise (Secondary Focus)", LOWER(INDEX(Paste_Here!AB$2:AB$610, MATCH(B187, Paste_Here!A$2:A$610, 0))))), "At-Promise: Sec", IF(ISNUMBER(SEARCH("At-Promise (Primary Focus)", LOWER(INDEX(Paste_Here!AB$2:AB$610, MATCH(B187, Paste_Here!A$2:A$610, 0))))), "At-Promise: Prim", ""))))), ""), "")</f>
        <v/>
      </c>
      <c r="AD187" s="66"/>
      <c r="AE187" s="77"/>
      <c r="AF187" s="66"/>
      <c r="AG187" s="77"/>
      <c r="AH187" s="66"/>
      <c r="AI187" s="77"/>
      <c r="AJ187" s="66"/>
      <c r="AK187" s="77"/>
      <c r="AL187" s="66"/>
      <c r="AM187" s="77"/>
      <c r="AN187" s="66"/>
      <c r="AO187" s="77"/>
      <c r="AP187" s="66"/>
      <c r="AQ187" s="77"/>
      <c r="AR187" s="66"/>
      <c r="AS187" s="77"/>
      <c r="AT187" s="66"/>
      <c r="AU187" s="66"/>
      <c r="AV187" s="77" t="str">
        <f t="shared" si="26"/>
        <v/>
      </c>
      <c r="AW187" s="66"/>
      <c r="AX187" s="77" t="str">
        <f>IFERROR(IF(B187&lt;&gt;"", IF(AND(INDEX(Paste_Here!AC$2:AC$610, MATCH(B187, Paste_Here!A$2:A$610, 0))&lt;&gt;"", ISNUMBER(VALUE(INDEX(Paste_Here!AC$2:AC$610, MATCH(B187, Paste_Here!A$2:A$610, 0))))), INDEX(Paste_Here!AC$2:AC$610, MATCH(B187, Paste_Here!A$2:A$610, 0)), ""), ""), "")</f>
        <v/>
      </c>
      <c r="AY187" s="66"/>
      <c r="AZ187" s="77" t="str">
        <f>IFERROR(IF(B187&lt;&gt;"", IF(AND(INDEX(Paste_Here!AD$2:AD$610, MATCH(B187, Paste_Here!A$2:A$610, 0))&lt;&gt;"", ISNUMBER(VALUE(INDEX(Paste_Here!AD$2:AD$610, MATCH(B187, Paste_Here!A$2:A$610, 0))))), TEXT(ROUND(VALUE(INDEX(Paste_Here!AD$2:AD$610, MATCH(B187, Paste_Here!A$2:A$610, 0))), 2), "0.00"), ""), ""), "")</f>
        <v/>
      </c>
      <c r="BA187" s="66"/>
      <c r="BB187" s="77" t="str">
        <f>IFERROR(IF(B187&lt;&gt;"", IF(LOWER(INDEX(Paste_Here!AE$2:AE$610, MATCH(B187, Paste_Here!A$2:A$610, 0)))="approaching expectations", "Approaching", IF(LOWER(INDEX(Paste_Here!AE$2:AE$610, MATCH(B187, Paste_Here!A$2:A$610, 0)))="met expectations", "Met", IF(LOWER(INDEX(Paste_Here!AE$2:AE$610, MATCH(B187, Paste_Here!A$2:A$610, 0)))="exceeded expectations", "Exceeded", IF(LOWER(INDEX(Paste_Here!AE$2:AE$610, MATCH(B187, Paste_Here!A$2:A$610, 0)))="below expectations", "Below", "")))), ""), "")</f>
        <v/>
      </c>
      <c r="BC187" s="66"/>
      <c r="BD187" s="77" t="str">
        <f>IFERROR(IF(B187&lt;&gt;"", IF(AND(INDEX(Paste_Here!T$2:T$610, MATCH(B187, Paste_Here!A$2:A$610, 0))&lt;&gt;"", ISNUMBER(VALUE(INDEX(Paste_Here!T$2:T$610, MATCH(B187, Paste_Here!A$2:A$610, 0))))), INDEX(Paste_Here!T$2:T$610, MATCH(B187, Paste_Here!A$2:A$610, 0)), ""), ""), "")</f>
        <v/>
      </c>
      <c r="BE187" s="66"/>
      <c r="BF187" s="77"/>
      <c r="BG187" s="66"/>
      <c r="BH187" s="77"/>
      <c r="BI187" s="66"/>
      <c r="BJ187" s="77"/>
      <c r="BK187" s="66"/>
      <c r="BL187" s="77" t="str">
        <f>IFERROR(IF(B187&lt;&gt;"", IF(AND(INDEX(Paste_Here!N$2:N$610, MATCH(B187, Paste_Here!A$2:A$610, 0))&lt;&gt;"", ISNUMBER(VALUE(INDEX(Paste_Here!N$2:N$610, MATCH(B187, Paste_Here!A$2:A$610, 0))))), INDEX(Paste_Here!N$2:N$610, MATCH(B187, Paste_Here!A$2:A$610, 0)), ""), ""), "")</f>
        <v/>
      </c>
      <c r="BM187" s="66"/>
      <c r="BN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BO187" s="66"/>
      <c r="BP187" s="77" t="str" cm="1">
        <f t="array" aca="1" ref="BP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BQ187" s="66"/>
      <c r="BR187" s="66"/>
      <c r="BS187" s="77"/>
      <c r="BT187" s="66"/>
      <c r="BU187" s="77"/>
      <c r="BV187" s="66"/>
      <c r="BW187" s="77"/>
      <c r="BX187" s="66"/>
      <c r="BY187" s="77"/>
      <c r="BZ187" s="66"/>
      <c r="CA187" s="77"/>
      <c r="CB187" s="66"/>
      <c r="CC187" s="77"/>
      <c r="CD187" s="66"/>
      <c r="CE187" s="77"/>
      <c r="CF187" s="66"/>
      <c r="CG187" s="77"/>
      <c r="CH187" s="66"/>
      <c r="CI187" s="77"/>
      <c r="CJ187" s="66"/>
      <c r="CK187" s="77"/>
      <c r="CL187" s="66"/>
      <c r="CM187" s="77"/>
      <c r="CN187" s="66"/>
      <c r="CO187" s="66"/>
      <c r="CP187" s="77" t="str">
        <f t="shared" si="27"/>
        <v/>
      </c>
      <c r="CQ187" s="66"/>
      <c r="CR187" s="77" t="str">
        <f>IFERROR(IF(B187&lt;&gt;"", IF(AND(INDEX(Paste_Here!Y$2:Y$610, MATCH(B187, Paste_Here!A$2:A$610, 0))&lt;&gt;"", ISNUMBER(VALUE(INDEX(Paste_Here!Y$2:Y$610, MATCH(B187, Paste_Here!A$2:A$610, 0))))), INDEX(Paste_Here!Y$2:Y$610, MATCH(B187, Paste_Here!A$2:A$610, 0)), ""), ""), "")</f>
        <v/>
      </c>
      <c r="CS187" s="66"/>
      <c r="CT187" s="77" t="str">
        <f>IFERROR(IF(B187&lt;&gt;"", IF(AND(INDEX(Paste_Here!AA$2:AA$610, MATCH(B187, Paste_Here!A$2:A$610, 0))&lt;&gt;"", ISNUMBER(--INDEX(Paste_Here!AA$2:AA$610, MATCH(B187, Paste_Here!A$2:A$610, 0)))), TEXT(ROUND(--INDEX(Paste_Here!AA$2:AA$610, MATCH(B187, Paste_Here!A$2:A$610, 0)), 2), "0.00"), ""), ""), "")</f>
        <v/>
      </c>
      <c r="CU187" s="66"/>
      <c r="CV187" s="77" t="str">
        <f>IFERROR(IF(B187&lt;&gt;"", IF(LOWER(INDEX(Paste_Here!Z$2:Z$610, MATCH(B187, Paste_Here!A$2:A$610, 0)))="approaching expectations", "Approaching", IF(LOWER(INDEX(Paste_Here!Z$2:Z$610, MATCH(B187, Paste_Here!A$2:A$610, 0)))="met expectations", "Met", IF(LOWER(INDEX(Paste_Here!Z$2:Z$610, MATCH(B187, Paste_Here!A$2:A$610, 0)))="exceeded expectations", "Exceeded", IF(LOWER(INDEX(Paste_Here!Z$2:Z$610, MATCH(B187, Paste_Here!A$2:A$610, 0)))="below expectations", "Below", "")))), ""), "")</f>
        <v/>
      </c>
      <c r="CW187" s="66"/>
      <c r="CX187" s="77"/>
      <c r="CY187" s="66"/>
      <c r="CZ187" s="77" t="str">
        <f>IFERROR(IF(B187&lt;&gt;"", IF(AND(INDEX(Paste_Here!AL$2:AL$610, MATCH(B187, Paste_Here!A$2:A$610, 0))&lt;&gt;"", ISNUMBER(VALUE(INDEX(Paste_Here!AL$2:AL$610, MATCH(B187, Paste_Here!A$2:A$610, 0))))), INDEX(Paste_Here!AL$2:AL$610, MATCH(B187, Paste_Here!A$2:A$610, 0)), ""), ""), "")</f>
        <v/>
      </c>
      <c r="DA187" s="66"/>
      <c r="DB187" s="77" t="str">
        <f>IFERROR(IF(B187&lt;&gt;"", IF(ISNUMBER(SEARCH("highrisk", LOWER(INDEX(Paste_Here!AM$2:AM$610, MATCH(B187, Paste_Here!A$2:A$610, 0))))), "High Risk", IF(ISNUMBER(SEARCH("lowrisk", LOWER(INDEX(Paste_Here!AM$2:AM$610, MATCH(B187, Paste_Here!A$2:A$610, 0))))), "Low Risk", IF(ISNUMBER(SEARCH("somerisk", LOWER(INDEX(Paste_Here!AM$2:AM$610, MATCH(B187, Paste_Here!A$2:A$610, 0))))), "Some Risk", ""))), ""), "")</f>
        <v/>
      </c>
      <c r="DC187" s="66"/>
      <c r="DD187" s="77" t="str">
        <f>IFERROR(IF(B187&lt;&gt;"", IF(AND(INDEX(Paste_Here!AN$2:AN$610, MATCH(B187, Paste_Here!A$2:A$610, 0))&lt;&gt;"", ISNUMBER(VALUE(INDEX(Paste_Here!AN$2:AN$610, MATCH(B187, Paste_Here!A$2:A$610, 0))))), INDEX(Paste_Here!AN$2:AN$610, MATCH(B187, Paste_Here!A$2:A$610, 0)), ""), ""), "")</f>
        <v/>
      </c>
      <c r="DE187" s="66"/>
      <c r="DF187" s="77" t="str">
        <f>IFERROR(IF(B187&lt;&gt;"", IF(AND(INDEX(Paste_Here!Q$2:Q$610, MATCH(B187, Paste_Here!A$2:A$610, 0))&lt;&gt;"", ISNUMBER(VALUE(INDEX(Paste_Here!Q$2:Q$610, MATCH(B187, Paste_Here!A$2:A$610, 0))))), INDEX(Paste_Here!Q$2:Q$610, MATCH(B187, Paste_Here!A$2:A$610, 0)), ""), ""), "")</f>
        <v/>
      </c>
      <c r="DG187" s="66"/>
      <c r="DH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DI187" s="66"/>
      <c r="DJ187" s="77" t="str" cm="1">
        <f t="array" aca="1" ref="DJ187" ca="1">IFERROR(VALUE(IF(ISNUMBER(SEARCH("EM", INDEX(Paste_Here!S$2:S$500, MATCH(B187, Paste_Here!A$2:A$500, 0)))), "-" &amp;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f>
        <v/>
      </c>
      <c r="DK187" s="66"/>
      <c r="DL187" s="66"/>
      <c r="DM187" s="77" t="str">
        <f t="shared" si="28"/>
        <v/>
      </c>
      <c r="DN187" s="66"/>
      <c r="DO187" s="77" t="str">
        <f>IFERROR(IF(B187&lt;&gt;"", IF(AND(INDEX(Paste_Here!AF$2:AF$610, MATCH(B187, Paste_Here!A$2:A$610, 0))&lt;&gt;"", ISNUMBER(VALUE(INDEX(Paste_Here!AF$2:AF$610, MATCH(B187, Paste_Here!A$2:A$610, 0))))), INDEX(Paste_Here!AF$2:AF$610, MATCH(B187, Paste_Here!A$2:A$610, 0)), ""), ""), "")</f>
        <v/>
      </c>
      <c r="DP187" s="66"/>
      <c r="DQ187" s="77" t="str">
        <f>IFERROR(IF(B187&lt;&gt;"", IF(AND(INDEX(Paste_Here!AG$2:AG$610, MATCH(B187, Paste_Here!A$2:A$610, 0))&lt;&gt;"", ISNUMBER(--INDEX(Paste_Here!AG$2:AG$610, MATCH(B187, Paste_Here!A$2:A$610, 0)))), TEXT(ROUND(--INDEX(Paste_Here!AG$2:AG$610, MATCH(B187, Paste_Here!A$2:A$610, 0)), 2), "0.00"), ""), ""), "")</f>
        <v/>
      </c>
      <c r="DR187" s="66"/>
      <c r="DS187" s="77" t="str">
        <f>IFERROR(IF(B187&lt;&gt;"", IF(LOWER(INDEX(Paste_Here!AH$2:AH$610, MATCH(B187, Paste_Here!A$2:A$610, 0)))="approaching expectations", "Approaching", IF(LOWER(INDEX(Paste_Here!AH$2:AH$610, MATCH(B187, Paste_Here!A$2:A$610, 0)))="met expectations", "Met", IF(LOWER(INDEX(Paste_Here!AH$2:AH$610, MATCH(B187, Paste_Here!A$2:A$610, 0)))="exceeded expectations", "Exceeded", IF(LOWER(INDEX(Paste_Here!AH$2:AH$610, MATCH(B187, Paste_Here!A$2:A$610, 0)))="below expectations", "Below", "")))), ""), "")</f>
        <v/>
      </c>
      <c r="DT187" s="66"/>
      <c r="DU187" s="77" t="str">
        <f>IFERROR(IF(B187&lt;&gt;"", IF(AND(INDEX(Paste_Here!U$2:U$610, MATCH(B187, Paste_Here!A$2:A$610, 0))&lt;&gt;"", ISNUMBER(VALUE(INDEX(Paste_Here!U$2:U$610, MATCH(B187, Paste_Here!A$2:A$610, 0))))), INDEX(Paste_Here!U$2:U$610, MATCH(B187, Paste_Here!A$2:A$610, 0)), ""), ""), "")</f>
        <v/>
      </c>
      <c r="DV187" s="66"/>
      <c r="DW187" s="77"/>
      <c r="DX187" s="66"/>
      <c r="DY187" s="77" t="str">
        <f>IFERROR(IF(B187&lt;&gt;"", IF(AND(INDEX(Paste_Here!AI$2:AI$610, MATCH(B187, Paste_Here!A$2:A$610, 0))&lt;&gt;"", ISNUMBER(VALUE(INDEX(Paste_Here!AI$2:AI$610, MATCH(B187, Paste_Here!A$2:A$610, 0))))), INDEX(Paste_Here!AI$2:AI$610, MATCH(B187, Paste_Here!A$2:A$610, 0)), ""), ""), "")</f>
        <v/>
      </c>
      <c r="DZ187" s="66"/>
      <c r="EA187" s="77" t="str">
        <f>IFERROR(IF(B187&lt;&gt;"", IF(AND(INDEX(Paste_Here!AJ$2:AJ$610, MATCH(B187, Paste_Here!A$2:A$610, 0))&lt;&gt;"", ISNUMBER(--INDEX(Paste_Here!AJ$2:AJ$610, MATCH(B187, Paste_Here!A$2:A$610, 0)))), TEXT(ROUND(--INDEX(Paste_Here!AJ$2:AJ$610, MATCH(B187, Paste_Here!A$2:A$610, 0)), 2), "0.00"), ""), ""), "")</f>
        <v/>
      </c>
      <c r="EB187" s="66"/>
      <c r="EC187" s="77" t="str">
        <f>IFERROR(IF(B187&lt;&gt;"", IF(LOWER(INDEX(Paste_Here!AK$2:AK$610, MATCH(B187, Paste_Here!A$2:A$610, 0)))="approaching expectations", "Approaching", IF(LOWER(INDEX(Paste_Here!AK$2:AK$610, MATCH(B187, Paste_Here!A$2:A$610, 0)))="met expectations", "Met", IF(LOWER(INDEX(Paste_Here!AK$2:AK$610, MATCH(B187, Paste_Here!A$2:A$610, 0)))="exceeded expectations", "Exceeded", IF(LOWER(INDEX(Paste_Here!AK$2:AK$610, MATCH(B187, Paste_Here!A$2:A$610, 0)))="below expectations", "Below", "")))), ""), "")</f>
        <v/>
      </c>
      <c r="ED187" s="66"/>
      <c r="EE187" s="77"/>
      <c r="EF187" s="66"/>
      <c r="EG187" s="77"/>
      <c r="EH187" s="66"/>
      <c r="EI187" s="66"/>
      <c r="EJ187" s="77" t="str">
        <f t="shared" si="29"/>
        <v/>
      </c>
      <c r="EK187" s="66"/>
      <c r="EL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EM187" s="66"/>
      <c r="EN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EO187" s="66"/>
      <c r="EP187" s="77"/>
      <c r="EQ187" s="66"/>
      <c r="ER187" s="77" t="str">
        <f>IFERROR(IF(B187&lt;&gt;"", IF(AND(INDEX(Paste_Here!AT$2:AT$610, MATCH(B187, Paste_Here!A$2:A$610, 0))&lt;&gt;"", ISNUMBER(VALUE(INDEX(Paste_Here!AT$2:AT$610, MATCH(B187, Paste_Here!A$2:A$610, 0))))), INDEX(Paste_Here!AT$2:AT$610, MATCH(B187, Paste_Here!A$2:A$610, 0)), ""), ""), "")</f>
        <v/>
      </c>
      <c r="ES187" s="66"/>
      <c r="ET187" s="77" t="str">
        <f>IFERROR(IF(B187&lt;&gt;"", IF(AND(INDEX(Paste_Here!AV$2:AV$610, MATCH(B187, Paste_Here!A$2:A$610, 0))&lt;&gt;"", ISNUMBER(VALUE(INDEX(Paste_Here!AV$2:AV$610, MATCH(B187, Paste_Here!A$2:A$610, 0))))), INDEX(Paste_Here!AV$2:AV$610, MATCH(B187, Paste_Here!A$2:A$610, 0)), ""), ""), "")</f>
        <v/>
      </c>
      <c r="EU187" s="66"/>
      <c r="EV187" s="77"/>
      <c r="EW187" s="66"/>
      <c r="EX187" s="77" t="str">
        <f>IFERROR(IF(B187&lt;&gt;"", IF(AND(INDEX(Paste_Here!AU$2:AU$610, MATCH(B187, Paste_Here!A$2:A$610, 0))&lt;&gt;"", ISNUMBER(VALUE(INDEX(Paste_Here!AU$2:AU$610, MATCH(B187, Paste_Here!A$2:A$610, 0))))), INDEX(Paste_Here!AU$2:AU$610, MATCH(B187, Paste_Here!A$2:A$610, 0)), ""), ""), "")</f>
        <v/>
      </c>
      <c r="EY187" s="66"/>
      <c r="EZ187" s="77" t="str">
        <f>IFERROR(IF(B187&lt;&gt;"", IF(AND(INDEX(Paste_Here!AW$2:AW$610, MATCH(B187, Paste_Here!A$2:A$610, 0))&lt;&gt;"", ISNUMBER(VALUE(INDEX(Paste_Here!AW$2:AW$610, MATCH(B187, Paste_Here!A$2:A$610, 0))))), INDEX(Paste_Here!AW$2:AW$610, MATCH(B187, Paste_Here!A$2:A$610, 0)), ""), ""), "")</f>
        <v/>
      </c>
      <c r="FA187" s="66"/>
      <c r="FB187" s="77"/>
      <c r="FC187" s="66"/>
      <c r="FD187" s="77"/>
      <c r="FE187" s="66"/>
      <c r="FF187" s="66"/>
      <c r="FG187" s="77" t="str">
        <f t="shared" si="30"/>
        <v/>
      </c>
      <c r="FH187" s="66"/>
      <c r="FI187" s="77" t="str">
        <f>IFERROR(IF(B187&lt;&gt;"", IF(ISNUMBER(SEARCH("s", LOWER(INDEX(Paste_Here!M$2:M$610, MATCH(B187, Paste_Here!A$2:A$610, 0))))), "Yes", IF(INDEX(Paste_Here!M$2:M$610, MATCH(B187, Paste_Here!A$2:A$610, 0))&lt;&gt;"", "No", "")), ""), "")</f>
        <v/>
      </c>
      <c r="FJ187" s="66"/>
      <c r="FK187" s="77" t="str">
        <f>IFERROR(IF(B187&lt;&gt;"", IF(ISNUMBER(SEARCH("yes", LOWER(INDEX(Paste_Here!F$2:F$610, MATCH(B187, Paste_Here!A$2:A$610, 0))))), "Yes", IF(ISNUMBER(SEARCH("no", LOWER(INDEX(Paste_Here!F$2:F$610, MATCH(B187, Paste_Here!A$2:A$610, 0))))), "No", "")), ""), "")</f>
        <v/>
      </c>
      <c r="FL187" s="66"/>
      <c r="FM187" s="77" t="str">
        <f>IFERROR(IF(B187&lt;&gt;"", IF(ISNUMBER(SEARCH("english language learner", LOWER(INDEX(Paste_Here!C$2:C$610, MATCH(B187, Paste_Here!A$2:A$610, 0))))), "Yes", ""), ""), "")</f>
        <v/>
      </c>
      <c r="FN187" s="66"/>
      <c r="FO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FP187" s="66"/>
      <c r="FQ187" s="77" t="str">
        <f>IFERROR(IF(B187&lt;&gt;"", IF(ISNUMBER(SEARCH("yes", LOWER(INDEX(Paste_Here!L$2:L$610, MATCH(B187, Paste_Here!A$2:A$610, 0))))), "Yes", IF(ISNUMBER(SEARCH("no", LOWER(INDEX(Paste_Here!L$2:L$610, MATCH(B187, Paste_Here!A$2:A$610, 0))))), "No", "")), ""), "")</f>
        <v/>
      </c>
      <c r="FR187" s="66"/>
      <c r="FS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FT187" s="66"/>
      <c r="FU187" s="77"/>
      <c r="FV187" s="66"/>
      <c r="FW187" s="77" t="str">
        <f>IFERROR(IF(B187&lt;&gt;"", IF(AND(INDEX(Paste_Here!D$2:D$610, MATCH(B187, Paste_Here!A$2:A$610, 0))&lt;&gt;"", ISNUMBER(VALUE(INDEX(Paste_Here!D$2:D$610, MATCH(B187, Paste_Here!A$2:A$610, 0))))), INDEX(Paste_Here!D$2:D$610, MATCH(B187, Paste_Here!A$2:A$610, 0)), ""), ""), "")</f>
        <v/>
      </c>
      <c r="FX187" s="66"/>
      <c r="FY187" s="77" t="str">
        <f>IFERROR(IF(B187&lt;&gt;"", IF(AND(INDEX(Paste_Here!G$2:G$610, MATCH(B187, Paste_Here!A$2:A$610, 0))&lt;&gt;"", ISNUMBER(VALUE(INDEX(Paste_Here!G$2:G$610, MATCH(B187, Paste_Here!A$2:A$610, 0))))), INDEX(Paste_Here!G$2:G$610, MATCH(B187, Paste_Here!A$2:A$610, 0)), ""), ""), "")</f>
        <v/>
      </c>
      <c r="FZ187" s="66"/>
      <c r="GA187" s="95"/>
      <c r="GB187" s="66"/>
      <c r="JS187" s="1" t="str" cm="1">
        <f t="array" ref="JS187">IFERROR(INDEX(Paste_Here!$B$2:$B$610, MATCH(0, COUNTIF(JS$4:JS186, Paste_Here!$B$2:$B$610) + IF(Paste_Here!$B$2:$B$610="", 1, 0), 0)), "")</f>
        <v/>
      </c>
      <c r="JT187" s="1" t="str">
        <f>IF(JS187&lt;&gt;"", INDEX(Paste_Here!$A$2:$A$610, MATCH(JS187, Paste_Here!$B$2:$B$610, 0)), "")</f>
        <v/>
      </c>
      <c r="JU187" s="1" t="str">
        <f t="shared" si="31"/>
        <v/>
      </c>
      <c r="JV187" s="1" t="str" cm="1">
        <f t="array" ref="JV187">IFERROR(INDEX($JU$5:$JU$610, MATCH(SMALL(IF($JU$5:$JU$610&lt;&gt;"", COUNTIF($JU$5:$JU$610, "&lt;"&amp;$JU$5:$JU$610)+1), ROW()-ROW($JV$5)+1), COUNTIF($JU$5:$JU$610, "&lt;"&amp;$JU$5:$JU$610)+1, 0)), "")</f>
        <v/>
      </c>
    </row>
    <row r="188" spans="1:282">
      <c r="A188" s="66"/>
      <c r="B188" s="77" t="str">
        <f t="shared" si="22"/>
        <v/>
      </c>
      <c r="C188" s="66"/>
      <c r="D188" s="77" t="str">
        <f>IFERROR(IF(B188&lt;&gt;"", IF(COUNTIF(INDEX(Paste_Here!AS$2:AS$610, MATCH(B188, Paste_Here!A$2:A$610, 0), 0), "yes") &gt; 0, "Yes", IF(COUNTIF(INDEX(Paste_Here!AS$2:AS$610, MATCH(B188, Paste_Here!A$2:A$610, 0), 0), "no") &gt; 0, "No", "")), ""), "")</f>
        <v/>
      </c>
      <c r="E188" s="66"/>
      <c r="F188" s="77" t="str">
        <f t="shared" si="23"/>
        <v/>
      </c>
      <c r="G188" s="66"/>
      <c r="H188" s="77" t="str">
        <f>IFERROR(IF(B188&lt;&gt;"", IF(COUNTIF(INDEX(Paste_Here!AO$2:AR$610, MATCH(B188, Paste_Here!A$2:A$610, 0), 0), "yes") &gt; 0, "Yes", IF(COUNTIF(INDEX(Paste_Here!AO$2:AR$610, MATCH(B188, Paste_Here!A$2:A$610, 0), 0), "no") &gt; 0, "No", "")), ""), "")</f>
        <v/>
      </c>
      <c r="I188" s="66"/>
      <c r="J188" s="77" t="str">
        <f t="shared" si="24"/>
        <v/>
      </c>
      <c r="K188" s="66"/>
      <c r="L188" s="77" t="str">
        <f>IFERROR(IF(B188&lt;&gt;"", IF(ISNUMBER(SEARCH("yes", LOWER(INDEX(Paste_Here!W$2:W$610, MATCH(B188, Paste_Here!A$2:A$610, 0))))), "Yes", IF(ISNUMBER(SEARCH("no", LOWER(INDEX(Paste_Here!W$2:W$610, MATCH(B188, Paste_Here!A$2:A$610, 0))))), "No", "")), ""), "")</f>
        <v/>
      </c>
      <c r="M188" s="66"/>
      <c r="N188" s="77"/>
      <c r="O188" s="66"/>
      <c r="P188" s="77" t="str">
        <f>IFERROR(IF(B188&lt;&gt;"", IF(ISNUMBER(SEARCH("yes", LOWER(INDEX(Paste_Here!V$2:V$610, MATCH(B188, Paste_Here!A$2:A$610, 0))))), "Yes", IF(ISNUMBER(SEARCH("no", LOWER(INDEX(Paste_Here!V$2:V$610, MATCH(B188, Paste_Here!A$2:A$610, 0))))), "No", "")), ""), "")</f>
        <v/>
      </c>
      <c r="Q188" s="66"/>
      <c r="R188" s="77"/>
      <c r="S188" s="66"/>
      <c r="T188" s="77"/>
      <c r="U188" s="66"/>
      <c r="V188" s="66"/>
      <c r="W188" s="77" t="str">
        <f t="shared" si="25"/>
        <v/>
      </c>
      <c r="X188" s="66"/>
      <c r="Y188" s="77" t="str">
        <f>IFERROR(IF(B188&lt;&gt;"", IF(ISNUMBER(SEARCH("Revealed-Potential (Primary Focus)", LOWER(INDEX(Paste_Here!X$2:X$610, MATCH(B188, Paste_Here!A$2:A$610, 0))))), "Rev-Potential: Prim", IF(ISNUMBER(SEARCH("Revealed-Potential (Secondary Focus)", LOWER(INDEX(Paste_Here!X$2:X$610, MATCH(B188, Paste_Here!A$2:A$610, 0))))), "Rev-Potential: Sec", IF(ISNUMBER(SEARCH("Monitoring", LOWER(INDEX(Paste_Here!X$2:X$610, MATCH(B188, Paste_Here!A$2:A$610, 0))))), "Monitoring", IF(ISNUMBER(SEARCH("At-Promise (Secondary Focus)", LOWER(INDEX(Paste_Here!X$2:X$610, MATCH(B188, Paste_Here!A$2:A$610, 0))))), "At-Promise: Sec", IF(ISNUMBER(SEARCH("At-Promise (Primary Focus)", LOWER(INDEX(Paste_Here!X$2:X$610, MATCH(B188, Paste_Here!A$2:A$610, 0))))), "At-Promise: Prim", ""))))), ""), "")</f>
        <v/>
      </c>
      <c r="Z188" s="66"/>
      <c r="AA188" s="77"/>
      <c r="AB188" s="66"/>
      <c r="AC188" s="77" t="str">
        <f>IFERROR(IF(B188&lt;&gt;"", IF(ISNUMBER(SEARCH("Revealed-Potential (Primary Focus)", LOWER(INDEX(Paste_Here!AB$2:AB$610, MATCH(B188, Paste_Here!A$2:A$610, 0))))), "Rev-Potential: Prim", IF(ISNUMBER(SEARCH("Revealed-Potential (Secondary Focus)", LOWER(INDEX(Paste_Here!AB$2:AB$610, MATCH(B188, Paste_Here!A$2:A$610, 0))))), "Rev-Potential: Sec", IF(ISNUMBER(SEARCH("Monitoring", LOWER(INDEX(Paste_Here!AB$2:AB$610, MATCH(B188, Paste_Here!A$2:A$610, 0))))), "Monitoring", IF(ISNUMBER(SEARCH("At-Promise (Secondary Focus)", LOWER(INDEX(Paste_Here!AB$2:AB$610, MATCH(B188, Paste_Here!A$2:A$610, 0))))), "At-Promise: Sec", IF(ISNUMBER(SEARCH("At-Promise (Primary Focus)", LOWER(INDEX(Paste_Here!AB$2:AB$610, MATCH(B188, Paste_Here!A$2:A$610, 0))))), "At-Promise: Prim", ""))))), ""), "")</f>
        <v/>
      </c>
      <c r="AD188" s="66"/>
      <c r="AE188" s="77"/>
      <c r="AF188" s="66"/>
      <c r="AG188" s="77"/>
      <c r="AH188" s="66"/>
      <c r="AI188" s="77"/>
      <c r="AJ188" s="66"/>
      <c r="AK188" s="77"/>
      <c r="AL188" s="66"/>
      <c r="AM188" s="77"/>
      <c r="AN188" s="66"/>
      <c r="AO188" s="77"/>
      <c r="AP188" s="66"/>
      <c r="AQ188" s="77"/>
      <c r="AR188" s="66"/>
      <c r="AS188" s="77"/>
      <c r="AT188" s="66"/>
      <c r="AU188" s="66"/>
      <c r="AV188" s="77" t="str">
        <f t="shared" si="26"/>
        <v/>
      </c>
      <c r="AW188" s="66"/>
      <c r="AX188" s="77" t="str">
        <f>IFERROR(IF(B188&lt;&gt;"", IF(AND(INDEX(Paste_Here!AC$2:AC$610, MATCH(B188, Paste_Here!A$2:A$610, 0))&lt;&gt;"", ISNUMBER(VALUE(INDEX(Paste_Here!AC$2:AC$610, MATCH(B188, Paste_Here!A$2:A$610, 0))))), INDEX(Paste_Here!AC$2:AC$610, MATCH(B188, Paste_Here!A$2:A$610, 0)), ""), ""), "")</f>
        <v/>
      </c>
      <c r="AY188" s="66"/>
      <c r="AZ188" s="77" t="str">
        <f>IFERROR(IF(B188&lt;&gt;"", IF(AND(INDEX(Paste_Here!AD$2:AD$610, MATCH(B188, Paste_Here!A$2:A$610, 0))&lt;&gt;"", ISNUMBER(VALUE(INDEX(Paste_Here!AD$2:AD$610, MATCH(B188, Paste_Here!A$2:A$610, 0))))), TEXT(ROUND(VALUE(INDEX(Paste_Here!AD$2:AD$610, MATCH(B188, Paste_Here!A$2:A$610, 0))), 2), "0.00"), ""), ""), "")</f>
        <v/>
      </c>
      <c r="BA188" s="66"/>
      <c r="BB188" s="77" t="str">
        <f>IFERROR(IF(B188&lt;&gt;"", IF(LOWER(INDEX(Paste_Here!AE$2:AE$610, MATCH(B188, Paste_Here!A$2:A$610, 0)))="approaching expectations", "Approaching", IF(LOWER(INDEX(Paste_Here!AE$2:AE$610, MATCH(B188, Paste_Here!A$2:A$610, 0)))="met expectations", "Met", IF(LOWER(INDEX(Paste_Here!AE$2:AE$610, MATCH(B188, Paste_Here!A$2:A$610, 0)))="exceeded expectations", "Exceeded", IF(LOWER(INDEX(Paste_Here!AE$2:AE$610, MATCH(B188, Paste_Here!A$2:A$610, 0)))="below expectations", "Below", "")))), ""), "")</f>
        <v/>
      </c>
      <c r="BC188" s="66"/>
      <c r="BD188" s="77" t="str">
        <f>IFERROR(IF(B188&lt;&gt;"", IF(AND(INDEX(Paste_Here!T$2:T$610, MATCH(B188, Paste_Here!A$2:A$610, 0))&lt;&gt;"", ISNUMBER(VALUE(INDEX(Paste_Here!T$2:T$610, MATCH(B188, Paste_Here!A$2:A$610, 0))))), INDEX(Paste_Here!T$2:T$610, MATCH(B188, Paste_Here!A$2:A$610, 0)), ""), ""), "")</f>
        <v/>
      </c>
      <c r="BE188" s="66"/>
      <c r="BF188" s="77"/>
      <c r="BG188" s="66"/>
      <c r="BH188" s="77"/>
      <c r="BI188" s="66"/>
      <c r="BJ188" s="77"/>
      <c r="BK188" s="66"/>
      <c r="BL188" s="77" t="str">
        <f>IFERROR(IF(B188&lt;&gt;"", IF(AND(INDEX(Paste_Here!N$2:N$610, MATCH(B188, Paste_Here!A$2:A$610, 0))&lt;&gt;"", ISNUMBER(VALUE(INDEX(Paste_Here!N$2:N$610, MATCH(B188, Paste_Here!A$2:A$610, 0))))), INDEX(Paste_Here!N$2:N$610, MATCH(B188, Paste_Here!A$2:A$610, 0)), ""), ""), "")</f>
        <v/>
      </c>
      <c r="BM188" s="66"/>
      <c r="BN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BO188" s="66"/>
      <c r="BP188" s="77" t="str" cm="1">
        <f t="array" aca="1" ref="BP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BQ188" s="66"/>
      <c r="BR188" s="66"/>
      <c r="BS188" s="77"/>
      <c r="BT188" s="66"/>
      <c r="BU188" s="77"/>
      <c r="BV188" s="66"/>
      <c r="BW188" s="77"/>
      <c r="BX188" s="66"/>
      <c r="BY188" s="77"/>
      <c r="BZ188" s="66"/>
      <c r="CA188" s="77"/>
      <c r="CB188" s="66"/>
      <c r="CC188" s="77"/>
      <c r="CD188" s="66"/>
      <c r="CE188" s="77"/>
      <c r="CF188" s="66"/>
      <c r="CG188" s="77"/>
      <c r="CH188" s="66"/>
      <c r="CI188" s="77"/>
      <c r="CJ188" s="66"/>
      <c r="CK188" s="77"/>
      <c r="CL188" s="66"/>
      <c r="CM188" s="77"/>
      <c r="CN188" s="66"/>
      <c r="CO188" s="66"/>
      <c r="CP188" s="77" t="str">
        <f t="shared" si="27"/>
        <v/>
      </c>
      <c r="CQ188" s="66"/>
      <c r="CR188" s="77" t="str">
        <f>IFERROR(IF(B188&lt;&gt;"", IF(AND(INDEX(Paste_Here!Y$2:Y$610, MATCH(B188, Paste_Here!A$2:A$610, 0))&lt;&gt;"", ISNUMBER(VALUE(INDEX(Paste_Here!Y$2:Y$610, MATCH(B188, Paste_Here!A$2:A$610, 0))))), INDEX(Paste_Here!Y$2:Y$610, MATCH(B188, Paste_Here!A$2:A$610, 0)), ""), ""), "")</f>
        <v/>
      </c>
      <c r="CS188" s="66"/>
      <c r="CT188" s="77" t="str">
        <f>IFERROR(IF(B188&lt;&gt;"", IF(AND(INDEX(Paste_Here!AA$2:AA$610, MATCH(B188, Paste_Here!A$2:A$610, 0))&lt;&gt;"", ISNUMBER(--INDEX(Paste_Here!AA$2:AA$610, MATCH(B188, Paste_Here!A$2:A$610, 0)))), TEXT(ROUND(--INDEX(Paste_Here!AA$2:AA$610, MATCH(B188, Paste_Here!A$2:A$610, 0)), 2), "0.00"), ""), ""), "")</f>
        <v/>
      </c>
      <c r="CU188" s="66"/>
      <c r="CV188" s="77" t="str">
        <f>IFERROR(IF(B188&lt;&gt;"", IF(LOWER(INDEX(Paste_Here!Z$2:Z$610, MATCH(B188, Paste_Here!A$2:A$610, 0)))="approaching expectations", "Approaching", IF(LOWER(INDEX(Paste_Here!Z$2:Z$610, MATCH(B188, Paste_Here!A$2:A$610, 0)))="met expectations", "Met", IF(LOWER(INDEX(Paste_Here!Z$2:Z$610, MATCH(B188, Paste_Here!A$2:A$610, 0)))="exceeded expectations", "Exceeded", IF(LOWER(INDEX(Paste_Here!Z$2:Z$610, MATCH(B188, Paste_Here!A$2:A$610, 0)))="below expectations", "Below", "")))), ""), "")</f>
        <v/>
      </c>
      <c r="CW188" s="66"/>
      <c r="CX188" s="77"/>
      <c r="CY188" s="66"/>
      <c r="CZ188" s="77" t="str">
        <f>IFERROR(IF(B188&lt;&gt;"", IF(AND(INDEX(Paste_Here!AL$2:AL$610, MATCH(B188, Paste_Here!A$2:A$610, 0))&lt;&gt;"", ISNUMBER(VALUE(INDEX(Paste_Here!AL$2:AL$610, MATCH(B188, Paste_Here!A$2:A$610, 0))))), INDEX(Paste_Here!AL$2:AL$610, MATCH(B188, Paste_Here!A$2:A$610, 0)), ""), ""), "")</f>
        <v/>
      </c>
      <c r="DA188" s="66"/>
      <c r="DB188" s="77" t="str">
        <f>IFERROR(IF(B188&lt;&gt;"", IF(ISNUMBER(SEARCH("highrisk", LOWER(INDEX(Paste_Here!AM$2:AM$610, MATCH(B188, Paste_Here!A$2:A$610, 0))))), "High Risk", IF(ISNUMBER(SEARCH("lowrisk", LOWER(INDEX(Paste_Here!AM$2:AM$610, MATCH(B188, Paste_Here!A$2:A$610, 0))))), "Low Risk", IF(ISNUMBER(SEARCH("somerisk", LOWER(INDEX(Paste_Here!AM$2:AM$610, MATCH(B188, Paste_Here!A$2:A$610, 0))))), "Some Risk", ""))), ""), "")</f>
        <v/>
      </c>
      <c r="DC188" s="66"/>
      <c r="DD188" s="77" t="str">
        <f>IFERROR(IF(B188&lt;&gt;"", IF(AND(INDEX(Paste_Here!AN$2:AN$610, MATCH(B188, Paste_Here!A$2:A$610, 0))&lt;&gt;"", ISNUMBER(VALUE(INDEX(Paste_Here!AN$2:AN$610, MATCH(B188, Paste_Here!A$2:A$610, 0))))), INDEX(Paste_Here!AN$2:AN$610, MATCH(B188, Paste_Here!A$2:A$610, 0)), ""), ""), "")</f>
        <v/>
      </c>
      <c r="DE188" s="66"/>
      <c r="DF188" s="77" t="str">
        <f>IFERROR(IF(B188&lt;&gt;"", IF(AND(INDEX(Paste_Here!Q$2:Q$610, MATCH(B188, Paste_Here!A$2:A$610, 0))&lt;&gt;"", ISNUMBER(VALUE(INDEX(Paste_Here!Q$2:Q$610, MATCH(B188, Paste_Here!A$2:A$610, 0))))), INDEX(Paste_Here!Q$2:Q$610, MATCH(B188, Paste_Here!A$2:A$610, 0)), ""), ""), "")</f>
        <v/>
      </c>
      <c r="DG188" s="66"/>
      <c r="DH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DI188" s="66"/>
      <c r="DJ188" s="77" t="str" cm="1">
        <f t="array" aca="1" ref="DJ188" ca="1">IFERROR(VALUE(IF(ISNUMBER(SEARCH("EM", INDEX(Paste_Here!S$2:S$500, MATCH(B188, Paste_Here!A$2:A$500, 0)))), "-" &amp;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f>
        <v/>
      </c>
      <c r="DK188" s="66"/>
      <c r="DL188" s="66"/>
      <c r="DM188" s="77" t="str">
        <f t="shared" si="28"/>
        <v/>
      </c>
      <c r="DN188" s="66"/>
      <c r="DO188" s="77" t="str">
        <f>IFERROR(IF(B188&lt;&gt;"", IF(AND(INDEX(Paste_Here!AF$2:AF$610, MATCH(B188, Paste_Here!A$2:A$610, 0))&lt;&gt;"", ISNUMBER(VALUE(INDEX(Paste_Here!AF$2:AF$610, MATCH(B188, Paste_Here!A$2:A$610, 0))))), INDEX(Paste_Here!AF$2:AF$610, MATCH(B188, Paste_Here!A$2:A$610, 0)), ""), ""), "")</f>
        <v/>
      </c>
      <c r="DP188" s="66"/>
      <c r="DQ188" s="77" t="str">
        <f>IFERROR(IF(B188&lt;&gt;"", IF(AND(INDEX(Paste_Here!AG$2:AG$610, MATCH(B188, Paste_Here!A$2:A$610, 0))&lt;&gt;"", ISNUMBER(--INDEX(Paste_Here!AG$2:AG$610, MATCH(B188, Paste_Here!A$2:A$610, 0)))), TEXT(ROUND(--INDEX(Paste_Here!AG$2:AG$610, MATCH(B188, Paste_Here!A$2:A$610, 0)), 2), "0.00"), ""), ""), "")</f>
        <v/>
      </c>
      <c r="DR188" s="66"/>
      <c r="DS188" s="77" t="str">
        <f>IFERROR(IF(B188&lt;&gt;"", IF(LOWER(INDEX(Paste_Here!AH$2:AH$610, MATCH(B188, Paste_Here!A$2:A$610, 0)))="approaching expectations", "Approaching", IF(LOWER(INDEX(Paste_Here!AH$2:AH$610, MATCH(B188, Paste_Here!A$2:A$610, 0)))="met expectations", "Met", IF(LOWER(INDEX(Paste_Here!AH$2:AH$610, MATCH(B188, Paste_Here!A$2:A$610, 0)))="exceeded expectations", "Exceeded", IF(LOWER(INDEX(Paste_Here!AH$2:AH$610, MATCH(B188, Paste_Here!A$2:A$610, 0)))="below expectations", "Below", "")))), ""), "")</f>
        <v/>
      </c>
      <c r="DT188" s="66"/>
      <c r="DU188" s="77" t="str">
        <f>IFERROR(IF(B188&lt;&gt;"", IF(AND(INDEX(Paste_Here!U$2:U$610, MATCH(B188, Paste_Here!A$2:A$610, 0))&lt;&gt;"", ISNUMBER(VALUE(INDEX(Paste_Here!U$2:U$610, MATCH(B188, Paste_Here!A$2:A$610, 0))))), INDEX(Paste_Here!U$2:U$610, MATCH(B188, Paste_Here!A$2:A$610, 0)), ""), ""), "")</f>
        <v/>
      </c>
      <c r="DV188" s="66"/>
      <c r="DW188" s="77"/>
      <c r="DX188" s="66"/>
      <c r="DY188" s="77" t="str">
        <f>IFERROR(IF(B188&lt;&gt;"", IF(AND(INDEX(Paste_Here!AI$2:AI$610, MATCH(B188, Paste_Here!A$2:A$610, 0))&lt;&gt;"", ISNUMBER(VALUE(INDEX(Paste_Here!AI$2:AI$610, MATCH(B188, Paste_Here!A$2:A$610, 0))))), INDEX(Paste_Here!AI$2:AI$610, MATCH(B188, Paste_Here!A$2:A$610, 0)), ""), ""), "")</f>
        <v/>
      </c>
      <c r="DZ188" s="66"/>
      <c r="EA188" s="77" t="str">
        <f>IFERROR(IF(B188&lt;&gt;"", IF(AND(INDEX(Paste_Here!AJ$2:AJ$610, MATCH(B188, Paste_Here!A$2:A$610, 0))&lt;&gt;"", ISNUMBER(--INDEX(Paste_Here!AJ$2:AJ$610, MATCH(B188, Paste_Here!A$2:A$610, 0)))), TEXT(ROUND(--INDEX(Paste_Here!AJ$2:AJ$610, MATCH(B188, Paste_Here!A$2:A$610, 0)), 2), "0.00"), ""), ""), "")</f>
        <v/>
      </c>
      <c r="EB188" s="66"/>
      <c r="EC188" s="77" t="str">
        <f>IFERROR(IF(B188&lt;&gt;"", IF(LOWER(INDEX(Paste_Here!AK$2:AK$610, MATCH(B188, Paste_Here!A$2:A$610, 0)))="approaching expectations", "Approaching", IF(LOWER(INDEX(Paste_Here!AK$2:AK$610, MATCH(B188, Paste_Here!A$2:A$610, 0)))="met expectations", "Met", IF(LOWER(INDEX(Paste_Here!AK$2:AK$610, MATCH(B188, Paste_Here!A$2:A$610, 0)))="exceeded expectations", "Exceeded", IF(LOWER(INDEX(Paste_Here!AK$2:AK$610, MATCH(B188, Paste_Here!A$2:A$610, 0)))="below expectations", "Below", "")))), ""), "")</f>
        <v/>
      </c>
      <c r="ED188" s="66"/>
      <c r="EE188" s="77"/>
      <c r="EF188" s="66"/>
      <c r="EG188" s="77"/>
      <c r="EH188" s="66"/>
      <c r="EI188" s="66"/>
      <c r="EJ188" s="77" t="str">
        <f t="shared" si="29"/>
        <v/>
      </c>
      <c r="EK188" s="66"/>
      <c r="EL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EM188" s="66"/>
      <c r="EN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EO188" s="66"/>
      <c r="EP188" s="77"/>
      <c r="EQ188" s="66"/>
      <c r="ER188" s="77" t="str">
        <f>IFERROR(IF(B188&lt;&gt;"", IF(AND(INDEX(Paste_Here!AT$2:AT$610, MATCH(B188, Paste_Here!A$2:A$610, 0))&lt;&gt;"", ISNUMBER(VALUE(INDEX(Paste_Here!AT$2:AT$610, MATCH(B188, Paste_Here!A$2:A$610, 0))))), INDEX(Paste_Here!AT$2:AT$610, MATCH(B188, Paste_Here!A$2:A$610, 0)), ""), ""), "")</f>
        <v/>
      </c>
      <c r="ES188" s="66"/>
      <c r="ET188" s="77" t="str">
        <f>IFERROR(IF(B188&lt;&gt;"", IF(AND(INDEX(Paste_Here!AV$2:AV$610, MATCH(B188, Paste_Here!A$2:A$610, 0))&lt;&gt;"", ISNUMBER(VALUE(INDEX(Paste_Here!AV$2:AV$610, MATCH(B188, Paste_Here!A$2:A$610, 0))))), INDEX(Paste_Here!AV$2:AV$610, MATCH(B188, Paste_Here!A$2:A$610, 0)), ""), ""), "")</f>
        <v/>
      </c>
      <c r="EU188" s="66"/>
      <c r="EV188" s="77"/>
      <c r="EW188" s="66"/>
      <c r="EX188" s="77" t="str">
        <f>IFERROR(IF(B188&lt;&gt;"", IF(AND(INDEX(Paste_Here!AU$2:AU$610, MATCH(B188, Paste_Here!A$2:A$610, 0))&lt;&gt;"", ISNUMBER(VALUE(INDEX(Paste_Here!AU$2:AU$610, MATCH(B188, Paste_Here!A$2:A$610, 0))))), INDEX(Paste_Here!AU$2:AU$610, MATCH(B188, Paste_Here!A$2:A$610, 0)), ""), ""), "")</f>
        <v/>
      </c>
      <c r="EY188" s="66"/>
      <c r="EZ188" s="77" t="str">
        <f>IFERROR(IF(B188&lt;&gt;"", IF(AND(INDEX(Paste_Here!AW$2:AW$610, MATCH(B188, Paste_Here!A$2:A$610, 0))&lt;&gt;"", ISNUMBER(VALUE(INDEX(Paste_Here!AW$2:AW$610, MATCH(B188, Paste_Here!A$2:A$610, 0))))), INDEX(Paste_Here!AW$2:AW$610, MATCH(B188, Paste_Here!A$2:A$610, 0)), ""), ""), "")</f>
        <v/>
      </c>
      <c r="FA188" s="66"/>
      <c r="FB188" s="77"/>
      <c r="FC188" s="66"/>
      <c r="FD188" s="77"/>
      <c r="FE188" s="66"/>
      <c r="FF188" s="66"/>
      <c r="FG188" s="77" t="str">
        <f t="shared" si="30"/>
        <v/>
      </c>
      <c r="FH188" s="66"/>
      <c r="FI188" s="77" t="str">
        <f>IFERROR(IF(B188&lt;&gt;"", IF(ISNUMBER(SEARCH("s", LOWER(INDEX(Paste_Here!M$2:M$610, MATCH(B188, Paste_Here!A$2:A$610, 0))))), "Yes", IF(INDEX(Paste_Here!M$2:M$610, MATCH(B188, Paste_Here!A$2:A$610, 0))&lt;&gt;"", "No", "")), ""), "")</f>
        <v/>
      </c>
      <c r="FJ188" s="66"/>
      <c r="FK188" s="77" t="str">
        <f>IFERROR(IF(B188&lt;&gt;"", IF(ISNUMBER(SEARCH("yes", LOWER(INDEX(Paste_Here!F$2:F$610, MATCH(B188, Paste_Here!A$2:A$610, 0))))), "Yes", IF(ISNUMBER(SEARCH("no", LOWER(INDEX(Paste_Here!F$2:F$610, MATCH(B188, Paste_Here!A$2:A$610, 0))))), "No", "")), ""), "")</f>
        <v/>
      </c>
      <c r="FL188" s="66"/>
      <c r="FM188" s="77" t="str">
        <f>IFERROR(IF(B188&lt;&gt;"", IF(ISNUMBER(SEARCH("english language learner", LOWER(INDEX(Paste_Here!C$2:C$610, MATCH(B188, Paste_Here!A$2:A$610, 0))))), "Yes", ""), ""), "")</f>
        <v/>
      </c>
      <c r="FN188" s="66"/>
      <c r="FO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FP188" s="66"/>
      <c r="FQ188" s="77" t="str">
        <f>IFERROR(IF(B188&lt;&gt;"", IF(ISNUMBER(SEARCH("yes", LOWER(INDEX(Paste_Here!L$2:L$610, MATCH(B188, Paste_Here!A$2:A$610, 0))))), "Yes", IF(ISNUMBER(SEARCH("no", LOWER(INDEX(Paste_Here!L$2:L$610, MATCH(B188, Paste_Here!A$2:A$610, 0))))), "No", "")), ""), "")</f>
        <v/>
      </c>
      <c r="FR188" s="66"/>
      <c r="FS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FT188" s="66"/>
      <c r="FU188" s="77"/>
      <c r="FV188" s="66"/>
      <c r="FW188" s="77" t="str">
        <f>IFERROR(IF(B188&lt;&gt;"", IF(AND(INDEX(Paste_Here!D$2:D$610, MATCH(B188, Paste_Here!A$2:A$610, 0))&lt;&gt;"", ISNUMBER(VALUE(INDEX(Paste_Here!D$2:D$610, MATCH(B188, Paste_Here!A$2:A$610, 0))))), INDEX(Paste_Here!D$2:D$610, MATCH(B188, Paste_Here!A$2:A$610, 0)), ""), ""), "")</f>
        <v/>
      </c>
      <c r="FX188" s="66"/>
      <c r="FY188" s="77" t="str">
        <f>IFERROR(IF(B188&lt;&gt;"", IF(AND(INDEX(Paste_Here!G$2:G$610, MATCH(B188, Paste_Here!A$2:A$610, 0))&lt;&gt;"", ISNUMBER(VALUE(INDEX(Paste_Here!G$2:G$610, MATCH(B188, Paste_Here!A$2:A$610, 0))))), INDEX(Paste_Here!G$2:G$610, MATCH(B188, Paste_Here!A$2:A$610, 0)), ""), ""), "")</f>
        <v/>
      </c>
      <c r="FZ188" s="66"/>
      <c r="GA188" s="95"/>
      <c r="GB188" s="66"/>
      <c r="JS188" s="1" t="str" cm="1">
        <f t="array" ref="JS188">IFERROR(INDEX(Paste_Here!$B$2:$B$610, MATCH(0, COUNTIF(JS$4:JS187, Paste_Here!$B$2:$B$610) + IF(Paste_Here!$B$2:$B$610="", 1, 0), 0)), "")</f>
        <v/>
      </c>
      <c r="JT188" s="1" t="str">
        <f>IF(JS188&lt;&gt;"", INDEX(Paste_Here!$A$2:$A$610, MATCH(JS188, Paste_Here!$B$2:$B$610, 0)), "")</f>
        <v/>
      </c>
      <c r="JU188" s="1" t="str">
        <f t="shared" si="31"/>
        <v/>
      </c>
      <c r="JV188" s="1" t="str" cm="1">
        <f t="array" ref="JV188">IFERROR(INDEX($JU$5:$JU$610, MATCH(SMALL(IF($JU$5:$JU$610&lt;&gt;"", COUNTIF($JU$5:$JU$610, "&lt;"&amp;$JU$5:$JU$610)+1), ROW()-ROW($JV$5)+1), COUNTIF($JU$5:$JU$610, "&lt;"&amp;$JU$5:$JU$610)+1, 0)), "")</f>
        <v/>
      </c>
    </row>
    <row r="189" spans="1:282">
      <c r="A189" s="66"/>
      <c r="B189" s="77" t="str">
        <f t="shared" si="22"/>
        <v/>
      </c>
      <c r="C189" s="66"/>
      <c r="D189" s="77" t="str">
        <f>IFERROR(IF(B189&lt;&gt;"", IF(COUNTIF(INDEX(Paste_Here!AS$2:AS$610, MATCH(B189, Paste_Here!A$2:A$610, 0), 0), "yes") &gt; 0, "Yes", IF(COUNTIF(INDEX(Paste_Here!AS$2:AS$610, MATCH(B189, Paste_Here!A$2:A$610, 0), 0), "no") &gt; 0, "No", "")), ""), "")</f>
        <v/>
      </c>
      <c r="E189" s="66"/>
      <c r="F189" s="77" t="str">
        <f t="shared" si="23"/>
        <v/>
      </c>
      <c r="G189" s="66"/>
      <c r="H189" s="77" t="str">
        <f>IFERROR(IF(B189&lt;&gt;"", IF(COUNTIF(INDEX(Paste_Here!AO$2:AR$610, MATCH(B189, Paste_Here!A$2:A$610, 0), 0), "yes") &gt; 0, "Yes", IF(COUNTIF(INDEX(Paste_Here!AO$2:AR$610, MATCH(B189, Paste_Here!A$2:A$610, 0), 0), "no") &gt; 0, "No", "")), ""), "")</f>
        <v/>
      </c>
      <c r="I189" s="66"/>
      <c r="J189" s="77" t="str">
        <f t="shared" si="24"/>
        <v/>
      </c>
      <c r="K189" s="66"/>
      <c r="L189" s="77" t="str">
        <f>IFERROR(IF(B189&lt;&gt;"", IF(ISNUMBER(SEARCH("yes", LOWER(INDEX(Paste_Here!W$2:W$610, MATCH(B189, Paste_Here!A$2:A$610, 0))))), "Yes", IF(ISNUMBER(SEARCH("no", LOWER(INDEX(Paste_Here!W$2:W$610, MATCH(B189, Paste_Here!A$2:A$610, 0))))), "No", "")), ""), "")</f>
        <v/>
      </c>
      <c r="M189" s="66"/>
      <c r="N189" s="77"/>
      <c r="O189" s="66"/>
      <c r="P189" s="77" t="str">
        <f>IFERROR(IF(B189&lt;&gt;"", IF(ISNUMBER(SEARCH("yes", LOWER(INDEX(Paste_Here!V$2:V$610, MATCH(B189, Paste_Here!A$2:A$610, 0))))), "Yes", IF(ISNUMBER(SEARCH("no", LOWER(INDEX(Paste_Here!V$2:V$610, MATCH(B189, Paste_Here!A$2:A$610, 0))))), "No", "")), ""), "")</f>
        <v/>
      </c>
      <c r="Q189" s="66"/>
      <c r="R189" s="77"/>
      <c r="S189" s="66"/>
      <c r="T189" s="77"/>
      <c r="U189" s="66"/>
      <c r="V189" s="66"/>
      <c r="W189" s="77" t="str">
        <f t="shared" si="25"/>
        <v/>
      </c>
      <c r="X189" s="66"/>
      <c r="Y189" s="77" t="str">
        <f>IFERROR(IF(B189&lt;&gt;"", IF(ISNUMBER(SEARCH("Revealed-Potential (Primary Focus)", LOWER(INDEX(Paste_Here!X$2:X$610, MATCH(B189, Paste_Here!A$2:A$610, 0))))), "Rev-Potential: Prim", IF(ISNUMBER(SEARCH("Revealed-Potential (Secondary Focus)", LOWER(INDEX(Paste_Here!X$2:X$610, MATCH(B189, Paste_Here!A$2:A$610, 0))))), "Rev-Potential: Sec", IF(ISNUMBER(SEARCH("Monitoring", LOWER(INDEX(Paste_Here!X$2:X$610, MATCH(B189, Paste_Here!A$2:A$610, 0))))), "Monitoring", IF(ISNUMBER(SEARCH("At-Promise (Secondary Focus)", LOWER(INDEX(Paste_Here!X$2:X$610, MATCH(B189, Paste_Here!A$2:A$610, 0))))), "At-Promise: Sec", IF(ISNUMBER(SEARCH("At-Promise (Primary Focus)", LOWER(INDEX(Paste_Here!X$2:X$610, MATCH(B189, Paste_Here!A$2:A$610, 0))))), "At-Promise: Prim", ""))))), ""), "")</f>
        <v/>
      </c>
      <c r="Z189" s="66"/>
      <c r="AA189" s="77"/>
      <c r="AB189" s="66"/>
      <c r="AC189" s="77" t="str">
        <f>IFERROR(IF(B189&lt;&gt;"", IF(ISNUMBER(SEARCH("Revealed-Potential (Primary Focus)", LOWER(INDEX(Paste_Here!AB$2:AB$610, MATCH(B189, Paste_Here!A$2:A$610, 0))))), "Rev-Potential: Prim", IF(ISNUMBER(SEARCH("Revealed-Potential (Secondary Focus)", LOWER(INDEX(Paste_Here!AB$2:AB$610, MATCH(B189, Paste_Here!A$2:A$610, 0))))), "Rev-Potential: Sec", IF(ISNUMBER(SEARCH("Monitoring", LOWER(INDEX(Paste_Here!AB$2:AB$610, MATCH(B189, Paste_Here!A$2:A$610, 0))))), "Monitoring", IF(ISNUMBER(SEARCH("At-Promise (Secondary Focus)", LOWER(INDEX(Paste_Here!AB$2:AB$610, MATCH(B189, Paste_Here!A$2:A$610, 0))))), "At-Promise: Sec", IF(ISNUMBER(SEARCH("At-Promise (Primary Focus)", LOWER(INDEX(Paste_Here!AB$2:AB$610, MATCH(B189, Paste_Here!A$2:A$610, 0))))), "At-Promise: Prim", ""))))), ""), "")</f>
        <v/>
      </c>
      <c r="AD189" s="66"/>
      <c r="AE189" s="77"/>
      <c r="AF189" s="66"/>
      <c r="AG189" s="77"/>
      <c r="AH189" s="66"/>
      <c r="AI189" s="77"/>
      <c r="AJ189" s="66"/>
      <c r="AK189" s="77"/>
      <c r="AL189" s="66"/>
      <c r="AM189" s="77"/>
      <c r="AN189" s="66"/>
      <c r="AO189" s="77"/>
      <c r="AP189" s="66"/>
      <c r="AQ189" s="77"/>
      <c r="AR189" s="66"/>
      <c r="AS189" s="77"/>
      <c r="AT189" s="66"/>
      <c r="AU189" s="66"/>
      <c r="AV189" s="77" t="str">
        <f t="shared" si="26"/>
        <v/>
      </c>
      <c r="AW189" s="66"/>
      <c r="AX189" s="77" t="str">
        <f>IFERROR(IF(B189&lt;&gt;"", IF(AND(INDEX(Paste_Here!AC$2:AC$610, MATCH(B189, Paste_Here!A$2:A$610, 0))&lt;&gt;"", ISNUMBER(VALUE(INDEX(Paste_Here!AC$2:AC$610, MATCH(B189, Paste_Here!A$2:A$610, 0))))), INDEX(Paste_Here!AC$2:AC$610, MATCH(B189, Paste_Here!A$2:A$610, 0)), ""), ""), "")</f>
        <v/>
      </c>
      <c r="AY189" s="66"/>
      <c r="AZ189" s="77" t="str">
        <f>IFERROR(IF(B189&lt;&gt;"", IF(AND(INDEX(Paste_Here!AD$2:AD$610, MATCH(B189, Paste_Here!A$2:A$610, 0))&lt;&gt;"", ISNUMBER(VALUE(INDEX(Paste_Here!AD$2:AD$610, MATCH(B189, Paste_Here!A$2:A$610, 0))))), TEXT(ROUND(VALUE(INDEX(Paste_Here!AD$2:AD$610, MATCH(B189, Paste_Here!A$2:A$610, 0))), 2), "0.00"), ""), ""), "")</f>
        <v/>
      </c>
      <c r="BA189" s="66"/>
      <c r="BB189" s="77" t="str">
        <f>IFERROR(IF(B189&lt;&gt;"", IF(LOWER(INDEX(Paste_Here!AE$2:AE$610, MATCH(B189, Paste_Here!A$2:A$610, 0)))="approaching expectations", "Approaching", IF(LOWER(INDEX(Paste_Here!AE$2:AE$610, MATCH(B189, Paste_Here!A$2:A$610, 0)))="met expectations", "Met", IF(LOWER(INDEX(Paste_Here!AE$2:AE$610, MATCH(B189, Paste_Here!A$2:A$610, 0)))="exceeded expectations", "Exceeded", IF(LOWER(INDEX(Paste_Here!AE$2:AE$610, MATCH(B189, Paste_Here!A$2:A$610, 0)))="below expectations", "Below", "")))), ""), "")</f>
        <v/>
      </c>
      <c r="BC189" s="66"/>
      <c r="BD189" s="77" t="str">
        <f>IFERROR(IF(B189&lt;&gt;"", IF(AND(INDEX(Paste_Here!T$2:T$610, MATCH(B189, Paste_Here!A$2:A$610, 0))&lt;&gt;"", ISNUMBER(VALUE(INDEX(Paste_Here!T$2:T$610, MATCH(B189, Paste_Here!A$2:A$610, 0))))), INDEX(Paste_Here!T$2:T$610, MATCH(B189, Paste_Here!A$2:A$610, 0)), ""), ""), "")</f>
        <v/>
      </c>
      <c r="BE189" s="66"/>
      <c r="BF189" s="77"/>
      <c r="BG189" s="66"/>
      <c r="BH189" s="77"/>
      <c r="BI189" s="66"/>
      <c r="BJ189" s="77"/>
      <c r="BK189" s="66"/>
      <c r="BL189" s="77" t="str">
        <f>IFERROR(IF(B189&lt;&gt;"", IF(AND(INDEX(Paste_Here!N$2:N$610, MATCH(B189, Paste_Here!A$2:A$610, 0))&lt;&gt;"", ISNUMBER(VALUE(INDEX(Paste_Here!N$2:N$610, MATCH(B189, Paste_Here!A$2:A$610, 0))))), INDEX(Paste_Here!N$2:N$610, MATCH(B189, Paste_Here!A$2:A$610, 0)), ""), ""), "")</f>
        <v/>
      </c>
      <c r="BM189" s="66"/>
      <c r="BN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BO189" s="66"/>
      <c r="BP189" s="77" t="str" cm="1">
        <f t="array" aca="1" ref="BP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BQ189" s="66"/>
      <c r="BR189" s="66"/>
      <c r="BS189" s="77"/>
      <c r="BT189" s="66"/>
      <c r="BU189" s="77"/>
      <c r="BV189" s="66"/>
      <c r="BW189" s="77"/>
      <c r="BX189" s="66"/>
      <c r="BY189" s="77"/>
      <c r="BZ189" s="66"/>
      <c r="CA189" s="77"/>
      <c r="CB189" s="66"/>
      <c r="CC189" s="77"/>
      <c r="CD189" s="66"/>
      <c r="CE189" s="77"/>
      <c r="CF189" s="66"/>
      <c r="CG189" s="77"/>
      <c r="CH189" s="66"/>
      <c r="CI189" s="77"/>
      <c r="CJ189" s="66"/>
      <c r="CK189" s="77"/>
      <c r="CL189" s="66"/>
      <c r="CM189" s="77"/>
      <c r="CN189" s="66"/>
      <c r="CO189" s="66"/>
      <c r="CP189" s="77" t="str">
        <f t="shared" si="27"/>
        <v/>
      </c>
      <c r="CQ189" s="66"/>
      <c r="CR189" s="77" t="str">
        <f>IFERROR(IF(B189&lt;&gt;"", IF(AND(INDEX(Paste_Here!Y$2:Y$610, MATCH(B189, Paste_Here!A$2:A$610, 0))&lt;&gt;"", ISNUMBER(VALUE(INDEX(Paste_Here!Y$2:Y$610, MATCH(B189, Paste_Here!A$2:A$610, 0))))), INDEX(Paste_Here!Y$2:Y$610, MATCH(B189, Paste_Here!A$2:A$610, 0)), ""), ""), "")</f>
        <v/>
      </c>
      <c r="CS189" s="66"/>
      <c r="CT189" s="77" t="str">
        <f>IFERROR(IF(B189&lt;&gt;"", IF(AND(INDEX(Paste_Here!AA$2:AA$610, MATCH(B189, Paste_Here!A$2:A$610, 0))&lt;&gt;"", ISNUMBER(--INDEX(Paste_Here!AA$2:AA$610, MATCH(B189, Paste_Here!A$2:A$610, 0)))), TEXT(ROUND(--INDEX(Paste_Here!AA$2:AA$610, MATCH(B189, Paste_Here!A$2:A$610, 0)), 2), "0.00"), ""), ""), "")</f>
        <v/>
      </c>
      <c r="CU189" s="66"/>
      <c r="CV189" s="77" t="str">
        <f>IFERROR(IF(B189&lt;&gt;"", IF(LOWER(INDEX(Paste_Here!Z$2:Z$610, MATCH(B189, Paste_Here!A$2:A$610, 0)))="approaching expectations", "Approaching", IF(LOWER(INDEX(Paste_Here!Z$2:Z$610, MATCH(B189, Paste_Here!A$2:A$610, 0)))="met expectations", "Met", IF(LOWER(INDEX(Paste_Here!Z$2:Z$610, MATCH(B189, Paste_Here!A$2:A$610, 0)))="exceeded expectations", "Exceeded", IF(LOWER(INDEX(Paste_Here!Z$2:Z$610, MATCH(B189, Paste_Here!A$2:A$610, 0)))="below expectations", "Below", "")))), ""), "")</f>
        <v/>
      </c>
      <c r="CW189" s="66"/>
      <c r="CX189" s="77"/>
      <c r="CY189" s="66"/>
      <c r="CZ189" s="77" t="str">
        <f>IFERROR(IF(B189&lt;&gt;"", IF(AND(INDEX(Paste_Here!AL$2:AL$610, MATCH(B189, Paste_Here!A$2:A$610, 0))&lt;&gt;"", ISNUMBER(VALUE(INDEX(Paste_Here!AL$2:AL$610, MATCH(B189, Paste_Here!A$2:A$610, 0))))), INDEX(Paste_Here!AL$2:AL$610, MATCH(B189, Paste_Here!A$2:A$610, 0)), ""), ""), "")</f>
        <v/>
      </c>
      <c r="DA189" s="66"/>
      <c r="DB189" s="77" t="str">
        <f>IFERROR(IF(B189&lt;&gt;"", IF(ISNUMBER(SEARCH("highrisk", LOWER(INDEX(Paste_Here!AM$2:AM$610, MATCH(B189, Paste_Here!A$2:A$610, 0))))), "High Risk", IF(ISNUMBER(SEARCH("lowrisk", LOWER(INDEX(Paste_Here!AM$2:AM$610, MATCH(B189, Paste_Here!A$2:A$610, 0))))), "Low Risk", IF(ISNUMBER(SEARCH("somerisk", LOWER(INDEX(Paste_Here!AM$2:AM$610, MATCH(B189, Paste_Here!A$2:A$610, 0))))), "Some Risk", ""))), ""), "")</f>
        <v/>
      </c>
      <c r="DC189" s="66"/>
      <c r="DD189" s="77" t="str">
        <f>IFERROR(IF(B189&lt;&gt;"", IF(AND(INDEX(Paste_Here!AN$2:AN$610, MATCH(B189, Paste_Here!A$2:A$610, 0))&lt;&gt;"", ISNUMBER(VALUE(INDEX(Paste_Here!AN$2:AN$610, MATCH(B189, Paste_Here!A$2:A$610, 0))))), INDEX(Paste_Here!AN$2:AN$610, MATCH(B189, Paste_Here!A$2:A$610, 0)), ""), ""), "")</f>
        <v/>
      </c>
      <c r="DE189" s="66"/>
      <c r="DF189" s="77" t="str">
        <f>IFERROR(IF(B189&lt;&gt;"", IF(AND(INDEX(Paste_Here!Q$2:Q$610, MATCH(B189, Paste_Here!A$2:A$610, 0))&lt;&gt;"", ISNUMBER(VALUE(INDEX(Paste_Here!Q$2:Q$610, MATCH(B189, Paste_Here!A$2:A$610, 0))))), INDEX(Paste_Here!Q$2:Q$610, MATCH(B189, Paste_Here!A$2:A$610, 0)), ""), ""), "")</f>
        <v/>
      </c>
      <c r="DG189" s="66"/>
      <c r="DH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DI189" s="66"/>
      <c r="DJ189" s="77" t="str" cm="1">
        <f t="array" aca="1" ref="DJ189" ca="1">IFERROR(VALUE(IF(ISNUMBER(SEARCH("EM", INDEX(Paste_Here!S$2:S$500, MATCH(B189, Paste_Here!A$2:A$500, 0)))), "-" &amp;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f>
        <v/>
      </c>
      <c r="DK189" s="66"/>
      <c r="DL189" s="66"/>
      <c r="DM189" s="77" t="str">
        <f t="shared" si="28"/>
        <v/>
      </c>
      <c r="DN189" s="66"/>
      <c r="DO189" s="77" t="str">
        <f>IFERROR(IF(B189&lt;&gt;"", IF(AND(INDEX(Paste_Here!AF$2:AF$610, MATCH(B189, Paste_Here!A$2:A$610, 0))&lt;&gt;"", ISNUMBER(VALUE(INDEX(Paste_Here!AF$2:AF$610, MATCH(B189, Paste_Here!A$2:A$610, 0))))), INDEX(Paste_Here!AF$2:AF$610, MATCH(B189, Paste_Here!A$2:A$610, 0)), ""), ""), "")</f>
        <v/>
      </c>
      <c r="DP189" s="66"/>
      <c r="DQ189" s="77" t="str">
        <f>IFERROR(IF(B189&lt;&gt;"", IF(AND(INDEX(Paste_Here!AG$2:AG$610, MATCH(B189, Paste_Here!A$2:A$610, 0))&lt;&gt;"", ISNUMBER(--INDEX(Paste_Here!AG$2:AG$610, MATCH(B189, Paste_Here!A$2:A$610, 0)))), TEXT(ROUND(--INDEX(Paste_Here!AG$2:AG$610, MATCH(B189, Paste_Here!A$2:A$610, 0)), 2), "0.00"), ""), ""), "")</f>
        <v/>
      </c>
      <c r="DR189" s="66"/>
      <c r="DS189" s="77" t="str">
        <f>IFERROR(IF(B189&lt;&gt;"", IF(LOWER(INDEX(Paste_Here!AH$2:AH$610, MATCH(B189, Paste_Here!A$2:A$610, 0)))="approaching expectations", "Approaching", IF(LOWER(INDEX(Paste_Here!AH$2:AH$610, MATCH(B189, Paste_Here!A$2:A$610, 0)))="met expectations", "Met", IF(LOWER(INDEX(Paste_Here!AH$2:AH$610, MATCH(B189, Paste_Here!A$2:A$610, 0)))="exceeded expectations", "Exceeded", IF(LOWER(INDEX(Paste_Here!AH$2:AH$610, MATCH(B189, Paste_Here!A$2:A$610, 0)))="below expectations", "Below", "")))), ""), "")</f>
        <v/>
      </c>
      <c r="DT189" s="66"/>
      <c r="DU189" s="77" t="str">
        <f>IFERROR(IF(B189&lt;&gt;"", IF(AND(INDEX(Paste_Here!U$2:U$610, MATCH(B189, Paste_Here!A$2:A$610, 0))&lt;&gt;"", ISNUMBER(VALUE(INDEX(Paste_Here!U$2:U$610, MATCH(B189, Paste_Here!A$2:A$610, 0))))), INDEX(Paste_Here!U$2:U$610, MATCH(B189, Paste_Here!A$2:A$610, 0)), ""), ""), "")</f>
        <v/>
      </c>
      <c r="DV189" s="66"/>
      <c r="DW189" s="77"/>
      <c r="DX189" s="66"/>
      <c r="DY189" s="77" t="str">
        <f>IFERROR(IF(B189&lt;&gt;"", IF(AND(INDEX(Paste_Here!AI$2:AI$610, MATCH(B189, Paste_Here!A$2:A$610, 0))&lt;&gt;"", ISNUMBER(VALUE(INDEX(Paste_Here!AI$2:AI$610, MATCH(B189, Paste_Here!A$2:A$610, 0))))), INDEX(Paste_Here!AI$2:AI$610, MATCH(B189, Paste_Here!A$2:A$610, 0)), ""), ""), "")</f>
        <v/>
      </c>
      <c r="DZ189" s="66"/>
      <c r="EA189" s="77" t="str">
        <f>IFERROR(IF(B189&lt;&gt;"", IF(AND(INDEX(Paste_Here!AJ$2:AJ$610, MATCH(B189, Paste_Here!A$2:A$610, 0))&lt;&gt;"", ISNUMBER(--INDEX(Paste_Here!AJ$2:AJ$610, MATCH(B189, Paste_Here!A$2:A$610, 0)))), TEXT(ROUND(--INDEX(Paste_Here!AJ$2:AJ$610, MATCH(B189, Paste_Here!A$2:A$610, 0)), 2), "0.00"), ""), ""), "")</f>
        <v/>
      </c>
      <c r="EB189" s="66"/>
      <c r="EC189" s="77" t="str">
        <f>IFERROR(IF(B189&lt;&gt;"", IF(LOWER(INDEX(Paste_Here!AK$2:AK$610, MATCH(B189, Paste_Here!A$2:A$610, 0)))="approaching expectations", "Approaching", IF(LOWER(INDEX(Paste_Here!AK$2:AK$610, MATCH(B189, Paste_Here!A$2:A$610, 0)))="met expectations", "Met", IF(LOWER(INDEX(Paste_Here!AK$2:AK$610, MATCH(B189, Paste_Here!A$2:A$610, 0)))="exceeded expectations", "Exceeded", IF(LOWER(INDEX(Paste_Here!AK$2:AK$610, MATCH(B189, Paste_Here!A$2:A$610, 0)))="below expectations", "Below", "")))), ""), "")</f>
        <v/>
      </c>
      <c r="ED189" s="66"/>
      <c r="EE189" s="77"/>
      <c r="EF189" s="66"/>
      <c r="EG189" s="77"/>
      <c r="EH189" s="66"/>
      <c r="EI189" s="66"/>
      <c r="EJ189" s="77" t="str">
        <f t="shared" si="29"/>
        <v/>
      </c>
      <c r="EK189" s="66"/>
      <c r="EL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EM189" s="66"/>
      <c r="EN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EO189" s="66"/>
      <c r="EP189" s="77"/>
      <c r="EQ189" s="66"/>
      <c r="ER189" s="77" t="str">
        <f>IFERROR(IF(B189&lt;&gt;"", IF(AND(INDEX(Paste_Here!AT$2:AT$610, MATCH(B189, Paste_Here!A$2:A$610, 0))&lt;&gt;"", ISNUMBER(VALUE(INDEX(Paste_Here!AT$2:AT$610, MATCH(B189, Paste_Here!A$2:A$610, 0))))), INDEX(Paste_Here!AT$2:AT$610, MATCH(B189, Paste_Here!A$2:A$610, 0)), ""), ""), "")</f>
        <v/>
      </c>
      <c r="ES189" s="66"/>
      <c r="ET189" s="77" t="str">
        <f>IFERROR(IF(B189&lt;&gt;"", IF(AND(INDEX(Paste_Here!AV$2:AV$610, MATCH(B189, Paste_Here!A$2:A$610, 0))&lt;&gt;"", ISNUMBER(VALUE(INDEX(Paste_Here!AV$2:AV$610, MATCH(B189, Paste_Here!A$2:A$610, 0))))), INDEX(Paste_Here!AV$2:AV$610, MATCH(B189, Paste_Here!A$2:A$610, 0)), ""), ""), "")</f>
        <v/>
      </c>
      <c r="EU189" s="66"/>
      <c r="EV189" s="77"/>
      <c r="EW189" s="66"/>
      <c r="EX189" s="77" t="str">
        <f>IFERROR(IF(B189&lt;&gt;"", IF(AND(INDEX(Paste_Here!AU$2:AU$610, MATCH(B189, Paste_Here!A$2:A$610, 0))&lt;&gt;"", ISNUMBER(VALUE(INDEX(Paste_Here!AU$2:AU$610, MATCH(B189, Paste_Here!A$2:A$610, 0))))), INDEX(Paste_Here!AU$2:AU$610, MATCH(B189, Paste_Here!A$2:A$610, 0)), ""), ""), "")</f>
        <v/>
      </c>
      <c r="EY189" s="66"/>
      <c r="EZ189" s="77" t="str">
        <f>IFERROR(IF(B189&lt;&gt;"", IF(AND(INDEX(Paste_Here!AW$2:AW$610, MATCH(B189, Paste_Here!A$2:A$610, 0))&lt;&gt;"", ISNUMBER(VALUE(INDEX(Paste_Here!AW$2:AW$610, MATCH(B189, Paste_Here!A$2:A$610, 0))))), INDEX(Paste_Here!AW$2:AW$610, MATCH(B189, Paste_Here!A$2:A$610, 0)), ""), ""), "")</f>
        <v/>
      </c>
      <c r="FA189" s="66"/>
      <c r="FB189" s="77"/>
      <c r="FC189" s="66"/>
      <c r="FD189" s="77"/>
      <c r="FE189" s="66"/>
      <c r="FF189" s="66"/>
      <c r="FG189" s="77" t="str">
        <f t="shared" si="30"/>
        <v/>
      </c>
      <c r="FH189" s="66"/>
      <c r="FI189" s="77" t="str">
        <f>IFERROR(IF(B189&lt;&gt;"", IF(ISNUMBER(SEARCH("s", LOWER(INDEX(Paste_Here!M$2:M$610, MATCH(B189, Paste_Here!A$2:A$610, 0))))), "Yes", IF(INDEX(Paste_Here!M$2:M$610, MATCH(B189, Paste_Here!A$2:A$610, 0))&lt;&gt;"", "No", "")), ""), "")</f>
        <v/>
      </c>
      <c r="FJ189" s="66"/>
      <c r="FK189" s="77" t="str">
        <f>IFERROR(IF(B189&lt;&gt;"", IF(ISNUMBER(SEARCH("yes", LOWER(INDEX(Paste_Here!F$2:F$610, MATCH(B189, Paste_Here!A$2:A$610, 0))))), "Yes", IF(ISNUMBER(SEARCH("no", LOWER(INDEX(Paste_Here!F$2:F$610, MATCH(B189, Paste_Here!A$2:A$610, 0))))), "No", "")), ""), "")</f>
        <v/>
      </c>
      <c r="FL189" s="66"/>
      <c r="FM189" s="77" t="str">
        <f>IFERROR(IF(B189&lt;&gt;"", IF(ISNUMBER(SEARCH("english language learner", LOWER(INDEX(Paste_Here!C$2:C$610, MATCH(B189, Paste_Here!A$2:A$610, 0))))), "Yes", ""), ""), "")</f>
        <v/>
      </c>
      <c r="FN189" s="66"/>
      <c r="FO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FP189" s="66"/>
      <c r="FQ189" s="77" t="str">
        <f>IFERROR(IF(B189&lt;&gt;"", IF(ISNUMBER(SEARCH("yes", LOWER(INDEX(Paste_Here!L$2:L$610, MATCH(B189, Paste_Here!A$2:A$610, 0))))), "Yes", IF(ISNUMBER(SEARCH("no", LOWER(INDEX(Paste_Here!L$2:L$610, MATCH(B189, Paste_Here!A$2:A$610, 0))))), "No", "")), ""), "")</f>
        <v/>
      </c>
      <c r="FR189" s="66"/>
      <c r="FS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FT189" s="66"/>
      <c r="FU189" s="77"/>
      <c r="FV189" s="66"/>
      <c r="FW189" s="77" t="str">
        <f>IFERROR(IF(B189&lt;&gt;"", IF(AND(INDEX(Paste_Here!D$2:D$610, MATCH(B189, Paste_Here!A$2:A$610, 0))&lt;&gt;"", ISNUMBER(VALUE(INDEX(Paste_Here!D$2:D$610, MATCH(B189, Paste_Here!A$2:A$610, 0))))), INDEX(Paste_Here!D$2:D$610, MATCH(B189, Paste_Here!A$2:A$610, 0)), ""), ""), "")</f>
        <v/>
      </c>
      <c r="FX189" s="66"/>
      <c r="FY189" s="77" t="str">
        <f>IFERROR(IF(B189&lt;&gt;"", IF(AND(INDEX(Paste_Here!G$2:G$610, MATCH(B189, Paste_Here!A$2:A$610, 0))&lt;&gt;"", ISNUMBER(VALUE(INDEX(Paste_Here!G$2:G$610, MATCH(B189, Paste_Here!A$2:A$610, 0))))), INDEX(Paste_Here!G$2:G$610, MATCH(B189, Paste_Here!A$2:A$610, 0)), ""), ""), "")</f>
        <v/>
      </c>
      <c r="FZ189" s="66"/>
      <c r="GA189" s="95"/>
      <c r="GB189" s="66"/>
      <c r="JS189" s="1" t="str" cm="1">
        <f t="array" ref="JS189">IFERROR(INDEX(Paste_Here!$B$2:$B$610, MATCH(0, COUNTIF(JS$4:JS188, Paste_Here!$B$2:$B$610) + IF(Paste_Here!$B$2:$B$610="", 1, 0), 0)), "")</f>
        <v/>
      </c>
      <c r="JT189" s="1" t="str">
        <f>IF(JS189&lt;&gt;"", INDEX(Paste_Here!$A$2:$A$610, MATCH(JS189, Paste_Here!$B$2:$B$610, 0)), "")</f>
        <v/>
      </c>
      <c r="JU189" s="1" t="str">
        <f t="shared" si="31"/>
        <v/>
      </c>
      <c r="JV189" s="1" t="str" cm="1">
        <f t="array" ref="JV189">IFERROR(INDEX($JU$5:$JU$610, MATCH(SMALL(IF($JU$5:$JU$610&lt;&gt;"", COUNTIF($JU$5:$JU$610, "&lt;"&amp;$JU$5:$JU$610)+1), ROW()-ROW($JV$5)+1), COUNTIF($JU$5:$JU$610, "&lt;"&amp;$JU$5:$JU$610)+1, 0)), "")</f>
        <v/>
      </c>
    </row>
    <row r="190" spans="1:282">
      <c r="A190" s="66"/>
      <c r="B190" s="77" t="str">
        <f t="shared" si="22"/>
        <v/>
      </c>
      <c r="C190" s="66"/>
      <c r="D190" s="77" t="str">
        <f>IFERROR(IF(B190&lt;&gt;"", IF(COUNTIF(INDEX(Paste_Here!AS$2:AS$610, MATCH(B190, Paste_Here!A$2:A$610, 0), 0), "yes") &gt; 0, "Yes", IF(COUNTIF(INDEX(Paste_Here!AS$2:AS$610, MATCH(B190, Paste_Here!A$2:A$610, 0), 0), "no") &gt; 0, "No", "")), ""), "")</f>
        <v/>
      </c>
      <c r="E190" s="66"/>
      <c r="F190" s="77" t="str">
        <f t="shared" si="23"/>
        <v/>
      </c>
      <c r="G190" s="66"/>
      <c r="H190" s="77" t="str">
        <f>IFERROR(IF(B190&lt;&gt;"", IF(COUNTIF(INDEX(Paste_Here!AO$2:AR$610, MATCH(B190, Paste_Here!A$2:A$610, 0), 0), "yes") &gt; 0, "Yes", IF(COUNTIF(INDEX(Paste_Here!AO$2:AR$610, MATCH(B190, Paste_Here!A$2:A$610, 0), 0), "no") &gt; 0, "No", "")), ""), "")</f>
        <v/>
      </c>
      <c r="I190" s="66"/>
      <c r="J190" s="77" t="str">
        <f t="shared" si="24"/>
        <v/>
      </c>
      <c r="K190" s="66"/>
      <c r="L190" s="77" t="str">
        <f>IFERROR(IF(B190&lt;&gt;"", IF(ISNUMBER(SEARCH("yes", LOWER(INDEX(Paste_Here!W$2:W$610, MATCH(B190, Paste_Here!A$2:A$610, 0))))), "Yes", IF(ISNUMBER(SEARCH("no", LOWER(INDEX(Paste_Here!W$2:W$610, MATCH(B190, Paste_Here!A$2:A$610, 0))))), "No", "")), ""), "")</f>
        <v/>
      </c>
      <c r="M190" s="66"/>
      <c r="N190" s="77"/>
      <c r="O190" s="66"/>
      <c r="P190" s="77" t="str">
        <f>IFERROR(IF(B190&lt;&gt;"", IF(ISNUMBER(SEARCH("yes", LOWER(INDEX(Paste_Here!V$2:V$610, MATCH(B190, Paste_Here!A$2:A$610, 0))))), "Yes", IF(ISNUMBER(SEARCH("no", LOWER(INDEX(Paste_Here!V$2:V$610, MATCH(B190, Paste_Here!A$2:A$610, 0))))), "No", "")), ""), "")</f>
        <v/>
      </c>
      <c r="Q190" s="66"/>
      <c r="R190" s="77"/>
      <c r="S190" s="66"/>
      <c r="T190" s="77"/>
      <c r="U190" s="66"/>
      <c r="V190" s="66"/>
      <c r="W190" s="77" t="str">
        <f t="shared" si="25"/>
        <v/>
      </c>
      <c r="X190" s="66"/>
      <c r="Y190" s="77" t="str">
        <f>IFERROR(IF(B190&lt;&gt;"", IF(ISNUMBER(SEARCH("Revealed-Potential (Primary Focus)", LOWER(INDEX(Paste_Here!X$2:X$610, MATCH(B190, Paste_Here!A$2:A$610, 0))))), "Rev-Potential: Prim", IF(ISNUMBER(SEARCH("Revealed-Potential (Secondary Focus)", LOWER(INDEX(Paste_Here!X$2:X$610, MATCH(B190, Paste_Here!A$2:A$610, 0))))), "Rev-Potential: Sec", IF(ISNUMBER(SEARCH("Monitoring", LOWER(INDEX(Paste_Here!X$2:X$610, MATCH(B190, Paste_Here!A$2:A$610, 0))))), "Monitoring", IF(ISNUMBER(SEARCH("At-Promise (Secondary Focus)", LOWER(INDEX(Paste_Here!X$2:X$610, MATCH(B190, Paste_Here!A$2:A$610, 0))))), "At-Promise: Sec", IF(ISNUMBER(SEARCH("At-Promise (Primary Focus)", LOWER(INDEX(Paste_Here!X$2:X$610, MATCH(B190, Paste_Here!A$2:A$610, 0))))), "At-Promise: Prim", ""))))), ""), "")</f>
        <v/>
      </c>
      <c r="Z190" s="66"/>
      <c r="AA190" s="77"/>
      <c r="AB190" s="66"/>
      <c r="AC190" s="77" t="str">
        <f>IFERROR(IF(B190&lt;&gt;"", IF(ISNUMBER(SEARCH("Revealed-Potential (Primary Focus)", LOWER(INDEX(Paste_Here!AB$2:AB$610, MATCH(B190, Paste_Here!A$2:A$610, 0))))), "Rev-Potential: Prim", IF(ISNUMBER(SEARCH("Revealed-Potential (Secondary Focus)", LOWER(INDEX(Paste_Here!AB$2:AB$610, MATCH(B190, Paste_Here!A$2:A$610, 0))))), "Rev-Potential: Sec", IF(ISNUMBER(SEARCH("Monitoring", LOWER(INDEX(Paste_Here!AB$2:AB$610, MATCH(B190, Paste_Here!A$2:A$610, 0))))), "Monitoring", IF(ISNUMBER(SEARCH("At-Promise (Secondary Focus)", LOWER(INDEX(Paste_Here!AB$2:AB$610, MATCH(B190, Paste_Here!A$2:A$610, 0))))), "At-Promise: Sec", IF(ISNUMBER(SEARCH("At-Promise (Primary Focus)", LOWER(INDEX(Paste_Here!AB$2:AB$610, MATCH(B190, Paste_Here!A$2:A$610, 0))))), "At-Promise: Prim", ""))))), ""), "")</f>
        <v/>
      </c>
      <c r="AD190" s="66"/>
      <c r="AE190" s="77"/>
      <c r="AF190" s="66"/>
      <c r="AG190" s="77"/>
      <c r="AH190" s="66"/>
      <c r="AI190" s="77"/>
      <c r="AJ190" s="66"/>
      <c r="AK190" s="77"/>
      <c r="AL190" s="66"/>
      <c r="AM190" s="77"/>
      <c r="AN190" s="66"/>
      <c r="AO190" s="77"/>
      <c r="AP190" s="66"/>
      <c r="AQ190" s="77"/>
      <c r="AR190" s="66"/>
      <c r="AS190" s="77"/>
      <c r="AT190" s="66"/>
      <c r="AU190" s="66"/>
      <c r="AV190" s="77" t="str">
        <f t="shared" si="26"/>
        <v/>
      </c>
      <c r="AW190" s="66"/>
      <c r="AX190" s="77" t="str">
        <f>IFERROR(IF(B190&lt;&gt;"", IF(AND(INDEX(Paste_Here!AC$2:AC$610, MATCH(B190, Paste_Here!A$2:A$610, 0))&lt;&gt;"", ISNUMBER(VALUE(INDEX(Paste_Here!AC$2:AC$610, MATCH(B190, Paste_Here!A$2:A$610, 0))))), INDEX(Paste_Here!AC$2:AC$610, MATCH(B190, Paste_Here!A$2:A$610, 0)), ""), ""), "")</f>
        <v/>
      </c>
      <c r="AY190" s="66"/>
      <c r="AZ190" s="77" t="str">
        <f>IFERROR(IF(B190&lt;&gt;"", IF(AND(INDEX(Paste_Here!AD$2:AD$610, MATCH(B190, Paste_Here!A$2:A$610, 0))&lt;&gt;"", ISNUMBER(VALUE(INDEX(Paste_Here!AD$2:AD$610, MATCH(B190, Paste_Here!A$2:A$610, 0))))), TEXT(ROUND(VALUE(INDEX(Paste_Here!AD$2:AD$610, MATCH(B190, Paste_Here!A$2:A$610, 0))), 2), "0.00"), ""), ""), "")</f>
        <v/>
      </c>
      <c r="BA190" s="66"/>
      <c r="BB190" s="77" t="str">
        <f>IFERROR(IF(B190&lt;&gt;"", IF(LOWER(INDEX(Paste_Here!AE$2:AE$610, MATCH(B190, Paste_Here!A$2:A$610, 0)))="approaching expectations", "Approaching", IF(LOWER(INDEX(Paste_Here!AE$2:AE$610, MATCH(B190, Paste_Here!A$2:A$610, 0)))="met expectations", "Met", IF(LOWER(INDEX(Paste_Here!AE$2:AE$610, MATCH(B190, Paste_Here!A$2:A$610, 0)))="exceeded expectations", "Exceeded", IF(LOWER(INDEX(Paste_Here!AE$2:AE$610, MATCH(B190, Paste_Here!A$2:A$610, 0)))="below expectations", "Below", "")))), ""), "")</f>
        <v/>
      </c>
      <c r="BC190" s="66"/>
      <c r="BD190" s="77" t="str">
        <f>IFERROR(IF(B190&lt;&gt;"", IF(AND(INDEX(Paste_Here!T$2:T$610, MATCH(B190, Paste_Here!A$2:A$610, 0))&lt;&gt;"", ISNUMBER(VALUE(INDEX(Paste_Here!T$2:T$610, MATCH(B190, Paste_Here!A$2:A$610, 0))))), INDEX(Paste_Here!T$2:T$610, MATCH(B190, Paste_Here!A$2:A$610, 0)), ""), ""), "")</f>
        <v/>
      </c>
      <c r="BE190" s="66"/>
      <c r="BF190" s="77"/>
      <c r="BG190" s="66"/>
      <c r="BH190" s="77"/>
      <c r="BI190" s="66"/>
      <c r="BJ190" s="77"/>
      <c r="BK190" s="66"/>
      <c r="BL190" s="77" t="str">
        <f>IFERROR(IF(B190&lt;&gt;"", IF(AND(INDEX(Paste_Here!N$2:N$610, MATCH(B190, Paste_Here!A$2:A$610, 0))&lt;&gt;"", ISNUMBER(VALUE(INDEX(Paste_Here!N$2:N$610, MATCH(B190, Paste_Here!A$2:A$610, 0))))), INDEX(Paste_Here!N$2:N$610, MATCH(B190, Paste_Here!A$2:A$610, 0)), ""), ""), "")</f>
        <v/>
      </c>
      <c r="BM190" s="66"/>
      <c r="BN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BO190" s="66"/>
      <c r="BP190" s="77" t="str" cm="1">
        <f t="array" aca="1" ref="BP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BQ190" s="66"/>
      <c r="BR190" s="66"/>
      <c r="BS190" s="77"/>
      <c r="BT190" s="66"/>
      <c r="BU190" s="77"/>
      <c r="BV190" s="66"/>
      <c r="BW190" s="77"/>
      <c r="BX190" s="66"/>
      <c r="BY190" s="77"/>
      <c r="BZ190" s="66"/>
      <c r="CA190" s="77"/>
      <c r="CB190" s="66"/>
      <c r="CC190" s="77"/>
      <c r="CD190" s="66"/>
      <c r="CE190" s="77"/>
      <c r="CF190" s="66"/>
      <c r="CG190" s="77"/>
      <c r="CH190" s="66"/>
      <c r="CI190" s="77"/>
      <c r="CJ190" s="66"/>
      <c r="CK190" s="77"/>
      <c r="CL190" s="66"/>
      <c r="CM190" s="77"/>
      <c r="CN190" s="66"/>
      <c r="CO190" s="66"/>
      <c r="CP190" s="77" t="str">
        <f t="shared" si="27"/>
        <v/>
      </c>
      <c r="CQ190" s="66"/>
      <c r="CR190" s="77" t="str">
        <f>IFERROR(IF(B190&lt;&gt;"", IF(AND(INDEX(Paste_Here!Y$2:Y$610, MATCH(B190, Paste_Here!A$2:A$610, 0))&lt;&gt;"", ISNUMBER(VALUE(INDEX(Paste_Here!Y$2:Y$610, MATCH(B190, Paste_Here!A$2:A$610, 0))))), INDEX(Paste_Here!Y$2:Y$610, MATCH(B190, Paste_Here!A$2:A$610, 0)), ""), ""), "")</f>
        <v/>
      </c>
      <c r="CS190" s="66"/>
      <c r="CT190" s="77" t="str">
        <f>IFERROR(IF(B190&lt;&gt;"", IF(AND(INDEX(Paste_Here!AA$2:AA$610, MATCH(B190, Paste_Here!A$2:A$610, 0))&lt;&gt;"", ISNUMBER(--INDEX(Paste_Here!AA$2:AA$610, MATCH(B190, Paste_Here!A$2:A$610, 0)))), TEXT(ROUND(--INDEX(Paste_Here!AA$2:AA$610, MATCH(B190, Paste_Here!A$2:A$610, 0)), 2), "0.00"), ""), ""), "")</f>
        <v/>
      </c>
      <c r="CU190" s="66"/>
      <c r="CV190" s="77" t="str">
        <f>IFERROR(IF(B190&lt;&gt;"", IF(LOWER(INDEX(Paste_Here!Z$2:Z$610, MATCH(B190, Paste_Here!A$2:A$610, 0)))="approaching expectations", "Approaching", IF(LOWER(INDEX(Paste_Here!Z$2:Z$610, MATCH(B190, Paste_Here!A$2:A$610, 0)))="met expectations", "Met", IF(LOWER(INDEX(Paste_Here!Z$2:Z$610, MATCH(B190, Paste_Here!A$2:A$610, 0)))="exceeded expectations", "Exceeded", IF(LOWER(INDEX(Paste_Here!Z$2:Z$610, MATCH(B190, Paste_Here!A$2:A$610, 0)))="below expectations", "Below", "")))), ""), "")</f>
        <v/>
      </c>
      <c r="CW190" s="66"/>
      <c r="CX190" s="77"/>
      <c r="CY190" s="66"/>
      <c r="CZ190" s="77" t="str">
        <f>IFERROR(IF(B190&lt;&gt;"", IF(AND(INDEX(Paste_Here!AL$2:AL$610, MATCH(B190, Paste_Here!A$2:A$610, 0))&lt;&gt;"", ISNUMBER(VALUE(INDEX(Paste_Here!AL$2:AL$610, MATCH(B190, Paste_Here!A$2:A$610, 0))))), INDEX(Paste_Here!AL$2:AL$610, MATCH(B190, Paste_Here!A$2:A$610, 0)), ""), ""), "")</f>
        <v/>
      </c>
      <c r="DA190" s="66"/>
      <c r="DB190" s="77" t="str">
        <f>IFERROR(IF(B190&lt;&gt;"", IF(ISNUMBER(SEARCH("highrisk", LOWER(INDEX(Paste_Here!AM$2:AM$610, MATCH(B190, Paste_Here!A$2:A$610, 0))))), "High Risk", IF(ISNUMBER(SEARCH("lowrisk", LOWER(INDEX(Paste_Here!AM$2:AM$610, MATCH(B190, Paste_Here!A$2:A$610, 0))))), "Low Risk", IF(ISNUMBER(SEARCH("somerisk", LOWER(INDEX(Paste_Here!AM$2:AM$610, MATCH(B190, Paste_Here!A$2:A$610, 0))))), "Some Risk", ""))), ""), "")</f>
        <v/>
      </c>
      <c r="DC190" s="66"/>
      <c r="DD190" s="77" t="str">
        <f>IFERROR(IF(B190&lt;&gt;"", IF(AND(INDEX(Paste_Here!AN$2:AN$610, MATCH(B190, Paste_Here!A$2:A$610, 0))&lt;&gt;"", ISNUMBER(VALUE(INDEX(Paste_Here!AN$2:AN$610, MATCH(B190, Paste_Here!A$2:A$610, 0))))), INDEX(Paste_Here!AN$2:AN$610, MATCH(B190, Paste_Here!A$2:A$610, 0)), ""), ""), "")</f>
        <v/>
      </c>
      <c r="DE190" s="66"/>
      <c r="DF190" s="77" t="str">
        <f>IFERROR(IF(B190&lt;&gt;"", IF(AND(INDEX(Paste_Here!Q$2:Q$610, MATCH(B190, Paste_Here!A$2:A$610, 0))&lt;&gt;"", ISNUMBER(VALUE(INDEX(Paste_Here!Q$2:Q$610, MATCH(B190, Paste_Here!A$2:A$610, 0))))), INDEX(Paste_Here!Q$2:Q$610, MATCH(B190, Paste_Here!A$2:A$610, 0)), ""), ""), "")</f>
        <v/>
      </c>
      <c r="DG190" s="66"/>
      <c r="DH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DI190" s="66"/>
      <c r="DJ190" s="77" t="str" cm="1">
        <f t="array" aca="1" ref="DJ190" ca="1">IFERROR(VALUE(IF(ISNUMBER(SEARCH("EM", INDEX(Paste_Here!S$2:S$500, MATCH(B190, Paste_Here!A$2:A$500, 0)))), "-" &amp;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f>
        <v/>
      </c>
      <c r="DK190" s="66"/>
      <c r="DL190" s="66"/>
      <c r="DM190" s="77" t="str">
        <f t="shared" si="28"/>
        <v/>
      </c>
      <c r="DN190" s="66"/>
      <c r="DO190" s="77" t="str">
        <f>IFERROR(IF(B190&lt;&gt;"", IF(AND(INDEX(Paste_Here!AF$2:AF$610, MATCH(B190, Paste_Here!A$2:A$610, 0))&lt;&gt;"", ISNUMBER(VALUE(INDEX(Paste_Here!AF$2:AF$610, MATCH(B190, Paste_Here!A$2:A$610, 0))))), INDEX(Paste_Here!AF$2:AF$610, MATCH(B190, Paste_Here!A$2:A$610, 0)), ""), ""), "")</f>
        <v/>
      </c>
      <c r="DP190" s="66"/>
      <c r="DQ190" s="77" t="str">
        <f>IFERROR(IF(B190&lt;&gt;"", IF(AND(INDEX(Paste_Here!AG$2:AG$610, MATCH(B190, Paste_Here!A$2:A$610, 0))&lt;&gt;"", ISNUMBER(--INDEX(Paste_Here!AG$2:AG$610, MATCH(B190, Paste_Here!A$2:A$610, 0)))), TEXT(ROUND(--INDEX(Paste_Here!AG$2:AG$610, MATCH(B190, Paste_Here!A$2:A$610, 0)), 2), "0.00"), ""), ""), "")</f>
        <v/>
      </c>
      <c r="DR190" s="66"/>
      <c r="DS190" s="77" t="str">
        <f>IFERROR(IF(B190&lt;&gt;"", IF(LOWER(INDEX(Paste_Here!AH$2:AH$610, MATCH(B190, Paste_Here!A$2:A$610, 0)))="approaching expectations", "Approaching", IF(LOWER(INDEX(Paste_Here!AH$2:AH$610, MATCH(B190, Paste_Here!A$2:A$610, 0)))="met expectations", "Met", IF(LOWER(INDEX(Paste_Here!AH$2:AH$610, MATCH(B190, Paste_Here!A$2:A$610, 0)))="exceeded expectations", "Exceeded", IF(LOWER(INDEX(Paste_Here!AH$2:AH$610, MATCH(B190, Paste_Here!A$2:A$610, 0)))="below expectations", "Below", "")))), ""), "")</f>
        <v/>
      </c>
      <c r="DT190" s="66"/>
      <c r="DU190" s="77" t="str">
        <f>IFERROR(IF(B190&lt;&gt;"", IF(AND(INDEX(Paste_Here!U$2:U$610, MATCH(B190, Paste_Here!A$2:A$610, 0))&lt;&gt;"", ISNUMBER(VALUE(INDEX(Paste_Here!U$2:U$610, MATCH(B190, Paste_Here!A$2:A$610, 0))))), INDEX(Paste_Here!U$2:U$610, MATCH(B190, Paste_Here!A$2:A$610, 0)), ""), ""), "")</f>
        <v/>
      </c>
      <c r="DV190" s="66"/>
      <c r="DW190" s="77"/>
      <c r="DX190" s="66"/>
      <c r="DY190" s="77" t="str">
        <f>IFERROR(IF(B190&lt;&gt;"", IF(AND(INDEX(Paste_Here!AI$2:AI$610, MATCH(B190, Paste_Here!A$2:A$610, 0))&lt;&gt;"", ISNUMBER(VALUE(INDEX(Paste_Here!AI$2:AI$610, MATCH(B190, Paste_Here!A$2:A$610, 0))))), INDEX(Paste_Here!AI$2:AI$610, MATCH(B190, Paste_Here!A$2:A$610, 0)), ""), ""), "")</f>
        <v/>
      </c>
      <c r="DZ190" s="66"/>
      <c r="EA190" s="77" t="str">
        <f>IFERROR(IF(B190&lt;&gt;"", IF(AND(INDEX(Paste_Here!AJ$2:AJ$610, MATCH(B190, Paste_Here!A$2:A$610, 0))&lt;&gt;"", ISNUMBER(--INDEX(Paste_Here!AJ$2:AJ$610, MATCH(B190, Paste_Here!A$2:A$610, 0)))), TEXT(ROUND(--INDEX(Paste_Here!AJ$2:AJ$610, MATCH(B190, Paste_Here!A$2:A$610, 0)), 2), "0.00"), ""), ""), "")</f>
        <v/>
      </c>
      <c r="EB190" s="66"/>
      <c r="EC190" s="77" t="str">
        <f>IFERROR(IF(B190&lt;&gt;"", IF(LOWER(INDEX(Paste_Here!AK$2:AK$610, MATCH(B190, Paste_Here!A$2:A$610, 0)))="approaching expectations", "Approaching", IF(LOWER(INDEX(Paste_Here!AK$2:AK$610, MATCH(B190, Paste_Here!A$2:A$610, 0)))="met expectations", "Met", IF(LOWER(INDEX(Paste_Here!AK$2:AK$610, MATCH(B190, Paste_Here!A$2:A$610, 0)))="exceeded expectations", "Exceeded", IF(LOWER(INDEX(Paste_Here!AK$2:AK$610, MATCH(B190, Paste_Here!A$2:A$610, 0)))="below expectations", "Below", "")))), ""), "")</f>
        <v/>
      </c>
      <c r="ED190" s="66"/>
      <c r="EE190" s="77"/>
      <c r="EF190" s="66"/>
      <c r="EG190" s="77"/>
      <c r="EH190" s="66"/>
      <c r="EI190" s="66"/>
      <c r="EJ190" s="77" t="str">
        <f t="shared" si="29"/>
        <v/>
      </c>
      <c r="EK190" s="66"/>
      <c r="EL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EM190" s="66"/>
      <c r="EN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EO190" s="66"/>
      <c r="EP190" s="77"/>
      <c r="EQ190" s="66"/>
      <c r="ER190" s="77" t="str">
        <f>IFERROR(IF(B190&lt;&gt;"", IF(AND(INDEX(Paste_Here!AT$2:AT$610, MATCH(B190, Paste_Here!A$2:A$610, 0))&lt;&gt;"", ISNUMBER(VALUE(INDEX(Paste_Here!AT$2:AT$610, MATCH(B190, Paste_Here!A$2:A$610, 0))))), INDEX(Paste_Here!AT$2:AT$610, MATCH(B190, Paste_Here!A$2:A$610, 0)), ""), ""), "")</f>
        <v/>
      </c>
      <c r="ES190" s="66"/>
      <c r="ET190" s="77" t="str">
        <f>IFERROR(IF(B190&lt;&gt;"", IF(AND(INDEX(Paste_Here!AV$2:AV$610, MATCH(B190, Paste_Here!A$2:A$610, 0))&lt;&gt;"", ISNUMBER(VALUE(INDEX(Paste_Here!AV$2:AV$610, MATCH(B190, Paste_Here!A$2:A$610, 0))))), INDEX(Paste_Here!AV$2:AV$610, MATCH(B190, Paste_Here!A$2:A$610, 0)), ""), ""), "")</f>
        <v/>
      </c>
      <c r="EU190" s="66"/>
      <c r="EV190" s="77"/>
      <c r="EW190" s="66"/>
      <c r="EX190" s="77" t="str">
        <f>IFERROR(IF(B190&lt;&gt;"", IF(AND(INDEX(Paste_Here!AU$2:AU$610, MATCH(B190, Paste_Here!A$2:A$610, 0))&lt;&gt;"", ISNUMBER(VALUE(INDEX(Paste_Here!AU$2:AU$610, MATCH(B190, Paste_Here!A$2:A$610, 0))))), INDEX(Paste_Here!AU$2:AU$610, MATCH(B190, Paste_Here!A$2:A$610, 0)), ""), ""), "")</f>
        <v/>
      </c>
      <c r="EY190" s="66"/>
      <c r="EZ190" s="77" t="str">
        <f>IFERROR(IF(B190&lt;&gt;"", IF(AND(INDEX(Paste_Here!AW$2:AW$610, MATCH(B190, Paste_Here!A$2:A$610, 0))&lt;&gt;"", ISNUMBER(VALUE(INDEX(Paste_Here!AW$2:AW$610, MATCH(B190, Paste_Here!A$2:A$610, 0))))), INDEX(Paste_Here!AW$2:AW$610, MATCH(B190, Paste_Here!A$2:A$610, 0)), ""), ""), "")</f>
        <v/>
      </c>
      <c r="FA190" s="66"/>
      <c r="FB190" s="77"/>
      <c r="FC190" s="66"/>
      <c r="FD190" s="77"/>
      <c r="FE190" s="66"/>
      <c r="FF190" s="66"/>
      <c r="FG190" s="77" t="str">
        <f t="shared" si="30"/>
        <v/>
      </c>
      <c r="FH190" s="66"/>
      <c r="FI190" s="77" t="str">
        <f>IFERROR(IF(B190&lt;&gt;"", IF(ISNUMBER(SEARCH("s", LOWER(INDEX(Paste_Here!M$2:M$610, MATCH(B190, Paste_Here!A$2:A$610, 0))))), "Yes", IF(INDEX(Paste_Here!M$2:M$610, MATCH(B190, Paste_Here!A$2:A$610, 0))&lt;&gt;"", "No", "")), ""), "")</f>
        <v/>
      </c>
      <c r="FJ190" s="66"/>
      <c r="FK190" s="77" t="str">
        <f>IFERROR(IF(B190&lt;&gt;"", IF(ISNUMBER(SEARCH("yes", LOWER(INDEX(Paste_Here!F$2:F$610, MATCH(B190, Paste_Here!A$2:A$610, 0))))), "Yes", IF(ISNUMBER(SEARCH("no", LOWER(INDEX(Paste_Here!F$2:F$610, MATCH(B190, Paste_Here!A$2:A$610, 0))))), "No", "")), ""), "")</f>
        <v/>
      </c>
      <c r="FL190" s="66"/>
      <c r="FM190" s="77" t="str">
        <f>IFERROR(IF(B190&lt;&gt;"", IF(ISNUMBER(SEARCH("english language learner", LOWER(INDEX(Paste_Here!C$2:C$610, MATCH(B190, Paste_Here!A$2:A$610, 0))))), "Yes", ""), ""), "")</f>
        <v/>
      </c>
      <c r="FN190" s="66"/>
      <c r="FO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FP190" s="66"/>
      <c r="FQ190" s="77" t="str">
        <f>IFERROR(IF(B190&lt;&gt;"", IF(ISNUMBER(SEARCH("yes", LOWER(INDEX(Paste_Here!L$2:L$610, MATCH(B190, Paste_Here!A$2:A$610, 0))))), "Yes", IF(ISNUMBER(SEARCH("no", LOWER(INDEX(Paste_Here!L$2:L$610, MATCH(B190, Paste_Here!A$2:A$610, 0))))), "No", "")), ""), "")</f>
        <v/>
      </c>
      <c r="FR190" s="66"/>
      <c r="FS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FT190" s="66"/>
      <c r="FU190" s="77"/>
      <c r="FV190" s="66"/>
      <c r="FW190" s="77" t="str">
        <f>IFERROR(IF(B190&lt;&gt;"", IF(AND(INDEX(Paste_Here!D$2:D$610, MATCH(B190, Paste_Here!A$2:A$610, 0))&lt;&gt;"", ISNUMBER(VALUE(INDEX(Paste_Here!D$2:D$610, MATCH(B190, Paste_Here!A$2:A$610, 0))))), INDEX(Paste_Here!D$2:D$610, MATCH(B190, Paste_Here!A$2:A$610, 0)), ""), ""), "")</f>
        <v/>
      </c>
      <c r="FX190" s="66"/>
      <c r="FY190" s="77" t="str">
        <f>IFERROR(IF(B190&lt;&gt;"", IF(AND(INDEX(Paste_Here!G$2:G$610, MATCH(B190, Paste_Here!A$2:A$610, 0))&lt;&gt;"", ISNUMBER(VALUE(INDEX(Paste_Here!G$2:G$610, MATCH(B190, Paste_Here!A$2:A$610, 0))))), INDEX(Paste_Here!G$2:G$610, MATCH(B190, Paste_Here!A$2:A$610, 0)), ""), ""), "")</f>
        <v/>
      </c>
      <c r="FZ190" s="66"/>
      <c r="GA190" s="95"/>
      <c r="GB190" s="66"/>
      <c r="JS190" s="1" t="str" cm="1">
        <f t="array" ref="JS190">IFERROR(INDEX(Paste_Here!$B$2:$B$610, MATCH(0, COUNTIF(JS$4:JS189, Paste_Here!$B$2:$B$610) + IF(Paste_Here!$B$2:$B$610="", 1, 0), 0)), "")</f>
        <v/>
      </c>
      <c r="JT190" s="1" t="str">
        <f>IF(JS190&lt;&gt;"", INDEX(Paste_Here!$A$2:$A$610, MATCH(JS190, Paste_Here!$B$2:$B$610, 0)), "")</f>
        <v/>
      </c>
      <c r="JU190" s="1" t="str">
        <f t="shared" si="31"/>
        <v/>
      </c>
      <c r="JV190" s="1" t="str" cm="1">
        <f t="array" ref="JV190">IFERROR(INDEX($JU$5:$JU$610, MATCH(SMALL(IF($JU$5:$JU$610&lt;&gt;"", COUNTIF($JU$5:$JU$610, "&lt;"&amp;$JU$5:$JU$610)+1), ROW()-ROW($JV$5)+1), COUNTIF($JU$5:$JU$610, "&lt;"&amp;$JU$5:$JU$610)+1, 0)), "")</f>
        <v/>
      </c>
    </row>
    <row r="191" spans="1:282">
      <c r="A191" s="66"/>
      <c r="B191" s="77" t="str">
        <f t="shared" si="22"/>
        <v/>
      </c>
      <c r="C191" s="66"/>
      <c r="D191" s="77" t="str">
        <f>IFERROR(IF(B191&lt;&gt;"", IF(COUNTIF(INDEX(Paste_Here!AS$2:AS$610, MATCH(B191, Paste_Here!A$2:A$610, 0), 0), "yes") &gt; 0, "Yes", IF(COUNTIF(INDEX(Paste_Here!AS$2:AS$610, MATCH(B191, Paste_Here!A$2:A$610, 0), 0), "no") &gt; 0, "No", "")), ""), "")</f>
        <v/>
      </c>
      <c r="E191" s="66"/>
      <c r="F191" s="77" t="str">
        <f t="shared" si="23"/>
        <v/>
      </c>
      <c r="G191" s="66"/>
      <c r="H191" s="77" t="str">
        <f>IFERROR(IF(B191&lt;&gt;"", IF(COUNTIF(INDEX(Paste_Here!AO$2:AR$610, MATCH(B191, Paste_Here!A$2:A$610, 0), 0), "yes") &gt; 0, "Yes", IF(COUNTIF(INDEX(Paste_Here!AO$2:AR$610, MATCH(B191, Paste_Here!A$2:A$610, 0), 0), "no") &gt; 0, "No", "")), ""), "")</f>
        <v/>
      </c>
      <c r="I191" s="66"/>
      <c r="J191" s="77" t="str">
        <f t="shared" si="24"/>
        <v/>
      </c>
      <c r="K191" s="66"/>
      <c r="L191" s="77" t="str">
        <f>IFERROR(IF(B191&lt;&gt;"", IF(ISNUMBER(SEARCH("yes", LOWER(INDEX(Paste_Here!W$2:W$610, MATCH(B191, Paste_Here!A$2:A$610, 0))))), "Yes", IF(ISNUMBER(SEARCH("no", LOWER(INDEX(Paste_Here!W$2:W$610, MATCH(B191, Paste_Here!A$2:A$610, 0))))), "No", "")), ""), "")</f>
        <v/>
      </c>
      <c r="M191" s="66"/>
      <c r="N191" s="77"/>
      <c r="O191" s="66"/>
      <c r="P191" s="77" t="str">
        <f>IFERROR(IF(B191&lt;&gt;"", IF(ISNUMBER(SEARCH("yes", LOWER(INDEX(Paste_Here!V$2:V$610, MATCH(B191, Paste_Here!A$2:A$610, 0))))), "Yes", IF(ISNUMBER(SEARCH("no", LOWER(INDEX(Paste_Here!V$2:V$610, MATCH(B191, Paste_Here!A$2:A$610, 0))))), "No", "")), ""), "")</f>
        <v/>
      </c>
      <c r="Q191" s="66"/>
      <c r="R191" s="77"/>
      <c r="S191" s="66"/>
      <c r="T191" s="77"/>
      <c r="U191" s="66"/>
      <c r="V191" s="66"/>
      <c r="W191" s="77" t="str">
        <f t="shared" si="25"/>
        <v/>
      </c>
      <c r="X191" s="66"/>
      <c r="Y191" s="77" t="str">
        <f>IFERROR(IF(B191&lt;&gt;"", IF(ISNUMBER(SEARCH("Revealed-Potential (Primary Focus)", LOWER(INDEX(Paste_Here!X$2:X$610, MATCH(B191, Paste_Here!A$2:A$610, 0))))), "Rev-Potential: Prim", IF(ISNUMBER(SEARCH("Revealed-Potential (Secondary Focus)", LOWER(INDEX(Paste_Here!X$2:X$610, MATCH(B191, Paste_Here!A$2:A$610, 0))))), "Rev-Potential: Sec", IF(ISNUMBER(SEARCH("Monitoring", LOWER(INDEX(Paste_Here!X$2:X$610, MATCH(B191, Paste_Here!A$2:A$610, 0))))), "Monitoring", IF(ISNUMBER(SEARCH("At-Promise (Secondary Focus)", LOWER(INDEX(Paste_Here!X$2:X$610, MATCH(B191, Paste_Here!A$2:A$610, 0))))), "At-Promise: Sec", IF(ISNUMBER(SEARCH("At-Promise (Primary Focus)", LOWER(INDEX(Paste_Here!X$2:X$610, MATCH(B191, Paste_Here!A$2:A$610, 0))))), "At-Promise: Prim", ""))))), ""), "")</f>
        <v/>
      </c>
      <c r="Z191" s="66"/>
      <c r="AA191" s="77"/>
      <c r="AB191" s="66"/>
      <c r="AC191" s="77" t="str">
        <f>IFERROR(IF(B191&lt;&gt;"", IF(ISNUMBER(SEARCH("Revealed-Potential (Primary Focus)", LOWER(INDEX(Paste_Here!AB$2:AB$610, MATCH(B191, Paste_Here!A$2:A$610, 0))))), "Rev-Potential: Prim", IF(ISNUMBER(SEARCH("Revealed-Potential (Secondary Focus)", LOWER(INDEX(Paste_Here!AB$2:AB$610, MATCH(B191, Paste_Here!A$2:A$610, 0))))), "Rev-Potential: Sec", IF(ISNUMBER(SEARCH("Monitoring", LOWER(INDEX(Paste_Here!AB$2:AB$610, MATCH(B191, Paste_Here!A$2:A$610, 0))))), "Monitoring", IF(ISNUMBER(SEARCH("At-Promise (Secondary Focus)", LOWER(INDEX(Paste_Here!AB$2:AB$610, MATCH(B191, Paste_Here!A$2:A$610, 0))))), "At-Promise: Sec", IF(ISNUMBER(SEARCH("At-Promise (Primary Focus)", LOWER(INDEX(Paste_Here!AB$2:AB$610, MATCH(B191, Paste_Here!A$2:A$610, 0))))), "At-Promise: Prim", ""))))), ""), "")</f>
        <v/>
      </c>
      <c r="AD191" s="66"/>
      <c r="AE191" s="77"/>
      <c r="AF191" s="66"/>
      <c r="AG191" s="77"/>
      <c r="AH191" s="66"/>
      <c r="AI191" s="77"/>
      <c r="AJ191" s="66"/>
      <c r="AK191" s="77"/>
      <c r="AL191" s="66"/>
      <c r="AM191" s="77"/>
      <c r="AN191" s="66"/>
      <c r="AO191" s="77"/>
      <c r="AP191" s="66"/>
      <c r="AQ191" s="77"/>
      <c r="AR191" s="66"/>
      <c r="AS191" s="77"/>
      <c r="AT191" s="66"/>
      <c r="AU191" s="66"/>
      <c r="AV191" s="77" t="str">
        <f t="shared" si="26"/>
        <v/>
      </c>
      <c r="AW191" s="66"/>
      <c r="AX191" s="77" t="str">
        <f>IFERROR(IF(B191&lt;&gt;"", IF(AND(INDEX(Paste_Here!AC$2:AC$610, MATCH(B191, Paste_Here!A$2:A$610, 0))&lt;&gt;"", ISNUMBER(VALUE(INDEX(Paste_Here!AC$2:AC$610, MATCH(B191, Paste_Here!A$2:A$610, 0))))), INDEX(Paste_Here!AC$2:AC$610, MATCH(B191, Paste_Here!A$2:A$610, 0)), ""), ""), "")</f>
        <v/>
      </c>
      <c r="AY191" s="66"/>
      <c r="AZ191" s="77" t="str">
        <f>IFERROR(IF(B191&lt;&gt;"", IF(AND(INDEX(Paste_Here!AD$2:AD$610, MATCH(B191, Paste_Here!A$2:A$610, 0))&lt;&gt;"", ISNUMBER(VALUE(INDEX(Paste_Here!AD$2:AD$610, MATCH(B191, Paste_Here!A$2:A$610, 0))))), TEXT(ROUND(VALUE(INDEX(Paste_Here!AD$2:AD$610, MATCH(B191, Paste_Here!A$2:A$610, 0))), 2), "0.00"), ""), ""), "")</f>
        <v/>
      </c>
      <c r="BA191" s="66"/>
      <c r="BB191" s="77" t="str">
        <f>IFERROR(IF(B191&lt;&gt;"", IF(LOWER(INDEX(Paste_Here!AE$2:AE$610, MATCH(B191, Paste_Here!A$2:A$610, 0)))="approaching expectations", "Approaching", IF(LOWER(INDEX(Paste_Here!AE$2:AE$610, MATCH(B191, Paste_Here!A$2:A$610, 0)))="met expectations", "Met", IF(LOWER(INDEX(Paste_Here!AE$2:AE$610, MATCH(B191, Paste_Here!A$2:A$610, 0)))="exceeded expectations", "Exceeded", IF(LOWER(INDEX(Paste_Here!AE$2:AE$610, MATCH(B191, Paste_Here!A$2:A$610, 0)))="below expectations", "Below", "")))), ""), "")</f>
        <v/>
      </c>
      <c r="BC191" s="66"/>
      <c r="BD191" s="77" t="str">
        <f>IFERROR(IF(B191&lt;&gt;"", IF(AND(INDEX(Paste_Here!T$2:T$610, MATCH(B191, Paste_Here!A$2:A$610, 0))&lt;&gt;"", ISNUMBER(VALUE(INDEX(Paste_Here!T$2:T$610, MATCH(B191, Paste_Here!A$2:A$610, 0))))), INDEX(Paste_Here!T$2:T$610, MATCH(B191, Paste_Here!A$2:A$610, 0)), ""), ""), "")</f>
        <v/>
      </c>
      <c r="BE191" s="66"/>
      <c r="BF191" s="77"/>
      <c r="BG191" s="66"/>
      <c r="BH191" s="77"/>
      <c r="BI191" s="66"/>
      <c r="BJ191" s="77"/>
      <c r="BK191" s="66"/>
      <c r="BL191" s="77" t="str">
        <f>IFERROR(IF(B191&lt;&gt;"", IF(AND(INDEX(Paste_Here!N$2:N$610, MATCH(B191, Paste_Here!A$2:A$610, 0))&lt;&gt;"", ISNUMBER(VALUE(INDEX(Paste_Here!N$2:N$610, MATCH(B191, Paste_Here!A$2:A$610, 0))))), INDEX(Paste_Here!N$2:N$610, MATCH(B191, Paste_Here!A$2:A$610, 0)), ""), ""), "")</f>
        <v/>
      </c>
      <c r="BM191" s="66"/>
      <c r="BN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BO191" s="66"/>
      <c r="BP191" s="77" t="str" cm="1">
        <f t="array" aca="1" ref="BP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BQ191" s="66"/>
      <c r="BR191" s="66"/>
      <c r="BS191" s="77"/>
      <c r="BT191" s="66"/>
      <c r="BU191" s="77"/>
      <c r="BV191" s="66"/>
      <c r="BW191" s="77"/>
      <c r="BX191" s="66"/>
      <c r="BY191" s="77"/>
      <c r="BZ191" s="66"/>
      <c r="CA191" s="77"/>
      <c r="CB191" s="66"/>
      <c r="CC191" s="77"/>
      <c r="CD191" s="66"/>
      <c r="CE191" s="77"/>
      <c r="CF191" s="66"/>
      <c r="CG191" s="77"/>
      <c r="CH191" s="66"/>
      <c r="CI191" s="77"/>
      <c r="CJ191" s="66"/>
      <c r="CK191" s="77"/>
      <c r="CL191" s="66"/>
      <c r="CM191" s="77"/>
      <c r="CN191" s="66"/>
      <c r="CO191" s="66"/>
      <c r="CP191" s="77" t="str">
        <f t="shared" si="27"/>
        <v/>
      </c>
      <c r="CQ191" s="66"/>
      <c r="CR191" s="77" t="str">
        <f>IFERROR(IF(B191&lt;&gt;"", IF(AND(INDEX(Paste_Here!Y$2:Y$610, MATCH(B191, Paste_Here!A$2:A$610, 0))&lt;&gt;"", ISNUMBER(VALUE(INDEX(Paste_Here!Y$2:Y$610, MATCH(B191, Paste_Here!A$2:A$610, 0))))), INDEX(Paste_Here!Y$2:Y$610, MATCH(B191, Paste_Here!A$2:A$610, 0)), ""), ""), "")</f>
        <v/>
      </c>
      <c r="CS191" s="66"/>
      <c r="CT191" s="77" t="str">
        <f>IFERROR(IF(B191&lt;&gt;"", IF(AND(INDEX(Paste_Here!AA$2:AA$610, MATCH(B191, Paste_Here!A$2:A$610, 0))&lt;&gt;"", ISNUMBER(--INDEX(Paste_Here!AA$2:AA$610, MATCH(B191, Paste_Here!A$2:A$610, 0)))), TEXT(ROUND(--INDEX(Paste_Here!AA$2:AA$610, MATCH(B191, Paste_Here!A$2:A$610, 0)), 2), "0.00"), ""), ""), "")</f>
        <v/>
      </c>
      <c r="CU191" s="66"/>
      <c r="CV191" s="77" t="str">
        <f>IFERROR(IF(B191&lt;&gt;"", IF(LOWER(INDEX(Paste_Here!Z$2:Z$610, MATCH(B191, Paste_Here!A$2:A$610, 0)))="approaching expectations", "Approaching", IF(LOWER(INDEX(Paste_Here!Z$2:Z$610, MATCH(B191, Paste_Here!A$2:A$610, 0)))="met expectations", "Met", IF(LOWER(INDEX(Paste_Here!Z$2:Z$610, MATCH(B191, Paste_Here!A$2:A$610, 0)))="exceeded expectations", "Exceeded", IF(LOWER(INDEX(Paste_Here!Z$2:Z$610, MATCH(B191, Paste_Here!A$2:A$610, 0)))="below expectations", "Below", "")))), ""), "")</f>
        <v/>
      </c>
      <c r="CW191" s="66"/>
      <c r="CX191" s="77"/>
      <c r="CY191" s="66"/>
      <c r="CZ191" s="77" t="str">
        <f>IFERROR(IF(B191&lt;&gt;"", IF(AND(INDEX(Paste_Here!AL$2:AL$610, MATCH(B191, Paste_Here!A$2:A$610, 0))&lt;&gt;"", ISNUMBER(VALUE(INDEX(Paste_Here!AL$2:AL$610, MATCH(B191, Paste_Here!A$2:A$610, 0))))), INDEX(Paste_Here!AL$2:AL$610, MATCH(B191, Paste_Here!A$2:A$610, 0)), ""), ""), "")</f>
        <v/>
      </c>
      <c r="DA191" s="66"/>
      <c r="DB191" s="77" t="str">
        <f>IFERROR(IF(B191&lt;&gt;"", IF(ISNUMBER(SEARCH("highrisk", LOWER(INDEX(Paste_Here!AM$2:AM$610, MATCH(B191, Paste_Here!A$2:A$610, 0))))), "High Risk", IF(ISNUMBER(SEARCH("lowrisk", LOWER(INDEX(Paste_Here!AM$2:AM$610, MATCH(B191, Paste_Here!A$2:A$610, 0))))), "Low Risk", IF(ISNUMBER(SEARCH("somerisk", LOWER(INDEX(Paste_Here!AM$2:AM$610, MATCH(B191, Paste_Here!A$2:A$610, 0))))), "Some Risk", ""))), ""), "")</f>
        <v/>
      </c>
      <c r="DC191" s="66"/>
      <c r="DD191" s="77" t="str">
        <f>IFERROR(IF(B191&lt;&gt;"", IF(AND(INDEX(Paste_Here!AN$2:AN$610, MATCH(B191, Paste_Here!A$2:A$610, 0))&lt;&gt;"", ISNUMBER(VALUE(INDEX(Paste_Here!AN$2:AN$610, MATCH(B191, Paste_Here!A$2:A$610, 0))))), INDEX(Paste_Here!AN$2:AN$610, MATCH(B191, Paste_Here!A$2:A$610, 0)), ""), ""), "")</f>
        <v/>
      </c>
      <c r="DE191" s="66"/>
      <c r="DF191" s="77" t="str">
        <f>IFERROR(IF(B191&lt;&gt;"", IF(AND(INDEX(Paste_Here!Q$2:Q$610, MATCH(B191, Paste_Here!A$2:A$610, 0))&lt;&gt;"", ISNUMBER(VALUE(INDEX(Paste_Here!Q$2:Q$610, MATCH(B191, Paste_Here!A$2:A$610, 0))))), INDEX(Paste_Here!Q$2:Q$610, MATCH(B191, Paste_Here!A$2:A$610, 0)), ""), ""), "")</f>
        <v/>
      </c>
      <c r="DG191" s="66"/>
      <c r="DH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DI191" s="66"/>
      <c r="DJ191" s="77" t="str" cm="1">
        <f t="array" aca="1" ref="DJ191" ca="1">IFERROR(VALUE(IF(ISNUMBER(SEARCH("EM", INDEX(Paste_Here!S$2:S$500, MATCH(B191, Paste_Here!A$2:A$500, 0)))), "-" &amp;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f>
        <v/>
      </c>
      <c r="DK191" s="66"/>
      <c r="DL191" s="66"/>
      <c r="DM191" s="77" t="str">
        <f t="shared" si="28"/>
        <v/>
      </c>
      <c r="DN191" s="66"/>
      <c r="DO191" s="77" t="str">
        <f>IFERROR(IF(B191&lt;&gt;"", IF(AND(INDEX(Paste_Here!AF$2:AF$610, MATCH(B191, Paste_Here!A$2:A$610, 0))&lt;&gt;"", ISNUMBER(VALUE(INDEX(Paste_Here!AF$2:AF$610, MATCH(B191, Paste_Here!A$2:A$610, 0))))), INDEX(Paste_Here!AF$2:AF$610, MATCH(B191, Paste_Here!A$2:A$610, 0)), ""), ""), "")</f>
        <v/>
      </c>
      <c r="DP191" s="66"/>
      <c r="DQ191" s="77" t="str">
        <f>IFERROR(IF(B191&lt;&gt;"", IF(AND(INDEX(Paste_Here!AG$2:AG$610, MATCH(B191, Paste_Here!A$2:A$610, 0))&lt;&gt;"", ISNUMBER(--INDEX(Paste_Here!AG$2:AG$610, MATCH(B191, Paste_Here!A$2:A$610, 0)))), TEXT(ROUND(--INDEX(Paste_Here!AG$2:AG$610, MATCH(B191, Paste_Here!A$2:A$610, 0)), 2), "0.00"), ""), ""), "")</f>
        <v/>
      </c>
      <c r="DR191" s="66"/>
      <c r="DS191" s="77" t="str">
        <f>IFERROR(IF(B191&lt;&gt;"", IF(LOWER(INDEX(Paste_Here!AH$2:AH$610, MATCH(B191, Paste_Here!A$2:A$610, 0)))="approaching expectations", "Approaching", IF(LOWER(INDEX(Paste_Here!AH$2:AH$610, MATCH(B191, Paste_Here!A$2:A$610, 0)))="met expectations", "Met", IF(LOWER(INDEX(Paste_Here!AH$2:AH$610, MATCH(B191, Paste_Here!A$2:A$610, 0)))="exceeded expectations", "Exceeded", IF(LOWER(INDEX(Paste_Here!AH$2:AH$610, MATCH(B191, Paste_Here!A$2:A$610, 0)))="below expectations", "Below", "")))), ""), "")</f>
        <v/>
      </c>
      <c r="DT191" s="66"/>
      <c r="DU191" s="77" t="str">
        <f>IFERROR(IF(B191&lt;&gt;"", IF(AND(INDEX(Paste_Here!U$2:U$610, MATCH(B191, Paste_Here!A$2:A$610, 0))&lt;&gt;"", ISNUMBER(VALUE(INDEX(Paste_Here!U$2:U$610, MATCH(B191, Paste_Here!A$2:A$610, 0))))), INDEX(Paste_Here!U$2:U$610, MATCH(B191, Paste_Here!A$2:A$610, 0)), ""), ""), "")</f>
        <v/>
      </c>
      <c r="DV191" s="66"/>
      <c r="DW191" s="77"/>
      <c r="DX191" s="66"/>
      <c r="DY191" s="77" t="str">
        <f>IFERROR(IF(B191&lt;&gt;"", IF(AND(INDEX(Paste_Here!AI$2:AI$610, MATCH(B191, Paste_Here!A$2:A$610, 0))&lt;&gt;"", ISNUMBER(VALUE(INDEX(Paste_Here!AI$2:AI$610, MATCH(B191, Paste_Here!A$2:A$610, 0))))), INDEX(Paste_Here!AI$2:AI$610, MATCH(B191, Paste_Here!A$2:A$610, 0)), ""), ""), "")</f>
        <v/>
      </c>
      <c r="DZ191" s="66"/>
      <c r="EA191" s="77" t="str">
        <f>IFERROR(IF(B191&lt;&gt;"", IF(AND(INDEX(Paste_Here!AJ$2:AJ$610, MATCH(B191, Paste_Here!A$2:A$610, 0))&lt;&gt;"", ISNUMBER(--INDEX(Paste_Here!AJ$2:AJ$610, MATCH(B191, Paste_Here!A$2:A$610, 0)))), TEXT(ROUND(--INDEX(Paste_Here!AJ$2:AJ$610, MATCH(B191, Paste_Here!A$2:A$610, 0)), 2), "0.00"), ""), ""), "")</f>
        <v/>
      </c>
      <c r="EB191" s="66"/>
      <c r="EC191" s="77" t="str">
        <f>IFERROR(IF(B191&lt;&gt;"", IF(LOWER(INDEX(Paste_Here!AK$2:AK$610, MATCH(B191, Paste_Here!A$2:A$610, 0)))="approaching expectations", "Approaching", IF(LOWER(INDEX(Paste_Here!AK$2:AK$610, MATCH(B191, Paste_Here!A$2:A$610, 0)))="met expectations", "Met", IF(LOWER(INDEX(Paste_Here!AK$2:AK$610, MATCH(B191, Paste_Here!A$2:A$610, 0)))="exceeded expectations", "Exceeded", IF(LOWER(INDEX(Paste_Here!AK$2:AK$610, MATCH(B191, Paste_Here!A$2:A$610, 0)))="below expectations", "Below", "")))), ""), "")</f>
        <v/>
      </c>
      <c r="ED191" s="66"/>
      <c r="EE191" s="77"/>
      <c r="EF191" s="66"/>
      <c r="EG191" s="77"/>
      <c r="EH191" s="66"/>
      <c r="EI191" s="66"/>
      <c r="EJ191" s="77" t="str">
        <f t="shared" si="29"/>
        <v/>
      </c>
      <c r="EK191" s="66"/>
      <c r="EL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EM191" s="66"/>
      <c r="EN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EO191" s="66"/>
      <c r="EP191" s="77"/>
      <c r="EQ191" s="66"/>
      <c r="ER191" s="77" t="str">
        <f>IFERROR(IF(B191&lt;&gt;"", IF(AND(INDEX(Paste_Here!AT$2:AT$610, MATCH(B191, Paste_Here!A$2:A$610, 0))&lt;&gt;"", ISNUMBER(VALUE(INDEX(Paste_Here!AT$2:AT$610, MATCH(B191, Paste_Here!A$2:A$610, 0))))), INDEX(Paste_Here!AT$2:AT$610, MATCH(B191, Paste_Here!A$2:A$610, 0)), ""), ""), "")</f>
        <v/>
      </c>
      <c r="ES191" s="66"/>
      <c r="ET191" s="77" t="str">
        <f>IFERROR(IF(B191&lt;&gt;"", IF(AND(INDEX(Paste_Here!AV$2:AV$610, MATCH(B191, Paste_Here!A$2:A$610, 0))&lt;&gt;"", ISNUMBER(VALUE(INDEX(Paste_Here!AV$2:AV$610, MATCH(B191, Paste_Here!A$2:A$610, 0))))), INDEX(Paste_Here!AV$2:AV$610, MATCH(B191, Paste_Here!A$2:A$610, 0)), ""), ""), "")</f>
        <v/>
      </c>
      <c r="EU191" s="66"/>
      <c r="EV191" s="77"/>
      <c r="EW191" s="66"/>
      <c r="EX191" s="77" t="str">
        <f>IFERROR(IF(B191&lt;&gt;"", IF(AND(INDEX(Paste_Here!AU$2:AU$610, MATCH(B191, Paste_Here!A$2:A$610, 0))&lt;&gt;"", ISNUMBER(VALUE(INDEX(Paste_Here!AU$2:AU$610, MATCH(B191, Paste_Here!A$2:A$610, 0))))), INDEX(Paste_Here!AU$2:AU$610, MATCH(B191, Paste_Here!A$2:A$610, 0)), ""), ""), "")</f>
        <v/>
      </c>
      <c r="EY191" s="66"/>
      <c r="EZ191" s="77" t="str">
        <f>IFERROR(IF(B191&lt;&gt;"", IF(AND(INDEX(Paste_Here!AW$2:AW$610, MATCH(B191, Paste_Here!A$2:A$610, 0))&lt;&gt;"", ISNUMBER(VALUE(INDEX(Paste_Here!AW$2:AW$610, MATCH(B191, Paste_Here!A$2:A$610, 0))))), INDEX(Paste_Here!AW$2:AW$610, MATCH(B191, Paste_Here!A$2:A$610, 0)), ""), ""), "")</f>
        <v/>
      </c>
      <c r="FA191" s="66"/>
      <c r="FB191" s="77"/>
      <c r="FC191" s="66"/>
      <c r="FD191" s="77"/>
      <c r="FE191" s="66"/>
      <c r="FF191" s="66"/>
      <c r="FG191" s="77" t="str">
        <f t="shared" si="30"/>
        <v/>
      </c>
      <c r="FH191" s="66"/>
      <c r="FI191" s="77" t="str">
        <f>IFERROR(IF(B191&lt;&gt;"", IF(ISNUMBER(SEARCH("s", LOWER(INDEX(Paste_Here!M$2:M$610, MATCH(B191, Paste_Here!A$2:A$610, 0))))), "Yes", IF(INDEX(Paste_Here!M$2:M$610, MATCH(B191, Paste_Here!A$2:A$610, 0))&lt;&gt;"", "No", "")), ""), "")</f>
        <v/>
      </c>
      <c r="FJ191" s="66"/>
      <c r="FK191" s="77" t="str">
        <f>IFERROR(IF(B191&lt;&gt;"", IF(ISNUMBER(SEARCH("yes", LOWER(INDEX(Paste_Here!F$2:F$610, MATCH(B191, Paste_Here!A$2:A$610, 0))))), "Yes", IF(ISNUMBER(SEARCH("no", LOWER(INDEX(Paste_Here!F$2:F$610, MATCH(B191, Paste_Here!A$2:A$610, 0))))), "No", "")), ""), "")</f>
        <v/>
      </c>
      <c r="FL191" s="66"/>
      <c r="FM191" s="77" t="str">
        <f>IFERROR(IF(B191&lt;&gt;"", IF(ISNUMBER(SEARCH("english language learner", LOWER(INDEX(Paste_Here!C$2:C$610, MATCH(B191, Paste_Here!A$2:A$610, 0))))), "Yes", ""), ""), "")</f>
        <v/>
      </c>
      <c r="FN191" s="66"/>
      <c r="FO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FP191" s="66"/>
      <c r="FQ191" s="77" t="str">
        <f>IFERROR(IF(B191&lt;&gt;"", IF(ISNUMBER(SEARCH("yes", LOWER(INDEX(Paste_Here!L$2:L$610, MATCH(B191, Paste_Here!A$2:A$610, 0))))), "Yes", IF(ISNUMBER(SEARCH("no", LOWER(INDEX(Paste_Here!L$2:L$610, MATCH(B191, Paste_Here!A$2:A$610, 0))))), "No", "")), ""), "")</f>
        <v/>
      </c>
      <c r="FR191" s="66"/>
      <c r="FS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FT191" s="66"/>
      <c r="FU191" s="77"/>
      <c r="FV191" s="66"/>
      <c r="FW191" s="77" t="str">
        <f>IFERROR(IF(B191&lt;&gt;"", IF(AND(INDEX(Paste_Here!D$2:D$610, MATCH(B191, Paste_Here!A$2:A$610, 0))&lt;&gt;"", ISNUMBER(VALUE(INDEX(Paste_Here!D$2:D$610, MATCH(B191, Paste_Here!A$2:A$610, 0))))), INDEX(Paste_Here!D$2:D$610, MATCH(B191, Paste_Here!A$2:A$610, 0)), ""), ""), "")</f>
        <v/>
      </c>
      <c r="FX191" s="66"/>
      <c r="FY191" s="77" t="str">
        <f>IFERROR(IF(B191&lt;&gt;"", IF(AND(INDEX(Paste_Here!G$2:G$610, MATCH(B191, Paste_Here!A$2:A$610, 0))&lt;&gt;"", ISNUMBER(VALUE(INDEX(Paste_Here!G$2:G$610, MATCH(B191, Paste_Here!A$2:A$610, 0))))), INDEX(Paste_Here!G$2:G$610, MATCH(B191, Paste_Here!A$2:A$610, 0)), ""), ""), "")</f>
        <v/>
      </c>
      <c r="FZ191" s="66"/>
      <c r="GA191" s="95"/>
      <c r="GB191" s="66"/>
      <c r="JS191" s="1" t="str" cm="1">
        <f t="array" ref="JS191">IFERROR(INDEX(Paste_Here!$B$2:$B$610, MATCH(0, COUNTIF(JS$4:JS190, Paste_Here!$B$2:$B$610) + IF(Paste_Here!$B$2:$B$610="", 1, 0), 0)), "")</f>
        <v/>
      </c>
      <c r="JT191" s="1" t="str">
        <f>IF(JS191&lt;&gt;"", INDEX(Paste_Here!$A$2:$A$610, MATCH(JS191, Paste_Here!$B$2:$B$610, 0)), "")</f>
        <v/>
      </c>
      <c r="JU191" s="1" t="str">
        <f t="shared" si="31"/>
        <v/>
      </c>
      <c r="JV191" s="1" t="str" cm="1">
        <f t="array" ref="JV191">IFERROR(INDEX($JU$5:$JU$610, MATCH(SMALL(IF($JU$5:$JU$610&lt;&gt;"", COUNTIF($JU$5:$JU$610, "&lt;"&amp;$JU$5:$JU$610)+1), ROW()-ROW($JV$5)+1), COUNTIF($JU$5:$JU$610, "&lt;"&amp;$JU$5:$JU$610)+1, 0)), "")</f>
        <v/>
      </c>
    </row>
    <row r="192" spans="1:282">
      <c r="A192" s="66"/>
      <c r="B192" s="77" t="str">
        <f t="shared" si="22"/>
        <v/>
      </c>
      <c r="C192" s="66"/>
      <c r="D192" s="77" t="str">
        <f>IFERROR(IF(B192&lt;&gt;"", IF(COUNTIF(INDEX(Paste_Here!AS$2:AS$610, MATCH(B192, Paste_Here!A$2:A$610, 0), 0), "yes") &gt; 0, "Yes", IF(COUNTIF(INDEX(Paste_Here!AS$2:AS$610, MATCH(B192, Paste_Here!A$2:A$610, 0), 0), "no") &gt; 0, "No", "")), ""), "")</f>
        <v/>
      </c>
      <c r="E192" s="66"/>
      <c r="F192" s="77" t="str">
        <f t="shared" si="23"/>
        <v/>
      </c>
      <c r="G192" s="66"/>
      <c r="H192" s="77" t="str">
        <f>IFERROR(IF(B192&lt;&gt;"", IF(COUNTIF(INDEX(Paste_Here!AO$2:AR$610, MATCH(B192, Paste_Here!A$2:A$610, 0), 0), "yes") &gt; 0, "Yes", IF(COUNTIF(INDEX(Paste_Here!AO$2:AR$610, MATCH(B192, Paste_Here!A$2:A$610, 0), 0), "no") &gt; 0, "No", "")), ""), "")</f>
        <v/>
      </c>
      <c r="I192" s="66"/>
      <c r="J192" s="77" t="str">
        <f t="shared" si="24"/>
        <v/>
      </c>
      <c r="K192" s="66"/>
      <c r="L192" s="77" t="str">
        <f>IFERROR(IF(B192&lt;&gt;"", IF(ISNUMBER(SEARCH("yes", LOWER(INDEX(Paste_Here!W$2:W$610, MATCH(B192, Paste_Here!A$2:A$610, 0))))), "Yes", IF(ISNUMBER(SEARCH("no", LOWER(INDEX(Paste_Here!W$2:W$610, MATCH(B192, Paste_Here!A$2:A$610, 0))))), "No", "")), ""), "")</f>
        <v/>
      </c>
      <c r="M192" s="66"/>
      <c r="N192" s="77"/>
      <c r="O192" s="66"/>
      <c r="P192" s="77" t="str">
        <f>IFERROR(IF(B192&lt;&gt;"", IF(ISNUMBER(SEARCH("yes", LOWER(INDEX(Paste_Here!V$2:V$610, MATCH(B192, Paste_Here!A$2:A$610, 0))))), "Yes", IF(ISNUMBER(SEARCH("no", LOWER(INDEX(Paste_Here!V$2:V$610, MATCH(B192, Paste_Here!A$2:A$610, 0))))), "No", "")), ""), "")</f>
        <v/>
      </c>
      <c r="Q192" s="66"/>
      <c r="R192" s="77"/>
      <c r="S192" s="66"/>
      <c r="T192" s="77"/>
      <c r="U192" s="66"/>
      <c r="V192" s="66"/>
      <c r="W192" s="77" t="str">
        <f t="shared" si="25"/>
        <v/>
      </c>
      <c r="X192" s="66"/>
      <c r="Y192" s="77" t="str">
        <f>IFERROR(IF(B192&lt;&gt;"", IF(ISNUMBER(SEARCH("Revealed-Potential (Primary Focus)", LOWER(INDEX(Paste_Here!X$2:X$610, MATCH(B192, Paste_Here!A$2:A$610, 0))))), "Rev-Potential: Prim", IF(ISNUMBER(SEARCH("Revealed-Potential (Secondary Focus)", LOWER(INDEX(Paste_Here!X$2:X$610, MATCH(B192, Paste_Here!A$2:A$610, 0))))), "Rev-Potential: Sec", IF(ISNUMBER(SEARCH("Monitoring", LOWER(INDEX(Paste_Here!X$2:X$610, MATCH(B192, Paste_Here!A$2:A$610, 0))))), "Monitoring", IF(ISNUMBER(SEARCH("At-Promise (Secondary Focus)", LOWER(INDEX(Paste_Here!X$2:X$610, MATCH(B192, Paste_Here!A$2:A$610, 0))))), "At-Promise: Sec", IF(ISNUMBER(SEARCH("At-Promise (Primary Focus)", LOWER(INDEX(Paste_Here!X$2:X$610, MATCH(B192, Paste_Here!A$2:A$610, 0))))), "At-Promise: Prim", ""))))), ""), "")</f>
        <v/>
      </c>
      <c r="Z192" s="66"/>
      <c r="AA192" s="77"/>
      <c r="AB192" s="66"/>
      <c r="AC192" s="77" t="str">
        <f>IFERROR(IF(B192&lt;&gt;"", IF(ISNUMBER(SEARCH("Revealed-Potential (Primary Focus)", LOWER(INDEX(Paste_Here!AB$2:AB$610, MATCH(B192, Paste_Here!A$2:A$610, 0))))), "Rev-Potential: Prim", IF(ISNUMBER(SEARCH("Revealed-Potential (Secondary Focus)", LOWER(INDEX(Paste_Here!AB$2:AB$610, MATCH(B192, Paste_Here!A$2:A$610, 0))))), "Rev-Potential: Sec", IF(ISNUMBER(SEARCH("Monitoring", LOWER(INDEX(Paste_Here!AB$2:AB$610, MATCH(B192, Paste_Here!A$2:A$610, 0))))), "Monitoring", IF(ISNUMBER(SEARCH("At-Promise (Secondary Focus)", LOWER(INDEX(Paste_Here!AB$2:AB$610, MATCH(B192, Paste_Here!A$2:A$610, 0))))), "At-Promise: Sec", IF(ISNUMBER(SEARCH("At-Promise (Primary Focus)", LOWER(INDEX(Paste_Here!AB$2:AB$610, MATCH(B192, Paste_Here!A$2:A$610, 0))))), "At-Promise: Prim", ""))))), ""), "")</f>
        <v/>
      </c>
      <c r="AD192" s="66"/>
      <c r="AE192" s="77"/>
      <c r="AF192" s="66"/>
      <c r="AG192" s="77"/>
      <c r="AH192" s="66"/>
      <c r="AI192" s="77"/>
      <c r="AJ192" s="66"/>
      <c r="AK192" s="77"/>
      <c r="AL192" s="66"/>
      <c r="AM192" s="77"/>
      <c r="AN192" s="66"/>
      <c r="AO192" s="77"/>
      <c r="AP192" s="66"/>
      <c r="AQ192" s="77"/>
      <c r="AR192" s="66"/>
      <c r="AS192" s="77"/>
      <c r="AT192" s="66"/>
      <c r="AU192" s="66"/>
      <c r="AV192" s="77" t="str">
        <f t="shared" si="26"/>
        <v/>
      </c>
      <c r="AW192" s="66"/>
      <c r="AX192" s="77" t="str">
        <f>IFERROR(IF(B192&lt;&gt;"", IF(AND(INDEX(Paste_Here!AC$2:AC$610, MATCH(B192, Paste_Here!A$2:A$610, 0))&lt;&gt;"", ISNUMBER(VALUE(INDEX(Paste_Here!AC$2:AC$610, MATCH(B192, Paste_Here!A$2:A$610, 0))))), INDEX(Paste_Here!AC$2:AC$610, MATCH(B192, Paste_Here!A$2:A$610, 0)), ""), ""), "")</f>
        <v/>
      </c>
      <c r="AY192" s="66"/>
      <c r="AZ192" s="77" t="str">
        <f>IFERROR(IF(B192&lt;&gt;"", IF(AND(INDEX(Paste_Here!AD$2:AD$610, MATCH(B192, Paste_Here!A$2:A$610, 0))&lt;&gt;"", ISNUMBER(VALUE(INDEX(Paste_Here!AD$2:AD$610, MATCH(B192, Paste_Here!A$2:A$610, 0))))), TEXT(ROUND(VALUE(INDEX(Paste_Here!AD$2:AD$610, MATCH(B192, Paste_Here!A$2:A$610, 0))), 2), "0.00"), ""), ""), "")</f>
        <v/>
      </c>
      <c r="BA192" s="66"/>
      <c r="BB192" s="77" t="str">
        <f>IFERROR(IF(B192&lt;&gt;"", IF(LOWER(INDEX(Paste_Here!AE$2:AE$610, MATCH(B192, Paste_Here!A$2:A$610, 0)))="approaching expectations", "Approaching", IF(LOWER(INDEX(Paste_Here!AE$2:AE$610, MATCH(B192, Paste_Here!A$2:A$610, 0)))="met expectations", "Met", IF(LOWER(INDEX(Paste_Here!AE$2:AE$610, MATCH(B192, Paste_Here!A$2:A$610, 0)))="exceeded expectations", "Exceeded", IF(LOWER(INDEX(Paste_Here!AE$2:AE$610, MATCH(B192, Paste_Here!A$2:A$610, 0)))="below expectations", "Below", "")))), ""), "")</f>
        <v/>
      </c>
      <c r="BC192" s="66"/>
      <c r="BD192" s="77" t="str">
        <f>IFERROR(IF(B192&lt;&gt;"", IF(AND(INDEX(Paste_Here!T$2:T$610, MATCH(B192, Paste_Here!A$2:A$610, 0))&lt;&gt;"", ISNUMBER(VALUE(INDEX(Paste_Here!T$2:T$610, MATCH(B192, Paste_Here!A$2:A$610, 0))))), INDEX(Paste_Here!T$2:T$610, MATCH(B192, Paste_Here!A$2:A$610, 0)), ""), ""), "")</f>
        <v/>
      </c>
      <c r="BE192" s="66"/>
      <c r="BF192" s="77"/>
      <c r="BG192" s="66"/>
      <c r="BH192" s="77"/>
      <c r="BI192" s="66"/>
      <c r="BJ192" s="77"/>
      <c r="BK192" s="66"/>
      <c r="BL192" s="77" t="str">
        <f>IFERROR(IF(B192&lt;&gt;"", IF(AND(INDEX(Paste_Here!N$2:N$610, MATCH(B192, Paste_Here!A$2:A$610, 0))&lt;&gt;"", ISNUMBER(VALUE(INDEX(Paste_Here!N$2:N$610, MATCH(B192, Paste_Here!A$2:A$610, 0))))), INDEX(Paste_Here!N$2:N$610, MATCH(B192, Paste_Here!A$2:A$610, 0)), ""), ""), "")</f>
        <v/>
      </c>
      <c r="BM192" s="66"/>
      <c r="BN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BO192" s="66"/>
      <c r="BP192" s="77" t="str" cm="1">
        <f t="array" aca="1" ref="BP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BQ192" s="66"/>
      <c r="BR192" s="66"/>
      <c r="BS192" s="77"/>
      <c r="BT192" s="66"/>
      <c r="BU192" s="77"/>
      <c r="BV192" s="66"/>
      <c r="BW192" s="77"/>
      <c r="BX192" s="66"/>
      <c r="BY192" s="77"/>
      <c r="BZ192" s="66"/>
      <c r="CA192" s="77"/>
      <c r="CB192" s="66"/>
      <c r="CC192" s="77"/>
      <c r="CD192" s="66"/>
      <c r="CE192" s="77"/>
      <c r="CF192" s="66"/>
      <c r="CG192" s="77"/>
      <c r="CH192" s="66"/>
      <c r="CI192" s="77"/>
      <c r="CJ192" s="66"/>
      <c r="CK192" s="77"/>
      <c r="CL192" s="66"/>
      <c r="CM192" s="77"/>
      <c r="CN192" s="66"/>
      <c r="CO192" s="66"/>
      <c r="CP192" s="77" t="str">
        <f t="shared" si="27"/>
        <v/>
      </c>
      <c r="CQ192" s="66"/>
      <c r="CR192" s="77" t="str">
        <f>IFERROR(IF(B192&lt;&gt;"", IF(AND(INDEX(Paste_Here!Y$2:Y$610, MATCH(B192, Paste_Here!A$2:A$610, 0))&lt;&gt;"", ISNUMBER(VALUE(INDEX(Paste_Here!Y$2:Y$610, MATCH(B192, Paste_Here!A$2:A$610, 0))))), INDEX(Paste_Here!Y$2:Y$610, MATCH(B192, Paste_Here!A$2:A$610, 0)), ""), ""), "")</f>
        <v/>
      </c>
      <c r="CS192" s="66"/>
      <c r="CT192" s="77" t="str">
        <f>IFERROR(IF(B192&lt;&gt;"", IF(AND(INDEX(Paste_Here!AA$2:AA$610, MATCH(B192, Paste_Here!A$2:A$610, 0))&lt;&gt;"", ISNUMBER(--INDEX(Paste_Here!AA$2:AA$610, MATCH(B192, Paste_Here!A$2:A$610, 0)))), TEXT(ROUND(--INDEX(Paste_Here!AA$2:AA$610, MATCH(B192, Paste_Here!A$2:A$610, 0)), 2), "0.00"), ""), ""), "")</f>
        <v/>
      </c>
      <c r="CU192" s="66"/>
      <c r="CV192" s="77" t="str">
        <f>IFERROR(IF(B192&lt;&gt;"", IF(LOWER(INDEX(Paste_Here!Z$2:Z$610, MATCH(B192, Paste_Here!A$2:A$610, 0)))="approaching expectations", "Approaching", IF(LOWER(INDEX(Paste_Here!Z$2:Z$610, MATCH(B192, Paste_Here!A$2:A$610, 0)))="met expectations", "Met", IF(LOWER(INDEX(Paste_Here!Z$2:Z$610, MATCH(B192, Paste_Here!A$2:A$610, 0)))="exceeded expectations", "Exceeded", IF(LOWER(INDEX(Paste_Here!Z$2:Z$610, MATCH(B192, Paste_Here!A$2:A$610, 0)))="below expectations", "Below", "")))), ""), "")</f>
        <v/>
      </c>
      <c r="CW192" s="66"/>
      <c r="CX192" s="77"/>
      <c r="CY192" s="66"/>
      <c r="CZ192" s="77" t="str">
        <f>IFERROR(IF(B192&lt;&gt;"", IF(AND(INDEX(Paste_Here!AL$2:AL$610, MATCH(B192, Paste_Here!A$2:A$610, 0))&lt;&gt;"", ISNUMBER(VALUE(INDEX(Paste_Here!AL$2:AL$610, MATCH(B192, Paste_Here!A$2:A$610, 0))))), INDEX(Paste_Here!AL$2:AL$610, MATCH(B192, Paste_Here!A$2:A$610, 0)), ""), ""), "")</f>
        <v/>
      </c>
      <c r="DA192" s="66"/>
      <c r="DB192" s="77" t="str">
        <f>IFERROR(IF(B192&lt;&gt;"", IF(ISNUMBER(SEARCH("highrisk", LOWER(INDEX(Paste_Here!AM$2:AM$610, MATCH(B192, Paste_Here!A$2:A$610, 0))))), "High Risk", IF(ISNUMBER(SEARCH("lowrisk", LOWER(INDEX(Paste_Here!AM$2:AM$610, MATCH(B192, Paste_Here!A$2:A$610, 0))))), "Low Risk", IF(ISNUMBER(SEARCH("somerisk", LOWER(INDEX(Paste_Here!AM$2:AM$610, MATCH(B192, Paste_Here!A$2:A$610, 0))))), "Some Risk", ""))), ""), "")</f>
        <v/>
      </c>
      <c r="DC192" s="66"/>
      <c r="DD192" s="77" t="str">
        <f>IFERROR(IF(B192&lt;&gt;"", IF(AND(INDEX(Paste_Here!AN$2:AN$610, MATCH(B192, Paste_Here!A$2:A$610, 0))&lt;&gt;"", ISNUMBER(VALUE(INDEX(Paste_Here!AN$2:AN$610, MATCH(B192, Paste_Here!A$2:A$610, 0))))), INDEX(Paste_Here!AN$2:AN$610, MATCH(B192, Paste_Here!A$2:A$610, 0)), ""), ""), "")</f>
        <v/>
      </c>
      <c r="DE192" s="66"/>
      <c r="DF192" s="77" t="str">
        <f>IFERROR(IF(B192&lt;&gt;"", IF(AND(INDEX(Paste_Here!Q$2:Q$610, MATCH(B192, Paste_Here!A$2:A$610, 0))&lt;&gt;"", ISNUMBER(VALUE(INDEX(Paste_Here!Q$2:Q$610, MATCH(B192, Paste_Here!A$2:A$610, 0))))), INDEX(Paste_Here!Q$2:Q$610, MATCH(B192, Paste_Here!A$2:A$610, 0)), ""), ""), "")</f>
        <v/>
      </c>
      <c r="DG192" s="66"/>
      <c r="DH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DI192" s="66"/>
      <c r="DJ192" s="77" t="str" cm="1">
        <f t="array" aca="1" ref="DJ192" ca="1">IFERROR(VALUE(IF(ISNUMBER(SEARCH("EM", INDEX(Paste_Here!S$2:S$500, MATCH(B192, Paste_Here!A$2:A$500, 0)))), "-" &amp;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f>
        <v/>
      </c>
      <c r="DK192" s="66"/>
      <c r="DL192" s="66"/>
      <c r="DM192" s="77" t="str">
        <f t="shared" si="28"/>
        <v/>
      </c>
      <c r="DN192" s="66"/>
      <c r="DO192" s="77" t="str">
        <f>IFERROR(IF(B192&lt;&gt;"", IF(AND(INDEX(Paste_Here!AF$2:AF$610, MATCH(B192, Paste_Here!A$2:A$610, 0))&lt;&gt;"", ISNUMBER(VALUE(INDEX(Paste_Here!AF$2:AF$610, MATCH(B192, Paste_Here!A$2:A$610, 0))))), INDEX(Paste_Here!AF$2:AF$610, MATCH(B192, Paste_Here!A$2:A$610, 0)), ""), ""), "")</f>
        <v/>
      </c>
      <c r="DP192" s="66"/>
      <c r="DQ192" s="77" t="str">
        <f>IFERROR(IF(B192&lt;&gt;"", IF(AND(INDEX(Paste_Here!AG$2:AG$610, MATCH(B192, Paste_Here!A$2:A$610, 0))&lt;&gt;"", ISNUMBER(--INDEX(Paste_Here!AG$2:AG$610, MATCH(B192, Paste_Here!A$2:A$610, 0)))), TEXT(ROUND(--INDEX(Paste_Here!AG$2:AG$610, MATCH(B192, Paste_Here!A$2:A$610, 0)), 2), "0.00"), ""), ""), "")</f>
        <v/>
      </c>
      <c r="DR192" s="66"/>
      <c r="DS192" s="77" t="str">
        <f>IFERROR(IF(B192&lt;&gt;"", IF(LOWER(INDEX(Paste_Here!AH$2:AH$610, MATCH(B192, Paste_Here!A$2:A$610, 0)))="approaching expectations", "Approaching", IF(LOWER(INDEX(Paste_Here!AH$2:AH$610, MATCH(B192, Paste_Here!A$2:A$610, 0)))="met expectations", "Met", IF(LOWER(INDEX(Paste_Here!AH$2:AH$610, MATCH(B192, Paste_Here!A$2:A$610, 0)))="exceeded expectations", "Exceeded", IF(LOWER(INDEX(Paste_Here!AH$2:AH$610, MATCH(B192, Paste_Here!A$2:A$610, 0)))="below expectations", "Below", "")))), ""), "")</f>
        <v/>
      </c>
      <c r="DT192" s="66"/>
      <c r="DU192" s="77" t="str">
        <f>IFERROR(IF(B192&lt;&gt;"", IF(AND(INDEX(Paste_Here!U$2:U$610, MATCH(B192, Paste_Here!A$2:A$610, 0))&lt;&gt;"", ISNUMBER(VALUE(INDEX(Paste_Here!U$2:U$610, MATCH(B192, Paste_Here!A$2:A$610, 0))))), INDEX(Paste_Here!U$2:U$610, MATCH(B192, Paste_Here!A$2:A$610, 0)), ""), ""), "")</f>
        <v/>
      </c>
      <c r="DV192" s="66"/>
      <c r="DW192" s="77"/>
      <c r="DX192" s="66"/>
      <c r="DY192" s="77" t="str">
        <f>IFERROR(IF(B192&lt;&gt;"", IF(AND(INDEX(Paste_Here!AI$2:AI$610, MATCH(B192, Paste_Here!A$2:A$610, 0))&lt;&gt;"", ISNUMBER(VALUE(INDEX(Paste_Here!AI$2:AI$610, MATCH(B192, Paste_Here!A$2:A$610, 0))))), INDEX(Paste_Here!AI$2:AI$610, MATCH(B192, Paste_Here!A$2:A$610, 0)), ""), ""), "")</f>
        <v/>
      </c>
      <c r="DZ192" s="66"/>
      <c r="EA192" s="77" t="str">
        <f>IFERROR(IF(B192&lt;&gt;"", IF(AND(INDEX(Paste_Here!AJ$2:AJ$610, MATCH(B192, Paste_Here!A$2:A$610, 0))&lt;&gt;"", ISNUMBER(--INDEX(Paste_Here!AJ$2:AJ$610, MATCH(B192, Paste_Here!A$2:A$610, 0)))), TEXT(ROUND(--INDEX(Paste_Here!AJ$2:AJ$610, MATCH(B192, Paste_Here!A$2:A$610, 0)), 2), "0.00"), ""), ""), "")</f>
        <v/>
      </c>
      <c r="EB192" s="66"/>
      <c r="EC192" s="77" t="str">
        <f>IFERROR(IF(B192&lt;&gt;"", IF(LOWER(INDEX(Paste_Here!AK$2:AK$610, MATCH(B192, Paste_Here!A$2:A$610, 0)))="approaching expectations", "Approaching", IF(LOWER(INDEX(Paste_Here!AK$2:AK$610, MATCH(B192, Paste_Here!A$2:A$610, 0)))="met expectations", "Met", IF(LOWER(INDEX(Paste_Here!AK$2:AK$610, MATCH(B192, Paste_Here!A$2:A$610, 0)))="exceeded expectations", "Exceeded", IF(LOWER(INDEX(Paste_Here!AK$2:AK$610, MATCH(B192, Paste_Here!A$2:A$610, 0)))="below expectations", "Below", "")))), ""), "")</f>
        <v/>
      </c>
      <c r="ED192" s="66"/>
      <c r="EE192" s="77"/>
      <c r="EF192" s="66"/>
      <c r="EG192" s="77"/>
      <c r="EH192" s="66"/>
      <c r="EI192" s="66"/>
      <c r="EJ192" s="77" t="str">
        <f t="shared" si="29"/>
        <v/>
      </c>
      <c r="EK192" s="66"/>
      <c r="EL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EM192" s="66"/>
      <c r="EN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EO192" s="66"/>
      <c r="EP192" s="77"/>
      <c r="EQ192" s="66"/>
      <c r="ER192" s="77" t="str">
        <f>IFERROR(IF(B192&lt;&gt;"", IF(AND(INDEX(Paste_Here!AT$2:AT$610, MATCH(B192, Paste_Here!A$2:A$610, 0))&lt;&gt;"", ISNUMBER(VALUE(INDEX(Paste_Here!AT$2:AT$610, MATCH(B192, Paste_Here!A$2:A$610, 0))))), INDEX(Paste_Here!AT$2:AT$610, MATCH(B192, Paste_Here!A$2:A$610, 0)), ""), ""), "")</f>
        <v/>
      </c>
      <c r="ES192" s="66"/>
      <c r="ET192" s="77" t="str">
        <f>IFERROR(IF(B192&lt;&gt;"", IF(AND(INDEX(Paste_Here!AV$2:AV$610, MATCH(B192, Paste_Here!A$2:A$610, 0))&lt;&gt;"", ISNUMBER(VALUE(INDEX(Paste_Here!AV$2:AV$610, MATCH(B192, Paste_Here!A$2:A$610, 0))))), INDEX(Paste_Here!AV$2:AV$610, MATCH(B192, Paste_Here!A$2:A$610, 0)), ""), ""), "")</f>
        <v/>
      </c>
      <c r="EU192" s="66"/>
      <c r="EV192" s="77"/>
      <c r="EW192" s="66"/>
      <c r="EX192" s="77" t="str">
        <f>IFERROR(IF(B192&lt;&gt;"", IF(AND(INDEX(Paste_Here!AU$2:AU$610, MATCH(B192, Paste_Here!A$2:A$610, 0))&lt;&gt;"", ISNUMBER(VALUE(INDEX(Paste_Here!AU$2:AU$610, MATCH(B192, Paste_Here!A$2:A$610, 0))))), INDEX(Paste_Here!AU$2:AU$610, MATCH(B192, Paste_Here!A$2:A$610, 0)), ""), ""), "")</f>
        <v/>
      </c>
      <c r="EY192" s="66"/>
      <c r="EZ192" s="77" t="str">
        <f>IFERROR(IF(B192&lt;&gt;"", IF(AND(INDEX(Paste_Here!AW$2:AW$610, MATCH(B192, Paste_Here!A$2:A$610, 0))&lt;&gt;"", ISNUMBER(VALUE(INDEX(Paste_Here!AW$2:AW$610, MATCH(B192, Paste_Here!A$2:A$610, 0))))), INDEX(Paste_Here!AW$2:AW$610, MATCH(B192, Paste_Here!A$2:A$610, 0)), ""), ""), "")</f>
        <v/>
      </c>
      <c r="FA192" s="66"/>
      <c r="FB192" s="77"/>
      <c r="FC192" s="66"/>
      <c r="FD192" s="77"/>
      <c r="FE192" s="66"/>
      <c r="FF192" s="66"/>
      <c r="FG192" s="77" t="str">
        <f t="shared" si="30"/>
        <v/>
      </c>
      <c r="FH192" s="66"/>
      <c r="FI192" s="77" t="str">
        <f>IFERROR(IF(B192&lt;&gt;"", IF(ISNUMBER(SEARCH("s", LOWER(INDEX(Paste_Here!M$2:M$610, MATCH(B192, Paste_Here!A$2:A$610, 0))))), "Yes", IF(INDEX(Paste_Here!M$2:M$610, MATCH(B192, Paste_Here!A$2:A$610, 0))&lt;&gt;"", "No", "")), ""), "")</f>
        <v/>
      </c>
      <c r="FJ192" s="66"/>
      <c r="FK192" s="77" t="str">
        <f>IFERROR(IF(B192&lt;&gt;"", IF(ISNUMBER(SEARCH("yes", LOWER(INDEX(Paste_Here!F$2:F$610, MATCH(B192, Paste_Here!A$2:A$610, 0))))), "Yes", IF(ISNUMBER(SEARCH("no", LOWER(INDEX(Paste_Here!F$2:F$610, MATCH(B192, Paste_Here!A$2:A$610, 0))))), "No", "")), ""), "")</f>
        <v/>
      </c>
      <c r="FL192" s="66"/>
      <c r="FM192" s="77" t="str">
        <f>IFERROR(IF(B192&lt;&gt;"", IF(ISNUMBER(SEARCH("english language learner", LOWER(INDEX(Paste_Here!C$2:C$610, MATCH(B192, Paste_Here!A$2:A$610, 0))))), "Yes", ""), ""), "")</f>
        <v/>
      </c>
      <c r="FN192" s="66"/>
      <c r="FO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FP192" s="66"/>
      <c r="FQ192" s="77" t="str">
        <f>IFERROR(IF(B192&lt;&gt;"", IF(ISNUMBER(SEARCH("yes", LOWER(INDEX(Paste_Here!L$2:L$610, MATCH(B192, Paste_Here!A$2:A$610, 0))))), "Yes", IF(ISNUMBER(SEARCH("no", LOWER(INDEX(Paste_Here!L$2:L$610, MATCH(B192, Paste_Here!A$2:A$610, 0))))), "No", "")), ""), "")</f>
        <v/>
      </c>
      <c r="FR192" s="66"/>
      <c r="FS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FT192" s="66"/>
      <c r="FU192" s="77"/>
      <c r="FV192" s="66"/>
      <c r="FW192" s="77" t="str">
        <f>IFERROR(IF(B192&lt;&gt;"", IF(AND(INDEX(Paste_Here!D$2:D$610, MATCH(B192, Paste_Here!A$2:A$610, 0))&lt;&gt;"", ISNUMBER(VALUE(INDEX(Paste_Here!D$2:D$610, MATCH(B192, Paste_Here!A$2:A$610, 0))))), INDEX(Paste_Here!D$2:D$610, MATCH(B192, Paste_Here!A$2:A$610, 0)), ""), ""), "")</f>
        <v/>
      </c>
      <c r="FX192" s="66"/>
      <c r="FY192" s="77" t="str">
        <f>IFERROR(IF(B192&lt;&gt;"", IF(AND(INDEX(Paste_Here!G$2:G$610, MATCH(B192, Paste_Here!A$2:A$610, 0))&lt;&gt;"", ISNUMBER(VALUE(INDEX(Paste_Here!G$2:G$610, MATCH(B192, Paste_Here!A$2:A$610, 0))))), INDEX(Paste_Here!G$2:G$610, MATCH(B192, Paste_Here!A$2:A$610, 0)), ""), ""), "")</f>
        <v/>
      </c>
      <c r="FZ192" s="66"/>
      <c r="GA192" s="95"/>
      <c r="GB192" s="66"/>
      <c r="JS192" s="1" t="str" cm="1">
        <f t="array" ref="JS192">IFERROR(INDEX(Paste_Here!$B$2:$B$610, MATCH(0, COUNTIF(JS$4:JS191, Paste_Here!$B$2:$B$610) + IF(Paste_Here!$B$2:$B$610="", 1, 0), 0)), "")</f>
        <v/>
      </c>
      <c r="JT192" s="1" t="str">
        <f>IF(JS192&lt;&gt;"", INDEX(Paste_Here!$A$2:$A$610, MATCH(JS192, Paste_Here!$B$2:$B$610, 0)), "")</f>
        <v/>
      </c>
      <c r="JU192" s="1" t="str">
        <f t="shared" si="31"/>
        <v/>
      </c>
      <c r="JV192" s="1" t="str" cm="1">
        <f t="array" ref="JV192">IFERROR(INDEX($JU$5:$JU$610, MATCH(SMALL(IF($JU$5:$JU$610&lt;&gt;"", COUNTIF($JU$5:$JU$610, "&lt;"&amp;$JU$5:$JU$610)+1), ROW()-ROW($JV$5)+1), COUNTIF($JU$5:$JU$610, "&lt;"&amp;$JU$5:$JU$610)+1, 0)), "")</f>
        <v/>
      </c>
    </row>
    <row r="193" spans="1:282">
      <c r="A193" s="66"/>
      <c r="B193" s="77" t="str">
        <f t="shared" si="22"/>
        <v/>
      </c>
      <c r="C193" s="66"/>
      <c r="D193" s="77" t="str">
        <f>IFERROR(IF(B193&lt;&gt;"", IF(COUNTIF(INDEX(Paste_Here!AS$2:AS$610, MATCH(B193, Paste_Here!A$2:A$610, 0), 0), "yes") &gt; 0, "Yes", IF(COUNTIF(INDEX(Paste_Here!AS$2:AS$610, MATCH(B193, Paste_Here!A$2:A$610, 0), 0), "no") &gt; 0, "No", "")), ""), "")</f>
        <v/>
      </c>
      <c r="E193" s="66"/>
      <c r="F193" s="77" t="str">
        <f t="shared" si="23"/>
        <v/>
      </c>
      <c r="G193" s="66"/>
      <c r="H193" s="77" t="str">
        <f>IFERROR(IF(B193&lt;&gt;"", IF(COUNTIF(INDEX(Paste_Here!AO$2:AR$610, MATCH(B193, Paste_Here!A$2:A$610, 0), 0), "yes") &gt; 0, "Yes", IF(COUNTIF(INDEX(Paste_Here!AO$2:AR$610, MATCH(B193, Paste_Here!A$2:A$610, 0), 0), "no") &gt; 0, "No", "")), ""), "")</f>
        <v/>
      </c>
      <c r="I193" s="66"/>
      <c r="J193" s="77" t="str">
        <f t="shared" si="24"/>
        <v/>
      </c>
      <c r="K193" s="66"/>
      <c r="L193" s="77" t="str">
        <f>IFERROR(IF(B193&lt;&gt;"", IF(ISNUMBER(SEARCH("yes", LOWER(INDEX(Paste_Here!W$2:W$610, MATCH(B193, Paste_Here!A$2:A$610, 0))))), "Yes", IF(ISNUMBER(SEARCH("no", LOWER(INDEX(Paste_Here!W$2:W$610, MATCH(B193, Paste_Here!A$2:A$610, 0))))), "No", "")), ""), "")</f>
        <v/>
      </c>
      <c r="M193" s="66"/>
      <c r="N193" s="77"/>
      <c r="O193" s="66"/>
      <c r="P193" s="77" t="str">
        <f>IFERROR(IF(B193&lt;&gt;"", IF(ISNUMBER(SEARCH("yes", LOWER(INDEX(Paste_Here!V$2:V$610, MATCH(B193, Paste_Here!A$2:A$610, 0))))), "Yes", IF(ISNUMBER(SEARCH("no", LOWER(INDEX(Paste_Here!V$2:V$610, MATCH(B193, Paste_Here!A$2:A$610, 0))))), "No", "")), ""), "")</f>
        <v/>
      </c>
      <c r="Q193" s="66"/>
      <c r="R193" s="77"/>
      <c r="S193" s="66"/>
      <c r="T193" s="77"/>
      <c r="U193" s="66"/>
      <c r="V193" s="66"/>
      <c r="W193" s="77" t="str">
        <f t="shared" si="25"/>
        <v/>
      </c>
      <c r="X193" s="66"/>
      <c r="Y193" s="77" t="str">
        <f>IFERROR(IF(B193&lt;&gt;"", IF(ISNUMBER(SEARCH("Revealed-Potential (Primary Focus)", LOWER(INDEX(Paste_Here!X$2:X$610, MATCH(B193, Paste_Here!A$2:A$610, 0))))), "Rev-Potential: Prim", IF(ISNUMBER(SEARCH("Revealed-Potential (Secondary Focus)", LOWER(INDEX(Paste_Here!X$2:X$610, MATCH(B193, Paste_Here!A$2:A$610, 0))))), "Rev-Potential: Sec", IF(ISNUMBER(SEARCH("Monitoring", LOWER(INDEX(Paste_Here!X$2:X$610, MATCH(B193, Paste_Here!A$2:A$610, 0))))), "Monitoring", IF(ISNUMBER(SEARCH("At-Promise (Secondary Focus)", LOWER(INDEX(Paste_Here!X$2:X$610, MATCH(B193, Paste_Here!A$2:A$610, 0))))), "At-Promise: Sec", IF(ISNUMBER(SEARCH("At-Promise (Primary Focus)", LOWER(INDEX(Paste_Here!X$2:X$610, MATCH(B193, Paste_Here!A$2:A$610, 0))))), "At-Promise: Prim", ""))))), ""), "")</f>
        <v/>
      </c>
      <c r="Z193" s="66"/>
      <c r="AA193" s="77"/>
      <c r="AB193" s="66"/>
      <c r="AC193" s="77" t="str">
        <f>IFERROR(IF(B193&lt;&gt;"", IF(ISNUMBER(SEARCH("Revealed-Potential (Primary Focus)", LOWER(INDEX(Paste_Here!AB$2:AB$610, MATCH(B193, Paste_Here!A$2:A$610, 0))))), "Rev-Potential: Prim", IF(ISNUMBER(SEARCH("Revealed-Potential (Secondary Focus)", LOWER(INDEX(Paste_Here!AB$2:AB$610, MATCH(B193, Paste_Here!A$2:A$610, 0))))), "Rev-Potential: Sec", IF(ISNUMBER(SEARCH("Monitoring", LOWER(INDEX(Paste_Here!AB$2:AB$610, MATCH(B193, Paste_Here!A$2:A$610, 0))))), "Monitoring", IF(ISNUMBER(SEARCH("At-Promise (Secondary Focus)", LOWER(INDEX(Paste_Here!AB$2:AB$610, MATCH(B193, Paste_Here!A$2:A$610, 0))))), "At-Promise: Sec", IF(ISNUMBER(SEARCH("At-Promise (Primary Focus)", LOWER(INDEX(Paste_Here!AB$2:AB$610, MATCH(B193, Paste_Here!A$2:A$610, 0))))), "At-Promise: Prim", ""))))), ""), "")</f>
        <v/>
      </c>
      <c r="AD193" s="66"/>
      <c r="AE193" s="77"/>
      <c r="AF193" s="66"/>
      <c r="AG193" s="77"/>
      <c r="AH193" s="66"/>
      <c r="AI193" s="77"/>
      <c r="AJ193" s="66"/>
      <c r="AK193" s="77"/>
      <c r="AL193" s="66"/>
      <c r="AM193" s="77"/>
      <c r="AN193" s="66"/>
      <c r="AO193" s="77"/>
      <c r="AP193" s="66"/>
      <c r="AQ193" s="77"/>
      <c r="AR193" s="66"/>
      <c r="AS193" s="77"/>
      <c r="AT193" s="66"/>
      <c r="AU193" s="66"/>
      <c r="AV193" s="77" t="str">
        <f t="shared" si="26"/>
        <v/>
      </c>
      <c r="AW193" s="66"/>
      <c r="AX193" s="77" t="str">
        <f>IFERROR(IF(B193&lt;&gt;"", IF(AND(INDEX(Paste_Here!AC$2:AC$610, MATCH(B193, Paste_Here!A$2:A$610, 0))&lt;&gt;"", ISNUMBER(VALUE(INDEX(Paste_Here!AC$2:AC$610, MATCH(B193, Paste_Here!A$2:A$610, 0))))), INDEX(Paste_Here!AC$2:AC$610, MATCH(B193, Paste_Here!A$2:A$610, 0)), ""), ""), "")</f>
        <v/>
      </c>
      <c r="AY193" s="66"/>
      <c r="AZ193" s="77" t="str">
        <f>IFERROR(IF(B193&lt;&gt;"", IF(AND(INDEX(Paste_Here!AD$2:AD$610, MATCH(B193, Paste_Here!A$2:A$610, 0))&lt;&gt;"", ISNUMBER(VALUE(INDEX(Paste_Here!AD$2:AD$610, MATCH(B193, Paste_Here!A$2:A$610, 0))))), TEXT(ROUND(VALUE(INDEX(Paste_Here!AD$2:AD$610, MATCH(B193, Paste_Here!A$2:A$610, 0))), 2), "0.00"), ""), ""), "")</f>
        <v/>
      </c>
      <c r="BA193" s="66"/>
      <c r="BB193" s="77" t="str">
        <f>IFERROR(IF(B193&lt;&gt;"", IF(LOWER(INDEX(Paste_Here!AE$2:AE$610, MATCH(B193, Paste_Here!A$2:A$610, 0)))="approaching expectations", "Approaching", IF(LOWER(INDEX(Paste_Here!AE$2:AE$610, MATCH(B193, Paste_Here!A$2:A$610, 0)))="met expectations", "Met", IF(LOWER(INDEX(Paste_Here!AE$2:AE$610, MATCH(B193, Paste_Here!A$2:A$610, 0)))="exceeded expectations", "Exceeded", IF(LOWER(INDEX(Paste_Here!AE$2:AE$610, MATCH(B193, Paste_Here!A$2:A$610, 0)))="below expectations", "Below", "")))), ""), "")</f>
        <v/>
      </c>
      <c r="BC193" s="66"/>
      <c r="BD193" s="77" t="str">
        <f>IFERROR(IF(B193&lt;&gt;"", IF(AND(INDEX(Paste_Here!T$2:T$610, MATCH(B193, Paste_Here!A$2:A$610, 0))&lt;&gt;"", ISNUMBER(VALUE(INDEX(Paste_Here!T$2:T$610, MATCH(B193, Paste_Here!A$2:A$610, 0))))), INDEX(Paste_Here!T$2:T$610, MATCH(B193, Paste_Here!A$2:A$610, 0)), ""), ""), "")</f>
        <v/>
      </c>
      <c r="BE193" s="66"/>
      <c r="BF193" s="77"/>
      <c r="BG193" s="66"/>
      <c r="BH193" s="77"/>
      <c r="BI193" s="66"/>
      <c r="BJ193" s="77"/>
      <c r="BK193" s="66"/>
      <c r="BL193" s="77" t="str">
        <f>IFERROR(IF(B193&lt;&gt;"", IF(AND(INDEX(Paste_Here!N$2:N$610, MATCH(B193, Paste_Here!A$2:A$610, 0))&lt;&gt;"", ISNUMBER(VALUE(INDEX(Paste_Here!N$2:N$610, MATCH(B193, Paste_Here!A$2:A$610, 0))))), INDEX(Paste_Here!N$2:N$610, MATCH(B193, Paste_Here!A$2:A$610, 0)), ""), ""), "")</f>
        <v/>
      </c>
      <c r="BM193" s="66"/>
      <c r="BN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BO193" s="66"/>
      <c r="BP193" s="77" t="str" cm="1">
        <f t="array" aca="1" ref="BP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BQ193" s="66"/>
      <c r="BR193" s="66"/>
      <c r="BS193" s="77"/>
      <c r="BT193" s="66"/>
      <c r="BU193" s="77"/>
      <c r="BV193" s="66"/>
      <c r="BW193" s="77"/>
      <c r="BX193" s="66"/>
      <c r="BY193" s="77"/>
      <c r="BZ193" s="66"/>
      <c r="CA193" s="77"/>
      <c r="CB193" s="66"/>
      <c r="CC193" s="77"/>
      <c r="CD193" s="66"/>
      <c r="CE193" s="77"/>
      <c r="CF193" s="66"/>
      <c r="CG193" s="77"/>
      <c r="CH193" s="66"/>
      <c r="CI193" s="77"/>
      <c r="CJ193" s="66"/>
      <c r="CK193" s="77"/>
      <c r="CL193" s="66"/>
      <c r="CM193" s="77"/>
      <c r="CN193" s="66"/>
      <c r="CO193" s="66"/>
      <c r="CP193" s="77" t="str">
        <f t="shared" si="27"/>
        <v/>
      </c>
      <c r="CQ193" s="66"/>
      <c r="CR193" s="77" t="str">
        <f>IFERROR(IF(B193&lt;&gt;"", IF(AND(INDEX(Paste_Here!Y$2:Y$610, MATCH(B193, Paste_Here!A$2:A$610, 0))&lt;&gt;"", ISNUMBER(VALUE(INDEX(Paste_Here!Y$2:Y$610, MATCH(B193, Paste_Here!A$2:A$610, 0))))), INDEX(Paste_Here!Y$2:Y$610, MATCH(B193, Paste_Here!A$2:A$610, 0)), ""), ""), "")</f>
        <v/>
      </c>
      <c r="CS193" s="66"/>
      <c r="CT193" s="77" t="str">
        <f>IFERROR(IF(B193&lt;&gt;"", IF(AND(INDEX(Paste_Here!AA$2:AA$610, MATCH(B193, Paste_Here!A$2:A$610, 0))&lt;&gt;"", ISNUMBER(--INDEX(Paste_Here!AA$2:AA$610, MATCH(B193, Paste_Here!A$2:A$610, 0)))), TEXT(ROUND(--INDEX(Paste_Here!AA$2:AA$610, MATCH(B193, Paste_Here!A$2:A$610, 0)), 2), "0.00"), ""), ""), "")</f>
        <v/>
      </c>
      <c r="CU193" s="66"/>
      <c r="CV193" s="77" t="str">
        <f>IFERROR(IF(B193&lt;&gt;"", IF(LOWER(INDEX(Paste_Here!Z$2:Z$610, MATCH(B193, Paste_Here!A$2:A$610, 0)))="approaching expectations", "Approaching", IF(LOWER(INDEX(Paste_Here!Z$2:Z$610, MATCH(B193, Paste_Here!A$2:A$610, 0)))="met expectations", "Met", IF(LOWER(INDEX(Paste_Here!Z$2:Z$610, MATCH(B193, Paste_Here!A$2:A$610, 0)))="exceeded expectations", "Exceeded", IF(LOWER(INDEX(Paste_Here!Z$2:Z$610, MATCH(B193, Paste_Here!A$2:A$610, 0)))="below expectations", "Below", "")))), ""), "")</f>
        <v/>
      </c>
      <c r="CW193" s="66"/>
      <c r="CX193" s="77"/>
      <c r="CY193" s="66"/>
      <c r="CZ193" s="77" t="str">
        <f>IFERROR(IF(B193&lt;&gt;"", IF(AND(INDEX(Paste_Here!AL$2:AL$610, MATCH(B193, Paste_Here!A$2:A$610, 0))&lt;&gt;"", ISNUMBER(VALUE(INDEX(Paste_Here!AL$2:AL$610, MATCH(B193, Paste_Here!A$2:A$610, 0))))), INDEX(Paste_Here!AL$2:AL$610, MATCH(B193, Paste_Here!A$2:A$610, 0)), ""), ""), "")</f>
        <v/>
      </c>
      <c r="DA193" s="66"/>
      <c r="DB193" s="77" t="str">
        <f>IFERROR(IF(B193&lt;&gt;"", IF(ISNUMBER(SEARCH("highrisk", LOWER(INDEX(Paste_Here!AM$2:AM$610, MATCH(B193, Paste_Here!A$2:A$610, 0))))), "High Risk", IF(ISNUMBER(SEARCH("lowrisk", LOWER(INDEX(Paste_Here!AM$2:AM$610, MATCH(B193, Paste_Here!A$2:A$610, 0))))), "Low Risk", IF(ISNUMBER(SEARCH("somerisk", LOWER(INDEX(Paste_Here!AM$2:AM$610, MATCH(B193, Paste_Here!A$2:A$610, 0))))), "Some Risk", ""))), ""), "")</f>
        <v/>
      </c>
      <c r="DC193" s="66"/>
      <c r="DD193" s="77" t="str">
        <f>IFERROR(IF(B193&lt;&gt;"", IF(AND(INDEX(Paste_Here!AN$2:AN$610, MATCH(B193, Paste_Here!A$2:A$610, 0))&lt;&gt;"", ISNUMBER(VALUE(INDEX(Paste_Here!AN$2:AN$610, MATCH(B193, Paste_Here!A$2:A$610, 0))))), INDEX(Paste_Here!AN$2:AN$610, MATCH(B193, Paste_Here!A$2:A$610, 0)), ""), ""), "")</f>
        <v/>
      </c>
      <c r="DE193" s="66"/>
      <c r="DF193" s="77" t="str">
        <f>IFERROR(IF(B193&lt;&gt;"", IF(AND(INDEX(Paste_Here!Q$2:Q$610, MATCH(B193, Paste_Here!A$2:A$610, 0))&lt;&gt;"", ISNUMBER(VALUE(INDEX(Paste_Here!Q$2:Q$610, MATCH(B193, Paste_Here!A$2:A$610, 0))))), INDEX(Paste_Here!Q$2:Q$610, MATCH(B193, Paste_Here!A$2:A$610, 0)), ""), ""), "")</f>
        <v/>
      </c>
      <c r="DG193" s="66"/>
      <c r="DH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DI193" s="66"/>
      <c r="DJ193" s="77" t="str" cm="1">
        <f t="array" aca="1" ref="DJ193" ca="1">IFERROR(VALUE(IF(ISNUMBER(SEARCH("EM", INDEX(Paste_Here!S$2:S$500, MATCH(B193, Paste_Here!A$2:A$500, 0)))), "-" &amp;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f>
        <v/>
      </c>
      <c r="DK193" s="66"/>
      <c r="DL193" s="66"/>
      <c r="DM193" s="77" t="str">
        <f t="shared" si="28"/>
        <v/>
      </c>
      <c r="DN193" s="66"/>
      <c r="DO193" s="77" t="str">
        <f>IFERROR(IF(B193&lt;&gt;"", IF(AND(INDEX(Paste_Here!AF$2:AF$610, MATCH(B193, Paste_Here!A$2:A$610, 0))&lt;&gt;"", ISNUMBER(VALUE(INDEX(Paste_Here!AF$2:AF$610, MATCH(B193, Paste_Here!A$2:A$610, 0))))), INDEX(Paste_Here!AF$2:AF$610, MATCH(B193, Paste_Here!A$2:A$610, 0)), ""), ""), "")</f>
        <v/>
      </c>
      <c r="DP193" s="66"/>
      <c r="DQ193" s="77" t="str">
        <f>IFERROR(IF(B193&lt;&gt;"", IF(AND(INDEX(Paste_Here!AG$2:AG$610, MATCH(B193, Paste_Here!A$2:A$610, 0))&lt;&gt;"", ISNUMBER(--INDEX(Paste_Here!AG$2:AG$610, MATCH(B193, Paste_Here!A$2:A$610, 0)))), TEXT(ROUND(--INDEX(Paste_Here!AG$2:AG$610, MATCH(B193, Paste_Here!A$2:A$610, 0)), 2), "0.00"), ""), ""), "")</f>
        <v/>
      </c>
      <c r="DR193" s="66"/>
      <c r="DS193" s="77" t="str">
        <f>IFERROR(IF(B193&lt;&gt;"", IF(LOWER(INDEX(Paste_Here!AH$2:AH$610, MATCH(B193, Paste_Here!A$2:A$610, 0)))="approaching expectations", "Approaching", IF(LOWER(INDEX(Paste_Here!AH$2:AH$610, MATCH(B193, Paste_Here!A$2:A$610, 0)))="met expectations", "Met", IF(LOWER(INDEX(Paste_Here!AH$2:AH$610, MATCH(B193, Paste_Here!A$2:A$610, 0)))="exceeded expectations", "Exceeded", IF(LOWER(INDEX(Paste_Here!AH$2:AH$610, MATCH(B193, Paste_Here!A$2:A$610, 0)))="below expectations", "Below", "")))), ""), "")</f>
        <v/>
      </c>
      <c r="DT193" s="66"/>
      <c r="DU193" s="77" t="str">
        <f>IFERROR(IF(B193&lt;&gt;"", IF(AND(INDEX(Paste_Here!U$2:U$610, MATCH(B193, Paste_Here!A$2:A$610, 0))&lt;&gt;"", ISNUMBER(VALUE(INDEX(Paste_Here!U$2:U$610, MATCH(B193, Paste_Here!A$2:A$610, 0))))), INDEX(Paste_Here!U$2:U$610, MATCH(B193, Paste_Here!A$2:A$610, 0)), ""), ""), "")</f>
        <v/>
      </c>
      <c r="DV193" s="66"/>
      <c r="DW193" s="77"/>
      <c r="DX193" s="66"/>
      <c r="DY193" s="77" t="str">
        <f>IFERROR(IF(B193&lt;&gt;"", IF(AND(INDEX(Paste_Here!AI$2:AI$610, MATCH(B193, Paste_Here!A$2:A$610, 0))&lt;&gt;"", ISNUMBER(VALUE(INDEX(Paste_Here!AI$2:AI$610, MATCH(B193, Paste_Here!A$2:A$610, 0))))), INDEX(Paste_Here!AI$2:AI$610, MATCH(B193, Paste_Here!A$2:A$610, 0)), ""), ""), "")</f>
        <v/>
      </c>
      <c r="DZ193" s="66"/>
      <c r="EA193" s="77" t="str">
        <f>IFERROR(IF(B193&lt;&gt;"", IF(AND(INDEX(Paste_Here!AJ$2:AJ$610, MATCH(B193, Paste_Here!A$2:A$610, 0))&lt;&gt;"", ISNUMBER(--INDEX(Paste_Here!AJ$2:AJ$610, MATCH(B193, Paste_Here!A$2:A$610, 0)))), TEXT(ROUND(--INDEX(Paste_Here!AJ$2:AJ$610, MATCH(B193, Paste_Here!A$2:A$610, 0)), 2), "0.00"), ""), ""), "")</f>
        <v/>
      </c>
      <c r="EB193" s="66"/>
      <c r="EC193" s="77" t="str">
        <f>IFERROR(IF(B193&lt;&gt;"", IF(LOWER(INDEX(Paste_Here!AK$2:AK$610, MATCH(B193, Paste_Here!A$2:A$610, 0)))="approaching expectations", "Approaching", IF(LOWER(INDEX(Paste_Here!AK$2:AK$610, MATCH(B193, Paste_Here!A$2:A$610, 0)))="met expectations", "Met", IF(LOWER(INDEX(Paste_Here!AK$2:AK$610, MATCH(B193, Paste_Here!A$2:A$610, 0)))="exceeded expectations", "Exceeded", IF(LOWER(INDEX(Paste_Here!AK$2:AK$610, MATCH(B193, Paste_Here!A$2:A$610, 0)))="below expectations", "Below", "")))), ""), "")</f>
        <v/>
      </c>
      <c r="ED193" s="66"/>
      <c r="EE193" s="77"/>
      <c r="EF193" s="66"/>
      <c r="EG193" s="77"/>
      <c r="EH193" s="66"/>
      <c r="EI193" s="66"/>
      <c r="EJ193" s="77" t="str">
        <f t="shared" si="29"/>
        <v/>
      </c>
      <c r="EK193" s="66"/>
      <c r="EL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EM193" s="66"/>
      <c r="EN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EO193" s="66"/>
      <c r="EP193" s="77"/>
      <c r="EQ193" s="66"/>
      <c r="ER193" s="77" t="str">
        <f>IFERROR(IF(B193&lt;&gt;"", IF(AND(INDEX(Paste_Here!AT$2:AT$610, MATCH(B193, Paste_Here!A$2:A$610, 0))&lt;&gt;"", ISNUMBER(VALUE(INDEX(Paste_Here!AT$2:AT$610, MATCH(B193, Paste_Here!A$2:A$610, 0))))), INDEX(Paste_Here!AT$2:AT$610, MATCH(B193, Paste_Here!A$2:A$610, 0)), ""), ""), "")</f>
        <v/>
      </c>
      <c r="ES193" s="66"/>
      <c r="ET193" s="77" t="str">
        <f>IFERROR(IF(B193&lt;&gt;"", IF(AND(INDEX(Paste_Here!AV$2:AV$610, MATCH(B193, Paste_Here!A$2:A$610, 0))&lt;&gt;"", ISNUMBER(VALUE(INDEX(Paste_Here!AV$2:AV$610, MATCH(B193, Paste_Here!A$2:A$610, 0))))), INDEX(Paste_Here!AV$2:AV$610, MATCH(B193, Paste_Here!A$2:A$610, 0)), ""), ""), "")</f>
        <v/>
      </c>
      <c r="EU193" s="66"/>
      <c r="EV193" s="77"/>
      <c r="EW193" s="66"/>
      <c r="EX193" s="77" t="str">
        <f>IFERROR(IF(B193&lt;&gt;"", IF(AND(INDEX(Paste_Here!AU$2:AU$610, MATCH(B193, Paste_Here!A$2:A$610, 0))&lt;&gt;"", ISNUMBER(VALUE(INDEX(Paste_Here!AU$2:AU$610, MATCH(B193, Paste_Here!A$2:A$610, 0))))), INDEX(Paste_Here!AU$2:AU$610, MATCH(B193, Paste_Here!A$2:A$610, 0)), ""), ""), "")</f>
        <v/>
      </c>
      <c r="EY193" s="66"/>
      <c r="EZ193" s="77" t="str">
        <f>IFERROR(IF(B193&lt;&gt;"", IF(AND(INDEX(Paste_Here!AW$2:AW$610, MATCH(B193, Paste_Here!A$2:A$610, 0))&lt;&gt;"", ISNUMBER(VALUE(INDEX(Paste_Here!AW$2:AW$610, MATCH(B193, Paste_Here!A$2:A$610, 0))))), INDEX(Paste_Here!AW$2:AW$610, MATCH(B193, Paste_Here!A$2:A$610, 0)), ""), ""), "")</f>
        <v/>
      </c>
      <c r="FA193" s="66"/>
      <c r="FB193" s="77"/>
      <c r="FC193" s="66"/>
      <c r="FD193" s="77"/>
      <c r="FE193" s="66"/>
      <c r="FF193" s="66"/>
      <c r="FG193" s="77" t="str">
        <f t="shared" si="30"/>
        <v/>
      </c>
      <c r="FH193" s="66"/>
      <c r="FI193" s="77" t="str">
        <f>IFERROR(IF(B193&lt;&gt;"", IF(ISNUMBER(SEARCH("s", LOWER(INDEX(Paste_Here!M$2:M$610, MATCH(B193, Paste_Here!A$2:A$610, 0))))), "Yes", IF(INDEX(Paste_Here!M$2:M$610, MATCH(B193, Paste_Here!A$2:A$610, 0))&lt;&gt;"", "No", "")), ""), "")</f>
        <v/>
      </c>
      <c r="FJ193" s="66"/>
      <c r="FK193" s="77" t="str">
        <f>IFERROR(IF(B193&lt;&gt;"", IF(ISNUMBER(SEARCH("yes", LOWER(INDEX(Paste_Here!F$2:F$610, MATCH(B193, Paste_Here!A$2:A$610, 0))))), "Yes", IF(ISNUMBER(SEARCH("no", LOWER(INDEX(Paste_Here!F$2:F$610, MATCH(B193, Paste_Here!A$2:A$610, 0))))), "No", "")), ""), "")</f>
        <v/>
      </c>
      <c r="FL193" s="66"/>
      <c r="FM193" s="77" t="str">
        <f>IFERROR(IF(B193&lt;&gt;"", IF(ISNUMBER(SEARCH("english language learner", LOWER(INDEX(Paste_Here!C$2:C$610, MATCH(B193, Paste_Here!A$2:A$610, 0))))), "Yes", ""), ""), "")</f>
        <v/>
      </c>
      <c r="FN193" s="66"/>
      <c r="FO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FP193" s="66"/>
      <c r="FQ193" s="77" t="str">
        <f>IFERROR(IF(B193&lt;&gt;"", IF(ISNUMBER(SEARCH("yes", LOWER(INDEX(Paste_Here!L$2:L$610, MATCH(B193, Paste_Here!A$2:A$610, 0))))), "Yes", IF(ISNUMBER(SEARCH("no", LOWER(INDEX(Paste_Here!L$2:L$610, MATCH(B193, Paste_Here!A$2:A$610, 0))))), "No", "")), ""), "")</f>
        <v/>
      </c>
      <c r="FR193" s="66"/>
      <c r="FS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FT193" s="66"/>
      <c r="FU193" s="77"/>
      <c r="FV193" s="66"/>
      <c r="FW193" s="77" t="str">
        <f>IFERROR(IF(B193&lt;&gt;"", IF(AND(INDEX(Paste_Here!D$2:D$610, MATCH(B193, Paste_Here!A$2:A$610, 0))&lt;&gt;"", ISNUMBER(VALUE(INDEX(Paste_Here!D$2:D$610, MATCH(B193, Paste_Here!A$2:A$610, 0))))), INDEX(Paste_Here!D$2:D$610, MATCH(B193, Paste_Here!A$2:A$610, 0)), ""), ""), "")</f>
        <v/>
      </c>
      <c r="FX193" s="66"/>
      <c r="FY193" s="77" t="str">
        <f>IFERROR(IF(B193&lt;&gt;"", IF(AND(INDEX(Paste_Here!G$2:G$610, MATCH(B193, Paste_Here!A$2:A$610, 0))&lt;&gt;"", ISNUMBER(VALUE(INDEX(Paste_Here!G$2:G$610, MATCH(B193, Paste_Here!A$2:A$610, 0))))), INDEX(Paste_Here!G$2:G$610, MATCH(B193, Paste_Here!A$2:A$610, 0)), ""), ""), "")</f>
        <v/>
      </c>
      <c r="FZ193" s="66"/>
      <c r="GA193" s="95"/>
      <c r="GB193" s="66"/>
      <c r="JS193" s="1" t="str" cm="1">
        <f t="array" ref="JS193">IFERROR(INDEX(Paste_Here!$B$2:$B$610, MATCH(0, COUNTIF(JS$4:JS192, Paste_Here!$B$2:$B$610) + IF(Paste_Here!$B$2:$B$610="", 1, 0), 0)), "")</f>
        <v/>
      </c>
      <c r="JT193" s="1" t="str">
        <f>IF(JS193&lt;&gt;"", INDEX(Paste_Here!$A$2:$A$610, MATCH(JS193, Paste_Here!$B$2:$B$610, 0)), "")</f>
        <v/>
      </c>
      <c r="JU193" s="1" t="str">
        <f t="shared" si="31"/>
        <v/>
      </c>
      <c r="JV193" s="1" t="str" cm="1">
        <f t="array" ref="JV193">IFERROR(INDEX($JU$5:$JU$610, MATCH(SMALL(IF($JU$5:$JU$610&lt;&gt;"", COUNTIF($JU$5:$JU$610, "&lt;"&amp;$JU$5:$JU$610)+1), ROW()-ROW($JV$5)+1), COUNTIF($JU$5:$JU$610, "&lt;"&amp;$JU$5:$JU$610)+1, 0)), "")</f>
        <v/>
      </c>
    </row>
    <row r="194" spans="1:282">
      <c r="A194" s="66"/>
      <c r="B194" s="77" t="str">
        <f t="shared" si="22"/>
        <v/>
      </c>
      <c r="C194" s="66"/>
      <c r="D194" s="77" t="str">
        <f>IFERROR(IF(B194&lt;&gt;"", IF(COUNTIF(INDEX(Paste_Here!AS$2:AS$610, MATCH(B194, Paste_Here!A$2:A$610, 0), 0), "yes") &gt; 0, "Yes", IF(COUNTIF(INDEX(Paste_Here!AS$2:AS$610, MATCH(B194, Paste_Here!A$2:A$610, 0), 0), "no") &gt; 0, "No", "")), ""), "")</f>
        <v/>
      </c>
      <c r="E194" s="66"/>
      <c r="F194" s="77" t="str">
        <f t="shared" si="23"/>
        <v/>
      </c>
      <c r="G194" s="66"/>
      <c r="H194" s="77" t="str">
        <f>IFERROR(IF(B194&lt;&gt;"", IF(COUNTIF(INDEX(Paste_Here!AO$2:AR$610, MATCH(B194, Paste_Here!A$2:A$610, 0), 0), "yes") &gt; 0, "Yes", IF(COUNTIF(INDEX(Paste_Here!AO$2:AR$610, MATCH(B194, Paste_Here!A$2:A$610, 0), 0), "no") &gt; 0, "No", "")), ""), "")</f>
        <v/>
      </c>
      <c r="I194" s="66"/>
      <c r="J194" s="77" t="str">
        <f t="shared" si="24"/>
        <v/>
      </c>
      <c r="K194" s="66"/>
      <c r="L194" s="77" t="str">
        <f>IFERROR(IF(B194&lt;&gt;"", IF(ISNUMBER(SEARCH("yes", LOWER(INDEX(Paste_Here!W$2:W$610, MATCH(B194, Paste_Here!A$2:A$610, 0))))), "Yes", IF(ISNUMBER(SEARCH("no", LOWER(INDEX(Paste_Here!W$2:W$610, MATCH(B194, Paste_Here!A$2:A$610, 0))))), "No", "")), ""), "")</f>
        <v/>
      </c>
      <c r="M194" s="66"/>
      <c r="N194" s="77"/>
      <c r="O194" s="66"/>
      <c r="P194" s="77" t="str">
        <f>IFERROR(IF(B194&lt;&gt;"", IF(ISNUMBER(SEARCH("yes", LOWER(INDEX(Paste_Here!V$2:V$610, MATCH(B194, Paste_Here!A$2:A$610, 0))))), "Yes", IF(ISNUMBER(SEARCH("no", LOWER(INDEX(Paste_Here!V$2:V$610, MATCH(B194, Paste_Here!A$2:A$610, 0))))), "No", "")), ""), "")</f>
        <v/>
      </c>
      <c r="Q194" s="66"/>
      <c r="R194" s="77"/>
      <c r="S194" s="66"/>
      <c r="T194" s="77"/>
      <c r="U194" s="66"/>
      <c r="V194" s="66"/>
      <c r="W194" s="77" t="str">
        <f t="shared" si="25"/>
        <v/>
      </c>
      <c r="X194" s="66"/>
      <c r="Y194" s="77" t="str">
        <f>IFERROR(IF(B194&lt;&gt;"", IF(ISNUMBER(SEARCH("Revealed-Potential (Primary Focus)", LOWER(INDEX(Paste_Here!X$2:X$610, MATCH(B194, Paste_Here!A$2:A$610, 0))))), "Rev-Potential: Prim", IF(ISNUMBER(SEARCH("Revealed-Potential (Secondary Focus)", LOWER(INDEX(Paste_Here!X$2:X$610, MATCH(B194, Paste_Here!A$2:A$610, 0))))), "Rev-Potential: Sec", IF(ISNUMBER(SEARCH("Monitoring", LOWER(INDEX(Paste_Here!X$2:X$610, MATCH(B194, Paste_Here!A$2:A$610, 0))))), "Monitoring", IF(ISNUMBER(SEARCH("At-Promise (Secondary Focus)", LOWER(INDEX(Paste_Here!X$2:X$610, MATCH(B194, Paste_Here!A$2:A$610, 0))))), "At-Promise: Sec", IF(ISNUMBER(SEARCH("At-Promise (Primary Focus)", LOWER(INDEX(Paste_Here!X$2:X$610, MATCH(B194, Paste_Here!A$2:A$610, 0))))), "At-Promise: Prim", ""))))), ""), "")</f>
        <v/>
      </c>
      <c r="Z194" s="66"/>
      <c r="AA194" s="77"/>
      <c r="AB194" s="66"/>
      <c r="AC194" s="77" t="str">
        <f>IFERROR(IF(B194&lt;&gt;"", IF(ISNUMBER(SEARCH("Revealed-Potential (Primary Focus)", LOWER(INDEX(Paste_Here!AB$2:AB$610, MATCH(B194, Paste_Here!A$2:A$610, 0))))), "Rev-Potential: Prim", IF(ISNUMBER(SEARCH("Revealed-Potential (Secondary Focus)", LOWER(INDEX(Paste_Here!AB$2:AB$610, MATCH(B194, Paste_Here!A$2:A$610, 0))))), "Rev-Potential: Sec", IF(ISNUMBER(SEARCH("Monitoring", LOWER(INDEX(Paste_Here!AB$2:AB$610, MATCH(B194, Paste_Here!A$2:A$610, 0))))), "Monitoring", IF(ISNUMBER(SEARCH("At-Promise (Secondary Focus)", LOWER(INDEX(Paste_Here!AB$2:AB$610, MATCH(B194, Paste_Here!A$2:A$610, 0))))), "At-Promise: Sec", IF(ISNUMBER(SEARCH("At-Promise (Primary Focus)", LOWER(INDEX(Paste_Here!AB$2:AB$610, MATCH(B194, Paste_Here!A$2:A$610, 0))))), "At-Promise: Prim", ""))))), ""), "")</f>
        <v/>
      </c>
      <c r="AD194" s="66"/>
      <c r="AE194" s="77"/>
      <c r="AF194" s="66"/>
      <c r="AG194" s="77"/>
      <c r="AH194" s="66"/>
      <c r="AI194" s="77"/>
      <c r="AJ194" s="66"/>
      <c r="AK194" s="77"/>
      <c r="AL194" s="66"/>
      <c r="AM194" s="77"/>
      <c r="AN194" s="66"/>
      <c r="AO194" s="77"/>
      <c r="AP194" s="66"/>
      <c r="AQ194" s="77"/>
      <c r="AR194" s="66"/>
      <c r="AS194" s="77"/>
      <c r="AT194" s="66"/>
      <c r="AU194" s="66"/>
      <c r="AV194" s="77" t="str">
        <f t="shared" si="26"/>
        <v/>
      </c>
      <c r="AW194" s="66"/>
      <c r="AX194" s="77" t="str">
        <f>IFERROR(IF(B194&lt;&gt;"", IF(AND(INDEX(Paste_Here!AC$2:AC$610, MATCH(B194, Paste_Here!A$2:A$610, 0))&lt;&gt;"", ISNUMBER(VALUE(INDEX(Paste_Here!AC$2:AC$610, MATCH(B194, Paste_Here!A$2:A$610, 0))))), INDEX(Paste_Here!AC$2:AC$610, MATCH(B194, Paste_Here!A$2:A$610, 0)), ""), ""), "")</f>
        <v/>
      </c>
      <c r="AY194" s="66"/>
      <c r="AZ194" s="77" t="str">
        <f>IFERROR(IF(B194&lt;&gt;"", IF(AND(INDEX(Paste_Here!AD$2:AD$610, MATCH(B194, Paste_Here!A$2:A$610, 0))&lt;&gt;"", ISNUMBER(VALUE(INDEX(Paste_Here!AD$2:AD$610, MATCH(B194, Paste_Here!A$2:A$610, 0))))), TEXT(ROUND(VALUE(INDEX(Paste_Here!AD$2:AD$610, MATCH(B194, Paste_Here!A$2:A$610, 0))), 2), "0.00"), ""), ""), "")</f>
        <v/>
      </c>
      <c r="BA194" s="66"/>
      <c r="BB194" s="77" t="str">
        <f>IFERROR(IF(B194&lt;&gt;"", IF(LOWER(INDEX(Paste_Here!AE$2:AE$610, MATCH(B194, Paste_Here!A$2:A$610, 0)))="approaching expectations", "Approaching", IF(LOWER(INDEX(Paste_Here!AE$2:AE$610, MATCH(B194, Paste_Here!A$2:A$610, 0)))="met expectations", "Met", IF(LOWER(INDEX(Paste_Here!AE$2:AE$610, MATCH(B194, Paste_Here!A$2:A$610, 0)))="exceeded expectations", "Exceeded", IF(LOWER(INDEX(Paste_Here!AE$2:AE$610, MATCH(B194, Paste_Here!A$2:A$610, 0)))="below expectations", "Below", "")))), ""), "")</f>
        <v/>
      </c>
      <c r="BC194" s="66"/>
      <c r="BD194" s="77" t="str">
        <f>IFERROR(IF(B194&lt;&gt;"", IF(AND(INDEX(Paste_Here!T$2:T$610, MATCH(B194, Paste_Here!A$2:A$610, 0))&lt;&gt;"", ISNUMBER(VALUE(INDEX(Paste_Here!T$2:T$610, MATCH(B194, Paste_Here!A$2:A$610, 0))))), INDEX(Paste_Here!T$2:T$610, MATCH(B194, Paste_Here!A$2:A$610, 0)), ""), ""), "")</f>
        <v/>
      </c>
      <c r="BE194" s="66"/>
      <c r="BF194" s="77"/>
      <c r="BG194" s="66"/>
      <c r="BH194" s="77"/>
      <c r="BI194" s="66"/>
      <c r="BJ194" s="77"/>
      <c r="BK194" s="66"/>
      <c r="BL194" s="77" t="str">
        <f>IFERROR(IF(B194&lt;&gt;"", IF(AND(INDEX(Paste_Here!N$2:N$610, MATCH(B194, Paste_Here!A$2:A$610, 0))&lt;&gt;"", ISNUMBER(VALUE(INDEX(Paste_Here!N$2:N$610, MATCH(B194, Paste_Here!A$2:A$610, 0))))), INDEX(Paste_Here!N$2:N$610, MATCH(B194, Paste_Here!A$2:A$610, 0)), ""), ""), "")</f>
        <v/>
      </c>
      <c r="BM194" s="66"/>
      <c r="BN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BO194" s="66"/>
      <c r="BP194" s="77" t="str" cm="1">
        <f t="array" aca="1" ref="BP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BQ194" s="66"/>
      <c r="BR194" s="66"/>
      <c r="BS194" s="77"/>
      <c r="BT194" s="66"/>
      <c r="BU194" s="77"/>
      <c r="BV194" s="66"/>
      <c r="BW194" s="77"/>
      <c r="BX194" s="66"/>
      <c r="BY194" s="77"/>
      <c r="BZ194" s="66"/>
      <c r="CA194" s="77"/>
      <c r="CB194" s="66"/>
      <c r="CC194" s="77"/>
      <c r="CD194" s="66"/>
      <c r="CE194" s="77"/>
      <c r="CF194" s="66"/>
      <c r="CG194" s="77"/>
      <c r="CH194" s="66"/>
      <c r="CI194" s="77"/>
      <c r="CJ194" s="66"/>
      <c r="CK194" s="77"/>
      <c r="CL194" s="66"/>
      <c r="CM194" s="77"/>
      <c r="CN194" s="66"/>
      <c r="CO194" s="66"/>
      <c r="CP194" s="77" t="str">
        <f t="shared" si="27"/>
        <v/>
      </c>
      <c r="CQ194" s="66"/>
      <c r="CR194" s="77" t="str">
        <f>IFERROR(IF(B194&lt;&gt;"", IF(AND(INDEX(Paste_Here!Y$2:Y$610, MATCH(B194, Paste_Here!A$2:A$610, 0))&lt;&gt;"", ISNUMBER(VALUE(INDEX(Paste_Here!Y$2:Y$610, MATCH(B194, Paste_Here!A$2:A$610, 0))))), INDEX(Paste_Here!Y$2:Y$610, MATCH(B194, Paste_Here!A$2:A$610, 0)), ""), ""), "")</f>
        <v/>
      </c>
      <c r="CS194" s="66"/>
      <c r="CT194" s="77" t="str">
        <f>IFERROR(IF(B194&lt;&gt;"", IF(AND(INDEX(Paste_Here!AA$2:AA$610, MATCH(B194, Paste_Here!A$2:A$610, 0))&lt;&gt;"", ISNUMBER(--INDEX(Paste_Here!AA$2:AA$610, MATCH(B194, Paste_Here!A$2:A$610, 0)))), TEXT(ROUND(--INDEX(Paste_Here!AA$2:AA$610, MATCH(B194, Paste_Here!A$2:A$610, 0)), 2), "0.00"), ""), ""), "")</f>
        <v/>
      </c>
      <c r="CU194" s="66"/>
      <c r="CV194" s="77" t="str">
        <f>IFERROR(IF(B194&lt;&gt;"", IF(LOWER(INDEX(Paste_Here!Z$2:Z$610, MATCH(B194, Paste_Here!A$2:A$610, 0)))="approaching expectations", "Approaching", IF(LOWER(INDEX(Paste_Here!Z$2:Z$610, MATCH(B194, Paste_Here!A$2:A$610, 0)))="met expectations", "Met", IF(LOWER(INDEX(Paste_Here!Z$2:Z$610, MATCH(B194, Paste_Here!A$2:A$610, 0)))="exceeded expectations", "Exceeded", IF(LOWER(INDEX(Paste_Here!Z$2:Z$610, MATCH(B194, Paste_Here!A$2:A$610, 0)))="below expectations", "Below", "")))), ""), "")</f>
        <v/>
      </c>
      <c r="CW194" s="66"/>
      <c r="CX194" s="77"/>
      <c r="CY194" s="66"/>
      <c r="CZ194" s="77" t="str">
        <f>IFERROR(IF(B194&lt;&gt;"", IF(AND(INDEX(Paste_Here!AL$2:AL$610, MATCH(B194, Paste_Here!A$2:A$610, 0))&lt;&gt;"", ISNUMBER(VALUE(INDEX(Paste_Here!AL$2:AL$610, MATCH(B194, Paste_Here!A$2:A$610, 0))))), INDEX(Paste_Here!AL$2:AL$610, MATCH(B194, Paste_Here!A$2:A$610, 0)), ""), ""), "")</f>
        <v/>
      </c>
      <c r="DA194" s="66"/>
      <c r="DB194" s="77" t="str">
        <f>IFERROR(IF(B194&lt;&gt;"", IF(ISNUMBER(SEARCH("highrisk", LOWER(INDEX(Paste_Here!AM$2:AM$610, MATCH(B194, Paste_Here!A$2:A$610, 0))))), "High Risk", IF(ISNUMBER(SEARCH("lowrisk", LOWER(INDEX(Paste_Here!AM$2:AM$610, MATCH(B194, Paste_Here!A$2:A$610, 0))))), "Low Risk", IF(ISNUMBER(SEARCH("somerisk", LOWER(INDEX(Paste_Here!AM$2:AM$610, MATCH(B194, Paste_Here!A$2:A$610, 0))))), "Some Risk", ""))), ""), "")</f>
        <v/>
      </c>
      <c r="DC194" s="66"/>
      <c r="DD194" s="77" t="str">
        <f>IFERROR(IF(B194&lt;&gt;"", IF(AND(INDEX(Paste_Here!AN$2:AN$610, MATCH(B194, Paste_Here!A$2:A$610, 0))&lt;&gt;"", ISNUMBER(VALUE(INDEX(Paste_Here!AN$2:AN$610, MATCH(B194, Paste_Here!A$2:A$610, 0))))), INDEX(Paste_Here!AN$2:AN$610, MATCH(B194, Paste_Here!A$2:A$610, 0)), ""), ""), "")</f>
        <v/>
      </c>
      <c r="DE194" s="66"/>
      <c r="DF194" s="77" t="str">
        <f>IFERROR(IF(B194&lt;&gt;"", IF(AND(INDEX(Paste_Here!Q$2:Q$610, MATCH(B194, Paste_Here!A$2:A$610, 0))&lt;&gt;"", ISNUMBER(VALUE(INDEX(Paste_Here!Q$2:Q$610, MATCH(B194, Paste_Here!A$2:A$610, 0))))), INDEX(Paste_Here!Q$2:Q$610, MATCH(B194, Paste_Here!A$2:A$610, 0)), ""), ""), "")</f>
        <v/>
      </c>
      <c r="DG194" s="66"/>
      <c r="DH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DI194" s="66"/>
      <c r="DJ194" s="77" t="str" cm="1">
        <f t="array" aca="1" ref="DJ194" ca="1">IFERROR(VALUE(IF(ISNUMBER(SEARCH("EM", INDEX(Paste_Here!S$2:S$500, MATCH(B194, Paste_Here!A$2:A$500, 0)))), "-" &amp;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f>
        <v/>
      </c>
      <c r="DK194" s="66"/>
      <c r="DL194" s="66"/>
      <c r="DM194" s="77" t="str">
        <f t="shared" si="28"/>
        <v/>
      </c>
      <c r="DN194" s="66"/>
      <c r="DO194" s="77" t="str">
        <f>IFERROR(IF(B194&lt;&gt;"", IF(AND(INDEX(Paste_Here!AF$2:AF$610, MATCH(B194, Paste_Here!A$2:A$610, 0))&lt;&gt;"", ISNUMBER(VALUE(INDEX(Paste_Here!AF$2:AF$610, MATCH(B194, Paste_Here!A$2:A$610, 0))))), INDEX(Paste_Here!AF$2:AF$610, MATCH(B194, Paste_Here!A$2:A$610, 0)), ""), ""), "")</f>
        <v/>
      </c>
      <c r="DP194" s="66"/>
      <c r="DQ194" s="77" t="str">
        <f>IFERROR(IF(B194&lt;&gt;"", IF(AND(INDEX(Paste_Here!AG$2:AG$610, MATCH(B194, Paste_Here!A$2:A$610, 0))&lt;&gt;"", ISNUMBER(--INDEX(Paste_Here!AG$2:AG$610, MATCH(B194, Paste_Here!A$2:A$610, 0)))), TEXT(ROUND(--INDEX(Paste_Here!AG$2:AG$610, MATCH(B194, Paste_Here!A$2:A$610, 0)), 2), "0.00"), ""), ""), "")</f>
        <v/>
      </c>
      <c r="DR194" s="66"/>
      <c r="DS194" s="77" t="str">
        <f>IFERROR(IF(B194&lt;&gt;"", IF(LOWER(INDEX(Paste_Here!AH$2:AH$610, MATCH(B194, Paste_Here!A$2:A$610, 0)))="approaching expectations", "Approaching", IF(LOWER(INDEX(Paste_Here!AH$2:AH$610, MATCH(B194, Paste_Here!A$2:A$610, 0)))="met expectations", "Met", IF(LOWER(INDEX(Paste_Here!AH$2:AH$610, MATCH(B194, Paste_Here!A$2:A$610, 0)))="exceeded expectations", "Exceeded", IF(LOWER(INDEX(Paste_Here!AH$2:AH$610, MATCH(B194, Paste_Here!A$2:A$610, 0)))="below expectations", "Below", "")))), ""), "")</f>
        <v/>
      </c>
      <c r="DT194" s="66"/>
      <c r="DU194" s="77" t="str">
        <f>IFERROR(IF(B194&lt;&gt;"", IF(AND(INDEX(Paste_Here!U$2:U$610, MATCH(B194, Paste_Here!A$2:A$610, 0))&lt;&gt;"", ISNUMBER(VALUE(INDEX(Paste_Here!U$2:U$610, MATCH(B194, Paste_Here!A$2:A$610, 0))))), INDEX(Paste_Here!U$2:U$610, MATCH(B194, Paste_Here!A$2:A$610, 0)), ""), ""), "")</f>
        <v/>
      </c>
      <c r="DV194" s="66"/>
      <c r="DW194" s="77"/>
      <c r="DX194" s="66"/>
      <c r="DY194" s="77" t="str">
        <f>IFERROR(IF(B194&lt;&gt;"", IF(AND(INDEX(Paste_Here!AI$2:AI$610, MATCH(B194, Paste_Here!A$2:A$610, 0))&lt;&gt;"", ISNUMBER(VALUE(INDEX(Paste_Here!AI$2:AI$610, MATCH(B194, Paste_Here!A$2:A$610, 0))))), INDEX(Paste_Here!AI$2:AI$610, MATCH(B194, Paste_Here!A$2:A$610, 0)), ""), ""), "")</f>
        <v/>
      </c>
      <c r="DZ194" s="66"/>
      <c r="EA194" s="77" t="str">
        <f>IFERROR(IF(B194&lt;&gt;"", IF(AND(INDEX(Paste_Here!AJ$2:AJ$610, MATCH(B194, Paste_Here!A$2:A$610, 0))&lt;&gt;"", ISNUMBER(--INDEX(Paste_Here!AJ$2:AJ$610, MATCH(B194, Paste_Here!A$2:A$610, 0)))), TEXT(ROUND(--INDEX(Paste_Here!AJ$2:AJ$610, MATCH(B194, Paste_Here!A$2:A$610, 0)), 2), "0.00"), ""), ""), "")</f>
        <v/>
      </c>
      <c r="EB194" s="66"/>
      <c r="EC194" s="77" t="str">
        <f>IFERROR(IF(B194&lt;&gt;"", IF(LOWER(INDEX(Paste_Here!AK$2:AK$610, MATCH(B194, Paste_Here!A$2:A$610, 0)))="approaching expectations", "Approaching", IF(LOWER(INDEX(Paste_Here!AK$2:AK$610, MATCH(B194, Paste_Here!A$2:A$610, 0)))="met expectations", "Met", IF(LOWER(INDEX(Paste_Here!AK$2:AK$610, MATCH(B194, Paste_Here!A$2:A$610, 0)))="exceeded expectations", "Exceeded", IF(LOWER(INDEX(Paste_Here!AK$2:AK$610, MATCH(B194, Paste_Here!A$2:A$610, 0)))="below expectations", "Below", "")))), ""), "")</f>
        <v/>
      </c>
      <c r="ED194" s="66"/>
      <c r="EE194" s="77"/>
      <c r="EF194" s="66"/>
      <c r="EG194" s="77"/>
      <c r="EH194" s="66"/>
      <c r="EI194" s="66"/>
      <c r="EJ194" s="77" t="str">
        <f t="shared" si="29"/>
        <v/>
      </c>
      <c r="EK194" s="66"/>
      <c r="EL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EM194" s="66"/>
      <c r="EN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EO194" s="66"/>
      <c r="EP194" s="77"/>
      <c r="EQ194" s="66"/>
      <c r="ER194" s="77" t="str">
        <f>IFERROR(IF(B194&lt;&gt;"", IF(AND(INDEX(Paste_Here!AT$2:AT$610, MATCH(B194, Paste_Here!A$2:A$610, 0))&lt;&gt;"", ISNUMBER(VALUE(INDEX(Paste_Here!AT$2:AT$610, MATCH(B194, Paste_Here!A$2:A$610, 0))))), INDEX(Paste_Here!AT$2:AT$610, MATCH(B194, Paste_Here!A$2:A$610, 0)), ""), ""), "")</f>
        <v/>
      </c>
      <c r="ES194" s="66"/>
      <c r="ET194" s="77" t="str">
        <f>IFERROR(IF(B194&lt;&gt;"", IF(AND(INDEX(Paste_Here!AV$2:AV$610, MATCH(B194, Paste_Here!A$2:A$610, 0))&lt;&gt;"", ISNUMBER(VALUE(INDEX(Paste_Here!AV$2:AV$610, MATCH(B194, Paste_Here!A$2:A$610, 0))))), INDEX(Paste_Here!AV$2:AV$610, MATCH(B194, Paste_Here!A$2:A$610, 0)), ""), ""), "")</f>
        <v/>
      </c>
      <c r="EU194" s="66"/>
      <c r="EV194" s="77"/>
      <c r="EW194" s="66"/>
      <c r="EX194" s="77" t="str">
        <f>IFERROR(IF(B194&lt;&gt;"", IF(AND(INDEX(Paste_Here!AU$2:AU$610, MATCH(B194, Paste_Here!A$2:A$610, 0))&lt;&gt;"", ISNUMBER(VALUE(INDEX(Paste_Here!AU$2:AU$610, MATCH(B194, Paste_Here!A$2:A$610, 0))))), INDEX(Paste_Here!AU$2:AU$610, MATCH(B194, Paste_Here!A$2:A$610, 0)), ""), ""), "")</f>
        <v/>
      </c>
      <c r="EY194" s="66"/>
      <c r="EZ194" s="77" t="str">
        <f>IFERROR(IF(B194&lt;&gt;"", IF(AND(INDEX(Paste_Here!AW$2:AW$610, MATCH(B194, Paste_Here!A$2:A$610, 0))&lt;&gt;"", ISNUMBER(VALUE(INDEX(Paste_Here!AW$2:AW$610, MATCH(B194, Paste_Here!A$2:A$610, 0))))), INDEX(Paste_Here!AW$2:AW$610, MATCH(B194, Paste_Here!A$2:A$610, 0)), ""), ""), "")</f>
        <v/>
      </c>
      <c r="FA194" s="66"/>
      <c r="FB194" s="77"/>
      <c r="FC194" s="66"/>
      <c r="FD194" s="77"/>
      <c r="FE194" s="66"/>
      <c r="FF194" s="66"/>
      <c r="FG194" s="77" t="str">
        <f t="shared" si="30"/>
        <v/>
      </c>
      <c r="FH194" s="66"/>
      <c r="FI194" s="77" t="str">
        <f>IFERROR(IF(B194&lt;&gt;"", IF(ISNUMBER(SEARCH("s", LOWER(INDEX(Paste_Here!M$2:M$610, MATCH(B194, Paste_Here!A$2:A$610, 0))))), "Yes", IF(INDEX(Paste_Here!M$2:M$610, MATCH(B194, Paste_Here!A$2:A$610, 0))&lt;&gt;"", "No", "")), ""), "")</f>
        <v/>
      </c>
      <c r="FJ194" s="66"/>
      <c r="FK194" s="77" t="str">
        <f>IFERROR(IF(B194&lt;&gt;"", IF(ISNUMBER(SEARCH("yes", LOWER(INDEX(Paste_Here!F$2:F$610, MATCH(B194, Paste_Here!A$2:A$610, 0))))), "Yes", IF(ISNUMBER(SEARCH("no", LOWER(INDEX(Paste_Here!F$2:F$610, MATCH(B194, Paste_Here!A$2:A$610, 0))))), "No", "")), ""), "")</f>
        <v/>
      </c>
      <c r="FL194" s="66"/>
      <c r="FM194" s="77" t="str">
        <f>IFERROR(IF(B194&lt;&gt;"", IF(ISNUMBER(SEARCH("english language learner", LOWER(INDEX(Paste_Here!C$2:C$610, MATCH(B194, Paste_Here!A$2:A$610, 0))))), "Yes", ""), ""), "")</f>
        <v/>
      </c>
      <c r="FN194" s="66"/>
      <c r="FO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FP194" s="66"/>
      <c r="FQ194" s="77" t="str">
        <f>IFERROR(IF(B194&lt;&gt;"", IF(ISNUMBER(SEARCH("yes", LOWER(INDEX(Paste_Here!L$2:L$610, MATCH(B194, Paste_Here!A$2:A$610, 0))))), "Yes", IF(ISNUMBER(SEARCH("no", LOWER(INDEX(Paste_Here!L$2:L$610, MATCH(B194, Paste_Here!A$2:A$610, 0))))), "No", "")), ""), "")</f>
        <v/>
      </c>
      <c r="FR194" s="66"/>
      <c r="FS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FT194" s="66"/>
      <c r="FU194" s="77"/>
      <c r="FV194" s="66"/>
      <c r="FW194" s="77" t="str">
        <f>IFERROR(IF(B194&lt;&gt;"", IF(AND(INDEX(Paste_Here!D$2:D$610, MATCH(B194, Paste_Here!A$2:A$610, 0))&lt;&gt;"", ISNUMBER(VALUE(INDEX(Paste_Here!D$2:D$610, MATCH(B194, Paste_Here!A$2:A$610, 0))))), INDEX(Paste_Here!D$2:D$610, MATCH(B194, Paste_Here!A$2:A$610, 0)), ""), ""), "")</f>
        <v/>
      </c>
      <c r="FX194" s="66"/>
      <c r="FY194" s="77" t="str">
        <f>IFERROR(IF(B194&lt;&gt;"", IF(AND(INDEX(Paste_Here!G$2:G$610, MATCH(B194, Paste_Here!A$2:A$610, 0))&lt;&gt;"", ISNUMBER(VALUE(INDEX(Paste_Here!G$2:G$610, MATCH(B194, Paste_Here!A$2:A$610, 0))))), INDEX(Paste_Here!G$2:G$610, MATCH(B194, Paste_Here!A$2:A$610, 0)), ""), ""), "")</f>
        <v/>
      </c>
      <c r="FZ194" s="66"/>
      <c r="GA194" s="95"/>
      <c r="GB194" s="66"/>
      <c r="JS194" s="1" t="str" cm="1">
        <f t="array" ref="JS194">IFERROR(INDEX(Paste_Here!$B$2:$B$610, MATCH(0, COUNTIF(JS$4:JS193, Paste_Here!$B$2:$B$610) + IF(Paste_Here!$B$2:$B$610="", 1, 0), 0)), "")</f>
        <v/>
      </c>
      <c r="JT194" s="1" t="str">
        <f>IF(JS194&lt;&gt;"", INDEX(Paste_Here!$A$2:$A$610, MATCH(JS194, Paste_Here!$B$2:$B$610, 0)), "")</f>
        <v/>
      </c>
      <c r="JU194" s="1" t="str">
        <f t="shared" si="31"/>
        <v/>
      </c>
      <c r="JV194" s="1" t="str" cm="1">
        <f t="array" ref="JV194">IFERROR(INDEX($JU$5:$JU$610, MATCH(SMALL(IF($JU$5:$JU$610&lt;&gt;"", COUNTIF($JU$5:$JU$610, "&lt;"&amp;$JU$5:$JU$610)+1), ROW()-ROW($JV$5)+1), COUNTIF($JU$5:$JU$610, "&lt;"&amp;$JU$5:$JU$610)+1, 0)), "")</f>
        <v/>
      </c>
    </row>
    <row r="195" spans="1:282">
      <c r="A195" s="66"/>
      <c r="B195" s="77" t="str">
        <f t="shared" si="22"/>
        <v/>
      </c>
      <c r="C195" s="66"/>
      <c r="D195" s="77" t="str">
        <f>IFERROR(IF(B195&lt;&gt;"", IF(COUNTIF(INDEX(Paste_Here!AS$2:AS$610, MATCH(B195, Paste_Here!A$2:A$610, 0), 0), "yes") &gt; 0, "Yes", IF(COUNTIF(INDEX(Paste_Here!AS$2:AS$610, MATCH(B195, Paste_Here!A$2:A$610, 0), 0), "no") &gt; 0, "No", "")), ""), "")</f>
        <v/>
      </c>
      <c r="E195" s="66"/>
      <c r="F195" s="77" t="str">
        <f t="shared" si="23"/>
        <v/>
      </c>
      <c r="G195" s="66"/>
      <c r="H195" s="77" t="str">
        <f>IFERROR(IF(B195&lt;&gt;"", IF(COUNTIF(INDEX(Paste_Here!AO$2:AR$610, MATCH(B195, Paste_Here!A$2:A$610, 0), 0), "yes") &gt; 0, "Yes", IF(COUNTIF(INDEX(Paste_Here!AO$2:AR$610, MATCH(B195, Paste_Here!A$2:A$610, 0), 0), "no") &gt; 0, "No", "")), ""), "")</f>
        <v/>
      </c>
      <c r="I195" s="66"/>
      <c r="J195" s="77" t="str">
        <f t="shared" si="24"/>
        <v/>
      </c>
      <c r="K195" s="66"/>
      <c r="L195" s="77" t="str">
        <f>IFERROR(IF(B195&lt;&gt;"", IF(ISNUMBER(SEARCH("yes", LOWER(INDEX(Paste_Here!W$2:W$610, MATCH(B195, Paste_Here!A$2:A$610, 0))))), "Yes", IF(ISNUMBER(SEARCH("no", LOWER(INDEX(Paste_Here!W$2:W$610, MATCH(B195, Paste_Here!A$2:A$610, 0))))), "No", "")), ""), "")</f>
        <v/>
      </c>
      <c r="M195" s="66"/>
      <c r="N195" s="77"/>
      <c r="O195" s="66"/>
      <c r="P195" s="77" t="str">
        <f>IFERROR(IF(B195&lt;&gt;"", IF(ISNUMBER(SEARCH("yes", LOWER(INDEX(Paste_Here!V$2:V$610, MATCH(B195, Paste_Here!A$2:A$610, 0))))), "Yes", IF(ISNUMBER(SEARCH("no", LOWER(INDEX(Paste_Here!V$2:V$610, MATCH(B195, Paste_Here!A$2:A$610, 0))))), "No", "")), ""), "")</f>
        <v/>
      </c>
      <c r="Q195" s="66"/>
      <c r="R195" s="77"/>
      <c r="S195" s="66"/>
      <c r="T195" s="77"/>
      <c r="U195" s="66"/>
      <c r="V195" s="66"/>
      <c r="W195" s="77" t="str">
        <f t="shared" si="25"/>
        <v/>
      </c>
      <c r="X195" s="66"/>
      <c r="Y195" s="77" t="str">
        <f>IFERROR(IF(B195&lt;&gt;"", IF(ISNUMBER(SEARCH("Revealed-Potential (Primary Focus)", LOWER(INDEX(Paste_Here!X$2:X$610, MATCH(B195, Paste_Here!A$2:A$610, 0))))), "Rev-Potential: Prim", IF(ISNUMBER(SEARCH("Revealed-Potential (Secondary Focus)", LOWER(INDEX(Paste_Here!X$2:X$610, MATCH(B195, Paste_Here!A$2:A$610, 0))))), "Rev-Potential: Sec", IF(ISNUMBER(SEARCH("Monitoring", LOWER(INDEX(Paste_Here!X$2:X$610, MATCH(B195, Paste_Here!A$2:A$610, 0))))), "Monitoring", IF(ISNUMBER(SEARCH("At-Promise (Secondary Focus)", LOWER(INDEX(Paste_Here!X$2:X$610, MATCH(B195, Paste_Here!A$2:A$610, 0))))), "At-Promise: Sec", IF(ISNUMBER(SEARCH("At-Promise (Primary Focus)", LOWER(INDEX(Paste_Here!X$2:X$610, MATCH(B195, Paste_Here!A$2:A$610, 0))))), "At-Promise: Prim", ""))))), ""), "")</f>
        <v/>
      </c>
      <c r="Z195" s="66"/>
      <c r="AA195" s="77"/>
      <c r="AB195" s="66"/>
      <c r="AC195" s="77" t="str">
        <f>IFERROR(IF(B195&lt;&gt;"", IF(ISNUMBER(SEARCH("Revealed-Potential (Primary Focus)", LOWER(INDEX(Paste_Here!AB$2:AB$610, MATCH(B195, Paste_Here!A$2:A$610, 0))))), "Rev-Potential: Prim", IF(ISNUMBER(SEARCH("Revealed-Potential (Secondary Focus)", LOWER(INDEX(Paste_Here!AB$2:AB$610, MATCH(B195, Paste_Here!A$2:A$610, 0))))), "Rev-Potential: Sec", IF(ISNUMBER(SEARCH("Monitoring", LOWER(INDEX(Paste_Here!AB$2:AB$610, MATCH(B195, Paste_Here!A$2:A$610, 0))))), "Monitoring", IF(ISNUMBER(SEARCH("At-Promise (Secondary Focus)", LOWER(INDEX(Paste_Here!AB$2:AB$610, MATCH(B195, Paste_Here!A$2:A$610, 0))))), "At-Promise: Sec", IF(ISNUMBER(SEARCH("At-Promise (Primary Focus)", LOWER(INDEX(Paste_Here!AB$2:AB$610, MATCH(B195, Paste_Here!A$2:A$610, 0))))), "At-Promise: Prim", ""))))), ""), "")</f>
        <v/>
      </c>
      <c r="AD195" s="66"/>
      <c r="AE195" s="77"/>
      <c r="AF195" s="66"/>
      <c r="AG195" s="77"/>
      <c r="AH195" s="66"/>
      <c r="AI195" s="77"/>
      <c r="AJ195" s="66"/>
      <c r="AK195" s="77"/>
      <c r="AL195" s="66"/>
      <c r="AM195" s="77"/>
      <c r="AN195" s="66"/>
      <c r="AO195" s="77"/>
      <c r="AP195" s="66"/>
      <c r="AQ195" s="77"/>
      <c r="AR195" s="66"/>
      <c r="AS195" s="77"/>
      <c r="AT195" s="66"/>
      <c r="AU195" s="66"/>
      <c r="AV195" s="77" t="str">
        <f t="shared" si="26"/>
        <v/>
      </c>
      <c r="AW195" s="66"/>
      <c r="AX195" s="77" t="str">
        <f>IFERROR(IF(B195&lt;&gt;"", IF(AND(INDEX(Paste_Here!AC$2:AC$610, MATCH(B195, Paste_Here!A$2:A$610, 0))&lt;&gt;"", ISNUMBER(VALUE(INDEX(Paste_Here!AC$2:AC$610, MATCH(B195, Paste_Here!A$2:A$610, 0))))), INDEX(Paste_Here!AC$2:AC$610, MATCH(B195, Paste_Here!A$2:A$610, 0)), ""), ""), "")</f>
        <v/>
      </c>
      <c r="AY195" s="66"/>
      <c r="AZ195" s="77" t="str">
        <f>IFERROR(IF(B195&lt;&gt;"", IF(AND(INDEX(Paste_Here!AD$2:AD$610, MATCH(B195, Paste_Here!A$2:A$610, 0))&lt;&gt;"", ISNUMBER(VALUE(INDEX(Paste_Here!AD$2:AD$610, MATCH(B195, Paste_Here!A$2:A$610, 0))))), TEXT(ROUND(VALUE(INDEX(Paste_Here!AD$2:AD$610, MATCH(B195, Paste_Here!A$2:A$610, 0))), 2), "0.00"), ""), ""), "")</f>
        <v/>
      </c>
      <c r="BA195" s="66"/>
      <c r="BB195" s="77" t="str">
        <f>IFERROR(IF(B195&lt;&gt;"", IF(LOWER(INDEX(Paste_Here!AE$2:AE$610, MATCH(B195, Paste_Here!A$2:A$610, 0)))="approaching expectations", "Approaching", IF(LOWER(INDEX(Paste_Here!AE$2:AE$610, MATCH(B195, Paste_Here!A$2:A$610, 0)))="met expectations", "Met", IF(LOWER(INDEX(Paste_Here!AE$2:AE$610, MATCH(B195, Paste_Here!A$2:A$610, 0)))="exceeded expectations", "Exceeded", IF(LOWER(INDEX(Paste_Here!AE$2:AE$610, MATCH(B195, Paste_Here!A$2:A$610, 0)))="below expectations", "Below", "")))), ""), "")</f>
        <v/>
      </c>
      <c r="BC195" s="66"/>
      <c r="BD195" s="77" t="str">
        <f>IFERROR(IF(B195&lt;&gt;"", IF(AND(INDEX(Paste_Here!T$2:T$610, MATCH(B195, Paste_Here!A$2:A$610, 0))&lt;&gt;"", ISNUMBER(VALUE(INDEX(Paste_Here!T$2:T$610, MATCH(B195, Paste_Here!A$2:A$610, 0))))), INDEX(Paste_Here!T$2:T$610, MATCH(B195, Paste_Here!A$2:A$610, 0)), ""), ""), "")</f>
        <v/>
      </c>
      <c r="BE195" s="66"/>
      <c r="BF195" s="77"/>
      <c r="BG195" s="66"/>
      <c r="BH195" s="77"/>
      <c r="BI195" s="66"/>
      <c r="BJ195" s="77"/>
      <c r="BK195" s="66"/>
      <c r="BL195" s="77" t="str">
        <f>IFERROR(IF(B195&lt;&gt;"", IF(AND(INDEX(Paste_Here!N$2:N$610, MATCH(B195, Paste_Here!A$2:A$610, 0))&lt;&gt;"", ISNUMBER(VALUE(INDEX(Paste_Here!N$2:N$610, MATCH(B195, Paste_Here!A$2:A$610, 0))))), INDEX(Paste_Here!N$2:N$610, MATCH(B195, Paste_Here!A$2:A$610, 0)), ""), ""), "")</f>
        <v/>
      </c>
      <c r="BM195" s="66"/>
      <c r="BN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BO195" s="66"/>
      <c r="BP195" s="77" t="str" cm="1">
        <f t="array" aca="1" ref="BP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BQ195" s="66"/>
      <c r="BR195" s="66"/>
      <c r="BS195" s="77"/>
      <c r="BT195" s="66"/>
      <c r="BU195" s="77"/>
      <c r="BV195" s="66"/>
      <c r="BW195" s="77"/>
      <c r="BX195" s="66"/>
      <c r="BY195" s="77"/>
      <c r="BZ195" s="66"/>
      <c r="CA195" s="77"/>
      <c r="CB195" s="66"/>
      <c r="CC195" s="77"/>
      <c r="CD195" s="66"/>
      <c r="CE195" s="77"/>
      <c r="CF195" s="66"/>
      <c r="CG195" s="77"/>
      <c r="CH195" s="66"/>
      <c r="CI195" s="77"/>
      <c r="CJ195" s="66"/>
      <c r="CK195" s="77"/>
      <c r="CL195" s="66"/>
      <c r="CM195" s="77"/>
      <c r="CN195" s="66"/>
      <c r="CO195" s="66"/>
      <c r="CP195" s="77" t="str">
        <f t="shared" si="27"/>
        <v/>
      </c>
      <c r="CQ195" s="66"/>
      <c r="CR195" s="77" t="str">
        <f>IFERROR(IF(B195&lt;&gt;"", IF(AND(INDEX(Paste_Here!Y$2:Y$610, MATCH(B195, Paste_Here!A$2:A$610, 0))&lt;&gt;"", ISNUMBER(VALUE(INDEX(Paste_Here!Y$2:Y$610, MATCH(B195, Paste_Here!A$2:A$610, 0))))), INDEX(Paste_Here!Y$2:Y$610, MATCH(B195, Paste_Here!A$2:A$610, 0)), ""), ""), "")</f>
        <v/>
      </c>
      <c r="CS195" s="66"/>
      <c r="CT195" s="77" t="str">
        <f>IFERROR(IF(B195&lt;&gt;"", IF(AND(INDEX(Paste_Here!AA$2:AA$610, MATCH(B195, Paste_Here!A$2:A$610, 0))&lt;&gt;"", ISNUMBER(--INDEX(Paste_Here!AA$2:AA$610, MATCH(B195, Paste_Here!A$2:A$610, 0)))), TEXT(ROUND(--INDEX(Paste_Here!AA$2:AA$610, MATCH(B195, Paste_Here!A$2:A$610, 0)), 2), "0.00"), ""), ""), "")</f>
        <v/>
      </c>
      <c r="CU195" s="66"/>
      <c r="CV195" s="77" t="str">
        <f>IFERROR(IF(B195&lt;&gt;"", IF(LOWER(INDEX(Paste_Here!Z$2:Z$610, MATCH(B195, Paste_Here!A$2:A$610, 0)))="approaching expectations", "Approaching", IF(LOWER(INDEX(Paste_Here!Z$2:Z$610, MATCH(B195, Paste_Here!A$2:A$610, 0)))="met expectations", "Met", IF(LOWER(INDEX(Paste_Here!Z$2:Z$610, MATCH(B195, Paste_Here!A$2:A$610, 0)))="exceeded expectations", "Exceeded", IF(LOWER(INDEX(Paste_Here!Z$2:Z$610, MATCH(B195, Paste_Here!A$2:A$610, 0)))="below expectations", "Below", "")))), ""), "")</f>
        <v/>
      </c>
      <c r="CW195" s="66"/>
      <c r="CX195" s="77"/>
      <c r="CY195" s="66"/>
      <c r="CZ195" s="77" t="str">
        <f>IFERROR(IF(B195&lt;&gt;"", IF(AND(INDEX(Paste_Here!AL$2:AL$610, MATCH(B195, Paste_Here!A$2:A$610, 0))&lt;&gt;"", ISNUMBER(VALUE(INDEX(Paste_Here!AL$2:AL$610, MATCH(B195, Paste_Here!A$2:A$610, 0))))), INDEX(Paste_Here!AL$2:AL$610, MATCH(B195, Paste_Here!A$2:A$610, 0)), ""), ""), "")</f>
        <v/>
      </c>
      <c r="DA195" s="66"/>
      <c r="DB195" s="77" t="str">
        <f>IFERROR(IF(B195&lt;&gt;"", IF(ISNUMBER(SEARCH("highrisk", LOWER(INDEX(Paste_Here!AM$2:AM$610, MATCH(B195, Paste_Here!A$2:A$610, 0))))), "High Risk", IF(ISNUMBER(SEARCH("lowrisk", LOWER(INDEX(Paste_Here!AM$2:AM$610, MATCH(B195, Paste_Here!A$2:A$610, 0))))), "Low Risk", IF(ISNUMBER(SEARCH("somerisk", LOWER(INDEX(Paste_Here!AM$2:AM$610, MATCH(B195, Paste_Here!A$2:A$610, 0))))), "Some Risk", ""))), ""), "")</f>
        <v/>
      </c>
      <c r="DC195" s="66"/>
      <c r="DD195" s="77" t="str">
        <f>IFERROR(IF(B195&lt;&gt;"", IF(AND(INDEX(Paste_Here!AN$2:AN$610, MATCH(B195, Paste_Here!A$2:A$610, 0))&lt;&gt;"", ISNUMBER(VALUE(INDEX(Paste_Here!AN$2:AN$610, MATCH(B195, Paste_Here!A$2:A$610, 0))))), INDEX(Paste_Here!AN$2:AN$610, MATCH(B195, Paste_Here!A$2:A$610, 0)), ""), ""), "")</f>
        <v/>
      </c>
      <c r="DE195" s="66"/>
      <c r="DF195" s="77" t="str">
        <f>IFERROR(IF(B195&lt;&gt;"", IF(AND(INDEX(Paste_Here!Q$2:Q$610, MATCH(B195, Paste_Here!A$2:A$610, 0))&lt;&gt;"", ISNUMBER(VALUE(INDEX(Paste_Here!Q$2:Q$610, MATCH(B195, Paste_Here!A$2:A$610, 0))))), INDEX(Paste_Here!Q$2:Q$610, MATCH(B195, Paste_Here!A$2:A$610, 0)), ""), ""), "")</f>
        <v/>
      </c>
      <c r="DG195" s="66"/>
      <c r="DH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DI195" s="66"/>
      <c r="DJ195" s="77" t="str" cm="1">
        <f t="array" aca="1" ref="DJ195" ca="1">IFERROR(VALUE(IF(ISNUMBER(SEARCH("EM", INDEX(Paste_Here!S$2:S$500, MATCH(B195, Paste_Here!A$2:A$500, 0)))), "-" &amp;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f>
        <v/>
      </c>
      <c r="DK195" s="66"/>
      <c r="DL195" s="66"/>
      <c r="DM195" s="77" t="str">
        <f t="shared" si="28"/>
        <v/>
      </c>
      <c r="DN195" s="66"/>
      <c r="DO195" s="77" t="str">
        <f>IFERROR(IF(B195&lt;&gt;"", IF(AND(INDEX(Paste_Here!AF$2:AF$610, MATCH(B195, Paste_Here!A$2:A$610, 0))&lt;&gt;"", ISNUMBER(VALUE(INDEX(Paste_Here!AF$2:AF$610, MATCH(B195, Paste_Here!A$2:A$610, 0))))), INDEX(Paste_Here!AF$2:AF$610, MATCH(B195, Paste_Here!A$2:A$610, 0)), ""), ""), "")</f>
        <v/>
      </c>
      <c r="DP195" s="66"/>
      <c r="DQ195" s="77" t="str">
        <f>IFERROR(IF(B195&lt;&gt;"", IF(AND(INDEX(Paste_Here!AG$2:AG$610, MATCH(B195, Paste_Here!A$2:A$610, 0))&lt;&gt;"", ISNUMBER(--INDEX(Paste_Here!AG$2:AG$610, MATCH(B195, Paste_Here!A$2:A$610, 0)))), TEXT(ROUND(--INDEX(Paste_Here!AG$2:AG$610, MATCH(B195, Paste_Here!A$2:A$610, 0)), 2), "0.00"), ""), ""), "")</f>
        <v/>
      </c>
      <c r="DR195" s="66"/>
      <c r="DS195" s="77" t="str">
        <f>IFERROR(IF(B195&lt;&gt;"", IF(LOWER(INDEX(Paste_Here!AH$2:AH$610, MATCH(B195, Paste_Here!A$2:A$610, 0)))="approaching expectations", "Approaching", IF(LOWER(INDEX(Paste_Here!AH$2:AH$610, MATCH(B195, Paste_Here!A$2:A$610, 0)))="met expectations", "Met", IF(LOWER(INDEX(Paste_Here!AH$2:AH$610, MATCH(B195, Paste_Here!A$2:A$610, 0)))="exceeded expectations", "Exceeded", IF(LOWER(INDEX(Paste_Here!AH$2:AH$610, MATCH(B195, Paste_Here!A$2:A$610, 0)))="below expectations", "Below", "")))), ""), "")</f>
        <v/>
      </c>
      <c r="DT195" s="66"/>
      <c r="DU195" s="77" t="str">
        <f>IFERROR(IF(B195&lt;&gt;"", IF(AND(INDEX(Paste_Here!U$2:U$610, MATCH(B195, Paste_Here!A$2:A$610, 0))&lt;&gt;"", ISNUMBER(VALUE(INDEX(Paste_Here!U$2:U$610, MATCH(B195, Paste_Here!A$2:A$610, 0))))), INDEX(Paste_Here!U$2:U$610, MATCH(B195, Paste_Here!A$2:A$610, 0)), ""), ""), "")</f>
        <v/>
      </c>
      <c r="DV195" s="66"/>
      <c r="DW195" s="77"/>
      <c r="DX195" s="66"/>
      <c r="DY195" s="77" t="str">
        <f>IFERROR(IF(B195&lt;&gt;"", IF(AND(INDEX(Paste_Here!AI$2:AI$610, MATCH(B195, Paste_Here!A$2:A$610, 0))&lt;&gt;"", ISNUMBER(VALUE(INDEX(Paste_Here!AI$2:AI$610, MATCH(B195, Paste_Here!A$2:A$610, 0))))), INDEX(Paste_Here!AI$2:AI$610, MATCH(B195, Paste_Here!A$2:A$610, 0)), ""), ""), "")</f>
        <v/>
      </c>
      <c r="DZ195" s="66"/>
      <c r="EA195" s="77" t="str">
        <f>IFERROR(IF(B195&lt;&gt;"", IF(AND(INDEX(Paste_Here!AJ$2:AJ$610, MATCH(B195, Paste_Here!A$2:A$610, 0))&lt;&gt;"", ISNUMBER(--INDEX(Paste_Here!AJ$2:AJ$610, MATCH(B195, Paste_Here!A$2:A$610, 0)))), TEXT(ROUND(--INDEX(Paste_Here!AJ$2:AJ$610, MATCH(B195, Paste_Here!A$2:A$610, 0)), 2), "0.00"), ""), ""), "")</f>
        <v/>
      </c>
      <c r="EB195" s="66"/>
      <c r="EC195" s="77" t="str">
        <f>IFERROR(IF(B195&lt;&gt;"", IF(LOWER(INDEX(Paste_Here!AK$2:AK$610, MATCH(B195, Paste_Here!A$2:A$610, 0)))="approaching expectations", "Approaching", IF(LOWER(INDEX(Paste_Here!AK$2:AK$610, MATCH(B195, Paste_Here!A$2:A$610, 0)))="met expectations", "Met", IF(LOWER(INDEX(Paste_Here!AK$2:AK$610, MATCH(B195, Paste_Here!A$2:A$610, 0)))="exceeded expectations", "Exceeded", IF(LOWER(INDEX(Paste_Here!AK$2:AK$610, MATCH(B195, Paste_Here!A$2:A$610, 0)))="below expectations", "Below", "")))), ""), "")</f>
        <v/>
      </c>
      <c r="ED195" s="66"/>
      <c r="EE195" s="77"/>
      <c r="EF195" s="66"/>
      <c r="EG195" s="77"/>
      <c r="EH195" s="66"/>
      <c r="EI195" s="66"/>
      <c r="EJ195" s="77" t="str">
        <f t="shared" si="29"/>
        <v/>
      </c>
      <c r="EK195" s="66"/>
      <c r="EL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EM195" s="66"/>
      <c r="EN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EO195" s="66"/>
      <c r="EP195" s="77"/>
      <c r="EQ195" s="66"/>
      <c r="ER195" s="77" t="str">
        <f>IFERROR(IF(B195&lt;&gt;"", IF(AND(INDEX(Paste_Here!AT$2:AT$610, MATCH(B195, Paste_Here!A$2:A$610, 0))&lt;&gt;"", ISNUMBER(VALUE(INDEX(Paste_Here!AT$2:AT$610, MATCH(B195, Paste_Here!A$2:A$610, 0))))), INDEX(Paste_Here!AT$2:AT$610, MATCH(B195, Paste_Here!A$2:A$610, 0)), ""), ""), "")</f>
        <v/>
      </c>
      <c r="ES195" s="66"/>
      <c r="ET195" s="77" t="str">
        <f>IFERROR(IF(B195&lt;&gt;"", IF(AND(INDEX(Paste_Here!AV$2:AV$610, MATCH(B195, Paste_Here!A$2:A$610, 0))&lt;&gt;"", ISNUMBER(VALUE(INDEX(Paste_Here!AV$2:AV$610, MATCH(B195, Paste_Here!A$2:A$610, 0))))), INDEX(Paste_Here!AV$2:AV$610, MATCH(B195, Paste_Here!A$2:A$610, 0)), ""), ""), "")</f>
        <v/>
      </c>
      <c r="EU195" s="66"/>
      <c r="EV195" s="77"/>
      <c r="EW195" s="66"/>
      <c r="EX195" s="77" t="str">
        <f>IFERROR(IF(B195&lt;&gt;"", IF(AND(INDEX(Paste_Here!AU$2:AU$610, MATCH(B195, Paste_Here!A$2:A$610, 0))&lt;&gt;"", ISNUMBER(VALUE(INDEX(Paste_Here!AU$2:AU$610, MATCH(B195, Paste_Here!A$2:A$610, 0))))), INDEX(Paste_Here!AU$2:AU$610, MATCH(B195, Paste_Here!A$2:A$610, 0)), ""), ""), "")</f>
        <v/>
      </c>
      <c r="EY195" s="66"/>
      <c r="EZ195" s="77" t="str">
        <f>IFERROR(IF(B195&lt;&gt;"", IF(AND(INDEX(Paste_Here!AW$2:AW$610, MATCH(B195, Paste_Here!A$2:A$610, 0))&lt;&gt;"", ISNUMBER(VALUE(INDEX(Paste_Here!AW$2:AW$610, MATCH(B195, Paste_Here!A$2:A$610, 0))))), INDEX(Paste_Here!AW$2:AW$610, MATCH(B195, Paste_Here!A$2:A$610, 0)), ""), ""), "")</f>
        <v/>
      </c>
      <c r="FA195" s="66"/>
      <c r="FB195" s="77"/>
      <c r="FC195" s="66"/>
      <c r="FD195" s="77"/>
      <c r="FE195" s="66"/>
      <c r="FF195" s="66"/>
      <c r="FG195" s="77" t="str">
        <f t="shared" si="30"/>
        <v/>
      </c>
      <c r="FH195" s="66"/>
      <c r="FI195" s="77" t="str">
        <f>IFERROR(IF(B195&lt;&gt;"", IF(ISNUMBER(SEARCH("s", LOWER(INDEX(Paste_Here!M$2:M$610, MATCH(B195, Paste_Here!A$2:A$610, 0))))), "Yes", IF(INDEX(Paste_Here!M$2:M$610, MATCH(B195, Paste_Here!A$2:A$610, 0))&lt;&gt;"", "No", "")), ""), "")</f>
        <v/>
      </c>
      <c r="FJ195" s="66"/>
      <c r="FK195" s="77" t="str">
        <f>IFERROR(IF(B195&lt;&gt;"", IF(ISNUMBER(SEARCH("yes", LOWER(INDEX(Paste_Here!F$2:F$610, MATCH(B195, Paste_Here!A$2:A$610, 0))))), "Yes", IF(ISNUMBER(SEARCH("no", LOWER(INDEX(Paste_Here!F$2:F$610, MATCH(B195, Paste_Here!A$2:A$610, 0))))), "No", "")), ""), "")</f>
        <v/>
      </c>
      <c r="FL195" s="66"/>
      <c r="FM195" s="77" t="str">
        <f>IFERROR(IF(B195&lt;&gt;"", IF(ISNUMBER(SEARCH("english language learner", LOWER(INDEX(Paste_Here!C$2:C$610, MATCH(B195, Paste_Here!A$2:A$610, 0))))), "Yes", ""), ""), "")</f>
        <v/>
      </c>
      <c r="FN195" s="66"/>
      <c r="FO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FP195" s="66"/>
      <c r="FQ195" s="77" t="str">
        <f>IFERROR(IF(B195&lt;&gt;"", IF(ISNUMBER(SEARCH("yes", LOWER(INDEX(Paste_Here!L$2:L$610, MATCH(B195, Paste_Here!A$2:A$610, 0))))), "Yes", IF(ISNUMBER(SEARCH("no", LOWER(INDEX(Paste_Here!L$2:L$610, MATCH(B195, Paste_Here!A$2:A$610, 0))))), "No", "")), ""), "")</f>
        <v/>
      </c>
      <c r="FR195" s="66"/>
      <c r="FS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FT195" s="66"/>
      <c r="FU195" s="77"/>
      <c r="FV195" s="66"/>
      <c r="FW195" s="77" t="str">
        <f>IFERROR(IF(B195&lt;&gt;"", IF(AND(INDEX(Paste_Here!D$2:D$610, MATCH(B195, Paste_Here!A$2:A$610, 0))&lt;&gt;"", ISNUMBER(VALUE(INDEX(Paste_Here!D$2:D$610, MATCH(B195, Paste_Here!A$2:A$610, 0))))), INDEX(Paste_Here!D$2:D$610, MATCH(B195, Paste_Here!A$2:A$610, 0)), ""), ""), "")</f>
        <v/>
      </c>
      <c r="FX195" s="66"/>
      <c r="FY195" s="77" t="str">
        <f>IFERROR(IF(B195&lt;&gt;"", IF(AND(INDEX(Paste_Here!G$2:G$610, MATCH(B195, Paste_Here!A$2:A$610, 0))&lt;&gt;"", ISNUMBER(VALUE(INDEX(Paste_Here!G$2:G$610, MATCH(B195, Paste_Here!A$2:A$610, 0))))), INDEX(Paste_Here!G$2:G$610, MATCH(B195, Paste_Here!A$2:A$610, 0)), ""), ""), "")</f>
        <v/>
      </c>
      <c r="FZ195" s="66"/>
      <c r="GA195" s="95"/>
      <c r="GB195" s="66"/>
      <c r="JS195" s="1" t="str" cm="1">
        <f t="array" ref="JS195">IFERROR(INDEX(Paste_Here!$B$2:$B$610, MATCH(0, COUNTIF(JS$4:JS194, Paste_Here!$B$2:$B$610) + IF(Paste_Here!$B$2:$B$610="", 1, 0), 0)), "")</f>
        <v/>
      </c>
      <c r="JT195" s="1" t="str">
        <f>IF(JS195&lt;&gt;"", INDEX(Paste_Here!$A$2:$A$610, MATCH(JS195, Paste_Here!$B$2:$B$610, 0)), "")</f>
        <v/>
      </c>
      <c r="JU195" s="1" t="str">
        <f t="shared" si="31"/>
        <v/>
      </c>
      <c r="JV195" s="1" t="str" cm="1">
        <f t="array" ref="JV195">IFERROR(INDEX($JU$5:$JU$610, MATCH(SMALL(IF($JU$5:$JU$610&lt;&gt;"", COUNTIF($JU$5:$JU$610, "&lt;"&amp;$JU$5:$JU$610)+1), ROW()-ROW($JV$5)+1), COUNTIF($JU$5:$JU$610, "&lt;"&amp;$JU$5:$JU$610)+1, 0)), "")</f>
        <v/>
      </c>
    </row>
    <row r="196" spans="1:282">
      <c r="A196" s="66"/>
      <c r="B196" s="77" t="str">
        <f t="shared" si="22"/>
        <v/>
      </c>
      <c r="C196" s="66"/>
      <c r="D196" s="77" t="str">
        <f>IFERROR(IF(B196&lt;&gt;"", IF(COUNTIF(INDEX(Paste_Here!AS$2:AS$610, MATCH(B196, Paste_Here!A$2:A$610, 0), 0), "yes") &gt; 0, "Yes", IF(COUNTIF(INDEX(Paste_Here!AS$2:AS$610, MATCH(B196, Paste_Here!A$2:A$610, 0), 0), "no") &gt; 0, "No", "")), ""), "")</f>
        <v/>
      </c>
      <c r="E196" s="66"/>
      <c r="F196" s="77" t="str">
        <f t="shared" si="23"/>
        <v/>
      </c>
      <c r="G196" s="66"/>
      <c r="H196" s="77" t="str">
        <f>IFERROR(IF(B196&lt;&gt;"", IF(COUNTIF(INDEX(Paste_Here!AO$2:AR$610, MATCH(B196, Paste_Here!A$2:A$610, 0), 0), "yes") &gt; 0, "Yes", IF(COUNTIF(INDEX(Paste_Here!AO$2:AR$610, MATCH(B196, Paste_Here!A$2:A$610, 0), 0), "no") &gt; 0, "No", "")), ""), "")</f>
        <v/>
      </c>
      <c r="I196" s="66"/>
      <c r="J196" s="77" t="str">
        <f t="shared" si="24"/>
        <v/>
      </c>
      <c r="K196" s="66"/>
      <c r="L196" s="77" t="str">
        <f>IFERROR(IF(B196&lt;&gt;"", IF(ISNUMBER(SEARCH("yes", LOWER(INDEX(Paste_Here!W$2:W$610, MATCH(B196, Paste_Here!A$2:A$610, 0))))), "Yes", IF(ISNUMBER(SEARCH("no", LOWER(INDEX(Paste_Here!W$2:W$610, MATCH(B196, Paste_Here!A$2:A$610, 0))))), "No", "")), ""), "")</f>
        <v/>
      </c>
      <c r="M196" s="66"/>
      <c r="N196" s="77"/>
      <c r="O196" s="66"/>
      <c r="P196" s="77" t="str">
        <f>IFERROR(IF(B196&lt;&gt;"", IF(ISNUMBER(SEARCH("yes", LOWER(INDEX(Paste_Here!V$2:V$610, MATCH(B196, Paste_Here!A$2:A$610, 0))))), "Yes", IF(ISNUMBER(SEARCH("no", LOWER(INDEX(Paste_Here!V$2:V$610, MATCH(B196, Paste_Here!A$2:A$610, 0))))), "No", "")), ""), "")</f>
        <v/>
      </c>
      <c r="Q196" s="66"/>
      <c r="R196" s="77"/>
      <c r="S196" s="66"/>
      <c r="T196" s="77"/>
      <c r="U196" s="66"/>
      <c r="V196" s="66"/>
      <c r="W196" s="77" t="str">
        <f t="shared" si="25"/>
        <v/>
      </c>
      <c r="X196" s="66"/>
      <c r="Y196" s="77" t="str">
        <f>IFERROR(IF(B196&lt;&gt;"", IF(ISNUMBER(SEARCH("Revealed-Potential (Primary Focus)", LOWER(INDEX(Paste_Here!X$2:X$610, MATCH(B196, Paste_Here!A$2:A$610, 0))))), "Rev-Potential: Prim", IF(ISNUMBER(SEARCH("Revealed-Potential (Secondary Focus)", LOWER(INDEX(Paste_Here!X$2:X$610, MATCH(B196, Paste_Here!A$2:A$610, 0))))), "Rev-Potential: Sec", IF(ISNUMBER(SEARCH("Monitoring", LOWER(INDEX(Paste_Here!X$2:X$610, MATCH(B196, Paste_Here!A$2:A$610, 0))))), "Monitoring", IF(ISNUMBER(SEARCH("At-Promise (Secondary Focus)", LOWER(INDEX(Paste_Here!X$2:X$610, MATCH(B196, Paste_Here!A$2:A$610, 0))))), "At-Promise: Sec", IF(ISNUMBER(SEARCH("At-Promise (Primary Focus)", LOWER(INDEX(Paste_Here!X$2:X$610, MATCH(B196, Paste_Here!A$2:A$610, 0))))), "At-Promise: Prim", ""))))), ""), "")</f>
        <v/>
      </c>
      <c r="Z196" s="66"/>
      <c r="AA196" s="77"/>
      <c r="AB196" s="66"/>
      <c r="AC196" s="77" t="str">
        <f>IFERROR(IF(B196&lt;&gt;"", IF(ISNUMBER(SEARCH("Revealed-Potential (Primary Focus)", LOWER(INDEX(Paste_Here!AB$2:AB$610, MATCH(B196, Paste_Here!A$2:A$610, 0))))), "Rev-Potential: Prim", IF(ISNUMBER(SEARCH("Revealed-Potential (Secondary Focus)", LOWER(INDEX(Paste_Here!AB$2:AB$610, MATCH(B196, Paste_Here!A$2:A$610, 0))))), "Rev-Potential: Sec", IF(ISNUMBER(SEARCH("Monitoring", LOWER(INDEX(Paste_Here!AB$2:AB$610, MATCH(B196, Paste_Here!A$2:A$610, 0))))), "Monitoring", IF(ISNUMBER(SEARCH("At-Promise (Secondary Focus)", LOWER(INDEX(Paste_Here!AB$2:AB$610, MATCH(B196, Paste_Here!A$2:A$610, 0))))), "At-Promise: Sec", IF(ISNUMBER(SEARCH("At-Promise (Primary Focus)", LOWER(INDEX(Paste_Here!AB$2:AB$610, MATCH(B196, Paste_Here!A$2:A$610, 0))))), "At-Promise: Prim", ""))))), ""), "")</f>
        <v/>
      </c>
      <c r="AD196" s="66"/>
      <c r="AE196" s="77"/>
      <c r="AF196" s="66"/>
      <c r="AG196" s="77"/>
      <c r="AH196" s="66"/>
      <c r="AI196" s="77"/>
      <c r="AJ196" s="66"/>
      <c r="AK196" s="77"/>
      <c r="AL196" s="66"/>
      <c r="AM196" s="77"/>
      <c r="AN196" s="66"/>
      <c r="AO196" s="77"/>
      <c r="AP196" s="66"/>
      <c r="AQ196" s="77"/>
      <c r="AR196" s="66"/>
      <c r="AS196" s="77"/>
      <c r="AT196" s="66"/>
      <c r="AU196" s="66"/>
      <c r="AV196" s="77" t="str">
        <f t="shared" si="26"/>
        <v/>
      </c>
      <c r="AW196" s="66"/>
      <c r="AX196" s="77" t="str">
        <f>IFERROR(IF(B196&lt;&gt;"", IF(AND(INDEX(Paste_Here!AC$2:AC$610, MATCH(B196, Paste_Here!A$2:A$610, 0))&lt;&gt;"", ISNUMBER(VALUE(INDEX(Paste_Here!AC$2:AC$610, MATCH(B196, Paste_Here!A$2:A$610, 0))))), INDEX(Paste_Here!AC$2:AC$610, MATCH(B196, Paste_Here!A$2:A$610, 0)), ""), ""), "")</f>
        <v/>
      </c>
      <c r="AY196" s="66"/>
      <c r="AZ196" s="77" t="str">
        <f>IFERROR(IF(B196&lt;&gt;"", IF(AND(INDEX(Paste_Here!AD$2:AD$610, MATCH(B196, Paste_Here!A$2:A$610, 0))&lt;&gt;"", ISNUMBER(VALUE(INDEX(Paste_Here!AD$2:AD$610, MATCH(B196, Paste_Here!A$2:A$610, 0))))), TEXT(ROUND(VALUE(INDEX(Paste_Here!AD$2:AD$610, MATCH(B196, Paste_Here!A$2:A$610, 0))), 2), "0.00"), ""), ""), "")</f>
        <v/>
      </c>
      <c r="BA196" s="66"/>
      <c r="BB196" s="77" t="str">
        <f>IFERROR(IF(B196&lt;&gt;"", IF(LOWER(INDEX(Paste_Here!AE$2:AE$610, MATCH(B196, Paste_Here!A$2:A$610, 0)))="approaching expectations", "Approaching", IF(LOWER(INDEX(Paste_Here!AE$2:AE$610, MATCH(B196, Paste_Here!A$2:A$610, 0)))="met expectations", "Met", IF(LOWER(INDEX(Paste_Here!AE$2:AE$610, MATCH(B196, Paste_Here!A$2:A$610, 0)))="exceeded expectations", "Exceeded", IF(LOWER(INDEX(Paste_Here!AE$2:AE$610, MATCH(B196, Paste_Here!A$2:A$610, 0)))="below expectations", "Below", "")))), ""), "")</f>
        <v/>
      </c>
      <c r="BC196" s="66"/>
      <c r="BD196" s="77" t="str">
        <f>IFERROR(IF(B196&lt;&gt;"", IF(AND(INDEX(Paste_Here!T$2:T$610, MATCH(B196, Paste_Here!A$2:A$610, 0))&lt;&gt;"", ISNUMBER(VALUE(INDEX(Paste_Here!T$2:T$610, MATCH(B196, Paste_Here!A$2:A$610, 0))))), INDEX(Paste_Here!T$2:T$610, MATCH(B196, Paste_Here!A$2:A$610, 0)), ""), ""), "")</f>
        <v/>
      </c>
      <c r="BE196" s="66"/>
      <c r="BF196" s="77"/>
      <c r="BG196" s="66"/>
      <c r="BH196" s="77"/>
      <c r="BI196" s="66"/>
      <c r="BJ196" s="77"/>
      <c r="BK196" s="66"/>
      <c r="BL196" s="77" t="str">
        <f>IFERROR(IF(B196&lt;&gt;"", IF(AND(INDEX(Paste_Here!N$2:N$610, MATCH(B196, Paste_Here!A$2:A$610, 0))&lt;&gt;"", ISNUMBER(VALUE(INDEX(Paste_Here!N$2:N$610, MATCH(B196, Paste_Here!A$2:A$610, 0))))), INDEX(Paste_Here!N$2:N$610, MATCH(B196, Paste_Here!A$2:A$610, 0)), ""), ""), "")</f>
        <v/>
      </c>
      <c r="BM196" s="66"/>
      <c r="BN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BO196" s="66"/>
      <c r="BP196" s="77" t="str" cm="1">
        <f t="array" aca="1" ref="BP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BQ196" s="66"/>
      <c r="BR196" s="66"/>
      <c r="BS196" s="77"/>
      <c r="BT196" s="66"/>
      <c r="BU196" s="77"/>
      <c r="BV196" s="66"/>
      <c r="BW196" s="77"/>
      <c r="BX196" s="66"/>
      <c r="BY196" s="77"/>
      <c r="BZ196" s="66"/>
      <c r="CA196" s="77"/>
      <c r="CB196" s="66"/>
      <c r="CC196" s="77"/>
      <c r="CD196" s="66"/>
      <c r="CE196" s="77"/>
      <c r="CF196" s="66"/>
      <c r="CG196" s="77"/>
      <c r="CH196" s="66"/>
      <c r="CI196" s="77"/>
      <c r="CJ196" s="66"/>
      <c r="CK196" s="77"/>
      <c r="CL196" s="66"/>
      <c r="CM196" s="77"/>
      <c r="CN196" s="66"/>
      <c r="CO196" s="66"/>
      <c r="CP196" s="77" t="str">
        <f t="shared" si="27"/>
        <v/>
      </c>
      <c r="CQ196" s="66"/>
      <c r="CR196" s="77" t="str">
        <f>IFERROR(IF(B196&lt;&gt;"", IF(AND(INDEX(Paste_Here!Y$2:Y$610, MATCH(B196, Paste_Here!A$2:A$610, 0))&lt;&gt;"", ISNUMBER(VALUE(INDEX(Paste_Here!Y$2:Y$610, MATCH(B196, Paste_Here!A$2:A$610, 0))))), INDEX(Paste_Here!Y$2:Y$610, MATCH(B196, Paste_Here!A$2:A$610, 0)), ""), ""), "")</f>
        <v/>
      </c>
      <c r="CS196" s="66"/>
      <c r="CT196" s="77" t="str">
        <f>IFERROR(IF(B196&lt;&gt;"", IF(AND(INDEX(Paste_Here!AA$2:AA$610, MATCH(B196, Paste_Here!A$2:A$610, 0))&lt;&gt;"", ISNUMBER(--INDEX(Paste_Here!AA$2:AA$610, MATCH(B196, Paste_Here!A$2:A$610, 0)))), TEXT(ROUND(--INDEX(Paste_Here!AA$2:AA$610, MATCH(B196, Paste_Here!A$2:A$610, 0)), 2), "0.00"), ""), ""), "")</f>
        <v/>
      </c>
      <c r="CU196" s="66"/>
      <c r="CV196" s="77" t="str">
        <f>IFERROR(IF(B196&lt;&gt;"", IF(LOWER(INDEX(Paste_Here!Z$2:Z$610, MATCH(B196, Paste_Here!A$2:A$610, 0)))="approaching expectations", "Approaching", IF(LOWER(INDEX(Paste_Here!Z$2:Z$610, MATCH(B196, Paste_Here!A$2:A$610, 0)))="met expectations", "Met", IF(LOWER(INDEX(Paste_Here!Z$2:Z$610, MATCH(B196, Paste_Here!A$2:A$610, 0)))="exceeded expectations", "Exceeded", IF(LOWER(INDEX(Paste_Here!Z$2:Z$610, MATCH(B196, Paste_Here!A$2:A$610, 0)))="below expectations", "Below", "")))), ""), "")</f>
        <v/>
      </c>
      <c r="CW196" s="66"/>
      <c r="CX196" s="77"/>
      <c r="CY196" s="66"/>
      <c r="CZ196" s="77" t="str">
        <f>IFERROR(IF(B196&lt;&gt;"", IF(AND(INDEX(Paste_Here!AL$2:AL$610, MATCH(B196, Paste_Here!A$2:A$610, 0))&lt;&gt;"", ISNUMBER(VALUE(INDEX(Paste_Here!AL$2:AL$610, MATCH(B196, Paste_Here!A$2:A$610, 0))))), INDEX(Paste_Here!AL$2:AL$610, MATCH(B196, Paste_Here!A$2:A$610, 0)), ""), ""), "")</f>
        <v/>
      </c>
      <c r="DA196" s="66"/>
      <c r="DB196" s="77" t="str">
        <f>IFERROR(IF(B196&lt;&gt;"", IF(ISNUMBER(SEARCH("highrisk", LOWER(INDEX(Paste_Here!AM$2:AM$610, MATCH(B196, Paste_Here!A$2:A$610, 0))))), "High Risk", IF(ISNUMBER(SEARCH("lowrisk", LOWER(INDEX(Paste_Here!AM$2:AM$610, MATCH(B196, Paste_Here!A$2:A$610, 0))))), "Low Risk", IF(ISNUMBER(SEARCH("somerisk", LOWER(INDEX(Paste_Here!AM$2:AM$610, MATCH(B196, Paste_Here!A$2:A$610, 0))))), "Some Risk", ""))), ""), "")</f>
        <v/>
      </c>
      <c r="DC196" s="66"/>
      <c r="DD196" s="77" t="str">
        <f>IFERROR(IF(B196&lt;&gt;"", IF(AND(INDEX(Paste_Here!AN$2:AN$610, MATCH(B196, Paste_Here!A$2:A$610, 0))&lt;&gt;"", ISNUMBER(VALUE(INDEX(Paste_Here!AN$2:AN$610, MATCH(B196, Paste_Here!A$2:A$610, 0))))), INDEX(Paste_Here!AN$2:AN$610, MATCH(B196, Paste_Here!A$2:A$610, 0)), ""), ""), "")</f>
        <v/>
      </c>
      <c r="DE196" s="66"/>
      <c r="DF196" s="77" t="str">
        <f>IFERROR(IF(B196&lt;&gt;"", IF(AND(INDEX(Paste_Here!Q$2:Q$610, MATCH(B196, Paste_Here!A$2:A$610, 0))&lt;&gt;"", ISNUMBER(VALUE(INDEX(Paste_Here!Q$2:Q$610, MATCH(B196, Paste_Here!A$2:A$610, 0))))), INDEX(Paste_Here!Q$2:Q$610, MATCH(B196, Paste_Here!A$2:A$610, 0)), ""), ""), "")</f>
        <v/>
      </c>
      <c r="DG196" s="66"/>
      <c r="DH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DI196" s="66"/>
      <c r="DJ196" s="77" t="str" cm="1">
        <f t="array" aca="1" ref="DJ196" ca="1">IFERROR(VALUE(IF(ISNUMBER(SEARCH("EM", INDEX(Paste_Here!S$2:S$500, MATCH(B196, Paste_Here!A$2:A$500, 0)))), "-" &amp;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f>
        <v/>
      </c>
      <c r="DK196" s="66"/>
      <c r="DL196" s="66"/>
      <c r="DM196" s="77" t="str">
        <f t="shared" si="28"/>
        <v/>
      </c>
      <c r="DN196" s="66"/>
      <c r="DO196" s="77" t="str">
        <f>IFERROR(IF(B196&lt;&gt;"", IF(AND(INDEX(Paste_Here!AF$2:AF$610, MATCH(B196, Paste_Here!A$2:A$610, 0))&lt;&gt;"", ISNUMBER(VALUE(INDEX(Paste_Here!AF$2:AF$610, MATCH(B196, Paste_Here!A$2:A$610, 0))))), INDEX(Paste_Here!AF$2:AF$610, MATCH(B196, Paste_Here!A$2:A$610, 0)), ""), ""), "")</f>
        <v/>
      </c>
      <c r="DP196" s="66"/>
      <c r="DQ196" s="77" t="str">
        <f>IFERROR(IF(B196&lt;&gt;"", IF(AND(INDEX(Paste_Here!AG$2:AG$610, MATCH(B196, Paste_Here!A$2:A$610, 0))&lt;&gt;"", ISNUMBER(--INDEX(Paste_Here!AG$2:AG$610, MATCH(B196, Paste_Here!A$2:A$610, 0)))), TEXT(ROUND(--INDEX(Paste_Here!AG$2:AG$610, MATCH(B196, Paste_Here!A$2:A$610, 0)), 2), "0.00"), ""), ""), "")</f>
        <v/>
      </c>
      <c r="DR196" s="66"/>
      <c r="DS196" s="77" t="str">
        <f>IFERROR(IF(B196&lt;&gt;"", IF(LOWER(INDEX(Paste_Here!AH$2:AH$610, MATCH(B196, Paste_Here!A$2:A$610, 0)))="approaching expectations", "Approaching", IF(LOWER(INDEX(Paste_Here!AH$2:AH$610, MATCH(B196, Paste_Here!A$2:A$610, 0)))="met expectations", "Met", IF(LOWER(INDEX(Paste_Here!AH$2:AH$610, MATCH(B196, Paste_Here!A$2:A$610, 0)))="exceeded expectations", "Exceeded", IF(LOWER(INDEX(Paste_Here!AH$2:AH$610, MATCH(B196, Paste_Here!A$2:A$610, 0)))="below expectations", "Below", "")))), ""), "")</f>
        <v/>
      </c>
      <c r="DT196" s="66"/>
      <c r="DU196" s="77" t="str">
        <f>IFERROR(IF(B196&lt;&gt;"", IF(AND(INDEX(Paste_Here!U$2:U$610, MATCH(B196, Paste_Here!A$2:A$610, 0))&lt;&gt;"", ISNUMBER(VALUE(INDEX(Paste_Here!U$2:U$610, MATCH(B196, Paste_Here!A$2:A$610, 0))))), INDEX(Paste_Here!U$2:U$610, MATCH(B196, Paste_Here!A$2:A$610, 0)), ""), ""), "")</f>
        <v/>
      </c>
      <c r="DV196" s="66"/>
      <c r="DW196" s="77"/>
      <c r="DX196" s="66"/>
      <c r="DY196" s="77" t="str">
        <f>IFERROR(IF(B196&lt;&gt;"", IF(AND(INDEX(Paste_Here!AI$2:AI$610, MATCH(B196, Paste_Here!A$2:A$610, 0))&lt;&gt;"", ISNUMBER(VALUE(INDEX(Paste_Here!AI$2:AI$610, MATCH(B196, Paste_Here!A$2:A$610, 0))))), INDEX(Paste_Here!AI$2:AI$610, MATCH(B196, Paste_Here!A$2:A$610, 0)), ""), ""), "")</f>
        <v/>
      </c>
      <c r="DZ196" s="66"/>
      <c r="EA196" s="77" t="str">
        <f>IFERROR(IF(B196&lt;&gt;"", IF(AND(INDEX(Paste_Here!AJ$2:AJ$610, MATCH(B196, Paste_Here!A$2:A$610, 0))&lt;&gt;"", ISNUMBER(--INDEX(Paste_Here!AJ$2:AJ$610, MATCH(B196, Paste_Here!A$2:A$610, 0)))), TEXT(ROUND(--INDEX(Paste_Here!AJ$2:AJ$610, MATCH(B196, Paste_Here!A$2:A$610, 0)), 2), "0.00"), ""), ""), "")</f>
        <v/>
      </c>
      <c r="EB196" s="66"/>
      <c r="EC196" s="77" t="str">
        <f>IFERROR(IF(B196&lt;&gt;"", IF(LOWER(INDEX(Paste_Here!AK$2:AK$610, MATCH(B196, Paste_Here!A$2:A$610, 0)))="approaching expectations", "Approaching", IF(LOWER(INDEX(Paste_Here!AK$2:AK$610, MATCH(B196, Paste_Here!A$2:A$610, 0)))="met expectations", "Met", IF(LOWER(INDEX(Paste_Here!AK$2:AK$610, MATCH(B196, Paste_Here!A$2:A$610, 0)))="exceeded expectations", "Exceeded", IF(LOWER(INDEX(Paste_Here!AK$2:AK$610, MATCH(B196, Paste_Here!A$2:A$610, 0)))="below expectations", "Below", "")))), ""), "")</f>
        <v/>
      </c>
      <c r="ED196" s="66"/>
      <c r="EE196" s="77"/>
      <c r="EF196" s="66"/>
      <c r="EG196" s="77"/>
      <c r="EH196" s="66"/>
      <c r="EI196" s="66"/>
      <c r="EJ196" s="77" t="str">
        <f t="shared" si="29"/>
        <v/>
      </c>
      <c r="EK196" s="66"/>
      <c r="EL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EM196" s="66"/>
      <c r="EN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EO196" s="66"/>
      <c r="EP196" s="77"/>
      <c r="EQ196" s="66"/>
      <c r="ER196" s="77" t="str">
        <f>IFERROR(IF(B196&lt;&gt;"", IF(AND(INDEX(Paste_Here!AT$2:AT$610, MATCH(B196, Paste_Here!A$2:A$610, 0))&lt;&gt;"", ISNUMBER(VALUE(INDEX(Paste_Here!AT$2:AT$610, MATCH(B196, Paste_Here!A$2:A$610, 0))))), INDEX(Paste_Here!AT$2:AT$610, MATCH(B196, Paste_Here!A$2:A$610, 0)), ""), ""), "")</f>
        <v/>
      </c>
      <c r="ES196" s="66"/>
      <c r="ET196" s="77" t="str">
        <f>IFERROR(IF(B196&lt;&gt;"", IF(AND(INDEX(Paste_Here!AV$2:AV$610, MATCH(B196, Paste_Here!A$2:A$610, 0))&lt;&gt;"", ISNUMBER(VALUE(INDEX(Paste_Here!AV$2:AV$610, MATCH(B196, Paste_Here!A$2:A$610, 0))))), INDEX(Paste_Here!AV$2:AV$610, MATCH(B196, Paste_Here!A$2:A$610, 0)), ""), ""), "")</f>
        <v/>
      </c>
      <c r="EU196" s="66"/>
      <c r="EV196" s="77"/>
      <c r="EW196" s="66"/>
      <c r="EX196" s="77" t="str">
        <f>IFERROR(IF(B196&lt;&gt;"", IF(AND(INDEX(Paste_Here!AU$2:AU$610, MATCH(B196, Paste_Here!A$2:A$610, 0))&lt;&gt;"", ISNUMBER(VALUE(INDEX(Paste_Here!AU$2:AU$610, MATCH(B196, Paste_Here!A$2:A$610, 0))))), INDEX(Paste_Here!AU$2:AU$610, MATCH(B196, Paste_Here!A$2:A$610, 0)), ""), ""), "")</f>
        <v/>
      </c>
      <c r="EY196" s="66"/>
      <c r="EZ196" s="77" t="str">
        <f>IFERROR(IF(B196&lt;&gt;"", IF(AND(INDEX(Paste_Here!AW$2:AW$610, MATCH(B196, Paste_Here!A$2:A$610, 0))&lt;&gt;"", ISNUMBER(VALUE(INDEX(Paste_Here!AW$2:AW$610, MATCH(B196, Paste_Here!A$2:A$610, 0))))), INDEX(Paste_Here!AW$2:AW$610, MATCH(B196, Paste_Here!A$2:A$610, 0)), ""), ""), "")</f>
        <v/>
      </c>
      <c r="FA196" s="66"/>
      <c r="FB196" s="77"/>
      <c r="FC196" s="66"/>
      <c r="FD196" s="77"/>
      <c r="FE196" s="66"/>
      <c r="FF196" s="66"/>
      <c r="FG196" s="77" t="str">
        <f t="shared" si="30"/>
        <v/>
      </c>
      <c r="FH196" s="66"/>
      <c r="FI196" s="77" t="str">
        <f>IFERROR(IF(B196&lt;&gt;"", IF(ISNUMBER(SEARCH("s", LOWER(INDEX(Paste_Here!M$2:M$610, MATCH(B196, Paste_Here!A$2:A$610, 0))))), "Yes", IF(INDEX(Paste_Here!M$2:M$610, MATCH(B196, Paste_Here!A$2:A$610, 0))&lt;&gt;"", "No", "")), ""), "")</f>
        <v/>
      </c>
      <c r="FJ196" s="66"/>
      <c r="FK196" s="77" t="str">
        <f>IFERROR(IF(B196&lt;&gt;"", IF(ISNUMBER(SEARCH("yes", LOWER(INDEX(Paste_Here!F$2:F$610, MATCH(B196, Paste_Here!A$2:A$610, 0))))), "Yes", IF(ISNUMBER(SEARCH("no", LOWER(INDEX(Paste_Here!F$2:F$610, MATCH(B196, Paste_Here!A$2:A$610, 0))))), "No", "")), ""), "")</f>
        <v/>
      </c>
      <c r="FL196" s="66"/>
      <c r="FM196" s="77" t="str">
        <f>IFERROR(IF(B196&lt;&gt;"", IF(ISNUMBER(SEARCH("english language learner", LOWER(INDEX(Paste_Here!C$2:C$610, MATCH(B196, Paste_Here!A$2:A$610, 0))))), "Yes", ""), ""), "")</f>
        <v/>
      </c>
      <c r="FN196" s="66"/>
      <c r="FO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FP196" s="66"/>
      <c r="FQ196" s="77" t="str">
        <f>IFERROR(IF(B196&lt;&gt;"", IF(ISNUMBER(SEARCH("yes", LOWER(INDEX(Paste_Here!L$2:L$610, MATCH(B196, Paste_Here!A$2:A$610, 0))))), "Yes", IF(ISNUMBER(SEARCH("no", LOWER(INDEX(Paste_Here!L$2:L$610, MATCH(B196, Paste_Here!A$2:A$610, 0))))), "No", "")), ""), "")</f>
        <v/>
      </c>
      <c r="FR196" s="66"/>
      <c r="FS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FT196" s="66"/>
      <c r="FU196" s="77"/>
      <c r="FV196" s="66"/>
      <c r="FW196" s="77" t="str">
        <f>IFERROR(IF(B196&lt;&gt;"", IF(AND(INDEX(Paste_Here!D$2:D$610, MATCH(B196, Paste_Here!A$2:A$610, 0))&lt;&gt;"", ISNUMBER(VALUE(INDEX(Paste_Here!D$2:D$610, MATCH(B196, Paste_Here!A$2:A$610, 0))))), INDEX(Paste_Here!D$2:D$610, MATCH(B196, Paste_Here!A$2:A$610, 0)), ""), ""), "")</f>
        <v/>
      </c>
      <c r="FX196" s="66"/>
      <c r="FY196" s="77" t="str">
        <f>IFERROR(IF(B196&lt;&gt;"", IF(AND(INDEX(Paste_Here!G$2:G$610, MATCH(B196, Paste_Here!A$2:A$610, 0))&lt;&gt;"", ISNUMBER(VALUE(INDEX(Paste_Here!G$2:G$610, MATCH(B196, Paste_Here!A$2:A$610, 0))))), INDEX(Paste_Here!G$2:G$610, MATCH(B196, Paste_Here!A$2:A$610, 0)), ""), ""), "")</f>
        <v/>
      </c>
      <c r="FZ196" s="66"/>
      <c r="GA196" s="95"/>
      <c r="GB196" s="66"/>
      <c r="JS196" s="1" t="str" cm="1">
        <f t="array" ref="JS196">IFERROR(INDEX(Paste_Here!$B$2:$B$610, MATCH(0, COUNTIF(JS$4:JS195, Paste_Here!$B$2:$B$610) + IF(Paste_Here!$B$2:$B$610="", 1, 0), 0)), "")</f>
        <v/>
      </c>
      <c r="JT196" s="1" t="str">
        <f>IF(JS196&lt;&gt;"", INDEX(Paste_Here!$A$2:$A$610, MATCH(JS196, Paste_Here!$B$2:$B$610, 0)), "")</f>
        <v/>
      </c>
      <c r="JU196" s="1" t="str">
        <f t="shared" si="31"/>
        <v/>
      </c>
      <c r="JV196" s="1" t="str" cm="1">
        <f t="array" ref="JV196">IFERROR(INDEX($JU$5:$JU$610, MATCH(SMALL(IF($JU$5:$JU$610&lt;&gt;"", COUNTIF($JU$5:$JU$610, "&lt;"&amp;$JU$5:$JU$610)+1), ROW()-ROW($JV$5)+1), COUNTIF($JU$5:$JU$610, "&lt;"&amp;$JU$5:$JU$610)+1, 0)), "")</f>
        <v/>
      </c>
    </row>
    <row r="197" spans="1:282">
      <c r="A197" s="66"/>
      <c r="B197" s="77" t="str">
        <f t="shared" si="22"/>
        <v/>
      </c>
      <c r="C197" s="66"/>
      <c r="D197" s="77" t="str">
        <f>IFERROR(IF(B197&lt;&gt;"", IF(COUNTIF(INDEX(Paste_Here!AS$2:AS$610, MATCH(B197, Paste_Here!A$2:A$610, 0), 0), "yes") &gt; 0, "Yes", IF(COUNTIF(INDEX(Paste_Here!AS$2:AS$610, MATCH(B197, Paste_Here!A$2:A$610, 0), 0), "no") &gt; 0, "No", "")), ""), "")</f>
        <v/>
      </c>
      <c r="E197" s="66"/>
      <c r="F197" s="77" t="str">
        <f t="shared" si="23"/>
        <v/>
      </c>
      <c r="G197" s="66"/>
      <c r="H197" s="77" t="str">
        <f>IFERROR(IF(B197&lt;&gt;"", IF(COUNTIF(INDEX(Paste_Here!AO$2:AR$610, MATCH(B197, Paste_Here!A$2:A$610, 0), 0), "yes") &gt; 0, "Yes", IF(COUNTIF(INDEX(Paste_Here!AO$2:AR$610, MATCH(B197, Paste_Here!A$2:A$610, 0), 0), "no") &gt; 0, "No", "")), ""), "")</f>
        <v/>
      </c>
      <c r="I197" s="66"/>
      <c r="J197" s="77" t="str">
        <f t="shared" si="24"/>
        <v/>
      </c>
      <c r="K197" s="66"/>
      <c r="L197" s="77" t="str">
        <f>IFERROR(IF(B197&lt;&gt;"", IF(ISNUMBER(SEARCH("yes", LOWER(INDEX(Paste_Here!W$2:W$610, MATCH(B197, Paste_Here!A$2:A$610, 0))))), "Yes", IF(ISNUMBER(SEARCH("no", LOWER(INDEX(Paste_Here!W$2:W$610, MATCH(B197, Paste_Here!A$2:A$610, 0))))), "No", "")), ""), "")</f>
        <v/>
      </c>
      <c r="M197" s="66"/>
      <c r="N197" s="77"/>
      <c r="O197" s="66"/>
      <c r="P197" s="77" t="str">
        <f>IFERROR(IF(B197&lt;&gt;"", IF(ISNUMBER(SEARCH("yes", LOWER(INDEX(Paste_Here!V$2:V$610, MATCH(B197, Paste_Here!A$2:A$610, 0))))), "Yes", IF(ISNUMBER(SEARCH("no", LOWER(INDEX(Paste_Here!V$2:V$610, MATCH(B197, Paste_Here!A$2:A$610, 0))))), "No", "")), ""), "")</f>
        <v/>
      </c>
      <c r="Q197" s="66"/>
      <c r="R197" s="77"/>
      <c r="S197" s="66"/>
      <c r="T197" s="77"/>
      <c r="U197" s="66"/>
      <c r="V197" s="66"/>
      <c r="W197" s="77" t="str">
        <f t="shared" si="25"/>
        <v/>
      </c>
      <c r="X197" s="66"/>
      <c r="Y197" s="77" t="str">
        <f>IFERROR(IF(B197&lt;&gt;"", IF(ISNUMBER(SEARCH("Revealed-Potential (Primary Focus)", LOWER(INDEX(Paste_Here!X$2:X$610, MATCH(B197, Paste_Here!A$2:A$610, 0))))), "Rev-Potential: Prim", IF(ISNUMBER(SEARCH("Revealed-Potential (Secondary Focus)", LOWER(INDEX(Paste_Here!X$2:X$610, MATCH(B197, Paste_Here!A$2:A$610, 0))))), "Rev-Potential: Sec", IF(ISNUMBER(SEARCH("Monitoring", LOWER(INDEX(Paste_Here!X$2:X$610, MATCH(B197, Paste_Here!A$2:A$610, 0))))), "Monitoring", IF(ISNUMBER(SEARCH("At-Promise (Secondary Focus)", LOWER(INDEX(Paste_Here!X$2:X$610, MATCH(B197, Paste_Here!A$2:A$610, 0))))), "At-Promise: Sec", IF(ISNUMBER(SEARCH("At-Promise (Primary Focus)", LOWER(INDEX(Paste_Here!X$2:X$610, MATCH(B197, Paste_Here!A$2:A$610, 0))))), "At-Promise: Prim", ""))))), ""), "")</f>
        <v/>
      </c>
      <c r="Z197" s="66"/>
      <c r="AA197" s="77"/>
      <c r="AB197" s="66"/>
      <c r="AC197" s="77" t="str">
        <f>IFERROR(IF(B197&lt;&gt;"", IF(ISNUMBER(SEARCH("Revealed-Potential (Primary Focus)", LOWER(INDEX(Paste_Here!AB$2:AB$610, MATCH(B197, Paste_Here!A$2:A$610, 0))))), "Rev-Potential: Prim", IF(ISNUMBER(SEARCH("Revealed-Potential (Secondary Focus)", LOWER(INDEX(Paste_Here!AB$2:AB$610, MATCH(B197, Paste_Here!A$2:A$610, 0))))), "Rev-Potential: Sec", IF(ISNUMBER(SEARCH("Monitoring", LOWER(INDEX(Paste_Here!AB$2:AB$610, MATCH(B197, Paste_Here!A$2:A$610, 0))))), "Monitoring", IF(ISNUMBER(SEARCH("At-Promise (Secondary Focus)", LOWER(INDEX(Paste_Here!AB$2:AB$610, MATCH(B197, Paste_Here!A$2:A$610, 0))))), "At-Promise: Sec", IF(ISNUMBER(SEARCH("At-Promise (Primary Focus)", LOWER(INDEX(Paste_Here!AB$2:AB$610, MATCH(B197, Paste_Here!A$2:A$610, 0))))), "At-Promise: Prim", ""))))), ""), "")</f>
        <v/>
      </c>
      <c r="AD197" s="66"/>
      <c r="AE197" s="77"/>
      <c r="AF197" s="66"/>
      <c r="AG197" s="77"/>
      <c r="AH197" s="66"/>
      <c r="AI197" s="77"/>
      <c r="AJ197" s="66"/>
      <c r="AK197" s="77"/>
      <c r="AL197" s="66"/>
      <c r="AM197" s="77"/>
      <c r="AN197" s="66"/>
      <c r="AO197" s="77"/>
      <c r="AP197" s="66"/>
      <c r="AQ197" s="77"/>
      <c r="AR197" s="66"/>
      <c r="AS197" s="77"/>
      <c r="AT197" s="66"/>
      <c r="AU197" s="66"/>
      <c r="AV197" s="77" t="str">
        <f t="shared" si="26"/>
        <v/>
      </c>
      <c r="AW197" s="66"/>
      <c r="AX197" s="77" t="str">
        <f>IFERROR(IF(B197&lt;&gt;"", IF(AND(INDEX(Paste_Here!AC$2:AC$610, MATCH(B197, Paste_Here!A$2:A$610, 0))&lt;&gt;"", ISNUMBER(VALUE(INDEX(Paste_Here!AC$2:AC$610, MATCH(B197, Paste_Here!A$2:A$610, 0))))), INDEX(Paste_Here!AC$2:AC$610, MATCH(B197, Paste_Here!A$2:A$610, 0)), ""), ""), "")</f>
        <v/>
      </c>
      <c r="AY197" s="66"/>
      <c r="AZ197" s="77" t="str">
        <f>IFERROR(IF(B197&lt;&gt;"", IF(AND(INDEX(Paste_Here!AD$2:AD$610, MATCH(B197, Paste_Here!A$2:A$610, 0))&lt;&gt;"", ISNUMBER(VALUE(INDEX(Paste_Here!AD$2:AD$610, MATCH(B197, Paste_Here!A$2:A$610, 0))))), TEXT(ROUND(VALUE(INDEX(Paste_Here!AD$2:AD$610, MATCH(B197, Paste_Here!A$2:A$610, 0))), 2), "0.00"), ""), ""), "")</f>
        <v/>
      </c>
      <c r="BA197" s="66"/>
      <c r="BB197" s="77" t="str">
        <f>IFERROR(IF(B197&lt;&gt;"", IF(LOWER(INDEX(Paste_Here!AE$2:AE$610, MATCH(B197, Paste_Here!A$2:A$610, 0)))="approaching expectations", "Approaching", IF(LOWER(INDEX(Paste_Here!AE$2:AE$610, MATCH(B197, Paste_Here!A$2:A$610, 0)))="met expectations", "Met", IF(LOWER(INDEX(Paste_Here!AE$2:AE$610, MATCH(B197, Paste_Here!A$2:A$610, 0)))="exceeded expectations", "Exceeded", IF(LOWER(INDEX(Paste_Here!AE$2:AE$610, MATCH(B197, Paste_Here!A$2:A$610, 0)))="below expectations", "Below", "")))), ""), "")</f>
        <v/>
      </c>
      <c r="BC197" s="66"/>
      <c r="BD197" s="77" t="str">
        <f>IFERROR(IF(B197&lt;&gt;"", IF(AND(INDEX(Paste_Here!T$2:T$610, MATCH(B197, Paste_Here!A$2:A$610, 0))&lt;&gt;"", ISNUMBER(VALUE(INDEX(Paste_Here!T$2:T$610, MATCH(B197, Paste_Here!A$2:A$610, 0))))), INDEX(Paste_Here!T$2:T$610, MATCH(B197, Paste_Here!A$2:A$610, 0)), ""), ""), "")</f>
        <v/>
      </c>
      <c r="BE197" s="66"/>
      <c r="BF197" s="77"/>
      <c r="BG197" s="66"/>
      <c r="BH197" s="77"/>
      <c r="BI197" s="66"/>
      <c r="BJ197" s="77"/>
      <c r="BK197" s="66"/>
      <c r="BL197" s="77" t="str">
        <f>IFERROR(IF(B197&lt;&gt;"", IF(AND(INDEX(Paste_Here!N$2:N$610, MATCH(B197, Paste_Here!A$2:A$610, 0))&lt;&gt;"", ISNUMBER(VALUE(INDEX(Paste_Here!N$2:N$610, MATCH(B197, Paste_Here!A$2:A$610, 0))))), INDEX(Paste_Here!N$2:N$610, MATCH(B197, Paste_Here!A$2:A$610, 0)), ""), ""), "")</f>
        <v/>
      </c>
      <c r="BM197" s="66"/>
      <c r="BN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BO197" s="66"/>
      <c r="BP197" s="77" t="str" cm="1">
        <f t="array" aca="1" ref="BP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BQ197" s="66"/>
      <c r="BR197" s="66"/>
      <c r="BS197" s="77"/>
      <c r="BT197" s="66"/>
      <c r="BU197" s="77"/>
      <c r="BV197" s="66"/>
      <c r="BW197" s="77"/>
      <c r="BX197" s="66"/>
      <c r="BY197" s="77"/>
      <c r="BZ197" s="66"/>
      <c r="CA197" s="77"/>
      <c r="CB197" s="66"/>
      <c r="CC197" s="77"/>
      <c r="CD197" s="66"/>
      <c r="CE197" s="77"/>
      <c r="CF197" s="66"/>
      <c r="CG197" s="77"/>
      <c r="CH197" s="66"/>
      <c r="CI197" s="77"/>
      <c r="CJ197" s="66"/>
      <c r="CK197" s="77"/>
      <c r="CL197" s="66"/>
      <c r="CM197" s="77"/>
      <c r="CN197" s="66"/>
      <c r="CO197" s="66"/>
      <c r="CP197" s="77" t="str">
        <f t="shared" si="27"/>
        <v/>
      </c>
      <c r="CQ197" s="66"/>
      <c r="CR197" s="77" t="str">
        <f>IFERROR(IF(B197&lt;&gt;"", IF(AND(INDEX(Paste_Here!Y$2:Y$610, MATCH(B197, Paste_Here!A$2:A$610, 0))&lt;&gt;"", ISNUMBER(VALUE(INDEX(Paste_Here!Y$2:Y$610, MATCH(B197, Paste_Here!A$2:A$610, 0))))), INDEX(Paste_Here!Y$2:Y$610, MATCH(B197, Paste_Here!A$2:A$610, 0)), ""), ""), "")</f>
        <v/>
      </c>
      <c r="CS197" s="66"/>
      <c r="CT197" s="77" t="str">
        <f>IFERROR(IF(B197&lt;&gt;"", IF(AND(INDEX(Paste_Here!AA$2:AA$610, MATCH(B197, Paste_Here!A$2:A$610, 0))&lt;&gt;"", ISNUMBER(--INDEX(Paste_Here!AA$2:AA$610, MATCH(B197, Paste_Here!A$2:A$610, 0)))), TEXT(ROUND(--INDEX(Paste_Here!AA$2:AA$610, MATCH(B197, Paste_Here!A$2:A$610, 0)), 2), "0.00"), ""), ""), "")</f>
        <v/>
      </c>
      <c r="CU197" s="66"/>
      <c r="CV197" s="77" t="str">
        <f>IFERROR(IF(B197&lt;&gt;"", IF(LOWER(INDEX(Paste_Here!Z$2:Z$610, MATCH(B197, Paste_Here!A$2:A$610, 0)))="approaching expectations", "Approaching", IF(LOWER(INDEX(Paste_Here!Z$2:Z$610, MATCH(B197, Paste_Here!A$2:A$610, 0)))="met expectations", "Met", IF(LOWER(INDEX(Paste_Here!Z$2:Z$610, MATCH(B197, Paste_Here!A$2:A$610, 0)))="exceeded expectations", "Exceeded", IF(LOWER(INDEX(Paste_Here!Z$2:Z$610, MATCH(B197, Paste_Here!A$2:A$610, 0)))="below expectations", "Below", "")))), ""), "")</f>
        <v/>
      </c>
      <c r="CW197" s="66"/>
      <c r="CX197" s="77"/>
      <c r="CY197" s="66"/>
      <c r="CZ197" s="77" t="str">
        <f>IFERROR(IF(B197&lt;&gt;"", IF(AND(INDEX(Paste_Here!AL$2:AL$610, MATCH(B197, Paste_Here!A$2:A$610, 0))&lt;&gt;"", ISNUMBER(VALUE(INDEX(Paste_Here!AL$2:AL$610, MATCH(B197, Paste_Here!A$2:A$610, 0))))), INDEX(Paste_Here!AL$2:AL$610, MATCH(B197, Paste_Here!A$2:A$610, 0)), ""), ""), "")</f>
        <v/>
      </c>
      <c r="DA197" s="66"/>
      <c r="DB197" s="77" t="str">
        <f>IFERROR(IF(B197&lt;&gt;"", IF(ISNUMBER(SEARCH("highrisk", LOWER(INDEX(Paste_Here!AM$2:AM$610, MATCH(B197, Paste_Here!A$2:A$610, 0))))), "High Risk", IF(ISNUMBER(SEARCH("lowrisk", LOWER(INDEX(Paste_Here!AM$2:AM$610, MATCH(B197, Paste_Here!A$2:A$610, 0))))), "Low Risk", IF(ISNUMBER(SEARCH("somerisk", LOWER(INDEX(Paste_Here!AM$2:AM$610, MATCH(B197, Paste_Here!A$2:A$610, 0))))), "Some Risk", ""))), ""), "")</f>
        <v/>
      </c>
      <c r="DC197" s="66"/>
      <c r="DD197" s="77" t="str">
        <f>IFERROR(IF(B197&lt;&gt;"", IF(AND(INDEX(Paste_Here!AN$2:AN$610, MATCH(B197, Paste_Here!A$2:A$610, 0))&lt;&gt;"", ISNUMBER(VALUE(INDEX(Paste_Here!AN$2:AN$610, MATCH(B197, Paste_Here!A$2:A$610, 0))))), INDEX(Paste_Here!AN$2:AN$610, MATCH(B197, Paste_Here!A$2:A$610, 0)), ""), ""), "")</f>
        <v/>
      </c>
      <c r="DE197" s="66"/>
      <c r="DF197" s="77" t="str">
        <f>IFERROR(IF(B197&lt;&gt;"", IF(AND(INDEX(Paste_Here!Q$2:Q$610, MATCH(B197, Paste_Here!A$2:A$610, 0))&lt;&gt;"", ISNUMBER(VALUE(INDEX(Paste_Here!Q$2:Q$610, MATCH(B197, Paste_Here!A$2:A$610, 0))))), INDEX(Paste_Here!Q$2:Q$610, MATCH(B197, Paste_Here!A$2:A$610, 0)), ""), ""), "")</f>
        <v/>
      </c>
      <c r="DG197" s="66"/>
      <c r="DH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DI197" s="66"/>
      <c r="DJ197" s="77" t="str" cm="1">
        <f t="array" aca="1" ref="DJ197" ca="1">IFERROR(VALUE(IF(ISNUMBER(SEARCH("EM", INDEX(Paste_Here!S$2:S$500, MATCH(B197, Paste_Here!A$2:A$500, 0)))), "-" &amp;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f>
        <v/>
      </c>
      <c r="DK197" s="66"/>
      <c r="DL197" s="66"/>
      <c r="DM197" s="77" t="str">
        <f t="shared" si="28"/>
        <v/>
      </c>
      <c r="DN197" s="66"/>
      <c r="DO197" s="77" t="str">
        <f>IFERROR(IF(B197&lt;&gt;"", IF(AND(INDEX(Paste_Here!AF$2:AF$610, MATCH(B197, Paste_Here!A$2:A$610, 0))&lt;&gt;"", ISNUMBER(VALUE(INDEX(Paste_Here!AF$2:AF$610, MATCH(B197, Paste_Here!A$2:A$610, 0))))), INDEX(Paste_Here!AF$2:AF$610, MATCH(B197, Paste_Here!A$2:A$610, 0)), ""), ""), "")</f>
        <v/>
      </c>
      <c r="DP197" s="66"/>
      <c r="DQ197" s="77" t="str">
        <f>IFERROR(IF(B197&lt;&gt;"", IF(AND(INDEX(Paste_Here!AG$2:AG$610, MATCH(B197, Paste_Here!A$2:A$610, 0))&lt;&gt;"", ISNUMBER(--INDEX(Paste_Here!AG$2:AG$610, MATCH(B197, Paste_Here!A$2:A$610, 0)))), TEXT(ROUND(--INDEX(Paste_Here!AG$2:AG$610, MATCH(B197, Paste_Here!A$2:A$610, 0)), 2), "0.00"), ""), ""), "")</f>
        <v/>
      </c>
      <c r="DR197" s="66"/>
      <c r="DS197" s="77" t="str">
        <f>IFERROR(IF(B197&lt;&gt;"", IF(LOWER(INDEX(Paste_Here!AH$2:AH$610, MATCH(B197, Paste_Here!A$2:A$610, 0)))="approaching expectations", "Approaching", IF(LOWER(INDEX(Paste_Here!AH$2:AH$610, MATCH(B197, Paste_Here!A$2:A$610, 0)))="met expectations", "Met", IF(LOWER(INDEX(Paste_Here!AH$2:AH$610, MATCH(B197, Paste_Here!A$2:A$610, 0)))="exceeded expectations", "Exceeded", IF(LOWER(INDEX(Paste_Here!AH$2:AH$610, MATCH(B197, Paste_Here!A$2:A$610, 0)))="below expectations", "Below", "")))), ""), "")</f>
        <v/>
      </c>
      <c r="DT197" s="66"/>
      <c r="DU197" s="77" t="str">
        <f>IFERROR(IF(B197&lt;&gt;"", IF(AND(INDEX(Paste_Here!U$2:U$610, MATCH(B197, Paste_Here!A$2:A$610, 0))&lt;&gt;"", ISNUMBER(VALUE(INDEX(Paste_Here!U$2:U$610, MATCH(B197, Paste_Here!A$2:A$610, 0))))), INDEX(Paste_Here!U$2:U$610, MATCH(B197, Paste_Here!A$2:A$610, 0)), ""), ""), "")</f>
        <v/>
      </c>
      <c r="DV197" s="66"/>
      <c r="DW197" s="77"/>
      <c r="DX197" s="66"/>
      <c r="DY197" s="77" t="str">
        <f>IFERROR(IF(B197&lt;&gt;"", IF(AND(INDEX(Paste_Here!AI$2:AI$610, MATCH(B197, Paste_Here!A$2:A$610, 0))&lt;&gt;"", ISNUMBER(VALUE(INDEX(Paste_Here!AI$2:AI$610, MATCH(B197, Paste_Here!A$2:A$610, 0))))), INDEX(Paste_Here!AI$2:AI$610, MATCH(B197, Paste_Here!A$2:A$610, 0)), ""), ""), "")</f>
        <v/>
      </c>
      <c r="DZ197" s="66"/>
      <c r="EA197" s="77" t="str">
        <f>IFERROR(IF(B197&lt;&gt;"", IF(AND(INDEX(Paste_Here!AJ$2:AJ$610, MATCH(B197, Paste_Here!A$2:A$610, 0))&lt;&gt;"", ISNUMBER(--INDEX(Paste_Here!AJ$2:AJ$610, MATCH(B197, Paste_Here!A$2:A$610, 0)))), TEXT(ROUND(--INDEX(Paste_Here!AJ$2:AJ$610, MATCH(B197, Paste_Here!A$2:A$610, 0)), 2), "0.00"), ""), ""), "")</f>
        <v/>
      </c>
      <c r="EB197" s="66"/>
      <c r="EC197" s="77" t="str">
        <f>IFERROR(IF(B197&lt;&gt;"", IF(LOWER(INDEX(Paste_Here!AK$2:AK$610, MATCH(B197, Paste_Here!A$2:A$610, 0)))="approaching expectations", "Approaching", IF(LOWER(INDEX(Paste_Here!AK$2:AK$610, MATCH(B197, Paste_Here!A$2:A$610, 0)))="met expectations", "Met", IF(LOWER(INDEX(Paste_Here!AK$2:AK$610, MATCH(B197, Paste_Here!A$2:A$610, 0)))="exceeded expectations", "Exceeded", IF(LOWER(INDEX(Paste_Here!AK$2:AK$610, MATCH(B197, Paste_Here!A$2:A$610, 0)))="below expectations", "Below", "")))), ""), "")</f>
        <v/>
      </c>
      <c r="ED197" s="66"/>
      <c r="EE197" s="77"/>
      <c r="EF197" s="66"/>
      <c r="EG197" s="77"/>
      <c r="EH197" s="66"/>
      <c r="EI197" s="66"/>
      <c r="EJ197" s="77" t="str">
        <f t="shared" si="29"/>
        <v/>
      </c>
      <c r="EK197" s="66"/>
      <c r="EL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EM197" s="66"/>
      <c r="EN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EO197" s="66"/>
      <c r="EP197" s="77"/>
      <c r="EQ197" s="66"/>
      <c r="ER197" s="77" t="str">
        <f>IFERROR(IF(B197&lt;&gt;"", IF(AND(INDEX(Paste_Here!AT$2:AT$610, MATCH(B197, Paste_Here!A$2:A$610, 0))&lt;&gt;"", ISNUMBER(VALUE(INDEX(Paste_Here!AT$2:AT$610, MATCH(B197, Paste_Here!A$2:A$610, 0))))), INDEX(Paste_Here!AT$2:AT$610, MATCH(B197, Paste_Here!A$2:A$610, 0)), ""), ""), "")</f>
        <v/>
      </c>
      <c r="ES197" s="66"/>
      <c r="ET197" s="77" t="str">
        <f>IFERROR(IF(B197&lt;&gt;"", IF(AND(INDEX(Paste_Here!AV$2:AV$610, MATCH(B197, Paste_Here!A$2:A$610, 0))&lt;&gt;"", ISNUMBER(VALUE(INDEX(Paste_Here!AV$2:AV$610, MATCH(B197, Paste_Here!A$2:A$610, 0))))), INDEX(Paste_Here!AV$2:AV$610, MATCH(B197, Paste_Here!A$2:A$610, 0)), ""), ""), "")</f>
        <v/>
      </c>
      <c r="EU197" s="66"/>
      <c r="EV197" s="77"/>
      <c r="EW197" s="66"/>
      <c r="EX197" s="77" t="str">
        <f>IFERROR(IF(B197&lt;&gt;"", IF(AND(INDEX(Paste_Here!AU$2:AU$610, MATCH(B197, Paste_Here!A$2:A$610, 0))&lt;&gt;"", ISNUMBER(VALUE(INDEX(Paste_Here!AU$2:AU$610, MATCH(B197, Paste_Here!A$2:A$610, 0))))), INDEX(Paste_Here!AU$2:AU$610, MATCH(B197, Paste_Here!A$2:A$610, 0)), ""), ""), "")</f>
        <v/>
      </c>
      <c r="EY197" s="66"/>
      <c r="EZ197" s="77" t="str">
        <f>IFERROR(IF(B197&lt;&gt;"", IF(AND(INDEX(Paste_Here!AW$2:AW$610, MATCH(B197, Paste_Here!A$2:A$610, 0))&lt;&gt;"", ISNUMBER(VALUE(INDEX(Paste_Here!AW$2:AW$610, MATCH(B197, Paste_Here!A$2:A$610, 0))))), INDEX(Paste_Here!AW$2:AW$610, MATCH(B197, Paste_Here!A$2:A$610, 0)), ""), ""), "")</f>
        <v/>
      </c>
      <c r="FA197" s="66"/>
      <c r="FB197" s="77"/>
      <c r="FC197" s="66"/>
      <c r="FD197" s="77"/>
      <c r="FE197" s="66"/>
      <c r="FF197" s="66"/>
      <c r="FG197" s="77" t="str">
        <f t="shared" si="30"/>
        <v/>
      </c>
      <c r="FH197" s="66"/>
      <c r="FI197" s="77" t="str">
        <f>IFERROR(IF(B197&lt;&gt;"", IF(ISNUMBER(SEARCH("s", LOWER(INDEX(Paste_Here!M$2:M$610, MATCH(B197, Paste_Here!A$2:A$610, 0))))), "Yes", IF(INDEX(Paste_Here!M$2:M$610, MATCH(B197, Paste_Here!A$2:A$610, 0))&lt;&gt;"", "No", "")), ""), "")</f>
        <v/>
      </c>
      <c r="FJ197" s="66"/>
      <c r="FK197" s="77" t="str">
        <f>IFERROR(IF(B197&lt;&gt;"", IF(ISNUMBER(SEARCH("yes", LOWER(INDEX(Paste_Here!F$2:F$610, MATCH(B197, Paste_Here!A$2:A$610, 0))))), "Yes", IF(ISNUMBER(SEARCH("no", LOWER(INDEX(Paste_Here!F$2:F$610, MATCH(B197, Paste_Here!A$2:A$610, 0))))), "No", "")), ""), "")</f>
        <v/>
      </c>
      <c r="FL197" s="66"/>
      <c r="FM197" s="77" t="str">
        <f>IFERROR(IF(B197&lt;&gt;"", IF(ISNUMBER(SEARCH("english language learner", LOWER(INDEX(Paste_Here!C$2:C$610, MATCH(B197, Paste_Here!A$2:A$610, 0))))), "Yes", ""), ""), "")</f>
        <v/>
      </c>
      <c r="FN197" s="66"/>
      <c r="FO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FP197" s="66"/>
      <c r="FQ197" s="77" t="str">
        <f>IFERROR(IF(B197&lt;&gt;"", IF(ISNUMBER(SEARCH("yes", LOWER(INDEX(Paste_Here!L$2:L$610, MATCH(B197, Paste_Here!A$2:A$610, 0))))), "Yes", IF(ISNUMBER(SEARCH("no", LOWER(INDEX(Paste_Here!L$2:L$610, MATCH(B197, Paste_Here!A$2:A$610, 0))))), "No", "")), ""), "")</f>
        <v/>
      </c>
      <c r="FR197" s="66"/>
      <c r="FS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FT197" s="66"/>
      <c r="FU197" s="77"/>
      <c r="FV197" s="66"/>
      <c r="FW197" s="77" t="str">
        <f>IFERROR(IF(B197&lt;&gt;"", IF(AND(INDEX(Paste_Here!D$2:D$610, MATCH(B197, Paste_Here!A$2:A$610, 0))&lt;&gt;"", ISNUMBER(VALUE(INDEX(Paste_Here!D$2:D$610, MATCH(B197, Paste_Here!A$2:A$610, 0))))), INDEX(Paste_Here!D$2:D$610, MATCH(B197, Paste_Here!A$2:A$610, 0)), ""), ""), "")</f>
        <v/>
      </c>
      <c r="FX197" s="66"/>
      <c r="FY197" s="77" t="str">
        <f>IFERROR(IF(B197&lt;&gt;"", IF(AND(INDEX(Paste_Here!G$2:G$610, MATCH(B197, Paste_Here!A$2:A$610, 0))&lt;&gt;"", ISNUMBER(VALUE(INDEX(Paste_Here!G$2:G$610, MATCH(B197, Paste_Here!A$2:A$610, 0))))), INDEX(Paste_Here!G$2:G$610, MATCH(B197, Paste_Here!A$2:A$610, 0)), ""), ""), "")</f>
        <v/>
      </c>
      <c r="FZ197" s="66"/>
      <c r="GA197" s="95"/>
      <c r="GB197" s="66"/>
      <c r="JS197" s="1" t="str" cm="1">
        <f t="array" ref="JS197">IFERROR(INDEX(Paste_Here!$B$2:$B$610, MATCH(0, COUNTIF(JS$4:JS196, Paste_Here!$B$2:$B$610) + IF(Paste_Here!$B$2:$B$610="", 1, 0), 0)), "")</f>
        <v/>
      </c>
      <c r="JT197" s="1" t="str">
        <f>IF(JS197&lt;&gt;"", INDEX(Paste_Here!$A$2:$A$610, MATCH(JS197, Paste_Here!$B$2:$B$610, 0)), "")</f>
        <v/>
      </c>
      <c r="JU197" s="1" t="str">
        <f t="shared" si="31"/>
        <v/>
      </c>
      <c r="JV197" s="1" t="str" cm="1">
        <f t="array" ref="JV197">IFERROR(INDEX($JU$5:$JU$610, MATCH(SMALL(IF($JU$5:$JU$610&lt;&gt;"", COUNTIF($JU$5:$JU$610, "&lt;"&amp;$JU$5:$JU$610)+1), ROW()-ROW($JV$5)+1), COUNTIF($JU$5:$JU$610, "&lt;"&amp;$JU$5:$JU$610)+1, 0)), "")</f>
        <v/>
      </c>
    </row>
    <row r="198" spans="1:282">
      <c r="A198" s="66"/>
      <c r="B198" s="77" t="str">
        <f t="shared" ref="B198:B261" si="32">JV198</f>
        <v/>
      </c>
      <c r="C198" s="66"/>
      <c r="D198" s="77" t="str">
        <f>IFERROR(IF(B198&lt;&gt;"", IF(COUNTIF(INDEX(Paste_Here!AS$2:AS$610, MATCH(B198, Paste_Here!A$2:A$610, 0), 0), "yes") &gt; 0, "Yes", IF(COUNTIF(INDEX(Paste_Here!AS$2:AS$610, MATCH(B198, Paste_Here!A$2:A$610, 0), 0), "no") &gt; 0, "No", "")), ""), "")</f>
        <v/>
      </c>
      <c r="E198" s="66"/>
      <c r="F198" s="77" t="str">
        <f t="shared" ref="F198:F261" si="33">IFERROR(IF(B198&lt;&gt;"", IF(AND(ISNUMBER(BP198), BP198 &gt;= 1205), "Yes", IF(AND(ISNUMBER(BP198), BP198 &lt;= 1204), "No", "")), ""), "")</f>
        <v/>
      </c>
      <c r="G198" s="66"/>
      <c r="H198" s="77" t="str">
        <f>IFERROR(IF(B198&lt;&gt;"", IF(COUNTIF(INDEX(Paste_Here!AO$2:AR$610, MATCH(B198, Paste_Here!A$2:A$610, 0), 0), "yes") &gt; 0, "Yes", IF(COUNTIF(INDEX(Paste_Here!AO$2:AR$610, MATCH(B198, Paste_Here!A$2:A$610, 0), 0), "no") &gt; 0, "No", "")), ""), "")</f>
        <v/>
      </c>
      <c r="I198" s="66"/>
      <c r="J198" s="77" t="str">
        <f t="shared" ref="J198:J261" si="34">IFERROR(IF(B198&lt;&gt;"", IF(AND(ISNUMBER(DJ198), DJ198 &gt;= 1055), "Yes", IF(AND(ISNUMBER(DJ198), DJ198 &lt;= 1054), "No", "")), ""), "")</f>
        <v/>
      </c>
      <c r="K198" s="66"/>
      <c r="L198" s="77" t="str">
        <f>IFERROR(IF(B198&lt;&gt;"", IF(ISNUMBER(SEARCH("yes", LOWER(INDEX(Paste_Here!W$2:W$610, MATCH(B198, Paste_Here!A$2:A$610, 0))))), "Yes", IF(ISNUMBER(SEARCH("no", LOWER(INDEX(Paste_Here!W$2:W$610, MATCH(B198, Paste_Here!A$2:A$610, 0))))), "No", "")), ""), "")</f>
        <v/>
      </c>
      <c r="M198" s="66"/>
      <c r="N198" s="77"/>
      <c r="O198" s="66"/>
      <c r="P198" s="77" t="str">
        <f>IFERROR(IF(B198&lt;&gt;"", IF(ISNUMBER(SEARCH("yes", LOWER(INDEX(Paste_Here!V$2:V$610, MATCH(B198, Paste_Here!A$2:A$610, 0))))), "Yes", IF(ISNUMBER(SEARCH("no", LOWER(INDEX(Paste_Here!V$2:V$610, MATCH(B198, Paste_Here!A$2:A$610, 0))))), "No", "")), ""), "")</f>
        <v/>
      </c>
      <c r="Q198" s="66"/>
      <c r="R198" s="77"/>
      <c r="S198" s="66"/>
      <c r="T198" s="77"/>
      <c r="U198" s="66"/>
      <c r="V198" s="66"/>
      <c r="W198" s="77" t="str">
        <f t="shared" ref="W198:W261" si="35">B198</f>
        <v/>
      </c>
      <c r="X198" s="66"/>
      <c r="Y198" s="77" t="str">
        <f>IFERROR(IF(B198&lt;&gt;"", IF(ISNUMBER(SEARCH("Revealed-Potential (Primary Focus)", LOWER(INDEX(Paste_Here!X$2:X$610, MATCH(B198, Paste_Here!A$2:A$610, 0))))), "Rev-Potential: Prim", IF(ISNUMBER(SEARCH("Revealed-Potential (Secondary Focus)", LOWER(INDEX(Paste_Here!X$2:X$610, MATCH(B198, Paste_Here!A$2:A$610, 0))))), "Rev-Potential: Sec", IF(ISNUMBER(SEARCH("Monitoring", LOWER(INDEX(Paste_Here!X$2:X$610, MATCH(B198, Paste_Here!A$2:A$610, 0))))), "Monitoring", IF(ISNUMBER(SEARCH("At-Promise (Secondary Focus)", LOWER(INDEX(Paste_Here!X$2:X$610, MATCH(B198, Paste_Here!A$2:A$610, 0))))), "At-Promise: Sec", IF(ISNUMBER(SEARCH("At-Promise (Primary Focus)", LOWER(INDEX(Paste_Here!X$2:X$610, MATCH(B198, Paste_Here!A$2:A$610, 0))))), "At-Promise: Prim", ""))))), ""), "")</f>
        <v/>
      </c>
      <c r="Z198" s="66"/>
      <c r="AA198" s="77"/>
      <c r="AB198" s="66"/>
      <c r="AC198" s="77" t="str">
        <f>IFERROR(IF(B198&lt;&gt;"", IF(ISNUMBER(SEARCH("Revealed-Potential (Primary Focus)", LOWER(INDEX(Paste_Here!AB$2:AB$610, MATCH(B198, Paste_Here!A$2:A$610, 0))))), "Rev-Potential: Prim", IF(ISNUMBER(SEARCH("Revealed-Potential (Secondary Focus)", LOWER(INDEX(Paste_Here!AB$2:AB$610, MATCH(B198, Paste_Here!A$2:A$610, 0))))), "Rev-Potential: Sec", IF(ISNUMBER(SEARCH("Monitoring", LOWER(INDEX(Paste_Here!AB$2:AB$610, MATCH(B198, Paste_Here!A$2:A$610, 0))))), "Monitoring", IF(ISNUMBER(SEARCH("At-Promise (Secondary Focus)", LOWER(INDEX(Paste_Here!AB$2:AB$610, MATCH(B198, Paste_Here!A$2:A$610, 0))))), "At-Promise: Sec", IF(ISNUMBER(SEARCH("At-Promise (Primary Focus)", LOWER(INDEX(Paste_Here!AB$2:AB$610, MATCH(B198, Paste_Here!A$2:A$610, 0))))), "At-Promise: Prim", ""))))), ""), "")</f>
        <v/>
      </c>
      <c r="AD198" s="66"/>
      <c r="AE198" s="77"/>
      <c r="AF198" s="66"/>
      <c r="AG198" s="77"/>
      <c r="AH198" s="66"/>
      <c r="AI198" s="77"/>
      <c r="AJ198" s="66"/>
      <c r="AK198" s="77"/>
      <c r="AL198" s="66"/>
      <c r="AM198" s="77"/>
      <c r="AN198" s="66"/>
      <c r="AO198" s="77"/>
      <c r="AP198" s="66"/>
      <c r="AQ198" s="77"/>
      <c r="AR198" s="66"/>
      <c r="AS198" s="77"/>
      <c r="AT198" s="66"/>
      <c r="AU198" s="66"/>
      <c r="AV198" s="77" t="str">
        <f t="shared" ref="AV198:AV261" si="36">B198</f>
        <v/>
      </c>
      <c r="AW198" s="66"/>
      <c r="AX198" s="77" t="str">
        <f>IFERROR(IF(B198&lt;&gt;"", IF(AND(INDEX(Paste_Here!AC$2:AC$610, MATCH(B198, Paste_Here!A$2:A$610, 0))&lt;&gt;"", ISNUMBER(VALUE(INDEX(Paste_Here!AC$2:AC$610, MATCH(B198, Paste_Here!A$2:A$610, 0))))), INDEX(Paste_Here!AC$2:AC$610, MATCH(B198, Paste_Here!A$2:A$610, 0)), ""), ""), "")</f>
        <v/>
      </c>
      <c r="AY198" s="66"/>
      <c r="AZ198" s="77" t="str">
        <f>IFERROR(IF(B198&lt;&gt;"", IF(AND(INDEX(Paste_Here!AD$2:AD$610, MATCH(B198, Paste_Here!A$2:A$610, 0))&lt;&gt;"", ISNUMBER(VALUE(INDEX(Paste_Here!AD$2:AD$610, MATCH(B198, Paste_Here!A$2:A$610, 0))))), TEXT(ROUND(VALUE(INDEX(Paste_Here!AD$2:AD$610, MATCH(B198, Paste_Here!A$2:A$610, 0))), 2), "0.00"), ""), ""), "")</f>
        <v/>
      </c>
      <c r="BA198" s="66"/>
      <c r="BB198" s="77" t="str">
        <f>IFERROR(IF(B198&lt;&gt;"", IF(LOWER(INDEX(Paste_Here!AE$2:AE$610, MATCH(B198, Paste_Here!A$2:A$610, 0)))="approaching expectations", "Approaching", IF(LOWER(INDEX(Paste_Here!AE$2:AE$610, MATCH(B198, Paste_Here!A$2:A$610, 0)))="met expectations", "Met", IF(LOWER(INDEX(Paste_Here!AE$2:AE$610, MATCH(B198, Paste_Here!A$2:A$610, 0)))="exceeded expectations", "Exceeded", IF(LOWER(INDEX(Paste_Here!AE$2:AE$610, MATCH(B198, Paste_Here!A$2:A$610, 0)))="below expectations", "Below", "")))), ""), "")</f>
        <v/>
      </c>
      <c r="BC198" s="66"/>
      <c r="BD198" s="77" t="str">
        <f>IFERROR(IF(B198&lt;&gt;"", IF(AND(INDEX(Paste_Here!T$2:T$610, MATCH(B198, Paste_Here!A$2:A$610, 0))&lt;&gt;"", ISNUMBER(VALUE(INDEX(Paste_Here!T$2:T$610, MATCH(B198, Paste_Here!A$2:A$610, 0))))), INDEX(Paste_Here!T$2:T$610, MATCH(B198, Paste_Here!A$2:A$610, 0)), ""), ""), "")</f>
        <v/>
      </c>
      <c r="BE198" s="66"/>
      <c r="BF198" s="77"/>
      <c r="BG198" s="66"/>
      <c r="BH198" s="77"/>
      <c r="BI198" s="66"/>
      <c r="BJ198" s="77"/>
      <c r="BK198" s="66"/>
      <c r="BL198" s="77" t="str">
        <f>IFERROR(IF(B198&lt;&gt;"", IF(AND(INDEX(Paste_Here!N$2:N$610, MATCH(B198, Paste_Here!A$2:A$610, 0))&lt;&gt;"", ISNUMBER(VALUE(INDEX(Paste_Here!N$2:N$610, MATCH(B198, Paste_Here!A$2:A$610, 0))))), INDEX(Paste_Here!N$2:N$610, MATCH(B198, Paste_Here!A$2:A$610, 0)), ""), ""), "")</f>
        <v/>
      </c>
      <c r="BM198" s="66"/>
      <c r="BN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BO198" s="66"/>
      <c r="BP198" s="77" t="str" cm="1">
        <f t="array" aca="1" ref="BP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BQ198" s="66"/>
      <c r="BR198" s="66"/>
      <c r="BS198" s="77"/>
      <c r="BT198" s="66"/>
      <c r="BU198" s="77"/>
      <c r="BV198" s="66"/>
      <c r="BW198" s="77"/>
      <c r="BX198" s="66"/>
      <c r="BY198" s="77"/>
      <c r="BZ198" s="66"/>
      <c r="CA198" s="77"/>
      <c r="CB198" s="66"/>
      <c r="CC198" s="77"/>
      <c r="CD198" s="66"/>
      <c r="CE198" s="77"/>
      <c r="CF198" s="66"/>
      <c r="CG198" s="77"/>
      <c r="CH198" s="66"/>
      <c r="CI198" s="77"/>
      <c r="CJ198" s="66"/>
      <c r="CK198" s="77"/>
      <c r="CL198" s="66"/>
      <c r="CM198" s="77"/>
      <c r="CN198" s="66"/>
      <c r="CO198" s="66"/>
      <c r="CP198" s="77" t="str">
        <f t="shared" ref="CP198:CP261" si="37">B198</f>
        <v/>
      </c>
      <c r="CQ198" s="66"/>
      <c r="CR198" s="77" t="str">
        <f>IFERROR(IF(B198&lt;&gt;"", IF(AND(INDEX(Paste_Here!Y$2:Y$610, MATCH(B198, Paste_Here!A$2:A$610, 0))&lt;&gt;"", ISNUMBER(VALUE(INDEX(Paste_Here!Y$2:Y$610, MATCH(B198, Paste_Here!A$2:A$610, 0))))), INDEX(Paste_Here!Y$2:Y$610, MATCH(B198, Paste_Here!A$2:A$610, 0)), ""), ""), "")</f>
        <v/>
      </c>
      <c r="CS198" s="66"/>
      <c r="CT198" s="77" t="str">
        <f>IFERROR(IF(B198&lt;&gt;"", IF(AND(INDEX(Paste_Here!AA$2:AA$610, MATCH(B198, Paste_Here!A$2:A$610, 0))&lt;&gt;"", ISNUMBER(--INDEX(Paste_Here!AA$2:AA$610, MATCH(B198, Paste_Here!A$2:A$610, 0)))), TEXT(ROUND(--INDEX(Paste_Here!AA$2:AA$610, MATCH(B198, Paste_Here!A$2:A$610, 0)), 2), "0.00"), ""), ""), "")</f>
        <v/>
      </c>
      <c r="CU198" s="66"/>
      <c r="CV198" s="77" t="str">
        <f>IFERROR(IF(B198&lt;&gt;"", IF(LOWER(INDEX(Paste_Here!Z$2:Z$610, MATCH(B198, Paste_Here!A$2:A$610, 0)))="approaching expectations", "Approaching", IF(LOWER(INDEX(Paste_Here!Z$2:Z$610, MATCH(B198, Paste_Here!A$2:A$610, 0)))="met expectations", "Met", IF(LOWER(INDEX(Paste_Here!Z$2:Z$610, MATCH(B198, Paste_Here!A$2:A$610, 0)))="exceeded expectations", "Exceeded", IF(LOWER(INDEX(Paste_Here!Z$2:Z$610, MATCH(B198, Paste_Here!A$2:A$610, 0)))="below expectations", "Below", "")))), ""), "")</f>
        <v/>
      </c>
      <c r="CW198" s="66"/>
      <c r="CX198" s="77"/>
      <c r="CY198" s="66"/>
      <c r="CZ198" s="77" t="str">
        <f>IFERROR(IF(B198&lt;&gt;"", IF(AND(INDEX(Paste_Here!AL$2:AL$610, MATCH(B198, Paste_Here!A$2:A$610, 0))&lt;&gt;"", ISNUMBER(VALUE(INDEX(Paste_Here!AL$2:AL$610, MATCH(B198, Paste_Here!A$2:A$610, 0))))), INDEX(Paste_Here!AL$2:AL$610, MATCH(B198, Paste_Here!A$2:A$610, 0)), ""), ""), "")</f>
        <v/>
      </c>
      <c r="DA198" s="66"/>
      <c r="DB198" s="77" t="str">
        <f>IFERROR(IF(B198&lt;&gt;"", IF(ISNUMBER(SEARCH("highrisk", LOWER(INDEX(Paste_Here!AM$2:AM$610, MATCH(B198, Paste_Here!A$2:A$610, 0))))), "High Risk", IF(ISNUMBER(SEARCH("lowrisk", LOWER(INDEX(Paste_Here!AM$2:AM$610, MATCH(B198, Paste_Here!A$2:A$610, 0))))), "Low Risk", IF(ISNUMBER(SEARCH("somerisk", LOWER(INDEX(Paste_Here!AM$2:AM$610, MATCH(B198, Paste_Here!A$2:A$610, 0))))), "Some Risk", ""))), ""), "")</f>
        <v/>
      </c>
      <c r="DC198" s="66"/>
      <c r="DD198" s="77" t="str">
        <f>IFERROR(IF(B198&lt;&gt;"", IF(AND(INDEX(Paste_Here!AN$2:AN$610, MATCH(B198, Paste_Here!A$2:A$610, 0))&lt;&gt;"", ISNUMBER(VALUE(INDEX(Paste_Here!AN$2:AN$610, MATCH(B198, Paste_Here!A$2:A$610, 0))))), INDEX(Paste_Here!AN$2:AN$610, MATCH(B198, Paste_Here!A$2:A$610, 0)), ""), ""), "")</f>
        <v/>
      </c>
      <c r="DE198" s="66"/>
      <c r="DF198" s="77" t="str">
        <f>IFERROR(IF(B198&lt;&gt;"", IF(AND(INDEX(Paste_Here!Q$2:Q$610, MATCH(B198, Paste_Here!A$2:A$610, 0))&lt;&gt;"", ISNUMBER(VALUE(INDEX(Paste_Here!Q$2:Q$610, MATCH(B198, Paste_Here!A$2:A$610, 0))))), INDEX(Paste_Here!Q$2:Q$610, MATCH(B198, Paste_Here!A$2:A$610, 0)), ""), ""), "")</f>
        <v/>
      </c>
      <c r="DG198" s="66"/>
      <c r="DH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DI198" s="66"/>
      <c r="DJ198" s="77" t="str" cm="1">
        <f t="array" aca="1" ref="DJ198" ca="1">IFERROR(VALUE(IF(ISNUMBER(SEARCH("EM", INDEX(Paste_Here!S$2:S$500, MATCH(B198, Paste_Here!A$2:A$500, 0)))), "-" &amp;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f>
        <v/>
      </c>
      <c r="DK198" s="66"/>
      <c r="DL198" s="66"/>
      <c r="DM198" s="77" t="str">
        <f t="shared" ref="DM198:DM261" si="38">B198</f>
        <v/>
      </c>
      <c r="DN198" s="66"/>
      <c r="DO198" s="77" t="str">
        <f>IFERROR(IF(B198&lt;&gt;"", IF(AND(INDEX(Paste_Here!AF$2:AF$610, MATCH(B198, Paste_Here!A$2:A$610, 0))&lt;&gt;"", ISNUMBER(VALUE(INDEX(Paste_Here!AF$2:AF$610, MATCH(B198, Paste_Here!A$2:A$610, 0))))), INDEX(Paste_Here!AF$2:AF$610, MATCH(B198, Paste_Here!A$2:A$610, 0)), ""), ""), "")</f>
        <v/>
      </c>
      <c r="DP198" s="66"/>
      <c r="DQ198" s="77" t="str">
        <f>IFERROR(IF(B198&lt;&gt;"", IF(AND(INDEX(Paste_Here!AG$2:AG$610, MATCH(B198, Paste_Here!A$2:A$610, 0))&lt;&gt;"", ISNUMBER(--INDEX(Paste_Here!AG$2:AG$610, MATCH(B198, Paste_Here!A$2:A$610, 0)))), TEXT(ROUND(--INDEX(Paste_Here!AG$2:AG$610, MATCH(B198, Paste_Here!A$2:A$610, 0)), 2), "0.00"), ""), ""), "")</f>
        <v/>
      </c>
      <c r="DR198" s="66"/>
      <c r="DS198" s="77" t="str">
        <f>IFERROR(IF(B198&lt;&gt;"", IF(LOWER(INDEX(Paste_Here!AH$2:AH$610, MATCH(B198, Paste_Here!A$2:A$610, 0)))="approaching expectations", "Approaching", IF(LOWER(INDEX(Paste_Here!AH$2:AH$610, MATCH(B198, Paste_Here!A$2:A$610, 0)))="met expectations", "Met", IF(LOWER(INDEX(Paste_Here!AH$2:AH$610, MATCH(B198, Paste_Here!A$2:A$610, 0)))="exceeded expectations", "Exceeded", IF(LOWER(INDEX(Paste_Here!AH$2:AH$610, MATCH(B198, Paste_Here!A$2:A$610, 0)))="below expectations", "Below", "")))), ""), "")</f>
        <v/>
      </c>
      <c r="DT198" s="66"/>
      <c r="DU198" s="77" t="str">
        <f>IFERROR(IF(B198&lt;&gt;"", IF(AND(INDEX(Paste_Here!U$2:U$610, MATCH(B198, Paste_Here!A$2:A$610, 0))&lt;&gt;"", ISNUMBER(VALUE(INDEX(Paste_Here!U$2:U$610, MATCH(B198, Paste_Here!A$2:A$610, 0))))), INDEX(Paste_Here!U$2:U$610, MATCH(B198, Paste_Here!A$2:A$610, 0)), ""), ""), "")</f>
        <v/>
      </c>
      <c r="DV198" s="66"/>
      <c r="DW198" s="77"/>
      <c r="DX198" s="66"/>
      <c r="DY198" s="77" t="str">
        <f>IFERROR(IF(B198&lt;&gt;"", IF(AND(INDEX(Paste_Here!AI$2:AI$610, MATCH(B198, Paste_Here!A$2:A$610, 0))&lt;&gt;"", ISNUMBER(VALUE(INDEX(Paste_Here!AI$2:AI$610, MATCH(B198, Paste_Here!A$2:A$610, 0))))), INDEX(Paste_Here!AI$2:AI$610, MATCH(B198, Paste_Here!A$2:A$610, 0)), ""), ""), "")</f>
        <v/>
      </c>
      <c r="DZ198" s="66"/>
      <c r="EA198" s="77" t="str">
        <f>IFERROR(IF(B198&lt;&gt;"", IF(AND(INDEX(Paste_Here!AJ$2:AJ$610, MATCH(B198, Paste_Here!A$2:A$610, 0))&lt;&gt;"", ISNUMBER(--INDEX(Paste_Here!AJ$2:AJ$610, MATCH(B198, Paste_Here!A$2:A$610, 0)))), TEXT(ROUND(--INDEX(Paste_Here!AJ$2:AJ$610, MATCH(B198, Paste_Here!A$2:A$610, 0)), 2), "0.00"), ""), ""), "")</f>
        <v/>
      </c>
      <c r="EB198" s="66"/>
      <c r="EC198" s="77" t="str">
        <f>IFERROR(IF(B198&lt;&gt;"", IF(LOWER(INDEX(Paste_Here!AK$2:AK$610, MATCH(B198, Paste_Here!A$2:A$610, 0)))="approaching expectations", "Approaching", IF(LOWER(INDEX(Paste_Here!AK$2:AK$610, MATCH(B198, Paste_Here!A$2:A$610, 0)))="met expectations", "Met", IF(LOWER(INDEX(Paste_Here!AK$2:AK$610, MATCH(B198, Paste_Here!A$2:A$610, 0)))="exceeded expectations", "Exceeded", IF(LOWER(INDEX(Paste_Here!AK$2:AK$610, MATCH(B198, Paste_Here!A$2:A$610, 0)))="below expectations", "Below", "")))), ""), "")</f>
        <v/>
      </c>
      <c r="ED198" s="66"/>
      <c r="EE198" s="77"/>
      <c r="EF198" s="66"/>
      <c r="EG198" s="77"/>
      <c r="EH198" s="66"/>
      <c r="EI198" s="66"/>
      <c r="EJ198" s="77" t="str">
        <f t="shared" ref="EJ198:EJ261" si="39">B198</f>
        <v/>
      </c>
      <c r="EK198" s="66"/>
      <c r="EL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EM198" s="66"/>
      <c r="EN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EO198" s="66"/>
      <c r="EP198" s="77"/>
      <c r="EQ198" s="66"/>
      <c r="ER198" s="77" t="str">
        <f>IFERROR(IF(B198&lt;&gt;"", IF(AND(INDEX(Paste_Here!AT$2:AT$610, MATCH(B198, Paste_Here!A$2:A$610, 0))&lt;&gt;"", ISNUMBER(VALUE(INDEX(Paste_Here!AT$2:AT$610, MATCH(B198, Paste_Here!A$2:A$610, 0))))), INDEX(Paste_Here!AT$2:AT$610, MATCH(B198, Paste_Here!A$2:A$610, 0)), ""), ""), "")</f>
        <v/>
      </c>
      <c r="ES198" s="66"/>
      <c r="ET198" s="77" t="str">
        <f>IFERROR(IF(B198&lt;&gt;"", IF(AND(INDEX(Paste_Here!AV$2:AV$610, MATCH(B198, Paste_Here!A$2:A$610, 0))&lt;&gt;"", ISNUMBER(VALUE(INDEX(Paste_Here!AV$2:AV$610, MATCH(B198, Paste_Here!A$2:A$610, 0))))), INDEX(Paste_Here!AV$2:AV$610, MATCH(B198, Paste_Here!A$2:A$610, 0)), ""), ""), "")</f>
        <v/>
      </c>
      <c r="EU198" s="66"/>
      <c r="EV198" s="77"/>
      <c r="EW198" s="66"/>
      <c r="EX198" s="77" t="str">
        <f>IFERROR(IF(B198&lt;&gt;"", IF(AND(INDEX(Paste_Here!AU$2:AU$610, MATCH(B198, Paste_Here!A$2:A$610, 0))&lt;&gt;"", ISNUMBER(VALUE(INDEX(Paste_Here!AU$2:AU$610, MATCH(B198, Paste_Here!A$2:A$610, 0))))), INDEX(Paste_Here!AU$2:AU$610, MATCH(B198, Paste_Here!A$2:A$610, 0)), ""), ""), "")</f>
        <v/>
      </c>
      <c r="EY198" s="66"/>
      <c r="EZ198" s="77" t="str">
        <f>IFERROR(IF(B198&lt;&gt;"", IF(AND(INDEX(Paste_Here!AW$2:AW$610, MATCH(B198, Paste_Here!A$2:A$610, 0))&lt;&gt;"", ISNUMBER(VALUE(INDEX(Paste_Here!AW$2:AW$610, MATCH(B198, Paste_Here!A$2:A$610, 0))))), INDEX(Paste_Here!AW$2:AW$610, MATCH(B198, Paste_Here!A$2:A$610, 0)), ""), ""), "")</f>
        <v/>
      </c>
      <c r="FA198" s="66"/>
      <c r="FB198" s="77"/>
      <c r="FC198" s="66"/>
      <c r="FD198" s="77"/>
      <c r="FE198" s="66"/>
      <c r="FF198" s="66"/>
      <c r="FG198" s="77" t="str">
        <f t="shared" ref="FG198:FG261" si="40">B198</f>
        <v/>
      </c>
      <c r="FH198" s="66"/>
      <c r="FI198" s="77" t="str">
        <f>IFERROR(IF(B198&lt;&gt;"", IF(ISNUMBER(SEARCH("s", LOWER(INDEX(Paste_Here!M$2:M$610, MATCH(B198, Paste_Here!A$2:A$610, 0))))), "Yes", IF(INDEX(Paste_Here!M$2:M$610, MATCH(B198, Paste_Here!A$2:A$610, 0))&lt;&gt;"", "No", "")), ""), "")</f>
        <v/>
      </c>
      <c r="FJ198" s="66"/>
      <c r="FK198" s="77" t="str">
        <f>IFERROR(IF(B198&lt;&gt;"", IF(ISNUMBER(SEARCH("yes", LOWER(INDEX(Paste_Here!F$2:F$610, MATCH(B198, Paste_Here!A$2:A$610, 0))))), "Yes", IF(ISNUMBER(SEARCH("no", LOWER(INDEX(Paste_Here!F$2:F$610, MATCH(B198, Paste_Here!A$2:A$610, 0))))), "No", "")), ""), "")</f>
        <v/>
      </c>
      <c r="FL198" s="66"/>
      <c r="FM198" s="77" t="str">
        <f>IFERROR(IF(B198&lt;&gt;"", IF(ISNUMBER(SEARCH("english language learner", LOWER(INDEX(Paste_Here!C$2:C$610, MATCH(B198, Paste_Here!A$2:A$610, 0))))), "Yes", ""), ""), "")</f>
        <v/>
      </c>
      <c r="FN198" s="66"/>
      <c r="FO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FP198" s="66"/>
      <c r="FQ198" s="77" t="str">
        <f>IFERROR(IF(B198&lt;&gt;"", IF(ISNUMBER(SEARCH("yes", LOWER(INDEX(Paste_Here!L$2:L$610, MATCH(B198, Paste_Here!A$2:A$610, 0))))), "Yes", IF(ISNUMBER(SEARCH("no", LOWER(INDEX(Paste_Here!L$2:L$610, MATCH(B198, Paste_Here!A$2:A$610, 0))))), "No", "")), ""), "")</f>
        <v/>
      </c>
      <c r="FR198" s="66"/>
      <c r="FS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FT198" s="66"/>
      <c r="FU198" s="77"/>
      <c r="FV198" s="66"/>
      <c r="FW198" s="77" t="str">
        <f>IFERROR(IF(B198&lt;&gt;"", IF(AND(INDEX(Paste_Here!D$2:D$610, MATCH(B198, Paste_Here!A$2:A$610, 0))&lt;&gt;"", ISNUMBER(VALUE(INDEX(Paste_Here!D$2:D$610, MATCH(B198, Paste_Here!A$2:A$610, 0))))), INDEX(Paste_Here!D$2:D$610, MATCH(B198, Paste_Here!A$2:A$610, 0)), ""), ""), "")</f>
        <v/>
      </c>
      <c r="FX198" s="66"/>
      <c r="FY198" s="77" t="str">
        <f>IFERROR(IF(B198&lt;&gt;"", IF(AND(INDEX(Paste_Here!G$2:G$610, MATCH(B198, Paste_Here!A$2:A$610, 0))&lt;&gt;"", ISNUMBER(VALUE(INDEX(Paste_Here!G$2:G$610, MATCH(B198, Paste_Here!A$2:A$610, 0))))), INDEX(Paste_Here!G$2:G$610, MATCH(B198, Paste_Here!A$2:A$610, 0)), ""), ""), "")</f>
        <v/>
      </c>
      <c r="FZ198" s="66"/>
      <c r="GA198" s="95"/>
      <c r="GB198" s="66"/>
      <c r="JS198" s="1" t="str" cm="1">
        <f t="array" ref="JS198">IFERROR(INDEX(Paste_Here!$B$2:$B$610, MATCH(0, COUNTIF(JS$4:JS197, Paste_Here!$B$2:$B$610) + IF(Paste_Here!$B$2:$B$610="", 1, 0), 0)), "")</f>
        <v/>
      </c>
      <c r="JT198" s="1" t="str">
        <f>IF(JS198&lt;&gt;"", INDEX(Paste_Here!$A$2:$A$610, MATCH(JS198, Paste_Here!$B$2:$B$610, 0)), "")</f>
        <v/>
      </c>
      <c r="JU198" s="1" t="str">
        <f t="shared" ref="JU198:JU261" si="41">JT198</f>
        <v/>
      </c>
      <c r="JV198" s="1" t="str" cm="1">
        <f t="array" ref="JV198">IFERROR(INDEX($JU$5:$JU$610, MATCH(SMALL(IF($JU$5:$JU$610&lt;&gt;"", COUNTIF($JU$5:$JU$610, "&lt;"&amp;$JU$5:$JU$610)+1), ROW()-ROW($JV$5)+1), COUNTIF($JU$5:$JU$610, "&lt;"&amp;$JU$5:$JU$610)+1, 0)), "")</f>
        <v/>
      </c>
    </row>
    <row r="199" spans="1:282">
      <c r="A199" s="66"/>
      <c r="B199" s="77" t="str">
        <f t="shared" si="32"/>
        <v/>
      </c>
      <c r="C199" s="66"/>
      <c r="D199" s="77" t="str">
        <f>IFERROR(IF(B199&lt;&gt;"", IF(COUNTIF(INDEX(Paste_Here!AS$2:AS$610, MATCH(B199, Paste_Here!A$2:A$610, 0), 0), "yes") &gt; 0, "Yes", IF(COUNTIF(INDEX(Paste_Here!AS$2:AS$610, MATCH(B199, Paste_Here!A$2:A$610, 0), 0), "no") &gt; 0, "No", "")), ""), "")</f>
        <v/>
      </c>
      <c r="E199" s="66"/>
      <c r="F199" s="77" t="str">
        <f t="shared" si="33"/>
        <v/>
      </c>
      <c r="G199" s="66"/>
      <c r="H199" s="77" t="str">
        <f>IFERROR(IF(B199&lt;&gt;"", IF(COUNTIF(INDEX(Paste_Here!AO$2:AR$610, MATCH(B199, Paste_Here!A$2:A$610, 0), 0), "yes") &gt; 0, "Yes", IF(COUNTIF(INDEX(Paste_Here!AO$2:AR$610, MATCH(B199, Paste_Here!A$2:A$610, 0), 0), "no") &gt; 0, "No", "")), ""), "")</f>
        <v/>
      </c>
      <c r="I199" s="66"/>
      <c r="J199" s="77" t="str">
        <f t="shared" si="34"/>
        <v/>
      </c>
      <c r="K199" s="66"/>
      <c r="L199" s="77" t="str">
        <f>IFERROR(IF(B199&lt;&gt;"", IF(ISNUMBER(SEARCH("yes", LOWER(INDEX(Paste_Here!W$2:W$610, MATCH(B199, Paste_Here!A$2:A$610, 0))))), "Yes", IF(ISNUMBER(SEARCH("no", LOWER(INDEX(Paste_Here!W$2:W$610, MATCH(B199, Paste_Here!A$2:A$610, 0))))), "No", "")), ""), "")</f>
        <v/>
      </c>
      <c r="M199" s="66"/>
      <c r="N199" s="77"/>
      <c r="O199" s="66"/>
      <c r="P199" s="77" t="str">
        <f>IFERROR(IF(B199&lt;&gt;"", IF(ISNUMBER(SEARCH("yes", LOWER(INDEX(Paste_Here!V$2:V$610, MATCH(B199, Paste_Here!A$2:A$610, 0))))), "Yes", IF(ISNUMBER(SEARCH("no", LOWER(INDEX(Paste_Here!V$2:V$610, MATCH(B199, Paste_Here!A$2:A$610, 0))))), "No", "")), ""), "")</f>
        <v/>
      </c>
      <c r="Q199" s="66"/>
      <c r="R199" s="77"/>
      <c r="S199" s="66"/>
      <c r="T199" s="77"/>
      <c r="U199" s="66"/>
      <c r="V199" s="66"/>
      <c r="W199" s="77" t="str">
        <f t="shared" si="35"/>
        <v/>
      </c>
      <c r="X199" s="66"/>
      <c r="Y199" s="77" t="str">
        <f>IFERROR(IF(B199&lt;&gt;"", IF(ISNUMBER(SEARCH("Revealed-Potential (Primary Focus)", LOWER(INDEX(Paste_Here!X$2:X$610, MATCH(B199, Paste_Here!A$2:A$610, 0))))), "Rev-Potential: Prim", IF(ISNUMBER(SEARCH("Revealed-Potential (Secondary Focus)", LOWER(INDEX(Paste_Here!X$2:X$610, MATCH(B199, Paste_Here!A$2:A$610, 0))))), "Rev-Potential: Sec", IF(ISNUMBER(SEARCH("Monitoring", LOWER(INDEX(Paste_Here!X$2:X$610, MATCH(B199, Paste_Here!A$2:A$610, 0))))), "Monitoring", IF(ISNUMBER(SEARCH("At-Promise (Secondary Focus)", LOWER(INDEX(Paste_Here!X$2:X$610, MATCH(B199, Paste_Here!A$2:A$610, 0))))), "At-Promise: Sec", IF(ISNUMBER(SEARCH("At-Promise (Primary Focus)", LOWER(INDEX(Paste_Here!X$2:X$610, MATCH(B199, Paste_Here!A$2:A$610, 0))))), "At-Promise: Prim", ""))))), ""), "")</f>
        <v/>
      </c>
      <c r="Z199" s="66"/>
      <c r="AA199" s="77"/>
      <c r="AB199" s="66"/>
      <c r="AC199" s="77" t="str">
        <f>IFERROR(IF(B199&lt;&gt;"", IF(ISNUMBER(SEARCH("Revealed-Potential (Primary Focus)", LOWER(INDEX(Paste_Here!AB$2:AB$610, MATCH(B199, Paste_Here!A$2:A$610, 0))))), "Rev-Potential: Prim", IF(ISNUMBER(SEARCH("Revealed-Potential (Secondary Focus)", LOWER(INDEX(Paste_Here!AB$2:AB$610, MATCH(B199, Paste_Here!A$2:A$610, 0))))), "Rev-Potential: Sec", IF(ISNUMBER(SEARCH("Monitoring", LOWER(INDEX(Paste_Here!AB$2:AB$610, MATCH(B199, Paste_Here!A$2:A$610, 0))))), "Monitoring", IF(ISNUMBER(SEARCH("At-Promise (Secondary Focus)", LOWER(INDEX(Paste_Here!AB$2:AB$610, MATCH(B199, Paste_Here!A$2:A$610, 0))))), "At-Promise: Sec", IF(ISNUMBER(SEARCH("At-Promise (Primary Focus)", LOWER(INDEX(Paste_Here!AB$2:AB$610, MATCH(B199, Paste_Here!A$2:A$610, 0))))), "At-Promise: Prim", ""))))), ""), "")</f>
        <v/>
      </c>
      <c r="AD199" s="66"/>
      <c r="AE199" s="77"/>
      <c r="AF199" s="66"/>
      <c r="AG199" s="77"/>
      <c r="AH199" s="66"/>
      <c r="AI199" s="77"/>
      <c r="AJ199" s="66"/>
      <c r="AK199" s="77"/>
      <c r="AL199" s="66"/>
      <c r="AM199" s="77"/>
      <c r="AN199" s="66"/>
      <c r="AO199" s="77"/>
      <c r="AP199" s="66"/>
      <c r="AQ199" s="77"/>
      <c r="AR199" s="66"/>
      <c r="AS199" s="77"/>
      <c r="AT199" s="66"/>
      <c r="AU199" s="66"/>
      <c r="AV199" s="77" t="str">
        <f t="shared" si="36"/>
        <v/>
      </c>
      <c r="AW199" s="66"/>
      <c r="AX199" s="77" t="str">
        <f>IFERROR(IF(B199&lt;&gt;"", IF(AND(INDEX(Paste_Here!AC$2:AC$610, MATCH(B199, Paste_Here!A$2:A$610, 0))&lt;&gt;"", ISNUMBER(VALUE(INDEX(Paste_Here!AC$2:AC$610, MATCH(B199, Paste_Here!A$2:A$610, 0))))), INDEX(Paste_Here!AC$2:AC$610, MATCH(B199, Paste_Here!A$2:A$610, 0)), ""), ""), "")</f>
        <v/>
      </c>
      <c r="AY199" s="66"/>
      <c r="AZ199" s="77" t="str">
        <f>IFERROR(IF(B199&lt;&gt;"", IF(AND(INDEX(Paste_Here!AD$2:AD$610, MATCH(B199, Paste_Here!A$2:A$610, 0))&lt;&gt;"", ISNUMBER(VALUE(INDEX(Paste_Here!AD$2:AD$610, MATCH(B199, Paste_Here!A$2:A$610, 0))))), TEXT(ROUND(VALUE(INDEX(Paste_Here!AD$2:AD$610, MATCH(B199, Paste_Here!A$2:A$610, 0))), 2), "0.00"), ""), ""), "")</f>
        <v/>
      </c>
      <c r="BA199" s="66"/>
      <c r="BB199" s="77" t="str">
        <f>IFERROR(IF(B199&lt;&gt;"", IF(LOWER(INDEX(Paste_Here!AE$2:AE$610, MATCH(B199, Paste_Here!A$2:A$610, 0)))="approaching expectations", "Approaching", IF(LOWER(INDEX(Paste_Here!AE$2:AE$610, MATCH(B199, Paste_Here!A$2:A$610, 0)))="met expectations", "Met", IF(LOWER(INDEX(Paste_Here!AE$2:AE$610, MATCH(B199, Paste_Here!A$2:A$610, 0)))="exceeded expectations", "Exceeded", IF(LOWER(INDEX(Paste_Here!AE$2:AE$610, MATCH(B199, Paste_Here!A$2:A$610, 0)))="below expectations", "Below", "")))), ""), "")</f>
        <v/>
      </c>
      <c r="BC199" s="66"/>
      <c r="BD199" s="77" t="str">
        <f>IFERROR(IF(B199&lt;&gt;"", IF(AND(INDEX(Paste_Here!T$2:T$610, MATCH(B199, Paste_Here!A$2:A$610, 0))&lt;&gt;"", ISNUMBER(VALUE(INDEX(Paste_Here!T$2:T$610, MATCH(B199, Paste_Here!A$2:A$610, 0))))), INDEX(Paste_Here!T$2:T$610, MATCH(B199, Paste_Here!A$2:A$610, 0)), ""), ""), "")</f>
        <v/>
      </c>
      <c r="BE199" s="66"/>
      <c r="BF199" s="77"/>
      <c r="BG199" s="66"/>
      <c r="BH199" s="77"/>
      <c r="BI199" s="66"/>
      <c r="BJ199" s="77"/>
      <c r="BK199" s="66"/>
      <c r="BL199" s="77" t="str">
        <f>IFERROR(IF(B199&lt;&gt;"", IF(AND(INDEX(Paste_Here!N$2:N$610, MATCH(B199, Paste_Here!A$2:A$610, 0))&lt;&gt;"", ISNUMBER(VALUE(INDEX(Paste_Here!N$2:N$610, MATCH(B199, Paste_Here!A$2:A$610, 0))))), INDEX(Paste_Here!N$2:N$610, MATCH(B199, Paste_Here!A$2:A$610, 0)), ""), ""), "")</f>
        <v/>
      </c>
      <c r="BM199" s="66"/>
      <c r="BN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BO199" s="66"/>
      <c r="BP199" s="77" t="str" cm="1">
        <f t="array" aca="1" ref="BP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BQ199" s="66"/>
      <c r="BR199" s="66"/>
      <c r="BS199" s="77"/>
      <c r="BT199" s="66"/>
      <c r="BU199" s="77"/>
      <c r="BV199" s="66"/>
      <c r="BW199" s="77"/>
      <c r="BX199" s="66"/>
      <c r="BY199" s="77"/>
      <c r="BZ199" s="66"/>
      <c r="CA199" s="77"/>
      <c r="CB199" s="66"/>
      <c r="CC199" s="77"/>
      <c r="CD199" s="66"/>
      <c r="CE199" s="77"/>
      <c r="CF199" s="66"/>
      <c r="CG199" s="77"/>
      <c r="CH199" s="66"/>
      <c r="CI199" s="77"/>
      <c r="CJ199" s="66"/>
      <c r="CK199" s="77"/>
      <c r="CL199" s="66"/>
      <c r="CM199" s="77"/>
      <c r="CN199" s="66"/>
      <c r="CO199" s="66"/>
      <c r="CP199" s="77" t="str">
        <f t="shared" si="37"/>
        <v/>
      </c>
      <c r="CQ199" s="66"/>
      <c r="CR199" s="77" t="str">
        <f>IFERROR(IF(B199&lt;&gt;"", IF(AND(INDEX(Paste_Here!Y$2:Y$610, MATCH(B199, Paste_Here!A$2:A$610, 0))&lt;&gt;"", ISNUMBER(VALUE(INDEX(Paste_Here!Y$2:Y$610, MATCH(B199, Paste_Here!A$2:A$610, 0))))), INDEX(Paste_Here!Y$2:Y$610, MATCH(B199, Paste_Here!A$2:A$610, 0)), ""), ""), "")</f>
        <v/>
      </c>
      <c r="CS199" s="66"/>
      <c r="CT199" s="77" t="str">
        <f>IFERROR(IF(B199&lt;&gt;"", IF(AND(INDEX(Paste_Here!AA$2:AA$610, MATCH(B199, Paste_Here!A$2:A$610, 0))&lt;&gt;"", ISNUMBER(--INDEX(Paste_Here!AA$2:AA$610, MATCH(B199, Paste_Here!A$2:A$610, 0)))), TEXT(ROUND(--INDEX(Paste_Here!AA$2:AA$610, MATCH(B199, Paste_Here!A$2:A$610, 0)), 2), "0.00"), ""), ""), "")</f>
        <v/>
      </c>
      <c r="CU199" s="66"/>
      <c r="CV199" s="77" t="str">
        <f>IFERROR(IF(B199&lt;&gt;"", IF(LOWER(INDEX(Paste_Here!Z$2:Z$610, MATCH(B199, Paste_Here!A$2:A$610, 0)))="approaching expectations", "Approaching", IF(LOWER(INDEX(Paste_Here!Z$2:Z$610, MATCH(B199, Paste_Here!A$2:A$610, 0)))="met expectations", "Met", IF(LOWER(INDEX(Paste_Here!Z$2:Z$610, MATCH(B199, Paste_Here!A$2:A$610, 0)))="exceeded expectations", "Exceeded", IF(LOWER(INDEX(Paste_Here!Z$2:Z$610, MATCH(B199, Paste_Here!A$2:A$610, 0)))="below expectations", "Below", "")))), ""), "")</f>
        <v/>
      </c>
      <c r="CW199" s="66"/>
      <c r="CX199" s="77"/>
      <c r="CY199" s="66"/>
      <c r="CZ199" s="77" t="str">
        <f>IFERROR(IF(B199&lt;&gt;"", IF(AND(INDEX(Paste_Here!AL$2:AL$610, MATCH(B199, Paste_Here!A$2:A$610, 0))&lt;&gt;"", ISNUMBER(VALUE(INDEX(Paste_Here!AL$2:AL$610, MATCH(B199, Paste_Here!A$2:A$610, 0))))), INDEX(Paste_Here!AL$2:AL$610, MATCH(B199, Paste_Here!A$2:A$610, 0)), ""), ""), "")</f>
        <v/>
      </c>
      <c r="DA199" s="66"/>
      <c r="DB199" s="77" t="str">
        <f>IFERROR(IF(B199&lt;&gt;"", IF(ISNUMBER(SEARCH("highrisk", LOWER(INDEX(Paste_Here!AM$2:AM$610, MATCH(B199, Paste_Here!A$2:A$610, 0))))), "High Risk", IF(ISNUMBER(SEARCH("lowrisk", LOWER(INDEX(Paste_Here!AM$2:AM$610, MATCH(B199, Paste_Here!A$2:A$610, 0))))), "Low Risk", IF(ISNUMBER(SEARCH("somerisk", LOWER(INDEX(Paste_Here!AM$2:AM$610, MATCH(B199, Paste_Here!A$2:A$610, 0))))), "Some Risk", ""))), ""), "")</f>
        <v/>
      </c>
      <c r="DC199" s="66"/>
      <c r="DD199" s="77" t="str">
        <f>IFERROR(IF(B199&lt;&gt;"", IF(AND(INDEX(Paste_Here!AN$2:AN$610, MATCH(B199, Paste_Here!A$2:A$610, 0))&lt;&gt;"", ISNUMBER(VALUE(INDEX(Paste_Here!AN$2:AN$610, MATCH(B199, Paste_Here!A$2:A$610, 0))))), INDEX(Paste_Here!AN$2:AN$610, MATCH(B199, Paste_Here!A$2:A$610, 0)), ""), ""), "")</f>
        <v/>
      </c>
      <c r="DE199" s="66"/>
      <c r="DF199" s="77" t="str">
        <f>IFERROR(IF(B199&lt;&gt;"", IF(AND(INDEX(Paste_Here!Q$2:Q$610, MATCH(B199, Paste_Here!A$2:A$610, 0))&lt;&gt;"", ISNUMBER(VALUE(INDEX(Paste_Here!Q$2:Q$610, MATCH(B199, Paste_Here!A$2:A$610, 0))))), INDEX(Paste_Here!Q$2:Q$610, MATCH(B199, Paste_Here!A$2:A$610, 0)), ""), ""), "")</f>
        <v/>
      </c>
      <c r="DG199" s="66"/>
      <c r="DH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DI199" s="66"/>
      <c r="DJ199" s="77" t="str" cm="1">
        <f t="array" aca="1" ref="DJ199" ca="1">IFERROR(VALUE(IF(ISNUMBER(SEARCH("EM", INDEX(Paste_Here!S$2:S$500, MATCH(B199, Paste_Here!A$2:A$500, 0)))), "-" &amp;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f>
        <v/>
      </c>
      <c r="DK199" s="66"/>
      <c r="DL199" s="66"/>
      <c r="DM199" s="77" t="str">
        <f t="shared" si="38"/>
        <v/>
      </c>
      <c r="DN199" s="66"/>
      <c r="DO199" s="77" t="str">
        <f>IFERROR(IF(B199&lt;&gt;"", IF(AND(INDEX(Paste_Here!AF$2:AF$610, MATCH(B199, Paste_Here!A$2:A$610, 0))&lt;&gt;"", ISNUMBER(VALUE(INDEX(Paste_Here!AF$2:AF$610, MATCH(B199, Paste_Here!A$2:A$610, 0))))), INDEX(Paste_Here!AF$2:AF$610, MATCH(B199, Paste_Here!A$2:A$610, 0)), ""), ""), "")</f>
        <v/>
      </c>
      <c r="DP199" s="66"/>
      <c r="DQ199" s="77" t="str">
        <f>IFERROR(IF(B199&lt;&gt;"", IF(AND(INDEX(Paste_Here!AG$2:AG$610, MATCH(B199, Paste_Here!A$2:A$610, 0))&lt;&gt;"", ISNUMBER(--INDEX(Paste_Here!AG$2:AG$610, MATCH(B199, Paste_Here!A$2:A$610, 0)))), TEXT(ROUND(--INDEX(Paste_Here!AG$2:AG$610, MATCH(B199, Paste_Here!A$2:A$610, 0)), 2), "0.00"), ""), ""), "")</f>
        <v/>
      </c>
      <c r="DR199" s="66"/>
      <c r="DS199" s="77" t="str">
        <f>IFERROR(IF(B199&lt;&gt;"", IF(LOWER(INDEX(Paste_Here!AH$2:AH$610, MATCH(B199, Paste_Here!A$2:A$610, 0)))="approaching expectations", "Approaching", IF(LOWER(INDEX(Paste_Here!AH$2:AH$610, MATCH(B199, Paste_Here!A$2:A$610, 0)))="met expectations", "Met", IF(LOWER(INDEX(Paste_Here!AH$2:AH$610, MATCH(B199, Paste_Here!A$2:A$610, 0)))="exceeded expectations", "Exceeded", IF(LOWER(INDEX(Paste_Here!AH$2:AH$610, MATCH(B199, Paste_Here!A$2:A$610, 0)))="below expectations", "Below", "")))), ""), "")</f>
        <v/>
      </c>
      <c r="DT199" s="66"/>
      <c r="DU199" s="77" t="str">
        <f>IFERROR(IF(B199&lt;&gt;"", IF(AND(INDEX(Paste_Here!U$2:U$610, MATCH(B199, Paste_Here!A$2:A$610, 0))&lt;&gt;"", ISNUMBER(VALUE(INDEX(Paste_Here!U$2:U$610, MATCH(B199, Paste_Here!A$2:A$610, 0))))), INDEX(Paste_Here!U$2:U$610, MATCH(B199, Paste_Here!A$2:A$610, 0)), ""), ""), "")</f>
        <v/>
      </c>
      <c r="DV199" s="66"/>
      <c r="DW199" s="77"/>
      <c r="DX199" s="66"/>
      <c r="DY199" s="77" t="str">
        <f>IFERROR(IF(B199&lt;&gt;"", IF(AND(INDEX(Paste_Here!AI$2:AI$610, MATCH(B199, Paste_Here!A$2:A$610, 0))&lt;&gt;"", ISNUMBER(VALUE(INDEX(Paste_Here!AI$2:AI$610, MATCH(B199, Paste_Here!A$2:A$610, 0))))), INDEX(Paste_Here!AI$2:AI$610, MATCH(B199, Paste_Here!A$2:A$610, 0)), ""), ""), "")</f>
        <v/>
      </c>
      <c r="DZ199" s="66"/>
      <c r="EA199" s="77" t="str">
        <f>IFERROR(IF(B199&lt;&gt;"", IF(AND(INDEX(Paste_Here!AJ$2:AJ$610, MATCH(B199, Paste_Here!A$2:A$610, 0))&lt;&gt;"", ISNUMBER(--INDEX(Paste_Here!AJ$2:AJ$610, MATCH(B199, Paste_Here!A$2:A$610, 0)))), TEXT(ROUND(--INDEX(Paste_Here!AJ$2:AJ$610, MATCH(B199, Paste_Here!A$2:A$610, 0)), 2), "0.00"), ""), ""), "")</f>
        <v/>
      </c>
      <c r="EB199" s="66"/>
      <c r="EC199" s="77" t="str">
        <f>IFERROR(IF(B199&lt;&gt;"", IF(LOWER(INDEX(Paste_Here!AK$2:AK$610, MATCH(B199, Paste_Here!A$2:A$610, 0)))="approaching expectations", "Approaching", IF(LOWER(INDEX(Paste_Here!AK$2:AK$610, MATCH(B199, Paste_Here!A$2:A$610, 0)))="met expectations", "Met", IF(LOWER(INDEX(Paste_Here!AK$2:AK$610, MATCH(B199, Paste_Here!A$2:A$610, 0)))="exceeded expectations", "Exceeded", IF(LOWER(INDEX(Paste_Here!AK$2:AK$610, MATCH(B199, Paste_Here!A$2:A$610, 0)))="below expectations", "Below", "")))), ""), "")</f>
        <v/>
      </c>
      <c r="ED199" s="66"/>
      <c r="EE199" s="77"/>
      <c r="EF199" s="66"/>
      <c r="EG199" s="77"/>
      <c r="EH199" s="66"/>
      <c r="EI199" s="66"/>
      <c r="EJ199" s="77" t="str">
        <f t="shared" si="39"/>
        <v/>
      </c>
      <c r="EK199" s="66"/>
      <c r="EL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EM199" s="66"/>
      <c r="EN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EO199" s="66"/>
      <c r="EP199" s="77"/>
      <c r="EQ199" s="66"/>
      <c r="ER199" s="77" t="str">
        <f>IFERROR(IF(B199&lt;&gt;"", IF(AND(INDEX(Paste_Here!AT$2:AT$610, MATCH(B199, Paste_Here!A$2:A$610, 0))&lt;&gt;"", ISNUMBER(VALUE(INDEX(Paste_Here!AT$2:AT$610, MATCH(B199, Paste_Here!A$2:A$610, 0))))), INDEX(Paste_Here!AT$2:AT$610, MATCH(B199, Paste_Here!A$2:A$610, 0)), ""), ""), "")</f>
        <v/>
      </c>
      <c r="ES199" s="66"/>
      <c r="ET199" s="77" t="str">
        <f>IFERROR(IF(B199&lt;&gt;"", IF(AND(INDEX(Paste_Here!AV$2:AV$610, MATCH(B199, Paste_Here!A$2:A$610, 0))&lt;&gt;"", ISNUMBER(VALUE(INDEX(Paste_Here!AV$2:AV$610, MATCH(B199, Paste_Here!A$2:A$610, 0))))), INDEX(Paste_Here!AV$2:AV$610, MATCH(B199, Paste_Here!A$2:A$610, 0)), ""), ""), "")</f>
        <v/>
      </c>
      <c r="EU199" s="66"/>
      <c r="EV199" s="77"/>
      <c r="EW199" s="66"/>
      <c r="EX199" s="77" t="str">
        <f>IFERROR(IF(B199&lt;&gt;"", IF(AND(INDEX(Paste_Here!AU$2:AU$610, MATCH(B199, Paste_Here!A$2:A$610, 0))&lt;&gt;"", ISNUMBER(VALUE(INDEX(Paste_Here!AU$2:AU$610, MATCH(B199, Paste_Here!A$2:A$610, 0))))), INDEX(Paste_Here!AU$2:AU$610, MATCH(B199, Paste_Here!A$2:A$610, 0)), ""), ""), "")</f>
        <v/>
      </c>
      <c r="EY199" s="66"/>
      <c r="EZ199" s="77" t="str">
        <f>IFERROR(IF(B199&lt;&gt;"", IF(AND(INDEX(Paste_Here!AW$2:AW$610, MATCH(B199, Paste_Here!A$2:A$610, 0))&lt;&gt;"", ISNUMBER(VALUE(INDEX(Paste_Here!AW$2:AW$610, MATCH(B199, Paste_Here!A$2:A$610, 0))))), INDEX(Paste_Here!AW$2:AW$610, MATCH(B199, Paste_Here!A$2:A$610, 0)), ""), ""), "")</f>
        <v/>
      </c>
      <c r="FA199" s="66"/>
      <c r="FB199" s="77"/>
      <c r="FC199" s="66"/>
      <c r="FD199" s="77"/>
      <c r="FE199" s="66"/>
      <c r="FF199" s="66"/>
      <c r="FG199" s="77" t="str">
        <f t="shared" si="40"/>
        <v/>
      </c>
      <c r="FH199" s="66"/>
      <c r="FI199" s="77" t="str">
        <f>IFERROR(IF(B199&lt;&gt;"", IF(ISNUMBER(SEARCH("s", LOWER(INDEX(Paste_Here!M$2:M$610, MATCH(B199, Paste_Here!A$2:A$610, 0))))), "Yes", IF(INDEX(Paste_Here!M$2:M$610, MATCH(B199, Paste_Here!A$2:A$610, 0))&lt;&gt;"", "No", "")), ""), "")</f>
        <v/>
      </c>
      <c r="FJ199" s="66"/>
      <c r="FK199" s="77" t="str">
        <f>IFERROR(IF(B199&lt;&gt;"", IF(ISNUMBER(SEARCH("yes", LOWER(INDEX(Paste_Here!F$2:F$610, MATCH(B199, Paste_Here!A$2:A$610, 0))))), "Yes", IF(ISNUMBER(SEARCH("no", LOWER(INDEX(Paste_Here!F$2:F$610, MATCH(B199, Paste_Here!A$2:A$610, 0))))), "No", "")), ""), "")</f>
        <v/>
      </c>
      <c r="FL199" s="66"/>
      <c r="FM199" s="77" t="str">
        <f>IFERROR(IF(B199&lt;&gt;"", IF(ISNUMBER(SEARCH("english language learner", LOWER(INDEX(Paste_Here!C$2:C$610, MATCH(B199, Paste_Here!A$2:A$610, 0))))), "Yes", ""), ""), "")</f>
        <v/>
      </c>
      <c r="FN199" s="66"/>
      <c r="FO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FP199" s="66"/>
      <c r="FQ199" s="77" t="str">
        <f>IFERROR(IF(B199&lt;&gt;"", IF(ISNUMBER(SEARCH("yes", LOWER(INDEX(Paste_Here!L$2:L$610, MATCH(B199, Paste_Here!A$2:A$610, 0))))), "Yes", IF(ISNUMBER(SEARCH("no", LOWER(INDEX(Paste_Here!L$2:L$610, MATCH(B199, Paste_Here!A$2:A$610, 0))))), "No", "")), ""), "")</f>
        <v/>
      </c>
      <c r="FR199" s="66"/>
      <c r="FS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FT199" s="66"/>
      <c r="FU199" s="77"/>
      <c r="FV199" s="66"/>
      <c r="FW199" s="77" t="str">
        <f>IFERROR(IF(B199&lt;&gt;"", IF(AND(INDEX(Paste_Here!D$2:D$610, MATCH(B199, Paste_Here!A$2:A$610, 0))&lt;&gt;"", ISNUMBER(VALUE(INDEX(Paste_Here!D$2:D$610, MATCH(B199, Paste_Here!A$2:A$610, 0))))), INDEX(Paste_Here!D$2:D$610, MATCH(B199, Paste_Here!A$2:A$610, 0)), ""), ""), "")</f>
        <v/>
      </c>
      <c r="FX199" s="66"/>
      <c r="FY199" s="77" t="str">
        <f>IFERROR(IF(B199&lt;&gt;"", IF(AND(INDEX(Paste_Here!G$2:G$610, MATCH(B199, Paste_Here!A$2:A$610, 0))&lt;&gt;"", ISNUMBER(VALUE(INDEX(Paste_Here!G$2:G$610, MATCH(B199, Paste_Here!A$2:A$610, 0))))), INDEX(Paste_Here!G$2:G$610, MATCH(B199, Paste_Here!A$2:A$610, 0)), ""), ""), "")</f>
        <v/>
      </c>
      <c r="FZ199" s="66"/>
      <c r="GA199" s="95"/>
      <c r="GB199" s="66"/>
      <c r="JS199" s="1" t="str" cm="1">
        <f t="array" ref="JS199">IFERROR(INDEX(Paste_Here!$B$2:$B$610, MATCH(0, COUNTIF(JS$4:JS198, Paste_Here!$B$2:$B$610) + IF(Paste_Here!$B$2:$B$610="", 1, 0), 0)), "")</f>
        <v/>
      </c>
      <c r="JT199" s="1" t="str">
        <f>IF(JS199&lt;&gt;"", INDEX(Paste_Here!$A$2:$A$610, MATCH(JS199, Paste_Here!$B$2:$B$610, 0)), "")</f>
        <v/>
      </c>
      <c r="JU199" s="1" t="str">
        <f t="shared" si="41"/>
        <v/>
      </c>
      <c r="JV199" s="1" t="str" cm="1">
        <f t="array" ref="JV199">IFERROR(INDEX($JU$5:$JU$610, MATCH(SMALL(IF($JU$5:$JU$610&lt;&gt;"", COUNTIF($JU$5:$JU$610, "&lt;"&amp;$JU$5:$JU$610)+1), ROW()-ROW($JV$5)+1), COUNTIF($JU$5:$JU$610, "&lt;"&amp;$JU$5:$JU$610)+1, 0)), "")</f>
        <v/>
      </c>
    </row>
    <row r="200" spans="1:282">
      <c r="A200" s="66"/>
      <c r="B200" s="77" t="str">
        <f t="shared" si="32"/>
        <v/>
      </c>
      <c r="C200" s="66"/>
      <c r="D200" s="77" t="str">
        <f>IFERROR(IF(B200&lt;&gt;"", IF(COUNTIF(INDEX(Paste_Here!AS$2:AS$610, MATCH(B200, Paste_Here!A$2:A$610, 0), 0), "yes") &gt; 0, "Yes", IF(COUNTIF(INDEX(Paste_Here!AS$2:AS$610, MATCH(B200, Paste_Here!A$2:A$610, 0), 0), "no") &gt; 0, "No", "")), ""), "")</f>
        <v/>
      </c>
      <c r="E200" s="66"/>
      <c r="F200" s="77" t="str">
        <f t="shared" si="33"/>
        <v/>
      </c>
      <c r="G200" s="66"/>
      <c r="H200" s="77" t="str">
        <f>IFERROR(IF(B200&lt;&gt;"", IF(COUNTIF(INDEX(Paste_Here!AO$2:AR$610, MATCH(B200, Paste_Here!A$2:A$610, 0), 0), "yes") &gt; 0, "Yes", IF(COUNTIF(INDEX(Paste_Here!AO$2:AR$610, MATCH(B200, Paste_Here!A$2:A$610, 0), 0), "no") &gt; 0, "No", "")), ""), "")</f>
        <v/>
      </c>
      <c r="I200" s="66"/>
      <c r="J200" s="77" t="str">
        <f t="shared" si="34"/>
        <v/>
      </c>
      <c r="K200" s="66"/>
      <c r="L200" s="77" t="str">
        <f>IFERROR(IF(B200&lt;&gt;"", IF(ISNUMBER(SEARCH("yes", LOWER(INDEX(Paste_Here!W$2:W$610, MATCH(B200, Paste_Here!A$2:A$610, 0))))), "Yes", IF(ISNUMBER(SEARCH("no", LOWER(INDEX(Paste_Here!W$2:W$610, MATCH(B200, Paste_Here!A$2:A$610, 0))))), "No", "")), ""), "")</f>
        <v/>
      </c>
      <c r="M200" s="66"/>
      <c r="N200" s="77"/>
      <c r="O200" s="66"/>
      <c r="P200" s="77" t="str">
        <f>IFERROR(IF(B200&lt;&gt;"", IF(ISNUMBER(SEARCH("yes", LOWER(INDEX(Paste_Here!V$2:V$610, MATCH(B200, Paste_Here!A$2:A$610, 0))))), "Yes", IF(ISNUMBER(SEARCH("no", LOWER(INDEX(Paste_Here!V$2:V$610, MATCH(B200, Paste_Here!A$2:A$610, 0))))), "No", "")), ""), "")</f>
        <v/>
      </c>
      <c r="Q200" s="66"/>
      <c r="R200" s="77"/>
      <c r="S200" s="66"/>
      <c r="T200" s="77"/>
      <c r="U200" s="66"/>
      <c r="V200" s="66"/>
      <c r="W200" s="77" t="str">
        <f t="shared" si="35"/>
        <v/>
      </c>
      <c r="X200" s="66"/>
      <c r="Y200" s="77" t="str">
        <f>IFERROR(IF(B200&lt;&gt;"", IF(ISNUMBER(SEARCH("Revealed-Potential (Primary Focus)", LOWER(INDEX(Paste_Here!X$2:X$610, MATCH(B200, Paste_Here!A$2:A$610, 0))))), "Rev-Potential: Prim", IF(ISNUMBER(SEARCH("Revealed-Potential (Secondary Focus)", LOWER(INDEX(Paste_Here!X$2:X$610, MATCH(B200, Paste_Here!A$2:A$610, 0))))), "Rev-Potential: Sec", IF(ISNUMBER(SEARCH("Monitoring", LOWER(INDEX(Paste_Here!X$2:X$610, MATCH(B200, Paste_Here!A$2:A$610, 0))))), "Monitoring", IF(ISNUMBER(SEARCH("At-Promise (Secondary Focus)", LOWER(INDEX(Paste_Here!X$2:X$610, MATCH(B200, Paste_Here!A$2:A$610, 0))))), "At-Promise: Sec", IF(ISNUMBER(SEARCH("At-Promise (Primary Focus)", LOWER(INDEX(Paste_Here!X$2:X$610, MATCH(B200, Paste_Here!A$2:A$610, 0))))), "At-Promise: Prim", ""))))), ""), "")</f>
        <v/>
      </c>
      <c r="Z200" s="66"/>
      <c r="AA200" s="77"/>
      <c r="AB200" s="66"/>
      <c r="AC200" s="77" t="str">
        <f>IFERROR(IF(B200&lt;&gt;"", IF(ISNUMBER(SEARCH("Revealed-Potential (Primary Focus)", LOWER(INDEX(Paste_Here!AB$2:AB$610, MATCH(B200, Paste_Here!A$2:A$610, 0))))), "Rev-Potential: Prim", IF(ISNUMBER(SEARCH("Revealed-Potential (Secondary Focus)", LOWER(INDEX(Paste_Here!AB$2:AB$610, MATCH(B200, Paste_Here!A$2:A$610, 0))))), "Rev-Potential: Sec", IF(ISNUMBER(SEARCH("Monitoring", LOWER(INDEX(Paste_Here!AB$2:AB$610, MATCH(B200, Paste_Here!A$2:A$610, 0))))), "Monitoring", IF(ISNUMBER(SEARCH("At-Promise (Secondary Focus)", LOWER(INDEX(Paste_Here!AB$2:AB$610, MATCH(B200, Paste_Here!A$2:A$610, 0))))), "At-Promise: Sec", IF(ISNUMBER(SEARCH("At-Promise (Primary Focus)", LOWER(INDEX(Paste_Here!AB$2:AB$610, MATCH(B200, Paste_Here!A$2:A$610, 0))))), "At-Promise: Prim", ""))))), ""), "")</f>
        <v/>
      </c>
      <c r="AD200" s="66"/>
      <c r="AE200" s="77"/>
      <c r="AF200" s="66"/>
      <c r="AG200" s="77"/>
      <c r="AH200" s="66"/>
      <c r="AI200" s="77"/>
      <c r="AJ200" s="66"/>
      <c r="AK200" s="77"/>
      <c r="AL200" s="66"/>
      <c r="AM200" s="77"/>
      <c r="AN200" s="66"/>
      <c r="AO200" s="77"/>
      <c r="AP200" s="66"/>
      <c r="AQ200" s="77"/>
      <c r="AR200" s="66"/>
      <c r="AS200" s="77"/>
      <c r="AT200" s="66"/>
      <c r="AU200" s="66"/>
      <c r="AV200" s="77" t="str">
        <f t="shared" si="36"/>
        <v/>
      </c>
      <c r="AW200" s="66"/>
      <c r="AX200" s="77" t="str">
        <f>IFERROR(IF(B200&lt;&gt;"", IF(AND(INDEX(Paste_Here!AC$2:AC$610, MATCH(B200, Paste_Here!A$2:A$610, 0))&lt;&gt;"", ISNUMBER(VALUE(INDEX(Paste_Here!AC$2:AC$610, MATCH(B200, Paste_Here!A$2:A$610, 0))))), INDEX(Paste_Here!AC$2:AC$610, MATCH(B200, Paste_Here!A$2:A$610, 0)), ""), ""), "")</f>
        <v/>
      </c>
      <c r="AY200" s="66"/>
      <c r="AZ200" s="77" t="str">
        <f>IFERROR(IF(B200&lt;&gt;"", IF(AND(INDEX(Paste_Here!AD$2:AD$610, MATCH(B200, Paste_Here!A$2:A$610, 0))&lt;&gt;"", ISNUMBER(VALUE(INDEX(Paste_Here!AD$2:AD$610, MATCH(B200, Paste_Here!A$2:A$610, 0))))), TEXT(ROUND(VALUE(INDEX(Paste_Here!AD$2:AD$610, MATCH(B200, Paste_Here!A$2:A$610, 0))), 2), "0.00"), ""), ""), "")</f>
        <v/>
      </c>
      <c r="BA200" s="66"/>
      <c r="BB200" s="77" t="str">
        <f>IFERROR(IF(B200&lt;&gt;"", IF(LOWER(INDEX(Paste_Here!AE$2:AE$610, MATCH(B200, Paste_Here!A$2:A$610, 0)))="approaching expectations", "Approaching", IF(LOWER(INDEX(Paste_Here!AE$2:AE$610, MATCH(B200, Paste_Here!A$2:A$610, 0)))="met expectations", "Met", IF(LOWER(INDEX(Paste_Here!AE$2:AE$610, MATCH(B200, Paste_Here!A$2:A$610, 0)))="exceeded expectations", "Exceeded", IF(LOWER(INDEX(Paste_Here!AE$2:AE$610, MATCH(B200, Paste_Here!A$2:A$610, 0)))="below expectations", "Below", "")))), ""), "")</f>
        <v/>
      </c>
      <c r="BC200" s="66"/>
      <c r="BD200" s="77" t="str">
        <f>IFERROR(IF(B200&lt;&gt;"", IF(AND(INDEX(Paste_Here!T$2:T$610, MATCH(B200, Paste_Here!A$2:A$610, 0))&lt;&gt;"", ISNUMBER(VALUE(INDEX(Paste_Here!T$2:T$610, MATCH(B200, Paste_Here!A$2:A$610, 0))))), INDEX(Paste_Here!T$2:T$610, MATCH(B200, Paste_Here!A$2:A$610, 0)), ""), ""), "")</f>
        <v/>
      </c>
      <c r="BE200" s="66"/>
      <c r="BF200" s="77"/>
      <c r="BG200" s="66"/>
      <c r="BH200" s="77"/>
      <c r="BI200" s="66"/>
      <c r="BJ200" s="77"/>
      <c r="BK200" s="66"/>
      <c r="BL200" s="77" t="str">
        <f>IFERROR(IF(B200&lt;&gt;"", IF(AND(INDEX(Paste_Here!N$2:N$610, MATCH(B200, Paste_Here!A$2:A$610, 0))&lt;&gt;"", ISNUMBER(VALUE(INDEX(Paste_Here!N$2:N$610, MATCH(B200, Paste_Here!A$2:A$610, 0))))), INDEX(Paste_Here!N$2:N$610, MATCH(B200, Paste_Here!A$2:A$610, 0)), ""), ""), "")</f>
        <v/>
      </c>
      <c r="BM200" s="66"/>
      <c r="BN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BO200" s="66"/>
      <c r="BP200" s="77" t="str" cm="1">
        <f t="array" aca="1" ref="BP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BQ200" s="66"/>
      <c r="BR200" s="66"/>
      <c r="BS200" s="77"/>
      <c r="BT200" s="66"/>
      <c r="BU200" s="77"/>
      <c r="BV200" s="66"/>
      <c r="BW200" s="77"/>
      <c r="BX200" s="66"/>
      <c r="BY200" s="77"/>
      <c r="BZ200" s="66"/>
      <c r="CA200" s="77"/>
      <c r="CB200" s="66"/>
      <c r="CC200" s="77"/>
      <c r="CD200" s="66"/>
      <c r="CE200" s="77"/>
      <c r="CF200" s="66"/>
      <c r="CG200" s="77"/>
      <c r="CH200" s="66"/>
      <c r="CI200" s="77"/>
      <c r="CJ200" s="66"/>
      <c r="CK200" s="77"/>
      <c r="CL200" s="66"/>
      <c r="CM200" s="77"/>
      <c r="CN200" s="66"/>
      <c r="CO200" s="66"/>
      <c r="CP200" s="77" t="str">
        <f t="shared" si="37"/>
        <v/>
      </c>
      <c r="CQ200" s="66"/>
      <c r="CR200" s="77" t="str">
        <f>IFERROR(IF(B200&lt;&gt;"", IF(AND(INDEX(Paste_Here!Y$2:Y$610, MATCH(B200, Paste_Here!A$2:A$610, 0))&lt;&gt;"", ISNUMBER(VALUE(INDEX(Paste_Here!Y$2:Y$610, MATCH(B200, Paste_Here!A$2:A$610, 0))))), INDEX(Paste_Here!Y$2:Y$610, MATCH(B200, Paste_Here!A$2:A$610, 0)), ""), ""), "")</f>
        <v/>
      </c>
      <c r="CS200" s="66"/>
      <c r="CT200" s="77" t="str">
        <f>IFERROR(IF(B200&lt;&gt;"", IF(AND(INDEX(Paste_Here!AA$2:AA$610, MATCH(B200, Paste_Here!A$2:A$610, 0))&lt;&gt;"", ISNUMBER(--INDEX(Paste_Here!AA$2:AA$610, MATCH(B200, Paste_Here!A$2:A$610, 0)))), TEXT(ROUND(--INDEX(Paste_Here!AA$2:AA$610, MATCH(B200, Paste_Here!A$2:A$610, 0)), 2), "0.00"), ""), ""), "")</f>
        <v/>
      </c>
      <c r="CU200" s="66"/>
      <c r="CV200" s="77" t="str">
        <f>IFERROR(IF(B200&lt;&gt;"", IF(LOWER(INDEX(Paste_Here!Z$2:Z$610, MATCH(B200, Paste_Here!A$2:A$610, 0)))="approaching expectations", "Approaching", IF(LOWER(INDEX(Paste_Here!Z$2:Z$610, MATCH(B200, Paste_Here!A$2:A$610, 0)))="met expectations", "Met", IF(LOWER(INDEX(Paste_Here!Z$2:Z$610, MATCH(B200, Paste_Here!A$2:A$610, 0)))="exceeded expectations", "Exceeded", IF(LOWER(INDEX(Paste_Here!Z$2:Z$610, MATCH(B200, Paste_Here!A$2:A$610, 0)))="below expectations", "Below", "")))), ""), "")</f>
        <v/>
      </c>
      <c r="CW200" s="66"/>
      <c r="CX200" s="77"/>
      <c r="CY200" s="66"/>
      <c r="CZ200" s="77" t="str">
        <f>IFERROR(IF(B200&lt;&gt;"", IF(AND(INDEX(Paste_Here!AL$2:AL$610, MATCH(B200, Paste_Here!A$2:A$610, 0))&lt;&gt;"", ISNUMBER(VALUE(INDEX(Paste_Here!AL$2:AL$610, MATCH(B200, Paste_Here!A$2:A$610, 0))))), INDEX(Paste_Here!AL$2:AL$610, MATCH(B200, Paste_Here!A$2:A$610, 0)), ""), ""), "")</f>
        <v/>
      </c>
      <c r="DA200" s="66"/>
      <c r="DB200" s="77" t="str">
        <f>IFERROR(IF(B200&lt;&gt;"", IF(ISNUMBER(SEARCH("highrisk", LOWER(INDEX(Paste_Here!AM$2:AM$610, MATCH(B200, Paste_Here!A$2:A$610, 0))))), "High Risk", IF(ISNUMBER(SEARCH("lowrisk", LOWER(INDEX(Paste_Here!AM$2:AM$610, MATCH(B200, Paste_Here!A$2:A$610, 0))))), "Low Risk", IF(ISNUMBER(SEARCH("somerisk", LOWER(INDEX(Paste_Here!AM$2:AM$610, MATCH(B200, Paste_Here!A$2:A$610, 0))))), "Some Risk", ""))), ""), "")</f>
        <v/>
      </c>
      <c r="DC200" s="66"/>
      <c r="DD200" s="77" t="str">
        <f>IFERROR(IF(B200&lt;&gt;"", IF(AND(INDEX(Paste_Here!AN$2:AN$610, MATCH(B200, Paste_Here!A$2:A$610, 0))&lt;&gt;"", ISNUMBER(VALUE(INDEX(Paste_Here!AN$2:AN$610, MATCH(B200, Paste_Here!A$2:A$610, 0))))), INDEX(Paste_Here!AN$2:AN$610, MATCH(B200, Paste_Here!A$2:A$610, 0)), ""), ""), "")</f>
        <v/>
      </c>
      <c r="DE200" s="66"/>
      <c r="DF200" s="77" t="str">
        <f>IFERROR(IF(B200&lt;&gt;"", IF(AND(INDEX(Paste_Here!Q$2:Q$610, MATCH(B200, Paste_Here!A$2:A$610, 0))&lt;&gt;"", ISNUMBER(VALUE(INDEX(Paste_Here!Q$2:Q$610, MATCH(B200, Paste_Here!A$2:A$610, 0))))), INDEX(Paste_Here!Q$2:Q$610, MATCH(B200, Paste_Here!A$2:A$610, 0)), ""), ""), "")</f>
        <v/>
      </c>
      <c r="DG200" s="66"/>
      <c r="DH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DI200" s="66"/>
      <c r="DJ200" s="77" t="str" cm="1">
        <f t="array" aca="1" ref="DJ200" ca="1">IFERROR(VALUE(IF(ISNUMBER(SEARCH("EM", INDEX(Paste_Here!S$2:S$500, MATCH(B200, Paste_Here!A$2:A$500, 0)))), "-" &amp;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f>
        <v/>
      </c>
      <c r="DK200" s="66"/>
      <c r="DL200" s="66"/>
      <c r="DM200" s="77" t="str">
        <f t="shared" si="38"/>
        <v/>
      </c>
      <c r="DN200" s="66"/>
      <c r="DO200" s="77" t="str">
        <f>IFERROR(IF(B200&lt;&gt;"", IF(AND(INDEX(Paste_Here!AF$2:AF$610, MATCH(B200, Paste_Here!A$2:A$610, 0))&lt;&gt;"", ISNUMBER(VALUE(INDEX(Paste_Here!AF$2:AF$610, MATCH(B200, Paste_Here!A$2:A$610, 0))))), INDEX(Paste_Here!AF$2:AF$610, MATCH(B200, Paste_Here!A$2:A$610, 0)), ""), ""), "")</f>
        <v/>
      </c>
      <c r="DP200" s="66"/>
      <c r="DQ200" s="77" t="str">
        <f>IFERROR(IF(B200&lt;&gt;"", IF(AND(INDEX(Paste_Here!AG$2:AG$610, MATCH(B200, Paste_Here!A$2:A$610, 0))&lt;&gt;"", ISNUMBER(--INDEX(Paste_Here!AG$2:AG$610, MATCH(B200, Paste_Here!A$2:A$610, 0)))), TEXT(ROUND(--INDEX(Paste_Here!AG$2:AG$610, MATCH(B200, Paste_Here!A$2:A$610, 0)), 2), "0.00"), ""), ""), "")</f>
        <v/>
      </c>
      <c r="DR200" s="66"/>
      <c r="DS200" s="77" t="str">
        <f>IFERROR(IF(B200&lt;&gt;"", IF(LOWER(INDEX(Paste_Here!AH$2:AH$610, MATCH(B200, Paste_Here!A$2:A$610, 0)))="approaching expectations", "Approaching", IF(LOWER(INDEX(Paste_Here!AH$2:AH$610, MATCH(B200, Paste_Here!A$2:A$610, 0)))="met expectations", "Met", IF(LOWER(INDEX(Paste_Here!AH$2:AH$610, MATCH(B200, Paste_Here!A$2:A$610, 0)))="exceeded expectations", "Exceeded", IF(LOWER(INDEX(Paste_Here!AH$2:AH$610, MATCH(B200, Paste_Here!A$2:A$610, 0)))="below expectations", "Below", "")))), ""), "")</f>
        <v/>
      </c>
      <c r="DT200" s="66"/>
      <c r="DU200" s="77" t="str">
        <f>IFERROR(IF(B200&lt;&gt;"", IF(AND(INDEX(Paste_Here!U$2:U$610, MATCH(B200, Paste_Here!A$2:A$610, 0))&lt;&gt;"", ISNUMBER(VALUE(INDEX(Paste_Here!U$2:U$610, MATCH(B200, Paste_Here!A$2:A$610, 0))))), INDEX(Paste_Here!U$2:U$610, MATCH(B200, Paste_Here!A$2:A$610, 0)), ""), ""), "")</f>
        <v/>
      </c>
      <c r="DV200" s="66"/>
      <c r="DW200" s="77"/>
      <c r="DX200" s="66"/>
      <c r="DY200" s="77" t="str">
        <f>IFERROR(IF(B200&lt;&gt;"", IF(AND(INDEX(Paste_Here!AI$2:AI$610, MATCH(B200, Paste_Here!A$2:A$610, 0))&lt;&gt;"", ISNUMBER(VALUE(INDEX(Paste_Here!AI$2:AI$610, MATCH(B200, Paste_Here!A$2:A$610, 0))))), INDEX(Paste_Here!AI$2:AI$610, MATCH(B200, Paste_Here!A$2:A$610, 0)), ""), ""), "")</f>
        <v/>
      </c>
      <c r="DZ200" s="66"/>
      <c r="EA200" s="77" t="str">
        <f>IFERROR(IF(B200&lt;&gt;"", IF(AND(INDEX(Paste_Here!AJ$2:AJ$610, MATCH(B200, Paste_Here!A$2:A$610, 0))&lt;&gt;"", ISNUMBER(--INDEX(Paste_Here!AJ$2:AJ$610, MATCH(B200, Paste_Here!A$2:A$610, 0)))), TEXT(ROUND(--INDEX(Paste_Here!AJ$2:AJ$610, MATCH(B200, Paste_Here!A$2:A$610, 0)), 2), "0.00"), ""), ""), "")</f>
        <v/>
      </c>
      <c r="EB200" s="66"/>
      <c r="EC200" s="77" t="str">
        <f>IFERROR(IF(B200&lt;&gt;"", IF(LOWER(INDEX(Paste_Here!AK$2:AK$610, MATCH(B200, Paste_Here!A$2:A$610, 0)))="approaching expectations", "Approaching", IF(LOWER(INDEX(Paste_Here!AK$2:AK$610, MATCH(B200, Paste_Here!A$2:A$610, 0)))="met expectations", "Met", IF(LOWER(INDEX(Paste_Here!AK$2:AK$610, MATCH(B200, Paste_Here!A$2:A$610, 0)))="exceeded expectations", "Exceeded", IF(LOWER(INDEX(Paste_Here!AK$2:AK$610, MATCH(B200, Paste_Here!A$2:A$610, 0)))="below expectations", "Below", "")))), ""), "")</f>
        <v/>
      </c>
      <c r="ED200" s="66"/>
      <c r="EE200" s="77"/>
      <c r="EF200" s="66"/>
      <c r="EG200" s="77"/>
      <c r="EH200" s="66"/>
      <c r="EI200" s="66"/>
      <c r="EJ200" s="77" t="str">
        <f t="shared" si="39"/>
        <v/>
      </c>
      <c r="EK200" s="66"/>
      <c r="EL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EM200" s="66"/>
      <c r="EN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EO200" s="66"/>
      <c r="EP200" s="77"/>
      <c r="EQ200" s="66"/>
      <c r="ER200" s="77" t="str">
        <f>IFERROR(IF(B200&lt;&gt;"", IF(AND(INDEX(Paste_Here!AT$2:AT$610, MATCH(B200, Paste_Here!A$2:A$610, 0))&lt;&gt;"", ISNUMBER(VALUE(INDEX(Paste_Here!AT$2:AT$610, MATCH(B200, Paste_Here!A$2:A$610, 0))))), INDEX(Paste_Here!AT$2:AT$610, MATCH(B200, Paste_Here!A$2:A$610, 0)), ""), ""), "")</f>
        <v/>
      </c>
      <c r="ES200" s="66"/>
      <c r="ET200" s="77" t="str">
        <f>IFERROR(IF(B200&lt;&gt;"", IF(AND(INDEX(Paste_Here!AV$2:AV$610, MATCH(B200, Paste_Here!A$2:A$610, 0))&lt;&gt;"", ISNUMBER(VALUE(INDEX(Paste_Here!AV$2:AV$610, MATCH(B200, Paste_Here!A$2:A$610, 0))))), INDEX(Paste_Here!AV$2:AV$610, MATCH(B200, Paste_Here!A$2:A$610, 0)), ""), ""), "")</f>
        <v/>
      </c>
      <c r="EU200" s="66"/>
      <c r="EV200" s="77"/>
      <c r="EW200" s="66"/>
      <c r="EX200" s="77" t="str">
        <f>IFERROR(IF(B200&lt;&gt;"", IF(AND(INDEX(Paste_Here!AU$2:AU$610, MATCH(B200, Paste_Here!A$2:A$610, 0))&lt;&gt;"", ISNUMBER(VALUE(INDEX(Paste_Here!AU$2:AU$610, MATCH(B200, Paste_Here!A$2:A$610, 0))))), INDEX(Paste_Here!AU$2:AU$610, MATCH(B200, Paste_Here!A$2:A$610, 0)), ""), ""), "")</f>
        <v/>
      </c>
      <c r="EY200" s="66"/>
      <c r="EZ200" s="77" t="str">
        <f>IFERROR(IF(B200&lt;&gt;"", IF(AND(INDEX(Paste_Here!AW$2:AW$610, MATCH(B200, Paste_Here!A$2:A$610, 0))&lt;&gt;"", ISNUMBER(VALUE(INDEX(Paste_Here!AW$2:AW$610, MATCH(B200, Paste_Here!A$2:A$610, 0))))), INDEX(Paste_Here!AW$2:AW$610, MATCH(B200, Paste_Here!A$2:A$610, 0)), ""), ""), "")</f>
        <v/>
      </c>
      <c r="FA200" s="66"/>
      <c r="FB200" s="77"/>
      <c r="FC200" s="66"/>
      <c r="FD200" s="77"/>
      <c r="FE200" s="66"/>
      <c r="FF200" s="66"/>
      <c r="FG200" s="77" t="str">
        <f t="shared" si="40"/>
        <v/>
      </c>
      <c r="FH200" s="66"/>
      <c r="FI200" s="77" t="str">
        <f>IFERROR(IF(B200&lt;&gt;"", IF(ISNUMBER(SEARCH("s", LOWER(INDEX(Paste_Here!M$2:M$610, MATCH(B200, Paste_Here!A$2:A$610, 0))))), "Yes", IF(INDEX(Paste_Here!M$2:M$610, MATCH(B200, Paste_Here!A$2:A$610, 0))&lt;&gt;"", "No", "")), ""), "")</f>
        <v/>
      </c>
      <c r="FJ200" s="66"/>
      <c r="FK200" s="77" t="str">
        <f>IFERROR(IF(B200&lt;&gt;"", IF(ISNUMBER(SEARCH("yes", LOWER(INDEX(Paste_Here!F$2:F$610, MATCH(B200, Paste_Here!A$2:A$610, 0))))), "Yes", IF(ISNUMBER(SEARCH("no", LOWER(INDEX(Paste_Here!F$2:F$610, MATCH(B200, Paste_Here!A$2:A$610, 0))))), "No", "")), ""), "")</f>
        <v/>
      </c>
      <c r="FL200" s="66"/>
      <c r="FM200" s="77" t="str">
        <f>IFERROR(IF(B200&lt;&gt;"", IF(ISNUMBER(SEARCH("english language learner", LOWER(INDEX(Paste_Here!C$2:C$610, MATCH(B200, Paste_Here!A$2:A$610, 0))))), "Yes", ""), ""), "")</f>
        <v/>
      </c>
      <c r="FN200" s="66"/>
      <c r="FO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FP200" s="66"/>
      <c r="FQ200" s="77" t="str">
        <f>IFERROR(IF(B200&lt;&gt;"", IF(ISNUMBER(SEARCH("yes", LOWER(INDEX(Paste_Here!L$2:L$610, MATCH(B200, Paste_Here!A$2:A$610, 0))))), "Yes", IF(ISNUMBER(SEARCH("no", LOWER(INDEX(Paste_Here!L$2:L$610, MATCH(B200, Paste_Here!A$2:A$610, 0))))), "No", "")), ""), "")</f>
        <v/>
      </c>
      <c r="FR200" s="66"/>
      <c r="FS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FT200" s="66"/>
      <c r="FU200" s="77"/>
      <c r="FV200" s="66"/>
      <c r="FW200" s="77" t="str">
        <f>IFERROR(IF(B200&lt;&gt;"", IF(AND(INDEX(Paste_Here!D$2:D$610, MATCH(B200, Paste_Here!A$2:A$610, 0))&lt;&gt;"", ISNUMBER(VALUE(INDEX(Paste_Here!D$2:D$610, MATCH(B200, Paste_Here!A$2:A$610, 0))))), INDEX(Paste_Here!D$2:D$610, MATCH(B200, Paste_Here!A$2:A$610, 0)), ""), ""), "")</f>
        <v/>
      </c>
      <c r="FX200" s="66"/>
      <c r="FY200" s="77" t="str">
        <f>IFERROR(IF(B200&lt;&gt;"", IF(AND(INDEX(Paste_Here!G$2:G$610, MATCH(B200, Paste_Here!A$2:A$610, 0))&lt;&gt;"", ISNUMBER(VALUE(INDEX(Paste_Here!G$2:G$610, MATCH(B200, Paste_Here!A$2:A$610, 0))))), INDEX(Paste_Here!G$2:G$610, MATCH(B200, Paste_Here!A$2:A$610, 0)), ""), ""), "")</f>
        <v/>
      </c>
      <c r="FZ200" s="66"/>
      <c r="GA200" s="95"/>
      <c r="GB200" s="66"/>
      <c r="JS200" s="1" t="str" cm="1">
        <f t="array" ref="JS200">IFERROR(INDEX(Paste_Here!$B$2:$B$610, MATCH(0, COUNTIF(JS$4:JS199, Paste_Here!$B$2:$B$610) + IF(Paste_Here!$B$2:$B$610="", 1, 0), 0)), "")</f>
        <v/>
      </c>
      <c r="JT200" s="1" t="str">
        <f>IF(JS200&lt;&gt;"", INDEX(Paste_Here!$A$2:$A$610, MATCH(JS200, Paste_Here!$B$2:$B$610, 0)), "")</f>
        <v/>
      </c>
      <c r="JU200" s="1" t="str">
        <f t="shared" si="41"/>
        <v/>
      </c>
      <c r="JV200" s="1" t="str" cm="1">
        <f t="array" ref="JV200">IFERROR(INDEX($JU$5:$JU$610, MATCH(SMALL(IF($JU$5:$JU$610&lt;&gt;"", COUNTIF($JU$5:$JU$610, "&lt;"&amp;$JU$5:$JU$610)+1), ROW()-ROW($JV$5)+1), COUNTIF($JU$5:$JU$610, "&lt;"&amp;$JU$5:$JU$610)+1, 0)), "")</f>
        <v/>
      </c>
    </row>
    <row r="201" spans="1:282">
      <c r="A201" s="66"/>
      <c r="B201" s="77" t="str">
        <f t="shared" si="32"/>
        <v/>
      </c>
      <c r="C201" s="66"/>
      <c r="D201" s="77" t="str">
        <f>IFERROR(IF(B201&lt;&gt;"", IF(COUNTIF(INDEX(Paste_Here!AS$2:AS$610, MATCH(B201, Paste_Here!A$2:A$610, 0), 0), "yes") &gt; 0, "Yes", IF(COUNTIF(INDEX(Paste_Here!AS$2:AS$610, MATCH(B201, Paste_Here!A$2:A$610, 0), 0), "no") &gt; 0, "No", "")), ""), "")</f>
        <v/>
      </c>
      <c r="E201" s="66"/>
      <c r="F201" s="77" t="str">
        <f t="shared" si="33"/>
        <v/>
      </c>
      <c r="G201" s="66"/>
      <c r="H201" s="77" t="str">
        <f>IFERROR(IF(B201&lt;&gt;"", IF(COUNTIF(INDEX(Paste_Here!AO$2:AR$610, MATCH(B201, Paste_Here!A$2:A$610, 0), 0), "yes") &gt; 0, "Yes", IF(COUNTIF(INDEX(Paste_Here!AO$2:AR$610, MATCH(B201, Paste_Here!A$2:A$610, 0), 0), "no") &gt; 0, "No", "")), ""), "")</f>
        <v/>
      </c>
      <c r="I201" s="66"/>
      <c r="J201" s="77" t="str">
        <f t="shared" si="34"/>
        <v/>
      </c>
      <c r="K201" s="66"/>
      <c r="L201" s="77" t="str">
        <f>IFERROR(IF(B201&lt;&gt;"", IF(ISNUMBER(SEARCH("yes", LOWER(INDEX(Paste_Here!W$2:W$610, MATCH(B201, Paste_Here!A$2:A$610, 0))))), "Yes", IF(ISNUMBER(SEARCH("no", LOWER(INDEX(Paste_Here!W$2:W$610, MATCH(B201, Paste_Here!A$2:A$610, 0))))), "No", "")), ""), "")</f>
        <v/>
      </c>
      <c r="M201" s="66"/>
      <c r="N201" s="77"/>
      <c r="O201" s="66"/>
      <c r="P201" s="77" t="str">
        <f>IFERROR(IF(B201&lt;&gt;"", IF(ISNUMBER(SEARCH("yes", LOWER(INDEX(Paste_Here!V$2:V$610, MATCH(B201, Paste_Here!A$2:A$610, 0))))), "Yes", IF(ISNUMBER(SEARCH("no", LOWER(INDEX(Paste_Here!V$2:V$610, MATCH(B201, Paste_Here!A$2:A$610, 0))))), "No", "")), ""), "")</f>
        <v/>
      </c>
      <c r="Q201" s="66"/>
      <c r="R201" s="77"/>
      <c r="S201" s="66"/>
      <c r="T201" s="77"/>
      <c r="U201" s="66"/>
      <c r="V201" s="66"/>
      <c r="W201" s="77" t="str">
        <f t="shared" si="35"/>
        <v/>
      </c>
      <c r="X201" s="66"/>
      <c r="Y201" s="77" t="str">
        <f>IFERROR(IF(B201&lt;&gt;"", IF(ISNUMBER(SEARCH("Revealed-Potential (Primary Focus)", LOWER(INDEX(Paste_Here!X$2:X$610, MATCH(B201, Paste_Here!A$2:A$610, 0))))), "Rev-Potential: Prim", IF(ISNUMBER(SEARCH("Revealed-Potential (Secondary Focus)", LOWER(INDEX(Paste_Here!X$2:X$610, MATCH(B201, Paste_Here!A$2:A$610, 0))))), "Rev-Potential: Sec", IF(ISNUMBER(SEARCH("Monitoring", LOWER(INDEX(Paste_Here!X$2:X$610, MATCH(B201, Paste_Here!A$2:A$610, 0))))), "Monitoring", IF(ISNUMBER(SEARCH("At-Promise (Secondary Focus)", LOWER(INDEX(Paste_Here!X$2:X$610, MATCH(B201, Paste_Here!A$2:A$610, 0))))), "At-Promise: Sec", IF(ISNUMBER(SEARCH("At-Promise (Primary Focus)", LOWER(INDEX(Paste_Here!X$2:X$610, MATCH(B201, Paste_Here!A$2:A$610, 0))))), "At-Promise: Prim", ""))))), ""), "")</f>
        <v/>
      </c>
      <c r="Z201" s="66"/>
      <c r="AA201" s="77"/>
      <c r="AB201" s="66"/>
      <c r="AC201" s="77" t="str">
        <f>IFERROR(IF(B201&lt;&gt;"", IF(ISNUMBER(SEARCH("Revealed-Potential (Primary Focus)", LOWER(INDEX(Paste_Here!AB$2:AB$610, MATCH(B201, Paste_Here!A$2:A$610, 0))))), "Rev-Potential: Prim", IF(ISNUMBER(SEARCH("Revealed-Potential (Secondary Focus)", LOWER(INDEX(Paste_Here!AB$2:AB$610, MATCH(B201, Paste_Here!A$2:A$610, 0))))), "Rev-Potential: Sec", IF(ISNUMBER(SEARCH("Monitoring", LOWER(INDEX(Paste_Here!AB$2:AB$610, MATCH(B201, Paste_Here!A$2:A$610, 0))))), "Monitoring", IF(ISNUMBER(SEARCH("At-Promise (Secondary Focus)", LOWER(INDEX(Paste_Here!AB$2:AB$610, MATCH(B201, Paste_Here!A$2:A$610, 0))))), "At-Promise: Sec", IF(ISNUMBER(SEARCH("At-Promise (Primary Focus)", LOWER(INDEX(Paste_Here!AB$2:AB$610, MATCH(B201, Paste_Here!A$2:A$610, 0))))), "At-Promise: Prim", ""))))), ""), "")</f>
        <v/>
      </c>
      <c r="AD201" s="66"/>
      <c r="AE201" s="77"/>
      <c r="AF201" s="66"/>
      <c r="AG201" s="77"/>
      <c r="AH201" s="66"/>
      <c r="AI201" s="77"/>
      <c r="AJ201" s="66"/>
      <c r="AK201" s="77"/>
      <c r="AL201" s="66"/>
      <c r="AM201" s="77"/>
      <c r="AN201" s="66"/>
      <c r="AO201" s="77"/>
      <c r="AP201" s="66"/>
      <c r="AQ201" s="77"/>
      <c r="AR201" s="66"/>
      <c r="AS201" s="77"/>
      <c r="AT201" s="66"/>
      <c r="AU201" s="66"/>
      <c r="AV201" s="77" t="str">
        <f t="shared" si="36"/>
        <v/>
      </c>
      <c r="AW201" s="66"/>
      <c r="AX201" s="77" t="str">
        <f>IFERROR(IF(B201&lt;&gt;"", IF(AND(INDEX(Paste_Here!AC$2:AC$610, MATCH(B201, Paste_Here!A$2:A$610, 0))&lt;&gt;"", ISNUMBER(VALUE(INDEX(Paste_Here!AC$2:AC$610, MATCH(B201, Paste_Here!A$2:A$610, 0))))), INDEX(Paste_Here!AC$2:AC$610, MATCH(B201, Paste_Here!A$2:A$610, 0)), ""), ""), "")</f>
        <v/>
      </c>
      <c r="AY201" s="66"/>
      <c r="AZ201" s="77" t="str">
        <f>IFERROR(IF(B201&lt;&gt;"", IF(AND(INDEX(Paste_Here!AD$2:AD$610, MATCH(B201, Paste_Here!A$2:A$610, 0))&lt;&gt;"", ISNUMBER(VALUE(INDEX(Paste_Here!AD$2:AD$610, MATCH(B201, Paste_Here!A$2:A$610, 0))))), TEXT(ROUND(VALUE(INDEX(Paste_Here!AD$2:AD$610, MATCH(B201, Paste_Here!A$2:A$610, 0))), 2), "0.00"), ""), ""), "")</f>
        <v/>
      </c>
      <c r="BA201" s="66"/>
      <c r="BB201" s="77" t="str">
        <f>IFERROR(IF(B201&lt;&gt;"", IF(LOWER(INDEX(Paste_Here!AE$2:AE$610, MATCH(B201, Paste_Here!A$2:A$610, 0)))="approaching expectations", "Approaching", IF(LOWER(INDEX(Paste_Here!AE$2:AE$610, MATCH(B201, Paste_Here!A$2:A$610, 0)))="met expectations", "Met", IF(LOWER(INDEX(Paste_Here!AE$2:AE$610, MATCH(B201, Paste_Here!A$2:A$610, 0)))="exceeded expectations", "Exceeded", IF(LOWER(INDEX(Paste_Here!AE$2:AE$610, MATCH(B201, Paste_Here!A$2:A$610, 0)))="below expectations", "Below", "")))), ""), "")</f>
        <v/>
      </c>
      <c r="BC201" s="66"/>
      <c r="BD201" s="77" t="str">
        <f>IFERROR(IF(B201&lt;&gt;"", IF(AND(INDEX(Paste_Here!T$2:T$610, MATCH(B201, Paste_Here!A$2:A$610, 0))&lt;&gt;"", ISNUMBER(VALUE(INDEX(Paste_Here!T$2:T$610, MATCH(B201, Paste_Here!A$2:A$610, 0))))), INDEX(Paste_Here!T$2:T$610, MATCH(B201, Paste_Here!A$2:A$610, 0)), ""), ""), "")</f>
        <v/>
      </c>
      <c r="BE201" s="66"/>
      <c r="BF201" s="77"/>
      <c r="BG201" s="66"/>
      <c r="BH201" s="77"/>
      <c r="BI201" s="66"/>
      <c r="BJ201" s="77"/>
      <c r="BK201" s="66"/>
      <c r="BL201" s="77" t="str">
        <f>IFERROR(IF(B201&lt;&gt;"", IF(AND(INDEX(Paste_Here!N$2:N$610, MATCH(B201, Paste_Here!A$2:A$610, 0))&lt;&gt;"", ISNUMBER(VALUE(INDEX(Paste_Here!N$2:N$610, MATCH(B201, Paste_Here!A$2:A$610, 0))))), INDEX(Paste_Here!N$2:N$610, MATCH(B201, Paste_Here!A$2:A$610, 0)), ""), ""), "")</f>
        <v/>
      </c>
      <c r="BM201" s="66"/>
      <c r="BN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BO201" s="66"/>
      <c r="BP201" s="77" t="str" cm="1">
        <f t="array" aca="1" ref="BP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BQ201" s="66"/>
      <c r="BR201" s="66"/>
      <c r="BS201" s="77"/>
      <c r="BT201" s="66"/>
      <c r="BU201" s="77"/>
      <c r="BV201" s="66"/>
      <c r="BW201" s="77"/>
      <c r="BX201" s="66"/>
      <c r="BY201" s="77"/>
      <c r="BZ201" s="66"/>
      <c r="CA201" s="77"/>
      <c r="CB201" s="66"/>
      <c r="CC201" s="77"/>
      <c r="CD201" s="66"/>
      <c r="CE201" s="77"/>
      <c r="CF201" s="66"/>
      <c r="CG201" s="77"/>
      <c r="CH201" s="66"/>
      <c r="CI201" s="77"/>
      <c r="CJ201" s="66"/>
      <c r="CK201" s="77"/>
      <c r="CL201" s="66"/>
      <c r="CM201" s="77"/>
      <c r="CN201" s="66"/>
      <c r="CO201" s="66"/>
      <c r="CP201" s="77" t="str">
        <f t="shared" si="37"/>
        <v/>
      </c>
      <c r="CQ201" s="66"/>
      <c r="CR201" s="77" t="str">
        <f>IFERROR(IF(B201&lt;&gt;"", IF(AND(INDEX(Paste_Here!Y$2:Y$610, MATCH(B201, Paste_Here!A$2:A$610, 0))&lt;&gt;"", ISNUMBER(VALUE(INDEX(Paste_Here!Y$2:Y$610, MATCH(B201, Paste_Here!A$2:A$610, 0))))), INDEX(Paste_Here!Y$2:Y$610, MATCH(B201, Paste_Here!A$2:A$610, 0)), ""), ""), "")</f>
        <v/>
      </c>
      <c r="CS201" s="66"/>
      <c r="CT201" s="77" t="str">
        <f>IFERROR(IF(B201&lt;&gt;"", IF(AND(INDEX(Paste_Here!AA$2:AA$610, MATCH(B201, Paste_Here!A$2:A$610, 0))&lt;&gt;"", ISNUMBER(--INDEX(Paste_Here!AA$2:AA$610, MATCH(B201, Paste_Here!A$2:A$610, 0)))), TEXT(ROUND(--INDEX(Paste_Here!AA$2:AA$610, MATCH(B201, Paste_Here!A$2:A$610, 0)), 2), "0.00"), ""), ""), "")</f>
        <v/>
      </c>
      <c r="CU201" s="66"/>
      <c r="CV201" s="77" t="str">
        <f>IFERROR(IF(B201&lt;&gt;"", IF(LOWER(INDEX(Paste_Here!Z$2:Z$610, MATCH(B201, Paste_Here!A$2:A$610, 0)))="approaching expectations", "Approaching", IF(LOWER(INDEX(Paste_Here!Z$2:Z$610, MATCH(B201, Paste_Here!A$2:A$610, 0)))="met expectations", "Met", IF(LOWER(INDEX(Paste_Here!Z$2:Z$610, MATCH(B201, Paste_Here!A$2:A$610, 0)))="exceeded expectations", "Exceeded", IF(LOWER(INDEX(Paste_Here!Z$2:Z$610, MATCH(B201, Paste_Here!A$2:A$610, 0)))="below expectations", "Below", "")))), ""), "")</f>
        <v/>
      </c>
      <c r="CW201" s="66"/>
      <c r="CX201" s="77"/>
      <c r="CY201" s="66"/>
      <c r="CZ201" s="77" t="str">
        <f>IFERROR(IF(B201&lt;&gt;"", IF(AND(INDEX(Paste_Here!AL$2:AL$610, MATCH(B201, Paste_Here!A$2:A$610, 0))&lt;&gt;"", ISNUMBER(VALUE(INDEX(Paste_Here!AL$2:AL$610, MATCH(B201, Paste_Here!A$2:A$610, 0))))), INDEX(Paste_Here!AL$2:AL$610, MATCH(B201, Paste_Here!A$2:A$610, 0)), ""), ""), "")</f>
        <v/>
      </c>
      <c r="DA201" s="66"/>
      <c r="DB201" s="77" t="str">
        <f>IFERROR(IF(B201&lt;&gt;"", IF(ISNUMBER(SEARCH("highrisk", LOWER(INDEX(Paste_Here!AM$2:AM$610, MATCH(B201, Paste_Here!A$2:A$610, 0))))), "High Risk", IF(ISNUMBER(SEARCH("lowrisk", LOWER(INDEX(Paste_Here!AM$2:AM$610, MATCH(B201, Paste_Here!A$2:A$610, 0))))), "Low Risk", IF(ISNUMBER(SEARCH("somerisk", LOWER(INDEX(Paste_Here!AM$2:AM$610, MATCH(B201, Paste_Here!A$2:A$610, 0))))), "Some Risk", ""))), ""), "")</f>
        <v/>
      </c>
      <c r="DC201" s="66"/>
      <c r="DD201" s="77" t="str">
        <f>IFERROR(IF(B201&lt;&gt;"", IF(AND(INDEX(Paste_Here!AN$2:AN$610, MATCH(B201, Paste_Here!A$2:A$610, 0))&lt;&gt;"", ISNUMBER(VALUE(INDEX(Paste_Here!AN$2:AN$610, MATCH(B201, Paste_Here!A$2:A$610, 0))))), INDEX(Paste_Here!AN$2:AN$610, MATCH(B201, Paste_Here!A$2:A$610, 0)), ""), ""), "")</f>
        <v/>
      </c>
      <c r="DE201" s="66"/>
      <c r="DF201" s="77" t="str">
        <f>IFERROR(IF(B201&lt;&gt;"", IF(AND(INDEX(Paste_Here!Q$2:Q$610, MATCH(B201, Paste_Here!A$2:A$610, 0))&lt;&gt;"", ISNUMBER(VALUE(INDEX(Paste_Here!Q$2:Q$610, MATCH(B201, Paste_Here!A$2:A$610, 0))))), INDEX(Paste_Here!Q$2:Q$610, MATCH(B201, Paste_Here!A$2:A$610, 0)), ""), ""), "")</f>
        <v/>
      </c>
      <c r="DG201" s="66"/>
      <c r="DH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DI201" s="66"/>
      <c r="DJ201" s="77" t="str" cm="1">
        <f t="array" aca="1" ref="DJ201" ca="1">IFERROR(VALUE(IF(ISNUMBER(SEARCH("EM", INDEX(Paste_Here!S$2:S$500, MATCH(B201, Paste_Here!A$2:A$500, 0)))), "-" &amp;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f>
        <v/>
      </c>
      <c r="DK201" s="66"/>
      <c r="DL201" s="66"/>
      <c r="DM201" s="77" t="str">
        <f t="shared" si="38"/>
        <v/>
      </c>
      <c r="DN201" s="66"/>
      <c r="DO201" s="77" t="str">
        <f>IFERROR(IF(B201&lt;&gt;"", IF(AND(INDEX(Paste_Here!AF$2:AF$610, MATCH(B201, Paste_Here!A$2:A$610, 0))&lt;&gt;"", ISNUMBER(VALUE(INDEX(Paste_Here!AF$2:AF$610, MATCH(B201, Paste_Here!A$2:A$610, 0))))), INDEX(Paste_Here!AF$2:AF$610, MATCH(B201, Paste_Here!A$2:A$610, 0)), ""), ""), "")</f>
        <v/>
      </c>
      <c r="DP201" s="66"/>
      <c r="DQ201" s="77" t="str">
        <f>IFERROR(IF(B201&lt;&gt;"", IF(AND(INDEX(Paste_Here!AG$2:AG$610, MATCH(B201, Paste_Here!A$2:A$610, 0))&lt;&gt;"", ISNUMBER(--INDEX(Paste_Here!AG$2:AG$610, MATCH(B201, Paste_Here!A$2:A$610, 0)))), TEXT(ROUND(--INDEX(Paste_Here!AG$2:AG$610, MATCH(B201, Paste_Here!A$2:A$610, 0)), 2), "0.00"), ""), ""), "")</f>
        <v/>
      </c>
      <c r="DR201" s="66"/>
      <c r="DS201" s="77" t="str">
        <f>IFERROR(IF(B201&lt;&gt;"", IF(LOWER(INDEX(Paste_Here!AH$2:AH$610, MATCH(B201, Paste_Here!A$2:A$610, 0)))="approaching expectations", "Approaching", IF(LOWER(INDEX(Paste_Here!AH$2:AH$610, MATCH(B201, Paste_Here!A$2:A$610, 0)))="met expectations", "Met", IF(LOWER(INDEX(Paste_Here!AH$2:AH$610, MATCH(B201, Paste_Here!A$2:A$610, 0)))="exceeded expectations", "Exceeded", IF(LOWER(INDEX(Paste_Here!AH$2:AH$610, MATCH(B201, Paste_Here!A$2:A$610, 0)))="below expectations", "Below", "")))), ""), "")</f>
        <v/>
      </c>
      <c r="DT201" s="66"/>
      <c r="DU201" s="77" t="str">
        <f>IFERROR(IF(B201&lt;&gt;"", IF(AND(INDEX(Paste_Here!U$2:U$610, MATCH(B201, Paste_Here!A$2:A$610, 0))&lt;&gt;"", ISNUMBER(VALUE(INDEX(Paste_Here!U$2:U$610, MATCH(B201, Paste_Here!A$2:A$610, 0))))), INDEX(Paste_Here!U$2:U$610, MATCH(B201, Paste_Here!A$2:A$610, 0)), ""), ""), "")</f>
        <v/>
      </c>
      <c r="DV201" s="66"/>
      <c r="DW201" s="77"/>
      <c r="DX201" s="66"/>
      <c r="DY201" s="77" t="str">
        <f>IFERROR(IF(B201&lt;&gt;"", IF(AND(INDEX(Paste_Here!AI$2:AI$610, MATCH(B201, Paste_Here!A$2:A$610, 0))&lt;&gt;"", ISNUMBER(VALUE(INDEX(Paste_Here!AI$2:AI$610, MATCH(B201, Paste_Here!A$2:A$610, 0))))), INDEX(Paste_Here!AI$2:AI$610, MATCH(B201, Paste_Here!A$2:A$610, 0)), ""), ""), "")</f>
        <v/>
      </c>
      <c r="DZ201" s="66"/>
      <c r="EA201" s="77" t="str">
        <f>IFERROR(IF(B201&lt;&gt;"", IF(AND(INDEX(Paste_Here!AJ$2:AJ$610, MATCH(B201, Paste_Here!A$2:A$610, 0))&lt;&gt;"", ISNUMBER(--INDEX(Paste_Here!AJ$2:AJ$610, MATCH(B201, Paste_Here!A$2:A$610, 0)))), TEXT(ROUND(--INDEX(Paste_Here!AJ$2:AJ$610, MATCH(B201, Paste_Here!A$2:A$610, 0)), 2), "0.00"), ""), ""), "")</f>
        <v/>
      </c>
      <c r="EB201" s="66"/>
      <c r="EC201" s="77" t="str">
        <f>IFERROR(IF(B201&lt;&gt;"", IF(LOWER(INDEX(Paste_Here!AK$2:AK$610, MATCH(B201, Paste_Here!A$2:A$610, 0)))="approaching expectations", "Approaching", IF(LOWER(INDEX(Paste_Here!AK$2:AK$610, MATCH(B201, Paste_Here!A$2:A$610, 0)))="met expectations", "Met", IF(LOWER(INDEX(Paste_Here!AK$2:AK$610, MATCH(B201, Paste_Here!A$2:A$610, 0)))="exceeded expectations", "Exceeded", IF(LOWER(INDEX(Paste_Here!AK$2:AK$610, MATCH(B201, Paste_Here!A$2:A$610, 0)))="below expectations", "Below", "")))), ""), "")</f>
        <v/>
      </c>
      <c r="ED201" s="66"/>
      <c r="EE201" s="77"/>
      <c r="EF201" s="66"/>
      <c r="EG201" s="77"/>
      <c r="EH201" s="66"/>
      <c r="EI201" s="66"/>
      <c r="EJ201" s="77" t="str">
        <f t="shared" si="39"/>
        <v/>
      </c>
      <c r="EK201" s="66"/>
      <c r="EL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EM201" s="66"/>
      <c r="EN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EO201" s="66"/>
      <c r="EP201" s="77"/>
      <c r="EQ201" s="66"/>
      <c r="ER201" s="77" t="str">
        <f>IFERROR(IF(B201&lt;&gt;"", IF(AND(INDEX(Paste_Here!AT$2:AT$610, MATCH(B201, Paste_Here!A$2:A$610, 0))&lt;&gt;"", ISNUMBER(VALUE(INDEX(Paste_Here!AT$2:AT$610, MATCH(B201, Paste_Here!A$2:A$610, 0))))), INDEX(Paste_Here!AT$2:AT$610, MATCH(B201, Paste_Here!A$2:A$610, 0)), ""), ""), "")</f>
        <v/>
      </c>
      <c r="ES201" s="66"/>
      <c r="ET201" s="77" t="str">
        <f>IFERROR(IF(B201&lt;&gt;"", IF(AND(INDEX(Paste_Here!AV$2:AV$610, MATCH(B201, Paste_Here!A$2:A$610, 0))&lt;&gt;"", ISNUMBER(VALUE(INDEX(Paste_Here!AV$2:AV$610, MATCH(B201, Paste_Here!A$2:A$610, 0))))), INDEX(Paste_Here!AV$2:AV$610, MATCH(B201, Paste_Here!A$2:A$610, 0)), ""), ""), "")</f>
        <v/>
      </c>
      <c r="EU201" s="66"/>
      <c r="EV201" s="77"/>
      <c r="EW201" s="66"/>
      <c r="EX201" s="77" t="str">
        <f>IFERROR(IF(B201&lt;&gt;"", IF(AND(INDEX(Paste_Here!AU$2:AU$610, MATCH(B201, Paste_Here!A$2:A$610, 0))&lt;&gt;"", ISNUMBER(VALUE(INDEX(Paste_Here!AU$2:AU$610, MATCH(B201, Paste_Here!A$2:A$610, 0))))), INDEX(Paste_Here!AU$2:AU$610, MATCH(B201, Paste_Here!A$2:A$610, 0)), ""), ""), "")</f>
        <v/>
      </c>
      <c r="EY201" s="66"/>
      <c r="EZ201" s="77" t="str">
        <f>IFERROR(IF(B201&lt;&gt;"", IF(AND(INDEX(Paste_Here!AW$2:AW$610, MATCH(B201, Paste_Here!A$2:A$610, 0))&lt;&gt;"", ISNUMBER(VALUE(INDEX(Paste_Here!AW$2:AW$610, MATCH(B201, Paste_Here!A$2:A$610, 0))))), INDEX(Paste_Here!AW$2:AW$610, MATCH(B201, Paste_Here!A$2:A$610, 0)), ""), ""), "")</f>
        <v/>
      </c>
      <c r="FA201" s="66"/>
      <c r="FB201" s="77"/>
      <c r="FC201" s="66"/>
      <c r="FD201" s="77"/>
      <c r="FE201" s="66"/>
      <c r="FF201" s="66"/>
      <c r="FG201" s="77" t="str">
        <f t="shared" si="40"/>
        <v/>
      </c>
      <c r="FH201" s="66"/>
      <c r="FI201" s="77" t="str">
        <f>IFERROR(IF(B201&lt;&gt;"", IF(ISNUMBER(SEARCH("s", LOWER(INDEX(Paste_Here!M$2:M$610, MATCH(B201, Paste_Here!A$2:A$610, 0))))), "Yes", IF(INDEX(Paste_Here!M$2:M$610, MATCH(B201, Paste_Here!A$2:A$610, 0))&lt;&gt;"", "No", "")), ""), "")</f>
        <v/>
      </c>
      <c r="FJ201" s="66"/>
      <c r="FK201" s="77" t="str">
        <f>IFERROR(IF(B201&lt;&gt;"", IF(ISNUMBER(SEARCH("yes", LOWER(INDEX(Paste_Here!F$2:F$610, MATCH(B201, Paste_Here!A$2:A$610, 0))))), "Yes", IF(ISNUMBER(SEARCH("no", LOWER(INDEX(Paste_Here!F$2:F$610, MATCH(B201, Paste_Here!A$2:A$610, 0))))), "No", "")), ""), "")</f>
        <v/>
      </c>
      <c r="FL201" s="66"/>
      <c r="FM201" s="77" t="str">
        <f>IFERROR(IF(B201&lt;&gt;"", IF(ISNUMBER(SEARCH("english language learner", LOWER(INDEX(Paste_Here!C$2:C$610, MATCH(B201, Paste_Here!A$2:A$610, 0))))), "Yes", ""), ""), "")</f>
        <v/>
      </c>
      <c r="FN201" s="66"/>
      <c r="FO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FP201" s="66"/>
      <c r="FQ201" s="77" t="str">
        <f>IFERROR(IF(B201&lt;&gt;"", IF(ISNUMBER(SEARCH("yes", LOWER(INDEX(Paste_Here!L$2:L$610, MATCH(B201, Paste_Here!A$2:A$610, 0))))), "Yes", IF(ISNUMBER(SEARCH("no", LOWER(INDEX(Paste_Here!L$2:L$610, MATCH(B201, Paste_Here!A$2:A$610, 0))))), "No", "")), ""), "")</f>
        <v/>
      </c>
      <c r="FR201" s="66"/>
      <c r="FS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FT201" s="66"/>
      <c r="FU201" s="77"/>
      <c r="FV201" s="66"/>
      <c r="FW201" s="77" t="str">
        <f>IFERROR(IF(B201&lt;&gt;"", IF(AND(INDEX(Paste_Here!D$2:D$610, MATCH(B201, Paste_Here!A$2:A$610, 0))&lt;&gt;"", ISNUMBER(VALUE(INDEX(Paste_Here!D$2:D$610, MATCH(B201, Paste_Here!A$2:A$610, 0))))), INDEX(Paste_Here!D$2:D$610, MATCH(B201, Paste_Here!A$2:A$610, 0)), ""), ""), "")</f>
        <v/>
      </c>
      <c r="FX201" s="66"/>
      <c r="FY201" s="77" t="str">
        <f>IFERROR(IF(B201&lt;&gt;"", IF(AND(INDEX(Paste_Here!G$2:G$610, MATCH(B201, Paste_Here!A$2:A$610, 0))&lt;&gt;"", ISNUMBER(VALUE(INDEX(Paste_Here!G$2:G$610, MATCH(B201, Paste_Here!A$2:A$610, 0))))), INDEX(Paste_Here!G$2:G$610, MATCH(B201, Paste_Here!A$2:A$610, 0)), ""), ""), "")</f>
        <v/>
      </c>
      <c r="FZ201" s="66"/>
      <c r="GA201" s="95"/>
      <c r="GB201" s="66"/>
      <c r="JS201" s="1" t="str" cm="1">
        <f t="array" ref="JS201">IFERROR(INDEX(Paste_Here!$B$2:$B$610, MATCH(0, COUNTIF(JS$4:JS200, Paste_Here!$B$2:$B$610) + IF(Paste_Here!$B$2:$B$610="", 1, 0), 0)), "")</f>
        <v/>
      </c>
      <c r="JT201" s="1" t="str">
        <f>IF(JS201&lt;&gt;"", INDEX(Paste_Here!$A$2:$A$610, MATCH(JS201, Paste_Here!$B$2:$B$610, 0)), "")</f>
        <v/>
      </c>
      <c r="JU201" s="1" t="str">
        <f t="shared" si="41"/>
        <v/>
      </c>
      <c r="JV201" s="1" t="str" cm="1">
        <f t="array" ref="JV201">IFERROR(INDEX($JU$5:$JU$610, MATCH(SMALL(IF($JU$5:$JU$610&lt;&gt;"", COUNTIF($JU$5:$JU$610, "&lt;"&amp;$JU$5:$JU$610)+1), ROW()-ROW($JV$5)+1), COUNTIF($JU$5:$JU$610, "&lt;"&amp;$JU$5:$JU$610)+1, 0)), "")</f>
        <v/>
      </c>
    </row>
    <row r="202" spans="1:282">
      <c r="A202" s="66"/>
      <c r="B202" s="77" t="str">
        <f t="shared" si="32"/>
        <v/>
      </c>
      <c r="C202" s="66"/>
      <c r="D202" s="77" t="str">
        <f>IFERROR(IF(B202&lt;&gt;"", IF(COUNTIF(INDEX(Paste_Here!AS$2:AS$610, MATCH(B202, Paste_Here!A$2:A$610, 0), 0), "yes") &gt; 0, "Yes", IF(COUNTIF(INDEX(Paste_Here!AS$2:AS$610, MATCH(B202, Paste_Here!A$2:A$610, 0), 0), "no") &gt; 0, "No", "")), ""), "")</f>
        <v/>
      </c>
      <c r="E202" s="66"/>
      <c r="F202" s="77" t="str">
        <f t="shared" si="33"/>
        <v/>
      </c>
      <c r="G202" s="66"/>
      <c r="H202" s="77" t="str">
        <f>IFERROR(IF(B202&lt;&gt;"", IF(COUNTIF(INDEX(Paste_Here!AO$2:AR$610, MATCH(B202, Paste_Here!A$2:A$610, 0), 0), "yes") &gt; 0, "Yes", IF(COUNTIF(INDEX(Paste_Here!AO$2:AR$610, MATCH(B202, Paste_Here!A$2:A$610, 0), 0), "no") &gt; 0, "No", "")), ""), "")</f>
        <v/>
      </c>
      <c r="I202" s="66"/>
      <c r="J202" s="77" t="str">
        <f t="shared" si="34"/>
        <v/>
      </c>
      <c r="K202" s="66"/>
      <c r="L202" s="77" t="str">
        <f>IFERROR(IF(B202&lt;&gt;"", IF(ISNUMBER(SEARCH("yes", LOWER(INDEX(Paste_Here!W$2:W$610, MATCH(B202, Paste_Here!A$2:A$610, 0))))), "Yes", IF(ISNUMBER(SEARCH("no", LOWER(INDEX(Paste_Here!W$2:W$610, MATCH(B202, Paste_Here!A$2:A$610, 0))))), "No", "")), ""), "")</f>
        <v/>
      </c>
      <c r="M202" s="66"/>
      <c r="N202" s="77"/>
      <c r="O202" s="66"/>
      <c r="P202" s="77" t="str">
        <f>IFERROR(IF(B202&lt;&gt;"", IF(ISNUMBER(SEARCH("yes", LOWER(INDEX(Paste_Here!V$2:V$610, MATCH(B202, Paste_Here!A$2:A$610, 0))))), "Yes", IF(ISNUMBER(SEARCH("no", LOWER(INDEX(Paste_Here!V$2:V$610, MATCH(B202, Paste_Here!A$2:A$610, 0))))), "No", "")), ""), "")</f>
        <v/>
      </c>
      <c r="Q202" s="66"/>
      <c r="R202" s="77"/>
      <c r="S202" s="66"/>
      <c r="T202" s="77"/>
      <c r="U202" s="66"/>
      <c r="V202" s="66"/>
      <c r="W202" s="77" t="str">
        <f t="shared" si="35"/>
        <v/>
      </c>
      <c r="X202" s="66"/>
      <c r="Y202" s="77" t="str">
        <f>IFERROR(IF(B202&lt;&gt;"", IF(ISNUMBER(SEARCH("Revealed-Potential (Primary Focus)", LOWER(INDEX(Paste_Here!X$2:X$610, MATCH(B202, Paste_Here!A$2:A$610, 0))))), "Rev-Potential: Prim", IF(ISNUMBER(SEARCH("Revealed-Potential (Secondary Focus)", LOWER(INDEX(Paste_Here!X$2:X$610, MATCH(B202, Paste_Here!A$2:A$610, 0))))), "Rev-Potential: Sec", IF(ISNUMBER(SEARCH("Monitoring", LOWER(INDEX(Paste_Here!X$2:X$610, MATCH(B202, Paste_Here!A$2:A$610, 0))))), "Monitoring", IF(ISNUMBER(SEARCH("At-Promise (Secondary Focus)", LOWER(INDEX(Paste_Here!X$2:X$610, MATCH(B202, Paste_Here!A$2:A$610, 0))))), "At-Promise: Sec", IF(ISNUMBER(SEARCH("At-Promise (Primary Focus)", LOWER(INDEX(Paste_Here!X$2:X$610, MATCH(B202, Paste_Here!A$2:A$610, 0))))), "At-Promise: Prim", ""))))), ""), "")</f>
        <v/>
      </c>
      <c r="Z202" s="66"/>
      <c r="AA202" s="77"/>
      <c r="AB202" s="66"/>
      <c r="AC202" s="77" t="str">
        <f>IFERROR(IF(B202&lt;&gt;"", IF(ISNUMBER(SEARCH("Revealed-Potential (Primary Focus)", LOWER(INDEX(Paste_Here!AB$2:AB$610, MATCH(B202, Paste_Here!A$2:A$610, 0))))), "Rev-Potential: Prim", IF(ISNUMBER(SEARCH("Revealed-Potential (Secondary Focus)", LOWER(INDEX(Paste_Here!AB$2:AB$610, MATCH(B202, Paste_Here!A$2:A$610, 0))))), "Rev-Potential: Sec", IF(ISNUMBER(SEARCH("Monitoring", LOWER(INDEX(Paste_Here!AB$2:AB$610, MATCH(B202, Paste_Here!A$2:A$610, 0))))), "Monitoring", IF(ISNUMBER(SEARCH("At-Promise (Secondary Focus)", LOWER(INDEX(Paste_Here!AB$2:AB$610, MATCH(B202, Paste_Here!A$2:A$610, 0))))), "At-Promise: Sec", IF(ISNUMBER(SEARCH("At-Promise (Primary Focus)", LOWER(INDEX(Paste_Here!AB$2:AB$610, MATCH(B202, Paste_Here!A$2:A$610, 0))))), "At-Promise: Prim", ""))))), ""), "")</f>
        <v/>
      </c>
      <c r="AD202" s="66"/>
      <c r="AE202" s="77"/>
      <c r="AF202" s="66"/>
      <c r="AG202" s="77"/>
      <c r="AH202" s="66"/>
      <c r="AI202" s="77"/>
      <c r="AJ202" s="66"/>
      <c r="AK202" s="77"/>
      <c r="AL202" s="66"/>
      <c r="AM202" s="77"/>
      <c r="AN202" s="66"/>
      <c r="AO202" s="77"/>
      <c r="AP202" s="66"/>
      <c r="AQ202" s="77"/>
      <c r="AR202" s="66"/>
      <c r="AS202" s="77"/>
      <c r="AT202" s="66"/>
      <c r="AU202" s="66"/>
      <c r="AV202" s="77" t="str">
        <f t="shared" si="36"/>
        <v/>
      </c>
      <c r="AW202" s="66"/>
      <c r="AX202" s="77" t="str">
        <f>IFERROR(IF(B202&lt;&gt;"", IF(AND(INDEX(Paste_Here!AC$2:AC$610, MATCH(B202, Paste_Here!A$2:A$610, 0))&lt;&gt;"", ISNUMBER(VALUE(INDEX(Paste_Here!AC$2:AC$610, MATCH(B202, Paste_Here!A$2:A$610, 0))))), INDEX(Paste_Here!AC$2:AC$610, MATCH(B202, Paste_Here!A$2:A$610, 0)), ""), ""), "")</f>
        <v/>
      </c>
      <c r="AY202" s="66"/>
      <c r="AZ202" s="77" t="str">
        <f>IFERROR(IF(B202&lt;&gt;"", IF(AND(INDEX(Paste_Here!AD$2:AD$610, MATCH(B202, Paste_Here!A$2:A$610, 0))&lt;&gt;"", ISNUMBER(VALUE(INDEX(Paste_Here!AD$2:AD$610, MATCH(B202, Paste_Here!A$2:A$610, 0))))), TEXT(ROUND(VALUE(INDEX(Paste_Here!AD$2:AD$610, MATCH(B202, Paste_Here!A$2:A$610, 0))), 2), "0.00"), ""), ""), "")</f>
        <v/>
      </c>
      <c r="BA202" s="66"/>
      <c r="BB202" s="77" t="str">
        <f>IFERROR(IF(B202&lt;&gt;"", IF(LOWER(INDEX(Paste_Here!AE$2:AE$610, MATCH(B202, Paste_Here!A$2:A$610, 0)))="approaching expectations", "Approaching", IF(LOWER(INDEX(Paste_Here!AE$2:AE$610, MATCH(B202, Paste_Here!A$2:A$610, 0)))="met expectations", "Met", IF(LOWER(INDEX(Paste_Here!AE$2:AE$610, MATCH(B202, Paste_Here!A$2:A$610, 0)))="exceeded expectations", "Exceeded", IF(LOWER(INDEX(Paste_Here!AE$2:AE$610, MATCH(B202, Paste_Here!A$2:A$610, 0)))="below expectations", "Below", "")))), ""), "")</f>
        <v/>
      </c>
      <c r="BC202" s="66"/>
      <c r="BD202" s="77" t="str">
        <f>IFERROR(IF(B202&lt;&gt;"", IF(AND(INDEX(Paste_Here!T$2:T$610, MATCH(B202, Paste_Here!A$2:A$610, 0))&lt;&gt;"", ISNUMBER(VALUE(INDEX(Paste_Here!T$2:T$610, MATCH(B202, Paste_Here!A$2:A$610, 0))))), INDEX(Paste_Here!T$2:T$610, MATCH(B202, Paste_Here!A$2:A$610, 0)), ""), ""), "")</f>
        <v/>
      </c>
      <c r="BE202" s="66"/>
      <c r="BF202" s="77"/>
      <c r="BG202" s="66"/>
      <c r="BH202" s="77"/>
      <c r="BI202" s="66"/>
      <c r="BJ202" s="77"/>
      <c r="BK202" s="66"/>
      <c r="BL202" s="77" t="str">
        <f>IFERROR(IF(B202&lt;&gt;"", IF(AND(INDEX(Paste_Here!N$2:N$610, MATCH(B202, Paste_Here!A$2:A$610, 0))&lt;&gt;"", ISNUMBER(VALUE(INDEX(Paste_Here!N$2:N$610, MATCH(B202, Paste_Here!A$2:A$610, 0))))), INDEX(Paste_Here!N$2:N$610, MATCH(B202, Paste_Here!A$2:A$610, 0)), ""), ""), "")</f>
        <v/>
      </c>
      <c r="BM202" s="66"/>
      <c r="BN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BO202" s="66"/>
      <c r="BP202" s="77" t="str" cm="1">
        <f t="array" aca="1" ref="BP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BQ202" s="66"/>
      <c r="BR202" s="66"/>
      <c r="BS202" s="77"/>
      <c r="BT202" s="66"/>
      <c r="BU202" s="77"/>
      <c r="BV202" s="66"/>
      <c r="BW202" s="77"/>
      <c r="BX202" s="66"/>
      <c r="BY202" s="77"/>
      <c r="BZ202" s="66"/>
      <c r="CA202" s="77"/>
      <c r="CB202" s="66"/>
      <c r="CC202" s="77"/>
      <c r="CD202" s="66"/>
      <c r="CE202" s="77"/>
      <c r="CF202" s="66"/>
      <c r="CG202" s="77"/>
      <c r="CH202" s="66"/>
      <c r="CI202" s="77"/>
      <c r="CJ202" s="66"/>
      <c r="CK202" s="77"/>
      <c r="CL202" s="66"/>
      <c r="CM202" s="77"/>
      <c r="CN202" s="66"/>
      <c r="CO202" s="66"/>
      <c r="CP202" s="77" t="str">
        <f t="shared" si="37"/>
        <v/>
      </c>
      <c r="CQ202" s="66"/>
      <c r="CR202" s="77" t="str">
        <f>IFERROR(IF(B202&lt;&gt;"", IF(AND(INDEX(Paste_Here!Y$2:Y$610, MATCH(B202, Paste_Here!A$2:A$610, 0))&lt;&gt;"", ISNUMBER(VALUE(INDEX(Paste_Here!Y$2:Y$610, MATCH(B202, Paste_Here!A$2:A$610, 0))))), INDEX(Paste_Here!Y$2:Y$610, MATCH(B202, Paste_Here!A$2:A$610, 0)), ""), ""), "")</f>
        <v/>
      </c>
      <c r="CS202" s="66"/>
      <c r="CT202" s="77" t="str">
        <f>IFERROR(IF(B202&lt;&gt;"", IF(AND(INDEX(Paste_Here!AA$2:AA$610, MATCH(B202, Paste_Here!A$2:A$610, 0))&lt;&gt;"", ISNUMBER(--INDEX(Paste_Here!AA$2:AA$610, MATCH(B202, Paste_Here!A$2:A$610, 0)))), TEXT(ROUND(--INDEX(Paste_Here!AA$2:AA$610, MATCH(B202, Paste_Here!A$2:A$610, 0)), 2), "0.00"), ""), ""), "")</f>
        <v/>
      </c>
      <c r="CU202" s="66"/>
      <c r="CV202" s="77" t="str">
        <f>IFERROR(IF(B202&lt;&gt;"", IF(LOWER(INDEX(Paste_Here!Z$2:Z$610, MATCH(B202, Paste_Here!A$2:A$610, 0)))="approaching expectations", "Approaching", IF(LOWER(INDEX(Paste_Here!Z$2:Z$610, MATCH(B202, Paste_Here!A$2:A$610, 0)))="met expectations", "Met", IF(LOWER(INDEX(Paste_Here!Z$2:Z$610, MATCH(B202, Paste_Here!A$2:A$610, 0)))="exceeded expectations", "Exceeded", IF(LOWER(INDEX(Paste_Here!Z$2:Z$610, MATCH(B202, Paste_Here!A$2:A$610, 0)))="below expectations", "Below", "")))), ""), "")</f>
        <v/>
      </c>
      <c r="CW202" s="66"/>
      <c r="CX202" s="77"/>
      <c r="CY202" s="66"/>
      <c r="CZ202" s="77" t="str">
        <f>IFERROR(IF(B202&lt;&gt;"", IF(AND(INDEX(Paste_Here!AL$2:AL$610, MATCH(B202, Paste_Here!A$2:A$610, 0))&lt;&gt;"", ISNUMBER(VALUE(INDEX(Paste_Here!AL$2:AL$610, MATCH(B202, Paste_Here!A$2:A$610, 0))))), INDEX(Paste_Here!AL$2:AL$610, MATCH(B202, Paste_Here!A$2:A$610, 0)), ""), ""), "")</f>
        <v/>
      </c>
      <c r="DA202" s="66"/>
      <c r="DB202" s="77" t="str">
        <f>IFERROR(IF(B202&lt;&gt;"", IF(ISNUMBER(SEARCH("highrisk", LOWER(INDEX(Paste_Here!AM$2:AM$610, MATCH(B202, Paste_Here!A$2:A$610, 0))))), "High Risk", IF(ISNUMBER(SEARCH("lowrisk", LOWER(INDEX(Paste_Here!AM$2:AM$610, MATCH(B202, Paste_Here!A$2:A$610, 0))))), "Low Risk", IF(ISNUMBER(SEARCH("somerisk", LOWER(INDEX(Paste_Here!AM$2:AM$610, MATCH(B202, Paste_Here!A$2:A$610, 0))))), "Some Risk", ""))), ""), "")</f>
        <v/>
      </c>
      <c r="DC202" s="66"/>
      <c r="DD202" s="77" t="str">
        <f>IFERROR(IF(B202&lt;&gt;"", IF(AND(INDEX(Paste_Here!AN$2:AN$610, MATCH(B202, Paste_Here!A$2:A$610, 0))&lt;&gt;"", ISNUMBER(VALUE(INDEX(Paste_Here!AN$2:AN$610, MATCH(B202, Paste_Here!A$2:A$610, 0))))), INDEX(Paste_Here!AN$2:AN$610, MATCH(B202, Paste_Here!A$2:A$610, 0)), ""), ""), "")</f>
        <v/>
      </c>
      <c r="DE202" s="66"/>
      <c r="DF202" s="77" t="str">
        <f>IFERROR(IF(B202&lt;&gt;"", IF(AND(INDEX(Paste_Here!Q$2:Q$610, MATCH(B202, Paste_Here!A$2:A$610, 0))&lt;&gt;"", ISNUMBER(VALUE(INDEX(Paste_Here!Q$2:Q$610, MATCH(B202, Paste_Here!A$2:A$610, 0))))), INDEX(Paste_Here!Q$2:Q$610, MATCH(B202, Paste_Here!A$2:A$610, 0)), ""), ""), "")</f>
        <v/>
      </c>
      <c r="DG202" s="66"/>
      <c r="DH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DI202" s="66"/>
      <c r="DJ202" s="77" t="str" cm="1">
        <f t="array" aca="1" ref="DJ202" ca="1">IFERROR(VALUE(IF(ISNUMBER(SEARCH("EM", INDEX(Paste_Here!S$2:S$500, MATCH(B202, Paste_Here!A$2:A$500, 0)))), "-" &amp;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f>
        <v/>
      </c>
      <c r="DK202" s="66"/>
      <c r="DL202" s="66"/>
      <c r="DM202" s="77" t="str">
        <f t="shared" si="38"/>
        <v/>
      </c>
      <c r="DN202" s="66"/>
      <c r="DO202" s="77" t="str">
        <f>IFERROR(IF(B202&lt;&gt;"", IF(AND(INDEX(Paste_Here!AF$2:AF$610, MATCH(B202, Paste_Here!A$2:A$610, 0))&lt;&gt;"", ISNUMBER(VALUE(INDEX(Paste_Here!AF$2:AF$610, MATCH(B202, Paste_Here!A$2:A$610, 0))))), INDEX(Paste_Here!AF$2:AF$610, MATCH(B202, Paste_Here!A$2:A$610, 0)), ""), ""), "")</f>
        <v/>
      </c>
      <c r="DP202" s="66"/>
      <c r="DQ202" s="77" t="str">
        <f>IFERROR(IF(B202&lt;&gt;"", IF(AND(INDEX(Paste_Here!AG$2:AG$610, MATCH(B202, Paste_Here!A$2:A$610, 0))&lt;&gt;"", ISNUMBER(--INDEX(Paste_Here!AG$2:AG$610, MATCH(B202, Paste_Here!A$2:A$610, 0)))), TEXT(ROUND(--INDEX(Paste_Here!AG$2:AG$610, MATCH(B202, Paste_Here!A$2:A$610, 0)), 2), "0.00"), ""), ""), "")</f>
        <v/>
      </c>
      <c r="DR202" s="66"/>
      <c r="DS202" s="77" t="str">
        <f>IFERROR(IF(B202&lt;&gt;"", IF(LOWER(INDEX(Paste_Here!AH$2:AH$610, MATCH(B202, Paste_Here!A$2:A$610, 0)))="approaching expectations", "Approaching", IF(LOWER(INDEX(Paste_Here!AH$2:AH$610, MATCH(B202, Paste_Here!A$2:A$610, 0)))="met expectations", "Met", IF(LOWER(INDEX(Paste_Here!AH$2:AH$610, MATCH(B202, Paste_Here!A$2:A$610, 0)))="exceeded expectations", "Exceeded", IF(LOWER(INDEX(Paste_Here!AH$2:AH$610, MATCH(B202, Paste_Here!A$2:A$610, 0)))="below expectations", "Below", "")))), ""), "")</f>
        <v/>
      </c>
      <c r="DT202" s="66"/>
      <c r="DU202" s="77" t="str">
        <f>IFERROR(IF(B202&lt;&gt;"", IF(AND(INDEX(Paste_Here!U$2:U$610, MATCH(B202, Paste_Here!A$2:A$610, 0))&lt;&gt;"", ISNUMBER(VALUE(INDEX(Paste_Here!U$2:U$610, MATCH(B202, Paste_Here!A$2:A$610, 0))))), INDEX(Paste_Here!U$2:U$610, MATCH(B202, Paste_Here!A$2:A$610, 0)), ""), ""), "")</f>
        <v/>
      </c>
      <c r="DV202" s="66"/>
      <c r="DW202" s="77"/>
      <c r="DX202" s="66"/>
      <c r="DY202" s="77" t="str">
        <f>IFERROR(IF(B202&lt;&gt;"", IF(AND(INDEX(Paste_Here!AI$2:AI$610, MATCH(B202, Paste_Here!A$2:A$610, 0))&lt;&gt;"", ISNUMBER(VALUE(INDEX(Paste_Here!AI$2:AI$610, MATCH(B202, Paste_Here!A$2:A$610, 0))))), INDEX(Paste_Here!AI$2:AI$610, MATCH(B202, Paste_Here!A$2:A$610, 0)), ""), ""), "")</f>
        <v/>
      </c>
      <c r="DZ202" s="66"/>
      <c r="EA202" s="77" t="str">
        <f>IFERROR(IF(B202&lt;&gt;"", IF(AND(INDEX(Paste_Here!AJ$2:AJ$610, MATCH(B202, Paste_Here!A$2:A$610, 0))&lt;&gt;"", ISNUMBER(--INDEX(Paste_Here!AJ$2:AJ$610, MATCH(B202, Paste_Here!A$2:A$610, 0)))), TEXT(ROUND(--INDEX(Paste_Here!AJ$2:AJ$610, MATCH(B202, Paste_Here!A$2:A$610, 0)), 2), "0.00"), ""), ""), "")</f>
        <v/>
      </c>
      <c r="EB202" s="66"/>
      <c r="EC202" s="77" t="str">
        <f>IFERROR(IF(B202&lt;&gt;"", IF(LOWER(INDEX(Paste_Here!AK$2:AK$610, MATCH(B202, Paste_Here!A$2:A$610, 0)))="approaching expectations", "Approaching", IF(LOWER(INDEX(Paste_Here!AK$2:AK$610, MATCH(B202, Paste_Here!A$2:A$610, 0)))="met expectations", "Met", IF(LOWER(INDEX(Paste_Here!AK$2:AK$610, MATCH(B202, Paste_Here!A$2:A$610, 0)))="exceeded expectations", "Exceeded", IF(LOWER(INDEX(Paste_Here!AK$2:AK$610, MATCH(B202, Paste_Here!A$2:A$610, 0)))="below expectations", "Below", "")))), ""), "")</f>
        <v/>
      </c>
      <c r="ED202" s="66"/>
      <c r="EE202" s="77"/>
      <c r="EF202" s="66"/>
      <c r="EG202" s="77"/>
      <c r="EH202" s="66"/>
      <c r="EI202" s="66"/>
      <c r="EJ202" s="77" t="str">
        <f t="shared" si="39"/>
        <v/>
      </c>
      <c r="EK202" s="66"/>
      <c r="EL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EM202" s="66"/>
      <c r="EN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EO202" s="66"/>
      <c r="EP202" s="77"/>
      <c r="EQ202" s="66"/>
      <c r="ER202" s="77" t="str">
        <f>IFERROR(IF(B202&lt;&gt;"", IF(AND(INDEX(Paste_Here!AT$2:AT$610, MATCH(B202, Paste_Here!A$2:A$610, 0))&lt;&gt;"", ISNUMBER(VALUE(INDEX(Paste_Here!AT$2:AT$610, MATCH(B202, Paste_Here!A$2:A$610, 0))))), INDEX(Paste_Here!AT$2:AT$610, MATCH(B202, Paste_Here!A$2:A$610, 0)), ""), ""), "")</f>
        <v/>
      </c>
      <c r="ES202" s="66"/>
      <c r="ET202" s="77" t="str">
        <f>IFERROR(IF(B202&lt;&gt;"", IF(AND(INDEX(Paste_Here!AV$2:AV$610, MATCH(B202, Paste_Here!A$2:A$610, 0))&lt;&gt;"", ISNUMBER(VALUE(INDEX(Paste_Here!AV$2:AV$610, MATCH(B202, Paste_Here!A$2:A$610, 0))))), INDEX(Paste_Here!AV$2:AV$610, MATCH(B202, Paste_Here!A$2:A$610, 0)), ""), ""), "")</f>
        <v/>
      </c>
      <c r="EU202" s="66"/>
      <c r="EV202" s="77"/>
      <c r="EW202" s="66"/>
      <c r="EX202" s="77" t="str">
        <f>IFERROR(IF(B202&lt;&gt;"", IF(AND(INDEX(Paste_Here!AU$2:AU$610, MATCH(B202, Paste_Here!A$2:A$610, 0))&lt;&gt;"", ISNUMBER(VALUE(INDEX(Paste_Here!AU$2:AU$610, MATCH(B202, Paste_Here!A$2:A$610, 0))))), INDEX(Paste_Here!AU$2:AU$610, MATCH(B202, Paste_Here!A$2:A$610, 0)), ""), ""), "")</f>
        <v/>
      </c>
      <c r="EY202" s="66"/>
      <c r="EZ202" s="77" t="str">
        <f>IFERROR(IF(B202&lt;&gt;"", IF(AND(INDEX(Paste_Here!AW$2:AW$610, MATCH(B202, Paste_Here!A$2:A$610, 0))&lt;&gt;"", ISNUMBER(VALUE(INDEX(Paste_Here!AW$2:AW$610, MATCH(B202, Paste_Here!A$2:A$610, 0))))), INDEX(Paste_Here!AW$2:AW$610, MATCH(B202, Paste_Here!A$2:A$610, 0)), ""), ""), "")</f>
        <v/>
      </c>
      <c r="FA202" s="66"/>
      <c r="FB202" s="77"/>
      <c r="FC202" s="66"/>
      <c r="FD202" s="77"/>
      <c r="FE202" s="66"/>
      <c r="FF202" s="66"/>
      <c r="FG202" s="77" t="str">
        <f t="shared" si="40"/>
        <v/>
      </c>
      <c r="FH202" s="66"/>
      <c r="FI202" s="77" t="str">
        <f>IFERROR(IF(B202&lt;&gt;"", IF(ISNUMBER(SEARCH("s", LOWER(INDEX(Paste_Here!M$2:M$610, MATCH(B202, Paste_Here!A$2:A$610, 0))))), "Yes", IF(INDEX(Paste_Here!M$2:M$610, MATCH(B202, Paste_Here!A$2:A$610, 0))&lt;&gt;"", "No", "")), ""), "")</f>
        <v/>
      </c>
      <c r="FJ202" s="66"/>
      <c r="FK202" s="77" t="str">
        <f>IFERROR(IF(B202&lt;&gt;"", IF(ISNUMBER(SEARCH("yes", LOWER(INDEX(Paste_Here!F$2:F$610, MATCH(B202, Paste_Here!A$2:A$610, 0))))), "Yes", IF(ISNUMBER(SEARCH("no", LOWER(INDEX(Paste_Here!F$2:F$610, MATCH(B202, Paste_Here!A$2:A$610, 0))))), "No", "")), ""), "")</f>
        <v/>
      </c>
      <c r="FL202" s="66"/>
      <c r="FM202" s="77" t="str">
        <f>IFERROR(IF(B202&lt;&gt;"", IF(ISNUMBER(SEARCH("english language learner", LOWER(INDEX(Paste_Here!C$2:C$610, MATCH(B202, Paste_Here!A$2:A$610, 0))))), "Yes", ""), ""), "")</f>
        <v/>
      </c>
      <c r="FN202" s="66"/>
      <c r="FO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FP202" s="66"/>
      <c r="FQ202" s="77" t="str">
        <f>IFERROR(IF(B202&lt;&gt;"", IF(ISNUMBER(SEARCH("yes", LOWER(INDEX(Paste_Here!L$2:L$610, MATCH(B202, Paste_Here!A$2:A$610, 0))))), "Yes", IF(ISNUMBER(SEARCH("no", LOWER(INDEX(Paste_Here!L$2:L$610, MATCH(B202, Paste_Here!A$2:A$610, 0))))), "No", "")), ""), "")</f>
        <v/>
      </c>
      <c r="FR202" s="66"/>
      <c r="FS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FT202" s="66"/>
      <c r="FU202" s="77"/>
      <c r="FV202" s="66"/>
      <c r="FW202" s="77" t="str">
        <f>IFERROR(IF(B202&lt;&gt;"", IF(AND(INDEX(Paste_Here!D$2:D$610, MATCH(B202, Paste_Here!A$2:A$610, 0))&lt;&gt;"", ISNUMBER(VALUE(INDEX(Paste_Here!D$2:D$610, MATCH(B202, Paste_Here!A$2:A$610, 0))))), INDEX(Paste_Here!D$2:D$610, MATCH(B202, Paste_Here!A$2:A$610, 0)), ""), ""), "")</f>
        <v/>
      </c>
      <c r="FX202" s="66"/>
      <c r="FY202" s="77" t="str">
        <f>IFERROR(IF(B202&lt;&gt;"", IF(AND(INDEX(Paste_Here!G$2:G$610, MATCH(B202, Paste_Here!A$2:A$610, 0))&lt;&gt;"", ISNUMBER(VALUE(INDEX(Paste_Here!G$2:G$610, MATCH(B202, Paste_Here!A$2:A$610, 0))))), INDEX(Paste_Here!G$2:G$610, MATCH(B202, Paste_Here!A$2:A$610, 0)), ""), ""), "")</f>
        <v/>
      </c>
      <c r="FZ202" s="66"/>
      <c r="GA202" s="95"/>
      <c r="GB202" s="66"/>
      <c r="JS202" s="1" t="str" cm="1">
        <f t="array" ref="JS202">IFERROR(INDEX(Paste_Here!$B$2:$B$610, MATCH(0, COUNTIF(JS$4:JS201, Paste_Here!$B$2:$B$610) + IF(Paste_Here!$B$2:$B$610="", 1, 0), 0)), "")</f>
        <v/>
      </c>
      <c r="JT202" s="1" t="str">
        <f>IF(JS202&lt;&gt;"", INDEX(Paste_Here!$A$2:$A$610, MATCH(JS202, Paste_Here!$B$2:$B$610, 0)), "")</f>
        <v/>
      </c>
      <c r="JU202" s="1" t="str">
        <f t="shared" si="41"/>
        <v/>
      </c>
      <c r="JV202" s="1" t="str" cm="1">
        <f t="array" ref="JV202">IFERROR(INDEX($JU$5:$JU$610, MATCH(SMALL(IF($JU$5:$JU$610&lt;&gt;"", COUNTIF($JU$5:$JU$610, "&lt;"&amp;$JU$5:$JU$610)+1), ROW()-ROW($JV$5)+1), COUNTIF($JU$5:$JU$610, "&lt;"&amp;$JU$5:$JU$610)+1, 0)), "")</f>
        <v/>
      </c>
    </row>
    <row r="203" spans="1:282">
      <c r="A203" s="66"/>
      <c r="B203" s="77" t="str">
        <f t="shared" si="32"/>
        <v/>
      </c>
      <c r="C203" s="66"/>
      <c r="D203" s="77" t="str">
        <f>IFERROR(IF(B203&lt;&gt;"", IF(COUNTIF(INDEX(Paste_Here!AS$2:AS$610, MATCH(B203, Paste_Here!A$2:A$610, 0), 0), "yes") &gt; 0, "Yes", IF(COUNTIF(INDEX(Paste_Here!AS$2:AS$610, MATCH(B203, Paste_Here!A$2:A$610, 0), 0), "no") &gt; 0, "No", "")), ""), "")</f>
        <v/>
      </c>
      <c r="E203" s="66"/>
      <c r="F203" s="77" t="str">
        <f t="shared" si="33"/>
        <v/>
      </c>
      <c r="G203" s="66"/>
      <c r="H203" s="77" t="str">
        <f>IFERROR(IF(B203&lt;&gt;"", IF(COUNTIF(INDEX(Paste_Here!AO$2:AR$610, MATCH(B203, Paste_Here!A$2:A$610, 0), 0), "yes") &gt; 0, "Yes", IF(COUNTIF(INDEX(Paste_Here!AO$2:AR$610, MATCH(B203, Paste_Here!A$2:A$610, 0), 0), "no") &gt; 0, "No", "")), ""), "")</f>
        <v/>
      </c>
      <c r="I203" s="66"/>
      <c r="J203" s="77" t="str">
        <f t="shared" si="34"/>
        <v/>
      </c>
      <c r="K203" s="66"/>
      <c r="L203" s="77" t="str">
        <f>IFERROR(IF(B203&lt;&gt;"", IF(ISNUMBER(SEARCH("yes", LOWER(INDEX(Paste_Here!W$2:W$610, MATCH(B203, Paste_Here!A$2:A$610, 0))))), "Yes", IF(ISNUMBER(SEARCH("no", LOWER(INDEX(Paste_Here!W$2:W$610, MATCH(B203, Paste_Here!A$2:A$610, 0))))), "No", "")), ""), "")</f>
        <v/>
      </c>
      <c r="M203" s="66"/>
      <c r="N203" s="77"/>
      <c r="O203" s="66"/>
      <c r="P203" s="77" t="str">
        <f>IFERROR(IF(B203&lt;&gt;"", IF(ISNUMBER(SEARCH("yes", LOWER(INDEX(Paste_Here!V$2:V$610, MATCH(B203, Paste_Here!A$2:A$610, 0))))), "Yes", IF(ISNUMBER(SEARCH("no", LOWER(INDEX(Paste_Here!V$2:V$610, MATCH(B203, Paste_Here!A$2:A$610, 0))))), "No", "")), ""), "")</f>
        <v/>
      </c>
      <c r="Q203" s="66"/>
      <c r="R203" s="77"/>
      <c r="S203" s="66"/>
      <c r="T203" s="77"/>
      <c r="U203" s="66"/>
      <c r="V203" s="66"/>
      <c r="W203" s="77" t="str">
        <f t="shared" si="35"/>
        <v/>
      </c>
      <c r="X203" s="66"/>
      <c r="Y203" s="77" t="str">
        <f>IFERROR(IF(B203&lt;&gt;"", IF(ISNUMBER(SEARCH("Revealed-Potential (Primary Focus)", LOWER(INDEX(Paste_Here!X$2:X$610, MATCH(B203, Paste_Here!A$2:A$610, 0))))), "Rev-Potential: Prim", IF(ISNUMBER(SEARCH("Revealed-Potential (Secondary Focus)", LOWER(INDEX(Paste_Here!X$2:X$610, MATCH(B203, Paste_Here!A$2:A$610, 0))))), "Rev-Potential: Sec", IF(ISNUMBER(SEARCH("Monitoring", LOWER(INDEX(Paste_Here!X$2:X$610, MATCH(B203, Paste_Here!A$2:A$610, 0))))), "Monitoring", IF(ISNUMBER(SEARCH("At-Promise (Secondary Focus)", LOWER(INDEX(Paste_Here!X$2:X$610, MATCH(B203, Paste_Here!A$2:A$610, 0))))), "At-Promise: Sec", IF(ISNUMBER(SEARCH("At-Promise (Primary Focus)", LOWER(INDEX(Paste_Here!X$2:X$610, MATCH(B203, Paste_Here!A$2:A$610, 0))))), "At-Promise: Prim", ""))))), ""), "")</f>
        <v/>
      </c>
      <c r="Z203" s="66"/>
      <c r="AA203" s="77"/>
      <c r="AB203" s="66"/>
      <c r="AC203" s="77" t="str">
        <f>IFERROR(IF(B203&lt;&gt;"", IF(ISNUMBER(SEARCH("Revealed-Potential (Primary Focus)", LOWER(INDEX(Paste_Here!AB$2:AB$610, MATCH(B203, Paste_Here!A$2:A$610, 0))))), "Rev-Potential: Prim", IF(ISNUMBER(SEARCH("Revealed-Potential (Secondary Focus)", LOWER(INDEX(Paste_Here!AB$2:AB$610, MATCH(B203, Paste_Here!A$2:A$610, 0))))), "Rev-Potential: Sec", IF(ISNUMBER(SEARCH("Monitoring", LOWER(INDEX(Paste_Here!AB$2:AB$610, MATCH(B203, Paste_Here!A$2:A$610, 0))))), "Monitoring", IF(ISNUMBER(SEARCH("At-Promise (Secondary Focus)", LOWER(INDEX(Paste_Here!AB$2:AB$610, MATCH(B203, Paste_Here!A$2:A$610, 0))))), "At-Promise: Sec", IF(ISNUMBER(SEARCH("At-Promise (Primary Focus)", LOWER(INDEX(Paste_Here!AB$2:AB$610, MATCH(B203, Paste_Here!A$2:A$610, 0))))), "At-Promise: Prim", ""))))), ""), "")</f>
        <v/>
      </c>
      <c r="AD203" s="66"/>
      <c r="AE203" s="77"/>
      <c r="AF203" s="66"/>
      <c r="AG203" s="77"/>
      <c r="AH203" s="66"/>
      <c r="AI203" s="77"/>
      <c r="AJ203" s="66"/>
      <c r="AK203" s="77"/>
      <c r="AL203" s="66"/>
      <c r="AM203" s="77"/>
      <c r="AN203" s="66"/>
      <c r="AO203" s="77"/>
      <c r="AP203" s="66"/>
      <c r="AQ203" s="77"/>
      <c r="AR203" s="66"/>
      <c r="AS203" s="77"/>
      <c r="AT203" s="66"/>
      <c r="AU203" s="66"/>
      <c r="AV203" s="77" t="str">
        <f t="shared" si="36"/>
        <v/>
      </c>
      <c r="AW203" s="66"/>
      <c r="AX203" s="77" t="str">
        <f>IFERROR(IF(B203&lt;&gt;"", IF(AND(INDEX(Paste_Here!AC$2:AC$610, MATCH(B203, Paste_Here!A$2:A$610, 0))&lt;&gt;"", ISNUMBER(VALUE(INDEX(Paste_Here!AC$2:AC$610, MATCH(B203, Paste_Here!A$2:A$610, 0))))), INDEX(Paste_Here!AC$2:AC$610, MATCH(B203, Paste_Here!A$2:A$610, 0)), ""), ""), "")</f>
        <v/>
      </c>
      <c r="AY203" s="66"/>
      <c r="AZ203" s="77" t="str">
        <f>IFERROR(IF(B203&lt;&gt;"", IF(AND(INDEX(Paste_Here!AD$2:AD$610, MATCH(B203, Paste_Here!A$2:A$610, 0))&lt;&gt;"", ISNUMBER(VALUE(INDEX(Paste_Here!AD$2:AD$610, MATCH(B203, Paste_Here!A$2:A$610, 0))))), TEXT(ROUND(VALUE(INDEX(Paste_Here!AD$2:AD$610, MATCH(B203, Paste_Here!A$2:A$610, 0))), 2), "0.00"), ""), ""), "")</f>
        <v/>
      </c>
      <c r="BA203" s="66"/>
      <c r="BB203" s="77" t="str">
        <f>IFERROR(IF(B203&lt;&gt;"", IF(LOWER(INDEX(Paste_Here!AE$2:AE$610, MATCH(B203, Paste_Here!A$2:A$610, 0)))="approaching expectations", "Approaching", IF(LOWER(INDEX(Paste_Here!AE$2:AE$610, MATCH(B203, Paste_Here!A$2:A$610, 0)))="met expectations", "Met", IF(LOWER(INDEX(Paste_Here!AE$2:AE$610, MATCH(B203, Paste_Here!A$2:A$610, 0)))="exceeded expectations", "Exceeded", IF(LOWER(INDEX(Paste_Here!AE$2:AE$610, MATCH(B203, Paste_Here!A$2:A$610, 0)))="below expectations", "Below", "")))), ""), "")</f>
        <v/>
      </c>
      <c r="BC203" s="66"/>
      <c r="BD203" s="77" t="str">
        <f>IFERROR(IF(B203&lt;&gt;"", IF(AND(INDEX(Paste_Here!T$2:T$610, MATCH(B203, Paste_Here!A$2:A$610, 0))&lt;&gt;"", ISNUMBER(VALUE(INDEX(Paste_Here!T$2:T$610, MATCH(B203, Paste_Here!A$2:A$610, 0))))), INDEX(Paste_Here!T$2:T$610, MATCH(B203, Paste_Here!A$2:A$610, 0)), ""), ""), "")</f>
        <v/>
      </c>
      <c r="BE203" s="66"/>
      <c r="BF203" s="77"/>
      <c r="BG203" s="66"/>
      <c r="BH203" s="77"/>
      <c r="BI203" s="66"/>
      <c r="BJ203" s="77"/>
      <c r="BK203" s="66"/>
      <c r="BL203" s="77" t="str">
        <f>IFERROR(IF(B203&lt;&gt;"", IF(AND(INDEX(Paste_Here!N$2:N$610, MATCH(B203, Paste_Here!A$2:A$610, 0))&lt;&gt;"", ISNUMBER(VALUE(INDEX(Paste_Here!N$2:N$610, MATCH(B203, Paste_Here!A$2:A$610, 0))))), INDEX(Paste_Here!N$2:N$610, MATCH(B203, Paste_Here!A$2:A$610, 0)), ""), ""), "")</f>
        <v/>
      </c>
      <c r="BM203" s="66"/>
      <c r="BN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BO203" s="66"/>
      <c r="BP203" s="77" t="str" cm="1">
        <f t="array" aca="1" ref="BP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BQ203" s="66"/>
      <c r="BR203" s="66"/>
      <c r="BS203" s="77"/>
      <c r="BT203" s="66"/>
      <c r="BU203" s="77"/>
      <c r="BV203" s="66"/>
      <c r="BW203" s="77"/>
      <c r="BX203" s="66"/>
      <c r="BY203" s="77"/>
      <c r="BZ203" s="66"/>
      <c r="CA203" s="77"/>
      <c r="CB203" s="66"/>
      <c r="CC203" s="77"/>
      <c r="CD203" s="66"/>
      <c r="CE203" s="77"/>
      <c r="CF203" s="66"/>
      <c r="CG203" s="77"/>
      <c r="CH203" s="66"/>
      <c r="CI203" s="77"/>
      <c r="CJ203" s="66"/>
      <c r="CK203" s="77"/>
      <c r="CL203" s="66"/>
      <c r="CM203" s="77"/>
      <c r="CN203" s="66"/>
      <c r="CO203" s="66"/>
      <c r="CP203" s="77" t="str">
        <f t="shared" si="37"/>
        <v/>
      </c>
      <c r="CQ203" s="66"/>
      <c r="CR203" s="77" t="str">
        <f>IFERROR(IF(B203&lt;&gt;"", IF(AND(INDEX(Paste_Here!Y$2:Y$610, MATCH(B203, Paste_Here!A$2:A$610, 0))&lt;&gt;"", ISNUMBER(VALUE(INDEX(Paste_Here!Y$2:Y$610, MATCH(B203, Paste_Here!A$2:A$610, 0))))), INDEX(Paste_Here!Y$2:Y$610, MATCH(B203, Paste_Here!A$2:A$610, 0)), ""), ""), "")</f>
        <v/>
      </c>
      <c r="CS203" s="66"/>
      <c r="CT203" s="77" t="str">
        <f>IFERROR(IF(B203&lt;&gt;"", IF(AND(INDEX(Paste_Here!AA$2:AA$610, MATCH(B203, Paste_Here!A$2:A$610, 0))&lt;&gt;"", ISNUMBER(--INDEX(Paste_Here!AA$2:AA$610, MATCH(B203, Paste_Here!A$2:A$610, 0)))), TEXT(ROUND(--INDEX(Paste_Here!AA$2:AA$610, MATCH(B203, Paste_Here!A$2:A$610, 0)), 2), "0.00"), ""), ""), "")</f>
        <v/>
      </c>
      <c r="CU203" s="66"/>
      <c r="CV203" s="77" t="str">
        <f>IFERROR(IF(B203&lt;&gt;"", IF(LOWER(INDEX(Paste_Here!Z$2:Z$610, MATCH(B203, Paste_Here!A$2:A$610, 0)))="approaching expectations", "Approaching", IF(LOWER(INDEX(Paste_Here!Z$2:Z$610, MATCH(B203, Paste_Here!A$2:A$610, 0)))="met expectations", "Met", IF(LOWER(INDEX(Paste_Here!Z$2:Z$610, MATCH(B203, Paste_Here!A$2:A$610, 0)))="exceeded expectations", "Exceeded", IF(LOWER(INDEX(Paste_Here!Z$2:Z$610, MATCH(B203, Paste_Here!A$2:A$610, 0)))="below expectations", "Below", "")))), ""), "")</f>
        <v/>
      </c>
      <c r="CW203" s="66"/>
      <c r="CX203" s="77"/>
      <c r="CY203" s="66"/>
      <c r="CZ203" s="77" t="str">
        <f>IFERROR(IF(B203&lt;&gt;"", IF(AND(INDEX(Paste_Here!AL$2:AL$610, MATCH(B203, Paste_Here!A$2:A$610, 0))&lt;&gt;"", ISNUMBER(VALUE(INDEX(Paste_Here!AL$2:AL$610, MATCH(B203, Paste_Here!A$2:A$610, 0))))), INDEX(Paste_Here!AL$2:AL$610, MATCH(B203, Paste_Here!A$2:A$610, 0)), ""), ""), "")</f>
        <v/>
      </c>
      <c r="DA203" s="66"/>
      <c r="DB203" s="77" t="str">
        <f>IFERROR(IF(B203&lt;&gt;"", IF(ISNUMBER(SEARCH("highrisk", LOWER(INDEX(Paste_Here!AM$2:AM$610, MATCH(B203, Paste_Here!A$2:A$610, 0))))), "High Risk", IF(ISNUMBER(SEARCH("lowrisk", LOWER(INDEX(Paste_Here!AM$2:AM$610, MATCH(B203, Paste_Here!A$2:A$610, 0))))), "Low Risk", IF(ISNUMBER(SEARCH("somerisk", LOWER(INDEX(Paste_Here!AM$2:AM$610, MATCH(B203, Paste_Here!A$2:A$610, 0))))), "Some Risk", ""))), ""), "")</f>
        <v/>
      </c>
      <c r="DC203" s="66"/>
      <c r="DD203" s="77" t="str">
        <f>IFERROR(IF(B203&lt;&gt;"", IF(AND(INDEX(Paste_Here!AN$2:AN$610, MATCH(B203, Paste_Here!A$2:A$610, 0))&lt;&gt;"", ISNUMBER(VALUE(INDEX(Paste_Here!AN$2:AN$610, MATCH(B203, Paste_Here!A$2:A$610, 0))))), INDEX(Paste_Here!AN$2:AN$610, MATCH(B203, Paste_Here!A$2:A$610, 0)), ""), ""), "")</f>
        <v/>
      </c>
      <c r="DE203" s="66"/>
      <c r="DF203" s="77" t="str">
        <f>IFERROR(IF(B203&lt;&gt;"", IF(AND(INDEX(Paste_Here!Q$2:Q$610, MATCH(B203, Paste_Here!A$2:A$610, 0))&lt;&gt;"", ISNUMBER(VALUE(INDEX(Paste_Here!Q$2:Q$610, MATCH(B203, Paste_Here!A$2:A$610, 0))))), INDEX(Paste_Here!Q$2:Q$610, MATCH(B203, Paste_Here!A$2:A$610, 0)), ""), ""), "")</f>
        <v/>
      </c>
      <c r="DG203" s="66"/>
      <c r="DH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DI203" s="66"/>
      <c r="DJ203" s="77" t="str" cm="1">
        <f t="array" aca="1" ref="DJ203" ca="1">IFERROR(VALUE(IF(ISNUMBER(SEARCH("EM", INDEX(Paste_Here!S$2:S$500, MATCH(B203, Paste_Here!A$2:A$500, 0)))), "-" &amp;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f>
        <v/>
      </c>
      <c r="DK203" s="66"/>
      <c r="DL203" s="66"/>
      <c r="DM203" s="77" t="str">
        <f t="shared" si="38"/>
        <v/>
      </c>
      <c r="DN203" s="66"/>
      <c r="DO203" s="77" t="str">
        <f>IFERROR(IF(B203&lt;&gt;"", IF(AND(INDEX(Paste_Here!AF$2:AF$610, MATCH(B203, Paste_Here!A$2:A$610, 0))&lt;&gt;"", ISNUMBER(VALUE(INDEX(Paste_Here!AF$2:AF$610, MATCH(B203, Paste_Here!A$2:A$610, 0))))), INDEX(Paste_Here!AF$2:AF$610, MATCH(B203, Paste_Here!A$2:A$610, 0)), ""), ""), "")</f>
        <v/>
      </c>
      <c r="DP203" s="66"/>
      <c r="DQ203" s="77" t="str">
        <f>IFERROR(IF(B203&lt;&gt;"", IF(AND(INDEX(Paste_Here!AG$2:AG$610, MATCH(B203, Paste_Here!A$2:A$610, 0))&lt;&gt;"", ISNUMBER(--INDEX(Paste_Here!AG$2:AG$610, MATCH(B203, Paste_Here!A$2:A$610, 0)))), TEXT(ROUND(--INDEX(Paste_Here!AG$2:AG$610, MATCH(B203, Paste_Here!A$2:A$610, 0)), 2), "0.00"), ""), ""), "")</f>
        <v/>
      </c>
      <c r="DR203" s="66"/>
      <c r="DS203" s="77" t="str">
        <f>IFERROR(IF(B203&lt;&gt;"", IF(LOWER(INDEX(Paste_Here!AH$2:AH$610, MATCH(B203, Paste_Here!A$2:A$610, 0)))="approaching expectations", "Approaching", IF(LOWER(INDEX(Paste_Here!AH$2:AH$610, MATCH(B203, Paste_Here!A$2:A$610, 0)))="met expectations", "Met", IF(LOWER(INDEX(Paste_Here!AH$2:AH$610, MATCH(B203, Paste_Here!A$2:A$610, 0)))="exceeded expectations", "Exceeded", IF(LOWER(INDEX(Paste_Here!AH$2:AH$610, MATCH(B203, Paste_Here!A$2:A$610, 0)))="below expectations", "Below", "")))), ""), "")</f>
        <v/>
      </c>
      <c r="DT203" s="66"/>
      <c r="DU203" s="77" t="str">
        <f>IFERROR(IF(B203&lt;&gt;"", IF(AND(INDEX(Paste_Here!U$2:U$610, MATCH(B203, Paste_Here!A$2:A$610, 0))&lt;&gt;"", ISNUMBER(VALUE(INDEX(Paste_Here!U$2:U$610, MATCH(B203, Paste_Here!A$2:A$610, 0))))), INDEX(Paste_Here!U$2:U$610, MATCH(B203, Paste_Here!A$2:A$610, 0)), ""), ""), "")</f>
        <v/>
      </c>
      <c r="DV203" s="66"/>
      <c r="DW203" s="77"/>
      <c r="DX203" s="66"/>
      <c r="DY203" s="77" t="str">
        <f>IFERROR(IF(B203&lt;&gt;"", IF(AND(INDEX(Paste_Here!AI$2:AI$610, MATCH(B203, Paste_Here!A$2:A$610, 0))&lt;&gt;"", ISNUMBER(VALUE(INDEX(Paste_Here!AI$2:AI$610, MATCH(B203, Paste_Here!A$2:A$610, 0))))), INDEX(Paste_Here!AI$2:AI$610, MATCH(B203, Paste_Here!A$2:A$610, 0)), ""), ""), "")</f>
        <v/>
      </c>
      <c r="DZ203" s="66"/>
      <c r="EA203" s="77" t="str">
        <f>IFERROR(IF(B203&lt;&gt;"", IF(AND(INDEX(Paste_Here!AJ$2:AJ$610, MATCH(B203, Paste_Here!A$2:A$610, 0))&lt;&gt;"", ISNUMBER(--INDEX(Paste_Here!AJ$2:AJ$610, MATCH(B203, Paste_Here!A$2:A$610, 0)))), TEXT(ROUND(--INDEX(Paste_Here!AJ$2:AJ$610, MATCH(B203, Paste_Here!A$2:A$610, 0)), 2), "0.00"), ""), ""), "")</f>
        <v/>
      </c>
      <c r="EB203" s="66"/>
      <c r="EC203" s="77" t="str">
        <f>IFERROR(IF(B203&lt;&gt;"", IF(LOWER(INDEX(Paste_Here!AK$2:AK$610, MATCH(B203, Paste_Here!A$2:A$610, 0)))="approaching expectations", "Approaching", IF(LOWER(INDEX(Paste_Here!AK$2:AK$610, MATCH(B203, Paste_Here!A$2:A$610, 0)))="met expectations", "Met", IF(LOWER(INDEX(Paste_Here!AK$2:AK$610, MATCH(B203, Paste_Here!A$2:A$610, 0)))="exceeded expectations", "Exceeded", IF(LOWER(INDEX(Paste_Here!AK$2:AK$610, MATCH(B203, Paste_Here!A$2:A$610, 0)))="below expectations", "Below", "")))), ""), "")</f>
        <v/>
      </c>
      <c r="ED203" s="66"/>
      <c r="EE203" s="77"/>
      <c r="EF203" s="66"/>
      <c r="EG203" s="77"/>
      <c r="EH203" s="66"/>
      <c r="EI203" s="66"/>
      <c r="EJ203" s="77" t="str">
        <f t="shared" si="39"/>
        <v/>
      </c>
      <c r="EK203" s="66"/>
      <c r="EL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EM203" s="66"/>
      <c r="EN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EO203" s="66"/>
      <c r="EP203" s="77"/>
      <c r="EQ203" s="66"/>
      <c r="ER203" s="77" t="str">
        <f>IFERROR(IF(B203&lt;&gt;"", IF(AND(INDEX(Paste_Here!AT$2:AT$610, MATCH(B203, Paste_Here!A$2:A$610, 0))&lt;&gt;"", ISNUMBER(VALUE(INDEX(Paste_Here!AT$2:AT$610, MATCH(B203, Paste_Here!A$2:A$610, 0))))), INDEX(Paste_Here!AT$2:AT$610, MATCH(B203, Paste_Here!A$2:A$610, 0)), ""), ""), "")</f>
        <v/>
      </c>
      <c r="ES203" s="66"/>
      <c r="ET203" s="77" t="str">
        <f>IFERROR(IF(B203&lt;&gt;"", IF(AND(INDEX(Paste_Here!AV$2:AV$610, MATCH(B203, Paste_Here!A$2:A$610, 0))&lt;&gt;"", ISNUMBER(VALUE(INDEX(Paste_Here!AV$2:AV$610, MATCH(B203, Paste_Here!A$2:A$610, 0))))), INDEX(Paste_Here!AV$2:AV$610, MATCH(B203, Paste_Here!A$2:A$610, 0)), ""), ""), "")</f>
        <v/>
      </c>
      <c r="EU203" s="66"/>
      <c r="EV203" s="77"/>
      <c r="EW203" s="66"/>
      <c r="EX203" s="77" t="str">
        <f>IFERROR(IF(B203&lt;&gt;"", IF(AND(INDEX(Paste_Here!AU$2:AU$610, MATCH(B203, Paste_Here!A$2:A$610, 0))&lt;&gt;"", ISNUMBER(VALUE(INDEX(Paste_Here!AU$2:AU$610, MATCH(B203, Paste_Here!A$2:A$610, 0))))), INDEX(Paste_Here!AU$2:AU$610, MATCH(B203, Paste_Here!A$2:A$610, 0)), ""), ""), "")</f>
        <v/>
      </c>
      <c r="EY203" s="66"/>
      <c r="EZ203" s="77" t="str">
        <f>IFERROR(IF(B203&lt;&gt;"", IF(AND(INDEX(Paste_Here!AW$2:AW$610, MATCH(B203, Paste_Here!A$2:A$610, 0))&lt;&gt;"", ISNUMBER(VALUE(INDEX(Paste_Here!AW$2:AW$610, MATCH(B203, Paste_Here!A$2:A$610, 0))))), INDEX(Paste_Here!AW$2:AW$610, MATCH(B203, Paste_Here!A$2:A$610, 0)), ""), ""), "")</f>
        <v/>
      </c>
      <c r="FA203" s="66"/>
      <c r="FB203" s="77"/>
      <c r="FC203" s="66"/>
      <c r="FD203" s="77"/>
      <c r="FE203" s="66"/>
      <c r="FF203" s="66"/>
      <c r="FG203" s="77" t="str">
        <f t="shared" si="40"/>
        <v/>
      </c>
      <c r="FH203" s="66"/>
      <c r="FI203" s="77" t="str">
        <f>IFERROR(IF(B203&lt;&gt;"", IF(ISNUMBER(SEARCH("s", LOWER(INDEX(Paste_Here!M$2:M$610, MATCH(B203, Paste_Here!A$2:A$610, 0))))), "Yes", IF(INDEX(Paste_Here!M$2:M$610, MATCH(B203, Paste_Here!A$2:A$610, 0))&lt;&gt;"", "No", "")), ""), "")</f>
        <v/>
      </c>
      <c r="FJ203" s="66"/>
      <c r="FK203" s="77" t="str">
        <f>IFERROR(IF(B203&lt;&gt;"", IF(ISNUMBER(SEARCH("yes", LOWER(INDEX(Paste_Here!F$2:F$610, MATCH(B203, Paste_Here!A$2:A$610, 0))))), "Yes", IF(ISNUMBER(SEARCH("no", LOWER(INDEX(Paste_Here!F$2:F$610, MATCH(B203, Paste_Here!A$2:A$610, 0))))), "No", "")), ""), "")</f>
        <v/>
      </c>
      <c r="FL203" s="66"/>
      <c r="FM203" s="77" t="str">
        <f>IFERROR(IF(B203&lt;&gt;"", IF(ISNUMBER(SEARCH("english language learner", LOWER(INDEX(Paste_Here!C$2:C$610, MATCH(B203, Paste_Here!A$2:A$610, 0))))), "Yes", ""), ""), "")</f>
        <v/>
      </c>
      <c r="FN203" s="66"/>
      <c r="FO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FP203" s="66"/>
      <c r="FQ203" s="77" t="str">
        <f>IFERROR(IF(B203&lt;&gt;"", IF(ISNUMBER(SEARCH("yes", LOWER(INDEX(Paste_Here!L$2:L$610, MATCH(B203, Paste_Here!A$2:A$610, 0))))), "Yes", IF(ISNUMBER(SEARCH("no", LOWER(INDEX(Paste_Here!L$2:L$610, MATCH(B203, Paste_Here!A$2:A$610, 0))))), "No", "")), ""), "")</f>
        <v/>
      </c>
      <c r="FR203" s="66"/>
      <c r="FS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FT203" s="66"/>
      <c r="FU203" s="77"/>
      <c r="FV203" s="66"/>
      <c r="FW203" s="77" t="str">
        <f>IFERROR(IF(B203&lt;&gt;"", IF(AND(INDEX(Paste_Here!D$2:D$610, MATCH(B203, Paste_Here!A$2:A$610, 0))&lt;&gt;"", ISNUMBER(VALUE(INDEX(Paste_Here!D$2:D$610, MATCH(B203, Paste_Here!A$2:A$610, 0))))), INDEX(Paste_Here!D$2:D$610, MATCH(B203, Paste_Here!A$2:A$610, 0)), ""), ""), "")</f>
        <v/>
      </c>
      <c r="FX203" s="66"/>
      <c r="FY203" s="77" t="str">
        <f>IFERROR(IF(B203&lt;&gt;"", IF(AND(INDEX(Paste_Here!G$2:G$610, MATCH(B203, Paste_Here!A$2:A$610, 0))&lt;&gt;"", ISNUMBER(VALUE(INDEX(Paste_Here!G$2:G$610, MATCH(B203, Paste_Here!A$2:A$610, 0))))), INDEX(Paste_Here!G$2:G$610, MATCH(B203, Paste_Here!A$2:A$610, 0)), ""), ""), "")</f>
        <v/>
      </c>
      <c r="FZ203" s="66"/>
      <c r="GA203" s="95"/>
      <c r="GB203" s="66"/>
      <c r="JS203" s="1" t="str" cm="1">
        <f t="array" ref="JS203">IFERROR(INDEX(Paste_Here!$B$2:$B$610, MATCH(0, COUNTIF(JS$4:JS202, Paste_Here!$B$2:$B$610) + IF(Paste_Here!$B$2:$B$610="", 1, 0), 0)), "")</f>
        <v/>
      </c>
      <c r="JT203" s="1" t="str">
        <f>IF(JS203&lt;&gt;"", INDEX(Paste_Here!$A$2:$A$610, MATCH(JS203, Paste_Here!$B$2:$B$610, 0)), "")</f>
        <v/>
      </c>
      <c r="JU203" s="1" t="str">
        <f t="shared" si="41"/>
        <v/>
      </c>
      <c r="JV203" s="1" t="str" cm="1">
        <f t="array" ref="JV203">IFERROR(INDEX($JU$5:$JU$610, MATCH(SMALL(IF($JU$5:$JU$610&lt;&gt;"", COUNTIF($JU$5:$JU$610, "&lt;"&amp;$JU$5:$JU$610)+1), ROW()-ROW($JV$5)+1), COUNTIF($JU$5:$JU$610, "&lt;"&amp;$JU$5:$JU$610)+1, 0)), "")</f>
        <v/>
      </c>
    </row>
    <row r="204" spans="1:282">
      <c r="A204" s="66"/>
      <c r="B204" s="77" t="str">
        <f t="shared" si="32"/>
        <v/>
      </c>
      <c r="C204" s="66"/>
      <c r="D204" s="77" t="str">
        <f>IFERROR(IF(B204&lt;&gt;"", IF(COUNTIF(INDEX(Paste_Here!AS$2:AS$610, MATCH(B204, Paste_Here!A$2:A$610, 0), 0), "yes") &gt; 0, "Yes", IF(COUNTIF(INDEX(Paste_Here!AS$2:AS$610, MATCH(B204, Paste_Here!A$2:A$610, 0), 0), "no") &gt; 0, "No", "")), ""), "")</f>
        <v/>
      </c>
      <c r="E204" s="66"/>
      <c r="F204" s="77" t="str">
        <f t="shared" si="33"/>
        <v/>
      </c>
      <c r="G204" s="66"/>
      <c r="H204" s="77" t="str">
        <f>IFERROR(IF(B204&lt;&gt;"", IF(COUNTIF(INDEX(Paste_Here!AO$2:AR$610, MATCH(B204, Paste_Here!A$2:A$610, 0), 0), "yes") &gt; 0, "Yes", IF(COUNTIF(INDEX(Paste_Here!AO$2:AR$610, MATCH(B204, Paste_Here!A$2:A$610, 0), 0), "no") &gt; 0, "No", "")), ""), "")</f>
        <v/>
      </c>
      <c r="I204" s="66"/>
      <c r="J204" s="77" t="str">
        <f t="shared" si="34"/>
        <v/>
      </c>
      <c r="K204" s="66"/>
      <c r="L204" s="77" t="str">
        <f>IFERROR(IF(B204&lt;&gt;"", IF(ISNUMBER(SEARCH("yes", LOWER(INDEX(Paste_Here!W$2:W$610, MATCH(B204, Paste_Here!A$2:A$610, 0))))), "Yes", IF(ISNUMBER(SEARCH("no", LOWER(INDEX(Paste_Here!W$2:W$610, MATCH(B204, Paste_Here!A$2:A$610, 0))))), "No", "")), ""), "")</f>
        <v/>
      </c>
      <c r="M204" s="66"/>
      <c r="N204" s="77"/>
      <c r="O204" s="66"/>
      <c r="P204" s="77" t="str">
        <f>IFERROR(IF(B204&lt;&gt;"", IF(ISNUMBER(SEARCH("yes", LOWER(INDEX(Paste_Here!V$2:V$610, MATCH(B204, Paste_Here!A$2:A$610, 0))))), "Yes", IF(ISNUMBER(SEARCH("no", LOWER(INDEX(Paste_Here!V$2:V$610, MATCH(B204, Paste_Here!A$2:A$610, 0))))), "No", "")), ""), "")</f>
        <v/>
      </c>
      <c r="Q204" s="66"/>
      <c r="R204" s="77"/>
      <c r="S204" s="66"/>
      <c r="T204" s="77"/>
      <c r="U204" s="66"/>
      <c r="V204" s="66"/>
      <c r="W204" s="77" t="str">
        <f t="shared" si="35"/>
        <v/>
      </c>
      <c r="X204" s="66"/>
      <c r="Y204" s="77" t="str">
        <f>IFERROR(IF(B204&lt;&gt;"", IF(ISNUMBER(SEARCH("Revealed-Potential (Primary Focus)", LOWER(INDEX(Paste_Here!X$2:X$610, MATCH(B204, Paste_Here!A$2:A$610, 0))))), "Rev-Potential: Prim", IF(ISNUMBER(SEARCH("Revealed-Potential (Secondary Focus)", LOWER(INDEX(Paste_Here!X$2:X$610, MATCH(B204, Paste_Here!A$2:A$610, 0))))), "Rev-Potential: Sec", IF(ISNUMBER(SEARCH("Monitoring", LOWER(INDEX(Paste_Here!X$2:X$610, MATCH(B204, Paste_Here!A$2:A$610, 0))))), "Monitoring", IF(ISNUMBER(SEARCH("At-Promise (Secondary Focus)", LOWER(INDEX(Paste_Here!X$2:X$610, MATCH(B204, Paste_Here!A$2:A$610, 0))))), "At-Promise: Sec", IF(ISNUMBER(SEARCH("At-Promise (Primary Focus)", LOWER(INDEX(Paste_Here!X$2:X$610, MATCH(B204, Paste_Here!A$2:A$610, 0))))), "At-Promise: Prim", ""))))), ""), "")</f>
        <v/>
      </c>
      <c r="Z204" s="66"/>
      <c r="AA204" s="77"/>
      <c r="AB204" s="66"/>
      <c r="AC204" s="77" t="str">
        <f>IFERROR(IF(B204&lt;&gt;"", IF(ISNUMBER(SEARCH("Revealed-Potential (Primary Focus)", LOWER(INDEX(Paste_Here!AB$2:AB$610, MATCH(B204, Paste_Here!A$2:A$610, 0))))), "Rev-Potential: Prim", IF(ISNUMBER(SEARCH("Revealed-Potential (Secondary Focus)", LOWER(INDEX(Paste_Here!AB$2:AB$610, MATCH(B204, Paste_Here!A$2:A$610, 0))))), "Rev-Potential: Sec", IF(ISNUMBER(SEARCH("Monitoring", LOWER(INDEX(Paste_Here!AB$2:AB$610, MATCH(B204, Paste_Here!A$2:A$610, 0))))), "Monitoring", IF(ISNUMBER(SEARCH("At-Promise (Secondary Focus)", LOWER(INDEX(Paste_Here!AB$2:AB$610, MATCH(B204, Paste_Here!A$2:A$610, 0))))), "At-Promise: Sec", IF(ISNUMBER(SEARCH("At-Promise (Primary Focus)", LOWER(INDEX(Paste_Here!AB$2:AB$610, MATCH(B204, Paste_Here!A$2:A$610, 0))))), "At-Promise: Prim", ""))))), ""), "")</f>
        <v/>
      </c>
      <c r="AD204" s="66"/>
      <c r="AE204" s="77"/>
      <c r="AF204" s="66"/>
      <c r="AG204" s="77"/>
      <c r="AH204" s="66"/>
      <c r="AI204" s="77"/>
      <c r="AJ204" s="66"/>
      <c r="AK204" s="77"/>
      <c r="AL204" s="66"/>
      <c r="AM204" s="77"/>
      <c r="AN204" s="66"/>
      <c r="AO204" s="77"/>
      <c r="AP204" s="66"/>
      <c r="AQ204" s="77"/>
      <c r="AR204" s="66"/>
      <c r="AS204" s="77"/>
      <c r="AT204" s="66"/>
      <c r="AU204" s="66"/>
      <c r="AV204" s="77" t="str">
        <f t="shared" si="36"/>
        <v/>
      </c>
      <c r="AW204" s="66"/>
      <c r="AX204" s="77" t="str">
        <f>IFERROR(IF(B204&lt;&gt;"", IF(AND(INDEX(Paste_Here!AC$2:AC$610, MATCH(B204, Paste_Here!A$2:A$610, 0))&lt;&gt;"", ISNUMBER(VALUE(INDEX(Paste_Here!AC$2:AC$610, MATCH(B204, Paste_Here!A$2:A$610, 0))))), INDEX(Paste_Here!AC$2:AC$610, MATCH(B204, Paste_Here!A$2:A$610, 0)), ""), ""), "")</f>
        <v/>
      </c>
      <c r="AY204" s="66"/>
      <c r="AZ204" s="77" t="str">
        <f>IFERROR(IF(B204&lt;&gt;"", IF(AND(INDEX(Paste_Here!AD$2:AD$610, MATCH(B204, Paste_Here!A$2:A$610, 0))&lt;&gt;"", ISNUMBER(VALUE(INDEX(Paste_Here!AD$2:AD$610, MATCH(B204, Paste_Here!A$2:A$610, 0))))), TEXT(ROUND(VALUE(INDEX(Paste_Here!AD$2:AD$610, MATCH(B204, Paste_Here!A$2:A$610, 0))), 2), "0.00"), ""), ""), "")</f>
        <v/>
      </c>
      <c r="BA204" s="66"/>
      <c r="BB204" s="77" t="str">
        <f>IFERROR(IF(B204&lt;&gt;"", IF(LOWER(INDEX(Paste_Here!AE$2:AE$610, MATCH(B204, Paste_Here!A$2:A$610, 0)))="approaching expectations", "Approaching", IF(LOWER(INDEX(Paste_Here!AE$2:AE$610, MATCH(B204, Paste_Here!A$2:A$610, 0)))="met expectations", "Met", IF(LOWER(INDEX(Paste_Here!AE$2:AE$610, MATCH(B204, Paste_Here!A$2:A$610, 0)))="exceeded expectations", "Exceeded", IF(LOWER(INDEX(Paste_Here!AE$2:AE$610, MATCH(B204, Paste_Here!A$2:A$610, 0)))="below expectations", "Below", "")))), ""), "")</f>
        <v/>
      </c>
      <c r="BC204" s="66"/>
      <c r="BD204" s="77" t="str">
        <f>IFERROR(IF(B204&lt;&gt;"", IF(AND(INDEX(Paste_Here!T$2:T$610, MATCH(B204, Paste_Here!A$2:A$610, 0))&lt;&gt;"", ISNUMBER(VALUE(INDEX(Paste_Here!T$2:T$610, MATCH(B204, Paste_Here!A$2:A$610, 0))))), INDEX(Paste_Here!T$2:T$610, MATCH(B204, Paste_Here!A$2:A$610, 0)), ""), ""), "")</f>
        <v/>
      </c>
      <c r="BE204" s="66"/>
      <c r="BF204" s="77"/>
      <c r="BG204" s="66"/>
      <c r="BH204" s="77"/>
      <c r="BI204" s="66"/>
      <c r="BJ204" s="77"/>
      <c r="BK204" s="66"/>
      <c r="BL204" s="77" t="str">
        <f>IFERROR(IF(B204&lt;&gt;"", IF(AND(INDEX(Paste_Here!N$2:N$610, MATCH(B204, Paste_Here!A$2:A$610, 0))&lt;&gt;"", ISNUMBER(VALUE(INDEX(Paste_Here!N$2:N$610, MATCH(B204, Paste_Here!A$2:A$610, 0))))), INDEX(Paste_Here!N$2:N$610, MATCH(B204, Paste_Here!A$2:A$610, 0)), ""), ""), "")</f>
        <v/>
      </c>
      <c r="BM204" s="66"/>
      <c r="BN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BO204" s="66"/>
      <c r="BP204" s="77" t="str" cm="1">
        <f t="array" aca="1" ref="BP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BQ204" s="66"/>
      <c r="BR204" s="66"/>
      <c r="BS204" s="77"/>
      <c r="BT204" s="66"/>
      <c r="BU204" s="77"/>
      <c r="BV204" s="66"/>
      <c r="BW204" s="77"/>
      <c r="BX204" s="66"/>
      <c r="BY204" s="77"/>
      <c r="BZ204" s="66"/>
      <c r="CA204" s="77"/>
      <c r="CB204" s="66"/>
      <c r="CC204" s="77"/>
      <c r="CD204" s="66"/>
      <c r="CE204" s="77"/>
      <c r="CF204" s="66"/>
      <c r="CG204" s="77"/>
      <c r="CH204" s="66"/>
      <c r="CI204" s="77"/>
      <c r="CJ204" s="66"/>
      <c r="CK204" s="77"/>
      <c r="CL204" s="66"/>
      <c r="CM204" s="77"/>
      <c r="CN204" s="66"/>
      <c r="CO204" s="66"/>
      <c r="CP204" s="77" t="str">
        <f t="shared" si="37"/>
        <v/>
      </c>
      <c r="CQ204" s="66"/>
      <c r="CR204" s="77" t="str">
        <f>IFERROR(IF(B204&lt;&gt;"", IF(AND(INDEX(Paste_Here!Y$2:Y$610, MATCH(B204, Paste_Here!A$2:A$610, 0))&lt;&gt;"", ISNUMBER(VALUE(INDEX(Paste_Here!Y$2:Y$610, MATCH(B204, Paste_Here!A$2:A$610, 0))))), INDEX(Paste_Here!Y$2:Y$610, MATCH(B204, Paste_Here!A$2:A$610, 0)), ""), ""), "")</f>
        <v/>
      </c>
      <c r="CS204" s="66"/>
      <c r="CT204" s="77" t="str">
        <f>IFERROR(IF(B204&lt;&gt;"", IF(AND(INDEX(Paste_Here!AA$2:AA$610, MATCH(B204, Paste_Here!A$2:A$610, 0))&lt;&gt;"", ISNUMBER(--INDEX(Paste_Here!AA$2:AA$610, MATCH(B204, Paste_Here!A$2:A$610, 0)))), TEXT(ROUND(--INDEX(Paste_Here!AA$2:AA$610, MATCH(B204, Paste_Here!A$2:A$610, 0)), 2), "0.00"), ""), ""), "")</f>
        <v/>
      </c>
      <c r="CU204" s="66"/>
      <c r="CV204" s="77" t="str">
        <f>IFERROR(IF(B204&lt;&gt;"", IF(LOWER(INDEX(Paste_Here!Z$2:Z$610, MATCH(B204, Paste_Here!A$2:A$610, 0)))="approaching expectations", "Approaching", IF(LOWER(INDEX(Paste_Here!Z$2:Z$610, MATCH(B204, Paste_Here!A$2:A$610, 0)))="met expectations", "Met", IF(LOWER(INDEX(Paste_Here!Z$2:Z$610, MATCH(B204, Paste_Here!A$2:A$610, 0)))="exceeded expectations", "Exceeded", IF(LOWER(INDEX(Paste_Here!Z$2:Z$610, MATCH(B204, Paste_Here!A$2:A$610, 0)))="below expectations", "Below", "")))), ""), "")</f>
        <v/>
      </c>
      <c r="CW204" s="66"/>
      <c r="CX204" s="77"/>
      <c r="CY204" s="66"/>
      <c r="CZ204" s="77" t="str">
        <f>IFERROR(IF(B204&lt;&gt;"", IF(AND(INDEX(Paste_Here!AL$2:AL$610, MATCH(B204, Paste_Here!A$2:A$610, 0))&lt;&gt;"", ISNUMBER(VALUE(INDEX(Paste_Here!AL$2:AL$610, MATCH(B204, Paste_Here!A$2:A$610, 0))))), INDEX(Paste_Here!AL$2:AL$610, MATCH(B204, Paste_Here!A$2:A$610, 0)), ""), ""), "")</f>
        <v/>
      </c>
      <c r="DA204" s="66"/>
      <c r="DB204" s="77" t="str">
        <f>IFERROR(IF(B204&lt;&gt;"", IF(ISNUMBER(SEARCH("highrisk", LOWER(INDEX(Paste_Here!AM$2:AM$610, MATCH(B204, Paste_Here!A$2:A$610, 0))))), "High Risk", IF(ISNUMBER(SEARCH("lowrisk", LOWER(INDEX(Paste_Here!AM$2:AM$610, MATCH(B204, Paste_Here!A$2:A$610, 0))))), "Low Risk", IF(ISNUMBER(SEARCH("somerisk", LOWER(INDEX(Paste_Here!AM$2:AM$610, MATCH(B204, Paste_Here!A$2:A$610, 0))))), "Some Risk", ""))), ""), "")</f>
        <v/>
      </c>
      <c r="DC204" s="66"/>
      <c r="DD204" s="77" t="str">
        <f>IFERROR(IF(B204&lt;&gt;"", IF(AND(INDEX(Paste_Here!AN$2:AN$610, MATCH(B204, Paste_Here!A$2:A$610, 0))&lt;&gt;"", ISNUMBER(VALUE(INDEX(Paste_Here!AN$2:AN$610, MATCH(B204, Paste_Here!A$2:A$610, 0))))), INDEX(Paste_Here!AN$2:AN$610, MATCH(B204, Paste_Here!A$2:A$610, 0)), ""), ""), "")</f>
        <v/>
      </c>
      <c r="DE204" s="66"/>
      <c r="DF204" s="77" t="str">
        <f>IFERROR(IF(B204&lt;&gt;"", IF(AND(INDEX(Paste_Here!Q$2:Q$610, MATCH(B204, Paste_Here!A$2:A$610, 0))&lt;&gt;"", ISNUMBER(VALUE(INDEX(Paste_Here!Q$2:Q$610, MATCH(B204, Paste_Here!A$2:A$610, 0))))), INDEX(Paste_Here!Q$2:Q$610, MATCH(B204, Paste_Here!A$2:A$610, 0)), ""), ""), "")</f>
        <v/>
      </c>
      <c r="DG204" s="66"/>
      <c r="DH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DI204" s="66"/>
      <c r="DJ204" s="77" t="str" cm="1">
        <f t="array" aca="1" ref="DJ204" ca="1">IFERROR(VALUE(IF(ISNUMBER(SEARCH("EM", INDEX(Paste_Here!S$2:S$500, MATCH(B204, Paste_Here!A$2:A$500, 0)))), "-" &amp;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f>
        <v/>
      </c>
      <c r="DK204" s="66"/>
      <c r="DL204" s="66"/>
      <c r="DM204" s="77" t="str">
        <f t="shared" si="38"/>
        <v/>
      </c>
      <c r="DN204" s="66"/>
      <c r="DO204" s="77" t="str">
        <f>IFERROR(IF(B204&lt;&gt;"", IF(AND(INDEX(Paste_Here!AF$2:AF$610, MATCH(B204, Paste_Here!A$2:A$610, 0))&lt;&gt;"", ISNUMBER(VALUE(INDEX(Paste_Here!AF$2:AF$610, MATCH(B204, Paste_Here!A$2:A$610, 0))))), INDEX(Paste_Here!AF$2:AF$610, MATCH(B204, Paste_Here!A$2:A$610, 0)), ""), ""), "")</f>
        <v/>
      </c>
      <c r="DP204" s="66"/>
      <c r="DQ204" s="77" t="str">
        <f>IFERROR(IF(B204&lt;&gt;"", IF(AND(INDEX(Paste_Here!AG$2:AG$610, MATCH(B204, Paste_Here!A$2:A$610, 0))&lt;&gt;"", ISNUMBER(--INDEX(Paste_Here!AG$2:AG$610, MATCH(B204, Paste_Here!A$2:A$610, 0)))), TEXT(ROUND(--INDEX(Paste_Here!AG$2:AG$610, MATCH(B204, Paste_Here!A$2:A$610, 0)), 2), "0.00"), ""), ""), "")</f>
        <v/>
      </c>
      <c r="DR204" s="66"/>
      <c r="DS204" s="77" t="str">
        <f>IFERROR(IF(B204&lt;&gt;"", IF(LOWER(INDEX(Paste_Here!AH$2:AH$610, MATCH(B204, Paste_Here!A$2:A$610, 0)))="approaching expectations", "Approaching", IF(LOWER(INDEX(Paste_Here!AH$2:AH$610, MATCH(B204, Paste_Here!A$2:A$610, 0)))="met expectations", "Met", IF(LOWER(INDEX(Paste_Here!AH$2:AH$610, MATCH(B204, Paste_Here!A$2:A$610, 0)))="exceeded expectations", "Exceeded", IF(LOWER(INDEX(Paste_Here!AH$2:AH$610, MATCH(B204, Paste_Here!A$2:A$610, 0)))="below expectations", "Below", "")))), ""), "")</f>
        <v/>
      </c>
      <c r="DT204" s="66"/>
      <c r="DU204" s="77" t="str">
        <f>IFERROR(IF(B204&lt;&gt;"", IF(AND(INDEX(Paste_Here!U$2:U$610, MATCH(B204, Paste_Here!A$2:A$610, 0))&lt;&gt;"", ISNUMBER(VALUE(INDEX(Paste_Here!U$2:U$610, MATCH(B204, Paste_Here!A$2:A$610, 0))))), INDEX(Paste_Here!U$2:U$610, MATCH(B204, Paste_Here!A$2:A$610, 0)), ""), ""), "")</f>
        <v/>
      </c>
      <c r="DV204" s="66"/>
      <c r="DW204" s="77"/>
      <c r="DX204" s="66"/>
      <c r="DY204" s="77" t="str">
        <f>IFERROR(IF(B204&lt;&gt;"", IF(AND(INDEX(Paste_Here!AI$2:AI$610, MATCH(B204, Paste_Here!A$2:A$610, 0))&lt;&gt;"", ISNUMBER(VALUE(INDEX(Paste_Here!AI$2:AI$610, MATCH(B204, Paste_Here!A$2:A$610, 0))))), INDEX(Paste_Here!AI$2:AI$610, MATCH(B204, Paste_Here!A$2:A$610, 0)), ""), ""), "")</f>
        <v/>
      </c>
      <c r="DZ204" s="66"/>
      <c r="EA204" s="77" t="str">
        <f>IFERROR(IF(B204&lt;&gt;"", IF(AND(INDEX(Paste_Here!AJ$2:AJ$610, MATCH(B204, Paste_Here!A$2:A$610, 0))&lt;&gt;"", ISNUMBER(--INDEX(Paste_Here!AJ$2:AJ$610, MATCH(B204, Paste_Here!A$2:A$610, 0)))), TEXT(ROUND(--INDEX(Paste_Here!AJ$2:AJ$610, MATCH(B204, Paste_Here!A$2:A$610, 0)), 2), "0.00"), ""), ""), "")</f>
        <v/>
      </c>
      <c r="EB204" s="66"/>
      <c r="EC204" s="77" t="str">
        <f>IFERROR(IF(B204&lt;&gt;"", IF(LOWER(INDEX(Paste_Here!AK$2:AK$610, MATCH(B204, Paste_Here!A$2:A$610, 0)))="approaching expectations", "Approaching", IF(LOWER(INDEX(Paste_Here!AK$2:AK$610, MATCH(B204, Paste_Here!A$2:A$610, 0)))="met expectations", "Met", IF(LOWER(INDEX(Paste_Here!AK$2:AK$610, MATCH(B204, Paste_Here!A$2:A$610, 0)))="exceeded expectations", "Exceeded", IF(LOWER(INDEX(Paste_Here!AK$2:AK$610, MATCH(B204, Paste_Here!A$2:A$610, 0)))="below expectations", "Below", "")))), ""), "")</f>
        <v/>
      </c>
      <c r="ED204" s="66"/>
      <c r="EE204" s="77"/>
      <c r="EF204" s="66"/>
      <c r="EG204" s="77"/>
      <c r="EH204" s="66"/>
      <c r="EI204" s="66"/>
      <c r="EJ204" s="77" t="str">
        <f t="shared" si="39"/>
        <v/>
      </c>
      <c r="EK204" s="66"/>
      <c r="EL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EM204" s="66"/>
      <c r="EN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EO204" s="66"/>
      <c r="EP204" s="77"/>
      <c r="EQ204" s="66"/>
      <c r="ER204" s="77" t="str">
        <f>IFERROR(IF(B204&lt;&gt;"", IF(AND(INDEX(Paste_Here!AT$2:AT$610, MATCH(B204, Paste_Here!A$2:A$610, 0))&lt;&gt;"", ISNUMBER(VALUE(INDEX(Paste_Here!AT$2:AT$610, MATCH(B204, Paste_Here!A$2:A$610, 0))))), INDEX(Paste_Here!AT$2:AT$610, MATCH(B204, Paste_Here!A$2:A$610, 0)), ""), ""), "")</f>
        <v/>
      </c>
      <c r="ES204" s="66"/>
      <c r="ET204" s="77" t="str">
        <f>IFERROR(IF(B204&lt;&gt;"", IF(AND(INDEX(Paste_Here!AV$2:AV$610, MATCH(B204, Paste_Here!A$2:A$610, 0))&lt;&gt;"", ISNUMBER(VALUE(INDEX(Paste_Here!AV$2:AV$610, MATCH(B204, Paste_Here!A$2:A$610, 0))))), INDEX(Paste_Here!AV$2:AV$610, MATCH(B204, Paste_Here!A$2:A$610, 0)), ""), ""), "")</f>
        <v/>
      </c>
      <c r="EU204" s="66"/>
      <c r="EV204" s="77"/>
      <c r="EW204" s="66"/>
      <c r="EX204" s="77" t="str">
        <f>IFERROR(IF(B204&lt;&gt;"", IF(AND(INDEX(Paste_Here!AU$2:AU$610, MATCH(B204, Paste_Here!A$2:A$610, 0))&lt;&gt;"", ISNUMBER(VALUE(INDEX(Paste_Here!AU$2:AU$610, MATCH(B204, Paste_Here!A$2:A$610, 0))))), INDEX(Paste_Here!AU$2:AU$610, MATCH(B204, Paste_Here!A$2:A$610, 0)), ""), ""), "")</f>
        <v/>
      </c>
      <c r="EY204" s="66"/>
      <c r="EZ204" s="77" t="str">
        <f>IFERROR(IF(B204&lt;&gt;"", IF(AND(INDEX(Paste_Here!AW$2:AW$610, MATCH(B204, Paste_Here!A$2:A$610, 0))&lt;&gt;"", ISNUMBER(VALUE(INDEX(Paste_Here!AW$2:AW$610, MATCH(B204, Paste_Here!A$2:A$610, 0))))), INDEX(Paste_Here!AW$2:AW$610, MATCH(B204, Paste_Here!A$2:A$610, 0)), ""), ""), "")</f>
        <v/>
      </c>
      <c r="FA204" s="66"/>
      <c r="FB204" s="77"/>
      <c r="FC204" s="66"/>
      <c r="FD204" s="77"/>
      <c r="FE204" s="66"/>
      <c r="FF204" s="66"/>
      <c r="FG204" s="77" t="str">
        <f t="shared" si="40"/>
        <v/>
      </c>
      <c r="FH204" s="66"/>
      <c r="FI204" s="77" t="str">
        <f>IFERROR(IF(B204&lt;&gt;"", IF(ISNUMBER(SEARCH("s", LOWER(INDEX(Paste_Here!M$2:M$610, MATCH(B204, Paste_Here!A$2:A$610, 0))))), "Yes", IF(INDEX(Paste_Here!M$2:M$610, MATCH(B204, Paste_Here!A$2:A$610, 0))&lt;&gt;"", "No", "")), ""), "")</f>
        <v/>
      </c>
      <c r="FJ204" s="66"/>
      <c r="FK204" s="77" t="str">
        <f>IFERROR(IF(B204&lt;&gt;"", IF(ISNUMBER(SEARCH("yes", LOWER(INDEX(Paste_Here!F$2:F$610, MATCH(B204, Paste_Here!A$2:A$610, 0))))), "Yes", IF(ISNUMBER(SEARCH("no", LOWER(INDEX(Paste_Here!F$2:F$610, MATCH(B204, Paste_Here!A$2:A$610, 0))))), "No", "")), ""), "")</f>
        <v/>
      </c>
      <c r="FL204" s="66"/>
      <c r="FM204" s="77" t="str">
        <f>IFERROR(IF(B204&lt;&gt;"", IF(ISNUMBER(SEARCH("english language learner", LOWER(INDEX(Paste_Here!C$2:C$610, MATCH(B204, Paste_Here!A$2:A$610, 0))))), "Yes", ""), ""), "")</f>
        <v/>
      </c>
      <c r="FN204" s="66"/>
      <c r="FO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FP204" s="66"/>
      <c r="FQ204" s="77" t="str">
        <f>IFERROR(IF(B204&lt;&gt;"", IF(ISNUMBER(SEARCH("yes", LOWER(INDEX(Paste_Here!L$2:L$610, MATCH(B204, Paste_Here!A$2:A$610, 0))))), "Yes", IF(ISNUMBER(SEARCH("no", LOWER(INDEX(Paste_Here!L$2:L$610, MATCH(B204, Paste_Here!A$2:A$610, 0))))), "No", "")), ""), "")</f>
        <v/>
      </c>
      <c r="FR204" s="66"/>
      <c r="FS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FT204" s="66"/>
      <c r="FU204" s="77"/>
      <c r="FV204" s="66"/>
      <c r="FW204" s="77" t="str">
        <f>IFERROR(IF(B204&lt;&gt;"", IF(AND(INDEX(Paste_Here!D$2:D$610, MATCH(B204, Paste_Here!A$2:A$610, 0))&lt;&gt;"", ISNUMBER(VALUE(INDEX(Paste_Here!D$2:D$610, MATCH(B204, Paste_Here!A$2:A$610, 0))))), INDEX(Paste_Here!D$2:D$610, MATCH(B204, Paste_Here!A$2:A$610, 0)), ""), ""), "")</f>
        <v/>
      </c>
      <c r="FX204" s="66"/>
      <c r="FY204" s="77" t="str">
        <f>IFERROR(IF(B204&lt;&gt;"", IF(AND(INDEX(Paste_Here!G$2:G$610, MATCH(B204, Paste_Here!A$2:A$610, 0))&lt;&gt;"", ISNUMBER(VALUE(INDEX(Paste_Here!G$2:G$610, MATCH(B204, Paste_Here!A$2:A$610, 0))))), INDEX(Paste_Here!G$2:G$610, MATCH(B204, Paste_Here!A$2:A$610, 0)), ""), ""), "")</f>
        <v/>
      </c>
      <c r="FZ204" s="66"/>
      <c r="GA204" s="95"/>
      <c r="GB204" s="66"/>
      <c r="JS204" s="1" t="str" cm="1">
        <f t="array" ref="JS204">IFERROR(INDEX(Paste_Here!$B$2:$B$610, MATCH(0, COUNTIF(JS$4:JS203, Paste_Here!$B$2:$B$610) + IF(Paste_Here!$B$2:$B$610="", 1, 0), 0)), "")</f>
        <v/>
      </c>
      <c r="JT204" s="1" t="str">
        <f>IF(JS204&lt;&gt;"", INDEX(Paste_Here!$A$2:$A$610, MATCH(JS204, Paste_Here!$B$2:$B$610, 0)), "")</f>
        <v/>
      </c>
      <c r="JU204" s="1" t="str">
        <f t="shared" si="41"/>
        <v/>
      </c>
      <c r="JV204" s="1" t="str" cm="1">
        <f t="array" ref="JV204">IFERROR(INDEX($JU$5:$JU$610, MATCH(SMALL(IF($JU$5:$JU$610&lt;&gt;"", COUNTIF($JU$5:$JU$610, "&lt;"&amp;$JU$5:$JU$610)+1), ROW()-ROW($JV$5)+1), COUNTIF($JU$5:$JU$610, "&lt;"&amp;$JU$5:$JU$610)+1, 0)), "")</f>
        <v/>
      </c>
    </row>
    <row r="205" spans="1:282">
      <c r="A205" s="66"/>
      <c r="B205" s="77" t="str">
        <f t="shared" si="32"/>
        <v/>
      </c>
      <c r="C205" s="66"/>
      <c r="D205" s="77" t="str">
        <f>IFERROR(IF(B205&lt;&gt;"", IF(COUNTIF(INDEX(Paste_Here!AS$2:AS$610, MATCH(B205, Paste_Here!A$2:A$610, 0), 0), "yes") &gt; 0, "Yes", IF(COUNTIF(INDEX(Paste_Here!AS$2:AS$610, MATCH(B205, Paste_Here!A$2:A$610, 0), 0), "no") &gt; 0, "No", "")), ""), "")</f>
        <v/>
      </c>
      <c r="E205" s="66"/>
      <c r="F205" s="77" t="str">
        <f t="shared" si="33"/>
        <v/>
      </c>
      <c r="G205" s="66"/>
      <c r="H205" s="77" t="str">
        <f>IFERROR(IF(B205&lt;&gt;"", IF(COUNTIF(INDEX(Paste_Here!AO$2:AR$610, MATCH(B205, Paste_Here!A$2:A$610, 0), 0), "yes") &gt; 0, "Yes", IF(COUNTIF(INDEX(Paste_Here!AO$2:AR$610, MATCH(B205, Paste_Here!A$2:A$610, 0), 0), "no") &gt; 0, "No", "")), ""), "")</f>
        <v/>
      </c>
      <c r="I205" s="66"/>
      <c r="J205" s="77" t="str">
        <f t="shared" si="34"/>
        <v/>
      </c>
      <c r="K205" s="66"/>
      <c r="L205" s="77" t="str">
        <f>IFERROR(IF(B205&lt;&gt;"", IF(ISNUMBER(SEARCH("yes", LOWER(INDEX(Paste_Here!W$2:W$610, MATCH(B205, Paste_Here!A$2:A$610, 0))))), "Yes", IF(ISNUMBER(SEARCH("no", LOWER(INDEX(Paste_Here!W$2:W$610, MATCH(B205, Paste_Here!A$2:A$610, 0))))), "No", "")), ""), "")</f>
        <v/>
      </c>
      <c r="M205" s="66"/>
      <c r="N205" s="77"/>
      <c r="O205" s="66"/>
      <c r="P205" s="77" t="str">
        <f>IFERROR(IF(B205&lt;&gt;"", IF(ISNUMBER(SEARCH("yes", LOWER(INDEX(Paste_Here!V$2:V$610, MATCH(B205, Paste_Here!A$2:A$610, 0))))), "Yes", IF(ISNUMBER(SEARCH("no", LOWER(INDEX(Paste_Here!V$2:V$610, MATCH(B205, Paste_Here!A$2:A$610, 0))))), "No", "")), ""), "")</f>
        <v/>
      </c>
      <c r="Q205" s="66"/>
      <c r="R205" s="77"/>
      <c r="S205" s="66"/>
      <c r="T205" s="77"/>
      <c r="U205" s="66"/>
      <c r="V205" s="66"/>
      <c r="W205" s="77" t="str">
        <f t="shared" si="35"/>
        <v/>
      </c>
      <c r="X205" s="66"/>
      <c r="Y205" s="77" t="str">
        <f>IFERROR(IF(B205&lt;&gt;"", IF(ISNUMBER(SEARCH("Revealed-Potential (Primary Focus)", LOWER(INDEX(Paste_Here!X$2:X$610, MATCH(B205, Paste_Here!A$2:A$610, 0))))), "Rev-Potential: Prim", IF(ISNUMBER(SEARCH("Revealed-Potential (Secondary Focus)", LOWER(INDEX(Paste_Here!X$2:X$610, MATCH(B205, Paste_Here!A$2:A$610, 0))))), "Rev-Potential: Sec", IF(ISNUMBER(SEARCH("Monitoring", LOWER(INDEX(Paste_Here!X$2:X$610, MATCH(B205, Paste_Here!A$2:A$610, 0))))), "Monitoring", IF(ISNUMBER(SEARCH("At-Promise (Secondary Focus)", LOWER(INDEX(Paste_Here!X$2:X$610, MATCH(B205, Paste_Here!A$2:A$610, 0))))), "At-Promise: Sec", IF(ISNUMBER(SEARCH("At-Promise (Primary Focus)", LOWER(INDEX(Paste_Here!X$2:X$610, MATCH(B205, Paste_Here!A$2:A$610, 0))))), "At-Promise: Prim", ""))))), ""), "")</f>
        <v/>
      </c>
      <c r="Z205" s="66"/>
      <c r="AA205" s="77"/>
      <c r="AB205" s="66"/>
      <c r="AC205" s="77" t="str">
        <f>IFERROR(IF(B205&lt;&gt;"", IF(ISNUMBER(SEARCH("Revealed-Potential (Primary Focus)", LOWER(INDEX(Paste_Here!AB$2:AB$610, MATCH(B205, Paste_Here!A$2:A$610, 0))))), "Rev-Potential: Prim", IF(ISNUMBER(SEARCH("Revealed-Potential (Secondary Focus)", LOWER(INDEX(Paste_Here!AB$2:AB$610, MATCH(B205, Paste_Here!A$2:A$610, 0))))), "Rev-Potential: Sec", IF(ISNUMBER(SEARCH("Monitoring", LOWER(INDEX(Paste_Here!AB$2:AB$610, MATCH(B205, Paste_Here!A$2:A$610, 0))))), "Monitoring", IF(ISNUMBER(SEARCH("At-Promise (Secondary Focus)", LOWER(INDEX(Paste_Here!AB$2:AB$610, MATCH(B205, Paste_Here!A$2:A$610, 0))))), "At-Promise: Sec", IF(ISNUMBER(SEARCH("At-Promise (Primary Focus)", LOWER(INDEX(Paste_Here!AB$2:AB$610, MATCH(B205, Paste_Here!A$2:A$610, 0))))), "At-Promise: Prim", ""))))), ""), "")</f>
        <v/>
      </c>
      <c r="AD205" s="66"/>
      <c r="AE205" s="77"/>
      <c r="AF205" s="66"/>
      <c r="AG205" s="77"/>
      <c r="AH205" s="66"/>
      <c r="AI205" s="77"/>
      <c r="AJ205" s="66"/>
      <c r="AK205" s="77"/>
      <c r="AL205" s="66"/>
      <c r="AM205" s="77"/>
      <c r="AN205" s="66"/>
      <c r="AO205" s="77"/>
      <c r="AP205" s="66"/>
      <c r="AQ205" s="77"/>
      <c r="AR205" s="66"/>
      <c r="AS205" s="77"/>
      <c r="AT205" s="66"/>
      <c r="AU205" s="66"/>
      <c r="AV205" s="77" t="str">
        <f t="shared" si="36"/>
        <v/>
      </c>
      <c r="AW205" s="66"/>
      <c r="AX205" s="77" t="str">
        <f>IFERROR(IF(B205&lt;&gt;"", IF(AND(INDEX(Paste_Here!AC$2:AC$610, MATCH(B205, Paste_Here!A$2:A$610, 0))&lt;&gt;"", ISNUMBER(VALUE(INDEX(Paste_Here!AC$2:AC$610, MATCH(B205, Paste_Here!A$2:A$610, 0))))), INDEX(Paste_Here!AC$2:AC$610, MATCH(B205, Paste_Here!A$2:A$610, 0)), ""), ""), "")</f>
        <v/>
      </c>
      <c r="AY205" s="66"/>
      <c r="AZ205" s="77" t="str">
        <f>IFERROR(IF(B205&lt;&gt;"", IF(AND(INDEX(Paste_Here!AD$2:AD$610, MATCH(B205, Paste_Here!A$2:A$610, 0))&lt;&gt;"", ISNUMBER(VALUE(INDEX(Paste_Here!AD$2:AD$610, MATCH(B205, Paste_Here!A$2:A$610, 0))))), TEXT(ROUND(VALUE(INDEX(Paste_Here!AD$2:AD$610, MATCH(B205, Paste_Here!A$2:A$610, 0))), 2), "0.00"), ""), ""), "")</f>
        <v/>
      </c>
      <c r="BA205" s="66"/>
      <c r="BB205" s="77" t="str">
        <f>IFERROR(IF(B205&lt;&gt;"", IF(LOWER(INDEX(Paste_Here!AE$2:AE$610, MATCH(B205, Paste_Here!A$2:A$610, 0)))="approaching expectations", "Approaching", IF(LOWER(INDEX(Paste_Here!AE$2:AE$610, MATCH(B205, Paste_Here!A$2:A$610, 0)))="met expectations", "Met", IF(LOWER(INDEX(Paste_Here!AE$2:AE$610, MATCH(B205, Paste_Here!A$2:A$610, 0)))="exceeded expectations", "Exceeded", IF(LOWER(INDEX(Paste_Here!AE$2:AE$610, MATCH(B205, Paste_Here!A$2:A$610, 0)))="below expectations", "Below", "")))), ""), "")</f>
        <v/>
      </c>
      <c r="BC205" s="66"/>
      <c r="BD205" s="77" t="str">
        <f>IFERROR(IF(B205&lt;&gt;"", IF(AND(INDEX(Paste_Here!T$2:T$610, MATCH(B205, Paste_Here!A$2:A$610, 0))&lt;&gt;"", ISNUMBER(VALUE(INDEX(Paste_Here!T$2:T$610, MATCH(B205, Paste_Here!A$2:A$610, 0))))), INDEX(Paste_Here!T$2:T$610, MATCH(B205, Paste_Here!A$2:A$610, 0)), ""), ""), "")</f>
        <v/>
      </c>
      <c r="BE205" s="66"/>
      <c r="BF205" s="77"/>
      <c r="BG205" s="66"/>
      <c r="BH205" s="77"/>
      <c r="BI205" s="66"/>
      <c r="BJ205" s="77"/>
      <c r="BK205" s="66"/>
      <c r="BL205" s="77" t="str">
        <f>IFERROR(IF(B205&lt;&gt;"", IF(AND(INDEX(Paste_Here!N$2:N$610, MATCH(B205, Paste_Here!A$2:A$610, 0))&lt;&gt;"", ISNUMBER(VALUE(INDEX(Paste_Here!N$2:N$610, MATCH(B205, Paste_Here!A$2:A$610, 0))))), INDEX(Paste_Here!N$2:N$610, MATCH(B205, Paste_Here!A$2:A$610, 0)), ""), ""), "")</f>
        <v/>
      </c>
      <c r="BM205" s="66"/>
      <c r="BN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BO205" s="66"/>
      <c r="BP205" s="77" t="str" cm="1">
        <f t="array" aca="1" ref="BP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BQ205" s="66"/>
      <c r="BR205" s="66"/>
      <c r="BS205" s="77"/>
      <c r="BT205" s="66"/>
      <c r="BU205" s="77"/>
      <c r="BV205" s="66"/>
      <c r="BW205" s="77"/>
      <c r="BX205" s="66"/>
      <c r="BY205" s="77"/>
      <c r="BZ205" s="66"/>
      <c r="CA205" s="77"/>
      <c r="CB205" s="66"/>
      <c r="CC205" s="77"/>
      <c r="CD205" s="66"/>
      <c r="CE205" s="77"/>
      <c r="CF205" s="66"/>
      <c r="CG205" s="77"/>
      <c r="CH205" s="66"/>
      <c r="CI205" s="77"/>
      <c r="CJ205" s="66"/>
      <c r="CK205" s="77"/>
      <c r="CL205" s="66"/>
      <c r="CM205" s="77"/>
      <c r="CN205" s="66"/>
      <c r="CO205" s="66"/>
      <c r="CP205" s="77" t="str">
        <f t="shared" si="37"/>
        <v/>
      </c>
      <c r="CQ205" s="66"/>
      <c r="CR205" s="77" t="str">
        <f>IFERROR(IF(B205&lt;&gt;"", IF(AND(INDEX(Paste_Here!Y$2:Y$610, MATCH(B205, Paste_Here!A$2:A$610, 0))&lt;&gt;"", ISNUMBER(VALUE(INDEX(Paste_Here!Y$2:Y$610, MATCH(B205, Paste_Here!A$2:A$610, 0))))), INDEX(Paste_Here!Y$2:Y$610, MATCH(B205, Paste_Here!A$2:A$610, 0)), ""), ""), "")</f>
        <v/>
      </c>
      <c r="CS205" s="66"/>
      <c r="CT205" s="77" t="str">
        <f>IFERROR(IF(B205&lt;&gt;"", IF(AND(INDEX(Paste_Here!AA$2:AA$610, MATCH(B205, Paste_Here!A$2:A$610, 0))&lt;&gt;"", ISNUMBER(--INDEX(Paste_Here!AA$2:AA$610, MATCH(B205, Paste_Here!A$2:A$610, 0)))), TEXT(ROUND(--INDEX(Paste_Here!AA$2:AA$610, MATCH(B205, Paste_Here!A$2:A$610, 0)), 2), "0.00"), ""), ""), "")</f>
        <v/>
      </c>
      <c r="CU205" s="66"/>
      <c r="CV205" s="77" t="str">
        <f>IFERROR(IF(B205&lt;&gt;"", IF(LOWER(INDEX(Paste_Here!Z$2:Z$610, MATCH(B205, Paste_Here!A$2:A$610, 0)))="approaching expectations", "Approaching", IF(LOWER(INDEX(Paste_Here!Z$2:Z$610, MATCH(B205, Paste_Here!A$2:A$610, 0)))="met expectations", "Met", IF(LOWER(INDEX(Paste_Here!Z$2:Z$610, MATCH(B205, Paste_Here!A$2:A$610, 0)))="exceeded expectations", "Exceeded", IF(LOWER(INDEX(Paste_Here!Z$2:Z$610, MATCH(B205, Paste_Here!A$2:A$610, 0)))="below expectations", "Below", "")))), ""), "")</f>
        <v/>
      </c>
      <c r="CW205" s="66"/>
      <c r="CX205" s="77"/>
      <c r="CY205" s="66"/>
      <c r="CZ205" s="77" t="str">
        <f>IFERROR(IF(B205&lt;&gt;"", IF(AND(INDEX(Paste_Here!AL$2:AL$610, MATCH(B205, Paste_Here!A$2:A$610, 0))&lt;&gt;"", ISNUMBER(VALUE(INDEX(Paste_Here!AL$2:AL$610, MATCH(B205, Paste_Here!A$2:A$610, 0))))), INDEX(Paste_Here!AL$2:AL$610, MATCH(B205, Paste_Here!A$2:A$610, 0)), ""), ""), "")</f>
        <v/>
      </c>
      <c r="DA205" s="66"/>
      <c r="DB205" s="77" t="str">
        <f>IFERROR(IF(B205&lt;&gt;"", IF(ISNUMBER(SEARCH("highrisk", LOWER(INDEX(Paste_Here!AM$2:AM$610, MATCH(B205, Paste_Here!A$2:A$610, 0))))), "High Risk", IF(ISNUMBER(SEARCH("lowrisk", LOWER(INDEX(Paste_Here!AM$2:AM$610, MATCH(B205, Paste_Here!A$2:A$610, 0))))), "Low Risk", IF(ISNUMBER(SEARCH("somerisk", LOWER(INDEX(Paste_Here!AM$2:AM$610, MATCH(B205, Paste_Here!A$2:A$610, 0))))), "Some Risk", ""))), ""), "")</f>
        <v/>
      </c>
      <c r="DC205" s="66"/>
      <c r="DD205" s="77" t="str">
        <f>IFERROR(IF(B205&lt;&gt;"", IF(AND(INDEX(Paste_Here!AN$2:AN$610, MATCH(B205, Paste_Here!A$2:A$610, 0))&lt;&gt;"", ISNUMBER(VALUE(INDEX(Paste_Here!AN$2:AN$610, MATCH(B205, Paste_Here!A$2:A$610, 0))))), INDEX(Paste_Here!AN$2:AN$610, MATCH(B205, Paste_Here!A$2:A$610, 0)), ""), ""), "")</f>
        <v/>
      </c>
      <c r="DE205" s="66"/>
      <c r="DF205" s="77" t="str">
        <f>IFERROR(IF(B205&lt;&gt;"", IF(AND(INDEX(Paste_Here!Q$2:Q$610, MATCH(B205, Paste_Here!A$2:A$610, 0))&lt;&gt;"", ISNUMBER(VALUE(INDEX(Paste_Here!Q$2:Q$610, MATCH(B205, Paste_Here!A$2:A$610, 0))))), INDEX(Paste_Here!Q$2:Q$610, MATCH(B205, Paste_Here!A$2:A$610, 0)), ""), ""), "")</f>
        <v/>
      </c>
      <c r="DG205" s="66"/>
      <c r="DH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DI205" s="66"/>
      <c r="DJ205" s="77" t="str" cm="1">
        <f t="array" aca="1" ref="DJ205" ca="1">IFERROR(VALUE(IF(ISNUMBER(SEARCH("EM", INDEX(Paste_Here!S$2:S$500, MATCH(B205, Paste_Here!A$2:A$500, 0)))), "-" &amp;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f>
        <v/>
      </c>
      <c r="DK205" s="66"/>
      <c r="DL205" s="66"/>
      <c r="DM205" s="77" t="str">
        <f t="shared" si="38"/>
        <v/>
      </c>
      <c r="DN205" s="66"/>
      <c r="DO205" s="77" t="str">
        <f>IFERROR(IF(B205&lt;&gt;"", IF(AND(INDEX(Paste_Here!AF$2:AF$610, MATCH(B205, Paste_Here!A$2:A$610, 0))&lt;&gt;"", ISNUMBER(VALUE(INDEX(Paste_Here!AF$2:AF$610, MATCH(B205, Paste_Here!A$2:A$610, 0))))), INDEX(Paste_Here!AF$2:AF$610, MATCH(B205, Paste_Here!A$2:A$610, 0)), ""), ""), "")</f>
        <v/>
      </c>
      <c r="DP205" s="66"/>
      <c r="DQ205" s="77" t="str">
        <f>IFERROR(IF(B205&lt;&gt;"", IF(AND(INDEX(Paste_Here!AG$2:AG$610, MATCH(B205, Paste_Here!A$2:A$610, 0))&lt;&gt;"", ISNUMBER(--INDEX(Paste_Here!AG$2:AG$610, MATCH(B205, Paste_Here!A$2:A$610, 0)))), TEXT(ROUND(--INDEX(Paste_Here!AG$2:AG$610, MATCH(B205, Paste_Here!A$2:A$610, 0)), 2), "0.00"), ""), ""), "")</f>
        <v/>
      </c>
      <c r="DR205" s="66"/>
      <c r="DS205" s="77" t="str">
        <f>IFERROR(IF(B205&lt;&gt;"", IF(LOWER(INDEX(Paste_Here!AH$2:AH$610, MATCH(B205, Paste_Here!A$2:A$610, 0)))="approaching expectations", "Approaching", IF(LOWER(INDEX(Paste_Here!AH$2:AH$610, MATCH(B205, Paste_Here!A$2:A$610, 0)))="met expectations", "Met", IF(LOWER(INDEX(Paste_Here!AH$2:AH$610, MATCH(B205, Paste_Here!A$2:A$610, 0)))="exceeded expectations", "Exceeded", IF(LOWER(INDEX(Paste_Here!AH$2:AH$610, MATCH(B205, Paste_Here!A$2:A$610, 0)))="below expectations", "Below", "")))), ""), "")</f>
        <v/>
      </c>
      <c r="DT205" s="66"/>
      <c r="DU205" s="77" t="str">
        <f>IFERROR(IF(B205&lt;&gt;"", IF(AND(INDEX(Paste_Here!U$2:U$610, MATCH(B205, Paste_Here!A$2:A$610, 0))&lt;&gt;"", ISNUMBER(VALUE(INDEX(Paste_Here!U$2:U$610, MATCH(B205, Paste_Here!A$2:A$610, 0))))), INDEX(Paste_Here!U$2:U$610, MATCH(B205, Paste_Here!A$2:A$610, 0)), ""), ""), "")</f>
        <v/>
      </c>
      <c r="DV205" s="66"/>
      <c r="DW205" s="77"/>
      <c r="DX205" s="66"/>
      <c r="DY205" s="77" t="str">
        <f>IFERROR(IF(B205&lt;&gt;"", IF(AND(INDEX(Paste_Here!AI$2:AI$610, MATCH(B205, Paste_Here!A$2:A$610, 0))&lt;&gt;"", ISNUMBER(VALUE(INDEX(Paste_Here!AI$2:AI$610, MATCH(B205, Paste_Here!A$2:A$610, 0))))), INDEX(Paste_Here!AI$2:AI$610, MATCH(B205, Paste_Here!A$2:A$610, 0)), ""), ""), "")</f>
        <v/>
      </c>
      <c r="DZ205" s="66"/>
      <c r="EA205" s="77" t="str">
        <f>IFERROR(IF(B205&lt;&gt;"", IF(AND(INDEX(Paste_Here!AJ$2:AJ$610, MATCH(B205, Paste_Here!A$2:A$610, 0))&lt;&gt;"", ISNUMBER(--INDEX(Paste_Here!AJ$2:AJ$610, MATCH(B205, Paste_Here!A$2:A$610, 0)))), TEXT(ROUND(--INDEX(Paste_Here!AJ$2:AJ$610, MATCH(B205, Paste_Here!A$2:A$610, 0)), 2), "0.00"), ""), ""), "")</f>
        <v/>
      </c>
      <c r="EB205" s="66"/>
      <c r="EC205" s="77" t="str">
        <f>IFERROR(IF(B205&lt;&gt;"", IF(LOWER(INDEX(Paste_Here!AK$2:AK$610, MATCH(B205, Paste_Here!A$2:A$610, 0)))="approaching expectations", "Approaching", IF(LOWER(INDEX(Paste_Here!AK$2:AK$610, MATCH(B205, Paste_Here!A$2:A$610, 0)))="met expectations", "Met", IF(LOWER(INDEX(Paste_Here!AK$2:AK$610, MATCH(B205, Paste_Here!A$2:A$610, 0)))="exceeded expectations", "Exceeded", IF(LOWER(INDEX(Paste_Here!AK$2:AK$610, MATCH(B205, Paste_Here!A$2:A$610, 0)))="below expectations", "Below", "")))), ""), "")</f>
        <v/>
      </c>
      <c r="ED205" s="66"/>
      <c r="EE205" s="77"/>
      <c r="EF205" s="66"/>
      <c r="EG205" s="77"/>
      <c r="EH205" s="66"/>
      <c r="EI205" s="66"/>
      <c r="EJ205" s="77" t="str">
        <f t="shared" si="39"/>
        <v/>
      </c>
      <c r="EK205" s="66"/>
      <c r="EL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EM205" s="66"/>
      <c r="EN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EO205" s="66"/>
      <c r="EP205" s="77"/>
      <c r="EQ205" s="66"/>
      <c r="ER205" s="77" t="str">
        <f>IFERROR(IF(B205&lt;&gt;"", IF(AND(INDEX(Paste_Here!AT$2:AT$610, MATCH(B205, Paste_Here!A$2:A$610, 0))&lt;&gt;"", ISNUMBER(VALUE(INDEX(Paste_Here!AT$2:AT$610, MATCH(B205, Paste_Here!A$2:A$610, 0))))), INDEX(Paste_Here!AT$2:AT$610, MATCH(B205, Paste_Here!A$2:A$610, 0)), ""), ""), "")</f>
        <v/>
      </c>
      <c r="ES205" s="66"/>
      <c r="ET205" s="77" t="str">
        <f>IFERROR(IF(B205&lt;&gt;"", IF(AND(INDEX(Paste_Here!AV$2:AV$610, MATCH(B205, Paste_Here!A$2:A$610, 0))&lt;&gt;"", ISNUMBER(VALUE(INDEX(Paste_Here!AV$2:AV$610, MATCH(B205, Paste_Here!A$2:A$610, 0))))), INDEX(Paste_Here!AV$2:AV$610, MATCH(B205, Paste_Here!A$2:A$610, 0)), ""), ""), "")</f>
        <v/>
      </c>
      <c r="EU205" s="66"/>
      <c r="EV205" s="77"/>
      <c r="EW205" s="66"/>
      <c r="EX205" s="77" t="str">
        <f>IFERROR(IF(B205&lt;&gt;"", IF(AND(INDEX(Paste_Here!AU$2:AU$610, MATCH(B205, Paste_Here!A$2:A$610, 0))&lt;&gt;"", ISNUMBER(VALUE(INDEX(Paste_Here!AU$2:AU$610, MATCH(B205, Paste_Here!A$2:A$610, 0))))), INDEX(Paste_Here!AU$2:AU$610, MATCH(B205, Paste_Here!A$2:A$610, 0)), ""), ""), "")</f>
        <v/>
      </c>
      <c r="EY205" s="66"/>
      <c r="EZ205" s="77" t="str">
        <f>IFERROR(IF(B205&lt;&gt;"", IF(AND(INDEX(Paste_Here!AW$2:AW$610, MATCH(B205, Paste_Here!A$2:A$610, 0))&lt;&gt;"", ISNUMBER(VALUE(INDEX(Paste_Here!AW$2:AW$610, MATCH(B205, Paste_Here!A$2:A$610, 0))))), INDEX(Paste_Here!AW$2:AW$610, MATCH(B205, Paste_Here!A$2:A$610, 0)), ""), ""), "")</f>
        <v/>
      </c>
      <c r="FA205" s="66"/>
      <c r="FB205" s="77"/>
      <c r="FC205" s="66"/>
      <c r="FD205" s="77"/>
      <c r="FE205" s="66"/>
      <c r="FF205" s="66"/>
      <c r="FG205" s="77" t="str">
        <f t="shared" si="40"/>
        <v/>
      </c>
      <c r="FH205" s="66"/>
      <c r="FI205" s="77" t="str">
        <f>IFERROR(IF(B205&lt;&gt;"", IF(ISNUMBER(SEARCH("s", LOWER(INDEX(Paste_Here!M$2:M$610, MATCH(B205, Paste_Here!A$2:A$610, 0))))), "Yes", IF(INDEX(Paste_Here!M$2:M$610, MATCH(B205, Paste_Here!A$2:A$610, 0))&lt;&gt;"", "No", "")), ""), "")</f>
        <v/>
      </c>
      <c r="FJ205" s="66"/>
      <c r="FK205" s="77" t="str">
        <f>IFERROR(IF(B205&lt;&gt;"", IF(ISNUMBER(SEARCH("yes", LOWER(INDEX(Paste_Here!F$2:F$610, MATCH(B205, Paste_Here!A$2:A$610, 0))))), "Yes", IF(ISNUMBER(SEARCH("no", LOWER(INDEX(Paste_Here!F$2:F$610, MATCH(B205, Paste_Here!A$2:A$610, 0))))), "No", "")), ""), "")</f>
        <v/>
      </c>
      <c r="FL205" s="66"/>
      <c r="FM205" s="77" t="str">
        <f>IFERROR(IF(B205&lt;&gt;"", IF(ISNUMBER(SEARCH("english language learner", LOWER(INDEX(Paste_Here!C$2:C$610, MATCH(B205, Paste_Here!A$2:A$610, 0))))), "Yes", ""), ""), "")</f>
        <v/>
      </c>
      <c r="FN205" s="66"/>
      <c r="FO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FP205" s="66"/>
      <c r="FQ205" s="77" t="str">
        <f>IFERROR(IF(B205&lt;&gt;"", IF(ISNUMBER(SEARCH("yes", LOWER(INDEX(Paste_Here!L$2:L$610, MATCH(B205, Paste_Here!A$2:A$610, 0))))), "Yes", IF(ISNUMBER(SEARCH("no", LOWER(INDEX(Paste_Here!L$2:L$610, MATCH(B205, Paste_Here!A$2:A$610, 0))))), "No", "")), ""), "")</f>
        <v/>
      </c>
      <c r="FR205" s="66"/>
      <c r="FS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FT205" s="66"/>
      <c r="FU205" s="77"/>
      <c r="FV205" s="66"/>
      <c r="FW205" s="77" t="str">
        <f>IFERROR(IF(B205&lt;&gt;"", IF(AND(INDEX(Paste_Here!D$2:D$610, MATCH(B205, Paste_Here!A$2:A$610, 0))&lt;&gt;"", ISNUMBER(VALUE(INDEX(Paste_Here!D$2:D$610, MATCH(B205, Paste_Here!A$2:A$610, 0))))), INDEX(Paste_Here!D$2:D$610, MATCH(B205, Paste_Here!A$2:A$610, 0)), ""), ""), "")</f>
        <v/>
      </c>
      <c r="FX205" s="66"/>
      <c r="FY205" s="77" t="str">
        <f>IFERROR(IF(B205&lt;&gt;"", IF(AND(INDEX(Paste_Here!G$2:G$610, MATCH(B205, Paste_Here!A$2:A$610, 0))&lt;&gt;"", ISNUMBER(VALUE(INDEX(Paste_Here!G$2:G$610, MATCH(B205, Paste_Here!A$2:A$610, 0))))), INDEX(Paste_Here!G$2:G$610, MATCH(B205, Paste_Here!A$2:A$610, 0)), ""), ""), "")</f>
        <v/>
      </c>
      <c r="FZ205" s="66"/>
      <c r="GA205" s="95"/>
      <c r="GB205" s="66"/>
      <c r="JS205" s="1" t="str" cm="1">
        <f t="array" ref="JS205">IFERROR(INDEX(Paste_Here!$B$2:$B$610, MATCH(0, COUNTIF(JS$4:JS204, Paste_Here!$B$2:$B$610) + IF(Paste_Here!$B$2:$B$610="", 1, 0), 0)), "")</f>
        <v/>
      </c>
      <c r="JT205" s="1" t="str">
        <f>IF(JS205&lt;&gt;"", INDEX(Paste_Here!$A$2:$A$610, MATCH(JS205, Paste_Here!$B$2:$B$610, 0)), "")</f>
        <v/>
      </c>
      <c r="JU205" s="1" t="str">
        <f t="shared" si="41"/>
        <v/>
      </c>
      <c r="JV205" s="1" t="str" cm="1">
        <f t="array" ref="JV205">IFERROR(INDEX($JU$5:$JU$610, MATCH(SMALL(IF($JU$5:$JU$610&lt;&gt;"", COUNTIF($JU$5:$JU$610, "&lt;"&amp;$JU$5:$JU$610)+1), ROW()-ROW($JV$5)+1), COUNTIF($JU$5:$JU$610, "&lt;"&amp;$JU$5:$JU$610)+1, 0)), "")</f>
        <v/>
      </c>
    </row>
    <row r="206" spans="1:282">
      <c r="A206" s="66"/>
      <c r="B206" s="77" t="str">
        <f t="shared" si="32"/>
        <v/>
      </c>
      <c r="C206" s="66"/>
      <c r="D206" s="77" t="str">
        <f>IFERROR(IF(B206&lt;&gt;"", IF(COUNTIF(INDEX(Paste_Here!AS$2:AS$610, MATCH(B206, Paste_Here!A$2:A$610, 0), 0), "yes") &gt; 0, "Yes", IF(COUNTIF(INDEX(Paste_Here!AS$2:AS$610, MATCH(B206, Paste_Here!A$2:A$610, 0), 0), "no") &gt; 0, "No", "")), ""), "")</f>
        <v/>
      </c>
      <c r="E206" s="66"/>
      <c r="F206" s="77" t="str">
        <f t="shared" si="33"/>
        <v/>
      </c>
      <c r="G206" s="66"/>
      <c r="H206" s="77" t="str">
        <f>IFERROR(IF(B206&lt;&gt;"", IF(COUNTIF(INDEX(Paste_Here!AO$2:AR$610, MATCH(B206, Paste_Here!A$2:A$610, 0), 0), "yes") &gt; 0, "Yes", IF(COUNTIF(INDEX(Paste_Here!AO$2:AR$610, MATCH(B206, Paste_Here!A$2:A$610, 0), 0), "no") &gt; 0, "No", "")), ""), "")</f>
        <v/>
      </c>
      <c r="I206" s="66"/>
      <c r="J206" s="77" t="str">
        <f t="shared" si="34"/>
        <v/>
      </c>
      <c r="K206" s="66"/>
      <c r="L206" s="77" t="str">
        <f>IFERROR(IF(B206&lt;&gt;"", IF(ISNUMBER(SEARCH("yes", LOWER(INDEX(Paste_Here!W$2:W$610, MATCH(B206, Paste_Here!A$2:A$610, 0))))), "Yes", IF(ISNUMBER(SEARCH("no", LOWER(INDEX(Paste_Here!W$2:W$610, MATCH(B206, Paste_Here!A$2:A$610, 0))))), "No", "")), ""), "")</f>
        <v/>
      </c>
      <c r="M206" s="66"/>
      <c r="N206" s="77"/>
      <c r="O206" s="66"/>
      <c r="P206" s="77" t="str">
        <f>IFERROR(IF(B206&lt;&gt;"", IF(ISNUMBER(SEARCH("yes", LOWER(INDEX(Paste_Here!V$2:V$610, MATCH(B206, Paste_Here!A$2:A$610, 0))))), "Yes", IF(ISNUMBER(SEARCH("no", LOWER(INDEX(Paste_Here!V$2:V$610, MATCH(B206, Paste_Here!A$2:A$610, 0))))), "No", "")), ""), "")</f>
        <v/>
      </c>
      <c r="Q206" s="66"/>
      <c r="R206" s="77"/>
      <c r="S206" s="66"/>
      <c r="T206" s="77"/>
      <c r="U206" s="66"/>
      <c r="V206" s="66"/>
      <c r="W206" s="77" t="str">
        <f t="shared" si="35"/>
        <v/>
      </c>
      <c r="X206" s="66"/>
      <c r="Y206" s="77" t="str">
        <f>IFERROR(IF(B206&lt;&gt;"", IF(ISNUMBER(SEARCH("Revealed-Potential (Primary Focus)", LOWER(INDEX(Paste_Here!X$2:X$610, MATCH(B206, Paste_Here!A$2:A$610, 0))))), "Rev-Potential: Prim", IF(ISNUMBER(SEARCH("Revealed-Potential (Secondary Focus)", LOWER(INDEX(Paste_Here!X$2:X$610, MATCH(B206, Paste_Here!A$2:A$610, 0))))), "Rev-Potential: Sec", IF(ISNUMBER(SEARCH("Monitoring", LOWER(INDEX(Paste_Here!X$2:X$610, MATCH(B206, Paste_Here!A$2:A$610, 0))))), "Monitoring", IF(ISNUMBER(SEARCH("At-Promise (Secondary Focus)", LOWER(INDEX(Paste_Here!X$2:X$610, MATCH(B206, Paste_Here!A$2:A$610, 0))))), "At-Promise: Sec", IF(ISNUMBER(SEARCH("At-Promise (Primary Focus)", LOWER(INDEX(Paste_Here!X$2:X$610, MATCH(B206, Paste_Here!A$2:A$610, 0))))), "At-Promise: Prim", ""))))), ""), "")</f>
        <v/>
      </c>
      <c r="Z206" s="66"/>
      <c r="AA206" s="77"/>
      <c r="AB206" s="66"/>
      <c r="AC206" s="77" t="str">
        <f>IFERROR(IF(B206&lt;&gt;"", IF(ISNUMBER(SEARCH("Revealed-Potential (Primary Focus)", LOWER(INDEX(Paste_Here!AB$2:AB$610, MATCH(B206, Paste_Here!A$2:A$610, 0))))), "Rev-Potential: Prim", IF(ISNUMBER(SEARCH("Revealed-Potential (Secondary Focus)", LOWER(INDEX(Paste_Here!AB$2:AB$610, MATCH(B206, Paste_Here!A$2:A$610, 0))))), "Rev-Potential: Sec", IF(ISNUMBER(SEARCH("Monitoring", LOWER(INDEX(Paste_Here!AB$2:AB$610, MATCH(B206, Paste_Here!A$2:A$610, 0))))), "Monitoring", IF(ISNUMBER(SEARCH("At-Promise (Secondary Focus)", LOWER(INDEX(Paste_Here!AB$2:AB$610, MATCH(B206, Paste_Here!A$2:A$610, 0))))), "At-Promise: Sec", IF(ISNUMBER(SEARCH("At-Promise (Primary Focus)", LOWER(INDEX(Paste_Here!AB$2:AB$610, MATCH(B206, Paste_Here!A$2:A$610, 0))))), "At-Promise: Prim", ""))))), ""), "")</f>
        <v/>
      </c>
      <c r="AD206" s="66"/>
      <c r="AE206" s="77"/>
      <c r="AF206" s="66"/>
      <c r="AG206" s="77"/>
      <c r="AH206" s="66"/>
      <c r="AI206" s="77"/>
      <c r="AJ206" s="66"/>
      <c r="AK206" s="77"/>
      <c r="AL206" s="66"/>
      <c r="AM206" s="77"/>
      <c r="AN206" s="66"/>
      <c r="AO206" s="77"/>
      <c r="AP206" s="66"/>
      <c r="AQ206" s="77"/>
      <c r="AR206" s="66"/>
      <c r="AS206" s="77"/>
      <c r="AT206" s="66"/>
      <c r="AU206" s="66"/>
      <c r="AV206" s="77" t="str">
        <f t="shared" si="36"/>
        <v/>
      </c>
      <c r="AW206" s="66"/>
      <c r="AX206" s="77" t="str">
        <f>IFERROR(IF(B206&lt;&gt;"", IF(AND(INDEX(Paste_Here!AC$2:AC$610, MATCH(B206, Paste_Here!A$2:A$610, 0))&lt;&gt;"", ISNUMBER(VALUE(INDEX(Paste_Here!AC$2:AC$610, MATCH(B206, Paste_Here!A$2:A$610, 0))))), INDEX(Paste_Here!AC$2:AC$610, MATCH(B206, Paste_Here!A$2:A$610, 0)), ""), ""), "")</f>
        <v/>
      </c>
      <c r="AY206" s="66"/>
      <c r="AZ206" s="77" t="str">
        <f>IFERROR(IF(B206&lt;&gt;"", IF(AND(INDEX(Paste_Here!AD$2:AD$610, MATCH(B206, Paste_Here!A$2:A$610, 0))&lt;&gt;"", ISNUMBER(VALUE(INDEX(Paste_Here!AD$2:AD$610, MATCH(B206, Paste_Here!A$2:A$610, 0))))), TEXT(ROUND(VALUE(INDEX(Paste_Here!AD$2:AD$610, MATCH(B206, Paste_Here!A$2:A$610, 0))), 2), "0.00"), ""), ""), "")</f>
        <v/>
      </c>
      <c r="BA206" s="66"/>
      <c r="BB206" s="77" t="str">
        <f>IFERROR(IF(B206&lt;&gt;"", IF(LOWER(INDEX(Paste_Here!AE$2:AE$610, MATCH(B206, Paste_Here!A$2:A$610, 0)))="approaching expectations", "Approaching", IF(LOWER(INDEX(Paste_Here!AE$2:AE$610, MATCH(B206, Paste_Here!A$2:A$610, 0)))="met expectations", "Met", IF(LOWER(INDEX(Paste_Here!AE$2:AE$610, MATCH(B206, Paste_Here!A$2:A$610, 0)))="exceeded expectations", "Exceeded", IF(LOWER(INDEX(Paste_Here!AE$2:AE$610, MATCH(B206, Paste_Here!A$2:A$610, 0)))="below expectations", "Below", "")))), ""), "")</f>
        <v/>
      </c>
      <c r="BC206" s="66"/>
      <c r="BD206" s="77" t="str">
        <f>IFERROR(IF(B206&lt;&gt;"", IF(AND(INDEX(Paste_Here!T$2:T$610, MATCH(B206, Paste_Here!A$2:A$610, 0))&lt;&gt;"", ISNUMBER(VALUE(INDEX(Paste_Here!T$2:T$610, MATCH(B206, Paste_Here!A$2:A$610, 0))))), INDEX(Paste_Here!T$2:T$610, MATCH(B206, Paste_Here!A$2:A$610, 0)), ""), ""), "")</f>
        <v/>
      </c>
      <c r="BE206" s="66"/>
      <c r="BF206" s="77"/>
      <c r="BG206" s="66"/>
      <c r="BH206" s="77"/>
      <c r="BI206" s="66"/>
      <c r="BJ206" s="77"/>
      <c r="BK206" s="66"/>
      <c r="BL206" s="77" t="str">
        <f>IFERROR(IF(B206&lt;&gt;"", IF(AND(INDEX(Paste_Here!N$2:N$610, MATCH(B206, Paste_Here!A$2:A$610, 0))&lt;&gt;"", ISNUMBER(VALUE(INDEX(Paste_Here!N$2:N$610, MATCH(B206, Paste_Here!A$2:A$610, 0))))), INDEX(Paste_Here!N$2:N$610, MATCH(B206, Paste_Here!A$2:A$610, 0)), ""), ""), "")</f>
        <v/>
      </c>
      <c r="BM206" s="66"/>
      <c r="BN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BO206" s="66"/>
      <c r="BP206" s="77" t="str" cm="1">
        <f t="array" aca="1" ref="BP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BQ206" s="66"/>
      <c r="BR206" s="66"/>
      <c r="BS206" s="77"/>
      <c r="BT206" s="66"/>
      <c r="BU206" s="77"/>
      <c r="BV206" s="66"/>
      <c r="BW206" s="77"/>
      <c r="BX206" s="66"/>
      <c r="BY206" s="77"/>
      <c r="BZ206" s="66"/>
      <c r="CA206" s="77"/>
      <c r="CB206" s="66"/>
      <c r="CC206" s="77"/>
      <c r="CD206" s="66"/>
      <c r="CE206" s="77"/>
      <c r="CF206" s="66"/>
      <c r="CG206" s="77"/>
      <c r="CH206" s="66"/>
      <c r="CI206" s="77"/>
      <c r="CJ206" s="66"/>
      <c r="CK206" s="77"/>
      <c r="CL206" s="66"/>
      <c r="CM206" s="77"/>
      <c r="CN206" s="66"/>
      <c r="CO206" s="66"/>
      <c r="CP206" s="77" t="str">
        <f t="shared" si="37"/>
        <v/>
      </c>
      <c r="CQ206" s="66"/>
      <c r="CR206" s="77" t="str">
        <f>IFERROR(IF(B206&lt;&gt;"", IF(AND(INDEX(Paste_Here!Y$2:Y$610, MATCH(B206, Paste_Here!A$2:A$610, 0))&lt;&gt;"", ISNUMBER(VALUE(INDEX(Paste_Here!Y$2:Y$610, MATCH(B206, Paste_Here!A$2:A$610, 0))))), INDEX(Paste_Here!Y$2:Y$610, MATCH(B206, Paste_Here!A$2:A$610, 0)), ""), ""), "")</f>
        <v/>
      </c>
      <c r="CS206" s="66"/>
      <c r="CT206" s="77" t="str">
        <f>IFERROR(IF(B206&lt;&gt;"", IF(AND(INDEX(Paste_Here!AA$2:AA$610, MATCH(B206, Paste_Here!A$2:A$610, 0))&lt;&gt;"", ISNUMBER(--INDEX(Paste_Here!AA$2:AA$610, MATCH(B206, Paste_Here!A$2:A$610, 0)))), TEXT(ROUND(--INDEX(Paste_Here!AA$2:AA$610, MATCH(B206, Paste_Here!A$2:A$610, 0)), 2), "0.00"), ""), ""), "")</f>
        <v/>
      </c>
      <c r="CU206" s="66"/>
      <c r="CV206" s="77" t="str">
        <f>IFERROR(IF(B206&lt;&gt;"", IF(LOWER(INDEX(Paste_Here!Z$2:Z$610, MATCH(B206, Paste_Here!A$2:A$610, 0)))="approaching expectations", "Approaching", IF(LOWER(INDEX(Paste_Here!Z$2:Z$610, MATCH(B206, Paste_Here!A$2:A$610, 0)))="met expectations", "Met", IF(LOWER(INDEX(Paste_Here!Z$2:Z$610, MATCH(B206, Paste_Here!A$2:A$610, 0)))="exceeded expectations", "Exceeded", IF(LOWER(INDEX(Paste_Here!Z$2:Z$610, MATCH(B206, Paste_Here!A$2:A$610, 0)))="below expectations", "Below", "")))), ""), "")</f>
        <v/>
      </c>
      <c r="CW206" s="66"/>
      <c r="CX206" s="77"/>
      <c r="CY206" s="66"/>
      <c r="CZ206" s="77" t="str">
        <f>IFERROR(IF(B206&lt;&gt;"", IF(AND(INDEX(Paste_Here!AL$2:AL$610, MATCH(B206, Paste_Here!A$2:A$610, 0))&lt;&gt;"", ISNUMBER(VALUE(INDEX(Paste_Here!AL$2:AL$610, MATCH(B206, Paste_Here!A$2:A$610, 0))))), INDEX(Paste_Here!AL$2:AL$610, MATCH(B206, Paste_Here!A$2:A$610, 0)), ""), ""), "")</f>
        <v/>
      </c>
      <c r="DA206" s="66"/>
      <c r="DB206" s="77" t="str">
        <f>IFERROR(IF(B206&lt;&gt;"", IF(ISNUMBER(SEARCH("highrisk", LOWER(INDEX(Paste_Here!AM$2:AM$610, MATCH(B206, Paste_Here!A$2:A$610, 0))))), "High Risk", IF(ISNUMBER(SEARCH("lowrisk", LOWER(INDEX(Paste_Here!AM$2:AM$610, MATCH(B206, Paste_Here!A$2:A$610, 0))))), "Low Risk", IF(ISNUMBER(SEARCH("somerisk", LOWER(INDEX(Paste_Here!AM$2:AM$610, MATCH(B206, Paste_Here!A$2:A$610, 0))))), "Some Risk", ""))), ""), "")</f>
        <v/>
      </c>
      <c r="DC206" s="66"/>
      <c r="DD206" s="77" t="str">
        <f>IFERROR(IF(B206&lt;&gt;"", IF(AND(INDEX(Paste_Here!AN$2:AN$610, MATCH(B206, Paste_Here!A$2:A$610, 0))&lt;&gt;"", ISNUMBER(VALUE(INDEX(Paste_Here!AN$2:AN$610, MATCH(B206, Paste_Here!A$2:A$610, 0))))), INDEX(Paste_Here!AN$2:AN$610, MATCH(B206, Paste_Here!A$2:A$610, 0)), ""), ""), "")</f>
        <v/>
      </c>
      <c r="DE206" s="66"/>
      <c r="DF206" s="77" t="str">
        <f>IFERROR(IF(B206&lt;&gt;"", IF(AND(INDEX(Paste_Here!Q$2:Q$610, MATCH(B206, Paste_Here!A$2:A$610, 0))&lt;&gt;"", ISNUMBER(VALUE(INDEX(Paste_Here!Q$2:Q$610, MATCH(B206, Paste_Here!A$2:A$610, 0))))), INDEX(Paste_Here!Q$2:Q$610, MATCH(B206, Paste_Here!A$2:A$610, 0)), ""), ""), "")</f>
        <v/>
      </c>
      <c r="DG206" s="66"/>
      <c r="DH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DI206" s="66"/>
      <c r="DJ206" s="77" t="str" cm="1">
        <f t="array" aca="1" ref="DJ206" ca="1">IFERROR(VALUE(IF(ISNUMBER(SEARCH("EM", INDEX(Paste_Here!S$2:S$500, MATCH(B206, Paste_Here!A$2:A$500, 0)))), "-" &amp;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f>
        <v/>
      </c>
      <c r="DK206" s="66"/>
      <c r="DL206" s="66"/>
      <c r="DM206" s="77" t="str">
        <f t="shared" si="38"/>
        <v/>
      </c>
      <c r="DN206" s="66"/>
      <c r="DO206" s="77" t="str">
        <f>IFERROR(IF(B206&lt;&gt;"", IF(AND(INDEX(Paste_Here!AF$2:AF$610, MATCH(B206, Paste_Here!A$2:A$610, 0))&lt;&gt;"", ISNUMBER(VALUE(INDEX(Paste_Here!AF$2:AF$610, MATCH(B206, Paste_Here!A$2:A$610, 0))))), INDEX(Paste_Here!AF$2:AF$610, MATCH(B206, Paste_Here!A$2:A$610, 0)), ""), ""), "")</f>
        <v/>
      </c>
      <c r="DP206" s="66"/>
      <c r="DQ206" s="77" t="str">
        <f>IFERROR(IF(B206&lt;&gt;"", IF(AND(INDEX(Paste_Here!AG$2:AG$610, MATCH(B206, Paste_Here!A$2:A$610, 0))&lt;&gt;"", ISNUMBER(--INDEX(Paste_Here!AG$2:AG$610, MATCH(B206, Paste_Here!A$2:A$610, 0)))), TEXT(ROUND(--INDEX(Paste_Here!AG$2:AG$610, MATCH(B206, Paste_Here!A$2:A$610, 0)), 2), "0.00"), ""), ""), "")</f>
        <v/>
      </c>
      <c r="DR206" s="66"/>
      <c r="DS206" s="77" t="str">
        <f>IFERROR(IF(B206&lt;&gt;"", IF(LOWER(INDEX(Paste_Here!AH$2:AH$610, MATCH(B206, Paste_Here!A$2:A$610, 0)))="approaching expectations", "Approaching", IF(LOWER(INDEX(Paste_Here!AH$2:AH$610, MATCH(B206, Paste_Here!A$2:A$610, 0)))="met expectations", "Met", IF(LOWER(INDEX(Paste_Here!AH$2:AH$610, MATCH(B206, Paste_Here!A$2:A$610, 0)))="exceeded expectations", "Exceeded", IF(LOWER(INDEX(Paste_Here!AH$2:AH$610, MATCH(B206, Paste_Here!A$2:A$610, 0)))="below expectations", "Below", "")))), ""), "")</f>
        <v/>
      </c>
      <c r="DT206" s="66"/>
      <c r="DU206" s="77" t="str">
        <f>IFERROR(IF(B206&lt;&gt;"", IF(AND(INDEX(Paste_Here!U$2:U$610, MATCH(B206, Paste_Here!A$2:A$610, 0))&lt;&gt;"", ISNUMBER(VALUE(INDEX(Paste_Here!U$2:U$610, MATCH(B206, Paste_Here!A$2:A$610, 0))))), INDEX(Paste_Here!U$2:U$610, MATCH(B206, Paste_Here!A$2:A$610, 0)), ""), ""), "")</f>
        <v/>
      </c>
      <c r="DV206" s="66"/>
      <c r="DW206" s="77"/>
      <c r="DX206" s="66"/>
      <c r="DY206" s="77" t="str">
        <f>IFERROR(IF(B206&lt;&gt;"", IF(AND(INDEX(Paste_Here!AI$2:AI$610, MATCH(B206, Paste_Here!A$2:A$610, 0))&lt;&gt;"", ISNUMBER(VALUE(INDEX(Paste_Here!AI$2:AI$610, MATCH(B206, Paste_Here!A$2:A$610, 0))))), INDEX(Paste_Here!AI$2:AI$610, MATCH(B206, Paste_Here!A$2:A$610, 0)), ""), ""), "")</f>
        <v/>
      </c>
      <c r="DZ206" s="66"/>
      <c r="EA206" s="77" t="str">
        <f>IFERROR(IF(B206&lt;&gt;"", IF(AND(INDEX(Paste_Here!AJ$2:AJ$610, MATCH(B206, Paste_Here!A$2:A$610, 0))&lt;&gt;"", ISNUMBER(--INDEX(Paste_Here!AJ$2:AJ$610, MATCH(B206, Paste_Here!A$2:A$610, 0)))), TEXT(ROUND(--INDEX(Paste_Here!AJ$2:AJ$610, MATCH(B206, Paste_Here!A$2:A$610, 0)), 2), "0.00"), ""), ""), "")</f>
        <v/>
      </c>
      <c r="EB206" s="66"/>
      <c r="EC206" s="77" t="str">
        <f>IFERROR(IF(B206&lt;&gt;"", IF(LOWER(INDEX(Paste_Here!AK$2:AK$610, MATCH(B206, Paste_Here!A$2:A$610, 0)))="approaching expectations", "Approaching", IF(LOWER(INDEX(Paste_Here!AK$2:AK$610, MATCH(B206, Paste_Here!A$2:A$610, 0)))="met expectations", "Met", IF(LOWER(INDEX(Paste_Here!AK$2:AK$610, MATCH(B206, Paste_Here!A$2:A$610, 0)))="exceeded expectations", "Exceeded", IF(LOWER(INDEX(Paste_Here!AK$2:AK$610, MATCH(B206, Paste_Here!A$2:A$610, 0)))="below expectations", "Below", "")))), ""), "")</f>
        <v/>
      </c>
      <c r="ED206" s="66"/>
      <c r="EE206" s="77"/>
      <c r="EF206" s="66"/>
      <c r="EG206" s="77"/>
      <c r="EH206" s="66"/>
      <c r="EI206" s="66"/>
      <c r="EJ206" s="77" t="str">
        <f t="shared" si="39"/>
        <v/>
      </c>
      <c r="EK206" s="66"/>
      <c r="EL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EM206" s="66"/>
      <c r="EN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EO206" s="66"/>
      <c r="EP206" s="77"/>
      <c r="EQ206" s="66"/>
      <c r="ER206" s="77" t="str">
        <f>IFERROR(IF(B206&lt;&gt;"", IF(AND(INDEX(Paste_Here!AT$2:AT$610, MATCH(B206, Paste_Here!A$2:A$610, 0))&lt;&gt;"", ISNUMBER(VALUE(INDEX(Paste_Here!AT$2:AT$610, MATCH(B206, Paste_Here!A$2:A$610, 0))))), INDEX(Paste_Here!AT$2:AT$610, MATCH(B206, Paste_Here!A$2:A$610, 0)), ""), ""), "")</f>
        <v/>
      </c>
      <c r="ES206" s="66"/>
      <c r="ET206" s="77" t="str">
        <f>IFERROR(IF(B206&lt;&gt;"", IF(AND(INDEX(Paste_Here!AV$2:AV$610, MATCH(B206, Paste_Here!A$2:A$610, 0))&lt;&gt;"", ISNUMBER(VALUE(INDEX(Paste_Here!AV$2:AV$610, MATCH(B206, Paste_Here!A$2:A$610, 0))))), INDEX(Paste_Here!AV$2:AV$610, MATCH(B206, Paste_Here!A$2:A$610, 0)), ""), ""), "")</f>
        <v/>
      </c>
      <c r="EU206" s="66"/>
      <c r="EV206" s="77"/>
      <c r="EW206" s="66"/>
      <c r="EX206" s="77" t="str">
        <f>IFERROR(IF(B206&lt;&gt;"", IF(AND(INDEX(Paste_Here!AU$2:AU$610, MATCH(B206, Paste_Here!A$2:A$610, 0))&lt;&gt;"", ISNUMBER(VALUE(INDEX(Paste_Here!AU$2:AU$610, MATCH(B206, Paste_Here!A$2:A$610, 0))))), INDEX(Paste_Here!AU$2:AU$610, MATCH(B206, Paste_Here!A$2:A$610, 0)), ""), ""), "")</f>
        <v/>
      </c>
      <c r="EY206" s="66"/>
      <c r="EZ206" s="77" t="str">
        <f>IFERROR(IF(B206&lt;&gt;"", IF(AND(INDEX(Paste_Here!AW$2:AW$610, MATCH(B206, Paste_Here!A$2:A$610, 0))&lt;&gt;"", ISNUMBER(VALUE(INDEX(Paste_Here!AW$2:AW$610, MATCH(B206, Paste_Here!A$2:A$610, 0))))), INDEX(Paste_Here!AW$2:AW$610, MATCH(B206, Paste_Here!A$2:A$610, 0)), ""), ""), "")</f>
        <v/>
      </c>
      <c r="FA206" s="66"/>
      <c r="FB206" s="77"/>
      <c r="FC206" s="66"/>
      <c r="FD206" s="77"/>
      <c r="FE206" s="66"/>
      <c r="FF206" s="66"/>
      <c r="FG206" s="77" t="str">
        <f t="shared" si="40"/>
        <v/>
      </c>
      <c r="FH206" s="66"/>
      <c r="FI206" s="77" t="str">
        <f>IFERROR(IF(B206&lt;&gt;"", IF(ISNUMBER(SEARCH("s", LOWER(INDEX(Paste_Here!M$2:M$610, MATCH(B206, Paste_Here!A$2:A$610, 0))))), "Yes", IF(INDEX(Paste_Here!M$2:M$610, MATCH(B206, Paste_Here!A$2:A$610, 0))&lt;&gt;"", "No", "")), ""), "")</f>
        <v/>
      </c>
      <c r="FJ206" s="66"/>
      <c r="FK206" s="77" t="str">
        <f>IFERROR(IF(B206&lt;&gt;"", IF(ISNUMBER(SEARCH("yes", LOWER(INDEX(Paste_Here!F$2:F$610, MATCH(B206, Paste_Here!A$2:A$610, 0))))), "Yes", IF(ISNUMBER(SEARCH("no", LOWER(INDEX(Paste_Here!F$2:F$610, MATCH(B206, Paste_Here!A$2:A$610, 0))))), "No", "")), ""), "")</f>
        <v/>
      </c>
      <c r="FL206" s="66"/>
      <c r="FM206" s="77" t="str">
        <f>IFERROR(IF(B206&lt;&gt;"", IF(ISNUMBER(SEARCH("english language learner", LOWER(INDEX(Paste_Here!C$2:C$610, MATCH(B206, Paste_Here!A$2:A$610, 0))))), "Yes", ""), ""), "")</f>
        <v/>
      </c>
      <c r="FN206" s="66"/>
      <c r="FO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FP206" s="66"/>
      <c r="FQ206" s="77" t="str">
        <f>IFERROR(IF(B206&lt;&gt;"", IF(ISNUMBER(SEARCH("yes", LOWER(INDEX(Paste_Here!L$2:L$610, MATCH(B206, Paste_Here!A$2:A$610, 0))))), "Yes", IF(ISNUMBER(SEARCH("no", LOWER(INDEX(Paste_Here!L$2:L$610, MATCH(B206, Paste_Here!A$2:A$610, 0))))), "No", "")), ""), "")</f>
        <v/>
      </c>
      <c r="FR206" s="66"/>
      <c r="FS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FT206" s="66"/>
      <c r="FU206" s="77"/>
      <c r="FV206" s="66"/>
      <c r="FW206" s="77" t="str">
        <f>IFERROR(IF(B206&lt;&gt;"", IF(AND(INDEX(Paste_Here!D$2:D$610, MATCH(B206, Paste_Here!A$2:A$610, 0))&lt;&gt;"", ISNUMBER(VALUE(INDEX(Paste_Here!D$2:D$610, MATCH(B206, Paste_Here!A$2:A$610, 0))))), INDEX(Paste_Here!D$2:D$610, MATCH(B206, Paste_Here!A$2:A$610, 0)), ""), ""), "")</f>
        <v/>
      </c>
      <c r="FX206" s="66"/>
      <c r="FY206" s="77" t="str">
        <f>IFERROR(IF(B206&lt;&gt;"", IF(AND(INDEX(Paste_Here!G$2:G$610, MATCH(B206, Paste_Here!A$2:A$610, 0))&lt;&gt;"", ISNUMBER(VALUE(INDEX(Paste_Here!G$2:G$610, MATCH(B206, Paste_Here!A$2:A$610, 0))))), INDEX(Paste_Here!G$2:G$610, MATCH(B206, Paste_Here!A$2:A$610, 0)), ""), ""), "")</f>
        <v/>
      </c>
      <c r="FZ206" s="66"/>
      <c r="GA206" s="95"/>
      <c r="GB206" s="66"/>
      <c r="JS206" s="1" t="str" cm="1">
        <f t="array" ref="JS206">IFERROR(INDEX(Paste_Here!$B$2:$B$610, MATCH(0, COUNTIF(JS$4:JS205, Paste_Here!$B$2:$B$610) + IF(Paste_Here!$B$2:$B$610="", 1, 0), 0)), "")</f>
        <v/>
      </c>
      <c r="JT206" s="1" t="str">
        <f>IF(JS206&lt;&gt;"", INDEX(Paste_Here!$A$2:$A$610, MATCH(JS206, Paste_Here!$B$2:$B$610, 0)), "")</f>
        <v/>
      </c>
      <c r="JU206" s="1" t="str">
        <f t="shared" si="41"/>
        <v/>
      </c>
      <c r="JV206" s="1" t="str" cm="1">
        <f t="array" ref="JV206">IFERROR(INDEX($JU$5:$JU$610, MATCH(SMALL(IF($JU$5:$JU$610&lt;&gt;"", COUNTIF($JU$5:$JU$610, "&lt;"&amp;$JU$5:$JU$610)+1), ROW()-ROW($JV$5)+1), COUNTIF($JU$5:$JU$610, "&lt;"&amp;$JU$5:$JU$610)+1, 0)), "")</f>
        <v/>
      </c>
    </row>
    <row r="207" spans="1:282">
      <c r="A207" s="66"/>
      <c r="B207" s="77" t="str">
        <f t="shared" si="32"/>
        <v/>
      </c>
      <c r="C207" s="66"/>
      <c r="D207" s="77" t="str">
        <f>IFERROR(IF(B207&lt;&gt;"", IF(COUNTIF(INDEX(Paste_Here!AS$2:AS$610, MATCH(B207, Paste_Here!A$2:A$610, 0), 0), "yes") &gt; 0, "Yes", IF(COUNTIF(INDEX(Paste_Here!AS$2:AS$610, MATCH(B207, Paste_Here!A$2:A$610, 0), 0), "no") &gt; 0, "No", "")), ""), "")</f>
        <v/>
      </c>
      <c r="E207" s="66"/>
      <c r="F207" s="77" t="str">
        <f t="shared" si="33"/>
        <v/>
      </c>
      <c r="G207" s="66"/>
      <c r="H207" s="77" t="str">
        <f>IFERROR(IF(B207&lt;&gt;"", IF(COUNTIF(INDEX(Paste_Here!AO$2:AR$610, MATCH(B207, Paste_Here!A$2:A$610, 0), 0), "yes") &gt; 0, "Yes", IF(COUNTIF(INDEX(Paste_Here!AO$2:AR$610, MATCH(B207, Paste_Here!A$2:A$610, 0), 0), "no") &gt; 0, "No", "")), ""), "")</f>
        <v/>
      </c>
      <c r="I207" s="66"/>
      <c r="J207" s="77" t="str">
        <f t="shared" si="34"/>
        <v/>
      </c>
      <c r="K207" s="66"/>
      <c r="L207" s="77" t="str">
        <f>IFERROR(IF(B207&lt;&gt;"", IF(ISNUMBER(SEARCH("yes", LOWER(INDEX(Paste_Here!W$2:W$610, MATCH(B207, Paste_Here!A$2:A$610, 0))))), "Yes", IF(ISNUMBER(SEARCH("no", LOWER(INDEX(Paste_Here!W$2:W$610, MATCH(B207, Paste_Here!A$2:A$610, 0))))), "No", "")), ""), "")</f>
        <v/>
      </c>
      <c r="M207" s="66"/>
      <c r="N207" s="77"/>
      <c r="O207" s="66"/>
      <c r="P207" s="77" t="str">
        <f>IFERROR(IF(B207&lt;&gt;"", IF(ISNUMBER(SEARCH("yes", LOWER(INDEX(Paste_Here!V$2:V$610, MATCH(B207, Paste_Here!A$2:A$610, 0))))), "Yes", IF(ISNUMBER(SEARCH("no", LOWER(INDEX(Paste_Here!V$2:V$610, MATCH(B207, Paste_Here!A$2:A$610, 0))))), "No", "")), ""), "")</f>
        <v/>
      </c>
      <c r="Q207" s="66"/>
      <c r="R207" s="77"/>
      <c r="S207" s="66"/>
      <c r="T207" s="77"/>
      <c r="U207" s="66"/>
      <c r="V207" s="66"/>
      <c r="W207" s="77" t="str">
        <f t="shared" si="35"/>
        <v/>
      </c>
      <c r="X207" s="66"/>
      <c r="Y207" s="77" t="str">
        <f>IFERROR(IF(B207&lt;&gt;"", IF(ISNUMBER(SEARCH("Revealed-Potential (Primary Focus)", LOWER(INDEX(Paste_Here!X$2:X$610, MATCH(B207, Paste_Here!A$2:A$610, 0))))), "Rev-Potential: Prim", IF(ISNUMBER(SEARCH("Revealed-Potential (Secondary Focus)", LOWER(INDEX(Paste_Here!X$2:X$610, MATCH(B207, Paste_Here!A$2:A$610, 0))))), "Rev-Potential: Sec", IF(ISNUMBER(SEARCH("Monitoring", LOWER(INDEX(Paste_Here!X$2:X$610, MATCH(B207, Paste_Here!A$2:A$610, 0))))), "Monitoring", IF(ISNUMBER(SEARCH("At-Promise (Secondary Focus)", LOWER(INDEX(Paste_Here!X$2:X$610, MATCH(B207, Paste_Here!A$2:A$610, 0))))), "At-Promise: Sec", IF(ISNUMBER(SEARCH("At-Promise (Primary Focus)", LOWER(INDEX(Paste_Here!X$2:X$610, MATCH(B207, Paste_Here!A$2:A$610, 0))))), "At-Promise: Prim", ""))))), ""), "")</f>
        <v/>
      </c>
      <c r="Z207" s="66"/>
      <c r="AA207" s="77"/>
      <c r="AB207" s="66"/>
      <c r="AC207" s="77" t="str">
        <f>IFERROR(IF(B207&lt;&gt;"", IF(ISNUMBER(SEARCH("Revealed-Potential (Primary Focus)", LOWER(INDEX(Paste_Here!AB$2:AB$610, MATCH(B207, Paste_Here!A$2:A$610, 0))))), "Rev-Potential: Prim", IF(ISNUMBER(SEARCH("Revealed-Potential (Secondary Focus)", LOWER(INDEX(Paste_Here!AB$2:AB$610, MATCH(B207, Paste_Here!A$2:A$610, 0))))), "Rev-Potential: Sec", IF(ISNUMBER(SEARCH("Monitoring", LOWER(INDEX(Paste_Here!AB$2:AB$610, MATCH(B207, Paste_Here!A$2:A$610, 0))))), "Monitoring", IF(ISNUMBER(SEARCH("At-Promise (Secondary Focus)", LOWER(INDEX(Paste_Here!AB$2:AB$610, MATCH(B207, Paste_Here!A$2:A$610, 0))))), "At-Promise: Sec", IF(ISNUMBER(SEARCH("At-Promise (Primary Focus)", LOWER(INDEX(Paste_Here!AB$2:AB$610, MATCH(B207, Paste_Here!A$2:A$610, 0))))), "At-Promise: Prim", ""))))), ""), "")</f>
        <v/>
      </c>
      <c r="AD207" s="66"/>
      <c r="AE207" s="77"/>
      <c r="AF207" s="66"/>
      <c r="AG207" s="77"/>
      <c r="AH207" s="66"/>
      <c r="AI207" s="77"/>
      <c r="AJ207" s="66"/>
      <c r="AK207" s="77"/>
      <c r="AL207" s="66"/>
      <c r="AM207" s="77"/>
      <c r="AN207" s="66"/>
      <c r="AO207" s="77"/>
      <c r="AP207" s="66"/>
      <c r="AQ207" s="77"/>
      <c r="AR207" s="66"/>
      <c r="AS207" s="77"/>
      <c r="AT207" s="66"/>
      <c r="AU207" s="66"/>
      <c r="AV207" s="77" t="str">
        <f t="shared" si="36"/>
        <v/>
      </c>
      <c r="AW207" s="66"/>
      <c r="AX207" s="77" t="str">
        <f>IFERROR(IF(B207&lt;&gt;"", IF(AND(INDEX(Paste_Here!AC$2:AC$610, MATCH(B207, Paste_Here!A$2:A$610, 0))&lt;&gt;"", ISNUMBER(VALUE(INDEX(Paste_Here!AC$2:AC$610, MATCH(B207, Paste_Here!A$2:A$610, 0))))), INDEX(Paste_Here!AC$2:AC$610, MATCH(B207, Paste_Here!A$2:A$610, 0)), ""), ""), "")</f>
        <v/>
      </c>
      <c r="AY207" s="66"/>
      <c r="AZ207" s="77" t="str">
        <f>IFERROR(IF(B207&lt;&gt;"", IF(AND(INDEX(Paste_Here!AD$2:AD$610, MATCH(B207, Paste_Here!A$2:A$610, 0))&lt;&gt;"", ISNUMBER(VALUE(INDEX(Paste_Here!AD$2:AD$610, MATCH(B207, Paste_Here!A$2:A$610, 0))))), TEXT(ROUND(VALUE(INDEX(Paste_Here!AD$2:AD$610, MATCH(B207, Paste_Here!A$2:A$610, 0))), 2), "0.00"), ""), ""), "")</f>
        <v/>
      </c>
      <c r="BA207" s="66"/>
      <c r="BB207" s="77" t="str">
        <f>IFERROR(IF(B207&lt;&gt;"", IF(LOWER(INDEX(Paste_Here!AE$2:AE$610, MATCH(B207, Paste_Here!A$2:A$610, 0)))="approaching expectations", "Approaching", IF(LOWER(INDEX(Paste_Here!AE$2:AE$610, MATCH(B207, Paste_Here!A$2:A$610, 0)))="met expectations", "Met", IF(LOWER(INDEX(Paste_Here!AE$2:AE$610, MATCH(B207, Paste_Here!A$2:A$610, 0)))="exceeded expectations", "Exceeded", IF(LOWER(INDEX(Paste_Here!AE$2:AE$610, MATCH(B207, Paste_Here!A$2:A$610, 0)))="below expectations", "Below", "")))), ""), "")</f>
        <v/>
      </c>
      <c r="BC207" s="66"/>
      <c r="BD207" s="77" t="str">
        <f>IFERROR(IF(B207&lt;&gt;"", IF(AND(INDEX(Paste_Here!T$2:T$610, MATCH(B207, Paste_Here!A$2:A$610, 0))&lt;&gt;"", ISNUMBER(VALUE(INDEX(Paste_Here!T$2:T$610, MATCH(B207, Paste_Here!A$2:A$610, 0))))), INDEX(Paste_Here!T$2:T$610, MATCH(B207, Paste_Here!A$2:A$610, 0)), ""), ""), "")</f>
        <v/>
      </c>
      <c r="BE207" s="66"/>
      <c r="BF207" s="77"/>
      <c r="BG207" s="66"/>
      <c r="BH207" s="77"/>
      <c r="BI207" s="66"/>
      <c r="BJ207" s="77"/>
      <c r="BK207" s="66"/>
      <c r="BL207" s="77" t="str">
        <f>IFERROR(IF(B207&lt;&gt;"", IF(AND(INDEX(Paste_Here!N$2:N$610, MATCH(B207, Paste_Here!A$2:A$610, 0))&lt;&gt;"", ISNUMBER(VALUE(INDEX(Paste_Here!N$2:N$610, MATCH(B207, Paste_Here!A$2:A$610, 0))))), INDEX(Paste_Here!N$2:N$610, MATCH(B207, Paste_Here!A$2:A$610, 0)), ""), ""), "")</f>
        <v/>
      </c>
      <c r="BM207" s="66"/>
      <c r="BN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BO207" s="66"/>
      <c r="BP207" s="77" t="str" cm="1">
        <f t="array" aca="1" ref="BP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BQ207" s="66"/>
      <c r="BR207" s="66"/>
      <c r="BS207" s="77"/>
      <c r="BT207" s="66"/>
      <c r="BU207" s="77"/>
      <c r="BV207" s="66"/>
      <c r="BW207" s="77"/>
      <c r="BX207" s="66"/>
      <c r="BY207" s="77"/>
      <c r="BZ207" s="66"/>
      <c r="CA207" s="77"/>
      <c r="CB207" s="66"/>
      <c r="CC207" s="77"/>
      <c r="CD207" s="66"/>
      <c r="CE207" s="77"/>
      <c r="CF207" s="66"/>
      <c r="CG207" s="77"/>
      <c r="CH207" s="66"/>
      <c r="CI207" s="77"/>
      <c r="CJ207" s="66"/>
      <c r="CK207" s="77"/>
      <c r="CL207" s="66"/>
      <c r="CM207" s="77"/>
      <c r="CN207" s="66"/>
      <c r="CO207" s="66"/>
      <c r="CP207" s="77" t="str">
        <f t="shared" si="37"/>
        <v/>
      </c>
      <c r="CQ207" s="66"/>
      <c r="CR207" s="77" t="str">
        <f>IFERROR(IF(B207&lt;&gt;"", IF(AND(INDEX(Paste_Here!Y$2:Y$610, MATCH(B207, Paste_Here!A$2:A$610, 0))&lt;&gt;"", ISNUMBER(VALUE(INDEX(Paste_Here!Y$2:Y$610, MATCH(B207, Paste_Here!A$2:A$610, 0))))), INDEX(Paste_Here!Y$2:Y$610, MATCH(B207, Paste_Here!A$2:A$610, 0)), ""), ""), "")</f>
        <v/>
      </c>
      <c r="CS207" s="66"/>
      <c r="CT207" s="77" t="str">
        <f>IFERROR(IF(B207&lt;&gt;"", IF(AND(INDEX(Paste_Here!AA$2:AA$610, MATCH(B207, Paste_Here!A$2:A$610, 0))&lt;&gt;"", ISNUMBER(--INDEX(Paste_Here!AA$2:AA$610, MATCH(B207, Paste_Here!A$2:A$610, 0)))), TEXT(ROUND(--INDEX(Paste_Here!AA$2:AA$610, MATCH(B207, Paste_Here!A$2:A$610, 0)), 2), "0.00"), ""), ""), "")</f>
        <v/>
      </c>
      <c r="CU207" s="66"/>
      <c r="CV207" s="77" t="str">
        <f>IFERROR(IF(B207&lt;&gt;"", IF(LOWER(INDEX(Paste_Here!Z$2:Z$610, MATCH(B207, Paste_Here!A$2:A$610, 0)))="approaching expectations", "Approaching", IF(LOWER(INDEX(Paste_Here!Z$2:Z$610, MATCH(B207, Paste_Here!A$2:A$610, 0)))="met expectations", "Met", IF(LOWER(INDEX(Paste_Here!Z$2:Z$610, MATCH(B207, Paste_Here!A$2:A$610, 0)))="exceeded expectations", "Exceeded", IF(LOWER(INDEX(Paste_Here!Z$2:Z$610, MATCH(B207, Paste_Here!A$2:A$610, 0)))="below expectations", "Below", "")))), ""), "")</f>
        <v/>
      </c>
      <c r="CW207" s="66"/>
      <c r="CX207" s="77"/>
      <c r="CY207" s="66"/>
      <c r="CZ207" s="77" t="str">
        <f>IFERROR(IF(B207&lt;&gt;"", IF(AND(INDEX(Paste_Here!AL$2:AL$610, MATCH(B207, Paste_Here!A$2:A$610, 0))&lt;&gt;"", ISNUMBER(VALUE(INDEX(Paste_Here!AL$2:AL$610, MATCH(B207, Paste_Here!A$2:A$610, 0))))), INDEX(Paste_Here!AL$2:AL$610, MATCH(B207, Paste_Here!A$2:A$610, 0)), ""), ""), "")</f>
        <v/>
      </c>
      <c r="DA207" s="66"/>
      <c r="DB207" s="77" t="str">
        <f>IFERROR(IF(B207&lt;&gt;"", IF(ISNUMBER(SEARCH("highrisk", LOWER(INDEX(Paste_Here!AM$2:AM$610, MATCH(B207, Paste_Here!A$2:A$610, 0))))), "High Risk", IF(ISNUMBER(SEARCH("lowrisk", LOWER(INDEX(Paste_Here!AM$2:AM$610, MATCH(B207, Paste_Here!A$2:A$610, 0))))), "Low Risk", IF(ISNUMBER(SEARCH("somerisk", LOWER(INDEX(Paste_Here!AM$2:AM$610, MATCH(B207, Paste_Here!A$2:A$610, 0))))), "Some Risk", ""))), ""), "")</f>
        <v/>
      </c>
      <c r="DC207" s="66"/>
      <c r="DD207" s="77" t="str">
        <f>IFERROR(IF(B207&lt;&gt;"", IF(AND(INDEX(Paste_Here!AN$2:AN$610, MATCH(B207, Paste_Here!A$2:A$610, 0))&lt;&gt;"", ISNUMBER(VALUE(INDEX(Paste_Here!AN$2:AN$610, MATCH(B207, Paste_Here!A$2:A$610, 0))))), INDEX(Paste_Here!AN$2:AN$610, MATCH(B207, Paste_Here!A$2:A$610, 0)), ""), ""), "")</f>
        <v/>
      </c>
      <c r="DE207" s="66"/>
      <c r="DF207" s="77" t="str">
        <f>IFERROR(IF(B207&lt;&gt;"", IF(AND(INDEX(Paste_Here!Q$2:Q$610, MATCH(B207, Paste_Here!A$2:A$610, 0))&lt;&gt;"", ISNUMBER(VALUE(INDEX(Paste_Here!Q$2:Q$610, MATCH(B207, Paste_Here!A$2:A$610, 0))))), INDEX(Paste_Here!Q$2:Q$610, MATCH(B207, Paste_Here!A$2:A$610, 0)), ""), ""), "")</f>
        <v/>
      </c>
      <c r="DG207" s="66"/>
      <c r="DH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DI207" s="66"/>
      <c r="DJ207" s="77" t="str" cm="1">
        <f t="array" aca="1" ref="DJ207" ca="1">IFERROR(VALUE(IF(ISNUMBER(SEARCH("EM", INDEX(Paste_Here!S$2:S$500, MATCH(B207, Paste_Here!A$2:A$500, 0)))), "-" &amp;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f>
        <v/>
      </c>
      <c r="DK207" s="66"/>
      <c r="DL207" s="66"/>
      <c r="DM207" s="77" t="str">
        <f t="shared" si="38"/>
        <v/>
      </c>
      <c r="DN207" s="66"/>
      <c r="DO207" s="77" t="str">
        <f>IFERROR(IF(B207&lt;&gt;"", IF(AND(INDEX(Paste_Here!AF$2:AF$610, MATCH(B207, Paste_Here!A$2:A$610, 0))&lt;&gt;"", ISNUMBER(VALUE(INDEX(Paste_Here!AF$2:AF$610, MATCH(B207, Paste_Here!A$2:A$610, 0))))), INDEX(Paste_Here!AF$2:AF$610, MATCH(B207, Paste_Here!A$2:A$610, 0)), ""), ""), "")</f>
        <v/>
      </c>
      <c r="DP207" s="66"/>
      <c r="DQ207" s="77" t="str">
        <f>IFERROR(IF(B207&lt;&gt;"", IF(AND(INDEX(Paste_Here!AG$2:AG$610, MATCH(B207, Paste_Here!A$2:A$610, 0))&lt;&gt;"", ISNUMBER(--INDEX(Paste_Here!AG$2:AG$610, MATCH(B207, Paste_Here!A$2:A$610, 0)))), TEXT(ROUND(--INDEX(Paste_Here!AG$2:AG$610, MATCH(B207, Paste_Here!A$2:A$610, 0)), 2), "0.00"), ""), ""), "")</f>
        <v/>
      </c>
      <c r="DR207" s="66"/>
      <c r="DS207" s="77" t="str">
        <f>IFERROR(IF(B207&lt;&gt;"", IF(LOWER(INDEX(Paste_Here!AH$2:AH$610, MATCH(B207, Paste_Here!A$2:A$610, 0)))="approaching expectations", "Approaching", IF(LOWER(INDEX(Paste_Here!AH$2:AH$610, MATCH(B207, Paste_Here!A$2:A$610, 0)))="met expectations", "Met", IF(LOWER(INDEX(Paste_Here!AH$2:AH$610, MATCH(B207, Paste_Here!A$2:A$610, 0)))="exceeded expectations", "Exceeded", IF(LOWER(INDEX(Paste_Here!AH$2:AH$610, MATCH(B207, Paste_Here!A$2:A$610, 0)))="below expectations", "Below", "")))), ""), "")</f>
        <v/>
      </c>
      <c r="DT207" s="66"/>
      <c r="DU207" s="77" t="str">
        <f>IFERROR(IF(B207&lt;&gt;"", IF(AND(INDEX(Paste_Here!U$2:U$610, MATCH(B207, Paste_Here!A$2:A$610, 0))&lt;&gt;"", ISNUMBER(VALUE(INDEX(Paste_Here!U$2:U$610, MATCH(B207, Paste_Here!A$2:A$610, 0))))), INDEX(Paste_Here!U$2:U$610, MATCH(B207, Paste_Here!A$2:A$610, 0)), ""), ""), "")</f>
        <v/>
      </c>
      <c r="DV207" s="66"/>
      <c r="DW207" s="77"/>
      <c r="DX207" s="66"/>
      <c r="DY207" s="77" t="str">
        <f>IFERROR(IF(B207&lt;&gt;"", IF(AND(INDEX(Paste_Here!AI$2:AI$610, MATCH(B207, Paste_Here!A$2:A$610, 0))&lt;&gt;"", ISNUMBER(VALUE(INDEX(Paste_Here!AI$2:AI$610, MATCH(B207, Paste_Here!A$2:A$610, 0))))), INDEX(Paste_Here!AI$2:AI$610, MATCH(B207, Paste_Here!A$2:A$610, 0)), ""), ""), "")</f>
        <v/>
      </c>
      <c r="DZ207" s="66"/>
      <c r="EA207" s="77" t="str">
        <f>IFERROR(IF(B207&lt;&gt;"", IF(AND(INDEX(Paste_Here!AJ$2:AJ$610, MATCH(B207, Paste_Here!A$2:A$610, 0))&lt;&gt;"", ISNUMBER(--INDEX(Paste_Here!AJ$2:AJ$610, MATCH(B207, Paste_Here!A$2:A$610, 0)))), TEXT(ROUND(--INDEX(Paste_Here!AJ$2:AJ$610, MATCH(B207, Paste_Here!A$2:A$610, 0)), 2), "0.00"), ""), ""), "")</f>
        <v/>
      </c>
      <c r="EB207" s="66"/>
      <c r="EC207" s="77" t="str">
        <f>IFERROR(IF(B207&lt;&gt;"", IF(LOWER(INDEX(Paste_Here!AK$2:AK$610, MATCH(B207, Paste_Here!A$2:A$610, 0)))="approaching expectations", "Approaching", IF(LOWER(INDEX(Paste_Here!AK$2:AK$610, MATCH(B207, Paste_Here!A$2:A$610, 0)))="met expectations", "Met", IF(LOWER(INDEX(Paste_Here!AK$2:AK$610, MATCH(B207, Paste_Here!A$2:A$610, 0)))="exceeded expectations", "Exceeded", IF(LOWER(INDEX(Paste_Here!AK$2:AK$610, MATCH(B207, Paste_Here!A$2:A$610, 0)))="below expectations", "Below", "")))), ""), "")</f>
        <v/>
      </c>
      <c r="ED207" s="66"/>
      <c r="EE207" s="77"/>
      <c r="EF207" s="66"/>
      <c r="EG207" s="77"/>
      <c r="EH207" s="66"/>
      <c r="EI207" s="66"/>
      <c r="EJ207" s="77" t="str">
        <f t="shared" si="39"/>
        <v/>
      </c>
      <c r="EK207" s="66"/>
      <c r="EL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EM207" s="66"/>
      <c r="EN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EO207" s="66"/>
      <c r="EP207" s="77"/>
      <c r="EQ207" s="66"/>
      <c r="ER207" s="77" t="str">
        <f>IFERROR(IF(B207&lt;&gt;"", IF(AND(INDEX(Paste_Here!AT$2:AT$610, MATCH(B207, Paste_Here!A$2:A$610, 0))&lt;&gt;"", ISNUMBER(VALUE(INDEX(Paste_Here!AT$2:AT$610, MATCH(B207, Paste_Here!A$2:A$610, 0))))), INDEX(Paste_Here!AT$2:AT$610, MATCH(B207, Paste_Here!A$2:A$610, 0)), ""), ""), "")</f>
        <v/>
      </c>
      <c r="ES207" s="66"/>
      <c r="ET207" s="77" t="str">
        <f>IFERROR(IF(B207&lt;&gt;"", IF(AND(INDEX(Paste_Here!AV$2:AV$610, MATCH(B207, Paste_Here!A$2:A$610, 0))&lt;&gt;"", ISNUMBER(VALUE(INDEX(Paste_Here!AV$2:AV$610, MATCH(B207, Paste_Here!A$2:A$610, 0))))), INDEX(Paste_Here!AV$2:AV$610, MATCH(B207, Paste_Here!A$2:A$610, 0)), ""), ""), "")</f>
        <v/>
      </c>
      <c r="EU207" s="66"/>
      <c r="EV207" s="77"/>
      <c r="EW207" s="66"/>
      <c r="EX207" s="77" t="str">
        <f>IFERROR(IF(B207&lt;&gt;"", IF(AND(INDEX(Paste_Here!AU$2:AU$610, MATCH(B207, Paste_Here!A$2:A$610, 0))&lt;&gt;"", ISNUMBER(VALUE(INDEX(Paste_Here!AU$2:AU$610, MATCH(B207, Paste_Here!A$2:A$610, 0))))), INDEX(Paste_Here!AU$2:AU$610, MATCH(B207, Paste_Here!A$2:A$610, 0)), ""), ""), "")</f>
        <v/>
      </c>
      <c r="EY207" s="66"/>
      <c r="EZ207" s="77" t="str">
        <f>IFERROR(IF(B207&lt;&gt;"", IF(AND(INDEX(Paste_Here!AW$2:AW$610, MATCH(B207, Paste_Here!A$2:A$610, 0))&lt;&gt;"", ISNUMBER(VALUE(INDEX(Paste_Here!AW$2:AW$610, MATCH(B207, Paste_Here!A$2:A$610, 0))))), INDEX(Paste_Here!AW$2:AW$610, MATCH(B207, Paste_Here!A$2:A$610, 0)), ""), ""), "")</f>
        <v/>
      </c>
      <c r="FA207" s="66"/>
      <c r="FB207" s="77"/>
      <c r="FC207" s="66"/>
      <c r="FD207" s="77"/>
      <c r="FE207" s="66"/>
      <c r="FF207" s="66"/>
      <c r="FG207" s="77" t="str">
        <f t="shared" si="40"/>
        <v/>
      </c>
      <c r="FH207" s="66"/>
      <c r="FI207" s="77" t="str">
        <f>IFERROR(IF(B207&lt;&gt;"", IF(ISNUMBER(SEARCH("s", LOWER(INDEX(Paste_Here!M$2:M$610, MATCH(B207, Paste_Here!A$2:A$610, 0))))), "Yes", IF(INDEX(Paste_Here!M$2:M$610, MATCH(B207, Paste_Here!A$2:A$610, 0))&lt;&gt;"", "No", "")), ""), "")</f>
        <v/>
      </c>
      <c r="FJ207" s="66"/>
      <c r="FK207" s="77" t="str">
        <f>IFERROR(IF(B207&lt;&gt;"", IF(ISNUMBER(SEARCH("yes", LOWER(INDEX(Paste_Here!F$2:F$610, MATCH(B207, Paste_Here!A$2:A$610, 0))))), "Yes", IF(ISNUMBER(SEARCH("no", LOWER(INDEX(Paste_Here!F$2:F$610, MATCH(B207, Paste_Here!A$2:A$610, 0))))), "No", "")), ""), "")</f>
        <v/>
      </c>
      <c r="FL207" s="66"/>
      <c r="FM207" s="77" t="str">
        <f>IFERROR(IF(B207&lt;&gt;"", IF(ISNUMBER(SEARCH("english language learner", LOWER(INDEX(Paste_Here!C$2:C$610, MATCH(B207, Paste_Here!A$2:A$610, 0))))), "Yes", ""), ""), "")</f>
        <v/>
      </c>
      <c r="FN207" s="66"/>
      <c r="FO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FP207" s="66"/>
      <c r="FQ207" s="77" t="str">
        <f>IFERROR(IF(B207&lt;&gt;"", IF(ISNUMBER(SEARCH("yes", LOWER(INDEX(Paste_Here!L$2:L$610, MATCH(B207, Paste_Here!A$2:A$610, 0))))), "Yes", IF(ISNUMBER(SEARCH("no", LOWER(INDEX(Paste_Here!L$2:L$610, MATCH(B207, Paste_Here!A$2:A$610, 0))))), "No", "")), ""), "")</f>
        <v/>
      </c>
      <c r="FR207" s="66"/>
      <c r="FS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FT207" s="66"/>
      <c r="FU207" s="77"/>
      <c r="FV207" s="66"/>
      <c r="FW207" s="77" t="str">
        <f>IFERROR(IF(B207&lt;&gt;"", IF(AND(INDEX(Paste_Here!D$2:D$610, MATCH(B207, Paste_Here!A$2:A$610, 0))&lt;&gt;"", ISNUMBER(VALUE(INDEX(Paste_Here!D$2:D$610, MATCH(B207, Paste_Here!A$2:A$610, 0))))), INDEX(Paste_Here!D$2:D$610, MATCH(B207, Paste_Here!A$2:A$610, 0)), ""), ""), "")</f>
        <v/>
      </c>
      <c r="FX207" s="66"/>
      <c r="FY207" s="77" t="str">
        <f>IFERROR(IF(B207&lt;&gt;"", IF(AND(INDEX(Paste_Here!G$2:G$610, MATCH(B207, Paste_Here!A$2:A$610, 0))&lt;&gt;"", ISNUMBER(VALUE(INDEX(Paste_Here!G$2:G$610, MATCH(B207, Paste_Here!A$2:A$610, 0))))), INDEX(Paste_Here!G$2:G$610, MATCH(B207, Paste_Here!A$2:A$610, 0)), ""), ""), "")</f>
        <v/>
      </c>
      <c r="FZ207" s="66"/>
      <c r="GA207" s="95"/>
      <c r="GB207" s="66"/>
      <c r="JS207" s="1" t="str" cm="1">
        <f t="array" ref="JS207">IFERROR(INDEX(Paste_Here!$B$2:$B$610, MATCH(0, COUNTIF(JS$4:JS206, Paste_Here!$B$2:$B$610) + IF(Paste_Here!$B$2:$B$610="", 1, 0), 0)), "")</f>
        <v/>
      </c>
      <c r="JT207" s="1" t="str">
        <f>IF(JS207&lt;&gt;"", INDEX(Paste_Here!$A$2:$A$610, MATCH(JS207, Paste_Here!$B$2:$B$610, 0)), "")</f>
        <v/>
      </c>
      <c r="JU207" s="1" t="str">
        <f t="shared" si="41"/>
        <v/>
      </c>
      <c r="JV207" s="1" t="str" cm="1">
        <f t="array" ref="JV207">IFERROR(INDEX($JU$5:$JU$610, MATCH(SMALL(IF($JU$5:$JU$610&lt;&gt;"", COUNTIF($JU$5:$JU$610, "&lt;"&amp;$JU$5:$JU$610)+1), ROW()-ROW($JV$5)+1), COUNTIF($JU$5:$JU$610, "&lt;"&amp;$JU$5:$JU$610)+1, 0)), "")</f>
        <v/>
      </c>
    </row>
    <row r="208" spans="1:282">
      <c r="A208" s="66"/>
      <c r="B208" s="77" t="str">
        <f t="shared" si="32"/>
        <v/>
      </c>
      <c r="C208" s="66"/>
      <c r="D208" s="77" t="str">
        <f>IFERROR(IF(B208&lt;&gt;"", IF(COUNTIF(INDEX(Paste_Here!AS$2:AS$610, MATCH(B208, Paste_Here!A$2:A$610, 0), 0), "yes") &gt; 0, "Yes", IF(COUNTIF(INDEX(Paste_Here!AS$2:AS$610, MATCH(B208, Paste_Here!A$2:A$610, 0), 0), "no") &gt; 0, "No", "")), ""), "")</f>
        <v/>
      </c>
      <c r="E208" s="66"/>
      <c r="F208" s="77" t="str">
        <f t="shared" si="33"/>
        <v/>
      </c>
      <c r="G208" s="66"/>
      <c r="H208" s="77" t="str">
        <f>IFERROR(IF(B208&lt;&gt;"", IF(COUNTIF(INDEX(Paste_Here!AO$2:AR$610, MATCH(B208, Paste_Here!A$2:A$610, 0), 0), "yes") &gt; 0, "Yes", IF(COUNTIF(INDEX(Paste_Here!AO$2:AR$610, MATCH(B208, Paste_Here!A$2:A$610, 0), 0), "no") &gt; 0, "No", "")), ""), "")</f>
        <v/>
      </c>
      <c r="I208" s="66"/>
      <c r="J208" s="77" t="str">
        <f t="shared" si="34"/>
        <v/>
      </c>
      <c r="K208" s="66"/>
      <c r="L208" s="77" t="str">
        <f>IFERROR(IF(B208&lt;&gt;"", IF(ISNUMBER(SEARCH("yes", LOWER(INDEX(Paste_Here!W$2:W$610, MATCH(B208, Paste_Here!A$2:A$610, 0))))), "Yes", IF(ISNUMBER(SEARCH("no", LOWER(INDEX(Paste_Here!W$2:W$610, MATCH(B208, Paste_Here!A$2:A$610, 0))))), "No", "")), ""), "")</f>
        <v/>
      </c>
      <c r="M208" s="66"/>
      <c r="N208" s="77"/>
      <c r="O208" s="66"/>
      <c r="P208" s="77" t="str">
        <f>IFERROR(IF(B208&lt;&gt;"", IF(ISNUMBER(SEARCH("yes", LOWER(INDEX(Paste_Here!V$2:V$610, MATCH(B208, Paste_Here!A$2:A$610, 0))))), "Yes", IF(ISNUMBER(SEARCH("no", LOWER(INDEX(Paste_Here!V$2:V$610, MATCH(B208, Paste_Here!A$2:A$610, 0))))), "No", "")), ""), "")</f>
        <v/>
      </c>
      <c r="Q208" s="66"/>
      <c r="R208" s="77"/>
      <c r="S208" s="66"/>
      <c r="T208" s="77"/>
      <c r="U208" s="66"/>
      <c r="V208" s="66"/>
      <c r="W208" s="77" t="str">
        <f t="shared" si="35"/>
        <v/>
      </c>
      <c r="X208" s="66"/>
      <c r="Y208" s="77" t="str">
        <f>IFERROR(IF(B208&lt;&gt;"", IF(ISNUMBER(SEARCH("Revealed-Potential (Primary Focus)", LOWER(INDEX(Paste_Here!X$2:X$610, MATCH(B208, Paste_Here!A$2:A$610, 0))))), "Rev-Potential: Prim", IF(ISNUMBER(SEARCH("Revealed-Potential (Secondary Focus)", LOWER(INDEX(Paste_Here!X$2:X$610, MATCH(B208, Paste_Here!A$2:A$610, 0))))), "Rev-Potential: Sec", IF(ISNUMBER(SEARCH("Monitoring", LOWER(INDEX(Paste_Here!X$2:X$610, MATCH(B208, Paste_Here!A$2:A$610, 0))))), "Monitoring", IF(ISNUMBER(SEARCH("At-Promise (Secondary Focus)", LOWER(INDEX(Paste_Here!X$2:X$610, MATCH(B208, Paste_Here!A$2:A$610, 0))))), "At-Promise: Sec", IF(ISNUMBER(SEARCH("At-Promise (Primary Focus)", LOWER(INDEX(Paste_Here!X$2:X$610, MATCH(B208, Paste_Here!A$2:A$610, 0))))), "At-Promise: Prim", ""))))), ""), "")</f>
        <v/>
      </c>
      <c r="Z208" s="66"/>
      <c r="AA208" s="77"/>
      <c r="AB208" s="66"/>
      <c r="AC208" s="77" t="str">
        <f>IFERROR(IF(B208&lt;&gt;"", IF(ISNUMBER(SEARCH("Revealed-Potential (Primary Focus)", LOWER(INDEX(Paste_Here!AB$2:AB$610, MATCH(B208, Paste_Here!A$2:A$610, 0))))), "Rev-Potential: Prim", IF(ISNUMBER(SEARCH("Revealed-Potential (Secondary Focus)", LOWER(INDEX(Paste_Here!AB$2:AB$610, MATCH(B208, Paste_Here!A$2:A$610, 0))))), "Rev-Potential: Sec", IF(ISNUMBER(SEARCH("Monitoring", LOWER(INDEX(Paste_Here!AB$2:AB$610, MATCH(B208, Paste_Here!A$2:A$610, 0))))), "Monitoring", IF(ISNUMBER(SEARCH("At-Promise (Secondary Focus)", LOWER(INDEX(Paste_Here!AB$2:AB$610, MATCH(B208, Paste_Here!A$2:A$610, 0))))), "At-Promise: Sec", IF(ISNUMBER(SEARCH("At-Promise (Primary Focus)", LOWER(INDEX(Paste_Here!AB$2:AB$610, MATCH(B208, Paste_Here!A$2:A$610, 0))))), "At-Promise: Prim", ""))))), ""), "")</f>
        <v/>
      </c>
      <c r="AD208" s="66"/>
      <c r="AE208" s="77"/>
      <c r="AF208" s="66"/>
      <c r="AG208" s="77"/>
      <c r="AH208" s="66"/>
      <c r="AI208" s="77"/>
      <c r="AJ208" s="66"/>
      <c r="AK208" s="77"/>
      <c r="AL208" s="66"/>
      <c r="AM208" s="77"/>
      <c r="AN208" s="66"/>
      <c r="AO208" s="77"/>
      <c r="AP208" s="66"/>
      <c r="AQ208" s="77"/>
      <c r="AR208" s="66"/>
      <c r="AS208" s="77"/>
      <c r="AT208" s="66"/>
      <c r="AU208" s="66"/>
      <c r="AV208" s="77" t="str">
        <f t="shared" si="36"/>
        <v/>
      </c>
      <c r="AW208" s="66"/>
      <c r="AX208" s="77" t="str">
        <f>IFERROR(IF(B208&lt;&gt;"", IF(AND(INDEX(Paste_Here!AC$2:AC$610, MATCH(B208, Paste_Here!A$2:A$610, 0))&lt;&gt;"", ISNUMBER(VALUE(INDEX(Paste_Here!AC$2:AC$610, MATCH(B208, Paste_Here!A$2:A$610, 0))))), INDEX(Paste_Here!AC$2:AC$610, MATCH(B208, Paste_Here!A$2:A$610, 0)), ""), ""), "")</f>
        <v/>
      </c>
      <c r="AY208" s="66"/>
      <c r="AZ208" s="77" t="str">
        <f>IFERROR(IF(B208&lt;&gt;"", IF(AND(INDEX(Paste_Here!AD$2:AD$610, MATCH(B208, Paste_Here!A$2:A$610, 0))&lt;&gt;"", ISNUMBER(VALUE(INDEX(Paste_Here!AD$2:AD$610, MATCH(B208, Paste_Here!A$2:A$610, 0))))), TEXT(ROUND(VALUE(INDEX(Paste_Here!AD$2:AD$610, MATCH(B208, Paste_Here!A$2:A$610, 0))), 2), "0.00"), ""), ""), "")</f>
        <v/>
      </c>
      <c r="BA208" s="66"/>
      <c r="BB208" s="77" t="str">
        <f>IFERROR(IF(B208&lt;&gt;"", IF(LOWER(INDEX(Paste_Here!AE$2:AE$610, MATCH(B208, Paste_Here!A$2:A$610, 0)))="approaching expectations", "Approaching", IF(LOWER(INDEX(Paste_Here!AE$2:AE$610, MATCH(B208, Paste_Here!A$2:A$610, 0)))="met expectations", "Met", IF(LOWER(INDEX(Paste_Here!AE$2:AE$610, MATCH(B208, Paste_Here!A$2:A$610, 0)))="exceeded expectations", "Exceeded", IF(LOWER(INDEX(Paste_Here!AE$2:AE$610, MATCH(B208, Paste_Here!A$2:A$610, 0)))="below expectations", "Below", "")))), ""), "")</f>
        <v/>
      </c>
      <c r="BC208" s="66"/>
      <c r="BD208" s="77" t="str">
        <f>IFERROR(IF(B208&lt;&gt;"", IF(AND(INDEX(Paste_Here!T$2:T$610, MATCH(B208, Paste_Here!A$2:A$610, 0))&lt;&gt;"", ISNUMBER(VALUE(INDEX(Paste_Here!T$2:T$610, MATCH(B208, Paste_Here!A$2:A$610, 0))))), INDEX(Paste_Here!T$2:T$610, MATCH(B208, Paste_Here!A$2:A$610, 0)), ""), ""), "")</f>
        <v/>
      </c>
      <c r="BE208" s="66"/>
      <c r="BF208" s="77"/>
      <c r="BG208" s="66"/>
      <c r="BH208" s="77"/>
      <c r="BI208" s="66"/>
      <c r="BJ208" s="77"/>
      <c r="BK208" s="66"/>
      <c r="BL208" s="77" t="str">
        <f>IFERROR(IF(B208&lt;&gt;"", IF(AND(INDEX(Paste_Here!N$2:N$610, MATCH(B208, Paste_Here!A$2:A$610, 0))&lt;&gt;"", ISNUMBER(VALUE(INDEX(Paste_Here!N$2:N$610, MATCH(B208, Paste_Here!A$2:A$610, 0))))), INDEX(Paste_Here!N$2:N$610, MATCH(B208, Paste_Here!A$2:A$610, 0)), ""), ""), "")</f>
        <v/>
      </c>
      <c r="BM208" s="66"/>
      <c r="BN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BO208" s="66"/>
      <c r="BP208" s="77" t="str" cm="1">
        <f t="array" aca="1" ref="BP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BQ208" s="66"/>
      <c r="BR208" s="66"/>
      <c r="BS208" s="77"/>
      <c r="BT208" s="66"/>
      <c r="BU208" s="77"/>
      <c r="BV208" s="66"/>
      <c r="BW208" s="77"/>
      <c r="BX208" s="66"/>
      <c r="BY208" s="77"/>
      <c r="BZ208" s="66"/>
      <c r="CA208" s="77"/>
      <c r="CB208" s="66"/>
      <c r="CC208" s="77"/>
      <c r="CD208" s="66"/>
      <c r="CE208" s="77"/>
      <c r="CF208" s="66"/>
      <c r="CG208" s="77"/>
      <c r="CH208" s="66"/>
      <c r="CI208" s="77"/>
      <c r="CJ208" s="66"/>
      <c r="CK208" s="77"/>
      <c r="CL208" s="66"/>
      <c r="CM208" s="77"/>
      <c r="CN208" s="66"/>
      <c r="CO208" s="66"/>
      <c r="CP208" s="77" t="str">
        <f t="shared" si="37"/>
        <v/>
      </c>
      <c r="CQ208" s="66"/>
      <c r="CR208" s="77" t="str">
        <f>IFERROR(IF(B208&lt;&gt;"", IF(AND(INDEX(Paste_Here!Y$2:Y$610, MATCH(B208, Paste_Here!A$2:A$610, 0))&lt;&gt;"", ISNUMBER(VALUE(INDEX(Paste_Here!Y$2:Y$610, MATCH(B208, Paste_Here!A$2:A$610, 0))))), INDEX(Paste_Here!Y$2:Y$610, MATCH(B208, Paste_Here!A$2:A$610, 0)), ""), ""), "")</f>
        <v/>
      </c>
      <c r="CS208" s="66"/>
      <c r="CT208" s="77" t="str">
        <f>IFERROR(IF(B208&lt;&gt;"", IF(AND(INDEX(Paste_Here!AA$2:AA$610, MATCH(B208, Paste_Here!A$2:A$610, 0))&lt;&gt;"", ISNUMBER(--INDEX(Paste_Here!AA$2:AA$610, MATCH(B208, Paste_Here!A$2:A$610, 0)))), TEXT(ROUND(--INDEX(Paste_Here!AA$2:AA$610, MATCH(B208, Paste_Here!A$2:A$610, 0)), 2), "0.00"), ""), ""), "")</f>
        <v/>
      </c>
      <c r="CU208" s="66"/>
      <c r="CV208" s="77" t="str">
        <f>IFERROR(IF(B208&lt;&gt;"", IF(LOWER(INDEX(Paste_Here!Z$2:Z$610, MATCH(B208, Paste_Here!A$2:A$610, 0)))="approaching expectations", "Approaching", IF(LOWER(INDEX(Paste_Here!Z$2:Z$610, MATCH(B208, Paste_Here!A$2:A$610, 0)))="met expectations", "Met", IF(LOWER(INDEX(Paste_Here!Z$2:Z$610, MATCH(B208, Paste_Here!A$2:A$610, 0)))="exceeded expectations", "Exceeded", IF(LOWER(INDEX(Paste_Here!Z$2:Z$610, MATCH(B208, Paste_Here!A$2:A$610, 0)))="below expectations", "Below", "")))), ""), "")</f>
        <v/>
      </c>
      <c r="CW208" s="66"/>
      <c r="CX208" s="77"/>
      <c r="CY208" s="66"/>
      <c r="CZ208" s="77" t="str">
        <f>IFERROR(IF(B208&lt;&gt;"", IF(AND(INDEX(Paste_Here!AL$2:AL$610, MATCH(B208, Paste_Here!A$2:A$610, 0))&lt;&gt;"", ISNUMBER(VALUE(INDEX(Paste_Here!AL$2:AL$610, MATCH(B208, Paste_Here!A$2:A$610, 0))))), INDEX(Paste_Here!AL$2:AL$610, MATCH(B208, Paste_Here!A$2:A$610, 0)), ""), ""), "")</f>
        <v/>
      </c>
      <c r="DA208" s="66"/>
      <c r="DB208" s="77" t="str">
        <f>IFERROR(IF(B208&lt;&gt;"", IF(ISNUMBER(SEARCH("highrisk", LOWER(INDEX(Paste_Here!AM$2:AM$610, MATCH(B208, Paste_Here!A$2:A$610, 0))))), "High Risk", IF(ISNUMBER(SEARCH("lowrisk", LOWER(INDEX(Paste_Here!AM$2:AM$610, MATCH(B208, Paste_Here!A$2:A$610, 0))))), "Low Risk", IF(ISNUMBER(SEARCH("somerisk", LOWER(INDEX(Paste_Here!AM$2:AM$610, MATCH(B208, Paste_Here!A$2:A$610, 0))))), "Some Risk", ""))), ""), "")</f>
        <v/>
      </c>
      <c r="DC208" s="66"/>
      <c r="DD208" s="77" t="str">
        <f>IFERROR(IF(B208&lt;&gt;"", IF(AND(INDEX(Paste_Here!AN$2:AN$610, MATCH(B208, Paste_Here!A$2:A$610, 0))&lt;&gt;"", ISNUMBER(VALUE(INDEX(Paste_Here!AN$2:AN$610, MATCH(B208, Paste_Here!A$2:A$610, 0))))), INDEX(Paste_Here!AN$2:AN$610, MATCH(B208, Paste_Here!A$2:A$610, 0)), ""), ""), "")</f>
        <v/>
      </c>
      <c r="DE208" s="66"/>
      <c r="DF208" s="77" t="str">
        <f>IFERROR(IF(B208&lt;&gt;"", IF(AND(INDEX(Paste_Here!Q$2:Q$610, MATCH(B208, Paste_Here!A$2:A$610, 0))&lt;&gt;"", ISNUMBER(VALUE(INDEX(Paste_Here!Q$2:Q$610, MATCH(B208, Paste_Here!A$2:A$610, 0))))), INDEX(Paste_Here!Q$2:Q$610, MATCH(B208, Paste_Here!A$2:A$610, 0)), ""), ""), "")</f>
        <v/>
      </c>
      <c r="DG208" s="66"/>
      <c r="DH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DI208" s="66"/>
      <c r="DJ208" s="77" t="str" cm="1">
        <f t="array" aca="1" ref="DJ208" ca="1">IFERROR(VALUE(IF(ISNUMBER(SEARCH("EM", INDEX(Paste_Here!S$2:S$500, MATCH(B208, Paste_Here!A$2:A$500, 0)))), "-" &amp;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f>
        <v/>
      </c>
      <c r="DK208" s="66"/>
      <c r="DL208" s="66"/>
      <c r="DM208" s="77" t="str">
        <f t="shared" si="38"/>
        <v/>
      </c>
      <c r="DN208" s="66"/>
      <c r="DO208" s="77" t="str">
        <f>IFERROR(IF(B208&lt;&gt;"", IF(AND(INDEX(Paste_Here!AF$2:AF$610, MATCH(B208, Paste_Here!A$2:A$610, 0))&lt;&gt;"", ISNUMBER(VALUE(INDEX(Paste_Here!AF$2:AF$610, MATCH(B208, Paste_Here!A$2:A$610, 0))))), INDEX(Paste_Here!AF$2:AF$610, MATCH(B208, Paste_Here!A$2:A$610, 0)), ""), ""), "")</f>
        <v/>
      </c>
      <c r="DP208" s="66"/>
      <c r="DQ208" s="77" t="str">
        <f>IFERROR(IF(B208&lt;&gt;"", IF(AND(INDEX(Paste_Here!AG$2:AG$610, MATCH(B208, Paste_Here!A$2:A$610, 0))&lt;&gt;"", ISNUMBER(--INDEX(Paste_Here!AG$2:AG$610, MATCH(B208, Paste_Here!A$2:A$610, 0)))), TEXT(ROUND(--INDEX(Paste_Here!AG$2:AG$610, MATCH(B208, Paste_Here!A$2:A$610, 0)), 2), "0.00"), ""), ""), "")</f>
        <v/>
      </c>
      <c r="DR208" s="66"/>
      <c r="DS208" s="77" t="str">
        <f>IFERROR(IF(B208&lt;&gt;"", IF(LOWER(INDEX(Paste_Here!AH$2:AH$610, MATCH(B208, Paste_Here!A$2:A$610, 0)))="approaching expectations", "Approaching", IF(LOWER(INDEX(Paste_Here!AH$2:AH$610, MATCH(B208, Paste_Here!A$2:A$610, 0)))="met expectations", "Met", IF(LOWER(INDEX(Paste_Here!AH$2:AH$610, MATCH(B208, Paste_Here!A$2:A$610, 0)))="exceeded expectations", "Exceeded", IF(LOWER(INDEX(Paste_Here!AH$2:AH$610, MATCH(B208, Paste_Here!A$2:A$610, 0)))="below expectations", "Below", "")))), ""), "")</f>
        <v/>
      </c>
      <c r="DT208" s="66"/>
      <c r="DU208" s="77" t="str">
        <f>IFERROR(IF(B208&lt;&gt;"", IF(AND(INDEX(Paste_Here!U$2:U$610, MATCH(B208, Paste_Here!A$2:A$610, 0))&lt;&gt;"", ISNUMBER(VALUE(INDEX(Paste_Here!U$2:U$610, MATCH(B208, Paste_Here!A$2:A$610, 0))))), INDEX(Paste_Here!U$2:U$610, MATCH(B208, Paste_Here!A$2:A$610, 0)), ""), ""), "")</f>
        <v/>
      </c>
      <c r="DV208" s="66"/>
      <c r="DW208" s="77"/>
      <c r="DX208" s="66"/>
      <c r="DY208" s="77" t="str">
        <f>IFERROR(IF(B208&lt;&gt;"", IF(AND(INDEX(Paste_Here!AI$2:AI$610, MATCH(B208, Paste_Here!A$2:A$610, 0))&lt;&gt;"", ISNUMBER(VALUE(INDEX(Paste_Here!AI$2:AI$610, MATCH(B208, Paste_Here!A$2:A$610, 0))))), INDEX(Paste_Here!AI$2:AI$610, MATCH(B208, Paste_Here!A$2:A$610, 0)), ""), ""), "")</f>
        <v/>
      </c>
      <c r="DZ208" s="66"/>
      <c r="EA208" s="77" t="str">
        <f>IFERROR(IF(B208&lt;&gt;"", IF(AND(INDEX(Paste_Here!AJ$2:AJ$610, MATCH(B208, Paste_Here!A$2:A$610, 0))&lt;&gt;"", ISNUMBER(--INDEX(Paste_Here!AJ$2:AJ$610, MATCH(B208, Paste_Here!A$2:A$610, 0)))), TEXT(ROUND(--INDEX(Paste_Here!AJ$2:AJ$610, MATCH(B208, Paste_Here!A$2:A$610, 0)), 2), "0.00"), ""), ""), "")</f>
        <v/>
      </c>
      <c r="EB208" s="66"/>
      <c r="EC208" s="77" t="str">
        <f>IFERROR(IF(B208&lt;&gt;"", IF(LOWER(INDEX(Paste_Here!AK$2:AK$610, MATCH(B208, Paste_Here!A$2:A$610, 0)))="approaching expectations", "Approaching", IF(LOWER(INDEX(Paste_Here!AK$2:AK$610, MATCH(B208, Paste_Here!A$2:A$610, 0)))="met expectations", "Met", IF(LOWER(INDEX(Paste_Here!AK$2:AK$610, MATCH(B208, Paste_Here!A$2:A$610, 0)))="exceeded expectations", "Exceeded", IF(LOWER(INDEX(Paste_Here!AK$2:AK$610, MATCH(B208, Paste_Here!A$2:A$610, 0)))="below expectations", "Below", "")))), ""), "")</f>
        <v/>
      </c>
      <c r="ED208" s="66"/>
      <c r="EE208" s="77"/>
      <c r="EF208" s="66"/>
      <c r="EG208" s="77"/>
      <c r="EH208" s="66"/>
      <c r="EI208" s="66"/>
      <c r="EJ208" s="77" t="str">
        <f t="shared" si="39"/>
        <v/>
      </c>
      <c r="EK208" s="66"/>
      <c r="EL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EM208" s="66"/>
      <c r="EN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EO208" s="66"/>
      <c r="EP208" s="77"/>
      <c r="EQ208" s="66"/>
      <c r="ER208" s="77" t="str">
        <f>IFERROR(IF(B208&lt;&gt;"", IF(AND(INDEX(Paste_Here!AT$2:AT$610, MATCH(B208, Paste_Here!A$2:A$610, 0))&lt;&gt;"", ISNUMBER(VALUE(INDEX(Paste_Here!AT$2:AT$610, MATCH(B208, Paste_Here!A$2:A$610, 0))))), INDEX(Paste_Here!AT$2:AT$610, MATCH(B208, Paste_Here!A$2:A$610, 0)), ""), ""), "")</f>
        <v/>
      </c>
      <c r="ES208" s="66"/>
      <c r="ET208" s="77" t="str">
        <f>IFERROR(IF(B208&lt;&gt;"", IF(AND(INDEX(Paste_Here!AV$2:AV$610, MATCH(B208, Paste_Here!A$2:A$610, 0))&lt;&gt;"", ISNUMBER(VALUE(INDEX(Paste_Here!AV$2:AV$610, MATCH(B208, Paste_Here!A$2:A$610, 0))))), INDEX(Paste_Here!AV$2:AV$610, MATCH(B208, Paste_Here!A$2:A$610, 0)), ""), ""), "")</f>
        <v/>
      </c>
      <c r="EU208" s="66"/>
      <c r="EV208" s="77"/>
      <c r="EW208" s="66"/>
      <c r="EX208" s="77" t="str">
        <f>IFERROR(IF(B208&lt;&gt;"", IF(AND(INDEX(Paste_Here!AU$2:AU$610, MATCH(B208, Paste_Here!A$2:A$610, 0))&lt;&gt;"", ISNUMBER(VALUE(INDEX(Paste_Here!AU$2:AU$610, MATCH(B208, Paste_Here!A$2:A$610, 0))))), INDEX(Paste_Here!AU$2:AU$610, MATCH(B208, Paste_Here!A$2:A$610, 0)), ""), ""), "")</f>
        <v/>
      </c>
      <c r="EY208" s="66"/>
      <c r="EZ208" s="77" t="str">
        <f>IFERROR(IF(B208&lt;&gt;"", IF(AND(INDEX(Paste_Here!AW$2:AW$610, MATCH(B208, Paste_Here!A$2:A$610, 0))&lt;&gt;"", ISNUMBER(VALUE(INDEX(Paste_Here!AW$2:AW$610, MATCH(B208, Paste_Here!A$2:A$610, 0))))), INDEX(Paste_Here!AW$2:AW$610, MATCH(B208, Paste_Here!A$2:A$610, 0)), ""), ""), "")</f>
        <v/>
      </c>
      <c r="FA208" s="66"/>
      <c r="FB208" s="77"/>
      <c r="FC208" s="66"/>
      <c r="FD208" s="77"/>
      <c r="FE208" s="66"/>
      <c r="FF208" s="66"/>
      <c r="FG208" s="77" t="str">
        <f t="shared" si="40"/>
        <v/>
      </c>
      <c r="FH208" s="66"/>
      <c r="FI208" s="77" t="str">
        <f>IFERROR(IF(B208&lt;&gt;"", IF(ISNUMBER(SEARCH("s", LOWER(INDEX(Paste_Here!M$2:M$610, MATCH(B208, Paste_Here!A$2:A$610, 0))))), "Yes", IF(INDEX(Paste_Here!M$2:M$610, MATCH(B208, Paste_Here!A$2:A$610, 0))&lt;&gt;"", "No", "")), ""), "")</f>
        <v/>
      </c>
      <c r="FJ208" s="66"/>
      <c r="FK208" s="77" t="str">
        <f>IFERROR(IF(B208&lt;&gt;"", IF(ISNUMBER(SEARCH("yes", LOWER(INDEX(Paste_Here!F$2:F$610, MATCH(B208, Paste_Here!A$2:A$610, 0))))), "Yes", IF(ISNUMBER(SEARCH("no", LOWER(INDEX(Paste_Here!F$2:F$610, MATCH(B208, Paste_Here!A$2:A$610, 0))))), "No", "")), ""), "")</f>
        <v/>
      </c>
      <c r="FL208" s="66"/>
      <c r="FM208" s="77" t="str">
        <f>IFERROR(IF(B208&lt;&gt;"", IF(ISNUMBER(SEARCH("english language learner", LOWER(INDEX(Paste_Here!C$2:C$610, MATCH(B208, Paste_Here!A$2:A$610, 0))))), "Yes", ""), ""), "")</f>
        <v/>
      </c>
      <c r="FN208" s="66"/>
      <c r="FO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FP208" s="66"/>
      <c r="FQ208" s="77" t="str">
        <f>IFERROR(IF(B208&lt;&gt;"", IF(ISNUMBER(SEARCH("yes", LOWER(INDEX(Paste_Here!L$2:L$610, MATCH(B208, Paste_Here!A$2:A$610, 0))))), "Yes", IF(ISNUMBER(SEARCH("no", LOWER(INDEX(Paste_Here!L$2:L$610, MATCH(B208, Paste_Here!A$2:A$610, 0))))), "No", "")), ""), "")</f>
        <v/>
      </c>
      <c r="FR208" s="66"/>
      <c r="FS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FT208" s="66"/>
      <c r="FU208" s="77"/>
      <c r="FV208" s="66"/>
      <c r="FW208" s="77" t="str">
        <f>IFERROR(IF(B208&lt;&gt;"", IF(AND(INDEX(Paste_Here!D$2:D$610, MATCH(B208, Paste_Here!A$2:A$610, 0))&lt;&gt;"", ISNUMBER(VALUE(INDEX(Paste_Here!D$2:D$610, MATCH(B208, Paste_Here!A$2:A$610, 0))))), INDEX(Paste_Here!D$2:D$610, MATCH(B208, Paste_Here!A$2:A$610, 0)), ""), ""), "")</f>
        <v/>
      </c>
      <c r="FX208" s="66"/>
      <c r="FY208" s="77" t="str">
        <f>IFERROR(IF(B208&lt;&gt;"", IF(AND(INDEX(Paste_Here!G$2:G$610, MATCH(B208, Paste_Here!A$2:A$610, 0))&lt;&gt;"", ISNUMBER(VALUE(INDEX(Paste_Here!G$2:G$610, MATCH(B208, Paste_Here!A$2:A$610, 0))))), INDEX(Paste_Here!G$2:G$610, MATCH(B208, Paste_Here!A$2:A$610, 0)), ""), ""), "")</f>
        <v/>
      </c>
      <c r="FZ208" s="66"/>
      <c r="GA208" s="95"/>
      <c r="GB208" s="66"/>
      <c r="JS208" s="1" t="str" cm="1">
        <f t="array" ref="JS208">IFERROR(INDEX(Paste_Here!$B$2:$B$610, MATCH(0, COUNTIF(JS$4:JS207, Paste_Here!$B$2:$B$610) + IF(Paste_Here!$B$2:$B$610="", 1, 0), 0)), "")</f>
        <v/>
      </c>
      <c r="JT208" s="1" t="str">
        <f>IF(JS208&lt;&gt;"", INDEX(Paste_Here!$A$2:$A$610, MATCH(JS208, Paste_Here!$B$2:$B$610, 0)), "")</f>
        <v/>
      </c>
      <c r="JU208" s="1" t="str">
        <f t="shared" si="41"/>
        <v/>
      </c>
      <c r="JV208" s="1" t="str" cm="1">
        <f t="array" ref="JV208">IFERROR(INDEX($JU$5:$JU$610, MATCH(SMALL(IF($JU$5:$JU$610&lt;&gt;"", COUNTIF($JU$5:$JU$610, "&lt;"&amp;$JU$5:$JU$610)+1), ROW()-ROW($JV$5)+1), COUNTIF($JU$5:$JU$610, "&lt;"&amp;$JU$5:$JU$610)+1, 0)), "")</f>
        <v/>
      </c>
    </row>
    <row r="209" spans="1:282">
      <c r="A209" s="66"/>
      <c r="B209" s="77" t="str">
        <f t="shared" si="32"/>
        <v/>
      </c>
      <c r="C209" s="66"/>
      <c r="D209" s="77" t="str">
        <f>IFERROR(IF(B209&lt;&gt;"", IF(COUNTIF(INDEX(Paste_Here!AS$2:AS$610, MATCH(B209, Paste_Here!A$2:A$610, 0), 0), "yes") &gt; 0, "Yes", IF(COUNTIF(INDEX(Paste_Here!AS$2:AS$610, MATCH(B209, Paste_Here!A$2:A$610, 0), 0), "no") &gt; 0, "No", "")), ""), "")</f>
        <v/>
      </c>
      <c r="E209" s="66"/>
      <c r="F209" s="77" t="str">
        <f t="shared" si="33"/>
        <v/>
      </c>
      <c r="G209" s="66"/>
      <c r="H209" s="77" t="str">
        <f>IFERROR(IF(B209&lt;&gt;"", IF(COUNTIF(INDEX(Paste_Here!AO$2:AR$610, MATCH(B209, Paste_Here!A$2:A$610, 0), 0), "yes") &gt; 0, "Yes", IF(COUNTIF(INDEX(Paste_Here!AO$2:AR$610, MATCH(B209, Paste_Here!A$2:A$610, 0), 0), "no") &gt; 0, "No", "")), ""), "")</f>
        <v/>
      </c>
      <c r="I209" s="66"/>
      <c r="J209" s="77" t="str">
        <f t="shared" si="34"/>
        <v/>
      </c>
      <c r="K209" s="66"/>
      <c r="L209" s="77" t="str">
        <f>IFERROR(IF(B209&lt;&gt;"", IF(ISNUMBER(SEARCH("yes", LOWER(INDEX(Paste_Here!W$2:W$610, MATCH(B209, Paste_Here!A$2:A$610, 0))))), "Yes", IF(ISNUMBER(SEARCH("no", LOWER(INDEX(Paste_Here!W$2:W$610, MATCH(B209, Paste_Here!A$2:A$610, 0))))), "No", "")), ""), "")</f>
        <v/>
      </c>
      <c r="M209" s="66"/>
      <c r="N209" s="77"/>
      <c r="O209" s="66"/>
      <c r="P209" s="77" t="str">
        <f>IFERROR(IF(B209&lt;&gt;"", IF(ISNUMBER(SEARCH("yes", LOWER(INDEX(Paste_Here!V$2:V$610, MATCH(B209, Paste_Here!A$2:A$610, 0))))), "Yes", IF(ISNUMBER(SEARCH("no", LOWER(INDEX(Paste_Here!V$2:V$610, MATCH(B209, Paste_Here!A$2:A$610, 0))))), "No", "")), ""), "")</f>
        <v/>
      </c>
      <c r="Q209" s="66"/>
      <c r="R209" s="77"/>
      <c r="S209" s="66"/>
      <c r="T209" s="77"/>
      <c r="U209" s="66"/>
      <c r="V209" s="66"/>
      <c r="W209" s="77" t="str">
        <f t="shared" si="35"/>
        <v/>
      </c>
      <c r="X209" s="66"/>
      <c r="Y209" s="77" t="str">
        <f>IFERROR(IF(B209&lt;&gt;"", IF(ISNUMBER(SEARCH("Revealed-Potential (Primary Focus)", LOWER(INDEX(Paste_Here!X$2:X$610, MATCH(B209, Paste_Here!A$2:A$610, 0))))), "Rev-Potential: Prim", IF(ISNUMBER(SEARCH("Revealed-Potential (Secondary Focus)", LOWER(INDEX(Paste_Here!X$2:X$610, MATCH(B209, Paste_Here!A$2:A$610, 0))))), "Rev-Potential: Sec", IF(ISNUMBER(SEARCH("Monitoring", LOWER(INDEX(Paste_Here!X$2:X$610, MATCH(B209, Paste_Here!A$2:A$610, 0))))), "Monitoring", IF(ISNUMBER(SEARCH("At-Promise (Secondary Focus)", LOWER(INDEX(Paste_Here!X$2:X$610, MATCH(B209, Paste_Here!A$2:A$610, 0))))), "At-Promise: Sec", IF(ISNUMBER(SEARCH("At-Promise (Primary Focus)", LOWER(INDEX(Paste_Here!X$2:X$610, MATCH(B209, Paste_Here!A$2:A$610, 0))))), "At-Promise: Prim", ""))))), ""), "")</f>
        <v/>
      </c>
      <c r="Z209" s="66"/>
      <c r="AA209" s="77"/>
      <c r="AB209" s="66"/>
      <c r="AC209" s="77" t="str">
        <f>IFERROR(IF(B209&lt;&gt;"", IF(ISNUMBER(SEARCH("Revealed-Potential (Primary Focus)", LOWER(INDEX(Paste_Here!AB$2:AB$610, MATCH(B209, Paste_Here!A$2:A$610, 0))))), "Rev-Potential: Prim", IF(ISNUMBER(SEARCH("Revealed-Potential (Secondary Focus)", LOWER(INDEX(Paste_Here!AB$2:AB$610, MATCH(B209, Paste_Here!A$2:A$610, 0))))), "Rev-Potential: Sec", IF(ISNUMBER(SEARCH("Monitoring", LOWER(INDEX(Paste_Here!AB$2:AB$610, MATCH(B209, Paste_Here!A$2:A$610, 0))))), "Monitoring", IF(ISNUMBER(SEARCH("At-Promise (Secondary Focus)", LOWER(INDEX(Paste_Here!AB$2:AB$610, MATCH(B209, Paste_Here!A$2:A$610, 0))))), "At-Promise: Sec", IF(ISNUMBER(SEARCH("At-Promise (Primary Focus)", LOWER(INDEX(Paste_Here!AB$2:AB$610, MATCH(B209, Paste_Here!A$2:A$610, 0))))), "At-Promise: Prim", ""))))), ""), "")</f>
        <v/>
      </c>
      <c r="AD209" s="66"/>
      <c r="AE209" s="77"/>
      <c r="AF209" s="66"/>
      <c r="AG209" s="77"/>
      <c r="AH209" s="66"/>
      <c r="AI209" s="77"/>
      <c r="AJ209" s="66"/>
      <c r="AK209" s="77"/>
      <c r="AL209" s="66"/>
      <c r="AM209" s="77"/>
      <c r="AN209" s="66"/>
      <c r="AO209" s="77"/>
      <c r="AP209" s="66"/>
      <c r="AQ209" s="77"/>
      <c r="AR209" s="66"/>
      <c r="AS209" s="77"/>
      <c r="AT209" s="66"/>
      <c r="AU209" s="66"/>
      <c r="AV209" s="77" t="str">
        <f t="shared" si="36"/>
        <v/>
      </c>
      <c r="AW209" s="66"/>
      <c r="AX209" s="77" t="str">
        <f>IFERROR(IF(B209&lt;&gt;"", IF(AND(INDEX(Paste_Here!AC$2:AC$610, MATCH(B209, Paste_Here!A$2:A$610, 0))&lt;&gt;"", ISNUMBER(VALUE(INDEX(Paste_Here!AC$2:AC$610, MATCH(B209, Paste_Here!A$2:A$610, 0))))), INDEX(Paste_Here!AC$2:AC$610, MATCH(B209, Paste_Here!A$2:A$610, 0)), ""), ""), "")</f>
        <v/>
      </c>
      <c r="AY209" s="66"/>
      <c r="AZ209" s="77" t="str">
        <f>IFERROR(IF(B209&lt;&gt;"", IF(AND(INDEX(Paste_Here!AD$2:AD$610, MATCH(B209, Paste_Here!A$2:A$610, 0))&lt;&gt;"", ISNUMBER(VALUE(INDEX(Paste_Here!AD$2:AD$610, MATCH(B209, Paste_Here!A$2:A$610, 0))))), TEXT(ROUND(VALUE(INDEX(Paste_Here!AD$2:AD$610, MATCH(B209, Paste_Here!A$2:A$610, 0))), 2), "0.00"), ""), ""), "")</f>
        <v/>
      </c>
      <c r="BA209" s="66"/>
      <c r="BB209" s="77" t="str">
        <f>IFERROR(IF(B209&lt;&gt;"", IF(LOWER(INDEX(Paste_Here!AE$2:AE$610, MATCH(B209, Paste_Here!A$2:A$610, 0)))="approaching expectations", "Approaching", IF(LOWER(INDEX(Paste_Here!AE$2:AE$610, MATCH(B209, Paste_Here!A$2:A$610, 0)))="met expectations", "Met", IF(LOWER(INDEX(Paste_Here!AE$2:AE$610, MATCH(B209, Paste_Here!A$2:A$610, 0)))="exceeded expectations", "Exceeded", IF(LOWER(INDEX(Paste_Here!AE$2:AE$610, MATCH(B209, Paste_Here!A$2:A$610, 0)))="below expectations", "Below", "")))), ""), "")</f>
        <v/>
      </c>
      <c r="BC209" s="66"/>
      <c r="BD209" s="77" t="str">
        <f>IFERROR(IF(B209&lt;&gt;"", IF(AND(INDEX(Paste_Here!T$2:T$610, MATCH(B209, Paste_Here!A$2:A$610, 0))&lt;&gt;"", ISNUMBER(VALUE(INDEX(Paste_Here!T$2:T$610, MATCH(B209, Paste_Here!A$2:A$610, 0))))), INDEX(Paste_Here!T$2:T$610, MATCH(B209, Paste_Here!A$2:A$610, 0)), ""), ""), "")</f>
        <v/>
      </c>
      <c r="BE209" s="66"/>
      <c r="BF209" s="77"/>
      <c r="BG209" s="66"/>
      <c r="BH209" s="77"/>
      <c r="BI209" s="66"/>
      <c r="BJ209" s="77"/>
      <c r="BK209" s="66"/>
      <c r="BL209" s="77" t="str">
        <f>IFERROR(IF(B209&lt;&gt;"", IF(AND(INDEX(Paste_Here!N$2:N$610, MATCH(B209, Paste_Here!A$2:A$610, 0))&lt;&gt;"", ISNUMBER(VALUE(INDEX(Paste_Here!N$2:N$610, MATCH(B209, Paste_Here!A$2:A$610, 0))))), INDEX(Paste_Here!N$2:N$610, MATCH(B209, Paste_Here!A$2:A$610, 0)), ""), ""), "")</f>
        <v/>
      </c>
      <c r="BM209" s="66"/>
      <c r="BN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BO209" s="66"/>
      <c r="BP209" s="77" t="str" cm="1">
        <f t="array" aca="1" ref="BP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BQ209" s="66"/>
      <c r="BR209" s="66"/>
      <c r="BS209" s="77"/>
      <c r="BT209" s="66"/>
      <c r="BU209" s="77"/>
      <c r="BV209" s="66"/>
      <c r="BW209" s="77"/>
      <c r="BX209" s="66"/>
      <c r="BY209" s="77"/>
      <c r="BZ209" s="66"/>
      <c r="CA209" s="77"/>
      <c r="CB209" s="66"/>
      <c r="CC209" s="77"/>
      <c r="CD209" s="66"/>
      <c r="CE209" s="77"/>
      <c r="CF209" s="66"/>
      <c r="CG209" s="77"/>
      <c r="CH209" s="66"/>
      <c r="CI209" s="77"/>
      <c r="CJ209" s="66"/>
      <c r="CK209" s="77"/>
      <c r="CL209" s="66"/>
      <c r="CM209" s="77"/>
      <c r="CN209" s="66"/>
      <c r="CO209" s="66"/>
      <c r="CP209" s="77" t="str">
        <f t="shared" si="37"/>
        <v/>
      </c>
      <c r="CQ209" s="66"/>
      <c r="CR209" s="77" t="str">
        <f>IFERROR(IF(B209&lt;&gt;"", IF(AND(INDEX(Paste_Here!Y$2:Y$610, MATCH(B209, Paste_Here!A$2:A$610, 0))&lt;&gt;"", ISNUMBER(VALUE(INDEX(Paste_Here!Y$2:Y$610, MATCH(B209, Paste_Here!A$2:A$610, 0))))), INDEX(Paste_Here!Y$2:Y$610, MATCH(B209, Paste_Here!A$2:A$610, 0)), ""), ""), "")</f>
        <v/>
      </c>
      <c r="CS209" s="66"/>
      <c r="CT209" s="77" t="str">
        <f>IFERROR(IF(B209&lt;&gt;"", IF(AND(INDEX(Paste_Here!AA$2:AA$610, MATCH(B209, Paste_Here!A$2:A$610, 0))&lt;&gt;"", ISNUMBER(--INDEX(Paste_Here!AA$2:AA$610, MATCH(B209, Paste_Here!A$2:A$610, 0)))), TEXT(ROUND(--INDEX(Paste_Here!AA$2:AA$610, MATCH(B209, Paste_Here!A$2:A$610, 0)), 2), "0.00"), ""), ""), "")</f>
        <v/>
      </c>
      <c r="CU209" s="66"/>
      <c r="CV209" s="77" t="str">
        <f>IFERROR(IF(B209&lt;&gt;"", IF(LOWER(INDEX(Paste_Here!Z$2:Z$610, MATCH(B209, Paste_Here!A$2:A$610, 0)))="approaching expectations", "Approaching", IF(LOWER(INDEX(Paste_Here!Z$2:Z$610, MATCH(B209, Paste_Here!A$2:A$610, 0)))="met expectations", "Met", IF(LOWER(INDEX(Paste_Here!Z$2:Z$610, MATCH(B209, Paste_Here!A$2:A$610, 0)))="exceeded expectations", "Exceeded", IF(LOWER(INDEX(Paste_Here!Z$2:Z$610, MATCH(B209, Paste_Here!A$2:A$610, 0)))="below expectations", "Below", "")))), ""), "")</f>
        <v/>
      </c>
      <c r="CW209" s="66"/>
      <c r="CX209" s="77"/>
      <c r="CY209" s="66"/>
      <c r="CZ209" s="77" t="str">
        <f>IFERROR(IF(B209&lt;&gt;"", IF(AND(INDEX(Paste_Here!AL$2:AL$610, MATCH(B209, Paste_Here!A$2:A$610, 0))&lt;&gt;"", ISNUMBER(VALUE(INDEX(Paste_Here!AL$2:AL$610, MATCH(B209, Paste_Here!A$2:A$610, 0))))), INDEX(Paste_Here!AL$2:AL$610, MATCH(B209, Paste_Here!A$2:A$610, 0)), ""), ""), "")</f>
        <v/>
      </c>
      <c r="DA209" s="66"/>
      <c r="DB209" s="77" t="str">
        <f>IFERROR(IF(B209&lt;&gt;"", IF(ISNUMBER(SEARCH("highrisk", LOWER(INDEX(Paste_Here!AM$2:AM$610, MATCH(B209, Paste_Here!A$2:A$610, 0))))), "High Risk", IF(ISNUMBER(SEARCH("lowrisk", LOWER(INDEX(Paste_Here!AM$2:AM$610, MATCH(B209, Paste_Here!A$2:A$610, 0))))), "Low Risk", IF(ISNUMBER(SEARCH("somerisk", LOWER(INDEX(Paste_Here!AM$2:AM$610, MATCH(B209, Paste_Here!A$2:A$610, 0))))), "Some Risk", ""))), ""), "")</f>
        <v/>
      </c>
      <c r="DC209" s="66"/>
      <c r="DD209" s="77" t="str">
        <f>IFERROR(IF(B209&lt;&gt;"", IF(AND(INDEX(Paste_Here!AN$2:AN$610, MATCH(B209, Paste_Here!A$2:A$610, 0))&lt;&gt;"", ISNUMBER(VALUE(INDEX(Paste_Here!AN$2:AN$610, MATCH(B209, Paste_Here!A$2:A$610, 0))))), INDEX(Paste_Here!AN$2:AN$610, MATCH(B209, Paste_Here!A$2:A$610, 0)), ""), ""), "")</f>
        <v/>
      </c>
      <c r="DE209" s="66"/>
      <c r="DF209" s="77" t="str">
        <f>IFERROR(IF(B209&lt;&gt;"", IF(AND(INDEX(Paste_Here!Q$2:Q$610, MATCH(B209, Paste_Here!A$2:A$610, 0))&lt;&gt;"", ISNUMBER(VALUE(INDEX(Paste_Here!Q$2:Q$610, MATCH(B209, Paste_Here!A$2:A$610, 0))))), INDEX(Paste_Here!Q$2:Q$610, MATCH(B209, Paste_Here!A$2:A$610, 0)), ""), ""), "")</f>
        <v/>
      </c>
      <c r="DG209" s="66"/>
      <c r="DH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DI209" s="66"/>
      <c r="DJ209" s="77" t="str" cm="1">
        <f t="array" aca="1" ref="DJ209" ca="1">IFERROR(VALUE(IF(ISNUMBER(SEARCH("EM", INDEX(Paste_Here!S$2:S$500, MATCH(B209, Paste_Here!A$2:A$500, 0)))), "-" &amp;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f>
        <v/>
      </c>
      <c r="DK209" s="66"/>
      <c r="DL209" s="66"/>
      <c r="DM209" s="77" t="str">
        <f t="shared" si="38"/>
        <v/>
      </c>
      <c r="DN209" s="66"/>
      <c r="DO209" s="77" t="str">
        <f>IFERROR(IF(B209&lt;&gt;"", IF(AND(INDEX(Paste_Here!AF$2:AF$610, MATCH(B209, Paste_Here!A$2:A$610, 0))&lt;&gt;"", ISNUMBER(VALUE(INDEX(Paste_Here!AF$2:AF$610, MATCH(B209, Paste_Here!A$2:A$610, 0))))), INDEX(Paste_Here!AF$2:AF$610, MATCH(B209, Paste_Here!A$2:A$610, 0)), ""), ""), "")</f>
        <v/>
      </c>
      <c r="DP209" s="66"/>
      <c r="DQ209" s="77" t="str">
        <f>IFERROR(IF(B209&lt;&gt;"", IF(AND(INDEX(Paste_Here!AG$2:AG$610, MATCH(B209, Paste_Here!A$2:A$610, 0))&lt;&gt;"", ISNUMBER(--INDEX(Paste_Here!AG$2:AG$610, MATCH(B209, Paste_Here!A$2:A$610, 0)))), TEXT(ROUND(--INDEX(Paste_Here!AG$2:AG$610, MATCH(B209, Paste_Here!A$2:A$610, 0)), 2), "0.00"), ""), ""), "")</f>
        <v/>
      </c>
      <c r="DR209" s="66"/>
      <c r="DS209" s="77" t="str">
        <f>IFERROR(IF(B209&lt;&gt;"", IF(LOWER(INDEX(Paste_Here!AH$2:AH$610, MATCH(B209, Paste_Here!A$2:A$610, 0)))="approaching expectations", "Approaching", IF(LOWER(INDEX(Paste_Here!AH$2:AH$610, MATCH(B209, Paste_Here!A$2:A$610, 0)))="met expectations", "Met", IF(LOWER(INDEX(Paste_Here!AH$2:AH$610, MATCH(B209, Paste_Here!A$2:A$610, 0)))="exceeded expectations", "Exceeded", IF(LOWER(INDEX(Paste_Here!AH$2:AH$610, MATCH(B209, Paste_Here!A$2:A$610, 0)))="below expectations", "Below", "")))), ""), "")</f>
        <v/>
      </c>
      <c r="DT209" s="66"/>
      <c r="DU209" s="77" t="str">
        <f>IFERROR(IF(B209&lt;&gt;"", IF(AND(INDEX(Paste_Here!U$2:U$610, MATCH(B209, Paste_Here!A$2:A$610, 0))&lt;&gt;"", ISNUMBER(VALUE(INDEX(Paste_Here!U$2:U$610, MATCH(B209, Paste_Here!A$2:A$610, 0))))), INDEX(Paste_Here!U$2:U$610, MATCH(B209, Paste_Here!A$2:A$610, 0)), ""), ""), "")</f>
        <v/>
      </c>
      <c r="DV209" s="66"/>
      <c r="DW209" s="77"/>
      <c r="DX209" s="66"/>
      <c r="DY209" s="77" t="str">
        <f>IFERROR(IF(B209&lt;&gt;"", IF(AND(INDEX(Paste_Here!AI$2:AI$610, MATCH(B209, Paste_Here!A$2:A$610, 0))&lt;&gt;"", ISNUMBER(VALUE(INDEX(Paste_Here!AI$2:AI$610, MATCH(B209, Paste_Here!A$2:A$610, 0))))), INDEX(Paste_Here!AI$2:AI$610, MATCH(B209, Paste_Here!A$2:A$610, 0)), ""), ""), "")</f>
        <v/>
      </c>
      <c r="DZ209" s="66"/>
      <c r="EA209" s="77" t="str">
        <f>IFERROR(IF(B209&lt;&gt;"", IF(AND(INDEX(Paste_Here!AJ$2:AJ$610, MATCH(B209, Paste_Here!A$2:A$610, 0))&lt;&gt;"", ISNUMBER(--INDEX(Paste_Here!AJ$2:AJ$610, MATCH(B209, Paste_Here!A$2:A$610, 0)))), TEXT(ROUND(--INDEX(Paste_Here!AJ$2:AJ$610, MATCH(B209, Paste_Here!A$2:A$610, 0)), 2), "0.00"), ""), ""), "")</f>
        <v/>
      </c>
      <c r="EB209" s="66"/>
      <c r="EC209" s="77" t="str">
        <f>IFERROR(IF(B209&lt;&gt;"", IF(LOWER(INDEX(Paste_Here!AK$2:AK$610, MATCH(B209, Paste_Here!A$2:A$610, 0)))="approaching expectations", "Approaching", IF(LOWER(INDEX(Paste_Here!AK$2:AK$610, MATCH(B209, Paste_Here!A$2:A$610, 0)))="met expectations", "Met", IF(LOWER(INDEX(Paste_Here!AK$2:AK$610, MATCH(B209, Paste_Here!A$2:A$610, 0)))="exceeded expectations", "Exceeded", IF(LOWER(INDEX(Paste_Here!AK$2:AK$610, MATCH(B209, Paste_Here!A$2:A$610, 0)))="below expectations", "Below", "")))), ""), "")</f>
        <v/>
      </c>
      <c r="ED209" s="66"/>
      <c r="EE209" s="77"/>
      <c r="EF209" s="66"/>
      <c r="EG209" s="77"/>
      <c r="EH209" s="66"/>
      <c r="EI209" s="66"/>
      <c r="EJ209" s="77" t="str">
        <f t="shared" si="39"/>
        <v/>
      </c>
      <c r="EK209" s="66"/>
      <c r="EL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EM209" s="66"/>
      <c r="EN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EO209" s="66"/>
      <c r="EP209" s="77"/>
      <c r="EQ209" s="66"/>
      <c r="ER209" s="77" t="str">
        <f>IFERROR(IF(B209&lt;&gt;"", IF(AND(INDEX(Paste_Here!AT$2:AT$610, MATCH(B209, Paste_Here!A$2:A$610, 0))&lt;&gt;"", ISNUMBER(VALUE(INDEX(Paste_Here!AT$2:AT$610, MATCH(B209, Paste_Here!A$2:A$610, 0))))), INDEX(Paste_Here!AT$2:AT$610, MATCH(B209, Paste_Here!A$2:A$610, 0)), ""), ""), "")</f>
        <v/>
      </c>
      <c r="ES209" s="66"/>
      <c r="ET209" s="77" t="str">
        <f>IFERROR(IF(B209&lt;&gt;"", IF(AND(INDEX(Paste_Here!AV$2:AV$610, MATCH(B209, Paste_Here!A$2:A$610, 0))&lt;&gt;"", ISNUMBER(VALUE(INDEX(Paste_Here!AV$2:AV$610, MATCH(B209, Paste_Here!A$2:A$610, 0))))), INDEX(Paste_Here!AV$2:AV$610, MATCH(B209, Paste_Here!A$2:A$610, 0)), ""), ""), "")</f>
        <v/>
      </c>
      <c r="EU209" s="66"/>
      <c r="EV209" s="77"/>
      <c r="EW209" s="66"/>
      <c r="EX209" s="77" t="str">
        <f>IFERROR(IF(B209&lt;&gt;"", IF(AND(INDEX(Paste_Here!AU$2:AU$610, MATCH(B209, Paste_Here!A$2:A$610, 0))&lt;&gt;"", ISNUMBER(VALUE(INDEX(Paste_Here!AU$2:AU$610, MATCH(B209, Paste_Here!A$2:A$610, 0))))), INDEX(Paste_Here!AU$2:AU$610, MATCH(B209, Paste_Here!A$2:A$610, 0)), ""), ""), "")</f>
        <v/>
      </c>
      <c r="EY209" s="66"/>
      <c r="EZ209" s="77" t="str">
        <f>IFERROR(IF(B209&lt;&gt;"", IF(AND(INDEX(Paste_Here!AW$2:AW$610, MATCH(B209, Paste_Here!A$2:A$610, 0))&lt;&gt;"", ISNUMBER(VALUE(INDEX(Paste_Here!AW$2:AW$610, MATCH(B209, Paste_Here!A$2:A$610, 0))))), INDEX(Paste_Here!AW$2:AW$610, MATCH(B209, Paste_Here!A$2:A$610, 0)), ""), ""), "")</f>
        <v/>
      </c>
      <c r="FA209" s="66"/>
      <c r="FB209" s="77"/>
      <c r="FC209" s="66"/>
      <c r="FD209" s="77"/>
      <c r="FE209" s="66"/>
      <c r="FF209" s="66"/>
      <c r="FG209" s="77" t="str">
        <f t="shared" si="40"/>
        <v/>
      </c>
      <c r="FH209" s="66"/>
      <c r="FI209" s="77" t="str">
        <f>IFERROR(IF(B209&lt;&gt;"", IF(ISNUMBER(SEARCH("s", LOWER(INDEX(Paste_Here!M$2:M$610, MATCH(B209, Paste_Here!A$2:A$610, 0))))), "Yes", IF(INDEX(Paste_Here!M$2:M$610, MATCH(B209, Paste_Here!A$2:A$610, 0))&lt;&gt;"", "No", "")), ""), "")</f>
        <v/>
      </c>
      <c r="FJ209" s="66"/>
      <c r="FK209" s="77" t="str">
        <f>IFERROR(IF(B209&lt;&gt;"", IF(ISNUMBER(SEARCH("yes", LOWER(INDEX(Paste_Here!F$2:F$610, MATCH(B209, Paste_Here!A$2:A$610, 0))))), "Yes", IF(ISNUMBER(SEARCH("no", LOWER(INDEX(Paste_Here!F$2:F$610, MATCH(B209, Paste_Here!A$2:A$610, 0))))), "No", "")), ""), "")</f>
        <v/>
      </c>
      <c r="FL209" s="66"/>
      <c r="FM209" s="77" t="str">
        <f>IFERROR(IF(B209&lt;&gt;"", IF(ISNUMBER(SEARCH("english language learner", LOWER(INDEX(Paste_Here!C$2:C$610, MATCH(B209, Paste_Here!A$2:A$610, 0))))), "Yes", ""), ""), "")</f>
        <v/>
      </c>
      <c r="FN209" s="66"/>
      <c r="FO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FP209" s="66"/>
      <c r="FQ209" s="77" t="str">
        <f>IFERROR(IF(B209&lt;&gt;"", IF(ISNUMBER(SEARCH("yes", LOWER(INDEX(Paste_Here!L$2:L$610, MATCH(B209, Paste_Here!A$2:A$610, 0))))), "Yes", IF(ISNUMBER(SEARCH("no", LOWER(INDEX(Paste_Here!L$2:L$610, MATCH(B209, Paste_Here!A$2:A$610, 0))))), "No", "")), ""), "")</f>
        <v/>
      </c>
      <c r="FR209" s="66"/>
      <c r="FS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FT209" s="66"/>
      <c r="FU209" s="77"/>
      <c r="FV209" s="66"/>
      <c r="FW209" s="77" t="str">
        <f>IFERROR(IF(B209&lt;&gt;"", IF(AND(INDEX(Paste_Here!D$2:D$610, MATCH(B209, Paste_Here!A$2:A$610, 0))&lt;&gt;"", ISNUMBER(VALUE(INDEX(Paste_Here!D$2:D$610, MATCH(B209, Paste_Here!A$2:A$610, 0))))), INDEX(Paste_Here!D$2:D$610, MATCH(B209, Paste_Here!A$2:A$610, 0)), ""), ""), "")</f>
        <v/>
      </c>
      <c r="FX209" s="66"/>
      <c r="FY209" s="77" t="str">
        <f>IFERROR(IF(B209&lt;&gt;"", IF(AND(INDEX(Paste_Here!G$2:G$610, MATCH(B209, Paste_Here!A$2:A$610, 0))&lt;&gt;"", ISNUMBER(VALUE(INDEX(Paste_Here!G$2:G$610, MATCH(B209, Paste_Here!A$2:A$610, 0))))), INDEX(Paste_Here!G$2:G$610, MATCH(B209, Paste_Here!A$2:A$610, 0)), ""), ""), "")</f>
        <v/>
      </c>
      <c r="FZ209" s="66"/>
      <c r="GA209" s="95"/>
      <c r="GB209" s="66"/>
      <c r="JS209" s="1" t="str" cm="1">
        <f t="array" ref="JS209">IFERROR(INDEX(Paste_Here!$B$2:$B$610, MATCH(0, COUNTIF(JS$4:JS208, Paste_Here!$B$2:$B$610) + IF(Paste_Here!$B$2:$B$610="", 1, 0), 0)), "")</f>
        <v/>
      </c>
      <c r="JT209" s="1" t="str">
        <f>IF(JS209&lt;&gt;"", INDEX(Paste_Here!$A$2:$A$610, MATCH(JS209, Paste_Here!$B$2:$B$610, 0)), "")</f>
        <v/>
      </c>
      <c r="JU209" s="1" t="str">
        <f t="shared" si="41"/>
        <v/>
      </c>
      <c r="JV209" s="1" t="str" cm="1">
        <f t="array" ref="JV209">IFERROR(INDEX($JU$5:$JU$610, MATCH(SMALL(IF($JU$5:$JU$610&lt;&gt;"", COUNTIF($JU$5:$JU$610, "&lt;"&amp;$JU$5:$JU$610)+1), ROW()-ROW($JV$5)+1), COUNTIF($JU$5:$JU$610, "&lt;"&amp;$JU$5:$JU$610)+1, 0)), "")</f>
        <v/>
      </c>
    </row>
    <row r="210" spans="1:282">
      <c r="A210" s="66"/>
      <c r="B210" s="77" t="str">
        <f t="shared" si="32"/>
        <v/>
      </c>
      <c r="C210" s="66"/>
      <c r="D210" s="77" t="str">
        <f>IFERROR(IF(B210&lt;&gt;"", IF(COUNTIF(INDEX(Paste_Here!AS$2:AS$610, MATCH(B210, Paste_Here!A$2:A$610, 0), 0), "yes") &gt; 0, "Yes", IF(COUNTIF(INDEX(Paste_Here!AS$2:AS$610, MATCH(B210, Paste_Here!A$2:A$610, 0), 0), "no") &gt; 0, "No", "")), ""), "")</f>
        <v/>
      </c>
      <c r="E210" s="66"/>
      <c r="F210" s="77" t="str">
        <f t="shared" si="33"/>
        <v/>
      </c>
      <c r="G210" s="66"/>
      <c r="H210" s="77" t="str">
        <f>IFERROR(IF(B210&lt;&gt;"", IF(COUNTIF(INDEX(Paste_Here!AO$2:AR$610, MATCH(B210, Paste_Here!A$2:A$610, 0), 0), "yes") &gt; 0, "Yes", IF(COUNTIF(INDEX(Paste_Here!AO$2:AR$610, MATCH(B210, Paste_Here!A$2:A$610, 0), 0), "no") &gt; 0, "No", "")), ""), "")</f>
        <v/>
      </c>
      <c r="I210" s="66"/>
      <c r="J210" s="77" t="str">
        <f t="shared" si="34"/>
        <v/>
      </c>
      <c r="K210" s="66"/>
      <c r="L210" s="77" t="str">
        <f>IFERROR(IF(B210&lt;&gt;"", IF(ISNUMBER(SEARCH("yes", LOWER(INDEX(Paste_Here!W$2:W$610, MATCH(B210, Paste_Here!A$2:A$610, 0))))), "Yes", IF(ISNUMBER(SEARCH("no", LOWER(INDEX(Paste_Here!W$2:W$610, MATCH(B210, Paste_Here!A$2:A$610, 0))))), "No", "")), ""), "")</f>
        <v/>
      </c>
      <c r="M210" s="66"/>
      <c r="N210" s="77"/>
      <c r="O210" s="66"/>
      <c r="P210" s="77" t="str">
        <f>IFERROR(IF(B210&lt;&gt;"", IF(ISNUMBER(SEARCH("yes", LOWER(INDEX(Paste_Here!V$2:V$610, MATCH(B210, Paste_Here!A$2:A$610, 0))))), "Yes", IF(ISNUMBER(SEARCH("no", LOWER(INDEX(Paste_Here!V$2:V$610, MATCH(B210, Paste_Here!A$2:A$610, 0))))), "No", "")), ""), "")</f>
        <v/>
      </c>
      <c r="Q210" s="66"/>
      <c r="R210" s="77"/>
      <c r="S210" s="66"/>
      <c r="T210" s="77"/>
      <c r="U210" s="66"/>
      <c r="V210" s="66"/>
      <c r="W210" s="77" t="str">
        <f t="shared" si="35"/>
        <v/>
      </c>
      <c r="X210" s="66"/>
      <c r="Y210" s="77" t="str">
        <f>IFERROR(IF(B210&lt;&gt;"", IF(ISNUMBER(SEARCH("Revealed-Potential (Primary Focus)", LOWER(INDEX(Paste_Here!X$2:X$610, MATCH(B210, Paste_Here!A$2:A$610, 0))))), "Rev-Potential: Prim", IF(ISNUMBER(SEARCH("Revealed-Potential (Secondary Focus)", LOWER(INDEX(Paste_Here!X$2:X$610, MATCH(B210, Paste_Here!A$2:A$610, 0))))), "Rev-Potential: Sec", IF(ISNUMBER(SEARCH("Monitoring", LOWER(INDEX(Paste_Here!X$2:X$610, MATCH(B210, Paste_Here!A$2:A$610, 0))))), "Monitoring", IF(ISNUMBER(SEARCH("At-Promise (Secondary Focus)", LOWER(INDEX(Paste_Here!X$2:X$610, MATCH(B210, Paste_Here!A$2:A$610, 0))))), "At-Promise: Sec", IF(ISNUMBER(SEARCH("At-Promise (Primary Focus)", LOWER(INDEX(Paste_Here!X$2:X$610, MATCH(B210, Paste_Here!A$2:A$610, 0))))), "At-Promise: Prim", ""))))), ""), "")</f>
        <v/>
      </c>
      <c r="Z210" s="66"/>
      <c r="AA210" s="77"/>
      <c r="AB210" s="66"/>
      <c r="AC210" s="77" t="str">
        <f>IFERROR(IF(B210&lt;&gt;"", IF(ISNUMBER(SEARCH("Revealed-Potential (Primary Focus)", LOWER(INDEX(Paste_Here!AB$2:AB$610, MATCH(B210, Paste_Here!A$2:A$610, 0))))), "Rev-Potential: Prim", IF(ISNUMBER(SEARCH("Revealed-Potential (Secondary Focus)", LOWER(INDEX(Paste_Here!AB$2:AB$610, MATCH(B210, Paste_Here!A$2:A$610, 0))))), "Rev-Potential: Sec", IF(ISNUMBER(SEARCH("Monitoring", LOWER(INDEX(Paste_Here!AB$2:AB$610, MATCH(B210, Paste_Here!A$2:A$610, 0))))), "Monitoring", IF(ISNUMBER(SEARCH("At-Promise (Secondary Focus)", LOWER(INDEX(Paste_Here!AB$2:AB$610, MATCH(B210, Paste_Here!A$2:A$610, 0))))), "At-Promise: Sec", IF(ISNUMBER(SEARCH("At-Promise (Primary Focus)", LOWER(INDEX(Paste_Here!AB$2:AB$610, MATCH(B210, Paste_Here!A$2:A$610, 0))))), "At-Promise: Prim", ""))))), ""), "")</f>
        <v/>
      </c>
      <c r="AD210" s="66"/>
      <c r="AE210" s="77"/>
      <c r="AF210" s="66"/>
      <c r="AG210" s="77"/>
      <c r="AH210" s="66"/>
      <c r="AI210" s="77"/>
      <c r="AJ210" s="66"/>
      <c r="AK210" s="77"/>
      <c r="AL210" s="66"/>
      <c r="AM210" s="77"/>
      <c r="AN210" s="66"/>
      <c r="AO210" s="77"/>
      <c r="AP210" s="66"/>
      <c r="AQ210" s="77"/>
      <c r="AR210" s="66"/>
      <c r="AS210" s="77"/>
      <c r="AT210" s="66"/>
      <c r="AU210" s="66"/>
      <c r="AV210" s="77" t="str">
        <f t="shared" si="36"/>
        <v/>
      </c>
      <c r="AW210" s="66"/>
      <c r="AX210" s="77" t="str">
        <f>IFERROR(IF(B210&lt;&gt;"", IF(AND(INDEX(Paste_Here!AC$2:AC$610, MATCH(B210, Paste_Here!A$2:A$610, 0))&lt;&gt;"", ISNUMBER(VALUE(INDEX(Paste_Here!AC$2:AC$610, MATCH(B210, Paste_Here!A$2:A$610, 0))))), INDEX(Paste_Here!AC$2:AC$610, MATCH(B210, Paste_Here!A$2:A$610, 0)), ""), ""), "")</f>
        <v/>
      </c>
      <c r="AY210" s="66"/>
      <c r="AZ210" s="77" t="str">
        <f>IFERROR(IF(B210&lt;&gt;"", IF(AND(INDEX(Paste_Here!AD$2:AD$610, MATCH(B210, Paste_Here!A$2:A$610, 0))&lt;&gt;"", ISNUMBER(VALUE(INDEX(Paste_Here!AD$2:AD$610, MATCH(B210, Paste_Here!A$2:A$610, 0))))), TEXT(ROUND(VALUE(INDEX(Paste_Here!AD$2:AD$610, MATCH(B210, Paste_Here!A$2:A$610, 0))), 2), "0.00"), ""), ""), "")</f>
        <v/>
      </c>
      <c r="BA210" s="66"/>
      <c r="BB210" s="77" t="str">
        <f>IFERROR(IF(B210&lt;&gt;"", IF(LOWER(INDEX(Paste_Here!AE$2:AE$610, MATCH(B210, Paste_Here!A$2:A$610, 0)))="approaching expectations", "Approaching", IF(LOWER(INDEX(Paste_Here!AE$2:AE$610, MATCH(B210, Paste_Here!A$2:A$610, 0)))="met expectations", "Met", IF(LOWER(INDEX(Paste_Here!AE$2:AE$610, MATCH(B210, Paste_Here!A$2:A$610, 0)))="exceeded expectations", "Exceeded", IF(LOWER(INDEX(Paste_Here!AE$2:AE$610, MATCH(B210, Paste_Here!A$2:A$610, 0)))="below expectations", "Below", "")))), ""), "")</f>
        <v/>
      </c>
      <c r="BC210" s="66"/>
      <c r="BD210" s="77" t="str">
        <f>IFERROR(IF(B210&lt;&gt;"", IF(AND(INDEX(Paste_Here!T$2:T$610, MATCH(B210, Paste_Here!A$2:A$610, 0))&lt;&gt;"", ISNUMBER(VALUE(INDEX(Paste_Here!T$2:T$610, MATCH(B210, Paste_Here!A$2:A$610, 0))))), INDEX(Paste_Here!T$2:T$610, MATCH(B210, Paste_Here!A$2:A$610, 0)), ""), ""), "")</f>
        <v/>
      </c>
      <c r="BE210" s="66"/>
      <c r="BF210" s="77"/>
      <c r="BG210" s="66"/>
      <c r="BH210" s="77"/>
      <c r="BI210" s="66"/>
      <c r="BJ210" s="77"/>
      <c r="BK210" s="66"/>
      <c r="BL210" s="77" t="str">
        <f>IFERROR(IF(B210&lt;&gt;"", IF(AND(INDEX(Paste_Here!N$2:N$610, MATCH(B210, Paste_Here!A$2:A$610, 0))&lt;&gt;"", ISNUMBER(VALUE(INDEX(Paste_Here!N$2:N$610, MATCH(B210, Paste_Here!A$2:A$610, 0))))), INDEX(Paste_Here!N$2:N$610, MATCH(B210, Paste_Here!A$2:A$610, 0)), ""), ""), "")</f>
        <v/>
      </c>
      <c r="BM210" s="66"/>
      <c r="BN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BO210" s="66"/>
      <c r="BP210" s="77" t="str" cm="1">
        <f t="array" aca="1" ref="BP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BQ210" s="66"/>
      <c r="BR210" s="66"/>
      <c r="BS210" s="77"/>
      <c r="BT210" s="66"/>
      <c r="BU210" s="77"/>
      <c r="BV210" s="66"/>
      <c r="BW210" s="77"/>
      <c r="BX210" s="66"/>
      <c r="BY210" s="77"/>
      <c r="BZ210" s="66"/>
      <c r="CA210" s="77"/>
      <c r="CB210" s="66"/>
      <c r="CC210" s="77"/>
      <c r="CD210" s="66"/>
      <c r="CE210" s="77"/>
      <c r="CF210" s="66"/>
      <c r="CG210" s="77"/>
      <c r="CH210" s="66"/>
      <c r="CI210" s="77"/>
      <c r="CJ210" s="66"/>
      <c r="CK210" s="77"/>
      <c r="CL210" s="66"/>
      <c r="CM210" s="77"/>
      <c r="CN210" s="66"/>
      <c r="CO210" s="66"/>
      <c r="CP210" s="77" t="str">
        <f t="shared" si="37"/>
        <v/>
      </c>
      <c r="CQ210" s="66"/>
      <c r="CR210" s="77" t="str">
        <f>IFERROR(IF(B210&lt;&gt;"", IF(AND(INDEX(Paste_Here!Y$2:Y$610, MATCH(B210, Paste_Here!A$2:A$610, 0))&lt;&gt;"", ISNUMBER(VALUE(INDEX(Paste_Here!Y$2:Y$610, MATCH(B210, Paste_Here!A$2:A$610, 0))))), INDEX(Paste_Here!Y$2:Y$610, MATCH(B210, Paste_Here!A$2:A$610, 0)), ""), ""), "")</f>
        <v/>
      </c>
      <c r="CS210" s="66"/>
      <c r="CT210" s="77" t="str">
        <f>IFERROR(IF(B210&lt;&gt;"", IF(AND(INDEX(Paste_Here!AA$2:AA$610, MATCH(B210, Paste_Here!A$2:A$610, 0))&lt;&gt;"", ISNUMBER(--INDEX(Paste_Here!AA$2:AA$610, MATCH(B210, Paste_Here!A$2:A$610, 0)))), TEXT(ROUND(--INDEX(Paste_Here!AA$2:AA$610, MATCH(B210, Paste_Here!A$2:A$610, 0)), 2), "0.00"), ""), ""), "")</f>
        <v/>
      </c>
      <c r="CU210" s="66"/>
      <c r="CV210" s="77" t="str">
        <f>IFERROR(IF(B210&lt;&gt;"", IF(LOWER(INDEX(Paste_Here!Z$2:Z$610, MATCH(B210, Paste_Here!A$2:A$610, 0)))="approaching expectations", "Approaching", IF(LOWER(INDEX(Paste_Here!Z$2:Z$610, MATCH(B210, Paste_Here!A$2:A$610, 0)))="met expectations", "Met", IF(LOWER(INDEX(Paste_Here!Z$2:Z$610, MATCH(B210, Paste_Here!A$2:A$610, 0)))="exceeded expectations", "Exceeded", IF(LOWER(INDEX(Paste_Here!Z$2:Z$610, MATCH(B210, Paste_Here!A$2:A$610, 0)))="below expectations", "Below", "")))), ""), "")</f>
        <v/>
      </c>
      <c r="CW210" s="66"/>
      <c r="CX210" s="77"/>
      <c r="CY210" s="66"/>
      <c r="CZ210" s="77" t="str">
        <f>IFERROR(IF(B210&lt;&gt;"", IF(AND(INDEX(Paste_Here!AL$2:AL$610, MATCH(B210, Paste_Here!A$2:A$610, 0))&lt;&gt;"", ISNUMBER(VALUE(INDEX(Paste_Here!AL$2:AL$610, MATCH(B210, Paste_Here!A$2:A$610, 0))))), INDEX(Paste_Here!AL$2:AL$610, MATCH(B210, Paste_Here!A$2:A$610, 0)), ""), ""), "")</f>
        <v/>
      </c>
      <c r="DA210" s="66"/>
      <c r="DB210" s="77" t="str">
        <f>IFERROR(IF(B210&lt;&gt;"", IF(ISNUMBER(SEARCH("highrisk", LOWER(INDEX(Paste_Here!AM$2:AM$610, MATCH(B210, Paste_Here!A$2:A$610, 0))))), "High Risk", IF(ISNUMBER(SEARCH("lowrisk", LOWER(INDEX(Paste_Here!AM$2:AM$610, MATCH(B210, Paste_Here!A$2:A$610, 0))))), "Low Risk", IF(ISNUMBER(SEARCH("somerisk", LOWER(INDEX(Paste_Here!AM$2:AM$610, MATCH(B210, Paste_Here!A$2:A$610, 0))))), "Some Risk", ""))), ""), "")</f>
        <v/>
      </c>
      <c r="DC210" s="66"/>
      <c r="DD210" s="77" t="str">
        <f>IFERROR(IF(B210&lt;&gt;"", IF(AND(INDEX(Paste_Here!AN$2:AN$610, MATCH(B210, Paste_Here!A$2:A$610, 0))&lt;&gt;"", ISNUMBER(VALUE(INDEX(Paste_Here!AN$2:AN$610, MATCH(B210, Paste_Here!A$2:A$610, 0))))), INDEX(Paste_Here!AN$2:AN$610, MATCH(B210, Paste_Here!A$2:A$610, 0)), ""), ""), "")</f>
        <v/>
      </c>
      <c r="DE210" s="66"/>
      <c r="DF210" s="77" t="str">
        <f>IFERROR(IF(B210&lt;&gt;"", IF(AND(INDEX(Paste_Here!Q$2:Q$610, MATCH(B210, Paste_Here!A$2:A$610, 0))&lt;&gt;"", ISNUMBER(VALUE(INDEX(Paste_Here!Q$2:Q$610, MATCH(B210, Paste_Here!A$2:A$610, 0))))), INDEX(Paste_Here!Q$2:Q$610, MATCH(B210, Paste_Here!A$2:A$610, 0)), ""), ""), "")</f>
        <v/>
      </c>
      <c r="DG210" s="66"/>
      <c r="DH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DI210" s="66"/>
      <c r="DJ210" s="77" t="str" cm="1">
        <f t="array" aca="1" ref="DJ210" ca="1">IFERROR(VALUE(IF(ISNUMBER(SEARCH("EM", INDEX(Paste_Here!S$2:S$500, MATCH(B210, Paste_Here!A$2:A$500, 0)))), "-" &amp;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f>
        <v/>
      </c>
      <c r="DK210" s="66"/>
      <c r="DL210" s="66"/>
      <c r="DM210" s="77" t="str">
        <f t="shared" si="38"/>
        <v/>
      </c>
      <c r="DN210" s="66"/>
      <c r="DO210" s="77" t="str">
        <f>IFERROR(IF(B210&lt;&gt;"", IF(AND(INDEX(Paste_Here!AF$2:AF$610, MATCH(B210, Paste_Here!A$2:A$610, 0))&lt;&gt;"", ISNUMBER(VALUE(INDEX(Paste_Here!AF$2:AF$610, MATCH(B210, Paste_Here!A$2:A$610, 0))))), INDEX(Paste_Here!AF$2:AF$610, MATCH(B210, Paste_Here!A$2:A$610, 0)), ""), ""), "")</f>
        <v/>
      </c>
      <c r="DP210" s="66"/>
      <c r="DQ210" s="77" t="str">
        <f>IFERROR(IF(B210&lt;&gt;"", IF(AND(INDEX(Paste_Here!AG$2:AG$610, MATCH(B210, Paste_Here!A$2:A$610, 0))&lt;&gt;"", ISNUMBER(--INDEX(Paste_Here!AG$2:AG$610, MATCH(B210, Paste_Here!A$2:A$610, 0)))), TEXT(ROUND(--INDEX(Paste_Here!AG$2:AG$610, MATCH(B210, Paste_Here!A$2:A$610, 0)), 2), "0.00"), ""), ""), "")</f>
        <v/>
      </c>
      <c r="DR210" s="66"/>
      <c r="DS210" s="77" t="str">
        <f>IFERROR(IF(B210&lt;&gt;"", IF(LOWER(INDEX(Paste_Here!AH$2:AH$610, MATCH(B210, Paste_Here!A$2:A$610, 0)))="approaching expectations", "Approaching", IF(LOWER(INDEX(Paste_Here!AH$2:AH$610, MATCH(B210, Paste_Here!A$2:A$610, 0)))="met expectations", "Met", IF(LOWER(INDEX(Paste_Here!AH$2:AH$610, MATCH(B210, Paste_Here!A$2:A$610, 0)))="exceeded expectations", "Exceeded", IF(LOWER(INDEX(Paste_Here!AH$2:AH$610, MATCH(B210, Paste_Here!A$2:A$610, 0)))="below expectations", "Below", "")))), ""), "")</f>
        <v/>
      </c>
      <c r="DT210" s="66"/>
      <c r="DU210" s="77" t="str">
        <f>IFERROR(IF(B210&lt;&gt;"", IF(AND(INDEX(Paste_Here!U$2:U$610, MATCH(B210, Paste_Here!A$2:A$610, 0))&lt;&gt;"", ISNUMBER(VALUE(INDEX(Paste_Here!U$2:U$610, MATCH(B210, Paste_Here!A$2:A$610, 0))))), INDEX(Paste_Here!U$2:U$610, MATCH(B210, Paste_Here!A$2:A$610, 0)), ""), ""), "")</f>
        <v/>
      </c>
      <c r="DV210" s="66"/>
      <c r="DW210" s="77"/>
      <c r="DX210" s="66"/>
      <c r="DY210" s="77" t="str">
        <f>IFERROR(IF(B210&lt;&gt;"", IF(AND(INDEX(Paste_Here!AI$2:AI$610, MATCH(B210, Paste_Here!A$2:A$610, 0))&lt;&gt;"", ISNUMBER(VALUE(INDEX(Paste_Here!AI$2:AI$610, MATCH(B210, Paste_Here!A$2:A$610, 0))))), INDEX(Paste_Here!AI$2:AI$610, MATCH(B210, Paste_Here!A$2:A$610, 0)), ""), ""), "")</f>
        <v/>
      </c>
      <c r="DZ210" s="66"/>
      <c r="EA210" s="77" t="str">
        <f>IFERROR(IF(B210&lt;&gt;"", IF(AND(INDEX(Paste_Here!AJ$2:AJ$610, MATCH(B210, Paste_Here!A$2:A$610, 0))&lt;&gt;"", ISNUMBER(--INDEX(Paste_Here!AJ$2:AJ$610, MATCH(B210, Paste_Here!A$2:A$610, 0)))), TEXT(ROUND(--INDEX(Paste_Here!AJ$2:AJ$610, MATCH(B210, Paste_Here!A$2:A$610, 0)), 2), "0.00"), ""), ""), "")</f>
        <v/>
      </c>
      <c r="EB210" s="66"/>
      <c r="EC210" s="77" t="str">
        <f>IFERROR(IF(B210&lt;&gt;"", IF(LOWER(INDEX(Paste_Here!AK$2:AK$610, MATCH(B210, Paste_Here!A$2:A$610, 0)))="approaching expectations", "Approaching", IF(LOWER(INDEX(Paste_Here!AK$2:AK$610, MATCH(B210, Paste_Here!A$2:A$610, 0)))="met expectations", "Met", IF(LOWER(INDEX(Paste_Here!AK$2:AK$610, MATCH(B210, Paste_Here!A$2:A$610, 0)))="exceeded expectations", "Exceeded", IF(LOWER(INDEX(Paste_Here!AK$2:AK$610, MATCH(B210, Paste_Here!A$2:A$610, 0)))="below expectations", "Below", "")))), ""), "")</f>
        <v/>
      </c>
      <c r="ED210" s="66"/>
      <c r="EE210" s="77"/>
      <c r="EF210" s="66"/>
      <c r="EG210" s="77"/>
      <c r="EH210" s="66"/>
      <c r="EI210" s="66"/>
      <c r="EJ210" s="77" t="str">
        <f t="shared" si="39"/>
        <v/>
      </c>
      <c r="EK210" s="66"/>
      <c r="EL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EM210" s="66"/>
      <c r="EN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EO210" s="66"/>
      <c r="EP210" s="77"/>
      <c r="EQ210" s="66"/>
      <c r="ER210" s="77" t="str">
        <f>IFERROR(IF(B210&lt;&gt;"", IF(AND(INDEX(Paste_Here!AT$2:AT$610, MATCH(B210, Paste_Here!A$2:A$610, 0))&lt;&gt;"", ISNUMBER(VALUE(INDEX(Paste_Here!AT$2:AT$610, MATCH(B210, Paste_Here!A$2:A$610, 0))))), INDEX(Paste_Here!AT$2:AT$610, MATCH(B210, Paste_Here!A$2:A$610, 0)), ""), ""), "")</f>
        <v/>
      </c>
      <c r="ES210" s="66"/>
      <c r="ET210" s="77" t="str">
        <f>IFERROR(IF(B210&lt;&gt;"", IF(AND(INDEX(Paste_Here!AV$2:AV$610, MATCH(B210, Paste_Here!A$2:A$610, 0))&lt;&gt;"", ISNUMBER(VALUE(INDEX(Paste_Here!AV$2:AV$610, MATCH(B210, Paste_Here!A$2:A$610, 0))))), INDEX(Paste_Here!AV$2:AV$610, MATCH(B210, Paste_Here!A$2:A$610, 0)), ""), ""), "")</f>
        <v/>
      </c>
      <c r="EU210" s="66"/>
      <c r="EV210" s="77"/>
      <c r="EW210" s="66"/>
      <c r="EX210" s="77" t="str">
        <f>IFERROR(IF(B210&lt;&gt;"", IF(AND(INDEX(Paste_Here!AU$2:AU$610, MATCH(B210, Paste_Here!A$2:A$610, 0))&lt;&gt;"", ISNUMBER(VALUE(INDEX(Paste_Here!AU$2:AU$610, MATCH(B210, Paste_Here!A$2:A$610, 0))))), INDEX(Paste_Here!AU$2:AU$610, MATCH(B210, Paste_Here!A$2:A$610, 0)), ""), ""), "")</f>
        <v/>
      </c>
      <c r="EY210" s="66"/>
      <c r="EZ210" s="77" t="str">
        <f>IFERROR(IF(B210&lt;&gt;"", IF(AND(INDEX(Paste_Here!AW$2:AW$610, MATCH(B210, Paste_Here!A$2:A$610, 0))&lt;&gt;"", ISNUMBER(VALUE(INDEX(Paste_Here!AW$2:AW$610, MATCH(B210, Paste_Here!A$2:A$610, 0))))), INDEX(Paste_Here!AW$2:AW$610, MATCH(B210, Paste_Here!A$2:A$610, 0)), ""), ""), "")</f>
        <v/>
      </c>
      <c r="FA210" s="66"/>
      <c r="FB210" s="77"/>
      <c r="FC210" s="66"/>
      <c r="FD210" s="77"/>
      <c r="FE210" s="66"/>
      <c r="FF210" s="66"/>
      <c r="FG210" s="77" t="str">
        <f t="shared" si="40"/>
        <v/>
      </c>
      <c r="FH210" s="66"/>
      <c r="FI210" s="77" t="str">
        <f>IFERROR(IF(B210&lt;&gt;"", IF(ISNUMBER(SEARCH("s", LOWER(INDEX(Paste_Here!M$2:M$610, MATCH(B210, Paste_Here!A$2:A$610, 0))))), "Yes", IF(INDEX(Paste_Here!M$2:M$610, MATCH(B210, Paste_Here!A$2:A$610, 0))&lt;&gt;"", "No", "")), ""), "")</f>
        <v/>
      </c>
      <c r="FJ210" s="66"/>
      <c r="FK210" s="77" t="str">
        <f>IFERROR(IF(B210&lt;&gt;"", IF(ISNUMBER(SEARCH("yes", LOWER(INDEX(Paste_Here!F$2:F$610, MATCH(B210, Paste_Here!A$2:A$610, 0))))), "Yes", IF(ISNUMBER(SEARCH("no", LOWER(INDEX(Paste_Here!F$2:F$610, MATCH(B210, Paste_Here!A$2:A$610, 0))))), "No", "")), ""), "")</f>
        <v/>
      </c>
      <c r="FL210" s="66"/>
      <c r="FM210" s="77" t="str">
        <f>IFERROR(IF(B210&lt;&gt;"", IF(ISNUMBER(SEARCH("english language learner", LOWER(INDEX(Paste_Here!C$2:C$610, MATCH(B210, Paste_Here!A$2:A$610, 0))))), "Yes", ""), ""), "")</f>
        <v/>
      </c>
      <c r="FN210" s="66"/>
      <c r="FO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FP210" s="66"/>
      <c r="FQ210" s="77" t="str">
        <f>IFERROR(IF(B210&lt;&gt;"", IF(ISNUMBER(SEARCH("yes", LOWER(INDEX(Paste_Here!L$2:L$610, MATCH(B210, Paste_Here!A$2:A$610, 0))))), "Yes", IF(ISNUMBER(SEARCH("no", LOWER(INDEX(Paste_Here!L$2:L$610, MATCH(B210, Paste_Here!A$2:A$610, 0))))), "No", "")), ""), "")</f>
        <v/>
      </c>
      <c r="FR210" s="66"/>
      <c r="FS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FT210" s="66"/>
      <c r="FU210" s="77"/>
      <c r="FV210" s="66"/>
      <c r="FW210" s="77" t="str">
        <f>IFERROR(IF(B210&lt;&gt;"", IF(AND(INDEX(Paste_Here!D$2:D$610, MATCH(B210, Paste_Here!A$2:A$610, 0))&lt;&gt;"", ISNUMBER(VALUE(INDEX(Paste_Here!D$2:D$610, MATCH(B210, Paste_Here!A$2:A$610, 0))))), INDEX(Paste_Here!D$2:D$610, MATCH(B210, Paste_Here!A$2:A$610, 0)), ""), ""), "")</f>
        <v/>
      </c>
      <c r="FX210" s="66"/>
      <c r="FY210" s="77" t="str">
        <f>IFERROR(IF(B210&lt;&gt;"", IF(AND(INDEX(Paste_Here!G$2:G$610, MATCH(B210, Paste_Here!A$2:A$610, 0))&lt;&gt;"", ISNUMBER(VALUE(INDEX(Paste_Here!G$2:G$610, MATCH(B210, Paste_Here!A$2:A$610, 0))))), INDEX(Paste_Here!G$2:G$610, MATCH(B210, Paste_Here!A$2:A$610, 0)), ""), ""), "")</f>
        <v/>
      </c>
      <c r="FZ210" s="66"/>
      <c r="GA210" s="95"/>
      <c r="GB210" s="66"/>
      <c r="JS210" s="1" t="str" cm="1">
        <f t="array" ref="JS210">IFERROR(INDEX(Paste_Here!$B$2:$B$610, MATCH(0, COUNTIF(JS$4:JS209, Paste_Here!$B$2:$B$610) + IF(Paste_Here!$B$2:$B$610="", 1, 0), 0)), "")</f>
        <v/>
      </c>
      <c r="JT210" s="1" t="str">
        <f>IF(JS210&lt;&gt;"", INDEX(Paste_Here!$A$2:$A$610, MATCH(JS210, Paste_Here!$B$2:$B$610, 0)), "")</f>
        <v/>
      </c>
      <c r="JU210" s="1" t="str">
        <f t="shared" si="41"/>
        <v/>
      </c>
      <c r="JV210" s="1" t="str" cm="1">
        <f t="array" ref="JV210">IFERROR(INDEX($JU$5:$JU$610, MATCH(SMALL(IF($JU$5:$JU$610&lt;&gt;"", COUNTIF($JU$5:$JU$610, "&lt;"&amp;$JU$5:$JU$610)+1), ROW()-ROW($JV$5)+1), COUNTIF($JU$5:$JU$610, "&lt;"&amp;$JU$5:$JU$610)+1, 0)), "")</f>
        <v/>
      </c>
    </row>
    <row r="211" spans="1:282">
      <c r="A211" s="66"/>
      <c r="B211" s="77" t="str">
        <f t="shared" si="32"/>
        <v/>
      </c>
      <c r="C211" s="66"/>
      <c r="D211" s="77" t="str">
        <f>IFERROR(IF(B211&lt;&gt;"", IF(COUNTIF(INDEX(Paste_Here!AS$2:AS$610, MATCH(B211, Paste_Here!A$2:A$610, 0), 0), "yes") &gt; 0, "Yes", IF(COUNTIF(INDEX(Paste_Here!AS$2:AS$610, MATCH(B211, Paste_Here!A$2:A$610, 0), 0), "no") &gt; 0, "No", "")), ""), "")</f>
        <v/>
      </c>
      <c r="E211" s="66"/>
      <c r="F211" s="77" t="str">
        <f t="shared" si="33"/>
        <v/>
      </c>
      <c r="G211" s="66"/>
      <c r="H211" s="77" t="str">
        <f>IFERROR(IF(B211&lt;&gt;"", IF(COUNTIF(INDEX(Paste_Here!AO$2:AR$610, MATCH(B211, Paste_Here!A$2:A$610, 0), 0), "yes") &gt; 0, "Yes", IF(COUNTIF(INDEX(Paste_Here!AO$2:AR$610, MATCH(B211, Paste_Here!A$2:A$610, 0), 0), "no") &gt; 0, "No", "")), ""), "")</f>
        <v/>
      </c>
      <c r="I211" s="66"/>
      <c r="J211" s="77" t="str">
        <f t="shared" si="34"/>
        <v/>
      </c>
      <c r="K211" s="66"/>
      <c r="L211" s="77" t="str">
        <f>IFERROR(IF(B211&lt;&gt;"", IF(ISNUMBER(SEARCH("yes", LOWER(INDEX(Paste_Here!W$2:W$610, MATCH(B211, Paste_Here!A$2:A$610, 0))))), "Yes", IF(ISNUMBER(SEARCH("no", LOWER(INDEX(Paste_Here!W$2:W$610, MATCH(B211, Paste_Here!A$2:A$610, 0))))), "No", "")), ""), "")</f>
        <v/>
      </c>
      <c r="M211" s="66"/>
      <c r="N211" s="77"/>
      <c r="O211" s="66"/>
      <c r="P211" s="77" t="str">
        <f>IFERROR(IF(B211&lt;&gt;"", IF(ISNUMBER(SEARCH("yes", LOWER(INDEX(Paste_Here!V$2:V$610, MATCH(B211, Paste_Here!A$2:A$610, 0))))), "Yes", IF(ISNUMBER(SEARCH("no", LOWER(INDEX(Paste_Here!V$2:V$610, MATCH(B211, Paste_Here!A$2:A$610, 0))))), "No", "")), ""), "")</f>
        <v/>
      </c>
      <c r="Q211" s="66"/>
      <c r="R211" s="77"/>
      <c r="S211" s="66"/>
      <c r="T211" s="77"/>
      <c r="U211" s="66"/>
      <c r="V211" s="66"/>
      <c r="W211" s="77" t="str">
        <f t="shared" si="35"/>
        <v/>
      </c>
      <c r="X211" s="66"/>
      <c r="Y211" s="77" t="str">
        <f>IFERROR(IF(B211&lt;&gt;"", IF(ISNUMBER(SEARCH("Revealed-Potential (Primary Focus)", LOWER(INDEX(Paste_Here!X$2:X$610, MATCH(B211, Paste_Here!A$2:A$610, 0))))), "Rev-Potential: Prim", IF(ISNUMBER(SEARCH("Revealed-Potential (Secondary Focus)", LOWER(INDEX(Paste_Here!X$2:X$610, MATCH(B211, Paste_Here!A$2:A$610, 0))))), "Rev-Potential: Sec", IF(ISNUMBER(SEARCH("Monitoring", LOWER(INDEX(Paste_Here!X$2:X$610, MATCH(B211, Paste_Here!A$2:A$610, 0))))), "Monitoring", IF(ISNUMBER(SEARCH("At-Promise (Secondary Focus)", LOWER(INDEX(Paste_Here!X$2:X$610, MATCH(B211, Paste_Here!A$2:A$610, 0))))), "At-Promise: Sec", IF(ISNUMBER(SEARCH("At-Promise (Primary Focus)", LOWER(INDEX(Paste_Here!X$2:X$610, MATCH(B211, Paste_Here!A$2:A$610, 0))))), "At-Promise: Prim", ""))))), ""), "")</f>
        <v/>
      </c>
      <c r="Z211" s="66"/>
      <c r="AA211" s="77"/>
      <c r="AB211" s="66"/>
      <c r="AC211" s="77" t="str">
        <f>IFERROR(IF(B211&lt;&gt;"", IF(ISNUMBER(SEARCH("Revealed-Potential (Primary Focus)", LOWER(INDEX(Paste_Here!AB$2:AB$610, MATCH(B211, Paste_Here!A$2:A$610, 0))))), "Rev-Potential: Prim", IF(ISNUMBER(SEARCH("Revealed-Potential (Secondary Focus)", LOWER(INDEX(Paste_Here!AB$2:AB$610, MATCH(B211, Paste_Here!A$2:A$610, 0))))), "Rev-Potential: Sec", IF(ISNUMBER(SEARCH("Monitoring", LOWER(INDEX(Paste_Here!AB$2:AB$610, MATCH(B211, Paste_Here!A$2:A$610, 0))))), "Monitoring", IF(ISNUMBER(SEARCH("At-Promise (Secondary Focus)", LOWER(INDEX(Paste_Here!AB$2:AB$610, MATCH(B211, Paste_Here!A$2:A$610, 0))))), "At-Promise: Sec", IF(ISNUMBER(SEARCH("At-Promise (Primary Focus)", LOWER(INDEX(Paste_Here!AB$2:AB$610, MATCH(B211, Paste_Here!A$2:A$610, 0))))), "At-Promise: Prim", ""))))), ""), "")</f>
        <v/>
      </c>
      <c r="AD211" s="66"/>
      <c r="AE211" s="77"/>
      <c r="AF211" s="66"/>
      <c r="AG211" s="77"/>
      <c r="AH211" s="66"/>
      <c r="AI211" s="77"/>
      <c r="AJ211" s="66"/>
      <c r="AK211" s="77"/>
      <c r="AL211" s="66"/>
      <c r="AM211" s="77"/>
      <c r="AN211" s="66"/>
      <c r="AO211" s="77"/>
      <c r="AP211" s="66"/>
      <c r="AQ211" s="77"/>
      <c r="AR211" s="66"/>
      <c r="AS211" s="77"/>
      <c r="AT211" s="66"/>
      <c r="AU211" s="66"/>
      <c r="AV211" s="77" t="str">
        <f t="shared" si="36"/>
        <v/>
      </c>
      <c r="AW211" s="66"/>
      <c r="AX211" s="77" t="str">
        <f>IFERROR(IF(B211&lt;&gt;"", IF(AND(INDEX(Paste_Here!AC$2:AC$610, MATCH(B211, Paste_Here!A$2:A$610, 0))&lt;&gt;"", ISNUMBER(VALUE(INDEX(Paste_Here!AC$2:AC$610, MATCH(B211, Paste_Here!A$2:A$610, 0))))), INDEX(Paste_Here!AC$2:AC$610, MATCH(B211, Paste_Here!A$2:A$610, 0)), ""), ""), "")</f>
        <v/>
      </c>
      <c r="AY211" s="66"/>
      <c r="AZ211" s="77" t="str">
        <f>IFERROR(IF(B211&lt;&gt;"", IF(AND(INDEX(Paste_Here!AD$2:AD$610, MATCH(B211, Paste_Here!A$2:A$610, 0))&lt;&gt;"", ISNUMBER(VALUE(INDEX(Paste_Here!AD$2:AD$610, MATCH(B211, Paste_Here!A$2:A$610, 0))))), TEXT(ROUND(VALUE(INDEX(Paste_Here!AD$2:AD$610, MATCH(B211, Paste_Here!A$2:A$610, 0))), 2), "0.00"), ""), ""), "")</f>
        <v/>
      </c>
      <c r="BA211" s="66"/>
      <c r="BB211" s="77" t="str">
        <f>IFERROR(IF(B211&lt;&gt;"", IF(LOWER(INDEX(Paste_Here!AE$2:AE$610, MATCH(B211, Paste_Here!A$2:A$610, 0)))="approaching expectations", "Approaching", IF(LOWER(INDEX(Paste_Here!AE$2:AE$610, MATCH(B211, Paste_Here!A$2:A$610, 0)))="met expectations", "Met", IF(LOWER(INDEX(Paste_Here!AE$2:AE$610, MATCH(B211, Paste_Here!A$2:A$610, 0)))="exceeded expectations", "Exceeded", IF(LOWER(INDEX(Paste_Here!AE$2:AE$610, MATCH(B211, Paste_Here!A$2:A$610, 0)))="below expectations", "Below", "")))), ""), "")</f>
        <v/>
      </c>
      <c r="BC211" s="66"/>
      <c r="BD211" s="77" t="str">
        <f>IFERROR(IF(B211&lt;&gt;"", IF(AND(INDEX(Paste_Here!T$2:T$610, MATCH(B211, Paste_Here!A$2:A$610, 0))&lt;&gt;"", ISNUMBER(VALUE(INDEX(Paste_Here!T$2:T$610, MATCH(B211, Paste_Here!A$2:A$610, 0))))), INDEX(Paste_Here!T$2:T$610, MATCH(B211, Paste_Here!A$2:A$610, 0)), ""), ""), "")</f>
        <v/>
      </c>
      <c r="BE211" s="66"/>
      <c r="BF211" s="77"/>
      <c r="BG211" s="66"/>
      <c r="BH211" s="77"/>
      <c r="BI211" s="66"/>
      <c r="BJ211" s="77"/>
      <c r="BK211" s="66"/>
      <c r="BL211" s="77" t="str">
        <f>IFERROR(IF(B211&lt;&gt;"", IF(AND(INDEX(Paste_Here!N$2:N$610, MATCH(B211, Paste_Here!A$2:A$610, 0))&lt;&gt;"", ISNUMBER(VALUE(INDEX(Paste_Here!N$2:N$610, MATCH(B211, Paste_Here!A$2:A$610, 0))))), INDEX(Paste_Here!N$2:N$610, MATCH(B211, Paste_Here!A$2:A$610, 0)), ""), ""), "")</f>
        <v/>
      </c>
      <c r="BM211" s="66"/>
      <c r="BN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BO211" s="66"/>
      <c r="BP211" s="77" t="str" cm="1">
        <f t="array" aca="1" ref="BP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BQ211" s="66"/>
      <c r="BR211" s="66"/>
      <c r="BS211" s="77"/>
      <c r="BT211" s="66"/>
      <c r="BU211" s="77"/>
      <c r="BV211" s="66"/>
      <c r="BW211" s="77"/>
      <c r="BX211" s="66"/>
      <c r="BY211" s="77"/>
      <c r="BZ211" s="66"/>
      <c r="CA211" s="77"/>
      <c r="CB211" s="66"/>
      <c r="CC211" s="77"/>
      <c r="CD211" s="66"/>
      <c r="CE211" s="77"/>
      <c r="CF211" s="66"/>
      <c r="CG211" s="77"/>
      <c r="CH211" s="66"/>
      <c r="CI211" s="77"/>
      <c r="CJ211" s="66"/>
      <c r="CK211" s="77"/>
      <c r="CL211" s="66"/>
      <c r="CM211" s="77"/>
      <c r="CN211" s="66"/>
      <c r="CO211" s="66"/>
      <c r="CP211" s="77" t="str">
        <f t="shared" si="37"/>
        <v/>
      </c>
      <c r="CQ211" s="66"/>
      <c r="CR211" s="77" t="str">
        <f>IFERROR(IF(B211&lt;&gt;"", IF(AND(INDEX(Paste_Here!Y$2:Y$610, MATCH(B211, Paste_Here!A$2:A$610, 0))&lt;&gt;"", ISNUMBER(VALUE(INDEX(Paste_Here!Y$2:Y$610, MATCH(B211, Paste_Here!A$2:A$610, 0))))), INDEX(Paste_Here!Y$2:Y$610, MATCH(B211, Paste_Here!A$2:A$610, 0)), ""), ""), "")</f>
        <v/>
      </c>
      <c r="CS211" s="66"/>
      <c r="CT211" s="77" t="str">
        <f>IFERROR(IF(B211&lt;&gt;"", IF(AND(INDEX(Paste_Here!AA$2:AA$610, MATCH(B211, Paste_Here!A$2:A$610, 0))&lt;&gt;"", ISNUMBER(--INDEX(Paste_Here!AA$2:AA$610, MATCH(B211, Paste_Here!A$2:A$610, 0)))), TEXT(ROUND(--INDEX(Paste_Here!AA$2:AA$610, MATCH(B211, Paste_Here!A$2:A$610, 0)), 2), "0.00"), ""), ""), "")</f>
        <v/>
      </c>
      <c r="CU211" s="66"/>
      <c r="CV211" s="77" t="str">
        <f>IFERROR(IF(B211&lt;&gt;"", IF(LOWER(INDEX(Paste_Here!Z$2:Z$610, MATCH(B211, Paste_Here!A$2:A$610, 0)))="approaching expectations", "Approaching", IF(LOWER(INDEX(Paste_Here!Z$2:Z$610, MATCH(B211, Paste_Here!A$2:A$610, 0)))="met expectations", "Met", IF(LOWER(INDEX(Paste_Here!Z$2:Z$610, MATCH(B211, Paste_Here!A$2:A$610, 0)))="exceeded expectations", "Exceeded", IF(LOWER(INDEX(Paste_Here!Z$2:Z$610, MATCH(B211, Paste_Here!A$2:A$610, 0)))="below expectations", "Below", "")))), ""), "")</f>
        <v/>
      </c>
      <c r="CW211" s="66"/>
      <c r="CX211" s="77"/>
      <c r="CY211" s="66"/>
      <c r="CZ211" s="77" t="str">
        <f>IFERROR(IF(B211&lt;&gt;"", IF(AND(INDEX(Paste_Here!AL$2:AL$610, MATCH(B211, Paste_Here!A$2:A$610, 0))&lt;&gt;"", ISNUMBER(VALUE(INDEX(Paste_Here!AL$2:AL$610, MATCH(B211, Paste_Here!A$2:A$610, 0))))), INDEX(Paste_Here!AL$2:AL$610, MATCH(B211, Paste_Here!A$2:A$610, 0)), ""), ""), "")</f>
        <v/>
      </c>
      <c r="DA211" s="66"/>
      <c r="DB211" s="77" t="str">
        <f>IFERROR(IF(B211&lt;&gt;"", IF(ISNUMBER(SEARCH("highrisk", LOWER(INDEX(Paste_Here!AM$2:AM$610, MATCH(B211, Paste_Here!A$2:A$610, 0))))), "High Risk", IF(ISNUMBER(SEARCH("lowrisk", LOWER(INDEX(Paste_Here!AM$2:AM$610, MATCH(B211, Paste_Here!A$2:A$610, 0))))), "Low Risk", IF(ISNUMBER(SEARCH("somerisk", LOWER(INDEX(Paste_Here!AM$2:AM$610, MATCH(B211, Paste_Here!A$2:A$610, 0))))), "Some Risk", ""))), ""), "")</f>
        <v/>
      </c>
      <c r="DC211" s="66"/>
      <c r="DD211" s="77" t="str">
        <f>IFERROR(IF(B211&lt;&gt;"", IF(AND(INDEX(Paste_Here!AN$2:AN$610, MATCH(B211, Paste_Here!A$2:A$610, 0))&lt;&gt;"", ISNUMBER(VALUE(INDEX(Paste_Here!AN$2:AN$610, MATCH(B211, Paste_Here!A$2:A$610, 0))))), INDEX(Paste_Here!AN$2:AN$610, MATCH(B211, Paste_Here!A$2:A$610, 0)), ""), ""), "")</f>
        <v/>
      </c>
      <c r="DE211" s="66"/>
      <c r="DF211" s="77" t="str">
        <f>IFERROR(IF(B211&lt;&gt;"", IF(AND(INDEX(Paste_Here!Q$2:Q$610, MATCH(B211, Paste_Here!A$2:A$610, 0))&lt;&gt;"", ISNUMBER(VALUE(INDEX(Paste_Here!Q$2:Q$610, MATCH(B211, Paste_Here!A$2:A$610, 0))))), INDEX(Paste_Here!Q$2:Q$610, MATCH(B211, Paste_Here!A$2:A$610, 0)), ""), ""), "")</f>
        <v/>
      </c>
      <c r="DG211" s="66"/>
      <c r="DH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DI211" s="66"/>
      <c r="DJ211" s="77" t="str" cm="1">
        <f t="array" aca="1" ref="DJ211" ca="1">IFERROR(VALUE(IF(ISNUMBER(SEARCH("EM", INDEX(Paste_Here!S$2:S$500, MATCH(B211, Paste_Here!A$2:A$500, 0)))), "-" &amp;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f>
        <v/>
      </c>
      <c r="DK211" s="66"/>
      <c r="DL211" s="66"/>
      <c r="DM211" s="77" t="str">
        <f t="shared" si="38"/>
        <v/>
      </c>
      <c r="DN211" s="66"/>
      <c r="DO211" s="77" t="str">
        <f>IFERROR(IF(B211&lt;&gt;"", IF(AND(INDEX(Paste_Here!AF$2:AF$610, MATCH(B211, Paste_Here!A$2:A$610, 0))&lt;&gt;"", ISNUMBER(VALUE(INDEX(Paste_Here!AF$2:AF$610, MATCH(B211, Paste_Here!A$2:A$610, 0))))), INDEX(Paste_Here!AF$2:AF$610, MATCH(B211, Paste_Here!A$2:A$610, 0)), ""), ""), "")</f>
        <v/>
      </c>
      <c r="DP211" s="66"/>
      <c r="DQ211" s="77" t="str">
        <f>IFERROR(IF(B211&lt;&gt;"", IF(AND(INDEX(Paste_Here!AG$2:AG$610, MATCH(B211, Paste_Here!A$2:A$610, 0))&lt;&gt;"", ISNUMBER(--INDEX(Paste_Here!AG$2:AG$610, MATCH(B211, Paste_Here!A$2:A$610, 0)))), TEXT(ROUND(--INDEX(Paste_Here!AG$2:AG$610, MATCH(B211, Paste_Here!A$2:A$610, 0)), 2), "0.00"), ""), ""), "")</f>
        <v/>
      </c>
      <c r="DR211" s="66"/>
      <c r="DS211" s="77" t="str">
        <f>IFERROR(IF(B211&lt;&gt;"", IF(LOWER(INDEX(Paste_Here!AH$2:AH$610, MATCH(B211, Paste_Here!A$2:A$610, 0)))="approaching expectations", "Approaching", IF(LOWER(INDEX(Paste_Here!AH$2:AH$610, MATCH(B211, Paste_Here!A$2:A$610, 0)))="met expectations", "Met", IF(LOWER(INDEX(Paste_Here!AH$2:AH$610, MATCH(B211, Paste_Here!A$2:A$610, 0)))="exceeded expectations", "Exceeded", IF(LOWER(INDEX(Paste_Here!AH$2:AH$610, MATCH(B211, Paste_Here!A$2:A$610, 0)))="below expectations", "Below", "")))), ""), "")</f>
        <v/>
      </c>
      <c r="DT211" s="66"/>
      <c r="DU211" s="77" t="str">
        <f>IFERROR(IF(B211&lt;&gt;"", IF(AND(INDEX(Paste_Here!U$2:U$610, MATCH(B211, Paste_Here!A$2:A$610, 0))&lt;&gt;"", ISNUMBER(VALUE(INDEX(Paste_Here!U$2:U$610, MATCH(B211, Paste_Here!A$2:A$610, 0))))), INDEX(Paste_Here!U$2:U$610, MATCH(B211, Paste_Here!A$2:A$610, 0)), ""), ""), "")</f>
        <v/>
      </c>
      <c r="DV211" s="66"/>
      <c r="DW211" s="77"/>
      <c r="DX211" s="66"/>
      <c r="DY211" s="77" t="str">
        <f>IFERROR(IF(B211&lt;&gt;"", IF(AND(INDEX(Paste_Here!AI$2:AI$610, MATCH(B211, Paste_Here!A$2:A$610, 0))&lt;&gt;"", ISNUMBER(VALUE(INDEX(Paste_Here!AI$2:AI$610, MATCH(B211, Paste_Here!A$2:A$610, 0))))), INDEX(Paste_Here!AI$2:AI$610, MATCH(B211, Paste_Here!A$2:A$610, 0)), ""), ""), "")</f>
        <v/>
      </c>
      <c r="DZ211" s="66"/>
      <c r="EA211" s="77" t="str">
        <f>IFERROR(IF(B211&lt;&gt;"", IF(AND(INDEX(Paste_Here!AJ$2:AJ$610, MATCH(B211, Paste_Here!A$2:A$610, 0))&lt;&gt;"", ISNUMBER(--INDEX(Paste_Here!AJ$2:AJ$610, MATCH(B211, Paste_Here!A$2:A$610, 0)))), TEXT(ROUND(--INDEX(Paste_Here!AJ$2:AJ$610, MATCH(B211, Paste_Here!A$2:A$610, 0)), 2), "0.00"), ""), ""), "")</f>
        <v/>
      </c>
      <c r="EB211" s="66"/>
      <c r="EC211" s="77" t="str">
        <f>IFERROR(IF(B211&lt;&gt;"", IF(LOWER(INDEX(Paste_Here!AK$2:AK$610, MATCH(B211, Paste_Here!A$2:A$610, 0)))="approaching expectations", "Approaching", IF(LOWER(INDEX(Paste_Here!AK$2:AK$610, MATCH(B211, Paste_Here!A$2:A$610, 0)))="met expectations", "Met", IF(LOWER(INDEX(Paste_Here!AK$2:AK$610, MATCH(B211, Paste_Here!A$2:A$610, 0)))="exceeded expectations", "Exceeded", IF(LOWER(INDEX(Paste_Here!AK$2:AK$610, MATCH(B211, Paste_Here!A$2:A$610, 0)))="below expectations", "Below", "")))), ""), "")</f>
        <v/>
      </c>
      <c r="ED211" s="66"/>
      <c r="EE211" s="77"/>
      <c r="EF211" s="66"/>
      <c r="EG211" s="77"/>
      <c r="EH211" s="66"/>
      <c r="EI211" s="66"/>
      <c r="EJ211" s="77" t="str">
        <f t="shared" si="39"/>
        <v/>
      </c>
      <c r="EK211" s="66"/>
      <c r="EL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EM211" s="66"/>
      <c r="EN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EO211" s="66"/>
      <c r="EP211" s="77"/>
      <c r="EQ211" s="66"/>
      <c r="ER211" s="77" t="str">
        <f>IFERROR(IF(B211&lt;&gt;"", IF(AND(INDEX(Paste_Here!AT$2:AT$610, MATCH(B211, Paste_Here!A$2:A$610, 0))&lt;&gt;"", ISNUMBER(VALUE(INDEX(Paste_Here!AT$2:AT$610, MATCH(B211, Paste_Here!A$2:A$610, 0))))), INDEX(Paste_Here!AT$2:AT$610, MATCH(B211, Paste_Here!A$2:A$610, 0)), ""), ""), "")</f>
        <v/>
      </c>
      <c r="ES211" s="66"/>
      <c r="ET211" s="77" t="str">
        <f>IFERROR(IF(B211&lt;&gt;"", IF(AND(INDEX(Paste_Here!AV$2:AV$610, MATCH(B211, Paste_Here!A$2:A$610, 0))&lt;&gt;"", ISNUMBER(VALUE(INDEX(Paste_Here!AV$2:AV$610, MATCH(B211, Paste_Here!A$2:A$610, 0))))), INDEX(Paste_Here!AV$2:AV$610, MATCH(B211, Paste_Here!A$2:A$610, 0)), ""), ""), "")</f>
        <v/>
      </c>
      <c r="EU211" s="66"/>
      <c r="EV211" s="77"/>
      <c r="EW211" s="66"/>
      <c r="EX211" s="77" t="str">
        <f>IFERROR(IF(B211&lt;&gt;"", IF(AND(INDEX(Paste_Here!AU$2:AU$610, MATCH(B211, Paste_Here!A$2:A$610, 0))&lt;&gt;"", ISNUMBER(VALUE(INDEX(Paste_Here!AU$2:AU$610, MATCH(B211, Paste_Here!A$2:A$610, 0))))), INDEX(Paste_Here!AU$2:AU$610, MATCH(B211, Paste_Here!A$2:A$610, 0)), ""), ""), "")</f>
        <v/>
      </c>
      <c r="EY211" s="66"/>
      <c r="EZ211" s="77" t="str">
        <f>IFERROR(IF(B211&lt;&gt;"", IF(AND(INDEX(Paste_Here!AW$2:AW$610, MATCH(B211, Paste_Here!A$2:A$610, 0))&lt;&gt;"", ISNUMBER(VALUE(INDEX(Paste_Here!AW$2:AW$610, MATCH(B211, Paste_Here!A$2:A$610, 0))))), INDEX(Paste_Here!AW$2:AW$610, MATCH(B211, Paste_Here!A$2:A$610, 0)), ""), ""), "")</f>
        <v/>
      </c>
      <c r="FA211" s="66"/>
      <c r="FB211" s="77"/>
      <c r="FC211" s="66"/>
      <c r="FD211" s="77"/>
      <c r="FE211" s="66"/>
      <c r="FF211" s="66"/>
      <c r="FG211" s="77" t="str">
        <f t="shared" si="40"/>
        <v/>
      </c>
      <c r="FH211" s="66"/>
      <c r="FI211" s="77" t="str">
        <f>IFERROR(IF(B211&lt;&gt;"", IF(ISNUMBER(SEARCH("s", LOWER(INDEX(Paste_Here!M$2:M$610, MATCH(B211, Paste_Here!A$2:A$610, 0))))), "Yes", IF(INDEX(Paste_Here!M$2:M$610, MATCH(B211, Paste_Here!A$2:A$610, 0))&lt;&gt;"", "No", "")), ""), "")</f>
        <v/>
      </c>
      <c r="FJ211" s="66"/>
      <c r="FK211" s="77" t="str">
        <f>IFERROR(IF(B211&lt;&gt;"", IF(ISNUMBER(SEARCH("yes", LOWER(INDEX(Paste_Here!F$2:F$610, MATCH(B211, Paste_Here!A$2:A$610, 0))))), "Yes", IF(ISNUMBER(SEARCH("no", LOWER(INDEX(Paste_Here!F$2:F$610, MATCH(B211, Paste_Here!A$2:A$610, 0))))), "No", "")), ""), "")</f>
        <v/>
      </c>
      <c r="FL211" s="66"/>
      <c r="FM211" s="77" t="str">
        <f>IFERROR(IF(B211&lt;&gt;"", IF(ISNUMBER(SEARCH("english language learner", LOWER(INDEX(Paste_Here!C$2:C$610, MATCH(B211, Paste_Here!A$2:A$610, 0))))), "Yes", ""), ""), "")</f>
        <v/>
      </c>
      <c r="FN211" s="66"/>
      <c r="FO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FP211" s="66"/>
      <c r="FQ211" s="77" t="str">
        <f>IFERROR(IF(B211&lt;&gt;"", IF(ISNUMBER(SEARCH("yes", LOWER(INDEX(Paste_Here!L$2:L$610, MATCH(B211, Paste_Here!A$2:A$610, 0))))), "Yes", IF(ISNUMBER(SEARCH("no", LOWER(INDEX(Paste_Here!L$2:L$610, MATCH(B211, Paste_Here!A$2:A$610, 0))))), "No", "")), ""), "")</f>
        <v/>
      </c>
      <c r="FR211" s="66"/>
      <c r="FS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FT211" s="66"/>
      <c r="FU211" s="77"/>
      <c r="FV211" s="66"/>
      <c r="FW211" s="77" t="str">
        <f>IFERROR(IF(B211&lt;&gt;"", IF(AND(INDEX(Paste_Here!D$2:D$610, MATCH(B211, Paste_Here!A$2:A$610, 0))&lt;&gt;"", ISNUMBER(VALUE(INDEX(Paste_Here!D$2:D$610, MATCH(B211, Paste_Here!A$2:A$610, 0))))), INDEX(Paste_Here!D$2:D$610, MATCH(B211, Paste_Here!A$2:A$610, 0)), ""), ""), "")</f>
        <v/>
      </c>
      <c r="FX211" s="66"/>
      <c r="FY211" s="77" t="str">
        <f>IFERROR(IF(B211&lt;&gt;"", IF(AND(INDEX(Paste_Here!G$2:G$610, MATCH(B211, Paste_Here!A$2:A$610, 0))&lt;&gt;"", ISNUMBER(VALUE(INDEX(Paste_Here!G$2:G$610, MATCH(B211, Paste_Here!A$2:A$610, 0))))), INDEX(Paste_Here!G$2:G$610, MATCH(B211, Paste_Here!A$2:A$610, 0)), ""), ""), "")</f>
        <v/>
      </c>
      <c r="FZ211" s="66"/>
      <c r="GA211" s="95"/>
      <c r="GB211" s="66"/>
      <c r="JS211" s="1" t="str" cm="1">
        <f t="array" ref="JS211">IFERROR(INDEX(Paste_Here!$B$2:$B$610, MATCH(0, COUNTIF(JS$4:JS210, Paste_Here!$B$2:$B$610) + IF(Paste_Here!$B$2:$B$610="", 1, 0), 0)), "")</f>
        <v/>
      </c>
      <c r="JT211" s="1" t="str">
        <f>IF(JS211&lt;&gt;"", INDEX(Paste_Here!$A$2:$A$610, MATCH(JS211, Paste_Here!$B$2:$B$610, 0)), "")</f>
        <v/>
      </c>
      <c r="JU211" s="1" t="str">
        <f t="shared" si="41"/>
        <v/>
      </c>
      <c r="JV211" s="1" t="str" cm="1">
        <f t="array" ref="JV211">IFERROR(INDEX($JU$5:$JU$610, MATCH(SMALL(IF($JU$5:$JU$610&lt;&gt;"", COUNTIF($JU$5:$JU$610, "&lt;"&amp;$JU$5:$JU$610)+1), ROW()-ROW($JV$5)+1), COUNTIF($JU$5:$JU$610, "&lt;"&amp;$JU$5:$JU$610)+1, 0)), "")</f>
        <v/>
      </c>
    </row>
    <row r="212" spans="1:282">
      <c r="A212" s="66"/>
      <c r="B212" s="77" t="str">
        <f t="shared" si="32"/>
        <v/>
      </c>
      <c r="C212" s="66"/>
      <c r="D212" s="77" t="str">
        <f>IFERROR(IF(B212&lt;&gt;"", IF(COUNTIF(INDEX(Paste_Here!AS$2:AS$610, MATCH(B212, Paste_Here!A$2:A$610, 0), 0), "yes") &gt; 0, "Yes", IF(COUNTIF(INDEX(Paste_Here!AS$2:AS$610, MATCH(B212, Paste_Here!A$2:A$610, 0), 0), "no") &gt; 0, "No", "")), ""), "")</f>
        <v/>
      </c>
      <c r="E212" s="66"/>
      <c r="F212" s="77" t="str">
        <f t="shared" si="33"/>
        <v/>
      </c>
      <c r="G212" s="66"/>
      <c r="H212" s="77" t="str">
        <f>IFERROR(IF(B212&lt;&gt;"", IF(COUNTIF(INDEX(Paste_Here!AO$2:AR$610, MATCH(B212, Paste_Here!A$2:A$610, 0), 0), "yes") &gt; 0, "Yes", IF(COUNTIF(INDEX(Paste_Here!AO$2:AR$610, MATCH(B212, Paste_Here!A$2:A$610, 0), 0), "no") &gt; 0, "No", "")), ""), "")</f>
        <v/>
      </c>
      <c r="I212" s="66"/>
      <c r="J212" s="77" t="str">
        <f t="shared" si="34"/>
        <v/>
      </c>
      <c r="K212" s="66"/>
      <c r="L212" s="77" t="str">
        <f>IFERROR(IF(B212&lt;&gt;"", IF(ISNUMBER(SEARCH("yes", LOWER(INDEX(Paste_Here!W$2:W$610, MATCH(B212, Paste_Here!A$2:A$610, 0))))), "Yes", IF(ISNUMBER(SEARCH("no", LOWER(INDEX(Paste_Here!W$2:W$610, MATCH(B212, Paste_Here!A$2:A$610, 0))))), "No", "")), ""), "")</f>
        <v/>
      </c>
      <c r="M212" s="66"/>
      <c r="N212" s="77"/>
      <c r="O212" s="66"/>
      <c r="P212" s="77" t="str">
        <f>IFERROR(IF(B212&lt;&gt;"", IF(ISNUMBER(SEARCH("yes", LOWER(INDEX(Paste_Here!V$2:V$610, MATCH(B212, Paste_Here!A$2:A$610, 0))))), "Yes", IF(ISNUMBER(SEARCH("no", LOWER(INDEX(Paste_Here!V$2:V$610, MATCH(B212, Paste_Here!A$2:A$610, 0))))), "No", "")), ""), "")</f>
        <v/>
      </c>
      <c r="Q212" s="66"/>
      <c r="R212" s="77"/>
      <c r="S212" s="66"/>
      <c r="T212" s="77"/>
      <c r="U212" s="66"/>
      <c r="V212" s="66"/>
      <c r="W212" s="77" t="str">
        <f t="shared" si="35"/>
        <v/>
      </c>
      <c r="X212" s="66"/>
      <c r="Y212" s="77" t="str">
        <f>IFERROR(IF(B212&lt;&gt;"", IF(ISNUMBER(SEARCH("Revealed-Potential (Primary Focus)", LOWER(INDEX(Paste_Here!X$2:X$610, MATCH(B212, Paste_Here!A$2:A$610, 0))))), "Rev-Potential: Prim", IF(ISNUMBER(SEARCH("Revealed-Potential (Secondary Focus)", LOWER(INDEX(Paste_Here!X$2:X$610, MATCH(B212, Paste_Here!A$2:A$610, 0))))), "Rev-Potential: Sec", IF(ISNUMBER(SEARCH("Monitoring", LOWER(INDEX(Paste_Here!X$2:X$610, MATCH(B212, Paste_Here!A$2:A$610, 0))))), "Monitoring", IF(ISNUMBER(SEARCH("At-Promise (Secondary Focus)", LOWER(INDEX(Paste_Here!X$2:X$610, MATCH(B212, Paste_Here!A$2:A$610, 0))))), "At-Promise: Sec", IF(ISNUMBER(SEARCH("At-Promise (Primary Focus)", LOWER(INDEX(Paste_Here!X$2:X$610, MATCH(B212, Paste_Here!A$2:A$610, 0))))), "At-Promise: Prim", ""))))), ""), "")</f>
        <v/>
      </c>
      <c r="Z212" s="66"/>
      <c r="AA212" s="77"/>
      <c r="AB212" s="66"/>
      <c r="AC212" s="77" t="str">
        <f>IFERROR(IF(B212&lt;&gt;"", IF(ISNUMBER(SEARCH("Revealed-Potential (Primary Focus)", LOWER(INDEX(Paste_Here!AB$2:AB$610, MATCH(B212, Paste_Here!A$2:A$610, 0))))), "Rev-Potential: Prim", IF(ISNUMBER(SEARCH("Revealed-Potential (Secondary Focus)", LOWER(INDEX(Paste_Here!AB$2:AB$610, MATCH(B212, Paste_Here!A$2:A$610, 0))))), "Rev-Potential: Sec", IF(ISNUMBER(SEARCH("Monitoring", LOWER(INDEX(Paste_Here!AB$2:AB$610, MATCH(B212, Paste_Here!A$2:A$610, 0))))), "Monitoring", IF(ISNUMBER(SEARCH("At-Promise (Secondary Focus)", LOWER(INDEX(Paste_Here!AB$2:AB$610, MATCH(B212, Paste_Here!A$2:A$610, 0))))), "At-Promise: Sec", IF(ISNUMBER(SEARCH("At-Promise (Primary Focus)", LOWER(INDEX(Paste_Here!AB$2:AB$610, MATCH(B212, Paste_Here!A$2:A$610, 0))))), "At-Promise: Prim", ""))))), ""), "")</f>
        <v/>
      </c>
      <c r="AD212" s="66"/>
      <c r="AE212" s="77"/>
      <c r="AF212" s="66"/>
      <c r="AG212" s="77"/>
      <c r="AH212" s="66"/>
      <c r="AI212" s="77"/>
      <c r="AJ212" s="66"/>
      <c r="AK212" s="77"/>
      <c r="AL212" s="66"/>
      <c r="AM212" s="77"/>
      <c r="AN212" s="66"/>
      <c r="AO212" s="77"/>
      <c r="AP212" s="66"/>
      <c r="AQ212" s="77"/>
      <c r="AR212" s="66"/>
      <c r="AS212" s="77"/>
      <c r="AT212" s="66"/>
      <c r="AU212" s="66"/>
      <c r="AV212" s="77" t="str">
        <f t="shared" si="36"/>
        <v/>
      </c>
      <c r="AW212" s="66"/>
      <c r="AX212" s="77" t="str">
        <f>IFERROR(IF(B212&lt;&gt;"", IF(AND(INDEX(Paste_Here!AC$2:AC$610, MATCH(B212, Paste_Here!A$2:A$610, 0))&lt;&gt;"", ISNUMBER(VALUE(INDEX(Paste_Here!AC$2:AC$610, MATCH(B212, Paste_Here!A$2:A$610, 0))))), INDEX(Paste_Here!AC$2:AC$610, MATCH(B212, Paste_Here!A$2:A$610, 0)), ""), ""), "")</f>
        <v/>
      </c>
      <c r="AY212" s="66"/>
      <c r="AZ212" s="77" t="str">
        <f>IFERROR(IF(B212&lt;&gt;"", IF(AND(INDEX(Paste_Here!AD$2:AD$610, MATCH(B212, Paste_Here!A$2:A$610, 0))&lt;&gt;"", ISNUMBER(VALUE(INDEX(Paste_Here!AD$2:AD$610, MATCH(B212, Paste_Here!A$2:A$610, 0))))), TEXT(ROUND(VALUE(INDEX(Paste_Here!AD$2:AD$610, MATCH(B212, Paste_Here!A$2:A$610, 0))), 2), "0.00"), ""), ""), "")</f>
        <v/>
      </c>
      <c r="BA212" s="66"/>
      <c r="BB212" s="77" t="str">
        <f>IFERROR(IF(B212&lt;&gt;"", IF(LOWER(INDEX(Paste_Here!AE$2:AE$610, MATCH(B212, Paste_Here!A$2:A$610, 0)))="approaching expectations", "Approaching", IF(LOWER(INDEX(Paste_Here!AE$2:AE$610, MATCH(B212, Paste_Here!A$2:A$610, 0)))="met expectations", "Met", IF(LOWER(INDEX(Paste_Here!AE$2:AE$610, MATCH(B212, Paste_Here!A$2:A$610, 0)))="exceeded expectations", "Exceeded", IF(LOWER(INDEX(Paste_Here!AE$2:AE$610, MATCH(B212, Paste_Here!A$2:A$610, 0)))="below expectations", "Below", "")))), ""), "")</f>
        <v/>
      </c>
      <c r="BC212" s="66"/>
      <c r="BD212" s="77" t="str">
        <f>IFERROR(IF(B212&lt;&gt;"", IF(AND(INDEX(Paste_Here!T$2:T$610, MATCH(B212, Paste_Here!A$2:A$610, 0))&lt;&gt;"", ISNUMBER(VALUE(INDEX(Paste_Here!T$2:T$610, MATCH(B212, Paste_Here!A$2:A$610, 0))))), INDEX(Paste_Here!T$2:T$610, MATCH(B212, Paste_Here!A$2:A$610, 0)), ""), ""), "")</f>
        <v/>
      </c>
      <c r="BE212" s="66"/>
      <c r="BF212" s="77"/>
      <c r="BG212" s="66"/>
      <c r="BH212" s="77"/>
      <c r="BI212" s="66"/>
      <c r="BJ212" s="77"/>
      <c r="BK212" s="66"/>
      <c r="BL212" s="77" t="str">
        <f>IFERROR(IF(B212&lt;&gt;"", IF(AND(INDEX(Paste_Here!N$2:N$610, MATCH(B212, Paste_Here!A$2:A$610, 0))&lt;&gt;"", ISNUMBER(VALUE(INDEX(Paste_Here!N$2:N$610, MATCH(B212, Paste_Here!A$2:A$610, 0))))), INDEX(Paste_Here!N$2:N$610, MATCH(B212, Paste_Here!A$2:A$610, 0)), ""), ""), "")</f>
        <v/>
      </c>
      <c r="BM212" s="66"/>
      <c r="BN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BO212" s="66"/>
      <c r="BP212" s="77" t="str" cm="1">
        <f t="array" aca="1" ref="BP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BQ212" s="66"/>
      <c r="BR212" s="66"/>
      <c r="BS212" s="77"/>
      <c r="BT212" s="66"/>
      <c r="BU212" s="77"/>
      <c r="BV212" s="66"/>
      <c r="BW212" s="77"/>
      <c r="BX212" s="66"/>
      <c r="BY212" s="77"/>
      <c r="BZ212" s="66"/>
      <c r="CA212" s="77"/>
      <c r="CB212" s="66"/>
      <c r="CC212" s="77"/>
      <c r="CD212" s="66"/>
      <c r="CE212" s="77"/>
      <c r="CF212" s="66"/>
      <c r="CG212" s="77"/>
      <c r="CH212" s="66"/>
      <c r="CI212" s="77"/>
      <c r="CJ212" s="66"/>
      <c r="CK212" s="77"/>
      <c r="CL212" s="66"/>
      <c r="CM212" s="77"/>
      <c r="CN212" s="66"/>
      <c r="CO212" s="66"/>
      <c r="CP212" s="77" t="str">
        <f t="shared" si="37"/>
        <v/>
      </c>
      <c r="CQ212" s="66"/>
      <c r="CR212" s="77" t="str">
        <f>IFERROR(IF(B212&lt;&gt;"", IF(AND(INDEX(Paste_Here!Y$2:Y$610, MATCH(B212, Paste_Here!A$2:A$610, 0))&lt;&gt;"", ISNUMBER(VALUE(INDEX(Paste_Here!Y$2:Y$610, MATCH(B212, Paste_Here!A$2:A$610, 0))))), INDEX(Paste_Here!Y$2:Y$610, MATCH(B212, Paste_Here!A$2:A$610, 0)), ""), ""), "")</f>
        <v/>
      </c>
      <c r="CS212" s="66"/>
      <c r="CT212" s="77" t="str">
        <f>IFERROR(IF(B212&lt;&gt;"", IF(AND(INDEX(Paste_Here!AA$2:AA$610, MATCH(B212, Paste_Here!A$2:A$610, 0))&lt;&gt;"", ISNUMBER(--INDEX(Paste_Here!AA$2:AA$610, MATCH(B212, Paste_Here!A$2:A$610, 0)))), TEXT(ROUND(--INDEX(Paste_Here!AA$2:AA$610, MATCH(B212, Paste_Here!A$2:A$610, 0)), 2), "0.00"), ""), ""), "")</f>
        <v/>
      </c>
      <c r="CU212" s="66"/>
      <c r="CV212" s="77" t="str">
        <f>IFERROR(IF(B212&lt;&gt;"", IF(LOWER(INDEX(Paste_Here!Z$2:Z$610, MATCH(B212, Paste_Here!A$2:A$610, 0)))="approaching expectations", "Approaching", IF(LOWER(INDEX(Paste_Here!Z$2:Z$610, MATCH(B212, Paste_Here!A$2:A$610, 0)))="met expectations", "Met", IF(LOWER(INDEX(Paste_Here!Z$2:Z$610, MATCH(B212, Paste_Here!A$2:A$610, 0)))="exceeded expectations", "Exceeded", IF(LOWER(INDEX(Paste_Here!Z$2:Z$610, MATCH(B212, Paste_Here!A$2:A$610, 0)))="below expectations", "Below", "")))), ""), "")</f>
        <v/>
      </c>
      <c r="CW212" s="66"/>
      <c r="CX212" s="77"/>
      <c r="CY212" s="66"/>
      <c r="CZ212" s="77" t="str">
        <f>IFERROR(IF(B212&lt;&gt;"", IF(AND(INDEX(Paste_Here!AL$2:AL$610, MATCH(B212, Paste_Here!A$2:A$610, 0))&lt;&gt;"", ISNUMBER(VALUE(INDEX(Paste_Here!AL$2:AL$610, MATCH(B212, Paste_Here!A$2:A$610, 0))))), INDEX(Paste_Here!AL$2:AL$610, MATCH(B212, Paste_Here!A$2:A$610, 0)), ""), ""), "")</f>
        <v/>
      </c>
      <c r="DA212" s="66"/>
      <c r="DB212" s="77" t="str">
        <f>IFERROR(IF(B212&lt;&gt;"", IF(ISNUMBER(SEARCH("highrisk", LOWER(INDEX(Paste_Here!AM$2:AM$610, MATCH(B212, Paste_Here!A$2:A$610, 0))))), "High Risk", IF(ISNUMBER(SEARCH("lowrisk", LOWER(INDEX(Paste_Here!AM$2:AM$610, MATCH(B212, Paste_Here!A$2:A$610, 0))))), "Low Risk", IF(ISNUMBER(SEARCH("somerisk", LOWER(INDEX(Paste_Here!AM$2:AM$610, MATCH(B212, Paste_Here!A$2:A$610, 0))))), "Some Risk", ""))), ""), "")</f>
        <v/>
      </c>
      <c r="DC212" s="66"/>
      <c r="DD212" s="77" t="str">
        <f>IFERROR(IF(B212&lt;&gt;"", IF(AND(INDEX(Paste_Here!AN$2:AN$610, MATCH(B212, Paste_Here!A$2:A$610, 0))&lt;&gt;"", ISNUMBER(VALUE(INDEX(Paste_Here!AN$2:AN$610, MATCH(B212, Paste_Here!A$2:A$610, 0))))), INDEX(Paste_Here!AN$2:AN$610, MATCH(B212, Paste_Here!A$2:A$610, 0)), ""), ""), "")</f>
        <v/>
      </c>
      <c r="DE212" s="66"/>
      <c r="DF212" s="77" t="str">
        <f>IFERROR(IF(B212&lt;&gt;"", IF(AND(INDEX(Paste_Here!Q$2:Q$610, MATCH(B212, Paste_Here!A$2:A$610, 0))&lt;&gt;"", ISNUMBER(VALUE(INDEX(Paste_Here!Q$2:Q$610, MATCH(B212, Paste_Here!A$2:A$610, 0))))), INDEX(Paste_Here!Q$2:Q$610, MATCH(B212, Paste_Here!A$2:A$610, 0)), ""), ""), "")</f>
        <v/>
      </c>
      <c r="DG212" s="66"/>
      <c r="DH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DI212" s="66"/>
      <c r="DJ212" s="77" t="str" cm="1">
        <f t="array" aca="1" ref="DJ212" ca="1">IFERROR(VALUE(IF(ISNUMBER(SEARCH("EM", INDEX(Paste_Here!S$2:S$500, MATCH(B212, Paste_Here!A$2:A$500, 0)))), "-" &amp;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f>
        <v/>
      </c>
      <c r="DK212" s="66"/>
      <c r="DL212" s="66"/>
      <c r="DM212" s="77" t="str">
        <f t="shared" si="38"/>
        <v/>
      </c>
      <c r="DN212" s="66"/>
      <c r="DO212" s="77" t="str">
        <f>IFERROR(IF(B212&lt;&gt;"", IF(AND(INDEX(Paste_Here!AF$2:AF$610, MATCH(B212, Paste_Here!A$2:A$610, 0))&lt;&gt;"", ISNUMBER(VALUE(INDEX(Paste_Here!AF$2:AF$610, MATCH(B212, Paste_Here!A$2:A$610, 0))))), INDEX(Paste_Here!AF$2:AF$610, MATCH(B212, Paste_Here!A$2:A$610, 0)), ""), ""), "")</f>
        <v/>
      </c>
      <c r="DP212" s="66"/>
      <c r="DQ212" s="77" t="str">
        <f>IFERROR(IF(B212&lt;&gt;"", IF(AND(INDEX(Paste_Here!AG$2:AG$610, MATCH(B212, Paste_Here!A$2:A$610, 0))&lt;&gt;"", ISNUMBER(--INDEX(Paste_Here!AG$2:AG$610, MATCH(B212, Paste_Here!A$2:A$610, 0)))), TEXT(ROUND(--INDEX(Paste_Here!AG$2:AG$610, MATCH(B212, Paste_Here!A$2:A$610, 0)), 2), "0.00"), ""), ""), "")</f>
        <v/>
      </c>
      <c r="DR212" s="66"/>
      <c r="DS212" s="77" t="str">
        <f>IFERROR(IF(B212&lt;&gt;"", IF(LOWER(INDEX(Paste_Here!AH$2:AH$610, MATCH(B212, Paste_Here!A$2:A$610, 0)))="approaching expectations", "Approaching", IF(LOWER(INDEX(Paste_Here!AH$2:AH$610, MATCH(B212, Paste_Here!A$2:A$610, 0)))="met expectations", "Met", IF(LOWER(INDEX(Paste_Here!AH$2:AH$610, MATCH(B212, Paste_Here!A$2:A$610, 0)))="exceeded expectations", "Exceeded", IF(LOWER(INDEX(Paste_Here!AH$2:AH$610, MATCH(B212, Paste_Here!A$2:A$610, 0)))="below expectations", "Below", "")))), ""), "")</f>
        <v/>
      </c>
      <c r="DT212" s="66"/>
      <c r="DU212" s="77" t="str">
        <f>IFERROR(IF(B212&lt;&gt;"", IF(AND(INDEX(Paste_Here!U$2:U$610, MATCH(B212, Paste_Here!A$2:A$610, 0))&lt;&gt;"", ISNUMBER(VALUE(INDEX(Paste_Here!U$2:U$610, MATCH(B212, Paste_Here!A$2:A$610, 0))))), INDEX(Paste_Here!U$2:U$610, MATCH(B212, Paste_Here!A$2:A$610, 0)), ""), ""), "")</f>
        <v/>
      </c>
      <c r="DV212" s="66"/>
      <c r="DW212" s="77"/>
      <c r="DX212" s="66"/>
      <c r="DY212" s="77" t="str">
        <f>IFERROR(IF(B212&lt;&gt;"", IF(AND(INDEX(Paste_Here!AI$2:AI$610, MATCH(B212, Paste_Here!A$2:A$610, 0))&lt;&gt;"", ISNUMBER(VALUE(INDEX(Paste_Here!AI$2:AI$610, MATCH(B212, Paste_Here!A$2:A$610, 0))))), INDEX(Paste_Here!AI$2:AI$610, MATCH(B212, Paste_Here!A$2:A$610, 0)), ""), ""), "")</f>
        <v/>
      </c>
      <c r="DZ212" s="66"/>
      <c r="EA212" s="77" t="str">
        <f>IFERROR(IF(B212&lt;&gt;"", IF(AND(INDEX(Paste_Here!AJ$2:AJ$610, MATCH(B212, Paste_Here!A$2:A$610, 0))&lt;&gt;"", ISNUMBER(--INDEX(Paste_Here!AJ$2:AJ$610, MATCH(B212, Paste_Here!A$2:A$610, 0)))), TEXT(ROUND(--INDEX(Paste_Here!AJ$2:AJ$610, MATCH(B212, Paste_Here!A$2:A$610, 0)), 2), "0.00"), ""), ""), "")</f>
        <v/>
      </c>
      <c r="EB212" s="66"/>
      <c r="EC212" s="77" t="str">
        <f>IFERROR(IF(B212&lt;&gt;"", IF(LOWER(INDEX(Paste_Here!AK$2:AK$610, MATCH(B212, Paste_Here!A$2:A$610, 0)))="approaching expectations", "Approaching", IF(LOWER(INDEX(Paste_Here!AK$2:AK$610, MATCH(B212, Paste_Here!A$2:A$610, 0)))="met expectations", "Met", IF(LOWER(INDEX(Paste_Here!AK$2:AK$610, MATCH(B212, Paste_Here!A$2:A$610, 0)))="exceeded expectations", "Exceeded", IF(LOWER(INDEX(Paste_Here!AK$2:AK$610, MATCH(B212, Paste_Here!A$2:A$610, 0)))="below expectations", "Below", "")))), ""), "")</f>
        <v/>
      </c>
      <c r="ED212" s="66"/>
      <c r="EE212" s="77"/>
      <c r="EF212" s="66"/>
      <c r="EG212" s="77"/>
      <c r="EH212" s="66"/>
      <c r="EI212" s="66"/>
      <c r="EJ212" s="77" t="str">
        <f t="shared" si="39"/>
        <v/>
      </c>
      <c r="EK212" s="66"/>
      <c r="EL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EM212" s="66"/>
      <c r="EN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EO212" s="66"/>
      <c r="EP212" s="77"/>
      <c r="EQ212" s="66"/>
      <c r="ER212" s="77" t="str">
        <f>IFERROR(IF(B212&lt;&gt;"", IF(AND(INDEX(Paste_Here!AT$2:AT$610, MATCH(B212, Paste_Here!A$2:A$610, 0))&lt;&gt;"", ISNUMBER(VALUE(INDEX(Paste_Here!AT$2:AT$610, MATCH(B212, Paste_Here!A$2:A$610, 0))))), INDEX(Paste_Here!AT$2:AT$610, MATCH(B212, Paste_Here!A$2:A$610, 0)), ""), ""), "")</f>
        <v/>
      </c>
      <c r="ES212" s="66"/>
      <c r="ET212" s="77" t="str">
        <f>IFERROR(IF(B212&lt;&gt;"", IF(AND(INDEX(Paste_Here!AV$2:AV$610, MATCH(B212, Paste_Here!A$2:A$610, 0))&lt;&gt;"", ISNUMBER(VALUE(INDEX(Paste_Here!AV$2:AV$610, MATCH(B212, Paste_Here!A$2:A$610, 0))))), INDEX(Paste_Here!AV$2:AV$610, MATCH(B212, Paste_Here!A$2:A$610, 0)), ""), ""), "")</f>
        <v/>
      </c>
      <c r="EU212" s="66"/>
      <c r="EV212" s="77"/>
      <c r="EW212" s="66"/>
      <c r="EX212" s="77" t="str">
        <f>IFERROR(IF(B212&lt;&gt;"", IF(AND(INDEX(Paste_Here!AU$2:AU$610, MATCH(B212, Paste_Here!A$2:A$610, 0))&lt;&gt;"", ISNUMBER(VALUE(INDEX(Paste_Here!AU$2:AU$610, MATCH(B212, Paste_Here!A$2:A$610, 0))))), INDEX(Paste_Here!AU$2:AU$610, MATCH(B212, Paste_Here!A$2:A$610, 0)), ""), ""), "")</f>
        <v/>
      </c>
      <c r="EY212" s="66"/>
      <c r="EZ212" s="77" t="str">
        <f>IFERROR(IF(B212&lt;&gt;"", IF(AND(INDEX(Paste_Here!AW$2:AW$610, MATCH(B212, Paste_Here!A$2:A$610, 0))&lt;&gt;"", ISNUMBER(VALUE(INDEX(Paste_Here!AW$2:AW$610, MATCH(B212, Paste_Here!A$2:A$610, 0))))), INDEX(Paste_Here!AW$2:AW$610, MATCH(B212, Paste_Here!A$2:A$610, 0)), ""), ""), "")</f>
        <v/>
      </c>
      <c r="FA212" s="66"/>
      <c r="FB212" s="77"/>
      <c r="FC212" s="66"/>
      <c r="FD212" s="77"/>
      <c r="FE212" s="66"/>
      <c r="FF212" s="66"/>
      <c r="FG212" s="77" t="str">
        <f t="shared" si="40"/>
        <v/>
      </c>
      <c r="FH212" s="66"/>
      <c r="FI212" s="77" t="str">
        <f>IFERROR(IF(B212&lt;&gt;"", IF(ISNUMBER(SEARCH("s", LOWER(INDEX(Paste_Here!M$2:M$610, MATCH(B212, Paste_Here!A$2:A$610, 0))))), "Yes", IF(INDEX(Paste_Here!M$2:M$610, MATCH(B212, Paste_Here!A$2:A$610, 0))&lt;&gt;"", "No", "")), ""), "")</f>
        <v/>
      </c>
      <c r="FJ212" s="66"/>
      <c r="FK212" s="77" t="str">
        <f>IFERROR(IF(B212&lt;&gt;"", IF(ISNUMBER(SEARCH("yes", LOWER(INDEX(Paste_Here!F$2:F$610, MATCH(B212, Paste_Here!A$2:A$610, 0))))), "Yes", IF(ISNUMBER(SEARCH("no", LOWER(INDEX(Paste_Here!F$2:F$610, MATCH(B212, Paste_Here!A$2:A$610, 0))))), "No", "")), ""), "")</f>
        <v/>
      </c>
      <c r="FL212" s="66"/>
      <c r="FM212" s="77" t="str">
        <f>IFERROR(IF(B212&lt;&gt;"", IF(ISNUMBER(SEARCH("english language learner", LOWER(INDEX(Paste_Here!C$2:C$610, MATCH(B212, Paste_Here!A$2:A$610, 0))))), "Yes", ""), ""), "")</f>
        <v/>
      </c>
      <c r="FN212" s="66"/>
      <c r="FO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FP212" s="66"/>
      <c r="FQ212" s="77" t="str">
        <f>IFERROR(IF(B212&lt;&gt;"", IF(ISNUMBER(SEARCH("yes", LOWER(INDEX(Paste_Here!L$2:L$610, MATCH(B212, Paste_Here!A$2:A$610, 0))))), "Yes", IF(ISNUMBER(SEARCH("no", LOWER(INDEX(Paste_Here!L$2:L$610, MATCH(B212, Paste_Here!A$2:A$610, 0))))), "No", "")), ""), "")</f>
        <v/>
      </c>
      <c r="FR212" s="66"/>
      <c r="FS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FT212" s="66"/>
      <c r="FU212" s="77"/>
      <c r="FV212" s="66"/>
      <c r="FW212" s="77" t="str">
        <f>IFERROR(IF(B212&lt;&gt;"", IF(AND(INDEX(Paste_Here!D$2:D$610, MATCH(B212, Paste_Here!A$2:A$610, 0))&lt;&gt;"", ISNUMBER(VALUE(INDEX(Paste_Here!D$2:D$610, MATCH(B212, Paste_Here!A$2:A$610, 0))))), INDEX(Paste_Here!D$2:D$610, MATCH(B212, Paste_Here!A$2:A$610, 0)), ""), ""), "")</f>
        <v/>
      </c>
      <c r="FX212" s="66"/>
      <c r="FY212" s="77" t="str">
        <f>IFERROR(IF(B212&lt;&gt;"", IF(AND(INDEX(Paste_Here!G$2:G$610, MATCH(B212, Paste_Here!A$2:A$610, 0))&lt;&gt;"", ISNUMBER(VALUE(INDEX(Paste_Here!G$2:G$610, MATCH(B212, Paste_Here!A$2:A$610, 0))))), INDEX(Paste_Here!G$2:G$610, MATCH(B212, Paste_Here!A$2:A$610, 0)), ""), ""), "")</f>
        <v/>
      </c>
      <c r="FZ212" s="66"/>
      <c r="GA212" s="95"/>
      <c r="GB212" s="66"/>
      <c r="JS212" s="1" t="str" cm="1">
        <f t="array" ref="JS212">IFERROR(INDEX(Paste_Here!$B$2:$B$610, MATCH(0, COUNTIF(JS$4:JS211, Paste_Here!$B$2:$B$610) + IF(Paste_Here!$B$2:$B$610="", 1, 0), 0)), "")</f>
        <v/>
      </c>
      <c r="JT212" s="1" t="str">
        <f>IF(JS212&lt;&gt;"", INDEX(Paste_Here!$A$2:$A$610, MATCH(JS212, Paste_Here!$B$2:$B$610, 0)), "")</f>
        <v/>
      </c>
      <c r="JU212" s="1" t="str">
        <f t="shared" si="41"/>
        <v/>
      </c>
      <c r="JV212" s="1" t="str" cm="1">
        <f t="array" ref="JV212">IFERROR(INDEX($JU$5:$JU$610, MATCH(SMALL(IF($JU$5:$JU$610&lt;&gt;"", COUNTIF($JU$5:$JU$610, "&lt;"&amp;$JU$5:$JU$610)+1), ROW()-ROW($JV$5)+1), COUNTIF($JU$5:$JU$610, "&lt;"&amp;$JU$5:$JU$610)+1, 0)), "")</f>
        <v/>
      </c>
    </row>
    <row r="213" spans="1:282">
      <c r="A213" s="66"/>
      <c r="B213" s="77" t="str">
        <f t="shared" si="32"/>
        <v/>
      </c>
      <c r="C213" s="66"/>
      <c r="D213" s="77" t="str">
        <f>IFERROR(IF(B213&lt;&gt;"", IF(COUNTIF(INDEX(Paste_Here!AS$2:AS$610, MATCH(B213, Paste_Here!A$2:A$610, 0), 0), "yes") &gt; 0, "Yes", IF(COUNTIF(INDEX(Paste_Here!AS$2:AS$610, MATCH(B213, Paste_Here!A$2:A$610, 0), 0), "no") &gt; 0, "No", "")), ""), "")</f>
        <v/>
      </c>
      <c r="E213" s="66"/>
      <c r="F213" s="77" t="str">
        <f t="shared" si="33"/>
        <v/>
      </c>
      <c r="G213" s="66"/>
      <c r="H213" s="77" t="str">
        <f>IFERROR(IF(B213&lt;&gt;"", IF(COUNTIF(INDEX(Paste_Here!AO$2:AR$610, MATCH(B213, Paste_Here!A$2:A$610, 0), 0), "yes") &gt; 0, "Yes", IF(COUNTIF(INDEX(Paste_Here!AO$2:AR$610, MATCH(B213, Paste_Here!A$2:A$610, 0), 0), "no") &gt; 0, "No", "")), ""), "")</f>
        <v/>
      </c>
      <c r="I213" s="66"/>
      <c r="J213" s="77" t="str">
        <f t="shared" si="34"/>
        <v/>
      </c>
      <c r="K213" s="66"/>
      <c r="L213" s="77" t="str">
        <f>IFERROR(IF(B213&lt;&gt;"", IF(ISNUMBER(SEARCH("yes", LOWER(INDEX(Paste_Here!W$2:W$610, MATCH(B213, Paste_Here!A$2:A$610, 0))))), "Yes", IF(ISNUMBER(SEARCH("no", LOWER(INDEX(Paste_Here!W$2:W$610, MATCH(B213, Paste_Here!A$2:A$610, 0))))), "No", "")), ""), "")</f>
        <v/>
      </c>
      <c r="M213" s="66"/>
      <c r="N213" s="77"/>
      <c r="O213" s="66"/>
      <c r="P213" s="77" t="str">
        <f>IFERROR(IF(B213&lt;&gt;"", IF(ISNUMBER(SEARCH("yes", LOWER(INDEX(Paste_Here!V$2:V$610, MATCH(B213, Paste_Here!A$2:A$610, 0))))), "Yes", IF(ISNUMBER(SEARCH("no", LOWER(INDEX(Paste_Here!V$2:V$610, MATCH(B213, Paste_Here!A$2:A$610, 0))))), "No", "")), ""), "")</f>
        <v/>
      </c>
      <c r="Q213" s="66"/>
      <c r="R213" s="77"/>
      <c r="S213" s="66"/>
      <c r="T213" s="77"/>
      <c r="U213" s="66"/>
      <c r="V213" s="66"/>
      <c r="W213" s="77" t="str">
        <f t="shared" si="35"/>
        <v/>
      </c>
      <c r="X213" s="66"/>
      <c r="Y213" s="77" t="str">
        <f>IFERROR(IF(B213&lt;&gt;"", IF(ISNUMBER(SEARCH("Revealed-Potential (Primary Focus)", LOWER(INDEX(Paste_Here!X$2:X$610, MATCH(B213, Paste_Here!A$2:A$610, 0))))), "Rev-Potential: Prim", IF(ISNUMBER(SEARCH("Revealed-Potential (Secondary Focus)", LOWER(INDEX(Paste_Here!X$2:X$610, MATCH(B213, Paste_Here!A$2:A$610, 0))))), "Rev-Potential: Sec", IF(ISNUMBER(SEARCH("Monitoring", LOWER(INDEX(Paste_Here!X$2:X$610, MATCH(B213, Paste_Here!A$2:A$610, 0))))), "Monitoring", IF(ISNUMBER(SEARCH("At-Promise (Secondary Focus)", LOWER(INDEX(Paste_Here!X$2:X$610, MATCH(B213, Paste_Here!A$2:A$610, 0))))), "At-Promise: Sec", IF(ISNUMBER(SEARCH("At-Promise (Primary Focus)", LOWER(INDEX(Paste_Here!X$2:X$610, MATCH(B213, Paste_Here!A$2:A$610, 0))))), "At-Promise: Prim", ""))))), ""), "")</f>
        <v/>
      </c>
      <c r="Z213" s="66"/>
      <c r="AA213" s="77"/>
      <c r="AB213" s="66"/>
      <c r="AC213" s="77" t="str">
        <f>IFERROR(IF(B213&lt;&gt;"", IF(ISNUMBER(SEARCH("Revealed-Potential (Primary Focus)", LOWER(INDEX(Paste_Here!AB$2:AB$610, MATCH(B213, Paste_Here!A$2:A$610, 0))))), "Rev-Potential: Prim", IF(ISNUMBER(SEARCH("Revealed-Potential (Secondary Focus)", LOWER(INDEX(Paste_Here!AB$2:AB$610, MATCH(B213, Paste_Here!A$2:A$610, 0))))), "Rev-Potential: Sec", IF(ISNUMBER(SEARCH("Monitoring", LOWER(INDEX(Paste_Here!AB$2:AB$610, MATCH(B213, Paste_Here!A$2:A$610, 0))))), "Monitoring", IF(ISNUMBER(SEARCH("At-Promise (Secondary Focus)", LOWER(INDEX(Paste_Here!AB$2:AB$610, MATCH(B213, Paste_Here!A$2:A$610, 0))))), "At-Promise: Sec", IF(ISNUMBER(SEARCH("At-Promise (Primary Focus)", LOWER(INDEX(Paste_Here!AB$2:AB$610, MATCH(B213, Paste_Here!A$2:A$610, 0))))), "At-Promise: Prim", ""))))), ""), "")</f>
        <v/>
      </c>
      <c r="AD213" s="66"/>
      <c r="AE213" s="77"/>
      <c r="AF213" s="66"/>
      <c r="AG213" s="77"/>
      <c r="AH213" s="66"/>
      <c r="AI213" s="77"/>
      <c r="AJ213" s="66"/>
      <c r="AK213" s="77"/>
      <c r="AL213" s="66"/>
      <c r="AM213" s="77"/>
      <c r="AN213" s="66"/>
      <c r="AO213" s="77"/>
      <c r="AP213" s="66"/>
      <c r="AQ213" s="77"/>
      <c r="AR213" s="66"/>
      <c r="AS213" s="77"/>
      <c r="AT213" s="66"/>
      <c r="AU213" s="66"/>
      <c r="AV213" s="77" t="str">
        <f t="shared" si="36"/>
        <v/>
      </c>
      <c r="AW213" s="66"/>
      <c r="AX213" s="77" t="str">
        <f>IFERROR(IF(B213&lt;&gt;"", IF(AND(INDEX(Paste_Here!AC$2:AC$610, MATCH(B213, Paste_Here!A$2:A$610, 0))&lt;&gt;"", ISNUMBER(VALUE(INDEX(Paste_Here!AC$2:AC$610, MATCH(B213, Paste_Here!A$2:A$610, 0))))), INDEX(Paste_Here!AC$2:AC$610, MATCH(B213, Paste_Here!A$2:A$610, 0)), ""), ""), "")</f>
        <v/>
      </c>
      <c r="AY213" s="66"/>
      <c r="AZ213" s="77" t="str">
        <f>IFERROR(IF(B213&lt;&gt;"", IF(AND(INDEX(Paste_Here!AD$2:AD$610, MATCH(B213, Paste_Here!A$2:A$610, 0))&lt;&gt;"", ISNUMBER(VALUE(INDEX(Paste_Here!AD$2:AD$610, MATCH(B213, Paste_Here!A$2:A$610, 0))))), TEXT(ROUND(VALUE(INDEX(Paste_Here!AD$2:AD$610, MATCH(B213, Paste_Here!A$2:A$610, 0))), 2), "0.00"), ""), ""), "")</f>
        <v/>
      </c>
      <c r="BA213" s="66"/>
      <c r="BB213" s="77" t="str">
        <f>IFERROR(IF(B213&lt;&gt;"", IF(LOWER(INDEX(Paste_Here!AE$2:AE$610, MATCH(B213, Paste_Here!A$2:A$610, 0)))="approaching expectations", "Approaching", IF(LOWER(INDEX(Paste_Here!AE$2:AE$610, MATCH(B213, Paste_Here!A$2:A$610, 0)))="met expectations", "Met", IF(LOWER(INDEX(Paste_Here!AE$2:AE$610, MATCH(B213, Paste_Here!A$2:A$610, 0)))="exceeded expectations", "Exceeded", IF(LOWER(INDEX(Paste_Here!AE$2:AE$610, MATCH(B213, Paste_Here!A$2:A$610, 0)))="below expectations", "Below", "")))), ""), "")</f>
        <v/>
      </c>
      <c r="BC213" s="66"/>
      <c r="BD213" s="77" t="str">
        <f>IFERROR(IF(B213&lt;&gt;"", IF(AND(INDEX(Paste_Here!T$2:T$610, MATCH(B213, Paste_Here!A$2:A$610, 0))&lt;&gt;"", ISNUMBER(VALUE(INDEX(Paste_Here!T$2:T$610, MATCH(B213, Paste_Here!A$2:A$610, 0))))), INDEX(Paste_Here!T$2:T$610, MATCH(B213, Paste_Here!A$2:A$610, 0)), ""), ""), "")</f>
        <v/>
      </c>
      <c r="BE213" s="66"/>
      <c r="BF213" s="77"/>
      <c r="BG213" s="66"/>
      <c r="BH213" s="77"/>
      <c r="BI213" s="66"/>
      <c r="BJ213" s="77"/>
      <c r="BK213" s="66"/>
      <c r="BL213" s="77" t="str">
        <f>IFERROR(IF(B213&lt;&gt;"", IF(AND(INDEX(Paste_Here!N$2:N$610, MATCH(B213, Paste_Here!A$2:A$610, 0))&lt;&gt;"", ISNUMBER(VALUE(INDEX(Paste_Here!N$2:N$610, MATCH(B213, Paste_Here!A$2:A$610, 0))))), INDEX(Paste_Here!N$2:N$610, MATCH(B213, Paste_Here!A$2:A$610, 0)), ""), ""), "")</f>
        <v/>
      </c>
      <c r="BM213" s="66"/>
      <c r="BN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BO213" s="66"/>
      <c r="BP213" s="77" t="str" cm="1">
        <f t="array" aca="1" ref="BP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BQ213" s="66"/>
      <c r="BR213" s="66"/>
      <c r="BS213" s="77"/>
      <c r="BT213" s="66"/>
      <c r="BU213" s="77"/>
      <c r="BV213" s="66"/>
      <c r="BW213" s="77"/>
      <c r="BX213" s="66"/>
      <c r="BY213" s="77"/>
      <c r="BZ213" s="66"/>
      <c r="CA213" s="77"/>
      <c r="CB213" s="66"/>
      <c r="CC213" s="77"/>
      <c r="CD213" s="66"/>
      <c r="CE213" s="77"/>
      <c r="CF213" s="66"/>
      <c r="CG213" s="77"/>
      <c r="CH213" s="66"/>
      <c r="CI213" s="77"/>
      <c r="CJ213" s="66"/>
      <c r="CK213" s="77"/>
      <c r="CL213" s="66"/>
      <c r="CM213" s="77"/>
      <c r="CN213" s="66"/>
      <c r="CO213" s="66"/>
      <c r="CP213" s="77" t="str">
        <f t="shared" si="37"/>
        <v/>
      </c>
      <c r="CQ213" s="66"/>
      <c r="CR213" s="77" t="str">
        <f>IFERROR(IF(B213&lt;&gt;"", IF(AND(INDEX(Paste_Here!Y$2:Y$610, MATCH(B213, Paste_Here!A$2:A$610, 0))&lt;&gt;"", ISNUMBER(VALUE(INDEX(Paste_Here!Y$2:Y$610, MATCH(B213, Paste_Here!A$2:A$610, 0))))), INDEX(Paste_Here!Y$2:Y$610, MATCH(B213, Paste_Here!A$2:A$610, 0)), ""), ""), "")</f>
        <v/>
      </c>
      <c r="CS213" s="66"/>
      <c r="CT213" s="77" t="str">
        <f>IFERROR(IF(B213&lt;&gt;"", IF(AND(INDEX(Paste_Here!AA$2:AA$610, MATCH(B213, Paste_Here!A$2:A$610, 0))&lt;&gt;"", ISNUMBER(--INDEX(Paste_Here!AA$2:AA$610, MATCH(B213, Paste_Here!A$2:A$610, 0)))), TEXT(ROUND(--INDEX(Paste_Here!AA$2:AA$610, MATCH(B213, Paste_Here!A$2:A$610, 0)), 2), "0.00"), ""), ""), "")</f>
        <v/>
      </c>
      <c r="CU213" s="66"/>
      <c r="CV213" s="77" t="str">
        <f>IFERROR(IF(B213&lt;&gt;"", IF(LOWER(INDEX(Paste_Here!Z$2:Z$610, MATCH(B213, Paste_Here!A$2:A$610, 0)))="approaching expectations", "Approaching", IF(LOWER(INDEX(Paste_Here!Z$2:Z$610, MATCH(B213, Paste_Here!A$2:A$610, 0)))="met expectations", "Met", IF(LOWER(INDEX(Paste_Here!Z$2:Z$610, MATCH(B213, Paste_Here!A$2:A$610, 0)))="exceeded expectations", "Exceeded", IF(LOWER(INDEX(Paste_Here!Z$2:Z$610, MATCH(B213, Paste_Here!A$2:A$610, 0)))="below expectations", "Below", "")))), ""), "")</f>
        <v/>
      </c>
      <c r="CW213" s="66"/>
      <c r="CX213" s="77"/>
      <c r="CY213" s="66"/>
      <c r="CZ213" s="77" t="str">
        <f>IFERROR(IF(B213&lt;&gt;"", IF(AND(INDEX(Paste_Here!AL$2:AL$610, MATCH(B213, Paste_Here!A$2:A$610, 0))&lt;&gt;"", ISNUMBER(VALUE(INDEX(Paste_Here!AL$2:AL$610, MATCH(B213, Paste_Here!A$2:A$610, 0))))), INDEX(Paste_Here!AL$2:AL$610, MATCH(B213, Paste_Here!A$2:A$610, 0)), ""), ""), "")</f>
        <v/>
      </c>
      <c r="DA213" s="66"/>
      <c r="DB213" s="77" t="str">
        <f>IFERROR(IF(B213&lt;&gt;"", IF(ISNUMBER(SEARCH("highrisk", LOWER(INDEX(Paste_Here!AM$2:AM$610, MATCH(B213, Paste_Here!A$2:A$610, 0))))), "High Risk", IF(ISNUMBER(SEARCH("lowrisk", LOWER(INDEX(Paste_Here!AM$2:AM$610, MATCH(B213, Paste_Here!A$2:A$610, 0))))), "Low Risk", IF(ISNUMBER(SEARCH("somerisk", LOWER(INDEX(Paste_Here!AM$2:AM$610, MATCH(B213, Paste_Here!A$2:A$610, 0))))), "Some Risk", ""))), ""), "")</f>
        <v/>
      </c>
      <c r="DC213" s="66"/>
      <c r="DD213" s="77" t="str">
        <f>IFERROR(IF(B213&lt;&gt;"", IF(AND(INDEX(Paste_Here!AN$2:AN$610, MATCH(B213, Paste_Here!A$2:A$610, 0))&lt;&gt;"", ISNUMBER(VALUE(INDEX(Paste_Here!AN$2:AN$610, MATCH(B213, Paste_Here!A$2:A$610, 0))))), INDEX(Paste_Here!AN$2:AN$610, MATCH(B213, Paste_Here!A$2:A$610, 0)), ""), ""), "")</f>
        <v/>
      </c>
      <c r="DE213" s="66"/>
      <c r="DF213" s="77" t="str">
        <f>IFERROR(IF(B213&lt;&gt;"", IF(AND(INDEX(Paste_Here!Q$2:Q$610, MATCH(B213, Paste_Here!A$2:A$610, 0))&lt;&gt;"", ISNUMBER(VALUE(INDEX(Paste_Here!Q$2:Q$610, MATCH(B213, Paste_Here!A$2:A$610, 0))))), INDEX(Paste_Here!Q$2:Q$610, MATCH(B213, Paste_Here!A$2:A$610, 0)), ""), ""), "")</f>
        <v/>
      </c>
      <c r="DG213" s="66"/>
      <c r="DH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DI213" s="66"/>
      <c r="DJ213" s="77" t="str" cm="1">
        <f t="array" aca="1" ref="DJ213" ca="1">IFERROR(VALUE(IF(ISNUMBER(SEARCH("EM", INDEX(Paste_Here!S$2:S$500, MATCH(B213, Paste_Here!A$2:A$500, 0)))), "-" &amp;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f>
        <v/>
      </c>
      <c r="DK213" s="66"/>
      <c r="DL213" s="66"/>
      <c r="DM213" s="77" t="str">
        <f t="shared" si="38"/>
        <v/>
      </c>
      <c r="DN213" s="66"/>
      <c r="DO213" s="77" t="str">
        <f>IFERROR(IF(B213&lt;&gt;"", IF(AND(INDEX(Paste_Here!AF$2:AF$610, MATCH(B213, Paste_Here!A$2:A$610, 0))&lt;&gt;"", ISNUMBER(VALUE(INDEX(Paste_Here!AF$2:AF$610, MATCH(B213, Paste_Here!A$2:A$610, 0))))), INDEX(Paste_Here!AF$2:AF$610, MATCH(B213, Paste_Here!A$2:A$610, 0)), ""), ""), "")</f>
        <v/>
      </c>
      <c r="DP213" s="66"/>
      <c r="DQ213" s="77" t="str">
        <f>IFERROR(IF(B213&lt;&gt;"", IF(AND(INDEX(Paste_Here!AG$2:AG$610, MATCH(B213, Paste_Here!A$2:A$610, 0))&lt;&gt;"", ISNUMBER(--INDEX(Paste_Here!AG$2:AG$610, MATCH(B213, Paste_Here!A$2:A$610, 0)))), TEXT(ROUND(--INDEX(Paste_Here!AG$2:AG$610, MATCH(B213, Paste_Here!A$2:A$610, 0)), 2), "0.00"), ""), ""), "")</f>
        <v/>
      </c>
      <c r="DR213" s="66"/>
      <c r="DS213" s="77" t="str">
        <f>IFERROR(IF(B213&lt;&gt;"", IF(LOWER(INDEX(Paste_Here!AH$2:AH$610, MATCH(B213, Paste_Here!A$2:A$610, 0)))="approaching expectations", "Approaching", IF(LOWER(INDEX(Paste_Here!AH$2:AH$610, MATCH(B213, Paste_Here!A$2:A$610, 0)))="met expectations", "Met", IF(LOWER(INDEX(Paste_Here!AH$2:AH$610, MATCH(B213, Paste_Here!A$2:A$610, 0)))="exceeded expectations", "Exceeded", IF(LOWER(INDEX(Paste_Here!AH$2:AH$610, MATCH(B213, Paste_Here!A$2:A$610, 0)))="below expectations", "Below", "")))), ""), "")</f>
        <v/>
      </c>
      <c r="DT213" s="66"/>
      <c r="DU213" s="77" t="str">
        <f>IFERROR(IF(B213&lt;&gt;"", IF(AND(INDEX(Paste_Here!U$2:U$610, MATCH(B213, Paste_Here!A$2:A$610, 0))&lt;&gt;"", ISNUMBER(VALUE(INDEX(Paste_Here!U$2:U$610, MATCH(B213, Paste_Here!A$2:A$610, 0))))), INDEX(Paste_Here!U$2:U$610, MATCH(B213, Paste_Here!A$2:A$610, 0)), ""), ""), "")</f>
        <v/>
      </c>
      <c r="DV213" s="66"/>
      <c r="DW213" s="77"/>
      <c r="DX213" s="66"/>
      <c r="DY213" s="77" t="str">
        <f>IFERROR(IF(B213&lt;&gt;"", IF(AND(INDEX(Paste_Here!AI$2:AI$610, MATCH(B213, Paste_Here!A$2:A$610, 0))&lt;&gt;"", ISNUMBER(VALUE(INDEX(Paste_Here!AI$2:AI$610, MATCH(B213, Paste_Here!A$2:A$610, 0))))), INDEX(Paste_Here!AI$2:AI$610, MATCH(B213, Paste_Here!A$2:A$610, 0)), ""), ""), "")</f>
        <v/>
      </c>
      <c r="DZ213" s="66"/>
      <c r="EA213" s="77" t="str">
        <f>IFERROR(IF(B213&lt;&gt;"", IF(AND(INDEX(Paste_Here!AJ$2:AJ$610, MATCH(B213, Paste_Here!A$2:A$610, 0))&lt;&gt;"", ISNUMBER(--INDEX(Paste_Here!AJ$2:AJ$610, MATCH(B213, Paste_Here!A$2:A$610, 0)))), TEXT(ROUND(--INDEX(Paste_Here!AJ$2:AJ$610, MATCH(B213, Paste_Here!A$2:A$610, 0)), 2), "0.00"), ""), ""), "")</f>
        <v/>
      </c>
      <c r="EB213" s="66"/>
      <c r="EC213" s="77" t="str">
        <f>IFERROR(IF(B213&lt;&gt;"", IF(LOWER(INDEX(Paste_Here!AK$2:AK$610, MATCH(B213, Paste_Here!A$2:A$610, 0)))="approaching expectations", "Approaching", IF(LOWER(INDEX(Paste_Here!AK$2:AK$610, MATCH(B213, Paste_Here!A$2:A$610, 0)))="met expectations", "Met", IF(LOWER(INDEX(Paste_Here!AK$2:AK$610, MATCH(B213, Paste_Here!A$2:A$610, 0)))="exceeded expectations", "Exceeded", IF(LOWER(INDEX(Paste_Here!AK$2:AK$610, MATCH(B213, Paste_Here!A$2:A$610, 0)))="below expectations", "Below", "")))), ""), "")</f>
        <v/>
      </c>
      <c r="ED213" s="66"/>
      <c r="EE213" s="77"/>
      <c r="EF213" s="66"/>
      <c r="EG213" s="77"/>
      <c r="EH213" s="66"/>
      <c r="EI213" s="66"/>
      <c r="EJ213" s="77" t="str">
        <f t="shared" si="39"/>
        <v/>
      </c>
      <c r="EK213" s="66"/>
      <c r="EL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EM213" s="66"/>
      <c r="EN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EO213" s="66"/>
      <c r="EP213" s="77"/>
      <c r="EQ213" s="66"/>
      <c r="ER213" s="77" t="str">
        <f>IFERROR(IF(B213&lt;&gt;"", IF(AND(INDEX(Paste_Here!AT$2:AT$610, MATCH(B213, Paste_Here!A$2:A$610, 0))&lt;&gt;"", ISNUMBER(VALUE(INDEX(Paste_Here!AT$2:AT$610, MATCH(B213, Paste_Here!A$2:A$610, 0))))), INDEX(Paste_Here!AT$2:AT$610, MATCH(B213, Paste_Here!A$2:A$610, 0)), ""), ""), "")</f>
        <v/>
      </c>
      <c r="ES213" s="66"/>
      <c r="ET213" s="77" t="str">
        <f>IFERROR(IF(B213&lt;&gt;"", IF(AND(INDEX(Paste_Here!AV$2:AV$610, MATCH(B213, Paste_Here!A$2:A$610, 0))&lt;&gt;"", ISNUMBER(VALUE(INDEX(Paste_Here!AV$2:AV$610, MATCH(B213, Paste_Here!A$2:A$610, 0))))), INDEX(Paste_Here!AV$2:AV$610, MATCH(B213, Paste_Here!A$2:A$610, 0)), ""), ""), "")</f>
        <v/>
      </c>
      <c r="EU213" s="66"/>
      <c r="EV213" s="77"/>
      <c r="EW213" s="66"/>
      <c r="EX213" s="77" t="str">
        <f>IFERROR(IF(B213&lt;&gt;"", IF(AND(INDEX(Paste_Here!AU$2:AU$610, MATCH(B213, Paste_Here!A$2:A$610, 0))&lt;&gt;"", ISNUMBER(VALUE(INDEX(Paste_Here!AU$2:AU$610, MATCH(B213, Paste_Here!A$2:A$610, 0))))), INDEX(Paste_Here!AU$2:AU$610, MATCH(B213, Paste_Here!A$2:A$610, 0)), ""), ""), "")</f>
        <v/>
      </c>
      <c r="EY213" s="66"/>
      <c r="EZ213" s="77" t="str">
        <f>IFERROR(IF(B213&lt;&gt;"", IF(AND(INDEX(Paste_Here!AW$2:AW$610, MATCH(B213, Paste_Here!A$2:A$610, 0))&lt;&gt;"", ISNUMBER(VALUE(INDEX(Paste_Here!AW$2:AW$610, MATCH(B213, Paste_Here!A$2:A$610, 0))))), INDEX(Paste_Here!AW$2:AW$610, MATCH(B213, Paste_Here!A$2:A$610, 0)), ""), ""), "")</f>
        <v/>
      </c>
      <c r="FA213" s="66"/>
      <c r="FB213" s="77"/>
      <c r="FC213" s="66"/>
      <c r="FD213" s="77"/>
      <c r="FE213" s="66"/>
      <c r="FF213" s="66"/>
      <c r="FG213" s="77" t="str">
        <f t="shared" si="40"/>
        <v/>
      </c>
      <c r="FH213" s="66"/>
      <c r="FI213" s="77" t="str">
        <f>IFERROR(IF(B213&lt;&gt;"", IF(ISNUMBER(SEARCH("s", LOWER(INDEX(Paste_Here!M$2:M$610, MATCH(B213, Paste_Here!A$2:A$610, 0))))), "Yes", IF(INDEX(Paste_Here!M$2:M$610, MATCH(B213, Paste_Here!A$2:A$610, 0))&lt;&gt;"", "No", "")), ""), "")</f>
        <v/>
      </c>
      <c r="FJ213" s="66"/>
      <c r="FK213" s="77" t="str">
        <f>IFERROR(IF(B213&lt;&gt;"", IF(ISNUMBER(SEARCH("yes", LOWER(INDEX(Paste_Here!F$2:F$610, MATCH(B213, Paste_Here!A$2:A$610, 0))))), "Yes", IF(ISNUMBER(SEARCH("no", LOWER(INDEX(Paste_Here!F$2:F$610, MATCH(B213, Paste_Here!A$2:A$610, 0))))), "No", "")), ""), "")</f>
        <v/>
      </c>
      <c r="FL213" s="66"/>
      <c r="FM213" s="77" t="str">
        <f>IFERROR(IF(B213&lt;&gt;"", IF(ISNUMBER(SEARCH("english language learner", LOWER(INDEX(Paste_Here!C$2:C$610, MATCH(B213, Paste_Here!A$2:A$610, 0))))), "Yes", ""), ""), "")</f>
        <v/>
      </c>
      <c r="FN213" s="66"/>
      <c r="FO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FP213" s="66"/>
      <c r="FQ213" s="77" t="str">
        <f>IFERROR(IF(B213&lt;&gt;"", IF(ISNUMBER(SEARCH("yes", LOWER(INDEX(Paste_Here!L$2:L$610, MATCH(B213, Paste_Here!A$2:A$610, 0))))), "Yes", IF(ISNUMBER(SEARCH("no", LOWER(INDEX(Paste_Here!L$2:L$610, MATCH(B213, Paste_Here!A$2:A$610, 0))))), "No", "")), ""), "")</f>
        <v/>
      </c>
      <c r="FR213" s="66"/>
      <c r="FS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FT213" s="66"/>
      <c r="FU213" s="77"/>
      <c r="FV213" s="66"/>
      <c r="FW213" s="77" t="str">
        <f>IFERROR(IF(B213&lt;&gt;"", IF(AND(INDEX(Paste_Here!D$2:D$610, MATCH(B213, Paste_Here!A$2:A$610, 0))&lt;&gt;"", ISNUMBER(VALUE(INDEX(Paste_Here!D$2:D$610, MATCH(B213, Paste_Here!A$2:A$610, 0))))), INDEX(Paste_Here!D$2:D$610, MATCH(B213, Paste_Here!A$2:A$610, 0)), ""), ""), "")</f>
        <v/>
      </c>
      <c r="FX213" s="66"/>
      <c r="FY213" s="77" t="str">
        <f>IFERROR(IF(B213&lt;&gt;"", IF(AND(INDEX(Paste_Here!G$2:G$610, MATCH(B213, Paste_Here!A$2:A$610, 0))&lt;&gt;"", ISNUMBER(VALUE(INDEX(Paste_Here!G$2:G$610, MATCH(B213, Paste_Here!A$2:A$610, 0))))), INDEX(Paste_Here!G$2:G$610, MATCH(B213, Paste_Here!A$2:A$610, 0)), ""), ""), "")</f>
        <v/>
      </c>
      <c r="FZ213" s="66"/>
      <c r="GA213" s="95"/>
      <c r="GB213" s="66"/>
      <c r="JS213" s="1" t="str" cm="1">
        <f t="array" ref="JS213">IFERROR(INDEX(Paste_Here!$B$2:$B$610, MATCH(0, COUNTIF(JS$4:JS212, Paste_Here!$B$2:$B$610) + IF(Paste_Here!$B$2:$B$610="", 1, 0), 0)), "")</f>
        <v/>
      </c>
      <c r="JT213" s="1" t="str">
        <f>IF(JS213&lt;&gt;"", INDEX(Paste_Here!$A$2:$A$610, MATCH(JS213, Paste_Here!$B$2:$B$610, 0)), "")</f>
        <v/>
      </c>
      <c r="JU213" s="1" t="str">
        <f t="shared" si="41"/>
        <v/>
      </c>
      <c r="JV213" s="1" t="str" cm="1">
        <f t="array" ref="JV213">IFERROR(INDEX($JU$5:$JU$610, MATCH(SMALL(IF($JU$5:$JU$610&lt;&gt;"", COUNTIF($JU$5:$JU$610, "&lt;"&amp;$JU$5:$JU$610)+1), ROW()-ROW($JV$5)+1), COUNTIF($JU$5:$JU$610, "&lt;"&amp;$JU$5:$JU$610)+1, 0)), "")</f>
        <v/>
      </c>
    </row>
    <row r="214" spans="1:282">
      <c r="A214" s="66"/>
      <c r="B214" s="77" t="str">
        <f t="shared" si="32"/>
        <v/>
      </c>
      <c r="C214" s="66"/>
      <c r="D214" s="77" t="str">
        <f>IFERROR(IF(B214&lt;&gt;"", IF(COUNTIF(INDEX(Paste_Here!AS$2:AS$610, MATCH(B214, Paste_Here!A$2:A$610, 0), 0), "yes") &gt; 0, "Yes", IF(COUNTIF(INDEX(Paste_Here!AS$2:AS$610, MATCH(B214, Paste_Here!A$2:A$610, 0), 0), "no") &gt; 0, "No", "")), ""), "")</f>
        <v/>
      </c>
      <c r="E214" s="66"/>
      <c r="F214" s="77" t="str">
        <f t="shared" si="33"/>
        <v/>
      </c>
      <c r="G214" s="66"/>
      <c r="H214" s="77" t="str">
        <f>IFERROR(IF(B214&lt;&gt;"", IF(COUNTIF(INDEX(Paste_Here!AO$2:AR$610, MATCH(B214, Paste_Here!A$2:A$610, 0), 0), "yes") &gt; 0, "Yes", IF(COUNTIF(INDEX(Paste_Here!AO$2:AR$610, MATCH(B214, Paste_Here!A$2:A$610, 0), 0), "no") &gt; 0, "No", "")), ""), "")</f>
        <v/>
      </c>
      <c r="I214" s="66"/>
      <c r="J214" s="77" t="str">
        <f t="shared" si="34"/>
        <v/>
      </c>
      <c r="K214" s="66"/>
      <c r="L214" s="77" t="str">
        <f>IFERROR(IF(B214&lt;&gt;"", IF(ISNUMBER(SEARCH("yes", LOWER(INDEX(Paste_Here!W$2:W$610, MATCH(B214, Paste_Here!A$2:A$610, 0))))), "Yes", IF(ISNUMBER(SEARCH("no", LOWER(INDEX(Paste_Here!W$2:W$610, MATCH(B214, Paste_Here!A$2:A$610, 0))))), "No", "")), ""), "")</f>
        <v/>
      </c>
      <c r="M214" s="66"/>
      <c r="N214" s="77"/>
      <c r="O214" s="66"/>
      <c r="P214" s="77" t="str">
        <f>IFERROR(IF(B214&lt;&gt;"", IF(ISNUMBER(SEARCH("yes", LOWER(INDEX(Paste_Here!V$2:V$610, MATCH(B214, Paste_Here!A$2:A$610, 0))))), "Yes", IF(ISNUMBER(SEARCH("no", LOWER(INDEX(Paste_Here!V$2:V$610, MATCH(B214, Paste_Here!A$2:A$610, 0))))), "No", "")), ""), "")</f>
        <v/>
      </c>
      <c r="Q214" s="66"/>
      <c r="R214" s="77"/>
      <c r="S214" s="66"/>
      <c r="T214" s="77"/>
      <c r="U214" s="66"/>
      <c r="V214" s="66"/>
      <c r="W214" s="77" t="str">
        <f t="shared" si="35"/>
        <v/>
      </c>
      <c r="X214" s="66"/>
      <c r="Y214" s="77" t="str">
        <f>IFERROR(IF(B214&lt;&gt;"", IF(ISNUMBER(SEARCH("Revealed-Potential (Primary Focus)", LOWER(INDEX(Paste_Here!X$2:X$610, MATCH(B214, Paste_Here!A$2:A$610, 0))))), "Rev-Potential: Prim", IF(ISNUMBER(SEARCH("Revealed-Potential (Secondary Focus)", LOWER(INDEX(Paste_Here!X$2:X$610, MATCH(B214, Paste_Here!A$2:A$610, 0))))), "Rev-Potential: Sec", IF(ISNUMBER(SEARCH("Monitoring", LOWER(INDEX(Paste_Here!X$2:X$610, MATCH(B214, Paste_Here!A$2:A$610, 0))))), "Monitoring", IF(ISNUMBER(SEARCH("At-Promise (Secondary Focus)", LOWER(INDEX(Paste_Here!X$2:X$610, MATCH(B214, Paste_Here!A$2:A$610, 0))))), "At-Promise: Sec", IF(ISNUMBER(SEARCH("At-Promise (Primary Focus)", LOWER(INDEX(Paste_Here!X$2:X$610, MATCH(B214, Paste_Here!A$2:A$610, 0))))), "At-Promise: Prim", ""))))), ""), "")</f>
        <v/>
      </c>
      <c r="Z214" s="66"/>
      <c r="AA214" s="77"/>
      <c r="AB214" s="66"/>
      <c r="AC214" s="77" t="str">
        <f>IFERROR(IF(B214&lt;&gt;"", IF(ISNUMBER(SEARCH("Revealed-Potential (Primary Focus)", LOWER(INDEX(Paste_Here!AB$2:AB$610, MATCH(B214, Paste_Here!A$2:A$610, 0))))), "Rev-Potential: Prim", IF(ISNUMBER(SEARCH("Revealed-Potential (Secondary Focus)", LOWER(INDEX(Paste_Here!AB$2:AB$610, MATCH(B214, Paste_Here!A$2:A$610, 0))))), "Rev-Potential: Sec", IF(ISNUMBER(SEARCH("Monitoring", LOWER(INDEX(Paste_Here!AB$2:AB$610, MATCH(B214, Paste_Here!A$2:A$610, 0))))), "Monitoring", IF(ISNUMBER(SEARCH("At-Promise (Secondary Focus)", LOWER(INDEX(Paste_Here!AB$2:AB$610, MATCH(B214, Paste_Here!A$2:A$610, 0))))), "At-Promise: Sec", IF(ISNUMBER(SEARCH("At-Promise (Primary Focus)", LOWER(INDEX(Paste_Here!AB$2:AB$610, MATCH(B214, Paste_Here!A$2:A$610, 0))))), "At-Promise: Prim", ""))))), ""), "")</f>
        <v/>
      </c>
      <c r="AD214" s="66"/>
      <c r="AE214" s="77"/>
      <c r="AF214" s="66"/>
      <c r="AG214" s="77"/>
      <c r="AH214" s="66"/>
      <c r="AI214" s="77"/>
      <c r="AJ214" s="66"/>
      <c r="AK214" s="77"/>
      <c r="AL214" s="66"/>
      <c r="AM214" s="77"/>
      <c r="AN214" s="66"/>
      <c r="AO214" s="77"/>
      <c r="AP214" s="66"/>
      <c r="AQ214" s="77"/>
      <c r="AR214" s="66"/>
      <c r="AS214" s="77"/>
      <c r="AT214" s="66"/>
      <c r="AU214" s="66"/>
      <c r="AV214" s="77" t="str">
        <f t="shared" si="36"/>
        <v/>
      </c>
      <c r="AW214" s="66"/>
      <c r="AX214" s="77" t="str">
        <f>IFERROR(IF(B214&lt;&gt;"", IF(AND(INDEX(Paste_Here!AC$2:AC$610, MATCH(B214, Paste_Here!A$2:A$610, 0))&lt;&gt;"", ISNUMBER(VALUE(INDEX(Paste_Here!AC$2:AC$610, MATCH(B214, Paste_Here!A$2:A$610, 0))))), INDEX(Paste_Here!AC$2:AC$610, MATCH(B214, Paste_Here!A$2:A$610, 0)), ""), ""), "")</f>
        <v/>
      </c>
      <c r="AY214" s="66"/>
      <c r="AZ214" s="77" t="str">
        <f>IFERROR(IF(B214&lt;&gt;"", IF(AND(INDEX(Paste_Here!AD$2:AD$610, MATCH(B214, Paste_Here!A$2:A$610, 0))&lt;&gt;"", ISNUMBER(VALUE(INDEX(Paste_Here!AD$2:AD$610, MATCH(B214, Paste_Here!A$2:A$610, 0))))), TEXT(ROUND(VALUE(INDEX(Paste_Here!AD$2:AD$610, MATCH(B214, Paste_Here!A$2:A$610, 0))), 2), "0.00"), ""), ""), "")</f>
        <v/>
      </c>
      <c r="BA214" s="66"/>
      <c r="BB214" s="77" t="str">
        <f>IFERROR(IF(B214&lt;&gt;"", IF(LOWER(INDEX(Paste_Here!AE$2:AE$610, MATCH(B214, Paste_Here!A$2:A$610, 0)))="approaching expectations", "Approaching", IF(LOWER(INDEX(Paste_Here!AE$2:AE$610, MATCH(B214, Paste_Here!A$2:A$610, 0)))="met expectations", "Met", IF(LOWER(INDEX(Paste_Here!AE$2:AE$610, MATCH(B214, Paste_Here!A$2:A$610, 0)))="exceeded expectations", "Exceeded", IF(LOWER(INDEX(Paste_Here!AE$2:AE$610, MATCH(B214, Paste_Here!A$2:A$610, 0)))="below expectations", "Below", "")))), ""), "")</f>
        <v/>
      </c>
      <c r="BC214" s="66"/>
      <c r="BD214" s="77" t="str">
        <f>IFERROR(IF(B214&lt;&gt;"", IF(AND(INDEX(Paste_Here!T$2:T$610, MATCH(B214, Paste_Here!A$2:A$610, 0))&lt;&gt;"", ISNUMBER(VALUE(INDEX(Paste_Here!T$2:T$610, MATCH(B214, Paste_Here!A$2:A$610, 0))))), INDEX(Paste_Here!T$2:T$610, MATCH(B214, Paste_Here!A$2:A$610, 0)), ""), ""), "")</f>
        <v/>
      </c>
      <c r="BE214" s="66"/>
      <c r="BF214" s="77"/>
      <c r="BG214" s="66"/>
      <c r="BH214" s="77"/>
      <c r="BI214" s="66"/>
      <c r="BJ214" s="77"/>
      <c r="BK214" s="66"/>
      <c r="BL214" s="77" t="str">
        <f>IFERROR(IF(B214&lt;&gt;"", IF(AND(INDEX(Paste_Here!N$2:N$610, MATCH(B214, Paste_Here!A$2:A$610, 0))&lt;&gt;"", ISNUMBER(VALUE(INDEX(Paste_Here!N$2:N$610, MATCH(B214, Paste_Here!A$2:A$610, 0))))), INDEX(Paste_Here!N$2:N$610, MATCH(B214, Paste_Here!A$2:A$610, 0)), ""), ""), "")</f>
        <v/>
      </c>
      <c r="BM214" s="66"/>
      <c r="BN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BO214" s="66"/>
      <c r="BP214" s="77" t="str" cm="1">
        <f t="array" aca="1" ref="BP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BQ214" s="66"/>
      <c r="BR214" s="66"/>
      <c r="BS214" s="77"/>
      <c r="BT214" s="66"/>
      <c r="BU214" s="77"/>
      <c r="BV214" s="66"/>
      <c r="BW214" s="77"/>
      <c r="BX214" s="66"/>
      <c r="BY214" s="77"/>
      <c r="BZ214" s="66"/>
      <c r="CA214" s="77"/>
      <c r="CB214" s="66"/>
      <c r="CC214" s="77"/>
      <c r="CD214" s="66"/>
      <c r="CE214" s="77"/>
      <c r="CF214" s="66"/>
      <c r="CG214" s="77"/>
      <c r="CH214" s="66"/>
      <c r="CI214" s="77"/>
      <c r="CJ214" s="66"/>
      <c r="CK214" s="77"/>
      <c r="CL214" s="66"/>
      <c r="CM214" s="77"/>
      <c r="CN214" s="66"/>
      <c r="CO214" s="66"/>
      <c r="CP214" s="77" t="str">
        <f t="shared" si="37"/>
        <v/>
      </c>
      <c r="CQ214" s="66"/>
      <c r="CR214" s="77" t="str">
        <f>IFERROR(IF(B214&lt;&gt;"", IF(AND(INDEX(Paste_Here!Y$2:Y$610, MATCH(B214, Paste_Here!A$2:A$610, 0))&lt;&gt;"", ISNUMBER(VALUE(INDEX(Paste_Here!Y$2:Y$610, MATCH(B214, Paste_Here!A$2:A$610, 0))))), INDEX(Paste_Here!Y$2:Y$610, MATCH(B214, Paste_Here!A$2:A$610, 0)), ""), ""), "")</f>
        <v/>
      </c>
      <c r="CS214" s="66"/>
      <c r="CT214" s="77" t="str">
        <f>IFERROR(IF(B214&lt;&gt;"", IF(AND(INDEX(Paste_Here!AA$2:AA$610, MATCH(B214, Paste_Here!A$2:A$610, 0))&lt;&gt;"", ISNUMBER(--INDEX(Paste_Here!AA$2:AA$610, MATCH(B214, Paste_Here!A$2:A$610, 0)))), TEXT(ROUND(--INDEX(Paste_Here!AA$2:AA$610, MATCH(B214, Paste_Here!A$2:A$610, 0)), 2), "0.00"), ""), ""), "")</f>
        <v/>
      </c>
      <c r="CU214" s="66"/>
      <c r="CV214" s="77" t="str">
        <f>IFERROR(IF(B214&lt;&gt;"", IF(LOWER(INDEX(Paste_Here!Z$2:Z$610, MATCH(B214, Paste_Here!A$2:A$610, 0)))="approaching expectations", "Approaching", IF(LOWER(INDEX(Paste_Here!Z$2:Z$610, MATCH(B214, Paste_Here!A$2:A$610, 0)))="met expectations", "Met", IF(LOWER(INDEX(Paste_Here!Z$2:Z$610, MATCH(B214, Paste_Here!A$2:A$610, 0)))="exceeded expectations", "Exceeded", IF(LOWER(INDEX(Paste_Here!Z$2:Z$610, MATCH(B214, Paste_Here!A$2:A$610, 0)))="below expectations", "Below", "")))), ""), "")</f>
        <v/>
      </c>
      <c r="CW214" s="66"/>
      <c r="CX214" s="77"/>
      <c r="CY214" s="66"/>
      <c r="CZ214" s="77" t="str">
        <f>IFERROR(IF(B214&lt;&gt;"", IF(AND(INDEX(Paste_Here!AL$2:AL$610, MATCH(B214, Paste_Here!A$2:A$610, 0))&lt;&gt;"", ISNUMBER(VALUE(INDEX(Paste_Here!AL$2:AL$610, MATCH(B214, Paste_Here!A$2:A$610, 0))))), INDEX(Paste_Here!AL$2:AL$610, MATCH(B214, Paste_Here!A$2:A$610, 0)), ""), ""), "")</f>
        <v/>
      </c>
      <c r="DA214" s="66"/>
      <c r="DB214" s="77" t="str">
        <f>IFERROR(IF(B214&lt;&gt;"", IF(ISNUMBER(SEARCH("highrisk", LOWER(INDEX(Paste_Here!AM$2:AM$610, MATCH(B214, Paste_Here!A$2:A$610, 0))))), "High Risk", IF(ISNUMBER(SEARCH("lowrisk", LOWER(INDEX(Paste_Here!AM$2:AM$610, MATCH(B214, Paste_Here!A$2:A$610, 0))))), "Low Risk", IF(ISNUMBER(SEARCH("somerisk", LOWER(INDEX(Paste_Here!AM$2:AM$610, MATCH(B214, Paste_Here!A$2:A$610, 0))))), "Some Risk", ""))), ""), "")</f>
        <v/>
      </c>
      <c r="DC214" s="66"/>
      <c r="DD214" s="77" t="str">
        <f>IFERROR(IF(B214&lt;&gt;"", IF(AND(INDEX(Paste_Here!AN$2:AN$610, MATCH(B214, Paste_Here!A$2:A$610, 0))&lt;&gt;"", ISNUMBER(VALUE(INDEX(Paste_Here!AN$2:AN$610, MATCH(B214, Paste_Here!A$2:A$610, 0))))), INDEX(Paste_Here!AN$2:AN$610, MATCH(B214, Paste_Here!A$2:A$610, 0)), ""), ""), "")</f>
        <v/>
      </c>
      <c r="DE214" s="66"/>
      <c r="DF214" s="77" t="str">
        <f>IFERROR(IF(B214&lt;&gt;"", IF(AND(INDEX(Paste_Here!Q$2:Q$610, MATCH(B214, Paste_Here!A$2:A$610, 0))&lt;&gt;"", ISNUMBER(VALUE(INDEX(Paste_Here!Q$2:Q$610, MATCH(B214, Paste_Here!A$2:A$610, 0))))), INDEX(Paste_Here!Q$2:Q$610, MATCH(B214, Paste_Here!A$2:A$610, 0)), ""), ""), "")</f>
        <v/>
      </c>
      <c r="DG214" s="66"/>
      <c r="DH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DI214" s="66"/>
      <c r="DJ214" s="77" t="str" cm="1">
        <f t="array" aca="1" ref="DJ214" ca="1">IFERROR(VALUE(IF(ISNUMBER(SEARCH("EM", INDEX(Paste_Here!S$2:S$500, MATCH(B214, Paste_Here!A$2:A$500, 0)))), "-" &amp;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f>
        <v/>
      </c>
      <c r="DK214" s="66"/>
      <c r="DL214" s="66"/>
      <c r="DM214" s="77" t="str">
        <f t="shared" si="38"/>
        <v/>
      </c>
      <c r="DN214" s="66"/>
      <c r="DO214" s="77" t="str">
        <f>IFERROR(IF(B214&lt;&gt;"", IF(AND(INDEX(Paste_Here!AF$2:AF$610, MATCH(B214, Paste_Here!A$2:A$610, 0))&lt;&gt;"", ISNUMBER(VALUE(INDEX(Paste_Here!AF$2:AF$610, MATCH(B214, Paste_Here!A$2:A$610, 0))))), INDEX(Paste_Here!AF$2:AF$610, MATCH(B214, Paste_Here!A$2:A$610, 0)), ""), ""), "")</f>
        <v/>
      </c>
      <c r="DP214" s="66"/>
      <c r="DQ214" s="77" t="str">
        <f>IFERROR(IF(B214&lt;&gt;"", IF(AND(INDEX(Paste_Here!AG$2:AG$610, MATCH(B214, Paste_Here!A$2:A$610, 0))&lt;&gt;"", ISNUMBER(--INDEX(Paste_Here!AG$2:AG$610, MATCH(B214, Paste_Here!A$2:A$610, 0)))), TEXT(ROUND(--INDEX(Paste_Here!AG$2:AG$610, MATCH(B214, Paste_Here!A$2:A$610, 0)), 2), "0.00"), ""), ""), "")</f>
        <v/>
      </c>
      <c r="DR214" s="66"/>
      <c r="DS214" s="77" t="str">
        <f>IFERROR(IF(B214&lt;&gt;"", IF(LOWER(INDEX(Paste_Here!AH$2:AH$610, MATCH(B214, Paste_Here!A$2:A$610, 0)))="approaching expectations", "Approaching", IF(LOWER(INDEX(Paste_Here!AH$2:AH$610, MATCH(B214, Paste_Here!A$2:A$610, 0)))="met expectations", "Met", IF(LOWER(INDEX(Paste_Here!AH$2:AH$610, MATCH(B214, Paste_Here!A$2:A$610, 0)))="exceeded expectations", "Exceeded", IF(LOWER(INDEX(Paste_Here!AH$2:AH$610, MATCH(B214, Paste_Here!A$2:A$610, 0)))="below expectations", "Below", "")))), ""), "")</f>
        <v/>
      </c>
      <c r="DT214" s="66"/>
      <c r="DU214" s="77" t="str">
        <f>IFERROR(IF(B214&lt;&gt;"", IF(AND(INDEX(Paste_Here!U$2:U$610, MATCH(B214, Paste_Here!A$2:A$610, 0))&lt;&gt;"", ISNUMBER(VALUE(INDEX(Paste_Here!U$2:U$610, MATCH(B214, Paste_Here!A$2:A$610, 0))))), INDEX(Paste_Here!U$2:U$610, MATCH(B214, Paste_Here!A$2:A$610, 0)), ""), ""), "")</f>
        <v/>
      </c>
      <c r="DV214" s="66"/>
      <c r="DW214" s="77"/>
      <c r="DX214" s="66"/>
      <c r="DY214" s="77" t="str">
        <f>IFERROR(IF(B214&lt;&gt;"", IF(AND(INDEX(Paste_Here!AI$2:AI$610, MATCH(B214, Paste_Here!A$2:A$610, 0))&lt;&gt;"", ISNUMBER(VALUE(INDEX(Paste_Here!AI$2:AI$610, MATCH(B214, Paste_Here!A$2:A$610, 0))))), INDEX(Paste_Here!AI$2:AI$610, MATCH(B214, Paste_Here!A$2:A$610, 0)), ""), ""), "")</f>
        <v/>
      </c>
      <c r="DZ214" s="66"/>
      <c r="EA214" s="77" t="str">
        <f>IFERROR(IF(B214&lt;&gt;"", IF(AND(INDEX(Paste_Here!AJ$2:AJ$610, MATCH(B214, Paste_Here!A$2:A$610, 0))&lt;&gt;"", ISNUMBER(--INDEX(Paste_Here!AJ$2:AJ$610, MATCH(B214, Paste_Here!A$2:A$610, 0)))), TEXT(ROUND(--INDEX(Paste_Here!AJ$2:AJ$610, MATCH(B214, Paste_Here!A$2:A$610, 0)), 2), "0.00"), ""), ""), "")</f>
        <v/>
      </c>
      <c r="EB214" s="66"/>
      <c r="EC214" s="77" t="str">
        <f>IFERROR(IF(B214&lt;&gt;"", IF(LOWER(INDEX(Paste_Here!AK$2:AK$610, MATCH(B214, Paste_Here!A$2:A$610, 0)))="approaching expectations", "Approaching", IF(LOWER(INDEX(Paste_Here!AK$2:AK$610, MATCH(B214, Paste_Here!A$2:A$610, 0)))="met expectations", "Met", IF(LOWER(INDEX(Paste_Here!AK$2:AK$610, MATCH(B214, Paste_Here!A$2:A$610, 0)))="exceeded expectations", "Exceeded", IF(LOWER(INDEX(Paste_Here!AK$2:AK$610, MATCH(B214, Paste_Here!A$2:A$610, 0)))="below expectations", "Below", "")))), ""), "")</f>
        <v/>
      </c>
      <c r="ED214" s="66"/>
      <c r="EE214" s="77"/>
      <c r="EF214" s="66"/>
      <c r="EG214" s="77"/>
      <c r="EH214" s="66"/>
      <c r="EI214" s="66"/>
      <c r="EJ214" s="77" t="str">
        <f t="shared" si="39"/>
        <v/>
      </c>
      <c r="EK214" s="66"/>
      <c r="EL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EM214" s="66"/>
      <c r="EN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EO214" s="66"/>
      <c r="EP214" s="77"/>
      <c r="EQ214" s="66"/>
      <c r="ER214" s="77" t="str">
        <f>IFERROR(IF(B214&lt;&gt;"", IF(AND(INDEX(Paste_Here!AT$2:AT$610, MATCH(B214, Paste_Here!A$2:A$610, 0))&lt;&gt;"", ISNUMBER(VALUE(INDEX(Paste_Here!AT$2:AT$610, MATCH(B214, Paste_Here!A$2:A$610, 0))))), INDEX(Paste_Here!AT$2:AT$610, MATCH(B214, Paste_Here!A$2:A$610, 0)), ""), ""), "")</f>
        <v/>
      </c>
      <c r="ES214" s="66"/>
      <c r="ET214" s="77" t="str">
        <f>IFERROR(IF(B214&lt;&gt;"", IF(AND(INDEX(Paste_Here!AV$2:AV$610, MATCH(B214, Paste_Here!A$2:A$610, 0))&lt;&gt;"", ISNUMBER(VALUE(INDEX(Paste_Here!AV$2:AV$610, MATCH(B214, Paste_Here!A$2:A$610, 0))))), INDEX(Paste_Here!AV$2:AV$610, MATCH(B214, Paste_Here!A$2:A$610, 0)), ""), ""), "")</f>
        <v/>
      </c>
      <c r="EU214" s="66"/>
      <c r="EV214" s="77"/>
      <c r="EW214" s="66"/>
      <c r="EX214" s="77" t="str">
        <f>IFERROR(IF(B214&lt;&gt;"", IF(AND(INDEX(Paste_Here!AU$2:AU$610, MATCH(B214, Paste_Here!A$2:A$610, 0))&lt;&gt;"", ISNUMBER(VALUE(INDEX(Paste_Here!AU$2:AU$610, MATCH(B214, Paste_Here!A$2:A$610, 0))))), INDEX(Paste_Here!AU$2:AU$610, MATCH(B214, Paste_Here!A$2:A$610, 0)), ""), ""), "")</f>
        <v/>
      </c>
      <c r="EY214" s="66"/>
      <c r="EZ214" s="77" t="str">
        <f>IFERROR(IF(B214&lt;&gt;"", IF(AND(INDEX(Paste_Here!AW$2:AW$610, MATCH(B214, Paste_Here!A$2:A$610, 0))&lt;&gt;"", ISNUMBER(VALUE(INDEX(Paste_Here!AW$2:AW$610, MATCH(B214, Paste_Here!A$2:A$610, 0))))), INDEX(Paste_Here!AW$2:AW$610, MATCH(B214, Paste_Here!A$2:A$610, 0)), ""), ""), "")</f>
        <v/>
      </c>
      <c r="FA214" s="66"/>
      <c r="FB214" s="77"/>
      <c r="FC214" s="66"/>
      <c r="FD214" s="77"/>
      <c r="FE214" s="66"/>
      <c r="FF214" s="66"/>
      <c r="FG214" s="77" t="str">
        <f t="shared" si="40"/>
        <v/>
      </c>
      <c r="FH214" s="66"/>
      <c r="FI214" s="77" t="str">
        <f>IFERROR(IF(B214&lt;&gt;"", IF(ISNUMBER(SEARCH("s", LOWER(INDEX(Paste_Here!M$2:M$610, MATCH(B214, Paste_Here!A$2:A$610, 0))))), "Yes", IF(INDEX(Paste_Here!M$2:M$610, MATCH(B214, Paste_Here!A$2:A$610, 0))&lt;&gt;"", "No", "")), ""), "")</f>
        <v/>
      </c>
      <c r="FJ214" s="66"/>
      <c r="FK214" s="77" t="str">
        <f>IFERROR(IF(B214&lt;&gt;"", IF(ISNUMBER(SEARCH("yes", LOWER(INDEX(Paste_Here!F$2:F$610, MATCH(B214, Paste_Here!A$2:A$610, 0))))), "Yes", IF(ISNUMBER(SEARCH("no", LOWER(INDEX(Paste_Here!F$2:F$610, MATCH(B214, Paste_Here!A$2:A$610, 0))))), "No", "")), ""), "")</f>
        <v/>
      </c>
      <c r="FL214" s="66"/>
      <c r="FM214" s="77" t="str">
        <f>IFERROR(IF(B214&lt;&gt;"", IF(ISNUMBER(SEARCH("english language learner", LOWER(INDEX(Paste_Here!C$2:C$610, MATCH(B214, Paste_Here!A$2:A$610, 0))))), "Yes", ""), ""), "")</f>
        <v/>
      </c>
      <c r="FN214" s="66"/>
      <c r="FO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FP214" s="66"/>
      <c r="FQ214" s="77" t="str">
        <f>IFERROR(IF(B214&lt;&gt;"", IF(ISNUMBER(SEARCH("yes", LOWER(INDEX(Paste_Here!L$2:L$610, MATCH(B214, Paste_Here!A$2:A$610, 0))))), "Yes", IF(ISNUMBER(SEARCH("no", LOWER(INDEX(Paste_Here!L$2:L$610, MATCH(B214, Paste_Here!A$2:A$610, 0))))), "No", "")), ""), "")</f>
        <v/>
      </c>
      <c r="FR214" s="66"/>
      <c r="FS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FT214" s="66"/>
      <c r="FU214" s="77"/>
      <c r="FV214" s="66"/>
      <c r="FW214" s="77" t="str">
        <f>IFERROR(IF(B214&lt;&gt;"", IF(AND(INDEX(Paste_Here!D$2:D$610, MATCH(B214, Paste_Here!A$2:A$610, 0))&lt;&gt;"", ISNUMBER(VALUE(INDEX(Paste_Here!D$2:D$610, MATCH(B214, Paste_Here!A$2:A$610, 0))))), INDEX(Paste_Here!D$2:D$610, MATCH(B214, Paste_Here!A$2:A$610, 0)), ""), ""), "")</f>
        <v/>
      </c>
      <c r="FX214" s="66"/>
      <c r="FY214" s="77" t="str">
        <f>IFERROR(IF(B214&lt;&gt;"", IF(AND(INDEX(Paste_Here!G$2:G$610, MATCH(B214, Paste_Here!A$2:A$610, 0))&lt;&gt;"", ISNUMBER(VALUE(INDEX(Paste_Here!G$2:G$610, MATCH(B214, Paste_Here!A$2:A$610, 0))))), INDEX(Paste_Here!G$2:G$610, MATCH(B214, Paste_Here!A$2:A$610, 0)), ""), ""), "")</f>
        <v/>
      </c>
      <c r="FZ214" s="66"/>
      <c r="GA214" s="95"/>
      <c r="GB214" s="66"/>
      <c r="JS214" s="1" t="str" cm="1">
        <f t="array" ref="JS214">IFERROR(INDEX(Paste_Here!$B$2:$B$610, MATCH(0, COUNTIF(JS$4:JS213, Paste_Here!$B$2:$B$610) + IF(Paste_Here!$B$2:$B$610="", 1, 0), 0)), "")</f>
        <v/>
      </c>
      <c r="JT214" s="1" t="str">
        <f>IF(JS214&lt;&gt;"", INDEX(Paste_Here!$A$2:$A$610, MATCH(JS214, Paste_Here!$B$2:$B$610, 0)), "")</f>
        <v/>
      </c>
      <c r="JU214" s="1" t="str">
        <f t="shared" si="41"/>
        <v/>
      </c>
      <c r="JV214" s="1" t="str" cm="1">
        <f t="array" ref="JV214">IFERROR(INDEX($JU$5:$JU$610, MATCH(SMALL(IF($JU$5:$JU$610&lt;&gt;"", COUNTIF($JU$5:$JU$610, "&lt;"&amp;$JU$5:$JU$610)+1), ROW()-ROW($JV$5)+1), COUNTIF($JU$5:$JU$610, "&lt;"&amp;$JU$5:$JU$610)+1, 0)), "")</f>
        <v/>
      </c>
    </row>
    <row r="215" spans="1:282">
      <c r="A215" s="66"/>
      <c r="B215" s="77" t="str">
        <f t="shared" si="32"/>
        <v/>
      </c>
      <c r="C215" s="66"/>
      <c r="D215" s="77" t="str">
        <f>IFERROR(IF(B215&lt;&gt;"", IF(COUNTIF(INDEX(Paste_Here!AS$2:AS$610, MATCH(B215, Paste_Here!A$2:A$610, 0), 0), "yes") &gt; 0, "Yes", IF(COUNTIF(INDEX(Paste_Here!AS$2:AS$610, MATCH(B215, Paste_Here!A$2:A$610, 0), 0), "no") &gt; 0, "No", "")), ""), "")</f>
        <v/>
      </c>
      <c r="E215" s="66"/>
      <c r="F215" s="77" t="str">
        <f t="shared" si="33"/>
        <v/>
      </c>
      <c r="G215" s="66"/>
      <c r="H215" s="77" t="str">
        <f>IFERROR(IF(B215&lt;&gt;"", IF(COUNTIF(INDEX(Paste_Here!AO$2:AR$610, MATCH(B215, Paste_Here!A$2:A$610, 0), 0), "yes") &gt; 0, "Yes", IF(COUNTIF(INDEX(Paste_Here!AO$2:AR$610, MATCH(B215, Paste_Here!A$2:A$610, 0), 0), "no") &gt; 0, "No", "")), ""), "")</f>
        <v/>
      </c>
      <c r="I215" s="66"/>
      <c r="J215" s="77" t="str">
        <f t="shared" si="34"/>
        <v/>
      </c>
      <c r="K215" s="66"/>
      <c r="L215" s="77" t="str">
        <f>IFERROR(IF(B215&lt;&gt;"", IF(ISNUMBER(SEARCH("yes", LOWER(INDEX(Paste_Here!W$2:W$610, MATCH(B215, Paste_Here!A$2:A$610, 0))))), "Yes", IF(ISNUMBER(SEARCH("no", LOWER(INDEX(Paste_Here!W$2:W$610, MATCH(B215, Paste_Here!A$2:A$610, 0))))), "No", "")), ""), "")</f>
        <v/>
      </c>
      <c r="M215" s="66"/>
      <c r="N215" s="77"/>
      <c r="O215" s="66"/>
      <c r="P215" s="77" t="str">
        <f>IFERROR(IF(B215&lt;&gt;"", IF(ISNUMBER(SEARCH("yes", LOWER(INDEX(Paste_Here!V$2:V$610, MATCH(B215, Paste_Here!A$2:A$610, 0))))), "Yes", IF(ISNUMBER(SEARCH("no", LOWER(INDEX(Paste_Here!V$2:V$610, MATCH(B215, Paste_Here!A$2:A$610, 0))))), "No", "")), ""), "")</f>
        <v/>
      </c>
      <c r="Q215" s="66"/>
      <c r="R215" s="77"/>
      <c r="S215" s="66"/>
      <c r="T215" s="77"/>
      <c r="U215" s="66"/>
      <c r="V215" s="66"/>
      <c r="W215" s="77" t="str">
        <f t="shared" si="35"/>
        <v/>
      </c>
      <c r="X215" s="66"/>
      <c r="Y215" s="77" t="str">
        <f>IFERROR(IF(B215&lt;&gt;"", IF(ISNUMBER(SEARCH("Revealed-Potential (Primary Focus)", LOWER(INDEX(Paste_Here!X$2:X$610, MATCH(B215, Paste_Here!A$2:A$610, 0))))), "Rev-Potential: Prim", IF(ISNUMBER(SEARCH("Revealed-Potential (Secondary Focus)", LOWER(INDEX(Paste_Here!X$2:X$610, MATCH(B215, Paste_Here!A$2:A$610, 0))))), "Rev-Potential: Sec", IF(ISNUMBER(SEARCH("Monitoring", LOWER(INDEX(Paste_Here!X$2:X$610, MATCH(B215, Paste_Here!A$2:A$610, 0))))), "Monitoring", IF(ISNUMBER(SEARCH("At-Promise (Secondary Focus)", LOWER(INDEX(Paste_Here!X$2:X$610, MATCH(B215, Paste_Here!A$2:A$610, 0))))), "At-Promise: Sec", IF(ISNUMBER(SEARCH("At-Promise (Primary Focus)", LOWER(INDEX(Paste_Here!X$2:X$610, MATCH(B215, Paste_Here!A$2:A$610, 0))))), "At-Promise: Prim", ""))))), ""), "")</f>
        <v/>
      </c>
      <c r="Z215" s="66"/>
      <c r="AA215" s="77"/>
      <c r="AB215" s="66"/>
      <c r="AC215" s="77" t="str">
        <f>IFERROR(IF(B215&lt;&gt;"", IF(ISNUMBER(SEARCH("Revealed-Potential (Primary Focus)", LOWER(INDEX(Paste_Here!AB$2:AB$610, MATCH(B215, Paste_Here!A$2:A$610, 0))))), "Rev-Potential: Prim", IF(ISNUMBER(SEARCH("Revealed-Potential (Secondary Focus)", LOWER(INDEX(Paste_Here!AB$2:AB$610, MATCH(B215, Paste_Here!A$2:A$610, 0))))), "Rev-Potential: Sec", IF(ISNUMBER(SEARCH("Monitoring", LOWER(INDEX(Paste_Here!AB$2:AB$610, MATCH(B215, Paste_Here!A$2:A$610, 0))))), "Monitoring", IF(ISNUMBER(SEARCH("At-Promise (Secondary Focus)", LOWER(INDEX(Paste_Here!AB$2:AB$610, MATCH(B215, Paste_Here!A$2:A$610, 0))))), "At-Promise: Sec", IF(ISNUMBER(SEARCH("At-Promise (Primary Focus)", LOWER(INDEX(Paste_Here!AB$2:AB$610, MATCH(B215, Paste_Here!A$2:A$610, 0))))), "At-Promise: Prim", ""))))), ""), "")</f>
        <v/>
      </c>
      <c r="AD215" s="66"/>
      <c r="AE215" s="77"/>
      <c r="AF215" s="66"/>
      <c r="AG215" s="77"/>
      <c r="AH215" s="66"/>
      <c r="AI215" s="77"/>
      <c r="AJ215" s="66"/>
      <c r="AK215" s="77"/>
      <c r="AL215" s="66"/>
      <c r="AM215" s="77"/>
      <c r="AN215" s="66"/>
      <c r="AO215" s="77"/>
      <c r="AP215" s="66"/>
      <c r="AQ215" s="77"/>
      <c r="AR215" s="66"/>
      <c r="AS215" s="77"/>
      <c r="AT215" s="66"/>
      <c r="AU215" s="66"/>
      <c r="AV215" s="77" t="str">
        <f t="shared" si="36"/>
        <v/>
      </c>
      <c r="AW215" s="66"/>
      <c r="AX215" s="77" t="str">
        <f>IFERROR(IF(B215&lt;&gt;"", IF(AND(INDEX(Paste_Here!AC$2:AC$610, MATCH(B215, Paste_Here!A$2:A$610, 0))&lt;&gt;"", ISNUMBER(VALUE(INDEX(Paste_Here!AC$2:AC$610, MATCH(B215, Paste_Here!A$2:A$610, 0))))), INDEX(Paste_Here!AC$2:AC$610, MATCH(B215, Paste_Here!A$2:A$610, 0)), ""), ""), "")</f>
        <v/>
      </c>
      <c r="AY215" s="66"/>
      <c r="AZ215" s="77" t="str">
        <f>IFERROR(IF(B215&lt;&gt;"", IF(AND(INDEX(Paste_Here!AD$2:AD$610, MATCH(B215, Paste_Here!A$2:A$610, 0))&lt;&gt;"", ISNUMBER(VALUE(INDEX(Paste_Here!AD$2:AD$610, MATCH(B215, Paste_Here!A$2:A$610, 0))))), TEXT(ROUND(VALUE(INDEX(Paste_Here!AD$2:AD$610, MATCH(B215, Paste_Here!A$2:A$610, 0))), 2), "0.00"), ""), ""), "")</f>
        <v/>
      </c>
      <c r="BA215" s="66"/>
      <c r="BB215" s="77" t="str">
        <f>IFERROR(IF(B215&lt;&gt;"", IF(LOWER(INDEX(Paste_Here!AE$2:AE$610, MATCH(B215, Paste_Here!A$2:A$610, 0)))="approaching expectations", "Approaching", IF(LOWER(INDEX(Paste_Here!AE$2:AE$610, MATCH(B215, Paste_Here!A$2:A$610, 0)))="met expectations", "Met", IF(LOWER(INDEX(Paste_Here!AE$2:AE$610, MATCH(B215, Paste_Here!A$2:A$610, 0)))="exceeded expectations", "Exceeded", IF(LOWER(INDEX(Paste_Here!AE$2:AE$610, MATCH(B215, Paste_Here!A$2:A$610, 0)))="below expectations", "Below", "")))), ""), "")</f>
        <v/>
      </c>
      <c r="BC215" s="66"/>
      <c r="BD215" s="77" t="str">
        <f>IFERROR(IF(B215&lt;&gt;"", IF(AND(INDEX(Paste_Here!T$2:T$610, MATCH(B215, Paste_Here!A$2:A$610, 0))&lt;&gt;"", ISNUMBER(VALUE(INDEX(Paste_Here!T$2:T$610, MATCH(B215, Paste_Here!A$2:A$610, 0))))), INDEX(Paste_Here!T$2:T$610, MATCH(B215, Paste_Here!A$2:A$610, 0)), ""), ""), "")</f>
        <v/>
      </c>
      <c r="BE215" s="66"/>
      <c r="BF215" s="77"/>
      <c r="BG215" s="66"/>
      <c r="BH215" s="77"/>
      <c r="BI215" s="66"/>
      <c r="BJ215" s="77"/>
      <c r="BK215" s="66"/>
      <c r="BL215" s="77" t="str">
        <f>IFERROR(IF(B215&lt;&gt;"", IF(AND(INDEX(Paste_Here!N$2:N$610, MATCH(B215, Paste_Here!A$2:A$610, 0))&lt;&gt;"", ISNUMBER(VALUE(INDEX(Paste_Here!N$2:N$610, MATCH(B215, Paste_Here!A$2:A$610, 0))))), INDEX(Paste_Here!N$2:N$610, MATCH(B215, Paste_Here!A$2:A$610, 0)), ""), ""), "")</f>
        <v/>
      </c>
      <c r="BM215" s="66"/>
      <c r="BN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BO215" s="66"/>
      <c r="BP215" s="77" t="str" cm="1">
        <f t="array" aca="1" ref="BP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BQ215" s="66"/>
      <c r="BR215" s="66"/>
      <c r="BS215" s="77"/>
      <c r="BT215" s="66"/>
      <c r="BU215" s="77"/>
      <c r="BV215" s="66"/>
      <c r="BW215" s="77"/>
      <c r="BX215" s="66"/>
      <c r="BY215" s="77"/>
      <c r="BZ215" s="66"/>
      <c r="CA215" s="77"/>
      <c r="CB215" s="66"/>
      <c r="CC215" s="77"/>
      <c r="CD215" s="66"/>
      <c r="CE215" s="77"/>
      <c r="CF215" s="66"/>
      <c r="CG215" s="77"/>
      <c r="CH215" s="66"/>
      <c r="CI215" s="77"/>
      <c r="CJ215" s="66"/>
      <c r="CK215" s="77"/>
      <c r="CL215" s="66"/>
      <c r="CM215" s="77"/>
      <c r="CN215" s="66"/>
      <c r="CO215" s="66"/>
      <c r="CP215" s="77" t="str">
        <f t="shared" si="37"/>
        <v/>
      </c>
      <c r="CQ215" s="66"/>
      <c r="CR215" s="77" t="str">
        <f>IFERROR(IF(B215&lt;&gt;"", IF(AND(INDEX(Paste_Here!Y$2:Y$610, MATCH(B215, Paste_Here!A$2:A$610, 0))&lt;&gt;"", ISNUMBER(VALUE(INDEX(Paste_Here!Y$2:Y$610, MATCH(B215, Paste_Here!A$2:A$610, 0))))), INDEX(Paste_Here!Y$2:Y$610, MATCH(B215, Paste_Here!A$2:A$610, 0)), ""), ""), "")</f>
        <v/>
      </c>
      <c r="CS215" s="66"/>
      <c r="CT215" s="77" t="str">
        <f>IFERROR(IF(B215&lt;&gt;"", IF(AND(INDEX(Paste_Here!AA$2:AA$610, MATCH(B215, Paste_Here!A$2:A$610, 0))&lt;&gt;"", ISNUMBER(--INDEX(Paste_Here!AA$2:AA$610, MATCH(B215, Paste_Here!A$2:A$610, 0)))), TEXT(ROUND(--INDEX(Paste_Here!AA$2:AA$610, MATCH(B215, Paste_Here!A$2:A$610, 0)), 2), "0.00"), ""), ""), "")</f>
        <v/>
      </c>
      <c r="CU215" s="66"/>
      <c r="CV215" s="77" t="str">
        <f>IFERROR(IF(B215&lt;&gt;"", IF(LOWER(INDEX(Paste_Here!Z$2:Z$610, MATCH(B215, Paste_Here!A$2:A$610, 0)))="approaching expectations", "Approaching", IF(LOWER(INDEX(Paste_Here!Z$2:Z$610, MATCH(B215, Paste_Here!A$2:A$610, 0)))="met expectations", "Met", IF(LOWER(INDEX(Paste_Here!Z$2:Z$610, MATCH(B215, Paste_Here!A$2:A$610, 0)))="exceeded expectations", "Exceeded", IF(LOWER(INDEX(Paste_Here!Z$2:Z$610, MATCH(B215, Paste_Here!A$2:A$610, 0)))="below expectations", "Below", "")))), ""), "")</f>
        <v/>
      </c>
      <c r="CW215" s="66"/>
      <c r="CX215" s="77"/>
      <c r="CY215" s="66"/>
      <c r="CZ215" s="77" t="str">
        <f>IFERROR(IF(B215&lt;&gt;"", IF(AND(INDEX(Paste_Here!AL$2:AL$610, MATCH(B215, Paste_Here!A$2:A$610, 0))&lt;&gt;"", ISNUMBER(VALUE(INDEX(Paste_Here!AL$2:AL$610, MATCH(B215, Paste_Here!A$2:A$610, 0))))), INDEX(Paste_Here!AL$2:AL$610, MATCH(B215, Paste_Here!A$2:A$610, 0)), ""), ""), "")</f>
        <v/>
      </c>
      <c r="DA215" s="66"/>
      <c r="DB215" s="77" t="str">
        <f>IFERROR(IF(B215&lt;&gt;"", IF(ISNUMBER(SEARCH("highrisk", LOWER(INDEX(Paste_Here!AM$2:AM$610, MATCH(B215, Paste_Here!A$2:A$610, 0))))), "High Risk", IF(ISNUMBER(SEARCH("lowrisk", LOWER(INDEX(Paste_Here!AM$2:AM$610, MATCH(B215, Paste_Here!A$2:A$610, 0))))), "Low Risk", IF(ISNUMBER(SEARCH("somerisk", LOWER(INDEX(Paste_Here!AM$2:AM$610, MATCH(B215, Paste_Here!A$2:A$610, 0))))), "Some Risk", ""))), ""), "")</f>
        <v/>
      </c>
      <c r="DC215" s="66"/>
      <c r="DD215" s="77" t="str">
        <f>IFERROR(IF(B215&lt;&gt;"", IF(AND(INDEX(Paste_Here!AN$2:AN$610, MATCH(B215, Paste_Here!A$2:A$610, 0))&lt;&gt;"", ISNUMBER(VALUE(INDEX(Paste_Here!AN$2:AN$610, MATCH(B215, Paste_Here!A$2:A$610, 0))))), INDEX(Paste_Here!AN$2:AN$610, MATCH(B215, Paste_Here!A$2:A$610, 0)), ""), ""), "")</f>
        <v/>
      </c>
      <c r="DE215" s="66"/>
      <c r="DF215" s="77" t="str">
        <f>IFERROR(IF(B215&lt;&gt;"", IF(AND(INDEX(Paste_Here!Q$2:Q$610, MATCH(B215, Paste_Here!A$2:A$610, 0))&lt;&gt;"", ISNUMBER(VALUE(INDEX(Paste_Here!Q$2:Q$610, MATCH(B215, Paste_Here!A$2:A$610, 0))))), INDEX(Paste_Here!Q$2:Q$610, MATCH(B215, Paste_Here!A$2:A$610, 0)), ""), ""), "")</f>
        <v/>
      </c>
      <c r="DG215" s="66"/>
      <c r="DH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DI215" s="66"/>
      <c r="DJ215" s="77" t="str" cm="1">
        <f t="array" aca="1" ref="DJ215" ca="1">IFERROR(VALUE(IF(ISNUMBER(SEARCH("EM", INDEX(Paste_Here!S$2:S$500, MATCH(B215, Paste_Here!A$2:A$500, 0)))), "-" &amp;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f>
        <v/>
      </c>
      <c r="DK215" s="66"/>
      <c r="DL215" s="66"/>
      <c r="DM215" s="77" t="str">
        <f t="shared" si="38"/>
        <v/>
      </c>
      <c r="DN215" s="66"/>
      <c r="DO215" s="77" t="str">
        <f>IFERROR(IF(B215&lt;&gt;"", IF(AND(INDEX(Paste_Here!AF$2:AF$610, MATCH(B215, Paste_Here!A$2:A$610, 0))&lt;&gt;"", ISNUMBER(VALUE(INDEX(Paste_Here!AF$2:AF$610, MATCH(B215, Paste_Here!A$2:A$610, 0))))), INDEX(Paste_Here!AF$2:AF$610, MATCH(B215, Paste_Here!A$2:A$610, 0)), ""), ""), "")</f>
        <v/>
      </c>
      <c r="DP215" s="66"/>
      <c r="DQ215" s="77" t="str">
        <f>IFERROR(IF(B215&lt;&gt;"", IF(AND(INDEX(Paste_Here!AG$2:AG$610, MATCH(B215, Paste_Here!A$2:A$610, 0))&lt;&gt;"", ISNUMBER(--INDEX(Paste_Here!AG$2:AG$610, MATCH(B215, Paste_Here!A$2:A$610, 0)))), TEXT(ROUND(--INDEX(Paste_Here!AG$2:AG$610, MATCH(B215, Paste_Here!A$2:A$610, 0)), 2), "0.00"), ""), ""), "")</f>
        <v/>
      </c>
      <c r="DR215" s="66"/>
      <c r="DS215" s="77" t="str">
        <f>IFERROR(IF(B215&lt;&gt;"", IF(LOWER(INDEX(Paste_Here!AH$2:AH$610, MATCH(B215, Paste_Here!A$2:A$610, 0)))="approaching expectations", "Approaching", IF(LOWER(INDEX(Paste_Here!AH$2:AH$610, MATCH(B215, Paste_Here!A$2:A$610, 0)))="met expectations", "Met", IF(LOWER(INDEX(Paste_Here!AH$2:AH$610, MATCH(B215, Paste_Here!A$2:A$610, 0)))="exceeded expectations", "Exceeded", IF(LOWER(INDEX(Paste_Here!AH$2:AH$610, MATCH(B215, Paste_Here!A$2:A$610, 0)))="below expectations", "Below", "")))), ""), "")</f>
        <v/>
      </c>
      <c r="DT215" s="66"/>
      <c r="DU215" s="77" t="str">
        <f>IFERROR(IF(B215&lt;&gt;"", IF(AND(INDEX(Paste_Here!U$2:U$610, MATCH(B215, Paste_Here!A$2:A$610, 0))&lt;&gt;"", ISNUMBER(VALUE(INDEX(Paste_Here!U$2:U$610, MATCH(B215, Paste_Here!A$2:A$610, 0))))), INDEX(Paste_Here!U$2:U$610, MATCH(B215, Paste_Here!A$2:A$610, 0)), ""), ""), "")</f>
        <v/>
      </c>
      <c r="DV215" s="66"/>
      <c r="DW215" s="77"/>
      <c r="DX215" s="66"/>
      <c r="DY215" s="77" t="str">
        <f>IFERROR(IF(B215&lt;&gt;"", IF(AND(INDEX(Paste_Here!AI$2:AI$610, MATCH(B215, Paste_Here!A$2:A$610, 0))&lt;&gt;"", ISNUMBER(VALUE(INDEX(Paste_Here!AI$2:AI$610, MATCH(B215, Paste_Here!A$2:A$610, 0))))), INDEX(Paste_Here!AI$2:AI$610, MATCH(B215, Paste_Here!A$2:A$610, 0)), ""), ""), "")</f>
        <v/>
      </c>
      <c r="DZ215" s="66"/>
      <c r="EA215" s="77" t="str">
        <f>IFERROR(IF(B215&lt;&gt;"", IF(AND(INDEX(Paste_Here!AJ$2:AJ$610, MATCH(B215, Paste_Here!A$2:A$610, 0))&lt;&gt;"", ISNUMBER(--INDEX(Paste_Here!AJ$2:AJ$610, MATCH(B215, Paste_Here!A$2:A$610, 0)))), TEXT(ROUND(--INDEX(Paste_Here!AJ$2:AJ$610, MATCH(B215, Paste_Here!A$2:A$610, 0)), 2), "0.00"), ""), ""), "")</f>
        <v/>
      </c>
      <c r="EB215" s="66"/>
      <c r="EC215" s="77" t="str">
        <f>IFERROR(IF(B215&lt;&gt;"", IF(LOWER(INDEX(Paste_Here!AK$2:AK$610, MATCH(B215, Paste_Here!A$2:A$610, 0)))="approaching expectations", "Approaching", IF(LOWER(INDEX(Paste_Here!AK$2:AK$610, MATCH(B215, Paste_Here!A$2:A$610, 0)))="met expectations", "Met", IF(LOWER(INDEX(Paste_Here!AK$2:AK$610, MATCH(B215, Paste_Here!A$2:A$610, 0)))="exceeded expectations", "Exceeded", IF(LOWER(INDEX(Paste_Here!AK$2:AK$610, MATCH(B215, Paste_Here!A$2:A$610, 0)))="below expectations", "Below", "")))), ""), "")</f>
        <v/>
      </c>
      <c r="ED215" s="66"/>
      <c r="EE215" s="77"/>
      <c r="EF215" s="66"/>
      <c r="EG215" s="77"/>
      <c r="EH215" s="66"/>
      <c r="EI215" s="66"/>
      <c r="EJ215" s="77" t="str">
        <f t="shared" si="39"/>
        <v/>
      </c>
      <c r="EK215" s="66"/>
      <c r="EL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EM215" s="66"/>
      <c r="EN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EO215" s="66"/>
      <c r="EP215" s="77"/>
      <c r="EQ215" s="66"/>
      <c r="ER215" s="77" t="str">
        <f>IFERROR(IF(B215&lt;&gt;"", IF(AND(INDEX(Paste_Here!AT$2:AT$610, MATCH(B215, Paste_Here!A$2:A$610, 0))&lt;&gt;"", ISNUMBER(VALUE(INDEX(Paste_Here!AT$2:AT$610, MATCH(B215, Paste_Here!A$2:A$610, 0))))), INDEX(Paste_Here!AT$2:AT$610, MATCH(B215, Paste_Here!A$2:A$610, 0)), ""), ""), "")</f>
        <v/>
      </c>
      <c r="ES215" s="66"/>
      <c r="ET215" s="77" t="str">
        <f>IFERROR(IF(B215&lt;&gt;"", IF(AND(INDEX(Paste_Here!AV$2:AV$610, MATCH(B215, Paste_Here!A$2:A$610, 0))&lt;&gt;"", ISNUMBER(VALUE(INDEX(Paste_Here!AV$2:AV$610, MATCH(B215, Paste_Here!A$2:A$610, 0))))), INDEX(Paste_Here!AV$2:AV$610, MATCH(B215, Paste_Here!A$2:A$610, 0)), ""), ""), "")</f>
        <v/>
      </c>
      <c r="EU215" s="66"/>
      <c r="EV215" s="77"/>
      <c r="EW215" s="66"/>
      <c r="EX215" s="77" t="str">
        <f>IFERROR(IF(B215&lt;&gt;"", IF(AND(INDEX(Paste_Here!AU$2:AU$610, MATCH(B215, Paste_Here!A$2:A$610, 0))&lt;&gt;"", ISNUMBER(VALUE(INDEX(Paste_Here!AU$2:AU$610, MATCH(B215, Paste_Here!A$2:A$610, 0))))), INDEX(Paste_Here!AU$2:AU$610, MATCH(B215, Paste_Here!A$2:A$610, 0)), ""), ""), "")</f>
        <v/>
      </c>
      <c r="EY215" s="66"/>
      <c r="EZ215" s="77" t="str">
        <f>IFERROR(IF(B215&lt;&gt;"", IF(AND(INDEX(Paste_Here!AW$2:AW$610, MATCH(B215, Paste_Here!A$2:A$610, 0))&lt;&gt;"", ISNUMBER(VALUE(INDEX(Paste_Here!AW$2:AW$610, MATCH(B215, Paste_Here!A$2:A$610, 0))))), INDEX(Paste_Here!AW$2:AW$610, MATCH(B215, Paste_Here!A$2:A$610, 0)), ""), ""), "")</f>
        <v/>
      </c>
      <c r="FA215" s="66"/>
      <c r="FB215" s="77"/>
      <c r="FC215" s="66"/>
      <c r="FD215" s="77"/>
      <c r="FE215" s="66"/>
      <c r="FF215" s="66"/>
      <c r="FG215" s="77" t="str">
        <f t="shared" si="40"/>
        <v/>
      </c>
      <c r="FH215" s="66"/>
      <c r="FI215" s="77" t="str">
        <f>IFERROR(IF(B215&lt;&gt;"", IF(ISNUMBER(SEARCH("s", LOWER(INDEX(Paste_Here!M$2:M$610, MATCH(B215, Paste_Here!A$2:A$610, 0))))), "Yes", IF(INDEX(Paste_Here!M$2:M$610, MATCH(B215, Paste_Here!A$2:A$610, 0))&lt;&gt;"", "No", "")), ""), "")</f>
        <v/>
      </c>
      <c r="FJ215" s="66"/>
      <c r="FK215" s="77" t="str">
        <f>IFERROR(IF(B215&lt;&gt;"", IF(ISNUMBER(SEARCH("yes", LOWER(INDEX(Paste_Here!F$2:F$610, MATCH(B215, Paste_Here!A$2:A$610, 0))))), "Yes", IF(ISNUMBER(SEARCH("no", LOWER(INDEX(Paste_Here!F$2:F$610, MATCH(B215, Paste_Here!A$2:A$610, 0))))), "No", "")), ""), "")</f>
        <v/>
      </c>
      <c r="FL215" s="66"/>
      <c r="FM215" s="77" t="str">
        <f>IFERROR(IF(B215&lt;&gt;"", IF(ISNUMBER(SEARCH("english language learner", LOWER(INDEX(Paste_Here!C$2:C$610, MATCH(B215, Paste_Here!A$2:A$610, 0))))), "Yes", ""), ""), "")</f>
        <v/>
      </c>
      <c r="FN215" s="66"/>
      <c r="FO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FP215" s="66"/>
      <c r="FQ215" s="77" t="str">
        <f>IFERROR(IF(B215&lt;&gt;"", IF(ISNUMBER(SEARCH("yes", LOWER(INDEX(Paste_Here!L$2:L$610, MATCH(B215, Paste_Here!A$2:A$610, 0))))), "Yes", IF(ISNUMBER(SEARCH("no", LOWER(INDEX(Paste_Here!L$2:L$610, MATCH(B215, Paste_Here!A$2:A$610, 0))))), "No", "")), ""), "")</f>
        <v/>
      </c>
      <c r="FR215" s="66"/>
      <c r="FS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FT215" s="66"/>
      <c r="FU215" s="77"/>
      <c r="FV215" s="66"/>
      <c r="FW215" s="77" t="str">
        <f>IFERROR(IF(B215&lt;&gt;"", IF(AND(INDEX(Paste_Here!D$2:D$610, MATCH(B215, Paste_Here!A$2:A$610, 0))&lt;&gt;"", ISNUMBER(VALUE(INDEX(Paste_Here!D$2:D$610, MATCH(B215, Paste_Here!A$2:A$610, 0))))), INDEX(Paste_Here!D$2:D$610, MATCH(B215, Paste_Here!A$2:A$610, 0)), ""), ""), "")</f>
        <v/>
      </c>
      <c r="FX215" s="66"/>
      <c r="FY215" s="77" t="str">
        <f>IFERROR(IF(B215&lt;&gt;"", IF(AND(INDEX(Paste_Here!G$2:G$610, MATCH(B215, Paste_Here!A$2:A$610, 0))&lt;&gt;"", ISNUMBER(VALUE(INDEX(Paste_Here!G$2:G$610, MATCH(B215, Paste_Here!A$2:A$610, 0))))), INDEX(Paste_Here!G$2:G$610, MATCH(B215, Paste_Here!A$2:A$610, 0)), ""), ""), "")</f>
        <v/>
      </c>
      <c r="FZ215" s="66"/>
      <c r="GA215" s="95"/>
      <c r="GB215" s="66"/>
      <c r="JS215" s="1" t="str" cm="1">
        <f t="array" ref="JS215">IFERROR(INDEX(Paste_Here!$B$2:$B$610, MATCH(0, COUNTIF(JS$4:JS214, Paste_Here!$B$2:$B$610) + IF(Paste_Here!$B$2:$B$610="", 1, 0), 0)), "")</f>
        <v/>
      </c>
      <c r="JT215" s="1" t="str">
        <f>IF(JS215&lt;&gt;"", INDEX(Paste_Here!$A$2:$A$610, MATCH(JS215, Paste_Here!$B$2:$B$610, 0)), "")</f>
        <v/>
      </c>
      <c r="JU215" s="1" t="str">
        <f t="shared" si="41"/>
        <v/>
      </c>
      <c r="JV215" s="1" t="str" cm="1">
        <f t="array" ref="JV215">IFERROR(INDEX($JU$5:$JU$610, MATCH(SMALL(IF($JU$5:$JU$610&lt;&gt;"", COUNTIF($JU$5:$JU$610, "&lt;"&amp;$JU$5:$JU$610)+1), ROW()-ROW($JV$5)+1), COUNTIF($JU$5:$JU$610, "&lt;"&amp;$JU$5:$JU$610)+1, 0)), "")</f>
        <v/>
      </c>
    </row>
    <row r="216" spans="1:282">
      <c r="A216" s="66"/>
      <c r="B216" s="77" t="str">
        <f t="shared" si="32"/>
        <v/>
      </c>
      <c r="C216" s="66"/>
      <c r="D216" s="77" t="str">
        <f>IFERROR(IF(B216&lt;&gt;"", IF(COUNTIF(INDEX(Paste_Here!AS$2:AS$610, MATCH(B216, Paste_Here!A$2:A$610, 0), 0), "yes") &gt; 0, "Yes", IF(COUNTIF(INDEX(Paste_Here!AS$2:AS$610, MATCH(B216, Paste_Here!A$2:A$610, 0), 0), "no") &gt; 0, "No", "")), ""), "")</f>
        <v/>
      </c>
      <c r="E216" s="66"/>
      <c r="F216" s="77" t="str">
        <f t="shared" si="33"/>
        <v/>
      </c>
      <c r="G216" s="66"/>
      <c r="H216" s="77" t="str">
        <f>IFERROR(IF(B216&lt;&gt;"", IF(COUNTIF(INDEX(Paste_Here!AO$2:AR$610, MATCH(B216, Paste_Here!A$2:A$610, 0), 0), "yes") &gt; 0, "Yes", IF(COUNTIF(INDEX(Paste_Here!AO$2:AR$610, MATCH(B216, Paste_Here!A$2:A$610, 0), 0), "no") &gt; 0, "No", "")), ""), "")</f>
        <v/>
      </c>
      <c r="I216" s="66"/>
      <c r="J216" s="77" t="str">
        <f t="shared" si="34"/>
        <v/>
      </c>
      <c r="K216" s="66"/>
      <c r="L216" s="77" t="str">
        <f>IFERROR(IF(B216&lt;&gt;"", IF(ISNUMBER(SEARCH("yes", LOWER(INDEX(Paste_Here!W$2:W$610, MATCH(B216, Paste_Here!A$2:A$610, 0))))), "Yes", IF(ISNUMBER(SEARCH("no", LOWER(INDEX(Paste_Here!W$2:W$610, MATCH(B216, Paste_Here!A$2:A$610, 0))))), "No", "")), ""), "")</f>
        <v/>
      </c>
      <c r="M216" s="66"/>
      <c r="N216" s="77"/>
      <c r="O216" s="66"/>
      <c r="P216" s="77" t="str">
        <f>IFERROR(IF(B216&lt;&gt;"", IF(ISNUMBER(SEARCH("yes", LOWER(INDEX(Paste_Here!V$2:V$610, MATCH(B216, Paste_Here!A$2:A$610, 0))))), "Yes", IF(ISNUMBER(SEARCH("no", LOWER(INDEX(Paste_Here!V$2:V$610, MATCH(B216, Paste_Here!A$2:A$610, 0))))), "No", "")), ""), "")</f>
        <v/>
      </c>
      <c r="Q216" s="66"/>
      <c r="R216" s="77"/>
      <c r="S216" s="66"/>
      <c r="T216" s="77"/>
      <c r="U216" s="66"/>
      <c r="V216" s="66"/>
      <c r="W216" s="77" t="str">
        <f t="shared" si="35"/>
        <v/>
      </c>
      <c r="X216" s="66"/>
      <c r="Y216" s="77" t="str">
        <f>IFERROR(IF(B216&lt;&gt;"", IF(ISNUMBER(SEARCH("Revealed-Potential (Primary Focus)", LOWER(INDEX(Paste_Here!X$2:X$610, MATCH(B216, Paste_Here!A$2:A$610, 0))))), "Rev-Potential: Prim", IF(ISNUMBER(SEARCH("Revealed-Potential (Secondary Focus)", LOWER(INDEX(Paste_Here!X$2:X$610, MATCH(B216, Paste_Here!A$2:A$610, 0))))), "Rev-Potential: Sec", IF(ISNUMBER(SEARCH("Monitoring", LOWER(INDEX(Paste_Here!X$2:X$610, MATCH(B216, Paste_Here!A$2:A$610, 0))))), "Monitoring", IF(ISNUMBER(SEARCH("At-Promise (Secondary Focus)", LOWER(INDEX(Paste_Here!X$2:X$610, MATCH(B216, Paste_Here!A$2:A$610, 0))))), "At-Promise: Sec", IF(ISNUMBER(SEARCH("At-Promise (Primary Focus)", LOWER(INDEX(Paste_Here!X$2:X$610, MATCH(B216, Paste_Here!A$2:A$610, 0))))), "At-Promise: Prim", ""))))), ""), "")</f>
        <v/>
      </c>
      <c r="Z216" s="66"/>
      <c r="AA216" s="77"/>
      <c r="AB216" s="66"/>
      <c r="AC216" s="77" t="str">
        <f>IFERROR(IF(B216&lt;&gt;"", IF(ISNUMBER(SEARCH("Revealed-Potential (Primary Focus)", LOWER(INDEX(Paste_Here!AB$2:AB$610, MATCH(B216, Paste_Here!A$2:A$610, 0))))), "Rev-Potential: Prim", IF(ISNUMBER(SEARCH("Revealed-Potential (Secondary Focus)", LOWER(INDEX(Paste_Here!AB$2:AB$610, MATCH(B216, Paste_Here!A$2:A$610, 0))))), "Rev-Potential: Sec", IF(ISNUMBER(SEARCH("Monitoring", LOWER(INDEX(Paste_Here!AB$2:AB$610, MATCH(B216, Paste_Here!A$2:A$610, 0))))), "Monitoring", IF(ISNUMBER(SEARCH("At-Promise (Secondary Focus)", LOWER(INDEX(Paste_Here!AB$2:AB$610, MATCH(B216, Paste_Here!A$2:A$610, 0))))), "At-Promise: Sec", IF(ISNUMBER(SEARCH("At-Promise (Primary Focus)", LOWER(INDEX(Paste_Here!AB$2:AB$610, MATCH(B216, Paste_Here!A$2:A$610, 0))))), "At-Promise: Prim", ""))))), ""), "")</f>
        <v/>
      </c>
      <c r="AD216" s="66"/>
      <c r="AE216" s="77"/>
      <c r="AF216" s="66"/>
      <c r="AG216" s="77"/>
      <c r="AH216" s="66"/>
      <c r="AI216" s="77"/>
      <c r="AJ216" s="66"/>
      <c r="AK216" s="77"/>
      <c r="AL216" s="66"/>
      <c r="AM216" s="77"/>
      <c r="AN216" s="66"/>
      <c r="AO216" s="77"/>
      <c r="AP216" s="66"/>
      <c r="AQ216" s="77"/>
      <c r="AR216" s="66"/>
      <c r="AS216" s="77"/>
      <c r="AT216" s="66"/>
      <c r="AU216" s="66"/>
      <c r="AV216" s="77" t="str">
        <f t="shared" si="36"/>
        <v/>
      </c>
      <c r="AW216" s="66"/>
      <c r="AX216" s="77" t="str">
        <f>IFERROR(IF(B216&lt;&gt;"", IF(AND(INDEX(Paste_Here!AC$2:AC$610, MATCH(B216, Paste_Here!A$2:A$610, 0))&lt;&gt;"", ISNUMBER(VALUE(INDEX(Paste_Here!AC$2:AC$610, MATCH(B216, Paste_Here!A$2:A$610, 0))))), INDEX(Paste_Here!AC$2:AC$610, MATCH(B216, Paste_Here!A$2:A$610, 0)), ""), ""), "")</f>
        <v/>
      </c>
      <c r="AY216" s="66"/>
      <c r="AZ216" s="77" t="str">
        <f>IFERROR(IF(B216&lt;&gt;"", IF(AND(INDEX(Paste_Here!AD$2:AD$610, MATCH(B216, Paste_Here!A$2:A$610, 0))&lt;&gt;"", ISNUMBER(VALUE(INDEX(Paste_Here!AD$2:AD$610, MATCH(B216, Paste_Here!A$2:A$610, 0))))), TEXT(ROUND(VALUE(INDEX(Paste_Here!AD$2:AD$610, MATCH(B216, Paste_Here!A$2:A$610, 0))), 2), "0.00"), ""), ""), "")</f>
        <v/>
      </c>
      <c r="BA216" s="66"/>
      <c r="BB216" s="77" t="str">
        <f>IFERROR(IF(B216&lt;&gt;"", IF(LOWER(INDEX(Paste_Here!AE$2:AE$610, MATCH(B216, Paste_Here!A$2:A$610, 0)))="approaching expectations", "Approaching", IF(LOWER(INDEX(Paste_Here!AE$2:AE$610, MATCH(B216, Paste_Here!A$2:A$610, 0)))="met expectations", "Met", IF(LOWER(INDEX(Paste_Here!AE$2:AE$610, MATCH(B216, Paste_Here!A$2:A$610, 0)))="exceeded expectations", "Exceeded", IF(LOWER(INDEX(Paste_Here!AE$2:AE$610, MATCH(B216, Paste_Here!A$2:A$610, 0)))="below expectations", "Below", "")))), ""), "")</f>
        <v/>
      </c>
      <c r="BC216" s="66"/>
      <c r="BD216" s="77" t="str">
        <f>IFERROR(IF(B216&lt;&gt;"", IF(AND(INDEX(Paste_Here!T$2:T$610, MATCH(B216, Paste_Here!A$2:A$610, 0))&lt;&gt;"", ISNUMBER(VALUE(INDEX(Paste_Here!T$2:T$610, MATCH(B216, Paste_Here!A$2:A$610, 0))))), INDEX(Paste_Here!T$2:T$610, MATCH(B216, Paste_Here!A$2:A$610, 0)), ""), ""), "")</f>
        <v/>
      </c>
      <c r="BE216" s="66"/>
      <c r="BF216" s="77"/>
      <c r="BG216" s="66"/>
      <c r="BH216" s="77"/>
      <c r="BI216" s="66"/>
      <c r="BJ216" s="77"/>
      <c r="BK216" s="66"/>
      <c r="BL216" s="77" t="str">
        <f>IFERROR(IF(B216&lt;&gt;"", IF(AND(INDEX(Paste_Here!N$2:N$610, MATCH(B216, Paste_Here!A$2:A$610, 0))&lt;&gt;"", ISNUMBER(VALUE(INDEX(Paste_Here!N$2:N$610, MATCH(B216, Paste_Here!A$2:A$610, 0))))), INDEX(Paste_Here!N$2:N$610, MATCH(B216, Paste_Here!A$2:A$610, 0)), ""), ""), "")</f>
        <v/>
      </c>
      <c r="BM216" s="66"/>
      <c r="BN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BO216" s="66"/>
      <c r="BP216" s="77" t="str" cm="1">
        <f t="array" aca="1" ref="BP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BQ216" s="66"/>
      <c r="BR216" s="66"/>
      <c r="BS216" s="77"/>
      <c r="BT216" s="66"/>
      <c r="BU216" s="77"/>
      <c r="BV216" s="66"/>
      <c r="BW216" s="77"/>
      <c r="BX216" s="66"/>
      <c r="BY216" s="77"/>
      <c r="BZ216" s="66"/>
      <c r="CA216" s="77"/>
      <c r="CB216" s="66"/>
      <c r="CC216" s="77"/>
      <c r="CD216" s="66"/>
      <c r="CE216" s="77"/>
      <c r="CF216" s="66"/>
      <c r="CG216" s="77"/>
      <c r="CH216" s="66"/>
      <c r="CI216" s="77"/>
      <c r="CJ216" s="66"/>
      <c r="CK216" s="77"/>
      <c r="CL216" s="66"/>
      <c r="CM216" s="77"/>
      <c r="CN216" s="66"/>
      <c r="CO216" s="66"/>
      <c r="CP216" s="77" t="str">
        <f t="shared" si="37"/>
        <v/>
      </c>
      <c r="CQ216" s="66"/>
      <c r="CR216" s="77" t="str">
        <f>IFERROR(IF(B216&lt;&gt;"", IF(AND(INDEX(Paste_Here!Y$2:Y$610, MATCH(B216, Paste_Here!A$2:A$610, 0))&lt;&gt;"", ISNUMBER(VALUE(INDEX(Paste_Here!Y$2:Y$610, MATCH(B216, Paste_Here!A$2:A$610, 0))))), INDEX(Paste_Here!Y$2:Y$610, MATCH(B216, Paste_Here!A$2:A$610, 0)), ""), ""), "")</f>
        <v/>
      </c>
      <c r="CS216" s="66"/>
      <c r="CT216" s="77" t="str">
        <f>IFERROR(IF(B216&lt;&gt;"", IF(AND(INDEX(Paste_Here!AA$2:AA$610, MATCH(B216, Paste_Here!A$2:A$610, 0))&lt;&gt;"", ISNUMBER(--INDEX(Paste_Here!AA$2:AA$610, MATCH(B216, Paste_Here!A$2:A$610, 0)))), TEXT(ROUND(--INDEX(Paste_Here!AA$2:AA$610, MATCH(B216, Paste_Here!A$2:A$610, 0)), 2), "0.00"), ""), ""), "")</f>
        <v/>
      </c>
      <c r="CU216" s="66"/>
      <c r="CV216" s="77" t="str">
        <f>IFERROR(IF(B216&lt;&gt;"", IF(LOWER(INDEX(Paste_Here!Z$2:Z$610, MATCH(B216, Paste_Here!A$2:A$610, 0)))="approaching expectations", "Approaching", IF(LOWER(INDEX(Paste_Here!Z$2:Z$610, MATCH(B216, Paste_Here!A$2:A$610, 0)))="met expectations", "Met", IF(LOWER(INDEX(Paste_Here!Z$2:Z$610, MATCH(B216, Paste_Here!A$2:A$610, 0)))="exceeded expectations", "Exceeded", IF(LOWER(INDEX(Paste_Here!Z$2:Z$610, MATCH(B216, Paste_Here!A$2:A$610, 0)))="below expectations", "Below", "")))), ""), "")</f>
        <v/>
      </c>
      <c r="CW216" s="66"/>
      <c r="CX216" s="77"/>
      <c r="CY216" s="66"/>
      <c r="CZ216" s="77" t="str">
        <f>IFERROR(IF(B216&lt;&gt;"", IF(AND(INDEX(Paste_Here!AL$2:AL$610, MATCH(B216, Paste_Here!A$2:A$610, 0))&lt;&gt;"", ISNUMBER(VALUE(INDEX(Paste_Here!AL$2:AL$610, MATCH(B216, Paste_Here!A$2:A$610, 0))))), INDEX(Paste_Here!AL$2:AL$610, MATCH(B216, Paste_Here!A$2:A$610, 0)), ""), ""), "")</f>
        <v/>
      </c>
      <c r="DA216" s="66"/>
      <c r="DB216" s="77" t="str">
        <f>IFERROR(IF(B216&lt;&gt;"", IF(ISNUMBER(SEARCH("highrisk", LOWER(INDEX(Paste_Here!AM$2:AM$610, MATCH(B216, Paste_Here!A$2:A$610, 0))))), "High Risk", IF(ISNUMBER(SEARCH("lowrisk", LOWER(INDEX(Paste_Here!AM$2:AM$610, MATCH(B216, Paste_Here!A$2:A$610, 0))))), "Low Risk", IF(ISNUMBER(SEARCH("somerisk", LOWER(INDEX(Paste_Here!AM$2:AM$610, MATCH(B216, Paste_Here!A$2:A$610, 0))))), "Some Risk", ""))), ""), "")</f>
        <v/>
      </c>
      <c r="DC216" s="66"/>
      <c r="DD216" s="77" t="str">
        <f>IFERROR(IF(B216&lt;&gt;"", IF(AND(INDEX(Paste_Here!AN$2:AN$610, MATCH(B216, Paste_Here!A$2:A$610, 0))&lt;&gt;"", ISNUMBER(VALUE(INDEX(Paste_Here!AN$2:AN$610, MATCH(B216, Paste_Here!A$2:A$610, 0))))), INDEX(Paste_Here!AN$2:AN$610, MATCH(B216, Paste_Here!A$2:A$610, 0)), ""), ""), "")</f>
        <v/>
      </c>
      <c r="DE216" s="66"/>
      <c r="DF216" s="77" t="str">
        <f>IFERROR(IF(B216&lt;&gt;"", IF(AND(INDEX(Paste_Here!Q$2:Q$610, MATCH(B216, Paste_Here!A$2:A$610, 0))&lt;&gt;"", ISNUMBER(VALUE(INDEX(Paste_Here!Q$2:Q$610, MATCH(B216, Paste_Here!A$2:A$610, 0))))), INDEX(Paste_Here!Q$2:Q$610, MATCH(B216, Paste_Here!A$2:A$610, 0)), ""), ""), "")</f>
        <v/>
      </c>
      <c r="DG216" s="66"/>
      <c r="DH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DI216" s="66"/>
      <c r="DJ216" s="77" t="str" cm="1">
        <f t="array" aca="1" ref="DJ216" ca="1">IFERROR(VALUE(IF(ISNUMBER(SEARCH("EM", INDEX(Paste_Here!S$2:S$500, MATCH(B216, Paste_Here!A$2:A$500, 0)))), "-" &amp;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f>
        <v/>
      </c>
      <c r="DK216" s="66"/>
      <c r="DL216" s="66"/>
      <c r="DM216" s="77" t="str">
        <f t="shared" si="38"/>
        <v/>
      </c>
      <c r="DN216" s="66"/>
      <c r="DO216" s="77" t="str">
        <f>IFERROR(IF(B216&lt;&gt;"", IF(AND(INDEX(Paste_Here!AF$2:AF$610, MATCH(B216, Paste_Here!A$2:A$610, 0))&lt;&gt;"", ISNUMBER(VALUE(INDEX(Paste_Here!AF$2:AF$610, MATCH(B216, Paste_Here!A$2:A$610, 0))))), INDEX(Paste_Here!AF$2:AF$610, MATCH(B216, Paste_Here!A$2:A$610, 0)), ""), ""), "")</f>
        <v/>
      </c>
      <c r="DP216" s="66"/>
      <c r="DQ216" s="77" t="str">
        <f>IFERROR(IF(B216&lt;&gt;"", IF(AND(INDEX(Paste_Here!AG$2:AG$610, MATCH(B216, Paste_Here!A$2:A$610, 0))&lt;&gt;"", ISNUMBER(--INDEX(Paste_Here!AG$2:AG$610, MATCH(B216, Paste_Here!A$2:A$610, 0)))), TEXT(ROUND(--INDEX(Paste_Here!AG$2:AG$610, MATCH(B216, Paste_Here!A$2:A$610, 0)), 2), "0.00"), ""), ""), "")</f>
        <v/>
      </c>
      <c r="DR216" s="66"/>
      <c r="DS216" s="77" t="str">
        <f>IFERROR(IF(B216&lt;&gt;"", IF(LOWER(INDEX(Paste_Here!AH$2:AH$610, MATCH(B216, Paste_Here!A$2:A$610, 0)))="approaching expectations", "Approaching", IF(LOWER(INDEX(Paste_Here!AH$2:AH$610, MATCH(B216, Paste_Here!A$2:A$610, 0)))="met expectations", "Met", IF(LOWER(INDEX(Paste_Here!AH$2:AH$610, MATCH(B216, Paste_Here!A$2:A$610, 0)))="exceeded expectations", "Exceeded", IF(LOWER(INDEX(Paste_Here!AH$2:AH$610, MATCH(B216, Paste_Here!A$2:A$610, 0)))="below expectations", "Below", "")))), ""), "")</f>
        <v/>
      </c>
      <c r="DT216" s="66"/>
      <c r="DU216" s="77" t="str">
        <f>IFERROR(IF(B216&lt;&gt;"", IF(AND(INDEX(Paste_Here!U$2:U$610, MATCH(B216, Paste_Here!A$2:A$610, 0))&lt;&gt;"", ISNUMBER(VALUE(INDEX(Paste_Here!U$2:U$610, MATCH(B216, Paste_Here!A$2:A$610, 0))))), INDEX(Paste_Here!U$2:U$610, MATCH(B216, Paste_Here!A$2:A$610, 0)), ""), ""), "")</f>
        <v/>
      </c>
      <c r="DV216" s="66"/>
      <c r="DW216" s="77"/>
      <c r="DX216" s="66"/>
      <c r="DY216" s="77" t="str">
        <f>IFERROR(IF(B216&lt;&gt;"", IF(AND(INDEX(Paste_Here!AI$2:AI$610, MATCH(B216, Paste_Here!A$2:A$610, 0))&lt;&gt;"", ISNUMBER(VALUE(INDEX(Paste_Here!AI$2:AI$610, MATCH(B216, Paste_Here!A$2:A$610, 0))))), INDEX(Paste_Here!AI$2:AI$610, MATCH(B216, Paste_Here!A$2:A$610, 0)), ""), ""), "")</f>
        <v/>
      </c>
      <c r="DZ216" s="66"/>
      <c r="EA216" s="77" t="str">
        <f>IFERROR(IF(B216&lt;&gt;"", IF(AND(INDEX(Paste_Here!AJ$2:AJ$610, MATCH(B216, Paste_Here!A$2:A$610, 0))&lt;&gt;"", ISNUMBER(--INDEX(Paste_Here!AJ$2:AJ$610, MATCH(B216, Paste_Here!A$2:A$610, 0)))), TEXT(ROUND(--INDEX(Paste_Here!AJ$2:AJ$610, MATCH(B216, Paste_Here!A$2:A$610, 0)), 2), "0.00"), ""), ""), "")</f>
        <v/>
      </c>
      <c r="EB216" s="66"/>
      <c r="EC216" s="77" t="str">
        <f>IFERROR(IF(B216&lt;&gt;"", IF(LOWER(INDEX(Paste_Here!AK$2:AK$610, MATCH(B216, Paste_Here!A$2:A$610, 0)))="approaching expectations", "Approaching", IF(LOWER(INDEX(Paste_Here!AK$2:AK$610, MATCH(B216, Paste_Here!A$2:A$610, 0)))="met expectations", "Met", IF(LOWER(INDEX(Paste_Here!AK$2:AK$610, MATCH(B216, Paste_Here!A$2:A$610, 0)))="exceeded expectations", "Exceeded", IF(LOWER(INDEX(Paste_Here!AK$2:AK$610, MATCH(B216, Paste_Here!A$2:A$610, 0)))="below expectations", "Below", "")))), ""), "")</f>
        <v/>
      </c>
      <c r="ED216" s="66"/>
      <c r="EE216" s="77"/>
      <c r="EF216" s="66"/>
      <c r="EG216" s="77"/>
      <c r="EH216" s="66"/>
      <c r="EI216" s="66"/>
      <c r="EJ216" s="77" t="str">
        <f t="shared" si="39"/>
        <v/>
      </c>
      <c r="EK216" s="66"/>
      <c r="EL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EM216" s="66"/>
      <c r="EN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EO216" s="66"/>
      <c r="EP216" s="77"/>
      <c r="EQ216" s="66"/>
      <c r="ER216" s="77" t="str">
        <f>IFERROR(IF(B216&lt;&gt;"", IF(AND(INDEX(Paste_Here!AT$2:AT$610, MATCH(B216, Paste_Here!A$2:A$610, 0))&lt;&gt;"", ISNUMBER(VALUE(INDEX(Paste_Here!AT$2:AT$610, MATCH(B216, Paste_Here!A$2:A$610, 0))))), INDEX(Paste_Here!AT$2:AT$610, MATCH(B216, Paste_Here!A$2:A$610, 0)), ""), ""), "")</f>
        <v/>
      </c>
      <c r="ES216" s="66"/>
      <c r="ET216" s="77" t="str">
        <f>IFERROR(IF(B216&lt;&gt;"", IF(AND(INDEX(Paste_Here!AV$2:AV$610, MATCH(B216, Paste_Here!A$2:A$610, 0))&lt;&gt;"", ISNUMBER(VALUE(INDEX(Paste_Here!AV$2:AV$610, MATCH(B216, Paste_Here!A$2:A$610, 0))))), INDEX(Paste_Here!AV$2:AV$610, MATCH(B216, Paste_Here!A$2:A$610, 0)), ""), ""), "")</f>
        <v/>
      </c>
      <c r="EU216" s="66"/>
      <c r="EV216" s="77"/>
      <c r="EW216" s="66"/>
      <c r="EX216" s="77" t="str">
        <f>IFERROR(IF(B216&lt;&gt;"", IF(AND(INDEX(Paste_Here!AU$2:AU$610, MATCH(B216, Paste_Here!A$2:A$610, 0))&lt;&gt;"", ISNUMBER(VALUE(INDEX(Paste_Here!AU$2:AU$610, MATCH(B216, Paste_Here!A$2:A$610, 0))))), INDEX(Paste_Here!AU$2:AU$610, MATCH(B216, Paste_Here!A$2:A$610, 0)), ""), ""), "")</f>
        <v/>
      </c>
      <c r="EY216" s="66"/>
      <c r="EZ216" s="77" t="str">
        <f>IFERROR(IF(B216&lt;&gt;"", IF(AND(INDEX(Paste_Here!AW$2:AW$610, MATCH(B216, Paste_Here!A$2:A$610, 0))&lt;&gt;"", ISNUMBER(VALUE(INDEX(Paste_Here!AW$2:AW$610, MATCH(B216, Paste_Here!A$2:A$610, 0))))), INDEX(Paste_Here!AW$2:AW$610, MATCH(B216, Paste_Here!A$2:A$610, 0)), ""), ""), "")</f>
        <v/>
      </c>
      <c r="FA216" s="66"/>
      <c r="FB216" s="77"/>
      <c r="FC216" s="66"/>
      <c r="FD216" s="77"/>
      <c r="FE216" s="66"/>
      <c r="FF216" s="66"/>
      <c r="FG216" s="77" t="str">
        <f t="shared" si="40"/>
        <v/>
      </c>
      <c r="FH216" s="66"/>
      <c r="FI216" s="77" t="str">
        <f>IFERROR(IF(B216&lt;&gt;"", IF(ISNUMBER(SEARCH("s", LOWER(INDEX(Paste_Here!M$2:M$610, MATCH(B216, Paste_Here!A$2:A$610, 0))))), "Yes", IF(INDEX(Paste_Here!M$2:M$610, MATCH(B216, Paste_Here!A$2:A$610, 0))&lt;&gt;"", "No", "")), ""), "")</f>
        <v/>
      </c>
      <c r="FJ216" s="66"/>
      <c r="FK216" s="77" t="str">
        <f>IFERROR(IF(B216&lt;&gt;"", IF(ISNUMBER(SEARCH("yes", LOWER(INDEX(Paste_Here!F$2:F$610, MATCH(B216, Paste_Here!A$2:A$610, 0))))), "Yes", IF(ISNUMBER(SEARCH("no", LOWER(INDEX(Paste_Here!F$2:F$610, MATCH(B216, Paste_Here!A$2:A$610, 0))))), "No", "")), ""), "")</f>
        <v/>
      </c>
      <c r="FL216" s="66"/>
      <c r="FM216" s="77" t="str">
        <f>IFERROR(IF(B216&lt;&gt;"", IF(ISNUMBER(SEARCH("english language learner", LOWER(INDEX(Paste_Here!C$2:C$610, MATCH(B216, Paste_Here!A$2:A$610, 0))))), "Yes", ""), ""), "")</f>
        <v/>
      </c>
      <c r="FN216" s="66"/>
      <c r="FO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FP216" s="66"/>
      <c r="FQ216" s="77" t="str">
        <f>IFERROR(IF(B216&lt;&gt;"", IF(ISNUMBER(SEARCH("yes", LOWER(INDEX(Paste_Here!L$2:L$610, MATCH(B216, Paste_Here!A$2:A$610, 0))))), "Yes", IF(ISNUMBER(SEARCH("no", LOWER(INDEX(Paste_Here!L$2:L$610, MATCH(B216, Paste_Here!A$2:A$610, 0))))), "No", "")), ""), "")</f>
        <v/>
      </c>
      <c r="FR216" s="66"/>
      <c r="FS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FT216" s="66"/>
      <c r="FU216" s="77"/>
      <c r="FV216" s="66"/>
      <c r="FW216" s="77" t="str">
        <f>IFERROR(IF(B216&lt;&gt;"", IF(AND(INDEX(Paste_Here!D$2:D$610, MATCH(B216, Paste_Here!A$2:A$610, 0))&lt;&gt;"", ISNUMBER(VALUE(INDEX(Paste_Here!D$2:D$610, MATCH(B216, Paste_Here!A$2:A$610, 0))))), INDEX(Paste_Here!D$2:D$610, MATCH(B216, Paste_Here!A$2:A$610, 0)), ""), ""), "")</f>
        <v/>
      </c>
      <c r="FX216" s="66"/>
      <c r="FY216" s="77" t="str">
        <f>IFERROR(IF(B216&lt;&gt;"", IF(AND(INDEX(Paste_Here!G$2:G$610, MATCH(B216, Paste_Here!A$2:A$610, 0))&lt;&gt;"", ISNUMBER(VALUE(INDEX(Paste_Here!G$2:G$610, MATCH(B216, Paste_Here!A$2:A$610, 0))))), INDEX(Paste_Here!G$2:G$610, MATCH(B216, Paste_Here!A$2:A$610, 0)), ""), ""), "")</f>
        <v/>
      </c>
      <c r="FZ216" s="66"/>
      <c r="GA216" s="95"/>
      <c r="GB216" s="66"/>
      <c r="JS216" s="1" t="str" cm="1">
        <f t="array" ref="JS216">IFERROR(INDEX(Paste_Here!$B$2:$B$610, MATCH(0, COUNTIF(JS$4:JS215, Paste_Here!$B$2:$B$610) + IF(Paste_Here!$B$2:$B$610="", 1, 0), 0)), "")</f>
        <v/>
      </c>
      <c r="JT216" s="1" t="str">
        <f>IF(JS216&lt;&gt;"", INDEX(Paste_Here!$A$2:$A$610, MATCH(JS216, Paste_Here!$B$2:$B$610, 0)), "")</f>
        <v/>
      </c>
      <c r="JU216" s="1" t="str">
        <f t="shared" si="41"/>
        <v/>
      </c>
      <c r="JV216" s="1" t="str" cm="1">
        <f t="array" ref="JV216">IFERROR(INDEX($JU$5:$JU$610, MATCH(SMALL(IF($JU$5:$JU$610&lt;&gt;"", COUNTIF($JU$5:$JU$610, "&lt;"&amp;$JU$5:$JU$610)+1), ROW()-ROW($JV$5)+1), COUNTIF($JU$5:$JU$610, "&lt;"&amp;$JU$5:$JU$610)+1, 0)), "")</f>
        <v/>
      </c>
    </row>
    <row r="217" spans="1:282">
      <c r="A217" s="66"/>
      <c r="B217" s="77" t="str">
        <f t="shared" si="32"/>
        <v/>
      </c>
      <c r="C217" s="66"/>
      <c r="D217" s="77" t="str">
        <f>IFERROR(IF(B217&lt;&gt;"", IF(COUNTIF(INDEX(Paste_Here!AS$2:AS$610, MATCH(B217, Paste_Here!A$2:A$610, 0), 0), "yes") &gt; 0, "Yes", IF(COUNTIF(INDEX(Paste_Here!AS$2:AS$610, MATCH(B217, Paste_Here!A$2:A$610, 0), 0), "no") &gt; 0, "No", "")), ""), "")</f>
        <v/>
      </c>
      <c r="E217" s="66"/>
      <c r="F217" s="77" t="str">
        <f t="shared" si="33"/>
        <v/>
      </c>
      <c r="G217" s="66"/>
      <c r="H217" s="77" t="str">
        <f>IFERROR(IF(B217&lt;&gt;"", IF(COUNTIF(INDEX(Paste_Here!AO$2:AR$610, MATCH(B217, Paste_Here!A$2:A$610, 0), 0), "yes") &gt; 0, "Yes", IF(COUNTIF(INDEX(Paste_Here!AO$2:AR$610, MATCH(B217, Paste_Here!A$2:A$610, 0), 0), "no") &gt; 0, "No", "")), ""), "")</f>
        <v/>
      </c>
      <c r="I217" s="66"/>
      <c r="J217" s="77" t="str">
        <f t="shared" si="34"/>
        <v/>
      </c>
      <c r="K217" s="66"/>
      <c r="L217" s="77" t="str">
        <f>IFERROR(IF(B217&lt;&gt;"", IF(ISNUMBER(SEARCH("yes", LOWER(INDEX(Paste_Here!W$2:W$610, MATCH(B217, Paste_Here!A$2:A$610, 0))))), "Yes", IF(ISNUMBER(SEARCH("no", LOWER(INDEX(Paste_Here!W$2:W$610, MATCH(B217, Paste_Here!A$2:A$610, 0))))), "No", "")), ""), "")</f>
        <v/>
      </c>
      <c r="M217" s="66"/>
      <c r="N217" s="77"/>
      <c r="O217" s="66"/>
      <c r="P217" s="77" t="str">
        <f>IFERROR(IF(B217&lt;&gt;"", IF(ISNUMBER(SEARCH("yes", LOWER(INDEX(Paste_Here!V$2:V$610, MATCH(B217, Paste_Here!A$2:A$610, 0))))), "Yes", IF(ISNUMBER(SEARCH("no", LOWER(INDEX(Paste_Here!V$2:V$610, MATCH(B217, Paste_Here!A$2:A$610, 0))))), "No", "")), ""), "")</f>
        <v/>
      </c>
      <c r="Q217" s="66"/>
      <c r="R217" s="77"/>
      <c r="S217" s="66"/>
      <c r="T217" s="77"/>
      <c r="U217" s="66"/>
      <c r="V217" s="66"/>
      <c r="W217" s="77" t="str">
        <f t="shared" si="35"/>
        <v/>
      </c>
      <c r="X217" s="66"/>
      <c r="Y217" s="77" t="str">
        <f>IFERROR(IF(B217&lt;&gt;"", IF(ISNUMBER(SEARCH("Revealed-Potential (Primary Focus)", LOWER(INDEX(Paste_Here!X$2:X$610, MATCH(B217, Paste_Here!A$2:A$610, 0))))), "Rev-Potential: Prim", IF(ISNUMBER(SEARCH("Revealed-Potential (Secondary Focus)", LOWER(INDEX(Paste_Here!X$2:X$610, MATCH(B217, Paste_Here!A$2:A$610, 0))))), "Rev-Potential: Sec", IF(ISNUMBER(SEARCH("Monitoring", LOWER(INDEX(Paste_Here!X$2:X$610, MATCH(B217, Paste_Here!A$2:A$610, 0))))), "Monitoring", IF(ISNUMBER(SEARCH("At-Promise (Secondary Focus)", LOWER(INDEX(Paste_Here!X$2:X$610, MATCH(B217, Paste_Here!A$2:A$610, 0))))), "At-Promise: Sec", IF(ISNUMBER(SEARCH("At-Promise (Primary Focus)", LOWER(INDEX(Paste_Here!X$2:X$610, MATCH(B217, Paste_Here!A$2:A$610, 0))))), "At-Promise: Prim", ""))))), ""), "")</f>
        <v/>
      </c>
      <c r="Z217" s="66"/>
      <c r="AA217" s="77"/>
      <c r="AB217" s="66"/>
      <c r="AC217" s="77" t="str">
        <f>IFERROR(IF(B217&lt;&gt;"", IF(ISNUMBER(SEARCH("Revealed-Potential (Primary Focus)", LOWER(INDEX(Paste_Here!AB$2:AB$610, MATCH(B217, Paste_Here!A$2:A$610, 0))))), "Rev-Potential: Prim", IF(ISNUMBER(SEARCH("Revealed-Potential (Secondary Focus)", LOWER(INDEX(Paste_Here!AB$2:AB$610, MATCH(B217, Paste_Here!A$2:A$610, 0))))), "Rev-Potential: Sec", IF(ISNUMBER(SEARCH("Monitoring", LOWER(INDEX(Paste_Here!AB$2:AB$610, MATCH(B217, Paste_Here!A$2:A$610, 0))))), "Monitoring", IF(ISNUMBER(SEARCH("At-Promise (Secondary Focus)", LOWER(INDEX(Paste_Here!AB$2:AB$610, MATCH(B217, Paste_Here!A$2:A$610, 0))))), "At-Promise: Sec", IF(ISNUMBER(SEARCH("At-Promise (Primary Focus)", LOWER(INDEX(Paste_Here!AB$2:AB$610, MATCH(B217, Paste_Here!A$2:A$610, 0))))), "At-Promise: Prim", ""))))), ""), "")</f>
        <v/>
      </c>
      <c r="AD217" s="66"/>
      <c r="AE217" s="77"/>
      <c r="AF217" s="66"/>
      <c r="AG217" s="77"/>
      <c r="AH217" s="66"/>
      <c r="AI217" s="77"/>
      <c r="AJ217" s="66"/>
      <c r="AK217" s="77"/>
      <c r="AL217" s="66"/>
      <c r="AM217" s="77"/>
      <c r="AN217" s="66"/>
      <c r="AO217" s="77"/>
      <c r="AP217" s="66"/>
      <c r="AQ217" s="77"/>
      <c r="AR217" s="66"/>
      <c r="AS217" s="77"/>
      <c r="AT217" s="66"/>
      <c r="AU217" s="66"/>
      <c r="AV217" s="77" t="str">
        <f t="shared" si="36"/>
        <v/>
      </c>
      <c r="AW217" s="66"/>
      <c r="AX217" s="77" t="str">
        <f>IFERROR(IF(B217&lt;&gt;"", IF(AND(INDEX(Paste_Here!AC$2:AC$610, MATCH(B217, Paste_Here!A$2:A$610, 0))&lt;&gt;"", ISNUMBER(VALUE(INDEX(Paste_Here!AC$2:AC$610, MATCH(B217, Paste_Here!A$2:A$610, 0))))), INDEX(Paste_Here!AC$2:AC$610, MATCH(B217, Paste_Here!A$2:A$610, 0)), ""), ""), "")</f>
        <v/>
      </c>
      <c r="AY217" s="66"/>
      <c r="AZ217" s="77" t="str">
        <f>IFERROR(IF(B217&lt;&gt;"", IF(AND(INDEX(Paste_Here!AD$2:AD$610, MATCH(B217, Paste_Here!A$2:A$610, 0))&lt;&gt;"", ISNUMBER(VALUE(INDEX(Paste_Here!AD$2:AD$610, MATCH(B217, Paste_Here!A$2:A$610, 0))))), TEXT(ROUND(VALUE(INDEX(Paste_Here!AD$2:AD$610, MATCH(B217, Paste_Here!A$2:A$610, 0))), 2), "0.00"), ""), ""), "")</f>
        <v/>
      </c>
      <c r="BA217" s="66"/>
      <c r="BB217" s="77" t="str">
        <f>IFERROR(IF(B217&lt;&gt;"", IF(LOWER(INDEX(Paste_Here!AE$2:AE$610, MATCH(B217, Paste_Here!A$2:A$610, 0)))="approaching expectations", "Approaching", IF(LOWER(INDEX(Paste_Here!AE$2:AE$610, MATCH(B217, Paste_Here!A$2:A$610, 0)))="met expectations", "Met", IF(LOWER(INDEX(Paste_Here!AE$2:AE$610, MATCH(B217, Paste_Here!A$2:A$610, 0)))="exceeded expectations", "Exceeded", IF(LOWER(INDEX(Paste_Here!AE$2:AE$610, MATCH(B217, Paste_Here!A$2:A$610, 0)))="below expectations", "Below", "")))), ""), "")</f>
        <v/>
      </c>
      <c r="BC217" s="66"/>
      <c r="BD217" s="77" t="str">
        <f>IFERROR(IF(B217&lt;&gt;"", IF(AND(INDEX(Paste_Here!T$2:T$610, MATCH(B217, Paste_Here!A$2:A$610, 0))&lt;&gt;"", ISNUMBER(VALUE(INDEX(Paste_Here!T$2:T$610, MATCH(B217, Paste_Here!A$2:A$610, 0))))), INDEX(Paste_Here!T$2:T$610, MATCH(B217, Paste_Here!A$2:A$610, 0)), ""), ""), "")</f>
        <v/>
      </c>
      <c r="BE217" s="66"/>
      <c r="BF217" s="77"/>
      <c r="BG217" s="66"/>
      <c r="BH217" s="77"/>
      <c r="BI217" s="66"/>
      <c r="BJ217" s="77"/>
      <c r="BK217" s="66"/>
      <c r="BL217" s="77" t="str">
        <f>IFERROR(IF(B217&lt;&gt;"", IF(AND(INDEX(Paste_Here!N$2:N$610, MATCH(B217, Paste_Here!A$2:A$610, 0))&lt;&gt;"", ISNUMBER(VALUE(INDEX(Paste_Here!N$2:N$610, MATCH(B217, Paste_Here!A$2:A$610, 0))))), INDEX(Paste_Here!N$2:N$610, MATCH(B217, Paste_Here!A$2:A$610, 0)), ""), ""), "")</f>
        <v/>
      </c>
      <c r="BM217" s="66"/>
      <c r="BN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BO217" s="66"/>
      <c r="BP217" s="77" t="str" cm="1">
        <f t="array" aca="1" ref="BP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BQ217" s="66"/>
      <c r="BR217" s="66"/>
      <c r="BS217" s="77"/>
      <c r="BT217" s="66"/>
      <c r="BU217" s="77"/>
      <c r="BV217" s="66"/>
      <c r="BW217" s="77"/>
      <c r="BX217" s="66"/>
      <c r="BY217" s="77"/>
      <c r="BZ217" s="66"/>
      <c r="CA217" s="77"/>
      <c r="CB217" s="66"/>
      <c r="CC217" s="77"/>
      <c r="CD217" s="66"/>
      <c r="CE217" s="77"/>
      <c r="CF217" s="66"/>
      <c r="CG217" s="77"/>
      <c r="CH217" s="66"/>
      <c r="CI217" s="77"/>
      <c r="CJ217" s="66"/>
      <c r="CK217" s="77"/>
      <c r="CL217" s="66"/>
      <c r="CM217" s="77"/>
      <c r="CN217" s="66"/>
      <c r="CO217" s="66"/>
      <c r="CP217" s="77" t="str">
        <f t="shared" si="37"/>
        <v/>
      </c>
      <c r="CQ217" s="66"/>
      <c r="CR217" s="77" t="str">
        <f>IFERROR(IF(B217&lt;&gt;"", IF(AND(INDEX(Paste_Here!Y$2:Y$610, MATCH(B217, Paste_Here!A$2:A$610, 0))&lt;&gt;"", ISNUMBER(VALUE(INDEX(Paste_Here!Y$2:Y$610, MATCH(B217, Paste_Here!A$2:A$610, 0))))), INDEX(Paste_Here!Y$2:Y$610, MATCH(B217, Paste_Here!A$2:A$610, 0)), ""), ""), "")</f>
        <v/>
      </c>
      <c r="CS217" s="66"/>
      <c r="CT217" s="77" t="str">
        <f>IFERROR(IF(B217&lt;&gt;"", IF(AND(INDEX(Paste_Here!AA$2:AA$610, MATCH(B217, Paste_Here!A$2:A$610, 0))&lt;&gt;"", ISNUMBER(--INDEX(Paste_Here!AA$2:AA$610, MATCH(B217, Paste_Here!A$2:A$610, 0)))), TEXT(ROUND(--INDEX(Paste_Here!AA$2:AA$610, MATCH(B217, Paste_Here!A$2:A$610, 0)), 2), "0.00"), ""), ""), "")</f>
        <v/>
      </c>
      <c r="CU217" s="66"/>
      <c r="CV217" s="77" t="str">
        <f>IFERROR(IF(B217&lt;&gt;"", IF(LOWER(INDEX(Paste_Here!Z$2:Z$610, MATCH(B217, Paste_Here!A$2:A$610, 0)))="approaching expectations", "Approaching", IF(LOWER(INDEX(Paste_Here!Z$2:Z$610, MATCH(B217, Paste_Here!A$2:A$610, 0)))="met expectations", "Met", IF(LOWER(INDEX(Paste_Here!Z$2:Z$610, MATCH(B217, Paste_Here!A$2:A$610, 0)))="exceeded expectations", "Exceeded", IF(LOWER(INDEX(Paste_Here!Z$2:Z$610, MATCH(B217, Paste_Here!A$2:A$610, 0)))="below expectations", "Below", "")))), ""), "")</f>
        <v/>
      </c>
      <c r="CW217" s="66"/>
      <c r="CX217" s="77"/>
      <c r="CY217" s="66"/>
      <c r="CZ217" s="77" t="str">
        <f>IFERROR(IF(B217&lt;&gt;"", IF(AND(INDEX(Paste_Here!AL$2:AL$610, MATCH(B217, Paste_Here!A$2:A$610, 0))&lt;&gt;"", ISNUMBER(VALUE(INDEX(Paste_Here!AL$2:AL$610, MATCH(B217, Paste_Here!A$2:A$610, 0))))), INDEX(Paste_Here!AL$2:AL$610, MATCH(B217, Paste_Here!A$2:A$610, 0)), ""), ""), "")</f>
        <v/>
      </c>
      <c r="DA217" s="66"/>
      <c r="DB217" s="77" t="str">
        <f>IFERROR(IF(B217&lt;&gt;"", IF(ISNUMBER(SEARCH("highrisk", LOWER(INDEX(Paste_Here!AM$2:AM$610, MATCH(B217, Paste_Here!A$2:A$610, 0))))), "High Risk", IF(ISNUMBER(SEARCH("lowrisk", LOWER(INDEX(Paste_Here!AM$2:AM$610, MATCH(B217, Paste_Here!A$2:A$610, 0))))), "Low Risk", IF(ISNUMBER(SEARCH("somerisk", LOWER(INDEX(Paste_Here!AM$2:AM$610, MATCH(B217, Paste_Here!A$2:A$610, 0))))), "Some Risk", ""))), ""), "")</f>
        <v/>
      </c>
      <c r="DC217" s="66"/>
      <c r="DD217" s="77" t="str">
        <f>IFERROR(IF(B217&lt;&gt;"", IF(AND(INDEX(Paste_Here!AN$2:AN$610, MATCH(B217, Paste_Here!A$2:A$610, 0))&lt;&gt;"", ISNUMBER(VALUE(INDEX(Paste_Here!AN$2:AN$610, MATCH(B217, Paste_Here!A$2:A$610, 0))))), INDEX(Paste_Here!AN$2:AN$610, MATCH(B217, Paste_Here!A$2:A$610, 0)), ""), ""), "")</f>
        <v/>
      </c>
      <c r="DE217" s="66"/>
      <c r="DF217" s="77" t="str">
        <f>IFERROR(IF(B217&lt;&gt;"", IF(AND(INDEX(Paste_Here!Q$2:Q$610, MATCH(B217, Paste_Here!A$2:A$610, 0))&lt;&gt;"", ISNUMBER(VALUE(INDEX(Paste_Here!Q$2:Q$610, MATCH(B217, Paste_Here!A$2:A$610, 0))))), INDEX(Paste_Here!Q$2:Q$610, MATCH(B217, Paste_Here!A$2:A$610, 0)), ""), ""), "")</f>
        <v/>
      </c>
      <c r="DG217" s="66"/>
      <c r="DH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DI217" s="66"/>
      <c r="DJ217" s="77" t="str" cm="1">
        <f t="array" aca="1" ref="DJ217" ca="1">IFERROR(VALUE(IF(ISNUMBER(SEARCH("EM", INDEX(Paste_Here!S$2:S$500, MATCH(B217, Paste_Here!A$2:A$500, 0)))), "-" &amp;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f>
        <v/>
      </c>
      <c r="DK217" s="66"/>
      <c r="DL217" s="66"/>
      <c r="DM217" s="77" t="str">
        <f t="shared" si="38"/>
        <v/>
      </c>
      <c r="DN217" s="66"/>
      <c r="DO217" s="77" t="str">
        <f>IFERROR(IF(B217&lt;&gt;"", IF(AND(INDEX(Paste_Here!AF$2:AF$610, MATCH(B217, Paste_Here!A$2:A$610, 0))&lt;&gt;"", ISNUMBER(VALUE(INDEX(Paste_Here!AF$2:AF$610, MATCH(B217, Paste_Here!A$2:A$610, 0))))), INDEX(Paste_Here!AF$2:AF$610, MATCH(B217, Paste_Here!A$2:A$610, 0)), ""), ""), "")</f>
        <v/>
      </c>
      <c r="DP217" s="66"/>
      <c r="DQ217" s="77" t="str">
        <f>IFERROR(IF(B217&lt;&gt;"", IF(AND(INDEX(Paste_Here!AG$2:AG$610, MATCH(B217, Paste_Here!A$2:A$610, 0))&lt;&gt;"", ISNUMBER(--INDEX(Paste_Here!AG$2:AG$610, MATCH(B217, Paste_Here!A$2:A$610, 0)))), TEXT(ROUND(--INDEX(Paste_Here!AG$2:AG$610, MATCH(B217, Paste_Here!A$2:A$610, 0)), 2), "0.00"), ""), ""), "")</f>
        <v/>
      </c>
      <c r="DR217" s="66"/>
      <c r="DS217" s="77" t="str">
        <f>IFERROR(IF(B217&lt;&gt;"", IF(LOWER(INDEX(Paste_Here!AH$2:AH$610, MATCH(B217, Paste_Here!A$2:A$610, 0)))="approaching expectations", "Approaching", IF(LOWER(INDEX(Paste_Here!AH$2:AH$610, MATCH(B217, Paste_Here!A$2:A$610, 0)))="met expectations", "Met", IF(LOWER(INDEX(Paste_Here!AH$2:AH$610, MATCH(B217, Paste_Here!A$2:A$610, 0)))="exceeded expectations", "Exceeded", IF(LOWER(INDEX(Paste_Here!AH$2:AH$610, MATCH(B217, Paste_Here!A$2:A$610, 0)))="below expectations", "Below", "")))), ""), "")</f>
        <v/>
      </c>
      <c r="DT217" s="66"/>
      <c r="DU217" s="77" t="str">
        <f>IFERROR(IF(B217&lt;&gt;"", IF(AND(INDEX(Paste_Here!U$2:U$610, MATCH(B217, Paste_Here!A$2:A$610, 0))&lt;&gt;"", ISNUMBER(VALUE(INDEX(Paste_Here!U$2:U$610, MATCH(B217, Paste_Here!A$2:A$610, 0))))), INDEX(Paste_Here!U$2:U$610, MATCH(B217, Paste_Here!A$2:A$610, 0)), ""), ""), "")</f>
        <v/>
      </c>
      <c r="DV217" s="66"/>
      <c r="DW217" s="77"/>
      <c r="DX217" s="66"/>
      <c r="DY217" s="77" t="str">
        <f>IFERROR(IF(B217&lt;&gt;"", IF(AND(INDEX(Paste_Here!AI$2:AI$610, MATCH(B217, Paste_Here!A$2:A$610, 0))&lt;&gt;"", ISNUMBER(VALUE(INDEX(Paste_Here!AI$2:AI$610, MATCH(B217, Paste_Here!A$2:A$610, 0))))), INDEX(Paste_Here!AI$2:AI$610, MATCH(B217, Paste_Here!A$2:A$610, 0)), ""), ""), "")</f>
        <v/>
      </c>
      <c r="DZ217" s="66"/>
      <c r="EA217" s="77" t="str">
        <f>IFERROR(IF(B217&lt;&gt;"", IF(AND(INDEX(Paste_Here!AJ$2:AJ$610, MATCH(B217, Paste_Here!A$2:A$610, 0))&lt;&gt;"", ISNUMBER(--INDEX(Paste_Here!AJ$2:AJ$610, MATCH(B217, Paste_Here!A$2:A$610, 0)))), TEXT(ROUND(--INDEX(Paste_Here!AJ$2:AJ$610, MATCH(B217, Paste_Here!A$2:A$610, 0)), 2), "0.00"), ""), ""), "")</f>
        <v/>
      </c>
      <c r="EB217" s="66"/>
      <c r="EC217" s="77" t="str">
        <f>IFERROR(IF(B217&lt;&gt;"", IF(LOWER(INDEX(Paste_Here!AK$2:AK$610, MATCH(B217, Paste_Here!A$2:A$610, 0)))="approaching expectations", "Approaching", IF(LOWER(INDEX(Paste_Here!AK$2:AK$610, MATCH(B217, Paste_Here!A$2:A$610, 0)))="met expectations", "Met", IF(LOWER(INDEX(Paste_Here!AK$2:AK$610, MATCH(B217, Paste_Here!A$2:A$610, 0)))="exceeded expectations", "Exceeded", IF(LOWER(INDEX(Paste_Here!AK$2:AK$610, MATCH(B217, Paste_Here!A$2:A$610, 0)))="below expectations", "Below", "")))), ""), "")</f>
        <v/>
      </c>
      <c r="ED217" s="66"/>
      <c r="EE217" s="77"/>
      <c r="EF217" s="66"/>
      <c r="EG217" s="77"/>
      <c r="EH217" s="66"/>
      <c r="EI217" s="66"/>
      <c r="EJ217" s="77" t="str">
        <f t="shared" si="39"/>
        <v/>
      </c>
      <c r="EK217" s="66"/>
      <c r="EL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EM217" s="66"/>
      <c r="EN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EO217" s="66"/>
      <c r="EP217" s="77"/>
      <c r="EQ217" s="66"/>
      <c r="ER217" s="77" t="str">
        <f>IFERROR(IF(B217&lt;&gt;"", IF(AND(INDEX(Paste_Here!AT$2:AT$610, MATCH(B217, Paste_Here!A$2:A$610, 0))&lt;&gt;"", ISNUMBER(VALUE(INDEX(Paste_Here!AT$2:AT$610, MATCH(B217, Paste_Here!A$2:A$610, 0))))), INDEX(Paste_Here!AT$2:AT$610, MATCH(B217, Paste_Here!A$2:A$610, 0)), ""), ""), "")</f>
        <v/>
      </c>
      <c r="ES217" s="66"/>
      <c r="ET217" s="77" t="str">
        <f>IFERROR(IF(B217&lt;&gt;"", IF(AND(INDEX(Paste_Here!AV$2:AV$610, MATCH(B217, Paste_Here!A$2:A$610, 0))&lt;&gt;"", ISNUMBER(VALUE(INDEX(Paste_Here!AV$2:AV$610, MATCH(B217, Paste_Here!A$2:A$610, 0))))), INDEX(Paste_Here!AV$2:AV$610, MATCH(B217, Paste_Here!A$2:A$610, 0)), ""), ""), "")</f>
        <v/>
      </c>
      <c r="EU217" s="66"/>
      <c r="EV217" s="77"/>
      <c r="EW217" s="66"/>
      <c r="EX217" s="77" t="str">
        <f>IFERROR(IF(B217&lt;&gt;"", IF(AND(INDEX(Paste_Here!AU$2:AU$610, MATCH(B217, Paste_Here!A$2:A$610, 0))&lt;&gt;"", ISNUMBER(VALUE(INDEX(Paste_Here!AU$2:AU$610, MATCH(B217, Paste_Here!A$2:A$610, 0))))), INDEX(Paste_Here!AU$2:AU$610, MATCH(B217, Paste_Here!A$2:A$610, 0)), ""), ""), "")</f>
        <v/>
      </c>
      <c r="EY217" s="66"/>
      <c r="EZ217" s="77" t="str">
        <f>IFERROR(IF(B217&lt;&gt;"", IF(AND(INDEX(Paste_Here!AW$2:AW$610, MATCH(B217, Paste_Here!A$2:A$610, 0))&lt;&gt;"", ISNUMBER(VALUE(INDEX(Paste_Here!AW$2:AW$610, MATCH(B217, Paste_Here!A$2:A$610, 0))))), INDEX(Paste_Here!AW$2:AW$610, MATCH(B217, Paste_Here!A$2:A$610, 0)), ""), ""), "")</f>
        <v/>
      </c>
      <c r="FA217" s="66"/>
      <c r="FB217" s="77"/>
      <c r="FC217" s="66"/>
      <c r="FD217" s="77"/>
      <c r="FE217" s="66"/>
      <c r="FF217" s="66"/>
      <c r="FG217" s="77" t="str">
        <f t="shared" si="40"/>
        <v/>
      </c>
      <c r="FH217" s="66"/>
      <c r="FI217" s="77" t="str">
        <f>IFERROR(IF(B217&lt;&gt;"", IF(ISNUMBER(SEARCH("s", LOWER(INDEX(Paste_Here!M$2:M$610, MATCH(B217, Paste_Here!A$2:A$610, 0))))), "Yes", IF(INDEX(Paste_Here!M$2:M$610, MATCH(B217, Paste_Here!A$2:A$610, 0))&lt;&gt;"", "No", "")), ""), "")</f>
        <v/>
      </c>
      <c r="FJ217" s="66"/>
      <c r="FK217" s="77" t="str">
        <f>IFERROR(IF(B217&lt;&gt;"", IF(ISNUMBER(SEARCH("yes", LOWER(INDEX(Paste_Here!F$2:F$610, MATCH(B217, Paste_Here!A$2:A$610, 0))))), "Yes", IF(ISNUMBER(SEARCH("no", LOWER(INDEX(Paste_Here!F$2:F$610, MATCH(B217, Paste_Here!A$2:A$610, 0))))), "No", "")), ""), "")</f>
        <v/>
      </c>
      <c r="FL217" s="66"/>
      <c r="FM217" s="77" t="str">
        <f>IFERROR(IF(B217&lt;&gt;"", IF(ISNUMBER(SEARCH("english language learner", LOWER(INDEX(Paste_Here!C$2:C$610, MATCH(B217, Paste_Here!A$2:A$610, 0))))), "Yes", ""), ""), "")</f>
        <v/>
      </c>
      <c r="FN217" s="66"/>
      <c r="FO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FP217" s="66"/>
      <c r="FQ217" s="77" t="str">
        <f>IFERROR(IF(B217&lt;&gt;"", IF(ISNUMBER(SEARCH("yes", LOWER(INDEX(Paste_Here!L$2:L$610, MATCH(B217, Paste_Here!A$2:A$610, 0))))), "Yes", IF(ISNUMBER(SEARCH("no", LOWER(INDEX(Paste_Here!L$2:L$610, MATCH(B217, Paste_Here!A$2:A$610, 0))))), "No", "")), ""), "")</f>
        <v/>
      </c>
      <c r="FR217" s="66"/>
      <c r="FS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FT217" s="66"/>
      <c r="FU217" s="77"/>
      <c r="FV217" s="66"/>
      <c r="FW217" s="77" t="str">
        <f>IFERROR(IF(B217&lt;&gt;"", IF(AND(INDEX(Paste_Here!D$2:D$610, MATCH(B217, Paste_Here!A$2:A$610, 0))&lt;&gt;"", ISNUMBER(VALUE(INDEX(Paste_Here!D$2:D$610, MATCH(B217, Paste_Here!A$2:A$610, 0))))), INDEX(Paste_Here!D$2:D$610, MATCH(B217, Paste_Here!A$2:A$610, 0)), ""), ""), "")</f>
        <v/>
      </c>
      <c r="FX217" s="66"/>
      <c r="FY217" s="77" t="str">
        <f>IFERROR(IF(B217&lt;&gt;"", IF(AND(INDEX(Paste_Here!G$2:G$610, MATCH(B217, Paste_Here!A$2:A$610, 0))&lt;&gt;"", ISNUMBER(VALUE(INDEX(Paste_Here!G$2:G$610, MATCH(B217, Paste_Here!A$2:A$610, 0))))), INDEX(Paste_Here!G$2:G$610, MATCH(B217, Paste_Here!A$2:A$610, 0)), ""), ""), "")</f>
        <v/>
      </c>
      <c r="FZ217" s="66"/>
      <c r="GA217" s="95"/>
      <c r="GB217" s="66"/>
      <c r="JS217" s="1" t="str" cm="1">
        <f t="array" ref="JS217">IFERROR(INDEX(Paste_Here!$B$2:$B$610, MATCH(0, COUNTIF(JS$4:JS216, Paste_Here!$B$2:$B$610) + IF(Paste_Here!$B$2:$B$610="", 1, 0), 0)), "")</f>
        <v/>
      </c>
      <c r="JT217" s="1" t="str">
        <f>IF(JS217&lt;&gt;"", INDEX(Paste_Here!$A$2:$A$610, MATCH(JS217, Paste_Here!$B$2:$B$610, 0)), "")</f>
        <v/>
      </c>
      <c r="JU217" s="1" t="str">
        <f t="shared" si="41"/>
        <v/>
      </c>
      <c r="JV217" s="1" t="str" cm="1">
        <f t="array" ref="JV217">IFERROR(INDEX($JU$5:$JU$610, MATCH(SMALL(IF($JU$5:$JU$610&lt;&gt;"", COUNTIF($JU$5:$JU$610, "&lt;"&amp;$JU$5:$JU$610)+1), ROW()-ROW($JV$5)+1), COUNTIF($JU$5:$JU$610, "&lt;"&amp;$JU$5:$JU$610)+1, 0)), "")</f>
        <v/>
      </c>
    </row>
    <row r="218" spans="1:282">
      <c r="A218" s="66"/>
      <c r="B218" s="77" t="str">
        <f t="shared" si="32"/>
        <v/>
      </c>
      <c r="C218" s="66"/>
      <c r="D218" s="77" t="str">
        <f>IFERROR(IF(B218&lt;&gt;"", IF(COUNTIF(INDEX(Paste_Here!AS$2:AS$610, MATCH(B218, Paste_Here!A$2:A$610, 0), 0), "yes") &gt; 0, "Yes", IF(COUNTIF(INDEX(Paste_Here!AS$2:AS$610, MATCH(B218, Paste_Here!A$2:A$610, 0), 0), "no") &gt; 0, "No", "")), ""), "")</f>
        <v/>
      </c>
      <c r="E218" s="66"/>
      <c r="F218" s="77" t="str">
        <f t="shared" si="33"/>
        <v/>
      </c>
      <c r="G218" s="66"/>
      <c r="H218" s="77" t="str">
        <f>IFERROR(IF(B218&lt;&gt;"", IF(COUNTIF(INDEX(Paste_Here!AO$2:AR$610, MATCH(B218, Paste_Here!A$2:A$610, 0), 0), "yes") &gt; 0, "Yes", IF(COUNTIF(INDEX(Paste_Here!AO$2:AR$610, MATCH(B218, Paste_Here!A$2:A$610, 0), 0), "no") &gt; 0, "No", "")), ""), "")</f>
        <v/>
      </c>
      <c r="I218" s="66"/>
      <c r="J218" s="77" t="str">
        <f t="shared" si="34"/>
        <v/>
      </c>
      <c r="K218" s="66"/>
      <c r="L218" s="77" t="str">
        <f>IFERROR(IF(B218&lt;&gt;"", IF(ISNUMBER(SEARCH("yes", LOWER(INDEX(Paste_Here!W$2:W$610, MATCH(B218, Paste_Here!A$2:A$610, 0))))), "Yes", IF(ISNUMBER(SEARCH("no", LOWER(INDEX(Paste_Here!W$2:W$610, MATCH(B218, Paste_Here!A$2:A$610, 0))))), "No", "")), ""), "")</f>
        <v/>
      </c>
      <c r="M218" s="66"/>
      <c r="N218" s="77"/>
      <c r="O218" s="66"/>
      <c r="P218" s="77" t="str">
        <f>IFERROR(IF(B218&lt;&gt;"", IF(ISNUMBER(SEARCH("yes", LOWER(INDEX(Paste_Here!V$2:V$610, MATCH(B218, Paste_Here!A$2:A$610, 0))))), "Yes", IF(ISNUMBER(SEARCH("no", LOWER(INDEX(Paste_Here!V$2:V$610, MATCH(B218, Paste_Here!A$2:A$610, 0))))), "No", "")), ""), "")</f>
        <v/>
      </c>
      <c r="Q218" s="66"/>
      <c r="R218" s="77"/>
      <c r="S218" s="66"/>
      <c r="T218" s="77"/>
      <c r="U218" s="66"/>
      <c r="V218" s="66"/>
      <c r="W218" s="77" t="str">
        <f t="shared" si="35"/>
        <v/>
      </c>
      <c r="X218" s="66"/>
      <c r="Y218" s="77" t="str">
        <f>IFERROR(IF(B218&lt;&gt;"", IF(ISNUMBER(SEARCH("Revealed-Potential (Primary Focus)", LOWER(INDEX(Paste_Here!X$2:X$610, MATCH(B218, Paste_Here!A$2:A$610, 0))))), "Rev-Potential: Prim", IF(ISNUMBER(SEARCH("Revealed-Potential (Secondary Focus)", LOWER(INDEX(Paste_Here!X$2:X$610, MATCH(B218, Paste_Here!A$2:A$610, 0))))), "Rev-Potential: Sec", IF(ISNUMBER(SEARCH("Monitoring", LOWER(INDEX(Paste_Here!X$2:X$610, MATCH(B218, Paste_Here!A$2:A$610, 0))))), "Monitoring", IF(ISNUMBER(SEARCH("At-Promise (Secondary Focus)", LOWER(INDEX(Paste_Here!X$2:X$610, MATCH(B218, Paste_Here!A$2:A$610, 0))))), "At-Promise: Sec", IF(ISNUMBER(SEARCH("At-Promise (Primary Focus)", LOWER(INDEX(Paste_Here!X$2:X$610, MATCH(B218, Paste_Here!A$2:A$610, 0))))), "At-Promise: Prim", ""))))), ""), "")</f>
        <v/>
      </c>
      <c r="Z218" s="66"/>
      <c r="AA218" s="77"/>
      <c r="AB218" s="66"/>
      <c r="AC218" s="77" t="str">
        <f>IFERROR(IF(B218&lt;&gt;"", IF(ISNUMBER(SEARCH("Revealed-Potential (Primary Focus)", LOWER(INDEX(Paste_Here!AB$2:AB$610, MATCH(B218, Paste_Here!A$2:A$610, 0))))), "Rev-Potential: Prim", IF(ISNUMBER(SEARCH("Revealed-Potential (Secondary Focus)", LOWER(INDEX(Paste_Here!AB$2:AB$610, MATCH(B218, Paste_Here!A$2:A$610, 0))))), "Rev-Potential: Sec", IF(ISNUMBER(SEARCH("Monitoring", LOWER(INDEX(Paste_Here!AB$2:AB$610, MATCH(B218, Paste_Here!A$2:A$610, 0))))), "Monitoring", IF(ISNUMBER(SEARCH("At-Promise (Secondary Focus)", LOWER(INDEX(Paste_Here!AB$2:AB$610, MATCH(B218, Paste_Here!A$2:A$610, 0))))), "At-Promise: Sec", IF(ISNUMBER(SEARCH("At-Promise (Primary Focus)", LOWER(INDEX(Paste_Here!AB$2:AB$610, MATCH(B218, Paste_Here!A$2:A$610, 0))))), "At-Promise: Prim", ""))))), ""), "")</f>
        <v/>
      </c>
      <c r="AD218" s="66"/>
      <c r="AE218" s="77"/>
      <c r="AF218" s="66"/>
      <c r="AG218" s="77"/>
      <c r="AH218" s="66"/>
      <c r="AI218" s="77"/>
      <c r="AJ218" s="66"/>
      <c r="AK218" s="77"/>
      <c r="AL218" s="66"/>
      <c r="AM218" s="77"/>
      <c r="AN218" s="66"/>
      <c r="AO218" s="77"/>
      <c r="AP218" s="66"/>
      <c r="AQ218" s="77"/>
      <c r="AR218" s="66"/>
      <c r="AS218" s="77"/>
      <c r="AT218" s="66"/>
      <c r="AU218" s="66"/>
      <c r="AV218" s="77" t="str">
        <f t="shared" si="36"/>
        <v/>
      </c>
      <c r="AW218" s="66"/>
      <c r="AX218" s="77" t="str">
        <f>IFERROR(IF(B218&lt;&gt;"", IF(AND(INDEX(Paste_Here!AC$2:AC$610, MATCH(B218, Paste_Here!A$2:A$610, 0))&lt;&gt;"", ISNUMBER(VALUE(INDEX(Paste_Here!AC$2:AC$610, MATCH(B218, Paste_Here!A$2:A$610, 0))))), INDEX(Paste_Here!AC$2:AC$610, MATCH(B218, Paste_Here!A$2:A$610, 0)), ""), ""), "")</f>
        <v/>
      </c>
      <c r="AY218" s="66"/>
      <c r="AZ218" s="77" t="str">
        <f>IFERROR(IF(B218&lt;&gt;"", IF(AND(INDEX(Paste_Here!AD$2:AD$610, MATCH(B218, Paste_Here!A$2:A$610, 0))&lt;&gt;"", ISNUMBER(VALUE(INDEX(Paste_Here!AD$2:AD$610, MATCH(B218, Paste_Here!A$2:A$610, 0))))), TEXT(ROUND(VALUE(INDEX(Paste_Here!AD$2:AD$610, MATCH(B218, Paste_Here!A$2:A$610, 0))), 2), "0.00"), ""), ""), "")</f>
        <v/>
      </c>
      <c r="BA218" s="66"/>
      <c r="BB218" s="77" t="str">
        <f>IFERROR(IF(B218&lt;&gt;"", IF(LOWER(INDEX(Paste_Here!AE$2:AE$610, MATCH(B218, Paste_Here!A$2:A$610, 0)))="approaching expectations", "Approaching", IF(LOWER(INDEX(Paste_Here!AE$2:AE$610, MATCH(B218, Paste_Here!A$2:A$610, 0)))="met expectations", "Met", IF(LOWER(INDEX(Paste_Here!AE$2:AE$610, MATCH(B218, Paste_Here!A$2:A$610, 0)))="exceeded expectations", "Exceeded", IF(LOWER(INDEX(Paste_Here!AE$2:AE$610, MATCH(B218, Paste_Here!A$2:A$610, 0)))="below expectations", "Below", "")))), ""), "")</f>
        <v/>
      </c>
      <c r="BC218" s="66"/>
      <c r="BD218" s="77" t="str">
        <f>IFERROR(IF(B218&lt;&gt;"", IF(AND(INDEX(Paste_Here!T$2:T$610, MATCH(B218, Paste_Here!A$2:A$610, 0))&lt;&gt;"", ISNUMBER(VALUE(INDEX(Paste_Here!T$2:T$610, MATCH(B218, Paste_Here!A$2:A$610, 0))))), INDEX(Paste_Here!T$2:T$610, MATCH(B218, Paste_Here!A$2:A$610, 0)), ""), ""), "")</f>
        <v/>
      </c>
      <c r="BE218" s="66"/>
      <c r="BF218" s="77"/>
      <c r="BG218" s="66"/>
      <c r="BH218" s="77"/>
      <c r="BI218" s="66"/>
      <c r="BJ218" s="77"/>
      <c r="BK218" s="66"/>
      <c r="BL218" s="77" t="str">
        <f>IFERROR(IF(B218&lt;&gt;"", IF(AND(INDEX(Paste_Here!N$2:N$610, MATCH(B218, Paste_Here!A$2:A$610, 0))&lt;&gt;"", ISNUMBER(VALUE(INDEX(Paste_Here!N$2:N$610, MATCH(B218, Paste_Here!A$2:A$610, 0))))), INDEX(Paste_Here!N$2:N$610, MATCH(B218, Paste_Here!A$2:A$610, 0)), ""), ""), "")</f>
        <v/>
      </c>
      <c r="BM218" s="66"/>
      <c r="BN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BO218" s="66"/>
      <c r="BP218" s="77" t="str" cm="1">
        <f t="array" aca="1" ref="BP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BQ218" s="66"/>
      <c r="BR218" s="66"/>
      <c r="BS218" s="77"/>
      <c r="BT218" s="66"/>
      <c r="BU218" s="77"/>
      <c r="BV218" s="66"/>
      <c r="BW218" s="77"/>
      <c r="BX218" s="66"/>
      <c r="BY218" s="77"/>
      <c r="BZ218" s="66"/>
      <c r="CA218" s="77"/>
      <c r="CB218" s="66"/>
      <c r="CC218" s="77"/>
      <c r="CD218" s="66"/>
      <c r="CE218" s="77"/>
      <c r="CF218" s="66"/>
      <c r="CG218" s="77"/>
      <c r="CH218" s="66"/>
      <c r="CI218" s="77"/>
      <c r="CJ218" s="66"/>
      <c r="CK218" s="77"/>
      <c r="CL218" s="66"/>
      <c r="CM218" s="77"/>
      <c r="CN218" s="66"/>
      <c r="CO218" s="66"/>
      <c r="CP218" s="77" t="str">
        <f t="shared" si="37"/>
        <v/>
      </c>
      <c r="CQ218" s="66"/>
      <c r="CR218" s="77" t="str">
        <f>IFERROR(IF(B218&lt;&gt;"", IF(AND(INDEX(Paste_Here!Y$2:Y$610, MATCH(B218, Paste_Here!A$2:A$610, 0))&lt;&gt;"", ISNUMBER(VALUE(INDEX(Paste_Here!Y$2:Y$610, MATCH(B218, Paste_Here!A$2:A$610, 0))))), INDEX(Paste_Here!Y$2:Y$610, MATCH(B218, Paste_Here!A$2:A$610, 0)), ""), ""), "")</f>
        <v/>
      </c>
      <c r="CS218" s="66"/>
      <c r="CT218" s="77" t="str">
        <f>IFERROR(IF(B218&lt;&gt;"", IF(AND(INDEX(Paste_Here!AA$2:AA$610, MATCH(B218, Paste_Here!A$2:A$610, 0))&lt;&gt;"", ISNUMBER(--INDEX(Paste_Here!AA$2:AA$610, MATCH(B218, Paste_Here!A$2:A$610, 0)))), TEXT(ROUND(--INDEX(Paste_Here!AA$2:AA$610, MATCH(B218, Paste_Here!A$2:A$610, 0)), 2), "0.00"), ""), ""), "")</f>
        <v/>
      </c>
      <c r="CU218" s="66"/>
      <c r="CV218" s="77" t="str">
        <f>IFERROR(IF(B218&lt;&gt;"", IF(LOWER(INDEX(Paste_Here!Z$2:Z$610, MATCH(B218, Paste_Here!A$2:A$610, 0)))="approaching expectations", "Approaching", IF(LOWER(INDEX(Paste_Here!Z$2:Z$610, MATCH(B218, Paste_Here!A$2:A$610, 0)))="met expectations", "Met", IF(LOWER(INDEX(Paste_Here!Z$2:Z$610, MATCH(B218, Paste_Here!A$2:A$610, 0)))="exceeded expectations", "Exceeded", IF(LOWER(INDEX(Paste_Here!Z$2:Z$610, MATCH(B218, Paste_Here!A$2:A$610, 0)))="below expectations", "Below", "")))), ""), "")</f>
        <v/>
      </c>
      <c r="CW218" s="66"/>
      <c r="CX218" s="77"/>
      <c r="CY218" s="66"/>
      <c r="CZ218" s="77" t="str">
        <f>IFERROR(IF(B218&lt;&gt;"", IF(AND(INDEX(Paste_Here!AL$2:AL$610, MATCH(B218, Paste_Here!A$2:A$610, 0))&lt;&gt;"", ISNUMBER(VALUE(INDEX(Paste_Here!AL$2:AL$610, MATCH(B218, Paste_Here!A$2:A$610, 0))))), INDEX(Paste_Here!AL$2:AL$610, MATCH(B218, Paste_Here!A$2:A$610, 0)), ""), ""), "")</f>
        <v/>
      </c>
      <c r="DA218" s="66"/>
      <c r="DB218" s="77" t="str">
        <f>IFERROR(IF(B218&lt;&gt;"", IF(ISNUMBER(SEARCH("highrisk", LOWER(INDEX(Paste_Here!AM$2:AM$610, MATCH(B218, Paste_Here!A$2:A$610, 0))))), "High Risk", IF(ISNUMBER(SEARCH("lowrisk", LOWER(INDEX(Paste_Here!AM$2:AM$610, MATCH(B218, Paste_Here!A$2:A$610, 0))))), "Low Risk", IF(ISNUMBER(SEARCH("somerisk", LOWER(INDEX(Paste_Here!AM$2:AM$610, MATCH(B218, Paste_Here!A$2:A$610, 0))))), "Some Risk", ""))), ""), "")</f>
        <v/>
      </c>
      <c r="DC218" s="66"/>
      <c r="DD218" s="77" t="str">
        <f>IFERROR(IF(B218&lt;&gt;"", IF(AND(INDEX(Paste_Here!AN$2:AN$610, MATCH(B218, Paste_Here!A$2:A$610, 0))&lt;&gt;"", ISNUMBER(VALUE(INDEX(Paste_Here!AN$2:AN$610, MATCH(B218, Paste_Here!A$2:A$610, 0))))), INDEX(Paste_Here!AN$2:AN$610, MATCH(B218, Paste_Here!A$2:A$610, 0)), ""), ""), "")</f>
        <v/>
      </c>
      <c r="DE218" s="66"/>
      <c r="DF218" s="77" t="str">
        <f>IFERROR(IF(B218&lt;&gt;"", IF(AND(INDEX(Paste_Here!Q$2:Q$610, MATCH(B218, Paste_Here!A$2:A$610, 0))&lt;&gt;"", ISNUMBER(VALUE(INDEX(Paste_Here!Q$2:Q$610, MATCH(B218, Paste_Here!A$2:A$610, 0))))), INDEX(Paste_Here!Q$2:Q$610, MATCH(B218, Paste_Here!A$2:A$610, 0)), ""), ""), "")</f>
        <v/>
      </c>
      <c r="DG218" s="66"/>
      <c r="DH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DI218" s="66"/>
      <c r="DJ218" s="77" t="str" cm="1">
        <f t="array" aca="1" ref="DJ218" ca="1">IFERROR(VALUE(IF(ISNUMBER(SEARCH("EM", INDEX(Paste_Here!S$2:S$500, MATCH(B218, Paste_Here!A$2:A$500, 0)))), "-" &amp;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f>
        <v/>
      </c>
      <c r="DK218" s="66"/>
      <c r="DL218" s="66"/>
      <c r="DM218" s="77" t="str">
        <f t="shared" si="38"/>
        <v/>
      </c>
      <c r="DN218" s="66"/>
      <c r="DO218" s="77" t="str">
        <f>IFERROR(IF(B218&lt;&gt;"", IF(AND(INDEX(Paste_Here!AF$2:AF$610, MATCH(B218, Paste_Here!A$2:A$610, 0))&lt;&gt;"", ISNUMBER(VALUE(INDEX(Paste_Here!AF$2:AF$610, MATCH(B218, Paste_Here!A$2:A$610, 0))))), INDEX(Paste_Here!AF$2:AF$610, MATCH(B218, Paste_Here!A$2:A$610, 0)), ""), ""), "")</f>
        <v/>
      </c>
      <c r="DP218" s="66"/>
      <c r="DQ218" s="77" t="str">
        <f>IFERROR(IF(B218&lt;&gt;"", IF(AND(INDEX(Paste_Here!AG$2:AG$610, MATCH(B218, Paste_Here!A$2:A$610, 0))&lt;&gt;"", ISNUMBER(--INDEX(Paste_Here!AG$2:AG$610, MATCH(B218, Paste_Here!A$2:A$610, 0)))), TEXT(ROUND(--INDEX(Paste_Here!AG$2:AG$610, MATCH(B218, Paste_Here!A$2:A$610, 0)), 2), "0.00"), ""), ""), "")</f>
        <v/>
      </c>
      <c r="DR218" s="66"/>
      <c r="DS218" s="77" t="str">
        <f>IFERROR(IF(B218&lt;&gt;"", IF(LOWER(INDEX(Paste_Here!AH$2:AH$610, MATCH(B218, Paste_Here!A$2:A$610, 0)))="approaching expectations", "Approaching", IF(LOWER(INDEX(Paste_Here!AH$2:AH$610, MATCH(B218, Paste_Here!A$2:A$610, 0)))="met expectations", "Met", IF(LOWER(INDEX(Paste_Here!AH$2:AH$610, MATCH(B218, Paste_Here!A$2:A$610, 0)))="exceeded expectations", "Exceeded", IF(LOWER(INDEX(Paste_Here!AH$2:AH$610, MATCH(B218, Paste_Here!A$2:A$610, 0)))="below expectations", "Below", "")))), ""), "")</f>
        <v/>
      </c>
      <c r="DT218" s="66"/>
      <c r="DU218" s="77" t="str">
        <f>IFERROR(IF(B218&lt;&gt;"", IF(AND(INDEX(Paste_Here!U$2:U$610, MATCH(B218, Paste_Here!A$2:A$610, 0))&lt;&gt;"", ISNUMBER(VALUE(INDEX(Paste_Here!U$2:U$610, MATCH(B218, Paste_Here!A$2:A$610, 0))))), INDEX(Paste_Here!U$2:U$610, MATCH(B218, Paste_Here!A$2:A$610, 0)), ""), ""), "")</f>
        <v/>
      </c>
      <c r="DV218" s="66"/>
      <c r="DW218" s="77"/>
      <c r="DX218" s="66"/>
      <c r="DY218" s="77" t="str">
        <f>IFERROR(IF(B218&lt;&gt;"", IF(AND(INDEX(Paste_Here!AI$2:AI$610, MATCH(B218, Paste_Here!A$2:A$610, 0))&lt;&gt;"", ISNUMBER(VALUE(INDEX(Paste_Here!AI$2:AI$610, MATCH(B218, Paste_Here!A$2:A$610, 0))))), INDEX(Paste_Here!AI$2:AI$610, MATCH(B218, Paste_Here!A$2:A$610, 0)), ""), ""), "")</f>
        <v/>
      </c>
      <c r="DZ218" s="66"/>
      <c r="EA218" s="77" t="str">
        <f>IFERROR(IF(B218&lt;&gt;"", IF(AND(INDEX(Paste_Here!AJ$2:AJ$610, MATCH(B218, Paste_Here!A$2:A$610, 0))&lt;&gt;"", ISNUMBER(--INDEX(Paste_Here!AJ$2:AJ$610, MATCH(B218, Paste_Here!A$2:A$610, 0)))), TEXT(ROUND(--INDEX(Paste_Here!AJ$2:AJ$610, MATCH(B218, Paste_Here!A$2:A$610, 0)), 2), "0.00"), ""), ""), "")</f>
        <v/>
      </c>
      <c r="EB218" s="66"/>
      <c r="EC218" s="77" t="str">
        <f>IFERROR(IF(B218&lt;&gt;"", IF(LOWER(INDEX(Paste_Here!AK$2:AK$610, MATCH(B218, Paste_Here!A$2:A$610, 0)))="approaching expectations", "Approaching", IF(LOWER(INDEX(Paste_Here!AK$2:AK$610, MATCH(B218, Paste_Here!A$2:A$610, 0)))="met expectations", "Met", IF(LOWER(INDEX(Paste_Here!AK$2:AK$610, MATCH(B218, Paste_Here!A$2:A$610, 0)))="exceeded expectations", "Exceeded", IF(LOWER(INDEX(Paste_Here!AK$2:AK$610, MATCH(B218, Paste_Here!A$2:A$610, 0)))="below expectations", "Below", "")))), ""), "")</f>
        <v/>
      </c>
      <c r="ED218" s="66"/>
      <c r="EE218" s="77"/>
      <c r="EF218" s="66"/>
      <c r="EG218" s="77"/>
      <c r="EH218" s="66"/>
      <c r="EI218" s="66"/>
      <c r="EJ218" s="77" t="str">
        <f t="shared" si="39"/>
        <v/>
      </c>
      <c r="EK218" s="66"/>
      <c r="EL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EM218" s="66"/>
      <c r="EN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EO218" s="66"/>
      <c r="EP218" s="77"/>
      <c r="EQ218" s="66"/>
      <c r="ER218" s="77" t="str">
        <f>IFERROR(IF(B218&lt;&gt;"", IF(AND(INDEX(Paste_Here!AT$2:AT$610, MATCH(B218, Paste_Here!A$2:A$610, 0))&lt;&gt;"", ISNUMBER(VALUE(INDEX(Paste_Here!AT$2:AT$610, MATCH(B218, Paste_Here!A$2:A$610, 0))))), INDEX(Paste_Here!AT$2:AT$610, MATCH(B218, Paste_Here!A$2:A$610, 0)), ""), ""), "")</f>
        <v/>
      </c>
      <c r="ES218" s="66"/>
      <c r="ET218" s="77" t="str">
        <f>IFERROR(IF(B218&lt;&gt;"", IF(AND(INDEX(Paste_Here!AV$2:AV$610, MATCH(B218, Paste_Here!A$2:A$610, 0))&lt;&gt;"", ISNUMBER(VALUE(INDEX(Paste_Here!AV$2:AV$610, MATCH(B218, Paste_Here!A$2:A$610, 0))))), INDEX(Paste_Here!AV$2:AV$610, MATCH(B218, Paste_Here!A$2:A$610, 0)), ""), ""), "")</f>
        <v/>
      </c>
      <c r="EU218" s="66"/>
      <c r="EV218" s="77"/>
      <c r="EW218" s="66"/>
      <c r="EX218" s="77" t="str">
        <f>IFERROR(IF(B218&lt;&gt;"", IF(AND(INDEX(Paste_Here!AU$2:AU$610, MATCH(B218, Paste_Here!A$2:A$610, 0))&lt;&gt;"", ISNUMBER(VALUE(INDEX(Paste_Here!AU$2:AU$610, MATCH(B218, Paste_Here!A$2:A$610, 0))))), INDEX(Paste_Here!AU$2:AU$610, MATCH(B218, Paste_Here!A$2:A$610, 0)), ""), ""), "")</f>
        <v/>
      </c>
      <c r="EY218" s="66"/>
      <c r="EZ218" s="77" t="str">
        <f>IFERROR(IF(B218&lt;&gt;"", IF(AND(INDEX(Paste_Here!AW$2:AW$610, MATCH(B218, Paste_Here!A$2:A$610, 0))&lt;&gt;"", ISNUMBER(VALUE(INDEX(Paste_Here!AW$2:AW$610, MATCH(B218, Paste_Here!A$2:A$610, 0))))), INDEX(Paste_Here!AW$2:AW$610, MATCH(B218, Paste_Here!A$2:A$610, 0)), ""), ""), "")</f>
        <v/>
      </c>
      <c r="FA218" s="66"/>
      <c r="FB218" s="77"/>
      <c r="FC218" s="66"/>
      <c r="FD218" s="77"/>
      <c r="FE218" s="66"/>
      <c r="FF218" s="66"/>
      <c r="FG218" s="77" t="str">
        <f t="shared" si="40"/>
        <v/>
      </c>
      <c r="FH218" s="66"/>
      <c r="FI218" s="77" t="str">
        <f>IFERROR(IF(B218&lt;&gt;"", IF(ISNUMBER(SEARCH("s", LOWER(INDEX(Paste_Here!M$2:M$610, MATCH(B218, Paste_Here!A$2:A$610, 0))))), "Yes", IF(INDEX(Paste_Here!M$2:M$610, MATCH(B218, Paste_Here!A$2:A$610, 0))&lt;&gt;"", "No", "")), ""), "")</f>
        <v/>
      </c>
      <c r="FJ218" s="66"/>
      <c r="FK218" s="77" t="str">
        <f>IFERROR(IF(B218&lt;&gt;"", IF(ISNUMBER(SEARCH("yes", LOWER(INDEX(Paste_Here!F$2:F$610, MATCH(B218, Paste_Here!A$2:A$610, 0))))), "Yes", IF(ISNUMBER(SEARCH("no", LOWER(INDEX(Paste_Here!F$2:F$610, MATCH(B218, Paste_Here!A$2:A$610, 0))))), "No", "")), ""), "")</f>
        <v/>
      </c>
      <c r="FL218" s="66"/>
      <c r="FM218" s="77" t="str">
        <f>IFERROR(IF(B218&lt;&gt;"", IF(ISNUMBER(SEARCH("english language learner", LOWER(INDEX(Paste_Here!C$2:C$610, MATCH(B218, Paste_Here!A$2:A$610, 0))))), "Yes", ""), ""), "")</f>
        <v/>
      </c>
      <c r="FN218" s="66"/>
      <c r="FO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FP218" s="66"/>
      <c r="FQ218" s="77" t="str">
        <f>IFERROR(IF(B218&lt;&gt;"", IF(ISNUMBER(SEARCH("yes", LOWER(INDEX(Paste_Here!L$2:L$610, MATCH(B218, Paste_Here!A$2:A$610, 0))))), "Yes", IF(ISNUMBER(SEARCH("no", LOWER(INDEX(Paste_Here!L$2:L$610, MATCH(B218, Paste_Here!A$2:A$610, 0))))), "No", "")), ""), "")</f>
        <v/>
      </c>
      <c r="FR218" s="66"/>
      <c r="FS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FT218" s="66"/>
      <c r="FU218" s="77"/>
      <c r="FV218" s="66"/>
      <c r="FW218" s="77" t="str">
        <f>IFERROR(IF(B218&lt;&gt;"", IF(AND(INDEX(Paste_Here!D$2:D$610, MATCH(B218, Paste_Here!A$2:A$610, 0))&lt;&gt;"", ISNUMBER(VALUE(INDEX(Paste_Here!D$2:D$610, MATCH(B218, Paste_Here!A$2:A$610, 0))))), INDEX(Paste_Here!D$2:D$610, MATCH(B218, Paste_Here!A$2:A$610, 0)), ""), ""), "")</f>
        <v/>
      </c>
      <c r="FX218" s="66"/>
      <c r="FY218" s="77" t="str">
        <f>IFERROR(IF(B218&lt;&gt;"", IF(AND(INDEX(Paste_Here!G$2:G$610, MATCH(B218, Paste_Here!A$2:A$610, 0))&lt;&gt;"", ISNUMBER(VALUE(INDEX(Paste_Here!G$2:G$610, MATCH(B218, Paste_Here!A$2:A$610, 0))))), INDEX(Paste_Here!G$2:G$610, MATCH(B218, Paste_Here!A$2:A$610, 0)), ""), ""), "")</f>
        <v/>
      </c>
      <c r="FZ218" s="66"/>
      <c r="GA218" s="95"/>
      <c r="GB218" s="66"/>
      <c r="JS218" s="1" t="str" cm="1">
        <f t="array" ref="JS218">IFERROR(INDEX(Paste_Here!$B$2:$B$610, MATCH(0, COUNTIF(JS$4:JS217, Paste_Here!$B$2:$B$610) + IF(Paste_Here!$B$2:$B$610="", 1, 0), 0)), "")</f>
        <v/>
      </c>
      <c r="JT218" s="1" t="str">
        <f>IF(JS218&lt;&gt;"", INDEX(Paste_Here!$A$2:$A$610, MATCH(JS218, Paste_Here!$B$2:$B$610, 0)), "")</f>
        <v/>
      </c>
      <c r="JU218" s="1" t="str">
        <f t="shared" si="41"/>
        <v/>
      </c>
      <c r="JV218" s="1" t="str" cm="1">
        <f t="array" ref="JV218">IFERROR(INDEX($JU$5:$JU$610, MATCH(SMALL(IF($JU$5:$JU$610&lt;&gt;"", COUNTIF($JU$5:$JU$610, "&lt;"&amp;$JU$5:$JU$610)+1), ROW()-ROW($JV$5)+1), COUNTIF($JU$5:$JU$610, "&lt;"&amp;$JU$5:$JU$610)+1, 0)), "")</f>
        <v/>
      </c>
    </row>
    <row r="219" spans="1:282">
      <c r="A219" s="66"/>
      <c r="B219" s="77" t="str">
        <f t="shared" si="32"/>
        <v/>
      </c>
      <c r="C219" s="66"/>
      <c r="D219" s="77" t="str">
        <f>IFERROR(IF(B219&lt;&gt;"", IF(COUNTIF(INDEX(Paste_Here!AS$2:AS$610, MATCH(B219, Paste_Here!A$2:A$610, 0), 0), "yes") &gt; 0, "Yes", IF(COUNTIF(INDEX(Paste_Here!AS$2:AS$610, MATCH(B219, Paste_Here!A$2:A$610, 0), 0), "no") &gt; 0, "No", "")), ""), "")</f>
        <v/>
      </c>
      <c r="E219" s="66"/>
      <c r="F219" s="77" t="str">
        <f t="shared" si="33"/>
        <v/>
      </c>
      <c r="G219" s="66"/>
      <c r="H219" s="77" t="str">
        <f>IFERROR(IF(B219&lt;&gt;"", IF(COUNTIF(INDEX(Paste_Here!AO$2:AR$610, MATCH(B219, Paste_Here!A$2:A$610, 0), 0), "yes") &gt; 0, "Yes", IF(COUNTIF(INDEX(Paste_Here!AO$2:AR$610, MATCH(B219, Paste_Here!A$2:A$610, 0), 0), "no") &gt; 0, "No", "")), ""), "")</f>
        <v/>
      </c>
      <c r="I219" s="66"/>
      <c r="J219" s="77" t="str">
        <f t="shared" si="34"/>
        <v/>
      </c>
      <c r="K219" s="66"/>
      <c r="L219" s="77" t="str">
        <f>IFERROR(IF(B219&lt;&gt;"", IF(ISNUMBER(SEARCH("yes", LOWER(INDEX(Paste_Here!W$2:W$610, MATCH(B219, Paste_Here!A$2:A$610, 0))))), "Yes", IF(ISNUMBER(SEARCH("no", LOWER(INDEX(Paste_Here!W$2:W$610, MATCH(B219, Paste_Here!A$2:A$610, 0))))), "No", "")), ""), "")</f>
        <v/>
      </c>
      <c r="M219" s="66"/>
      <c r="N219" s="77"/>
      <c r="O219" s="66"/>
      <c r="P219" s="77" t="str">
        <f>IFERROR(IF(B219&lt;&gt;"", IF(ISNUMBER(SEARCH("yes", LOWER(INDEX(Paste_Here!V$2:V$610, MATCH(B219, Paste_Here!A$2:A$610, 0))))), "Yes", IF(ISNUMBER(SEARCH("no", LOWER(INDEX(Paste_Here!V$2:V$610, MATCH(B219, Paste_Here!A$2:A$610, 0))))), "No", "")), ""), "")</f>
        <v/>
      </c>
      <c r="Q219" s="66"/>
      <c r="R219" s="77"/>
      <c r="S219" s="66"/>
      <c r="T219" s="77"/>
      <c r="U219" s="66"/>
      <c r="V219" s="66"/>
      <c r="W219" s="77" t="str">
        <f t="shared" si="35"/>
        <v/>
      </c>
      <c r="X219" s="66"/>
      <c r="Y219" s="77" t="str">
        <f>IFERROR(IF(B219&lt;&gt;"", IF(ISNUMBER(SEARCH("Revealed-Potential (Primary Focus)", LOWER(INDEX(Paste_Here!X$2:X$610, MATCH(B219, Paste_Here!A$2:A$610, 0))))), "Rev-Potential: Prim", IF(ISNUMBER(SEARCH("Revealed-Potential (Secondary Focus)", LOWER(INDEX(Paste_Here!X$2:X$610, MATCH(B219, Paste_Here!A$2:A$610, 0))))), "Rev-Potential: Sec", IF(ISNUMBER(SEARCH("Monitoring", LOWER(INDEX(Paste_Here!X$2:X$610, MATCH(B219, Paste_Here!A$2:A$610, 0))))), "Monitoring", IF(ISNUMBER(SEARCH("At-Promise (Secondary Focus)", LOWER(INDEX(Paste_Here!X$2:X$610, MATCH(B219, Paste_Here!A$2:A$610, 0))))), "At-Promise: Sec", IF(ISNUMBER(SEARCH("At-Promise (Primary Focus)", LOWER(INDEX(Paste_Here!X$2:X$610, MATCH(B219, Paste_Here!A$2:A$610, 0))))), "At-Promise: Prim", ""))))), ""), "")</f>
        <v/>
      </c>
      <c r="Z219" s="66"/>
      <c r="AA219" s="77"/>
      <c r="AB219" s="66"/>
      <c r="AC219" s="77" t="str">
        <f>IFERROR(IF(B219&lt;&gt;"", IF(ISNUMBER(SEARCH("Revealed-Potential (Primary Focus)", LOWER(INDEX(Paste_Here!AB$2:AB$610, MATCH(B219, Paste_Here!A$2:A$610, 0))))), "Rev-Potential: Prim", IF(ISNUMBER(SEARCH("Revealed-Potential (Secondary Focus)", LOWER(INDEX(Paste_Here!AB$2:AB$610, MATCH(B219, Paste_Here!A$2:A$610, 0))))), "Rev-Potential: Sec", IF(ISNUMBER(SEARCH("Monitoring", LOWER(INDEX(Paste_Here!AB$2:AB$610, MATCH(B219, Paste_Here!A$2:A$610, 0))))), "Monitoring", IF(ISNUMBER(SEARCH("At-Promise (Secondary Focus)", LOWER(INDEX(Paste_Here!AB$2:AB$610, MATCH(B219, Paste_Here!A$2:A$610, 0))))), "At-Promise: Sec", IF(ISNUMBER(SEARCH("At-Promise (Primary Focus)", LOWER(INDEX(Paste_Here!AB$2:AB$610, MATCH(B219, Paste_Here!A$2:A$610, 0))))), "At-Promise: Prim", ""))))), ""), "")</f>
        <v/>
      </c>
      <c r="AD219" s="66"/>
      <c r="AE219" s="77"/>
      <c r="AF219" s="66"/>
      <c r="AG219" s="77"/>
      <c r="AH219" s="66"/>
      <c r="AI219" s="77"/>
      <c r="AJ219" s="66"/>
      <c r="AK219" s="77"/>
      <c r="AL219" s="66"/>
      <c r="AM219" s="77"/>
      <c r="AN219" s="66"/>
      <c r="AO219" s="77"/>
      <c r="AP219" s="66"/>
      <c r="AQ219" s="77"/>
      <c r="AR219" s="66"/>
      <c r="AS219" s="77"/>
      <c r="AT219" s="66"/>
      <c r="AU219" s="66"/>
      <c r="AV219" s="77" t="str">
        <f t="shared" si="36"/>
        <v/>
      </c>
      <c r="AW219" s="66"/>
      <c r="AX219" s="77" t="str">
        <f>IFERROR(IF(B219&lt;&gt;"", IF(AND(INDEX(Paste_Here!AC$2:AC$610, MATCH(B219, Paste_Here!A$2:A$610, 0))&lt;&gt;"", ISNUMBER(VALUE(INDEX(Paste_Here!AC$2:AC$610, MATCH(B219, Paste_Here!A$2:A$610, 0))))), INDEX(Paste_Here!AC$2:AC$610, MATCH(B219, Paste_Here!A$2:A$610, 0)), ""), ""), "")</f>
        <v/>
      </c>
      <c r="AY219" s="66"/>
      <c r="AZ219" s="77" t="str">
        <f>IFERROR(IF(B219&lt;&gt;"", IF(AND(INDEX(Paste_Here!AD$2:AD$610, MATCH(B219, Paste_Here!A$2:A$610, 0))&lt;&gt;"", ISNUMBER(VALUE(INDEX(Paste_Here!AD$2:AD$610, MATCH(B219, Paste_Here!A$2:A$610, 0))))), TEXT(ROUND(VALUE(INDEX(Paste_Here!AD$2:AD$610, MATCH(B219, Paste_Here!A$2:A$610, 0))), 2), "0.00"), ""), ""), "")</f>
        <v/>
      </c>
      <c r="BA219" s="66"/>
      <c r="BB219" s="77" t="str">
        <f>IFERROR(IF(B219&lt;&gt;"", IF(LOWER(INDEX(Paste_Here!AE$2:AE$610, MATCH(B219, Paste_Here!A$2:A$610, 0)))="approaching expectations", "Approaching", IF(LOWER(INDEX(Paste_Here!AE$2:AE$610, MATCH(B219, Paste_Here!A$2:A$610, 0)))="met expectations", "Met", IF(LOWER(INDEX(Paste_Here!AE$2:AE$610, MATCH(B219, Paste_Here!A$2:A$610, 0)))="exceeded expectations", "Exceeded", IF(LOWER(INDEX(Paste_Here!AE$2:AE$610, MATCH(B219, Paste_Here!A$2:A$610, 0)))="below expectations", "Below", "")))), ""), "")</f>
        <v/>
      </c>
      <c r="BC219" s="66"/>
      <c r="BD219" s="77" t="str">
        <f>IFERROR(IF(B219&lt;&gt;"", IF(AND(INDEX(Paste_Here!T$2:T$610, MATCH(B219, Paste_Here!A$2:A$610, 0))&lt;&gt;"", ISNUMBER(VALUE(INDEX(Paste_Here!T$2:T$610, MATCH(B219, Paste_Here!A$2:A$610, 0))))), INDEX(Paste_Here!T$2:T$610, MATCH(B219, Paste_Here!A$2:A$610, 0)), ""), ""), "")</f>
        <v/>
      </c>
      <c r="BE219" s="66"/>
      <c r="BF219" s="77"/>
      <c r="BG219" s="66"/>
      <c r="BH219" s="77"/>
      <c r="BI219" s="66"/>
      <c r="BJ219" s="77"/>
      <c r="BK219" s="66"/>
      <c r="BL219" s="77" t="str">
        <f>IFERROR(IF(B219&lt;&gt;"", IF(AND(INDEX(Paste_Here!N$2:N$610, MATCH(B219, Paste_Here!A$2:A$610, 0))&lt;&gt;"", ISNUMBER(VALUE(INDEX(Paste_Here!N$2:N$610, MATCH(B219, Paste_Here!A$2:A$610, 0))))), INDEX(Paste_Here!N$2:N$610, MATCH(B219, Paste_Here!A$2:A$610, 0)), ""), ""), "")</f>
        <v/>
      </c>
      <c r="BM219" s="66"/>
      <c r="BN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BO219" s="66"/>
      <c r="BP219" s="77" t="str" cm="1">
        <f t="array" aca="1" ref="BP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BQ219" s="66"/>
      <c r="BR219" s="66"/>
      <c r="BS219" s="77"/>
      <c r="BT219" s="66"/>
      <c r="BU219" s="77"/>
      <c r="BV219" s="66"/>
      <c r="BW219" s="77"/>
      <c r="BX219" s="66"/>
      <c r="BY219" s="77"/>
      <c r="BZ219" s="66"/>
      <c r="CA219" s="77"/>
      <c r="CB219" s="66"/>
      <c r="CC219" s="77"/>
      <c r="CD219" s="66"/>
      <c r="CE219" s="77"/>
      <c r="CF219" s="66"/>
      <c r="CG219" s="77"/>
      <c r="CH219" s="66"/>
      <c r="CI219" s="77"/>
      <c r="CJ219" s="66"/>
      <c r="CK219" s="77"/>
      <c r="CL219" s="66"/>
      <c r="CM219" s="77"/>
      <c r="CN219" s="66"/>
      <c r="CO219" s="66"/>
      <c r="CP219" s="77" t="str">
        <f t="shared" si="37"/>
        <v/>
      </c>
      <c r="CQ219" s="66"/>
      <c r="CR219" s="77" t="str">
        <f>IFERROR(IF(B219&lt;&gt;"", IF(AND(INDEX(Paste_Here!Y$2:Y$610, MATCH(B219, Paste_Here!A$2:A$610, 0))&lt;&gt;"", ISNUMBER(VALUE(INDEX(Paste_Here!Y$2:Y$610, MATCH(B219, Paste_Here!A$2:A$610, 0))))), INDEX(Paste_Here!Y$2:Y$610, MATCH(B219, Paste_Here!A$2:A$610, 0)), ""), ""), "")</f>
        <v/>
      </c>
      <c r="CS219" s="66"/>
      <c r="CT219" s="77" t="str">
        <f>IFERROR(IF(B219&lt;&gt;"", IF(AND(INDEX(Paste_Here!AA$2:AA$610, MATCH(B219, Paste_Here!A$2:A$610, 0))&lt;&gt;"", ISNUMBER(--INDEX(Paste_Here!AA$2:AA$610, MATCH(B219, Paste_Here!A$2:A$610, 0)))), TEXT(ROUND(--INDEX(Paste_Here!AA$2:AA$610, MATCH(B219, Paste_Here!A$2:A$610, 0)), 2), "0.00"), ""), ""), "")</f>
        <v/>
      </c>
      <c r="CU219" s="66"/>
      <c r="CV219" s="77" t="str">
        <f>IFERROR(IF(B219&lt;&gt;"", IF(LOWER(INDEX(Paste_Here!Z$2:Z$610, MATCH(B219, Paste_Here!A$2:A$610, 0)))="approaching expectations", "Approaching", IF(LOWER(INDEX(Paste_Here!Z$2:Z$610, MATCH(B219, Paste_Here!A$2:A$610, 0)))="met expectations", "Met", IF(LOWER(INDEX(Paste_Here!Z$2:Z$610, MATCH(B219, Paste_Here!A$2:A$610, 0)))="exceeded expectations", "Exceeded", IF(LOWER(INDEX(Paste_Here!Z$2:Z$610, MATCH(B219, Paste_Here!A$2:A$610, 0)))="below expectations", "Below", "")))), ""), "")</f>
        <v/>
      </c>
      <c r="CW219" s="66"/>
      <c r="CX219" s="77"/>
      <c r="CY219" s="66"/>
      <c r="CZ219" s="77" t="str">
        <f>IFERROR(IF(B219&lt;&gt;"", IF(AND(INDEX(Paste_Here!AL$2:AL$610, MATCH(B219, Paste_Here!A$2:A$610, 0))&lt;&gt;"", ISNUMBER(VALUE(INDEX(Paste_Here!AL$2:AL$610, MATCH(B219, Paste_Here!A$2:A$610, 0))))), INDEX(Paste_Here!AL$2:AL$610, MATCH(B219, Paste_Here!A$2:A$610, 0)), ""), ""), "")</f>
        <v/>
      </c>
      <c r="DA219" s="66"/>
      <c r="DB219" s="77" t="str">
        <f>IFERROR(IF(B219&lt;&gt;"", IF(ISNUMBER(SEARCH("highrisk", LOWER(INDEX(Paste_Here!AM$2:AM$610, MATCH(B219, Paste_Here!A$2:A$610, 0))))), "High Risk", IF(ISNUMBER(SEARCH("lowrisk", LOWER(INDEX(Paste_Here!AM$2:AM$610, MATCH(B219, Paste_Here!A$2:A$610, 0))))), "Low Risk", IF(ISNUMBER(SEARCH("somerisk", LOWER(INDEX(Paste_Here!AM$2:AM$610, MATCH(B219, Paste_Here!A$2:A$610, 0))))), "Some Risk", ""))), ""), "")</f>
        <v/>
      </c>
      <c r="DC219" s="66"/>
      <c r="DD219" s="77" t="str">
        <f>IFERROR(IF(B219&lt;&gt;"", IF(AND(INDEX(Paste_Here!AN$2:AN$610, MATCH(B219, Paste_Here!A$2:A$610, 0))&lt;&gt;"", ISNUMBER(VALUE(INDEX(Paste_Here!AN$2:AN$610, MATCH(B219, Paste_Here!A$2:A$610, 0))))), INDEX(Paste_Here!AN$2:AN$610, MATCH(B219, Paste_Here!A$2:A$610, 0)), ""), ""), "")</f>
        <v/>
      </c>
      <c r="DE219" s="66"/>
      <c r="DF219" s="77" t="str">
        <f>IFERROR(IF(B219&lt;&gt;"", IF(AND(INDEX(Paste_Here!Q$2:Q$610, MATCH(B219, Paste_Here!A$2:A$610, 0))&lt;&gt;"", ISNUMBER(VALUE(INDEX(Paste_Here!Q$2:Q$610, MATCH(B219, Paste_Here!A$2:A$610, 0))))), INDEX(Paste_Here!Q$2:Q$610, MATCH(B219, Paste_Here!A$2:A$610, 0)), ""), ""), "")</f>
        <v/>
      </c>
      <c r="DG219" s="66"/>
      <c r="DH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DI219" s="66"/>
      <c r="DJ219" s="77" t="str" cm="1">
        <f t="array" aca="1" ref="DJ219" ca="1">IFERROR(VALUE(IF(ISNUMBER(SEARCH("EM", INDEX(Paste_Here!S$2:S$500, MATCH(B219, Paste_Here!A$2:A$500, 0)))), "-" &amp;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f>
        <v/>
      </c>
      <c r="DK219" s="66"/>
      <c r="DL219" s="66"/>
      <c r="DM219" s="77" t="str">
        <f t="shared" si="38"/>
        <v/>
      </c>
      <c r="DN219" s="66"/>
      <c r="DO219" s="77" t="str">
        <f>IFERROR(IF(B219&lt;&gt;"", IF(AND(INDEX(Paste_Here!AF$2:AF$610, MATCH(B219, Paste_Here!A$2:A$610, 0))&lt;&gt;"", ISNUMBER(VALUE(INDEX(Paste_Here!AF$2:AF$610, MATCH(B219, Paste_Here!A$2:A$610, 0))))), INDEX(Paste_Here!AF$2:AF$610, MATCH(B219, Paste_Here!A$2:A$610, 0)), ""), ""), "")</f>
        <v/>
      </c>
      <c r="DP219" s="66"/>
      <c r="DQ219" s="77" t="str">
        <f>IFERROR(IF(B219&lt;&gt;"", IF(AND(INDEX(Paste_Here!AG$2:AG$610, MATCH(B219, Paste_Here!A$2:A$610, 0))&lt;&gt;"", ISNUMBER(--INDEX(Paste_Here!AG$2:AG$610, MATCH(B219, Paste_Here!A$2:A$610, 0)))), TEXT(ROUND(--INDEX(Paste_Here!AG$2:AG$610, MATCH(B219, Paste_Here!A$2:A$610, 0)), 2), "0.00"), ""), ""), "")</f>
        <v/>
      </c>
      <c r="DR219" s="66"/>
      <c r="DS219" s="77" t="str">
        <f>IFERROR(IF(B219&lt;&gt;"", IF(LOWER(INDEX(Paste_Here!AH$2:AH$610, MATCH(B219, Paste_Here!A$2:A$610, 0)))="approaching expectations", "Approaching", IF(LOWER(INDEX(Paste_Here!AH$2:AH$610, MATCH(B219, Paste_Here!A$2:A$610, 0)))="met expectations", "Met", IF(LOWER(INDEX(Paste_Here!AH$2:AH$610, MATCH(B219, Paste_Here!A$2:A$610, 0)))="exceeded expectations", "Exceeded", IF(LOWER(INDEX(Paste_Here!AH$2:AH$610, MATCH(B219, Paste_Here!A$2:A$610, 0)))="below expectations", "Below", "")))), ""), "")</f>
        <v/>
      </c>
      <c r="DT219" s="66"/>
      <c r="DU219" s="77" t="str">
        <f>IFERROR(IF(B219&lt;&gt;"", IF(AND(INDEX(Paste_Here!U$2:U$610, MATCH(B219, Paste_Here!A$2:A$610, 0))&lt;&gt;"", ISNUMBER(VALUE(INDEX(Paste_Here!U$2:U$610, MATCH(B219, Paste_Here!A$2:A$610, 0))))), INDEX(Paste_Here!U$2:U$610, MATCH(B219, Paste_Here!A$2:A$610, 0)), ""), ""), "")</f>
        <v/>
      </c>
      <c r="DV219" s="66"/>
      <c r="DW219" s="77"/>
      <c r="DX219" s="66"/>
      <c r="DY219" s="77" t="str">
        <f>IFERROR(IF(B219&lt;&gt;"", IF(AND(INDEX(Paste_Here!AI$2:AI$610, MATCH(B219, Paste_Here!A$2:A$610, 0))&lt;&gt;"", ISNUMBER(VALUE(INDEX(Paste_Here!AI$2:AI$610, MATCH(B219, Paste_Here!A$2:A$610, 0))))), INDEX(Paste_Here!AI$2:AI$610, MATCH(B219, Paste_Here!A$2:A$610, 0)), ""), ""), "")</f>
        <v/>
      </c>
      <c r="DZ219" s="66"/>
      <c r="EA219" s="77" t="str">
        <f>IFERROR(IF(B219&lt;&gt;"", IF(AND(INDEX(Paste_Here!AJ$2:AJ$610, MATCH(B219, Paste_Here!A$2:A$610, 0))&lt;&gt;"", ISNUMBER(--INDEX(Paste_Here!AJ$2:AJ$610, MATCH(B219, Paste_Here!A$2:A$610, 0)))), TEXT(ROUND(--INDEX(Paste_Here!AJ$2:AJ$610, MATCH(B219, Paste_Here!A$2:A$610, 0)), 2), "0.00"), ""), ""), "")</f>
        <v/>
      </c>
      <c r="EB219" s="66"/>
      <c r="EC219" s="77" t="str">
        <f>IFERROR(IF(B219&lt;&gt;"", IF(LOWER(INDEX(Paste_Here!AK$2:AK$610, MATCH(B219, Paste_Here!A$2:A$610, 0)))="approaching expectations", "Approaching", IF(LOWER(INDEX(Paste_Here!AK$2:AK$610, MATCH(B219, Paste_Here!A$2:A$610, 0)))="met expectations", "Met", IF(LOWER(INDEX(Paste_Here!AK$2:AK$610, MATCH(B219, Paste_Here!A$2:A$610, 0)))="exceeded expectations", "Exceeded", IF(LOWER(INDEX(Paste_Here!AK$2:AK$610, MATCH(B219, Paste_Here!A$2:A$610, 0)))="below expectations", "Below", "")))), ""), "")</f>
        <v/>
      </c>
      <c r="ED219" s="66"/>
      <c r="EE219" s="77"/>
      <c r="EF219" s="66"/>
      <c r="EG219" s="77"/>
      <c r="EH219" s="66"/>
      <c r="EI219" s="66"/>
      <c r="EJ219" s="77" t="str">
        <f t="shared" si="39"/>
        <v/>
      </c>
      <c r="EK219" s="66"/>
      <c r="EL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EM219" s="66"/>
      <c r="EN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EO219" s="66"/>
      <c r="EP219" s="77"/>
      <c r="EQ219" s="66"/>
      <c r="ER219" s="77" t="str">
        <f>IFERROR(IF(B219&lt;&gt;"", IF(AND(INDEX(Paste_Here!AT$2:AT$610, MATCH(B219, Paste_Here!A$2:A$610, 0))&lt;&gt;"", ISNUMBER(VALUE(INDEX(Paste_Here!AT$2:AT$610, MATCH(B219, Paste_Here!A$2:A$610, 0))))), INDEX(Paste_Here!AT$2:AT$610, MATCH(B219, Paste_Here!A$2:A$610, 0)), ""), ""), "")</f>
        <v/>
      </c>
      <c r="ES219" s="66"/>
      <c r="ET219" s="77" t="str">
        <f>IFERROR(IF(B219&lt;&gt;"", IF(AND(INDEX(Paste_Here!AV$2:AV$610, MATCH(B219, Paste_Here!A$2:A$610, 0))&lt;&gt;"", ISNUMBER(VALUE(INDEX(Paste_Here!AV$2:AV$610, MATCH(B219, Paste_Here!A$2:A$610, 0))))), INDEX(Paste_Here!AV$2:AV$610, MATCH(B219, Paste_Here!A$2:A$610, 0)), ""), ""), "")</f>
        <v/>
      </c>
      <c r="EU219" s="66"/>
      <c r="EV219" s="77"/>
      <c r="EW219" s="66"/>
      <c r="EX219" s="77" t="str">
        <f>IFERROR(IF(B219&lt;&gt;"", IF(AND(INDEX(Paste_Here!AU$2:AU$610, MATCH(B219, Paste_Here!A$2:A$610, 0))&lt;&gt;"", ISNUMBER(VALUE(INDEX(Paste_Here!AU$2:AU$610, MATCH(B219, Paste_Here!A$2:A$610, 0))))), INDEX(Paste_Here!AU$2:AU$610, MATCH(B219, Paste_Here!A$2:A$610, 0)), ""), ""), "")</f>
        <v/>
      </c>
      <c r="EY219" s="66"/>
      <c r="EZ219" s="77" t="str">
        <f>IFERROR(IF(B219&lt;&gt;"", IF(AND(INDEX(Paste_Here!AW$2:AW$610, MATCH(B219, Paste_Here!A$2:A$610, 0))&lt;&gt;"", ISNUMBER(VALUE(INDEX(Paste_Here!AW$2:AW$610, MATCH(B219, Paste_Here!A$2:A$610, 0))))), INDEX(Paste_Here!AW$2:AW$610, MATCH(B219, Paste_Here!A$2:A$610, 0)), ""), ""), "")</f>
        <v/>
      </c>
      <c r="FA219" s="66"/>
      <c r="FB219" s="77"/>
      <c r="FC219" s="66"/>
      <c r="FD219" s="77"/>
      <c r="FE219" s="66"/>
      <c r="FF219" s="66"/>
      <c r="FG219" s="77" t="str">
        <f t="shared" si="40"/>
        <v/>
      </c>
      <c r="FH219" s="66"/>
      <c r="FI219" s="77" t="str">
        <f>IFERROR(IF(B219&lt;&gt;"", IF(ISNUMBER(SEARCH("s", LOWER(INDEX(Paste_Here!M$2:M$610, MATCH(B219, Paste_Here!A$2:A$610, 0))))), "Yes", IF(INDEX(Paste_Here!M$2:M$610, MATCH(B219, Paste_Here!A$2:A$610, 0))&lt;&gt;"", "No", "")), ""), "")</f>
        <v/>
      </c>
      <c r="FJ219" s="66"/>
      <c r="FK219" s="77" t="str">
        <f>IFERROR(IF(B219&lt;&gt;"", IF(ISNUMBER(SEARCH("yes", LOWER(INDEX(Paste_Here!F$2:F$610, MATCH(B219, Paste_Here!A$2:A$610, 0))))), "Yes", IF(ISNUMBER(SEARCH("no", LOWER(INDEX(Paste_Here!F$2:F$610, MATCH(B219, Paste_Here!A$2:A$610, 0))))), "No", "")), ""), "")</f>
        <v/>
      </c>
      <c r="FL219" s="66"/>
      <c r="FM219" s="77" t="str">
        <f>IFERROR(IF(B219&lt;&gt;"", IF(ISNUMBER(SEARCH("english language learner", LOWER(INDEX(Paste_Here!C$2:C$610, MATCH(B219, Paste_Here!A$2:A$610, 0))))), "Yes", ""), ""), "")</f>
        <v/>
      </c>
      <c r="FN219" s="66"/>
      <c r="FO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FP219" s="66"/>
      <c r="FQ219" s="77" t="str">
        <f>IFERROR(IF(B219&lt;&gt;"", IF(ISNUMBER(SEARCH("yes", LOWER(INDEX(Paste_Here!L$2:L$610, MATCH(B219, Paste_Here!A$2:A$610, 0))))), "Yes", IF(ISNUMBER(SEARCH("no", LOWER(INDEX(Paste_Here!L$2:L$610, MATCH(B219, Paste_Here!A$2:A$610, 0))))), "No", "")), ""), "")</f>
        <v/>
      </c>
      <c r="FR219" s="66"/>
      <c r="FS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FT219" s="66"/>
      <c r="FU219" s="77"/>
      <c r="FV219" s="66"/>
      <c r="FW219" s="77" t="str">
        <f>IFERROR(IF(B219&lt;&gt;"", IF(AND(INDEX(Paste_Here!D$2:D$610, MATCH(B219, Paste_Here!A$2:A$610, 0))&lt;&gt;"", ISNUMBER(VALUE(INDEX(Paste_Here!D$2:D$610, MATCH(B219, Paste_Here!A$2:A$610, 0))))), INDEX(Paste_Here!D$2:D$610, MATCH(B219, Paste_Here!A$2:A$610, 0)), ""), ""), "")</f>
        <v/>
      </c>
      <c r="FX219" s="66"/>
      <c r="FY219" s="77" t="str">
        <f>IFERROR(IF(B219&lt;&gt;"", IF(AND(INDEX(Paste_Here!G$2:G$610, MATCH(B219, Paste_Here!A$2:A$610, 0))&lt;&gt;"", ISNUMBER(VALUE(INDEX(Paste_Here!G$2:G$610, MATCH(B219, Paste_Here!A$2:A$610, 0))))), INDEX(Paste_Here!G$2:G$610, MATCH(B219, Paste_Here!A$2:A$610, 0)), ""), ""), "")</f>
        <v/>
      </c>
      <c r="FZ219" s="66"/>
      <c r="GA219" s="95"/>
      <c r="GB219" s="66"/>
      <c r="JS219" s="1" t="str" cm="1">
        <f t="array" ref="JS219">IFERROR(INDEX(Paste_Here!$B$2:$B$610, MATCH(0, COUNTIF(JS$4:JS218, Paste_Here!$B$2:$B$610) + IF(Paste_Here!$B$2:$B$610="", 1, 0), 0)), "")</f>
        <v/>
      </c>
      <c r="JT219" s="1" t="str">
        <f>IF(JS219&lt;&gt;"", INDEX(Paste_Here!$A$2:$A$610, MATCH(JS219, Paste_Here!$B$2:$B$610, 0)), "")</f>
        <v/>
      </c>
      <c r="JU219" s="1" t="str">
        <f t="shared" si="41"/>
        <v/>
      </c>
      <c r="JV219" s="1" t="str" cm="1">
        <f t="array" ref="JV219">IFERROR(INDEX($JU$5:$JU$610, MATCH(SMALL(IF($JU$5:$JU$610&lt;&gt;"", COUNTIF($JU$5:$JU$610, "&lt;"&amp;$JU$5:$JU$610)+1), ROW()-ROW($JV$5)+1), COUNTIF($JU$5:$JU$610, "&lt;"&amp;$JU$5:$JU$610)+1, 0)), "")</f>
        <v/>
      </c>
    </row>
    <row r="220" spans="1:282">
      <c r="A220" s="66"/>
      <c r="B220" s="77" t="str">
        <f t="shared" si="32"/>
        <v/>
      </c>
      <c r="C220" s="66"/>
      <c r="D220" s="77" t="str">
        <f>IFERROR(IF(B220&lt;&gt;"", IF(COUNTIF(INDEX(Paste_Here!AS$2:AS$610, MATCH(B220, Paste_Here!A$2:A$610, 0), 0), "yes") &gt; 0, "Yes", IF(COUNTIF(INDEX(Paste_Here!AS$2:AS$610, MATCH(B220, Paste_Here!A$2:A$610, 0), 0), "no") &gt; 0, "No", "")), ""), "")</f>
        <v/>
      </c>
      <c r="E220" s="66"/>
      <c r="F220" s="77" t="str">
        <f t="shared" si="33"/>
        <v/>
      </c>
      <c r="G220" s="66"/>
      <c r="H220" s="77" t="str">
        <f>IFERROR(IF(B220&lt;&gt;"", IF(COUNTIF(INDEX(Paste_Here!AO$2:AR$610, MATCH(B220, Paste_Here!A$2:A$610, 0), 0), "yes") &gt; 0, "Yes", IF(COUNTIF(INDEX(Paste_Here!AO$2:AR$610, MATCH(B220, Paste_Here!A$2:A$610, 0), 0), "no") &gt; 0, "No", "")), ""), "")</f>
        <v/>
      </c>
      <c r="I220" s="66"/>
      <c r="J220" s="77" t="str">
        <f t="shared" si="34"/>
        <v/>
      </c>
      <c r="K220" s="66"/>
      <c r="L220" s="77" t="str">
        <f>IFERROR(IF(B220&lt;&gt;"", IF(ISNUMBER(SEARCH("yes", LOWER(INDEX(Paste_Here!W$2:W$610, MATCH(B220, Paste_Here!A$2:A$610, 0))))), "Yes", IF(ISNUMBER(SEARCH("no", LOWER(INDEX(Paste_Here!W$2:W$610, MATCH(B220, Paste_Here!A$2:A$610, 0))))), "No", "")), ""), "")</f>
        <v/>
      </c>
      <c r="M220" s="66"/>
      <c r="N220" s="77"/>
      <c r="O220" s="66"/>
      <c r="P220" s="77" t="str">
        <f>IFERROR(IF(B220&lt;&gt;"", IF(ISNUMBER(SEARCH("yes", LOWER(INDEX(Paste_Here!V$2:V$610, MATCH(B220, Paste_Here!A$2:A$610, 0))))), "Yes", IF(ISNUMBER(SEARCH("no", LOWER(INDEX(Paste_Here!V$2:V$610, MATCH(B220, Paste_Here!A$2:A$610, 0))))), "No", "")), ""), "")</f>
        <v/>
      </c>
      <c r="Q220" s="66"/>
      <c r="R220" s="77"/>
      <c r="S220" s="66"/>
      <c r="T220" s="77"/>
      <c r="U220" s="66"/>
      <c r="V220" s="66"/>
      <c r="W220" s="77" t="str">
        <f t="shared" si="35"/>
        <v/>
      </c>
      <c r="X220" s="66"/>
      <c r="Y220" s="77" t="str">
        <f>IFERROR(IF(B220&lt;&gt;"", IF(ISNUMBER(SEARCH("Revealed-Potential (Primary Focus)", LOWER(INDEX(Paste_Here!X$2:X$610, MATCH(B220, Paste_Here!A$2:A$610, 0))))), "Rev-Potential: Prim", IF(ISNUMBER(SEARCH("Revealed-Potential (Secondary Focus)", LOWER(INDEX(Paste_Here!X$2:X$610, MATCH(B220, Paste_Here!A$2:A$610, 0))))), "Rev-Potential: Sec", IF(ISNUMBER(SEARCH("Monitoring", LOWER(INDEX(Paste_Here!X$2:X$610, MATCH(B220, Paste_Here!A$2:A$610, 0))))), "Monitoring", IF(ISNUMBER(SEARCH("At-Promise (Secondary Focus)", LOWER(INDEX(Paste_Here!X$2:X$610, MATCH(B220, Paste_Here!A$2:A$610, 0))))), "At-Promise: Sec", IF(ISNUMBER(SEARCH("At-Promise (Primary Focus)", LOWER(INDEX(Paste_Here!X$2:X$610, MATCH(B220, Paste_Here!A$2:A$610, 0))))), "At-Promise: Prim", ""))))), ""), "")</f>
        <v/>
      </c>
      <c r="Z220" s="66"/>
      <c r="AA220" s="77"/>
      <c r="AB220" s="66"/>
      <c r="AC220" s="77" t="str">
        <f>IFERROR(IF(B220&lt;&gt;"", IF(ISNUMBER(SEARCH("Revealed-Potential (Primary Focus)", LOWER(INDEX(Paste_Here!AB$2:AB$610, MATCH(B220, Paste_Here!A$2:A$610, 0))))), "Rev-Potential: Prim", IF(ISNUMBER(SEARCH("Revealed-Potential (Secondary Focus)", LOWER(INDEX(Paste_Here!AB$2:AB$610, MATCH(B220, Paste_Here!A$2:A$610, 0))))), "Rev-Potential: Sec", IF(ISNUMBER(SEARCH("Monitoring", LOWER(INDEX(Paste_Here!AB$2:AB$610, MATCH(B220, Paste_Here!A$2:A$610, 0))))), "Monitoring", IF(ISNUMBER(SEARCH("At-Promise (Secondary Focus)", LOWER(INDEX(Paste_Here!AB$2:AB$610, MATCH(B220, Paste_Here!A$2:A$610, 0))))), "At-Promise: Sec", IF(ISNUMBER(SEARCH("At-Promise (Primary Focus)", LOWER(INDEX(Paste_Here!AB$2:AB$610, MATCH(B220, Paste_Here!A$2:A$610, 0))))), "At-Promise: Prim", ""))))), ""), "")</f>
        <v/>
      </c>
      <c r="AD220" s="66"/>
      <c r="AE220" s="77"/>
      <c r="AF220" s="66"/>
      <c r="AG220" s="77"/>
      <c r="AH220" s="66"/>
      <c r="AI220" s="77"/>
      <c r="AJ220" s="66"/>
      <c r="AK220" s="77"/>
      <c r="AL220" s="66"/>
      <c r="AM220" s="77"/>
      <c r="AN220" s="66"/>
      <c r="AO220" s="77"/>
      <c r="AP220" s="66"/>
      <c r="AQ220" s="77"/>
      <c r="AR220" s="66"/>
      <c r="AS220" s="77"/>
      <c r="AT220" s="66"/>
      <c r="AU220" s="66"/>
      <c r="AV220" s="77" t="str">
        <f t="shared" si="36"/>
        <v/>
      </c>
      <c r="AW220" s="66"/>
      <c r="AX220" s="77" t="str">
        <f>IFERROR(IF(B220&lt;&gt;"", IF(AND(INDEX(Paste_Here!AC$2:AC$610, MATCH(B220, Paste_Here!A$2:A$610, 0))&lt;&gt;"", ISNUMBER(VALUE(INDEX(Paste_Here!AC$2:AC$610, MATCH(B220, Paste_Here!A$2:A$610, 0))))), INDEX(Paste_Here!AC$2:AC$610, MATCH(B220, Paste_Here!A$2:A$610, 0)), ""), ""), "")</f>
        <v/>
      </c>
      <c r="AY220" s="66"/>
      <c r="AZ220" s="77" t="str">
        <f>IFERROR(IF(B220&lt;&gt;"", IF(AND(INDEX(Paste_Here!AD$2:AD$610, MATCH(B220, Paste_Here!A$2:A$610, 0))&lt;&gt;"", ISNUMBER(VALUE(INDEX(Paste_Here!AD$2:AD$610, MATCH(B220, Paste_Here!A$2:A$610, 0))))), TEXT(ROUND(VALUE(INDEX(Paste_Here!AD$2:AD$610, MATCH(B220, Paste_Here!A$2:A$610, 0))), 2), "0.00"), ""), ""), "")</f>
        <v/>
      </c>
      <c r="BA220" s="66"/>
      <c r="BB220" s="77" t="str">
        <f>IFERROR(IF(B220&lt;&gt;"", IF(LOWER(INDEX(Paste_Here!AE$2:AE$610, MATCH(B220, Paste_Here!A$2:A$610, 0)))="approaching expectations", "Approaching", IF(LOWER(INDEX(Paste_Here!AE$2:AE$610, MATCH(B220, Paste_Here!A$2:A$610, 0)))="met expectations", "Met", IF(LOWER(INDEX(Paste_Here!AE$2:AE$610, MATCH(B220, Paste_Here!A$2:A$610, 0)))="exceeded expectations", "Exceeded", IF(LOWER(INDEX(Paste_Here!AE$2:AE$610, MATCH(B220, Paste_Here!A$2:A$610, 0)))="below expectations", "Below", "")))), ""), "")</f>
        <v/>
      </c>
      <c r="BC220" s="66"/>
      <c r="BD220" s="77" t="str">
        <f>IFERROR(IF(B220&lt;&gt;"", IF(AND(INDEX(Paste_Here!T$2:T$610, MATCH(B220, Paste_Here!A$2:A$610, 0))&lt;&gt;"", ISNUMBER(VALUE(INDEX(Paste_Here!T$2:T$610, MATCH(B220, Paste_Here!A$2:A$610, 0))))), INDEX(Paste_Here!T$2:T$610, MATCH(B220, Paste_Here!A$2:A$610, 0)), ""), ""), "")</f>
        <v/>
      </c>
      <c r="BE220" s="66"/>
      <c r="BF220" s="77"/>
      <c r="BG220" s="66"/>
      <c r="BH220" s="77"/>
      <c r="BI220" s="66"/>
      <c r="BJ220" s="77"/>
      <c r="BK220" s="66"/>
      <c r="BL220" s="77" t="str">
        <f>IFERROR(IF(B220&lt;&gt;"", IF(AND(INDEX(Paste_Here!N$2:N$610, MATCH(B220, Paste_Here!A$2:A$610, 0))&lt;&gt;"", ISNUMBER(VALUE(INDEX(Paste_Here!N$2:N$610, MATCH(B220, Paste_Here!A$2:A$610, 0))))), INDEX(Paste_Here!N$2:N$610, MATCH(B220, Paste_Here!A$2:A$610, 0)), ""), ""), "")</f>
        <v/>
      </c>
      <c r="BM220" s="66"/>
      <c r="BN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BO220" s="66"/>
      <c r="BP220" s="77" t="str" cm="1">
        <f t="array" aca="1" ref="BP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BQ220" s="66"/>
      <c r="BR220" s="66"/>
      <c r="BS220" s="77"/>
      <c r="BT220" s="66"/>
      <c r="BU220" s="77"/>
      <c r="BV220" s="66"/>
      <c r="BW220" s="77"/>
      <c r="BX220" s="66"/>
      <c r="BY220" s="77"/>
      <c r="BZ220" s="66"/>
      <c r="CA220" s="77"/>
      <c r="CB220" s="66"/>
      <c r="CC220" s="77"/>
      <c r="CD220" s="66"/>
      <c r="CE220" s="77"/>
      <c r="CF220" s="66"/>
      <c r="CG220" s="77"/>
      <c r="CH220" s="66"/>
      <c r="CI220" s="77"/>
      <c r="CJ220" s="66"/>
      <c r="CK220" s="77"/>
      <c r="CL220" s="66"/>
      <c r="CM220" s="77"/>
      <c r="CN220" s="66"/>
      <c r="CO220" s="66"/>
      <c r="CP220" s="77" t="str">
        <f t="shared" si="37"/>
        <v/>
      </c>
      <c r="CQ220" s="66"/>
      <c r="CR220" s="77" t="str">
        <f>IFERROR(IF(B220&lt;&gt;"", IF(AND(INDEX(Paste_Here!Y$2:Y$610, MATCH(B220, Paste_Here!A$2:A$610, 0))&lt;&gt;"", ISNUMBER(VALUE(INDEX(Paste_Here!Y$2:Y$610, MATCH(B220, Paste_Here!A$2:A$610, 0))))), INDEX(Paste_Here!Y$2:Y$610, MATCH(B220, Paste_Here!A$2:A$610, 0)), ""), ""), "")</f>
        <v/>
      </c>
      <c r="CS220" s="66"/>
      <c r="CT220" s="77" t="str">
        <f>IFERROR(IF(B220&lt;&gt;"", IF(AND(INDEX(Paste_Here!AA$2:AA$610, MATCH(B220, Paste_Here!A$2:A$610, 0))&lt;&gt;"", ISNUMBER(--INDEX(Paste_Here!AA$2:AA$610, MATCH(B220, Paste_Here!A$2:A$610, 0)))), TEXT(ROUND(--INDEX(Paste_Here!AA$2:AA$610, MATCH(B220, Paste_Here!A$2:A$610, 0)), 2), "0.00"), ""), ""), "")</f>
        <v/>
      </c>
      <c r="CU220" s="66"/>
      <c r="CV220" s="77" t="str">
        <f>IFERROR(IF(B220&lt;&gt;"", IF(LOWER(INDEX(Paste_Here!Z$2:Z$610, MATCH(B220, Paste_Here!A$2:A$610, 0)))="approaching expectations", "Approaching", IF(LOWER(INDEX(Paste_Here!Z$2:Z$610, MATCH(B220, Paste_Here!A$2:A$610, 0)))="met expectations", "Met", IF(LOWER(INDEX(Paste_Here!Z$2:Z$610, MATCH(B220, Paste_Here!A$2:A$610, 0)))="exceeded expectations", "Exceeded", IF(LOWER(INDEX(Paste_Here!Z$2:Z$610, MATCH(B220, Paste_Here!A$2:A$610, 0)))="below expectations", "Below", "")))), ""), "")</f>
        <v/>
      </c>
      <c r="CW220" s="66"/>
      <c r="CX220" s="77"/>
      <c r="CY220" s="66"/>
      <c r="CZ220" s="77" t="str">
        <f>IFERROR(IF(B220&lt;&gt;"", IF(AND(INDEX(Paste_Here!AL$2:AL$610, MATCH(B220, Paste_Here!A$2:A$610, 0))&lt;&gt;"", ISNUMBER(VALUE(INDEX(Paste_Here!AL$2:AL$610, MATCH(B220, Paste_Here!A$2:A$610, 0))))), INDEX(Paste_Here!AL$2:AL$610, MATCH(B220, Paste_Here!A$2:A$610, 0)), ""), ""), "")</f>
        <v/>
      </c>
      <c r="DA220" s="66"/>
      <c r="DB220" s="77" t="str">
        <f>IFERROR(IF(B220&lt;&gt;"", IF(ISNUMBER(SEARCH("highrisk", LOWER(INDEX(Paste_Here!AM$2:AM$610, MATCH(B220, Paste_Here!A$2:A$610, 0))))), "High Risk", IF(ISNUMBER(SEARCH("lowrisk", LOWER(INDEX(Paste_Here!AM$2:AM$610, MATCH(B220, Paste_Here!A$2:A$610, 0))))), "Low Risk", IF(ISNUMBER(SEARCH("somerisk", LOWER(INDEX(Paste_Here!AM$2:AM$610, MATCH(B220, Paste_Here!A$2:A$610, 0))))), "Some Risk", ""))), ""), "")</f>
        <v/>
      </c>
      <c r="DC220" s="66"/>
      <c r="DD220" s="77" t="str">
        <f>IFERROR(IF(B220&lt;&gt;"", IF(AND(INDEX(Paste_Here!AN$2:AN$610, MATCH(B220, Paste_Here!A$2:A$610, 0))&lt;&gt;"", ISNUMBER(VALUE(INDEX(Paste_Here!AN$2:AN$610, MATCH(B220, Paste_Here!A$2:A$610, 0))))), INDEX(Paste_Here!AN$2:AN$610, MATCH(B220, Paste_Here!A$2:A$610, 0)), ""), ""), "")</f>
        <v/>
      </c>
      <c r="DE220" s="66"/>
      <c r="DF220" s="77" t="str">
        <f>IFERROR(IF(B220&lt;&gt;"", IF(AND(INDEX(Paste_Here!Q$2:Q$610, MATCH(B220, Paste_Here!A$2:A$610, 0))&lt;&gt;"", ISNUMBER(VALUE(INDEX(Paste_Here!Q$2:Q$610, MATCH(B220, Paste_Here!A$2:A$610, 0))))), INDEX(Paste_Here!Q$2:Q$610, MATCH(B220, Paste_Here!A$2:A$610, 0)), ""), ""), "")</f>
        <v/>
      </c>
      <c r="DG220" s="66"/>
      <c r="DH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DI220" s="66"/>
      <c r="DJ220" s="77" t="str" cm="1">
        <f t="array" aca="1" ref="DJ220" ca="1">IFERROR(VALUE(IF(ISNUMBER(SEARCH("EM", INDEX(Paste_Here!S$2:S$500, MATCH(B220, Paste_Here!A$2:A$500, 0)))), "-" &amp;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f>
        <v/>
      </c>
      <c r="DK220" s="66"/>
      <c r="DL220" s="66"/>
      <c r="DM220" s="77" t="str">
        <f t="shared" si="38"/>
        <v/>
      </c>
      <c r="DN220" s="66"/>
      <c r="DO220" s="77" t="str">
        <f>IFERROR(IF(B220&lt;&gt;"", IF(AND(INDEX(Paste_Here!AF$2:AF$610, MATCH(B220, Paste_Here!A$2:A$610, 0))&lt;&gt;"", ISNUMBER(VALUE(INDEX(Paste_Here!AF$2:AF$610, MATCH(B220, Paste_Here!A$2:A$610, 0))))), INDEX(Paste_Here!AF$2:AF$610, MATCH(B220, Paste_Here!A$2:A$610, 0)), ""), ""), "")</f>
        <v/>
      </c>
      <c r="DP220" s="66"/>
      <c r="DQ220" s="77" t="str">
        <f>IFERROR(IF(B220&lt;&gt;"", IF(AND(INDEX(Paste_Here!AG$2:AG$610, MATCH(B220, Paste_Here!A$2:A$610, 0))&lt;&gt;"", ISNUMBER(--INDEX(Paste_Here!AG$2:AG$610, MATCH(B220, Paste_Here!A$2:A$610, 0)))), TEXT(ROUND(--INDEX(Paste_Here!AG$2:AG$610, MATCH(B220, Paste_Here!A$2:A$610, 0)), 2), "0.00"), ""), ""), "")</f>
        <v/>
      </c>
      <c r="DR220" s="66"/>
      <c r="DS220" s="77" t="str">
        <f>IFERROR(IF(B220&lt;&gt;"", IF(LOWER(INDEX(Paste_Here!AH$2:AH$610, MATCH(B220, Paste_Here!A$2:A$610, 0)))="approaching expectations", "Approaching", IF(LOWER(INDEX(Paste_Here!AH$2:AH$610, MATCH(B220, Paste_Here!A$2:A$610, 0)))="met expectations", "Met", IF(LOWER(INDEX(Paste_Here!AH$2:AH$610, MATCH(B220, Paste_Here!A$2:A$610, 0)))="exceeded expectations", "Exceeded", IF(LOWER(INDEX(Paste_Here!AH$2:AH$610, MATCH(B220, Paste_Here!A$2:A$610, 0)))="below expectations", "Below", "")))), ""), "")</f>
        <v/>
      </c>
      <c r="DT220" s="66"/>
      <c r="DU220" s="77" t="str">
        <f>IFERROR(IF(B220&lt;&gt;"", IF(AND(INDEX(Paste_Here!U$2:U$610, MATCH(B220, Paste_Here!A$2:A$610, 0))&lt;&gt;"", ISNUMBER(VALUE(INDEX(Paste_Here!U$2:U$610, MATCH(B220, Paste_Here!A$2:A$610, 0))))), INDEX(Paste_Here!U$2:U$610, MATCH(B220, Paste_Here!A$2:A$610, 0)), ""), ""), "")</f>
        <v/>
      </c>
      <c r="DV220" s="66"/>
      <c r="DW220" s="77"/>
      <c r="DX220" s="66"/>
      <c r="DY220" s="77" t="str">
        <f>IFERROR(IF(B220&lt;&gt;"", IF(AND(INDEX(Paste_Here!AI$2:AI$610, MATCH(B220, Paste_Here!A$2:A$610, 0))&lt;&gt;"", ISNUMBER(VALUE(INDEX(Paste_Here!AI$2:AI$610, MATCH(B220, Paste_Here!A$2:A$610, 0))))), INDEX(Paste_Here!AI$2:AI$610, MATCH(B220, Paste_Here!A$2:A$610, 0)), ""), ""), "")</f>
        <v/>
      </c>
      <c r="DZ220" s="66"/>
      <c r="EA220" s="77" t="str">
        <f>IFERROR(IF(B220&lt;&gt;"", IF(AND(INDEX(Paste_Here!AJ$2:AJ$610, MATCH(B220, Paste_Here!A$2:A$610, 0))&lt;&gt;"", ISNUMBER(--INDEX(Paste_Here!AJ$2:AJ$610, MATCH(B220, Paste_Here!A$2:A$610, 0)))), TEXT(ROUND(--INDEX(Paste_Here!AJ$2:AJ$610, MATCH(B220, Paste_Here!A$2:A$610, 0)), 2), "0.00"), ""), ""), "")</f>
        <v/>
      </c>
      <c r="EB220" s="66"/>
      <c r="EC220" s="77" t="str">
        <f>IFERROR(IF(B220&lt;&gt;"", IF(LOWER(INDEX(Paste_Here!AK$2:AK$610, MATCH(B220, Paste_Here!A$2:A$610, 0)))="approaching expectations", "Approaching", IF(LOWER(INDEX(Paste_Here!AK$2:AK$610, MATCH(B220, Paste_Here!A$2:A$610, 0)))="met expectations", "Met", IF(LOWER(INDEX(Paste_Here!AK$2:AK$610, MATCH(B220, Paste_Here!A$2:A$610, 0)))="exceeded expectations", "Exceeded", IF(LOWER(INDEX(Paste_Here!AK$2:AK$610, MATCH(B220, Paste_Here!A$2:A$610, 0)))="below expectations", "Below", "")))), ""), "")</f>
        <v/>
      </c>
      <c r="ED220" s="66"/>
      <c r="EE220" s="77"/>
      <c r="EF220" s="66"/>
      <c r="EG220" s="77"/>
      <c r="EH220" s="66"/>
      <c r="EI220" s="66"/>
      <c r="EJ220" s="77" t="str">
        <f t="shared" si="39"/>
        <v/>
      </c>
      <c r="EK220" s="66"/>
      <c r="EL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EM220" s="66"/>
      <c r="EN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EO220" s="66"/>
      <c r="EP220" s="77"/>
      <c r="EQ220" s="66"/>
      <c r="ER220" s="77" t="str">
        <f>IFERROR(IF(B220&lt;&gt;"", IF(AND(INDEX(Paste_Here!AT$2:AT$610, MATCH(B220, Paste_Here!A$2:A$610, 0))&lt;&gt;"", ISNUMBER(VALUE(INDEX(Paste_Here!AT$2:AT$610, MATCH(B220, Paste_Here!A$2:A$610, 0))))), INDEX(Paste_Here!AT$2:AT$610, MATCH(B220, Paste_Here!A$2:A$610, 0)), ""), ""), "")</f>
        <v/>
      </c>
      <c r="ES220" s="66"/>
      <c r="ET220" s="77" t="str">
        <f>IFERROR(IF(B220&lt;&gt;"", IF(AND(INDEX(Paste_Here!AV$2:AV$610, MATCH(B220, Paste_Here!A$2:A$610, 0))&lt;&gt;"", ISNUMBER(VALUE(INDEX(Paste_Here!AV$2:AV$610, MATCH(B220, Paste_Here!A$2:A$610, 0))))), INDEX(Paste_Here!AV$2:AV$610, MATCH(B220, Paste_Here!A$2:A$610, 0)), ""), ""), "")</f>
        <v/>
      </c>
      <c r="EU220" s="66"/>
      <c r="EV220" s="77"/>
      <c r="EW220" s="66"/>
      <c r="EX220" s="77" t="str">
        <f>IFERROR(IF(B220&lt;&gt;"", IF(AND(INDEX(Paste_Here!AU$2:AU$610, MATCH(B220, Paste_Here!A$2:A$610, 0))&lt;&gt;"", ISNUMBER(VALUE(INDEX(Paste_Here!AU$2:AU$610, MATCH(B220, Paste_Here!A$2:A$610, 0))))), INDEX(Paste_Here!AU$2:AU$610, MATCH(B220, Paste_Here!A$2:A$610, 0)), ""), ""), "")</f>
        <v/>
      </c>
      <c r="EY220" s="66"/>
      <c r="EZ220" s="77" t="str">
        <f>IFERROR(IF(B220&lt;&gt;"", IF(AND(INDEX(Paste_Here!AW$2:AW$610, MATCH(B220, Paste_Here!A$2:A$610, 0))&lt;&gt;"", ISNUMBER(VALUE(INDEX(Paste_Here!AW$2:AW$610, MATCH(B220, Paste_Here!A$2:A$610, 0))))), INDEX(Paste_Here!AW$2:AW$610, MATCH(B220, Paste_Here!A$2:A$610, 0)), ""), ""), "")</f>
        <v/>
      </c>
      <c r="FA220" s="66"/>
      <c r="FB220" s="77"/>
      <c r="FC220" s="66"/>
      <c r="FD220" s="77"/>
      <c r="FE220" s="66"/>
      <c r="FF220" s="66"/>
      <c r="FG220" s="77" t="str">
        <f t="shared" si="40"/>
        <v/>
      </c>
      <c r="FH220" s="66"/>
      <c r="FI220" s="77" t="str">
        <f>IFERROR(IF(B220&lt;&gt;"", IF(ISNUMBER(SEARCH("s", LOWER(INDEX(Paste_Here!M$2:M$610, MATCH(B220, Paste_Here!A$2:A$610, 0))))), "Yes", IF(INDEX(Paste_Here!M$2:M$610, MATCH(B220, Paste_Here!A$2:A$610, 0))&lt;&gt;"", "No", "")), ""), "")</f>
        <v/>
      </c>
      <c r="FJ220" s="66"/>
      <c r="FK220" s="77" t="str">
        <f>IFERROR(IF(B220&lt;&gt;"", IF(ISNUMBER(SEARCH("yes", LOWER(INDEX(Paste_Here!F$2:F$610, MATCH(B220, Paste_Here!A$2:A$610, 0))))), "Yes", IF(ISNUMBER(SEARCH("no", LOWER(INDEX(Paste_Here!F$2:F$610, MATCH(B220, Paste_Here!A$2:A$610, 0))))), "No", "")), ""), "")</f>
        <v/>
      </c>
      <c r="FL220" s="66"/>
      <c r="FM220" s="77" t="str">
        <f>IFERROR(IF(B220&lt;&gt;"", IF(ISNUMBER(SEARCH("english language learner", LOWER(INDEX(Paste_Here!C$2:C$610, MATCH(B220, Paste_Here!A$2:A$610, 0))))), "Yes", ""), ""), "")</f>
        <v/>
      </c>
      <c r="FN220" s="66"/>
      <c r="FO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FP220" s="66"/>
      <c r="FQ220" s="77" t="str">
        <f>IFERROR(IF(B220&lt;&gt;"", IF(ISNUMBER(SEARCH("yes", LOWER(INDEX(Paste_Here!L$2:L$610, MATCH(B220, Paste_Here!A$2:A$610, 0))))), "Yes", IF(ISNUMBER(SEARCH("no", LOWER(INDEX(Paste_Here!L$2:L$610, MATCH(B220, Paste_Here!A$2:A$610, 0))))), "No", "")), ""), "")</f>
        <v/>
      </c>
      <c r="FR220" s="66"/>
      <c r="FS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FT220" s="66"/>
      <c r="FU220" s="77"/>
      <c r="FV220" s="66"/>
      <c r="FW220" s="77" t="str">
        <f>IFERROR(IF(B220&lt;&gt;"", IF(AND(INDEX(Paste_Here!D$2:D$610, MATCH(B220, Paste_Here!A$2:A$610, 0))&lt;&gt;"", ISNUMBER(VALUE(INDEX(Paste_Here!D$2:D$610, MATCH(B220, Paste_Here!A$2:A$610, 0))))), INDEX(Paste_Here!D$2:D$610, MATCH(B220, Paste_Here!A$2:A$610, 0)), ""), ""), "")</f>
        <v/>
      </c>
      <c r="FX220" s="66"/>
      <c r="FY220" s="77" t="str">
        <f>IFERROR(IF(B220&lt;&gt;"", IF(AND(INDEX(Paste_Here!G$2:G$610, MATCH(B220, Paste_Here!A$2:A$610, 0))&lt;&gt;"", ISNUMBER(VALUE(INDEX(Paste_Here!G$2:G$610, MATCH(B220, Paste_Here!A$2:A$610, 0))))), INDEX(Paste_Here!G$2:G$610, MATCH(B220, Paste_Here!A$2:A$610, 0)), ""), ""), "")</f>
        <v/>
      </c>
      <c r="FZ220" s="66"/>
      <c r="GA220" s="95"/>
      <c r="GB220" s="66"/>
      <c r="JS220" s="1" t="str" cm="1">
        <f t="array" ref="JS220">IFERROR(INDEX(Paste_Here!$B$2:$B$610, MATCH(0, COUNTIF(JS$4:JS219, Paste_Here!$B$2:$B$610) + IF(Paste_Here!$B$2:$B$610="", 1, 0), 0)), "")</f>
        <v/>
      </c>
      <c r="JT220" s="1" t="str">
        <f>IF(JS220&lt;&gt;"", INDEX(Paste_Here!$A$2:$A$610, MATCH(JS220, Paste_Here!$B$2:$B$610, 0)), "")</f>
        <v/>
      </c>
      <c r="JU220" s="1" t="str">
        <f t="shared" si="41"/>
        <v/>
      </c>
      <c r="JV220" s="1" t="str" cm="1">
        <f t="array" ref="JV220">IFERROR(INDEX($JU$5:$JU$610, MATCH(SMALL(IF($JU$5:$JU$610&lt;&gt;"", COUNTIF($JU$5:$JU$610, "&lt;"&amp;$JU$5:$JU$610)+1), ROW()-ROW($JV$5)+1), COUNTIF($JU$5:$JU$610, "&lt;"&amp;$JU$5:$JU$610)+1, 0)), "")</f>
        <v/>
      </c>
    </row>
    <row r="221" spans="1:282">
      <c r="A221" s="66"/>
      <c r="B221" s="77" t="str">
        <f t="shared" si="32"/>
        <v/>
      </c>
      <c r="C221" s="66"/>
      <c r="D221" s="77" t="str">
        <f>IFERROR(IF(B221&lt;&gt;"", IF(COUNTIF(INDEX(Paste_Here!AS$2:AS$610, MATCH(B221, Paste_Here!A$2:A$610, 0), 0), "yes") &gt; 0, "Yes", IF(COUNTIF(INDEX(Paste_Here!AS$2:AS$610, MATCH(B221, Paste_Here!A$2:A$610, 0), 0), "no") &gt; 0, "No", "")), ""), "")</f>
        <v/>
      </c>
      <c r="E221" s="66"/>
      <c r="F221" s="77" t="str">
        <f t="shared" si="33"/>
        <v/>
      </c>
      <c r="G221" s="66"/>
      <c r="H221" s="77" t="str">
        <f>IFERROR(IF(B221&lt;&gt;"", IF(COUNTIF(INDEX(Paste_Here!AO$2:AR$610, MATCH(B221, Paste_Here!A$2:A$610, 0), 0), "yes") &gt; 0, "Yes", IF(COUNTIF(INDEX(Paste_Here!AO$2:AR$610, MATCH(B221, Paste_Here!A$2:A$610, 0), 0), "no") &gt; 0, "No", "")), ""), "")</f>
        <v/>
      </c>
      <c r="I221" s="66"/>
      <c r="J221" s="77" t="str">
        <f t="shared" si="34"/>
        <v/>
      </c>
      <c r="K221" s="66"/>
      <c r="L221" s="77" t="str">
        <f>IFERROR(IF(B221&lt;&gt;"", IF(ISNUMBER(SEARCH("yes", LOWER(INDEX(Paste_Here!W$2:W$610, MATCH(B221, Paste_Here!A$2:A$610, 0))))), "Yes", IF(ISNUMBER(SEARCH("no", LOWER(INDEX(Paste_Here!W$2:W$610, MATCH(B221, Paste_Here!A$2:A$610, 0))))), "No", "")), ""), "")</f>
        <v/>
      </c>
      <c r="M221" s="66"/>
      <c r="N221" s="77"/>
      <c r="O221" s="66"/>
      <c r="P221" s="77" t="str">
        <f>IFERROR(IF(B221&lt;&gt;"", IF(ISNUMBER(SEARCH("yes", LOWER(INDEX(Paste_Here!V$2:V$610, MATCH(B221, Paste_Here!A$2:A$610, 0))))), "Yes", IF(ISNUMBER(SEARCH("no", LOWER(INDEX(Paste_Here!V$2:V$610, MATCH(B221, Paste_Here!A$2:A$610, 0))))), "No", "")), ""), "")</f>
        <v/>
      </c>
      <c r="Q221" s="66"/>
      <c r="R221" s="77"/>
      <c r="S221" s="66"/>
      <c r="T221" s="77"/>
      <c r="U221" s="66"/>
      <c r="V221" s="66"/>
      <c r="W221" s="77" t="str">
        <f t="shared" si="35"/>
        <v/>
      </c>
      <c r="X221" s="66"/>
      <c r="Y221" s="77" t="str">
        <f>IFERROR(IF(B221&lt;&gt;"", IF(ISNUMBER(SEARCH("Revealed-Potential (Primary Focus)", LOWER(INDEX(Paste_Here!X$2:X$610, MATCH(B221, Paste_Here!A$2:A$610, 0))))), "Rev-Potential: Prim", IF(ISNUMBER(SEARCH("Revealed-Potential (Secondary Focus)", LOWER(INDEX(Paste_Here!X$2:X$610, MATCH(B221, Paste_Here!A$2:A$610, 0))))), "Rev-Potential: Sec", IF(ISNUMBER(SEARCH("Monitoring", LOWER(INDEX(Paste_Here!X$2:X$610, MATCH(B221, Paste_Here!A$2:A$610, 0))))), "Monitoring", IF(ISNUMBER(SEARCH("At-Promise (Secondary Focus)", LOWER(INDEX(Paste_Here!X$2:X$610, MATCH(B221, Paste_Here!A$2:A$610, 0))))), "At-Promise: Sec", IF(ISNUMBER(SEARCH("At-Promise (Primary Focus)", LOWER(INDEX(Paste_Here!X$2:X$610, MATCH(B221, Paste_Here!A$2:A$610, 0))))), "At-Promise: Prim", ""))))), ""), "")</f>
        <v/>
      </c>
      <c r="Z221" s="66"/>
      <c r="AA221" s="77"/>
      <c r="AB221" s="66"/>
      <c r="AC221" s="77" t="str">
        <f>IFERROR(IF(B221&lt;&gt;"", IF(ISNUMBER(SEARCH("Revealed-Potential (Primary Focus)", LOWER(INDEX(Paste_Here!AB$2:AB$610, MATCH(B221, Paste_Here!A$2:A$610, 0))))), "Rev-Potential: Prim", IF(ISNUMBER(SEARCH("Revealed-Potential (Secondary Focus)", LOWER(INDEX(Paste_Here!AB$2:AB$610, MATCH(B221, Paste_Here!A$2:A$610, 0))))), "Rev-Potential: Sec", IF(ISNUMBER(SEARCH("Monitoring", LOWER(INDEX(Paste_Here!AB$2:AB$610, MATCH(B221, Paste_Here!A$2:A$610, 0))))), "Monitoring", IF(ISNUMBER(SEARCH("At-Promise (Secondary Focus)", LOWER(INDEX(Paste_Here!AB$2:AB$610, MATCH(B221, Paste_Here!A$2:A$610, 0))))), "At-Promise: Sec", IF(ISNUMBER(SEARCH("At-Promise (Primary Focus)", LOWER(INDEX(Paste_Here!AB$2:AB$610, MATCH(B221, Paste_Here!A$2:A$610, 0))))), "At-Promise: Prim", ""))))), ""), "")</f>
        <v/>
      </c>
      <c r="AD221" s="66"/>
      <c r="AE221" s="77"/>
      <c r="AF221" s="66"/>
      <c r="AG221" s="77"/>
      <c r="AH221" s="66"/>
      <c r="AI221" s="77"/>
      <c r="AJ221" s="66"/>
      <c r="AK221" s="77"/>
      <c r="AL221" s="66"/>
      <c r="AM221" s="77"/>
      <c r="AN221" s="66"/>
      <c r="AO221" s="77"/>
      <c r="AP221" s="66"/>
      <c r="AQ221" s="77"/>
      <c r="AR221" s="66"/>
      <c r="AS221" s="77"/>
      <c r="AT221" s="66"/>
      <c r="AU221" s="66"/>
      <c r="AV221" s="77" t="str">
        <f t="shared" si="36"/>
        <v/>
      </c>
      <c r="AW221" s="66"/>
      <c r="AX221" s="77" t="str">
        <f>IFERROR(IF(B221&lt;&gt;"", IF(AND(INDEX(Paste_Here!AC$2:AC$610, MATCH(B221, Paste_Here!A$2:A$610, 0))&lt;&gt;"", ISNUMBER(VALUE(INDEX(Paste_Here!AC$2:AC$610, MATCH(B221, Paste_Here!A$2:A$610, 0))))), INDEX(Paste_Here!AC$2:AC$610, MATCH(B221, Paste_Here!A$2:A$610, 0)), ""), ""), "")</f>
        <v/>
      </c>
      <c r="AY221" s="66"/>
      <c r="AZ221" s="77" t="str">
        <f>IFERROR(IF(B221&lt;&gt;"", IF(AND(INDEX(Paste_Here!AD$2:AD$610, MATCH(B221, Paste_Here!A$2:A$610, 0))&lt;&gt;"", ISNUMBER(VALUE(INDEX(Paste_Here!AD$2:AD$610, MATCH(B221, Paste_Here!A$2:A$610, 0))))), TEXT(ROUND(VALUE(INDEX(Paste_Here!AD$2:AD$610, MATCH(B221, Paste_Here!A$2:A$610, 0))), 2), "0.00"), ""), ""), "")</f>
        <v/>
      </c>
      <c r="BA221" s="66"/>
      <c r="BB221" s="77" t="str">
        <f>IFERROR(IF(B221&lt;&gt;"", IF(LOWER(INDEX(Paste_Here!AE$2:AE$610, MATCH(B221, Paste_Here!A$2:A$610, 0)))="approaching expectations", "Approaching", IF(LOWER(INDEX(Paste_Here!AE$2:AE$610, MATCH(B221, Paste_Here!A$2:A$610, 0)))="met expectations", "Met", IF(LOWER(INDEX(Paste_Here!AE$2:AE$610, MATCH(B221, Paste_Here!A$2:A$610, 0)))="exceeded expectations", "Exceeded", IF(LOWER(INDEX(Paste_Here!AE$2:AE$610, MATCH(B221, Paste_Here!A$2:A$610, 0)))="below expectations", "Below", "")))), ""), "")</f>
        <v/>
      </c>
      <c r="BC221" s="66"/>
      <c r="BD221" s="77" t="str">
        <f>IFERROR(IF(B221&lt;&gt;"", IF(AND(INDEX(Paste_Here!T$2:T$610, MATCH(B221, Paste_Here!A$2:A$610, 0))&lt;&gt;"", ISNUMBER(VALUE(INDEX(Paste_Here!T$2:T$610, MATCH(B221, Paste_Here!A$2:A$610, 0))))), INDEX(Paste_Here!T$2:T$610, MATCH(B221, Paste_Here!A$2:A$610, 0)), ""), ""), "")</f>
        <v/>
      </c>
      <c r="BE221" s="66"/>
      <c r="BF221" s="77"/>
      <c r="BG221" s="66"/>
      <c r="BH221" s="77"/>
      <c r="BI221" s="66"/>
      <c r="BJ221" s="77"/>
      <c r="BK221" s="66"/>
      <c r="BL221" s="77" t="str">
        <f>IFERROR(IF(B221&lt;&gt;"", IF(AND(INDEX(Paste_Here!N$2:N$610, MATCH(B221, Paste_Here!A$2:A$610, 0))&lt;&gt;"", ISNUMBER(VALUE(INDEX(Paste_Here!N$2:N$610, MATCH(B221, Paste_Here!A$2:A$610, 0))))), INDEX(Paste_Here!N$2:N$610, MATCH(B221, Paste_Here!A$2:A$610, 0)), ""), ""), "")</f>
        <v/>
      </c>
      <c r="BM221" s="66"/>
      <c r="BN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BO221" s="66"/>
      <c r="BP221" s="77" t="str" cm="1">
        <f t="array" aca="1" ref="BP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BQ221" s="66"/>
      <c r="BR221" s="66"/>
      <c r="BS221" s="77"/>
      <c r="BT221" s="66"/>
      <c r="BU221" s="77"/>
      <c r="BV221" s="66"/>
      <c r="BW221" s="77"/>
      <c r="BX221" s="66"/>
      <c r="BY221" s="77"/>
      <c r="BZ221" s="66"/>
      <c r="CA221" s="77"/>
      <c r="CB221" s="66"/>
      <c r="CC221" s="77"/>
      <c r="CD221" s="66"/>
      <c r="CE221" s="77"/>
      <c r="CF221" s="66"/>
      <c r="CG221" s="77"/>
      <c r="CH221" s="66"/>
      <c r="CI221" s="77"/>
      <c r="CJ221" s="66"/>
      <c r="CK221" s="77"/>
      <c r="CL221" s="66"/>
      <c r="CM221" s="77"/>
      <c r="CN221" s="66"/>
      <c r="CO221" s="66"/>
      <c r="CP221" s="77" t="str">
        <f t="shared" si="37"/>
        <v/>
      </c>
      <c r="CQ221" s="66"/>
      <c r="CR221" s="77" t="str">
        <f>IFERROR(IF(B221&lt;&gt;"", IF(AND(INDEX(Paste_Here!Y$2:Y$610, MATCH(B221, Paste_Here!A$2:A$610, 0))&lt;&gt;"", ISNUMBER(VALUE(INDEX(Paste_Here!Y$2:Y$610, MATCH(B221, Paste_Here!A$2:A$610, 0))))), INDEX(Paste_Here!Y$2:Y$610, MATCH(B221, Paste_Here!A$2:A$610, 0)), ""), ""), "")</f>
        <v/>
      </c>
      <c r="CS221" s="66"/>
      <c r="CT221" s="77" t="str">
        <f>IFERROR(IF(B221&lt;&gt;"", IF(AND(INDEX(Paste_Here!AA$2:AA$610, MATCH(B221, Paste_Here!A$2:A$610, 0))&lt;&gt;"", ISNUMBER(--INDEX(Paste_Here!AA$2:AA$610, MATCH(B221, Paste_Here!A$2:A$610, 0)))), TEXT(ROUND(--INDEX(Paste_Here!AA$2:AA$610, MATCH(B221, Paste_Here!A$2:A$610, 0)), 2), "0.00"), ""), ""), "")</f>
        <v/>
      </c>
      <c r="CU221" s="66"/>
      <c r="CV221" s="77" t="str">
        <f>IFERROR(IF(B221&lt;&gt;"", IF(LOWER(INDEX(Paste_Here!Z$2:Z$610, MATCH(B221, Paste_Here!A$2:A$610, 0)))="approaching expectations", "Approaching", IF(LOWER(INDEX(Paste_Here!Z$2:Z$610, MATCH(B221, Paste_Here!A$2:A$610, 0)))="met expectations", "Met", IF(LOWER(INDEX(Paste_Here!Z$2:Z$610, MATCH(B221, Paste_Here!A$2:A$610, 0)))="exceeded expectations", "Exceeded", IF(LOWER(INDEX(Paste_Here!Z$2:Z$610, MATCH(B221, Paste_Here!A$2:A$610, 0)))="below expectations", "Below", "")))), ""), "")</f>
        <v/>
      </c>
      <c r="CW221" s="66"/>
      <c r="CX221" s="77"/>
      <c r="CY221" s="66"/>
      <c r="CZ221" s="77" t="str">
        <f>IFERROR(IF(B221&lt;&gt;"", IF(AND(INDEX(Paste_Here!AL$2:AL$610, MATCH(B221, Paste_Here!A$2:A$610, 0))&lt;&gt;"", ISNUMBER(VALUE(INDEX(Paste_Here!AL$2:AL$610, MATCH(B221, Paste_Here!A$2:A$610, 0))))), INDEX(Paste_Here!AL$2:AL$610, MATCH(B221, Paste_Here!A$2:A$610, 0)), ""), ""), "")</f>
        <v/>
      </c>
      <c r="DA221" s="66"/>
      <c r="DB221" s="77" t="str">
        <f>IFERROR(IF(B221&lt;&gt;"", IF(ISNUMBER(SEARCH("highrisk", LOWER(INDEX(Paste_Here!AM$2:AM$610, MATCH(B221, Paste_Here!A$2:A$610, 0))))), "High Risk", IF(ISNUMBER(SEARCH("lowrisk", LOWER(INDEX(Paste_Here!AM$2:AM$610, MATCH(B221, Paste_Here!A$2:A$610, 0))))), "Low Risk", IF(ISNUMBER(SEARCH("somerisk", LOWER(INDEX(Paste_Here!AM$2:AM$610, MATCH(B221, Paste_Here!A$2:A$610, 0))))), "Some Risk", ""))), ""), "")</f>
        <v/>
      </c>
      <c r="DC221" s="66"/>
      <c r="DD221" s="77" t="str">
        <f>IFERROR(IF(B221&lt;&gt;"", IF(AND(INDEX(Paste_Here!AN$2:AN$610, MATCH(B221, Paste_Here!A$2:A$610, 0))&lt;&gt;"", ISNUMBER(VALUE(INDEX(Paste_Here!AN$2:AN$610, MATCH(B221, Paste_Here!A$2:A$610, 0))))), INDEX(Paste_Here!AN$2:AN$610, MATCH(B221, Paste_Here!A$2:A$610, 0)), ""), ""), "")</f>
        <v/>
      </c>
      <c r="DE221" s="66"/>
      <c r="DF221" s="77" t="str">
        <f>IFERROR(IF(B221&lt;&gt;"", IF(AND(INDEX(Paste_Here!Q$2:Q$610, MATCH(B221, Paste_Here!A$2:A$610, 0))&lt;&gt;"", ISNUMBER(VALUE(INDEX(Paste_Here!Q$2:Q$610, MATCH(B221, Paste_Here!A$2:A$610, 0))))), INDEX(Paste_Here!Q$2:Q$610, MATCH(B221, Paste_Here!A$2:A$610, 0)), ""), ""), "")</f>
        <v/>
      </c>
      <c r="DG221" s="66"/>
      <c r="DH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DI221" s="66"/>
      <c r="DJ221" s="77" t="str" cm="1">
        <f t="array" aca="1" ref="DJ221" ca="1">IFERROR(VALUE(IF(ISNUMBER(SEARCH("EM", INDEX(Paste_Here!S$2:S$500, MATCH(B221, Paste_Here!A$2:A$500, 0)))), "-" &amp;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f>
        <v/>
      </c>
      <c r="DK221" s="66"/>
      <c r="DL221" s="66"/>
      <c r="DM221" s="77" t="str">
        <f t="shared" si="38"/>
        <v/>
      </c>
      <c r="DN221" s="66"/>
      <c r="DO221" s="77" t="str">
        <f>IFERROR(IF(B221&lt;&gt;"", IF(AND(INDEX(Paste_Here!AF$2:AF$610, MATCH(B221, Paste_Here!A$2:A$610, 0))&lt;&gt;"", ISNUMBER(VALUE(INDEX(Paste_Here!AF$2:AF$610, MATCH(B221, Paste_Here!A$2:A$610, 0))))), INDEX(Paste_Here!AF$2:AF$610, MATCH(B221, Paste_Here!A$2:A$610, 0)), ""), ""), "")</f>
        <v/>
      </c>
      <c r="DP221" s="66"/>
      <c r="DQ221" s="77" t="str">
        <f>IFERROR(IF(B221&lt;&gt;"", IF(AND(INDEX(Paste_Here!AG$2:AG$610, MATCH(B221, Paste_Here!A$2:A$610, 0))&lt;&gt;"", ISNUMBER(--INDEX(Paste_Here!AG$2:AG$610, MATCH(B221, Paste_Here!A$2:A$610, 0)))), TEXT(ROUND(--INDEX(Paste_Here!AG$2:AG$610, MATCH(B221, Paste_Here!A$2:A$610, 0)), 2), "0.00"), ""), ""), "")</f>
        <v/>
      </c>
      <c r="DR221" s="66"/>
      <c r="DS221" s="77" t="str">
        <f>IFERROR(IF(B221&lt;&gt;"", IF(LOWER(INDEX(Paste_Here!AH$2:AH$610, MATCH(B221, Paste_Here!A$2:A$610, 0)))="approaching expectations", "Approaching", IF(LOWER(INDEX(Paste_Here!AH$2:AH$610, MATCH(B221, Paste_Here!A$2:A$610, 0)))="met expectations", "Met", IF(LOWER(INDEX(Paste_Here!AH$2:AH$610, MATCH(B221, Paste_Here!A$2:A$610, 0)))="exceeded expectations", "Exceeded", IF(LOWER(INDEX(Paste_Here!AH$2:AH$610, MATCH(B221, Paste_Here!A$2:A$610, 0)))="below expectations", "Below", "")))), ""), "")</f>
        <v/>
      </c>
      <c r="DT221" s="66"/>
      <c r="DU221" s="77" t="str">
        <f>IFERROR(IF(B221&lt;&gt;"", IF(AND(INDEX(Paste_Here!U$2:U$610, MATCH(B221, Paste_Here!A$2:A$610, 0))&lt;&gt;"", ISNUMBER(VALUE(INDEX(Paste_Here!U$2:U$610, MATCH(B221, Paste_Here!A$2:A$610, 0))))), INDEX(Paste_Here!U$2:U$610, MATCH(B221, Paste_Here!A$2:A$610, 0)), ""), ""), "")</f>
        <v/>
      </c>
      <c r="DV221" s="66"/>
      <c r="DW221" s="77"/>
      <c r="DX221" s="66"/>
      <c r="DY221" s="77" t="str">
        <f>IFERROR(IF(B221&lt;&gt;"", IF(AND(INDEX(Paste_Here!AI$2:AI$610, MATCH(B221, Paste_Here!A$2:A$610, 0))&lt;&gt;"", ISNUMBER(VALUE(INDEX(Paste_Here!AI$2:AI$610, MATCH(B221, Paste_Here!A$2:A$610, 0))))), INDEX(Paste_Here!AI$2:AI$610, MATCH(B221, Paste_Here!A$2:A$610, 0)), ""), ""), "")</f>
        <v/>
      </c>
      <c r="DZ221" s="66"/>
      <c r="EA221" s="77" t="str">
        <f>IFERROR(IF(B221&lt;&gt;"", IF(AND(INDEX(Paste_Here!AJ$2:AJ$610, MATCH(B221, Paste_Here!A$2:A$610, 0))&lt;&gt;"", ISNUMBER(--INDEX(Paste_Here!AJ$2:AJ$610, MATCH(B221, Paste_Here!A$2:A$610, 0)))), TEXT(ROUND(--INDEX(Paste_Here!AJ$2:AJ$610, MATCH(B221, Paste_Here!A$2:A$610, 0)), 2), "0.00"), ""), ""), "")</f>
        <v/>
      </c>
      <c r="EB221" s="66"/>
      <c r="EC221" s="77" t="str">
        <f>IFERROR(IF(B221&lt;&gt;"", IF(LOWER(INDEX(Paste_Here!AK$2:AK$610, MATCH(B221, Paste_Here!A$2:A$610, 0)))="approaching expectations", "Approaching", IF(LOWER(INDEX(Paste_Here!AK$2:AK$610, MATCH(B221, Paste_Here!A$2:A$610, 0)))="met expectations", "Met", IF(LOWER(INDEX(Paste_Here!AK$2:AK$610, MATCH(B221, Paste_Here!A$2:A$610, 0)))="exceeded expectations", "Exceeded", IF(LOWER(INDEX(Paste_Here!AK$2:AK$610, MATCH(B221, Paste_Here!A$2:A$610, 0)))="below expectations", "Below", "")))), ""), "")</f>
        <v/>
      </c>
      <c r="ED221" s="66"/>
      <c r="EE221" s="77"/>
      <c r="EF221" s="66"/>
      <c r="EG221" s="77"/>
      <c r="EH221" s="66"/>
      <c r="EI221" s="66"/>
      <c r="EJ221" s="77" t="str">
        <f t="shared" si="39"/>
        <v/>
      </c>
      <c r="EK221" s="66"/>
      <c r="EL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EM221" s="66"/>
      <c r="EN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EO221" s="66"/>
      <c r="EP221" s="77"/>
      <c r="EQ221" s="66"/>
      <c r="ER221" s="77" t="str">
        <f>IFERROR(IF(B221&lt;&gt;"", IF(AND(INDEX(Paste_Here!AT$2:AT$610, MATCH(B221, Paste_Here!A$2:A$610, 0))&lt;&gt;"", ISNUMBER(VALUE(INDEX(Paste_Here!AT$2:AT$610, MATCH(B221, Paste_Here!A$2:A$610, 0))))), INDEX(Paste_Here!AT$2:AT$610, MATCH(B221, Paste_Here!A$2:A$610, 0)), ""), ""), "")</f>
        <v/>
      </c>
      <c r="ES221" s="66"/>
      <c r="ET221" s="77" t="str">
        <f>IFERROR(IF(B221&lt;&gt;"", IF(AND(INDEX(Paste_Here!AV$2:AV$610, MATCH(B221, Paste_Here!A$2:A$610, 0))&lt;&gt;"", ISNUMBER(VALUE(INDEX(Paste_Here!AV$2:AV$610, MATCH(B221, Paste_Here!A$2:A$610, 0))))), INDEX(Paste_Here!AV$2:AV$610, MATCH(B221, Paste_Here!A$2:A$610, 0)), ""), ""), "")</f>
        <v/>
      </c>
      <c r="EU221" s="66"/>
      <c r="EV221" s="77"/>
      <c r="EW221" s="66"/>
      <c r="EX221" s="77" t="str">
        <f>IFERROR(IF(B221&lt;&gt;"", IF(AND(INDEX(Paste_Here!AU$2:AU$610, MATCH(B221, Paste_Here!A$2:A$610, 0))&lt;&gt;"", ISNUMBER(VALUE(INDEX(Paste_Here!AU$2:AU$610, MATCH(B221, Paste_Here!A$2:A$610, 0))))), INDEX(Paste_Here!AU$2:AU$610, MATCH(B221, Paste_Here!A$2:A$610, 0)), ""), ""), "")</f>
        <v/>
      </c>
      <c r="EY221" s="66"/>
      <c r="EZ221" s="77" t="str">
        <f>IFERROR(IF(B221&lt;&gt;"", IF(AND(INDEX(Paste_Here!AW$2:AW$610, MATCH(B221, Paste_Here!A$2:A$610, 0))&lt;&gt;"", ISNUMBER(VALUE(INDEX(Paste_Here!AW$2:AW$610, MATCH(B221, Paste_Here!A$2:A$610, 0))))), INDEX(Paste_Here!AW$2:AW$610, MATCH(B221, Paste_Here!A$2:A$610, 0)), ""), ""), "")</f>
        <v/>
      </c>
      <c r="FA221" s="66"/>
      <c r="FB221" s="77"/>
      <c r="FC221" s="66"/>
      <c r="FD221" s="77"/>
      <c r="FE221" s="66"/>
      <c r="FF221" s="66"/>
      <c r="FG221" s="77" t="str">
        <f t="shared" si="40"/>
        <v/>
      </c>
      <c r="FH221" s="66"/>
      <c r="FI221" s="77" t="str">
        <f>IFERROR(IF(B221&lt;&gt;"", IF(ISNUMBER(SEARCH("s", LOWER(INDEX(Paste_Here!M$2:M$610, MATCH(B221, Paste_Here!A$2:A$610, 0))))), "Yes", IF(INDEX(Paste_Here!M$2:M$610, MATCH(B221, Paste_Here!A$2:A$610, 0))&lt;&gt;"", "No", "")), ""), "")</f>
        <v/>
      </c>
      <c r="FJ221" s="66"/>
      <c r="FK221" s="77" t="str">
        <f>IFERROR(IF(B221&lt;&gt;"", IF(ISNUMBER(SEARCH("yes", LOWER(INDEX(Paste_Here!F$2:F$610, MATCH(B221, Paste_Here!A$2:A$610, 0))))), "Yes", IF(ISNUMBER(SEARCH("no", LOWER(INDEX(Paste_Here!F$2:F$610, MATCH(B221, Paste_Here!A$2:A$610, 0))))), "No", "")), ""), "")</f>
        <v/>
      </c>
      <c r="FL221" s="66"/>
      <c r="FM221" s="77" t="str">
        <f>IFERROR(IF(B221&lt;&gt;"", IF(ISNUMBER(SEARCH("english language learner", LOWER(INDEX(Paste_Here!C$2:C$610, MATCH(B221, Paste_Here!A$2:A$610, 0))))), "Yes", ""), ""), "")</f>
        <v/>
      </c>
      <c r="FN221" s="66"/>
      <c r="FO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FP221" s="66"/>
      <c r="FQ221" s="77" t="str">
        <f>IFERROR(IF(B221&lt;&gt;"", IF(ISNUMBER(SEARCH("yes", LOWER(INDEX(Paste_Here!L$2:L$610, MATCH(B221, Paste_Here!A$2:A$610, 0))))), "Yes", IF(ISNUMBER(SEARCH("no", LOWER(INDEX(Paste_Here!L$2:L$610, MATCH(B221, Paste_Here!A$2:A$610, 0))))), "No", "")), ""), "")</f>
        <v/>
      </c>
      <c r="FR221" s="66"/>
      <c r="FS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FT221" s="66"/>
      <c r="FU221" s="77"/>
      <c r="FV221" s="66"/>
      <c r="FW221" s="77" t="str">
        <f>IFERROR(IF(B221&lt;&gt;"", IF(AND(INDEX(Paste_Here!D$2:D$610, MATCH(B221, Paste_Here!A$2:A$610, 0))&lt;&gt;"", ISNUMBER(VALUE(INDEX(Paste_Here!D$2:D$610, MATCH(B221, Paste_Here!A$2:A$610, 0))))), INDEX(Paste_Here!D$2:D$610, MATCH(B221, Paste_Here!A$2:A$610, 0)), ""), ""), "")</f>
        <v/>
      </c>
      <c r="FX221" s="66"/>
      <c r="FY221" s="77" t="str">
        <f>IFERROR(IF(B221&lt;&gt;"", IF(AND(INDEX(Paste_Here!G$2:G$610, MATCH(B221, Paste_Here!A$2:A$610, 0))&lt;&gt;"", ISNUMBER(VALUE(INDEX(Paste_Here!G$2:G$610, MATCH(B221, Paste_Here!A$2:A$610, 0))))), INDEX(Paste_Here!G$2:G$610, MATCH(B221, Paste_Here!A$2:A$610, 0)), ""), ""), "")</f>
        <v/>
      </c>
      <c r="FZ221" s="66"/>
      <c r="GA221" s="95"/>
      <c r="GB221" s="66"/>
      <c r="JS221" s="1" t="str" cm="1">
        <f t="array" ref="JS221">IFERROR(INDEX(Paste_Here!$B$2:$B$610, MATCH(0, COUNTIF(JS$4:JS220, Paste_Here!$B$2:$B$610) + IF(Paste_Here!$B$2:$B$610="", 1, 0), 0)), "")</f>
        <v/>
      </c>
      <c r="JT221" s="1" t="str">
        <f>IF(JS221&lt;&gt;"", INDEX(Paste_Here!$A$2:$A$610, MATCH(JS221, Paste_Here!$B$2:$B$610, 0)), "")</f>
        <v/>
      </c>
      <c r="JU221" s="1" t="str">
        <f t="shared" si="41"/>
        <v/>
      </c>
      <c r="JV221" s="1" t="str" cm="1">
        <f t="array" ref="JV221">IFERROR(INDEX($JU$5:$JU$610, MATCH(SMALL(IF($JU$5:$JU$610&lt;&gt;"", COUNTIF($JU$5:$JU$610, "&lt;"&amp;$JU$5:$JU$610)+1), ROW()-ROW($JV$5)+1), COUNTIF($JU$5:$JU$610, "&lt;"&amp;$JU$5:$JU$610)+1, 0)), "")</f>
        <v/>
      </c>
    </row>
    <row r="222" spans="1:282">
      <c r="A222" s="66"/>
      <c r="B222" s="77" t="str">
        <f t="shared" si="32"/>
        <v/>
      </c>
      <c r="C222" s="66"/>
      <c r="D222" s="77" t="str">
        <f>IFERROR(IF(B222&lt;&gt;"", IF(COUNTIF(INDEX(Paste_Here!AS$2:AS$610, MATCH(B222, Paste_Here!A$2:A$610, 0), 0), "yes") &gt; 0, "Yes", IF(COUNTIF(INDEX(Paste_Here!AS$2:AS$610, MATCH(B222, Paste_Here!A$2:A$610, 0), 0), "no") &gt; 0, "No", "")), ""), "")</f>
        <v/>
      </c>
      <c r="E222" s="66"/>
      <c r="F222" s="77" t="str">
        <f t="shared" si="33"/>
        <v/>
      </c>
      <c r="G222" s="66"/>
      <c r="H222" s="77" t="str">
        <f>IFERROR(IF(B222&lt;&gt;"", IF(COUNTIF(INDEX(Paste_Here!AO$2:AR$610, MATCH(B222, Paste_Here!A$2:A$610, 0), 0), "yes") &gt; 0, "Yes", IF(COUNTIF(INDEX(Paste_Here!AO$2:AR$610, MATCH(B222, Paste_Here!A$2:A$610, 0), 0), "no") &gt; 0, "No", "")), ""), "")</f>
        <v/>
      </c>
      <c r="I222" s="66"/>
      <c r="J222" s="77" t="str">
        <f t="shared" si="34"/>
        <v/>
      </c>
      <c r="K222" s="66"/>
      <c r="L222" s="77" t="str">
        <f>IFERROR(IF(B222&lt;&gt;"", IF(ISNUMBER(SEARCH("yes", LOWER(INDEX(Paste_Here!W$2:W$610, MATCH(B222, Paste_Here!A$2:A$610, 0))))), "Yes", IF(ISNUMBER(SEARCH("no", LOWER(INDEX(Paste_Here!W$2:W$610, MATCH(B222, Paste_Here!A$2:A$610, 0))))), "No", "")), ""), "")</f>
        <v/>
      </c>
      <c r="M222" s="66"/>
      <c r="N222" s="77"/>
      <c r="O222" s="66"/>
      <c r="P222" s="77" t="str">
        <f>IFERROR(IF(B222&lt;&gt;"", IF(ISNUMBER(SEARCH("yes", LOWER(INDEX(Paste_Here!V$2:V$610, MATCH(B222, Paste_Here!A$2:A$610, 0))))), "Yes", IF(ISNUMBER(SEARCH("no", LOWER(INDEX(Paste_Here!V$2:V$610, MATCH(B222, Paste_Here!A$2:A$610, 0))))), "No", "")), ""), "")</f>
        <v/>
      </c>
      <c r="Q222" s="66"/>
      <c r="R222" s="77"/>
      <c r="S222" s="66"/>
      <c r="T222" s="77"/>
      <c r="U222" s="66"/>
      <c r="V222" s="66"/>
      <c r="W222" s="77" t="str">
        <f t="shared" si="35"/>
        <v/>
      </c>
      <c r="X222" s="66"/>
      <c r="Y222" s="77" t="str">
        <f>IFERROR(IF(B222&lt;&gt;"", IF(ISNUMBER(SEARCH("Revealed-Potential (Primary Focus)", LOWER(INDEX(Paste_Here!X$2:X$610, MATCH(B222, Paste_Here!A$2:A$610, 0))))), "Rev-Potential: Prim", IF(ISNUMBER(SEARCH("Revealed-Potential (Secondary Focus)", LOWER(INDEX(Paste_Here!X$2:X$610, MATCH(B222, Paste_Here!A$2:A$610, 0))))), "Rev-Potential: Sec", IF(ISNUMBER(SEARCH("Monitoring", LOWER(INDEX(Paste_Here!X$2:X$610, MATCH(B222, Paste_Here!A$2:A$610, 0))))), "Monitoring", IF(ISNUMBER(SEARCH("At-Promise (Secondary Focus)", LOWER(INDEX(Paste_Here!X$2:X$610, MATCH(B222, Paste_Here!A$2:A$610, 0))))), "At-Promise: Sec", IF(ISNUMBER(SEARCH("At-Promise (Primary Focus)", LOWER(INDEX(Paste_Here!X$2:X$610, MATCH(B222, Paste_Here!A$2:A$610, 0))))), "At-Promise: Prim", ""))))), ""), "")</f>
        <v/>
      </c>
      <c r="Z222" s="66"/>
      <c r="AA222" s="77"/>
      <c r="AB222" s="66"/>
      <c r="AC222" s="77" t="str">
        <f>IFERROR(IF(B222&lt;&gt;"", IF(ISNUMBER(SEARCH("Revealed-Potential (Primary Focus)", LOWER(INDEX(Paste_Here!AB$2:AB$610, MATCH(B222, Paste_Here!A$2:A$610, 0))))), "Rev-Potential: Prim", IF(ISNUMBER(SEARCH("Revealed-Potential (Secondary Focus)", LOWER(INDEX(Paste_Here!AB$2:AB$610, MATCH(B222, Paste_Here!A$2:A$610, 0))))), "Rev-Potential: Sec", IF(ISNUMBER(SEARCH("Monitoring", LOWER(INDEX(Paste_Here!AB$2:AB$610, MATCH(B222, Paste_Here!A$2:A$610, 0))))), "Monitoring", IF(ISNUMBER(SEARCH("At-Promise (Secondary Focus)", LOWER(INDEX(Paste_Here!AB$2:AB$610, MATCH(B222, Paste_Here!A$2:A$610, 0))))), "At-Promise: Sec", IF(ISNUMBER(SEARCH("At-Promise (Primary Focus)", LOWER(INDEX(Paste_Here!AB$2:AB$610, MATCH(B222, Paste_Here!A$2:A$610, 0))))), "At-Promise: Prim", ""))))), ""), "")</f>
        <v/>
      </c>
      <c r="AD222" s="66"/>
      <c r="AE222" s="77"/>
      <c r="AF222" s="66"/>
      <c r="AG222" s="77"/>
      <c r="AH222" s="66"/>
      <c r="AI222" s="77"/>
      <c r="AJ222" s="66"/>
      <c r="AK222" s="77"/>
      <c r="AL222" s="66"/>
      <c r="AM222" s="77"/>
      <c r="AN222" s="66"/>
      <c r="AO222" s="77"/>
      <c r="AP222" s="66"/>
      <c r="AQ222" s="77"/>
      <c r="AR222" s="66"/>
      <c r="AS222" s="77"/>
      <c r="AT222" s="66"/>
      <c r="AU222" s="66"/>
      <c r="AV222" s="77" t="str">
        <f t="shared" si="36"/>
        <v/>
      </c>
      <c r="AW222" s="66"/>
      <c r="AX222" s="77" t="str">
        <f>IFERROR(IF(B222&lt;&gt;"", IF(AND(INDEX(Paste_Here!AC$2:AC$610, MATCH(B222, Paste_Here!A$2:A$610, 0))&lt;&gt;"", ISNUMBER(VALUE(INDEX(Paste_Here!AC$2:AC$610, MATCH(B222, Paste_Here!A$2:A$610, 0))))), INDEX(Paste_Here!AC$2:AC$610, MATCH(B222, Paste_Here!A$2:A$610, 0)), ""), ""), "")</f>
        <v/>
      </c>
      <c r="AY222" s="66"/>
      <c r="AZ222" s="77" t="str">
        <f>IFERROR(IF(B222&lt;&gt;"", IF(AND(INDEX(Paste_Here!AD$2:AD$610, MATCH(B222, Paste_Here!A$2:A$610, 0))&lt;&gt;"", ISNUMBER(VALUE(INDEX(Paste_Here!AD$2:AD$610, MATCH(B222, Paste_Here!A$2:A$610, 0))))), TEXT(ROUND(VALUE(INDEX(Paste_Here!AD$2:AD$610, MATCH(B222, Paste_Here!A$2:A$610, 0))), 2), "0.00"), ""), ""), "")</f>
        <v/>
      </c>
      <c r="BA222" s="66"/>
      <c r="BB222" s="77" t="str">
        <f>IFERROR(IF(B222&lt;&gt;"", IF(LOWER(INDEX(Paste_Here!AE$2:AE$610, MATCH(B222, Paste_Here!A$2:A$610, 0)))="approaching expectations", "Approaching", IF(LOWER(INDEX(Paste_Here!AE$2:AE$610, MATCH(B222, Paste_Here!A$2:A$610, 0)))="met expectations", "Met", IF(LOWER(INDEX(Paste_Here!AE$2:AE$610, MATCH(B222, Paste_Here!A$2:A$610, 0)))="exceeded expectations", "Exceeded", IF(LOWER(INDEX(Paste_Here!AE$2:AE$610, MATCH(B222, Paste_Here!A$2:A$610, 0)))="below expectations", "Below", "")))), ""), "")</f>
        <v/>
      </c>
      <c r="BC222" s="66"/>
      <c r="BD222" s="77" t="str">
        <f>IFERROR(IF(B222&lt;&gt;"", IF(AND(INDEX(Paste_Here!T$2:T$610, MATCH(B222, Paste_Here!A$2:A$610, 0))&lt;&gt;"", ISNUMBER(VALUE(INDEX(Paste_Here!T$2:T$610, MATCH(B222, Paste_Here!A$2:A$610, 0))))), INDEX(Paste_Here!T$2:T$610, MATCH(B222, Paste_Here!A$2:A$610, 0)), ""), ""), "")</f>
        <v/>
      </c>
      <c r="BE222" s="66"/>
      <c r="BF222" s="77"/>
      <c r="BG222" s="66"/>
      <c r="BH222" s="77"/>
      <c r="BI222" s="66"/>
      <c r="BJ222" s="77"/>
      <c r="BK222" s="66"/>
      <c r="BL222" s="77" t="str">
        <f>IFERROR(IF(B222&lt;&gt;"", IF(AND(INDEX(Paste_Here!N$2:N$610, MATCH(B222, Paste_Here!A$2:A$610, 0))&lt;&gt;"", ISNUMBER(VALUE(INDEX(Paste_Here!N$2:N$610, MATCH(B222, Paste_Here!A$2:A$610, 0))))), INDEX(Paste_Here!N$2:N$610, MATCH(B222, Paste_Here!A$2:A$610, 0)), ""), ""), "")</f>
        <v/>
      </c>
      <c r="BM222" s="66"/>
      <c r="BN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BO222" s="66"/>
      <c r="BP222" s="77" t="str" cm="1">
        <f t="array" aca="1" ref="BP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BQ222" s="66"/>
      <c r="BR222" s="66"/>
      <c r="BS222" s="77"/>
      <c r="BT222" s="66"/>
      <c r="BU222" s="77"/>
      <c r="BV222" s="66"/>
      <c r="BW222" s="77"/>
      <c r="BX222" s="66"/>
      <c r="BY222" s="77"/>
      <c r="BZ222" s="66"/>
      <c r="CA222" s="77"/>
      <c r="CB222" s="66"/>
      <c r="CC222" s="77"/>
      <c r="CD222" s="66"/>
      <c r="CE222" s="77"/>
      <c r="CF222" s="66"/>
      <c r="CG222" s="77"/>
      <c r="CH222" s="66"/>
      <c r="CI222" s="77"/>
      <c r="CJ222" s="66"/>
      <c r="CK222" s="77"/>
      <c r="CL222" s="66"/>
      <c r="CM222" s="77"/>
      <c r="CN222" s="66"/>
      <c r="CO222" s="66"/>
      <c r="CP222" s="77" t="str">
        <f t="shared" si="37"/>
        <v/>
      </c>
      <c r="CQ222" s="66"/>
      <c r="CR222" s="77" t="str">
        <f>IFERROR(IF(B222&lt;&gt;"", IF(AND(INDEX(Paste_Here!Y$2:Y$610, MATCH(B222, Paste_Here!A$2:A$610, 0))&lt;&gt;"", ISNUMBER(VALUE(INDEX(Paste_Here!Y$2:Y$610, MATCH(B222, Paste_Here!A$2:A$610, 0))))), INDEX(Paste_Here!Y$2:Y$610, MATCH(B222, Paste_Here!A$2:A$610, 0)), ""), ""), "")</f>
        <v/>
      </c>
      <c r="CS222" s="66"/>
      <c r="CT222" s="77" t="str">
        <f>IFERROR(IF(B222&lt;&gt;"", IF(AND(INDEX(Paste_Here!AA$2:AA$610, MATCH(B222, Paste_Here!A$2:A$610, 0))&lt;&gt;"", ISNUMBER(--INDEX(Paste_Here!AA$2:AA$610, MATCH(B222, Paste_Here!A$2:A$610, 0)))), TEXT(ROUND(--INDEX(Paste_Here!AA$2:AA$610, MATCH(B222, Paste_Here!A$2:A$610, 0)), 2), "0.00"), ""), ""), "")</f>
        <v/>
      </c>
      <c r="CU222" s="66"/>
      <c r="CV222" s="77" t="str">
        <f>IFERROR(IF(B222&lt;&gt;"", IF(LOWER(INDEX(Paste_Here!Z$2:Z$610, MATCH(B222, Paste_Here!A$2:A$610, 0)))="approaching expectations", "Approaching", IF(LOWER(INDEX(Paste_Here!Z$2:Z$610, MATCH(B222, Paste_Here!A$2:A$610, 0)))="met expectations", "Met", IF(LOWER(INDEX(Paste_Here!Z$2:Z$610, MATCH(B222, Paste_Here!A$2:A$610, 0)))="exceeded expectations", "Exceeded", IF(LOWER(INDEX(Paste_Here!Z$2:Z$610, MATCH(B222, Paste_Here!A$2:A$610, 0)))="below expectations", "Below", "")))), ""), "")</f>
        <v/>
      </c>
      <c r="CW222" s="66"/>
      <c r="CX222" s="77"/>
      <c r="CY222" s="66"/>
      <c r="CZ222" s="77" t="str">
        <f>IFERROR(IF(B222&lt;&gt;"", IF(AND(INDEX(Paste_Here!AL$2:AL$610, MATCH(B222, Paste_Here!A$2:A$610, 0))&lt;&gt;"", ISNUMBER(VALUE(INDEX(Paste_Here!AL$2:AL$610, MATCH(B222, Paste_Here!A$2:A$610, 0))))), INDEX(Paste_Here!AL$2:AL$610, MATCH(B222, Paste_Here!A$2:A$610, 0)), ""), ""), "")</f>
        <v/>
      </c>
      <c r="DA222" s="66"/>
      <c r="DB222" s="77" t="str">
        <f>IFERROR(IF(B222&lt;&gt;"", IF(ISNUMBER(SEARCH("highrisk", LOWER(INDEX(Paste_Here!AM$2:AM$610, MATCH(B222, Paste_Here!A$2:A$610, 0))))), "High Risk", IF(ISNUMBER(SEARCH("lowrisk", LOWER(INDEX(Paste_Here!AM$2:AM$610, MATCH(B222, Paste_Here!A$2:A$610, 0))))), "Low Risk", IF(ISNUMBER(SEARCH("somerisk", LOWER(INDEX(Paste_Here!AM$2:AM$610, MATCH(B222, Paste_Here!A$2:A$610, 0))))), "Some Risk", ""))), ""), "")</f>
        <v/>
      </c>
      <c r="DC222" s="66"/>
      <c r="DD222" s="77" t="str">
        <f>IFERROR(IF(B222&lt;&gt;"", IF(AND(INDEX(Paste_Here!AN$2:AN$610, MATCH(B222, Paste_Here!A$2:A$610, 0))&lt;&gt;"", ISNUMBER(VALUE(INDEX(Paste_Here!AN$2:AN$610, MATCH(B222, Paste_Here!A$2:A$610, 0))))), INDEX(Paste_Here!AN$2:AN$610, MATCH(B222, Paste_Here!A$2:A$610, 0)), ""), ""), "")</f>
        <v/>
      </c>
      <c r="DE222" s="66"/>
      <c r="DF222" s="77" t="str">
        <f>IFERROR(IF(B222&lt;&gt;"", IF(AND(INDEX(Paste_Here!Q$2:Q$610, MATCH(B222, Paste_Here!A$2:A$610, 0))&lt;&gt;"", ISNUMBER(VALUE(INDEX(Paste_Here!Q$2:Q$610, MATCH(B222, Paste_Here!A$2:A$610, 0))))), INDEX(Paste_Here!Q$2:Q$610, MATCH(B222, Paste_Here!A$2:A$610, 0)), ""), ""), "")</f>
        <v/>
      </c>
      <c r="DG222" s="66"/>
      <c r="DH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DI222" s="66"/>
      <c r="DJ222" s="77" t="str" cm="1">
        <f t="array" aca="1" ref="DJ222" ca="1">IFERROR(VALUE(IF(ISNUMBER(SEARCH("EM", INDEX(Paste_Here!S$2:S$500, MATCH(B222, Paste_Here!A$2:A$500, 0)))), "-" &amp;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f>
        <v/>
      </c>
      <c r="DK222" s="66"/>
      <c r="DL222" s="66"/>
      <c r="DM222" s="77" t="str">
        <f t="shared" si="38"/>
        <v/>
      </c>
      <c r="DN222" s="66"/>
      <c r="DO222" s="77" t="str">
        <f>IFERROR(IF(B222&lt;&gt;"", IF(AND(INDEX(Paste_Here!AF$2:AF$610, MATCH(B222, Paste_Here!A$2:A$610, 0))&lt;&gt;"", ISNUMBER(VALUE(INDEX(Paste_Here!AF$2:AF$610, MATCH(B222, Paste_Here!A$2:A$610, 0))))), INDEX(Paste_Here!AF$2:AF$610, MATCH(B222, Paste_Here!A$2:A$610, 0)), ""), ""), "")</f>
        <v/>
      </c>
      <c r="DP222" s="66"/>
      <c r="DQ222" s="77" t="str">
        <f>IFERROR(IF(B222&lt;&gt;"", IF(AND(INDEX(Paste_Here!AG$2:AG$610, MATCH(B222, Paste_Here!A$2:A$610, 0))&lt;&gt;"", ISNUMBER(--INDEX(Paste_Here!AG$2:AG$610, MATCH(B222, Paste_Here!A$2:A$610, 0)))), TEXT(ROUND(--INDEX(Paste_Here!AG$2:AG$610, MATCH(B222, Paste_Here!A$2:A$610, 0)), 2), "0.00"), ""), ""), "")</f>
        <v/>
      </c>
      <c r="DR222" s="66"/>
      <c r="DS222" s="77" t="str">
        <f>IFERROR(IF(B222&lt;&gt;"", IF(LOWER(INDEX(Paste_Here!AH$2:AH$610, MATCH(B222, Paste_Here!A$2:A$610, 0)))="approaching expectations", "Approaching", IF(LOWER(INDEX(Paste_Here!AH$2:AH$610, MATCH(B222, Paste_Here!A$2:A$610, 0)))="met expectations", "Met", IF(LOWER(INDEX(Paste_Here!AH$2:AH$610, MATCH(B222, Paste_Here!A$2:A$610, 0)))="exceeded expectations", "Exceeded", IF(LOWER(INDEX(Paste_Here!AH$2:AH$610, MATCH(B222, Paste_Here!A$2:A$610, 0)))="below expectations", "Below", "")))), ""), "")</f>
        <v/>
      </c>
      <c r="DT222" s="66"/>
      <c r="DU222" s="77" t="str">
        <f>IFERROR(IF(B222&lt;&gt;"", IF(AND(INDEX(Paste_Here!U$2:U$610, MATCH(B222, Paste_Here!A$2:A$610, 0))&lt;&gt;"", ISNUMBER(VALUE(INDEX(Paste_Here!U$2:U$610, MATCH(B222, Paste_Here!A$2:A$610, 0))))), INDEX(Paste_Here!U$2:U$610, MATCH(B222, Paste_Here!A$2:A$610, 0)), ""), ""), "")</f>
        <v/>
      </c>
      <c r="DV222" s="66"/>
      <c r="DW222" s="77"/>
      <c r="DX222" s="66"/>
      <c r="DY222" s="77" t="str">
        <f>IFERROR(IF(B222&lt;&gt;"", IF(AND(INDEX(Paste_Here!AI$2:AI$610, MATCH(B222, Paste_Here!A$2:A$610, 0))&lt;&gt;"", ISNUMBER(VALUE(INDEX(Paste_Here!AI$2:AI$610, MATCH(B222, Paste_Here!A$2:A$610, 0))))), INDEX(Paste_Here!AI$2:AI$610, MATCH(B222, Paste_Here!A$2:A$610, 0)), ""), ""), "")</f>
        <v/>
      </c>
      <c r="DZ222" s="66"/>
      <c r="EA222" s="77" t="str">
        <f>IFERROR(IF(B222&lt;&gt;"", IF(AND(INDEX(Paste_Here!AJ$2:AJ$610, MATCH(B222, Paste_Here!A$2:A$610, 0))&lt;&gt;"", ISNUMBER(--INDEX(Paste_Here!AJ$2:AJ$610, MATCH(B222, Paste_Here!A$2:A$610, 0)))), TEXT(ROUND(--INDEX(Paste_Here!AJ$2:AJ$610, MATCH(B222, Paste_Here!A$2:A$610, 0)), 2), "0.00"), ""), ""), "")</f>
        <v/>
      </c>
      <c r="EB222" s="66"/>
      <c r="EC222" s="77" t="str">
        <f>IFERROR(IF(B222&lt;&gt;"", IF(LOWER(INDEX(Paste_Here!AK$2:AK$610, MATCH(B222, Paste_Here!A$2:A$610, 0)))="approaching expectations", "Approaching", IF(LOWER(INDEX(Paste_Here!AK$2:AK$610, MATCH(B222, Paste_Here!A$2:A$610, 0)))="met expectations", "Met", IF(LOWER(INDEX(Paste_Here!AK$2:AK$610, MATCH(B222, Paste_Here!A$2:A$610, 0)))="exceeded expectations", "Exceeded", IF(LOWER(INDEX(Paste_Here!AK$2:AK$610, MATCH(B222, Paste_Here!A$2:A$610, 0)))="below expectations", "Below", "")))), ""), "")</f>
        <v/>
      </c>
      <c r="ED222" s="66"/>
      <c r="EE222" s="77"/>
      <c r="EF222" s="66"/>
      <c r="EG222" s="77"/>
      <c r="EH222" s="66"/>
      <c r="EI222" s="66"/>
      <c r="EJ222" s="77" t="str">
        <f t="shared" si="39"/>
        <v/>
      </c>
      <c r="EK222" s="66"/>
      <c r="EL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EM222" s="66"/>
      <c r="EN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EO222" s="66"/>
      <c r="EP222" s="77"/>
      <c r="EQ222" s="66"/>
      <c r="ER222" s="77" t="str">
        <f>IFERROR(IF(B222&lt;&gt;"", IF(AND(INDEX(Paste_Here!AT$2:AT$610, MATCH(B222, Paste_Here!A$2:A$610, 0))&lt;&gt;"", ISNUMBER(VALUE(INDEX(Paste_Here!AT$2:AT$610, MATCH(B222, Paste_Here!A$2:A$610, 0))))), INDEX(Paste_Here!AT$2:AT$610, MATCH(B222, Paste_Here!A$2:A$610, 0)), ""), ""), "")</f>
        <v/>
      </c>
      <c r="ES222" s="66"/>
      <c r="ET222" s="77" t="str">
        <f>IFERROR(IF(B222&lt;&gt;"", IF(AND(INDEX(Paste_Here!AV$2:AV$610, MATCH(B222, Paste_Here!A$2:A$610, 0))&lt;&gt;"", ISNUMBER(VALUE(INDEX(Paste_Here!AV$2:AV$610, MATCH(B222, Paste_Here!A$2:A$610, 0))))), INDEX(Paste_Here!AV$2:AV$610, MATCH(B222, Paste_Here!A$2:A$610, 0)), ""), ""), "")</f>
        <v/>
      </c>
      <c r="EU222" s="66"/>
      <c r="EV222" s="77"/>
      <c r="EW222" s="66"/>
      <c r="EX222" s="77" t="str">
        <f>IFERROR(IF(B222&lt;&gt;"", IF(AND(INDEX(Paste_Here!AU$2:AU$610, MATCH(B222, Paste_Here!A$2:A$610, 0))&lt;&gt;"", ISNUMBER(VALUE(INDEX(Paste_Here!AU$2:AU$610, MATCH(B222, Paste_Here!A$2:A$610, 0))))), INDEX(Paste_Here!AU$2:AU$610, MATCH(B222, Paste_Here!A$2:A$610, 0)), ""), ""), "")</f>
        <v/>
      </c>
      <c r="EY222" s="66"/>
      <c r="EZ222" s="77" t="str">
        <f>IFERROR(IF(B222&lt;&gt;"", IF(AND(INDEX(Paste_Here!AW$2:AW$610, MATCH(B222, Paste_Here!A$2:A$610, 0))&lt;&gt;"", ISNUMBER(VALUE(INDEX(Paste_Here!AW$2:AW$610, MATCH(B222, Paste_Here!A$2:A$610, 0))))), INDEX(Paste_Here!AW$2:AW$610, MATCH(B222, Paste_Here!A$2:A$610, 0)), ""), ""), "")</f>
        <v/>
      </c>
      <c r="FA222" s="66"/>
      <c r="FB222" s="77"/>
      <c r="FC222" s="66"/>
      <c r="FD222" s="77"/>
      <c r="FE222" s="66"/>
      <c r="FF222" s="66"/>
      <c r="FG222" s="77" t="str">
        <f t="shared" si="40"/>
        <v/>
      </c>
      <c r="FH222" s="66"/>
      <c r="FI222" s="77" t="str">
        <f>IFERROR(IF(B222&lt;&gt;"", IF(ISNUMBER(SEARCH("s", LOWER(INDEX(Paste_Here!M$2:M$610, MATCH(B222, Paste_Here!A$2:A$610, 0))))), "Yes", IF(INDEX(Paste_Here!M$2:M$610, MATCH(B222, Paste_Here!A$2:A$610, 0))&lt;&gt;"", "No", "")), ""), "")</f>
        <v/>
      </c>
      <c r="FJ222" s="66"/>
      <c r="FK222" s="77" t="str">
        <f>IFERROR(IF(B222&lt;&gt;"", IF(ISNUMBER(SEARCH("yes", LOWER(INDEX(Paste_Here!F$2:F$610, MATCH(B222, Paste_Here!A$2:A$610, 0))))), "Yes", IF(ISNUMBER(SEARCH("no", LOWER(INDEX(Paste_Here!F$2:F$610, MATCH(B222, Paste_Here!A$2:A$610, 0))))), "No", "")), ""), "")</f>
        <v/>
      </c>
      <c r="FL222" s="66"/>
      <c r="FM222" s="77" t="str">
        <f>IFERROR(IF(B222&lt;&gt;"", IF(ISNUMBER(SEARCH("english language learner", LOWER(INDEX(Paste_Here!C$2:C$610, MATCH(B222, Paste_Here!A$2:A$610, 0))))), "Yes", ""), ""), "")</f>
        <v/>
      </c>
      <c r="FN222" s="66"/>
      <c r="FO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FP222" s="66"/>
      <c r="FQ222" s="77" t="str">
        <f>IFERROR(IF(B222&lt;&gt;"", IF(ISNUMBER(SEARCH("yes", LOWER(INDEX(Paste_Here!L$2:L$610, MATCH(B222, Paste_Here!A$2:A$610, 0))))), "Yes", IF(ISNUMBER(SEARCH("no", LOWER(INDEX(Paste_Here!L$2:L$610, MATCH(B222, Paste_Here!A$2:A$610, 0))))), "No", "")), ""), "")</f>
        <v/>
      </c>
      <c r="FR222" s="66"/>
      <c r="FS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FT222" s="66"/>
      <c r="FU222" s="77"/>
      <c r="FV222" s="66"/>
      <c r="FW222" s="77" t="str">
        <f>IFERROR(IF(B222&lt;&gt;"", IF(AND(INDEX(Paste_Here!D$2:D$610, MATCH(B222, Paste_Here!A$2:A$610, 0))&lt;&gt;"", ISNUMBER(VALUE(INDEX(Paste_Here!D$2:D$610, MATCH(B222, Paste_Here!A$2:A$610, 0))))), INDEX(Paste_Here!D$2:D$610, MATCH(B222, Paste_Here!A$2:A$610, 0)), ""), ""), "")</f>
        <v/>
      </c>
      <c r="FX222" s="66"/>
      <c r="FY222" s="77" t="str">
        <f>IFERROR(IF(B222&lt;&gt;"", IF(AND(INDEX(Paste_Here!G$2:G$610, MATCH(B222, Paste_Here!A$2:A$610, 0))&lt;&gt;"", ISNUMBER(VALUE(INDEX(Paste_Here!G$2:G$610, MATCH(B222, Paste_Here!A$2:A$610, 0))))), INDEX(Paste_Here!G$2:G$610, MATCH(B222, Paste_Here!A$2:A$610, 0)), ""), ""), "")</f>
        <v/>
      </c>
      <c r="FZ222" s="66"/>
      <c r="GA222" s="95"/>
      <c r="GB222" s="66"/>
      <c r="JS222" s="1" t="str" cm="1">
        <f t="array" ref="JS222">IFERROR(INDEX(Paste_Here!$B$2:$B$610, MATCH(0, COUNTIF(JS$4:JS221, Paste_Here!$B$2:$B$610) + IF(Paste_Here!$B$2:$B$610="", 1, 0), 0)), "")</f>
        <v/>
      </c>
      <c r="JT222" s="1" t="str">
        <f>IF(JS222&lt;&gt;"", INDEX(Paste_Here!$A$2:$A$610, MATCH(JS222, Paste_Here!$B$2:$B$610, 0)), "")</f>
        <v/>
      </c>
      <c r="JU222" s="1" t="str">
        <f t="shared" si="41"/>
        <v/>
      </c>
      <c r="JV222" s="1" t="str" cm="1">
        <f t="array" ref="JV222">IFERROR(INDEX($JU$5:$JU$610, MATCH(SMALL(IF($JU$5:$JU$610&lt;&gt;"", COUNTIF($JU$5:$JU$610, "&lt;"&amp;$JU$5:$JU$610)+1), ROW()-ROW($JV$5)+1), COUNTIF($JU$5:$JU$610, "&lt;"&amp;$JU$5:$JU$610)+1, 0)), "")</f>
        <v/>
      </c>
    </row>
    <row r="223" spans="1:282">
      <c r="A223" s="66"/>
      <c r="B223" s="77" t="str">
        <f t="shared" si="32"/>
        <v/>
      </c>
      <c r="C223" s="66"/>
      <c r="D223" s="77" t="str">
        <f>IFERROR(IF(B223&lt;&gt;"", IF(COUNTIF(INDEX(Paste_Here!AS$2:AS$610, MATCH(B223, Paste_Here!A$2:A$610, 0), 0), "yes") &gt; 0, "Yes", IF(COUNTIF(INDEX(Paste_Here!AS$2:AS$610, MATCH(B223, Paste_Here!A$2:A$610, 0), 0), "no") &gt; 0, "No", "")), ""), "")</f>
        <v/>
      </c>
      <c r="E223" s="66"/>
      <c r="F223" s="77" t="str">
        <f t="shared" si="33"/>
        <v/>
      </c>
      <c r="G223" s="66"/>
      <c r="H223" s="77" t="str">
        <f>IFERROR(IF(B223&lt;&gt;"", IF(COUNTIF(INDEX(Paste_Here!AO$2:AR$610, MATCH(B223, Paste_Here!A$2:A$610, 0), 0), "yes") &gt; 0, "Yes", IF(COUNTIF(INDEX(Paste_Here!AO$2:AR$610, MATCH(B223, Paste_Here!A$2:A$610, 0), 0), "no") &gt; 0, "No", "")), ""), "")</f>
        <v/>
      </c>
      <c r="I223" s="66"/>
      <c r="J223" s="77" t="str">
        <f t="shared" si="34"/>
        <v/>
      </c>
      <c r="K223" s="66"/>
      <c r="L223" s="77" t="str">
        <f>IFERROR(IF(B223&lt;&gt;"", IF(ISNUMBER(SEARCH("yes", LOWER(INDEX(Paste_Here!W$2:W$610, MATCH(B223, Paste_Here!A$2:A$610, 0))))), "Yes", IF(ISNUMBER(SEARCH("no", LOWER(INDEX(Paste_Here!W$2:W$610, MATCH(B223, Paste_Here!A$2:A$610, 0))))), "No", "")), ""), "")</f>
        <v/>
      </c>
      <c r="M223" s="66"/>
      <c r="N223" s="77"/>
      <c r="O223" s="66"/>
      <c r="P223" s="77" t="str">
        <f>IFERROR(IF(B223&lt;&gt;"", IF(ISNUMBER(SEARCH("yes", LOWER(INDEX(Paste_Here!V$2:V$610, MATCH(B223, Paste_Here!A$2:A$610, 0))))), "Yes", IF(ISNUMBER(SEARCH("no", LOWER(INDEX(Paste_Here!V$2:V$610, MATCH(B223, Paste_Here!A$2:A$610, 0))))), "No", "")), ""), "")</f>
        <v/>
      </c>
      <c r="Q223" s="66"/>
      <c r="R223" s="77"/>
      <c r="S223" s="66"/>
      <c r="T223" s="77"/>
      <c r="U223" s="66"/>
      <c r="V223" s="66"/>
      <c r="W223" s="77" t="str">
        <f t="shared" si="35"/>
        <v/>
      </c>
      <c r="X223" s="66"/>
      <c r="Y223" s="77" t="str">
        <f>IFERROR(IF(B223&lt;&gt;"", IF(ISNUMBER(SEARCH("Revealed-Potential (Primary Focus)", LOWER(INDEX(Paste_Here!X$2:X$610, MATCH(B223, Paste_Here!A$2:A$610, 0))))), "Rev-Potential: Prim", IF(ISNUMBER(SEARCH("Revealed-Potential (Secondary Focus)", LOWER(INDEX(Paste_Here!X$2:X$610, MATCH(B223, Paste_Here!A$2:A$610, 0))))), "Rev-Potential: Sec", IF(ISNUMBER(SEARCH("Monitoring", LOWER(INDEX(Paste_Here!X$2:X$610, MATCH(B223, Paste_Here!A$2:A$610, 0))))), "Monitoring", IF(ISNUMBER(SEARCH("At-Promise (Secondary Focus)", LOWER(INDEX(Paste_Here!X$2:X$610, MATCH(B223, Paste_Here!A$2:A$610, 0))))), "At-Promise: Sec", IF(ISNUMBER(SEARCH("At-Promise (Primary Focus)", LOWER(INDEX(Paste_Here!X$2:X$610, MATCH(B223, Paste_Here!A$2:A$610, 0))))), "At-Promise: Prim", ""))))), ""), "")</f>
        <v/>
      </c>
      <c r="Z223" s="66"/>
      <c r="AA223" s="77"/>
      <c r="AB223" s="66"/>
      <c r="AC223" s="77" t="str">
        <f>IFERROR(IF(B223&lt;&gt;"", IF(ISNUMBER(SEARCH("Revealed-Potential (Primary Focus)", LOWER(INDEX(Paste_Here!AB$2:AB$610, MATCH(B223, Paste_Here!A$2:A$610, 0))))), "Rev-Potential: Prim", IF(ISNUMBER(SEARCH("Revealed-Potential (Secondary Focus)", LOWER(INDEX(Paste_Here!AB$2:AB$610, MATCH(B223, Paste_Here!A$2:A$610, 0))))), "Rev-Potential: Sec", IF(ISNUMBER(SEARCH("Monitoring", LOWER(INDEX(Paste_Here!AB$2:AB$610, MATCH(B223, Paste_Here!A$2:A$610, 0))))), "Monitoring", IF(ISNUMBER(SEARCH("At-Promise (Secondary Focus)", LOWER(INDEX(Paste_Here!AB$2:AB$610, MATCH(B223, Paste_Here!A$2:A$610, 0))))), "At-Promise: Sec", IF(ISNUMBER(SEARCH("At-Promise (Primary Focus)", LOWER(INDEX(Paste_Here!AB$2:AB$610, MATCH(B223, Paste_Here!A$2:A$610, 0))))), "At-Promise: Prim", ""))))), ""), "")</f>
        <v/>
      </c>
      <c r="AD223" s="66"/>
      <c r="AE223" s="77"/>
      <c r="AF223" s="66"/>
      <c r="AG223" s="77"/>
      <c r="AH223" s="66"/>
      <c r="AI223" s="77"/>
      <c r="AJ223" s="66"/>
      <c r="AK223" s="77"/>
      <c r="AL223" s="66"/>
      <c r="AM223" s="77"/>
      <c r="AN223" s="66"/>
      <c r="AO223" s="77"/>
      <c r="AP223" s="66"/>
      <c r="AQ223" s="77"/>
      <c r="AR223" s="66"/>
      <c r="AS223" s="77"/>
      <c r="AT223" s="66"/>
      <c r="AU223" s="66"/>
      <c r="AV223" s="77" t="str">
        <f t="shared" si="36"/>
        <v/>
      </c>
      <c r="AW223" s="66"/>
      <c r="AX223" s="77" t="str">
        <f>IFERROR(IF(B223&lt;&gt;"", IF(AND(INDEX(Paste_Here!AC$2:AC$610, MATCH(B223, Paste_Here!A$2:A$610, 0))&lt;&gt;"", ISNUMBER(VALUE(INDEX(Paste_Here!AC$2:AC$610, MATCH(B223, Paste_Here!A$2:A$610, 0))))), INDEX(Paste_Here!AC$2:AC$610, MATCH(B223, Paste_Here!A$2:A$610, 0)), ""), ""), "")</f>
        <v/>
      </c>
      <c r="AY223" s="66"/>
      <c r="AZ223" s="77" t="str">
        <f>IFERROR(IF(B223&lt;&gt;"", IF(AND(INDEX(Paste_Here!AD$2:AD$610, MATCH(B223, Paste_Here!A$2:A$610, 0))&lt;&gt;"", ISNUMBER(VALUE(INDEX(Paste_Here!AD$2:AD$610, MATCH(B223, Paste_Here!A$2:A$610, 0))))), TEXT(ROUND(VALUE(INDEX(Paste_Here!AD$2:AD$610, MATCH(B223, Paste_Here!A$2:A$610, 0))), 2), "0.00"), ""), ""), "")</f>
        <v/>
      </c>
      <c r="BA223" s="66"/>
      <c r="BB223" s="77" t="str">
        <f>IFERROR(IF(B223&lt;&gt;"", IF(LOWER(INDEX(Paste_Here!AE$2:AE$610, MATCH(B223, Paste_Here!A$2:A$610, 0)))="approaching expectations", "Approaching", IF(LOWER(INDEX(Paste_Here!AE$2:AE$610, MATCH(B223, Paste_Here!A$2:A$610, 0)))="met expectations", "Met", IF(LOWER(INDEX(Paste_Here!AE$2:AE$610, MATCH(B223, Paste_Here!A$2:A$610, 0)))="exceeded expectations", "Exceeded", IF(LOWER(INDEX(Paste_Here!AE$2:AE$610, MATCH(B223, Paste_Here!A$2:A$610, 0)))="below expectations", "Below", "")))), ""), "")</f>
        <v/>
      </c>
      <c r="BC223" s="66"/>
      <c r="BD223" s="77" t="str">
        <f>IFERROR(IF(B223&lt;&gt;"", IF(AND(INDEX(Paste_Here!T$2:T$610, MATCH(B223, Paste_Here!A$2:A$610, 0))&lt;&gt;"", ISNUMBER(VALUE(INDEX(Paste_Here!T$2:T$610, MATCH(B223, Paste_Here!A$2:A$610, 0))))), INDEX(Paste_Here!T$2:T$610, MATCH(B223, Paste_Here!A$2:A$610, 0)), ""), ""), "")</f>
        <v/>
      </c>
      <c r="BE223" s="66"/>
      <c r="BF223" s="77"/>
      <c r="BG223" s="66"/>
      <c r="BH223" s="77"/>
      <c r="BI223" s="66"/>
      <c r="BJ223" s="77"/>
      <c r="BK223" s="66"/>
      <c r="BL223" s="77" t="str">
        <f>IFERROR(IF(B223&lt;&gt;"", IF(AND(INDEX(Paste_Here!N$2:N$610, MATCH(B223, Paste_Here!A$2:A$610, 0))&lt;&gt;"", ISNUMBER(VALUE(INDEX(Paste_Here!N$2:N$610, MATCH(B223, Paste_Here!A$2:A$610, 0))))), INDEX(Paste_Here!N$2:N$610, MATCH(B223, Paste_Here!A$2:A$610, 0)), ""), ""), "")</f>
        <v/>
      </c>
      <c r="BM223" s="66"/>
      <c r="BN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BO223" s="66"/>
      <c r="BP223" s="77" t="str" cm="1">
        <f t="array" aca="1" ref="BP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BQ223" s="66"/>
      <c r="BR223" s="66"/>
      <c r="BS223" s="77"/>
      <c r="BT223" s="66"/>
      <c r="BU223" s="77"/>
      <c r="BV223" s="66"/>
      <c r="BW223" s="77"/>
      <c r="BX223" s="66"/>
      <c r="BY223" s="77"/>
      <c r="BZ223" s="66"/>
      <c r="CA223" s="77"/>
      <c r="CB223" s="66"/>
      <c r="CC223" s="77"/>
      <c r="CD223" s="66"/>
      <c r="CE223" s="77"/>
      <c r="CF223" s="66"/>
      <c r="CG223" s="77"/>
      <c r="CH223" s="66"/>
      <c r="CI223" s="77"/>
      <c r="CJ223" s="66"/>
      <c r="CK223" s="77"/>
      <c r="CL223" s="66"/>
      <c r="CM223" s="77"/>
      <c r="CN223" s="66"/>
      <c r="CO223" s="66"/>
      <c r="CP223" s="77" t="str">
        <f t="shared" si="37"/>
        <v/>
      </c>
      <c r="CQ223" s="66"/>
      <c r="CR223" s="77" t="str">
        <f>IFERROR(IF(B223&lt;&gt;"", IF(AND(INDEX(Paste_Here!Y$2:Y$610, MATCH(B223, Paste_Here!A$2:A$610, 0))&lt;&gt;"", ISNUMBER(VALUE(INDEX(Paste_Here!Y$2:Y$610, MATCH(B223, Paste_Here!A$2:A$610, 0))))), INDEX(Paste_Here!Y$2:Y$610, MATCH(B223, Paste_Here!A$2:A$610, 0)), ""), ""), "")</f>
        <v/>
      </c>
      <c r="CS223" s="66"/>
      <c r="CT223" s="77" t="str">
        <f>IFERROR(IF(B223&lt;&gt;"", IF(AND(INDEX(Paste_Here!AA$2:AA$610, MATCH(B223, Paste_Here!A$2:A$610, 0))&lt;&gt;"", ISNUMBER(--INDEX(Paste_Here!AA$2:AA$610, MATCH(B223, Paste_Here!A$2:A$610, 0)))), TEXT(ROUND(--INDEX(Paste_Here!AA$2:AA$610, MATCH(B223, Paste_Here!A$2:A$610, 0)), 2), "0.00"), ""), ""), "")</f>
        <v/>
      </c>
      <c r="CU223" s="66"/>
      <c r="CV223" s="77" t="str">
        <f>IFERROR(IF(B223&lt;&gt;"", IF(LOWER(INDEX(Paste_Here!Z$2:Z$610, MATCH(B223, Paste_Here!A$2:A$610, 0)))="approaching expectations", "Approaching", IF(LOWER(INDEX(Paste_Here!Z$2:Z$610, MATCH(B223, Paste_Here!A$2:A$610, 0)))="met expectations", "Met", IF(LOWER(INDEX(Paste_Here!Z$2:Z$610, MATCH(B223, Paste_Here!A$2:A$610, 0)))="exceeded expectations", "Exceeded", IF(LOWER(INDEX(Paste_Here!Z$2:Z$610, MATCH(B223, Paste_Here!A$2:A$610, 0)))="below expectations", "Below", "")))), ""), "")</f>
        <v/>
      </c>
      <c r="CW223" s="66"/>
      <c r="CX223" s="77"/>
      <c r="CY223" s="66"/>
      <c r="CZ223" s="77" t="str">
        <f>IFERROR(IF(B223&lt;&gt;"", IF(AND(INDEX(Paste_Here!AL$2:AL$610, MATCH(B223, Paste_Here!A$2:A$610, 0))&lt;&gt;"", ISNUMBER(VALUE(INDEX(Paste_Here!AL$2:AL$610, MATCH(B223, Paste_Here!A$2:A$610, 0))))), INDEX(Paste_Here!AL$2:AL$610, MATCH(B223, Paste_Here!A$2:A$610, 0)), ""), ""), "")</f>
        <v/>
      </c>
      <c r="DA223" s="66"/>
      <c r="DB223" s="77" t="str">
        <f>IFERROR(IF(B223&lt;&gt;"", IF(ISNUMBER(SEARCH("highrisk", LOWER(INDEX(Paste_Here!AM$2:AM$610, MATCH(B223, Paste_Here!A$2:A$610, 0))))), "High Risk", IF(ISNUMBER(SEARCH("lowrisk", LOWER(INDEX(Paste_Here!AM$2:AM$610, MATCH(B223, Paste_Here!A$2:A$610, 0))))), "Low Risk", IF(ISNUMBER(SEARCH("somerisk", LOWER(INDEX(Paste_Here!AM$2:AM$610, MATCH(B223, Paste_Here!A$2:A$610, 0))))), "Some Risk", ""))), ""), "")</f>
        <v/>
      </c>
      <c r="DC223" s="66"/>
      <c r="DD223" s="77" t="str">
        <f>IFERROR(IF(B223&lt;&gt;"", IF(AND(INDEX(Paste_Here!AN$2:AN$610, MATCH(B223, Paste_Here!A$2:A$610, 0))&lt;&gt;"", ISNUMBER(VALUE(INDEX(Paste_Here!AN$2:AN$610, MATCH(B223, Paste_Here!A$2:A$610, 0))))), INDEX(Paste_Here!AN$2:AN$610, MATCH(B223, Paste_Here!A$2:A$610, 0)), ""), ""), "")</f>
        <v/>
      </c>
      <c r="DE223" s="66"/>
      <c r="DF223" s="77" t="str">
        <f>IFERROR(IF(B223&lt;&gt;"", IF(AND(INDEX(Paste_Here!Q$2:Q$610, MATCH(B223, Paste_Here!A$2:A$610, 0))&lt;&gt;"", ISNUMBER(VALUE(INDEX(Paste_Here!Q$2:Q$610, MATCH(B223, Paste_Here!A$2:A$610, 0))))), INDEX(Paste_Here!Q$2:Q$610, MATCH(B223, Paste_Here!A$2:A$610, 0)), ""), ""), "")</f>
        <v/>
      </c>
      <c r="DG223" s="66"/>
      <c r="DH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DI223" s="66"/>
      <c r="DJ223" s="77" t="str" cm="1">
        <f t="array" aca="1" ref="DJ223" ca="1">IFERROR(VALUE(IF(ISNUMBER(SEARCH("EM", INDEX(Paste_Here!S$2:S$500, MATCH(B223, Paste_Here!A$2:A$500, 0)))), "-" &amp;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f>
        <v/>
      </c>
      <c r="DK223" s="66"/>
      <c r="DL223" s="66"/>
      <c r="DM223" s="77" t="str">
        <f t="shared" si="38"/>
        <v/>
      </c>
      <c r="DN223" s="66"/>
      <c r="DO223" s="77" t="str">
        <f>IFERROR(IF(B223&lt;&gt;"", IF(AND(INDEX(Paste_Here!AF$2:AF$610, MATCH(B223, Paste_Here!A$2:A$610, 0))&lt;&gt;"", ISNUMBER(VALUE(INDEX(Paste_Here!AF$2:AF$610, MATCH(B223, Paste_Here!A$2:A$610, 0))))), INDEX(Paste_Here!AF$2:AF$610, MATCH(B223, Paste_Here!A$2:A$610, 0)), ""), ""), "")</f>
        <v/>
      </c>
      <c r="DP223" s="66"/>
      <c r="DQ223" s="77" t="str">
        <f>IFERROR(IF(B223&lt;&gt;"", IF(AND(INDEX(Paste_Here!AG$2:AG$610, MATCH(B223, Paste_Here!A$2:A$610, 0))&lt;&gt;"", ISNUMBER(--INDEX(Paste_Here!AG$2:AG$610, MATCH(B223, Paste_Here!A$2:A$610, 0)))), TEXT(ROUND(--INDEX(Paste_Here!AG$2:AG$610, MATCH(B223, Paste_Here!A$2:A$610, 0)), 2), "0.00"), ""), ""), "")</f>
        <v/>
      </c>
      <c r="DR223" s="66"/>
      <c r="DS223" s="77" t="str">
        <f>IFERROR(IF(B223&lt;&gt;"", IF(LOWER(INDEX(Paste_Here!AH$2:AH$610, MATCH(B223, Paste_Here!A$2:A$610, 0)))="approaching expectations", "Approaching", IF(LOWER(INDEX(Paste_Here!AH$2:AH$610, MATCH(B223, Paste_Here!A$2:A$610, 0)))="met expectations", "Met", IF(LOWER(INDEX(Paste_Here!AH$2:AH$610, MATCH(B223, Paste_Here!A$2:A$610, 0)))="exceeded expectations", "Exceeded", IF(LOWER(INDEX(Paste_Here!AH$2:AH$610, MATCH(B223, Paste_Here!A$2:A$610, 0)))="below expectations", "Below", "")))), ""), "")</f>
        <v/>
      </c>
      <c r="DT223" s="66"/>
      <c r="DU223" s="77" t="str">
        <f>IFERROR(IF(B223&lt;&gt;"", IF(AND(INDEX(Paste_Here!U$2:U$610, MATCH(B223, Paste_Here!A$2:A$610, 0))&lt;&gt;"", ISNUMBER(VALUE(INDEX(Paste_Here!U$2:U$610, MATCH(B223, Paste_Here!A$2:A$610, 0))))), INDEX(Paste_Here!U$2:U$610, MATCH(B223, Paste_Here!A$2:A$610, 0)), ""), ""), "")</f>
        <v/>
      </c>
      <c r="DV223" s="66"/>
      <c r="DW223" s="77"/>
      <c r="DX223" s="66"/>
      <c r="DY223" s="77" t="str">
        <f>IFERROR(IF(B223&lt;&gt;"", IF(AND(INDEX(Paste_Here!AI$2:AI$610, MATCH(B223, Paste_Here!A$2:A$610, 0))&lt;&gt;"", ISNUMBER(VALUE(INDEX(Paste_Here!AI$2:AI$610, MATCH(B223, Paste_Here!A$2:A$610, 0))))), INDEX(Paste_Here!AI$2:AI$610, MATCH(B223, Paste_Here!A$2:A$610, 0)), ""), ""), "")</f>
        <v/>
      </c>
      <c r="DZ223" s="66"/>
      <c r="EA223" s="77" t="str">
        <f>IFERROR(IF(B223&lt;&gt;"", IF(AND(INDEX(Paste_Here!AJ$2:AJ$610, MATCH(B223, Paste_Here!A$2:A$610, 0))&lt;&gt;"", ISNUMBER(--INDEX(Paste_Here!AJ$2:AJ$610, MATCH(B223, Paste_Here!A$2:A$610, 0)))), TEXT(ROUND(--INDEX(Paste_Here!AJ$2:AJ$610, MATCH(B223, Paste_Here!A$2:A$610, 0)), 2), "0.00"), ""), ""), "")</f>
        <v/>
      </c>
      <c r="EB223" s="66"/>
      <c r="EC223" s="77" t="str">
        <f>IFERROR(IF(B223&lt;&gt;"", IF(LOWER(INDEX(Paste_Here!AK$2:AK$610, MATCH(B223, Paste_Here!A$2:A$610, 0)))="approaching expectations", "Approaching", IF(LOWER(INDEX(Paste_Here!AK$2:AK$610, MATCH(B223, Paste_Here!A$2:A$610, 0)))="met expectations", "Met", IF(LOWER(INDEX(Paste_Here!AK$2:AK$610, MATCH(B223, Paste_Here!A$2:A$610, 0)))="exceeded expectations", "Exceeded", IF(LOWER(INDEX(Paste_Here!AK$2:AK$610, MATCH(B223, Paste_Here!A$2:A$610, 0)))="below expectations", "Below", "")))), ""), "")</f>
        <v/>
      </c>
      <c r="ED223" s="66"/>
      <c r="EE223" s="77"/>
      <c r="EF223" s="66"/>
      <c r="EG223" s="77"/>
      <c r="EH223" s="66"/>
      <c r="EI223" s="66"/>
      <c r="EJ223" s="77" t="str">
        <f t="shared" si="39"/>
        <v/>
      </c>
      <c r="EK223" s="66"/>
      <c r="EL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EM223" s="66"/>
      <c r="EN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EO223" s="66"/>
      <c r="EP223" s="77"/>
      <c r="EQ223" s="66"/>
      <c r="ER223" s="77" t="str">
        <f>IFERROR(IF(B223&lt;&gt;"", IF(AND(INDEX(Paste_Here!AT$2:AT$610, MATCH(B223, Paste_Here!A$2:A$610, 0))&lt;&gt;"", ISNUMBER(VALUE(INDEX(Paste_Here!AT$2:AT$610, MATCH(B223, Paste_Here!A$2:A$610, 0))))), INDEX(Paste_Here!AT$2:AT$610, MATCH(B223, Paste_Here!A$2:A$610, 0)), ""), ""), "")</f>
        <v/>
      </c>
      <c r="ES223" s="66"/>
      <c r="ET223" s="77" t="str">
        <f>IFERROR(IF(B223&lt;&gt;"", IF(AND(INDEX(Paste_Here!AV$2:AV$610, MATCH(B223, Paste_Here!A$2:A$610, 0))&lt;&gt;"", ISNUMBER(VALUE(INDEX(Paste_Here!AV$2:AV$610, MATCH(B223, Paste_Here!A$2:A$610, 0))))), INDEX(Paste_Here!AV$2:AV$610, MATCH(B223, Paste_Here!A$2:A$610, 0)), ""), ""), "")</f>
        <v/>
      </c>
      <c r="EU223" s="66"/>
      <c r="EV223" s="77"/>
      <c r="EW223" s="66"/>
      <c r="EX223" s="77" t="str">
        <f>IFERROR(IF(B223&lt;&gt;"", IF(AND(INDEX(Paste_Here!AU$2:AU$610, MATCH(B223, Paste_Here!A$2:A$610, 0))&lt;&gt;"", ISNUMBER(VALUE(INDEX(Paste_Here!AU$2:AU$610, MATCH(B223, Paste_Here!A$2:A$610, 0))))), INDEX(Paste_Here!AU$2:AU$610, MATCH(B223, Paste_Here!A$2:A$610, 0)), ""), ""), "")</f>
        <v/>
      </c>
      <c r="EY223" s="66"/>
      <c r="EZ223" s="77" t="str">
        <f>IFERROR(IF(B223&lt;&gt;"", IF(AND(INDEX(Paste_Here!AW$2:AW$610, MATCH(B223, Paste_Here!A$2:A$610, 0))&lt;&gt;"", ISNUMBER(VALUE(INDEX(Paste_Here!AW$2:AW$610, MATCH(B223, Paste_Here!A$2:A$610, 0))))), INDEX(Paste_Here!AW$2:AW$610, MATCH(B223, Paste_Here!A$2:A$610, 0)), ""), ""), "")</f>
        <v/>
      </c>
      <c r="FA223" s="66"/>
      <c r="FB223" s="77"/>
      <c r="FC223" s="66"/>
      <c r="FD223" s="77"/>
      <c r="FE223" s="66"/>
      <c r="FF223" s="66"/>
      <c r="FG223" s="77" t="str">
        <f t="shared" si="40"/>
        <v/>
      </c>
      <c r="FH223" s="66"/>
      <c r="FI223" s="77" t="str">
        <f>IFERROR(IF(B223&lt;&gt;"", IF(ISNUMBER(SEARCH("s", LOWER(INDEX(Paste_Here!M$2:M$610, MATCH(B223, Paste_Here!A$2:A$610, 0))))), "Yes", IF(INDEX(Paste_Here!M$2:M$610, MATCH(B223, Paste_Here!A$2:A$610, 0))&lt;&gt;"", "No", "")), ""), "")</f>
        <v/>
      </c>
      <c r="FJ223" s="66"/>
      <c r="FK223" s="77" t="str">
        <f>IFERROR(IF(B223&lt;&gt;"", IF(ISNUMBER(SEARCH("yes", LOWER(INDEX(Paste_Here!F$2:F$610, MATCH(B223, Paste_Here!A$2:A$610, 0))))), "Yes", IF(ISNUMBER(SEARCH("no", LOWER(INDEX(Paste_Here!F$2:F$610, MATCH(B223, Paste_Here!A$2:A$610, 0))))), "No", "")), ""), "")</f>
        <v/>
      </c>
      <c r="FL223" s="66"/>
      <c r="FM223" s="77" t="str">
        <f>IFERROR(IF(B223&lt;&gt;"", IF(ISNUMBER(SEARCH("english language learner", LOWER(INDEX(Paste_Here!C$2:C$610, MATCH(B223, Paste_Here!A$2:A$610, 0))))), "Yes", ""), ""), "")</f>
        <v/>
      </c>
      <c r="FN223" s="66"/>
      <c r="FO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FP223" s="66"/>
      <c r="FQ223" s="77" t="str">
        <f>IFERROR(IF(B223&lt;&gt;"", IF(ISNUMBER(SEARCH("yes", LOWER(INDEX(Paste_Here!L$2:L$610, MATCH(B223, Paste_Here!A$2:A$610, 0))))), "Yes", IF(ISNUMBER(SEARCH("no", LOWER(INDEX(Paste_Here!L$2:L$610, MATCH(B223, Paste_Here!A$2:A$610, 0))))), "No", "")), ""), "")</f>
        <v/>
      </c>
      <c r="FR223" s="66"/>
      <c r="FS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FT223" s="66"/>
      <c r="FU223" s="77"/>
      <c r="FV223" s="66"/>
      <c r="FW223" s="77" t="str">
        <f>IFERROR(IF(B223&lt;&gt;"", IF(AND(INDEX(Paste_Here!D$2:D$610, MATCH(B223, Paste_Here!A$2:A$610, 0))&lt;&gt;"", ISNUMBER(VALUE(INDEX(Paste_Here!D$2:D$610, MATCH(B223, Paste_Here!A$2:A$610, 0))))), INDEX(Paste_Here!D$2:D$610, MATCH(B223, Paste_Here!A$2:A$610, 0)), ""), ""), "")</f>
        <v/>
      </c>
      <c r="FX223" s="66"/>
      <c r="FY223" s="77" t="str">
        <f>IFERROR(IF(B223&lt;&gt;"", IF(AND(INDEX(Paste_Here!G$2:G$610, MATCH(B223, Paste_Here!A$2:A$610, 0))&lt;&gt;"", ISNUMBER(VALUE(INDEX(Paste_Here!G$2:G$610, MATCH(B223, Paste_Here!A$2:A$610, 0))))), INDEX(Paste_Here!G$2:G$610, MATCH(B223, Paste_Here!A$2:A$610, 0)), ""), ""), "")</f>
        <v/>
      </c>
      <c r="FZ223" s="66"/>
      <c r="GA223" s="95"/>
      <c r="GB223" s="66"/>
      <c r="JS223" s="1" t="str" cm="1">
        <f t="array" ref="JS223">IFERROR(INDEX(Paste_Here!$B$2:$B$610, MATCH(0, COUNTIF(JS$4:JS222, Paste_Here!$B$2:$B$610) + IF(Paste_Here!$B$2:$B$610="", 1, 0), 0)), "")</f>
        <v/>
      </c>
      <c r="JT223" s="1" t="str">
        <f>IF(JS223&lt;&gt;"", INDEX(Paste_Here!$A$2:$A$610, MATCH(JS223, Paste_Here!$B$2:$B$610, 0)), "")</f>
        <v/>
      </c>
      <c r="JU223" s="1" t="str">
        <f t="shared" si="41"/>
        <v/>
      </c>
      <c r="JV223" s="1" t="str" cm="1">
        <f t="array" ref="JV223">IFERROR(INDEX($JU$5:$JU$610, MATCH(SMALL(IF($JU$5:$JU$610&lt;&gt;"", COUNTIF($JU$5:$JU$610, "&lt;"&amp;$JU$5:$JU$610)+1), ROW()-ROW($JV$5)+1), COUNTIF($JU$5:$JU$610, "&lt;"&amp;$JU$5:$JU$610)+1, 0)), "")</f>
        <v/>
      </c>
    </row>
    <row r="224" spans="1:282">
      <c r="A224" s="66"/>
      <c r="B224" s="77" t="str">
        <f t="shared" si="32"/>
        <v/>
      </c>
      <c r="C224" s="66"/>
      <c r="D224" s="77" t="str">
        <f>IFERROR(IF(B224&lt;&gt;"", IF(COUNTIF(INDEX(Paste_Here!AS$2:AS$610, MATCH(B224, Paste_Here!A$2:A$610, 0), 0), "yes") &gt; 0, "Yes", IF(COUNTIF(INDEX(Paste_Here!AS$2:AS$610, MATCH(B224, Paste_Here!A$2:A$610, 0), 0), "no") &gt; 0, "No", "")), ""), "")</f>
        <v/>
      </c>
      <c r="E224" s="66"/>
      <c r="F224" s="77" t="str">
        <f t="shared" si="33"/>
        <v/>
      </c>
      <c r="G224" s="66"/>
      <c r="H224" s="77" t="str">
        <f>IFERROR(IF(B224&lt;&gt;"", IF(COUNTIF(INDEX(Paste_Here!AO$2:AR$610, MATCH(B224, Paste_Here!A$2:A$610, 0), 0), "yes") &gt; 0, "Yes", IF(COUNTIF(INDEX(Paste_Here!AO$2:AR$610, MATCH(B224, Paste_Here!A$2:A$610, 0), 0), "no") &gt; 0, "No", "")), ""), "")</f>
        <v/>
      </c>
      <c r="I224" s="66"/>
      <c r="J224" s="77" t="str">
        <f t="shared" si="34"/>
        <v/>
      </c>
      <c r="K224" s="66"/>
      <c r="L224" s="77" t="str">
        <f>IFERROR(IF(B224&lt;&gt;"", IF(ISNUMBER(SEARCH("yes", LOWER(INDEX(Paste_Here!W$2:W$610, MATCH(B224, Paste_Here!A$2:A$610, 0))))), "Yes", IF(ISNUMBER(SEARCH("no", LOWER(INDEX(Paste_Here!W$2:W$610, MATCH(B224, Paste_Here!A$2:A$610, 0))))), "No", "")), ""), "")</f>
        <v/>
      </c>
      <c r="M224" s="66"/>
      <c r="N224" s="77"/>
      <c r="O224" s="66"/>
      <c r="P224" s="77" t="str">
        <f>IFERROR(IF(B224&lt;&gt;"", IF(ISNUMBER(SEARCH("yes", LOWER(INDEX(Paste_Here!V$2:V$610, MATCH(B224, Paste_Here!A$2:A$610, 0))))), "Yes", IF(ISNUMBER(SEARCH("no", LOWER(INDEX(Paste_Here!V$2:V$610, MATCH(B224, Paste_Here!A$2:A$610, 0))))), "No", "")), ""), "")</f>
        <v/>
      </c>
      <c r="Q224" s="66"/>
      <c r="R224" s="77"/>
      <c r="S224" s="66"/>
      <c r="T224" s="77"/>
      <c r="U224" s="66"/>
      <c r="V224" s="66"/>
      <c r="W224" s="77" t="str">
        <f t="shared" si="35"/>
        <v/>
      </c>
      <c r="X224" s="66"/>
      <c r="Y224" s="77" t="str">
        <f>IFERROR(IF(B224&lt;&gt;"", IF(ISNUMBER(SEARCH("Revealed-Potential (Primary Focus)", LOWER(INDEX(Paste_Here!X$2:X$610, MATCH(B224, Paste_Here!A$2:A$610, 0))))), "Rev-Potential: Prim", IF(ISNUMBER(SEARCH("Revealed-Potential (Secondary Focus)", LOWER(INDEX(Paste_Here!X$2:X$610, MATCH(B224, Paste_Here!A$2:A$610, 0))))), "Rev-Potential: Sec", IF(ISNUMBER(SEARCH("Monitoring", LOWER(INDEX(Paste_Here!X$2:X$610, MATCH(B224, Paste_Here!A$2:A$610, 0))))), "Monitoring", IF(ISNUMBER(SEARCH("At-Promise (Secondary Focus)", LOWER(INDEX(Paste_Here!X$2:X$610, MATCH(B224, Paste_Here!A$2:A$610, 0))))), "At-Promise: Sec", IF(ISNUMBER(SEARCH("At-Promise (Primary Focus)", LOWER(INDEX(Paste_Here!X$2:X$610, MATCH(B224, Paste_Here!A$2:A$610, 0))))), "At-Promise: Prim", ""))))), ""), "")</f>
        <v/>
      </c>
      <c r="Z224" s="66"/>
      <c r="AA224" s="77"/>
      <c r="AB224" s="66"/>
      <c r="AC224" s="77" t="str">
        <f>IFERROR(IF(B224&lt;&gt;"", IF(ISNUMBER(SEARCH("Revealed-Potential (Primary Focus)", LOWER(INDEX(Paste_Here!AB$2:AB$610, MATCH(B224, Paste_Here!A$2:A$610, 0))))), "Rev-Potential: Prim", IF(ISNUMBER(SEARCH("Revealed-Potential (Secondary Focus)", LOWER(INDEX(Paste_Here!AB$2:AB$610, MATCH(B224, Paste_Here!A$2:A$610, 0))))), "Rev-Potential: Sec", IF(ISNUMBER(SEARCH("Monitoring", LOWER(INDEX(Paste_Here!AB$2:AB$610, MATCH(B224, Paste_Here!A$2:A$610, 0))))), "Monitoring", IF(ISNUMBER(SEARCH("At-Promise (Secondary Focus)", LOWER(INDEX(Paste_Here!AB$2:AB$610, MATCH(B224, Paste_Here!A$2:A$610, 0))))), "At-Promise: Sec", IF(ISNUMBER(SEARCH("At-Promise (Primary Focus)", LOWER(INDEX(Paste_Here!AB$2:AB$610, MATCH(B224, Paste_Here!A$2:A$610, 0))))), "At-Promise: Prim", ""))))), ""), "")</f>
        <v/>
      </c>
      <c r="AD224" s="66"/>
      <c r="AE224" s="77"/>
      <c r="AF224" s="66"/>
      <c r="AG224" s="77"/>
      <c r="AH224" s="66"/>
      <c r="AI224" s="77"/>
      <c r="AJ224" s="66"/>
      <c r="AK224" s="77"/>
      <c r="AL224" s="66"/>
      <c r="AM224" s="77"/>
      <c r="AN224" s="66"/>
      <c r="AO224" s="77"/>
      <c r="AP224" s="66"/>
      <c r="AQ224" s="77"/>
      <c r="AR224" s="66"/>
      <c r="AS224" s="77"/>
      <c r="AT224" s="66"/>
      <c r="AU224" s="66"/>
      <c r="AV224" s="77" t="str">
        <f t="shared" si="36"/>
        <v/>
      </c>
      <c r="AW224" s="66"/>
      <c r="AX224" s="77" t="str">
        <f>IFERROR(IF(B224&lt;&gt;"", IF(AND(INDEX(Paste_Here!AC$2:AC$610, MATCH(B224, Paste_Here!A$2:A$610, 0))&lt;&gt;"", ISNUMBER(VALUE(INDEX(Paste_Here!AC$2:AC$610, MATCH(B224, Paste_Here!A$2:A$610, 0))))), INDEX(Paste_Here!AC$2:AC$610, MATCH(B224, Paste_Here!A$2:A$610, 0)), ""), ""), "")</f>
        <v/>
      </c>
      <c r="AY224" s="66"/>
      <c r="AZ224" s="77" t="str">
        <f>IFERROR(IF(B224&lt;&gt;"", IF(AND(INDEX(Paste_Here!AD$2:AD$610, MATCH(B224, Paste_Here!A$2:A$610, 0))&lt;&gt;"", ISNUMBER(VALUE(INDEX(Paste_Here!AD$2:AD$610, MATCH(B224, Paste_Here!A$2:A$610, 0))))), TEXT(ROUND(VALUE(INDEX(Paste_Here!AD$2:AD$610, MATCH(B224, Paste_Here!A$2:A$610, 0))), 2), "0.00"), ""), ""), "")</f>
        <v/>
      </c>
      <c r="BA224" s="66"/>
      <c r="BB224" s="77" t="str">
        <f>IFERROR(IF(B224&lt;&gt;"", IF(LOWER(INDEX(Paste_Here!AE$2:AE$610, MATCH(B224, Paste_Here!A$2:A$610, 0)))="approaching expectations", "Approaching", IF(LOWER(INDEX(Paste_Here!AE$2:AE$610, MATCH(B224, Paste_Here!A$2:A$610, 0)))="met expectations", "Met", IF(LOWER(INDEX(Paste_Here!AE$2:AE$610, MATCH(B224, Paste_Here!A$2:A$610, 0)))="exceeded expectations", "Exceeded", IF(LOWER(INDEX(Paste_Here!AE$2:AE$610, MATCH(B224, Paste_Here!A$2:A$610, 0)))="below expectations", "Below", "")))), ""), "")</f>
        <v/>
      </c>
      <c r="BC224" s="66"/>
      <c r="BD224" s="77" t="str">
        <f>IFERROR(IF(B224&lt;&gt;"", IF(AND(INDEX(Paste_Here!T$2:T$610, MATCH(B224, Paste_Here!A$2:A$610, 0))&lt;&gt;"", ISNUMBER(VALUE(INDEX(Paste_Here!T$2:T$610, MATCH(B224, Paste_Here!A$2:A$610, 0))))), INDEX(Paste_Here!T$2:T$610, MATCH(B224, Paste_Here!A$2:A$610, 0)), ""), ""), "")</f>
        <v/>
      </c>
      <c r="BE224" s="66"/>
      <c r="BF224" s="77"/>
      <c r="BG224" s="66"/>
      <c r="BH224" s="77"/>
      <c r="BI224" s="66"/>
      <c r="BJ224" s="77"/>
      <c r="BK224" s="66"/>
      <c r="BL224" s="77" t="str">
        <f>IFERROR(IF(B224&lt;&gt;"", IF(AND(INDEX(Paste_Here!N$2:N$610, MATCH(B224, Paste_Here!A$2:A$610, 0))&lt;&gt;"", ISNUMBER(VALUE(INDEX(Paste_Here!N$2:N$610, MATCH(B224, Paste_Here!A$2:A$610, 0))))), INDEX(Paste_Here!N$2:N$610, MATCH(B224, Paste_Here!A$2:A$610, 0)), ""), ""), "")</f>
        <v/>
      </c>
      <c r="BM224" s="66"/>
      <c r="BN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BO224" s="66"/>
      <c r="BP224" s="77" t="str" cm="1">
        <f t="array" aca="1" ref="BP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BQ224" s="66"/>
      <c r="BR224" s="66"/>
      <c r="BS224" s="77"/>
      <c r="BT224" s="66"/>
      <c r="BU224" s="77"/>
      <c r="BV224" s="66"/>
      <c r="BW224" s="77"/>
      <c r="BX224" s="66"/>
      <c r="BY224" s="77"/>
      <c r="BZ224" s="66"/>
      <c r="CA224" s="77"/>
      <c r="CB224" s="66"/>
      <c r="CC224" s="77"/>
      <c r="CD224" s="66"/>
      <c r="CE224" s="77"/>
      <c r="CF224" s="66"/>
      <c r="CG224" s="77"/>
      <c r="CH224" s="66"/>
      <c r="CI224" s="77"/>
      <c r="CJ224" s="66"/>
      <c r="CK224" s="77"/>
      <c r="CL224" s="66"/>
      <c r="CM224" s="77"/>
      <c r="CN224" s="66"/>
      <c r="CO224" s="66"/>
      <c r="CP224" s="77" t="str">
        <f t="shared" si="37"/>
        <v/>
      </c>
      <c r="CQ224" s="66"/>
      <c r="CR224" s="77" t="str">
        <f>IFERROR(IF(B224&lt;&gt;"", IF(AND(INDEX(Paste_Here!Y$2:Y$610, MATCH(B224, Paste_Here!A$2:A$610, 0))&lt;&gt;"", ISNUMBER(VALUE(INDEX(Paste_Here!Y$2:Y$610, MATCH(B224, Paste_Here!A$2:A$610, 0))))), INDEX(Paste_Here!Y$2:Y$610, MATCH(B224, Paste_Here!A$2:A$610, 0)), ""), ""), "")</f>
        <v/>
      </c>
      <c r="CS224" s="66"/>
      <c r="CT224" s="77" t="str">
        <f>IFERROR(IF(B224&lt;&gt;"", IF(AND(INDEX(Paste_Here!AA$2:AA$610, MATCH(B224, Paste_Here!A$2:A$610, 0))&lt;&gt;"", ISNUMBER(--INDEX(Paste_Here!AA$2:AA$610, MATCH(B224, Paste_Here!A$2:A$610, 0)))), TEXT(ROUND(--INDEX(Paste_Here!AA$2:AA$610, MATCH(B224, Paste_Here!A$2:A$610, 0)), 2), "0.00"), ""), ""), "")</f>
        <v/>
      </c>
      <c r="CU224" s="66"/>
      <c r="CV224" s="77" t="str">
        <f>IFERROR(IF(B224&lt;&gt;"", IF(LOWER(INDEX(Paste_Here!Z$2:Z$610, MATCH(B224, Paste_Here!A$2:A$610, 0)))="approaching expectations", "Approaching", IF(LOWER(INDEX(Paste_Here!Z$2:Z$610, MATCH(B224, Paste_Here!A$2:A$610, 0)))="met expectations", "Met", IF(LOWER(INDEX(Paste_Here!Z$2:Z$610, MATCH(B224, Paste_Here!A$2:A$610, 0)))="exceeded expectations", "Exceeded", IF(LOWER(INDEX(Paste_Here!Z$2:Z$610, MATCH(B224, Paste_Here!A$2:A$610, 0)))="below expectations", "Below", "")))), ""), "")</f>
        <v/>
      </c>
      <c r="CW224" s="66"/>
      <c r="CX224" s="77"/>
      <c r="CY224" s="66"/>
      <c r="CZ224" s="77" t="str">
        <f>IFERROR(IF(B224&lt;&gt;"", IF(AND(INDEX(Paste_Here!AL$2:AL$610, MATCH(B224, Paste_Here!A$2:A$610, 0))&lt;&gt;"", ISNUMBER(VALUE(INDEX(Paste_Here!AL$2:AL$610, MATCH(B224, Paste_Here!A$2:A$610, 0))))), INDEX(Paste_Here!AL$2:AL$610, MATCH(B224, Paste_Here!A$2:A$610, 0)), ""), ""), "")</f>
        <v/>
      </c>
      <c r="DA224" s="66"/>
      <c r="DB224" s="77" t="str">
        <f>IFERROR(IF(B224&lt;&gt;"", IF(ISNUMBER(SEARCH("highrisk", LOWER(INDEX(Paste_Here!AM$2:AM$610, MATCH(B224, Paste_Here!A$2:A$610, 0))))), "High Risk", IF(ISNUMBER(SEARCH("lowrisk", LOWER(INDEX(Paste_Here!AM$2:AM$610, MATCH(B224, Paste_Here!A$2:A$610, 0))))), "Low Risk", IF(ISNUMBER(SEARCH("somerisk", LOWER(INDEX(Paste_Here!AM$2:AM$610, MATCH(B224, Paste_Here!A$2:A$610, 0))))), "Some Risk", ""))), ""), "")</f>
        <v/>
      </c>
      <c r="DC224" s="66"/>
      <c r="DD224" s="77" t="str">
        <f>IFERROR(IF(B224&lt;&gt;"", IF(AND(INDEX(Paste_Here!AN$2:AN$610, MATCH(B224, Paste_Here!A$2:A$610, 0))&lt;&gt;"", ISNUMBER(VALUE(INDEX(Paste_Here!AN$2:AN$610, MATCH(B224, Paste_Here!A$2:A$610, 0))))), INDEX(Paste_Here!AN$2:AN$610, MATCH(B224, Paste_Here!A$2:A$610, 0)), ""), ""), "")</f>
        <v/>
      </c>
      <c r="DE224" s="66"/>
      <c r="DF224" s="77" t="str">
        <f>IFERROR(IF(B224&lt;&gt;"", IF(AND(INDEX(Paste_Here!Q$2:Q$610, MATCH(B224, Paste_Here!A$2:A$610, 0))&lt;&gt;"", ISNUMBER(VALUE(INDEX(Paste_Here!Q$2:Q$610, MATCH(B224, Paste_Here!A$2:A$610, 0))))), INDEX(Paste_Here!Q$2:Q$610, MATCH(B224, Paste_Here!A$2:A$610, 0)), ""), ""), "")</f>
        <v/>
      </c>
      <c r="DG224" s="66"/>
      <c r="DH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DI224" s="66"/>
      <c r="DJ224" s="77" t="str" cm="1">
        <f t="array" aca="1" ref="DJ224" ca="1">IFERROR(VALUE(IF(ISNUMBER(SEARCH("EM", INDEX(Paste_Here!S$2:S$500, MATCH(B224, Paste_Here!A$2:A$500, 0)))), "-" &amp;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f>
        <v/>
      </c>
      <c r="DK224" s="66"/>
      <c r="DL224" s="66"/>
      <c r="DM224" s="77" t="str">
        <f t="shared" si="38"/>
        <v/>
      </c>
      <c r="DN224" s="66"/>
      <c r="DO224" s="77" t="str">
        <f>IFERROR(IF(B224&lt;&gt;"", IF(AND(INDEX(Paste_Here!AF$2:AF$610, MATCH(B224, Paste_Here!A$2:A$610, 0))&lt;&gt;"", ISNUMBER(VALUE(INDEX(Paste_Here!AF$2:AF$610, MATCH(B224, Paste_Here!A$2:A$610, 0))))), INDEX(Paste_Here!AF$2:AF$610, MATCH(B224, Paste_Here!A$2:A$610, 0)), ""), ""), "")</f>
        <v/>
      </c>
      <c r="DP224" s="66"/>
      <c r="DQ224" s="77" t="str">
        <f>IFERROR(IF(B224&lt;&gt;"", IF(AND(INDEX(Paste_Here!AG$2:AG$610, MATCH(B224, Paste_Here!A$2:A$610, 0))&lt;&gt;"", ISNUMBER(--INDEX(Paste_Here!AG$2:AG$610, MATCH(B224, Paste_Here!A$2:A$610, 0)))), TEXT(ROUND(--INDEX(Paste_Here!AG$2:AG$610, MATCH(B224, Paste_Here!A$2:A$610, 0)), 2), "0.00"), ""), ""), "")</f>
        <v/>
      </c>
      <c r="DR224" s="66"/>
      <c r="DS224" s="77" t="str">
        <f>IFERROR(IF(B224&lt;&gt;"", IF(LOWER(INDEX(Paste_Here!AH$2:AH$610, MATCH(B224, Paste_Here!A$2:A$610, 0)))="approaching expectations", "Approaching", IF(LOWER(INDEX(Paste_Here!AH$2:AH$610, MATCH(B224, Paste_Here!A$2:A$610, 0)))="met expectations", "Met", IF(LOWER(INDEX(Paste_Here!AH$2:AH$610, MATCH(B224, Paste_Here!A$2:A$610, 0)))="exceeded expectations", "Exceeded", IF(LOWER(INDEX(Paste_Here!AH$2:AH$610, MATCH(B224, Paste_Here!A$2:A$610, 0)))="below expectations", "Below", "")))), ""), "")</f>
        <v/>
      </c>
      <c r="DT224" s="66"/>
      <c r="DU224" s="77" t="str">
        <f>IFERROR(IF(B224&lt;&gt;"", IF(AND(INDEX(Paste_Here!U$2:U$610, MATCH(B224, Paste_Here!A$2:A$610, 0))&lt;&gt;"", ISNUMBER(VALUE(INDEX(Paste_Here!U$2:U$610, MATCH(B224, Paste_Here!A$2:A$610, 0))))), INDEX(Paste_Here!U$2:U$610, MATCH(B224, Paste_Here!A$2:A$610, 0)), ""), ""), "")</f>
        <v/>
      </c>
      <c r="DV224" s="66"/>
      <c r="DW224" s="77"/>
      <c r="DX224" s="66"/>
      <c r="DY224" s="77" t="str">
        <f>IFERROR(IF(B224&lt;&gt;"", IF(AND(INDEX(Paste_Here!AI$2:AI$610, MATCH(B224, Paste_Here!A$2:A$610, 0))&lt;&gt;"", ISNUMBER(VALUE(INDEX(Paste_Here!AI$2:AI$610, MATCH(B224, Paste_Here!A$2:A$610, 0))))), INDEX(Paste_Here!AI$2:AI$610, MATCH(B224, Paste_Here!A$2:A$610, 0)), ""), ""), "")</f>
        <v/>
      </c>
      <c r="DZ224" s="66"/>
      <c r="EA224" s="77" t="str">
        <f>IFERROR(IF(B224&lt;&gt;"", IF(AND(INDEX(Paste_Here!AJ$2:AJ$610, MATCH(B224, Paste_Here!A$2:A$610, 0))&lt;&gt;"", ISNUMBER(--INDEX(Paste_Here!AJ$2:AJ$610, MATCH(B224, Paste_Here!A$2:A$610, 0)))), TEXT(ROUND(--INDEX(Paste_Here!AJ$2:AJ$610, MATCH(B224, Paste_Here!A$2:A$610, 0)), 2), "0.00"), ""), ""), "")</f>
        <v/>
      </c>
      <c r="EB224" s="66"/>
      <c r="EC224" s="77" t="str">
        <f>IFERROR(IF(B224&lt;&gt;"", IF(LOWER(INDEX(Paste_Here!AK$2:AK$610, MATCH(B224, Paste_Here!A$2:A$610, 0)))="approaching expectations", "Approaching", IF(LOWER(INDEX(Paste_Here!AK$2:AK$610, MATCH(B224, Paste_Here!A$2:A$610, 0)))="met expectations", "Met", IF(LOWER(INDEX(Paste_Here!AK$2:AK$610, MATCH(B224, Paste_Here!A$2:A$610, 0)))="exceeded expectations", "Exceeded", IF(LOWER(INDEX(Paste_Here!AK$2:AK$610, MATCH(B224, Paste_Here!A$2:A$610, 0)))="below expectations", "Below", "")))), ""), "")</f>
        <v/>
      </c>
      <c r="ED224" s="66"/>
      <c r="EE224" s="77"/>
      <c r="EF224" s="66"/>
      <c r="EG224" s="77"/>
      <c r="EH224" s="66"/>
      <c r="EI224" s="66"/>
      <c r="EJ224" s="77" t="str">
        <f t="shared" si="39"/>
        <v/>
      </c>
      <c r="EK224" s="66"/>
      <c r="EL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EM224" s="66"/>
      <c r="EN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EO224" s="66"/>
      <c r="EP224" s="77"/>
      <c r="EQ224" s="66"/>
      <c r="ER224" s="77" t="str">
        <f>IFERROR(IF(B224&lt;&gt;"", IF(AND(INDEX(Paste_Here!AT$2:AT$610, MATCH(B224, Paste_Here!A$2:A$610, 0))&lt;&gt;"", ISNUMBER(VALUE(INDEX(Paste_Here!AT$2:AT$610, MATCH(B224, Paste_Here!A$2:A$610, 0))))), INDEX(Paste_Here!AT$2:AT$610, MATCH(B224, Paste_Here!A$2:A$610, 0)), ""), ""), "")</f>
        <v/>
      </c>
      <c r="ES224" s="66"/>
      <c r="ET224" s="77" t="str">
        <f>IFERROR(IF(B224&lt;&gt;"", IF(AND(INDEX(Paste_Here!AV$2:AV$610, MATCH(B224, Paste_Here!A$2:A$610, 0))&lt;&gt;"", ISNUMBER(VALUE(INDEX(Paste_Here!AV$2:AV$610, MATCH(B224, Paste_Here!A$2:A$610, 0))))), INDEX(Paste_Here!AV$2:AV$610, MATCH(B224, Paste_Here!A$2:A$610, 0)), ""), ""), "")</f>
        <v/>
      </c>
      <c r="EU224" s="66"/>
      <c r="EV224" s="77"/>
      <c r="EW224" s="66"/>
      <c r="EX224" s="77" t="str">
        <f>IFERROR(IF(B224&lt;&gt;"", IF(AND(INDEX(Paste_Here!AU$2:AU$610, MATCH(B224, Paste_Here!A$2:A$610, 0))&lt;&gt;"", ISNUMBER(VALUE(INDEX(Paste_Here!AU$2:AU$610, MATCH(B224, Paste_Here!A$2:A$610, 0))))), INDEX(Paste_Here!AU$2:AU$610, MATCH(B224, Paste_Here!A$2:A$610, 0)), ""), ""), "")</f>
        <v/>
      </c>
      <c r="EY224" s="66"/>
      <c r="EZ224" s="77" t="str">
        <f>IFERROR(IF(B224&lt;&gt;"", IF(AND(INDEX(Paste_Here!AW$2:AW$610, MATCH(B224, Paste_Here!A$2:A$610, 0))&lt;&gt;"", ISNUMBER(VALUE(INDEX(Paste_Here!AW$2:AW$610, MATCH(B224, Paste_Here!A$2:A$610, 0))))), INDEX(Paste_Here!AW$2:AW$610, MATCH(B224, Paste_Here!A$2:A$610, 0)), ""), ""), "")</f>
        <v/>
      </c>
      <c r="FA224" s="66"/>
      <c r="FB224" s="77"/>
      <c r="FC224" s="66"/>
      <c r="FD224" s="77"/>
      <c r="FE224" s="66"/>
      <c r="FF224" s="66"/>
      <c r="FG224" s="77" t="str">
        <f t="shared" si="40"/>
        <v/>
      </c>
      <c r="FH224" s="66"/>
      <c r="FI224" s="77" t="str">
        <f>IFERROR(IF(B224&lt;&gt;"", IF(ISNUMBER(SEARCH("s", LOWER(INDEX(Paste_Here!M$2:M$610, MATCH(B224, Paste_Here!A$2:A$610, 0))))), "Yes", IF(INDEX(Paste_Here!M$2:M$610, MATCH(B224, Paste_Here!A$2:A$610, 0))&lt;&gt;"", "No", "")), ""), "")</f>
        <v/>
      </c>
      <c r="FJ224" s="66"/>
      <c r="FK224" s="77" t="str">
        <f>IFERROR(IF(B224&lt;&gt;"", IF(ISNUMBER(SEARCH("yes", LOWER(INDEX(Paste_Here!F$2:F$610, MATCH(B224, Paste_Here!A$2:A$610, 0))))), "Yes", IF(ISNUMBER(SEARCH("no", LOWER(INDEX(Paste_Here!F$2:F$610, MATCH(B224, Paste_Here!A$2:A$610, 0))))), "No", "")), ""), "")</f>
        <v/>
      </c>
      <c r="FL224" s="66"/>
      <c r="FM224" s="77" t="str">
        <f>IFERROR(IF(B224&lt;&gt;"", IF(ISNUMBER(SEARCH("english language learner", LOWER(INDEX(Paste_Here!C$2:C$610, MATCH(B224, Paste_Here!A$2:A$610, 0))))), "Yes", ""), ""), "")</f>
        <v/>
      </c>
      <c r="FN224" s="66"/>
      <c r="FO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FP224" s="66"/>
      <c r="FQ224" s="77" t="str">
        <f>IFERROR(IF(B224&lt;&gt;"", IF(ISNUMBER(SEARCH("yes", LOWER(INDEX(Paste_Here!L$2:L$610, MATCH(B224, Paste_Here!A$2:A$610, 0))))), "Yes", IF(ISNUMBER(SEARCH("no", LOWER(INDEX(Paste_Here!L$2:L$610, MATCH(B224, Paste_Here!A$2:A$610, 0))))), "No", "")), ""), "")</f>
        <v/>
      </c>
      <c r="FR224" s="66"/>
      <c r="FS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FT224" s="66"/>
      <c r="FU224" s="77"/>
      <c r="FV224" s="66"/>
      <c r="FW224" s="77" t="str">
        <f>IFERROR(IF(B224&lt;&gt;"", IF(AND(INDEX(Paste_Here!D$2:D$610, MATCH(B224, Paste_Here!A$2:A$610, 0))&lt;&gt;"", ISNUMBER(VALUE(INDEX(Paste_Here!D$2:D$610, MATCH(B224, Paste_Here!A$2:A$610, 0))))), INDEX(Paste_Here!D$2:D$610, MATCH(B224, Paste_Here!A$2:A$610, 0)), ""), ""), "")</f>
        <v/>
      </c>
      <c r="FX224" s="66"/>
      <c r="FY224" s="77" t="str">
        <f>IFERROR(IF(B224&lt;&gt;"", IF(AND(INDEX(Paste_Here!G$2:G$610, MATCH(B224, Paste_Here!A$2:A$610, 0))&lt;&gt;"", ISNUMBER(VALUE(INDEX(Paste_Here!G$2:G$610, MATCH(B224, Paste_Here!A$2:A$610, 0))))), INDEX(Paste_Here!G$2:G$610, MATCH(B224, Paste_Here!A$2:A$610, 0)), ""), ""), "")</f>
        <v/>
      </c>
      <c r="FZ224" s="66"/>
      <c r="GA224" s="95"/>
      <c r="GB224" s="66"/>
      <c r="JS224" s="1" t="str" cm="1">
        <f t="array" ref="JS224">IFERROR(INDEX(Paste_Here!$B$2:$B$610, MATCH(0, COUNTIF(JS$4:JS223, Paste_Here!$B$2:$B$610) + IF(Paste_Here!$B$2:$B$610="", 1, 0), 0)), "")</f>
        <v/>
      </c>
      <c r="JT224" s="1" t="str">
        <f>IF(JS224&lt;&gt;"", INDEX(Paste_Here!$A$2:$A$610, MATCH(JS224, Paste_Here!$B$2:$B$610, 0)), "")</f>
        <v/>
      </c>
      <c r="JU224" s="1" t="str">
        <f t="shared" si="41"/>
        <v/>
      </c>
      <c r="JV224" s="1" t="str" cm="1">
        <f t="array" ref="JV224">IFERROR(INDEX($JU$5:$JU$610, MATCH(SMALL(IF($JU$5:$JU$610&lt;&gt;"", COUNTIF($JU$5:$JU$610, "&lt;"&amp;$JU$5:$JU$610)+1), ROW()-ROW($JV$5)+1), COUNTIF($JU$5:$JU$610, "&lt;"&amp;$JU$5:$JU$610)+1, 0)), "")</f>
        <v/>
      </c>
    </row>
    <row r="225" spans="1:282">
      <c r="A225" s="66"/>
      <c r="B225" s="77" t="str">
        <f t="shared" si="32"/>
        <v/>
      </c>
      <c r="C225" s="66"/>
      <c r="D225" s="77" t="str">
        <f>IFERROR(IF(B225&lt;&gt;"", IF(COUNTIF(INDEX(Paste_Here!AS$2:AS$610, MATCH(B225, Paste_Here!A$2:A$610, 0), 0), "yes") &gt; 0, "Yes", IF(COUNTIF(INDEX(Paste_Here!AS$2:AS$610, MATCH(B225, Paste_Here!A$2:A$610, 0), 0), "no") &gt; 0, "No", "")), ""), "")</f>
        <v/>
      </c>
      <c r="E225" s="66"/>
      <c r="F225" s="77" t="str">
        <f t="shared" si="33"/>
        <v/>
      </c>
      <c r="G225" s="66"/>
      <c r="H225" s="77" t="str">
        <f>IFERROR(IF(B225&lt;&gt;"", IF(COUNTIF(INDEX(Paste_Here!AO$2:AR$610, MATCH(B225, Paste_Here!A$2:A$610, 0), 0), "yes") &gt; 0, "Yes", IF(COUNTIF(INDEX(Paste_Here!AO$2:AR$610, MATCH(B225, Paste_Here!A$2:A$610, 0), 0), "no") &gt; 0, "No", "")), ""), "")</f>
        <v/>
      </c>
      <c r="I225" s="66"/>
      <c r="J225" s="77" t="str">
        <f t="shared" si="34"/>
        <v/>
      </c>
      <c r="K225" s="66"/>
      <c r="L225" s="77" t="str">
        <f>IFERROR(IF(B225&lt;&gt;"", IF(ISNUMBER(SEARCH("yes", LOWER(INDEX(Paste_Here!W$2:W$610, MATCH(B225, Paste_Here!A$2:A$610, 0))))), "Yes", IF(ISNUMBER(SEARCH("no", LOWER(INDEX(Paste_Here!W$2:W$610, MATCH(B225, Paste_Here!A$2:A$610, 0))))), "No", "")), ""), "")</f>
        <v/>
      </c>
      <c r="M225" s="66"/>
      <c r="N225" s="77"/>
      <c r="O225" s="66"/>
      <c r="P225" s="77" t="str">
        <f>IFERROR(IF(B225&lt;&gt;"", IF(ISNUMBER(SEARCH("yes", LOWER(INDEX(Paste_Here!V$2:V$610, MATCH(B225, Paste_Here!A$2:A$610, 0))))), "Yes", IF(ISNUMBER(SEARCH("no", LOWER(INDEX(Paste_Here!V$2:V$610, MATCH(B225, Paste_Here!A$2:A$610, 0))))), "No", "")), ""), "")</f>
        <v/>
      </c>
      <c r="Q225" s="66"/>
      <c r="R225" s="77"/>
      <c r="S225" s="66"/>
      <c r="T225" s="77"/>
      <c r="U225" s="66"/>
      <c r="V225" s="66"/>
      <c r="W225" s="77" t="str">
        <f t="shared" si="35"/>
        <v/>
      </c>
      <c r="X225" s="66"/>
      <c r="Y225" s="77" t="str">
        <f>IFERROR(IF(B225&lt;&gt;"", IF(ISNUMBER(SEARCH("Revealed-Potential (Primary Focus)", LOWER(INDEX(Paste_Here!X$2:X$610, MATCH(B225, Paste_Here!A$2:A$610, 0))))), "Rev-Potential: Prim", IF(ISNUMBER(SEARCH("Revealed-Potential (Secondary Focus)", LOWER(INDEX(Paste_Here!X$2:X$610, MATCH(B225, Paste_Here!A$2:A$610, 0))))), "Rev-Potential: Sec", IF(ISNUMBER(SEARCH("Monitoring", LOWER(INDEX(Paste_Here!X$2:X$610, MATCH(B225, Paste_Here!A$2:A$610, 0))))), "Monitoring", IF(ISNUMBER(SEARCH("At-Promise (Secondary Focus)", LOWER(INDEX(Paste_Here!X$2:X$610, MATCH(B225, Paste_Here!A$2:A$610, 0))))), "At-Promise: Sec", IF(ISNUMBER(SEARCH("At-Promise (Primary Focus)", LOWER(INDEX(Paste_Here!X$2:X$610, MATCH(B225, Paste_Here!A$2:A$610, 0))))), "At-Promise: Prim", ""))))), ""), "")</f>
        <v/>
      </c>
      <c r="Z225" s="66"/>
      <c r="AA225" s="77"/>
      <c r="AB225" s="66"/>
      <c r="AC225" s="77" t="str">
        <f>IFERROR(IF(B225&lt;&gt;"", IF(ISNUMBER(SEARCH("Revealed-Potential (Primary Focus)", LOWER(INDEX(Paste_Here!AB$2:AB$610, MATCH(B225, Paste_Here!A$2:A$610, 0))))), "Rev-Potential: Prim", IF(ISNUMBER(SEARCH("Revealed-Potential (Secondary Focus)", LOWER(INDEX(Paste_Here!AB$2:AB$610, MATCH(B225, Paste_Here!A$2:A$610, 0))))), "Rev-Potential: Sec", IF(ISNUMBER(SEARCH("Monitoring", LOWER(INDEX(Paste_Here!AB$2:AB$610, MATCH(B225, Paste_Here!A$2:A$610, 0))))), "Monitoring", IF(ISNUMBER(SEARCH("At-Promise (Secondary Focus)", LOWER(INDEX(Paste_Here!AB$2:AB$610, MATCH(B225, Paste_Here!A$2:A$610, 0))))), "At-Promise: Sec", IF(ISNUMBER(SEARCH("At-Promise (Primary Focus)", LOWER(INDEX(Paste_Here!AB$2:AB$610, MATCH(B225, Paste_Here!A$2:A$610, 0))))), "At-Promise: Prim", ""))))), ""), "")</f>
        <v/>
      </c>
      <c r="AD225" s="66"/>
      <c r="AE225" s="77"/>
      <c r="AF225" s="66"/>
      <c r="AG225" s="77"/>
      <c r="AH225" s="66"/>
      <c r="AI225" s="77"/>
      <c r="AJ225" s="66"/>
      <c r="AK225" s="77"/>
      <c r="AL225" s="66"/>
      <c r="AM225" s="77"/>
      <c r="AN225" s="66"/>
      <c r="AO225" s="77"/>
      <c r="AP225" s="66"/>
      <c r="AQ225" s="77"/>
      <c r="AR225" s="66"/>
      <c r="AS225" s="77"/>
      <c r="AT225" s="66"/>
      <c r="AU225" s="66"/>
      <c r="AV225" s="77" t="str">
        <f t="shared" si="36"/>
        <v/>
      </c>
      <c r="AW225" s="66"/>
      <c r="AX225" s="77" t="str">
        <f>IFERROR(IF(B225&lt;&gt;"", IF(AND(INDEX(Paste_Here!AC$2:AC$610, MATCH(B225, Paste_Here!A$2:A$610, 0))&lt;&gt;"", ISNUMBER(VALUE(INDEX(Paste_Here!AC$2:AC$610, MATCH(B225, Paste_Here!A$2:A$610, 0))))), INDEX(Paste_Here!AC$2:AC$610, MATCH(B225, Paste_Here!A$2:A$610, 0)), ""), ""), "")</f>
        <v/>
      </c>
      <c r="AY225" s="66"/>
      <c r="AZ225" s="77" t="str">
        <f>IFERROR(IF(B225&lt;&gt;"", IF(AND(INDEX(Paste_Here!AD$2:AD$610, MATCH(B225, Paste_Here!A$2:A$610, 0))&lt;&gt;"", ISNUMBER(VALUE(INDEX(Paste_Here!AD$2:AD$610, MATCH(B225, Paste_Here!A$2:A$610, 0))))), TEXT(ROUND(VALUE(INDEX(Paste_Here!AD$2:AD$610, MATCH(B225, Paste_Here!A$2:A$610, 0))), 2), "0.00"), ""), ""), "")</f>
        <v/>
      </c>
      <c r="BA225" s="66"/>
      <c r="BB225" s="77" t="str">
        <f>IFERROR(IF(B225&lt;&gt;"", IF(LOWER(INDEX(Paste_Here!AE$2:AE$610, MATCH(B225, Paste_Here!A$2:A$610, 0)))="approaching expectations", "Approaching", IF(LOWER(INDEX(Paste_Here!AE$2:AE$610, MATCH(B225, Paste_Here!A$2:A$610, 0)))="met expectations", "Met", IF(LOWER(INDEX(Paste_Here!AE$2:AE$610, MATCH(B225, Paste_Here!A$2:A$610, 0)))="exceeded expectations", "Exceeded", IF(LOWER(INDEX(Paste_Here!AE$2:AE$610, MATCH(B225, Paste_Here!A$2:A$610, 0)))="below expectations", "Below", "")))), ""), "")</f>
        <v/>
      </c>
      <c r="BC225" s="66"/>
      <c r="BD225" s="77" t="str">
        <f>IFERROR(IF(B225&lt;&gt;"", IF(AND(INDEX(Paste_Here!T$2:T$610, MATCH(B225, Paste_Here!A$2:A$610, 0))&lt;&gt;"", ISNUMBER(VALUE(INDEX(Paste_Here!T$2:T$610, MATCH(B225, Paste_Here!A$2:A$610, 0))))), INDEX(Paste_Here!T$2:T$610, MATCH(B225, Paste_Here!A$2:A$610, 0)), ""), ""), "")</f>
        <v/>
      </c>
      <c r="BE225" s="66"/>
      <c r="BF225" s="77"/>
      <c r="BG225" s="66"/>
      <c r="BH225" s="77"/>
      <c r="BI225" s="66"/>
      <c r="BJ225" s="77"/>
      <c r="BK225" s="66"/>
      <c r="BL225" s="77" t="str">
        <f>IFERROR(IF(B225&lt;&gt;"", IF(AND(INDEX(Paste_Here!N$2:N$610, MATCH(B225, Paste_Here!A$2:A$610, 0))&lt;&gt;"", ISNUMBER(VALUE(INDEX(Paste_Here!N$2:N$610, MATCH(B225, Paste_Here!A$2:A$610, 0))))), INDEX(Paste_Here!N$2:N$610, MATCH(B225, Paste_Here!A$2:A$610, 0)), ""), ""), "")</f>
        <v/>
      </c>
      <c r="BM225" s="66"/>
      <c r="BN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BO225" s="66"/>
      <c r="BP225" s="77" t="str" cm="1">
        <f t="array" aca="1" ref="BP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BQ225" s="66"/>
      <c r="BR225" s="66"/>
      <c r="BS225" s="77"/>
      <c r="BT225" s="66"/>
      <c r="BU225" s="77"/>
      <c r="BV225" s="66"/>
      <c r="BW225" s="77"/>
      <c r="BX225" s="66"/>
      <c r="BY225" s="77"/>
      <c r="BZ225" s="66"/>
      <c r="CA225" s="77"/>
      <c r="CB225" s="66"/>
      <c r="CC225" s="77"/>
      <c r="CD225" s="66"/>
      <c r="CE225" s="77"/>
      <c r="CF225" s="66"/>
      <c r="CG225" s="77"/>
      <c r="CH225" s="66"/>
      <c r="CI225" s="77"/>
      <c r="CJ225" s="66"/>
      <c r="CK225" s="77"/>
      <c r="CL225" s="66"/>
      <c r="CM225" s="77"/>
      <c r="CN225" s="66"/>
      <c r="CO225" s="66"/>
      <c r="CP225" s="77" t="str">
        <f t="shared" si="37"/>
        <v/>
      </c>
      <c r="CQ225" s="66"/>
      <c r="CR225" s="77" t="str">
        <f>IFERROR(IF(B225&lt;&gt;"", IF(AND(INDEX(Paste_Here!Y$2:Y$610, MATCH(B225, Paste_Here!A$2:A$610, 0))&lt;&gt;"", ISNUMBER(VALUE(INDEX(Paste_Here!Y$2:Y$610, MATCH(B225, Paste_Here!A$2:A$610, 0))))), INDEX(Paste_Here!Y$2:Y$610, MATCH(B225, Paste_Here!A$2:A$610, 0)), ""), ""), "")</f>
        <v/>
      </c>
      <c r="CS225" s="66"/>
      <c r="CT225" s="77" t="str">
        <f>IFERROR(IF(B225&lt;&gt;"", IF(AND(INDEX(Paste_Here!AA$2:AA$610, MATCH(B225, Paste_Here!A$2:A$610, 0))&lt;&gt;"", ISNUMBER(--INDEX(Paste_Here!AA$2:AA$610, MATCH(B225, Paste_Here!A$2:A$610, 0)))), TEXT(ROUND(--INDEX(Paste_Here!AA$2:AA$610, MATCH(B225, Paste_Here!A$2:A$610, 0)), 2), "0.00"), ""), ""), "")</f>
        <v/>
      </c>
      <c r="CU225" s="66"/>
      <c r="CV225" s="77" t="str">
        <f>IFERROR(IF(B225&lt;&gt;"", IF(LOWER(INDEX(Paste_Here!Z$2:Z$610, MATCH(B225, Paste_Here!A$2:A$610, 0)))="approaching expectations", "Approaching", IF(LOWER(INDEX(Paste_Here!Z$2:Z$610, MATCH(B225, Paste_Here!A$2:A$610, 0)))="met expectations", "Met", IF(LOWER(INDEX(Paste_Here!Z$2:Z$610, MATCH(B225, Paste_Here!A$2:A$610, 0)))="exceeded expectations", "Exceeded", IF(LOWER(INDEX(Paste_Here!Z$2:Z$610, MATCH(B225, Paste_Here!A$2:A$610, 0)))="below expectations", "Below", "")))), ""), "")</f>
        <v/>
      </c>
      <c r="CW225" s="66"/>
      <c r="CX225" s="77"/>
      <c r="CY225" s="66"/>
      <c r="CZ225" s="77" t="str">
        <f>IFERROR(IF(B225&lt;&gt;"", IF(AND(INDEX(Paste_Here!AL$2:AL$610, MATCH(B225, Paste_Here!A$2:A$610, 0))&lt;&gt;"", ISNUMBER(VALUE(INDEX(Paste_Here!AL$2:AL$610, MATCH(B225, Paste_Here!A$2:A$610, 0))))), INDEX(Paste_Here!AL$2:AL$610, MATCH(B225, Paste_Here!A$2:A$610, 0)), ""), ""), "")</f>
        <v/>
      </c>
      <c r="DA225" s="66"/>
      <c r="DB225" s="77" t="str">
        <f>IFERROR(IF(B225&lt;&gt;"", IF(ISNUMBER(SEARCH("highrisk", LOWER(INDEX(Paste_Here!AM$2:AM$610, MATCH(B225, Paste_Here!A$2:A$610, 0))))), "High Risk", IF(ISNUMBER(SEARCH("lowrisk", LOWER(INDEX(Paste_Here!AM$2:AM$610, MATCH(B225, Paste_Here!A$2:A$610, 0))))), "Low Risk", IF(ISNUMBER(SEARCH("somerisk", LOWER(INDEX(Paste_Here!AM$2:AM$610, MATCH(B225, Paste_Here!A$2:A$610, 0))))), "Some Risk", ""))), ""), "")</f>
        <v/>
      </c>
      <c r="DC225" s="66"/>
      <c r="DD225" s="77" t="str">
        <f>IFERROR(IF(B225&lt;&gt;"", IF(AND(INDEX(Paste_Here!AN$2:AN$610, MATCH(B225, Paste_Here!A$2:A$610, 0))&lt;&gt;"", ISNUMBER(VALUE(INDEX(Paste_Here!AN$2:AN$610, MATCH(B225, Paste_Here!A$2:A$610, 0))))), INDEX(Paste_Here!AN$2:AN$610, MATCH(B225, Paste_Here!A$2:A$610, 0)), ""), ""), "")</f>
        <v/>
      </c>
      <c r="DE225" s="66"/>
      <c r="DF225" s="77" t="str">
        <f>IFERROR(IF(B225&lt;&gt;"", IF(AND(INDEX(Paste_Here!Q$2:Q$610, MATCH(B225, Paste_Here!A$2:A$610, 0))&lt;&gt;"", ISNUMBER(VALUE(INDEX(Paste_Here!Q$2:Q$610, MATCH(B225, Paste_Here!A$2:A$610, 0))))), INDEX(Paste_Here!Q$2:Q$610, MATCH(B225, Paste_Here!A$2:A$610, 0)), ""), ""), "")</f>
        <v/>
      </c>
      <c r="DG225" s="66"/>
      <c r="DH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DI225" s="66"/>
      <c r="DJ225" s="77" t="str" cm="1">
        <f t="array" aca="1" ref="DJ225" ca="1">IFERROR(VALUE(IF(ISNUMBER(SEARCH("EM", INDEX(Paste_Here!S$2:S$500, MATCH(B225, Paste_Here!A$2:A$500, 0)))), "-" &amp;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f>
        <v/>
      </c>
      <c r="DK225" s="66"/>
      <c r="DL225" s="66"/>
      <c r="DM225" s="77" t="str">
        <f t="shared" si="38"/>
        <v/>
      </c>
      <c r="DN225" s="66"/>
      <c r="DO225" s="77" t="str">
        <f>IFERROR(IF(B225&lt;&gt;"", IF(AND(INDEX(Paste_Here!AF$2:AF$610, MATCH(B225, Paste_Here!A$2:A$610, 0))&lt;&gt;"", ISNUMBER(VALUE(INDEX(Paste_Here!AF$2:AF$610, MATCH(B225, Paste_Here!A$2:A$610, 0))))), INDEX(Paste_Here!AF$2:AF$610, MATCH(B225, Paste_Here!A$2:A$610, 0)), ""), ""), "")</f>
        <v/>
      </c>
      <c r="DP225" s="66"/>
      <c r="DQ225" s="77" t="str">
        <f>IFERROR(IF(B225&lt;&gt;"", IF(AND(INDEX(Paste_Here!AG$2:AG$610, MATCH(B225, Paste_Here!A$2:A$610, 0))&lt;&gt;"", ISNUMBER(--INDEX(Paste_Here!AG$2:AG$610, MATCH(B225, Paste_Here!A$2:A$610, 0)))), TEXT(ROUND(--INDEX(Paste_Here!AG$2:AG$610, MATCH(B225, Paste_Here!A$2:A$610, 0)), 2), "0.00"), ""), ""), "")</f>
        <v/>
      </c>
      <c r="DR225" s="66"/>
      <c r="DS225" s="77" t="str">
        <f>IFERROR(IF(B225&lt;&gt;"", IF(LOWER(INDEX(Paste_Here!AH$2:AH$610, MATCH(B225, Paste_Here!A$2:A$610, 0)))="approaching expectations", "Approaching", IF(LOWER(INDEX(Paste_Here!AH$2:AH$610, MATCH(B225, Paste_Here!A$2:A$610, 0)))="met expectations", "Met", IF(LOWER(INDEX(Paste_Here!AH$2:AH$610, MATCH(B225, Paste_Here!A$2:A$610, 0)))="exceeded expectations", "Exceeded", IF(LOWER(INDEX(Paste_Here!AH$2:AH$610, MATCH(B225, Paste_Here!A$2:A$610, 0)))="below expectations", "Below", "")))), ""), "")</f>
        <v/>
      </c>
      <c r="DT225" s="66"/>
      <c r="DU225" s="77" t="str">
        <f>IFERROR(IF(B225&lt;&gt;"", IF(AND(INDEX(Paste_Here!U$2:U$610, MATCH(B225, Paste_Here!A$2:A$610, 0))&lt;&gt;"", ISNUMBER(VALUE(INDEX(Paste_Here!U$2:U$610, MATCH(B225, Paste_Here!A$2:A$610, 0))))), INDEX(Paste_Here!U$2:U$610, MATCH(B225, Paste_Here!A$2:A$610, 0)), ""), ""), "")</f>
        <v/>
      </c>
      <c r="DV225" s="66"/>
      <c r="DW225" s="77"/>
      <c r="DX225" s="66"/>
      <c r="DY225" s="77" t="str">
        <f>IFERROR(IF(B225&lt;&gt;"", IF(AND(INDEX(Paste_Here!AI$2:AI$610, MATCH(B225, Paste_Here!A$2:A$610, 0))&lt;&gt;"", ISNUMBER(VALUE(INDEX(Paste_Here!AI$2:AI$610, MATCH(B225, Paste_Here!A$2:A$610, 0))))), INDEX(Paste_Here!AI$2:AI$610, MATCH(B225, Paste_Here!A$2:A$610, 0)), ""), ""), "")</f>
        <v/>
      </c>
      <c r="DZ225" s="66"/>
      <c r="EA225" s="77" t="str">
        <f>IFERROR(IF(B225&lt;&gt;"", IF(AND(INDEX(Paste_Here!AJ$2:AJ$610, MATCH(B225, Paste_Here!A$2:A$610, 0))&lt;&gt;"", ISNUMBER(--INDEX(Paste_Here!AJ$2:AJ$610, MATCH(B225, Paste_Here!A$2:A$610, 0)))), TEXT(ROUND(--INDEX(Paste_Here!AJ$2:AJ$610, MATCH(B225, Paste_Here!A$2:A$610, 0)), 2), "0.00"), ""), ""), "")</f>
        <v/>
      </c>
      <c r="EB225" s="66"/>
      <c r="EC225" s="77" t="str">
        <f>IFERROR(IF(B225&lt;&gt;"", IF(LOWER(INDEX(Paste_Here!AK$2:AK$610, MATCH(B225, Paste_Here!A$2:A$610, 0)))="approaching expectations", "Approaching", IF(LOWER(INDEX(Paste_Here!AK$2:AK$610, MATCH(B225, Paste_Here!A$2:A$610, 0)))="met expectations", "Met", IF(LOWER(INDEX(Paste_Here!AK$2:AK$610, MATCH(B225, Paste_Here!A$2:A$610, 0)))="exceeded expectations", "Exceeded", IF(LOWER(INDEX(Paste_Here!AK$2:AK$610, MATCH(B225, Paste_Here!A$2:A$610, 0)))="below expectations", "Below", "")))), ""), "")</f>
        <v/>
      </c>
      <c r="ED225" s="66"/>
      <c r="EE225" s="77"/>
      <c r="EF225" s="66"/>
      <c r="EG225" s="77"/>
      <c r="EH225" s="66"/>
      <c r="EI225" s="66"/>
      <c r="EJ225" s="77" t="str">
        <f t="shared" si="39"/>
        <v/>
      </c>
      <c r="EK225" s="66"/>
      <c r="EL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EM225" s="66"/>
      <c r="EN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EO225" s="66"/>
      <c r="EP225" s="77"/>
      <c r="EQ225" s="66"/>
      <c r="ER225" s="77" t="str">
        <f>IFERROR(IF(B225&lt;&gt;"", IF(AND(INDEX(Paste_Here!AT$2:AT$610, MATCH(B225, Paste_Here!A$2:A$610, 0))&lt;&gt;"", ISNUMBER(VALUE(INDEX(Paste_Here!AT$2:AT$610, MATCH(B225, Paste_Here!A$2:A$610, 0))))), INDEX(Paste_Here!AT$2:AT$610, MATCH(B225, Paste_Here!A$2:A$610, 0)), ""), ""), "")</f>
        <v/>
      </c>
      <c r="ES225" s="66"/>
      <c r="ET225" s="77" t="str">
        <f>IFERROR(IF(B225&lt;&gt;"", IF(AND(INDEX(Paste_Here!AV$2:AV$610, MATCH(B225, Paste_Here!A$2:A$610, 0))&lt;&gt;"", ISNUMBER(VALUE(INDEX(Paste_Here!AV$2:AV$610, MATCH(B225, Paste_Here!A$2:A$610, 0))))), INDEX(Paste_Here!AV$2:AV$610, MATCH(B225, Paste_Here!A$2:A$610, 0)), ""), ""), "")</f>
        <v/>
      </c>
      <c r="EU225" s="66"/>
      <c r="EV225" s="77"/>
      <c r="EW225" s="66"/>
      <c r="EX225" s="77" t="str">
        <f>IFERROR(IF(B225&lt;&gt;"", IF(AND(INDEX(Paste_Here!AU$2:AU$610, MATCH(B225, Paste_Here!A$2:A$610, 0))&lt;&gt;"", ISNUMBER(VALUE(INDEX(Paste_Here!AU$2:AU$610, MATCH(B225, Paste_Here!A$2:A$610, 0))))), INDEX(Paste_Here!AU$2:AU$610, MATCH(B225, Paste_Here!A$2:A$610, 0)), ""), ""), "")</f>
        <v/>
      </c>
      <c r="EY225" s="66"/>
      <c r="EZ225" s="77" t="str">
        <f>IFERROR(IF(B225&lt;&gt;"", IF(AND(INDEX(Paste_Here!AW$2:AW$610, MATCH(B225, Paste_Here!A$2:A$610, 0))&lt;&gt;"", ISNUMBER(VALUE(INDEX(Paste_Here!AW$2:AW$610, MATCH(B225, Paste_Here!A$2:A$610, 0))))), INDEX(Paste_Here!AW$2:AW$610, MATCH(B225, Paste_Here!A$2:A$610, 0)), ""), ""), "")</f>
        <v/>
      </c>
      <c r="FA225" s="66"/>
      <c r="FB225" s="77"/>
      <c r="FC225" s="66"/>
      <c r="FD225" s="77"/>
      <c r="FE225" s="66"/>
      <c r="FF225" s="66"/>
      <c r="FG225" s="77" t="str">
        <f t="shared" si="40"/>
        <v/>
      </c>
      <c r="FH225" s="66"/>
      <c r="FI225" s="77" t="str">
        <f>IFERROR(IF(B225&lt;&gt;"", IF(ISNUMBER(SEARCH("s", LOWER(INDEX(Paste_Here!M$2:M$610, MATCH(B225, Paste_Here!A$2:A$610, 0))))), "Yes", IF(INDEX(Paste_Here!M$2:M$610, MATCH(B225, Paste_Here!A$2:A$610, 0))&lt;&gt;"", "No", "")), ""), "")</f>
        <v/>
      </c>
      <c r="FJ225" s="66"/>
      <c r="FK225" s="77" t="str">
        <f>IFERROR(IF(B225&lt;&gt;"", IF(ISNUMBER(SEARCH("yes", LOWER(INDEX(Paste_Here!F$2:F$610, MATCH(B225, Paste_Here!A$2:A$610, 0))))), "Yes", IF(ISNUMBER(SEARCH("no", LOWER(INDEX(Paste_Here!F$2:F$610, MATCH(B225, Paste_Here!A$2:A$610, 0))))), "No", "")), ""), "")</f>
        <v/>
      </c>
      <c r="FL225" s="66"/>
      <c r="FM225" s="77" t="str">
        <f>IFERROR(IF(B225&lt;&gt;"", IF(ISNUMBER(SEARCH("english language learner", LOWER(INDEX(Paste_Here!C$2:C$610, MATCH(B225, Paste_Here!A$2:A$610, 0))))), "Yes", ""), ""), "")</f>
        <v/>
      </c>
      <c r="FN225" s="66"/>
      <c r="FO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FP225" s="66"/>
      <c r="FQ225" s="77" t="str">
        <f>IFERROR(IF(B225&lt;&gt;"", IF(ISNUMBER(SEARCH("yes", LOWER(INDEX(Paste_Here!L$2:L$610, MATCH(B225, Paste_Here!A$2:A$610, 0))))), "Yes", IF(ISNUMBER(SEARCH("no", LOWER(INDEX(Paste_Here!L$2:L$610, MATCH(B225, Paste_Here!A$2:A$610, 0))))), "No", "")), ""), "")</f>
        <v/>
      </c>
      <c r="FR225" s="66"/>
      <c r="FS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FT225" s="66"/>
      <c r="FU225" s="77"/>
      <c r="FV225" s="66"/>
      <c r="FW225" s="77" t="str">
        <f>IFERROR(IF(B225&lt;&gt;"", IF(AND(INDEX(Paste_Here!D$2:D$610, MATCH(B225, Paste_Here!A$2:A$610, 0))&lt;&gt;"", ISNUMBER(VALUE(INDEX(Paste_Here!D$2:D$610, MATCH(B225, Paste_Here!A$2:A$610, 0))))), INDEX(Paste_Here!D$2:D$610, MATCH(B225, Paste_Here!A$2:A$610, 0)), ""), ""), "")</f>
        <v/>
      </c>
      <c r="FX225" s="66"/>
      <c r="FY225" s="77" t="str">
        <f>IFERROR(IF(B225&lt;&gt;"", IF(AND(INDEX(Paste_Here!G$2:G$610, MATCH(B225, Paste_Here!A$2:A$610, 0))&lt;&gt;"", ISNUMBER(VALUE(INDEX(Paste_Here!G$2:G$610, MATCH(B225, Paste_Here!A$2:A$610, 0))))), INDEX(Paste_Here!G$2:G$610, MATCH(B225, Paste_Here!A$2:A$610, 0)), ""), ""), "")</f>
        <v/>
      </c>
      <c r="FZ225" s="66"/>
      <c r="GA225" s="95"/>
      <c r="GB225" s="66"/>
      <c r="JS225" s="1" t="str" cm="1">
        <f t="array" ref="JS225">IFERROR(INDEX(Paste_Here!$B$2:$B$610, MATCH(0, COUNTIF(JS$4:JS224, Paste_Here!$B$2:$B$610) + IF(Paste_Here!$B$2:$B$610="", 1, 0), 0)), "")</f>
        <v/>
      </c>
      <c r="JT225" s="1" t="str">
        <f>IF(JS225&lt;&gt;"", INDEX(Paste_Here!$A$2:$A$610, MATCH(JS225, Paste_Here!$B$2:$B$610, 0)), "")</f>
        <v/>
      </c>
      <c r="JU225" s="1" t="str">
        <f t="shared" si="41"/>
        <v/>
      </c>
      <c r="JV225" s="1" t="str" cm="1">
        <f t="array" ref="JV225">IFERROR(INDEX($JU$5:$JU$610, MATCH(SMALL(IF($JU$5:$JU$610&lt;&gt;"", COUNTIF($JU$5:$JU$610, "&lt;"&amp;$JU$5:$JU$610)+1), ROW()-ROW($JV$5)+1), COUNTIF($JU$5:$JU$610, "&lt;"&amp;$JU$5:$JU$610)+1, 0)), "")</f>
        <v/>
      </c>
    </row>
    <row r="226" spans="1:282">
      <c r="A226" s="66"/>
      <c r="B226" s="77" t="str">
        <f t="shared" si="32"/>
        <v/>
      </c>
      <c r="C226" s="66"/>
      <c r="D226" s="77" t="str">
        <f>IFERROR(IF(B226&lt;&gt;"", IF(COUNTIF(INDEX(Paste_Here!AS$2:AS$610, MATCH(B226, Paste_Here!A$2:A$610, 0), 0), "yes") &gt; 0, "Yes", IF(COUNTIF(INDEX(Paste_Here!AS$2:AS$610, MATCH(B226, Paste_Here!A$2:A$610, 0), 0), "no") &gt; 0, "No", "")), ""), "")</f>
        <v/>
      </c>
      <c r="E226" s="66"/>
      <c r="F226" s="77" t="str">
        <f t="shared" si="33"/>
        <v/>
      </c>
      <c r="G226" s="66"/>
      <c r="H226" s="77" t="str">
        <f>IFERROR(IF(B226&lt;&gt;"", IF(COUNTIF(INDEX(Paste_Here!AO$2:AR$610, MATCH(B226, Paste_Here!A$2:A$610, 0), 0), "yes") &gt; 0, "Yes", IF(COUNTIF(INDEX(Paste_Here!AO$2:AR$610, MATCH(B226, Paste_Here!A$2:A$610, 0), 0), "no") &gt; 0, "No", "")), ""), "")</f>
        <v/>
      </c>
      <c r="I226" s="66"/>
      <c r="J226" s="77" t="str">
        <f t="shared" si="34"/>
        <v/>
      </c>
      <c r="K226" s="66"/>
      <c r="L226" s="77" t="str">
        <f>IFERROR(IF(B226&lt;&gt;"", IF(ISNUMBER(SEARCH("yes", LOWER(INDEX(Paste_Here!W$2:W$610, MATCH(B226, Paste_Here!A$2:A$610, 0))))), "Yes", IF(ISNUMBER(SEARCH("no", LOWER(INDEX(Paste_Here!W$2:W$610, MATCH(B226, Paste_Here!A$2:A$610, 0))))), "No", "")), ""), "")</f>
        <v/>
      </c>
      <c r="M226" s="66"/>
      <c r="N226" s="77"/>
      <c r="O226" s="66"/>
      <c r="P226" s="77" t="str">
        <f>IFERROR(IF(B226&lt;&gt;"", IF(ISNUMBER(SEARCH("yes", LOWER(INDEX(Paste_Here!V$2:V$610, MATCH(B226, Paste_Here!A$2:A$610, 0))))), "Yes", IF(ISNUMBER(SEARCH("no", LOWER(INDEX(Paste_Here!V$2:V$610, MATCH(B226, Paste_Here!A$2:A$610, 0))))), "No", "")), ""), "")</f>
        <v/>
      </c>
      <c r="Q226" s="66"/>
      <c r="R226" s="77"/>
      <c r="S226" s="66"/>
      <c r="T226" s="77"/>
      <c r="U226" s="66"/>
      <c r="V226" s="66"/>
      <c r="W226" s="77" t="str">
        <f t="shared" si="35"/>
        <v/>
      </c>
      <c r="X226" s="66"/>
      <c r="Y226" s="77" t="str">
        <f>IFERROR(IF(B226&lt;&gt;"", IF(ISNUMBER(SEARCH("Revealed-Potential (Primary Focus)", LOWER(INDEX(Paste_Here!X$2:X$610, MATCH(B226, Paste_Here!A$2:A$610, 0))))), "Rev-Potential: Prim", IF(ISNUMBER(SEARCH("Revealed-Potential (Secondary Focus)", LOWER(INDEX(Paste_Here!X$2:X$610, MATCH(B226, Paste_Here!A$2:A$610, 0))))), "Rev-Potential: Sec", IF(ISNUMBER(SEARCH("Monitoring", LOWER(INDEX(Paste_Here!X$2:X$610, MATCH(B226, Paste_Here!A$2:A$610, 0))))), "Monitoring", IF(ISNUMBER(SEARCH("At-Promise (Secondary Focus)", LOWER(INDEX(Paste_Here!X$2:X$610, MATCH(B226, Paste_Here!A$2:A$610, 0))))), "At-Promise: Sec", IF(ISNUMBER(SEARCH("At-Promise (Primary Focus)", LOWER(INDEX(Paste_Here!X$2:X$610, MATCH(B226, Paste_Here!A$2:A$610, 0))))), "At-Promise: Prim", ""))))), ""), "")</f>
        <v/>
      </c>
      <c r="Z226" s="66"/>
      <c r="AA226" s="77"/>
      <c r="AB226" s="66"/>
      <c r="AC226" s="77" t="str">
        <f>IFERROR(IF(B226&lt;&gt;"", IF(ISNUMBER(SEARCH("Revealed-Potential (Primary Focus)", LOWER(INDEX(Paste_Here!AB$2:AB$610, MATCH(B226, Paste_Here!A$2:A$610, 0))))), "Rev-Potential: Prim", IF(ISNUMBER(SEARCH("Revealed-Potential (Secondary Focus)", LOWER(INDEX(Paste_Here!AB$2:AB$610, MATCH(B226, Paste_Here!A$2:A$610, 0))))), "Rev-Potential: Sec", IF(ISNUMBER(SEARCH("Monitoring", LOWER(INDEX(Paste_Here!AB$2:AB$610, MATCH(B226, Paste_Here!A$2:A$610, 0))))), "Monitoring", IF(ISNUMBER(SEARCH("At-Promise (Secondary Focus)", LOWER(INDEX(Paste_Here!AB$2:AB$610, MATCH(B226, Paste_Here!A$2:A$610, 0))))), "At-Promise: Sec", IF(ISNUMBER(SEARCH("At-Promise (Primary Focus)", LOWER(INDEX(Paste_Here!AB$2:AB$610, MATCH(B226, Paste_Here!A$2:A$610, 0))))), "At-Promise: Prim", ""))))), ""), "")</f>
        <v/>
      </c>
      <c r="AD226" s="66"/>
      <c r="AE226" s="77"/>
      <c r="AF226" s="66"/>
      <c r="AG226" s="77"/>
      <c r="AH226" s="66"/>
      <c r="AI226" s="77"/>
      <c r="AJ226" s="66"/>
      <c r="AK226" s="77"/>
      <c r="AL226" s="66"/>
      <c r="AM226" s="77"/>
      <c r="AN226" s="66"/>
      <c r="AO226" s="77"/>
      <c r="AP226" s="66"/>
      <c r="AQ226" s="77"/>
      <c r="AR226" s="66"/>
      <c r="AS226" s="77"/>
      <c r="AT226" s="66"/>
      <c r="AU226" s="66"/>
      <c r="AV226" s="77" t="str">
        <f t="shared" si="36"/>
        <v/>
      </c>
      <c r="AW226" s="66"/>
      <c r="AX226" s="77" t="str">
        <f>IFERROR(IF(B226&lt;&gt;"", IF(AND(INDEX(Paste_Here!AC$2:AC$610, MATCH(B226, Paste_Here!A$2:A$610, 0))&lt;&gt;"", ISNUMBER(VALUE(INDEX(Paste_Here!AC$2:AC$610, MATCH(B226, Paste_Here!A$2:A$610, 0))))), INDEX(Paste_Here!AC$2:AC$610, MATCH(B226, Paste_Here!A$2:A$610, 0)), ""), ""), "")</f>
        <v/>
      </c>
      <c r="AY226" s="66"/>
      <c r="AZ226" s="77" t="str">
        <f>IFERROR(IF(B226&lt;&gt;"", IF(AND(INDEX(Paste_Here!AD$2:AD$610, MATCH(B226, Paste_Here!A$2:A$610, 0))&lt;&gt;"", ISNUMBER(VALUE(INDEX(Paste_Here!AD$2:AD$610, MATCH(B226, Paste_Here!A$2:A$610, 0))))), TEXT(ROUND(VALUE(INDEX(Paste_Here!AD$2:AD$610, MATCH(B226, Paste_Here!A$2:A$610, 0))), 2), "0.00"), ""), ""), "")</f>
        <v/>
      </c>
      <c r="BA226" s="66"/>
      <c r="BB226" s="77" t="str">
        <f>IFERROR(IF(B226&lt;&gt;"", IF(LOWER(INDEX(Paste_Here!AE$2:AE$610, MATCH(B226, Paste_Here!A$2:A$610, 0)))="approaching expectations", "Approaching", IF(LOWER(INDEX(Paste_Here!AE$2:AE$610, MATCH(B226, Paste_Here!A$2:A$610, 0)))="met expectations", "Met", IF(LOWER(INDEX(Paste_Here!AE$2:AE$610, MATCH(B226, Paste_Here!A$2:A$610, 0)))="exceeded expectations", "Exceeded", IF(LOWER(INDEX(Paste_Here!AE$2:AE$610, MATCH(B226, Paste_Here!A$2:A$610, 0)))="below expectations", "Below", "")))), ""), "")</f>
        <v/>
      </c>
      <c r="BC226" s="66"/>
      <c r="BD226" s="77" t="str">
        <f>IFERROR(IF(B226&lt;&gt;"", IF(AND(INDEX(Paste_Here!T$2:T$610, MATCH(B226, Paste_Here!A$2:A$610, 0))&lt;&gt;"", ISNUMBER(VALUE(INDEX(Paste_Here!T$2:T$610, MATCH(B226, Paste_Here!A$2:A$610, 0))))), INDEX(Paste_Here!T$2:T$610, MATCH(B226, Paste_Here!A$2:A$610, 0)), ""), ""), "")</f>
        <v/>
      </c>
      <c r="BE226" s="66"/>
      <c r="BF226" s="77"/>
      <c r="BG226" s="66"/>
      <c r="BH226" s="77"/>
      <c r="BI226" s="66"/>
      <c r="BJ226" s="77"/>
      <c r="BK226" s="66"/>
      <c r="BL226" s="77" t="str">
        <f>IFERROR(IF(B226&lt;&gt;"", IF(AND(INDEX(Paste_Here!N$2:N$610, MATCH(B226, Paste_Here!A$2:A$610, 0))&lt;&gt;"", ISNUMBER(VALUE(INDEX(Paste_Here!N$2:N$610, MATCH(B226, Paste_Here!A$2:A$610, 0))))), INDEX(Paste_Here!N$2:N$610, MATCH(B226, Paste_Here!A$2:A$610, 0)), ""), ""), "")</f>
        <v/>
      </c>
      <c r="BM226" s="66"/>
      <c r="BN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BO226" s="66"/>
      <c r="BP226" s="77" t="str" cm="1">
        <f t="array" aca="1" ref="BP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BQ226" s="66"/>
      <c r="BR226" s="66"/>
      <c r="BS226" s="77"/>
      <c r="BT226" s="66"/>
      <c r="BU226" s="77"/>
      <c r="BV226" s="66"/>
      <c r="BW226" s="77"/>
      <c r="BX226" s="66"/>
      <c r="BY226" s="77"/>
      <c r="BZ226" s="66"/>
      <c r="CA226" s="77"/>
      <c r="CB226" s="66"/>
      <c r="CC226" s="77"/>
      <c r="CD226" s="66"/>
      <c r="CE226" s="77"/>
      <c r="CF226" s="66"/>
      <c r="CG226" s="77"/>
      <c r="CH226" s="66"/>
      <c r="CI226" s="77"/>
      <c r="CJ226" s="66"/>
      <c r="CK226" s="77"/>
      <c r="CL226" s="66"/>
      <c r="CM226" s="77"/>
      <c r="CN226" s="66"/>
      <c r="CO226" s="66"/>
      <c r="CP226" s="77" t="str">
        <f t="shared" si="37"/>
        <v/>
      </c>
      <c r="CQ226" s="66"/>
      <c r="CR226" s="77" t="str">
        <f>IFERROR(IF(B226&lt;&gt;"", IF(AND(INDEX(Paste_Here!Y$2:Y$610, MATCH(B226, Paste_Here!A$2:A$610, 0))&lt;&gt;"", ISNUMBER(VALUE(INDEX(Paste_Here!Y$2:Y$610, MATCH(B226, Paste_Here!A$2:A$610, 0))))), INDEX(Paste_Here!Y$2:Y$610, MATCH(B226, Paste_Here!A$2:A$610, 0)), ""), ""), "")</f>
        <v/>
      </c>
      <c r="CS226" s="66"/>
      <c r="CT226" s="77" t="str">
        <f>IFERROR(IF(B226&lt;&gt;"", IF(AND(INDEX(Paste_Here!AA$2:AA$610, MATCH(B226, Paste_Here!A$2:A$610, 0))&lt;&gt;"", ISNUMBER(--INDEX(Paste_Here!AA$2:AA$610, MATCH(B226, Paste_Here!A$2:A$610, 0)))), TEXT(ROUND(--INDEX(Paste_Here!AA$2:AA$610, MATCH(B226, Paste_Here!A$2:A$610, 0)), 2), "0.00"), ""), ""), "")</f>
        <v/>
      </c>
      <c r="CU226" s="66"/>
      <c r="CV226" s="77" t="str">
        <f>IFERROR(IF(B226&lt;&gt;"", IF(LOWER(INDEX(Paste_Here!Z$2:Z$610, MATCH(B226, Paste_Here!A$2:A$610, 0)))="approaching expectations", "Approaching", IF(LOWER(INDEX(Paste_Here!Z$2:Z$610, MATCH(B226, Paste_Here!A$2:A$610, 0)))="met expectations", "Met", IF(LOWER(INDEX(Paste_Here!Z$2:Z$610, MATCH(B226, Paste_Here!A$2:A$610, 0)))="exceeded expectations", "Exceeded", IF(LOWER(INDEX(Paste_Here!Z$2:Z$610, MATCH(B226, Paste_Here!A$2:A$610, 0)))="below expectations", "Below", "")))), ""), "")</f>
        <v/>
      </c>
      <c r="CW226" s="66"/>
      <c r="CX226" s="77"/>
      <c r="CY226" s="66"/>
      <c r="CZ226" s="77" t="str">
        <f>IFERROR(IF(B226&lt;&gt;"", IF(AND(INDEX(Paste_Here!AL$2:AL$610, MATCH(B226, Paste_Here!A$2:A$610, 0))&lt;&gt;"", ISNUMBER(VALUE(INDEX(Paste_Here!AL$2:AL$610, MATCH(B226, Paste_Here!A$2:A$610, 0))))), INDEX(Paste_Here!AL$2:AL$610, MATCH(B226, Paste_Here!A$2:A$610, 0)), ""), ""), "")</f>
        <v/>
      </c>
      <c r="DA226" s="66"/>
      <c r="DB226" s="77" t="str">
        <f>IFERROR(IF(B226&lt;&gt;"", IF(ISNUMBER(SEARCH("highrisk", LOWER(INDEX(Paste_Here!AM$2:AM$610, MATCH(B226, Paste_Here!A$2:A$610, 0))))), "High Risk", IF(ISNUMBER(SEARCH("lowrisk", LOWER(INDEX(Paste_Here!AM$2:AM$610, MATCH(B226, Paste_Here!A$2:A$610, 0))))), "Low Risk", IF(ISNUMBER(SEARCH("somerisk", LOWER(INDEX(Paste_Here!AM$2:AM$610, MATCH(B226, Paste_Here!A$2:A$610, 0))))), "Some Risk", ""))), ""), "")</f>
        <v/>
      </c>
      <c r="DC226" s="66"/>
      <c r="DD226" s="77" t="str">
        <f>IFERROR(IF(B226&lt;&gt;"", IF(AND(INDEX(Paste_Here!AN$2:AN$610, MATCH(B226, Paste_Here!A$2:A$610, 0))&lt;&gt;"", ISNUMBER(VALUE(INDEX(Paste_Here!AN$2:AN$610, MATCH(B226, Paste_Here!A$2:A$610, 0))))), INDEX(Paste_Here!AN$2:AN$610, MATCH(B226, Paste_Here!A$2:A$610, 0)), ""), ""), "")</f>
        <v/>
      </c>
      <c r="DE226" s="66"/>
      <c r="DF226" s="77" t="str">
        <f>IFERROR(IF(B226&lt;&gt;"", IF(AND(INDEX(Paste_Here!Q$2:Q$610, MATCH(B226, Paste_Here!A$2:A$610, 0))&lt;&gt;"", ISNUMBER(VALUE(INDEX(Paste_Here!Q$2:Q$610, MATCH(B226, Paste_Here!A$2:A$610, 0))))), INDEX(Paste_Here!Q$2:Q$610, MATCH(B226, Paste_Here!A$2:A$610, 0)), ""), ""), "")</f>
        <v/>
      </c>
      <c r="DG226" s="66"/>
      <c r="DH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DI226" s="66"/>
      <c r="DJ226" s="77" t="str" cm="1">
        <f t="array" aca="1" ref="DJ226" ca="1">IFERROR(VALUE(IF(ISNUMBER(SEARCH("EM", INDEX(Paste_Here!S$2:S$500, MATCH(B226, Paste_Here!A$2:A$500, 0)))), "-" &amp;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f>
        <v/>
      </c>
      <c r="DK226" s="66"/>
      <c r="DL226" s="66"/>
      <c r="DM226" s="77" t="str">
        <f t="shared" si="38"/>
        <v/>
      </c>
      <c r="DN226" s="66"/>
      <c r="DO226" s="77" t="str">
        <f>IFERROR(IF(B226&lt;&gt;"", IF(AND(INDEX(Paste_Here!AF$2:AF$610, MATCH(B226, Paste_Here!A$2:A$610, 0))&lt;&gt;"", ISNUMBER(VALUE(INDEX(Paste_Here!AF$2:AF$610, MATCH(B226, Paste_Here!A$2:A$610, 0))))), INDEX(Paste_Here!AF$2:AF$610, MATCH(B226, Paste_Here!A$2:A$610, 0)), ""), ""), "")</f>
        <v/>
      </c>
      <c r="DP226" s="66"/>
      <c r="DQ226" s="77" t="str">
        <f>IFERROR(IF(B226&lt;&gt;"", IF(AND(INDEX(Paste_Here!AG$2:AG$610, MATCH(B226, Paste_Here!A$2:A$610, 0))&lt;&gt;"", ISNUMBER(--INDEX(Paste_Here!AG$2:AG$610, MATCH(B226, Paste_Here!A$2:A$610, 0)))), TEXT(ROUND(--INDEX(Paste_Here!AG$2:AG$610, MATCH(B226, Paste_Here!A$2:A$610, 0)), 2), "0.00"), ""), ""), "")</f>
        <v/>
      </c>
      <c r="DR226" s="66"/>
      <c r="DS226" s="77" t="str">
        <f>IFERROR(IF(B226&lt;&gt;"", IF(LOWER(INDEX(Paste_Here!AH$2:AH$610, MATCH(B226, Paste_Here!A$2:A$610, 0)))="approaching expectations", "Approaching", IF(LOWER(INDEX(Paste_Here!AH$2:AH$610, MATCH(B226, Paste_Here!A$2:A$610, 0)))="met expectations", "Met", IF(LOWER(INDEX(Paste_Here!AH$2:AH$610, MATCH(B226, Paste_Here!A$2:A$610, 0)))="exceeded expectations", "Exceeded", IF(LOWER(INDEX(Paste_Here!AH$2:AH$610, MATCH(B226, Paste_Here!A$2:A$610, 0)))="below expectations", "Below", "")))), ""), "")</f>
        <v/>
      </c>
      <c r="DT226" s="66"/>
      <c r="DU226" s="77" t="str">
        <f>IFERROR(IF(B226&lt;&gt;"", IF(AND(INDEX(Paste_Here!U$2:U$610, MATCH(B226, Paste_Here!A$2:A$610, 0))&lt;&gt;"", ISNUMBER(VALUE(INDEX(Paste_Here!U$2:U$610, MATCH(B226, Paste_Here!A$2:A$610, 0))))), INDEX(Paste_Here!U$2:U$610, MATCH(B226, Paste_Here!A$2:A$610, 0)), ""), ""), "")</f>
        <v/>
      </c>
      <c r="DV226" s="66"/>
      <c r="DW226" s="77"/>
      <c r="DX226" s="66"/>
      <c r="DY226" s="77" t="str">
        <f>IFERROR(IF(B226&lt;&gt;"", IF(AND(INDEX(Paste_Here!AI$2:AI$610, MATCH(B226, Paste_Here!A$2:A$610, 0))&lt;&gt;"", ISNUMBER(VALUE(INDEX(Paste_Here!AI$2:AI$610, MATCH(B226, Paste_Here!A$2:A$610, 0))))), INDEX(Paste_Here!AI$2:AI$610, MATCH(B226, Paste_Here!A$2:A$610, 0)), ""), ""), "")</f>
        <v/>
      </c>
      <c r="DZ226" s="66"/>
      <c r="EA226" s="77" t="str">
        <f>IFERROR(IF(B226&lt;&gt;"", IF(AND(INDEX(Paste_Here!AJ$2:AJ$610, MATCH(B226, Paste_Here!A$2:A$610, 0))&lt;&gt;"", ISNUMBER(--INDEX(Paste_Here!AJ$2:AJ$610, MATCH(B226, Paste_Here!A$2:A$610, 0)))), TEXT(ROUND(--INDEX(Paste_Here!AJ$2:AJ$610, MATCH(B226, Paste_Here!A$2:A$610, 0)), 2), "0.00"), ""), ""), "")</f>
        <v/>
      </c>
      <c r="EB226" s="66"/>
      <c r="EC226" s="77" t="str">
        <f>IFERROR(IF(B226&lt;&gt;"", IF(LOWER(INDEX(Paste_Here!AK$2:AK$610, MATCH(B226, Paste_Here!A$2:A$610, 0)))="approaching expectations", "Approaching", IF(LOWER(INDEX(Paste_Here!AK$2:AK$610, MATCH(B226, Paste_Here!A$2:A$610, 0)))="met expectations", "Met", IF(LOWER(INDEX(Paste_Here!AK$2:AK$610, MATCH(B226, Paste_Here!A$2:A$610, 0)))="exceeded expectations", "Exceeded", IF(LOWER(INDEX(Paste_Here!AK$2:AK$610, MATCH(B226, Paste_Here!A$2:A$610, 0)))="below expectations", "Below", "")))), ""), "")</f>
        <v/>
      </c>
      <c r="ED226" s="66"/>
      <c r="EE226" s="77"/>
      <c r="EF226" s="66"/>
      <c r="EG226" s="77"/>
      <c r="EH226" s="66"/>
      <c r="EI226" s="66"/>
      <c r="EJ226" s="77" t="str">
        <f t="shared" si="39"/>
        <v/>
      </c>
      <c r="EK226" s="66"/>
      <c r="EL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EM226" s="66"/>
      <c r="EN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EO226" s="66"/>
      <c r="EP226" s="77"/>
      <c r="EQ226" s="66"/>
      <c r="ER226" s="77" t="str">
        <f>IFERROR(IF(B226&lt;&gt;"", IF(AND(INDEX(Paste_Here!AT$2:AT$610, MATCH(B226, Paste_Here!A$2:A$610, 0))&lt;&gt;"", ISNUMBER(VALUE(INDEX(Paste_Here!AT$2:AT$610, MATCH(B226, Paste_Here!A$2:A$610, 0))))), INDEX(Paste_Here!AT$2:AT$610, MATCH(B226, Paste_Here!A$2:A$610, 0)), ""), ""), "")</f>
        <v/>
      </c>
      <c r="ES226" s="66"/>
      <c r="ET226" s="77" t="str">
        <f>IFERROR(IF(B226&lt;&gt;"", IF(AND(INDEX(Paste_Here!AV$2:AV$610, MATCH(B226, Paste_Here!A$2:A$610, 0))&lt;&gt;"", ISNUMBER(VALUE(INDEX(Paste_Here!AV$2:AV$610, MATCH(B226, Paste_Here!A$2:A$610, 0))))), INDEX(Paste_Here!AV$2:AV$610, MATCH(B226, Paste_Here!A$2:A$610, 0)), ""), ""), "")</f>
        <v/>
      </c>
      <c r="EU226" s="66"/>
      <c r="EV226" s="77"/>
      <c r="EW226" s="66"/>
      <c r="EX226" s="77" t="str">
        <f>IFERROR(IF(B226&lt;&gt;"", IF(AND(INDEX(Paste_Here!AU$2:AU$610, MATCH(B226, Paste_Here!A$2:A$610, 0))&lt;&gt;"", ISNUMBER(VALUE(INDEX(Paste_Here!AU$2:AU$610, MATCH(B226, Paste_Here!A$2:A$610, 0))))), INDEX(Paste_Here!AU$2:AU$610, MATCH(B226, Paste_Here!A$2:A$610, 0)), ""), ""), "")</f>
        <v/>
      </c>
      <c r="EY226" s="66"/>
      <c r="EZ226" s="77" t="str">
        <f>IFERROR(IF(B226&lt;&gt;"", IF(AND(INDEX(Paste_Here!AW$2:AW$610, MATCH(B226, Paste_Here!A$2:A$610, 0))&lt;&gt;"", ISNUMBER(VALUE(INDEX(Paste_Here!AW$2:AW$610, MATCH(B226, Paste_Here!A$2:A$610, 0))))), INDEX(Paste_Here!AW$2:AW$610, MATCH(B226, Paste_Here!A$2:A$610, 0)), ""), ""), "")</f>
        <v/>
      </c>
      <c r="FA226" s="66"/>
      <c r="FB226" s="77"/>
      <c r="FC226" s="66"/>
      <c r="FD226" s="77"/>
      <c r="FE226" s="66"/>
      <c r="FF226" s="66"/>
      <c r="FG226" s="77" t="str">
        <f t="shared" si="40"/>
        <v/>
      </c>
      <c r="FH226" s="66"/>
      <c r="FI226" s="77" t="str">
        <f>IFERROR(IF(B226&lt;&gt;"", IF(ISNUMBER(SEARCH("s", LOWER(INDEX(Paste_Here!M$2:M$610, MATCH(B226, Paste_Here!A$2:A$610, 0))))), "Yes", IF(INDEX(Paste_Here!M$2:M$610, MATCH(B226, Paste_Here!A$2:A$610, 0))&lt;&gt;"", "No", "")), ""), "")</f>
        <v/>
      </c>
      <c r="FJ226" s="66"/>
      <c r="FK226" s="77" t="str">
        <f>IFERROR(IF(B226&lt;&gt;"", IF(ISNUMBER(SEARCH("yes", LOWER(INDEX(Paste_Here!F$2:F$610, MATCH(B226, Paste_Here!A$2:A$610, 0))))), "Yes", IF(ISNUMBER(SEARCH("no", LOWER(INDEX(Paste_Here!F$2:F$610, MATCH(B226, Paste_Here!A$2:A$610, 0))))), "No", "")), ""), "")</f>
        <v/>
      </c>
      <c r="FL226" s="66"/>
      <c r="FM226" s="77" t="str">
        <f>IFERROR(IF(B226&lt;&gt;"", IF(ISNUMBER(SEARCH("english language learner", LOWER(INDEX(Paste_Here!C$2:C$610, MATCH(B226, Paste_Here!A$2:A$610, 0))))), "Yes", ""), ""), "")</f>
        <v/>
      </c>
      <c r="FN226" s="66"/>
      <c r="FO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FP226" s="66"/>
      <c r="FQ226" s="77" t="str">
        <f>IFERROR(IF(B226&lt;&gt;"", IF(ISNUMBER(SEARCH("yes", LOWER(INDEX(Paste_Here!L$2:L$610, MATCH(B226, Paste_Here!A$2:A$610, 0))))), "Yes", IF(ISNUMBER(SEARCH("no", LOWER(INDEX(Paste_Here!L$2:L$610, MATCH(B226, Paste_Here!A$2:A$610, 0))))), "No", "")), ""), "")</f>
        <v/>
      </c>
      <c r="FR226" s="66"/>
      <c r="FS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FT226" s="66"/>
      <c r="FU226" s="77"/>
      <c r="FV226" s="66"/>
      <c r="FW226" s="77" t="str">
        <f>IFERROR(IF(B226&lt;&gt;"", IF(AND(INDEX(Paste_Here!D$2:D$610, MATCH(B226, Paste_Here!A$2:A$610, 0))&lt;&gt;"", ISNUMBER(VALUE(INDEX(Paste_Here!D$2:D$610, MATCH(B226, Paste_Here!A$2:A$610, 0))))), INDEX(Paste_Here!D$2:D$610, MATCH(B226, Paste_Here!A$2:A$610, 0)), ""), ""), "")</f>
        <v/>
      </c>
      <c r="FX226" s="66"/>
      <c r="FY226" s="77" t="str">
        <f>IFERROR(IF(B226&lt;&gt;"", IF(AND(INDEX(Paste_Here!G$2:G$610, MATCH(B226, Paste_Here!A$2:A$610, 0))&lt;&gt;"", ISNUMBER(VALUE(INDEX(Paste_Here!G$2:G$610, MATCH(B226, Paste_Here!A$2:A$610, 0))))), INDEX(Paste_Here!G$2:G$610, MATCH(B226, Paste_Here!A$2:A$610, 0)), ""), ""), "")</f>
        <v/>
      </c>
      <c r="FZ226" s="66"/>
      <c r="GA226" s="95"/>
      <c r="GB226" s="66"/>
      <c r="JS226" s="1" t="str" cm="1">
        <f t="array" ref="JS226">IFERROR(INDEX(Paste_Here!$B$2:$B$610, MATCH(0, COUNTIF(JS$4:JS225, Paste_Here!$B$2:$B$610) + IF(Paste_Here!$B$2:$B$610="", 1, 0), 0)), "")</f>
        <v/>
      </c>
      <c r="JT226" s="1" t="str">
        <f>IF(JS226&lt;&gt;"", INDEX(Paste_Here!$A$2:$A$610, MATCH(JS226, Paste_Here!$B$2:$B$610, 0)), "")</f>
        <v/>
      </c>
      <c r="JU226" s="1" t="str">
        <f t="shared" si="41"/>
        <v/>
      </c>
      <c r="JV226" s="1" t="str" cm="1">
        <f t="array" ref="JV226">IFERROR(INDEX($JU$5:$JU$610, MATCH(SMALL(IF($JU$5:$JU$610&lt;&gt;"", COUNTIF($JU$5:$JU$610, "&lt;"&amp;$JU$5:$JU$610)+1), ROW()-ROW($JV$5)+1), COUNTIF($JU$5:$JU$610, "&lt;"&amp;$JU$5:$JU$610)+1, 0)), "")</f>
        <v/>
      </c>
    </row>
    <row r="227" spans="1:282">
      <c r="A227" s="66"/>
      <c r="B227" s="77" t="str">
        <f t="shared" si="32"/>
        <v/>
      </c>
      <c r="C227" s="66"/>
      <c r="D227" s="77" t="str">
        <f>IFERROR(IF(B227&lt;&gt;"", IF(COUNTIF(INDEX(Paste_Here!AS$2:AS$610, MATCH(B227, Paste_Here!A$2:A$610, 0), 0), "yes") &gt; 0, "Yes", IF(COUNTIF(INDEX(Paste_Here!AS$2:AS$610, MATCH(B227, Paste_Here!A$2:A$610, 0), 0), "no") &gt; 0, "No", "")), ""), "")</f>
        <v/>
      </c>
      <c r="E227" s="66"/>
      <c r="F227" s="77" t="str">
        <f t="shared" si="33"/>
        <v/>
      </c>
      <c r="G227" s="66"/>
      <c r="H227" s="77" t="str">
        <f>IFERROR(IF(B227&lt;&gt;"", IF(COUNTIF(INDEX(Paste_Here!AO$2:AR$610, MATCH(B227, Paste_Here!A$2:A$610, 0), 0), "yes") &gt; 0, "Yes", IF(COUNTIF(INDEX(Paste_Here!AO$2:AR$610, MATCH(B227, Paste_Here!A$2:A$610, 0), 0), "no") &gt; 0, "No", "")), ""), "")</f>
        <v/>
      </c>
      <c r="I227" s="66"/>
      <c r="J227" s="77" t="str">
        <f t="shared" si="34"/>
        <v/>
      </c>
      <c r="K227" s="66"/>
      <c r="L227" s="77" t="str">
        <f>IFERROR(IF(B227&lt;&gt;"", IF(ISNUMBER(SEARCH("yes", LOWER(INDEX(Paste_Here!W$2:W$610, MATCH(B227, Paste_Here!A$2:A$610, 0))))), "Yes", IF(ISNUMBER(SEARCH("no", LOWER(INDEX(Paste_Here!W$2:W$610, MATCH(B227, Paste_Here!A$2:A$610, 0))))), "No", "")), ""), "")</f>
        <v/>
      </c>
      <c r="M227" s="66"/>
      <c r="N227" s="77"/>
      <c r="O227" s="66"/>
      <c r="P227" s="77" t="str">
        <f>IFERROR(IF(B227&lt;&gt;"", IF(ISNUMBER(SEARCH("yes", LOWER(INDEX(Paste_Here!V$2:V$610, MATCH(B227, Paste_Here!A$2:A$610, 0))))), "Yes", IF(ISNUMBER(SEARCH("no", LOWER(INDEX(Paste_Here!V$2:V$610, MATCH(B227, Paste_Here!A$2:A$610, 0))))), "No", "")), ""), "")</f>
        <v/>
      </c>
      <c r="Q227" s="66"/>
      <c r="R227" s="77"/>
      <c r="S227" s="66"/>
      <c r="T227" s="77"/>
      <c r="U227" s="66"/>
      <c r="V227" s="66"/>
      <c r="W227" s="77" t="str">
        <f t="shared" si="35"/>
        <v/>
      </c>
      <c r="X227" s="66"/>
      <c r="Y227" s="77" t="str">
        <f>IFERROR(IF(B227&lt;&gt;"", IF(ISNUMBER(SEARCH("Revealed-Potential (Primary Focus)", LOWER(INDEX(Paste_Here!X$2:X$610, MATCH(B227, Paste_Here!A$2:A$610, 0))))), "Rev-Potential: Prim", IF(ISNUMBER(SEARCH("Revealed-Potential (Secondary Focus)", LOWER(INDEX(Paste_Here!X$2:X$610, MATCH(B227, Paste_Here!A$2:A$610, 0))))), "Rev-Potential: Sec", IF(ISNUMBER(SEARCH("Monitoring", LOWER(INDEX(Paste_Here!X$2:X$610, MATCH(B227, Paste_Here!A$2:A$610, 0))))), "Monitoring", IF(ISNUMBER(SEARCH("At-Promise (Secondary Focus)", LOWER(INDEX(Paste_Here!X$2:X$610, MATCH(B227, Paste_Here!A$2:A$610, 0))))), "At-Promise: Sec", IF(ISNUMBER(SEARCH("At-Promise (Primary Focus)", LOWER(INDEX(Paste_Here!X$2:X$610, MATCH(B227, Paste_Here!A$2:A$610, 0))))), "At-Promise: Prim", ""))))), ""), "")</f>
        <v/>
      </c>
      <c r="Z227" s="66"/>
      <c r="AA227" s="77"/>
      <c r="AB227" s="66"/>
      <c r="AC227" s="77" t="str">
        <f>IFERROR(IF(B227&lt;&gt;"", IF(ISNUMBER(SEARCH("Revealed-Potential (Primary Focus)", LOWER(INDEX(Paste_Here!AB$2:AB$610, MATCH(B227, Paste_Here!A$2:A$610, 0))))), "Rev-Potential: Prim", IF(ISNUMBER(SEARCH("Revealed-Potential (Secondary Focus)", LOWER(INDEX(Paste_Here!AB$2:AB$610, MATCH(B227, Paste_Here!A$2:A$610, 0))))), "Rev-Potential: Sec", IF(ISNUMBER(SEARCH("Monitoring", LOWER(INDEX(Paste_Here!AB$2:AB$610, MATCH(B227, Paste_Here!A$2:A$610, 0))))), "Monitoring", IF(ISNUMBER(SEARCH("At-Promise (Secondary Focus)", LOWER(INDEX(Paste_Here!AB$2:AB$610, MATCH(B227, Paste_Here!A$2:A$610, 0))))), "At-Promise: Sec", IF(ISNUMBER(SEARCH("At-Promise (Primary Focus)", LOWER(INDEX(Paste_Here!AB$2:AB$610, MATCH(B227, Paste_Here!A$2:A$610, 0))))), "At-Promise: Prim", ""))))), ""), "")</f>
        <v/>
      </c>
      <c r="AD227" s="66"/>
      <c r="AE227" s="77"/>
      <c r="AF227" s="66"/>
      <c r="AG227" s="77"/>
      <c r="AH227" s="66"/>
      <c r="AI227" s="77"/>
      <c r="AJ227" s="66"/>
      <c r="AK227" s="77"/>
      <c r="AL227" s="66"/>
      <c r="AM227" s="77"/>
      <c r="AN227" s="66"/>
      <c r="AO227" s="77"/>
      <c r="AP227" s="66"/>
      <c r="AQ227" s="77"/>
      <c r="AR227" s="66"/>
      <c r="AS227" s="77"/>
      <c r="AT227" s="66"/>
      <c r="AU227" s="66"/>
      <c r="AV227" s="77" t="str">
        <f t="shared" si="36"/>
        <v/>
      </c>
      <c r="AW227" s="66"/>
      <c r="AX227" s="77" t="str">
        <f>IFERROR(IF(B227&lt;&gt;"", IF(AND(INDEX(Paste_Here!AC$2:AC$610, MATCH(B227, Paste_Here!A$2:A$610, 0))&lt;&gt;"", ISNUMBER(VALUE(INDEX(Paste_Here!AC$2:AC$610, MATCH(B227, Paste_Here!A$2:A$610, 0))))), INDEX(Paste_Here!AC$2:AC$610, MATCH(B227, Paste_Here!A$2:A$610, 0)), ""), ""), "")</f>
        <v/>
      </c>
      <c r="AY227" s="66"/>
      <c r="AZ227" s="77" t="str">
        <f>IFERROR(IF(B227&lt;&gt;"", IF(AND(INDEX(Paste_Here!AD$2:AD$610, MATCH(B227, Paste_Here!A$2:A$610, 0))&lt;&gt;"", ISNUMBER(VALUE(INDEX(Paste_Here!AD$2:AD$610, MATCH(B227, Paste_Here!A$2:A$610, 0))))), TEXT(ROUND(VALUE(INDEX(Paste_Here!AD$2:AD$610, MATCH(B227, Paste_Here!A$2:A$610, 0))), 2), "0.00"), ""), ""), "")</f>
        <v/>
      </c>
      <c r="BA227" s="66"/>
      <c r="BB227" s="77" t="str">
        <f>IFERROR(IF(B227&lt;&gt;"", IF(LOWER(INDEX(Paste_Here!AE$2:AE$610, MATCH(B227, Paste_Here!A$2:A$610, 0)))="approaching expectations", "Approaching", IF(LOWER(INDEX(Paste_Here!AE$2:AE$610, MATCH(B227, Paste_Here!A$2:A$610, 0)))="met expectations", "Met", IF(LOWER(INDEX(Paste_Here!AE$2:AE$610, MATCH(B227, Paste_Here!A$2:A$610, 0)))="exceeded expectations", "Exceeded", IF(LOWER(INDEX(Paste_Here!AE$2:AE$610, MATCH(B227, Paste_Here!A$2:A$610, 0)))="below expectations", "Below", "")))), ""), "")</f>
        <v/>
      </c>
      <c r="BC227" s="66"/>
      <c r="BD227" s="77" t="str">
        <f>IFERROR(IF(B227&lt;&gt;"", IF(AND(INDEX(Paste_Here!T$2:T$610, MATCH(B227, Paste_Here!A$2:A$610, 0))&lt;&gt;"", ISNUMBER(VALUE(INDEX(Paste_Here!T$2:T$610, MATCH(B227, Paste_Here!A$2:A$610, 0))))), INDEX(Paste_Here!T$2:T$610, MATCH(B227, Paste_Here!A$2:A$610, 0)), ""), ""), "")</f>
        <v/>
      </c>
      <c r="BE227" s="66"/>
      <c r="BF227" s="77"/>
      <c r="BG227" s="66"/>
      <c r="BH227" s="77"/>
      <c r="BI227" s="66"/>
      <c r="BJ227" s="77"/>
      <c r="BK227" s="66"/>
      <c r="BL227" s="77" t="str">
        <f>IFERROR(IF(B227&lt;&gt;"", IF(AND(INDEX(Paste_Here!N$2:N$610, MATCH(B227, Paste_Here!A$2:A$610, 0))&lt;&gt;"", ISNUMBER(VALUE(INDEX(Paste_Here!N$2:N$610, MATCH(B227, Paste_Here!A$2:A$610, 0))))), INDEX(Paste_Here!N$2:N$610, MATCH(B227, Paste_Here!A$2:A$610, 0)), ""), ""), "")</f>
        <v/>
      </c>
      <c r="BM227" s="66"/>
      <c r="BN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BO227" s="66"/>
      <c r="BP227" s="77" t="str" cm="1">
        <f t="array" aca="1" ref="BP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BQ227" s="66"/>
      <c r="BR227" s="66"/>
      <c r="BS227" s="77"/>
      <c r="BT227" s="66"/>
      <c r="BU227" s="77"/>
      <c r="BV227" s="66"/>
      <c r="BW227" s="77"/>
      <c r="BX227" s="66"/>
      <c r="BY227" s="77"/>
      <c r="BZ227" s="66"/>
      <c r="CA227" s="77"/>
      <c r="CB227" s="66"/>
      <c r="CC227" s="77"/>
      <c r="CD227" s="66"/>
      <c r="CE227" s="77"/>
      <c r="CF227" s="66"/>
      <c r="CG227" s="77"/>
      <c r="CH227" s="66"/>
      <c r="CI227" s="77"/>
      <c r="CJ227" s="66"/>
      <c r="CK227" s="77"/>
      <c r="CL227" s="66"/>
      <c r="CM227" s="77"/>
      <c r="CN227" s="66"/>
      <c r="CO227" s="66"/>
      <c r="CP227" s="77" t="str">
        <f t="shared" si="37"/>
        <v/>
      </c>
      <c r="CQ227" s="66"/>
      <c r="CR227" s="77" t="str">
        <f>IFERROR(IF(B227&lt;&gt;"", IF(AND(INDEX(Paste_Here!Y$2:Y$610, MATCH(B227, Paste_Here!A$2:A$610, 0))&lt;&gt;"", ISNUMBER(VALUE(INDEX(Paste_Here!Y$2:Y$610, MATCH(B227, Paste_Here!A$2:A$610, 0))))), INDEX(Paste_Here!Y$2:Y$610, MATCH(B227, Paste_Here!A$2:A$610, 0)), ""), ""), "")</f>
        <v/>
      </c>
      <c r="CS227" s="66"/>
      <c r="CT227" s="77" t="str">
        <f>IFERROR(IF(B227&lt;&gt;"", IF(AND(INDEX(Paste_Here!AA$2:AA$610, MATCH(B227, Paste_Here!A$2:A$610, 0))&lt;&gt;"", ISNUMBER(--INDEX(Paste_Here!AA$2:AA$610, MATCH(B227, Paste_Here!A$2:A$610, 0)))), TEXT(ROUND(--INDEX(Paste_Here!AA$2:AA$610, MATCH(B227, Paste_Here!A$2:A$610, 0)), 2), "0.00"), ""), ""), "")</f>
        <v/>
      </c>
      <c r="CU227" s="66"/>
      <c r="CV227" s="77" t="str">
        <f>IFERROR(IF(B227&lt;&gt;"", IF(LOWER(INDEX(Paste_Here!Z$2:Z$610, MATCH(B227, Paste_Here!A$2:A$610, 0)))="approaching expectations", "Approaching", IF(LOWER(INDEX(Paste_Here!Z$2:Z$610, MATCH(B227, Paste_Here!A$2:A$610, 0)))="met expectations", "Met", IF(LOWER(INDEX(Paste_Here!Z$2:Z$610, MATCH(B227, Paste_Here!A$2:A$610, 0)))="exceeded expectations", "Exceeded", IF(LOWER(INDEX(Paste_Here!Z$2:Z$610, MATCH(B227, Paste_Here!A$2:A$610, 0)))="below expectations", "Below", "")))), ""), "")</f>
        <v/>
      </c>
      <c r="CW227" s="66"/>
      <c r="CX227" s="77"/>
      <c r="CY227" s="66"/>
      <c r="CZ227" s="77" t="str">
        <f>IFERROR(IF(B227&lt;&gt;"", IF(AND(INDEX(Paste_Here!AL$2:AL$610, MATCH(B227, Paste_Here!A$2:A$610, 0))&lt;&gt;"", ISNUMBER(VALUE(INDEX(Paste_Here!AL$2:AL$610, MATCH(B227, Paste_Here!A$2:A$610, 0))))), INDEX(Paste_Here!AL$2:AL$610, MATCH(B227, Paste_Here!A$2:A$610, 0)), ""), ""), "")</f>
        <v/>
      </c>
      <c r="DA227" s="66"/>
      <c r="DB227" s="77" t="str">
        <f>IFERROR(IF(B227&lt;&gt;"", IF(ISNUMBER(SEARCH("highrisk", LOWER(INDEX(Paste_Here!AM$2:AM$610, MATCH(B227, Paste_Here!A$2:A$610, 0))))), "High Risk", IF(ISNUMBER(SEARCH("lowrisk", LOWER(INDEX(Paste_Here!AM$2:AM$610, MATCH(B227, Paste_Here!A$2:A$610, 0))))), "Low Risk", IF(ISNUMBER(SEARCH("somerisk", LOWER(INDEX(Paste_Here!AM$2:AM$610, MATCH(B227, Paste_Here!A$2:A$610, 0))))), "Some Risk", ""))), ""), "")</f>
        <v/>
      </c>
      <c r="DC227" s="66"/>
      <c r="DD227" s="77" t="str">
        <f>IFERROR(IF(B227&lt;&gt;"", IF(AND(INDEX(Paste_Here!AN$2:AN$610, MATCH(B227, Paste_Here!A$2:A$610, 0))&lt;&gt;"", ISNUMBER(VALUE(INDEX(Paste_Here!AN$2:AN$610, MATCH(B227, Paste_Here!A$2:A$610, 0))))), INDEX(Paste_Here!AN$2:AN$610, MATCH(B227, Paste_Here!A$2:A$610, 0)), ""), ""), "")</f>
        <v/>
      </c>
      <c r="DE227" s="66"/>
      <c r="DF227" s="77" t="str">
        <f>IFERROR(IF(B227&lt;&gt;"", IF(AND(INDEX(Paste_Here!Q$2:Q$610, MATCH(B227, Paste_Here!A$2:A$610, 0))&lt;&gt;"", ISNUMBER(VALUE(INDEX(Paste_Here!Q$2:Q$610, MATCH(B227, Paste_Here!A$2:A$610, 0))))), INDEX(Paste_Here!Q$2:Q$610, MATCH(B227, Paste_Here!A$2:A$610, 0)), ""), ""), "")</f>
        <v/>
      </c>
      <c r="DG227" s="66"/>
      <c r="DH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DI227" s="66"/>
      <c r="DJ227" s="77" t="str" cm="1">
        <f t="array" aca="1" ref="DJ227" ca="1">IFERROR(VALUE(IF(ISNUMBER(SEARCH("EM", INDEX(Paste_Here!S$2:S$500, MATCH(B227, Paste_Here!A$2:A$500, 0)))), "-" &amp;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f>
        <v/>
      </c>
      <c r="DK227" s="66"/>
      <c r="DL227" s="66"/>
      <c r="DM227" s="77" t="str">
        <f t="shared" si="38"/>
        <v/>
      </c>
      <c r="DN227" s="66"/>
      <c r="DO227" s="77" t="str">
        <f>IFERROR(IF(B227&lt;&gt;"", IF(AND(INDEX(Paste_Here!AF$2:AF$610, MATCH(B227, Paste_Here!A$2:A$610, 0))&lt;&gt;"", ISNUMBER(VALUE(INDEX(Paste_Here!AF$2:AF$610, MATCH(B227, Paste_Here!A$2:A$610, 0))))), INDEX(Paste_Here!AF$2:AF$610, MATCH(B227, Paste_Here!A$2:A$610, 0)), ""), ""), "")</f>
        <v/>
      </c>
      <c r="DP227" s="66"/>
      <c r="DQ227" s="77" t="str">
        <f>IFERROR(IF(B227&lt;&gt;"", IF(AND(INDEX(Paste_Here!AG$2:AG$610, MATCH(B227, Paste_Here!A$2:A$610, 0))&lt;&gt;"", ISNUMBER(--INDEX(Paste_Here!AG$2:AG$610, MATCH(B227, Paste_Here!A$2:A$610, 0)))), TEXT(ROUND(--INDEX(Paste_Here!AG$2:AG$610, MATCH(B227, Paste_Here!A$2:A$610, 0)), 2), "0.00"), ""), ""), "")</f>
        <v/>
      </c>
      <c r="DR227" s="66"/>
      <c r="DS227" s="77" t="str">
        <f>IFERROR(IF(B227&lt;&gt;"", IF(LOWER(INDEX(Paste_Here!AH$2:AH$610, MATCH(B227, Paste_Here!A$2:A$610, 0)))="approaching expectations", "Approaching", IF(LOWER(INDEX(Paste_Here!AH$2:AH$610, MATCH(B227, Paste_Here!A$2:A$610, 0)))="met expectations", "Met", IF(LOWER(INDEX(Paste_Here!AH$2:AH$610, MATCH(B227, Paste_Here!A$2:A$610, 0)))="exceeded expectations", "Exceeded", IF(LOWER(INDEX(Paste_Here!AH$2:AH$610, MATCH(B227, Paste_Here!A$2:A$610, 0)))="below expectations", "Below", "")))), ""), "")</f>
        <v/>
      </c>
      <c r="DT227" s="66"/>
      <c r="DU227" s="77" t="str">
        <f>IFERROR(IF(B227&lt;&gt;"", IF(AND(INDEX(Paste_Here!U$2:U$610, MATCH(B227, Paste_Here!A$2:A$610, 0))&lt;&gt;"", ISNUMBER(VALUE(INDEX(Paste_Here!U$2:U$610, MATCH(B227, Paste_Here!A$2:A$610, 0))))), INDEX(Paste_Here!U$2:U$610, MATCH(B227, Paste_Here!A$2:A$610, 0)), ""), ""), "")</f>
        <v/>
      </c>
      <c r="DV227" s="66"/>
      <c r="DW227" s="77"/>
      <c r="DX227" s="66"/>
      <c r="DY227" s="77" t="str">
        <f>IFERROR(IF(B227&lt;&gt;"", IF(AND(INDEX(Paste_Here!AI$2:AI$610, MATCH(B227, Paste_Here!A$2:A$610, 0))&lt;&gt;"", ISNUMBER(VALUE(INDEX(Paste_Here!AI$2:AI$610, MATCH(B227, Paste_Here!A$2:A$610, 0))))), INDEX(Paste_Here!AI$2:AI$610, MATCH(B227, Paste_Here!A$2:A$610, 0)), ""), ""), "")</f>
        <v/>
      </c>
      <c r="DZ227" s="66"/>
      <c r="EA227" s="77" t="str">
        <f>IFERROR(IF(B227&lt;&gt;"", IF(AND(INDEX(Paste_Here!AJ$2:AJ$610, MATCH(B227, Paste_Here!A$2:A$610, 0))&lt;&gt;"", ISNUMBER(--INDEX(Paste_Here!AJ$2:AJ$610, MATCH(B227, Paste_Here!A$2:A$610, 0)))), TEXT(ROUND(--INDEX(Paste_Here!AJ$2:AJ$610, MATCH(B227, Paste_Here!A$2:A$610, 0)), 2), "0.00"), ""), ""), "")</f>
        <v/>
      </c>
      <c r="EB227" s="66"/>
      <c r="EC227" s="77" t="str">
        <f>IFERROR(IF(B227&lt;&gt;"", IF(LOWER(INDEX(Paste_Here!AK$2:AK$610, MATCH(B227, Paste_Here!A$2:A$610, 0)))="approaching expectations", "Approaching", IF(LOWER(INDEX(Paste_Here!AK$2:AK$610, MATCH(B227, Paste_Here!A$2:A$610, 0)))="met expectations", "Met", IF(LOWER(INDEX(Paste_Here!AK$2:AK$610, MATCH(B227, Paste_Here!A$2:A$610, 0)))="exceeded expectations", "Exceeded", IF(LOWER(INDEX(Paste_Here!AK$2:AK$610, MATCH(B227, Paste_Here!A$2:A$610, 0)))="below expectations", "Below", "")))), ""), "")</f>
        <v/>
      </c>
      <c r="ED227" s="66"/>
      <c r="EE227" s="77"/>
      <c r="EF227" s="66"/>
      <c r="EG227" s="77"/>
      <c r="EH227" s="66"/>
      <c r="EI227" s="66"/>
      <c r="EJ227" s="77" t="str">
        <f t="shared" si="39"/>
        <v/>
      </c>
      <c r="EK227" s="66"/>
      <c r="EL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EM227" s="66"/>
      <c r="EN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EO227" s="66"/>
      <c r="EP227" s="77"/>
      <c r="EQ227" s="66"/>
      <c r="ER227" s="77" t="str">
        <f>IFERROR(IF(B227&lt;&gt;"", IF(AND(INDEX(Paste_Here!AT$2:AT$610, MATCH(B227, Paste_Here!A$2:A$610, 0))&lt;&gt;"", ISNUMBER(VALUE(INDEX(Paste_Here!AT$2:AT$610, MATCH(B227, Paste_Here!A$2:A$610, 0))))), INDEX(Paste_Here!AT$2:AT$610, MATCH(B227, Paste_Here!A$2:A$610, 0)), ""), ""), "")</f>
        <v/>
      </c>
      <c r="ES227" s="66"/>
      <c r="ET227" s="77" t="str">
        <f>IFERROR(IF(B227&lt;&gt;"", IF(AND(INDEX(Paste_Here!AV$2:AV$610, MATCH(B227, Paste_Here!A$2:A$610, 0))&lt;&gt;"", ISNUMBER(VALUE(INDEX(Paste_Here!AV$2:AV$610, MATCH(B227, Paste_Here!A$2:A$610, 0))))), INDEX(Paste_Here!AV$2:AV$610, MATCH(B227, Paste_Here!A$2:A$610, 0)), ""), ""), "")</f>
        <v/>
      </c>
      <c r="EU227" s="66"/>
      <c r="EV227" s="77"/>
      <c r="EW227" s="66"/>
      <c r="EX227" s="77" t="str">
        <f>IFERROR(IF(B227&lt;&gt;"", IF(AND(INDEX(Paste_Here!AU$2:AU$610, MATCH(B227, Paste_Here!A$2:A$610, 0))&lt;&gt;"", ISNUMBER(VALUE(INDEX(Paste_Here!AU$2:AU$610, MATCH(B227, Paste_Here!A$2:A$610, 0))))), INDEX(Paste_Here!AU$2:AU$610, MATCH(B227, Paste_Here!A$2:A$610, 0)), ""), ""), "")</f>
        <v/>
      </c>
      <c r="EY227" s="66"/>
      <c r="EZ227" s="77" t="str">
        <f>IFERROR(IF(B227&lt;&gt;"", IF(AND(INDEX(Paste_Here!AW$2:AW$610, MATCH(B227, Paste_Here!A$2:A$610, 0))&lt;&gt;"", ISNUMBER(VALUE(INDEX(Paste_Here!AW$2:AW$610, MATCH(B227, Paste_Here!A$2:A$610, 0))))), INDEX(Paste_Here!AW$2:AW$610, MATCH(B227, Paste_Here!A$2:A$610, 0)), ""), ""), "")</f>
        <v/>
      </c>
      <c r="FA227" s="66"/>
      <c r="FB227" s="77"/>
      <c r="FC227" s="66"/>
      <c r="FD227" s="77"/>
      <c r="FE227" s="66"/>
      <c r="FF227" s="66"/>
      <c r="FG227" s="77" t="str">
        <f t="shared" si="40"/>
        <v/>
      </c>
      <c r="FH227" s="66"/>
      <c r="FI227" s="77" t="str">
        <f>IFERROR(IF(B227&lt;&gt;"", IF(ISNUMBER(SEARCH("s", LOWER(INDEX(Paste_Here!M$2:M$610, MATCH(B227, Paste_Here!A$2:A$610, 0))))), "Yes", IF(INDEX(Paste_Here!M$2:M$610, MATCH(B227, Paste_Here!A$2:A$610, 0))&lt;&gt;"", "No", "")), ""), "")</f>
        <v/>
      </c>
      <c r="FJ227" s="66"/>
      <c r="FK227" s="77" t="str">
        <f>IFERROR(IF(B227&lt;&gt;"", IF(ISNUMBER(SEARCH("yes", LOWER(INDEX(Paste_Here!F$2:F$610, MATCH(B227, Paste_Here!A$2:A$610, 0))))), "Yes", IF(ISNUMBER(SEARCH("no", LOWER(INDEX(Paste_Here!F$2:F$610, MATCH(B227, Paste_Here!A$2:A$610, 0))))), "No", "")), ""), "")</f>
        <v/>
      </c>
      <c r="FL227" s="66"/>
      <c r="FM227" s="77" t="str">
        <f>IFERROR(IF(B227&lt;&gt;"", IF(ISNUMBER(SEARCH("english language learner", LOWER(INDEX(Paste_Here!C$2:C$610, MATCH(B227, Paste_Here!A$2:A$610, 0))))), "Yes", ""), ""), "")</f>
        <v/>
      </c>
      <c r="FN227" s="66"/>
      <c r="FO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FP227" s="66"/>
      <c r="FQ227" s="77" t="str">
        <f>IFERROR(IF(B227&lt;&gt;"", IF(ISNUMBER(SEARCH("yes", LOWER(INDEX(Paste_Here!L$2:L$610, MATCH(B227, Paste_Here!A$2:A$610, 0))))), "Yes", IF(ISNUMBER(SEARCH("no", LOWER(INDEX(Paste_Here!L$2:L$610, MATCH(B227, Paste_Here!A$2:A$610, 0))))), "No", "")), ""), "")</f>
        <v/>
      </c>
      <c r="FR227" s="66"/>
      <c r="FS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FT227" s="66"/>
      <c r="FU227" s="77"/>
      <c r="FV227" s="66"/>
      <c r="FW227" s="77" t="str">
        <f>IFERROR(IF(B227&lt;&gt;"", IF(AND(INDEX(Paste_Here!D$2:D$610, MATCH(B227, Paste_Here!A$2:A$610, 0))&lt;&gt;"", ISNUMBER(VALUE(INDEX(Paste_Here!D$2:D$610, MATCH(B227, Paste_Here!A$2:A$610, 0))))), INDEX(Paste_Here!D$2:D$610, MATCH(B227, Paste_Here!A$2:A$610, 0)), ""), ""), "")</f>
        <v/>
      </c>
      <c r="FX227" s="66"/>
      <c r="FY227" s="77" t="str">
        <f>IFERROR(IF(B227&lt;&gt;"", IF(AND(INDEX(Paste_Here!G$2:G$610, MATCH(B227, Paste_Here!A$2:A$610, 0))&lt;&gt;"", ISNUMBER(VALUE(INDEX(Paste_Here!G$2:G$610, MATCH(B227, Paste_Here!A$2:A$610, 0))))), INDEX(Paste_Here!G$2:G$610, MATCH(B227, Paste_Here!A$2:A$610, 0)), ""), ""), "")</f>
        <v/>
      </c>
      <c r="FZ227" s="66"/>
      <c r="GA227" s="95"/>
      <c r="GB227" s="66"/>
      <c r="JS227" s="1" t="str" cm="1">
        <f t="array" ref="JS227">IFERROR(INDEX(Paste_Here!$B$2:$B$610, MATCH(0, COUNTIF(JS$4:JS226, Paste_Here!$B$2:$B$610) + IF(Paste_Here!$B$2:$B$610="", 1, 0), 0)), "")</f>
        <v/>
      </c>
      <c r="JT227" s="1" t="str">
        <f>IF(JS227&lt;&gt;"", INDEX(Paste_Here!$A$2:$A$610, MATCH(JS227, Paste_Here!$B$2:$B$610, 0)), "")</f>
        <v/>
      </c>
      <c r="JU227" s="1" t="str">
        <f t="shared" si="41"/>
        <v/>
      </c>
      <c r="JV227" s="1" t="str" cm="1">
        <f t="array" ref="JV227">IFERROR(INDEX($JU$5:$JU$610, MATCH(SMALL(IF($JU$5:$JU$610&lt;&gt;"", COUNTIF($JU$5:$JU$610, "&lt;"&amp;$JU$5:$JU$610)+1), ROW()-ROW($JV$5)+1), COUNTIF($JU$5:$JU$610, "&lt;"&amp;$JU$5:$JU$610)+1, 0)), "")</f>
        <v/>
      </c>
    </row>
    <row r="228" spans="1:282">
      <c r="A228" s="66"/>
      <c r="B228" s="77" t="str">
        <f t="shared" si="32"/>
        <v/>
      </c>
      <c r="C228" s="66"/>
      <c r="D228" s="77" t="str">
        <f>IFERROR(IF(B228&lt;&gt;"", IF(COUNTIF(INDEX(Paste_Here!AS$2:AS$610, MATCH(B228, Paste_Here!A$2:A$610, 0), 0), "yes") &gt; 0, "Yes", IF(COUNTIF(INDEX(Paste_Here!AS$2:AS$610, MATCH(B228, Paste_Here!A$2:A$610, 0), 0), "no") &gt; 0, "No", "")), ""), "")</f>
        <v/>
      </c>
      <c r="E228" s="66"/>
      <c r="F228" s="77" t="str">
        <f t="shared" si="33"/>
        <v/>
      </c>
      <c r="G228" s="66"/>
      <c r="H228" s="77" t="str">
        <f>IFERROR(IF(B228&lt;&gt;"", IF(COUNTIF(INDEX(Paste_Here!AO$2:AR$610, MATCH(B228, Paste_Here!A$2:A$610, 0), 0), "yes") &gt; 0, "Yes", IF(COUNTIF(INDEX(Paste_Here!AO$2:AR$610, MATCH(B228, Paste_Here!A$2:A$610, 0), 0), "no") &gt; 0, "No", "")), ""), "")</f>
        <v/>
      </c>
      <c r="I228" s="66"/>
      <c r="J228" s="77" t="str">
        <f t="shared" si="34"/>
        <v/>
      </c>
      <c r="K228" s="66"/>
      <c r="L228" s="77" t="str">
        <f>IFERROR(IF(B228&lt;&gt;"", IF(ISNUMBER(SEARCH("yes", LOWER(INDEX(Paste_Here!W$2:W$610, MATCH(B228, Paste_Here!A$2:A$610, 0))))), "Yes", IF(ISNUMBER(SEARCH("no", LOWER(INDEX(Paste_Here!W$2:W$610, MATCH(B228, Paste_Here!A$2:A$610, 0))))), "No", "")), ""), "")</f>
        <v/>
      </c>
      <c r="M228" s="66"/>
      <c r="N228" s="77"/>
      <c r="O228" s="66"/>
      <c r="P228" s="77" t="str">
        <f>IFERROR(IF(B228&lt;&gt;"", IF(ISNUMBER(SEARCH("yes", LOWER(INDEX(Paste_Here!V$2:V$610, MATCH(B228, Paste_Here!A$2:A$610, 0))))), "Yes", IF(ISNUMBER(SEARCH("no", LOWER(INDEX(Paste_Here!V$2:V$610, MATCH(B228, Paste_Here!A$2:A$610, 0))))), "No", "")), ""), "")</f>
        <v/>
      </c>
      <c r="Q228" s="66"/>
      <c r="R228" s="77"/>
      <c r="S228" s="66"/>
      <c r="T228" s="77"/>
      <c r="U228" s="66"/>
      <c r="V228" s="66"/>
      <c r="W228" s="77" t="str">
        <f t="shared" si="35"/>
        <v/>
      </c>
      <c r="X228" s="66"/>
      <c r="Y228" s="77" t="str">
        <f>IFERROR(IF(B228&lt;&gt;"", IF(ISNUMBER(SEARCH("Revealed-Potential (Primary Focus)", LOWER(INDEX(Paste_Here!X$2:X$610, MATCH(B228, Paste_Here!A$2:A$610, 0))))), "Rev-Potential: Prim", IF(ISNUMBER(SEARCH("Revealed-Potential (Secondary Focus)", LOWER(INDEX(Paste_Here!X$2:X$610, MATCH(B228, Paste_Here!A$2:A$610, 0))))), "Rev-Potential: Sec", IF(ISNUMBER(SEARCH("Monitoring", LOWER(INDEX(Paste_Here!X$2:X$610, MATCH(B228, Paste_Here!A$2:A$610, 0))))), "Monitoring", IF(ISNUMBER(SEARCH("At-Promise (Secondary Focus)", LOWER(INDEX(Paste_Here!X$2:X$610, MATCH(B228, Paste_Here!A$2:A$610, 0))))), "At-Promise: Sec", IF(ISNUMBER(SEARCH("At-Promise (Primary Focus)", LOWER(INDEX(Paste_Here!X$2:X$610, MATCH(B228, Paste_Here!A$2:A$610, 0))))), "At-Promise: Prim", ""))))), ""), "")</f>
        <v/>
      </c>
      <c r="Z228" s="66"/>
      <c r="AA228" s="77"/>
      <c r="AB228" s="66"/>
      <c r="AC228" s="77" t="str">
        <f>IFERROR(IF(B228&lt;&gt;"", IF(ISNUMBER(SEARCH("Revealed-Potential (Primary Focus)", LOWER(INDEX(Paste_Here!AB$2:AB$610, MATCH(B228, Paste_Here!A$2:A$610, 0))))), "Rev-Potential: Prim", IF(ISNUMBER(SEARCH("Revealed-Potential (Secondary Focus)", LOWER(INDEX(Paste_Here!AB$2:AB$610, MATCH(B228, Paste_Here!A$2:A$610, 0))))), "Rev-Potential: Sec", IF(ISNUMBER(SEARCH("Monitoring", LOWER(INDEX(Paste_Here!AB$2:AB$610, MATCH(B228, Paste_Here!A$2:A$610, 0))))), "Monitoring", IF(ISNUMBER(SEARCH("At-Promise (Secondary Focus)", LOWER(INDEX(Paste_Here!AB$2:AB$610, MATCH(B228, Paste_Here!A$2:A$610, 0))))), "At-Promise: Sec", IF(ISNUMBER(SEARCH("At-Promise (Primary Focus)", LOWER(INDEX(Paste_Here!AB$2:AB$610, MATCH(B228, Paste_Here!A$2:A$610, 0))))), "At-Promise: Prim", ""))))), ""), "")</f>
        <v/>
      </c>
      <c r="AD228" s="66"/>
      <c r="AE228" s="77"/>
      <c r="AF228" s="66"/>
      <c r="AG228" s="77"/>
      <c r="AH228" s="66"/>
      <c r="AI228" s="77"/>
      <c r="AJ228" s="66"/>
      <c r="AK228" s="77"/>
      <c r="AL228" s="66"/>
      <c r="AM228" s="77"/>
      <c r="AN228" s="66"/>
      <c r="AO228" s="77"/>
      <c r="AP228" s="66"/>
      <c r="AQ228" s="77"/>
      <c r="AR228" s="66"/>
      <c r="AS228" s="77"/>
      <c r="AT228" s="66"/>
      <c r="AU228" s="66"/>
      <c r="AV228" s="77" t="str">
        <f t="shared" si="36"/>
        <v/>
      </c>
      <c r="AW228" s="66"/>
      <c r="AX228" s="77" t="str">
        <f>IFERROR(IF(B228&lt;&gt;"", IF(AND(INDEX(Paste_Here!AC$2:AC$610, MATCH(B228, Paste_Here!A$2:A$610, 0))&lt;&gt;"", ISNUMBER(VALUE(INDEX(Paste_Here!AC$2:AC$610, MATCH(B228, Paste_Here!A$2:A$610, 0))))), INDEX(Paste_Here!AC$2:AC$610, MATCH(B228, Paste_Here!A$2:A$610, 0)), ""), ""), "")</f>
        <v/>
      </c>
      <c r="AY228" s="66"/>
      <c r="AZ228" s="77" t="str">
        <f>IFERROR(IF(B228&lt;&gt;"", IF(AND(INDEX(Paste_Here!AD$2:AD$610, MATCH(B228, Paste_Here!A$2:A$610, 0))&lt;&gt;"", ISNUMBER(VALUE(INDEX(Paste_Here!AD$2:AD$610, MATCH(B228, Paste_Here!A$2:A$610, 0))))), TEXT(ROUND(VALUE(INDEX(Paste_Here!AD$2:AD$610, MATCH(B228, Paste_Here!A$2:A$610, 0))), 2), "0.00"), ""), ""), "")</f>
        <v/>
      </c>
      <c r="BA228" s="66"/>
      <c r="BB228" s="77" t="str">
        <f>IFERROR(IF(B228&lt;&gt;"", IF(LOWER(INDEX(Paste_Here!AE$2:AE$610, MATCH(B228, Paste_Here!A$2:A$610, 0)))="approaching expectations", "Approaching", IF(LOWER(INDEX(Paste_Here!AE$2:AE$610, MATCH(B228, Paste_Here!A$2:A$610, 0)))="met expectations", "Met", IF(LOWER(INDEX(Paste_Here!AE$2:AE$610, MATCH(B228, Paste_Here!A$2:A$610, 0)))="exceeded expectations", "Exceeded", IF(LOWER(INDEX(Paste_Here!AE$2:AE$610, MATCH(B228, Paste_Here!A$2:A$610, 0)))="below expectations", "Below", "")))), ""), "")</f>
        <v/>
      </c>
      <c r="BC228" s="66"/>
      <c r="BD228" s="77" t="str">
        <f>IFERROR(IF(B228&lt;&gt;"", IF(AND(INDEX(Paste_Here!T$2:T$610, MATCH(B228, Paste_Here!A$2:A$610, 0))&lt;&gt;"", ISNUMBER(VALUE(INDEX(Paste_Here!T$2:T$610, MATCH(B228, Paste_Here!A$2:A$610, 0))))), INDEX(Paste_Here!T$2:T$610, MATCH(B228, Paste_Here!A$2:A$610, 0)), ""), ""), "")</f>
        <v/>
      </c>
      <c r="BE228" s="66"/>
      <c r="BF228" s="77"/>
      <c r="BG228" s="66"/>
      <c r="BH228" s="77"/>
      <c r="BI228" s="66"/>
      <c r="BJ228" s="77"/>
      <c r="BK228" s="66"/>
      <c r="BL228" s="77" t="str">
        <f>IFERROR(IF(B228&lt;&gt;"", IF(AND(INDEX(Paste_Here!N$2:N$610, MATCH(B228, Paste_Here!A$2:A$610, 0))&lt;&gt;"", ISNUMBER(VALUE(INDEX(Paste_Here!N$2:N$610, MATCH(B228, Paste_Here!A$2:A$610, 0))))), INDEX(Paste_Here!N$2:N$610, MATCH(B228, Paste_Here!A$2:A$610, 0)), ""), ""), "")</f>
        <v/>
      </c>
      <c r="BM228" s="66"/>
      <c r="BN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BO228" s="66"/>
      <c r="BP228" s="77" t="str" cm="1">
        <f t="array" aca="1" ref="BP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BQ228" s="66"/>
      <c r="BR228" s="66"/>
      <c r="BS228" s="77"/>
      <c r="BT228" s="66"/>
      <c r="BU228" s="77"/>
      <c r="BV228" s="66"/>
      <c r="BW228" s="77"/>
      <c r="BX228" s="66"/>
      <c r="BY228" s="77"/>
      <c r="BZ228" s="66"/>
      <c r="CA228" s="77"/>
      <c r="CB228" s="66"/>
      <c r="CC228" s="77"/>
      <c r="CD228" s="66"/>
      <c r="CE228" s="77"/>
      <c r="CF228" s="66"/>
      <c r="CG228" s="77"/>
      <c r="CH228" s="66"/>
      <c r="CI228" s="77"/>
      <c r="CJ228" s="66"/>
      <c r="CK228" s="77"/>
      <c r="CL228" s="66"/>
      <c r="CM228" s="77"/>
      <c r="CN228" s="66"/>
      <c r="CO228" s="66"/>
      <c r="CP228" s="77" t="str">
        <f t="shared" si="37"/>
        <v/>
      </c>
      <c r="CQ228" s="66"/>
      <c r="CR228" s="77" t="str">
        <f>IFERROR(IF(B228&lt;&gt;"", IF(AND(INDEX(Paste_Here!Y$2:Y$610, MATCH(B228, Paste_Here!A$2:A$610, 0))&lt;&gt;"", ISNUMBER(VALUE(INDEX(Paste_Here!Y$2:Y$610, MATCH(B228, Paste_Here!A$2:A$610, 0))))), INDEX(Paste_Here!Y$2:Y$610, MATCH(B228, Paste_Here!A$2:A$610, 0)), ""), ""), "")</f>
        <v/>
      </c>
      <c r="CS228" s="66"/>
      <c r="CT228" s="77" t="str">
        <f>IFERROR(IF(B228&lt;&gt;"", IF(AND(INDEX(Paste_Here!AA$2:AA$610, MATCH(B228, Paste_Here!A$2:A$610, 0))&lt;&gt;"", ISNUMBER(--INDEX(Paste_Here!AA$2:AA$610, MATCH(B228, Paste_Here!A$2:A$610, 0)))), TEXT(ROUND(--INDEX(Paste_Here!AA$2:AA$610, MATCH(B228, Paste_Here!A$2:A$610, 0)), 2), "0.00"), ""), ""), "")</f>
        <v/>
      </c>
      <c r="CU228" s="66"/>
      <c r="CV228" s="77" t="str">
        <f>IFERROR(IF(B228&lt;&gt;"", IF(LOWER(INDEX(Paste_Here!Z$2:Z$610, MATCH(B228, Paste_Here!A$2:A$610, 0)))="approaching expectations", "Approaching", IF(LOWER(INDEX(Paste_Here!Z$2:Z$610, MATCH(B228, Paste_Here!A$2:A$610, 0)))="met expectations", "Met", IF(LOWER(INDEX(Paste_Here!Z$2:Z$610, MATCH(B228, Paste_Here!A$2:A$610, 0)))="exceeded expectations", "Exceeded", IF(LOWER(INDEX(Paste_Here!Z$2:Z$610, MATCH(B228, Paste_Here!A$2:A$610, 0)))="below expectations", "Below", "")))), ""), "")</f>
        <v/>
      </c>
      <c r="CW228" s="66"/>
      <c r="CX228" s="77"/>
      <c r="CY228" s="66"/>
      <c r="CZ228" s="77" t="str">
        <f>IFERROR(IF(B228&lt;&gt;"", IF(AND(INDEX(Paste_Here!AL$2:AL$610, MATCH(B228, Paste_Here!A$2:A$610, 0))&lt;&gt;"", ISNUMBER(VALUE(INDEX(Paste_Here!AL$2:AL$610, MATCH(B228, Paste_Here!A$2:A$610, 0))))), INDEX(Paste_Here!AL$2:AL$610, MATCH(B228, Paste_Here!A$2:A$610, 0)), ""), ""), "")</f>
        <v/>
      </c>
      <c r="DA228" s="66"/>
      <c r="DB228" s="77" t="str">
        <f>IFERROR(IF(B228&lt;&gt;"", IF(ISNUMBER(SEARCH("highrisk", LOWER(INDEX(Paste_Here!AM$2:AM$610, MATCH(B228, Paste_Here!A$2:A$610, 0))))), "High Risk", IF(ISNUMBER(SEARCH("lowrisk", LOWER(INDEX(Paste_Here!AM$2:AM$610, MATCH(B228, Paste_Here!A$2:A$610, 0))))), "Low Risk", IF(ISNUMBER(SEARCH("somerisk", LOWER(INDEX(Paste_Here!AM$2:AM$610, MATCH(B228, Paste_Here!A$2:A$610, 0))))), "Some Risk", ""))), ""), "")</f>
        <v/>
      </c>
      <c r="DC228" s="66"/>
      <c r="DD228" s="77" t="str">
        <f>IFERROR(IF(B228&lt;&gt;"", IF(AND(INDEX(Paste_Here!AN$2:AN$610, MATCH(B228, Paste_Here!A$2:A$610, 0))&lt;&gt;"", ISNUMBER(VALUE(INDEX(Paste_Here!AN$2:AN$610, MATCH(B228, Paste_Here!A$2:A$610, 0))))), INDEX(Paste_Here!AN$2:AN$610, MATCH(B228, Paste_Here!A$2:A$610, 0)), ""), ""), "")</f>
        <v/>
      </c>
      <c r="DE228" s="66"/>
      <c r="DF228" s="77" t="str">
        <f>IFERROR(IF(B228&lt;&gt;"", IF(AND(INDEX(Paste_Here!Q$2:Q$610, MATCH(B228, Paste_Here!A$2:A$610, 0))&lt;&gt;"", ISNUMBER(VALUE(INDEX(Paste_Here!Q$2:Q$610, MATCH(B228, Paste_Here!A$2:A$610, 0))))), INDEX(Paste_Here!Q$2:Q$610, MATCH(B228, Paste_Here!A$2:A$610, 0)), ""), ""), "")</f>
        <v/>
      </c>
      <c r="DG228" s="66"/>
      <c r="DH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DI228" s="66"/>
      <c r="DJ228" s="77" t="str" cm="1">
        <f t="array" aca="1" ref="DJ228" ca="1">IFERROR(VALUE(IF(ISNUMBER(SEARCH("EM", INDEX(Paste_Here!S$2:S$500, MATCH(B228, Paste_Here!A$2:A$500, 0)))), "-" &amp;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f>
        <v/>
      </c>
      <c r="DK228" s="66"/>
      <c r="DL228" s="66"/>
      <c r="DM228" s="77" t="str">
        <f t="shared" si="38"/>
        <v/>
      </c>
      <c r="DN228" s="66"/>
      <c r="DO228" s="77" t="str">
        <f>IFERROR(IF(B228&lt;&gt;"", IF(AND(INDEX(Paste_Here!AF$2:AF$610, MATCH(B228, Paste_Here!A$2:A$610, 0))&lt;&gt;"", ISNUMBER(VALUE(INDEX(Paste_Here!AF$2:AF$610, MATCH(B228, Paste_Here!A$2:A$610, 0))))), INDEX(Paste_Here!AF$2:AF$610, MATCH(B228, Paste_Here!A$2:A$610, 0)), ""), ""), "")</f>
        <v/>
      </c>
      <c r="DP228" s="66"/>
      <c r="DQ228" s="77" t="str">
        <f>IFERROR(IF(B228&lt;&gt;"", IF(AND(INDEX(Paste_Here!AG$2:AG$610, MATCH(B228, Paste_Here!A$2:A$610, 0))&lt;&gt;"", ISNUMBER(--INDEX(Paste_Here!AG$2:AG$610, MATCH(B228, Paste_Here!A$2:A$610, 0)))), TEXT(ROUND(--INDEX(Paste_Here!AG$2:AG$610, MATCH(B228, Paste_Here!A$2:A$610, 0)), 2), "0.00"), ""), ""), "")</f>
        <v/>
      </c>
      <c r="DR228" s="66"/>
      <c r="DS228" s="77" t="str">
        <f>IFERROR(IF(B228&lt;&gt;"", IF(LOWER(INDEX(Paste_Here!AH$2:AH$610, MATCH(B228, Paste_Here!A$2:A$610, 0)))="approaching expectations", "Approaching", IF(LOWER(INDEX(Paste_Here!AH$2:AH$610, MATCH(B228, Paste_Here!A$2:A$610, 0)))="met expectations", "Met", IF(LOWER(INDEX(Paste_Here!AH$2:AH$610, MATCH(B228, Paste_Here!A$2:A$610, 0)))="exceeded expectations", "Exceeded", IF(LOWER(INDEX(Paste_Here!AH$2:AH$610, MATCH(B228, Paste_Here!A$2:A$610, 0)))="below expectations", "Below", "")))), ""), "")</f>
        <v/>
      </c>
      <c r="DT228" s="66"/>
      <c r="DU228" s="77" t="str">
        <f>IFERROR(IF(B228&lt;&gt;"", IF(AND(INDEX(Paste_Here!U$2:U$610, MATCH(B228, Paste_Here!A$2:A$610, 0))&lt;&gt;"", ISNUMBER(VALUE(INDEX(Paste_Here!U$2:U$610, MATCH(B228, Paste_Here!A$2:A$610, 0))))), INDEX(Paste_Here!U$2:U$610, MATCH(B228, Paste_Here!A$2:A$610, 0)), ""), ""), "")</f>
        <v/>
      </c>
      <c r="DV228" s="66"/>
      <c r="DW228" s="77"/>
      <c r="DX228" s="66"/>
      <c r="DY228" s="77" t="str">
        <f>IFERROR(IF(B228&lt;&gt;"", IF(AND(INDEX(Paste_Here!AI$2:AI$610, MATCH(B228, Paste_Here!A$2:A$610, 0))&lt;&gt;"", ISNUMBER(VALUE(INDEX(Paste_Here!AI$2:AI$610, MATCH(B228, Paste_Here!A$2:A$610, 0))))), INDEX(Paste_Here!AI$2:AI$610, MATCH(B228, Paste_Here!A$2:A$610, 0)), ""), ""), "")</f>
        <v/>
      </c>
      <c r="DZ228" s="66"/>
      <c r="EA228" s="77" t="str">
        <f>IFERROR(IF(B228&lt;&gt;"", IF(AND(INDEX(Paste_Here!AJ$2:AJ$610, MATCH(B228, Paste_Here!A$2:A$610, 0))&lt;&gt;"", ISNUMBER(--INDEX(Paste_Here!AJ$2:AJ$610, MATCH(B228, Paste_Here!A$2:A$610, 0)))), TEXT(ROUND(--INDEX(Paste_Here!AJ$2:AJ$610, MATCH(B228, Paste_Here!A$2:A$610, 0)), 2), "0.00"), ""), ""), "")</f>
        <v/>
      </c>
      <c r="EB228" s="66"/>
      <c r="EC228" s="77" t="str">
        <f>IFERROR(IF(B228&lt;&gt;"", IF(LOWER(INDEX(Paste_Here!AK$2:AK$610, MATCH(B228, Paste_Here!A$2:A$610, 0)))="approaching expectations", "Approaching", IF(LOWER(INDEX(Paste_Here!AK$2:AK$610, MATCH(B228, Paste_Here!A$2:A$610, 0)))="met expectations", "Met", IF(LOWER(INDEX(Paste_Here!AK$2:AK$610, MATCH(B228, Paste_Here!A$2:A$610, 0)))="exceeded expectations", "Exceeded", IF(LOWER(INDEX(Paste_Here!AK$2:AK$610, MATCH(B228, Paste_Here!A$2:A$610, 0)))="below expectations", "Below", "")))), ""), "")</f>
        <v/>
      </c>
      <c r="ED228" s="66"/>
      <c r="EE228" s="77"/>
      <c r="EF228" s="66"/>
      <c r="EG228" s="77"/>
      <c r="EH228" s="66"/>
      <c r="EI228" s="66"/>
      <c r="EJ228" s="77" t="str">
        <f t="shared" si="39"/>
        <v/>
      </c>
      <c r="EK228" s="66"/>
      <c r="EL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EM228" s="66"/>
      <c r="EN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EO228" s="66"/>
      <c r="EP228" s="77"/>
      <c r="EQ228" s="66"/>
      <c r="ER228" s="77" t="str">
        <f>IFERROR(IF(B228&lt;&gt;"", IF(AND(INDEX(Paste_Here!AT$2:AT$610, MATCH(B228, Paste_Here!A$2:A$610, 0))&lt;&gt;"", ISNUMBER(VALUE(INDEX(Paste_Here!AT$2:AT$610, MATCH(B228, Paste_Here!A$2:A$610, 0))))), INDEX(Paste_Here!AT$2:AT$610, MATCH(B228, Paste_Here!A$2:A$610, 0)), ""), ""), "")</f>
        <v/>
      </c>
      <c r="ES228" s="66"/>
      <c r="ET228" s="77" t="str">
        <f>IFERROR(IF(B228&lt;&gt;"", IF(AND(INDEX(Paste_Here!AV$2:AV$610, MATCH(B228, Paste_Here!A$2:A$610, 0))&lt;&gt;"", ISNUMBER(VALUE(INDEX(Paste_Here!AV$2:AV$610, MATCH(B228, Paste_Here!A$2:A$610, 0))))), INDEX(Paste_Here!AV$2:AV$610, MATCH(B228, Paste_Here!A$2:A$610, 0)), ""), ""), "")</f>
        <v/>
      </c>
      <c r="EU228" s="66"/>
      <c r="EV228" s="77"/>
      <c r="EW228" s="66"/>
      <c r="EX228" s="77" t="str">
        <f>IFERROR(IF(B228&lt;&gt;"", IF(AND(INDEX(Paste_Here!AU$2:AU$610, MATCH(B228, Paste_Here!A$2:A$610, 0))&lt;&gt;"", ISNUMBER(VALUE(INDEX(Paste_Here!AU$2:AU$610, MATCH(B228, Paste_Here!A$2:A$610, 0))))), INDEX(Paste_Here!AU$2:AU$610, MATCH(B228, Paste_Here!A$2:A$610, 0)), ""), ""), "")</f>
        <v/>
      </c>
      <c r="EY228" s="66"/>
      <c r="EZ228" s="77" t="str">
        <f>IFERROR(IF(B228&lt;&gt;"", IF(AND(INDEX(Paste_Here!AW$2:AW$610, MATCH(B228, Paste_Here!A$2:A$610, 0))&lt;&gt;"", ISNUMBER(VALUE(INDEX(Paste_Here!AW$2:AW$610, MATCH(B228, Paste_Here!A$2:A$610, 0))))), INDEX(Paste_Here!AW$2:AW$610, MATCH(B228, Paste_Here!A$2:A$610, 0)), ""), ""), "")</f>
        <v/>
      </c>
      <c r="FA228" s="66"/>
      <c r="FB228" s="77"/>
      <c r="FC228" s="66"/>
      <c r="FD228" s="77"/>
      <c r="FE228" s="66"/>
      <c r="FF228" s="66"/>
      <c r="FG228" s="77" t="str">
        <f t="shared" si="40"/>
        <v/>
      </c>
      <c r="FH228" s="66"/>
      <c r="FI228" s="77" t="str">
        <f>IFERROR(IF(B228&lt;&gt;"", IF(ISNUMBER(SEARCH("s", LOWER(INDEX(Paste_Here!M$2:M$610, MATCH(B228, Paste_Here!A$2:A$610, 0))))), "Yes", IF(INDEX(Paste_Here!M$2:M$610, MATCH(B228, Paste_Here!A$2:A$610, 0))&lt;&gt;"", "No", "")), ""), "")</f>
        <v/>
      </c>
      <c r="FJ228" s="66"/>
      <c r="FK228" s="77" t="str">
        <f>IFERROR(IF(B228&lt;&gt;"", IF(ISNUMBER(SEARCH("yes", LOWER(INDEX(Paste_Here!F$2:F$610, MATCH(B228, Paste_Here!A$2:A$610, 0))))), "Yes", IF(ISNUMBER(SEARCH("no", LOWER(INDEX(Paste_Here!F$2:F$610, MATCH(B228, Paste_Here!A$2:A$610, 0))))), "No", "")), ""), "")</f>
        <v/>
      </c>
      <c r="FL228" s="66"/>
      <c r="FM228" s="77" t="str">
        <f>IFERROR(IF(B228&lt;&gt;"", IF(ISNUMBER(SEARCH("english language learner", LOWER(INDEX(Paste_Here!C$2:C$610, MATCH(B228, Paste_Here!A$2:A$610, 0))))), "Yes", ""), ""), "")</f>
        <v/>
      </c>
      <c r="FN228" s="66"/>
      <c r="FO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FP228" s="66"/>
      <c r="FQ228" s="77" t="str">
        <f>IFERROR(IF(B228&lt;&gt;"", IF(ISNUMBER(SEARCH("yes", LOWER(INDEX(Paste_Here!L$2:L$610, MATCH(B228, Paste_Here!A$2:A$610, 0))))), "Yes", IF(ISNUMBER(SEARCH("no", LOWER(INDEX(Paste_Here!L$2:L$610, MATCH(B228, Paste_Here!A$2:A$610, 0))))), "No", "")), ""), "")</f>
        <v/>
      </c>
      <c r="FR228" s="66"/>
      <c r="FS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FT228" s="66"/>
      <c r="FU228" s="77"/>
      <c r="FV228" s="66"/>
      <c r="FW228" s="77" t="str">
        <f>IFERROR(IF(B228&lt;&gt;"", IF(AND(INDEX(Paste_Here!D$2:D$610, MATCH(B228, Paste_Here!A$2:A$610, 0))&lt;&gt;"", ISNUMBER(VALUE(INDEX(Paste_Here!D$2:D$610, MATCH(B228, Paste_Here!A$2:A$610, 0))))), INDEX(Paste_Here!D$2:D$610, MATCH(B228, Paste_Here!A$2:A$610, 0)), ""), ""), "")</f>
        <v/>
      </c>
      <c r="FX228" s="66"/>
      <c r="FY228" s="77" t="str">
        <f>IFERROR(IF(B228&lt;&gt;"", IF(AND(INDEX(Paste_Here!G$2:G$610, MATCH(B228, Paste_Here!A$2:A$610, 0))&lt;&gt;"", ISNUMBER(VALUE(INDEX(Paste_Here!G$2:G$610, MATCH(B228, Paste_Here!A$2:A$610, 0))))), INDEX(Paste_Here!G$2:G$610, MATCH(B228, Paste_Here!A$2:A$610, 0)), ""), ""), "")</f>
        <v/>
      </c>
      <c r="FZ228" s="66"/>
      <c r="GA228" s="95"/>
      <c r="GB228" s="66"/>
      <c r="JS228" s="1" t="str" cm="1">
        <f t="array" ref="JS228">IFERROR(INDEX(Paste_Here!$B$2:$B$610, MATCH(0, COUNTIF(JS$4:JS227, Paste_Here!$B$2:$B$610) + IF(Paste_Here!$B$2:$B$610="", 1, 0), 0)), "")</f>
        <v/>
      </c>
      <c r="JT228" s="1" t="str">
        <f>IF(JS228&lt;&gt;"", INDEX(Paste_Here!$A$2:$A$610, MATCH(JS228, Paste_Here!$B$2:$B$610, 0)), "")</f>
        <v/>
      </c>
      <c r="JU228" s="1" t="str">
        <f t="shared" si="41"/>
        <v/>
      </c>
      <c r="JV228" s="1" t="str" cm="1">
        <f t="array" ref="JV228">IFERROR(INDEX($JU$5:$JU$610, MATCH(SMALL(IF($JU$5:$JU$610&lt;&gt;"", COUNTIF($JU$5:$JU$610, "&lt;"&amp;$JU$5:$JU$610)+1), ROW()-ROW($JV$5)+1), COUNTIF($JU$5:$JU$610, "&lt;"&amp;$JU$5:$JU$610)+1, 0)), "")</f>
        <v/>
      </c>
    </row>
    <row r="229" spans="1:282">
      <c r="A229" s="66"/>
      <c r="B229" s="77" t="str">
        <f t="shared" si="32"/>
        <v/>
      </c>
      <c r="C229" s="66"/>
      <c r="D229" s="77" t="str">
        <f>IFERROR(IF(B229&lt;&gt;"", IF(COUNTIF(INDEX(Paste_Here!AS$2:AS$610, MATCH(B229, Paste_Here!A$2:A$610, 0), 0), "yes") &gt; 0, "Yes", IF(COUNTIF(INDEX(Paste_Here!AS$2:AS$610, MATCH(B229, Paste_Here!A$2:A$610, 0), 0), "no") &gt; 0, "No", "")), ""), "")</f>
        <v/>
      </c>
      <c r="E229" s="66"/>
      <c r="F229" s="77" t="str">
        <f t="shared" si="33"/>
        <v/>
      </c>
      <c r="G229" s="66"/>
      <c r="H229" s="77" t="str">
        <f>IFERROR(IF(B229&lt;&gt;"", IF(COUNTIF(INDEX(Paste_Here!AO$2:AR$610, MATCH(B229, Paste_Here!A$2:A$610, 0), 0), "yes") &gt; 0, "Yes", IF(COUNTIF(INDEX(Paste_Here!AO$2:AR$610, MATCH(B229, Paste_Here!A$2:A$610, 0), 0), "no") &gt; 0, "No", "")), ""), "")</f>
        <v/>
      </c>
      <c r="I229" s="66"/>
      <c r="J229" s="77" t="str">
        <f t="shared" si="34"/>
        <v/>
      </c>
      <c r="K229" s="66"/>
      <c r="L229" s="77" t="str">
        <f>IFERROR(IF(B229&lt;&gt;"", IF(ISNUMBER(SEARCH("yes", LOWER(INDEX(Paste_Here!W$2:W$610, MATCH(B229, Paste_Here!A$2:A$610, 0))))), "Yes", IF(ISNUMBER(SEARCH("no", LOWER(INDEX(Paste_Here!W$2:W$610, MATCH(B229, Paste_Here!A$2:A$610, 0))))), "No", "")), ""), "")</f>
        <v/>
      </c>
      <c r="M229" s="66"/>
      <c r="N229" s="77"/>
      <c r="O229" s="66"/>
      <c r="P229" s="77" t="str">
        <f>IFERROR(IF(B229&lt;&gt;"", IF(ISNUMBER(SEARCH("yes", LOWER(INDEX(Paste_Here!V$2:V$610, MATCH(B229, Paste_Here!A$2:A$610, 0))))), "Yes", IF(ISNUMBER(SEARCH("no", LOWER(INDEX(Paste_Here!V$2:V$610, MATCH(B229, Paste_Here!A$2:A$610, 0))))), "No", "")), ""), "")</f>
        <v/>
      </c>
      <c r="Q229" s="66"/>
      <c r="R229" s="77"/>
      <c r="S229" s="66"/>
      <c r="T229" s="77"/>
      <c r="U229" s="66"/>
      <c r="V229" s="66"/>
      <c r="W229" s="77" t="str">
        <f t="shared" si="35"/>
        <v/>
      </c>
      <c r="X229" s="66"/>
      <c r="Y229" s="77" t="str">
        <f>IFERROR(IF(B229&lt;&gt;"", IF(ISNUMBER(SEARCH("Revealed-Potential (Primary Focus)", LOWER(INDEX(Paste_Here!X$2:X$610, MATCH(B229, Paste_Here!A$2:A$610, 0))))), "Rev-Potential: Prim", IF(ISNUMBER(SEARCH("Revealed-Potential (Secondary Focus)", LOWER(INDEX(Paste_Here!X$2:X$610, MATCH(B229, Paste_Here!A$2:A$610, 0))))), "Rev-Potential: Sec", IF(ISNUMBER(SEARCH("Monitoring", LOWER(INDEX(Paste_Here!X$2:X$610, MATCH(B229, Paste_Here!A$2:A$610, 0))))), "Monitoring", IF(ISNUMBER(SEARCH("At-Promise (Secondary Focus)", LOWER(INDEX(Paste_Here!X$2:X$610, MATCH(B229, Paste_Here!A$2:A$610, 0))))), "At-Promise: Sec", IF(ISNUMBER(SEARCH("At-Promise (Primary Focus)", LOWER(INDEX(Paste_Here!X$2:X$610, MATCH(B229, Paste_Here!A$2:A$610, 0))))), "At-Promise: Prim", ""))))), ""), "")</f>
        <v/>
      </c>
      <c r="Z229" s="66"/>
      <c r="AA229" s="77"/>
      <c r="AB229" s="66"/>
      <c r="AC229" s="77" t="str">
        <f>IFERROR(IF(B229&lt;&gt;"", IF(ISNUMBER(SEARCH("Revealed-Potential (Primary Focus)", LOWER(INDEX(Paste_Here!AB$2:AB$610, MATCH(B229, Paste_Here!A$2:A$610, 0))))), "Rev-Potential: Prim", IF(ISNUMBER(SEARCH("Revealed-Potential (Secondary Focus)", LOWER(INDEX(Paste_Here!AB$2:AB$610, MATCH(B229, Paste_Here!A$2:A$610, 0))))), "Rev-Potential: Sec", IF(ISNUMBER(SEARCH("Monitoring", LOWER(INDEX(Paste_Here!AB$2:AB$610, MATCH(B229, Paste_Here!A$2:A$610, 0))))), "Monitoring", IF(ISNUMBER(SEARCH("At-Promise (Secondary Focus)", LOWER(INDEX(Paste_Here!AB$2:AB$610, MATCH(B229, Paste_Here!A$2:A$610, 0))))), "At-Promise: Sec", IF(ISNUMBER(SEARCH("At-Promise (Primary Focus)", LOWER(INDEX(Paste_Here!AB$2:AB$610, MATCH(B229, Paste_Here!A$2:A$610, 0))))), "At-Promise: Prim", ""))))), ""), "")</f>
        <v/>
      </c>
      <c r="AD229" s="66"/>
      <c r="AE229" s="77"/>
      <c r="AF229" s="66"/>
      <c r="AG229" s="77"/>
      <c r="AH229" s="66"/>
      <c r="AI229" s="77"/>
      <c r="AJ229" s="66"/>
      <c r="AK229" s="77"/>
      <c r="AL229" s="66"/>
      <c r="AM229" s="77"/>
      <c r="AN229" s="66"/>
      <c r="AO229" s="77"/>
      <c r="AP229" s="66"/>
      <c r="AQ229" s="77"/>
      <c r="AR229" s="66"/>
      <c r="AS229" s="77"/>
      <c r="AT229" s="66"/>
      <c r="AU229" s="66"/>
      <c r="AV229" s="77" t="str">
        <f t="shared" si="36"/>
        <v/>
      </c>
      <c r="AW229" s="66"/>
      <c r="AX229" s="77" t="str">
        <f>IFERROR(IF(B229&lt;&gt;"", IF(AND(INDEX(Paste_Here!AC$2:AC$610, MATCH(B229, Paste_Here!A$2:A$610, 0))&lt;&gt;"", ISNUMBER(VALUE(INDEX(Paste_Here!AC$2:AC$610, MATCH(B229, Paste_Here!A$2:A$610, 0))))), INDEX(Paste_Here!AC$2:AC$610, MATCH(B229, Paste_Here!A$2:A$610, 0)), ""), ""), "")</f>
        <v/>
      </c>
      <c r="AY229" s="66"/>
      <c r="AZ229" s="77" t="str">
        <f>IFERROR(IF(B229&lt;&gt;"", IF(AND(INDEX(Paste_Here!AD$2:AD$610, MATCH(B229, Paste_Here!A$2:A$610, 0))&lt;&gt;"", ISNUMBER(VALUE(INDEX(Paste_Here!AD$2:AD$610, MATCH(B229, Paste_Here!A$2:A$610, 0))))), TEXT(ROUND(VALUE(INDEX(Paste_Here!AD$2:AD$610, MATCH(B229, Paste_Here!A$2:A$610, 0))), 2), "0.00"), ""), ""), "")</f>
        <v/>
      </c>
      <c r="BA229" s="66"/>
      <c r="BB229" s="77" t="str">
        <f>IFERROR(IF(B229&lt;&gt;"", IF(LOWER(INDEX(Paste_Here!AE$2:AE$610, MATCH(B229, Paste_Here!A$2:A$610, 0)))="approaching expectations", "Approaching", IF(LOWER(INDEX(Paste_Here!AE$2:AE$610, MATCH(B229, Paste_Here!A$2:A$610, 0)))="met expectations", "Met", IF(LOWER(INDEX(Paste_Here!AE$2:AE$610, MATCH(B229, Paste_Here!A$2:A$610, 0)))="exceeded expectations", "Exceeded", IF(LOWER(INDEX(Paste_Here!AE$2:AE$610, MATCH(B229, Paste_Here!A$2:A$610, 0)))="below expectations", "Below", "")))), ""), "")</f>
        <v/>
      </c>
      <c r="BC229" s="66"/>
      <c r="BD229" s="77" t="str">
        <f>IFERROR(IF(B229&lt;&gt;"", IF(AND(INDEX(Paste_Here!T$2:T$610, MATCH(B229, Paste_Here!A$2:A$610, 0))&lt;&gt;"", ISNUMBER(VALUE(INDEX(Paste_Here!T$2:T$610, MATCH(B229, Paste_Here!A$2:A$610, 0))))), INDEX(Paste_Here!T$2:T$610, MATCH(B229, Paste_Here!A$2:A$610, 0)), ""), ""), "")</f>
        <v/>
      </c>
      <c r="BE229" s="66"/>
      <c r="BF229" s="77"/>
      <c r="BG229" s="66"/>
      <c r="BH229" s="77"/>
      <c r="BI229" s="66"/>
      <c r="BJ229" s="77"/>
      <c r="BK229" s="66"/>
      <c r="BL229" s="77" t="str">
        <f>IFERROR(IF(B229&lt;&gt;"", IF(AND(INDEX(Paste_Here!N$2:N$610, MATCH(B229, Paste_Here!A$2:A$610, 0))&lt;&gt;"", ISNUMBER(VALUE(INDEX(Paste_Here!N$2:N$610, MATCH(B229, Paste_Here!A$2:A$610, 0))))), INDEX(Paste_Here!N$2:N$610, MATCH(B229, Paste_Here!A$2:A$610, 0)), ""), ""), "")</f>
        <v/>
      </c>
      <c r="BM229" s="66"/>
      <c r="BN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BO229" s="66"/>
      <c r="BP229" s="77" t="str" cm="1">
        <f t="array" aca="1" ref="BP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BQ229" s="66"/>
      <c r="BR229" s="66"/>
      <c r="BS229" s="77"/>
      <c r="BT229" s="66"/>
      <c r="BU229" s="77"/>
      <c r="BV229" s="66"/>
      <c r="BW229" s="77"/>
      <c r="BX229" s="66"/>
      <c r="BY229" s="77"/>
      <c r="BZ229" s="66"/>
      <c r="CA229" s="77"/>
      <c r="CB229" s="66"/>
      <c r="CC229" s="77"/>
      <c r="CD229" s="66"/>
      <c r="CE229" s="77"/>
      <c r="CF229" s="66"/>
      <c r="CG229" s="77"/>
      <c r="CH229" s="66"/>
      <c r="CI229" s="77"/>
      <c r="CJ229" s="66"/>
      <c r="CK229" s="77"/>
      <c r="CL229" s="66"/>
      <c r="CM229" s="77"/>
      <c r="CN229" s="66"/>
      <c r="CO229" s="66"/>
      <c r="CP229" s="77" t="str">
        <f t="shared" si="37"/>
        <v/>
      </c>
      <c r="CQ229" s="66"/>
      <c r="CR229" s="77" t="str">
        <f>IFERROR(IF(B229&lt;&gt;"", IF(AND(INDEX(Paste_Here!Y$2:Y$610, MATCH(B229, Paste_Here!A$2:A$610, 0))&lt;&gt;"", ISNUMBER(VALUE(INDEX(Paste_Here!Y$2:Y$610, MATCH(B229, Paste_Here!A$2:A$610, 0))))), INDEX(Paste_Here!Y$2:Y$610, MATCH(B229, Paste_Here!A$2:A$610, 0)), ""), ""), "")</f>
        <v/>
      </c>
      <c r="CS229" s="66"/>
      <c r="CT229" s="77" t="str">
        <f>IFERROR(IF(B229&lt;&gt;"", IF(AND(INDEX(Paste_Here!AA$2:AA$610, MATCH(B229, Paste_Here!A$2:A$610, 0))&lt;&gt;"", ISNUMBER(--INDEX(Paste_Here!AA$2:AA$610, MATCH(B229, Paste_Here!A$2:A$610, 0)))), TEXT(ROUND(--INDEX(Paste_Here!AA$2:AA$610, MATCH(B229, Paste_Here!A$2:A$610, 0)), 2), "0.00"), ""), ""), "")</f>
        <v/>
      </c>
      <c r="CU229" s="66"/>
      <c r="CV229" s="77" t="str">
        <f>IFERROR(IF(B229&lt;&gt;"", IF(LOWER(INDEX(Paste_Here!Z$2:Z$610, MATCH(B229, Paste_Here!A$2:A$610, 0)))="approaching expectations", "Approaching", IF(LOWER(INDEX(Paste_Here!Z$2:Z$610, MATCH(B229, Paste_Here!A$2:A$610, 0)))="met expectations", "Met", IF(LOWER(INDEX(Paste_Here!Z$2:Z$610, MATCH(B229, Paste_Here!A$2:A$610, 0)))="exceeded expectations", "Exceeded", IF(LOWER(INDEX(Paste_Here!Z$2:Z$610, MATCH(B229, Paste_Here!A$2:A$610, 0)))="below expectations", "Below", "")))), ""), "")</f>
        <v/>
      </c>
      <c r="CW229" s="66"/>
      <c r="CX229" s="77"/>
      <c r="CY229" s="66"/>
      <c r="CZ229" s="77" t="str">
        <f>IFERROR(IF(B229&lt;&gt;"", IF(AND(INDEX(Paste_Here!AL$2:AL$610, MATCH(B229, Paste_Here!A$2:A$610, 0))&lt;&gt;"", ISNUMBER(VALUE(INDEX(Paste_Here!AL$2:AL$610, MATCH(B229, Paste_Here!A$2:A$610, 0))))), INDEX(Paste_Here!AL$2:AL$610, MATCH(B229, Paste_Here!A$2:A$610, 0)), ""), ""), "")</f>
        <v/>
      </c>
      <c r="DA229" s="66"/>
      <c r="DB229" s="77" t="str">
        <f>IFERROR(IF(B229&lt;&gt;"", IF(ISNUMBER(SEARCH("highrisk", LOWER(INDEX(Paste_Here!AM$2:AM$610, MATCH(B229, Paste_Here!A$2:A$610, 0))))), "High Risk", IF(ISNUMBER(SEARCH("lowrisk", LOWER(INDEX(Paste_Here!AM$2:AM$610, MATCH(B229, Paste_Here!A$2:A$610, 0))))), "Low Risk", IF(ISNUMBER(SEARCH("somerisk", LOWER(INDEX(Paste_Here!AM$2:AM$610, MATCH(B229, Paste_Here!A$2:A$610, 0))))), "Some Risk", ""))), ""), "")</f>
        <v/>
      </c>
      <c r="DC229" s="66"/>
      <c r="DD229" s="77" t="str">
        <f>IFERROR(IF(B229&lt;&gt;"", IF(AND(INDEX(Paste_Here!AN$2:AN$610, MATCH(B229, Paste_Here!A$2:A$610, 0))&lt;&gt;"", ISNUMBER(VALUE(INDEX(Paste_Here!AN$2:AN$610, MATCH(B229, Paste_Here!A$2:A$610, 0))))), INDEX(Paste_Here!AN$2:AN$610, MATCH(B229, Paste_Here!A$2:A$610, 0)), ""), ""), "")</f>
        <v/>
      </c>
      <c r="DE229" s="66"/>
      <c r="DF229" s="77" t="str">
        <f>IFERROR(IF(B229&lt;&gt;"", IF(AND(INDEX(Paste_Here!Q$2:Q$610, MATCH(B229, Paste_Here!A$2:A$610, 0))&lt;&gt;"", ISNUMBER(VALUE(INDEX(Paste_Here!Q$2:Q$610, MATCH(B229, Paste_Here!A$2:A$610, 0))))), INDEX(Paste_Here!Q$2:Q$610, MATCH(B229, Paste_Here!A$2:A$610, 0)), ""), ""), "")</f>
        <v/>
      </c>
      <c r="DG229" s="66"/>
      <c r="DH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DI229" s="66"/>
      <c r="DJ229" s="77" t="str" cm="1">
        <f t="array" aca="1" ref="DJ229" ca="1">IFERROR(VALUE(IF(ISNUMBER(SEARCH("EM", INDEX(Paste_Here!S$2:S$500, MATCH(B229, Paste_Here!A$2:A$500, 0)))), "-" &amp;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f>
        <v/>
      </c>
      <c r="DK229" s="66"/>
      <c r="DL229" s="66"/>
      <c r="DM229" s="77" t="str">
        <f t="shared" si="38"/>
        <v/>
      </c>
      <c r="DN229" s="66"/>
      <c r="DO229" s="77" t="str">
        <f>IFERROR(IF(B229&lt;&gt;"", IF(AND(INDEX(Paste_Here!AF$2:AF$610, MATCH(B229, Paste_Here!A$2:A$610, 0))&lt;&gt;"", ISNUMBER(VALUE(INDEX(Paste_Here!AF$2:AF$610, MATCH(B229, Paste_Here!A$2:A$610, 0))))), INDEX(Paste_Here!AF$2:AF$610, MATCH(B229, Paste_Here!A$2:A$610, 0)), ""), ""), "")</f>
        <v/>
      </c>
      <c r="DP229" s="66"/>
      <c r="DQ229" s="77" t="str">
        <f>IFERROR(IF(B229&lt;&gt;"", IF(AND(INDEX(Paste_Here!AG$2:AG$610, MATCH(B229, Paste_Here!A$2:A$610, 0))&lt;&gt;"", ISNUMBER(--INDEX(Paste_Here!AG$2:AG$610, MATCH(B229, Paste_Here!A$2:A$610, 0)))), TEXT(ROUND(--INDEX(Paste_Here!AG$2:AG$610, MATCH(B229, Paste_Here!A$2:A$610, 0)), 2), "0.00"), ""), ""), "")</f>
        <v/>
      </c>
      <c r="DR229" s="66"/>
      <c r="DS229" s="77" t="str">
        <f>IFERROR(IF(B229&lt;&gt;"", IF(LOWER(INDEX(Paste_Here!AH$2:AH$610, MATCH(B229, Paste_Here!A$2:A$610, 0)))="approaching expectations", "Approaching", IF(LOWER(INDEX(Paste_Here!AH$2:AH$610, MATCH(B229, Paste_Here!A$2:A$610, 0)))="met expectations", "Met", IF(LOWER(INDEX(Paste_Here!AH$2:AH$610, MATCH(B229, Paste_Here!A$2:A$610, 0)))="exceeded expectations", "Exceeded", IF(LOWER(INDEX(Paste_Here!AH$2:AH$610, MATCH(B229, Paste_Here!A$2:A$610, 0)))="below expectations", "Below", "")))), ""), "")</f>
        <v/>
      </c>
      <c r="DT229" s="66"/>
      <c r="DU229" s="77" t="str">
        <f>IFERROR(IF(B229&lt;&gt;"", IF(AND(INDEX(Paste_Here!U$2:U$610, MATCH(B229, Paste_Here!A$2:A$610, 0))&lt;&gt;"", ISNUMBER(VALUE(INDEX(Paste_Here!U$2:U$610, MATCH(B229, Paste_Here!A$2:A$610, 0))))), INDEX(Paste_Here!U$2:U$610, MATCH(B229, Paste_Here!A$2:A$610, 0)), ""), ""), "")</f>
        <v/>
      </c>
      <c r="DV229" s="66"/>
      <c r="DW229" s="77"/>
      <c r="DX229" s="66"/>
      <c r="DY229" s="77" t="str">
        <f>IFERROR(IF(B229&lt;&gt;"", IF(AND(INDEX(Paste_Here!AI$2:AI$610, MATCH(B229, Paste_Here!A$2:A$610, 0))&lt;&gt;"", ISNUMBER(VALUE(INDEX(Paste_Here!AI$2:AI$610, MATCH(B229, Paste_Here!A$2:A$610, 0))))), INDEX(Paste_Here!AI$2:AI$610, MATCH(B229, Paste_Here!A$2:A$610, 0)), ""), ""), "")</f>
        <v/>
      </c>
      <c r="DZ229" s="66"/>
      <c r="EA229" s="77" t="str">
        <f>IFERROR(IF(B229&lt;&gt;"", IF(AND(INDEX(Paste_Here!AJ$2:AJ$610, MATCH(B229, Paste_Here!A$2:A$610, 0))&lt;&gt;"", ISNUMBER(--INDEX(Paste_Here!AJ$2:AJ$610, MATCH(B229, Paste_Here!A$2:A$610, 0)))), TEXT(ROUND(--INDEX(Paste_Here!AJ$2:AJ$610, MATCH(B229, Paste_Here!A$2:A$610, 0)), 2), "0.00"), ""), ""), "")</f>
        <v/>
      </c>
      <c r="EB229" s="66"/>
      <c r="EC229" s="77" t="str">
        <f>IFERROR(IF(B229&lt;&gt;"", IF(LOWER(INDEX(Paste_Here!AK$2:AK$610, MATCH(B229, Paste_Here!A$2:A$610, 0)))="approaching expectations", "Approaching", IF(LOWER(INDEX(Paste_Here!AK$2:AK$610, MATCH(B229, Paste_Here!A$2:A$610, 0)))="met expectations", "Met", IF(LOWER(INDEX(Paste_Here!AK$2:AK$610, MATCH(B229, Paste_Here!A$2:A$610, 0)))="exceeded expectations", "Exceeded", IF(LOWER(INDEX(Paste_Here!AK$2:AK$610, MATCH(B229, Paste_Here!A$2:A$610, 0)))="below expectations", "Below", "")))), ""), "")</f>
        <v/>
      </c>
      <c r="ED229" s="66"/>
      <c r="EE229" s="77"/>
      <c r="EF229" s="66"/>
      <c r="EG229" s="77"/>
      <c r="EH229" s="66"/>
      <c r="EI229" s="66"/>
      <c r="EJ229" s="77" t="str">
        <f t="shared" si="39"/>
        <v/>
      </c>
      <c r="EK229" s="66"/>
      <c r="EL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EM229" s="66"/>
      <c r="EN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EO229" s="66"/>
      <c r="EP229" s="77"/>
      <c r="EQ229" s="66"/>
      <c r="ER229" s="77" t="str">
        <f>IFERROR(IF(B229&lt;&gt;"", IF(AND(INDEX(Paste_Here!AT$2:AT$610, MATCH(B229, Paste_Here!A$2:A$610, 0))&lt;&gt;"", ISNUMBER(VALUE(INDEX(Paste_Here!AT$2:AT$610, MATCH(B229, Paste_Here!A$2:A$610, 0))))), INDEX(Paste_Here!AT$2:AT$610, MATCH(B229, Paste_Here!A$2:A$610, 0)), ""), ""), "")</f>
        <v/>
      </c>
      <c r="ES229" s="66"/>
      <c r="ET229" s="77" t="str">
        <f>IFERROR(IF(B229&lt;&gt;"", IF(AND(INDEX(Paste_Here!AV$2:AV$610, MATCH(B229, Paste_Here!A$2:A$610, 0))&lt;&gt;"", ISNUMBER(VALUE(INDEX(Paste_Here!AV$2:AV$610, MATCH(B229, Paste_Here!A$2:A$610, 0))))), INDEX(Paste_Here!AV$2:AV$610, MATCH(B229, Paste_Here!A$2:A$610, 0)), ""), ""), "")</f>
        <v/>
      </c>
      <c r="EU229" s="66"/>
      <c r="EV229" s="77"/>
      <c r="EW229" s="66"/>
      <c r="EX229" s="77" t="str">
        <f>IFERROR(IF(B229&lt;&gt;"", IF(AND(INDEX(Paste_Here!AU$2:AU$610, MATCH(B229, Paste_Here!A$2:A$610, 0))&lt;&gt;"", ISNUMBER(VALUE(INDEX(Paste_Here!AU$2:AU$610, MATCH(B229, Paste_Here!A$2:A$610, 0))))), INDEX(Paste_Here!AU$2:AU$610, MATCH(B229, Paste_Here!A$2:A$610, 0)), ""), ""), "")</f>
        <v/>
      </c>
      <c r="EY229" s="66"/>
      <c r="EZ229" s="77" t="str">
        <f>IFERROR(IF(B229&lt;&gt;"", IF(AND(INDEX(Paste_Here!AW$2:AW$610, MATCH(B229, Paste_Here!A$2:A$610, 0))&lt;&gt;"", ISNUMBER(VALUE(INDEX(Paste_Here!AW$2:AW$610, MATCH(B229, Paste_Here!A$2:A$610, 0))))), INDEX(Paste_Here!AW$2:AW$610, MATCH(B229, Paste_Here!A$2:A$610, 0)), ""), ""), "")</f>
        <v/>
      </c>
      <c r="FA229" s="66"/>
      <c r="FB229" s="77"/>
      <c r="FC229" s="66"/>
      <c r="FD229" s="77"/>
      <c r="FE229" s="66"/>
      <c r="FF229" s="66"/>
      <c r="FG229" s="77" t="str">
        <f t="shared" si="40"/>
        <v/>
      </c>
      <c r="FH229" s="66"/>
      <c r="FI229" s="77" t="str">
        <f>IFERROR(IF(B229&lt;&gt;"", IF(ISNUMBER(SEARCH("s", LOWER(INDEX(Paste_Here!M$2:M$610, MATCH(B229, Paste_Here!A$2:A$610, 0))))), "Yes", IF(INDEX(Paste_Here!M$2:M$610, MATCH(B229, Paste_Here!A$2:A$610, 0))&lt;&gt;"", "No", "")), ""), "")</f>
        <v/>
      </c>
      <c r="FJ229" s="66"/>
      <c r="FK229" s="77" t="str">
        <f>IFERROR(IF(B229&lt;&gt;"", IF(ISNUMBER(SEARCH("yes", LOWER(INDEX(Paste_Here!F$2:F$610, MATCH(B229, Paste_Here!A$2:A$610, 0))))), "Yes", IF(ISNUMBER(SEARCH("no", LOWER(INDEX(Paste_Here!F$2:F$610, MATCH(B229, Paste_Here!A$2:A$610, 0))))), "No", "")), ""), "")</f>
        <v/>
      </c>
      <c r="FL229" s="66"/>
      <c r="FM229" s="77" t="str">
        <f>IFERROR(IF(B229&lt;&gt;"", IF(ISNUMBER(SEARCH("english language learner", LOWER(INDEX(Paste_Here!C$2:C$610, MATCH(B229, Paste_Here!A$2:A$610, 0))))), "Yes", ""), ""), "")</f>
        <v/>
      </c>
      <c r="FN229" s="66"/>
      <c r="FO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FP229" s="66"/>
      <c r="FQ229" s="77" t="str">
        <f>IFERROR(IF(B229&lt;&gt;"", IF(ISNUMBER(SEARCH("yes", LOWER(INDEX(Paste_Here!L$2:L$610, MATCH(B229, Paste_Here!A$2:A$610, 0))))), "Yes", IF(ISNUMBER(SEARCH("no", LOWER(INDEX(Paste_Here!L$2:L$610, MATCH(B229, Paste_Here!A$2:A$610, 0))))), "No", "")), ""), "")</f>
        <v/>
      </c>
      <c r="FR229" s="66"/>
      <c r="FS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FT229" s="66"/>
      <c r="FU229" s="77"/>
      <c r="FV229" s="66"/>
      <c r="FW229" s="77" t="str">
        <f>IFERROR(IF(B229&lt;&gt;"", IF(AND(INDEX(Paste_Here!D$2:D$610, MATCH(B229, Paste_Here!A$2:A$610, 0))&lt;&gt;"", ISNUMBER(VALUE(INDEX(Paste_Here!D$2:D$610, MATCH(B229, Paste_Here!A$2:A$610, 0))))), INDEX(Paste_Here!D$2:D$610, MATCH(B229, Paste_Here!A$2:A$610, 0)), ""), ""), "")</f>
        <v/>
      </c>
      <c r="FX229" s="66"/>
      <c r="FY229" s="77" t="str">
        <f>IFERROR(IF(B229&lt;&gt;"", IF(AND(INDEX(Paste_Here!G$2:G$610, MATCH(B229, Paste_Here!A$2:A$610, 0))&lt;&gt;"", ISNUMBER(VALUE(INDEX(Paste_Here!G$2:G$610, MATCH(B229, Paste_Here!A$2:A$610, 0))))), INDEX(Paste_Here!G$2:G$610, MATCH(B229, Paste_Here!A$2:A$610, 0)), ""), ""), "")</f>
        <v/>
      </c>
      <c r="FZ229" s="66"/>
      <c r="GA229" s="95"/>
      <c r="GB229" s="66"/>
      <c r="JS229" s="1" t="str" cm="1">
        <f t="array" ref="JS229">IFERROR(INDEX(Paste_Here!$B$2:$B$610, MATCH(0, COUNTIF(JS$4:JS228, Paste_Here!$B$2:$B$610) + IF(Paste_Here!$B$2:$B$610="", 1, 0), 0)), "")</f>
        <v/>
      </c>
      <c r="JT229" s="1" t="str">
        <f>IF(JS229&lt;&gt;"", INDEX(Paste_Here!$A$2:$A$610, MATCH(JS229, Paste_Here!$B$2:$B$610, 0)), "")</f>
        <v/>
      </c>
      <c r="JU229" s="1" t="str">
        <f t="shared" si="41"/>
        <v/>
      </c>
      <c r="JV229" s="1" t="str" cm="1">
        <f t="array" ref="JV229">IFERROR(INDEX($JU$5:$JU$610, MATCH(SMALL(IF($JU$5:$JU$610&lt;&gt;"", COUNTIF($JU$5:$JU$610, "&lt;"&amp;$JU$5:$JU$610)+1), ROW()-ROW($JV$5)+1), COUNTIF($JU$5:$JU$610, "&lt;"&amp;$JU$5:$JU$610)+1, 0)), "")</f>
        <v/>
      </c>
    </row>
    <row r="230" spans="1:282">
      <c r="A230" s="66"/>
      <c r="B230" s="77" t="str">
        <f t="shared" si="32"/>
        <v/>
      </c>
      <c r="C230" s="66"/>
      <c r="D230" s="77" t="str">
        <f>IFERROR(IF(B230&lt;&gt;"", IF(COUNTIF(INDEX(Paste_Here!AS$2:AS$610, MATCH(B230, Paste_Here!A$2:A$610, 0), 0), "yes") &gt; 0, "Yes", IF(COUNTIF(INDEX(Paste_Here!AS$2:AS$610, MATCH(B230, Paste_Here!A$2:A$610, 0), 0), "no") &gt; 0, "No", "")), ""), "")</f>
        <v/>
      </c>
      <c r="E230" s="66"/>
      <c r="F230" s="77" t="str">
        <f t="shared" si="33"/>
        <v/>
      </c>
      <c r="G230" s="66"/>
      <c r="H230" s="77" t="str">
        <f>IFERROR(IF(B230&lt;&gt;"", IF(COUNTIF(INDEX(Paste_Here!AO$2:AR$610, MATCH(B230, Paste_Here!A$2:A$610, 0), 0), "yes") &gt; 0, "Yes", IF(COUNTIF(INDEX(Paste_Here!AO$2:AR$610, MATCH(B230, Paste_Here!A$2:A$610, 0), 0), "no") &gt; 0, "No", "")), ""), "")</f>
        <v/>
      </c>
      <c r="I230" s="66"/>
      <c r="J230" s="77" t="str">
        <f t="shared" si="34"/>
        <v/>
      </c>
      <c r="K230" s="66"/>
      <c r="L230" s="77" t="str">
        <f>IFERROR(IF(B230&lt;&gt;"", IF(ISNUMBER(SEARCH("yes", LOWER(INDEX(Paste_Here!W$2:W$610, MATCH(B230, Paste_Here!A$2:A$610, 0))))), "Yes", IF(ISNUMBER(SEARCH("no", LOWER(INDEX(Paste_Here!W$2:W$610, MATCH(B230, Paste_Here!A$2:A$610, 0))))), "No", "")), ""), "")</f>
        <v/>
      </c>
      <c r="M230" s="66"/>
      <c r="N230" s="77"/>
      <c r="O230" s="66"/>
      <c r="P230" s="77" t="str">
        <f>IFERROR(IF(B230&lt;&gt;"", IF(ISNUMBER(SEARCH("yes", LOWER(INDEX(Paste_Here!V$2:V$610, MATCH(B230, Paste_Here!A$2:A$610, 0))))), "Yes", IF(ISNUMBER(SEARCH("no", LOWER(INDEX(Paste_Here!V$2:V$610, MATCH(B230, Paste_Here!A$2:A$610, 0))))), "No", "")), ""), "")</f>
        <v/>
      </c>
      <c r="Q230" s="66"/>
      <c r="R230" s="77"/>
      <c r="S230" s="66"/>
      <c r="T230" s="77"/>
      <c r="U230" s="66"/>
      <c r="V230" s="66"/>
      <c r="W230" s="77" t="str">
        <f t="shared" si="35"/>
        <v/>
      </c>
      <c r="X230" s="66"/>
      <c r="Y230" s="77" t="str">
        <f>IFERROR(IF(B230&lt;&gt;"", IF(ISNUMBER(SEARCH("Revealed-Potential (Primary Focus)", LOWER(INDEX(Paste_Here!X$2:X$610, MATCH(B230, Paste_Here!A$2:A$610, 0))))), "Rev-Potential: Prim", IF(ISNUMBER(SEARCH("Revealed-Potential (Secondary Focus)", LOWER(INDEX(Paste_Here!X$2:X$610, MATCH(B230, Paste_Here!A$2:A$610, 0))))), "Rev-Potential: Sec", IF(ISNUMBER(SEARCH("Monitoring", LOWER(INDEX(Paste_Here!X$2:X$610, MATCH(B230, Paste_Here!A$2:A$610, 0))))), "Monitoring", IF(ISNUMBER(SEARCH("At-Promise (Secondary Focus)", LOWER(INDEX(Paste_Here!X$2:X$610, MATCH(B230, Paste_Here!A$2:A$610, 0))))), "At-Promise: Sec", IF(ISNUMBER(SEARCH("At-Promise (Primary Focus)", LOWER(INDEX(Paste_Here!X$2:X$610, MATCH(B230, Paste_Here!A$2:A$610, 0))))), "At-Promise: Prim", ""))))), ""), "")</f>
        <v/>
      </c>
      <c r="Z230" s="66"/>
      <c r="AA230" s="77"/>
      <c r="AB230" s="66"/>
      <c r="AC230" s="77" t="str">
        <f>IFERROR(IF(B230&lt;&gt;"", IF(ISNUMBER(SEARCH("Revealed-Potential (Primary Focus)", LOWER(INDEX(Paste_Here!AB$2:AB$610, MATCH(B230, Paste_Here!A$2:A$610, 0))))), "Rev-Potential: Prim", IF(ISNUMBER(SEARCH("Revealed-Potential (Secondary Focus)", LOWER(INDEX(Paste_Here!AB$2:AB$610, MATCH(B230, Paste_Here!A$2:A$610, 0))))), "Rev-Potential: Sec", IF(ISNUMBER(SEARCH("Monitoring", LOWER(INDEX(Paste_Here!AB$2:AB$610, MATCH(B230, Paste_Here!A$2:A$610, 0))))), "Monitoring", IF(ISNUMBER(SEARCH("At-Promise (Secondary Focus)", LOWER(INDEX(Paste_Here!AB$2:AB$610, MATCH(B230, Paste_Here!A$2:A$610, 0))))), "At-Promise: Sec", IF(ISNUMBER(SEARCH("At-Promise (Primary Focus)", LOWER(INDEX(Paste_Here!AB$2:AB$610, MATCH(B230, Paste_Here!A$2:A$610, 0))))), "At-Promise: Prim", ""))))), ""), "")</f>
        <v/>
      </c>
      <c r="AD230" s="66"/>
      <c r="AE230" s="77"/>
      <c r="AF230" s="66"/>
      <c r="AG230" s="77"/>
      <c r="AH230" s="66"/>
      <c r="AI230" s="77"/>
      <c r="AJ230" s="66"/>
      <c r="AK230" s="77"/>
      <c r="AL230" s="66"/>
      <c r="AM230" s="77"/>
      <c r="AN230" s="66"/>
      <c r="AO230" s="77"/>
      <c r="AP230" s="66"/>
      <c r="AQ230" s="77"/>
      <c r="AR230" s="66"/>
      <c r="AS230" s="77"/>
      <c r="AT230" s="66"/>
      <c r="AU230" s="66"/>
      <c r="AV230" s="77" t="str">
        <f t="shared" si="36"/>
        <v/>
      </c>
      <c r="AW230" s="66"/>
      <c r="AX230" s="77" t="str">
        <f>IFERROR(IF(B230&lt;&gt;"", IF(AND(INDEX(Paste_Here!AC$2:AC$610, MATCH(B230, Paste_Here!A$2:A$610, 0))&lt;&gt;"", ISNUMBER(VALUE(INDEX(Paste_Here!AC$2:AC$610, MATCH(B230, Paste_Here!A$2:A$610, 0))))), INDEX(Paste_Here!AC$2:AC$610, MATCH(B230, Paste_Here!A$2:A$610, 0)), ""), ""), "")</f>
        <v/>
      </c>
      <c r="AY230" s="66"/>
      <c r="AZ230" s="77" t="str">
        <f>IFERROR(IF(B230&lt;&gt;"", IF(AND(INDEX(Paste_Here!AD$2:AD$610, MATCH(B230, Paste_Here!A$2:A$610, 0))&lt;&gt;"", ISNUMBER(VALUE(INDEX(Paste_Here!AD$2:AD$610, MATCH(B230, Paste_Here!A$2:A$610, 0))))), TEXT(ROUND(VALUE(INDEX(Paste_Here!AD$2:AD$610, MATCH(B230, Paste_Here!A$2:A$610, 0))), 2), "0.00"), ""), ""), "")</f>
        <v/>
      </c>
      <c r="BA230" s="66"/>
      <c r="BB230" s="77" t="str">
        <f>IFERROR(IF(B230&lt;&gt;"", IF(LOWER(INDEX(Paste_Here!AE$2:AE$610, MATCH(B230, Paste_Here!A$2:A$610, 0)))="approaching expectations", "Approaching", IF(LOWER(INDEX(Paste_Here!AE$2:AE$610, MATCH(B230, Paste_Here!A$2:A$610, 0)))="met expectations", "Met", IF(LOWER(INDEX(Paste_Here!AE$2:AE$610, MATCH(B230, Paste_Here!A$2:A$610, 0)))="exceeded expectations", "Exceeded", IF(LOWER(INDEX(Paste_Here!AE$2:AE$610, MATCH(B230, Paste_Here!A$2:A$610, 0)))="below expectations", "Below", "")))), ""), "")</f>
        <v/>
      </c>
      <c r="BC230" s="66"/>
      <c r="BD230" s="77" t="str">
        <f>IFERROR(IF(B230&lt;&gt;"", IF(AND(INDEX(Paste_Here!T$2:T$610, MATCH(B230, Paste_Here!A$2:A$610, 0))&lt;&gt;"", ISNUMBER(VALUE(INDEX(Paste_Here!T$2:T$610, MATCH(B230, Paste_Here!A$2:A$610, 0))))), INDEX(Paste_Here!T$2:T$610, MATCH(B230, Paste_Here!A$2:A$610, 0)), ""), ""), "")</f>
        <v/>
      </c>
      <c r="BE230" s="66"/>
      <c r="BF230" s="77"/>
      <c r="BG230" s="66"/>
      <c r="BH230" s="77"/>
      <c r="BI230" s="66"/>
      <c r="BJ230" s="77"/>
      <c r="BK230" s="66"/>
      <c r="BL230" s="77" t="str">
        <f>IFERROR(IF(B230&lt;&gt;"", IF(AND(INDEX(Paste_Here!N$2:N$610, MATCH(B230, Paste_Here!A$2:A$610, 0))&lt;&gt;"", ISNUMBER(VALUE(INDEX(Paste_Here!N$2:N$610, MATCH(B230, Paste_Here!A$2:A$610, 0))))), INDEX(Paste_Here!N$2:N$610, MATCH(B230, Paste_Here!A$2:A$610, 0)), ""), ""), "")</f>
        <v/>
      </c>
      <c r="BM230" s="66"/>
      <c r="BN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BO230" s="66"/>
      <c r="BP230" s="77" t="str" cm="1">
        <f t="array" aca="1" ref="BP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BQ230" s="66"/>
      <c r="BR230" s="66"/>
      <c r="BS230" s="77"/>
      <c r="BT230" s="66"/>
      <c r="BU230" s="77"/>
      <c r="BV230" s="66"/>
      <c r="BW230" s="77"/>
      <c r="BX230" s="66"/>
      <c r="BY230" s="77"/>
      <c r="BZ230" s="66"/>
      <c r="CA230" s="77"/>
      <c r="CB230" s="66"/>
      <c r="CC230" s="77"/>
      <c r="CD230" s="66"/>
      <c r="CE230" s="77"/>
      <c r="CF230" s="66"/>
      <c r="CG230" s="77"/>
      <c r="CH230" s="66"/>
      <c r="CI230" s="77"/>
      <c r="CJ230" s="66"/>
      <c r="CK230" s="77"/>
      <c r="CL230" s="66"/>
      <c r="CM230" s="77"/>
      <c r="CN230" s="66"/>
      <c r="CO230" s="66"/>
      <c r="CP230" s="77" t="str">
        <f t="shared" si="37"/>
        <v/>
      </c>
      <c r="CQ230" s="66"/>
      <c r="CR230" s="77" t="str">
        <f>IFERROR(IF(B230&lt;&gt;"", IF(AND(INDEX(Paste_Here!Y$2:Y$610, MATCH(B230, Paste_Here!A$2:A$610, 0))&lt;&gt;"", ISNUMBER(VALUE(INDEX(Paste_Here!Y$2:Y$610, MATCH(B230, Paste_Here!A$2:A$610, 0))))), INDEX(Paste_Here!Y$2:Y$610, MATCH(B230, Paste_Here!A$2:A$610, 0)), ""), ""), "")</f>
        <v/>
      </c>
      <c r="CS230" s="66"/>
      <c r="CT230" s="77" t="str">
        <f>IFERROR(IF(B230&lt;&gt;"", IF(AND(INDEX(Paste_Here!AA$2:AA$610, MATCH(B230, Paste_Here!A$2:A$610, 0))&lt;&gt;"", ISNUMBER(--INDEX(Paste_Here!AA$2:AA$610, MATCH(B230, Paste_Here!A$2:A$610, 0)))), TEXT(ROUND(--INDEX(Paste_Here!AA$2:AA$610, MATCH(B230, Paste_Here!A$2:A$610, 0)), 2), "0.00"), ""), ""), "")</f>
        <v/>
      </c>
      <c r="CU230" s="66"/>
      <c r="CV230" s="77" t="str">
        <f>IFERROR(IF(B230&lt;&gt;"", IF(LOWER(INDEX(Paste_Here!Z$2:Z$610, MATCH(B230, Paste_Here!A$2:A$610, 0)))="approaching expectations", "Approaching", IF(LOWER(INDEX(Paste_Here!Z$2:Z$610, MATCH(B230, Paste_Here!A$2:A$610, 0)))="met expectations", "Met", IF(LOWER(INDEX(Paste_Here!Z$2:Z$610, MATCH(B230, Paste_Here!A$2:A$610, 0)))="exceeded expectations", "Exceeded", IF(LOWER(INDEX(Paste_Here!Z$2:Z$610, MATCH(B230, Paste_Here!A$2:A$610, 0)))="below expectations", "Below", "")))), ""), "")</f>
        <v/>
      </c>
      <c r="CW230" s="66"/>
      <c r="CX230" s="77"/>
      <c r="CY230" s="66"/>
      <c r="CZ230" s="77" t="str">
        <f>IFERROR(IF(B230&lt;&gt;"", IF(AND(INDEX(Paste_Here!AL$2:AL$610, MATCH(B230, Paste_Here!A$2:A$610, 0))&lt;&gt;"", ISNUMBER(VALUE(INDEX(Paste_Here!AL$2:AL$610, MATCH(B230, Paste_Here!A$2:A$610, 0))))), INDEX(Paste_Here!AL$2:AL$610, MATCH(B230, Paste_Here!A$2:A$610, 0)), ""), ""), "")</f>
        <v/>
      </c>
      <c r="DA230" s="66"/>
      <c r="DB230" s="77" t="str">
        <f>IFERROR(IF(B230&lt;&gt;"", IF(ISNUMBER(SEARCH("highrisk", LOWER(INDEX(Paste_Here!AM$2:AM$610, MATCH(B230, Paste_Here!A$2:A$610, 0))))), "High Risk", IF(ISNUMBER(SEARCH("lowrisk", LOWER(INDEX(Paste_Here!AM$2:AM$610, MATCH(B230, Paste_Here!A$2:A$610, 0))))), "Low Risk", IF(ISNUMBER(SEARCH("somerisk", LOWER(INDEX(Paste_Here!AM$2:AM$610, MATCH(B230, Paste_Here!A$2:A$610, 0))))), "Some Risk", ""))), ""), "")</f>
        <v/>
      </c>
      <c r="DC230" s="66"/>
      <c r="DD230" s="77" t="str">
        <f>IFERROR(IF(B230&lt;&gt;"", IF(AND(INDEX(Paste_Here!AN$2:AN$610, MATCH(B230, Paste_Here!A$2:A$610, 0))&lt;&gt;"", ISNUMBER(VALUE(INDEX(Paste_Here!AN$2:AN$610, MATCH(B230, Paste_Here!A$2:A$610, 0))))), INDEX(Paste_Here!AN$2:AN$610, MATCH(B230, Paste_Here!A$2:A$610, 0)), ""), ""), "")</f>
        <v/>
      </c>
      <c r="DE230" s="66"/>
      <c r="DF230" s="77" t="str">
        <f>IFERROR(IF(B230&lt;&gt;"", IF(AND(INDEX(Paste_Here!Q$2:Q$610, MATCH(B230, Paste_Here!A$2:A$610, 0))&lt;&gt;"", ISNUMBER(VALUE(INDEX(Paste_Here!Q$2:Q$610, MATCH(B230, Paste_Here!A$2:A$610, 0))))), INDEX(Paste_Here!Q$2:Q$610, MATCH(B230, Paste_Here!A$2:A$610, 0)), ""), ""), "")</f>
        <v/>
      </c>
      <c r="DG230" s="66"/>
      <c r="DH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DI230" s="66"/>
      <c r="DJ230" s="77" t="str" cm="1">
        <f t="array" aca="1" ref="DJ230" ca="1">IFERROR(VALUE(IF(ISNUMBER(SEARCH("EM", INDEX(Paste_Here!S$2:S$500, MATCH(B230, Paste_Here!A$2:A$500, 0)))), "-" &amp;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f>
        <v/>
      </c>
      <c r="DK230" s="66"/>
      <c r="DL230" s="66"/>
      <c r="DM230" s="77" t="str">
        <f t="shared" si="38"/>
        <v/>
      </c>
      <c r="DN230" s="66"/>
      <c r="DO230" s="77" t="str">
        <f>IFERROR(IF(B230&lt;&gt;"", IF(AND(INDEX(Paste_Here!AF$2:AF$610, MATCH(B230, Paste_Here!A$2:A$610, 0))&lt;&gt;"", ISNUMBER(VALUE(INDEX(Paste_Here!AF$2:AF$610, MATCH(B230, Paste_Here!A$2:A$610, 0))))), INDEX(Paste_Here!AF$2:AF$610, MATCH(B230, Paste_Here!A$2:A$610, 0)), ""), ""), "")</f>
        <v/>
      </c>
      <c r="DP230" s="66"/>
      <c r="DQ230" s="77" t="str">
        <f>IFERROR(IF(B230&lt;&gt;"", IF(AND(INDEX(Paste_Here!AG$2:AG$610, MATCH(B230, Paste_Here!A$2:A$610, 0))&lt;&gt;"", ISNUMBER(--INDEX(Paste_Here!AG$2:AG$610, MATCH(B230, Paste_Here!A$2:A$610, 0)))), TEXT(ROUND(--INDEX(Paste_Here!AG$2:AG$610, MATCH(B230, Paste_Here!A$2:A$610, 0)), 2), "0.00"), ""), ""), "")</f>
        <v/>
      </c>
      <c r="DR230" s="66"/>
      <c r="DS230" s="77" t="str">
        <f>IFERROR(IF(B230&lt;&gt;"", IF(LOWER(INDEX(Paste_Here!AH$2:AH$610, MATCH(B230, Paste_Here!A$2:A$610, 0)))="approaching expectations", "Approaching", IF(LOWER(INDEX(Paste_Here!AH$2:AH$610, MATCH(B230, Paste_Here!A$2:A$610, 0)))="met expectations", "Met", IF(LOWER(INDEX(Paste_Here!AH$2:AH$610, MATCH(B230, Paste_Here!A$2:A$610, 0)))="exceeded expectations", "Exceeded", IF(LOWER(INDEX(Paste_Here!AH$2:AH$610, MATCH(B230, Paste_Here!A$2:A$610, 0)))="below expectations", "Below", "")))), ""), "")</f>
        <v/>
      </c>
      <c r="DT230" s="66"/>
      <c r="DU230" s="77" t="str">
        <f>IFERROR(IF(B230&lt;&gt;"", IF(AND(INDEX(Paste_Here!U$2:U$610, MATCH(B230, Paste_Here!A$2:A$610, 0))&lt;&gt;"", ISNUMBER(VALUE(INDEX(Paste_Here!U$2:U$610, MATCH(B230, Paste_Here!A$2:A$610, 0))))), INDEX(Paste_Here!U$2:U$610, MATCH(B230, Paste_Here!A$2:A$610, 0)), ""), ""), "")</f>
        <v/>
      </c>
      <c r="DV230" s="66"/>
      <c r="DW230" s="77"/>
      <c r="DX230" s="66"/>
      <c r="DY230" s="77" t="str">
        <f>IFERROR(IF(B230&lt;&gt;"", IF(AND(INDEX(Paste_Here!AI$2:AI$610, MATCH(B230, Paste_Here!A$2:A$610, 0))&lt;&gt;"", ISNUMBER(VALUE(INDEX(Paste_Here!AI$2:AI$610, MATCH(B230, Paste_Here!A$2:A$610, 0))))), INDEX(Paste_Here!AI$2:AI$610, MATCH(B230, Paste_Here!A$2:A$610, 0)), ""), ""), "")</f>
        <v/>
      </c>
      <c r="DZ230" s="66"/>
      <c r="EA230" s="77" t="str">
        <f>IFERROR(IF(B230&lt;&gt;"", IF(AND(INDEX(Paste_Here!AJ$2:AJ$610, MATCH(B230, Paste_Here!A$2:A$610, 0))&lt;&gt;"", ISNUMBER(--INDEX(Paste_Here!AJ$2:AJ$610, MATCH(B230, Paste_Here!A$2:A$610, 0)))), TEXT(ROUND(--INDEX(Paste_Here!AJ$2:AJ$610, MATCH(B230, Paste_Here!A$2:A$610, 0)), 2), "0.00"), ""), ""), "")</f>
        <v/>
      </c>
      <c r="EB230" s="66"/>
      <c r="EC230" s="77" t="str">
        <f>IFERROR(IF(B230&lt;&gt;"", IF(LOWER(INDEX(Paste_Here!AK$2:AK$610, MATCH(B230, Paste_Here!A$2:A$610, 0)))="approaching expectations", "Approaching", IF(LOWER(INDEX(Paste_Here!AK$2:AK$610, MATCH(B230, Paste_Here!A$2:A$610, 0)))="met expectations", "Met", IF(LOWER(INDEX(Paste_Here!AK$2:AK$610, MATCH(B230, Paste_Here!A$2:A$610, 0)))="exceeded expectations", "Exceeded", IF(LOWER(INDEX(Paste_Here!AK$2:AK$610, MATCH(B230, Paste_Here!A$2:A$610, 0)))="below expectations", "Below", "")))), ""), "")</f>
        <v/>
      </c>
      <c r="ED230" s="66"/>
      <c r="EE230" s="77"/>
      <c r="EF230" s="66"/>
      <c r="EG230" s="77"/>
      <c r="EH230" s="66"/>
      <c r="EI230" s="66"/>
      <c r="EJ230" s="77" t="str">
        <f t="shared" si="39"/>
        <v/>
      </c>
      <c r="EK230" s="66"/>
      <c r="EL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EM230" s="66"/>
      <c r="EN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EO230" s="66"/>
      <c r="EP230" s="77"/>
      <c r="EQ230" s="66"/>
      <c r="ER230" s="77" t="str">
        <f>IFERROR(IF(B230&lt;&gt;"", IF(AND(INDEX(Paste_Here!AT$2:AT$610, MATCH(B230, Paste_Here!A$2:A$610, 0))&lt;&gt;"", ISNUMBER(VALUE(INDEX(Paste_Here!AT$2:AT$610, MATCH(B230, Paste_Here!A$2:A$610, 0))))), INDEX(Paste_Here!AT$2:AT$610, MATCH(B230, Paste_Here!A$2:A$610, 0)), ""), ""), "")</f>
        <v/>
      </c>
      <c r="ES230" s="66"/>
      <c r="ET230" s="77" t="str">
        <f>IFERROR(IF(B230&lt;&gt;"", IF(AND(INDEX(Paste_Here!AV$2:AV$610, MATCH(B230, Paste_Here!A$2:A$610, 0))&lt;&gt;"", ISNUMBER(VALUE(INDEX(Paste_Here!AV$2:AV$610, MATCH(B230, Paste_Here!A$2:A$610, 0))))), INDEX(Paste_Here!AV$2:AV$610, MATCH(B230, Paste_Here!A$2:A$610, 0)), ""), ""), "")</f>
        <v/>
      </c>
      <c r="EU230" s="66"/>
      <c r="EV230" s="77"/>
      <c r="EW230" s="66"/>
      <c r="EX230" s="77" t="str">
        <f>IFERROR(IF(B230&lt;&gt;"", IF(AND(INDEX(Paste_Here!AU$2:AU$610, MATCH(B230, Paste_Here!A$2:A$610, 0))&lt;&gt;"", ISNUMBER(VALUE(INDEX(Paste_Here!AU$2:AU$610, MATCH(B230, Paste_Here!A$2:A$610, 0))))), INDEX(Paste_Here!AU$2:AU$610, MATCH(B230, Paste_Here!A$2:A$610, 0)), ""), ""), "")</f>
        <v/>
      </c>
      <c r="EY230" s="66"/>
      <c r="EZ230" s="77" t="str">
        <f>IFERROR(IF(B230&lt;&gt;"", IF(AND(INDEX(Paste_Here!AW$2:AW$610, MATCH(B230, Paste_Here!A$2:A$610, 0))&lt;&gt;"", ISNUMBER(VALUE(INDEX(Paste_Here!AW$2:AW$610, MATCH(B230, Paste_Here!A$2:A$610, 0))))), INDEX(Paste_Here!AW$2:AW$610, MATCH(B230, Paste_Here!A$2:A$610, 0)), ""), ""), "")</f>
        <v/>
      </c>
      <c r="FA230" s="66"/>
      <c r="FB230" s="77"/>
      <c r="FC230" s="66"/>
      <c r="FD230" s="77"/>
      <c r="FE230" s="66"/>
      <c r="FF230" s="66"/>
      <c r="FG230" s="77" t="str">
        <f t="shared" si="40"/>
        <v/>
      </c>
      <c r="FH230" s="66"/>
      <c r="FI230" s="77" t="str">
        <f>IFERROR(IF(B230&lt;&gt;"", IF(ISNUMBER(SEARCH("s", LOWER(INDEX(Paste_Here!M$2:M$610, MATCH(B230, Paste_Here!A$2:A$610, 0))))), "Yes", IF(INDEX(Paste_Here!M$2:M$610, MATCH(B230, Paste_Here!A$2:A$610, 0))&lt;&gt;"", "No", "")), ""), "")</f>
        <v/>
      </c>
      <c r="FJ230" s="66"/>
      <c r="FK230" s="77" t="str">
        <f>IFERROR(IF(B230&lt;&gt;"", IF(ISNUMBER(SEARCH("yes", LOWER(INDEX(Paste_Here!F$2:F$610, MATCH(B230, Paste_Here!A$2:A$610, 0))))), "Yes", IF(ISNUMBER(SEARCH("no", LOWER(INDEX(Paste_Here!F$2:F$610, MATCH(B230, Paste_Here!A$2:A$610, 0))))), "No", "")), ""), "")</f>
        <v/>
      </c>
      <c r="FL230" s="66"/>
      <c r="FM230" s="77" t="str">
        <f>IFERROR(IF(B230&lt;&gt;"", IF(ISNUMBER(SEARCH("english language learner", LOWER(INDEX(Paste_Here!C$2:C$610, MATCH(B230, Paste_Here!A$2:A$610, 0))))), "Yes", ""), ""), "")</f>
        <v/>
      </c>
      <c r="FN230" s="66"/>
      <c r="FO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FP230" s="66"/>
      <c r="FQ230" s="77" t="str">
        <f>IFERROR(IF(B230&lt;&gt;"", IF(ISNUMBER(SEARCH("yes", LOWER(INDEX(Paste_Here!L$2:L$610, MATCH(B230, Paste_Here!A$2:A$610, 0))))), "Yes", IF(ISNUMBER(SEARCH("no", LOWER(INDEX(Paste_Here!L$2:L$610, MATCH(B230, Paste_Here!A$2:A$610, 0))))), "No", "")), ""), "")</f>
        <v/>
      </c>
      <c r="FR230" s="66"/>
      <c r="FS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FT230" s="66"/>
      <c r="FU230" s="77"/>
      <c r="FV230" s="66"/>
      <c r="FW230" s="77" t="str">
        <f>IFERROR(IF(B230&lt;&gt;"", IF(AND(INDEX(Paste_Here!D$2:D$610, MATCH(B230, Paste_Here!A$2:A$610, 0))&lt;&gt;"", ISNUMBER(VALUE(INDEX(Paste_Here!D$2:D$610, MATCH(B230, Paste_Here!A$2:A$610, 0))))), INDEX(Paste_Here!D$2:D$610, MATCH(B230, Paste_Here!A$2:A$610, 0)), ""), ""), "")</f>
        <v/>
      </c>
      <c r="FX230" s="66"/>
      <c r="FY230" s="77" t="str">
        <f>IFERROR(IF(B230&lt;&gt;"", IF(AND(INDEX(Paste_Here!G$2:G$610, MATCH(B230, Paste_Here!A$2:A$610, 0))&lt;&gt;"", ISNUMBER(VALUE(INDEX(Paste_Here!G$2:G$610, MATCH(B230, Paste_Here!A$2:A$610, 0))))), INDEX(Paste_Here!G$2:G$610, MATCH(B230, Paste_Here!A$2:A$610, 0)), ""), ""), "")</f>
        <v/>
      </c>
      <c r="FZ230" s="66"/>
      <c r="GA230" s="95"/>
      <c r="GB230" s="66"/>
      <c r="JS230" s="1" t="str" cm="1">
        <f t="array" ref="JS230">IFERROR(INDEX(Paste_Here!$B$2:$B$610, MATCH(0, COUNTIF(JS$4:JS229, Paste_Here!$B$2:$B$610) + IF(Paste_Here!$B$2:$B$610="", 1, 0), 0)), "")</f>
        <v/>
      </c>
      <c r="JT230" s="1" t="str">
        <f>IF(JS230&lt;&gt;"", INDEX(Paste_Here!$A$2:$A$610, MATCH(JS230, Paste_Here!$B$2:$B$610, 0)), "")</f>
        <v/>
      </c>
      <c r="JU230" s="1" t="str">
        <f t="shared" si="41"/>
        <v/>
      </c>
      <c r="JV230" s="1" t="str" cm="1">
        <f t="array" ref="JV230">IFERROR(INDEX($JU$5:$JU$610, MATCH(SMALL(IF($JU$5:$JU$610&lt;&gt;"", COUNTIF($JU$5:$JU$610, "&lt;"&amp;$JU$5:$JU$610)+1), ROW()-ROW($JV$5)+1), COUNTIF($JU$5:$JU$610, "&lt;"&amp;$JU$5:$JU$610)+1, 0)), "")</f>
        <v/>
      </c>
    </row>
    <row r="231" spans="1:282">
      <c r="A231" s="66"/>
      <c r="B231" s="77" t="str">
        <f t="shared" si="32"/>
        <v/>
      </c>
      <c r="C231" s="66"/>
      <c r="D231" s="77" t="str">
        <f>IFERROR(IF(B231&lt;&gt;"", IF(COUNTIF(INDEX(Paste_Here!AS$2:AS$610, MATCH(B231, Paste_Here!A$2:A$610, 0), 0), "yes") &gt; 0, "Yes", IF(COUNTIF(INDEX(Paste_Here!AS$2:AS$610, MATCH(B231, Paste_Here!A$2:A$610, 0), 0), "no") &gt; 0, "No", "")), ""), "")</f>
        <v/>
      </c>
      <c r="E231" s="66"/>
      <c r="F231" s="77" t="str">
        <f t="shared" si="33"/>
        <v/>
      </c>
      <c r="G231" s="66"/>
      <c r="H231" s="77" t="str">
        <f>IFERROR(IF(B231&lt;&gt;"", IF(COUNTIF(INDEX(Paste_Here!AO$2:AR$610, MATCH(B231, Paste_Here!A$2:A$610, 0), 0), "yes") &gt; 0, "Yes", IF(COUNTIF(INDEX(Paste_Here!AO$2:AR$610, MATCH(B231, Paste_Here!A$2:A$610, 0), 0), "no") &gt; 0, "No", "")), ""), "")</f>
        <v/>
      </c>
      <c r="I231" s="66"/>
      <c r="J231" s="77" t="str">
        <f t="shared" si="34"/>
        <v/>
      </c>
      <c r="K231" s="66"/>
      <c r="L231" s="77" t="str">
        <f>IFERROR(IF(B231&lt;&gt;"", IF(ISNUMBER(SEARCH("yes", LOWER(INDEX(Paste_Here!W$2:W$610, MATCH(B231, Paste_Here!A$2:A$610, 0))))), "Yes", IF(ISNUMBER(SEARCH("no", LOWER(INDEX(Paste_Here!W$2:W$610, MATCH(B231, Paste_Here!A$2:A$610, 0))))), "No", "")), ""), "")</f>
        <v/>
      </c>
      <c r="M231" s="66"/>
      <c r="N231" s="77"/>
      <c r="O231" s="66"/>
      <c r="P231" s="77" t="str">
        <f>IFERROR(IF(B231&lt;&gt;"", IF(ISNUMBER(SEARCH("yes", LOWER(INDEX(Paste_Here!V$2:V$610, MATCH(B231, Paste_Here!A$2:A$610, 0))))), "Yes", IF(ISNUMBER(SEARCH("no", LOWER(INDEX(Paste_Here!V$2:V$610, MATCH(B231, Paste_Here!A$2:A$610, 0))))), "No", "")), ""), "")</f>
        <v/>
      </c>
      <c r="Q231" s="66"/>
      <c r="R231" s="77"/>
      <c r="S231" s="66"/>
      <c r="T231" s="77"/>
      <c r="U231" s="66"/>
      <c r="V231" s="66"/>
      <c r="W231" s="77" t="str">
        <f t="shared" si="35"/>
        <v/>
      </c>
      <c r="X231" s="66"/>
      <c r="Y231" s="77" t="str">
        <f>IFERROR(IF(B231&lt;&gt;"", IF(ISNUMBER(SEARCH("Revealed-Potential (Primary Focus)", LOWER(INDEX(Paste_Here!X$2:X$610, MATCH(B231, Paste_Here!A$2:A$610, 0))))), "Rev-Potential: Prim", IF(ISNUMBER(SEARCH("Revealed-Potential (Secondary Focus)", LOWER(INDEX(Paste_Here!X$2:X$610, MATCH(B231, Paste_Here!A$2:A$610, 0))))), "Rev-Potential: Sec", IF(ISNUMBER(SEARCH("Monitoring", LOWER(INDEX(Paste_Here!X$2:X$610, MATCH(B231, Paste_Here!A$2:A$610, 0))))), "Monitoring", IF(ISNUMBER(SEARCH("At-Promise (Secondary Focus)", LOWER(INDEX(Paste_Here!X$2:X$610, MATCH(B231, Paste_Here!A$2:A$610, 0))))), "At-Promise: Sec", IF(ISNUMBER(SEARCH("At-Promise (Primary Focus)", LOWER(INDEX(Paste_Here!X$2:X$610, MATCH(B231, Paste_Here!A$2:A$610, 0))))), "At-Promise: Prim", ""))))), ""), "")</f>
        <v/>
      </c>
      <c r="Z231" s="66"/>
      <c r="AA231" s="77"/>
      <c r="AB231" s="66"/>
      <c r="AC231" s="77" t="str">
        <f>IFERROR(IF(B231&lt;&gt;"", IF(ISNUMBER(SEARCH("Revealed-Potential (Primary Focus)", LOWER(INDEX(Paste_Here!AB$2:AB$610, MATCH(B231, Paste_Here!A$2:A$610, 0))))), "Rev-Potential: Prim", IF(ISNUMBER(SEARCH("Revealed-Potential (Secondary Focus)", LOWER(INDEX(Paste_Here!AB$2:AB$610, MATCH(B231, Paste_Here!A$2:A$610, 0))))), "Rev-Potential: Sec", IF(ISNUMBER(SEARCH("Monitoring", LOWER(INDEX(Paste_Here!AB$2:AB$610, MATCH(B231, Paste_Here!A$2:A$610, 0))))), "Monitoring", IF(ISNUMBER(SEARCH("At-Promise (Secondary Focus)", LOWER(INDEX(Paste_Here!AB$2:AB$610, MATCH(B231, Paste_Here!A$2:A$610, 0))))), "At-Promise: Sec", IF(ISNUMBER(SEARCH("At-Promise (Primary Focus)", LOWER(INDEX(Paste_Here!AB$2:AB$610, MATCH(B231, Paste_Here!A$2:A$610, 0))))), "At-Promise: Prim", ""))))), ""), "")</f>
        <v/>
      </c>
      <c r="AD231" s="66"/>
      <c r="AE231" s="77"/>
      <c r="AF231" s="66"/>
      <c r="AG231" s="77"/>
      <c r="AH231" s="66"/>
      <c r="AI231" s="77"/>
      <c r="AJ231" s="66"/>
      <c r="AK231" s="77"/>
      <c r="AL231" s="66"/>
      <c r="AM231" s="77"/>
      <c r="AN231" s="66"/>
      <c r="AO231" s="77"/>
      <c r="AP231" s="66"/>
      <c r="AQ231" s="77"/>
      <c r="AR231" s="66"/>
      <c r="AS231" s="77"/>
      <c r="AT231" s="66"/>
      <c r="AU231" s="66"/>
      <c r="AV231" s="77" t="str">
        <f t="shared" si="36"/>
        <v/>
      </c>
      <c r="AW231" s="66"/>
      <c r="AX231" s="77" t="str">
        <f>IFERROR(IF(B231&lt;&gt;"", IF(AND(INDEX(Paste_Here!AC$2:AC$610, MATCH(B231, Paste_Here!A$2:A$610, 0))&lt;&gt;"", ISNUMBER(VALUE(INDEX(Paste_Here!AC$2:AC$610, MATCH(B231, Paste_Here!A$2:A$610, 0))))), INDEX(Paste_Here!AC$2:AC$610, MATCH(B231, Paste_Here!A$2:A$610, 0)), ""), ""), "")</f>
        <v/>
      </c>
      <c r="AY231" s="66"/>
      <c r="AZ231" s="77" t="str">
        <f>IFERROR(IF(B231&lt;&gt;"", IF(AND(INDEX(Paste_Here!AD$2:AD$610, MATCH(B231, Paste_Here!A$2:A$610, 0))&lt;&gt;"", ISNUMBER(VALUE(INDEX(Paste_Here!AD$2:AD$610, MATCH(B231, Paste_Here!A$2:A$610, 0))))), TEXT(ROUND(VALUE(INDEX(Paste_Here!AD$2:AD$610, MATCH(B231, Paste_Here!A$2:A$610, 0))), 2), "0.00"), ""), ""), "")</f>
        <v/>
      </c>
      <c r="BA231" s="66"/>
      <c r="BB231" s="77" t="str">
        <f>IFERROR(IF(B231&lt;&gt;"", IF(LOWER(INDEX(Paste_Here!AE$2:AE$610, MATCH(B231, Paste_Here!A$2:A$610, 0)))="approaching expectations", "Approaching", IF(LOWER(INDEX(Paste_Here!AE$2:AE$610, MATCH(B231, Paste_Here!A$2:A$610, 0)))="met expectations", "Met", IF(LOWER(INDEX(Paste_Here!AE$2:AE$610, MATCH(B231, Paste_Here!A$2:A$610, 0)))="exceeded expectations", "Exceeded", IF(LOWER(INDEX(Paste_Here!AE$2:AE$610, MATCH(B231, Paste_Here!A$2:A$610, 0)))="below expectations", "Below", "")))), ""), "")</f>
        <v/>
      </c>
      <c r="BC231" s="66"/>
      <c r="BD231" s="77" t="str">
        <f>IFERROR(IF(B231&lt;&gt;"", IF(AND(INDEX(Paste_Here!T$2:T$610, MATCH(B231, Paste_Here!A$2:A$610, 0))&lt;&gt;"", ISNUMBER(VALUE(INDEX(Paste_Here!T$2:T$610, MATCH(B231, Paste_Here!A$2:A$610, 0))))), INDEX(Paste_Here!T$2:T$610, MATCH(B231, Paste_Here!A$2:A$610, 0)), ""), ""), "")</f>
        <v/>
      </c>
      <c r="BE231" s="66"/>
      <c r="BF231" s="77"/>
      <c r="BG231" s="66"/>
      <c r="BH231" s="77"/>
      <c r="BI231" s="66"/>
      <c r="BJ231" s="77"/>
      <c r="BK231" s="66"/>
      <c r="BL231" s="77" t="str">
        <f>IFERROR(IF(B231&lt;&gt;"", IF(AND(INDEX(Paste_Here!N$2:N$610, MATCH(B231, Paste_Here!A$2:A$610, 0))&lt;&gt;"", ISNUMBER(VALUE(INDEX(Paste_Here!N$2:N$610, MATCH(B231, Paste_Here!A$2:A$610, 0))))), INDEX(Paste_Here!N$2:N$610, MATCH(B231, Paste_Here!A$2:A$610, 0)), ""), ""), "")</f>
        <v/>
      </c>
      <c r="BM231" s="66"/>
      <c r="BN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BO231" s="66"/>
      <c r="BP231" s="77" t="str" cm="1">
        <f t="array" aca="1" ref="BP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BQ231" s="66"/>
      <c r="BR231" s="66"/>
      <c r="BS231" s="77"/>
      <c r="BT231" s="66"/>
      <c r="BU231" s="77"/>
      <c r="BV231" s="66"/>
      <c r="BW231" s="77"/>
      <c r="BX231" s="66"/>
      <c r="BY231" s="77"/>
      <c r="BZ231" s="66"/>
      <c r="CA231" s="77"/>
      <c r="CB231" s="66"/>
      <c r="CC231" s="77"/>
      <c r="CD231" s="66"/>
      <c r="CE231" s="77"/>
      <c r="CF231" s="66"/>
      <c r="CG231" s="77"/>
      <c r="CH231" s="66"/>
      <c r="CI231" s="77"/>
      <c r="CJ231" s="66"/>
      <c r="CK231" s="77"/>
      <c r="CL231" s="66"/>
      <c r="CM231" s="77"/>
      <c r="CN231" s="66"/>
      <c r="CO231" s="66"/>
      <c r="CP231" s="77" t="str">
        <f t="shared" si="37"/>
        <v/>
      </c>
      <c r="CQ231" s="66"/>
      <c r="CR231" s="77" t="str">
        <f>IFERROR(IF(B231&lt;&gt;"", IF(AND(INDEX(Paste_Here!Y$2:Y$610, MATCH(B231, Paste_Here!A$2:A$610, 0))&lt;&gt;"", ISNUMBER(VALUE(INDEX(Paste_Here!Y$2:Y$610, MATCH(B231, Paste_Here!A$2:A$610, 0))))), INDEX(Paste_Here!Y$2:Y$610, MATCH(B231, Paste_Here!A$2:A$610, 0)), ""), ""), "")</f>
        <v/>
      </c>
      <c r="CS231" s="66"/>
      <c r="CT231" s="77" t="str">
        <f>IFERROR(IF(B231&lt;&gt;"", IF(AND(INDEX(Paste_Here!AA$2:AA$610, MATCH(B231, Paste_Here!A$2:A$610, 0))&lt;&gt;"", ISNUMBER(--INDEX(Paste_Here!AA$2:AA$610, MATCH(B231, Paste_Here!A$2:A$610, 0)))), TEXT(ROUND(--INDEX(Paste_Here!AA$2:AA$610, MATCH(B231, Paste_Here!A$2:A$610, 0)), 2), "0.00"), ""), ""), "")</f>
        <v/>
      </c>
      <c r="CU231" s="66"/>
      <c r="CV231" s="77" t="str">
        <f>IFERROR(IF(B231&lt;&gt;"", IF(LOWER(INDEX(Paste_Here!Z$2:Z$610, MATCH(B231, Paste_Here!A$2:A$610, 0)))="approaching expectations", "Approaching", IF(LOWER(INDEX(Paste_Here!Z$2:Z$610, MATCH(B231, Paste_Here!A$2:A$610, 0)))="met expectations", "Met", IF(LOWER(INDEX(Paste_Here!Z$2:Z$610, MATCH(B231, Paste_Here!A$2:A$610, 0)))="exceeded expectations", "Exceeded", IF(LOWER(INDEX(Paste_Here!Z$2:Z$610, MATCH(B231, Paste_Here!A$2:A$610, 0)))="below expectations", "Below", "")))), ""), "")</f>
        <v/>
      </c>
      <c r="CW231" s="66"/>
      <c r="CX231" s="77"/>
      <c r="CY231" s="66"/>
      <c r="CZ231" s="77" t="str">
        <f>IFERROR(IF(B231&lt;&gt;"", IF(AND(INDEX(Paste_Here!AL$2:AL$610, MATCH(B231, Paste_Here!A$2:A$610, 0))&lt;&gt;"", ISNUMBER(VALUE(INDEX(Paste_Here!AL$2:AL$610, MATCH(B231, Paste_Here!A$2:A$610, 0))))), INDEX(Paste_Here!AL$2:AL$610, MATCH(B231, Paste_Here!A$2:A$610, 0)), ""), ""), "")</f>
        <v/>
      </c>
      <c r="DA231" s="66"/>
      <c r="DB231" s="77" t="str">
        <f>IFERROR(IF(B231&lt;&gt;"", IF(ISNUMBER(SEARCH("highrisk", LOWER(INDEX(Paste_Here!AM$2:AM$610, MATCH(B231, Paste_Here!A$2:A$610, 0))))), "High Risk", IF(ISNUMBER(SEARCH("lowrisk", LOWER(INDEX(Paste_Here!AM$2:AM$610, MATCH(B231, Paste_Here!A$2:A$610, 0))))), "Low Risk", IF(ISNUMBER(SEARCH("somerisk", LOWER(INDEX(Paste_Here!AM$2:AM$610, MATCH(B231, Paste_Here!A$2:A$610, 0))))), "Some Risk", ""))), ""), "")</f>
        <v/>
      </c>
      <c r="DC231" s="66"/>
      <c r="DD231" s="77" t="str">
        <f>IFERROR(IF(B231&lt;&gt;"", IF(AND(INDEX(Paste_Here!AN$2:AN$610, MATCH(B231, Paste_Here!A$2:A$610, 0))&lt;&gt;"", ISNUMBER(VALUE(INDEX(Paste_Here!AN$2:AN$610, MATCH(B231, Paste_Here!A$2:A$610, 0))))), INDEX(Paste_Here!AN$2:AN$610, MATCH(B231, Paste_Here!A$2:A$610, 0)), ""), ""), "")</f>
        <v/>
      </c>
      <c r="DE231" s="66"/>
      <c r="DF231" s="77" t="str">
        <f>IFERROR(IF(B231&lt;&gt;"", IF(AND(INDEX(Paste_Here!Q$2:Q$610, MATCH(B231, Paste_Here!A$2:A$610, 0))&lt;&gt;"", ISNUMBER(VALUE(INDEX(Paste_Here!Q$2:Q$610, MATCH(B231, Paste_Here!A$2:A$610, 0))))), INDEX(Paste_Here!Q$2:Q$610, MATCH(B231, Paste_Here!A$2:A$610, 0)), ""), ""), "")</f>
        <v/>
      </c>
      <c r="DG231" s="66"/>
      <c r="DH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DI231" s="66"/>
      <c r="DJ231" s="77" t="str" cm="1">
        <f t="array" aca="1" ref="DJ231" ca="1">IFERROR(VALUE(IF(ISNUMBER(SEARCH("EM", INDEX(Paste_Here!S$2:S$500, MATCH(B231, Paste_Here!A$2:A$500, 0)))), "-" &amp;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f>
        <v/>
      </c>
      <c r="DK231" s="66"/>
      <c r="DL231" s="66"/>
      <c r="DM231" s="77" t="str">
        <f t="shared" si="38"/>
        <v/>
      </c>
      <c r="DN231" s="66"/>
      <c r="DO231" s="77" t="str">
        <f>IFERROR(IF(B231&lt;&gt;"", IF(AND(INDEX(Paste_Here!AF$2:AF$610, MATCH(B231, Paste_Here!A$2:A$610, 0))&lt;&gt;"", ISNUMBER(VALUE(INDEX(Paste_Here!AF$2:AF$610, MATCH(B231, Paste_Here!A$2:A$610, 0))))), INDEX(Paste_Here!AF$2:AF$610, MATCH(B231, Paste_Here!A$2:A$610, 0)), ""), ""), "")</f>
        <v/>
      </c>
      <c r="DP231" s="66"/>
      <c r="DQ231" s="77" t="str">
        <f>IFERROR(IF(B231&lt;&gt;"", IF(AND(INDEX(Paste_Here!AG$2:AG$610, MATCH(B231, Paste_Here!A$2:A$610, 0))&lt;&gt;"", ISNUMBER(--INDEX(Paste_Here!AG$2:AG$610, MATCH(B231, Paste_Here!A$2:A$610, 0)))), TEXT(ROUND(--INDEX(Paste_Here!AG$2:AG$610, MATCH(B231, Paste_Here!A$2:A$610, 0)), 2), "0.00"), ""), ""), "")</f>
        <v/>
      </c>
      <c r="DR231" s="66"/>
      <c r="DS231" s="77" t="str">
        <f>IFERROR(IF(B231&lt;&gt;"", IF(LOWER(INDEX(Paste_Here!AH$2:AH$610, MATCH(B231, Paste_Here!A$2:A$610, 0)))="approaching expectations", "Approaching", IF(LOWER(INDEX(Paste_Here!AH$2:AH$610, MATCH(B231, Paste_Here!A$2:A$610, 0)))="met expectations", "Met", IF(LOWER(INDEX(Paste_Here!AH$2:AH$610, MATCH(B231, Paste_Here!A$2:A$610, 0)))="exceeded expectations", "Exceeded", IF(LOWER(INDEX(Paste_Here!AH$2:AH$610, MATCH(B231, Paste_Here!A$2:A$610, 0)))="below expectations", "Below", "")))), ""), "")</f>
        <v/>
      </c>
      <c r="DT231" s="66"/>
      <c r="DU231" s="77" t="str">
        <f>IFERROR(IF(B231&lt;&gt;"", IF(AND(INDEX(Paste_Here!U$2:U$610, MATCH(B231, Paste_Here!A$2:A$610, 0))&lt;&gt;"", ISNUMBER(VALUE(INDEX(Paste_Here!U$2:U$610, MATCH(B231, Paste_Here!A$2:A$610, 0))))), INDEX(Paste_Here!U$2:U$610, MATCH(B231, Paste_Here!A$2:A$610, 0)), ""), ""), "")</f>
        <v/>
      </c>
      <c r="DV231" s="66"/>
      <c r="DW231" s="77"/>
      <c r="DX231" s="66"/>
      <c r="DY231" s="77" t="str">
        <f>IFERROR(IF(B231&lt;&gt;"", IF(AND(INDEX(Paste_Here!AI$2:AI$610, MATCH(B231, Paste_Here!A$2:A$610, 0))&lt;&gt;"", ISNUMBER(VALUE(INDEX(Paste_Here!AI$2:AI$610, MATCH(B231, Paste_Here!A$2:A$610, 0))))), INDEX(Paste_Here!AI$2:AI$610, MATCH(B231, Paste_Here!A$2:A$610, 0)), ""), ""), "")</f>
        <v/>
      </c>
      <c r="DZ231" s="66"/>
      <c r="EA231" s="77" t="str">
        <f>IFERROR(IF(B231&lt;&gt;"", IF(AND(INDEX(Paste_Here!AJ$2:AJ$610, MATCH(B231, Paste_Here!A$2:A$610, 0))&lt;&gt;"", ISNUMBER(--INDEX(Paste_Here!AJ$2:AJ$610, MATCH(B231, Paste_Here!A$2:A$610, 0)))), TEXT(ROUND(--INDEX(Paste_Here!AJ$2:AJ$610, MATCH(B231, Paste_Here!A$2:A$610, 0)), 2), "0.00"), ""), ""), "")</f>
        <v/>
      </c>
      <c r="EB231" s="66"/>
      <c r="EC231" s="77" t="str">
        <f>IFERROR(IF(B231&lt;&gt;"", IF(LOWER(INDEX(Paste_Here!AK$2:AK$610, MATCH(B231, Paste_Here!A$2:A$610, 0)))="approaching expectations", "Approaching", IF(LOWER(INDEX(Paste_Here!AK$2:AK$610, MATCH(B231, Paste_Here!A$2:A$610, 0)))="met expectations", "Met", IF(LOWER(INDEX(Paste_Here!AK$2:AK$610, MATCH(B231, Paste_Here!A$2:A$610, 0)))="exceeded expectations", "Exceeded", IF(LOWER(INDEX(Paste_Here!AK$2:AK$610, MATCH(B231, Paste_Here!A$2:A$610, 0)))="below expectations", "Below", "")))), ""), "")</f>
        <v/>
      </c>
      <c r="ED231" s="66"/>
      <c r="EE231" s="77"/>
      <c r="EF231" s="66"/>
      <c r="EG231" s="77"/>
      <c r="EH231" s="66"/>
      <c r="EI231" s="66"/>
      <c r="EJ231" s="77" t="str">
        <f t="shared" si="39"/>
        <v/>
      </c>
      <c r="EK231" s="66"/>
      <c r="EL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EM231" s="66"/>
      <c r="EN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EO231" s="66"/>
      <c r="EP231" s="77"/>
      <c r="EQ231" s="66"/>
      <c r="ER231" s="77" t="str">
        <f>IFERROR(IF(B231&lt;&gt;"", IF(AND(INDEX(Paste_Here!AT$2:AT$610, MATCH(B231, Paste_Here!A$2:A$610, 0))&lt;&gt;"", ISNUMBER(VALUE(INDEX(Paste_Here!AT$2:AT$610, MATCH(B231, Paste_Here!A$2:A$610, 0))))), INDEX(Paste_Here!AT$2:AT$610, MATCH(B231, Paste_Here!A$2:A$610, 0)), ""), ""), "")</f>
        <v/>
      </c>
      <c r="ES231" s="66"/>
      <c r="ET231" s="77" t="str">
        <f>IFERROR(IF(B231&lt;&gt;"", IF(AND(INDEX(Paste_Here!AV$2:AV$610, MATCH(B231, Paste_Here!A$2:A$610, 0))&lt;&gt;"", ISNUMBER(VALUE(INDEX(Paste_Here!AV$2:AV$610, MATCH(B231, Paste_Here!A$2:A$610, 0))))), INDEX(Paste_Here!AV$2:AV$610, MATCH(B231, Paste_Here!A$2:A$610, 0)), ""), ""), "")</f>
        <v/>
      </c>
      <c r="EU231" s="66"/>
      <c r="EV231" s="77"/>
      <c r="EW231" s="66"/>
      <c r="EX231" s="77" t="str">
        <f>IFERROR(IF(B231&lt;&gt;"", IF(AND(INDEX(Paste_Here!AU$2:AU$610, MATCH(B231, Paste_Here!A$2:A$610, 0))&lt;&gt;"", ISNUMBER(VALUE(INDEX(Paste_Here!AU$2:AU$610, MATCH(B231, Paste_Here!A$2:A$610, 0))))), INDEX(Paste_Here!AU$2:AU$610, MATCH(B231, Paste_Here!A$2:A$610, 0)), ""), ""), "")</f>
        <v/>
      </c>
      <c r="EY231" s="66"/>
      <c r="EZ231" s="77" t="str">
        <f>IFERROR(IF(B231&lt;&gt;"", IF(AND(INDEX(Paste_Here!AW$2:AW$610, MATCH(B231, Paste_Here!A$2:A$610, 0))&lt;&gt;"", ISNUMBER(VALUE(INDEX(Paste_Here!AW$2:AW$610, MATCH(B231, Paste_Here!A$2:A$610, 0))))), INDEX(Paste_Here!AW$2:AW$610, MATCH(B231, Paste_Here!A$2:A$610, 0)), ""), ""), "")</f>
        <v/>
      </c>
      <c r="FA231" s="66"/>
      <c r="FB231" s="77"/>
      <c r="FC231" s="66"/>
      <c r="FD231" s="77"/>
      <c r="FE231" s="66"/>
      <c r="FF231" s="66"/>
      <c r="FG231" s="77" t="str">
        <f t="shared" si="40"/>
        <v/>
      </c>
      <c r="FH231" s="66"/>
      <c r="FI231" s="77" t="str">
        <f>IFERROR(IF(B231&lt;&gt;"", IF(ISNUMBER(SEARCH("s", LOWER(INDEX(Paste_Here!M$2:M$610, MATCH(B231, Paste_Here!A$2:A$610, 0))))), "Yes", IF(INDEX(Paste_Here!M$2:M$610, MATCH(B231, Paste_Here!A$2:A$610, 0))&lt;&gt;"", "No", "")), ""), "")</f>
        <v/>
      </c>
      <c r="FJ231" s="66"/>
      <c r="FK231" s="77" t="str">
        <f>IFERROR(IF(B231&lt;&gt;"", IF(ISNUMBER(SEARCH("yes", LOWER(INDEX(Paste_Here!F$2:F$610, MATCH(B231, Paste_Here!A$2:A$610, 0))))), "Yes", IF(ISNUMBER(SEARCH("no", LOWER(INDEX(Paste_Here!F$2:F$610, MATCH(B231, Paste_Here!A$2:A$610, 0))))), "No", "")), ""), "")</f>
        <v/>
      </c>
      <c r="FL231" s="66"/>
      <c r="FM231" s="77" t="str">
        <f>IFERROR(IF(B231&lt;&gt;"", IF(ISNUMBER(SEARCH("english language learner", LOWER(INDEX(Paste_Here!C$2:C$610, MATCH(B231, Paste_Here!A$2:A$610, 0))))), "Yes", ""), ""), "")</f>
        <v/>
      </c>
      <c r="FN231" s="66"/>
      <c r="FO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FP231" s="66"/>
      <c r="FQ231" s="77" t="str">
        <f>IFERROR(IF(B231&lt;&gt;"", IF(ISNUMBER(SEARCH("yes", LOWER(INDEX(Paste_Here!L$2:L$610, MATCH(B231, Paste_Here!A$2:A$610, 0))))), "Yes", IF(ISNUMBER(SEARCH("no", LOWER(INDEX(Paste_Here!L$2:L$610, MATCH(B231, Paste_Here!A$2:A$610, 0))))), "No", "")), ""), "")</f>
        <v/>
      </c>
      <c r="FR231" s="66"/>
      <c r="FS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FT231" s="66"/>
      <c r="FU231" s="77"/>
      <c r="FV231" s="66"/>
      <c r="FW231" s="77" t="str">
        <f>IFERROR(IF(B231&lt;&gt;"", IF(AND(INDEX(Paste_Here!D$2:D$610, MATCH(B231, Paste_Here!A$2:A$610, 0))&lt;&gt;"", ISNUMBER(VALUE(INDEX(Paste_Here!D$2:D$610, MATCH(B231, Paste_Here!A$2:A$610, 0))))), INDEX(Paste_Here!D$2:D$610, MATCH(B231, Paste_Here!A$2:A$610, 0)), ""), ""), "")</f>
        <v/>
      </c>
      <c r="FX231" s="66"/>
      <c r="FY231" s="77" t="str">
        <f>IFERROR(IF(B231&lt;&gt;"", IF(AND(INDEX(Paste_Here!G$2:G$610, MATCH(B231, Paste_Here!A$2:A$610, 0))&lt;&gt;"", ISNUMBER(VALUE(INDEX(Paste_Here!G$2:G$610, MATCH(B231, Paste_Here!A$2:A$610, 0))))), INDEX(Paste_Here!G$2:G$610, MATCH(B231, Paste_Here!A$2:A$610, 0)), ""), ""), "")</f>
        <v/>
      </c>
      <c r="FZ231" s="66"/>
      <c r="GA231" s="95"/>
      <c r="GB231" s="66"/>
      <c r="JS231" s="1" t="str" cm="1">
        <f t="array" ref="JS231">IFERROR(INDEX(Paste_Here!$B$2:$B$610, MATCH(0, COUNTIF(JS$4:JS230, Paste_Here!$B$2:$B$610) + IF(Paste_Here!$B$2:$B$610="", 1, 0), 0)), "")</f>
        <v/>
      </c>
      <c r="JT231" s="1" t="str">
        <f>IF(JS231&lt;&gt;"", INDEX(Paste_Here!$A$2:$A$610, MATCH(JS231, Paste_Here!$B$2:$B$610, 0)), "")</f>
        <v/>
      </c>
      <c r="JU231" s="1" t="str">
        <f t="shared" si="41"/>
        <v/>
      </c>
      <c r="JV231" s="1" t="str" cm="1">
        <f t="array" ref="JV231">IFERROR(INDEX($JU$5:$JU$610, MATCH(SMALL(IF($JU$5:$JU$610&lt;&gt;"", COUNTIF($JU$5:$JU$610, "&lt;"&amp;$JU$5:$JU$610)+1), ROW()-ROW($JV$5)+1), COUNTIF($JU$5:$JU$610, "&lt;"&amp;$JU$5:$JU$610)+1, 0)), "")</f>
        <v/>
      </c>
    </row>
    <row r="232" spans="1:282">
      <c r="A232" s="66"/>
      <c r="B232" s="77" t="str">
        <f t="shared" si="32"/>
        <v/>
      </c>
      <c r="C232" s="66"/>
      <c r="D232" s="77" t="str">
        <f>IFERROR(IF(B232&lt;&gt;"", IF(COUNTIF(INDEX(Paste_Here!AS$2:AS$610, MATCH(B232, Paste_Here!A$2:A$610, 0), 0), "yes") &gt; 0, "Yes", IF(COUNTIF(INDEX(Paste_Here!AS$2:AS$610, MATCH(B232, Paste_Here!A$2:A$610, 0), 0), "no") &gt; 0, "No", "")), ""), "")</f>
        <v/>
      </c>
      <c r="E232" s="66"/>
      <c r="F232" s="77" t="str">
        <f t="shared" si="33"/>
        <v/>
      </c>
      <c r="G232" s="66"/>
      <c r="H232" s="77" t="str">
        <f>IFERROR(IF(B232&lt;&gt;"", IF(COUNTIF(INDEX(Paste_Here!AO$2:AR$610, MATCH(B232, Paste_Here!A$2:A$610, 0), 0), "yes") &gt; 0, "Yes", IF(COUNTIF(INDEX(Paste_Here!AO$2:AR$610, MATCH(B232, Paste_Here!A$2:A$610, 0), 0), "no") &gt; 0, "No", "")), ""), "")</f>
        <v/>
      </c>
      <c r="I232" s="66"/>
      <c r="J232" s="77" t="str">
        <f t="shared" si="34"/>
        <v/>
      </c>
      <c r="K232" s="66"/>
      <c r="L232" s="77" t="str">
        <f>IFERROR(IF(B232&lt;&gt;"", IF(ISNUMBER(SEARCH("yes", LOWER(INDEX(Paste_Here!W$2:W$610, MATCH(B232, Paste_Here!A$2:A$610, 0))))), "Yes", IF(ISNUMBER(SEARCH("no", LOWER(INDEX(Paste_Here!W$2:W$610, MATCH(B232, Paste_Here!A$2:A$610, 0))))), "No", "")), ""), "")</f>
        <v/>
      </c>
      <c r="M232" s="66"/>
      <c r="N232" s="77"/>
      <c r="O232" s="66"/>
      <c r="P232" s="77" t="str">
        <f>IFERROR(IF(B232&lt;&gt;"", IF(ISNUMBER(SEARCH("yes", LOWER(INDEX(Paste_Here!V$2:V$610, MATCH(B232, Paste_Here!A$2:A$610, 0))))), "Yes", IF(ISNUMBER(SEARCH("no", LOWER(INDEX(Paste_Here!V$2:V$610, MATCH(B232, Paste_Here!A$2:A$610, 0))))), "No", "")), ""), "")</f>
        <v/>
      </c>
      <c r="Q232" s="66"/>
      <c r="R232" s="77"/>
      <c r="S232" s="66"/>
      <c r="T232" s="77"/>
      <c r="U232" s="66"/>
      <c r="V232" s="66"/>
      <c r="W232" s="77" t="str">
        <f t="shared" si="35"/>
        <v/>
      </c>
      <c r="X232" s="66"/>
      <c r="Y232" s="77" t="str">
        <f>IFERROR(IF(B232&lt;&gt;"", IF(ISNUMBER(SEARCH("Revealed-Potential (Primary Focus)", LOWER(INDEX(Paste_Here!X$2:X$610, MATCH(B232, Paste_Here!A$2:A$610, 0))))), "Rev-Potential: Prim", IF(ISNUMBER(SEARCH("Revealed-Potential (Secondary Focus)", LOWER(INDEX(Paste_Here!X$2:X$610, MATCH(B232, Paste_Here!A$2:A$610, 0))))), "Rev-Potential: Sec", IF(ISNUMBER(SEARCH("Monitoring", LOWER(INDEX(Paste_Here!X$2:X$610, MATCH(B232, Paste_Here!A$2:A$610, 0))))), "Monitoring", IF(ISNUMBER(SEARCH("At-Promise (Secondary Focus)", LOWER(INDEX(Paste_Here!X$2:X$610, MATCH(B232, Paste_Here!A$2:A$610, 0))))), "At-Promise: Sec", IF(ISNUMBER(SEARCH("At-Promise (Primary Focus)", LOWER(INDEX(Paste_Here!X$2:X$610, MATCH(B232, Paste_Here!A$2:A$610, 0))))), "At-Promise: Prim", ""))))), ""), "")</f>
        <v/>
      </c>
      <c r="Z232" s="66"/>
      <c r="AA232" s="77"/>
      <c r="AB232" s="66"/>
      <c r="AC232" s="77" t="str">
        <f>IFERROR(IF(B232&lt;&gt;"", IF(ISNUMBER(SEARCH("Revealed-Potential (Primary Focus)", LOWER(INDEX(Paste_Here!AB$2:AB$610, MATCH(B232, Paste_Here!A$2:A$610, 0))))), "Rev-Potential: Prim", IF(ISNUMBER(SEARCH("Revealed-Potential (Secondary Focus)", LOWER(INDEX(Paste_Here!AB$2:AB$610, MATCH(B232, Paste_Here!A$2:A$610, 0))))), "Rev-Potential: Sec", IF(ISNUMBER(SEARCH("Monitoring", LOWER(INDEX(Paste_Here!AB$2:AB$610, MATCH(B232, Paste_Here!A$2:A$610, 0))))), "Monitoring", IF(ISNUMBER(SEARCH("At-Promise (Secondary Focus)", LOWER(INDEX(Paste_Here!AB$2:AB$610, MATCH(B232, Paste_Here!A$2:A$610, 0))))), "At-Promise: Sec", IF(ISNUMBER(SEARCH("At-Promise (Primary Focus)", LOWER(INDEX(Paste_Here!AB$2:AB$610, MATCH(B232, Paste_Here!A$2:A$610, 0))))), "At-Promise: Prim", ""))))), ""), "")</f>
        <v/>
      </c>
      <c r="AD232" s="66"/>
      <c r="AE232" s="77"/>
      <c r="AF232" s="66"/>
      <c r="AG232" s="77"/>
      <c r="AH232" s="66"/>
      <c r="AI232" s="77"/>
      <c r="AJ232" s="66"/>
      <c r="AK232" s="77"/>
      <c r="AL232" s="66"/>
      <c r="AM232" s="77"/>
      <c r="AN232" s="66"/>
      <c r="AO232" s="77"/>
      <c r="AP232" s="66"/>
      <c r="AQ232" s="77"/>
      <c r="AR232" s="66"/>
      <c r="AS232" s="77"/>
      <c r="AT232" s="66"/>
      <c r="AU232" s="66"/>
      <c r="AV232" s="77" t="str">
        <f t="shared" si="36"/>
        <v/>
      </c>
      <c r="AW232" s="66"/>
      <c r="AX232" s="77" t="str">
        <f>IFERROR(IF(B232&lt;&gt;"", IF(AND(INDEX(Paste_Here!AC$2:AC$610, MATCH(B232, Paste_Here!A$2:A$610, 0))&lt;&gt;"", ISNUMBER(VALUE(INDEX(Paste_Here!AC$2:AC$610, MATCH(B232, Paste_Here!A$2:A$610, 0))))), INDEX(Paste_Here!AC$2:AC$610, MATCH(B232, Paste_Here!A$2:A$610, 0)), ""), ""), "")</f>
        <v/>
      </c>
      <c r="AY232" s="66"/>
      <c r="AZ232" s="77" t="str">
        <f>IFERROR(IF(B232&lt;&gt;"", IF(AND(INDEX(Paste_Here!AD$2:AD$610, MATCH(B232, Paste_Here!A$2:A$610, 0))&lt;&gt;"", ISNUMBER(VALUE(INDEX(Paste_Here!AD$2:AD$610, MATCH(B232, Paste_Here!A$2:A$610, 0))))), TEXT(ROUND(VALUE(INDEX(Paste_Here!AD$2:AD$610, MATCH(B232, Paste_Here!A$2:A$610, 0))), 2), "0.00"), ""), ""), "")</f>
        <v/>
      </c>
      <c r="BA232" s="66"/>
      <c r="BB232" s="77" t="str">
        <f>IFERROR(IF(B232&lt;&gt;"", IF(LOWER(INDEX(Paste_Here!AE$2:AE$610, MATCH(B232, Paste_Here!A$2:A$610, 0)))="approaching expectations", "Approaching", IF(LOWER(INDEX(Paste_Here!AE$2:AE$610, MATCH(B232, Paste_Here!A$2:A$610, 0)))="met expectations", "Met", IF(LOWER(INDEX(Paste_Here!AE$2:AE$610, MATCH(B232, Paste_Here!A$2:A$610, 0)))="exceeded expectations", "Exceeded", IF(LOWER(INDEX(Paste_Here!AE$2:AE$610, MATCH(B232, Paste_Here!A$2:A$610, 0)))="below expectations", "Below", "")))), ""), "")</f>
        <v/>
      </c>
      <c r="BC232" s="66"/>
      <c r="BD232" s="77" t="str">
        <f>IFERROR(IF(B232&lt;&gt;"", IF(AND(INDEX(Paste_Here!T$2:T$610, MATCH(B232, Paste_Here!A$2:A$610, 0))&lt;&gt;"", ISNUMBER(VALUE(INDEX(Paste_Here!T$2:T$610, MATCH(B232, Paste_Here!A$2:A$610, 0))))), INDEX(Paste_Here!T$2:T$610, MATCH(B232, Paste_Here!A$2:A$610, 0)), ""), ""), "")</f>
        <v/>
      </c>
      <c r="BE232" s="66"/>
      <c r="BF232" s="77"/>
      <c r="BG232" s="66"/>
      <c r="BH232" s="77"/>
      <c r="BI232" s="66"/>
      <c r="BJ232" s="77"/>
      <c r="BK232" s="66"/>
      <c r="BL232" s="77" t="str">
        <f>IFERROR(IF(B232&lt;&gt;"", IF(AND(INDEX(Paste_Here!N$2:N$610, MATCH(B232, Paste_Here!A$2:A$610, 0))&lt;&gt;"", ISNUMBER(VALUE(INDEX(Paste_Here!N$2:N$610, MATCH(B232, Paste_Here!A$2:A$610, 0))))), INDEX(Paste_Here!N$2:N$610, MATCH(B232, Paste_Here!A$2:A$610, 0)), ""), ""), "")</f>
        <v/>
      </c>
      <c r="BM232" s="66"/>
      <c r="BN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BO232" s="66"/>
      <c r="BP232" s="77" t="str" cm="1">
        <f t="array" aca="1" ref="BP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BQ232" s="66"/>
      <c r="BR232" s="66"/>
      <c r="BS232" s="77"/>
      <c r="BT232" s="66"/>
      <c r="BU232" s="77"/>
      <c r="BV232" s="66"/>
      <c r="BW232" s="77"/>
      <c r="BX232" s="66"/>
      <c r="BY232" s="77"/>
      <c r="BZ232" s="66"/>
      <c r="CA232" s="77"/>
      <c r="CB232" s="66"/>
      <c r="CC232" s="77"/>
      <c r="CD232" s="66"/>
      <c r="CE232" s="77"/>
      <c r="CF232" s="66"/>
      <c r="CG232" s="77"/>
      <c r="CH232" s="66"/>
      <c r="CI232" s="77"/>
      <c r="CJ232" s="66"/>
      <c r="CK232" s="77"/>
      <c r="CL232" s="66"/>
      <c r="CM232" s="77"/>
      <c r="CN232" s="66"/>
      <c r="CO232" s="66"/>
      <c r="CP232" s="77" t="str">
        <f t="shared" si="37"/>
        <v/>
      </c>
      <c r="CQ232" s="66"/>
      <c r="CR232" s="77" t="str">
        <f>IFERROR(IF(B232&lt;&gt;"", IF(AND(INDEX(Paste_Here!Y$2:Y$610, MATCH(B232, Paste_Here!A$2:A$610, 0))&lt;&gt;"", ISNUMBER(VALUE(INDEX(Paste_Here!Y$2:Y$610, MATCH(B232, Paste_Here!A$2:A$610, 0))))), INDEX(Paste_Here!Y$2:Y$610, MATCH(B232, Paste_Here!A$2:A$610, 0)), ""), ""), "")</f>
        <v/>
      </c>
      <c r="CS232" s="66"/>
      <c r="CT232" s="77" t="str">
        <f>IFERROR(IF(B232&lt;&gt;"", IF(AND(INDEX(Paste_Here!AA$2:AA$610, MATCH(B232, Paste_Here!A$2:A$610, 0))&lt;&gt;"", ISNUMBER(--INDEX(Paste_Here!AA$2:AA$610, MATCH(B232, Paste_Here!A$2:A$610, 0)))), TEXT(ROUND(--INDEX(Paste_Here!AA$2:AA$610, MATCH(B232, Paste_Here!A$2:A$610, 0)), 2), "0.00"), ""), ""), "")</f>
        <v/>
      </c>
      <c r="CU232" s="66"/>
      <c r="CV232" s="77" t="str">
        <f>IFERROR(IF(B232&lt;&gt;"", IF(LOWER(INDEX(Paste_Here!Z$2:Z$610, MATCH(B232, Paste_Here!A$2:A$610, 0)))="approaching expectations", "Approaching", IF(LOWER(INDEX(Paste_Here!Z$2:Z$610, MATCH(B232, Paste_Here!A$2:A$610, 0)))="met expectations", "Met", IF(LOWER(INDEX(Paste_Here!Z$2:Z$610, MATCH(B232, Paste_Here!A$2:A$610, 0)))="exceeded expectations", "Exceeded", IF(LOWER(INDEX(Paste_Here!Z$2:Z$610, MATCH(B232, Paste_Here!A$2:A$610, 0)))="below expectations", "Below", "")))), ""), "")</f>
        <v/>
      </c>
      <c r="CW232" s="66"/>
      <c r="CX232" s="77"/>
      <c r="CY232" s="66"/>
      <c r="CZ232" s="77" t="str">
        <f>IFERROR(IF(B232&lt;&gt;"", IF(AND(INDEX(Paste_Here!AL$2:AL$610, MATCH(B232, Paste_Here!A$2:A$610, 0))&lt;&gt;"", ISNUMBER(VALUE(INDEX(Paste_Here!AL$2:AL$610, MATCH(B232, Paste_Here!A$2:A$610, 0))))), INDEX(Paste_Here!AL$2:AL$610, MATCH(B232, Paste_Here!A$2:A$610, 0)), ""), ""), "")</f>
        <v/>
      </c>
      <c r="DA232" s="66"/>
      <c r="DB232" s="77" t="str">
        <f>IFERROR(IF(B232&lt;&gt;"", IF(ISNUMBER(SEARCH("highrisk", LOWER(INDEX(Paste_Here!AM$2:AM$610, MATCH(B232, Paste_Here!A$2:A$610, 0))))), "High Risk", IF(ISNUMBER(SEARCH("lowrisk", LOWER(INDEX(Paste_Here!AM$2:AM$610, MATCH(B232, Paste_Here!A$2:A$610, 0))))), "Low Risk", IF(ISNUMBER(SEARCH("somerisk", LOWER(INDEX(Paste_Here!AM$2:AM$610, MATCH(B232, Paste_Here!A$2:A$610, 0))))), "Some Risk", ""))), ""), "")</f>
        <v/>
      </c>
      <c r="DC232" s="66"/>
      <c r="DD232" s="77" t="str">
        <f>IFERROR(IF(B232&lt;&gt;"", IF(AND(INDEX(Paste_Here!AN$2:AN$610, MATCH(B232, Paste_Here!A$2:A$610, 0))&lt;&gt;"", ISNUMBER(VALUE(INDEX(Paste_Here!AN$2:AN$610, MATCH(B232, Paste_Here!A$2:A$610, 0))))), INDEX(Paste_Here!AN$2:AN$610, MATCH(B232, Paste_Here!A$2:A$610, 0)), ""), ""), "")</f>
        <v/>
      </c>
      <c r="DE232" s="66"/>
      <c r="DF232" s="77" t="str">
        <f>IFERROR(IF(B232&lt;&gt;"", IF(AND(INDEX(Paste_Here!Q$2:Q$610, MATCH(B232, Paste_Here!A$2:A$610, 0))&lt;&gt;"", ISNUMBER(VALUE(INDEX(Paste_Here!Q$2:Q$610, MATCH(B232, Paste_Here!A$2:A$610, 0))))), INDEX(Paste_Here!Q$2:Q$610, MATCH(B232, Paste_Here!A$2:A$610, 0)), ""), ""), "")</f>
        <v/>
      </c>
      <c r="DG232" s="66"/>
      <c r="DH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DI232" s="66"/>
      <c r="DJ232" s="77" t="str" cm="1">
        <f t="array" aca="1" ref="DJ232" ca="1">IFERROR(VALUE(IF(ISNUMBER(SEARCH("EM", INDEX(Paste_Here!S$2:S$500, MATCH(B232, Paste_Here!A$2:A$500, 0)))), "-" &amp;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f>
        <v/>
      </c>
      <c r="DK232" s="66"/>
      <c r="DL232" s="66"/>
      <c r="DM232" s="77" t="str">
        <f t="shared" si="38"/>
        <v/>
      </c>
      <c r="DN232" s="66"/>
      <c r="DO232" s="77" t="str">
        <f>IFERROR(IF(B232&lt;&gt;"", IF(AND(INDEX(Paste_Here!AF$2:AF$610, MATCH(B232, Paste_Here!A$2:A$610, 0))&lt;&gt;"", ISNUMBER(VALUE(INDEX(Paste_Here!AF$2:AF$610, MATCH(B232, Paste_Here!A$2:A$610, 0))))), INDEX(Paste_Here!AF$2:AF$610, MATCH(B232, Paste_Here!A$2:A$610, 0)), ""), ""), "")</f>
        <v/>
      </c>
      <c r="DP232" s="66"/>
      <c r="DQ232" s="77" t="str">
        <f>IFERROR(IF(B232&lt;&gt;"", IF(AND(INDEX(Paste_Here!AG$2:AG$610, MATCH(B232, Paste_Here!A$2:A$610, 0))&lt;&gt;"", ISNUMBER(--INDEX(Paste_Here!AG$2:AG$610, MATCH(B232, Paste_Here!A$2:A$610, 0)))), TEXT(ROUND(--INDEX(Paste_Here!AG$2:AG$610, MATCH(B232, Paste_Here!A$2:A$610, 0)), 2), "0.00"), ""), ""), "")</f>
        <v/>
      </c>
      <c r="DR232" s="66"/>
      <c r="DS232" s="77" t="str">
        <f>IFERROR(IF(B232&lt;&gt;"", IF(LOWER(INDEX(Paste_Here!AH$2:AH$610, MATCH(B232, Paste_Here!A$2:A$610, 0)))="approaching expectations", "Approaching", IF(LOWER(INDEX(Paste_Here!AH$2:AH$610, MATCH(B232, Paste_Here!A$2:A$610, 0)))="met expectations", "Met", IF(LOWER(INDEX(Paste_Here!AH$2:AH$610, MATCH(B232, Paste_Here!A$2:A$610, 0)))="exceeded expectations", "Exceeded", IF(LOWER(INDEX(Paste_Here!AH$2:AH$610, MATCH(B232, Paste_Here!A$2:A$610, 0)))="below expectations", "Below", "")))), ""), "")</f>
        <v/>
      </c>
      <c r="DT232" s="66"/>
      <c r="DU232" s="77" t="str">
        <f>IFERROR(IF(B232&lt;&gt;"", IF(AND(INDEX(Paste_Here!U$2:U$610, MATCH(B232, Paste_Here!A$2:A$610, 0))&lt;&gt;"", ISNUMBER(VALUE(INDEX(Paste_Here!U$2:U$610, MATCH(B232, Paste_Here!A$2:A$610, 0))))), INDEX(Paste_Here!U$2:U$610, MATCH(B232, Paste_Here!A$2:A$610, 0)), ""), ""), "")</f>
        <v/>
      </c>
      <c r="DV232" s="66"/>
      <c r="DW232" s="77"/>
      <c r="DX232" s="66"/>
      <c r="DY232" s="77" t="str">
        <f>IFERROR(IF(B232&lt;&gt;"", IF(AND(INDEX(Paste_Here!AI$2:AI$610, MATCH(B232, Paste_Here!A$2:A$610, 0))&lt;&gt;"", ISNUMBER(VALUE(INDEX(Paste_Here!AI$2:AI$610, MATCH(B232, Paste_Here!A$2:A$610, 0))))), INDEX(Paste_Here!AI$2:AI$610, MATCH(B232, Paste_Here!A$2:A$610, 0)), ""), ""), "")</f>
        <v/>
      </c>
      <c r="DZ232" s="66"/>
      <c r="EA232" s="77" t="str">
        <f>IFERROR(IF(B232&lt;&gt;"", IF(AND(INDEX(Paste_Here!AJ$2:AJ$610, MATCH(B232, Paste_Here!A$2:A$610, 0))&lt;&gt;"", ISNUMBER(--INDEX(Paste_Here!AJ$2:AJ$610, MATCH(B232, Paste_Here!A$2:A$610, 0)))), TEXT(ROUND(--INDEX(Paste_Here!AJ$2:AJ$610, MATCH(B232, Paste_Here!A$2:A$610, 0)), 2), "0.00"), ""), ""), "")</f>
        <v/>
      </c>
      <c r="EB232" s="66"/>
      <c r="EC232" s="77" t="str">
        <f>IFERROR(IF(B232&lt;&gt;"", IF(LOWER(INDEX(Paste_Here!AK$2:AK$610, MATCH(B232, Paste_Here!A$2:A$610, 0)))="approaching expectations", "Approaching", IF(LOWER(INDEX(Paste_Here!AK$2:AK$610, MATCH(B232, Paste_Here!A$2:A$610, 0)))="met expectations", "Met", IF(LOWER(INDEX(Paste_Here!AK$2:AK$610, MATCH(B232, Paste_Here!A$2:A$610, 0)))="exceeded expectations", "Exceeded", IF(LOWER(INDEX(Paste_Here!AK$2:AK$610, MATCH(B232, Paste_Here!A$2:A$610, 0)))="below expectations", "Below", "")))), ""), "")</f>
        <v/>
      </c>
      <c r="ED232" s="66"/>
      <c r="EE232" s="77"/>
      <c r="EF232" s="66"/>
      <c r="EG232" s="77"/>
      <c r="EH232" s="66"/>
      <c r="EI232" s="66"/>
      <c r="EJ232" s="77" t="str">
        <f t="shared" si="39"/>
        <v/>
      </c>
      <c r="EK232" s="66"/>
      <c r="EL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EM232" s="66"/>
      <c r="EN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EO232" s="66"/>
      <c r="EP232" s="77"/>
      <c r="EQ232" s="66"/>
      <c r="ER232" s="77" t="str">
        <f>IFERROR(IF(B232&lt;&gt;"", IF(AND(INDEX(Paste_Here!AT$2:AT$610, MATCH(B232, Paste_Here!A$2:A$610, 0))&lt;&gt;"", ISNUMBER(VALUE(INDEX(Paste_Here!AT$2:AT$610, MATCH(B232, Paste_Here!A$2:A$610, 0))))), INDEX(Paste_Here!AT$2:AT$610, MATCH(B232, Paste_Here!A$2:A$610, 0)), ""), ""), "")</f>
        <v/>
      </c>
      <c r="ES232" s="66"/>
      <c r="ET232" s="77" t="str">
        <f>IFERROR(IF(B232&lt;&gt;"", IF(AND(INDEX(Paste_Here!AV$2:AV$610, MATCH(B232, Paste_Here!A$2:A$610, 0))&lt;&gt;"", ISNUMBER(VALUE(INDEX(Paste_Here!AV$2:AV$610, MATCH(B232, Paste_Here!A$2:A$610, 0))))), INDEX(Paste_Here!AV$2:AV$610, MATCH(B232, Paste_Here!A$2:A$610, 0)), ""), ""), "")</f>
        <v/>
      </c>
      <c r="EU232" s="66"/>
      <c r="EV232" s="77"/>
      <c r="EW232" s="66"/>
      <c r="EX232" s="77" t="str">
        <f>IFERROR(IF(B232&lt;&gt;"", IF(AND(INDEX(Paste_Here!AU$2:AU$610, MATCH(B232, Paste_Here!A$2:A$610, 0))&lt;&gt;"", ISNUMBER(VALUE(INDEX(Paste_Here!AU$2:AU$610, MATCH(B232, Paste_Here!A$2:A$610, 0))))), INDEX(Paste_Here!AU$2:AU$610, MATCH(B232, Paste_Here!A$2:A$610, 0)), ""), ""), "")</f>
        <v/>
      </c>
      <c r="EY232" s="66"/>
      <c r="EZ232" s="77" t="str">
        <f>IFERROR(IF(B232&lt;&gt;"", IF(AND(INDEX(Paste_Here!AW$2:AW$610, MATCH(B232, Paste_Here!A$2:A$610, 0))&lt;&gt;"", ISNUMBER(VALUE(INDEX(Paste_Here!AW$2:AW$610, MATCH(B232, Paste_Here!A$2:A$610, 0))))), INDEX(Paste_Here!AW$2:AW$610, MATCH(B232, Paste_Here!A$2:A$610, 0)), ""), ""), "")</f>
        <v/>
      </c>
      <c r="FA232" s="66"/>
      <c r="FB232" s="77"/>
      <c r="FC232" s="66"/>
      <c r="FD232" s="77"/>
      <c r="FE232" s="66"/>
      <c r="FF232" s="66"/>
      <c r="FG232" s="77" t="str">
        <f t="shared" si="40"/>
        <v/>
      </c>
      <c r="FH232" s="66"/>
      <c r="FI232" s="77" t="str">
        <f>IFERROR(IF(B232&lt;&gt;"", IF(ISNUMBER(SEARCH("s", LOWER(INDEX(Paste_Here!M$2:M$610, MATCH(B232, Paste_Here!A$2:A$610, 0))))), "Yes", IF(INDEX(Paste_Here!M$2:M$610, MATCH(B232, Paste_Here!A$2:A$610, 0))&lt;&gt;"", "No", "")), ""), "")</f>
        <v/>
      </c>
      <c r="FJ232" s="66"/>
      <c r="FK232" s="77" t="str">
        <f>IFERROR(IF(B232&lt;&gt;"", IF(ISNUMBER(SEARCH("yes", LOWER(INDEX(Paste_Here!F$2:F$610, MATCH(B232, Paste_Here!A$2:A$610, 0))))), "Yes", IF(ISNUMBER(SEARCH("no", LOWER(INDEX(Paste_Here!F$2:F$610, MATCH(B232, Paste_Here!A$2:A$610, 0))))), "No", "")), ""), "")</f>
        <v/>
      </c>
      <c r="FL232" s="66"/>
      <c r="FM232" s="77" t="str">
        <f>IFERROR(IF(B232&lt;&gt;"", IF(ISNUMBER(SEARCH("english language learner", LOWER(INDEX(Paste_Here!C$2:C$610, MATCH(B232, Paste_Here!A$2:A$610, 0))))), "Yes", ""), ""), "")</f>
        <v/>
      </c>
      <c r="FN232" s="66"/>
      <c r="FO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FP232" s="66"/>
      <c r="FQ232" s="77" t="str">
        <f>IFERROR(IF(B232&lt;&gt;"", IF(ISNUMBER(SEARCH("yes", LOWER(INDEX(Paste_Here!L$2:L$610, MATCH(B232, Paste_Here!A$2:A$610, 0))))), "Yes", IF(ISNUMBER(SEARCH("no", LOWER(INDEX(Paste_Here!L$2:L$610, MATCH(B232, Paste_Here!A$2:A$610, 0))))), "No", "")), ""), "")</f>
        <v/>
      </c>
      <c r="FR232" s="66"/>
      <c r="FS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FT232" s="66"/>
      <c r="FU232" s="77"/>
      <c r="FV232" s="66"/>
      <c r="FW232" s="77" t="str">
        <f>IFERROR(IF(B232&lt;&gt;"", IF(AND(INDEX(Paste_Here!D$2:D$610, MATCH(B232, Paste_Here!A$2:A$610, 0))&lt;&gt;"", ISNUMBER(VALUE(INDEX(Paste_Here!D$2:D$610, MATCH(B232, Paste_Here!A$2:A$610, 0))))), INDEX(Paste_Here!D$2:D$610, MATCH(B232, Paste_Here!A$2:A$610, 0)), ""), ""), "")</f>
        <v/>
      </c>
      <c r="FX232" s="66"/>
      <c r="FY232" s="77" t="str">
        <f>IFERROR(IF(B232&lt;&gt;"", IF(AND(INDEX(Paste_Here!G$2:G$610, MATCH(B232, Paste_Here!A$2:A$610, 0))&lt;&gt;"", ISNUMBER(VALUE(INDEX(Paste_Here!G$2:G$610, MATCH(B232, Paste_Here!A$2:A$610, 0))))), INDEX(Paste_Here!G$2:G$610, MATCH(B232, Paste_Here!A$2:A$610, 0)), ""), ""), "")</f>
        <v/>
      </c>
      <c r="FZ232" s="66"/>
      <c r="GA232" s="95"/>
      <c r="GB232" s="66"/>
      <c r="JS232" s="1" t="str" cm="1">
        <f t="array" ref="JS232">IFERROR(INDEX(Paste_Here!$B$2:$B$610, MATCH(0, COUNTIF(JS$4:JS231, Paste_Here!$B$2:$B$610) + IF(Paste_Here!$B$2:$B$610="", 1, 0), 0)), "")</f>
        <v/>
      </c>
      <c r="JT232" s="1" t="str">
        <f>IF(JS232&lt;&gt;"", INDEX(Paste_Here!$A$2:$A$610, MATCH(JS232, Paste_Here!$B$2:$B$610, 0)), "")</f>
        <v/>
      </c>
      <c r="JU232" s="1" t="str">
        <f t="shared" si="41"/>
        <v/>
      </c>
      <c r="JV232" s="1" t="str" cm="1">
        <f t="array" ref="JV232">IFERROR(INDEX($JU$5:$JU$610, MATCH(SMALL(IF($JU$5:$JU$610&lt;&gt;"", COUNTIF($JU$5:$JU$610, "&lt;"&amp;$JU$5:$JU$610)+1), ROW()-ROW($JV$5)+1), COUNTIF($JU$5:$JU$610, "&lt;"&amp;$JU$5:$JU$610)+1, 0)), "")</f>
        <v/>
      </c>
    </row>
    <row r="233" spans="1:282">
      <c r="A233" s="66"/>
      <c r="B233" s="77" t="str">
        <f t="shared" si="32"/>
        <v/>
      </c>
      <c r="C233" s="66"/>
      <c r="D233" s="77" t="str">
        <f>IFERROR(IF(B233&lt;&gt;"", IF(COUNTIF(INDEX(Paste_Here!AS$2:AS$610, MATCH(B233, Paste_Here!A$2:A$610, 0), 0), "yes") &gt; 0, "Yes", IF(COUNTIF(INDEX(Paste_Here!AS$2:AS$610, MATCH(B233, Paste_Here!A$2:A$610, 0), 0), "no") &gt; 0, "No", "")), ""), "")</f>
        <v/>
      </c>
      <c r="E233" s="66"/>
      <c r="F233" s="77" t="str">
        <f t="shared" si="33"/>
        <v/>
      </c>
      <c r="G233" s="66"/>
      <c r="H233" s="77" t="str">
        <f>IFERROR(IF(B233&lt;&gt;"", IF(COUNTIF(INDEX(Paste_Here!AO$2:AR$610, MATCH(B233, Paste_Here!A$2:A$610, 0), 0), "yes") &gt; 0, "Yes", IF(COUNTIF(INDEX(Paste_Here!AO$2:AR$610, MATCH(B233, Paste_Here!A$2:A$610, 0), 0), "no") &gt; 0, "No", "")), ""), "")</f>
        <v/>
      </c>
      <c r="I233" s="66"/>
      <c r="J233" s="77" t="str">
        <f t="shared" si="34"/>
        <v/>
      </c>
      <c r="K233" s="66"/>
      <c r="L233" s="77" t="str">
        <f>IFERROR(IF(B233&lt;&gt;"", IF(ISNUMBER(SEARCH("yes", LOWER(INDEX(Paste_Here!W$2:W$610, MATCH(B233, Paste_Here!A$2:A$610, 0))))), "Yes", IF(ISNUMBER(SEARCH("no", LOWER(INDEX(Paste_Here!W$2:W$610, MATCH(B233, Paste_Here!A$2:A$610, 0))))), "No", "")), ""), "")</f>
        <v/>
      </c>
      <c r="M233" s="66"/>
      <c r="N233" s="77"/>
      <c r="O233" s="66"/>
      <c r="P233" s="77" t="str">
        <f>IFERROR(IF(B233&lt;&gt;"", IF(ISNUMBER(SEARCH("yes", LOWER(INDEX(Paste_Here!V$2:V$610, MATCH(B233, Paste_Here!A$2:A$610, 0))))), "Yes", IF(ISNUMBER(SEARCH("no", LOWER(INDEX(Paste_Here!V$2:V$610, MATCH(B233, Paste_Here!A$2:A$610, 0))))), "No", "")), ""), "")</f>
        <v/>
      </c>
      <c r="Q233" s="66"/>
      <c r="R233" s="77"/>
      <c r="S233" s="66"/>
      <c r="T233" s="77"/>
      <c r="U233" s="66"/>
      <c r="V233" s="66"/>
      <c r="W233" s="77" t="str">
        <f t="shared" si="35"/>
        <v/>
      </c>
      <c r="X233" s="66"/>
      <c r="Y233" s="77" t="str">
        <f>IFERROR(IF(B233&lt;&gt;"", IF(ISNUMBER(SEARCH("Revealed-Potential (Primary Focus)", LOWER(INDEX(Paste_Here!X$2:X$610, MATCH(B233, Paste_Here!A$2:A$610, 0))))), "Rev-Potential: Prim", IF(ISNUMBER(SEARCH("Revealed-Potential (Secondary Focus)", LOWER(INDEX(Paste_Here!X$2:X$610, MATCH(B233, Paste_Here!A$2:A$610, 0))))), "Rev-Potential: Sec", IF(ISNUMBER(SEARCH("Monitoring", LOWER(INDEX(Paste_Here!X$2:X$610, MATCH(B233, Paste_Here!A$2:A$610, 0))))), "Monitoring", IF(ISNUMBER(SEARCH("At-Promise (Secondary Focus)", LOWER(INDEX(Paste_Here!X$2:X$610, MATCH(B233, Paste_Here!A$2:A$610, 0))))), "At-Promise: Sec", IF(ISNUMBER(SEARCH("At-Promise (Primary Focus)", LOWER(INDEX(Paste_Here!X$2:X$610, MATCH(B233, Paste_Here!A$2:A$610, 0))))), "At-Promise: Prim", ""))))), ""), "")</f>
        <v/>
      </c>
      <c r="Z233" s="66"/>
      <c r="AA233" s="77"/>
      <c r="AB233" s="66"/>
      <c r="AC233" s="77" t="str">
        <f>IFERROR(IF(B233&lt;&gt;"", IF(ISNUMBER(SEARCH("Revealed-Potential (Primary Focus)", LOWER(INDEX(Paste_Here!AB$2:AB$610, MATCH(B233, Paste_Here!A$2:A$610, 0))))), "Rev-Potential: Prim", IF(ISNUMBER(SEARCH("Revealed-Potential (Secondary Focus)", LOWER(INDEX(Paste_Here!AB$2:AB$610, MATCH(B233, Paste_Here!A$2:A$610, 0))))), "Rev-Potential: Sec", IF(ISNUMBER(SEARCH("Monitoring", LOWER(INDEX(Paste_Here!AB$2:AB$610, MATCH(B233, Paste_Here!A$2:A$610, 0))))), "Monitoring", IF(ISNUMBER(SEARCH("At-Promise (Secondary Focus)", LOWER(INDEX(Paste_Here!AB$2:AB$610, MATCH(B233, Paste_Here!A$2:A$610, 0))))), "At-Promise: Sec", IF(ISNUMBER(SEARCH("At-Promise (Primary Focus)", LOWER(INDEX(Paste_Here!AB$2:AB$610, MATCH(B233, Paste_Here!A$2:A$610, 0))))), "At-Promise: Prim", ""))))), ""), "")</f>
        <v/>
      </c>
      <c r="AD233" s="66"/>
      <c r="AE233" s="77"/>
      <c r="AF233" s="66"/>
      <c r="AG233" s="77"/>
      <c r="AH233" s="66"/>
      <c r="AI233" s="77"/>
      <c r="AJ233" s="66"/>
      <c r="AK233" s="77"/>
      <c r="AL233" s="66"/>
      <c r="AM233" s="77"/>
      <c r="AN233" s="66"/>
      <c r="AO233" s="77"/>
      <c r="AP233" s="66"/>
      <c r="AQ233" s="77"/>
      <c r="AR233" s="66"/>
      <c r="AS233" s="77"/>
      <c r="AT233" s="66"/>
      <c r="AU233" s="66"/>
      <c r="AV233" s="77" t="str">
        <f t="shared" si="36"/>
        <v/>
      </c>
      <c r="AW233" s="66"/>
      <c r="AX233" s="77" t="str">
        <f>IFERROR(IF(B233&lt;&gt;"", IF(AND(INDEX(Paste_Here!AC$2:AC$610, MATCH(B233, Paste_Here!A$2:A$610, 0))&lt;&gt;"", ISNUMBER(VALUE(INDEX(Paste_Here!AC$2:AC$610, MATCH(B233, Paste_Here!A$2:A$610, 0))))), INDEX(Paste_Here!AC$2:AC$610, MATCH(B233, Paste_Here!A$2:A$610, 0)), ""), ""), "")</f>
        <v/>
      </c>
      <c r="AY233" s="66"/>
      <c r="AZ233" s="77" t="str">
        <f>IFERROR(IF(B233&lt;&gt;"", IF(AND(INDEX(Paste_Here!AD$2:AD$610, MATCH(B233, Paste_Here!A$2:A$610, 0))&lt;&gt;"", ISNUMBER(VALUE(INDEX(Paste_Here!AD$2:AD$610, MATCH(B233, Paste_Here!A$2:A$610, 0))))), TEXT(ROUND(VALUE(INDEX(Paste_Here!AD$2:AD$610, MATCH(B233, Paste_Here!A$2:A$610, 0))), 2), "0.00"), ""), ""), "")</f>
        <v/>
      </c>
      <c r="BA233" s="66"/>
      <c r="BB233" s="77" t="str">
        <f>IFERROR(IF(B233&lt;&gt;"", IF(LOWER(INDEX(Paste_Here!AE$2:AE$610, MATCH(B233, Paste_Here!A$2:A$610, 0)))="approaching expectations", "Approaching", IF(LOWER(INDEX(Paste_Here!AE$2:AE$610, MATCH(B233, Paste_Here!A$2:A$610, 0)))="met expectations", "Met", IF(LOWER(INDEX(Paste_Here!AE$2:AE$610, MATCH(B233, Paste_Here!A$2:A$610, 0)))="exceeded expectations", "Exceeded", IF(LOWER(INDEX(Paste_Here!AE$2:AE$610, MATCH(B233, Paste_Here!A$2:A$610, 0)))="below expectations", "Below", "")))), ""), "")</f>
        <v/>
      </c>
      <c r="BC233" s="66"/>
      <c r="BD233" s="77" t="str">
        <f>IFERROR(IF(B233&lt;&gt;"", IF(AND(INDEX(Paste_Here!T$2:T$610, MATCH(B233, Paste_Here!A$2:A$610, 0))&lt;&gt;"", ISNUMBER(VALUE(INDEX(Paste_Here!T$2:T$610, MATCH(B233, Paste_Here!A$2:A$610, 0))))), INDEX(Paste_Here!T$2:T$610, MATCH(B233, Paste_Here!A$2:A$610, 0)), ""), ""), "")</f>
        <v/>
      </c>
      <c r="BE233" s="66"/>
      <c r="BF233" s="77"/>
      <c r="BG233" s="66"/>
      <c r="BH233" s="77"/>
      <c r="BI233" s="66"/>
      <c r="BJ233" s="77"/>
      <c r="BK233" s="66"/>
      <c r="BL233" s="77" t="str">
        <f>IFERROR(IF(B233&lt;&gt;"", IF(AND(INDEX(Paste_Here!N$2:N$610, MATCH(B233, Paste_Here!A$2:A$610, 0))&lt;&gt;"", ISNUMBER(VALUE(INDEX(Paste_Here!N$2:N$610, MATCH(B233, Paste_Here!A$2:A$610, 0))))), INDEX(Paste_Here!N$2:N$610, MATCH(B233, Paste_Here!A$2:A$610, 0)), ""), ""), "")</f>
        <v/>
      </c>
      <c r="BM233" s="66"/>
      <c r="BN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BO233" s="66"/>
      <c r="BP233" s="77" t="str" cm="1">
        <f t="array" aca="1" ref="BP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BQ233" s="66"/>
      <c r="BR233" s="66"/>
      <c r="BS233" s="77"/>
      <c r="BT233" s="66"/>
      <c r="BU233" s="77"/>
      <c r="BV233" s="66"/>
      <c r="BW233" s="77"/>
      <c r="BX233" s="66"/>
      <c r="BY233" s="77"/>
      <c r="BZ233" s="66"/>
      <c r="CA233" s="77"/>
      <c r="CB233" s="66"/>
      <c r="CC233" s="77"/>
      <c r="CD233" s="66"/>
      <c r="CE233" s="77"/>
      <c r="CF233" s="66"/>
      <c r="CG233" s="77"/>
      <c r="CH233" s="66"/>
      <c r="CI233" s="77"/>
      <c r="CJ233" s="66"/>
      <c r="CK233" s="77"/>
      <c r="CL233" s="66"/>
      <c r="CM233" s="77"/>
      <c r="CN233" s="66"/>
      <c r="CO233" s="66"/>
      <c r="CP233" s="77" t="str">
        <f t="shared" si="37"/>
        <v/>
      </c>
      <c r="CQ233" s="66"/>
      <c r="CR233" s="77" t="str">
        <f>IFERROR(IF(B233&lt;&gt;"", IF(AND(INDEX(Paste_Here!Y$2:Y$610, MATCH(B233, Paste_Here!A$2:A$610, 0))&lt;&gt;"", ISNUMBER(VALUE(INDEX(Paste_Here!Y$2:Y$610, MATCH(B233, Paste_Here!A$2:A$610, 0))))), INDEX(Paste_Here!Y$2:Y$610, MATCH(B233, Paste_Here!A$2:A$610, 0)), ""), ""), "")</f>
        <v/>
      </c>
      <c r="CS233" s="66"/>
      <c r="CT233" s="77" t="str">
        <f>IFERROR(IF(B233&lt;&gt;"", IF(AND(INDEX(Paste_Here!AA$2:AA$610, MATCH(B233, Paste_Here!A$2:A$610, 0))&lt;&gt;"", ISNUMBER(--INDEX(Paste_Here!AA$2:AA$610, MATCH(B233, Paste_Here!A$2:A$610, 0)))), TEXT(ROUND(--INDEX(Paste_Here!AA$2:AA$610, MATCH(B233, Paste_Here!A$2:A$610, 0)), 2), "0.00"), ""), ""), "")</f>
        <v/>
      </c>
      <c r="CU233" s="66"/>
      <c r="CV233" s="77" t="str">
        <f>IFERROR(IF(B233&lt;&gt;"", IF(LOWER(INDEX(Paste_Here!Z$2:Z$610, MATCH(B233, Paste_Here!A$2:A$610, 0)))="approaching expectations", "Approaching", IF(LOWER(INDEX(Paste_Here!Z$2:Z$610, MATCH(B233, Paste_Here!A$2:A$610, 0)))="met expectations", "Met", IF(LOWER(INDEX(Paste_Here!Z$2:Z$610, MATCH(B233, Paste_Here!A$2:A$610, 0)))="exceeded expectations", "Exceeded", IF(LOWER(INDEX(Paste_Here!Z$2:Z$610, MATCH(B233, Paste_Here!A$2:A$610, 0)))="below expectations", "Below", "")))), ""), "")</f>
        <v/>
      </c>
      <c r="CW233" s="66"/>
      <c r="CX233" s="77"/>
      <c r="CY233" s="66"/>
      <c r="CZ233" s="77" t="str">
        <f>IFERROR(IF(B233&lt;&gt;"", IF(AND(INDEX(Paste_Here!AL$2:AL$610, MATCH(B233, Paste_Here!A$2:A$610, 0))&lt;&gt;"", ISNUMBER(VALUE(INDEX(Paste_Here!AL$2:AL$610, MATCH(B233, Paste_Here!A$2:A$610, 0))))), INDEX(Paste_Here!AL$2:AL$610, MATCH(B233, Paste_Here!A$2:A$610, 0)), ""), ""), "")</f>
        <v/>
      </c>
      <c r="DA233" s="66"/>
      <c r="DB233" s="77" t="str">
        <f>IFERROR(IF(B233&lt;&gt;"", IF(ISNUMBER(SEARCH("highrisk", LOWER(INDEX(Paste_Here!AM$2:AM$610, MATCH(B233, Paste_Here!A$2:A$610, 0))))), "High Risk", IF(ISNUMBER(SEARCH("lowrisk", LOWER(INDEX(Paste_Here!AM$2:AM$610, MATCH(B233, Paste_Here!A$2:A$610, 0))))), "Low Risk", IF(ISNUMBER(SEARCH("somerisk", LOWER(INDEX(Paste_Here!AM$2:AM$610, MATCH(B233, Paste_Here!A$2:A$610, 0))))), "Some Risk", ""))), ""), "")</f>
        <v/>
      </c>
      <c r="DC233" s="66"/>
      <c r="DD233" s="77" t="str">
        <f>IFERROR(IF(B233&lt;&gt;"", IF(AND(INDEX(Paste_Here!AN$2:AN$610, MATCH(B233, Paste_Here!A$2:A$610, 0))&lt;&gt;"", ISNUMBER(VALUE(INDEX(Paste_Here!AN$2:AN$610, MATCH(B233, Paste_Here!A$2:A$610, 0))))), INDEX(Paste_Here!AN$2:AN$610, MATCH(B233, Paste_Here!A$2:A$610, 0)), ""), ""), "")</f>
        <v/>
      </c>
      <c r="DE233" s="66"/>
      <c r="DF233" s="77" t="str">
        <f>IFERROR(IF(B233&lt;&gt;"", IF(AND(INDEX(Paste_Here!Q$2:Q$610, MATCH(B233, Paste_Here!A$2:A$610, 0))&lt;&gt;"", ISNUMBER(VALUE(INDEX(Paste_Here!Q$2:Q$610, MATCH(B233, Paste_Here!A$2:A$610, 0))))), INDEX(Paste_Here!Q$2:Q$610, MATCH(B233, Paste_Here!A$2:A$610, 0)), ""), ""), "")</f>
        <v/>
      </c>
      <c r="DG233" s="66"/>
      <c r="DH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DI233" s="66"/>
      <c r="DJ233" s="77" t="str" cm="1">
        <f t="array" aca="1" ref="DJ233" ca="1">IFERROR(VALUE(IF(ISNUMBER(SEARCH("EM", INDEX(Paste_Here!S$2:S$500, MATCH(B233, Paste_Here!A$2:A$500, 0)))), "-" &amp;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f>
        <v/>
      </c>
      <c r="DK233" s="66"/>
      <c r="DL233" s="66"/>
      <c r="DM233" s="77" t="str">
        <f t="shared" si="38"/>
        <v/>
      </c>
      <c r="DN233" s="66"/>
      <c r="DO233" s="77" t="str">
        <f>IFERROR(IF(B233&lt;&gt;"", IF(AND(INDEX(Paste_Here!AF$2:AF$610, MATCH(B233, Paste_Here!A$2:A$610, 0))&lt;&gt;"", ISNUMBER(VALUE(INDEX(Paste_Here!AF$2:AF$610, MATCH(B233, Paste_Here!A$2:A$610, 0))))), INDEX(Paste_Here!AF$2:AF$610, MATCH(B233, Paste_Here!A$2:A$610, 0)), ""), ""), "")</f>
        <v/>
      </c>
      <c r="DP233" s="66"/>
      <c r="DQ233" s="77" t="str">
        <f>IFERROR(IF(B233&lt;&gt;"", IF(AND(INDEX(Paste_Here!AG$2:AG$610, MATCH(B233, Paste_Here!A$2:A$610, 0))&lt;&gt;"", ISNUMBER(--INDEX(Paste_Here!AG$2:AG$610, MATCH(B233, Paste_Here!A$2:A$610, 0)))), TEXT(ROUND(--INDEX(Paste_Here!AG$2:AG$610, MATCH(B233, Paste_Here!A$2:A$610, 0)), 2), "0.00"), ""), ""), "")</f>
        <v/>
      </c>
      <c r="DR233" s="66"/>
      <c r="DS233" s="77" t="str">
        <f>IFERROR(IF(B233&lt;&gt;"", IF(LOWER(INDEX(Paste_Here!AH$2:AH$610, MATCH(B233, Paste_Here!A$2:A$610, 0)))="approaching expectations", "Approaching", IF(LOWER(INDEX(Paste_Here!AH$2:AH$610, MATCH(B233, Paste_Here!A$2:A$610, 0)))="met expectations", "Met", IF(LOWER(INDEX(Paste_Here!AH$2:AH$610, MATCH(B233, Paste_Here!A$2:A$610, 0)))="exceeded expectations", "Exceeded", IF(LOWER(INDEX(Paste_Here!AH$2:AH$610, MATCH(B233, Paste_Here!A$2:A$610, 0)))="below expectations", "Below", "")))), ""), "")</f>
        <v/>
      </c>
      <c r="DT233" s="66"/>
      <c r="DU233" s="77" t="str">
        <f>IFERROR(IF(B233&lt;&gt;"", IF(AND(INDEX(Paste_Here!U$2:U$610, MATCH(B233, Paste_Here!A$2:A$610, 0))&lt;&gt;"", ISNUMBER(VALUE(INDEX(Paste_Here!U$2:U$610, MATCH(B233, Paste_Here!A$2:A$610, 0))))), INDEX(Paste_Here!U$2:U$610, MATCH(B233, Paste_Here!A$2:A$610, 0)), ""), ""), "")</f>
        <v/>
      </c>
      <c r="DV233" s="66"/>
      <c r="DW233" s="77"/>
      <c r="DX233" s="66"/>
      <c r="DY233" s="77" t="str">
        <f>IFERROR(IF(B233&lt;&gt;"", IF(AND(INDEX(Paste_Here!AI$2:AI$610, MATCH(B233, Paste_Here!A$2:A$610, 0))&lt;&gt;"", ISNUMBER(VALUE(INDEX(Paste_Here!AI$2:AI$610, MATCH(B233, Paste_Here!A$2:A$610, 0))))), INDEX(Paste_Here!AI$2:AI$610, MATCH(B233, Paste_Here!A$2:A$610, 0)), ""), ""), "")</f>
        <v/>
      </c>
      <c r="DZ233" s="66"/>
      <c r="EA233" s="77" t="str">
        <f>IFERROR(IF(B233&lt;&gt;"", IF(AND(INDEX(Paste_Here!AJ$2:AJ$610, MATCH(B233, Paste_Here!A$2:A$610, 0))&lt;&gt;"", ISNUMBER(--INDEX(Paste_Here!AJ$2:AJ$610, MATCH(B233, Paste_Here!A$2:A$610, 0)))), TEXT(ROUND(--INDEX(Paste_Here!AJ$2:AJ$610, MATCH(B233, Paste_Here!A$2:A$610, 0)), 2), "0.00"), ""), ""), "")</f>
        <v/>
      </c>
      <c r="EB233" s="66"/>
      <c r="EC233" s="77" t="str">
        <f>IFERROR(IF(B233&lt;&gt;"", IF(LOWER(INDEX(Paste_Here!AK$2:AK$610, MATCH(B233, Paste_Here!A$2:A$610, 0)))="approaching expectations", "Approaching", IF(LOWER(INDEX(Paste_Here!AK$2:AK$610, MATCH(B233, Paste_Here!A$2:A$610, 0)))="met expectations", "Met", IF(LOWER(INDEX(Paste_Here!AK$2:AK$610, MATCH(B233, Paste_Here!A$2:A$610, 0)))="exceeded expectations", "Exceeded", IF(LOWER(INDEX(Paste_Here!AK$2:AK$610, MATCH(B233, Paste_Here!A$2:A$610, 0)))="below expectations", "Below", "")))), ""), "")</f>
        <v/>
      </c>
      <c r="ED233" s="66"/>
      <c r="EE233" s="77"/>
      <c r="EF233" s="66"/>
      <c r="EG233" s="77"/>
      <c r="EH233" s="66"/>
      <c r="EI233" s="66"/>
      <c r="EJ233" s="77" t="str">
        <f t="shared" si="39"/>
        <v/>
      </c>
      <c r="EK233" s="66"/>
      <c r="EL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EM233" s="66"/>
      <c r="EN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EO233" s="66"/>
      <c r="EP233" s="77"/>
      <c r="EQ233" s="66"/>
      <c r="ER233" s="77" t="str">
        <f>IFERROR(IF(B233&lt;&gt;"", IF(AND(INDEX(Paste_Here!AT$2:AT$610, MATCH(B233, Paste_Here!A$2:A$610, 0))&lt;&gt;"", ISNUMBER(VALUE(INDEX(Paste_Here!AT$2:AT$610, MATCH(B233, Paste_Here!A$2:A$610, 0))))), INDEX(Paste_Here!AT$2:AT$610, MATCH(B233, Paste_Here!A$2:A$610, 0)), ""), ""), "")</f>
        <v/>
      </c>
      <c r="ES233" s="66"/>
      <c r="ET233" s="77" t="str">
        <f>IFERROR(IF(B233&lt;&gt;"", IF(AND(INDEX(Paste_Here!AV$2:AV$610, MATCH(B233, Paste_Here!A$2:A$610, 0))&lt;&gt;"", ISNUMBER(VALUE(INDEX(Paste_Here!AV$2:AV$610, MATCH(B233, Paste_Here!A$2:A$610, 0))))), INDEX(Paste_Here!AV$2:AV$610, MATCH(B233, Paste_Here!A$2:A$610, 0)), ""), ""), "")</f>
        <v/>
      </c>
      <c r="EU233" s="66"/>
      <c r="EV233" s="77"/>
      <c r="EW233" s="66"/>
      <c r="EX233" s="77" t="str">
        <f>IFERROR(IF(B233&lt;&gt;"", IF(AND(INDEX(Paste_Here!AU$2:AU$610, MATCH(B233, Paste_Here!A$2:A$610, 0))&lt;&gt;"", ISNUMBER(VALUE(INDEX(Paste_Here!AU$2:AU$610, MATCH(B233, Paste_Here!A$2:A$610, 0))))), INDEX(Paste_Here!AU$2:AU$610, MATCH(B233, Paste_Here!A$2:A$610, 0)), ""), ""), "")</f>
        <v/>
      </c>
      <c r="EY233" s="66"/>
      <c r="EZ233" s="77" t="str">
        <f>IFERROR(IF(B233&lt;&gt;"", IF(AND(INDEX(Paste_Here!AW$2:AW$610, MATCH(B233, Paste_Here!A$2:A$610, 0))&lt;&gt;"", ISNUMBER(VALUE(INDEX(Paste_Here!AW$2:AW$610, MATCH(B233, Paste_Here!A$2:A$610, 0))))), INDEX(Paste_Here!AW$2:AW$610, MATCH(B233, Paste_Here!A$2:A$610, 0)), ""), ""), "")</f>
        <v/>
      </c>
      <c r="FA233" s="66"/>
      <c r="FB233" s="77"/>
      <c r="FC233" s="66"/>
      <c r="FD233" s="77"/>
      <c r="FE233" s="66"/>
      <c r="FF233" s="66"/>
      <c r="FG233" s="77" t="str">
        <f t="shared" si="40"/>
        <v/>
      </c>
      <c r="FH233" s="66"/>
      <c r="FI233" s="77" t="str">
        <f>IFERROR(IF(B233&lt;&gt;"", IF(ISNUMBER(SEARCH("s", LOWER(INDEX(Paste_Here!M$2:M$610, MATCH(B233, Paste_Here!A$2:A$610, 0))))), "Yes", IF(INDEX(Paste_Here!M$2:M$610, MATCH(B233, Paste_Here!A$2:A$610, 0))&lt;&gt;"", "No", "")), ""), "")</f>
        <v/>
      </c>
      <c r="FJ233" s="66"/>
      <c r="FK233" s="77" t="str">
        <f>IFERROR(IF(B233&lt;&gt;"", IF(ISNUMBER(SEARCH("yes", LOWER(INDEX(Paste_Here!F$2:F$610, MATCH(B233, Paste_Here!A$2:A$610, 0))))), "Yes", IF(ISNUMBER(SEARCH("no", LOWER(INDEX(Paste_Here!F$2:F$610, MATCH(B233, Paste_Here!A$2:A$610, 0))))), "No", "")), ""), "")</f>
        <v/>
      </c>
      <c r="FL233" s="66"/>
      <c r="FM233" s="77" t="str">
        <f>IFERROR(IF(B233&lt;&gt;"", IF(ISNUMBER(SEARCH("english language learner", LOWER(INDEX(Paste_Here!C$2:C$610, MATCH(B233, Paste_Here!A$2:A$610, 0))))), "Yes", ""), ""), "")</f>
        <v/>
      </c>
      <c r="FN233" s="66"/>
      <c r="FO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FP233" s="66"/>
      <c r="FQ233" s="77" t="str">
        <f>IFERROR(IF(B233&lt;&gt;"", IF(ISNUMBER(SEARCH("yes", LOWER(INDEX(Paste_Here!L$2:L$610, MATCH(B233, Paste_Here!A$2:A$610, 0))))), "Yes", IF(ISNUMBER(SEARCH("no", LOWER(INDEX(Paste_Here!L$2:L$610, MATCH(B233, Paste_Here!A$2:A$610, 0))))), "No", "")), ""), "")</f>
        <v/>
      </c>
      <c r="FR233" s="66"/>
      <c r="FS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FT233" s="66"/>
      <c r="FU233" s="77"/>
      <c r="FV233" s="66"/>
      <c r="FW233" s="77" t="str">
        <f>IFERROR(IF(B233&lt;&gt;"", IF(AND(INDEX(Paste_Here!D$2:D$610, MATCH(B233, Paste_Here!A$2:A$610, 0))&lt;&gt;"", ISNUMBER(VALUE(INDEX(Paste_Here!D$2:D$610, MATCH(B233, Paste_Here!A$2:A$610, 0))))), INDEX(Paste_Here!D$2:D$610, MATCH(B233, Paste_Here!A$2:A$610, 0)), ""), ""), "")</f>
        <v/>
      </c>
      <c r="FX233" s="66"/>
      <c r="FY233" s="77" t="str">
        <f>IFERROR(IF(B233&lt;&gt;"", IF(AND(INDEX(Paste_Here!G$2:G$610, MATCH(B233, Paste_Here!A$2:A$610, 0))&lt;&gt;"", ISNUMBER(VALUE(INDEX(Paste_Here!G$2:G$610, MATCH(B233, Paste_Here!A$2:A$610, 0))))), INDEX(Paste_Here!G$2:G$610, MATCH(B233, Paste_Here!A$2:A$610, 0)), ""), ""), "")</f>
        <v/>
      </c>
      <c r="FZ233" s="66"/>
      <c r="GA233" s="95"/>
      <c r="GB233" s="66"/>
      <c r="JS233" s="1" t="str" cm="1">
        <f t="array" ref="JS233">IFERROR(INDEX(Paste_Here!$B$2:$B$610, MATCH(0, COUNTIF(JS$4:JS232, Paste_Here!$B$2:$B$610) + IF(Paste_Here!$B$2:$B$610="", 1, 0), 0)), "")</f>
        <v/>
      </c>
      <c r="JT233" s="1" t="str">
        <f>IF(JS233&lt;&gt;"", INDEX(Paste_Here!$A$2:$A$610, MATCH(JS233, Paste_Here!$B$2:$B$610, 0)), "")</f>
        <v/>
      </c>
      <c r="JU233" s="1" t="str">
        <f t="shared" si="41"/>
        <v/>
      </c>
      <c r="JV233" s="1" t="str" cm="1">
        <f t="array" ref="JV233">IFERROR(INDEX($JU$5:$JU$610, MATCH(SMALL(IF($JU$5:$JU$610&lt;&gt;"", COUNTIF($JU$5:$JU$610, "&lt;"&amp;$JU$5:$JU$610)+1), ROW()-ROW($JV$5)+1), COUNTIF($JU$5:$JU$610, "&lt;"&amp;$JU$5:$JU$610)+1, 0)), "")</f>
        <v/>
      </c>
    </row>
    <row r="234" spans="1:282">
      <c r="A234" s="66"/>
      <c r="B234" s="77" t="str">
        <f t="shared" si="32"/>
        <v/>
      </c>
      <c r="C234" s="66"/>
      <c r="D234" s="77" t="str">
        <f>IFERROR(IF(B234&lt;&gt;"", IF(COUNTIF(INDEX(Paste_Here!AS$2:AS$610, MATCH(B234, Paste_Here!A$2:A$610, 0), 0), "yes") &gt; 0, "Yes", IF(COUNTIF(INDEX(Paste_Here!AS$2:AS$610, MATCH(B234, Paste_Here!A$2:A$610, 0), 0), "no") &gt; 0, "No", "")), ""), "")</f>
        <v/>
      </c>
      <c r="E234" s="66"/>
      <c r="F234" s="77" t="str">
        <f t="shared" si="33"/>
        <v/>
      </c>
      <c r="G234" s="66"/>
      <c r="H234" s="77" t="str">
        <f>IFERROR(IF(B234&lt;&gt;"", IF(COUNTIF(INDEX(Paste_Here!AO$2:AR$610, MATCH(B234, Paste_Here!A$2:A$610, 0), 0), "yes") &gt; 0, "Yes", IF(COUNTIF(INDEX(Paste_Here!AO$2:AR$610, MATCH(B234, Paste_Here!A$2:A$610, 0), 0), "no") &gt; 0, "No", "")), ""), "")</f>
        <v/>
      </c>
      <c r="I234" s="66"/>
      <c r="J234" s="77" t="str">
        <f t="shared" si="34"/>
        <v/>
      </c>
      <c r="K234" s="66"/>
      <c r="L234" s="77" t="str">
        <f>IFERROR(IF(B234&lt;&gt;"", IF(ISNUMBER(SEARCH("yes", LOWER(INDEX(Paste_Here!W$2:W$610, MATCH(B234, Paste_Here!A$2:A$610, 0))))), "Yes", IF(ISNUMBER(SEARCH("no", LOWER(INDEX(Paste_Here!W$2:W$610, MATCH(B234, Paste_Here!A$2:A$610, 0))))), "No", "")), ""), "")</f>
        <v/>
      </c>
      <c r="M234" s="66"/>
      <c r="N234" s="77"/>
      <c r="O234" s="66"/>
      <c r="P234" s="77" t="str">
        <f>IFERROR(IF(B234&lt;&gt;"", IF(ISNUMBER(SEARCH("yes", LOWER(INDEX(Paste_Here!V$2:V$610, MATCH(B234, Paste_Here!A$2:A$610, 0))))), "Yes", IF(ISNUMBER(SEARCH("no", LOWER(INDEX(Paste_Here!V$2:V$610, MATCH(B234, Paste_Here!A$2:A$610, 0))))), "No", "")), ""), "")</f>
        <v/>
      </c>
      <c r="Q234" s="66"/>
      <c r="R234" s="77"/>
      <c r="S234" s="66"/>
      <c r="T234" s="77"/>
      <c r="U234" s="66"/>
      <c r="V234" s="66"/>
      <c r="W234" s="77" t="str">
        <f t="shared" si="35"/>
        <v/>
      </c>
      <c r="X234" s="66"/>
      <c r="Y234" s="77" t="str">
        <f>IFERROR(IF(B234&lt;&gt;"", IF(ISNUMBER(SEARCH("Revealed-Potential (Primary Focus)", LOWER(INDEX(Paste_Here!X$2:X$610, MATCH(B234, Paste_Here!A$2:A$610, 0))))), "Rev-Potential: Prim", IF(ISNUMBER(SEARCH("Revealed-Potential (Secondary Focus)", LOWER(INDEX(Paste_Here!X$2:X$610, MATCH(B234, Paste_Here!A$2:A$610, 0))))), "Rev-Potential: Sec", IF(ISNUMBER(SEARCH("Monitoring", LOWER(INDEX(Paste_Here!X$2:X$610, MATCH(B234, Paste_Here!A$2:A$610, 0))))), "Monitoring", IF(ISNUMBER(SEARCH("At-Promise (Secondary Focus)", LOWER(INDEX(Paste_Here!X$2:X$610, MATCH(B234, Paste_Here!A$2:A$610, 0))))), "At-Promise: Sec", IF(ISNUMBER(SEARCH("At-Promise (Primary Focus)", LOWER(INDEX(Paste_Here!X$2:X$610, MATCH(B234, Paste_Here!A$2:A$610, 0))))), "At-Promise: Prim", ""))))), ""), "")</f>
        <v/>
      </c>
      <c r="Z234" s="66"/>
      <c r="AA234" s="77"/>
      <c r="AB234" s="66"/>
      <c r="AC234" s="77" t="str">
        <f>IFERROR(IF(B234&lt;&gt;"", IF(ISNUMBER(SEARCH("Revealed-Potential (Primary Focus)", LOWER(INDEX(Paste_Here!AB$2:AB$610, MATCH(B234, Paste_Here!A$2:A$610, 0))))), "Rev-Potential: Prim", IF(ISNUMBER(SEARCH("Revealed-Potential (Secondary Focus)", LOWER(INDEX(Paste_Here!AB$2:AB$610, MATCH(B234, Paste_Here!A$2:A$610, 0))))), "Rev-Potential: Sec", IF(ISNUMBER(SEARCH("Monitoring", LOWER(INDEX(Paste_Here!AB$2:AB$610, MATCH(B234, Paste_Here!A$2:A$610, 0))))), "Monitoring", IF(ISNUMBER(SEARCH("At-Promise (Secondary Focus)", LOWER(INDEX(Paste_Here!AB$2:AB$610, MATCH(B234, Paste_Here!A$2:A$610, 0))))), "At-Promise: Sec", IF(ISNUMBER(SEARCH("At-Promise (Primary Focus)", LOWER(INDEX(Paste_Here!AB$2:AB$610, MATCH(B234, Paste_Here!A$2:A$610, 0))))), "At-Promise: Prim", ""))))), ""), "")</f>
        <v/>
      </c>
      <c r="AD234" s="66"/>
      <c r="AE234" s="77"/>
      <c r="AF234" s="66"/>
      <c r="AG234" s="77"/>
      <c r="AH234" s="66"/>
      <c r="AI234" s="77"/>
      <c r="AJ234" s="66"/>
      <c r="AK234" s="77"/>
      <c r="AL234" s="66"/>
      <c r="AM234" s="77"/>
      <c r="AN234" s="66"/>
      <c r="AO234" s="77"/>
      <c r="AP234" s="66"/>
      <c r="AQ234" s="77"/>
      <c r="AR234" s="66"/>
      <c r="AS234" s="77"/>
      <c r="AT234" s="66"/>
      <c r="AU234" s="66"/>
      <c r="AV234" s="77" t="str">
        <f t="shared" si="36"/>
        <v/>
      </c>
      <c r="AW234" s="66"/>
      <c r="AX234" s="77" t="str">
        <f>IFERROR(IF(B234&lt;&gt;"", IF(AND(INDEX(Paste_Here!AC$2:AC$610, MATCH(B234, Paste_Here!A$2:A$610, 0))&lt;&gt;"", ISNUMBER(VALUE(INDEX(Paste_Here!AC$2:AC$610, MATCH(B234, Paste_Here!A$2:A$610, 0))))), INDEX(Paste_Here!AC$2:AC$610, MATCH(B234, Paste_Here!A$2:A$610, 0)), ""), ""), "")</f>
        <v/>
      </c>
      <c r="AY234" s="66"/>
      <c r="AZ234" s="77" t="str">
        <f>IFERROR(IF(B234&lt;&gt;"", IF(AND(INDEX(Paste_Here!AD$2:AD$610, MATCH(B234, Paste_Here!A$2:A$610, 0))&lt;&gt;"", ISNUMBER(VALUE(INDEX(Paste_Here!AD$2:AD$610, MATCH(B234, Paste_Here!A$2:A$610, 0))))), TEXT(ROUND(VALUE(INDEX(Paste_Here!AD$2:AD$610, MATCH(B234, Paste_Here!A$2:A$610, 0))), 2), "0.00"), ""), ""), "")</f>
        <v/>
      </c>
      <c r="BA234" s="66"/>
      <c r="BB234" s="77" t="str">
        <f>IFERROR(IF(B234&lt;&gt;"", IF(LOWER(INDEX(Paste_Here!AE$2:AE$610, MATCH(B234, Paste_Here!A$2:A$610, 0)))="approaching expectations", "Approaching", IF(LOWER(INDEX(Paste_Here!AE$2:AE$610, MATCH(B234, Paste_Here!A$2:A$610, 0)))="met expectations", "Met", IF(LOWER(INDEX(Paste_Here!AE$2:AE$610, MATCH(B234, Paste_Here!A$2:A$610, 0)))="exceeded expectations", "Exceeded", IF(LOWER(INDEX(Paste_Here!AE$2:AE$610, MATCH(B234, Paste_Here!A$2:A$610, 0)))="below expectations", "Below", "")))), ""), "")</f>
        <v/>
      </c>
      <c r="BC234" s="66"/>
      <c r="BD234" s="77" t="str">
        <f>IFERROR(IF(B234&lt;&gt;"", IF(AND(INDEX(Paste_Here!T$2:T$610, MATCH(B234, Paste_Here!A$2:A$610, 0))&lt;&gt;"", ISNUMBER(VALUE(INDEX(Paste_Here!T$2:T$610, MATCH(B234, Paste_Here!A$2:A$610, 0))))), INDEX(Paste_Here!T$2:T$610, MATCH(B234, Paste_Here!A$2:A$610, 0)), ""), ""), "")</f>
        <v/>
      </c>
      <c r="BE234" s="66"/>
      <c r="BF234" s="77"/>
      <c r="BG234" s="66"/>
      <c r="BH234" s="77"/>
      <c r="BI234" s="66"/>
      <c r="BJ234" s="77"/>
      <c r="BK234" s="66"/>
      <c r="BL234" s="77" t="str">
        <f>IFERROR(IF(B234&lt;&gt;"", IF(AND(INDEX(Paste_Here!N$2:N$610, MATCH(B234, Paste_Here!A$2:A$610, 0))&lt;&gt;"", ISNUMBER(VALUE(INDEX(Paste_Here!N$2:N$610, MATCH(B234, Paste_Here!A$2:A$610, 0))))), INDEX(Paste_Here!N$2:N$610, MATCH(B234, Paste_Here!A$2:A$610, 0)), ""), ""), "")</f>
        <v/>
      </c>
      <c r="BM234" s="66"/>
      <c r="BN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BO234" s="66"/>
      <c r="BP234" s="77" t="str" cm="1">
        <f t="array" aca="1" ref="BP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BQ234" s="66"/>
      <c r="BR234" s="66"/>
      <c r="BS234" s="77"/>
      <c r="BT234" s="66"/>
      <c r="BU234" s="77"/>
      <c r="BV234" s="66"/>
      <c r="BW234" s="77"/>
      <c r="BX234" s="66"/>
      <c r="BY234" s="77"/>
      <c r="BZ234" s="66"/>
      <c r="CA234" s="77"/>
      <c r="CB234" s="66"/>
      <c r="CC234" s="77"/>
      <c r="CD234" s="66"/>
      <c r="CE234" s="77"/>
      <c r="CF234" s="66"/>
      <c r="CG234" s="77"/>
      <c r="CH234" s="66"/>
      <c r="CI234" s="77"/>
      <c r="CJ234" s="66"/>
      <c r="CK234" s="77"/>
      <c r="CL234" s="66"/>
      <c r="CM234" s="77"/>
      <c r="CN234" s="66"/>
      <c r="CO234" s="66"/>
      <c r="CP234" s="77" t="str">
        <f t="shared" si="37"/>
        <v/>
      </c>
      <c r="CQ234" s="66"/>
      <c r="CR234" s="77" t="str">
        <f>IFERROR(IF(B234&lt;&gt;"", IF(AND(INDEX(Paste_Here!Y$2:Y$610, MATCH(B234, Paste_Here!A$2:A$610, 0))&lt;&gt;"", ISNUMBER(VALUE(INDEX(Paste_Here!Y$2:Y$610, MATCH(B234, Paste_Here!A$2:A$610, 0))))), INDEX(Paste_Here!Y$2:Y$610, MATCH(B234, Paste_Here!A$2:A$610, 0)), ""), ""), "")</f>
        <v/>
      </c>
      <c r="CS234" s="66"/>
      <c r="CT234" s="77" t="str">
        <f>IFERROR(IF(B234&lt;&gt;"", IF(AND(INDEX(Paste_Here!AA$2:AA$610, MATCH(B234, Paste_Here!A$2:A$610, 0))&lt;&gt;"", ISNUMBER(--INDEX(Paste_Here!AA$2:AA$610, MATCH(B234, Paste_Here!A$2:A$610, 0)))), TEXT(ROUND(--INDEX(Paste_Here!AA$2:AA$610, MATCH(B234, Paste_Here!A$2:A$610, 0)), 2), "0.00"), ""), ""), "")</f>
        <v/>
      </c>
      <c r="CU234" s="66"/>
      <c r="CV234" s="77" t="str">
        <f>IFERROR(IF(B234&lt;&gt;"", IF(LOWER(INDEX(Paste_Here!Z$2:Z$610, MATCH(B234, Paste_Here!A$2:A$610, 0)))="approaching expectations", "Approaching", IF(LOWER(INDEX(Paste_Here!Z$2:Z$610, MATCH(B234, Paste_Here!A$2:A$610, 0)))="met expectations", "Met", IF(LOWER(INDEX(Paste_Here!Z$2:Z$610, MATCH(B234, Paste_Here!A$2:A$610, 0)))="exceeded expectations", "Exceeded", IF(LOWER(INDEX(Paste_Here!Z$2:Z$610, MATCH(B234, Paste_Here!A$2:A$610, 0)))="below expectations", "Below", "")))), ""), "")</f>
        <v/>
      </c>
      <c r="CW234" s="66"/>
      <c r="CX234" s="77"/>
      <c r="CY234" s="66"/>
      <c r="CZ234" s="77" t="str">
        <f>IFERROR(IF(B234&lt;&gt;"", IF(AND(INDEX(Paste_Here!AL$2:AL$610, MATCH(B234, Paste_Here!A$2:A$610, 0))&lt;&gt;"", ISNUMBER(VALUE(INDEX(Paste_Here!AL$2:AL$610, MATCH(B234, Paste_Here!A$2:A$610, 0))))), INDEX(Paste_Here!AL$2:AL$610, MATCH(B234, Paste_Here!A$2:A$610, 0)), ""), ""), "")</f>
        <v/>
      </c>
      <c r="DA234" s="66"/>
      <c r="DB234" s="77" t="str">
        <f>IFERROR(IF(B234&lt;&gt;"", IF(ISNUMBER(SEARCH("highrisk", LOWER(INDEX(Paste_Here!AM$2:AM$610, MATCH(B234, Paste_Here!A$2:A$610, 0))))), "High Risk", IF(ISNUMBER(SEARCH("lowrisk", LOWER(INDEX(Paste_Here!AM$2:AM$610, MATCH(B234, Paste_Here!A$2:A$610, 0))))), "Low Risk", IF(ISNUMBER(SEARCH("somerisk", LOWER(INDEX(Paste_Here!AM$2:AM$610, MATCH(B234, Paste_Here!A$2:A$610, 0))))), "Some Risk", ""))), ""), "")</f>
        <v/>
      </c>
      <c r="DC234" s="66"/>
      <c r="DD234" s="77" t="str">
        <f>IFERROR(IF(B234&lt;&gt;"", IF(AND(INDEX(Paste_Here!AN$2:AN$610, MATCH(B234, Paste_Here!A$2:A$610, 0))&lt;&gt;"", ISNUMBER(VALUE(INDEX(Paste_Here!AN$2:AN$610, MATCH(B234, Paste_Here!A$2:A$610, 0))))), INDEX(Paste_Here!AN$2:AN$610, MATCH(B234, Paste_Here!A$2:A$610, 0)), ""), ""), "")</f>
        <v/>
      </c>
      <c r="DE234" s="66"/>
      <c r="DF234" s="77" t="str">
        <f>IFERROR(IF(B234&lt;&gt;"", IF(AND(INDEX(Paste_Here!Q$2:Q$610, MATCH(B234, Paste_Here!A$2:A$610, 0))&lt;&gt;"", ISNUMBER(VALUE(INDEX(Paste_Here!Q$2:Q$610, MATCH(B234, Paste_Here!A$2:A$610, 0))))), INDEX(Paste_Here!Q$2:Q$610, MATCH(B234, Paste_Here!A$2:A$610, 0)), ""), ""), "")</f>
        <v/>
      </c>
      <c r="DG234" s="66"/>
      <c r="DH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DI234" s="66"/>
      <c r="DJ234" s="77" t="str" cm="1">
        <f t="array" aca="1" ref="DJ234" ca="1">IFERROR(VALUE(IF(ISNUMBER(SEARCH("EM", INDEX(Paste_Here!S$2:S$500, MATCH(B234, Paste_Here!A$2:A$500, 0)))), "-" &amp;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f>
        <v/>
      </c>
      <c r="DK234" s="66"/>
      <c r="DL234" s="66"/>
      <c r="DM234" s="77" t="str">
        <f t="shared" si="38"/>
        <v/>
      </c>
      <c r="DN234" s="66"/>
      <c r="DO234" s="77" t="str">
        <f>IFERROR(IF(B234&lt;&gt;"", IF(AND(INDEX(Paste_Here!AF$2:AF$610, MATCH(B234, Paste_Here!A$2:A$610, 0))&lt;&gt;"", ISNUMBER(VALUE(INDEX(Paste_Here!AF$2:AF$610, MATCH(B234, Paste_Here!A$2:A$610, 0))))), INDEX(Paste_Here!AF$2:AF$610, MATCH(B234, Paste_Here!A$2:A$610, 0)), ""), ""), "")</f>
        <v/>
      </c>
      <c r="DP234" s="66"/>
      <c r="DQ234" s="77" t="str">
        <f>IFERROR(IF(B234&lt;&gt;"", IF(AND(INDEX(Paste_Here!AG$2:AG$610, MATCH(B234, Paste_Here!A$2:A$610, 0))&lt;&gt;"", ISNUMBER(--INDEX(Paste_Here!AG$2:AG$610, MATCH(B234, Paste_Here!A$2:A$610, 0)))), TEXT(ROUND(--INDEX(Paste_Here!AG$2:AG$610, MATCH(B234, Paste_Here!A$2:A$610, 0)), 2), "0.00"), ""), ""), "")</f>
        <v/>
      </c>
      <c r="DR234" s="66"/>
      <c r="DS234" s="77" t="str">
        <f>IFERROR(IF(B234&lt;&gt;"", IF(LOWER(INDEX(Paste_Here!AH$2:AH$610, MATCH(B234, Paste_Here!A$2:A$610, 0)))="approaching expectations", "Approaching", IF(LOWER(INDEX(Paste_Here!AH$2:AH$610, MATCH(B234, Paste_Here!A$2:A$610, 0)))="met expectations", "Met", IF(LOWER(INDEX(Paste_Here!AH$2:AH$610, MATCH(B234, Paste_Here!A$2:A$610, 0)))="exceeded expectations", "Exceeded", IF(LOWER(INDEX(Paste_Here!AH$2:AH$610, MATCH(B234, Paste_Here!A$2:A$610, 0)))="below expectations", "Below", "")))), ""), "")</f>
        <v/>
      </c>
      <c r="DT234" s="66"/>
      <c r="DU234" s="77" t="str">
        <f>IFERROR(IF(B234&lt;&gt;"", IF(AND(INDEX(Paste_Here!U$2:U$610, MATCH(B234, Paste_Here!A$2:A$610, 0))&lt;&gt;"", ISNUMBER(VALUE(INDEX(Paste_Here!U$2:U$610, MATCH(B234, Paste_Here!A$2:A$610, 0))))), INDEX(Paste_Here!U$2:U$610, MATCH(B234, Paste_Here!A$2:A$610, 0)), ""), ""), "")</f>
        <v/>
      </c>
      <c r="DV234" s="66"/>
      <c r="DW234" s="77"/>
      <c r="DX234" s="66"/>
      <c r="DY234" s="77" t="str">
        <f>IFERROR(IF(B234&lt;&gt;"", IF(AND(INDEX(Paste_Here!AI$2:AI$610, MATCH(B234, Paste_Here!A$2:A$610, 0))&lt;&gt;"", ISNUMBER(VALUE(INDEX(Paste_Here!AI$2:AI$610, MATCH(B234, Paste_Here!A$2:A$610, 0))))), INDEX(Paste_Here!AI$2:AI$610, MATCH(B234, Paste_Here!A$2:A$610, 0)), ""), ""), "")</f>
        <v/>
      </c>
      <c r="DZ234" s="66"/>
      <c r="EA234" s="77" t="str">
        <f>IFERROR(IF(B234&lt;&gt;"", IF(AND(INDEX(Paste_Here!AJ$2:AJ$610, MATCH(B234, Paste_Here!A$2:A$610, 0))&lt;&gt;"", ISNUMBER(--INDEX(Paste_Here!AJ$2:AJ$610, MATCH(B234, Paste_Here!A$2:A$610, 0)))), TEXT(ROUND(--INDEX(Paste_Here!AJ$2:AJ$610, MATCH(B234, Paste_Here!A$2:A$610, 0)), 2), "0.00"), ""), ""), "")</f>
        <v/>
      </c>
      <c r="EB234" s="66"/>
      <c r="EC234" s="77" t="str">
        <f>IFERROR(IF(B234&lt;&gt;"", IF(LOWER(INDEX(Paste_Here!AK$2:AK$610, MATCH(B234, Paste_Here!A$2:A$610, 0)))="approaching expectations", "Approaching", IF(LOWER(INDEX(Paste_Here!AK$2:AK$610, MATCH(B234, Paste_Here!A$2:A$610, 0)))="met expectations", "Met", IF(LOWER(INDEX(Paste_Here!AK$2:AK$610, MATCH(B234, Paste_Here!A$2:A$610, 0)))="exceeded expectations", "Exceeded", IF(LOWER(INDEX(Paste_Here!AK$2:AK$610, MATCH(B234, Paste_Here!A$2:A$610, 0)))="below expectations", "Below", "")))), ""), "")</f>
        <v/>
      </c>
      <c r="ED234" s="66"/>
      <c r="EE234" s="77"/>
      <c r="EF234" s="66"/>
      <c r="EG234" s="77"/>
      <c r="EH234" s="66"/>
      <c r="EI234" s="66"/>
      <c r="EJ234" s="77" t="str">
        <f t="shared" si="39"/>
        <v/>
      </c>
      <c r="EK234" s="66"/>
      <c r="EL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EM234" s="66"/>
      <c r="EN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EO234" s="66"/>
      <c r="EP234" s="77"/>
      <c r="EQ234" s="66"/>
      <c r="ER234" s="77" t="str">
        <f>IFERROR(IF(B234&lt;&gt;"", IF(AND(INDEX(Paste_Here!AT$2:AT$610, MATCH(B234, Paste_Here!A$2:A$610, 0))&lt;&gt;"", ISNUMBER(VALUE(INDEX(Paste_Here!AT$2:AT$610, MATCH(B234, Paste_Here!A$2:A$610, 0))))), INDEX(Paste_Here!AT$2:AT$610, MATCH(B234, Paste_Here!A$2:A$610, 0)), ""), ""), "")</f>
        <v/>
      </c>
      <c r="ES234" s="66"/>
      <c r="ET234" s="77" t="str">
        <f>IFERROR(IF(B234&lt;&gt;"", IF(AND(INDEX(Paste_Here!AV$2:AV$610, MATCH(B234, Paste_Here!A$2:A$610, 0))&lt;&gt;"", ISNUMBER(VALUE(INDEX(Paste_Here!AV$2:AV$610, MATCH(B234, Paste_Here!A$2:A$610, 0))))), INDEX(Paste_Here!AV$2:AV$610, MATCH(B234, Paste_Here!A$2:A$610, 0)), ""), ""), "")</f>
        <v/>
      </c>
      <c r="EU234" s="66"/>
      <c r="EV234" s="77"/>
      <c r="EW234" s="66"/>
      <c r="EX234" s="77" t="str">
        <f>IFERROR(IF(B234&lt;&gt;"", IF(AND(INDEX(Paste_Here!AU$2:AU$610, MATCH(B234, Paste_Here!A$2:A$610, 0))&lt;&gt;"", ISNUMBER(VALUE(INDEX(Paste_Here!AU$2:AU$610, MATCH(B234, Paste_Here!A$2:A$610, 0))))), INDEX(Paste_Here!AU$2:AU$610, MATCH(B234, Paste_Here!A$2:A$610, 0)), ""), ""), "")</f>
        <v/>
      </c>
      <c r="EY234" s="66"/>
      <c r="EZ234" s="77" t="str">
        <f>IFERROR(IF(B234&lt;&gt;"", IF(AND(INDEX(Paste_Here!AW$2:AW$610, MATCH(B234, Paste_Here!A$2:A$610, 0))&lt;&gt;"", ISNUMBER(VALUE(INDEX(Paste_Here!AW$2:AW$610, MATCH(B234, Paste_Here!A$2:A$610, 0))))), INDEX(Paste_Here!AW$2:AW$610, MATCH(B234, Paste_Here!A$2:A$610, 0)), ""), ""), "")</f>
        <v/>
      </c>
      <c r="FA234" s="66"/>
      <c r="FB234" s="77"/>
      <c r="FC234" s="66"/>
      <c r="FD234" s="77"/>
      <c r="FE234" s="66"/>
      <c r="FF234" s="66"/>
      <c r="FG234" s="77" t="str">
        <f t="shared" si="40"/>
        <v/>
      </c>
      <c r="FH234" s="66"/>
      <c r="FI234" s="77" t="str">
        <f>IFERROR(IF(B234&lt;&gt;"", IF(ISNUMBER(SEARCH("s", LOWER(INDEX(Paste_Here!M$2:M$610, MATCH(B234, Paste_Here!A$2:A$610, 0))))), "Yes", IF(INDEX(Paste_Here!M$2:M$610, MATCH(B234, Paste_Here!A$2:A$610, 0))&lt;&gt;"", "No", "")), ""), "")</f>
        <v/>
      </c>
      <c r="FJ234" s="66"/>
      <c r="FK234" s="77" t="str">
        <f>IFERROR(IF(B234&lt;&gt;"", IF(ISNUMBER(SEARCH("yes", LOWER(INDEX(Paste_Here!F$2:F$610, MATCH(B234, Paste_Here!A$2:A$610, 0))))), "Yes", IF(ISNUMBER(SEARCH("no", LOWER(INDEX(Paste_Here!F$2:F$610, MATCH(B234, Paste_Here!A$2:A$610, 0))))), "No", "")), ""), "")</f>
        <v/>
      </c>
      <c r="FL234" s="66"/>
      <c r="FM234" s="77" t="str">
        <f>IFERROR(IF(B234&lt;&gt;"", IF(ISNUMBER(SEARCH("english language learner", LOWER(INDEX(Paste_Here!C$2:C$610, MATCH(B234, Paste_Here!A$2:A$610, 0))))), "Yes", ""), ""), "")</f>
        <v/>
      </c>
      <c r="FN234" s="66"/>
      <c r="FO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FP234" s="66"/>
      <c r="FQ234" s="77" t="str">
        <f>IFERROR(IF(B234&lt;&gt;"", IF(ISNUMBER(SEARCH("yes", LOWER(INDEX(Paste_Here!L$2:L$610, MATCH(B234, Paste_Here!A$2:A$610, 0))))), "Yes", IF(ISNUMBER(SEARCH("no", LOWER(INDEX(Paste_Here!L$2:L$610, MATCH(B234, Paste_Here!A$2:A$610, 0))))), "No", "")), ""), "")</f>
        <v/>
      </c>
      <c r="FR234" s="66"/>
      <c r="FS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FT234" s="66"/>
      <c r="FU234" s="77"/>
      <c r="FV234" s="66"/>
      <c r="FW234" s="77" t="str">
        <f>IFERROR(IF(B234&lt;&gt;"", IF(AND(INDEX(Paste_Here!D$2:D$610, MATCH(B234, Paste_Here!A$2:A$610, 0))&lt;&gt;"", ISNUMBER(VALUE(INDEX(Paste_Here!D$2:D$610, MATCH(B234, Paste_Here!A$2:A$610, 0))))), INDEX(Paste_Here!D$2:D$610, MATCH(B234, Paste_Here!A$2:A$610, 0)), ""), ""), "")</f>
        <v/>
      </c>
      <c r="FX234" s="66"/>
      <c r="FY234" s="77" t="str">
        <f>IFERROR(IF(B234&lt;&gt;"", IF(AND(INDEX(Paste_Here!G$2:G$610, MATCH(B234, Paste_Here!A$2:A$610, 0))&lt;&gt;"", ISNUMBER(VALUE(INDEX(Paste_Here!G$2:G$610, MATCH(B234, Paste_Here!A$2:A$610, 0))))), INDEX(Paste_Here!G$2:G$610, MATCH(B234, Paste_Here!A$2:A$610, 0)), ""), ""), "")</f>
        <v/>
      </c>
      <c r="FZ234" s="66"/>
      <c r="GA234" s="95"/>
      <c r="GB234" s="66"/>
      <c r="JS234" s="1" t="str" cm="1">
        <f t="array" ref="JS234">IFERROR(INDEX(Paste_Here!$B$2:$B$610, MATCH(0, COUNTIF(JS$4:JS233, Paste_Here!$B$2:$B$610) + IF(Paste_Here!$B$2:$B$610="", 1, 0), 0)), "")</f>
        <v/>
      </c>
      <c r="JT234" s="1" t="str">
        <f>IF(JS234&lt;&gt;"", INDEX(Paste_Here!$A$2:$A$610, MATCH(JS234, Paste_Here!$B$2:$B$610, 0)), "")</f>
        <v/>
      </c>
      <c r="JU234" s="1" t="str">
        <f t="shared" si="41"/>
        <v/>
      </c>
      <c r="JV234" s="1" t="str" cm="1">
        <f t="array" ref="JV234">IFERROR(INDEX($JU$5:$JU$610, MATCH(SMALL(IF($JU$5:$JU$610&lt;&gt;"", COUNTIF($JU$5:$JU$610, "&lt;"&amp;$JU$5:$JU$610)+1), ROW()-ROW($JV$5)+1), COUNTIF($JU$5:$JU$610, "&lt;"&amp;$JU$5:$JU$610)+1, 0)), "")</f>
        <v/>
      </c>
    </row>
    <row r="235" spans="1:282">
      <c r="A235" s="66"/>
      <c r="B235" s="77" t="str">
        <f t="shared" si="32"/>
        <v/>
      </c>
      <c r="C235" s="66"/>
      <c r="D235" s="77" t="str">
        <f>IFERROR(IF(B235&lt;&gt;"", IF(COUNTIF(INDEX(Paste_Here!AS$2:AS$610, MATCH(B235, Paste_Here!A$2:A$610, 0), 0), "yes") &gt; 0, "Yes", IF(COUNTIF(INDEX(Paste_Here!AS$2:AS$610, MATCH(B235, Paste_Here!A$2:A$610, 0), 0), "no") &gt; 0, "No", "")), ""), "")</f>
        <v/>
      </c>
      <c r="E235" s="66"/>
      <c r="F235" s="77" t="str">
        <f t="shared" si="33"/>
        <v/>
      </c>
      <c r="G235" s="66"/>
      <c r="H235" s="77" t="str">
        <f>IFERROR(IF(B235&lt;&gt;"", IF(COUNTIF(INDEX(Paste_Here!AO$2:AR$610, MATCH(B235, Paste_Here!A$2:A$610, 0), 0), "yes") &gt; 0, "Yes", IF(COUNTIF(INDEX(Paste_Here!AO$2:AR$610, MATCH(B235, Paste_Here!A$2:A$610, 0), 0), "no") &gt; 0, "No", "")), ""), "")</f>
        <v/>
      </c>
      <c r="I235" s="66"/>
      <c r="J235" s="77" t="str">
        <f t="shared" si="34"/>
        <v/>
      </c>
      <c r="K235" s="66"/>
      <c r="L235" s="77" t="str">
        <f>IFERROR(IF(B235&lt;&gt;"", IF(ISNUMBER(SEARCH("yes", LOWER(INDEX(Paste_Here!W$2:W$610, MATCH(B235, Paste_Here!A$2:A$610, 0))))), "Yes", IF(ISNUMBER(SEARCH("no", LOWER(INDEX(Paste_Here!W$2:W$610, MATCH(B235, Paste_Here!A$2:A$610, 0))))), "No", "")), ""), "")</f>
        <v/>
      </c>
      <c r="M235" s="66"/>
      <c r="N235" s="77"/>
      <c r="O235" s="66"/>
      <c r="P235" s="77" t="str">
        <f>IFERROR(IF(B235&lt;&gt;"", IF(ISNUMBER(SEARCH("yes", LOWER(INDEX(Paste_Here!V$2:V$610, MATCH(B235, Paste_Here!A$2:A$610, 0))))), "Yes", IF(ISNUMBER(SEARCH("no", LOWER(INDEX(Paste_Here!V$2:V$610, MATCH(B235, Paste_Here!A$2:A$610, 0))))), "No", "")), ""), "")</f>
        <v/>
      </c>
      <c r="Q235" s="66"/>
      <c r="R235" s="77"/>
      <c r="S235" s="66"/>
      <c r="T235" s="77"/>
      <c r="U235" s="66"/>
      <c r="V235" s="66"/>
      <c r="W235" s="77" t="str">
        <f t="shared" si="35"/>
        <v/>
      </c>
      <c r="X235" s="66"/>
      <c r="Y235" s="77" t="str">
        <f>IFERROR(IF(B235&lt;&gt;"", IF(ISNUMBER(SEARCH("Revealed-Potential (Primary Focus)", LOWER(INDEX(Paste_Here!X$2:X$610, MATCH(B235, Paste_Here!A$2:A$610, 0))))), "Rev-Potential: Prim", IF(ISNUMBER(SEARCH("Revealed-Potential (Secondary Focus)", LOWER(INDEX(Paste_Here!X$2:X$610, MATCH(B235, Paste_Here!A$2:A$610, 0))))), "Rev-Potential: Sec", IF(ISNUMBER(SEARCH("Monitoring", LOWER(INDEX(Paste_Here!X$2:X$610, MATCH(B235, Paste_Here!A$2:A$610, 0))))), "Monitoring", IF(ISNUMBER(SEARCH("At-Promise (Secondary Focus)", LOWER(INDEX(Paste_Here!X$2:X$610, MATCH(B235, Paste_Here!A$2:A$610, 0))))), "At-Promise: Sec", IF(ISNUMBER(SEARCH("At-Promise (Primary Focus)", LOWER(INDEX(Paste_Here!X$2:X$610, MATCH(B235, Paste_Here!A$2:A$610, 0))))), "At-Promise: Prim", ""))))), ""), "")</f>
        <v/>
      </c>
      <c r="Z235" s="66"/>
      <c r="AA235" s="77"/>
      <c r="AB235" s="66"/>
      <c r="AC235" s="77" t="str">
        <f>IFERROR(IF(B235&lt;&gt;"", IF(ISNUMBER(SEARCH("Revealed-Potential (Primary Focus)", LOWER(INDEX(Paste_Here!AB$2:AB$610, MATCH(B235, Paste_Here!A$2:A$610, 0))))), "Rev-Potential: Prim", IF(ISNUMBER(SEARCH("Revealed-Potential (Secondary Focus)", LOWER(INDEX(Paste_Here!AB$2:AB$610, MATCH(B235, Paste_Here!A$2:A$610, 0))))), "Rev-Potential: Sec", IF(ISNUMBER(SEARCH("Monitoring", LOWER(INDEX(Paste_Here!AB$2:AB$610, MATCH(B235, Paste_Here!A$2:A$610, 0))))), "Monitoring", IF(ISNUMBER(SEARCH("At-Promise (Secondary Focus)", LOWER(INDEX(Paste_Here!AB$2:AB$610, MATCH(B235, Paste_Here!A$2:A$610, 0))))), "At-Promise: Sec", IF(ISNUMBER(SEARCH("At-Promise (Primary Focus)", LOWER(INDEX(Paste_Here!AB$2:AB$610, MATCH(B235, Paste_Here!A$2:A$610, 0))))), "At-Promise: Prim", ""))))), ""), "")</f>
        <v/>
      </c>
      <c r="AD235" s="66"/>
      <c r="AE235" s="77"/>
      <c r="AF235" s="66"/>
      <c r="AG235" s="77"/>
      <c r="AH235" s="66"/>
      <c r="AI235" s="77"/>
      <c r="AJ235" s="66"/>
      <c r="AK235" s="77"/>
      <c r="AL235" s="66"/>
      <c r="AM235" s="77"/>
      <c r="AN235" s="66"/>
      <c r="AO235" s="77"/>
      <c r="AP235" s="66"/>
      <c r="AQ235" s="77"/>
      <c r="AR235" s="66"/>
      <c r="AS235" s="77"/>
      <c r="AT235" s="66"/>
      <c r="AU235" s="66"/>
      <c r="AV235" s="77" t="str">
        <f t="shared" si="36"/>
        <v/>
      </c>
      <c r="AW235" s="66"/>
      <c r="AX235" s="77" t="str">
        <f>IFERROR(IF(B235&lt;&gt;"", IF(AND(INDEX(Paste_Here!AC$2:AC$610, MATCH(B235, Paste_Here!A$2:A$610, 0))&lt;&gt;"", ISNUMBER(VALUE(INDEX(Paste_Here!AC$2:AC$610, MATCH(B235, Paste_Here!A$2:A$610, 0))))), INDEX(Paste_Here!AC$2:AC$610, MATCH(B235, Paste_Here!A$2:A$610, 0)), ""), ""), "")</f>
        <v/>
      </c>
      <c r="AY235" s="66"/>
      <c r="AZ235" s="77" t="str">
        <f>IFERROR(IF(B235&lt;&gt;"", IF(AND(INDEX(Paste_Here!AD$2:AD$610, MATCH(B235, Paste_Here!A$2:A$610, 0))&lt;&gt;"", ISNUMBER(VALUE(INDEX(Paste_Here!AD$2:AD$610, MATCH(B235, Paste_Here!A$2:A$610, 0))))), TEXT(ROUND(VALUE(INDEX(Paste_Here!AD$2:AD$610, MATCH(B235, Paste_Here!A$2:A$610, 0))), 2), "0.00"), ""), ""), "")</f>
        <v/>
      </c>
      <c r="BA235" s="66"/>
      <c r="BB235" s="77" t="str">
        <f>IFERROR(IF(B235&lt;&gt;"", IF(LOWER(INDEX(Paste_Here!AE$2:AE$610, MATCH(B235, Paste_Here!A$2:A$610, 0)))="approaching expectations", "Approaching", IF(LOWER(INDEX(Paste_Here!AE$2:AE$610, MATCH(B235, Paste_Here!A$2:A$610, 0)))="met expectations", "Met", IF(LOWER(INDEX(Paste_Here!AE$2:AE$610, MATCH(B235, Paste_Here!A$2:A$610, 0)))="exceeded expectations", "Exceeded", IF(LOWER(INDEX(Paste_Here!AE$2:AE$610, MATCH(B235, Paste_Here!A$2:A$610, 0)))="below expectations", "Below", "")))), ""), "")</f>
        <v/>
      </c>
      <c r="BC235" s="66"/>
      <c r="BD235" s="77" t="str">
        <f>IFERROR(IF(B235&lt;&gt;"", IF(AND(INDEX(Paste_Here!T$2:T$610, MATCH(B235, Paste_Here!A$2:A$610, 0))&lt;&gt;"", ISNUMBER(VALUE(INDEX(Paste_Here!T$2:T$610, MATCH(B235, Paste_Here!A$2:A$610, 0))))), INDEX(Paste_Here!T$2:T$610, MATCH(B235, Paste_Here!A$2:A$610, 0)), ""), ""), "")</f>
        <v/>
      </c>
      <c r="BE235" s="66"/>
      <c r="BF235" s="77"/>
      <c r="BG235" s="66"/>
      <c r="BH235" s="77"/>
      <c r="BI235" s="66"/>
      <c r="BJ235" s="77"/>
      <c r="BK235" s="66"/>
      <c r="BL235" s="77" t="str">
        <f>IFERROR(IF(B235&lt;&gt;"", IF(AND(INDEX(Paste_Here!N$2:N$610, MATCH(B235, Paste_Here!A$2:A$610, 0))&lt;&gt;"", ISNUMBER(VALUE(INDEX(Paste_Here!N$2:N$610, MATCH(B235, Paste_Here!A$2:A$610, 0))))), INDEX(Paste_Here!N$2:N$610, MATCH(B235, Paste_Here!A$2:A$610, 0)), ""), ""), "")</f>
        <v/>
      </c>
      <c r="BM235" s="66"/>
      <c r="BN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BO235" s="66"/>
      <c r="BP235" s="77" t="str" cm="1">
        <f t="array" aca="1" ref="BP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BQ235" s="66"/>
      <c r="BR235" s="66"/>
      <c r="BS235" s="77"/>
      <c r="BT235" s="66"/>
      <c r="BU235" s="77"/>
      <c r="BV235" s="66"/>
      <c r="BW235" s="77"/>
      <c r="BX235" s="66"/>
      <c r="BY235" s="77"/>
      <c r="BZ235" s="66"/>
      <c r="CA235" s="77"/>
      <c r="CB235" s="66"/>
      <c r="CC235" s="77"/>
      <c r="CD235" s="66"/>
      <c r="CE235" s="77"/>
      <c r="CF235" s="66"/>
      <c r="CG235" s="77"/>
      <c r="CH235" s="66"/>
      <c r="CI235" s="77"/>
      <c r="CJ235" s="66"/>
      <c r="CK235" s="77"/>
      <c r="CL235" s="66"/>
      <c r="CM235" s="77"/>
      <c r="CN235" s="66"/>
      <c r="CO235" s="66"/>
      <c r="CP235" s="77" t="str">
        <f t="shared" si="37"/>
        <v/>
      </c>
      <c r="CQ235" s="66"/>
      <c r="CR235" s="77" t="str">
        <f>IFERROR(IF(B235&lt;&gt;"", IF(AND(INDEX(Paste_Here!Y$2:Y$610, MATCH(B235, Paste_Here!A$2:A$610, 0))&lt;&gt;"", ISNUMBER(VALUE(INDEX(Paste_Here!Y$2:Y$610, MATCH(B235, Paste_Here!A$2:A$610, 0))))), INDEX(Paste_Here!Y$2:Y$610, MATCH(B235, Paste_Here!A$2:A$610, 0)), ""), ""), "")</f>
        <v/>
      </c>
      <c r="CS235" s="66"/>
      <c r="CT235" s="77" t="str">
        <f>IFERROR(IF(B235&lt;&gt;"", IF(AND(INDEX(Paste_Here!AA$2:AA$610, MATCH(B235, Paste_Here!A$2:A$610, 0))&lt;&gt;"", ISNUMBER(--INDEX(Paste_Here!AA$2:AA$610, MATCH(B235, Paste_Here!A$2:A$610, 0)))), TEXT(ROUND(--INDEX(Paste_Here!AA$2:AA$610, MATCH(B235, Paste_Here!A$2:A$610, 0)), 2), "0.00"), ""), ""), "")</f>
        <v/>
      </c>
      <c r="CU235" s="66"/>
      <c r="CV235" s="77" t="str">
        <f>IFERROR(IF(B235&lt;&gt;"", IF(LOWER(INDEX(Paste_Here!Z$2:Z$610, MATCH(B235, Paste_Here!A$2:A$610, 0)))="approaching expectations", "Approaching", IF(LOWER(INDEX(Paste_Here!Z$2:Z$610, MATCH(B235, Paste_Here!A$2:A$610, 0)))="met expectations", "Met", IF(LOWER(INDEX(Paste_Here!Z$2:Z$610, MATCH(B235, Paste_Here!A$2:A$610, 0)))="exceeded expectations", "Exceeded", IF(LOWER(INDEX(Paste_Here!Z$2:Z$610, MATCH(B235, Paste_Here!A$2:A$610, 0)))="below expectations", "Below", "")))), ""), "")</f>
        <v/>
      </c>
      <c r="CW235" s="66"/>
      <c r="CX235" s="77"/>
      <c r="CY235" s="66"/>
      <c r="CZ235" s="77" t="str">
        <f>IFERROR(IF(B235&lt;&gt;"", IF(AND(INDEX(Paste_Here!AL$2:AL$610, MATCH(B235, Paste_Here!A$2:A$610, 0))&lt;&gt;"", ISNUMBER(VALUE(INDEX(Paste_Here!AL$2:AL$610, MATCH(B235, Paste_Here!A$2:A$610, 0))))), INDEX(Paste_Here!AL$2:AL$610, MATCH(B235, Paste_Here!A$2:A$610, 0)), ""), ""), "")</f>
        <v/>
      </c>
      <c r="DA235" s="66"/>
      <c r="DB235" s="77" t="str">
        <f>IFERROR(IF(B235&lt;&gt;"", IF(ISNUMBER(SEARCH("highrisk", LOWER(INDEX(Paste_Here!AM$2:AM$610, MATCH(B235, Paste_Here!A$2:A$610, 0))))), "High Risk", IF(ISNUMBER(SEARCH("lowrisk", LOWER(INDEX(Paste_Here!AM$2:AM$610, MATCH(B235, Paste_Here!A$2:A$610, 0))))), "Low Risk", IF(ISNUMBER(SEARCH("somerisk", LOWER(INDEX(Paste_Here!AM$2:AM$610, MATCH(B235, Paste_Here!A$2:A$610, 0))))), "Some Risk", ""))), ""), "")</f>
        <v/>
      </c>
      <c r="DC235" s="66"/>
      <c r="DD235" s="77" t="str">
        <f>IFERROR(IF(B235&lt;&gt;"", IF(AND(INDEX(Paste_Here!AN$2:AN$610, MATCH(B235, Paste_Here!A$2:A$610, 0))&lt;&gt;"", ISNUMBER(VALUE(INDEX(Paste_Here!AN$2:AN$610, MATCH(B235, Paste_Here!A$2:A$610, 0))))), INDEX(Paste_Here!AN$2:AN$610, MATCH(B235, Paste_Here!A$2:A$610, 0)), ""), ""), "")</f>
        <v/>
      </c>
      <c r="DE235" s="66"/>
      <c r="DF235" s="77" t="str">
        <f>IFERROR(IF(B235&lt;&gt;"", IF(AND(INDEX(Paste_Here!Q$2:Q$610, MATCH(B235, Paste_Here!A$2:A$610, 0))&lt;&gt;"", ISNUMBER(VALUE(INDEX(Paste_Here!Q$2:Q$610, MATCH(B235, Paste_Here!A$2:A$610, 0))))), INDEX(Paste_Here!Q$2:Q$610, MATCH(B235, Paste_Here!A$2:A$610, 0)), ""), ""), "")</f>
        <v/>
      </c>
      <c r="DG235" s="66"/>
      <c r="DH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DI235" s="66"/>
      <c r="DJ235" s="77" t="str" cm="1">
        <f t="array" aca="1" ref="DJ235" ca="1">IFERROR(VALUE(IF(ISNUMBER(SEARCH("EM", INDEX(Paste_Here!S$2:S$500, MATCH(B235, Paste_Here!A$2:A$500, 0)))), "-" &amp;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f>
        <v/>
      </c>
      <c r="DK235" s="66"/>
      <c r="DL235" s="66"/>
      <c r="DM235" s="77" t="str">
        <f t="shared" si="38"/>
        <v/>
      </c>
      <c r="DN235" s="66"/>
      <c r="DO235" s="77" t="str">
        <f>IFERROR(IF(B235&lt;&gt;"", IF(AND(INDEX(Paste_Here!AF$2:AF$610, MATCH(B235, Paste_Here!A$2:A$610, 0))&lt;&gt;"", ISNUMBER(VALUE(INDEX(Paste_Here!AF$2:AF$610, MATCH(B235, Paste_Here!A$2:A$610, 0))))), INDEX(Paste_Here!AF$2:AF$610, MATCH(B235, Paste_Here!A$2:A$610, 0)), ""), ""), "")</f>
        <v/>
      </c>
      <c r="DP235" s="66"/>
      <c r="DQ235" s="77" t="str">
        <f>IFERROR(IF(B235&lt;&gt;"", IF(AND(INDEX(Paste_Here!AG$2:AG$610, MATCH(B235, Paste_Here!A$2:A$610, 0))&lt;&gt;"", ISNUMBER(--INDEX(Paste_Here!AG$2:AG$610, MATCH(B235, Paste_Here!A$2:A$610, 0)))), TEXT(ROUND(--INDEX(Paste_Here!AG$2:AG$610, MATCH(B235, Paste_Here!A$2:A$610, 0)), 2), "0.00"), ""), ""), "")</f>
        <v/>
      </c>
      <c r="DR235" s="66"/>
      <c r="DS235" s="77" t="str">
        <f>IFERROR(IF(B235&lt;&gt;"", IF(LOWER(INDEX(Paste_Here!AH$2:AH$610, MATCH(B235, Paste_Here!A$2:A$610, 0)))="approaching expectations", "Approaching", IF(LOWER(INDEX(Paste_Here!AH$2:AH$610, MATCH(B235, Paste_Here!A$2:A$610, 0)))="met expectations", "Met", IF(LOWER(INDEX(Paste_Here!AH$2:AH$610, MATCH(B235, Paste_Here!A$2:A$610, 0)))="exceeded expectations", "Exceeded", IF(LOWER(INDEX(Paste_Here!AH$2:AH$610, MATCH(B235, Paste_Here!A$2:A$610, 0)))="below expectations", "Below", "")))), ""), "")</f>
        <v/>
      </c>
      <c r="DT235" s="66"/>
      <c r="DU235" s="77" t="str">
        <f>IFERROR(IF(B235&lt;&gt;"", IF(AND(INDEX(Paste_Here!U$2:U$610, MATCH(B235, Paste_Here!A$2:A$610, 0))&lt;&gt;"", ISNUMBER(VALUE(INDEX(Paste_Here!U$2:U$610, MATCH(B235, Paste_Here!A$2:A$610, 0))))), INDEX(Paste_Here!U$2:U$610, MATCH(B235, Paste_Here!A$2:A$610, 0)), ""), ""), "")</f>
        <v/>
      </c>
      <c r="DV235" s="66"/>
      <c r="DW235" s="77"/>
      <c r="DX235" s="66"/>
      <c r="DY235" s="77" t="str">
        <f>IFERROR(IF(B235&lt;&gt;"", IF(AND(INDEX(Paste_Here!AI$2:AI$610, MATCH(B235, Paste_Here!A$2:A$610, 0))&lt;&gt;"", ISNUMBER(VALUE(INDEX(Paste_Here!AI$2:AI$610, MATCH(B235, Paste_Here!A$2:A$610, 0))))), INDEX(Paste_Here!AI$2:AI$610, MATCH(B235, Paste_Here!A$2:A$610, 0)), ""), ""), "")</f>
        <v/>
      </c>
      <c r="DZ235" s="66"/>
      <c r="EA235" s="77" t="str">
        <f>IFERROR(IF(B235&lt;&gt;"", IF(AND(INDEX(Paste_Here!AJ$2:AJ$610, MATCH(B235, Paste_Here!A$2:A$610, 0))&lt;&gt;"", ISNUMBER(--INDEX(Paste_Here!AJ$2:AJ$610, MATCH(B235, Paste_Here!A$2:A$610, 0)))), TEXT(ROUND(--INDEX(Paste_Here!AJ$2:AJ$610, MATCH(B235, Paste_Here!A$2:A$610, 0)), 2), "0.00"), ""), ""), "")</f>
        <v/>
      </c>
      <c r="EB235" s="66"/>
      <c r="EC235" s="77" t="str">
        <f>IFERROR(IF(B235&lt;&gt;"", IF(LOWER(INDEX(Paste_Here!AK$2:AK$610, MATCH(B235, Paste_Here!A$2:A$610, 0)))="approaching expectations", "Approaching", IF(LOWER(INDEX(Paste_Here!AK$2:AK$610, MATCH(B235, Paste_Here!A$2:A$610, 0)))="met expectations", "Met", IF(LOWER(INDEX(Paste_Here!AK$2:AK$610, MATCH(B235, Paste_Here!A$2:A$610, 0)))="exceeded expectations", "Exceeded", IF(LOWER(INDEX(Paste_Here!AK$2:AK$610, MATCH(B235, Paste_Here!A$2:A$610, 0)))="below expectations", "Below", "")))), ""), "")</f>
        <v/>
      </c>
      <c r="ED235" s="66"/>
      <c r="EE235" s="77"/>
      <c r="EF235" s="66"/>
      <c r="EG235" s="77"/>
      <c r="EH235" s="66"/>
      <c r="EI235" s="66"/>
      <c r="EJ235" s="77" t="str">
        <f t="shared" si="39"/>
        <v/>
      </c>
      <c r="EK235" s="66"/>
      <c r="EL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EM235" s="66"/>
      <c r="EN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EO235" s="66"/>
      <c r="EP235" s="77"/>
      <c r="EQ235" s="66"/>
      <c r="ER235" s="77" t="str">
        <f>IFERROR(IF(B235&lt;&gt;"", IF(AND(INDEX(Paste_Here!AT$2:AT$610, MATCH(B235, Paste_Here!A$2:A$610, 0))&lt;&gt;"", ISNUMBER(VALUE(INDEX(Paste_Here!AT$2:AT$610, MATCH(B235, Paste_Here!A$2:A$610, 0))))), INDEX(Paste_Here!AT$2:AT$610, MATCH(B235, Paste_Here!A$2:A$610, 0)), ""), ""), "")</f>
        <v/>
      </c>
      <c r="ES235" s="66"/>
      <c r="ET235" s="77" t="str">
        <f>IFERROR(IF(B235&lt;&gt;"", IF(AND(INDEX(Paste_Here!AV$2:AV$610, MATCH(B235, Paste_Here!A$2:A$610, 0))&lt;&gt;"", ISNUMBER(VALUE(INDEX(Paste_Here!AV$2:AV$610, MATCH(B235, Paste_Here!A$2:A$610, 0))))), INDEX(Paste_Here!AV$2:AV$610, MATCH(B235, Paste_Here!A$2:A$610, 0)), ""), ""), "")</f>
        <v/>
      </c>
      <c r="EU235" s="66"/>
      <c r="EV235" s="77"/>
      <c r="EW235" s="66"/>
      <c r="EX235" s="77" t="str">
        <f>IFERROR(IF(B235&lt;&gt;"", IF(AND(INDEX(Paste_Here!AU$2:AU$610, MATCH(B235, Paste_Here!A$2:A$610, 0))&lt;&gt;"", ISNUMBER(VALUE(INDEX(Paste_Here!AU$2:AU$610, MATCH(B235, Paste_Here!A$2:A$610, 0))))), INDEX(Paste_Here!AU$2:AU$610, MATCH(B235, Paste_Here!A$2:A$610, 0)), ""), ""), "")</f>
        <v/>
      </c>
      <c r="EY235" s="66"/>
      <c r="EZ235" s="77" t="str">
        <f>IFERROR(IF(B235&lt;&gt;"", IF(AND(INDEX(Paste_Here!AW$2:AW$610, MATCH(B235, Paste_Here!A$2:A$610, 0))&lt;&gt;"", ISNUMBER(VALUE(INDEX(Paste_Here!AW$2:AW$610, MATCH(B235, Paste_Here!A$2:A$610, 0))))), INDEX(Paste_Here!AW$2:AW$610, MATCH(B235, Paste_Here!A$2:A$610, 0)), ""), ""), "")</f>
        <v/>
      </c>
      <c r="FA235" s="66"/>
      <c r="FB235" s="77"/>
      <c r="FC235" s="66"/>
      <c r="FD235" s="77"/>
      <c r="FE235" s="66"/>
      <c r="FF235" s="66"/>
      <c r="FG235" s="77" t="str">
        <f t="shared" si="40"/>
        <v/>
      </c>
      <c r="FH235" s="66"/>
      <c r="FI235" s="77" t="str">
        <f>IFERROR(IF(B235&lt;&gt;"", IF(ISNUMBER(SEARCH("s", LOWER(INDEX(Paste_Here!M$2:M$610, MATCH(B235, Paste_Here!A$2:A$610, 0))))), "Yes", IF(INDEX(Paste_Here!M$2:M$610, MATCH(B235, Paste_Here!A$2:A$610, 0))&lt;&gt;"", "No", "")), ""), "")</f>
        <v/>
      </c>
      <c r="FJ235" s="66"/>
      <c r="FK235" s="77" t="str">
        <f>IFERROR(IF(B235&lt;&gt;"", IF(ISNUMBER(SEARCH("yes", LOWER(INDEX(Paste_Here!F$2:F$610, MATCH(B235, Paste_Here!A$2:A$610, 0))))), "Yes", IF(ISNUMBER(SEARCH("no", LOWER(INDEX(Paste_Here!F$2:F$610, MATCH(B235, Paste_Here!A$2:A$610, 0))))), "No", "")), ""), "")</f>
        <v/>
      </c>
      <c r="FL235" s="66"/>
      <c r="FM235" s="77" t="str">
        <f>IFERROR(IF(B235&lt;&gt;"", IF(ISNUMBER(SEARCH("english language learner", LOWER(INDEX(Paste_Here!C$2:C$610, MATCH(B235, Paste_Here!A$2:A$610, 0))))), "Yes", ""), ""), "")</f>
        <v/>
      </c>
      <c r="FN235" s="66"/>
      <c r="FO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FP235" s="66"/>
      <c r="FQ235" s="77" t="str">
        <f>IFERROR(IF(B235&lt;&gt;"", IF(ISNUMBER(SEARCH("yes", LOWER(INDEX(Paste_Here!L$2:L$610, MATCH(B235, Paste_Here!A$2:A$610, 0))))), "Yes", IF(ISNUMBER(SEARCH("no", LOWER(INDEX(Paste_Here!L$2:L$610, MATCH(B235, Paste_Here!A$2:A$610, 0))))), "No", "")), ""), "")</f>
        <v/>
      </c>
      <c r="FR235" s="66"/>
      <c r="FS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FT235" s="66"/>
      <c r="FU235" s="77"/>
      <c r="FV235" s="66"/>
      <c r="FW235" s="77" t="str">
        <f>IFERROR(IF(B235&lt;&gt;"", IF(AND(INDEX(Paste_Here!D$2:D$610, MATCH(B235, Paste_Here!A$2:A$610, 0))&lt;&gt;"", ISNUMBER(VALUE(INDEX(Paste_Here!D$2:D$610, MATCH(B235, Paste_Here!A$2:A$610, 0))))), INDEX(Paste_Here!D$2:D$610, MATCH(B235, Paste_Here!A$2:A$610, 0)), ""), ""), "")</f>
        <v/>
      </c>
      <c r="FX235" s="66"/>
      <c r="FY235" s="77" t="str">
        <f>IFERROR(IF(B235&lt;&gt;"", IF(AND(INDEX(Paste_Here!G$2:G$610, MATCH(B235, Paste_Here!A$2:A$610, 0))&lt;&gt;"", ISNUMBER(VALUE(INDEX(Paste_Here!G$2:G$610, MATCH(B235, Paste_Here!A$2:A$610, 0))))), INDEX(Paste_Here!G$2:G$610, MATCH(B235, Paste_Here!A$2:A$610, 0)), ""), ""), "")</f>
        <v/>
      </c>
      <c r="FZ235" s="66"/>
      <c r="GA235" s="95"/>
      <c r="GB235" s="66"/>
      <c r="JS235" s="1" t="str" cm="1">
        <f t="array" ref="JS235">IFERROR(INDEX(Paste_Here!$B$2:$B$610, MATCH(0, COUNTIF(JS$4:JS234, Paste_Here!$B$2:$B$610) + IF(Paste_Here!$B$2:$B$610="", 1, 0), 0)), "")</f>
        <v/>
      </c>
      <c r="JT235" s="1" t="str">
        <f>IF(JS235&lt;&gt;"", INDEX(Paste_Here!$A$2:$A$610, MATCH(JS235, Paste_Here!$B$2:$B$610, 0)), "")</f>
        <v/>
      </c>
      <c r="JU235" s="1" t="str">
        <f t="shared" si="41"/>
        <v/>
      </c>
      <c r="JV235" s="1" t="str" cm="1">
        <f t="array" ref="JV235">IFERROR(INDEX($JU$5:$JU$610, MATCH(SMALL(IF($JU$5:$JU$610&lt;&gt;"", COUNTIF($JU$5:$JU$610, "&lt;"&amp;$JU$5:$JU$610)+1), ROW()-ROW($JV$5)+1), COUNTIF($JU$5:$JU$610, "&lt;"&amp;$JU$5:$JU$610)+1, 0)), "")</f>
        <v/>
      </c>
    </row>
    <row r="236" spans="1:282">
      <c r="A236" s="66"/>
      <c r="B236" s="77" t="str">
        <f t="shared" si="32"/>
        <v/>
      </c>
      <c r="C236" s="66"/>
      <c r="D236" s="77" t="str">
        <f>IFERROR(IF(B236&lt;&gt;"", IF(COUNTIF(INDEX(Paste_Here!AS$2:AS$610, MATCH(B236, Paste_Here!A$2:A$610, 0), 0), "yes") &gt; 0, "Yes", IF(COUNTIF(INDEX(Paste_Here!AS$2:AS$610, MATCH(B236, Paste_Here!A$2:A$610, 0), 0), "no") &gt; 0, "No", "")), ""), "")</f>
        <v/>
      </c>
      <c r="E236" s="66"/>
      <c r="F236" s="77" t="str">
        <f t="shared" si="33"/>
        <v/>
      </c>
      <c r="G236" s="66"/>
      <c r="H236" s="77" t="str">
        <f>IFERROR(IF(B236&lt;&gt;"", IF(COUNTIF(INDEX(Paste_Here!AO$2:AR$610, MATCH(B236, Paste_Here!A$2:A$610, 0), 0), "yes") &gt; 0, "Yes", IF(COUNTIF(INDEX(Paste_Here!AO$2:AR$610, MATCH(B236, Paste_Here!A$2:A$610, 0), 0), "no") &gt; 0, "No", "")), ""), "")</f>
        <v/>
      </c>
      <c r="I236" s="66"/>
      <c r="J236" s="77" t="str">
        <f t="shared" si="34"/>
        <v/>
      </c>
      <c r="K236" s="66"/>
      <c r="L236" s="77" t="str">
        <f>IFERROR(IF(B236&lt;&gt;"", IF(ISNUMBER(SEARCH("yes", LOWER(INDEX(Paste_Here!W$2:W$610, MATCH(B236, Paste_Here!A$2:A$610, 0))))), "Yes", IF(ISNUMBER(SEARCH("no", LOWER(INDEX(Paste_Here!W$2:W$610, MATCH(B236, Paste_Here!A$2:A$610, 0))))), "No", "")), ""), "")</f>
        <v/>
      </c>
      <c r="M236" s="66"/>
      <c r="N236" s="77"/>
      <c r="O236" s="66"/>
      <c r="P236" s="77" t="str">
        <f>IFERROR(IF(B236&lt;&gt;"", IF(ISNUMBER(SEARCH("yes", LOWER(INDEX(Paste_Here!V$2:V$610, MATCH(B236, Paste_Here!A$2:A$610, 0))))), "Yes", IF(ISNUMBER(SEARCH("no", LOWER(INDEX(Paste_Here!V$2:V$610, MATCH(B236, Paste_Here!A$2:A$610, 0))))), "No", "")), ""), "")</f>
        <v/>
      </c>
      <c r="Q236" s="66"/>
      <c r="R236" s="77"/>
      <c r="S236" s="66"/>
      <c r="T236" s="77"/>
      <c r="U236" s="66"/>
      <c r="V236" s="66"/>
      <c r="W236" s="77" t="str">
        <f t="shared" si="35"/>
        <v/>
      </c>
      <c r="X236" s="66"/>
      <c r="Y236" s="77" t="str">
        <f>IFERROR(IF(B236&lt;&gt;"", IF(ISNUMBER(SEARCH("Revealed-Potential (Primary Focus)", LOWER(INDEX(Paste_Here!X$2:X$610, MATCH(B236, Paste_Here!A$2:A$610, 0))))), "Rev-Potential: Prim", IF(ISNUMBER(SEARCH("Revealed-Potential (Secondary Focus)", LOWER(INDEX(Paste_Here!X$2:X$610, MATCH(B236, Paste_Here!A$2:A$610, 0))))), "Rev-Potential: Sec", IF(ISNUMBER(SEARCH("Monitoring", LOWER(INDEX(Paste_Here!X$2:X$610, MATCH(B236, Paste_Here!A$2:A$610, 0))))), "Monitoring", IF(ISNUMBER(SEARCH("At-Promise (Secondary Focus)", LOWER(INDEX(Paste_Here!X$2:X$610, MATCH(B236, Paste_Here!A$2:A$610, 0))))), "At-Promise: Sec", IF(ISNUMBER(SEARCH("At-Promise (Primary Focus)", LOWER(INDEX(Paste_Here!X$2:X$610, MATCH(B236, Paste_Here!A$2:A$610, 0))))), "At-Promise: Prim", ""))))), ""), "")</f>
        <v/>
      </c>
      <c r="Z236" s="66"/>
      <c r="AA236" s="77"/>
      <c r="AB236" s="66"/>
      <c r="AC236" s="77" t="str">
        <f>IFERROR(IF(B236&lt;&gt;"", IF(ISNUMBER(SEARCH("Revealed-Potential (Primary Focus)", LOWER(INDEX(Paste_Here!AB$2:AB$610, MATCH(B236, Paste_Here!A$2:A$610, 0))))), "Rev-Potential: Prim", IF(ISNUMBER(SEARCH("Revealed-Potential (Secondary Focus)", LOWER(INDEX(Paste_Here!AB$2:AB$610, MATCH(B236, Paste_Here!A$2:A$610, 0))))), "Rev-Potential: Sec", IF(ISNUMBER(SEARCH("Monitoring", LOWER(INDEX(Paste_Here!AB$2:AB$610, MATCH(B236, Paste_Here!A$2:A$610, 0))))), "Monitoring", IF(ISNUMBER(SEARCH("At-Promise (Secondary Focus)", LOWER(INDEX(Paste_Here!AB$2:AB$610, MATCH(B236, Paste_Here!A$2:A$610, 0))))), "At-Promise: Sec", IF(ISNUMBER(SEARCH("At-Promise (Primary Focus)", LOWER(INDEX(Paste_Here!AB$2:AB$610, MATCH(B236, Paste_Here!A$2:A$610, 0))))), "At-Promise: Prim", ""))))), ""), "")</f>
        <v/>
      </c>
      <c r="AD236" s="66"/>
      <c r="AE236" s="77"/>
      <c r="AF236" s="66"/>
      <c r="AG236" s="77"/>
      <c r="AH236" s="66"/>
      <c r="AI236" s="77"/>
      <c r="AJ236" s="66"/>
      <c r="AK236" s="77"/>
      <c r="AL236" s="66"/>
      <c r="AM236" s="77"/>
      <c r="AN236" s="66"/>
      <c r="AO236" s="77"/>
      <c r="AP236" s="66"/>
      <c r="AQ236" s="77"/>
      <c r="AR236" s="66"/>
      <c r="AS236" s="77"/>
      <c r="AT236" s="66"/>
      <c r="AU236" s="66"/>
      <c r="AV236" s="77" t="str">
        <f t="shared" si="36"/>
        <v/>
      </c>
      <c r="AW236" s="66"/>
      <c r="AX236" s="77" t="str">
        <f>IFERROR(IF(B236&lt;&gt;"", IF(AND(INDEX(Paste_Here!AC$2:AC$610, MATCH(B236, Paste_Here!A$2:A$610, 0))&lt;&gt;"", ISNUMBER(VALUE(INDEX(Paste_Here!AC$2:AC$610, MATCH(B236, Paste_Here!A$2:A$610, 0))))), INDEX(Paste_Here!AC$2:AC$610, MATCH(B236, Paste_Here!A$2:A$610, 0)), ""), ""), "")</f>
        <v/>
      </c>
      <c r="AY236" s="66"/>
      <c r="AZ236" s="77" t="str">
        <f>IFERROR(IF(B236&lt;&gt;"", IF(AND(INDEX(Paste_Here!AD$2:AD$610, MATCH(B236, Paste_Here!A$2:A$610, 0))&lt;&gt;"", ISNUMBER(VALUE(INDEX(Paste_Here!AD$2:AD$610, MATCH(B236, Paste_Here!A$2:A$610, 0))))), TEXT(ROUND(VALUE(INDEX(Paste_Here!AD$2:AD$610, MATCH(B236, Paste_Here!A$2:A$610, 0))), 2), "0.00"), ""), ""), "")</f>
        <v/>
      </c>
      <c r="BA236" s="66"/>
      <c r="BB236" s="77" t="str">
        <f>IFERROR(IF(B236&lt;&gt;"", IF(LOWER(INDEX(Paste_Here!AE$2:AE$610, MATCH(B236, Paste_Here!A$2:A$610, 0)))="approaching expectations", "Approaching", IF(LOWER(INDEX(Paste_Here!AE$2:AE$610, MATCH(B236, Paste_Here!A$2:A$610, 0)))="met expectations", "Met", IF(LOWER(INDEX(Paste_Here!AE$2:AE$610, MATCH(B236, Paste_Here!A$2:A$610, 0)))="exceeded expectations", "Exceeded", IF(LOWER(INDEX(Paste_Here!AE$2:AE$610, MATCH(B236, Paste_Here!A$2:A$610, 0)))="below expectations", "Below", "")))), ""), "")</f>
        <v/>
      </c>
      <c r="BC236" s="66"/>
      <c r="BD236" s="77" t="str">
        <f>IFERROR(IF(B236&lt;&gt;"", IF(AND(INDEX(Paste_Here!T$2:T$610, MATCH(B236, Paste_Here!A$2:A$610, 0))&lt;&gt;"", ISNUMBER(VALUE(INDEX(Paste_Here!T$2:T$610, MATCH(B236, Paste_Here!A$2:A$610, 0))))), INDEX(Paste_Here!T$2:T$610, MATCH(B236, Paste_Here!A$2:A$610, 0)), ""), ""), "")</f>
        <v/>
      </c>
      <c r="BE236" s="66"/>
      <c r="BF236" s="77"/>
      <c r="BG236" s="66"/>
      <c r="BH236" s="77"/>
      <c r="BI236" s="66"/>
      <c r="BJ236" s="77"/>
      <c r="BK236" s="66"/>
      <c r="BL236" s="77" t="str">
        <f>IFERROR(IF(B236&lt;&gt;"", IF(AND(INDEX(Paste_Here!N$2:N$610, MATCH(B236, Paste_Here!A$2:A$610, 0))&lt;&gt;"", ISNUMBER(VALUE(INDEX(Paste_Here!N$2:N$610, MATCH(B236, Paste_Here!A$2:A$610, 0))))), INDEX(Paste_Here!N$2:N$610, MATCH(B236, Paste_Here!A$2:A$610, 0)), ""), ""), "")</f>
        <v/>
      </c>
      <c r="BM236" s="66"/>
      <c r="BN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BO236" s="66"/>
      <c r="BP236" s="77" t="str" cm="1">
        <f t="array" aca="1" ref="BP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BQ236" s="66"/>
      <c r="BR236" s="66"/>
      <c r="BS236" s="77"/>
      <c r="BT236" s="66"/>
      <c r="BU236" s="77"/>
      <c r="BV236" s="66"/>
      <c r="BW236" s="77"/>
      <c r="BX236" s="66"/>
      <c r="BY236" s="77"/>
      <c r="BZ236" s="66"/>
      <c r="CA236" s="77"/>
      <c r="CB236" s="66"/>
      <c r="CC236" s="77"/>
      <c r="CD236" s="66"/>
      <c r="CE236" s="77"/>
      <c r="CF236" s="66"/>
      <c r="CG236" s="77"/>
      <c r="CH236" s="66"/>
      <c r="CI236" s="77"/>
      <c r="CJ236" s="66"/>
      <c r="CK236" s="77"/>
      <c r="CL236" s="66"/>
      <c r="CM236" s="77"/>
      <c r="CN236" s="66"/>
      <c r="CO236" s="66"/>
      <c r="CP236" s="77" t="str">
        <f t="shared" si="37"/>
        <v/>
      </c>
      <c r="CQ236" s="66"/>
      <c r="CR236" s="77" t="str">
        <f>IFERROR(IF(B236&lt;&gt;"", IF(AND(INDEX(Paste_Here!Y$2:Y$610, MATCH(B236, Paste_Here!A$2:A$610, 0))&lt;&gt;"", ISNUMBER(VALUE(INDEX(Paste_Here!Y$2:Y$610, MATCH(B236, Paste_Here!A$2:A$610, 0))))), INDEX(Paste_Here!Y$2:Y$610, MATCH(B236, Paste_Here!A$2:A$610, 0)), ""), ""), "")</f>
        <v/>
      </c>
      <c r="CS236" s="66"/>
      <c r="CT236" s="77" t="str">
        <f>IFERROR(IF(B236&lt;&gt;"", IF(AND(INDEX(Paste_Here!AA$2:AA$610, MATCH(B236, Paste_Here!A$2:A$610, 0))&lt;&gt;"", ISNUMBER(--INDEX(Paste_Here!AA$2:AA$610, MATCH(B236, Paste_Here!A$2:A$610, 0)))), TEXT(ROUND(--INDEX(Paste_Here!AA$2:AA$610, MATCH(B236, Paste_Here!A$2:A$610, 0)), 2), "0.00"), ""), ""), "")</f>
        <v/>
      </c>
      <c r="CU236" s="66"/>
      <c r="CV236" s="77" t="str">
        <f>IFERROR(IF(B236&lt;&gt;"", IF(LOWER(INDEX(Paste_Here!Z$2:Z$610, MATCH(B236, Paste_Here!A$2:A$610, 0)))="approaching expectations", "Approaching", IF(LOWER(INDEX(Paste_Here!Z$2:Z$610, MATCH(B236, Paste_Here!A$2:A$610, 0)))="met expectations", "Met", IF(LOWER(INDEX(Paste_Here!Z$2:Z$610, MATCH(B236, Paste_Here!A$2:A$610, 0)))="exceeded expectations", "Exceeded", IF(LOWER(INDEX(Paste_Here!Z$2:Z$610, MATCH(B236, Paste_Here!A$2:A$610, 0)))="below expectations", "Below", "")))), ""), "")</f>
        <v/>
      </c>
      <c r="CW236" s="66"/>
      <c r="CX236" s="77"/>
      <c r="CY236" s="66"/>
      <c r="CZ236" s="77" t="str">
        <f>IFERROR(IF(B236&lt;&gt;"", IF(AND(INDEX(Paste_Here!AL$2:AL$610, MATCH(B236, Paste_Here!A$2:A$610, 0))&lt;&gt;"", ISNUMBER(VALUE(INDEX(Paste_Here!AL$2:AL$610, MATCH(B236, Paste_Here!A$2:A$610, 0))))), INDEX(Paste_Here!AL$2:AL$610, MATCH(B236, Paste_Here!A$2:A$610, 0)), ""), ""), "")</f>
        <v/>
      </c>
      <c r="DA236" s="66"/>
      <c r="DB236" s="77" t="str">
        <f>IFERROR(IF(B236&lt;&gt;"", IF(ISNUMBER(SEARCH("highrisk", LOWER(INDEX(Paste_Here!AM$2:AM$610, MATCH(B236, Paste_Here!A$2:A$610, 0))))), "High Risk", IF(ISNUMBER(SEARCH("lowrisk", LOWER(INDEX(Paste_Here!AM$2:AM$610, MATCH(B236, Paste_Here!A$2:A$610, 0))))), "Low Risk", IF(ISNUMBER(SEARCH("somerisk", LOWER(INDEX(Paste_Here!AM$2:AM$610, MATCH(B236, Paste_Here!A$2:A$610, 0))))), "Some Risk", ""))), ""), "")</f>
        <v/>
      </c>
      <c r="DC236" s="66"/>
      <c r="DD236" s="77" t="str">
        <f>IFERROR(IF(B236&lt;&gt;"", IF(AND(INDEX(Paste_Here!AN$2:AN$610, MATCH(B236, Paste_Here!A$2:A$610, 0))&lt;&gt;"", ISNUMBER(VALUE(INDEX(Paste_Here!AN$2:AN$610, MATCH(B236, Paste_Here!A$2:A$610, 0))))), INDEX(Paste_Here!AN$2:AN$610, MATCH(B236, Paste_Here!A$2:A$610, 0)), ""), ""), "")</f>
        <v/>
      </c>
      <c r="DE236" s="66"/>
      <c r="DF236" s="77" t="str">
        <f>IFERROR(IF(B236&lt;&gt;"", IF(AND(INDEX(Paste_Here!Q$2:Q$610, MATCH(B236, Paste_Here!A$2:A$610, 0))&lt;&gt;"", ISNUMBER(VALUE(INDEX(Paste_Here!Q$2:Q$610, MATCH(B236, Paste_Here!A$2:A$610, 0))))), INDEX(Paste_Here!Q$2:Q$610, MATCH(B236, Paste_Here!A$2:A$610, 0)), ""), ""), "")</f>
        <v/>
      </c>
      <c r="DG236" s="66"/>
      <c r="DH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DI236" s="66"/>
      <c r="DJ236" s="77" t="str" cm="1">
        <f t="array" aca="1" ref="DJ236" ca="1">IFERROR(VALUE(IF(ISNUMBER(SEARCH("EM", INDEX(Paste_Here!S$2:S$500, MATCH(B236, Paste_Here!A$2:A$500, 0)))), "-" &amp;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f>
        <v/>
      </c>
      <c r="DK236" s="66"/>
      <c r="DL236" s="66"/>
      <c r="DM236" s="77" t="str">
        <f t="shared" si="38"/>
        <v/>
      </c>
      <c r="DN236" s="66"/>
      <c r="DO236" s="77" t="str">
        <f>IFERROR(IF(B236&lt;&gt;"", IF(AND(INDEX(Paste_Here!AF$2:AF$610, MATCH(B236, Paste_Here!A$2:A$610, 0))&lt;&gt;"", ISNUMBER(VALUE(INDEX(Paste_Here!AF$2:AF$610, MATCH(B236, Paste_Here!A$2:A$610, 0))))), INDEX(Paste_Here!AF$2:AF$610, MATCH(B236, Paste_Here!A$2:A$610, 0)), ""), ""), "")</f>
        <v/>
      </c>
      <c r="DP236" s="66"/>
      <c r="DQ236" s="77" t="str">
        <f>IFERROR(IF(B236&lt;&gt;"", IF(AND(INDEX(Paste_Here!AG$2:AG$610, MATCH(B236, Paste_Here!A$2:A$610, 0))&lt;&gt;"", ISNUMBER(--INDEX(Paste_Here!AG$2:AG$610, MATCH(B236, Paste_Here!A$2:A$610, 0)))), TEXT(ROUND(--INDEX(Paste_Here!AG$2:AG$610, MATCH(B236, Paste_Here!A$2:A$610, 0)), 2), "0.00"), ""), ""), "")</f>
        <v/>
      </c>
      <c r="DR236" s="66"/>
      <c r="DS236" s="77" t="str">
        <f>IFERROR(IF(B236&lt;&gt;"", IF(LOWER(INDEX(Paste_Here!AH$2:AH$610, MATCH(B236, Paste_Here!A$2:A$610, 0)))="approaching expectations", "Approaching", IF(LOWER(INDEX(Paste_Here!AH$2:AH$610, MATCH(B236, Paste_Here!A$2:A$610, 0)))="met expectations", "Met", IF(LOWER(INDEX(Paste_Here!AH$2:AH$610, MATCH(B236, Paste_Here!A$2:A$610, 0)))="exceeded expectations", "Exceeded", IF(LOWER(INDEX(Paste_Here!AH$2:AH$610, MATCH(B236, Paste_Here!A$2:A$610, 0)))="below expectations", "Below", "")))), ""), "")</f>
        <v/>
      </c>
      <c r="DT236" s="66"/>
      <c r="DU236" s="77" t="str">
        <f>IFERROR(IF(B236&lt;&gt;"", IF(AND(INDEX(Paste_Here!U$2:U$610, MATCH(B236, Paste_Here!A$2:A$610, 0))&lt;&gt;"", ISNUMBER(VALUE(INDEX(Paste_Here!U$2:U$610, MATCH(B236, Paste_Here!A$2:A$610, 0))))), INDEX(Paste_Here!U$2:U$610, MATCH(B236, Paste_Here!A$2:A$610, 0)), ""), ""), "")</f>
        <v/>
      </c>
      <c r="DV236" s="66"/>
      <c r="DW236" s="77"/>
      <c r="DX236" s="66"/>
      <c r="DY236" s="77" t="str">
        <f>IFERROR(IF(B236&lt;&gt;"", IF(AND(INDEX(Paste_Here!AI$2:AI$610, MATCH(B236, Paste_Here!A$2:A$610, 0))&lt;&gt;"", ISNUMBER(VALUE(INDEX(Paste_Here!AI$2:AI$610, MATCH(B236, Paste_Here!A$2:A$610, 0))))), INDEX(Paste_Here!AI$2:AI$610, MATCH(B236, Paste_Here!A$2:A$610, 0)), ""), ""), "")</f>
        <v/>
      </c>
      <c r="DZ236" s="66"/>
      <c r="EA236" s="77" t="str">
        <f>IFERROR(IF(B236&lt;&gt;"", IF(AND(INDEX(Paste_Here!AJ$2:AJ$610, MATCH(B236, Paste_Here!A$2:A$610, 0))&lt;&gt;"", ISNUMBER(--INDEX(Paste_Here!AJ$2:AJ$610, MATCH(B236, Paste_Here!A$2:A$610, 0)))), TEXT(ROUND(--INDEX(Paste_Here!AJ$2:AJ$610, MATCH(B236, Paste_Here!A$2:A$610, 0)), 2), "0.00"), ""), ""), "")</f>
        <v/>
      </c>
      <c r="EB236" s="66"/>
      <c r="EC236" s="77" t="str">
        <f>IFERROR(IF(B236&lt;&gt;"", IF(LOWER(INDEX(Paste_Here!AK$2:AK$610, MATCH(B236, Paste_Here!A$2:A$610, 0)))="approaching expectations", "Approaching", IF(LOWER(INDEX(Paste_Here!AK$2:AK$610, MATCH(B236, Paste_Here!A$2:A$610, 0)))="met expectations", "Met", IF(LOWER(INDEX(Paste_Here!AK$2:AK$610, MATCH(B236, Paste_Here!A$2:A$610, 0)))="exceeded expectations", "Exceeded", IF(LOWER(INDEX(Paste_Here!AK$2:AK$610, MATCH(B236, Paste_Here!A$2:A$610, 0)))="below expectations", "Below", "")))), ""), "")</f>
        <v/>
      </c>
      <c r="ED236" s="66"/>
      <c r="EE236" s="77"/>
      <c r="EF236" s="66"/>
      <c r="EG236" s="77"/>
      <c r="EH236" s="66"/>
      <c r="EI236" s="66"/>
      <c r="EJ236" s="77" t="str">
        <f t="shared" si="39"/>
        <v/>
      </c>
      <c r="EK236" s="66"/>
      <c r="EL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EM236" s="66"/>
      <c r="EN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EO236" s="66"/>
      <c r="EP236" s="77"/>
      <c r="EQ236" s="66"/>
      <c r="ER236" s="77" t="str">
        <f>IFERROR(IF(B236&lt;&gt;"", IF(AND(INDEX(Paste_Here!AT$2:AT$610, MATCH(B236, Paste_Here!A$2:A$610, 0))&lt;&gt;"", ISNUMBER(VALUE(INDEX(Paste_Here!AT$2:AT$610, MATCH(B236, Paste_Here!A$2:A$610, 0))))), INDEX(Paste_Here!AT$2:AT$610, MATCH(B236, Paste_Here!A$2:A$610, 0)), ""), ""), "")</f>
        <v/>
      </c>
      <c r="ES236" s="66"/>
      <c r="ET236" s="77" t="str">
        <f>IFERROR(IF(B236&lt;&gt;"", IF(AND(INDEX(Paste_Here!AV$2:AV$610, MATCH(B236, Paste_Here!A$2:A$610, 0))&lt;&gt;"", ISNUMBER(VALUE(INDEX(Paste_Here!AV$2:AV$610, MATCH(B236, Paste_Here!A$2:A$610, 0))))), INDEX(Paste_Here!AV$2:AV$610, MATCH(B236, Paste_Here!A$2:A$610, 0)), ""), ""), "")</f>
        <v/>
      </c>
      <c r="EU236" s="66"/>
      <c r="EV236" s="77"/>
      <c r="EW236" s="66"/>
      <c r="EX236" s="77" t="str">
        <f>IFERROR(IF(B236&lt;&gt;"", IF(AND(INDEX(Paste_Here!AU$2:AU$610, MATCH(B236, Paste_Here!A$2:A$610, 0))&lt;&gt;"", ISNUMBER(VALUE(INDEX(Paste_Here!AU$2:AU$610, MATCH(B236, Paste_Here!A$2:A$610, 0))))), INDEX(Paste_Here!AU$2:AU$610, MATCH(B236, Paste_Here!A$2:A$610, 0)), ""), ""), "")</f>
        <v/>
      </c>
      <c r="EY236" s="66"/>
      <c r="EZ236" s="77" t="str">
        <f>IFERROR(IF(B236&lt;&gt;"", IF(AND(INDEX(Paste_Here!AW$2:AW$610, MATCH(B236, Paste_Here!A$2:A$610, 0))&lt;&gt;"", ISNUMBER(VALUE(INDEX(Paste_Here!AW$2:AW$610, MATCH(B236, Paste_Here!A$2:A$610, 0))))), INDEX(Paste_Here!AW$2:AW$610, MATCH(B236, Paste_Here!A$2:A$610, 0)), ""), ""), "")</f>
        <v/>
      </c>
      <c r="FA236" s="66"/>
      <c r="FB236" s="77"/>
      <c r="FC236" s="66"/>
      <c r="FD236" s="77"/>
      <c r="FE236" s="66"/>
      <c r="FF236" s="66"/>
      <c r="FG236" s="77" t="str">
        <f t="shared" si="40"/>
        <v/>
      </c>
      <c r="FH236" s="66"/>
      <c r="FI236" s="77" t="str">
        <f>IFERROR(IF(B236&lt;&gt;"", IF(ISNUMBER(SEARCH("s", LOWER(INDEX(Paste_Here!M$2:M$610, MATCH(B236, Paste_Here!A$2:A$610, 0))))), "Yes", IF(INDEX(Paste_Here!M$2:M$610, MATCH(B236, Paste_Here!A$2:A$610, 0))&lt;&gt;"", "No", "")), ""), "")</f>
        <v/>
      </c>
      <c r="FJ236" s="66"/>
      <c r="FK236" s="77" t="str">
        <f>IFERROR(IF(B236&lt;&gt;"", IF(ISNUMBER(SEARCH("yes", LOWER(INDEX(Paste_Here!F$2:F$610, MATCH(B236, Paste_Here!A$2:A$610, 0))))), "Yes", IF(ISNUMBER(SEARCH("no", LOWER(INDEX(Paste_Here!F$2:F$610, MATCH(B236, Paste_Here!A$2:A$610, 0))))), "No", "")), ""), "")</f>
        <v/>
      </c>
      <c r="FL236" s="66"/>
      <c r="FM236" s="77" t="str">
        <f>IFERROR(IF(B236&lt;&gt;"", IF(ISNUMBER(SEARCH("english language learner", LOWER(INDEX(Paste_Here!C$2:C$610, MATCH(B236, Paste_Here!A$2:A$610, 0))))), "Yes", ""), ""), "")</f>
        <v/>
      </c>
      <c r="FN236" s="66"/>
      <c r="FO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FP236" s="66"/>
      <c r="FQ236" s="77" t="str">
        <f>IFERROR(IF(B236&lt;&gt;"", IF(ISNUMBER(SEARCH("yes", LOWER(INDEX(Paste_Here!L$2:L$610, MATCH(B236, Paste_Here!A$2:A$610, 0))))), "Yes", IF(ISNUMBER(SEARCH("no", LOWER(INDEX(Paste_Here!L$2:L$610, MATCH(B236, Paste_Here!A$2:A$610, 0))))), "No", "")), ""), "")</f>
        <v/>
      </c>
      <c r="FR236" s="66"/>
      <c r="FS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FT236" s="66"/>
      <c r="FU236" s="77"/>
      <c r="FV236" s="66"/>
      <c r="FW236" s="77" t="str">
        <f>IFERROR(IF(B236&lt;&gt;"", IF(AND(INDEX(Paste_Here!D$2:D$610, MATCH(B236, Paste_Here!A$2:A$610, 0))&lt;&gt;"", ISNUMBER(VALUE(INDEX(Paste_Here!D$2:D$610, MATCH(B236, Paste_Here!A$2:A$610, 0))))), INDEX(Paste_Here!D$2:D$610, MATCH(B236, Paste_Here!A$2:A$610, 0)), ""), ""), "")</f>
        <v/>
      </c>
      <c r="FX236" s="66"/>
      <c r="FY236" s="77" t="str">
        <f>IFERROR(IF(B236&lt;&gt;"", IF(AND(INDEX(Paste_Here!G$2:G$610, MATCH(B236, Paste_Here!A$2:A$610, 0))&lt;&gt;"", ISNUMBER(VALUE(INDEX(Paste_Here!G$2:G$610, MATCH(B236, Paste_Here!A$2:A$610, 0))))), INDEX(Paste_Here!G$2:G$610, MATCH(B236, Paste_Here!A$2:A$610, 0)), ""), ""), "")</f>
        <v/>
      </c>
      <c r="FZ236" s="66"/>
      <c r="GA236" s="95"/>
      <c r="GB236" s="66"/>
      <c r="JS236" s="1" t="str" cm="1">
        <f t="array" ref="JS236">IFERROR(INDEX(Paste_Here!$B$2:$B$610, MATCH(0, COUNTIF(JS$4:JS235, Paste_Here!$B$2:$B$610) + IF(Paste_Here!$B$2:$B$610="", 1, 0), 0)), "")</f>
        <v/>
      </c>
      <c r="JT236" s="1" t="str">
        <f>IF(JS236&lt;&gt;"", INDEX(Paste_Here!$A$2:$A$610, MATCH(JS236, Paste_Here!$B$2:$B$610, 0)), "")</f>
        <v/>
      </c>
      <c r="JU236" s="1" t="str">
        <f t="shared" si="41"/>
        <v/>
      </c>
      <c r="JV236" s="1" t="str" cm="1">
        <f t="array" ref="JV236">IFERROR(INDEX($JU$5:$JU$610, MATCH(SMALL(IF($JU$5:$JU$610&lt;&gt;"", COUNTIF($JU$5:$JU$610, "&lt;"&amp;$JU$5:$JU$610)+1), ROW()-ROW($JV$5)+1), COUNTIF($JU$5:$JU$610, "&lt;"&amp;$JU$5:$JU$610)+1, 0)), "")</f>
        <v/>
      </c>
    </row>
    <row r="237" spans="1:282">
      <c r="A237" s="66"/>
      <c r="B237" s="77" t="str">
        <f t="shared" si="32"/>
        <v/>
      </c>
      <c r="C237" s="66"/>
      <c r="D237" s="77" t="str">
        <f>IFERROR(IF(B237&lt;&gt;"", IF(COUNTIF(INDEX(Paste_Here!AS$2:AS$610, MATCH(B237, Paste_Here!A$2:A$610, 0), 0), "yes") &gt; 0, "Yes", IF(COUNTIF(INDEX(Paste_Here!AS$2:AS$610, MATCH(B237, Paste_Here!A$2:A$610, 0), 0), "no") &gt; 0, "No", "")), ""), "")</f>
        <v/>
      </c>
      <c r="E237" s="66"/>
      <c r="F237" s="77" t="str">
        <f t="shared" si="33"/>
        <v/>
      </c>
      <c r="G237" s="66"/>
      <c r="H237" s="77" t="str">
        <f>IFERROR(IF(B237&lt;&gt;"", IF(COUNTIF(INDEX(Paste_Here!AO$2:AR$610, MATCH(B237, Paste_Here!A$2:A$610, 0), 0), "yes") &gt; 0, "Yes", IF(COUNTIF(INDEX(Paste_Here!AO$2:AR$610, MATCH(B237, Paste_Here!A$2:A$610, 0), 0), "no") &gt; 0, "No", "")), ""), "")</f>
        <v/>
      </c>
      <c r="I237" s="66"/>
      <c r="J237" s="77" t="str">
        <f t="shared" si="34"/>
        <v/>
      </c>
      <c r="K237" s="66"/>
      <c r="L237" s="77" t="str">
        <f>IFERROR(IF(B237&lt;&gt;"", IF(ISNUMBER(SEARCH("yes", LOWER(INDEX(Paste_Here!W$2:W$610, MATCH(B237, Paste_Here!A$2:A$610, 0))))), "Yes", IF(ISNUMBER(SEARCH("no", LOWER(INDEX(Paste_Here!W$2:W$610, MATCH(B237, Paste_Here!A$2:A$610, 0))))), "No", "")), ""), "")</f>
        <v/>
      </c>
      <c r="M237" s="66"/>
      <c r="N237" s="77"/>
      <c r="O237" s="66"/>
      <c r="P237" s="77" t="str">
        <f>IFERROR(IF(B237&lt;&gt;"", IF(ISNUMBER(SEARCH("yes", LOWER(INDEX(Paste_Here!V$2:V$610, MATCH(B237, Paste_Here!A$2:A$610, 0))))), "Yes", IF(ISNUMBER(SEARCH("no", LOWER(INDEX(Paste_Here!V$2:V$610, MATCH(B237, Paste_Here!A$2:A$610, 0))))), "No", "")), ""), "")</f>
        <v/>
      </c>
      <c r="Q237" s="66"/>
      <c r="R237" s="77"/>
      <c r="S237" s="66"/>
      <c r="T237" s="77"/>
      <c r="U237" s="66"/>
      <c r="V237" s="66"/>
      <c r="W237" s="77" t="str">
        <f t="shared" si="35"/>
        <v/>
      </c>
      <c r="X237" s="66"/>
      <c r="Y237" s="77" t="str">
        <f>IFERROR(IF(B237&lt;&gt;"", IF(ISNUMBER(SEARCH("Revealed-Potential (Primary Focus)", LOWER(INDEX(Paste_Here!X$2:X$610, MATCH(B237, Paste_Here!A$2:A$610, 0))))), "Rev-Potential: Prim", IF(ISNUMBER(SEARCH("Revealed-Potential (Secondary Focus)", LOWER(INDEX(Paste_Here!X$2:X$610, MATCH(B237, Paste_Here!A$2:A$610, 0))))), "Rev-Potential: Sec", IF(ISNUMBER(SEARCH("Monitoring", LOWER(INDEX(Paste_Here!X$2:X$610, MATCH(B237, Paste_Here!A$2:A$610, 0))))), "Monitoring", IF(ISNUMBER(SEARCH("At-Promise (Secondary Focus)", LOWER(INDEX(Paste_Here!X$2:X$610, MATCH(B237, Paste_Here!A$2:A$610, 0))))), "At-Promise: Sec", IF(ISNUMBER(SEARCH("At-Promise (Primary Focus)", LOWER(INDEX(Paste_Here!X$2:X$610, MATCH(B237, Paste_Here!A$2:A$610, 0))))), "At-Promise: Prim", ""))))), ""), "")</f>
        <v/>
      </c>
      <c r="Z237" s="66"/>
      <c r="AA237" s="77"/>
      <c r="AB237" s="66"/>
      <c r="AC237" s="77" t="str">
        <f>IFERROR(IF(B237&lt;&gt;"", IF(ISNUMBER(SEARCH("Revealed-Potential (Primary Focus)", LOWER(INDEX(Paste_Here!AB$2:AB$610, MATCH(B237, Paste_Here!A$2:A$610, 0))))), "Rev-Potential: Prim", IF(ISNUMBER(SEARCH("Revealed-Potential (Secondary Focus)", LOWER(INDEX(Paste_Here!AB$2:AB$610, MATCH(B237, Paste_Here!A$2:A$610, 0))))), "Rev-Potential: Sec", IF(ISNUMBER(SEARCH("Monitoring", LOWER(INDEX(Paste_Here!AB$2:AB$610, MATCH(B237, Paste_Here!A$2:A$610, 0))))), "Monitoring", IF(ISNUMBER(SEARCH("At-Promise (Secondary Focus)", LOWER(INDEX(Paste_Here!AB$2:AB$610, MATCH(B237, Paste_Here!A$2:A$610, 0))))), "At-Promise: Sec", IF(ISNUMBER(SEARCH("At-Promise (Primary Focus)", LOWER(INDEX(Paste_Here!AB$2:AB$610, MATCH(B237, Paste_Here!A$2:A$610, 0))))), "At-Promise: Prim", ""))))), ""), "")</f>
        <v/>
      </c>
      <c r="AD237" s="66"/>
      <c r="AE237" s="77"/>
      <c r="AF237" s="66"/>
      <c r="AG237" s="77"/>
      <c r="AH237" s="66"/>
      <c r="AI237" s="77"/>
      <c r="AJ237" s="66"/>
      <c r="AK237" s="77"/>
      <c r="AL237" s="66"/>
      <c r="AM237" s="77"/>
      <c r="AN237" s="66"/>
      <c r="AO237" s="77"/>
      <c r="AP237" s="66"/>
      <c r="AQ237" s="77"/>
      <c r="AR237" s="66"/>
      <c r="AS237" s="77"/>
      <c r="AT237" s="66"/>
      <c r="AU237" s="66"/>
      <c r="AV237" s="77" t="str">
        <f t="shared" si="36"/>
        <v/>
      </c>
      <c r="AW237" s="66"/>
      <c r="AX237" s="77" t="str">
        <f>IFERROR(IF(B237&lt;&gt;"", IF(AND(INDEX(Paste_Here!AC$2:AC$610, MATCH(B237, Paste_Here!A$2:A$610, 0))&lt;&gt;"", ISNUMBER(VALUE(INDEX(Paste_Here!AC$2:AC$610, MATCH(B237, Paste_Here!A$2:A$610, 0))))), INDEX(Paste_Here!AC$2:AC$610, MATCH(B237, Paste_Here!A$2:A$610, 0)), ""), ""), "")</f>
        <v/>
      </c>
      <c r="AY237" s="66"/>
      <c r="AZ237" s="77" t="str">
        <f>IFERROR(IF(B237&lt;&gt;"", IF(AND(INDEX(Paste_Here!AD$2:AD$610, MATCH(B237, Paste_Here!A$2:A$610, 0))&lt;&gt;"", ISNUMBER(VALUE(INDEX(Paste_Here!AD$2:AD$610, MATCH(B237, Paste_Here!A$2:A$610, 0))))), TEXT(ROUND(VALUE(INDEX(Paste_Here!AD$2:AD$610, MATCH(B237, Paste_Here!A$2:A$610, 0))), 2), "0.00"), ""), ""), "")</f>
        <v/>
      </c>
      <c r="BA237" s="66"/>
      <c r="BB237" s="77" t="str">
        <f>IFERROR(IF(B237&lt;&gt;"", IF(LOWER(INDEX(Paste_Here!AE$2:AE$610, MATCH(B237, Paste_Here!A$2:A$610, 0)))="approaching expectations", "Approaching", IF(LOWER(INDEX(Paste_Here!AE$2:AE$610, MATCH(B237, Paste_Here!A$2:A$610, 0)))="met expectations", "Met", IF(LOWER(INDEX(Paste_Here!AE$2:AE$610, MATCH(B237, Paste_Here!A$2:A$610, 0)))="exceeded expectations", "Exceeded", IF(LOWER(INDEX(Paste_Here!AE$2:AE$610, MATCH(B237, Paste_Here!A$2:A$610, 0)))="below expectations", "Below", "")))), ""), "")</f>
        <v/>
      </c>
      <c r="BC237" s="66"/>
      <c r="BD237" s="77" t="str">
        <f>IFERROR(IF(B237&lt;&gt;"", IF(AND(INDEX(Paste_Here!T$2:T$610, MATCH(B237, Paste_Here!A$2:A$610, 0))&lt;&gt;"", ISNUMBER(VALUE(INDEX(Paste_Here!T$2:T$610, MATCH(B237, Paste_Here!A$2:A$610, 0))))), INDEX(Paste_Here!T$2:T$610, MATCH(B237, Paste_Here!A$2:A$610, 0)), ""), ""), "")</f>
        <v/>
      </c>
      <c r="BE237" s="66"/>
      <c r="BF237" s="77"/>
      <c r="BG237" s="66"/>
      <c r="BH237" s="77"/>
      <c r="BI237" s="66"/>
      <c r="BJ237" s="77"/>
      <c r="BK237" s="66"/>
      <c r="BL237" s="77" t="str">
        <f>IFERROR(IF(B237&lt;&gt;"", IF(AND(INDEX(Paste_Here!N$2:N$610, MATCH(B237, Paste_Here!A$2:A$610, 0))&lt;&gt;"", ISNUMBER(VALUE(INDEX(Paste_Here!N$2:N$610, MATCH(B237, Paste_Here!A$2:A$610, 0))))), INDEX(Paste_Here!N$2:N$610, MATCH(B237, Paste_Here!A$2:A$610, 0)), ""), ""), "")</f>
        <v/>
      </c>
      <c r="BM237" s="66"/>
      <c r="BN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BO237" s="66"/>
      <c r="BP237" s="77" t="str" cm="1">
        <f t="array" aca="1" ref="BP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BQ237" s="66"/>
      <c r="BR237" s="66"/>
      <c r="BS237" s="77"/>
      <c r="BT237" s="66"/>
      <c r="BU237" s="77"/>
      <c r="BV237" s="66"/>
      <c r="BW237" s="77"/>
      <c r="BX237" s="66"/>
      <c r="BY237" s="77"/>
      <c r="BZ237" s="66"/>
      <c r="CA237" s="77"/>
      <c r="CB237" s="66"/>
      <c r="CC237" s="77"/>
      <c r="CD237" s="66"/>
      <c r="CE237" s="77"/>
      <c r="CF237" s="66"/>
      <c r="CG237" s="77"/>
      <c r="CH237" s="66"/>
      <c r="CI237" s="77"/>
      <c r="CJ237" s="66"/>
      <c r="CK237" s="77"/>
      <c r="CL237" s="66"/>
      <c r="CM237" s="77"/>
      <c r="CN237" s="66"/>
      <c r="CO237" s="66"/>
      <c r="CP237" s="77" t="str">
        <f t="shared" si="37"/>
        <v/>
      </c>
      <c r="CQ237" s="66"/>
      <c r="CR237" s="77" t="str">
        <f>IFERROR(IF(B237&lt;&gt;"", IF(AND(INDEX(Paste_Here!Y$2:Y$610, MATCH(B237, Paste_Here!A$2:A$610, 0))&lt;&gt;"", ISNUMBER(VALUE(INDEX(Paste_Here!Y$2:Y$610, MATCH(B237, Paste_Here!A$2:A$610, 0))))), INDEX(Paste_Here!Y$2:Y$610, MATCH(B237, Paste_Here!A$2:A$610, 0)), ""), ""), "")</f>
        <v/>
      </c>
      <c r="CS237" s="66"/>
      <c r="CT237" s="77" t="str">
        <f>IFERROR(IF(B237&lt;&gt;"", IF(AND(INDEX(Paste_Here!AA$2:AA$610, MATCH(B237, Paste_Here!A$2:A$610, 0))&lt;&gt;"", ISNUMBER(--INDEX(Paste_Here!AA$2:AA$610, MATCH(B237, Paste_Here!A$2:A$610, 0)))), TEXT(ROUND(--INDEX(Paste_Here!AA$2:AA$610, MATCH(B237, Paste_Here!A$2:A$610, 0)), 2), "0.00"), ""), ""), "")</f>
        <v/>
      </c>
      <c r="CU237" s="66"/>
      <c r="CV237" s="77" t="str">
        <f>IFERROR(IF(B237&lt;&gt;"", IF(LOWER(INDEX(Paste_Here!Z$2:Z$610, MATCH(B237, Paste_Here!A$2:A$610, 0)))="approaching expectations", "Approaching", IF(LOWER(INDEX(Paste_Here!Z$2:Z$610, MATCH(B237, Paste_Here!A$2:A$610, 0)))="met expectations", "Met", IF(LOWER(INDEX(Paste_Here!Z$2:Z$610, MATCH(B237, Paste_Here!A$2:A$610, 0)))="exceeded expectations", "Exceeded", IF(LOWER(INDEX(Paste_Here!Z$2:Z$610, MATCH(B237, Paste_Here!A$2:A$610, 0)))="below expectations", "Below", "")))), ""), "")</f>
        <v/>
      </c>
      <c r="CW237" s="66"/>
      <c r="CX237" s="77"/>
      <c r="CY237" s="66"/>
      <c r="CZ237" s="77" t="str">
        <f>IFERROR(IF(B237&lt;&gt;"", IF(AND(INDEX(Paste_Here!AL$2:AL$610, MATCH(B237, Paste_Here!A$2:A$610, 0))&lt;&gt;"", ISNUMBER(VALUE(INDEX(Paste_Here!AL$2:AL$610, MATCH(B237, Paste_Here!A$2:A$610, 0))))), INDEX(Paste_Here!AL$2:AL$610, MATCH(B237, Paste_Here!A$2:A$610, 0)), ""), ""), "")</f>
        <v/>
      </c>
      <c r="DA237" s="66"/>
      <c r="DB237" s="77" t="str">
        <f>IFERROR(IF(B237&lt;&gt;"", IF(ISNUMBER(SEARCH("highrisk", LOWER(INDEX(Paste_Here!AM$2:AM$610, MATCH(B237, Paste_Here!A$2:A$610, 0))))), "High Risk", IF(ISNUMBER(SEARCH("lowrisk", LOWER(INDEX(Paste_Here!AM$2:AM$610, MATCH(B237, Paste_Here!A$2:A$610, 0))))), "Low Risk", IF(ISNUMBER(SEARCH("somerisk", LOWER(INDEX(Paste_Here!AM$2:AM$610, MATCH(B237, Paste_Here!A$2:A$610, 0))))), "Some Risk", ""))), ""), "")</f>
        <v/>
      </c>
      <c r="DC237" s="66"/>
      <c r="DD237" s="77" t="str">
        <f>IFERROR(IF(B237&lt;&gt;"", IF(AND(INDEX(Paste_Here!AN$2:AN$610, MATCH(B237, Paste_Here!A$2:A$610, 0))&lt;&gt;"", ISNUMBER(VALUE(INDEX(Paste_Here!AN$2:AN$610, MATCH(B237, Paste_Here!A$2:A$610, 0))))), INDEX(Paste_Here!AN$2:AN$610, MATCH(B237, Paste_Here!A$2:A$610, 0)), ""), ""), "")</f>
        <v/>
      </c>
      <c r="DE237" s="66"/>
      <c r="DF237" s="77" t="str">
        <f>IFERROR(IF(B237&lt;&gt;"", IF(AND(INDEX(Paste_Here!Q$2:Q$610, MATCH(B237, Paste_Here!A$2:A$610, 0))&lt;&gt;"", ISNUMBER(VALUE(INDEX(Paste_Here!Q$2:Q$610, MATCH(B237, Paste_Here!A$2:A$610, 0))))), INDEX(Paste_Here!Q$2:Q$610, MATCH(B237, Paste_Here!A$2:A$610, 0)), ""), ""), "")</f>
        <v/>
      </c>
      <c r="DG237" s="66"/>
      <c r="DH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DI237" s="66"/>
      <c r="DJ237" s="77" t="str" cm="1">
        <f t="array" aca="1" ref="DJ237" ca="1">IFERROR(VALUE(IF(ISNUMBER(SEARCH("EM", INDEX(Paste_Here!S$2:S$500, MATCH(B237, Paste_Here!A$2:A$500, 0)))), "-" &amp;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f>
        <v/>
      </c>
      <c r="DK237" s="66"/>
      <c r="DL237" s="66"/>
      <c r="DM237" s="77" t="str">
        <f t="shared" si="38"/>
        <v/>
      </c>
      <c r="DN237" s="66"/>
      <c r="DO237" s="77" t="str">
        <f>IFERROR(IF(B237&lt;&gt;"", IF(AND(INDEX(Paste_Here!AF$2:AF$610, MATCH(B237, Paste_Here!A$2:A$610, 0))&lt;&gt;"", ISNUMBER(VALUE(INDEX(Paste_Here!AF$2:AF$610, MATCH(B237, Paste_Here!A$2:A$610, 0))))), INDEX(Paste_Here!AF$2:AF$610, MATCH(B237, Paste_Here!A$2:A$610, 0)), ""), ""), "")</f>
        <v/>
      </c>
      <c r="DP237" s="66"/>
      <c r="DQ237" s="77" t="str">
        <f>IFERROR(IF(B237&lt;&gt;"", IF(AND(INDEX(Paste_Here!AG$2:AG$610, MATCH(B237, Paste_Here!A$2:A$610, 0))&lt;&gt;"", ISNUMBER(--INDEX(Paste_Here!AG$2:AG$610, MATCH(B237, Paste_Here!A$2:A$610, 0)))), TEXT(ROUND(--INDEX(Paste_Here!AG$2:AG$610, MATCH(B237, Paste_Here!A$2:A$610, 0)), 2), "0.00"), ""), ""), "")</f>
        <v/>
      </c>
      <c r="DR237" s="66"/>
      <c r="DS237" s="77" t="str">
        <f>IFERROR(IF(B237&lt;&gt;"", IF(LOWER(INDEX(Paste_Here!AH$2:AH$610, MATCH(B237, Paste_Here!A$2:A$610, 0)))="approaching expectations", "Approaching", IF(LOWER(INDEX(Paste_Here!AH$2:AH$610, MATCH(B237, Paste_Here!A$2:A$610, 0)))="met expectations", "Met", IF(LOWER(INDEX(Paste_Here!AH$2:AH$610, MATCH(B237, Paste_Here!A$2:A$610, 0)))="exceeded expectations", "Exceeded", IF(LOWER(INDEX(Paste_Here!AH$2:AH$610, MATCH(B237, Paste_Here!A$2:A$610, 0)))="below expectations", "Below", "")))), ""), "")</f>
        <v/>
      </c>
      <c r="DT237" s="66"/>
      <c r="DU237" s="77" t="str">
        <f>IFERROR(IF(B237&lt;&gt;"", IF(AND(INDEX(Paste_Here!U$2:U$610, MATCH(B237, Paste_Here!A$2:A$610, 0))&lt;&gt;"", ISNUMBER(VALUE(INDEX(Paste_Here!U$2:U$610, MATCH(B237, Paste_Here!A$2:A$610, 0))))), INDEX(Paste_Here!U$2:U$610, MATCH(B237, Paste_Here!A$2:A$610, 0)), ""), ""), "")</f>
        <v/>
      </c>
      <c r="DV237" s="66"/>
      <c r="DW237" s="77"/>
      <c r="DX237" s="66"/>
      <c r="DY237" s="77" t="str">
        <f>IFERROR(IF(B237&lt;&gt;"", IF(AND(INDEX(Paste_Here!AI$2:AI$610, MATCH(B237, Paste_Here!A$2:A$610, 0))&lt;&gt;"", ISNUMBER(VALUE(INDEX(Paste_Here!AI$2:AI$610, MATCH(B237, Paste_Here!A$2:A$610, 0))))), INDEX(Paste_Here!AI$2:AI$610, MATCH(B237, Paste_Here!A$2:A$610, 0)), ""), ""), "")</f>
        <v/>
      </c>
      <c r="DZ237" s="66"/>
      <c r="EA237" s="77" t="str">
        <f>IFERROR(IF(B237&lt;&gt;"", IF(AND(INDEX(Paste_Here!AJ$2:AJ$610, MATCH(B237, Paste_Here!A$2:A$610, 0))&lt;&gt;"", ISNUMBER(--INDEX(Paste_Here!AJ$2:AJ$610, MATCH(B237, Paste_Here!A$2:A$610, 0)))), TEXT(ROUND(--INDEX(Paste_Here!AJ$2:AJ$610, MATCH(B237, Paste_Here!A$2:A$610, 0)), 2), "0.00"), ""), ""), "")</f>
        <v/>
      </c>
      <c r="EB237" s="66"/>
      <c r="EC237" s="77" t="str">
        <f>IFERROR(IF(B237&lt;&gt;"", IF(LOWER(INDEX(Paste_Here!AK$2:AK$610, MATCH(B237, Paste_Here!A$2:A$610, 0)))="approaching expectations", "Approaching", IF(LOWER(INDEX(Paste_Here!AK$2:AK$610, MATCH(B237, Paste_Here!A$2:A$610, 0)))="met expectations", "Met", IF(LOWER(INDEX(Paste_Here!AK$2:AK$610, MATCH(B237, Paste_Here!A$2:A$610, 0)))="exceeded expectations", "Exceeded", IF(LOWER(INDEX(Paste_Here!AK$2:AK$610, MATCH(B237, Paste_Here!A$2:A$610, 0)))="below expectations", "Below", "")))), ""), "")</f>
        <v/>
      </c>
      <c r="ED237" s="66"/>
      <c r="EE237" s="77"/>
      <c r="EF237" s="66"/>
      <c r="EG237" s="77"/>
      <c r="EH237" s="66"/>
      <c r="EI237" s="66"/>
      <c r="EJ237" s="77" t="str">
        <f t="shared" si="39"/>
        <v/>
      </c>
      <c r="EK237" s="66"/>
      <c r="EL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EM237" s="66"/>
      <c r="EN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EO237" s="66"/>
      <c r="EP237" s="77"/>
      <c r="EQ237" s="66"/>
      <c r="ER237" s="77" t="str">
        <f>IFERROR(IF(B237&lt;&gt;"", IF(AND(INDEX(Paste_Here!AT$2:AT$610, MATCH(B237, Paste_Here!A$2:A$610, 0))&lt;&gt;"", ISNUMBER(VALUE(INDEX(Paste_Here!AT$2:AT$610, MATCH(B237, Paste_Here!A$2:A$610, 0))))), INDEX(Paste_Here!AT$2:AT$610, MATCH(B237, Paste_Here!A$2:A$610, 0)), ""), ""), "")</f>
        <v/>
      </c>
      <c r="ES237" s="66"/>
      <c r="ET237" s="77" t="str">
        <f>IFERROR(IF(B237&lt;&gt;"", IF(AND(INDEX(Paste_Here!AV$2:AV$610, MATCH(B237, Paste_Here!A$2:A$610, 0))&lt;&gt;"", ISNUMBER(VALUE(INDEX(Paste_Here!AV$2:AV$610, MATCH(B237, Paste_Here!A$2:A$610, 0))))), INDEX(Paste_Here!AV$2:AV$610, MATCH(B237, Paste_Here!A$2:A$610, 0)), ""), ""), "")</f>
        <v/>
      </c>
      <c r="EU237" s="66"/>
      <c r="EV237" s="77"/>
      <c r="EW237" s="66"/>
      <c r="EX237" s="77" t="str">
        <f>IFERROR(IF(B237&lt;&gt;"", IF(AND(INDEX(Paste_Here!AU$2:AU$610, MATCH(B237, Paste_Here!A$2:A$610, 0))&lt;&gt;"", ISNUMBER(VALUE(INDEX(Paste_Here!AU$2:AU$610, MATCH(B237, Paste_Here!A$2:A$610, 0))))), INDEX(Paste_Here!AU$2:AU$610, MATCH(B237, Paste_Here!A$2:A$610, 0)), ""), ""), "")</f>
        <v/>
      </c>
      <c r="EY237" s="66"/>
      <c r="EZ237" s="77" t="str">
        <f>IFERROR(IF(B237&lt;&gt;"", IF(AND(INDEX(Paste_Here!AW$2:AW$610, MATCH(B237, Paste_Here!A$2:A$610, 0))&lt;&gt;"", ISNUMBER(VALUE(INDEX(Paste_Here!AW$2:AW$610, MATCH(B237, Paste_Here!A$2:A$610, 0))))), INDEX(Paste_Here!AW$2:AW$610, MATCH(B237, Paste_Here!A$2:A$610, 0)), ""), ""), "")</f>
        <v/>
      </c>
      <c r="FA237" s="66"/>
      <c r="FB237" s="77"/>
      <c r="FC237" s="66"/>
      <c r="FD237" s="77"/>
      <c r="FE237" s="66"/>
      <c r="FF237" s="66"/>
      <c r="FG237" s="77" t="str">
        <f t="shared" si="40"/>
        <v/>
      </c>
      <c r="FH237" s="66"/>
      <c r="FI237" s="77" t="str">
        <f>IFERROR(IF(B237&lt;&gt;"", IF(ISNUMBER(SEARCH("s", LOWER(INDEX(Paste_Here!M$2:M$610, MATCH(B237, Paste_Here!A$2:A$610, 0))))), "Yes", IF(INDEX(Paste_Here!M$2:M$610, MATCH(B237, Paste_Here!A$2:A$610, 0))&lt;&gt;"", "No", "")), ""), "")</f>
        <v/>
      </c>
      <c r="FJ237" s="66"/>
      <c r="FK237" s="77" t="str">
        <f>IFERROR(IF(B237&lt;&gt;"", IF(ISNUMBER(SEARCH("yes", LOWER(INDEX(Paste_Here!F$2:F$610, MATCH(B237, Paste_Here!A$2:A$610, 0))))), "Yes", IF(ISNUMBER(SEARCH("no", LOWER(INDEX(Paste_Here!F$2:F$610, MATCH(B237, Paste_Here!A$2:A$610, 0))))), "No", "")), ""), "")</f>
        <v/>
      </c>
      <c r="FL237" s="66"/>
      <c r="FM237" s="77" t="str">
        <f>IFERROR(IF(B237&lt;&gt;"", IF(ISNUMBER(SEARCH("english language learner", LOWER(INDEX(Paste_Here!C$2:C$610, MATCH(B237, Paste_Here!A$2:A$610, 0))))), "Yes", ""), ""), "")</f>
        <v/>
      </c>
      <c r="FN237" s="66"/>
      <c r="FO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FP237" s="66"/>
      <c r="FQ237" s="77" t="str">
        <f>IFERROR(IF(B237&lt;&gt;"", IF(ISNUMBER(SEARCH("yes", LOWER(INDEX(Paste_Here!L$2:L$610, MATCH(B237, Paste_Here!A$2:A$610, 0))))), "Yes", IF(ISNUMBER(SEARCH("no", LOWER(INDEX(Paste_Here!L$2:L$610, MATCH(B237, Paste_Here!A$2:A$610, 0))))), "No", "")), ""), "")</f>
        <v/>
      </c>
      <c r="FR237" s="66"/>
      <c r="FS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FT237" s="66"/>
      <c r="FU237" s="77"/>
      <c r="FV237" s="66"/>
      <c r="FW237" s="77" t="str">
        <f>IFERROR(IF(B237&lt;&gt;"", IF(AND(INDEX(Paste_Here!D$2:D$610, MATCH(B237, Paste_Here!A$2:A$610, 0))&lt;&gt;"", ISNUMBER(VALUE(INDEX(Paste_Here!D$2:D$610, MATCH(B237, Paste_Here!A$2:A$610, 0))))), INDEX(Paste_Here!D$2:D$610, MATCH(B237, Paste_Here!A$2:A$610, 0)), ""), ""), "")</f>
        <v/>
      </c>
      <c r="FX237" s="66"/>
      <c r="FY237" s="77" t="str">
        <f>IFERROR(IF(B237&lt;&gt;"", IF(AND(INDEX(Paste_Here!G$2:G$610, MATCH(B237, Paste_Here!A$2:A$610, 0))&lt;&gt;"", ISNUMBER(VALUE(INDEX(Paste_Here!G$2:G$610, MATCH(B237, Paste_Here!A$2:A$610, 0))))), INDEX(Paste_Here!G$2:G$610, MATCH(B237, Paste_Here!A$2:A$610, 0)), ""), ""), "")</f>
        <v/>
      </c>
      <c r="FZ237" s="66"/>
      <c r="GA237" s="95"/>
      <c r="GB237" s="66"/>
      <c r="JS237" s="1" t="str" cm="1">
        <f t="array" ref="JS237">IFERROR(INDEX(Paste_Here!$B$2:$B$610, MATCH(0, COUNTIF(JS$4:JS236, Paste_Here!$B$2:$B$610) + IF(Paste_Here!$B$2:$B$610="", 1, 0), 0)), "")</f>
        <v/>
      </c>
      <c r="JT237" s="1" t="str">
        <f>IF(JS237&lt;&gt;"", INDEX(Paste_Here!$A$2:$A$610, MATCH(JS237, Paste_Here!$B$2:$B$610, 0)), "")</f>
        <v/>
      </c>
      <c r="JU237" s="1" t="str">
        <f t="shared" si="41"/>
        <v/>
      </c>
      <c r="JV237" s="1" t="str" cm="1">
        <f t="array" ref="JV237">IFERROR(INDEX($JU$5:$JU$610, MATCH(SMALL(IF($JU$5:$JU$610&lt;&gt;"", COUNTIF($JU$5:$JU$610, "&lt;"&amp;$JU$5:$JU$610)+1), ROW()-ROW($JV$5)+1), COUNTIF($JU$5:$JU$610, "&lt;"&amp;$JU$5:$JU$610)+1, 0)), "")</f>
        <v/>
      </c>
    </row>
    <row r="238" spans="1:282">
      <c r="A238" s="66"/>
      <c r="B238" s="77" t="str">
        <f t="shared" si="32"/>
        <v/>
      </c>
      <c r="C238" s="66"/>
      <c r="D238" s="77" t="str">
        <f>IFERROR(IF(B238&lt;&gt;"", IF(COUNTIF(INDEX(Paste_Here!AS$2:AS$610, MATCH(B238, Paste_Here!A$2:A$610, 0), 0), "yes") &gt; 0, "Yes", IF(COUNTIF(INDEX(Paste_Here!AS$2:AS$610, MATCH(B238, Paste_Here!A$2:A$610, 0), 0), "no") &gt; 0, "No", "")), ""), "")</f>
        <v/>
      </c>
      <c r="E238" s="66"/>
      <c r="F238" s="77" t="str">
        <f t="shared" si="33"/>
        <v/>
      </c>
      <c r="G238" s="66"/>
      <c r="H238" s="77" t="str">
        <f>IFERROR(IF(B238&lt;&gt;"", IF(COUNTIF(INDEX(Paste_Here!AO$2:AR$610, MATCH(B238, Paste_Here!A$2:A$610, 0), 0), "yes") &gt; 0, "Yes", IF(COUNTIF(INDEX(Paste_Here!AO$2:AR$610, MATCH(B238, Paste_Here!A$2:A$610, 0), 0), "no") &gt; 0, "No", "")), ""), "")</f>
        <v/>
      </c>
      <c r="I238" s="66"/>
      <c r="J238" s="77" t="str">
        <f t="shared" si="34"/>
        <v/>
      </c>
      <c r="K238" s="66"/>
      <c r="L238" s="77" t="str">
        <f>IFERROR(IF(B238&lt;&gt;"", IF(ISNUMBER(SEARCH("yes", LOWER(INDEX(Paste_Here!W$2:W$610, MATCH(B238, Paste_Here!A$2:A$610, 0))))), "Yes", IF(ISNUMBER(SEARCH("no", LOWER(INDEX(Paste_Here!W$2:W$610, MATCH(B238, Paste_Here!A$2:A$610, 0))))), "No", "")), ""), "")</f>
        <v/>
      </c>
      <c r="M238" s="66"/>
      <c r="N238" s="77"/>
      <c r="O238" s="66"/>
      <c r="P238" s="77" t="str">
        <f>IFERROR(IF(B238&lt;&gt;"", IF(ISNUMBER(SEARCH("yes", LOWER(INDEX(Paste_Here!V$2:V$610, MATCH(B238, Paste_Here!A$2:A$610, 0))))), "Yes", IF(ISNUMBER(SEARCH("no", LOWER(INDEX(Paste_Here!V$2:V$610, MATCH(B238, Paste_Here!A$2:A$610, 0))))), "No", "")), ""), "")</f>
        <v/>
      </c>
      <c r="Q238" s="66"/>
      <c r="R238" s="77"/>
      <c r="S238" s="66"/>
      <c r="T238" s="77"/>
      <c r="U238" s="66"/>
      <c r="V238" s="66"/>
      <c r="W238" s="77" t="str">
        <f t="shared" si="35"/>
        <v/>
      </c>
      <c r="X238" s="66"/>
      <c r="Y238" s="77" t="str">
        <f>IFERROR(IF(B238&lt;&gt;"", IF(ISNUMBER(SEARCH("Revealed-Potential (Primary Focus)", LOWER(INDEX(Paste_Here!X$2:X$610, MATCH(B238, Paste_Here!A$2:A$610, 0))))), "Rev-Potential: Prim", IF(ISNUMBER(SEARCH("Revealed-Potential (Secondary Focus)", LOWER(INDEX(Paste_Here!X$2:X$610, MATCH(B238, Paste_Here!A$2:A$610, 0))))), "Rev-Potential: Sec", IF(ISNUMBER(SEARCH("Monitoring", LOWER(INDEX(Paste_Here!X$2:X$610, MATCH(B238, Paste_Here!A$2:A$610, 0))))), "Monitoring", IF(ISNUMBER(SEARCH("At-Promise (Secondary Focus)", LOWER(INDEX(Paste_Here!X$2:X$610, MATCH(B238, Paste_Here!A$2:A$610, 0))))), "At-Promise: Sec", IF(ISNUMBER(SEARCH("At-Promise (Primary Focus)", LOWER(INDEX(Paste_Here!X$2:X$610, MATCH(B238, Paste_Here!A$2:A$610, 0))))), "At-Promise: Prim", ""))))), ""), "")</f>
        <v/>
      </c>
      <c r="Z238" s="66"/>
      <c r="AA238" s="77"/>
      <c r="AB238" s="66"/>
      <c r="AC238" s="77" t="str">
        <f>IFERROR(IF(B238&lt;&gt;"", IF(ISNUMBER(SEARCH("Revealed-Potential (Primary Focus)", LOWER(INDEX(Paste_Here!AB$2:AB$610, MATCH(B238, Paste_Here!A$2:A$610, 0))))), "Rev-Potential: Prim", IF(ISNUMBER(SEARCH("Revealed-Potential (Secondary Focus)", LOWER(INDEX(Paste_Here!AB$2:AB$610, MATCH(B238, Paste_Here!A$2:A$610, 0))))), "Rev-Potential: Sec", IF(ISNUMBER(SEARCH("Monitoring", LOWER(INDEX(Paste_Here!AB$2:AB$610, MATCH(B238, Paste_Here!A$2:A$610, 0))))), "Monitoring", IF(ISNUMBER(SEARCH("At-Promise (Secondary Focus)", LOWER(INDEX(Paste_Here!AB$2:AB$610, MATCH(B238, Paste_Here!A$2:A$610, 0))))), "At-Promise: Sec", IF(ISNUMBER(SEARCH("At-Promise (Primary Focus)", LOWER(INDEX(Paste_Here!AB$2:AB$610, MATCH(B238, Paste_Here!A$2:A$610, 0))))), "At-Promise: Prim", ""))))), ""), "")</f>
        <v/>
      </c>
      <c r="AD238" s="66"/>
      <c r="AE238" s="77"/>
      <c r="AF238" s="66"/>
      <c r="AG238" s="77"/>
      <c r="AH238" s="66"/>
      <c r="AI238" s="77"/>
      <c r="AJ238" s="66"/>
      <c r="AK238" s="77"/>
      <c r="AL238" s="66"/>
      <c r="AM238" s="77"/>
      <c r="AN238" s="66"/>
      <c r="AO238" s="77"/>
      <c r="AP238" s="66"/>
      <c r="AQ238" s="77"/>
      <c r="AR238" s="66"/>
      <c r="AS238" s="77"/>
      <c r="AT238" s="66"/>
      <c r="AU238" s="66"/>
      <c r="AV238" s="77" t="str">
        <f t="shared" si="36"/>
        <v/>
      </c>
      <c r="AW238" s="66"/>
      <c r="AX238" s="77" t="str">
        <f>IFERROR(IF(B238&lt;&gt;"", IF(AND(INDEX(Paste_Here!AC$2:AC$610, MATCH(B238, Paste_Here!A$2:A$610, 0))&lt;&gt;"", ISNUMBER(VALUE(INDEX(Paste_Here!AC$2:AC$610, MATCH(B238, Paste_Here!A$2:A$610, 0))))), INDEX(Paste_Here!AC$2:AC$610, MATCH(B238, Paste_Here!A$2:A$610, 0)), ""), ""), "")</f>
        <v/>
      </c>
      <c r="AY238" s="66"/>
      <c r="AZ238" s="77" t="str">
        <f>IFERROR(IF(B238&lt;&gt;"", IF(AND(INDEX(Paste_Here!AD$2:AD$610, MATCH(B238, Paste_Here!A$2:A$610, 0))&lt;&gt;"", ISNUMBER(VALUE(INDEX(Paste_Here!AD$2:AD$610, MATCH(B238, Paste_Here!A$2:A$610, 0))))), TEXT(ROUND(VALUE(INDEX(Paste_Here!AD$2:AD$610, MATCH(B238, Paste_Here!A$2:A$610, 0))), 2), "0.00"), ""), ""), "")</f>
        <v/>
      </c>
      <c r="BA238" s="66"/>
      <c r="BB238" s="77" t="str">
        <f>IFERROR(IF(B238&lt;&gt;"", IF(LOWER(INDEX(Paste_Here!AE$2:AE$610, MATCH(B238, Paste_Here!A$2:A$610, 0)))="approaching expectations", "Approaching", IF(LOWER(INDEX(Paste_Here!AE$2:AE$610, MATCH(B238, Paste_Here!A$2:A$610, 0)))="met expectations", "Met", IF(LOWER(INDEX(Paste_Here!AE$2:AE$610, MATCH(B238, Paste_Here!A$2:A$610, 0)))="exceeded expectations", "Exceeded", IF(LOWER(INDEX(Paste_Here!AE$2:AE$610, MATCH(B238, Paste_Here!A$2:A$610, 0)))="below expectations", "Below", "")))), ""), "")</f>
        <v/>
      </c>
      <c r="BC238" s="66"/>
      <c r="BD238" s="77" t="str">
        <f>IFERROR(IF(B238&lt;&gt;"", IF(AND(INDEX(Paste_Here!T$2:T$610, MATCH(B238, Paste_Here!A$2:A$610, 0))&lt;&gt;"", ISNUMBER(VALUE(INDEX(Paste_Here!T$2:T$610, MATCH(B238, Paste_Here!A$2:A$610, 0))))), INDEX(Paste_Here!T$2:T$610, MATCH(B238, Paste_Here!A$2:A$610, 0)), ""), ""), "")</f>
        <v/>
      </c>
      <c r="BE238" s="66"/>
      <c r="BF238" s="77"/>
      <c r="BG238" s="66"/>
      <c r="BH238" s="77"/>
      <c r="BI238" s="66"/>
      <c r="BJ238" s="77"/>
      <c r="BK238" s="66"/>
      <c r="BL238" s="77" t="str">
        <f>IFERROR(IF(B238&lt;&gt;"", IF(AND(INDEX(Paste_Here!N$2:N$610, MATCH(B238, Paste_Here!A$2:A$610, 0))&lt;&gt;"", ISNUMBER(VALUE(INDEX(Paste_Here!N$2:N$610, MATCH(B238, Paste_Here!A$2:A$610, 0))))), INDEX(Paste_Here!N$2:N$610, MATCH(B238, Paste_Here!A$2:A$610, 0)), ""), ""), "")</f>
        <v/>
      </c>
      <c r="BM238" s="66"/>
      <c r="BN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BO238" s="66"/>
      <c r="BP238" s="77" t="str" cm="1">
        <f t="array" aca="1" ref="BP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BQ238" s="66"/>
      <c r="BR238" s="66"/>
      <c r="BS238" s="77"/>
      <c r="BT238" s="66"/>
      <c r="BU238" s="77"/>
      <c r="BV238" s="66"/>
      <c r="BW238" s="77"/>
      <c r="BX238" s="66"/>
      <c r="BY238" s="77"/>
      <c r="BZ238" s="66"/>
      <c r="CA238" s="77"/>
      <c r="CB238" s="66"/>
      <c r="CC238" s="77"/>
      <c r="CD238" s="66"/>
      <c r="CE238" s="77"/>
      <c r="CF238" s="66"/>
      <c r="CG238" s="77"/>
      <c r="CH238" s="66"/>
      <c r="CI238" s="77"/>
      <c r="CJ238" s="66"/>
      <c r="CK238" s="77"/>
      <c r="CL238" s="66"/>
      <c r="CM238" s="77"/>
      <c r="CN238" s="66"/>
      <c r="CO238" s="66"/>
      <c r="CP238" s="77" t="str">
        <f t="shared" si="37"/>
        <v/>
      </c>
      <c r="CQ238" s="66"/>
      <c r="CR238" s="77" t="str">
        <f>IFERROR(IF(B238&lt;&gt;"", IF(AND(INDEX(Paste_Here!Y$2:Y$610, MATCH(B238, Paste_Here!A$2:A$610, 0))&lt;&gt;"", ISNUMBER(VALUE(INDEX(Paste_Here!Y$2:Y$610, MATCH(B238, Paste_Here!A$2:A$610, 0))))), INDEX(Paste_Here!Y$2:Y$610, MATCH(B238, Paste_Here!A$2:A$610, 0)), ""), ""), "")</f>
        <v/>
      </c>
      <c r="CS238" s="66"/>
      <c r="CT238" s="77" t="str">
        <f>IFERROR(IF(B238&lt;&gt;"", IF(AND(INDEX(Paste_Here!AA$2:AA$610, MATCH(B238, Paste_Here!A$2:A$610, 0))&lt;&gt;"", ISNUMBER(--INDEX(Paste_Here!AA$2:AA$610, MATCH(B238, Paste_Here!A$2:A$610, 0)))), TEXT(ROUND(--INDEX(Paste_Here!AA$2:AA$610, MATCH(B238, Paste_Here!A$2:A$610, 0)), 2), "0.00"), ""), ""), "")</f>
        <v/>
      </c>
      <c r="CU238" s="66"/>
      <c r="CV238" s="77" t="str">
        <f>IFERROR(IF(B238&lt;&gt;"", IF(LOWER(INDEX(Paste_Here!Z$2:Z$610, MATCH(B238, Paste_Here!A$2:A$610, 0)))="approaching expectations", "Approaching", IF(LOWER(INDEX(Paste_Here!Z$2:Z$610, MATCH(B238, Paste_Here!A$2:A$610, 0)))="met expectations", "Met", IF(LOWER(INDEX(Paste_Here!Z$2:Z$610, MATCH(B238, Paste_Here!A$2:A$610, 0)))="exceeded expectations", "Exceeded", IF(LOWER(INDEX(Paste_Here!Z$2:Z$610, MATCH(B238, Paste_Here!A$2:A$610, 0)))="below expectations", "Below", "")))), ""), "")</f>
        <v/>
      </c>
      <c r="CW238" s="66"/>
      <c r="CX238" s="77"/>
      <c r="CY238" s="66"/>
      <c r="CZ238" s="77" t="str">
        <f>IFERROR(IF(B238&lt;&gt;"", IF(AND(INDEX(Paste_Here!AL$2:AL$610, MATCH(B238, Paste_Here!A$2:A$610, 0))&lt;&gt;"", ISNUMBER(VALUE(INDEX(Paste_Here!AL$2:AL$610, MATCH(B238, Paste_Here!A$2:A$610, 0))))), INDEX(Paste_Here!AL$2:AL$610, MATCH(B238, Paste_Here!A$2:A$610, 0)), ""), ""), "")</f>
        <v/>
      </c>
      <c r="DA238" s="66"/>
      <c r="DB238" s="77" t="str">
        <f>IFERROR(IF(B238&lt;&gt;"", IF(ISNUMBER(SEARCH("highrisk", LOWER(INDEX(Paste_Here!AM$2:AM$610, MATCH(B238, Paste_Here!A$2:A$610, 0))))), "High Risk", IF(ISNUMBER(SEARCH("lowrisk", LOWER(INDEX(Paste_Here!AM$2:AM$610, MATCH(B238, Paste_Here!A$2:A$610, 0))))), "Low Risk", IF(ISNUMBER(SEARCH("somerisk", LOWER(INDEX(Paste_Here!AM$2:AM$610, MATCH(B238, Paste_Here!A$2:A$610, 0))))), "Some Risk", ""))), ""), "")</f>
        <v/>
      </c>
      <c r="DC238" s="66"/>
      <c r="DD238" s="77" t="str">
        <f>IFERROR(IF(B238&lt;&gt;"", IF(AND(INDEX(Paste_Here!AN$2:AN$610, MATCH(B238, Paste_Here!A$2:A$610, 0))&lt;&gt;"", ISNUMBER(VALUE(INDEX(Paste_Here!AN$2:AN$610, MATCH(B238, Paste_Here!A$2:A$610, 0))))), INDEX(Paste_Here!AN$2:AN$610, MATCH(B238, Paste_Here!A$2:A$610, 0)), ""), ""), "")</f>
        <v/>
      </c>
      <c r="DE238" s="66"/>
      <c r="DF238" s="77" t="str">
        <f>IFERROR(IF(B238&lt;&gt;"", IF(AND(INDEX(Paste_Here!Q$2:Q$610, MATCH(B238, Paste_Here!A$2:A$610, 0))&lt;&gt;"", ISNUMBER(VALUE(INDEX(Paste_Here!Q$2:Q$610, MATCH(B238, Paste_Here!A$2:A$610, 0))))), INDEX(Paste_Here!Q$2:Q$610, MATCH(B238, Paste_Here!A$2:A$610, 0)), ""), ""), "")</f>
        <v/>
      </c>
      <c r="DG238" s="66"/>
      <c r="DH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DI238" s="66"/>
      <c r="DJ238" s="77" t="str" cm="1">
        <f t="array" aca="1" ref="DJ238" ca="1">IFERROR(VALUE(IF(ISNUMBER(SEARCH("EM", INDEX(Paste_Here!S$2:S$500, MATCH(B238, Paste_Here!A$2:A$500, 0)))), "-" &amp;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f>
        <v/>
      </c>
      <c r="DK238" s="66"/>
      <c r="DL238" s="66"/>
      <c r="DM238" s="77" t="str">
        <f t="shared" si="38"/>
        <v/>
      </c>
      <c r="DN238" s="66"/>
      <c r="DO238" s="77" t="str">
        <f>IFERROR(IF(B238&lt;&gt;"", IF(AND(INDEX(Paste_Here!AF$2:AF$610, MATCH(B238, Paste_Here!A$2:A$610, 0))&lt;&gt;"", ISNUMBER(VALUE(INDEX(Paste_Here!AF$2:AF$610, MATCH(B238, Paste_Here!A$2:A$610, 0))))), INDEX(Paste_Here!AF$2:AF$610, MATCH(B238, Paste_Here!A$2:A$610, 0)), ""), ""), "")</f>
        <v/>
      </c>
      <c r="DP238" s="66"/>
      <c r="DQ238" s="77" t="str">
        <f>IFERROR(IF(B238&lt;&gt;"", IF(AND(INDEX(Paste_Here!AG$2:AG$610, MATCH(B238, Paste_Here!A$2:A$610, 0))&lt;&gt;"", ISNUMBER(--INDEX(Paste_Here!AG$2:AG$610, MATCH(B238, Paste_Here!A$2:A$610, 0)))), TEXT(ROUND(--INDEX(Paste_Here!AG$2:AG$610, MATCH(B238, Paste_Here!A$2:A$610, 0)), 2), "0.00"), ""), ""), "")</f>
        <v/>
      </c>
      <c r="DR238" s="66"/>
      <c r="DS238" s="77" t="str">
        <f>IFERROR(IF(B238&lt;&gt;"", IF(LOWER(INDEX(Paste_Here!AH$2:AH$610, MATCH(B238, Paste_Here!A$2:A$610, 0)))="approaching expectations", "Approaching", IF(LOWER(INDEX(Paste_Here!AH$2:AH$610, MATCH(B238, Paste_Here!A$2:A$610, 0)))="met expectations", "Met", IF(LOWER(INDEX(Paste_Here!AH$2:AH$610, MATCH(B238, Paste_Here!A$2:A$610, 0)))="exceeded expectations", "Exceeded", IF(LOWER(INDEX(Paste_Here!AH$2:AH$610, MATCH(B238, Paste_Here!A$2:A$610, 0)))="below expectations", "Below", "")))), ""), "")</f>
        <v/>
      </c>
      <c r="DT238" s="66"/>
      <c r="DU238" s="77" t="str">
        <f>IFERROR(IF(B238&lt;&gt;"", IF(AND(INDEX(Paste_Here!U$2:U$610, MATCH(B238, Paste_Here!A$2:A$610, 0))&lt;&gt;"", ISNUMBER(VALUE(INDEX(Paste_Here!U$2:U$610, MATCH(B238, Paste_Here!A$2:A$610, 0))))), INDEX(Paste_Here!U$2:U$610, MATCH(B238, Paste_Here!A$2:A$610, 0)), ""), ""), "")</f>
        <v/>
      </c>
      <c r="DV238" s="66"/>
      <c r="DW238" s="77"/>
      <c r="DX238" s="66"/>
      <c r="DY238" s="77" t="str">
        <f>IFERROR(IF(B238&lt;&gt;"", IF(AND(INDEX(Paste_Here!AI$2:AI$610, MATCH(B238, Paste_Here!A$2:A$610, 0))&lt;&gt;"", ISNUMBER(VALUE(INDEX(Paste_Here!AI$2:AI$610, MATCH(B238, Paste_Here!A$2:A$610, 0))))), INDEX(Paste_Here!AI$2:AI$610, MATCH(B238, Paste_Here!A$2:A$610, 0)), ""), ""), "")</f>
        <v/>
      </c>
      <c r="DZ238" s="66"/>
      <c r="EA238" s="77" t="str">
        <f>IFERROR(IF(B238&lt;&gt;"", IF(AND(INDEX(Paste_Here!AJ$2:AJ$610, MATCH(B238, Paste_Here!A$2:A$610, 0))&lt;&gt;"", ISNUMBER(--INDEX(Paste_Here!AJ$2:AJ$610, MATCH(B238, Paste_Here!A$2:A$610, 0)))), TEXT(ROUND(--INDEX(Paste_Here!AJ$2:AJ$610, MATCH(B238, Paste_Here!A$2:A$610, 0)), 2), "0.00"), ""), ""), "")</f>
        <v/>
      </c>
      <c r="EB238" s="66"/>
      <c r="EC238" s="77" t="str">
        <f>IFERROR(IF(B238&lt;&gt;"", IF(LOWER(INDEX(Paste_Here!AK$2:AK$610, MATCH(B238, Paste_Here!A$2:A$610, 0)))="approaching expectations", "Approaching", IF(LOWER(INDEX(Paste_Here!AK$2:AK$610, MATCH(B238, Paste_Here!A$2:A$610, 0)))="met expectations", "Met", IF(LOWER(INDEX(Paste_Here!AK$2:AK$610, MATCH(B238, Paste_Here!A$2:A$610, 0)))="exceeded expectations", "Exceeded", IF(LOWER(INDEX(Paste_Here!AK$2:AK$610, MATCH(B238, Paste_Here!A$2:A$610, 0)))="below expectations", "Below", "")))), ""), "")</f>
        <v/>
      </c>
      <c r="ED238" s="66"/>
      <c r="EE238" s="77"/>
      <c r="EF238" s="66"/>
      <c r="EG238" s="77"/>
      <c r="EH238" s="66"/>
      <c r="EI238" s="66"/>
      <c r="EJ238" s="77" t="str">
        <f t="shared" si="39"/>
        <v/>
      </c>
      <c r="EK238" s="66"/>
      <c r="EL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EM238" s="66"/>
      <c r="EN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EO238" s="66"/>
      <c r="EP238" s="77"/>
      <c r="EQ238" s="66"/>
      <c r="ER238" s="77" t="str">
        <f>IFERROR(IF(B238&lt;&gt;"", IF(AND(INDEX(Paste_Here!AT$2:AT$610, MATCH(B238, Paste_Here!A$2:A$610, 0))&lt;&gt;"", ISNUMBER(VALUE(INDEX(Paste_Here!AT$2:AT$610, MATCH(B238, Paste_Here!A$2:A$610, 0))))), INDEX(Paste_Here!AT$2:AT$610, MATCH(B238, Paste_Here!A$2:A$610, 0)), ""), ""), "")</f>
        <v/>
      </c>
      <c r="ES238" s="66"/>
      <c r="ET238" s="77" t="str">
        <f>IFERROR(IF(B238&lt;&gt;"", IF(AND(INDEX(Paste_Here!AV$2:AV$610, MATCH(B238, Paste_Here!A$2:A$610, 0))&lt;&gt;"", ISNUMBER(VALUE(INDEX(Paste_Here!AV$2:AV$610, MATCH(B238, Paste_Here!A$2:A$610, 0))))), INDEX(Paste_Here!AV$2:AV$610, MATCH(B238, Paste_Here!A$2:A$610, 0)), ""), ""), "")</f>
        <v/>
      </c>
      <c r="EU238" s="66"/>
      <c r="EV238" s="77"/>
      <c r="EW238" s="66"/>
      <c r="EX238" s="77" t="str">
        <f>IFERROR(IF(B238&lt;&gt;"", IF(AND(INDEX(Paste_Here!AU$2:AU$610, MATCH(B238, Paste_Here!A$2:A$610, 0))&lt;&gt;"", ISNUMBER(VALUE(INDEX(Paste_Here!AU$2:AU$610, MATCH(B238, Paste_Here!A$2:A$610, 0))))), INDEX(Paste_Here!AU$2:AU$610, MATCH(B238, Paste_Here!A$2:A$610, 0)), ""), ""), "")</f>
        <v/>
      </c>
      <c r="EY238" s="66"/>
      <c r="EZ238" s="77" t="str">
        <f>IFERROR(IF(B238&lt;&gt;"", IF(AND(INDEX(Paste_Here!AW$2:AW$610, MATCH(B238, Paste_Here!A$2:A$610, 0))&lt;&gt;"", ISNUMBER(VALUE(INDEX(Paste_Here!AW$2:AW$610, MATCH(B238, Paste_Here!A$2:A$610, 0))))), INDEX(Paste_Here!AW$2:AW$610, MATCH(B238, Paste_Here!A$2:A$610, 0)), ""), ""), "")</f>
        <v/>
      </c>
      <c r="FA238" s="66"/>
      <c r="FB238" s="77"/>
      <c r="FC238" s="66"/>
      <c r="FD238" s="77"/>
      <c r="FE238" s="66"/>
      <c r="FF238" s="66"/>
      <c r="FG238" s="77" t="str">
        <f t="shared" si="40"/>
        <v/>
      </c>
      <c r="FH238" s="66"/>
      <c r="FI238" s="77" t="str">
        <f>IFERROR(IF(B238&lt;&gt;"", IF(ISNUMBER(SEARCH("s", LOWER(INDEX(Paste_Here!M$2:M$610, MATCH(B238, Paste_Here!A$2:A$610, 0))))), "Yes", IF(INDEX(Paste_Here!M$2:M$610, MATCH(B238, Paste_Here!A$2:A$610, 0))&lt;&gt;"", "No", "")), ""), "")</f>
        <v/>
      </c>
      <c r="FJ238" s="66"/>
      <c r="FK238" s="77" t="str">
        <f>IFERROR(IF(B238&lt;&gt;"", IF(ISNUMBER(SEARCH("yes", LOWER(INDEX(Paste_Here!F$2:F$610, MATCH(B238, Paste_Here!A$2:A$610, 0))))), "Yes", IF(ISNUMBER(SEARCH("no", LOWER(INDEX(Paste_Here!F$2:F$610, MATCH(B238, Paste_Here!A$2:A$610, 0))))), "No", "")), ""), "")</f>
        <v/>
      </c>
      <c r="FL238" s="66"/>
      <c r="FM238" s="77" t="str">
        <f>IFERROR(IF(B238&lt;&gt;"", IF(ISNUMBER(SEARCH("english language learner", LOWER(INDEX(Paste_Here!C$2:C$610, MATCH(B238, Paste_Here!A$2:A$610, 0))))), "Yes", ""), ""), "")</f>
        <v/>
      </c>
      <c r="FN238" s="66"/>
      <c r="FO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FP238" s="66"/>
      <c r="FQ238" s="77" t="str">
        <f>IFERROR(IF(B238&lt;&gt;"", IF(ISNUMBER(SEARCH("yes", LOWER(INDEX(Paste_Here!L$2:L$610, MATCH(B238, Paste_Here!A$2:A$610, 0))))), "Yes", IF(ISNUMBER(SEARCH("no", LOWER(INDEX(Paste_Here!L$2:L$610, MATCH(B238, Paste_Here!A$2:A$610, 0))))), "No", "")), ""), "")</f>
        <v/>
      </c>
      <c r="FR238" s="66"/>
      <c r="FS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FT238" s="66"/>
      <c r="FU238" s="77"/>
      <c r="FV238" s="66"/>
      <c r="FW238" s="77" t="str">
        <f>IFERROR(IF(B238&lt;&gt;"", IF(AND(INDEX(Paste_Here!D$2:D$610, MATCH(B238, Paste_Here!A$2:A$610, 0))&lt;&gt;"", ISNUMBER(VALUE(INDEX(Paste_Here!D$2:D$610, MATCH(B238, Paste_Here!A$2:A$610, 0))))), INDEX(Paste_Here!D$2:D$610, MATCH(B238, Paste_Here!A$2:A$610, 0)), ""), ""), "")</f>
        <v/>
      </c>
      <c r="FX238" s="66"/>
      <c r="FY238" s="77" t="str">
        <f>IFERROR(IF(B238&lt;&gt;"", IF(AND(INDEX(Paste_Here!G$2:G$610, MATCH(B238, Paste_Here!A$2:A$610, 0))&lt;&gt;"", ISNUMBER(VALUE(INDEX(Paste_Here!G$2:G$610, MATCH(B238, Paste_Here!A$2:A$610, 0))))), INDEX(Paste_Here!G$2:G$610, MATCH(B238, Paste_Here!A$2:A$610, 0)), ""), ""), "")</f>
        <v/>
      </c>
      <c r="FZ238" s="66"/>
      <c r="GA238" s="95"/>
      <c r="GB238" s="66"/>
      <c r="JS238" s="1" t="str" cm="1">
        <f t="array" ref="JS238">IFERROR(INDEX(Paste_Here!$B$2:$B$610, MATCH(0, COUNTIF(JS$4:JS237, Paste_Here!$B$2:$B$610) + IF(Paste_Here!$B$2:$B$610="", 1, 0), 0)), "")</f>
        <v/>
      </c>
      <c r="JT238" s="1" t="str">
        <f>IF(JS238&lt;&gt;"", INDEX(Paste_Here!$A$2:$A$610, MATCH(JS238, Paste_Here!$B$2:$B$610, 0)), "")</f>
        <v/>
      </c>
      <c r="JU238" s="1" t="str">
        <f t="shared" si="41"/>
        <v/>
      </c>
      <c r="JV238" s="1" t="str" cm="1">
        <f t="array" ref="JV238">IFERROR(INDEX($JU$5:$JU$610, MATCH(SMALL(IF($JU$5:$JU$610&lt;&gt;"", COUNTIF($JU$5:$JU$610, "&lt;"&amp;$JU$5:$JU$610)+1), ROW()-ROW($JV$5)+1), COUNTIF($JU$5:$JU$610, "&lt;"&amp;$JU$5:$JU$610)+1, 0)), "")</f>
        <v/>
      </c>
    </row>
    <row r="239" spans="1:282">
      <c r="A239" s="66"/>
      <c r="B239" s="77" t="str">
        <f t="shared" si="32"/>
        <v/>
      </c>
      <c r="C239" s="66"/>
      <c r="D239" s="77" t="str">
        <f>IFERROR(IF(B239&lt;&gt;"", IF(COUNTIF(INDEX(Paste_Here!AS$2:AS$610, MATCH(B239, Paste_Here!A$2:A$610, 0), 0), "yes") &gt; 0, "Yes", IF(COUNTIF(INDEX(Paste_Here!AS$2:AS$610, MATCH(B239, Paste_Here!A$2:A$610, 0), 0), "no") &gt; 0, "No", "")), ""), "")</f>
        <v/>
      </c>
      <c r="E239" s="66"/>
      <c r="F239" s="77" t="str">
        <f t="shared" si="33"/>
        <v/>
      </c>
      <c r="G239" s="66"/>
      <c r="H239" s="77" t="str">
        <f>IFERROR(IF(B239&lt;&gt;"", IF(COUNTIF(INDEX(Paste_Here!AO$2:AR$610, MATCH(B239, Paste_Here!A$2:A$610, 0), 0), "yes") &gt; 0, "Yes", IF(COUNTIF(INDEX(Paste_Here!AO$2:AR$610, MATCH(B239, Paste_Here!A$2:A$610, 0), 0), "no") &gt; 0, "No", "")), ""), "")</f>
        <v/>
      </c>
      <c r="I239" s="66"/>
      <c r="J239" s="77" t="str">
        <f t="shared" si="34"/>
        <v/>
      </c>
      <c r="K239" s="66"/>
      <c r="L239" s="77" t="str">
        <f>IFERROR(IF(B239&lt;&gt;"", IF(ISNUMBER(SEARCH("yes", LOWER(INDEX(Paste_Here!W$2:W$610, MATCH(B239, Paste_Here!A$2:A$610, 0))))), "Yes", IF(ISNUMBER(SEARCH("no", LOWER(INDEX(Paste_Here!W$2:W$610, MATCH(B239, Paste_Here!A$2:A$610, 0))))), "No", "")), ""), "")</f>
        <v/>
      </c>
      <c r="M239" s="66"/>
      <c r="N239" s="77"/>
      <c r="O239" s="66"/>
      <c r="P239" s="77" t="str">
        <f>IFERROR(IF(B239&lt;&gt;"", IF(ISNUMBER(SEARCH("yes", LOWER(INDEX(Paste_Here!V$2:V$610, MATCH(B239, Paste_Here!A$2:A$610, 0))))), "Yes", IF(ISNUMBER(SEARCH("no", LOWER(INDEX(Paste_Here!V$2:V$610, MATCH(B239, Paste_Here!A$2:A$610, 0))))), "No", "")), ""), "")</f>
        <v/>
      </c>
      <c r="Q239" s="66"/>
      <c r="R239" s="77"/>
      <c r="S239" s="66"/>
      <c r="T239" s="77"/>
      <c r="U239" s="66"/>
      <c r="V239" s="66"/>
      <c r="W239" s="77" t="str">
        <f t="shared" si="35"/>
        <v/>
      </c>
      <c r="X239" s="66"/>
      <c r="Y239" s="77" t="str">
        <f>IFERROR(IF(B239&lt;&gt;"", IF(ISNUMBER(SEARCH("Revealed-Potential (Primary Focus)", LOWER(INDEX(Paste_Here!X$2:X$610, MATCH(B239, Paste_Here!A$2:A$610, 0))))), "Rev-Potential: Prim", IF(ISNUMBER(SEARCH("Revealed-Potential (Secondary Focus)", LOWER(INDEX(Paste_Here!X$2:X$610, MATCH(B239, Paste_Here!A$2:A$610, 0))))), "Rev-Potential: Sec", IF(ISNUMBER(SEARCH("Monitoring", LOWER(INDEX(Paste_Here!X$2:X$610, MATCH(B239, Paste_Here!A$2:A$610, 0))))), "Monitoring", IF(ISNUMBER(SEARCH("At-Promise (Secondary Focus)", LOWER(INDEX(Paste_Here!X$2:X$610, MATCH(B239, Paste_Here!A$2:A$610, 0))))), "At-Promise: Sec", IF(ISNUMBER(SEARCH("At-Promise (Primary Focus)", LOWER(INDEX(Paste_Here!X$2:X$610, MATCH(B239, Paste_Here!A$2:A$610, 0))))), "At-Promise: Prim", ""))))), ""), "")</f>
        <v/>
      </c>
      <c r="Z239" s="66"/>
      <c r="AA239" s="77"/>
      <c r="AB239" s="66"/>
      <c r="AC239" s="77" t="str">
        <f>IFERROR(IF(B239&lt;&gt;"", IF(ISNUMBER(SEARCH("Revealed-Potential (Primary Focus)", LOWER(INDEX(Paste_Here!AB$2:AB$610, MATCH(B239, Paste_Here!A$2:A$610, 0))))), "Rev-Potential: Prim", IF(ISNUMBER(SEARCH("Revealed-Potential (Secondary Focus)", LOWER(INDEX(Paste_Here!AB$2:AB$610, MATCH(B239, Paste_Here!A$2:A$610, 0))))), "Rev-Potential: Sec", IF(ISNUMBER(SEARCH("Monitoring", LOWER(INDEX(Paste_Here!AB$2:AB$610, MATCH(B239, Paste_Here!A$2:A$610, 0))))), "Monitoring", IF(ISNUMBER(SEARCH("At-Promise (Secondary Focus)", LOWER(INDEX(Paste_Here!AB$2:AB$610, MATCH(B239, Paste_Here!A$2:A$610, 0))))), "At-Promise: Sec", IF(ISNUMBER(SEARCH("At-Promise (Primary Focus)", LOWER(INDEX(Paste_Here!AB$2:AB$610, MATCH(B239, Paste_Here!A$2:A$610, 0))))), "At-Promise: Prim", ""))))), ""), "")</f>
        <v/>
      </c>
      <c r="AD239" s="66"/>
      <c r="AE239" s="77"/>
      <c r="AF239" s="66"/>
      <c r="AG239" s="77"/>
      <c r="AH239" s="66"/>
      <c r="AI239" s="77"/>
      <c r="AJ239" s="66"/>
      <c r="AK239" s="77"/>
      <c r="AL239" s="66"/>
      <c r="AM239" s="77"/>
      <c r="AN239" s="66"/>
      <c r="AO239" s="77"/>
      <c r="AP239" s="66"/>
      <c r="AQ239" s="77"/>
      <c r="AR239" s="66"/>
      <c r="AS239" s="77"/>
      <c r="AT239" s="66"/>
      <c r="AU239" s="66"/>
      <c r="AV239" s="77" t="str">
        <f t="shared" si="36"/>
        <v/>
      </c>
      <c r="AW239" s="66"/>
      <c r="AX239" s="77" t="str">
        <f>IFERROR(IF(B239&lt;&gt;"", IF(AND(INDEX(Paste_Here!AC$2:AC$610, MATCH(B239, Paste_Here!A$2:A$610, 0))&lt;&gt;"", ISNUMBER(VALUE(INDEX(Paste_Here!AC$2:AC$610, MATCH(B239, Paste_Here!A$2:A$610, 0))))), INDEX(Paste_Here!AC$2:AC$610, MATCH(B239, Paste_Here!A$2:A$610, 0)), ""), ""), "")</f>
        <v/>
      </c>
      <c r="AY239" s="66"/>
      <c r="AZ239" s="77" t="str">
        <f>IFERROR(IF(B239&lt;&gt;"", IF(AND(INDEX(Paste_Here!AD$2:AD$610, MATCH(B239, Paste_Here!A$2:A$610, 0))&lt;&gt;"", ISNUMBER(VALUE(INDEX(Paste_Here!AD$2:AD$610, MATCH(B239, Paste_Here!A$2:A$610, 0))))), TEXT(ROUND(VALUE(INDEX(Paste_Here!AD$2:AD$610, MATCH(B239, Paste_Here!A$2:A$610, 0))), 2), "0.00"), ""), ""), "")</f>
        <v/>
      </c>
      <c r="BA239" s="66"/>
      <c r="BB239" s="77" t="str">
        <f>IFERROR(IF(B239&lt;&gt;"", IF(LOWER(INDEX(Paste_Here!AE$2:AE$610, MATCH(B239, Paste_Here!A$2:A$610, 0)))="approaching expectations", "Approaching", IF(LOWER(INDEX(Paste_Here!AE$2:AE$610, MATCH(B239, Paste_Here!A$2:A$610, 0)))="met expectations", "Met", IF(LOWER(INDEX(Paste_Here!AE$2:AE$610, MATCH(B239, Paste_Here!A$2:A$610, 0)))="exceeded expectations", "Exceeded", IF(LOWER(INDEX(Paste_Here!AE$2:AE$610, MATCH(B239, Paste_Here!A$2:A$610, 0)))="below expectations", "Below", "")))), ""), "")</f>
        <v/>
      </c>
      <c r="BC239" s="66"/>
      <c r="BD239" s="77" t="str">
        <f>IFERROR(IF(B239&lt;&gt;"", IF(AND(INDEX(Paste_Here!T$2:T$610, MATCH(B239, Paste_Here!A$2:A$610, 0))&lt;&gt;"", ISNUMBER(VALUE(INDEX(Paste_Here!T$2:T$610, MATCH(B239, Paste_Here!A$2:A$610, 0))))), INDEX(Paste_Here!T$2:T$610, MATCH(B239, Paste_Here!A$2:A$610, 0)), ""), ""), "")</f>
        <v/>
      </c>
      <c r="BE239" s="66"/>
      <c r="BF239" s="77"/>
      <c r="BG239" s="66"/>
      <c r="BH239" s="77"/>
      <c r="BI239" s="66"/>
      <c r="BJ239" s="77"/>
      <c r="BK239" s="66"/>
      <c r="BL239" s="77" t="str">
        <f>IFERROR(IF(B239&lt;&gt;"", IF(AND(INDEX(Paste_Here!N$2:N$610, MATCH(B239, Paste_Here!A$2:A$610, 0))&lt;&gt;"", ISNUMBER(VALUE(INDEX(Paste_Here!N$2:N$610, MATCH(B239, Paste_Here!A$2:A$610, 0))))), INDEX(Paste_Here!N$2:N$610, MATCH(B239, Paste_Here!A$2:A$610, 0)), ""), ""), "")</f>
        <v/>
      </c>
      <c r="BM239" s="66"/>
      <c r="BN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BO239" s="66"/>
      <c r="BP239" s="77" t="str" cm="1">
        <f t="array" aca="1" ref="BP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BQ239" s="66"/>
      <c r="BR239" s="66"/>
      <c r="BS239" s="77"/>
      <c r="BT239" s="66"/>
      <c r="BU239" s="77"/>
      <c r="BV239" s="66"/>
      <c r="BW239" s="77"/>
      <c r="BX239" s="66"/>
      <c r="BY239" s="77"/>
      <c r="BZ239" s="66"/>
      <c r="CA239" s="77"/>
      <c r="CB239" s="66"/>
      <c r="CC239" s="77"/>
      <c r="CD239" s="66"/>
      <c r="CE239" s="77"/>
      <c r="CF239" s="66"/>
      <c r="CG239" s="77"/>
      <c r="CH239" s="66"/>
      <c r="CI239" s="77"/>
      <c r="CJ239" s="66"/>
      <c r="CK239" s="77"/>
      <c r="CL239" s="66"/>
      <c r="CM239" s="77"/>
      <c r="CN239" s="66"/>
      <c r="CO239" s="66"/>
      <c r="CP239" s="77" t="str">
        <f t="shared" si="37"/>
        <v/>
      </c>
      <c r="CQ239" s="66"/>
      <c r="CR239" s="77" t="str">
        <f>IFERROR(IF(B239&lt;&gt;"", IF(AND(INDEX(Paste_Here!Y$2:Y$610, MATCH(B239, Paste_Here!A$2:A$610, 0))&lt;&gt;"", ISNUMBER(VALUE(INDEX(Paste_Here!Y$2:Y$610, MATCH(B239, Paste_Here!A$2:A$610, 0))))), INDEX(Paste_Here!Y$2:Y$610, MATCH(B239, Paste_Here!A$2:A$610, 0)), ""), ""), "")</f>
        <v/>
      </c>
      <c r="CS239" s="66"/>
      <c r="CT239" s="77" t="str">
        <f>IFERROR(IF(B239&lt;&gt;"", IF(AND(INDEX(Paste_Here!AA$2:AA$610, MATCH(B239, Paste_Here!A$2:A$610, 0))&lt;&gt;"", ISNUMBER(--INDEX(Paste_Here!AA$2:AA$610, MATCH(B239, Paste_Here!A$2:A$610, 0)))), TEXT(ROUND(--INDEX(Paste_Here!AA$2:AA$610, MATCH(B239, Paste_Here!A$2:A$610, 0)), 2), "0.00"), ""), ""), "")</f>
        <v/>
      </c>
      <c r="CU239" s="66"/>
      <c r="CV239" s="77" t="str">
        <f>IFERROR(IF(B239&lt;&gt;"", IF(LOWER(INDEX(Paste_Here!Z$2:Z$610, MATCH(B239, Paste_Here!A$2:A$610, 0)))="approaching expectations", "Approaching", IF(LOWER(INDEX(Paste_Here!Z$2:Z$610, MATCH(B239, Paste_Here!A$2:A$610, 0)))="met expectations", "Met", IF(LOWER(INDEX(Paste_Here!Z$2:Z$610, MATCH(B239, Paste_Here!A$2:A$610, 0)))="exceeded expectations", "Exceeded", IF(LOWER(INDEX(Paste_Here!Z$2:Z$610, MATCH(B239, Paste_Here!A$2:A$610, 0)))="below expectations", "Below", "")))), ""), "")</f>
        <v/>
      </c>
      <c r="CW239" s="66"/>
      <c r="CX239" s="77"/>
      <c r="CY239" s="66"/>
      <c r="CZ239" s="77" t="str">
        <f>IFERROR(IF(B239&lt;&gt;"", IF(AND(INDEX(Paste_Here!AL$2:AL$610, MATCH(B239, Paste_Here!A$2:A$610, 0))&lt;&gt;"", ISNUMBER(VALUE(INDEX(Paste_Here!AL$2:AL$610, MATCH(B239, Paste_Here!A$2:A$610, 0))))), INDEX(Paste_Here!AL$2:AL$610, MATCH(B239, Paste_Here!A$2:A$610, 0)), ""), ""), "")</f>
        <v/>
      </c>
      <c r="DA239" s="66"/>
      <c r="DB239" s="77" t="str">
        <f>IFERROR(IF(B239&lt;&gt;"", IF(ISNUMBER(SEARCH("highrisk", LOWER(INDEX(Paste_Here!AM$2:AM$610, MATCH(B239, Paste_Here!A$2:A$610, 0))))), "High Risk", IF(ISNUMBER(SEARCH("lowrisk", LOWER(INDEX(Paste_Here!AM$2:AM$610, MATCH(B239, Paste_Here!A$2:A$610, 0))))), "Low Risk", IF(ISNUMBER(SEARCH("somerisk", LOWER(INDEX(Paste_Here!AM$2:AM$610, MATCH(B239, Paste_Here!A$2:A$610, 0))))), "Some Risk", ""))), ""), "")</f>
        <v/>
      </c>
      <c r="DC239" s="66"/>
      <c r="DD239" s="77" t="str">
        <f>IFERROR(IF(B239&lt;&gt;"", IF(AND(INDEX(Paste_Here!AN$2:AN$610, MATCH(B239, Paste_Here!A$2:A$610, 0))&lt;&gt;"", ISNUMBER(VALUE(INDEX(Paste_Here!AN$2:AN$610, MATCH(B239, Paste_Here!A$2:A$610, 0))))), INDEX(Paste_Here!AN$2:AN$610, MATCH(B239, Paste_Here!A$2:A$610, 0)), ""), ""), "")</f>
        <v/>
      </c>
      <c r="DE239" s="66"/>
      <c r="DF239" s="77" t="str">
        <f>IFERROR(IF(B239&lt;&gt;"", IF(AND(INDEX(Paste_Here!Q$2:Q$610, MATCH(B239, Paste_Here!A$2:A$610, 0))&lt;&gt;"", ISNUMBER(VALUE(INDEX(Paste_Here!Q$2:Q$610, MATCH(B239, Paste_Here!A$2:A$610, 0))))), INDEX(Paste_Here!Q$2:Q$610, MATCH(B239, Paste_Here!A$2:A$610, 0)), ""), ""), "")</f>
        <v/>
      </c>
      <c r="DG239" s="66"/>
      <c r="DH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DI239" s="66"/>
      <c r="DJ239" s="77" t="str" cm="1">
        <f t="array" aca="1" ref="DJ239" ca="1">IFERROR(VALUE(IF(ISNUMBER(SEARCH("EM", INDEX(Paste_Here!S$2:S$500, MATCH(B239, Paste_Here!A$2:A$500, 0)))), "-" &amp;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f>
        <v/>
      </c>
      <c r="DK239" s="66"/>
      <c r="DL239" s="66"/>
      <c r="DM239" s="77" t="str">
        <f t="shared" si="38"/>
        <v/>
      </c>
      <c r="DN239" s="66"/>
      <c r="DO239" s="77" t="str">
        <f>IFERROR(IF(B239&lt;&gt;"", IF(AND(INDEX(Paste_Here!AF$2:AF$610, MATCH(B239, Paste_Here!A$2:A$610, 0))&lt;&gt;"", ISNUMBER(VALUE(INDEX(Paste_Here!AF$2:AF$610, MATCH(B239, Paste_Here!A$2:A$610, 0))))), INDEX(Paste_Here!AF$2:AF$610, MATCH(B239, Paste_Here!A$2:A$610, 0)), ""), ""), "")</f>
        <v/>
      </c>
      <c r="DP239" s="66"/>
      <c r="DQ239" s="77" t="str">
        <f>IFERROR(IF(B239&lt;&gt;"", IF(AND(INDEX(Paste_Here!AG$2:AG$610, MATCH(B239, Paste_Here!A$2:A$610, 0))&lt;&gt;"", ISNUMBER(--INDEX(Paste_Here!AG$2:AG$610, MATCH(B239, Paste_Here!A$2:A$610, 0)))), TEXT(ROUND(--INDEX(Paste_Here!AG$2:AG$610, MATCH(B239, Paste_Here!A$2:A$610, 0)), 2), "0.00"), ""), ""), "")</f>
        <v/>
      </c>
      <c r="DR239" s="66"/>
      <c r="DS239" s="77" t="str">
        <f>IFERROR(IF(B239&lt;&gt;"", IF(LOWER(INDEX(Paste_Here!AH$2:AH$610, MATCH(B239, Paste_Here!A$2:A$610, 0)))="approaching expectations", "Approaching", IF(LOWER(INDEX(Paste_Here!AH$2:AH$610, MATCH(B239, Paste_Here!A$2:A$610, 0)))="met expectations", "Met", IF(LOWER(INDEX(Paste_Here!AH$2:AH$610, MATCH(B239, Paste_Here!A$2:A$610, 0)))="exceeded expectations", "Exceeded", IF(LOWER(INDEX(Paste_Here!AH$2:AH$610, MATCH(B239, Paste_Here!A$2:A$610, 0)))="below expectations", "Below", "")))), ""), "")</f>
        <v/>
      </c>
      <c r="DT239" s="66"/>
      <c r="DU239" s="77" t="str">
        <f>IFERROR(IF(B239&lt;&gt;"", IF(AND(INDEX(Paste_Here!U$2:U$610, MATCH(B239, Paste_Here!A$2:A$610, 0))&lt;&gt;"", ISNUMBER(VALUE(INDEX(Paste_Here!U$2:U$610, MATCH(B239, Paste_Here!A$2:A$610, 0))))), INDEX(Paste_Here!U$2:U$610, MATCH(B239, Paste_Here!A$2:A$610, 0)), ""), ""), "")</f>
        <v/>
      </c>
      <c r="DV239" s="66"/>
      <c r="DW239" s="77"/>
      <c r="DX239" s="66"/>
      <c r="DY239" s="77" t="str">
        <f>IFERROR(IF(B239&lt;&gt;"", IF(AND(INDEX(Paste_Here!AI$2:AI$610, MATCH(B239, Paste_Here!A$2:A$610, 0))&lt;&gt;"", ISNUMBER(VALUE(INDEX(Paste_Here!AI$2:AI$610, MATCH(B239, Paste_Here!A$2:A$610, 0))))), INDEX(Paste_Here!AI$2:AI$610, MATCH(B239, Paste_Here!A$2:A$610, 0)), ""), ""), "")</f>
        <v/>
      </c>
      <c r="DZ239" s="66"/>
      <c r="EA239" s="77" t="str">
        <f>IFERROR(IF(B239&lt;&gt;"", IF(AND(INDEX(Paste_Here!AJ$2:AJ$610, MATCH(B239, Paste_Here!A$2:A$610, 0))&lt;&gt;"", ISNUMBER(--INDEX(Paste_Here!AJ$2:AJ$610, MATCH(B239, Paste_Here!A$2:A$610, 0)))), TEXT(ROUND(--INDEX(Paste_Here!AJ$2:AJ$610, MATCH(B239, Paste_Here!A$2:A$610, 0)), 2), "0.00"), ""), ""), "")</f>
        <v/>
      </c>
      <c r="EB239" s="66"/>
      <c r="EC239" s="77" t="str">
        <f>IFERROR(IF(B239&lt;&gt;"", IF(LOWER(INDEX(Paste_Here!AK$2:AK$610, MATCH(B239, Paste_Here!A$2:A$610, 0)))="approaching expectations", "Approaching", IF(LOWER(INDEX(Paste_Here!AK$2:AK$610, MATCH(B239, Paste_Here!A$2:A$610, 0)))="met expectations", "Met", IF(LOWER(INDEX(Paste_Here!AK$2:AK$610, MATCH(B239, Paste_Here!A$2:A$610, 0)))="exceeded expectations", "Exceeded", IF(LOWER(INDEX(Paste_Here!AK$2:AK$610, MATCH(B239, Paste_Here!A$2:A$610, 0)))="below expectations", "Below", "")))), ""), "")</f>
        <v/>
      </c>
      <c r="ED239" s="66"/>
      <c r="EE239" s="77"/>
      <c r="EF239" s="66"/>
      <c r="EG239" s="77"/>
      <c r="EH239" s="66"/>
      <c r="EI239" s="66"/>
      <c r="EJ239" s="77" t="str">
        <f t="shared" si="39"/>
        <v/>
      </c>
      <c r="EK239" s="66"/>
      <c r="EL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EM239" s="66"/>
      <c r="EN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EO239" s="66"/>
      <c r="EP239" s="77"/>
      <c r="EQ239" s="66"/>
      <c r="ER239" s="77" t="str">
        <f>IFERROR(IF(B239&lt;&gt;"", IF(AND(INDEX(Paste_Here!AT$2:AT$610, MATCH(B239, Paste_Here!A$2:A$610, 0))&lt;&gt;"", ISNUMBER(VALUE(INDEX(Paste_Here!AT$2:AT$610, MATCH(B239, Paste_Here!A$2:A$610, 0))))), INDEX(Paste_Here!AT$2:AT$610, MATCH(B239, Paste_Here!A$2:A$610, 0)), ""), ""), "")</f>
        <v/>
      </c>
      <c r="ES239" s="66"/>
      <c r="ET239" s="77" t="str">
        <f>IFERROR(IF(B239&lt;&gt;"", IF(AND(INDEX(Paste_Here!AV$2:AV$610, MATCH(B239, Paste_Here!A$2:A$610, 0))&lt;&gt;"", ISNUMBER(VALUE(INDEX(Paste_Here!AV$2:AV$610, MATCH(B239, Paste_Here!A$2:A$610, 0))))), INDEX(Paste_Here!AV$2:AV$610, MATCH(B239, Paste_Here!A$2:A$610, 0)), ""), ""), "")</f>
        <v/>
      </c>
      <c r="EU239" s="66"/>
      <c r="EV239" s="77"/>
      <c r="EW239" s="66"/>
      <c r="EX239" s="77" t="str">
        <f>IFERROR(IF(B239&lt;&gt;"", IF(AND(INDEX(Paste_Here!AU$2:AU$610, MATCH(B239, Paste_Here!A$2:A$610, 0))&lt;&gt;"", ISNUMBER(VALUE(INDEX(Paste_Here!AU$2:AU$610, MATCH(B239, Paste_Here!A$2:A$610, 0))))), INDEX(Paste_Here!AU$2:AU$610, MATCH(B239, Paste_Here!A$2:A$610, 0)), ""), ""), "")</f>
        <v/>
      </c>
      <c r="EY239" s="66"/>
      <c r="EZ239" s="77" t="str">
        <f>IFERROR(IF(B239&lt;&gt;"", IF(AND(INDEX(Paste_Here!AW$2:AW$610, MATCH(B239, Paste_Here!A$2:A$610, 0))&lt;&gt;"", ISNUMBER(VALUE(INDEX(Paste_Here!AW$2:AW$610, MATCH(B239, Paste_Here!A$2:A$610, 0))))), INDEX(Paste_Here!AW$2:AW$610, MATCH(B239, Paste_Here!A$2:A$610, 0)), ""), ""), "")</f>
        <v/>
      </c>
      <c r="FA239" s="66"/>
      <c r="FB239" s="77"/>
      <c r="FC239" s="66"/>
      <c r="FD239" s="77"/>
      <c r="FE239" s="66"/>
      <c r="FF239" s="66"/>
      <c r="FG239" s="77" t="str">
        <f t="shared" si="40"/>
        <v/>
      </c>
      <c r="FH239" s="66"/>
      <c r="FI239" s="77" t="str">
        <f>IFERROR(IF(B239&lt;&gt;"", IF(ISNUMBER(SEARCH("s", LOWER(INDEX(Paste_Here!M$2:M$610, MATCH(B239, Paste_Here!A$2:A$610, 0))))), "Yes", IF(INDEX(Paste_Here!M$2:M$610, MATCH(B239, Paste_Here!A$2:A$610, 0))&lt;&gt;"", "No", "")), ""), "")</f>
        <v/>
      </c>
      <c r="FJ239" s="66"/>
      <c r="FK239" s="77" t="str">
        <f>IFERROR(IF(B239&lt;&gt;"", IF(ISNUMBER(SEARCH("yes", LOWER(INDEX(Paste_Here!F$2:F$610, MATCH(B239, Paste_Here!A$2:A$610, 0))))), "Yes", IF(ISNUMBER(SEARCH("no", LOWER(INDEX(Paste_Here!F$2:F$610, MATCH(B239, Paste_Here!A$2:A$610, 0))))), "No", "")), ""), "")</f>
        <v/>
      </c>
      <c r="FL239" s="66"/>
      <c r="FM239" s="77" t="str">
        <f>IFERROR(IF(B239&lt;&gt;"", IF(ISNUMBER(SEARCH("english language learner", LOWER(INDEX(Paste_Here!C$2:C$610, MATCH(B239, Paste_Here!A$2:A$610, 0))))), "Yes", ""), ""), "")</f>
        <v/>
      </c>
      <c r="FN239" s="66"/>
      <c r="FO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FP239" s="66"/>
      <c r="FQ239" s="77" t="str">
        <f>IFERROR(IF(B239&lt;&gt;"", IF(ISNUMBER(SEARCH("yes", LOWER(INDEX(Paste_Here!L$2:L$610, MATCH(B239, Paste_Here!A$2:A$610, 0))))), "Yes", IF(ISNUMBER(SEARCH("no", LOWER(INDEX(Paste_Here!L$2:L$610, MATCH(B239, Paste_Here!A$2:A$610, 0))))), "No", "")), ""), "")</f>
        <v/>
      </c>
      <c r="FR239" s="66"/>
      <c r="FS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FT239" s="66"/>
      <c r="FU239" s="77"/>
      <c r="FV239" s="66"/>
      <c r="FW239" s="77" t="str">
        <f>IFERROR(IF(B239&lt;&gt;"", IF(AND(INDEX(Paste_Here!D$2:D$610, MATCH(B239, Paste_Here!A$2:A$610, 0))&lt;&gt;"", ISNUMBER(VALUE(INDEX(Paste_Here!D$2:D$610, MATCH(B239, Paste_Here!A$2:A$610, 0))))), INDEX(Paste_Here!D$2:D$610, MATCH(B239, Paste_Here!A$2:A$610, 0)), ""), ""), "")</f>
        <v/>
      </c>
      <c r="FX239" s="66"/>
      <c r="FY239" s="77" t="str">
        <f>IFERROR(IF(B239&lt;&gt;"", IF(AND(INDEX(Paste_Here!G$2:G$610, MATCH(B239, Paste_Here!A$2:A$610, 0))&lt;&gt;"", ISNUMBER(VALUE(INDEX(Paste_Here!G$2:G$610, MATCH(B239, Paste_Here!A$2:A$610, 0))))), INDEX(Paste_Here!G$2:G$610, MATCH(B239, Paste_Here!A$2:A$610, 0)), ""), ""), "")</f>
        <v/>
      </c>
      <c r="FZ239" s="66"/>
      <c r="GA239" s="95"/>
      <c r="GB239" s="66"/>
      <c r="JS239" s="1" t="str" cm="1">
        <f t="array" ref="JS239">IFERROR(INDEX(Paste_Here!$B$2:$B$610, MATCH(0, COUNTIF(JS$4:JS238, Paste_Here!$B$2:$B$610) + IF(Paste_Here!$B$2:$B$610="", 1, 0), 0)), "")</f>
        <v/>
      </c>
      <c r="JT239" s="1" t="str">
        <f>IF(JS239&lt;&gt;"", INDEX(Paste_Here!$A$2:$A$610, MATCH(JS239, Paste_Here!$B$2:$B$610, 0)), "")</f>
        <v/>
      </c>
      <c r="JU239" s="1" t="str">
        <f t="shared" si="41"/>
        <v/>
      </c>
      <c r="JV239" s="1" t="str" cm="1">
        <f t="array" ref="JV239">IFERROR(INDEX($JU$5:$JU$610, MATCH(SMALL(IF($JU$5:$JU$610&lt;&gt;"", COUNTIF($JU$5:$JU$610, "&lt;"&amp;$JU$5:$JU$610)+1), ROW()-ROW($JV$5)+1), COUNTIF($JU$5:$JU$610, "&lt;"&amp;$JU$5:$JU$610)+1, 0)), "")</f>
        <v/>
      </c>
    </row>
    <row r="240" spans="1:282">
      <c r="A240" s="66"/>
      <c r="B240" s="77" t="str">
        <f t="shared" si="32"/>
        <v/>
      </c>
      <c r="C240" s="66"/>
      <c r="D240" s="77" t="str">
        <f>IFERROR(IF(B240&lt;&gt;"", IF(COUNTIF(INDEX(Paste_Here!AS$2:AS$610, MATCH(B240, Paste_Here!A$2:A$610, 0), 0), "yes") &gt; 0, "Yes", IF(COUNTIF(INDEX(Paste_Here!AS$2:AS$610, MATCH(B240, Paste_Here!A$2:A$610, 0), 0), "no") &gt; 0, "No", "")), ""), "")</f>
        <v/>
      </c>
      <c r="E240" s="66"/>
      <c r="F240" s="77" t="str">
        <f t="shared" si="33"/>
        <v/>
      </c>
      <c r="G240" s="66"/>
      <c r="H240" s="77" t="str">
        <f>IFERROR(IF(B240&lt;&gt;"", IF(COUNTIF(INDEX(Paste_Here!AO$2:AR$610, MATCH(B240, Paste_Here!A$2:A$610, 0), 0), "yes") &gt; 0, "Yes", IF(COUNTIF(INDEX(Paste_Here!AO$2:AR$610, MATCH(B240, Paste_Here!A$2:A$610, 0), 0), "no") &gt; 0, "No", "")), ""), "")</f>
        <v/>
      </c>
      <c r="I240" s="66"/>
      <c r="J240" s="77" t="str">
        <f t="shared" si="34"/>
        <v/>
      </c>
      <c r="K240" s="66"/>
      <c r="L240" s="77" t="str">
        <f>IFERROR(IF(B240&lt;&gt;"", IF(ISNUMBER(SEARCH("yes", LOWER(INDEX(Paste_Here!W$2:W$610, MATCH(B240, Paste_Here!A$2:A$610, 0))))), "Yes", IF(ISNUMBER(SEARCH("no", LOWER(INDEX(Paste_Here!W$2:W$610, MATCH(B240, Paste_Here!A$2:A$610, 0))))), "No", "")), ""), "")</f>
        <v/>
      </c>
      <c r="M240" s="66"/>
      <c r="N240" s="77"/>
      <c r="O240" s="66"/>
      <c r="P240" s="77" t="str">
        <f>IFERROR(IF(B240&lt;&gt;"", IF(ISNUMBER(SEARCH("yes", LOWER(INDEX(Paste_Here!V$2:V$610, MATCH(B240, Paste_Here!A$2:A$610, 0))))), "Yes", IF(ISNUMBER(SEARCH("no", LOWER(INDEX(Paste_Here!V$2:V$610, MATCH(B240, Paste_Here!A$2:A$610, 0))))), "No", "")), ""), "")</f>
        <v/>
      </c>
      <c r="Q240" s="66"/>
      <c r="R240" s="77"/>
      <c r="S240" s="66"/>
      <c r="T240" s="77"/>
      <c r="U240" s="66"/>
      <c r="V240" s="66"/>
      <c r="W240" s="77" t="str">
        <f t="shared" si="35"/>
        <v/>
      </c>
      <c r="X240" s="66"/>
      <c r="Y240" s="77" t="str">
        <f>IFERROR(IF(B240&lt;&gt;"", IF(ISNUMBER(SEARCH("Revealed-Potential (Primary Focus)", LOWER(INDEX(Paste_Here!X$2:X$610, MATCH(B240, Paste_Here!A$2:A$610, 0))))), "Rev-Potential: Prim", IF(ISNUMBER(SEARCH("Revealed-Potential (Secondary Focus)", LOWER(INDEX(Paste_Here!X$2:X$610, MATCH(B240, Paste_Here!A$2:A$610, 0))))), "Rev-Potential: Sec", IF(ISNUMBER(SEARCH("Monitoring", LOWER(INDEX(Paste_Here!X$2:X$610, MATCH(B240, Paste_Here!A$2:A$610, 0))))), "Monitoring", IF(ISNUMBER(SEARCH("At-Promise (Secondary Focus)", LOWER(INDEX(Paste_Here!X$2:X$610, MATCH(B240, Paste_Here!A$2:A$610, 0))))), "At-Promise: Sec", IF(ISNUMBER(SEARCH("At-Promise (Primary Focus)", LOWER(INDEX(Paste_Here!X$2:X$610, MATCH(B240, Paste_Here!A$2:A$610, 0))))), "At-Promise: Prim", ""))))), ""), "")</f>
        <v/>
      </c>
      <c r="Z240" s="66"/>
      <c r="AA240" s="77"/>
      <c r="AB240" s="66"/>
      <c r="AC240" s="77" t="str">
        <f>IFERROR(IF(B240&lt;&gt;"", IF(ISNUMBER(SEARCH("Revealed-Potential (Primary Focus)", LOWER(INDEX(Paste_Here!AB$2:AB$610, MATCH(B240, Paste_Here!A$2:A$610, 0))))), "Rev-Potential: Prim", IF(ISNUMBER(SEARCH("Revealed-Potential (Secondary Focus)", LOWER(INDEX(Paste_Here!AB$2:AB$610, MATCH(B240, Paste_Here!A$2:A$610, 0))))), "Rev-Potential: Sec", IF(ISNUMBER(SEARCH("Monitoring", LOWER(INDEX(Paste_Here!AB$2:AB$610, MATCH(B240, Paste_Here!A$2:A$610, 0))))), "Monitoring", IF(ISNUMBER(SEARCH("At-Promise (Secondary Focus)", LOWER(INDEX(Paste_Here!AB$2:AB$610, MATCH(B240, Paste_Here!A$2:A$610, 0))))), "At-Promise: Sec", IF(ISNUMBER(SEARCH("At-Promise (Primary Focus)", LOWER(INDEX(Paste_Here!AB$2:AB$610, MATCH(B240, Paste_Here!A$2:A$610, 0))))), "At-Promise: Prim", ""))))), ""), "")</f>
        <v/>
      </c>
      <c r="AD240" s="66"/>
      <c r="AE240" s="77"/>
      <c r="AF240" s="66"/>
      <c r="AG240" s="77"/>
      <c r="AH240" s="66"/>
      <c r="AI240" s="77"/>
      <c r="AJ240" s="66"/>
      <c r="AK240" s="77"/>
      <c r="AL240" s="66"/>
      <c r="AM240" s="77"/>
      <c r="AN240" s="66"/>
      <c r="AO240" s="77"/>
      <c r="AP240" s="66"/>
      <c r="AQ240" s="77"/>
      <c r="AR240" s="66"/>
      <c r="AS240" s="77"/>
      <c r="AT240" s="66"/>
      <c r="AU240" s="66"/>
      <c r="AV240" s="77" t="str">
        <f t="shared" si="36"/>
        <v/>
      </c>
      <c r="AW240" s="66"/>
      <c r="AX240" s="77" t="str">
        <f>IFERROR(IF(B240&lt;&gt;"", IF(AND(INDEX(Paste_Here!AC$2:AC$610, MATCH(B240, Paste_Here!A$2:A$610, 0))&lt;&gt;"", ISNUMBER(VALUE(INDEX(Paste_Here!AC$2:AC$610, MATCH(B240, Paste_Here!A$2:A$610, 0))))), INDEX(Paste_Here!AC$2:AC$610, MATCH(B240, Paste_Here!A$2:A$610, 0)), ""), ""), "")</f>
        <v/>
      </c>
      <c r="AY240" s="66"/>
      <c r="AZ240" s="77" t="str">
        <f>IFERROR(IF(B240&lt;&gt;"", IF(AND(INDEX(Paste_Here!AD$2:AD$610, MATCH(B240, Paste_Here!A$2:A$610, 0))&lt;&gt;"", ISNUMBER(VALUE(INDEX(Paste_Here!AD$2:AD$610, MATCH(B240, Paste_Here!A$2:A$610, 0))))), TEXT(ROUND(VALUE(INDEX(Paste_Here!AD$2:AD$610, MATCH(B240, Paste_Here!A$2:A$610, 0))), 2), "0.00"), ""), ""), "")</f>
        <v/>
      </c>
      <c r="BA240" s="66"/>
      <c r="BB240" s="77" t="str">
        <f>IFERROR(IF(B240&lt;&gt;"", IF(LOWER(INDEX(Paste_Here!AE$2:AE$610, MATCH(B240, Paste_Here!A$2:A$610, 0)))="approaching expectations", "Approaching", IF(LOWER(INDEX(Paste_Here!AE$2:AE$610, MATCH(B240, Paste_Here!A$2:A$610, 0)))="met expectations", "Met", IF(LOWER(INDEX(Paste_Here!AE$2:AE$610, MATCH(B240, Paste_Here!A$2:A$610, 0)))="exceeded expectations", "Exceeded", IF(LOWER(INDEX(Paste_Here!AE$2:AE$610, MATCH(B240, Paste_Here!A$2:A$610, 0)))="below expectations", "Below", "")))), ""), "")</f>
        <v/>
      </c>
      <c r="BC240" s="66"/>
      <c r="BD240" s="77" t="str">
        <f>IFERROR(IF(B240&lt;&gt;"", IF(AND(INDEX(Paste_Here!T$2:T$610, MATCH(B240, Paste_Here!A$2:A$610, 0))&lt;&gt;"", ISNUMBER(VALUE(INDEX(Paste_Here!T$2:T$610, MATCH(B240, Paste_Here!A$2:A$610, 0))))), INDEX(Paste_Here!T$2:T$610, MATCH(B240, Paste_Here!A$2:A$610, 0)), ""), ""), "")</f>
        <v/>
      </c>
      <c r="BE240" s="66"/>
      <c r="BF240" s="77"/>
      <c r="BG240" s="66"/>
      <c r="BH240" s="77"/>
      <c r="BI240" s="66"/>
      <c r="BJ240" s="77"/>
      <c r="BK240" s="66"/>
      <c r="BL240" s="77" t="str">
        <f>IFERROR(IF(B240&lt;&gt;"", IF(AND(INDEX(Paste_Here!N$2:N$610, MATCH(B240, Paste_Here!A$2:A$610, 0))&lt;&gt;"", ISNUMBER(VALUE(INDEX(Paste_Here!N$2:N$610, MATCH(B240, Paste_Here!A$2:A$610, 0))))), INDEX(Paste_Here!N$2:N$610, MATCH(B240, Paste_Here!A$2:A$610, 0)), ""), ""), "")</f>
        <v/>
      </c>
      <c r="BM240" s="66"/>
      <c r="BN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BO240" s="66"/>
      <c r="BP240" s="77" t="str" cm="1">
        <f t="array" aca="1" ref="BP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BQ240" s="66"/>
      <c r="BR240" s="66"/>
      <c r="BS240" s="77"/>
      <c r="BT240" s="66"/>
      <c r="BU240" s="77"/>
      <c r="BV240" s="66"/>
      <c r="BW240" s="77"/>
      <c r="BX240" s="66"/>
      <c r="BY240" s="77"/>
      <c r="BZ240" s="66"/>
      <c r="CA240" s="77"/>
      <c r="CB240" s="66"/>
      <c r="CC240" s="77"/>
      <c r="CD240" s="66"/>
      <c r="CE240" s="77"/>
      <c r="CF240" s="66"/>
      <c r="CG240" s="77"/>
      <c r="CH240" s="66"/>
      <c r="CI240" s="77"/>
      <c r="CJ240" s="66"/>
      <c r="CK240" s="77"/>
      <c r="CL240" s="66"/>
      <c r="CM240" s="77"/>
      <c r="CN240" s="66"/>
      <c r="CO240" s="66"/>
      <c r="CP240" s="77" t="str">
        <f t="shared" si="37"/>
        <v/>
      </c>
      <c r="CQ240" s="66"/>
      <c r="CR240" s="77" t="str">
        <f>IFERROR(IF(B240&lt;&gt;"", IF(AND(INDEX(Paste_Here!Y$2:Y$610, MATCH(B240, Paste_Here!A$2:A$610, 0))&lt;&gt;"", ISNUMBER(VALUE(INDEX(Paste_Here!Y$2:Y$610, MATCH(B240, Paste_Here!A$2:A$610, 0))))), INDEX(Paste_Here!Y$2:Y$610, MATCH(B240, Paste_Here!A$2:A$610, 0)), ""), ""), "")</f>
        <v/>
      </c>
      <c r="CS240" s="66"/>
      <c r="CT240" s="77" t="str">
        <f>IFERROR(IF(B240&lt;&gt;"", IF(AND(INDEX(Paste_Here!AA$2:AA$610, MATCH(B240, Paste_Here!A$2:A$610, 0))&lt;&gt;"", ISNUMBER(--INDEX(Paste_Here!AA$2:AA$610, MATCH(B240, Paste_Here!A$2:A$610, 0)))), TEXT(ROUND(--INDEX(Paste_Here!AA$2:AA$610, MATCH(B240, Paste_Here!A$2:A$610, 0)), 2), "0.00"), ""), ""), "")</f>
        <v/>
      </c>
      <c r="CU240" s="66"/>
      <c r="CV240" s="77" t="str">
        <f>IFERROR(IF(B240&lt;&gt;"", IF(LOWER(INDEX(Paste_Here!Z$2:Z$610, MATCH(B240, Paste_Here!A$2:A$610, 0)))="approaching expectations", "Approaching", IF(LOWER(INDEX(Paste_Here!Z$2:Z$610, MATCH(B240, Paste_Here!A$2:A$610, 0)))="met expectations", "Met", IF(LOWER(INDEX(Paste_Here!Z$2:Z$610, MATCH(B240, Paste_Here!A$2:A$610, 0)))="exceeded expectations", "Exceeded", IF(LOWER(INDEX(Paste_Here!Z$2:Z$610, MATCH(B240, Paste_Here!A$2:A$610, 0)))="below expectations", "Below", "")))), ""), "")</f>
        <v/>
      </c>
      <c r="CW240" s="66"/>
      <c r="CX240" s="77"/>
      <c r="CY240" s="66"/>
      <c r="CZ240" s="77" t="str">
        <f>IFERROR(IF(B240&lt;&gt;"", IF(AND(INDEX(Paste_Here!AL$2:AL$610, MATCH(B240, Paste_Here!A$2:A$610, 0))&lt;&gt;"", ISNUMBER(VALUE(INDEX(Paste_Here!AL$2:AL$610, MATCH(B240, Paste_Here!A$2:A$610, 0))))), INDEX(Paste_Here!AL$2:AL$610, MATCH(B240, Paste_Here!A$2:A$610, 0)), ""), ""), "")</f>
        <v/>
      </c>
      <c r="DA240" s="66"/>
      <c r="DB240" s="77" t="str">
        <f>IFERROR(IF(B240&lt;&gt;"", IF(ISNUMBER(SEARCH("highrisk", LOWER(INDEX(Paste_Here!AM$2:AM$610, MATCH(B240, Paste_Here!A$2:A$610, 0))))), "High Risk", IF(ISNUMBER(SEARCH("lowrisk", LOWER(INDEX(Paste_Here!AM$2:AM$610, MATCH(B240, Paste_Here!A$2:A$610, 0))))), "Low Risk", IF(ISNUMBER(SEARCH("somerisk", LOWER(INDEX(Paste_Here!AM$2:AM$610, MATCH(B240, Paste_Here!A$2:A$610, 0))))), "Some Risk", ""))), ""), "")</f>
        <v/>
      </c>
      <c r="DC240" s="66"/>
      <c r="DD240" s="77" t="str">
        <f>IFERROR(IF(B240&lt;&gt;"", IF(AND(INDEX(Paste_Here!AN$2:AN$610, MATCH(B240, Paste_Here!A$2:A$610, 0))&lt;&gt;"", ISNUMBER(VALUE(INDEX(Paste_Here!AN$2:AN$610, MATCH(B240, Paste_Here!A$2:A$610, 0))))), INDEX(Paste_Here!AN$2:AN$610, MATCH(B240, Paste_Here!A$2:A$610, 0)), ""), ""), "")</f>
        <v/>
      </c>
      <c r="DE240" s="66"/>
      <c r="DF240" s="77" t="str">
        <f>IFERROR(IF(B240&lt;&gt;"", IF(AND(INDEX(Paste_Here!Q$2:Q$610, MATCH(B240, Paste_Here!A$2:A$610, 0))&lt;&gt;"", ISNUMBER(VALUE(INDEX(Paste_Here!Q$2:Q$610, MATCH(B240, Paste_Here!A$2:A$610, 0))))), INDEX(Paste_Here!Q$2:Q$610, MATCH(B240, Paste_Here!A$2:A$610, 0)), ""), ""), "")</f>
        <v/>
      </c>
      <c r="DG240" s="66"/>
      <c r="DH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DI240" s="66"/>
      <c r="DJ240" s="77" t="str" cm="1">
        <f t="array" aca="1" ref="DJ240" ca="1">IFERROR(VALUE(IF(ISNUMBER(SEARCH("EM", INDEX(Paste_Here!S$2:S$500, MATCH(B240, Paste_Here!A$2:A$500, 0)))), "-" &amp;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f>
        <v/>
      </c>
      <c r="DK240" s="66"/>
      <c r="DL240" s="66"/>
      <c r="DM240" s="77" t="str">
        <f t="shared" si="38"/>
        <v/>
      </c>
      <c r="DN240" s="66"/>
      <c r="DO240" s="77" t="str">
        <f>IFERROR(IF(B240&lt;&gt;"", IF(AND(INDEX(Paste_Here!AF$2:AF$610, MATCH(B240, Paste_Here!A$2:A$610, 0))&lt;&gt;"", ISNUMBER(VALUE(INDEX(Paste_Here!AF$2:AF$610, MATCH(B240, Paste_Here!A$2:A$610, 0))))), INDEX(Paste_Here!AF$2:AF$610, MATCH(B240, Paste_Here!A$2:A$610, 0)), ""), ""), "")</f>
        <v/>
      </c>
      <c r="DP240" s="66"/>
      <c r="DQ240" s="77" t="str">
        <f>IFERROR(IF(B240&lt;&gt;"", IF(AND(INDEX(Paste_Here!AG$2:AG$610, MATCH(B240, Paste_Here!A$2:A$610, 0))&lt;&gt;"", ISNUMBER(--INDEX(Paste_Here!AG$2:AG$610, MATCH(B240, Paste_Here!A$2:A$610, 0)))), TEXT(ROUND(--INDEX(Paste_Here!AG$2:AG$610, MATCH(B240, Paste_Here!A$2:A$610, 0)), 2), "0.00"), ""), ""), "")</f>
        <v/>
      </c>
      <c r="DR240" s="66"/>
      <c r="DS240" s="77" t="str">
        <f>IFERROR(IF(B240&lt;&gt;"", IF(LOWER(INDEX(Paste_Here!AH$2:AH$610, MATCH(B240, Paste_Here!A$2:A$610, 0)))="approaching expectations", "Approaching", IF(LOWER(INDEX(Paste_Here!AH$2:AH$610, MATCH(B240, Paste_Here!A$2:A$610, 0)))="met expectations", "Met", IF(LOWER(INDEX(Paste_Here!AH$2:AH$610, MATCH(B240, Paste_Here!A$2:A$610, 0)))="exceeded expectations", "Exceeded", IF(LOWER(INDEX(Paste_Here!AH$2:AH$610, MATCH(B240, Paste_Here!A$2:A$610, 0)))="below expectations", "Below", "")))), ""), "")</f>
        <v/>
      </c>
      <c r="DT240" s="66"/>
      <c r="DU240" s="77" t="str">
        <f>IFERROR(IF(B240&lt;&gt;"", IF(AND(INDEX(Paste_Here!U$2:U$610, MATCH(B240, Paste_Here!A$2:A$610, 0))&lt;&gt;"", ISNUMBER(VALUE(INDEX(Paste_Here!U$2:U$610, MATCH(B240, Paste_Here!A$2:A$610, 0))))), INDEX(Paste_Here!U$2:U$610, MATCH(B240, Paste_Here!A$2:A$610, 0)), ""), ""), "")</f>
        <v/>
      </c>
      <c r="DV240" s="66"/>
      <c r="DW240" s="77"/>
      <c r="DX240" s="66"/>
      <c r="DY240" s="77" t="str">
        <f>IFERROR(IF(B240&lt;&gt;"", IF(AND(INDEX(Paste_Here!AI$2:AI$610, MATCH(B240, Paste_Here!A$2:A$610, 0))&lt;&gt;"", ISNUMBER(VALUE(INDEX(Paste_Here!AI$2:AI$610, MATCH(B240, Paste_Here!A$2:A$610, 0))))), INDEX(Paste_Here!AI$2:AI$610, MATCH(B240, Paste_Here!A$2:A$610, 0)), ""), ""), "")</f>
        <v/>
      </c>
      <c r="DZ240" s="66"/>
      <c r="EA240" s="77" t="str">
        <f>IFERROR(IF(B240&lt;&gt;"", IF(AND(INDEX(Paste_Here!AJ$2:AJ$610, MATCH(B240, Paste_Here!A$2:A$610, 0))&lt;&gt;"", ISNUMBER(--INDEX(Paste_Here!AJ$2:AJ$610, MATCH(B240, Paste_Here!A$2:A$610, 0)))), TEXT(ROUND(--INDEX(Paste_Here!AJ$2:AJ$610, MATCH(B240, Paste_Here!A$2:A$610, 0)), 2), "0.00"), ""), ""), "")</f>
        <v/>
      </c>
      <c r="EB240" s="66"/>
      <c r="EC240" s="77" t="str">
        <f>IFERROR(IF(B240&lt;&gt;"", IF(LOWER(INDEX(Paste_Here!AK$2:AK$610, MATCH(B240, Paste_Here!A$2:A$610, 0)))="approaching expectations", "Approaching", IF(LOWER(INDEX(Paste_Here!AK$2:AK$610, MATCH(B240, Paste_Here!A$2:A$610, 0)))="met expectations", "Met", IF(LOWER(INDEX(Paste_Here!AK$2:AK$610, MATCH(B240, Paste_Here!A$2:A$610, 0)))="exceeded expectations", "Exceeded", IF(LOWER(INDEX(Paste_Here!AK$2:AK$610, MATCH(B240, Paste_Here!A$2:A$610, 0)))="below expectations", "Below", "")))), ""), "")</f>
        <v/>
      </c>
      <c r="ED240" s="66"/>
      <c r="EE240" s="77"/>
      <c r="EF240" s="66"/>
      <c r="EG240" s="77"/>
      <c r="EH240" s="66"/>
      <c r="EI240" s="66"/>
      <c r="EJ240" s="77" t="str">
        <f t="shared" si="39"/>
        <v/>
      </c>
      <c r="EK240" s="66"/>
      <c r="EL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EM240" s="66"/>
      <c r="EN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EO240" s="66"/>
      <c r="EP240" s="77"/>
      <c r="EQ240" s="66"/>
      <c r="ER240" s="77" t="str">
        <f>IFERROR(IF(B240&lt;&gt;"", IF(AND(INDEX(Paste_Here!AT$2:AT$610, MATCH(B240, Paste_Here!A$2:A$610, 0))&lt;&gt;"", ISNUMBER(VALUE(INDEX(Paste_Here!AT$2:AT$610, MATCH(B240, Paste_Here!A$2:A$610, 0))))), INDEX(Paste_Here!AT$2:AT$610, MATCH(B240, Paste_Here!A$2:A$610, 0)), ""), ""), "")</f>
        <v/>
      </c>
      <c r="ES240" s="66"/>
      <c r="ET240" s="77" t="str">
        <f>IFERROR(IF(B240&lt;&gt;"", IF(AND(INDEX(Paste_Here!AV$2:AV$610, MATCH(B240, Paste_Here!A$2:A$610, 0))&lt;&gt;"", ISNUMBER(VALUE(INDEX(Paste_Here!AV$2:AV$610, MATCH(B240, Paste_Here!A$2:A$610, 0))))), INDEX(Paste_Here!AV$2:AV$610, MATCH(B240, Paste_Here!A$2:A$610, 0)), ""), ""), "")</f>
        <v/>
      </c>
      <c r="EU240" s="66"/>
      <c r="EV240" s="77"/>
      <c r="EW240" s="66"/>
      <c r="EX240" s="77" t="str">
        <f>IFERROR(IF(B240&lt;&gt;"", IF(AND(INDEX(Paste_Here!AU$2:AU$610, MATCH(B240, Paste_Here!A$2:A$610, 0))&lt;&gt;"", ISNUMBER(VALUE(INDEX(Paste_Here!AU$2:AU$610, MATCH(B240, Paste_Here!A$2:A$610, 0))))), INDEX(Paste_Here!AU$2:AU$610, MATCH(B240, Paste_Here!A$2:A$610, 0)), ""), ""), "")</f>
        <v/>
      </c>
      <c r="EY240" s="66"/>
      <c r="EZ240" s="77" t="str">
        <f>IFERROR(IF(B240&lt;&gt;"", IF(AND(INDEX(Paste_Here!AW$2:AW$610, MATCH(B240, Paste_Here!A$2:A$610, 0))&lt;&gt;"", ISNUMBER(VALUE(INDEX(Paste_Here!AW$2:AW$610, MATCH(B240, Paste_Here!A$2:A$610, 0))))), INDEX(Paste_Here!AW$2:AW$610, MATCH(B240, Paste_Here!A$2:A$610, 0)), ""), ""), "")</f>
        <v/>
      </c>
      <c r="FA240" s="66"/>
      <c r="FB240" s="77"/>
      <c r="FC240" s="66"/>
      <c r="FD240" s="77"/>
      <c r="FE240" s="66"/>
      <c r="FF240" s="66"/>
      <c r="FG240" s="77" t="str">
        <f t="shared" si="40"/>
        <v/>
      </c>
      <c r="FH240" s="66"/>
      <c r="FI240" s="77" t="str">
        <f>IFERROR(IF(B240&lt;&gt;"", IF(ISNUMBER(SEARCH("s", LOWER(INDEX(Paste_Here!M$2:M$610, MATCH(B240, Paste_Here!A$2:A$610, 0))))), "Yes", IF(INDEX(Paste_Here!M$2:M$610, MATCH(B240, Paste_Here!A$2:A$610, 0))&lt;&gt;"", "No", "")), ""), "")</f>
        <v/>
      </c>
      <c r="FJ240" s="66"/>
      <c r="FK240" s="77" t="str">
        <f>IFERROR(IF(B240&lt;&gt;"", IF(ISNUMBER(SEARCH("yes", LOWER(INDEX(Paste_Here!F$2:F$610, MATCH(B240, Paste_Here!A$2:A$610, 0))))), "Yes", IF(ISNUMBER(SEARCH("no", LOWER(INDEX(Paste_Here!F$2:F$610, MATCH(B240, Paste_Here!A$2:A$610, 0))))), "No", "")), ""), "")</f>
        <v/>
      </c>
      <c r="FL240" s="66"/>
      <c r="FM240" s="77" t="str">
        <f>IFERROR(IF(B240&lt;&gt;"", IF(ISNUMBER(SEARCH("english language learner", LOWER(INDEX(Paste_Here!C$2:C$610, MATCH(B240, Paste_Here!A$2:A$610, 0))))), "Yes", ""), ""), "")</f>
        <v/>
      </c>
      <c r="FN240" s="66"/>
      <c r="FO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FP240" s="66"/>
      <c r="FQ240" s="77" t="str">
        <f>IFERROR(IF(B240&lt;&gt;"", IF(ISNUMBER(SEARCH("yes", LOWER(INDEX(Paste_Here!L$2:L$610, MATCH(B240, Paste_Here!A$2:A$610, 0))))), "Yes", IF(ISNUMBER(SEARCH("no", LOWER(INDEX(Paste_Here!L$2:L$610, MATCH(B240, Paste_Here!A$2:A$610, 0))))), "No", "")), ""), "")</f>
        <v/>
      </c>
      <c r="FR240" s="66"/>
      <c r="FS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FT240" s="66"/>
      <c r="FU240" s="77"/>
      <c r="FV240" s="66"/>
      <c r="FW240" s="77" t="str">
        <f>IFERROR(IF(B240&lt;&gt;"", IF(AND(INDEX(Paste_Here!D$2:D$610, MATCH(B240, Paste_Here!A$2:A$610, 0))&lt;&gt;"", ISNUMBER(VALUE(INDEX(Paste_Here!D$2:D$610, MATCH(B240, Paste_Here!A$2:A$610, 0))))), INDEX(Paste_Here!D$2:D$610, MATCH(B240, Paste_Here!A$2:A$610, 0)), ""), ""), "")</f>
        <v/>
      </c>
      <c r="FX240" s="66"/>
      <c r="FY240" s="77" t="str">
        <f>IFERROR(IF(B240&lt;&gt;"", IF(AND(INDEX(Paste_Here!G$2:G$610, MATCH(B240, Paste_Here!A$2:A$610, 0))&lt;&gt;"", ISNUMBER(VALUE(INDEX(Paste_Here!G$2:G$610, MATCH(B240, Paste_Here!A$2:A$610, 0))))), INDEX(Paste_Here!G$2:G$610, MATCH(B240, Paste_Here!A$2:A$610, 0)), ""), ""), "")</f>
        <v/>
      </c>
      <c r="FZ240" s="66"/>
      <c r="GA240" s="95"/>
      <c r="GB240" s="66"/>
      <c r="JS240" s="1" t="str" cm="1">
        <f t="array" ref="JS240">IFERROR(INDEX(Paste_Here!$B$2:$B$610, MATCH(0, COUNTIF(JS$4:JS239, Paste_Here!$B$2:$B$610) + IF(Paste_Here!$B$2:$B$610="", 1, 0), 0)), "")</f>
        <v/>
      </c>
      <c r="JT240" s="1" t="str">
        <f>IF(JS240&lt;&gt;"", INDEX(Paste_Here!$A$2:$A$610, MATCH(JS240, Paste_Here!$B$2:$B$610, 0)), "")</f>
        <v/>
      </c>
      <c r="JU240" s="1" t="str">
        <f t="shared" si="41"/>
        <v/>
      </c>
      <c r="JV240" s="1" t="str" cm="1">
        <f t="array" ref="JV240">IFERROR(INDEX($JU$5:$JU$610, MATCH(SMALL(IF($JU$5:$JU$610&lt;&gt;"", COUNTIF($JU$5:$JU$610, "&lt;"&amp;$JU$5:$JU$610)+1), ROW()-ROW($JV$5)+1), COUNTIF($JU$5:$JU$610, "&lt;"&amp;$JU$5:$JU$610)+1, 0)), "")</f>
        <v/>
      </c>
    </row>
    <row r="241" spans="1:282">
      <c r="A241" s="66"/>
      <c r="B241" s="77" t="str">
        <f t="shared" si="32"/>
        <v/>
      </c>
      <c r="C241" s="66"/>
      <c r="D241" s="77" t="str">
        <f>IFERROR(IF(B241&lt;&gt;"", IF(COUNTIF(INDEX(Paste_Here!AS$2:AS$610, MATCH(B241, Paste_Here!A$2:A$610, 0), 0), "yes") &gt; 0, "Yes", IF(COUNTIF(INDEX(Paste_Here!AS$2:AS$610, MATCH(B241, Paste_Here!A$2:A$610, 0), 0), "no") &gt; 0, "No", "")), ""), "")</f>
        <v/>
      </c>
      <c r="E241" s="66"/>
      <c r="F241" s="77" t="str">
        <f t="shared" si="33"/>
        <v/>
      </c>
      <c r="G241" s="66"/>
      <c r="H241" s="77" t="str">
        <f>IFERROR(IF(B241&lt;&gt;"", IF(COUNTIF(INDEX(Paste_Here!AO$2:AR$610, MATCH(B241, Paste_Here!A$2:A$610, 0), 0), "yes") &gt; 0, "Yes", IF(COUNTIF(INDEX(Paste_Here!AO$2:AR$610, MATCH(B241, Paste_Here!A$2:A$610, 0), 0), "no") &gt; 0, "No", "")), ""), "")</f>
        <v/>
      </c>
      <c r="I241" s="66"/>
      <c r="J241" s="77" t="str">
        <f t="shared" si="34"/>
        <v/>
      </c>
      <c r="K241" s="66"/>
      <c r="L241" s="77" t="str">
        <f>IFERROR(IF(B241&lt;&gt;"", IF(ISNUMBER(SEARCH("yes", LOWER(INDEX(Paste_Here!W$2:W$610, MATCH(B241, Paste_Here!A$2:A$610, 0))))), "Yes", IF(ISNUMBER(SEARCH("no", LOWER(INDEX(Paste_Here!W$2:W$610, MATCH(B241, Paste_Here!A$2:A$610, 0))))), "No", "")), ""), "")</f>
        <v/>
      </c>
      <c r="M241" s="66"/>
      <c r="N241" s="77"/>
      <c r="O241" s="66"/>
      <c r="P241" s="77" t="str">
        <f>IFERROR(IF(B241&lt;&gt;"", IF(ISNUMBER(SEARCH("yes", LOWER(INDEX(Paste_Here!V$2:V$610, MATCH(B241, Paste_Here!A$2:A$610, 0))))), "Yes", IF(ISNUMBER(SEARCH("no", LOWER(INDEX(Paste_Here!V$2:V$610, MATCH(B241, Paste_Here!A$2:A$610, 0))))), "No", "")), ""), "")</f>
        <v/>
      </c>
      <c r="Q241" s="66"/>
      <c r="R241" s="77"/>
      <c r="S241" s="66"/>
      <c r="T241" s="77"/>
      <c r="U241" s="66"/>
      <c r="V241" s="66"/>
      <c r="W241" s="77" t="str">
        <f t="shared" si="35"/>
        <v/>
      </c>
      <c r="X241" s="66"/>
      <c r="Y241" s="77" t="str">
        <f>IFERROR(IF(B241&lt;&gt;"", IF(ISNUMBER(SEARCH("Revealed-Potential (Primary Focus)", LOWER(INDEX(Paste_Here!X$2:X$610, MATCH(B241, Paste_Here!A$2:A$610, 0))))), "Rev-Potential: Prim", IF(ISNUMBER(SEARCH("Revealed-Potential (Secondary Focus)", LOWER(INDEX(Paste_Here!X$2:X$610, MATCH(B241, Paste_Here!A$2:A$610, 0))))), "Rev-Potential: Sec", IF(ISNUMBER(SEARCH("Monitoring", LOWER(INDEX(Paste_Here!X$2:X$610, MATCH(B241, Paste_Here!A$2:A$610, 0))))), "Monitoring", IF(ISNUMBER(SEARCH("At-Promise (Secondary Focus)", LOWER(INDEX(Paste_Here!X$2:X$610, MATCH(B241, Paste_Here!A$2:A$610, 0))))), "At-Promise: Sec", IF(ISNUMBER(SEARCH("At-Promise (Primary Focus)", LOWER(INDEX(Paste_Here!X$2:X$610, MATCH(B241, Paste_Here!A$2:A$610, 0))))), "At-Promise: Prim", ""))))), ""), "")</f>
        <v/>
      </c>
      <c r="Z241" s="66"/>
      <c r="AA241" s="77"/>
      <c r="AB241" s="66"/>
      <c r="AC241" s="77" t="str">
        <f>IFERROR(IF(B241&lt;&gt;"", IF(ISNUMBER(SEARCH("Revealed-Potential (Primary Focus)", LOWER(INDEX(Paste_Here!AB$2:AB$610, MATCH(B241, Paste_Here!A$2:A$610, 0))))), "Rev-Potential: Prim", IF(ISNUMBER(SEARCH("Revealed-Potential (Secondary Focus)", LOWER(INDEX(Paste_Here!AB$2:AB$610, MATCH(B241, Paste_Here!A$2:A$610, 0))))), "Rev-Potential: Sec", IF(ISNUMBER(SEARCH("Monitoring", LOWER(INDEX(Paste_Here!AB$2:AB$610, MATCH(B241, Paste_Here!A$2:A$610, 0))))), "Monitoring", IF(ISNUMBER(SEARCH("At-Promise (Secondary Focus)", LOWER(INDEX(Paste_Here!AB$2:AB$610, MATCH(B241, Paste_Here!A$2:A$610, 0))))), "At-Promise: Sec", IF(ISNUMBER(SEARCH("At-Promise (Primary Focus)", LOWER(INDEX(Paste_Here!AB$2:AB$610, MATCH(B241, Paste_Here!A$2:A$610, 0))))), "At-Promise: Prim", ""))))), ""), "")</f>
        <v/>
      </c>
      <c r="AD241" s="66"/>
      <c r="AE241" s="77"/>
      <c r="AF241" s="66"/>
      <c r="AG241" s="77"/>
      <c r="AH241" s="66"/>
      <c r="AI241" s="77"/>
      <c r="AJ241" s="66"/>
      <c r="AK241" s="77"/>
      <c r="AL241" s="66"/>
      <c r="AM241" s="77"/>
      <c r="AN241" s="66"/>
      <c r="AO241" s="77"/>
      <c r="AP241" s="66"/>
      <c r="AQ241" s="77"/>
      <c r="AR241" s="66"/>
      <c r="AS241" s="77"/>
      <c r="AT241" s="66"/>
      <c r="AU241" s="66"/>
      <c r="AV241" s="77" t="str">
        <f t="shared" si="36"/>
        <v/>
      </c>
      <c r="AW241" s="66"/>
      <c r="AX241" s="77" t="str">
        <f>IFERROR(IF(B241&lt;&gt;"", IF(AND(INDEX(Paste_Here!AC$2:AC$610, MATCH(B241, Paste_Here!A$2:A$610, 0))&lt;&gt;"", ISNUMBER(VALUE(INDEX(Paste_Here!AC$2:AC$610, MATCH(B241, Paste_Here!A$2:A$610, 0))))), INDEX(Paste_Here!AC$2:AC$610, MATCH(B241, Paste_Here!A$2:A$610, 0)), ""), ""), "")</f>
        <v/>
      </c>
      <c r="AY241" s="66"/>
      <c r="AZ241" s="77" t="str">
        <f>IFERROR(IF(B241&lt;&gt;"", IF(AND(INDEX(Paste_Here!AD$2:AD$610, MATCH(B241, Paste_Here!A$2:A$610, 0))&lt;&gt;"", ISNUMBER(VALUE(INDEX(Paste_Here!AD$2:AD$610, MATCH(B241, Paste_Here!A$2:A$610, 0))))), TEXT(ROUND(VALUE(INDEX(Paste_Here!AD$2:AD$610, MATCH(B241, Paste_Here!A$2:A$610, 0))), 2), "0.00"), ""), ""), "")</f>
        <v/>
      </c>
      <c r="BA241" s="66"/>
      <c r="BB241" s="77" t="str">
        <f>IFERROR(IF(B241&lt;&gt;"", IF(LOWER(INDEX(Paste_Here!AE$2:AE$610, MATCH(B241, Paste_Here!A$2:A$610, 0)))="approaching expectations", "Approaching", IF(LOWER(INDEX(Paste_Here!AE$2:AE$610, MATCH(B241, Paste_Here!A$2:A$610, 0)))="met expectations", "Met", IF(LOWER(INDEX(Paste_Here!AE$2:AE$610, MATCH(B241, Paste_Here!A$2:A$610, 0)))="exceeded expectations", "Exceeded", IF(LOWER(INDEX(Paste_Here!AE$2:AE$610, MATCH(B241, Paste_Here!A$2:A$610, 0)))="below expectations", "Below", "")))), ""), "")</f>
        <v/>
      </c>
      <c r="BC241" s="66"/>
      <c r="BD241" s="77" t="str">
        <f>IFERROR(IF(B241&lt;&gt;"", IF(AND(INDEX(Paste_Here!T$2:T$610, MATCH(B241, Paste_Here!A$2:A$610, 0))&lt;&gt;"", ISNUMBER(VALUE(INDEX(Paste_Here!T$2:T$610, MATCH(B241, Paste_Here!A$2:A$610, 0))))), INDEX(Paste_Here!T$2:T$610, MATCH(B241, Paste_Here!A$2:A$610, 0)), ""), ""), "")</f>
        <v/>
      </c>
      <c r="BE241" s="66"/>
      <c r="BF241" s="77"/>
      <c r="BG241" s="66"/>
      <c r="BH241" s="77"/>
      <c r="BI241" s="66"/>
      <c r="BJ241" s="77"/>
      <c r="BK241" s="66"/>
      <c r="BL241" s="77" t="str">
        <f>IFERROR(IF(B241&lt;&gt;"", IF(AND(INDEX(Paste_Here!N$2:N$610, MATCH(B241, Paste_Here!A$2:A$610, 0))&lt;&gt;"", ISNUMBER(VALUE(INDEX(Paste_Here!N$2:N$610, MATCH(B241, Paste_Here!A$2:A$610, 0))))), INDEX(Paste_Here!N$2:N$610, MATCH(B241, Paste_Here!A$2:A$610, 0)), ""), ""), "")</f>
        <v/>
      </c>
      <c r="BM241" s="66"/>
      <c r="BN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BO241" s="66"/>
      <c r="BP241" s="77" t="str" cm="1">
        <f t="array" aca="1" ref="BP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BQ241" s="66"/>
      <c r="BR241" s="66"/>
      <c r="BS241" s="77"/>
      <c r="BT241" s="66"/>
      <c r="BU241" s="77"/>
      <c r="BV241" s="66"/>
      <c r="BW241" s="77"/>
      <c r="BX241" s="66"/>
      <c r="BY241" s="77"/>
      <c r="BZ241" s="66"/>
      <c r="CA241" s="77"/>
      <c r="CB241" s="66"/>
      <c r="CC241" s="77"/>
      <c r="CD241" s="66"/>
      <c r="CE241" s="77"/>
      <c r="CF241" s="66"/>
      <c r="CG241" s="77"/>
      <c r="CH241" s="66"/>
      <c r="CI241" s="77"/>
      <c r="CJ241" s="66"/>
      <c r="CK241" s="77"/>
      <c r="CL241" s="66"/>
      <c r="CM241" s="77"/>
      <c r="CN241" s="66"/>
      <c r="CO241" s="66"/>
      <c r="CP241" s="77" t="str">
        <f t="shared" si="37"/>
        <v/>
      </c>
      <c r="CQ241" s="66"/>
      <c r="CR241" s="77" t="str">
        <f>IFERROR(IF(B241&lt;&gt;"", IF(AND(INDEX(Paste_Here!Y$2:Y$610, MATCH(B241, Paste_Here!A$2:A$610, 0))&lt;&gt;"", ISNUMBER(VALUE(INDEX(Paste_Here!Y$2:Y$610, MATCH(B241, Paste_Here!A$2:A$610, 0))))), INDEX(Paste_Here!Y$2:Y$610, MATCH(B241, Paste_Here!A$2:A$610, 0)), ""), ""), "")</f>
        <v/>
      </c>
      <c r="CS241" s="66"/>
      <c r="CT241" s="77" t="str">
        <f>IFERROR(IF(B241&lt;&gt;"", IF(AND(INDEX(Paste_Here!AA$2:AA$610, MATCH(B241, Paste_Here!A$2:A$610, 0))&lt;&gt;"", ISNUMBER(--INDEX(Paste_Here!AA$2:AA$610, MATCH(B241, Paste_Here!A$2:A$610, 0)))), TEXT(ROUND(--INDEX(Paste_Here!AA$2:AA$610, MATCH(B241, Paste_Here!A$2:A$610, 0)), 2), "0.00"), ""), ""), "")</f>
        <v/>
      </c>
      <c r="CU241" s="66"/>
      <c r="CV241" s="77" t="str">
        <f>IFERROR(IF(B241&lt;&gt;"", IF(LOWER(INDEX(Paste_Here!Z$2:Z$610, MATCH(B241, Paste_Here!A$2:A$610, 0)))="approaching expectations", "Approaching", IF(LOWER(INDEX(Paste_Here!Z$2:Z$610, MATCH(B241, Paste_Here!A$2:A$610, 0)))="met expectations", "Met", IF(LOWER(INDEX(Paste_Here!Z$2:Z$610, MATCH(B241, Paste_Here!A$2:A$610, 0)))="exceeded expectations", "Exceeded", IF(LOWER(INDEX(Paste_Here!Z$2:Z$610, MATCH(B241, Paste_Here!A$2:A$610, 0)))="below expectations", "Below", "")))), ""), "")</f>
        <v/>
      </c>
      <c r="CW241" s="66"/>
      <c r="CX241" s="77"/>
      <c r="CY241" s="66"/>
      <c r="CZ241" s="77" t="str">
        <f>IFERROR(IF(B241&lt;&gt;"", IF(AND(INDEX(Paste_Here!AL$2:AL$610, MATCH(B241, Paste_Here!A$2:A$610, 0))&lt;&gt;"", ISNUMBER(VALUE(INDEX(Paste_Here!AL$2:AL$610, MATCH(B241, Paste_Here!A$2:A$610, 0))))), INDEX(Paste_Here!AL$2:AL$610, MATCH(B241, Paste_Here!A$2:A$610, 0)), ""), ""), "")</f>
        <v/>
      </c>
      <c r="DA241" s="66"/>
      <c r="DB241" s="77" t="str">
        <f>IFERROR(IF(B241&lt;&gt;"", IF(ISNUMBER(SEARCH("highrisk", LOWER(INDEX(Paste_Here!AM$2:AM$610, MATCH(B241, Paste_Here!A$2:A$610, 0))))), "High Risk", IF(ISNUMBER(SEARCH("lowrisk", LOWER(INDEX(Paste_Here!AM$2:AM$610, MATCH(B241, Paste_Here!A$2:A$610, 0))))), "Low Risk", IF(ISNUMBER(SEARCH("somerisk", LOWER(INDEX(Paste_Here!AM$2:AM$610, MATCH(B241, Paste_Here!A$2:A$610, 0))))), "Some Risk", ""))), ""), "")</f>
        <v/>
      </c>
      <c r="DC241" s="66"/>
      <c r="DD241" s="77" t="str">
        <f>IFERROR(IF(B241&lt;&gt;"", IF(AND(INDEX(Paste_Here!AN$2:AN$610, MATCH(B241, Paste_Here!A$2:A$610, 0))&lt;&gt;"", ISNUMBER(VALUE(INDEX(Paste_Here!AN$2:AN$610, MATCH(B241, Paste_Here!A$2:A$610, 0))))), INDEX(Paste_Here!AN$2:AN$610, MATCH(B241, Paste_Here!A$2:A$610, 0)), ""), ""), "")</f>
        <v/>
      </c>
      <c r="DE241" s="66"/>
      <c r="DF241" s="77" t="str">
        <f>IFERROR(IF(B241&lt;&gt;"", IF(AND(INDEX(Paste_Here!Q$2:Q$610, MATCH(B241, Paste_Here!A$2:A$610, 0))&lt;&gt;"", ISNUMBER(VALUE(INDEX(Paste_Here!Q$2:Q$610, MATCH(B241, Paste_Here!A$2:A$610, 0))))), INDEX(Paste_Here!Q$2:Q$610, MATCH(B241, Paste_Here!A$2:A$610, 0)), ""), ""), "")</f>
        <v/>
      </c>
      <c r="DG241" s="66"/>
      <c r="DH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DI241" s="66"/>
      <c r="DJ241" s="77" t="str" cm="1">
        <f t="array" aca="1" ref="DJ241" ca="1">IFERROR(VALUE(IF(ISNUMBER(SEARCH("EM", INDEX(Paste_Here!S$2:S$500, MATCH(B241, Paste_Here!A$2:A$500, 0)))), "-" &amp;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f>
        <v/>
      </c>
      <c r="DK241" s="66"/>
      <c r="DL241" s="66"/>
      <c r="DM241" s="77" t="str">
        <f t="shared" si="38"/>
        <v/>
      </c>
      <c r="DN241" s="66"/>
      <c r="DO241" s="77" t="str">
        <f>IFERROR(IF(B241&lt;&gt;"", IF(AND(INDEX(Paste_Here!AF$2:AF$610, MATCH(B241, Paste_Here!A$2:A$610, 0))&lt;&gt;"", ISNUMBER(VALUE(INDEX(Paste_Here!AF$2:AF$610, MATCH(B241, Paste_Here!A$2:A$610, 0))))), INDEX(Paste_Here!AF$2:AF$610, MATCH(B241, Paste_Here!A$2:A$610, 0)), ""), ""), "")</f>
        <v/>
      </c>
      <c r="DP241" s="66"/>
      <c r="DQ241" s="77" t="str">
        <f>IFERROR(IF(B241&lt;&gt;"", IF(AND(INDEX(Paste_Here!AG$2:AG$610, MATCH(B241, Paste_Here!A$2:A$610, 0))&lt;&gt;"", ISNUMBER(--INDEX(Paste_Here!AG$2:AG$610, MATCH(B241, Paste_Here!A$2:A$610, 0)))), TEXT(ROUND(--INDEX(Paste_Here!AG$2:AG$610, MATCH(B241, Paste_Here!A$2:A$610, 0)), 2), "0.00"), ""), ""), "")</f>
        <v/>
      </c>
      <c r="DR241" s="66"/>
      <c r="DS241" s="77" t="str">
        <f>IFERROR(IF(B241&lt;&gt;"", IF(LOWER(INDEX(Paste_Here!AH$2:AH$610, MATCH(B241, Paste_Here!A$2:A$610, 0)))="approaching expectations", "Approaching", IF(LOWER(INDEX(Paste_Here!AH$2:AH$610, MATCH(B241, Paste_Here!A$2:A$610, 0)))="met expectations", "Met", IF(LOWER(INDEX(Paste_Here!AH$2:AH$610, MATCH(B241, Paste_Here!A$2:A$610, 0)))="exceeded expectations", "Exceeded", IF(LOWER(INDEX(Paste_Here!AH$2:AH$610, MATCH(B241, Paste_Here!A$2:A$610, 0)))="below expectations", "Below", "")))), ""), "")</f>
        <v/>
      </c>
      <c r="DT241" s="66"/>
      <c r="DU241" s="77" t="str">
        <f>IFERROR(IF(B241&lt;&gt;"", IF(AND(INDEX(Paste_Here!U$2:U$610, MATCH(B241, Paste_Here!A$2:A$610, 0))&lt;&gt;"", ISNUMBER(VALUE(INDEX(Paste_Here!U$2:U$610, MATCH(B241, Paste_Here!A$2:A$610, 0))))), INDEX(Paste_Here!U$2:U$610, MATCH(B241, Paste_Here!A$2:A$610, 0)), ""), ""), "")</f>
        <v/>
      </c>
      <c r="DV241" s="66"/>
      <c r="DW241" s="77"/>
      <c r="DX241" s="66"/>
      <c r="DY241" s="77" t="str">
        <f>IFERROR(IF(B241&lt;&gt;"", IF(AND(INDEX(Paste_Here!AI$2:AI$610, MATCH(B241, Paste_Here!A$2:A$610, 0))&lt;&gt;"", ISNUMBER(VALUE(INDEX(Paste_Here!AI$2:AI$610, MATCH(B241, Paste_Here!A$2:A$610, 0))))), INDEX(Paste_Here!AI$2:AI$610, MATCH(B241, Paste_Here!A$2:A$610, 0)), ""), ""), "")</f>
        <v/>
      </c>
      <c r="DZ241" s="66"/>
      <c r="EA241" s="77" t="str">
        <f>IFERROR(IF(B241&lt;&gt;"", IF(AND(INDEX(Paste_Here!AJ$2:AJ$610, MATCH(B241, Paste_Here!A$2:A$610, 0))&lt;&gt;"", ISNUMBER(--INDEX(Paste_Here!AJ$2:AJ$610, MATCH(B241, Paste_Here!A$2:A$610, 0)))), TEXT(ROUND(--INDEX(Paste_Here!AJ$2:AJ$610, MATCH(B241, Paste_Here!A$2:A$610, 0)), 2), "0.00"), ""), ""), "")</f>
        <v/>
      </c>
      <c r="EB241" s="66"/>
      <c r="EC241" s="77" t="str">
        <f>IFERROR(IF(B241&lt;&gt;"", IF(LOWER(INDEX(Paste_Here!AK$2:AK$610, MATCH(B241, Paste_Here!A$2:A$610, 0)))="approaching expectations", "Approaching", IF(LOWER(INDEX(Paste_Here!AK$2:AK$610, MATCH(B241, Paste_Here!A$2:A$610, 0)))="met expectations", "Met", IF(LOWER(INDEX(Paste_Here!AK$2:AK$610, MATCH(B241, Paste_Here!A$2:A$610, 0)))="exceeded expectations", "Exceeded", IF(LOWER(INDEX(Paste_Here!AK$2:AK$610, MATCH(B241, Paste_Here!A$2:A$610, 0)))="below expectations", "Below", "")))), ""), "")</f>
        <v/>
      </c>
      <c r="ED241" s="66"/>
      <c r="EE241" s="77"/>
      <c r="EF241" s="66"/>
      <c r="EG241" s="77"/>
      <c r="EH241" s="66"/>
      <c r="EI241" s="66"/>
      <c r="EJ241" s="77" t="str">
        <f t="shared" si="39"/>
        <v/>
      </c>
      <c r="EK241" s="66"/>
      <c r="EL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EM241" s="66"/>
      <c r="EN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EO241" s="66"/>
      <c r="EP241" s="77"/>
      <c r="EQ241" s="66"/>
      <c r="ER241" s="77" t="str">
        <f>IFERROR(IF(B241&lt;&gt;"", IF(AND(INDEX(Paste_Here!AT$2:AT$610, MATCH(B241, Paste_Here!A$2:A$610, 0))&lt;&gt;"", ISNUMBER(VALUE(INDEX(Paste_Here!AT$2:AT$610, MATCH(B241, Paste_Here!A$2:A$610, 0))))), INDEX(Paste_Here!AT$2:AT$610, MATCH(B241, Paste_Here!A$2:A$610, 0)), ""), ""), "")</f>
        <v/>
      </c>
      <c r="ES241" s="66"/>
      <c r="ET241" s="77" t="str">
        <f>IFERROR(IF(B241&lt;&gt;"", IF(AND(INDEX(Paste_Here!AV$2:AV$610, MATCH(B241, Paste_Here!A$2:A$610, 0))&lt;&gt;"", ISNUMBER(VALUE(INDEX(Paste_Here!AV$2:AV$610, MATCH(B241, Paste_Here!A$2:A$610, 0))))), INDEX(Paste_Here!AV$2:AV$610, MATCH(B241, Paste_Here!A$2:A$610, 0)), ""), ""), "")</f>
        <v/>
      </c>
      <c r="EU241" s="66"/>
      <c r="EV241" s="77"/>
      <c r="EW241" s="66"/>
      <c r="EX241" s="77" t="str">
        <f>IFERROR(IF(B241&lt;&gt;"", IF(AND(INDEX(Paste_Here!AU$2:AU$610, MATCH(B241, Paste_Here!A$2:A$610, 0))&lt;&gt;"", ISNUMBER(VALUE(INDEX(Paste_Here!AU$2:AU$610, MATCH(B241, Paste_Here!A$2:A$610, 0))))), INDEX(Paste_Here!AU$2:AU$610, MATCH(B241, Paste_Here!A$2:A$610, 0)), ""), ""), "")</f>
        <v/>
      </c>
      <c r="EY241" s="66"/>
      <c r="EZ241" s="77" t="str">
        <f>IFERROR(IF(B241&lt;&gt;"", IF(AND(INDEX(Paste_Here!AW$2:AW$610, MATCH(B241, Paste_Here!A$2:A$610, 0))&lt;&gt;"", ISNUMBER(VALUE(INDEX(Paste_Here!AW$2:AW$610, MATCH(B241, Paste_Here!A$2:A$610, 0))))), INDEX(Paste_Here!AW$2:AW$610, MATCH(B241, Paste_Here!A$2:A$610, 0)), ""), ""), "")</f>
        <v/>
      </c>
      <c r="FA241" s="66"/>
      <c r="FB241" s="77"/>
      <c r="FC241" s="66"/>
      <c r="FD241" s="77"/>
      <c r="FE241" s="66"/>
      <c r="FF241" s="66"/>
      <c r="FG241" s="77" t="str">
        <f t="shared" si="40"/>
        <v/>
      </c>
      <c r="FH241" s="66"/>
      <c r="FI241" s="77" t="str">
        <f>IFERROR(IF(B241&lt;&gt;"", IF(ISNUMBER(SEARCH("s", LOWER(INDEX(Paste_Here!M$2:M$610, MATCH(B241, Paste_Here!A$2:A$610, 0))))), "Yes", IF(INDEX(Paste_Here!M$2:M$610, MATCH(B241, Paste_Here!A$2:A$610, 0))&lt;&gt;"", "No", "")), ""), "")</f>
        <v/>
      </c>
      <c r="FJ241" s="66"/>
      <c r="FK241" s="77" t="str">
        <f>IFERROR(IF(B241&lt;&gt;"", IF(ISNUMBER(SEARCH("yes", LOWER(INDEX(Paste_Here!F$2:F$610, MATCH(B241, Paste_Here!A$2:A$610, 0))))), "Yes", IF(ISNUMBER(SEARCH("no", LOWER(INDEX(Paste_Here!F$2:F$610, MATCH(B241, Paste_Here!A$2:A$610, 0))))), "No", "")), ""), "")</f>
        <v/>
      </c>
      <c r="FL241" s="66"/>
      <c r="FM241" s="77" t="str">
        <f>IFERROR(IF(B241&lt;&gt;"", IF(ISNUMBER(SEARCH("english language learner", LOWER(INDEX(Paste_Here!C$2:C$610, MATCH(B241, Paste_Here!A$2:A$610, 0))))), "Yes", ""), ""), "")</f>
        <v/>
      </c>
      <c r="FN241" s="66"/>
      <c r="FO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FP241" s="66"/>
      <c r="FQ241" s="77" t="str">
        <f>IFERROR(IF(B241&lt;&gt;"", IF(ISNUMBER(SEARCH("yes", LOWER(INDEX(Paste_Here!L$2:L$610, MATCH(B241, Paste_Here!A$2:A$610, 0))))), "Yes", IF(ISNUMBER(SEARCH("no", LOWER(INDEX(Paste_Here!L$2:L$610, MATCH(B241, Paste_Here!A$2:A$610, 0))))), "No", "")), ""), "")</f>
        <v/>
      </c>
      <c r="FR241" s="66"/>
      <c r="FS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FT241" s="66"/>
      <c r="FU241" s="77"/>
      <c r="FV241" s="66"/>
      <c r="FW241" s="77" t="str">
        <f>IFERROR(IF(B241&lt;&gt;"", IF(AND(INDEX(Paste_Here!D$2:D$610, MATCH(B241, Paste_Here!A$2:A$610, 0))&lt;&gt;"", ISNUMBER(VALUE(INDEX(Paste_Here!D$2:D$610, MATCH(B241, Paste_Here!A$2:A$610, 0))))), INDEX(Paste_Here!D$2:D$610, MATCH(B241, Paste_Here!A$2:A$610, 0)), ""), ""), "")</f>
        <v/>
      </c>
      <c r="FX241" s="66"/>
      <c r="FY241" s="77" t="str">
        <f>IFERROR(IF(B241&lt;&gt;"", IF(AND(INDEX(Paste_Here!G$2:G$610, MATCH(B241, Paste_Here!A$2:A$610, 0))&lt;&gt;"", ISNUMBER(VALUE(INDEX(Paste_Here!G$2:G$610, MATCH(B241, Paste_Here!A$2:A$610, 0))))), INDEX(Paste_Here!G$2:G$610, MATCH(B241, Paste_Here!A$2:A$610, 0)), ""), ""), "")</f>
        <v/>
      </c>
      <c r="FZ241" s="66"/>
      <c r="GA241" s="95"/>
      <c r="GB241" s="66"/>
      <c r="JS241" s="1" t="str" cm="1">
        <f t="array" ref="JS241">IFERROR(INDEX(Paste_Here!$B$2:$B$610, MATCH(0, COUNTIF(JS$4:JS240, Paste_Here!$B$2:$B$610) + IF(Paste_Here!$B$2:$B$610="", 1, 0), 0)), "")</f>
        <v/>
      </c>
      <c r="JT241" s="1" t="str">
        <f>IF(JS241&lt;&gt;"", INDEX(Paste_Here!$A$2:$A$610, MATCH(JS241, Paste_Here!$B$2:$B$610, 0)), "")</f>
        <v/>
      </c>
      <c r="JU241" s="1" t="str">
        <f t="shared" si="41"/>
        <v/>
      </c>
      <c r="JV241" s="1" t="str" cm="1">
        <f t="array" ref="JV241">IFERROR(INDEX($JU$5:$JU$610, MATCH(SMALL(IF($JU$5:$JU$610&lt;&gt;"", COUNTIF($JU$5:$JU$610, "&lt;"&amp;$JU$5:$JU$610)+1), ROW()-ROW($JV$5)+1), COUNTIF($JU$5:$JU$610, "&lt;"&amp;$JU$5:$JU$610)+1, 0)), "")</f>
        <v/>
      </c>
    </row>
    <row r="242" spans="1:282">
      <c r="A242" s="66"/>
      <c r="B242" s="77" t="str">
        <f t="shared" si="32"/>
        <v/>
      </c>
      <c r="C242" s="66"/>
      <c r="D242" s="77" t="str">
        <f>IFERROR(IF(B242&lt;&gt;"", IF(COUNTIF(INDEX(Paste_Here!AS$2:AS$610, MATCH(B242, Paste_Here!A$2:A$610, 0), 0), "yes") &gt; 0, "Yes", IF(COUNTIF(INDEX(Paste_Here!AS$2:AS$610, MATCH(B242, Paste_Here!A$2:A$610, 0), 0), "no") &gt; 0, "No", "")), ""), "")</f>
        <v/>
      </c>
      <c r="E242" s="66"/>
      <c r="F242" s="77" t="str">
        <f t="shared" si="33"/>
        <v/>
      </c>
      <c r="G242" s="66"/>
      <c r="H242" s="77" t="str">
        <f>IFERROR(IF(B242&lt;&gt;"", IF(COUNTIF(INDEX(Paste_Here!AO$2:AR$610, MATCH(B242, Paste_Here!A$2:A$610, 0), 0), "yes") &gt; 0, "Yes", IF(COUNTIF(INDEX(Paste_Here!AO$2:AR$610, MATCH(B242, Paste_Here!A$2:A$610, 0), 0), "no") &gt; 0, "No", "")), ""), "")</f>
        <v/>
      </c>
      <c r="I242" s="66"/>
      <c r="J242" s="77" t="str">
        <f t="shared" si="34"/>
        <v/>
      </c>
      <c r="K242" s="66"/>
      <c r="L242" s="77" t="str">
        <f>IFERROR(IF(B242&lt;&gt;"", IF(ISNUMBER(SEARCH("yes", LOWER(INDEX(Paste_Here!W$2:W$610, MATCH(B242, Paste_Here!A$2:A$610, 0))))), "Yes", IF(ISNUMBER(SEARCH("no", LOWER(INDEX(Paste_Here!W$2:W$610, MATCH(B242, Paste_Here!A$2:A$610, 0))))), "No", "")), ""), "")</f>
        <v/>
      </c>
      <c r="M242" s="66"/>
      <c r="N242" s="77"/>
      <c r="O242" s="66"/>
      <c r="P242" s="77" t="str">
        <f>IFERROR(IF(B242&lt;&gt;"", IF(ISNUMBER(SEARCH("yes", LOWER(INDEX(Paste_Here!V$2:V$610, MATCH(B242, Paste_Here!A$2:A$610, 0))))), "Yes", IF(ISNUMBER(SEARCH("no", LOWER(INDEX(Paste_Here!V$2:V$610, MATCH(B242, Paste_Here!A$2:A$610, 0))))), "No", "")), ""), "")</f>
        <v/>
      </c>
      <c r="Q242" s="66"/>
      <c r="R242" s="77"/>
      <c r="S242" s="66"/>
      <c r="T242" s="77"/>
      <c r="U242" s="66"/>
      <c r="V242" s="66"/>
      <c r="W242" s="77" t="str">
        <f t="shared" si="35"/>
        <v/>
      </c>
      <c r="X242" s="66"/>
      <c r="Y242" s="77" t="str">
        <f>IFERROR(IF(B242&lt;&gt;"", IF(ISNUMBER(SEARCH("Revealed-Potential (Primary Focus)", LOWER(INDEX(Paste_Here!X$2:X$610, MATCH(B242, Paste_Here!A$2:A$610, 0))))), "Rev-Potential: Prim", IF(ISNUMBER(SEARCH("Revealed-Potential (Secondary Focus)", LOWER(INDEX(Paste_Here!X$2:X$610, MATCH(B242, Paste_Here!A$2:A$610, 0))))), "Rev-Potential: Sec", IF(ISNUMBER(SEARCH("Monitoring", LOWER(INDEX(Paste_Here!X$2:X$610, MATCH(B242, Paste_Here!A$2:A$610, 0))))), "Monitoring", IF(ISNUMBER(SEARCH("At-Promise (Secondary Focus)", LOWER(INDEX(Paste_Here!X$2:X$610, MATCH(B242, Paste_Here!A$2:A$610, 0))))), "At-Promise: Sec", IF(ISNUMBER(SEARCH("At-Promise (Primary Focus)", LOWER(INDEX(Paste_Here!X$2:X$610, MATCH(B242, Paste_Here!A$2:A$610, 0))))), "At-Promise: Prim", ""))))), ""), "")</f>
        <v/>
      </c>
      <c r="Z242" s="66"/>
      <c r="AA242" s="77"/>
      <c r="AB242" s="66"/>
      <c r="AC242" s="77" t="str">
        <f>IFERROR(IF(B242&lt;&gt;"", IF(ISNUMBER(SEARCH("Revealed-Potential (Primary Focus)", LOWER(INDEX(Paste_Here!AB$2:AB$610, MATCH(B242, Paste_Here!A$2:A$610, 0))))), "Rev-Potential: Prim", IF(ISNUMBER(SEARCH("Revealed-Potential (Secondary Focus)", LOWER(INDEX(Paste_Here!AB$2:AB$610, MATCH(B242, Paste_Here!A$2:A$610, 0))))), "Rev-Potential: Sec", IF(ISNUMBER(SEARCH("Monitoring", LOWER(INDEX(Paste_Here!AB$2:AB$610, MATCH(B242, Paste_Here!A$2:A$610, 0))))), "Monitoring", IF(ISNUMBER(SEARCH("At-Promise (Secondary Focus)", LOWER(INDEX(Paste_Here!AB$2:AB$610, MATCH(B242, Paste_Here!A$2:A$610, 0))))), "At-Promise: Sec", IF(ISNUMBER(SEARCH("At-Promise (Primary Focus)", LOWER(INDEX(Paste_Here!AB$2:AB$610, MATCH(B242, Paste_Here!A$2:A$610, 0))))), "At-Promise: Prim", ""))))), ""), "")</f>
        <v/>
      </c>
      <c r="AD242" s="66"/>
      <c r="AE242" s="77"/>
      <c r="AF242" s="66"/>
      <c r="AG242" s="77"/>
      <c r="AH242" s="66"/>
      <c r="AI242" s="77"/>
      <c r="AJ242" s="66"/>
      <c r="AK242" s="77"/>
      <c r="AL242" s="66"/>
      <c r="AM242" s="77"/>
      <c r="AN242" s="66"/>
      <c r="AO242" s="77"/>
      <c r="AP242" s="66"/>
      <c r="AQ242" s="77"/>
      <c r="AR242" s="66"/>
      <c r="AS242" s="77"/>
      <c r="AT242" s="66"/>
      <c r="AU242" s="66"/>
      <c r="AV242" s="77" t="str">
        <f t="shared" si="36"/>
        <v/>
      </c>
      <c r="AW242" s="66"/>
      <c r="AX242" s="77" t="str">
        <f>IFERROR(IF(B242&lt;&gt;"", IF(AND(INDEX(Paste_Here!AC$2:AC$610, MATCH(B242, Paste_Here!A$2:A$610, 0))&lt;&gt;"", ISNUMBER(VALUE(INDEX(Paste_Here!AC$2:AC$610, MATCH(B242, Paste_Here!A$2:A$610, 0))))), INDEX(Paste_Here!AC$2:AC$610, MATCH(B242, Paste_Here!A$2:A$610, 0)), ""), ""), "")</f>
        <v/>
      </c>
      <c r="AY242" s="66"/>
      <c r="AZ242" s="77" t="str">
        <f>IFERROR(IF(B242&lt;&gt;"", IF(AND(INDEX(Paste_Here!AD$2:AD$610, MATCH(B242, Paste_Here!A$2:A$610, 0))&lt;&gt;"", ISNUMBER(VALUE(INDEX(Paste_Here!AD$2:AD$610, MATCH(B242, Paste_Here!A$2:A$610, 0))))), TEXT(ROUND(VALUE(INDEX(Paste_Here!AD$2:AD$610, MATCH(B242, Paste_Here!A$2:A$610, 0))), 2), "0.00"), ""), ""), "")</f>
        <v/>
      </c>
      <c r="BA242" s="66"/>
      <c r="BB242" s="77" t="str">
        <f>IFERROR(IF(B242&lt;&gt;"", IF(LOWER(INDEX(Paste_Here!AE$2:AE$610, MATCH(B242, Paste_Here!A$2:A$610, 0)))="approaching expectations", "Approaching", IF(LOWER(INDEX(Paste_Here!AE$2:AE$610, MATCH(B242, Paste_Here!A$2:A$610, 0)))="met expectations", "Met", IF(LOWER(INDEX(Paste_Here!AE$2:AE$610, MATCH(B242, Paste_Here!A$2:A$610, 0)))="exceeded expectations", "Exceeded", IF(LOWER(INDEX(Paste_Here!AE$2:AE$610, MATCH(B242, Paste_Here!A$2:A$610, 0)))="below expectations", "Below", "")))), ""), "")</f>
        <v/>
      </c>
      <c r="BC242" s="66"/>
      <c r="BD242" s="77" t="str">
        <f>IFERROR(IF(B242&lt;&gt;"", IF(AND(INDEX(Paste_Here!T$2:T$610, MATCH(B242, Paste_Here!A$2:A$610, 0))&lt;&gt;"", ISNUMBER(VALUE(INDEX(Paste_Here!T$2:T$610, MATCH(B242, Paste_Here!A$2:A$610, 0))))), INDEX(Paste_Here!T$2:T$610, MATCH(B242, Paste_Here!A$2:A$610, 0)), ""), ""), "")</f>
        <v/>
      </c>
      <c r="BE242" s="66"/>
      <c r="BF242" s="77"/>
      <c r="BG242" s="66"/>
      <c r="BH242" s="77"/>
      <c r="BI242" s="66"/>
      <c r="BJ242" s="77"/>
      <c r="BK242" s="66"/>
      <c r="BL242" s="77" t="str">
        <f>IFERROR(IF(B242&lt;&gt;"", IF(AND(INDEX(Paste_Here!N$2:N$610, MATCH(B242, Paste_Here!A$2:A$610, 0))&lt;&gt;"", ISNUMBER(VALUE(INDEX(Paste_Here!N$2:N$610, MATCH(B242, Paste_Here!A$2:A$610, 0))))), INDEX(Paste_Here!N$2:N$610, MATCH(B242, Paste_Here!A$2:A$610, 0)), ""), ""), "")</f>
        <v/>
      </c>
      <c r="BM242" s="66"/>
      <c r="BN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BO242" s="66"/>
      <c r="BP242" s="77" t="str" cm="1">
        <f t="array" aca="1" ref="BP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BQ242" s="66"/>
      <c r="BR242" s="66"/>
      <c r="BS242" s="77"/>
      <c r="BT242" s="66"/>
      <c r="BU242" s="77"/>
      <c r="BV242" s="66"/>
      <c r="BW242" s="77"/>
      <c r="BX242" s="66"/>
      <c r="BY242" s="77"/>
      <c r="BZ242" s="66"/>
      <c r="CA242" s="77"/>
      <c r="CB242" s="66"/>
      <c r="CC242" s="77"/>
      <c r="CD242" s="66"/>
      <c r="CE242" s="77"/>
      <c r="CF242" s="66"/>
      <c r="CG242" s="77"/>
      <c r="CH242" s="66"/>
      <c r="CI242" s="77"/>
      <c r="CJ242" s="66"/>
      <c r="CK242" s="77"/>
      <c r="CL242" s="66"/>
      <c r="CM242" s="77"/>
      <c r="CN242" s="66"/>
      <c r="CO242" s="66"/>
      <c r="CP242" s="77" t="str">
        <f t="shared" si="37"/>
        <v/>
      </c>
      <c r="CQ242" s="66"/>
      <c r="CR242" s="77" t="str">
        <f>IFERROR(IF(B242&lt;&gt;"", IF(AND(INDEX(Paste_Here!Y$2:Y$610, MATCH(B242, Paste_Here!A$2:A$610, 0))&lt;&gt;"", ISNUMBER(VALUE(INDEX(Paste_Here!Y$2:Y$610, MATCH(B242, Paste_Here!A$2:A$610, 0))))), INDEX(Paste_Here!Y$2:Y$610, MATCH(B242, Paste_Here!A$2:A$610, 0)), ""), ""), "")</f>
        <v/>
      </c>
      <c r="CS242" s="66"/>
      <c r="CT242" s="77" t="str">
        <f>IFERROR(IF(B242&lt;&gt;"", IF(AND(INDEX(Paste_Here!AA$2:AA$610, MATCH(B242, Paste_Here!A$2:A$610, 0))&lt;&gt;"", ISNUMBER(--INDEX(Paste_Here!AA$2:AA$610, MATCH(B242, Paste_Here!A$2:A$610, 0)))), TEXT(ROUND(--INDEX(Paste_Here!AA$2:AA$610, MATCH(B242, Paste_Here!A$2:A$610, 0)), 2), "0.00"), ""), ""), "")</f>
        <v/>
      </c>
      <c r="CU242" s="66"/>
      <c r="CV242" s="77" t="str">
        <f>IFERROR(IF(B242&lt;&gt;"", IF(LOWER(INDEX(Paste_Here!Z$2:Z$610, MATCH(B242, Paste_Here!A$2:A$610, 0)))="approaching expectations", "Approaching", IF(LOWER(INDEX(Paste_Here!Z$2:Z$610, MATCH(B242, Paste_Here!A$2:A$610, 0)))="met expectations", "Met", IF(LOWER(INDEX(Paste_Here!Z$2:Z$610, MATCH(B242, Paste_Here!A$2:A$610, 0)))="exceeded expectations", "Exceeded", IF(LOWER(INDEX(Paste_Here!Z$2:Z$610, MATCH(B242, Paste_Here!A$2:A$610, 0)))="below expectations", "Below", "")))), ""), "")</f>
        <v/>
      </c>
      <c r="CW242" s="66"/>
      <c r="CX242" s="77"/>
      <c r="CY242" s="66"/>
      <c r="CZ242" s="77" t="str">
        <f>IFERROR(IF(B242&lt;&gt;"", IF(AND(INDEX(Paste_Here!AL$2:AL$610, MATCH(B242, Paste_Here!A$2:A$610, 0))&lt;&gt;"", ISNUMBER(VALUE(INDEX(Paste_Here!AL$2:AL$610, MATCH(B242, Paste_Here!A$2:A$610, 0))))), INDEX(Paste_Here!AL$2:AL$610, MATCH(B242, Paste_Here!A$2:A$610, 0)), ""), ""), "")</f>
        <v/>
      </c>
      <c r="DA242" s="66"/>
      <c r="DB242" s="77" t="str">
        <f>IFERROR(IF(B242&lt;&gt;"", IF(ISNUMBER(SEARCH("highrisk", LOWER(INDEX(Paste_Here!AM$2:AM$610, MATCH(B242, Paste_Here!A$2:A$610, 0))))), "High Risk", IF(ISNUMBER(SEARCH("lowrisk", LOWER(INDEX(Paste_Here!AM$2:AM$610, MATCH(B242, Paste_Here!A$2:A$610, 0))))), "Low Risk", IF(ISNUMBER(SEARCH("somerisk", LOWER(INDEX(Paste_Here!AM$2:AM$610, MATCH(B242, Paste_Here!A$2:A$610, 0))))), "Some Risk", ""))), ""), "")</f>
        <v/>
      </c>
      <c r="DC242" s="66"/>
      <c r="DD242" s="77" t="str">
        <f>IFERROR(IF(B242&lt;&gt;"", IF(AND(INDEX(Paste_Here!AN$2:AN$610, MATCH(B242, Paste_Here!A$2:A$610, 0))&lt;&gt;"", ISNUMBER(VALUE(INDEX(Paste_Here!AN$2:AN$610, MATCH(B242, Paste_Here!A$2:A$610, 0))))), INDEX(Paste_Here!AN$2:AN$610, MATCH(B242, Paste_Here!A$2:A$610, 0)), ""), ""), "")</f>
        <v/>
      </c>
      <c r="DE242" s="66"/>
      <c r="DF242" s="77" t="str">
        <f>IFERROR(IF(B242&lt;&gt;"", IF(AND(INDEX(Paste_Here!Q$2:Q$610, MATCH(B242, Paste_Here!A$2:A$610, 0))&lt;&gt;"", ISNUMBER(VALUE(INDEX(Paste_Here!Q$2:Q$610, MATCH(B242, Paste_Here!A$2:A$610, 0))))), INDEX(Paste_Here!Q$2:Q$610, MATCH(B242, Paste_Here!A$2:A$610, 0)), ""), ""), "")</f>
        <v/>
      </c>
      <c r="DG242" s="66"/>
      <c r="DH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DI242" s="66"/>
      <c r="DJ242" s="77" t="str" cm="1">
        <f t="array" aca="1" ref="DJ242" ca="1">IFERROR(VALUE(IF(ISNUMBER(SEARCH("EM", INDEX(Paste_Here!S$2:S$500, MATCH(B242, Paste_Here!A$2:A$500, 0)))), "-" &amp;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f>
        <v/>
      </c>
      <c r="DK242" s="66"/>
      <c r="DL242" s="66"/>
      <c r="DM242" s="77" t="str">
        <f t="shared" si="38"/>
        <v/>
      </c>
      <c r="DN242" s="66"/>
      <c r="DO242" s="77" t="str">
        <f>IFERROR(IF(B242&lt;&gt;"", IF(AND(INDEX(Paste_Here!AF$2:AF$610, MATCH(B242, Paste_Here!A$2:A$610, 0))&lt;&gt;"", ISNUMBER(VALUE(INDEX(Paste_Here!AF$2:AF$610, MATCH(B242, Paste_Here!A$2:A$610, 0))))), INDEX(Paste_Here!AF$2:AF$610, MATCH(B242, Paste_Here!A$2:A$610, 0)), ""), ""), "")</f>
        <v/>
      </c>
      <c r="DP242" s="66"/>
      <c r="DQ242" s="77" t="str">
        <f>IFERROR(IF(B242&lt;&gt;"", IF(AND(INDEX(Paste_Here!AG$2:AG$610, MATCH(B242, Paste_Here!A$2:A$610, 0))&lt;&gt;"", ISNUMBER(--INDEX(Paste_Here!AG$2:AG$610, MATCH(B242, Paste_Here!A$2:A$610, 0)))), TEXT(ROUND(--INDEX(Paste_Here!AG$2:AG$610, MATCH(B242, Paste_Here!A$2:A$610, 0)), 2), "0.00"), ""), ""), "")</f>
        <v/>
      </c>
      <c r="DR242" s="66"/>
      <c r="DS242" s="77" t="str">
        <f>IFERROR(IF(B242&lt;&gt;"", IF(LOWER(INDEX(Paste_Here!AH$2:AH$610, MATCH(B242, Paste_Here!A$2:A$610, 0)))="approaching expectations", "Approaching", IF(LOWER(INDEX(Paste_Here!AH$2:AH$610, MATCH(B242, Paste_Here!A$2:A$610, 0)))="met expectations", "Met", IF(LOWER(INDEX(Paste_Here!AH$2:AH$610, MATCH(B242, Paste_Here!A$2:A$610, 0)))="exceeded expectations", "Exceeded", IF(LOWER(INDEX(Paste_Here!AH$2:AH$610, MATCH(B242, Paste_Here!A$2:A$610, 0)))="below expectations", "Below", "")))), ""), "")</f>
        <v/>
      </c>
      <c r="DT242" s="66"/>
      <c r="DU242" s="77" t="str">
        <f>IFERROR(IF(B242&lt;&gt;"", IF(AND(INDEX(Paste_Here!U$2:U$610, MATCH(B242, Paste_Here!A$2:A$610, 0))&lt;&gt;"", ISNUMBER(VALUE(INDEX(Paste_Here!U$2:U$610, MATCH(B242, Paste_Here!A$2:A$610, 0))))), INDEX(Paste_Here!U$2:U$610, MATCH(B242, Paste_Here!A$2:A$610, 0)), ""), ""), "")</f>
        <v/>
      </c>
      <c r="DV242" s="66"/>
      <c r="DW242" s="77"/>
      <c r="DX242" s="66"/>
      <c r="DY242" s="77" t="str">
        <f>IFERROR(IF(B242&lt;&gt;"", IF(AND(INDEX(Paste_Here!AI$2:AI$610, MATCH(B242, Paste_Here!A$2:A$610, 0))&lt;&gt;"", ISNUMBER(VALUE(INDEX(Paste_Here!AI$2:AI$610, MATCH(B242, Paste_Here!A$2:A$610, 0))))), INDEX(Paste_Here!AI$2:AI$610, MATCH(B242, Paste_Here!A$2:A$610, 0)), ""), ""), "")</f>
        <v/>
      </c>
      <c r="DZ242" s="66"/>
      <c r="EA242" s="77" t="str">
        <f>IFERROR(IF(B242&lt;&gt;"", IF(AND(INDEX(Paste_Here!AJ$2:AJ$610, MATCH(B242, Paste_Here!A$2:A$610, 0))&lt;&gt;"", ISNUMBER(--INDEX(Paste_Here!AJ$2:AJ$610, MATCH(B242, Paste_Here!A$2:A$610, 0)))), TEXT(ROUND(--INDEX(Paste_Here!AJ$2:AJ$610, MATCH(B242, Paste_Here!A$2:A$610, 0)), 2), "0.00"), ""), ""), "")</f>
        <v/>
      </c>
      <c r="EB242" s="66"/>
      <c r="EC242" s="77" t="str">
        <f>IFERROR(IF(B242&lt;&gt;"", IF(LOWER(INDEX(Paste_Here!AK$2:AK$610, MATCH(B242, Paste_Here!A$2:A$610, 0)))="approaching expectations", "Approaching", IF(LOWER(INDEX(Paste_Here!AK$2:AK$610, MATCH(B242, Paste_Here!A$2:A$610, 0)))="met expectations", "Met", IF(LOWER(INDEX(Paste_Here!AK$2:AK$610, MATCH(B242, Paste_Here!A$2:A$610, 0)))="exceeded expectations", "Exceeded", IF(LOWER(INDEX(Paste_Here!AK$2:AK$610, MATCH(B242, Paste_Here!A$2:A$610, 0)))="below expectations", "Below", "")))), ""), "")</f>
        <v/>
      </c>
      <c r="ED242" s="66"/>
      <c r="EE242" s="77"/>
      <c r="EF242" s="66"/>
      <c r="EG242" s="77"/>
      <c r="EH242" s="66"/>
      <c r="EI242" s="66"/>
      <c r="EJ242" s="77" t="str">
        <f t="shared" si="39"/>
        <v/>
      </c>
      <c r="EK242" s="66"/>
      <c r="EL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EM242" s="66"/>
      <c r="EN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EO242" s="66"/>
      <c r="EP242" s="77"/>
      <c r="EQ242" s="66"/>
      <c r="ER242" s="77" t="str">
        <f>IFERROR(IF(B242&lt;&gt;"", IF(AND(INDEX(Paste_Here!AT$2:AT$610, MATCH(B242, Paste_Here!A$2:A$610, 0))&lt;&gt;"", ISNUMBER(VALUE(INDEX(Paste_Here!AT$2:AT$610, MATCH(B242, Paste_Here!A$2:A$610, 0))))), INDEX(Paste_Here!AT$2:AT$610, MATCH(B242, Paste_Here!A$2:A$610, 0)), ""), ""), "")</f>
        <v/>
      </c>
      <c r="ES242" s="66"/>
      <c r="ET242" s="77" t="str">
        <f>IFERROR(IF(B242&lt;&gt;"", IF(AND(INDEX(Paste_Here!AV$2:AV$610, MATCH(B242, Paste_Here!A$2:A$610, 0))&lt;&gt;"", ISNUMBER(VALUE(INDEX(Paste_Here!AV$2:AV$610, MATCH(B242, Paste_Here!A$2:A$610, 0))))), INDEX(Paste_Here!AV$2:AV$610, MATCH(B242, Paste_Here!A$2:A$610, 0)), ""), ""), "")</f>
        <v/>
      </c>
      <c r="EU242" s="66"/>
      <c r="EV242" s="77"/>
      <c r="EW242" s="66"/>
      <c r="EX242" s="77" t="str">
        <f>IFERROR(IF(B242&lt;&gt;"", IF(AND(INDEX(Paste_Here!AU$2:AU$610, MATCH(B242, Paste_Here!A$2:A$610, 0))&lt;&gt;"", ISNUMBER(VALUE(INDEX(Paste_Here!AU$2:AU$610, MATCH(B242, Paste_Here!A$2:A$610, 0))))), INDEX(Paste_Here!AU$2:AU$610, MATCH(B242, Paste_Here!A$2:A$610, 0)), ""), ""), "")</f>
        <v/>
      </c>
      <c r="EY242" s="66"/>
      <c r="EZ242" s="77" t="str">
        <f>IFERROR(IF(B242&lt;&gt;"", IF(AND(INDEX(Paste_Here!AW$2:AW$610, MATCH(B242, Paste_Here!A$2:A$610, 0))&lt;&gt;"", ISNUMBER(VALUE(INDEX(Paste_Here!AW$2:AW$610, MATCH(B242, Paste_Here!A$2:A$610, 0))))), INDEX(Paste_Here!AW$2:AW$610, MATCH(B242, Paste_Here!A$2:A$610, 0)), ""), ""), "")</f>
        <v/>
      </c>
      <c r="FA242" s="66"/>
      <c r="FB242" s="77"/>
      <c r="FC242" s="66"/>
      <c r="FD242" s="77"/>
      <c r="FE242" s="66"/>
      <c r="FF242" s="66"/>
      <c r="FG242" s="77" t="str">
        <f t="shared" si="40"/>
        <v/>
      </c>
      <c r="FH242" s="66"/>
      <c r="FI242" s="77" t="str">
        <f>IFERROR(IF(B242&lt;&gt;"", IF(ISNUMBER(SEARCH("s", LOWER(INDEX(Paste_Here!M$2:M$610, MATCH(B242, Paste_Here!A$2:A$610, 0))))), "Yes", IF(INDEX(Paste_Here!M$2:M$610, MATCH(B242, Paste_Here!A$2:A$610, 0))&lt;&gt;"", "No", "")), ""), "")</f>
        <v/>
      </c>
      <c r="FJ242" s="66"/>
      <c r="FK242" s="77" t="str">
        <f>IFERROR(IF(B242&lt;&gt;"", IF(ISNUMBER(SEARCH("yes", LOWER(INDEX(Paste_Here!F$2:F$610, MATCH(B242, Paste_Here!A$2:A$610, 0))))), "Yes", IF(ISNUMBER(SEARCH("no", LOWER(INDEX(Paste_Here!F$2:F$610, MATCH(B242, Paste_Here!A$2:A$610, 0))))), "No", "")), ""), "")</f>
        <v/>
      </c>
      <c r="FL242" s="66"/>
      <c r="FM242" s="77" t="str">
        <f>IFERROR(IF(B242&lt;&gt;"", IF(ISNUMBER(SEARCH("english language learner", LOWER(INDEX(Paste_Here!C$2:C$610, MATCH(B242, Paste_Here!A$2:A$610, 0))))), "Yes", ""), ""), "")</f>
        <v/>
      </c>
      <c r="FN242" s="66"/>
      <c r="FO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FP242" s="66"/>
      <c r="FQ242" s="77" t="str">
        <f>IFERROR(IF(B242&lt;&gt;"", IF(ISNUMBER(SEARCH("yes", LOWER(INDEX(Paste_Here!L$2:L$610, MATCH(B242, Paste_Here!A$2:A$610, 0))))), "Yes", IF(ISNUMBER(SEARCH("no", LOWER(INDEX(Paste_Here!L$2:L$610, MATCH(B242, Paste_Here!A$2:A$610, 0))))), "No", "")), ""), "")</f>
        <v/>
      </c>
      <c r="FR242" s="66"/>
      <c r="FS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FT242" s="66"/>
      <c r="FU242" s="77"/>
      <c r="FV242" s="66"/>
      <c r="FW242" s="77" t="str">
        <f>IFERROR(IF(B242&lt;&gt;"", IF(AND(INDEX(Paste_Here!D$2:D$610, MATCH(B242, Paste_Here!A$2:A$610, 0))&lt;&gt;"", ISNUMBER(VALUE(INDEX(Paste_Here!D$2:D$610, MATCH(B242, Paste_Here!A$2:A$610, 0))))), INDEX(Paste_Here!D$2:D$610, MATCH(B242, Paste_Here!A$2:A$610, 0)), ""), ""), "")</f>
        <v/>
      </c>
      <c r="FX242" s="66"/>
      <c r="FY242" s="77" t="str">
        <f>IFERROR(IF(B242&lt;&gt;"", IF(AND(INDEX(Paste_Here!G$2:G$610, MATCH(B242, Paste_Here!A$2:A$610, 0))&lt;&gt;"", ISNUMBER(VALUE(INDEX(Paste_Here!G$2:G$610, MATCH(B242, Paste_Here!A$2:A$610, 0))))), INDEX(Paste_Here!G$2:G$610, MATCH(B242, Paste_Here!A$2:A$610, 0)), ""), ""), "")</f>
        <v/>
      </c>
      <c r="FZ242" s="66"/>
      <c r="GA242" s="95"/>
      <c r="GB242" s="66"/>
      <c r="JS242" s="1" t="str" cm="1">
        <f t="array" ref="JS242">IFERROR(INDEX(Paste_Here!$B$2:$B$610, MATCH(0, COUNTIF(JS$4:JS241, Paste_Here!$B$2:$B$610) + IF(Paste_Here!$B$2:$B$610="", 1, 0), 0)), "")</f>
        <v/>
      </c>
      <c r="JT242" s="1" t="str">
        <f>IF(JS242&lt;&gt;"", INDEX(Paste_Here!$A$2:$A$610, MATCH(JS242, Paste_Here!$B$2:$B$610, 0)), "")</f>
        <v/>
      </c>
      <c r="JU242" s="1" t="str">
        <f t="shared" si="41"/>
        <v/>
      </c>
      <c r="JV242" s="1" t="str" cm="1">
        <f t="array" ref="JV242">IFERROR(INDEX($JU$5:$JU$610, MATCH(SMALL(IF($JU$5:$JU$610&lt;&gt;"", COUNTIF($JU$5:$JU$610, "&lt;"&amp;$JU$5:$JU$610)+1), ROW()-ROW($JV$5)+1), COUNTIF($JU$5:$JU$610, "&lt;"&amp;$JU$5:$JU$610)+1, 0)), "")</f>
        <v/>
      </c>
    </row>
    <row r="243" spans="1:282">
      <c r="A243" s="66"/>
      <c r="B243" s="77" t="str">
        <f t="shared" si="32"/>
        <v/>
      </c>
      <c r="C243" s="66"/>
      <c r="D243" s="77" t="str">
        <f>IFERROR(IF(B243&lt;&gt;"", IF(COUNTIF(INDEX(Paste_Here!AS$2:AS$610, MATCH(B243, Paste_Here!A$2:A$610, 0), 0), "yes") &gt; 0, "Yes", IF(COUNTIF(INDEX(Paste_Here!AS$2:AS$610, MATCH(B243, Paste_Here!A$2:A$610, 0), 0), "no") &gt; 0, "No", "")), ""), "")</f>
        <v/>
      </c>
      <c r="E243" s="66"/>
      <c r="F243" s="77" t="str">
        <f t="shared" si="33"/>
        <v/>
      </c>
      <c r="G243" s="66"/>
      <c r="H243" s="77" t="str">
        <f>IFERROR(IF(B243&lt;&gt;"", IF(COUNTIF(INDEX(Paste_Here!AO$2:AR$610, MATCH(B243, Paste_Here!A$2:A$610, 0), 0), "yes") &gt; 0, "Yes", IF(COUNTIF(INDEX(Paste_Here!AO$2:AR$610, MATCH(B243, Paste_Here!A$2:A$610, 0), 0), "no") &gt; 0, "No", "")), ""), "")</f>
        <v/>
      </c>
      <c r="I243" s="66"/>
      <c r="J243" s="77" t="str">
        <f t="shared" si="34"/>
        <v/>
      </c>
      <c r="K243" s="66"/>
      <c r="L243" s="77" t="str">
        <f>IFERROR(IF(B243&lt;&gt;"", IF(ISNUMBER(SEARCH("yes", LOWER(INDEX(Paste_Here!W$2:W$610, MATCH(B243, Paste_Here!A$2:A$610, 0))))), "Yes", IF(ISNUMBER(SEARCH("no", LOWER(INDEX(Paste_Here!W$2:W$610, MATCH(B243, Paste_Here!A$2:A$610, 0))))), "No", "")), ""), "")</f>
        <v/>
      </c>
      <c r="M243" s="66"/>
      <c r="N243" s="77"/>
      <c r="O243" s="66"/>
      <c r="P243" s="77" t="str">
        <f>IFERROR(IF(B243&lt;&gt;"", IF(ISNUMBER(SEARCH("yes", LOWER(INDEX(Paste_Here!V$2:V$610, MATCH(B243, Paste_Here!A$2:A$610, 0))))), "Yes", IF(ISNUMBER(SEARCH("no", LOWER(INDEX(Paste_Here!V$2:V$610, MATCH(B243, Paste_Here!A$2:A$610, 0))))), "No", "")), ""), "")</f>
        <v/>
      </c>
      <c r="Q243" s="66"/>
      <c r="R243" s="77"/>
      <c r="S243" s="66"/>
      <c r="T243" s="77"/>
      <c r="U243" s="66"/>
      <c r="V243" s="66"/>
      <c r="W243" s="77" t="str">
        <f t="shared" si="35"/>
        <v/>
      </c>
      <c r="X243" s="66"/>
      <c r="Y243" s="77" t="str">
        <f>IFERROR(IF(B243&lt;&gt;"", IF(ISNUMBER(SEARCH("Revealed-Potential (Primary Focus)", LOWER(INDEX(Paste_Here!X$2:X$610, MATCH(B243, Paste_Here!A$2:A$610, 0))))), "Rev-Potential: Prim", IF(ISNUMBER(SEARCH("Revealed-Potential (Secondary Focus)", LOWER(INDEX(Paste_Here!X$2:X$610, MATCH(B243, Paste_Here!A$2:A$610, 0))))), "Rev-Potential: Sec", IF(ISNUMBER(SEARCH("Monitoring", LOWER(INDEX(Paste_Here!X$2:X$610, MATCH(B243, Paste_Here!A$2:A$610, 0))))), "Monitoring", IF(ISNUMBER(SEARCH("At-Promise (Secondary Focus)", LOWER(INDEX(Paste_Here!X$2:X$610, MATCH(B243, Paste_Here!A$2:A$610, 0))))), "At-Promise: Sec", IF(ISNUMBER(SEARCH("At-Promise (Primary Focus)", LOWER(INDEX(Paste_Here!X$2:X$610, MATCH(B243, Paste_Here!A$2:A$610, 0))))), "At-Promise: Prim", ""))))), ""), "")</f>
        <v/>
      </c>
      <c r="Z243" s="66"/>
      <c r="AA243" s="77"/>
      <c r="AB243" s="66"/>
      <c r="AC243" s="77" t="str">
        <f>IFERROR(IF(B243&lt;&gt;"", IF(ISNUMBER(SEARCH("Revealed-Potential (Primary Focus)", LOWER(INDEX(Paste_Here!AB$2:AB$610, MATCH(B243, Paste_Here!A$2:A$610, 0))))), "Rev-Potential: Prim", IF(ISNUMBER(SEARCH("Revealed-Potential (Secondary Focus)", LOWER(INDEX(Paste_Here!AB$2:AB$610, MATCH(B243, Paste_Here!A$2:A$610, 0))))), "Rev-Potential: Sec", IF(ISNUMBER(SEARCH("Monitoring", LOWER(INDEX(Paste_Here!AB$2:AB$610, MATCH(B243, Paste_Here!A$2:A$610, 0))))), "Monitoring", IF(ISNUMBER(SEARCH("At-Promise (Secondary Focus)", LOWER(INDEX(Paste_Here!AB$2:AB$610, MATCH(B243, Paste_Here!A$2:A$610, 0))))), "At-Promise: Sec", IF(ISNUMBER(SEARCH("At-Promise (Primary Focus)", LOWER(INDEX(Paste_Here!AB$2:AB$610, MATCH(B243, Paste_Here!A$2:A$610, 0))))), "At-Promise: Prim", ""))))), ""), "")</f>
        <v/>
      </c>
      <c r="AD243" s="66"/>
      <c r="AE243" s="77"/>
      <c r="AF243" s="66"/>
      <c r="AG243" s="77"/>
      <c r="AH243" s="66"/>
      <c r="AI243" s="77"/>
      <c r="AJ243" s="66"/>
      <c r="AK243" s="77"/>
      <c r="AL243" s="66"/>
      <c r="AM243" s="77"/>
      <c r="AN243" s="66"/>
      <c r="AO243" s="77"/>
      <c r="AP243" s="66"/>
      <c r="AQ243" s="77"/>
      <c r="AR243" s="66"/>
      <c r="AS243" s="77"/>
      <c r="AT243" s="66"/>
      <c r="AU243" s="66"/>
      <c r="AV243" s="77" t="str">
        <f t="shared" si="36"/>
        <v/>
      </c>
      <c r="AW243" s="66"/>
      <c r="AX243" s="77" t="str">
        <f>IFERROR(IF(B243&lt;&gt;"", IF(AND(INDEX(Paste_Here!AC$2:AC$610, MATCH(B243, Paste_Here!A$2:A$610, 0))&lt;&gt;"", ISNUMBER(VALUE(INDEX(Paste_Here!AC$2:AC$610, MATCH(B243, Paste_Here!A$2:A$610, 0))))), INDEX(Paste_Here!AC$2:AC$610, MATCH(B243, Paste_Here!A$2:A$610, 0)), ""), ""), "")</f>
        <v/>
      </c>
      <c r="AY243" s="66"/>
      <c r="AZ243" s="77" t="str">
        <f>IFERROR(IF(B243&lt;&gt;"", IF(AND(INDEX(Paste_Here!AD$2:AD$610, MATCH(B243, Paste_Here!A$2:A$610, 0))&lt;&gt;"", ISNUMBER(VALUE(INDEX(Paste_Here!AD$2:AD$610, MATCH(B243, Paste_Here!A$2:A$610, 0))))), TEXT(ROUND(VALUE(INDEX(Paste_Here!AD$2:AD$610, MATCH(B243, Paste_Here!A$2:A$610, 0))), 2), "0.00"), ""), ""), "")</f>
        <v/>
      </c>
      <c r="BA243" s="66"/>
      <c r="BB243" s="77" t="str">
        <f>IFERROR(IF(B243&lt;&gt;"", IF(LOWER(INDEX(Paste_Here!AE$2:AE$610, MATCH(B243, Paste_Here!A$2:A$610, 0)))="approaching expectations", "Approaching", IF(LOWER(INDEX(Paste_Here!AE$2:AE$610, MATCH(B243, Paste_Here!A$2:A$610, 0)))="met expectations", "Met", IF(LOWER(INDEX(Paste_Here!AE$2:AE$610, MATCH(B243, Paste_Here!A$2:A$610, 0)))="exceeded expectations", "Exceeded", IF(LOWER(INDEX(Paste_Here!AE$2:AE$610, MATCH(B243, Paste_Here!A$2:A$610, 0)))="below expectations", "Below", "")))), ""), "")</f>
        <v/>
      </c>
      <c r="BC243" s="66"/>
      <c r="BD243" s="77" t="str">
        <f>IFERROR(IF(B243&lt;&gt;"", IF(AND(INDEX(Paste_Here!T$2:T$610, MATCH(B243, Paste_Here!A$2:A$610, 0))&lt;&gt;"", ISNUMBER(VALUE(INDEX(Paste_Here!T$2:T$610, MATCH(B243, Paste_Here!A$2:A$610, 0))))), INDEX(Paste_Here!T$2:T$610, MATCH(B243, Paste_Here!A$2:A$610, 0)), ""), ""), "")</f>
        <v/>
      </c>
      <c r="BE243" s="66"/>
      <c r="BF243" s="77"/>
      <c r="BG243" s="66"/>
      <c r="BH243" s="77"/>
      <c r="BI243" s="66"/>
      <c r="BJ243" s="77"/>
      <c r="BK243" s="66"/>
      <c r="BL243" s="77" t="str">
        <f>IFERROR(IF(B243&lt;&gt;"", IF(AND(INDEX(Paste_Here!N$2:N$610, MATCH(B243, Paste_Here!A$2:A$610, 0))&lt;&gt;"", ISNUMBER(VALUE(INDEX(Paste_Here!N$2:N$610, MATCH(B243, Paste_Here!A$2:A$610, 0))))), INDEX(Paste_Here!N$2:N$610, MATCH(B243, Paste_Here!A$2:A$610, 0)), ""), ""), "")</f>
        <v/>
      </c>
      <c r="BM243" s="66"/>
      <c r="BN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BO243" s="66"/>
      <c r="BP243" s="77" t="str" cm="1">
        <f t="array" aca="1" ref="BP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BQ243" s="66"/>
      <c r="BR243" s="66"/>
      <c r="BS243" s="77"/>
      <c r="BT243" s="66"/>
      <c r="BU243" s="77"/>
      <c r="BV243" s="66"/>
      <c r="BW243" s="77"/>
      <c r="BX243" s="66"/>
      <c r="BY243" s="77"/>
      <c r="BZ243" s="66"/>
      <c r="CA243" s="77"/>
      <c r="CB243" s="66"/>
      <c r="CC243" s="77"/>
      <c r="CD243" s="66"/>
      <c r="CE243" s="77"/>
      <c r="CF243" s="66"/>
      <c r="CG243" s="77"/>
      <c r="CH243" s="66"/>
      <c r="CI243" s="77"/>
      <c r="CJ243" s="66"/>
      <c r="CK243" s="77"/>
      <c r="CL243" s="66"/>
      <c r="CM243" s="77"/>
      <c r="CN243" s="66"/>
      <c r="CO243" s="66"/>
      <c r="CP243" s="77" t="str">
        <f t="shared" si="37"/>
        <v/>
      </c>
      <c r="CQ243" s="66"/>
      <c r="CR243" s="77" t="str">
        <f>IFERROR(IF(B243&lt;&gt;"", IF(AND(INDEX(Paste_Here!Y$2:Y$610, MATCH(B243, Paste_Here!A$2:A$610, 0))&lt;&gt;"", ISNUMBER(VALUE(INDEX(Paste_Here!Y$2:Y$610, MATCH(B243, Paste_Here!A$2:A$610, 0))))), INDEX(Paste_Here!Y$2:Y$610, MATCH(B243, Paste_Here!A$2:A$610, 0)), ""), ""), "")</f>
        <v/>
      </c>
      <c r="CS243" s="66"/>
      <c r="CT243" s="77" t="str">
        <f>IFERROR(IF(B243&lt;&gt;"", IF(AND(INDEX(Paste_Here!AA$2:AA$610, MATCH(B243, Paste_Here!A$2:A$610, 0))&lt;&gt;"", ISNUMBER(--INDEX(Paste_Here!AA$2:AA$610, MATCH(B243, Paste_Here!A$2:A$610, 0)))), TEXT(ROUND(--INDEX(Paste_Here!AA$2:AA$610, MATCH(B243, Paste_Here!A$2:A$610, 0)), 2), "0.00"), ""), ""), "")</f>
        <v/>
      </c>
      <c r="CU243" s="66"/>
      <c r="CV243" s="77" t="str">
        <f>IFERROR(IF(B243&lt;&gt;"", IF(LOWER(INDEX(Paste_Here!Z$2:Z$610, MATCH(B243, Paste_Here!A$2:A$610, 0)))="approaching expectations", "Approaching", IF(LOWER(INDEX(Paste_Here!Z$2:Z$610, MATCH(B243, Paste_Here!A$2:A$610, 0)))="met expectations", "Met", IF(LOWER(INDEX(Paste_Here!Z$2:Z$610, MATCH(B243, Paste_Here!A$2:A$610, 0)))="exceeded expectations", "Exceeded", IF(LOWER(INDEX(Paste_Here!Z$2:Z$610, MATCH(B243, Paste_Here!A$2:A$610, 0)))="below expectations", "Below", "")))), ""), "")</f>
        <v/>
      </c>
      <c r="CW243" s="66"/>
      <c r="CX243" s="77"/>
      <c r="CY243" s="66"/>
      <c r="CZ243" s="77" t="str">
        <f>IFERROR(IF(B243&lt;&gt;"", IF(AND(INDEX(Paste_Here!AL$2:AL$610, MATCH(B243, Paste_Here!A$2:A$610, 0))&lt;&gt;"", ISNUMBER(VALUE(INDEX(Paste_Here!AL$2:AL$610, MATCH(B243, Paste_Here!A$2:A$610, 0))))), INDEX(Paste_Here!AL$2:AL$610, MATCH(B243, Paste_Here!A$2:A$610, 0)), ""), ""), "")</f>
        <v/>
      </c>
      <c r="DA243" s="66"/>
      <c r="DB243" s="77" t="str">
        <f>IFERROR(IF(B243&lt;&gt;"", IF(ISNUMBER(SEARCH("highrisk", LOWER(INDEX(Paste_Here!AM$2:AM$610, MATCH(B243, Paste_Here!A$2:A$610, 0))))), "High Risk", IF(ISNUMBER(SEARCH("lowrisk", LOWER(INDEX(Paste_Here!AM$2:AM$610, MATCH(B243, Paste_Here!A$2:A$610, 0))))), "Low Risk", IF(ISNUMBER(SEARCH("somerisk", LOWER(INDEX(Paste_Here!AM$2:AM$610, MATCH(B243, Paste_Here!A$2:A$610, 0))))), "Some Risk", ""))), ""), "")</f>
        <v/>
      </c>
      <c r="DC243" s="66"/>
      <c r="DD243" s="77" t="str">
        <f>IFERROR(IF(B243&lt;&gt;"", IF(AND(INDEX(Paste_Here!AN$2:AN$610, MATCH(B243, Paste_Here!A$2:A$610, 0))&lt;&gt;"", ISNUMBER(VALUE(INDEX(Paste_Here!AN$2:AN$610, MATCH(B243, Paste_Here!A$2:A$610, 0))))), INDEX(Paste_Here!AN$2:AN$610, MATCH(B243, Paste_Here!A$2:A$610, 0)), ""), ""), "")</f>
        <v/>
      </c>
      <c r="DE243" s="66"/>
      <c r="DF243" s="77" t="str">
        <f>IFERROR(IF(B243&lt;&gt;"", IF(AND(INDEX(Paste_Here!Q$2:Q$610, MATCH(B243, Paste_Here!A$2:A$610, 0))&lt;&gt;"", ISNUMBER(VALUE(INDEX(Paste_Here!Q$2:Q$610, MATCH(B243, Paste_Here!A$2:A$610, 0))))), INDEX(Paste_Here!Q$2:Q$610, MATCH(B243, Paste_Here!A$2:A$610, 0)), ""), ""), "")</f>
        <v/>
      </c>
      <c r="DG243" s="66"/>
      <c r="DH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DI243" s="66"/>
      <c r="DJ243" s="77" t="str" cm="1">
        <f t="array" aca="1" ref="DJ243" ca="1">IFERROR(VALUE(IF(ISNUMBER(SEARCH("EM", INDEX(Paste_Here!S$2:S$500, MATCH(B243, Paste_Here!A$2:A$500, 0)))), "-" &amp;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f>
        <v/>
      </c>
      <c r="DK243" s="66"/>
      <c r="DL243" s="66"/>
      <c r="DM243" s="77" t="str">
        <f t="shared" si="38"/>
        <v/>
      </c>
      <c r="DN243" s="66"/>
      <c r="DO243" s="77" t="str">
        <f>IFERROR(IF(B243&lt;&gt;"", IF(AND(INDEX(Paste_Here!AF$2:AF$610, MATCH(B243, Paste_Here!A$2:A$610, 0))&lt;&gt;"", ISNUMBER(VALUE(INDEX(Paste_Here!AF$2:AF$610, MATCH(B243, Paste_Here!A$2:A$610, 0))))), INDEX(Paste_Here!AF$2:AF$610, MATCH(B243, Paste_Here!A$2:A$610, 0)), ""), ""), "")</f>
        <v/>
      </c>
      <c r="DP243" s="66"/>
      <c r="DQ243" s="77" t="str">
        <f>IFERROR(IF(B243&lt;&gt;"", IF(AND(INDEX(Paste_Here!AG$2:AG$610, MATCH(B243, Paste_Here!A$2:A$610, 0))&lt;&gt;"", ISNUMBER(--INDEX(Paste_Here!AG$2:AG$610, MATCH(B243, Paste_Here!A$2:A$610, 0)))), TEXT(ROUND(--INDEX(Paste_Here!AG$2:AG$610, MATCH(B243, Paste_Here!A$2:A$610, 0)), 2), "0.00"), ""), ""), "")</f>
        <v/>
      </c>
      <c r="DR243" s="66"/>
      <c r="DS243" s="77" t="str">
        <f>IFERROR(IF(B243&lt;&gt;"", IF(LOWER(INDEX(Paste_Here!AH$2:AH$610, MATCH(B243, Paste_Here!A$2:A$610, 0)))="approaching expectations", "Approaching", IF(LOWER(INDEX(Paste_Here!AH$2:AH$610, MATCH(B243, Paste_Here!A$2:A$610, 0)))="met expectations", "Met", IF(LOWER(INDEX(Paste_Here!AH$2:AH$610, MATCH(B243, Paste_Here!A$2:A$610, 0)))="exceeded expectations", "Exceeded", IF(LOWER(INDEX(Paste_Here!AH$2:AH$610, MATCH(B243, Paste_Here!A$2:A$610, 0)))="below expectations", "Below", "")))), ""), "")</f>
        <v/>
      </c>
      <c r="DT243" s="66"/>
      <c r="DU243" s="77" t="str">
        <f>IFERROR(IF(B243&lt;&gt;"", IF(AND(INDEX(Paste_Here!U$2:U$610, MATCH(B243, Paste_Here!A$2:A$610, 0))&lt;&gt;"", ISNUMBER(VALUE(INDEX(Paste_Here!U$2:U$610, MATCH(B243, Paste_Here!A$2:A$610, 0))))), INDEX(Paste_Here!U$2:U$610, MATCH(B243, Paste_Here!A$2:A$610, 0)), ""), ""), "")</f>
        <v/>
      </c>
      <c r="DV243" s="66"/>
      <c r="DW243" s="77"/>
      <c r="DX243" s="66"/>
      <c r="DY243" s="77" t="str">
        <f>IFERROR(IF(B243&lt;&gt;"", IF(AND(INDEX(Paste_Here!AI$2:AI$610, MATCH(B243, Paste_Here!A$2:A$610, 0))&lt;&gt;"", ISNUMBER(VALUE(INDEX(Paste_Here!AI$2:AI$610, MATCH(B243, Paste_Here!A$2:A$610, 0))))), INDEX(Paste_Here!AI$2:AI$610, MATCH(B243, Paste_Here!A$2:A$610, 0)), ""), ""), "")</f>
        <v/>
      </c>
      <c r="DZ243" s="66"/>
      <c r="EA243" s="77" t="str">
        <f>IFERROR(IF(B243&lt;&gt;"", IF(AND(INDEX(Paste_Here!AJ$2:AJ$610, MATCH(B243, Paste_Here!A$2:A$610, 0))&lt;&gt;"", ISNUMBER(--INDEX(Paste_Here!AJ$2:AJ$610, MATCH(B243, Paste_Here!A$2:A$610, 0)))), TEXT(ROUND(--INDEX(Paste_Here!AJ$2:AJ$610, MATCH(B243, Paste_Here!A$2:A$610, 0)), 2), "0.00"), ""), ""), "")</f>
        <v/>
      </c>
      <c r="EB243" s="66"/>
      <c r="EC243" s="77" t="str">
        <f>IFERROR(IF(B243&lt;&gt;"", IF(LOWER(INDEX(Paste_Here!AK$2:AK$610, MATCH(B243, Paste_Here!A$2:A$610, 0)))="approaching expectations", "Approaching", IF(LOWER(INDEX(Paste_Here!AK$2:AK$610, MATCH(B243, Paste_Here!A$2:A$610, 0)))="met expectations", "Met", IF(LOWER(INDEX(Paste_Here!AK$2:AK$610, MATCH(B243, Paste_Here!A$2:A$610, 0)))="exceeded expectations", "Exceeded", IF(LOWER(INDEX(Paste_Here!AK$2:AK$610, MATCH(B243, Paste_Here!A$2:A$610, 0)))="below expectations", "Below", "")))), ""), "")</f>
        <v/>
      </c>
      <c r="ED243" s="66"/>
      <c r="EE243" s="77"/>
      <c r="EF243" s="66"/>
      <c r="EG243" s="77"/>
      <c r="EH243" s="66"/>
      <c r="EI243" s="66"/>
      <c r="EJ243" s="77" t="str">
        <f t="shared" si="39"/>
        <v/>
      </c>
      <c r="EK243" s="66"/>
      <c r="EL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EM243" s="66"/>
      <c r="EN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EO243" s="66"/>
      <c r="EP243" s="77"/>
      <c r="EQ243" s="66"/>
      <c r="ER243" s="77" t="str">
        <f>IFERROR(IF(B243&lt;&gt;"", IF(AND(INDEX(Paste_Here!AT$2:AT$610, MATCH(B243, Paste_Here!A$2:A$610, 0))&lt;&gt;"", ISNUMBER(VALUE(INDEX(Paste_Here!AT$2:AT$610, MATCH(B243, Paste_Here!A$2:A$610, 0))))), INDEX(Paste_Here!AT$2:AT$610, MATCH(B243, Paste_Here!A$2:A$610, 0)), ""), ""), "")</f>
        <v/>
      </c>
      <c r="ES243" s="66"/>
      <c r="ET243" s="77" t="str">
        <f>IFERROR(IF(B243&lt;&gt;"", IF(AND(INDEX(Paste_Here!AV$2:AV$610, MATCH(B243, Paste_Here!A$2:A$610, 0))&lt;&gt;"", ISNUMBER(VALUE(INDEX(Paste_Here!AV$2:AV$610, MATCH(B243, Paste_Here!A$2:A$610, 0))))), INDEX(Paste_Here!AV$2:AV$610, MATCH(B243, Paste_Here!A$2:A$610, 0)), ""), ""), "")</f>
        <v/>
      </c>
      <c r="EU243" s="66"/>
      <c r="EV243" s="77"/>
      <c r="EW243" s="66"/>
      <c r="EX243" s="77" t="str">
        <f>IFERROR(IF(B243&lt;&gt;"", IF(AND(INDEX(Paste_Here!AU$2:AU$610, MATCH(B243, Paste_Here!A$2:A$610, 0))&lt;&gt;"", ISNUMBER(VALUE(INDEX(Paste_Here!AU$2:AU$610, MATCH(B243, Paste_Here!A$2:A$610, 0))))), INDEX(Paste_Here!AU$2:AU$610, MATCH(B243, Paste_Here!A$2:A$610, 0)), ""), ""), "")</f>
        <v/>
      </c>
      <c r="EY243" s="66"/>
      <c r="EZ243" s="77" t="str">
        <f>IFERROR(IF(B243&lt;&gt;"", IF(AND(INDEX(Paste_Here!AW$2:AW$610, MATCH(B243, Paste_Here!A$2:A$610, 0))&lt;&gt;"", ISNUMBER(VALUE(INDEX(Paste_Here!AW$2:AW$610, MATCH(B243, Paste_Here!A$2:A$610, 0))))), INDEX(Paste_Here!AW$2:AW$610, MATCH(B243, Paste_Here!A$2:A$610, 0)), ""), ""), "")</f>
        <v/>
      </c>
      <c r="FA243" s="66"/>
      <c r="FB243" s="77"/>
      <c r="FC243" s="66"/>
      <c r="FD243" s="77"/>
      <c r="FE243" s="66"/>
      <c r="FF243" s="66"/>
      <c r="FG243" s="77" t="str">
        <f t="shared" si="40"/>
        <v/>
      </c>
      <c r="FH243" s="66"/>
      <c r="FI243" s="77" t="str">
        <f>IFERROR(IF(B243&lt;&gt;"", IF(ISNUMBER(SEARCH("s", LOWER(INDEX(Paste_Here!M$2:M$610, MATCH(B243, Paste_Here!A$2:A$610, 0))))), "Yes", IF(INDEX(Paste_Here!M$2:M$610, MATCH(B243, Paste_Here!A$2:A$610, 0))&lt;&gt;"", "No", "")), ""), "")</f>
        <v/>
      </c>
      <c r="FJ243" s="66"/>
      <c r="FK243" s="77" t="str">
        <f>IFERROR(IF(B243&lt;&gt;"", IF(ISNUMBER(SEARCH("yes", LOWER(INDEX(Paste_Here!F$2:F$610, MATCH(B243, Paste_Here!A$2:A$610, 0))))), "Yes", IF(ISNUMBER(SEARCH("no", LOWER(INDEX(Paste_Here!F$2:F$610, MATCH(B243, Paste_Here!A$2:A$610, 0))))), "No", "")), ""), "")</f>
        <v/>
      </c>
      <c r="FL243" s="66"/>
      <c r="FM243" s="77" t="str">
        <f>IFERROR(IF(B243&lt;&gt;"", IF(ISNUMBER(SEARCH("english language learner", LOWER(INDEX(Paste_Here!C$2:C$610, MATCH(B243, Paste_Here!A$2:A$610, 0))))), "Yes", ""), ""), "")</f>
        <v/>
      </c>
      <c r="FN243" s="66"/>
      <c r="FO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FP243" s="66"/>
      <c r="FQ243" s="77" t="str">
        <f>IFERROR(IF(B243&lt;&gt;"", IF(ISNUMBER(SEARCH("yes", LOWER(INDEX(Paste_Here!L$2:L$610, MATCH(B243, Paste_Here!A$2:A$610, 0))))), "Yes", IF(ISNUMBER(SEARCH("no", LOWER(INDEX(Paste_Here!L$2:L$610, MATCH(B243, Paste_Here!A$2:A$610, 0))))), "No", "")), ""), "")</f>
        <v/>
      </c>
      <c r="FR243" s="66"/>
      <c r="FS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FT243" s="66"/>
      <c r="FU243" s="77"/>
      <c r="FV243" s="66"/>
      <c r="FW243" s="77" t="str">
        <f>IFERROR(IF(B243&lt;&gt;"", IF(AND(INDEX(Paste_Here!D$2:D$610, MATCH(B243, Paste_Here!A$2:A$610, 0))&lt;&gt;"", ISNUMBER(VALUE(INDEX(Paste_Here!D$2:D$610, MATCH(B243, Paste_Here!A$2:A$610, 0))))), INDEX(Paste_Here!D$2:D$610, MATCH(B243, Paste_Here!A$2:A$610, 0)), ""), ""), "")</f>
        <v/>
      </c>
      <c r="FX243" s="66"/>
      <c r="FY243" s="77" t="str">
        <f>IFERROR(IF(B243&lt;&gt;"", IF(AND(INDEX(Paste_Here!G$2:G$610, MATCH(B243, Paste_Here!A$2:A$610, 0))&lt;&gt;"", ISNUMBER(VALUE(INDEX(Paste_Here!G$2:G$610, MATCH(B243, Paste_Here!A$2:A$610, 0))))), INDEX(Paste_Here!G$2:G$610, MATCH(B243, Paste_Here!A$2:A$610, 0)), ""), ""), "")</f>
        <v/>
      </c>
      <c r="FZ243" s="66"/>
      <c r="GA243" s="95"/>
      <c r="GB243" s="66"/>
      <c r="JS243" s="1" t="str" cm="1">
        <f t="array" ref="JS243">IFERROR(INDEX(Paste_Here!$B$2:$B$610, MATCH(0, COUNTIF(JS$4:JS242, Paste_Here!$B$2:$B$610) + IF(Paste_Here!$B$2:$B$610="", 1, 0), 0)), "")</f>
        <v/>
      </c>
      <c r="JT243" s="1" t="str">
        <f>IF(JS243&lt;&gt;"", INDEX(Paste_Here!$A$2:$A$610, MATCH(JS243, Paste_Here!$B$2:$B$610, 0)), "")</f>
        <v/>
      </c>
      <c r="JU243" s="1" t="str">
        <f t="shared" si="41"/>
        <v/>
      </c>
      <c r="JV243" s="1" t="str" cm="1">
        <f t="array" ref="JV243">IFERROR(INDEX($JU$5:$JU$610, MATCH(SMALL(IF($JU$5:$JU$610&lt;&gt;"", COUNTIF($JU$5:$JU$610, "&lt;"&amp;$JU$5:$JU$610)+1), ROW()-ROW($JV$5)+1), COUNTIF($JU$5:$JU$610, "&lt;"&amp;$JU$5:$JU$610)+1, 0)), "")</f>
        <v/>
      </c>
    </row>
    <row r="244" spans="1:282">
      <c r="A244" s="66"/>
      <c r="B244" s="77" t="str">
        <f t="shared" si="32"/>
        <v/>
      </c>
      <c r="C244" s="66"/>
      <c r="D244" s="77" t="str">
        <f>IFERROR(IF(B244&lt;&gt;"", IF(COUNTIF(INDEX(Paste_Here!AS$2:AS$610, MATCH(B244, Paste_Here!A$2:A$610, 0), 0), "yes") &gt; 0, "Yes", IF(COUNTIF(INDEX(Paste_Here!AS$2:AS$610, MATCH(B244, Paste_Here!A$2:A$610, 0), 0), "no") &gt; 0, "No", "")), ""), "")</f>
        <v/>
      </c>
      <c r="E244" s="66"/>
      <c r="F244" s="77" t="str">
        <f t="shared" si="33"/>
        <v/>
      </c>
      <c r="G244" s="66"/>
      <c r="H244" s="77" t="str">
        <f>IFERROR(IF(B244&lt;&gt;"", IF(COUNTIF(INDEX(Paste_Here!AO$2:AR$610, MATCH(B244, Paste_Here!A$2:A$610, 0), 0), "yes") &gt; 0, "Yes", IF(COUNTIF(INDEX(Paste_Here!AO$2:AR$610, MATCH(B244, Paste_Here!A$2:A$610, 0), 0), "no") &gt; 0, "No", "")), ""), "")</f>
        <v/>
      </c>
      <c r="I244" s="66"/>
      <c r="J244" s="77" t="str">
        <f t="shared" si="34"/>
        <v/>
      </c>
      <c r="K244" s="66"/>
      <c r="L244" s="77" t="str">
        <f>IFERROR(IF(B244&lt;&gt;"", IF(ISNUMBER(SEARCH("yes", LOWER(INDEX(Paste_Here!W$2:W$610, MATCH(B244, Paste_Here!A$2:A$610, 0))))), "Yes", IF(ISNUMBER(SEARCH("no", LOWER(INDEX(Paste_Here!W$2:W$610, MATCH(B244, Paste_Here!A$2:A$610, 0))))), "No", "")), ""), "")</f>
        <v/>
      </c>
      <c r="M244" s="66"/>
      <c r="N244" s="77"/>
      <c r="O244" s="66"/>
      <c r="P244" s="77" t="str">
        <f>IFERROR(IF(B244&lt;&gt;"", IF(ISNUMBER(SEARCH("yes", LOWER(INDEX(Paste_Here!V$2:V$610, MATCH(B244, Paste_Here!A$2:A$610, 0))))), "Yes", IF(ISNUMBER(SEARCH("no", LOWER(INDEX(Paste_Here!V$2:V$610, MATCH(B244, Paste_Here!A$2:A$610, 0))))), "No", "")), ""), "")</f>
        <v/>
      </c>
      <c r="Q244" s="66"/>
      <c r="R244" s="77"/>
      <c r="S244" s="66"/>
      <c r="T244" s="77"/>
      <c r="U244" s="66"/>
      <c r="V244" s="66"/>
      <c r="W244" s="77" t="str">
        <f t="shared" si="35"/>
        <v/>
      </c>
      <c r="X244" s="66"/>
      <c r="Y244" s="77" t="str">
        <f>IFERROR(IF(B244&lt;&gt;"", IF(ISNUMBER(SEARCH("Revealed-Potential (Primary Focus)", LOWER(INDEX(Paste_Here!X$2:X$610, MATCH(B244, Paste_Here!A$2:A$610, 0))))), "Rev-Potential: Prim", IF(ISNUMBER(SEARCH("Revealed-Potential (Secondary Focus)", LOWER(INDEX(Paste_Here!X$2:X$610, MATCH(B244, Paste_Here!A$2:A$610, 0))))), "Rev-Potential: Sec", IF(ISNUMBER(SEARCH("Monitoring", LOWER(INDEX(Paste_Here!X$2:X$610, MATCH(B244, Paste_Here!A$2:A$610, 0))))), "Monitoring", IF(ISNUMBER(SEARCH("At-Promise (Secondary Focus)", LOWER(INDEX(Paste_Here!X$2:X$610, MATCH(B244, Paste_Here!A$2:A$610, 0))))), "At-Promise: Sec", IF(ISNUMBER(SEARCH("At-Promise (Primary Focus)", LOWER(INDEX(Paste_Here!X$2:X$610, MATCH(B244, Paste_Here!A$2:A$610, 0))))), "At-Promise: Prim", ""))))), ""), "")</f>
        <v/>
      </c>
      <c r="Z244" s="66"/>
      <c r="AA244" s="77"/>
      <c r="AB244" s="66"/>
      <c r="AC244" s="77" t="str">
        <f>IFERROR(IF(B244&lt;&gt;"", IF(ISNUMBER(SEARCH("Revealed-Potential (Primary Focus)", LOWER(INDEX(Paste_Here!AB$2:AB$610, MATCH(B244, Paste_Here!A$2:A$610, 0))))), "Rev-Potential: Prim", IF(ISNUMBER(SEARCH("Revealed-Potential (Secondary Focus)", LOWER(INDEX(Paste_Here!AB$2:AB$610, MATCH(B244, Paste_Here!A$2:A$610, 0))))), "Rev-Potential: Sec", IF(ISNUMBER(SEARCH("Monitoring", LOWER(INDEX(Paste_Here!AB$2:AB$610, MATCH(B244, Paste_Here!A$2:A$610, 0))))), "Monitoring", IF(ISNUMBER(SEARCH("At-Promise (Secondary Focus)", LOWER(INDEX(Paste_Here!AB$2:AB$610, MATCH(B244, Paste_Here!A$2:A$610, 0))))), "At-Promise: Sec", IF(ISNUMBER(SEARCH("At-Promise (Primary Focus)", LOWER(INDEX(Paste_Here!AB$2:AB$610, MATCH(B244, Paste_Here!A$2:A$610, 0))))), "At-Promise: Prim", ""))))), ""), "")</f>
        <v/>
      </c>
      <c r="AD244" s="66"/>
      <c r="AE244" s="77"/>
      <c r="AF244" s="66"/>
      <c r="AG244" s="77"/>
      <c r="AH244" s="66"/>
      <c r="AI244" s="77"/>
      <c r="AJ244" s="66"/>
      <c r="AK244" s="77"/>
      <c r="AL244" s="66"/>
      <c r="AM244" s="77"/>
      <c r="AN244" s="66"/>
      <c r="AO244" s="77"/>
      <c r="AP244" s="66"/>
      <c r="AQ244" s="77"/>
      <c r="AR244" s="66"/>
      <c r="AS244" s="77"/>
      <c r="AT244" s="66"/>
      <c r="AU244" s="66"/>
      <c r="AV244" s="77" t="str">
        <f t="shared" si="36"/>
        <v/>
      </c>
      <c r="AW244" s="66"/>
      <c r="AX244" s="77" t="str">
        <f>IFERROR(IF(B244&lt;&gt;"", IF(AND(INDEX(Paste_Here!AC$2:AC$610, MATCH(B244, Paste_Here!A$2:A$610, 0))&lt;&gt;"", ISNUMBER(VALUE(INDEX(Paste_Here!AC$2:AC$610, MATCH(B244, Paste_Here!A$2:A$610, 0))))), INDEX(Paste_Here!AC$2:AC$610, MATCH(B244, Paste_Here!A$2:A$610, 0)), ""), ""), "")</f>
        <v/>
      </c>
      <c r="AY244" s="66"/>
      <c r="AZ244" s="77" t="str">
        <f>IFERROR(IF(B244&lt;&gt;"", IF(AND(INDEX(Paste_Here!AD$2:AD$610, MATCH(B244, Paste_Here!A$2:A$610, 0))&lt;&gt;"", ISNUMBER(VALUE(INDEX(Paste_Here!AD$2:AD$610, MATCH(B244, Paste_Here!A$2:A$610, 0))))), TEXT(ROUND(VALUE(INDEX(Paste_Here!AD$2:AD$610, MATCH(B244, Paste_Here!A$2:A$610, 0))), 2), "0.00"), ""), ""), "")</f>
        <v/>
      </c>
      <c r="BA244" s="66"/>
      <c r="BB244" s="77" t="str">
        <f>IFERROR(IF(B244&lt;&gt;"", IF(LOWER(INDEX(Paste_Here!AE$2:AE$610, MATCH(B244, Paste_Here!A$2:A$610, 0)))="approaching expectations", "Approaching", IF(LOWER(INDEX(Paste_Here!AE$2:AE$610, MATCH(B244, Paste_Here!A$2:A$610, 0)))="met expectations", "Met", IF(LOWER(INDEX(Paste_Here!AE$2:AE$610, MATCH(B244, Paste_Here!A$2:A$610, 0)))="exceeded expectations", "Exceeded", IF(LOWER(INDEX(Paste_Here!AE$2:AE$610, MATCH(B244, Paste_Here!A$2:A$610, 0)))="below expectations", "Below", "")))), ""), "")</f>
        <v/>
      </c>
      <c r="BC244" s="66"/>
      <c r="BD244" s="77" t="str">
        <f>IFERROR(IF(B244&lt;&gt;"", IF(AND(INDEX(Paste_Here!T$2:T$610, MATCH(B244, Paste_Here!A$2:A$610, 0))&lt;&gt;"", ISNUMBER(VALUE(INDEX(Paste_Here!T$2:T$610, MATCH(B244, Paste_Here!A$2:A$610, 0))))), INDEX(Paste_Here!T$2:T$610, MATCH(B244, Paste_Here!A$2:A$610, 0)), ""), ""), "")</f>
        <v/>
      </c>
      <c r="BE244" s="66"/>
      <c r="BF244" s="77"/>
      <c r="BG244" s="66"/>
      <c r="BH244" s="77"/>
      <c r="BI244" s="66"/>
      <c r="BJ244" s="77"/>
      <c r="BK244" s="66"/>
      <c r="BL244" s="77" t="str">
        <f>IFERROR(IF(B244&lt;&gt;"", IF(AND(INDEX(Paste_Here!N$2:N$610, MATCH(B244, Paste_Here!A$2:A$610, 0))&lt;&gt;"", ISNUMBER(VALUE(INDEX(Paste_Here!N$2:N$610, MATCH(B244, Paste_Here!A$2:A$610, 0))))), INDEX(Paste_Here!N$2:N$610, MATCH(B244, Paste_Here!A$2:A$610, 0)), ""), ""), "")</f>
        <v/>
      </c>
      <c r="BM244" s="66"/>
      <c r="BN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BO244" s="66"/>
      <c r="BP244" s="77" t="str" cm="1">
        <f t="array" aca="1" ref="BP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BQ244" s="66"/>
      <c r="BR244" s="66"/>
      <c r="BS244" s="77"/>
      <c r="BT244" s="66"/>
      <c r="BU244" s="77"/>
      <c r="BV244" s="66"/>
      <c r="BW244" s="77"/>
      <c r="BX244" s="66"/>
      <c r="BY244" s="77"/>
      <c r="BZ244" s="66"/>
      <c r="CA244" s="77"/>
      <c r="CB244" s="66"/>
      <c r="CC244" s="77"/>
      <c r="CD244" s="66"/>
      <c r="CE244" s="77"/>
      <c r="CF244" s="66"/>
      <c r="CG244" s="77"/>
      <c r="CH244" s="66"/>
      <c r="CI244" s="77"/>
      <c r="CJ244" s="66"/>
      <c r="CK244" s="77"/>
      <c r="CL244" s="66"/>
      <c r="CM244" s="77"/>
      <c r="CN244" s="66"/>
      <c r="CO244" s="66"/>
      <c r="CP244" s="77" t="str">
        <f t="shared" si="37"/>
        <v/>
      </c>
      <c r="CQ244" s="66"/>
      <c r="CR244" s="77" t="str">
        <f>IFERROR(IF(B244&lt;&gt;"", IF(AND(INDEX(Paste_Here!Y$2:Y$610, MATCH(B244, Paste_Here!A$2:A$610, 0))&lt;&gt;"", ISNUMBER(VALUE(INDEX(Paste_Here!Y$2:Y$610, MATCH(B244, Paste_Here!A$2:A$610, 0))))), INDEX(Paste_Here!Y$2:Y$610, MATCH(B244, Paste_Here!A$2:A$610, 0)), ""), ""), "")</f>
        <v/>
      </c>
      <c r="CS244" s="66"/>
      <c r="CT244" s="77" t="str">
        <f>IFERROR(IF(B244&lt;&gt;"", IF(AND(INDEX(Paste_Here!AA$2:AA$610, MATCH(B244, Paste_Here!A$2:A$610, 0))&lt;&gt;"", ISNUMBER(--INDEX(Paste_Here!AA$2:AA$610, MATCH(B244, Paste_Here!A$2:A$610, 0)))), TEXT(ROUND(--INDEX(Paste_Here!AA$2:AA$610, MATCH(B244, Paste_Here!A$2:A$610, 0)), 2), "0.00"), ""), ""), "")</f>
        <v/>
      </c>
      <c r="CU244" s="66"/>
      <c r="CV244" s="77" t="str">
        <f>IFERROR(IF(B244&lt;&gt;"", IF(LOWER(INDEX(Paste_Here!Z$2:Z$610, MATCH(B244, Paste_Here!A$2:A$610, 0)))="approaching expectations", "Approaching", IF(LOWER(INDEX(Paste_Here!Z$2:Z$610, MATCH(B244, Paste_Here!A$2:A$610, 0)))="met expectations", "Met", IF(LOWER(INDEX(Paste_Here!Z$2:Z$610, MATCH(B244, Paste_Here!A$2:A$610, 0)))="exceeded expectations", "Exceeded", IF(LOWER(INDEX(Paste_Here!Z$2:Z$610, MATCH(B244, Paste_Here!A$2:A$610, 0)))="below expectations", "Below", "")))), ""), "")</f>
        <v/>
      </c>
      <c r="CW244" s="66"/>
      <c r="CX244" s="77"/>
      <c r="CY244" s="66"/>
      <c r="CZ244" s="77" t="str">
        <f>IFERROR(IF(B244&lt;&gt;"", IF(AND(INDEX(Paste_Here!AL$2:AL$610, MATCH(B244, Paste_Here!A$2:A$610, 0))&lt;&gt;"", ISNUMBER(VALUE(INDEX(Paste_Here!AL$2:AL$610, MATCH(B244, Paste_Here!A$2:A$610, 0))))), INDEX(Paste_Here!AL$2:AL$610, MATCH(B244, Paste_Here!A$2:A$610, 0)), ""), ""), "")</f>
        <v/>
      </c>
      <c r="DA244" s="66"/>
      <c r="DB244" s="77" t="str">
        <f>IFERROR(IF(B244&lt;&gt;"", IF(ISNUMBER(SEARCH("highrisk", LOWER(INDEX(Paste_Here!AM$2:AM$610, MATCH(B244, Paste_Here!A$2:A$610, 0))))), "High Risk", IF(ISNUMBER(SEARCH("lowrisk", LOWER(INDEX(Paste_Here!AM$2:AM$610, MATCH(B244, Paste_Here!A$2:A$610, 0))))), "Low Risk", IF(ISNUMBER(SEARCH("somerisk", LOWER(INDEX(Paste_Here!AM$2:AM$610, MATCH(B244, Paste_Here!A$2:A$610, 0))))), "Some Risk", ""))), ""), "")</f>
        <v/>
      </c>
      <c r="DC244" s="66"/>
      <c r="DD244" s="77" t="str">
        <f>IFERROR(IF(B244&lt;&gt;"", IF(AND(INDEX(Paste_Here!AN$2:AN$610, MATCH(B244, Paste_Here!A$2:A$610, 0))&lt;&gt;"", ISNUMBER(VALUE(INDEX(Paste_Here!AN$2:AN$610, MATCH(B244, Paste_Here!A$2:A$610, 0))))), INDEX(Paste_Here!AN$2:AN$610, MATCH(B244, Paste_Here!A$2:A$610, 0)), ""), ""), "")</f>
        <v/>
      </c>
      <c r="DE244" s="66"/>
      <c r="DF244" s="77" t="str">
        <f>IFERROR(IF(B244&lt;&gt;"", IF(AND(INDEX(Paste_Here!Q$2:Q$610, MATCH(B244, Paste_Here!A$2:A$610, 0))&lt;&gt;"", ISNUMBER(VALUE(INDEX(Paste_Here!Q$2:Q$610, MATCH(B244, Paste_Here!A$2:A$610, 0))))), INDEX(Paste_Here!Q$2:Q$610, MATCH(B244, Paste_Here!A$2:A$610, 0)), ""), ""), "")</f>
        <v/>
      </c>
      <c r="DG244" s="66"/>
      <c r="DH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DI244" s="66"/>
      <c r="DJ244" s="77" t="str" cm="1">
        <f t="array" aca="1" ref="DJ244" ca="1">IFERROR(VALUE(IF(ISNUMBER(SEARCH("EM", INDEX(Paste_Here!S$2:S$500, MATCH(B244, Paste_Here!A$2:A$500, 0)))), "-" &amp;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f>
        <v/>
      </c>
      <c r="DK244" s="66"/>
      <c r="DL244" s="66"/>
      <c r="DM244" s="77" t="str">
        <f t="shared" si="38"/>
        <v/>
      </c>
      <c r="DN244" s="66"/>
      <c r="DO244" s="77" t="str">
        <f>IFERROR(IF(B244&lt;&gt;"", IF(AND(INDEX(Paste_Here!AF$2:AF$610, MATCH(B244, Paste_Here!A$2:A$610, 0))&lt;&gt;"", ISNUMBER(VALUE(INDEX(Paste_Here!AF$2:AF$610, MATCH(B244, Paste_Here!A$2:A$610, 0))))), INDEX(Paste_Here!AF$2:AF$610, MATCH(B244, Paste_Here!A$2:A$610, 0)), ""), ""), "")</f>
        <v/>
      </c>
      <c r="DP244" s="66"/>
      <c r="DQ244" s="77" t="str">
        <f>IFERROR(IF(B244&lt;&gt;"", IF(AND(INDEX(Paste_Here!AG$2:AG$610, MATCH(B244, Paste_Here!A$2:A$610, 0))&lt;&gt;"", ISNUMBER(--INDEX(Paste_Here!AG$2:AG$610, MATCH(B244, Paste_Here!A$2:A$610, 0)))), TEXT(ROUND(--INDEX(Paste_Here!AG$2:AG$610, MATCH(B244, Paste_Here!A$2:A$610, 0)), 2), "0.00"), ""), ""), "")</f>
        <v/>
      </c>
      <c r="DR244" s="66"/>
      <c r="DS244" s="77" t="str">
        <f>IFERROR(IF(B244&lt;&gt;"", IF(LOWER(INDEX(Paste_Here!AH$2:AH$610, MATCH(B244, Paste_Here!A$2:A$610, 0)))="approaching expectations", "Approaching", IF(LOWER(INDEX(Paste_Here!AH$2:AH$610, MATCH(B244, Paste_Here!A$2:A$610, 0)))="met expectations", "Met", IF(LOWER(INDEX(Paste_Here!AH$2:AH$610, MATCH(B244, Paste_Here!A$2:A$610, 0)))="exceeded expectations", "Exceeded", IF(LOWER(INDEX(Paste_Here!AH$2:AH$610, MATCH(B244, Paste_Here!A$2:A$610, 0)))="below expectations", "Below", "")))), ""), "")</f>
        <v/>
      </c>
      <c r="DT244" s="66"/>
      <c r="DU244" s="77" t="str">
        <f>IFERROR(IF(B244&lt;&gt;"", IF(AND(INDEX(Paste_Here!U$2:U$610, MATCH(B244, Paste_Here!A$2:A$610, 0))&lt;&gt;"", ISNUMBER(VALUE(INDEX(Paste_Here!U$2:U$610, MATCH(B244, Paste_Here!A$2:A$610, 0))))), INDEX(Paste_Here!U$2:U$610, MATCH(B244, Paste_Here!A$2:A$610, 0)), ""), ""), "")</f>
        <v/>
      </c>
      <c r="DV244" s="66"/>
      <c r="DW244" s="77"/>
      <c r="DX244" s="66"/>
      <c r="DY244" s="77" t="str">
        <f>IFERROR(IF(B244&lt;&gt;"", IF(AND(INDEX(Paste_Here!AI$2:AI$610, MATCH(B244, Paste_Here!A$2:A$610, 0))&lt;&gt;"", ISNUMBER(VALUE(INDEX(Paste_Here!AI$2:AI$610, MATCH(B244, Paste_Here!A$2:A$610, 0))))), INDEX(Paste_Here!AI$2:AI$610, MATCH(B244, Paste_Here!A$2:A$610, 0)), ""), ""), "")</f>
        <v/>
      </c>
      <c r="DZ244" s="66"/>
      <c r="EA244" s="77" t="str">
        <f>IFERROR(IF(B244&lt;&gt;"", IF(AND(INDEX(Paste_Here!AJ$2:AJ$610, MATCH(B244, Paste_Here!A$2:A$610, 0))&lt;&gt;"", ISNUMBER(--INDEX(Paste_Here!AJ$2:AJ$610, MATCH(B244, Paste_Here!A$2:A$610, 0)))), TEXT(ROUND(--INDEX(Paste_Here!AJ$2:AJ$610, MATCH(B244, Paste_Here!A$2:A$610, 0)), 2), "0.00"), ""), ""), "")</f>
        <v/>
      </c>
      <c r="EB244" s="66"/>
      <c r="EC244" s="77" t="str">
        <f>IFERROR(IF(B244&lt;&gt;"", IF(LOWER(INDEX(Paste_Here!AK$2:AK$610, MATCH(B244, Paste_Here!A$2:A$610, 0)))="approaching expectations", "Approaching", IF(LOWER(INDEX(Paste_Here!AK$2:AK$610, MATCH(B244, Paste_Here!A$2:A$610, 0)))="met expectations", "Met", IF(LOWER(INDEX(Paste_Here!AK$2:AK$610, MATCH(B244, Paste_Here!A$2:A$610, 0)))="exceeded expectations", "Exceeded", IF(LOWER(INDEX(Paste_Here!AK$2:AK$610, MATCH(B244, Paste_Here!A$2:A$610, 0)))="below expectations", "Below", "")))), ""), "")</f>
        <v/>
      </c>
      <c r="ED244" s="66"/>
      <c r="EE244" s="77"/>
      <c r="EF244" s="66"/>
      <c r="EG244" s="77"/>
      <c r="EH244" s="66"/>
      <c r="EI244" s="66"/>
      <c r="EJ244" s="77" t="str">
        <f t="shared" si="39"/>
        <v/>
      </c>
      <c r="EK244" s="66"/>
      <c r="EL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EM244" s="66"/>
      <c r="EN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EO244" s="66"/>
      <c r="EP244" s="77"/>
      <c r="EQ244" s="66"/>
      <c r="ER244" s="77" t="str">
        <f>IFERROR(IF(B244&lt;&gt;"", IF(AND(INDEX(Paste_Here!AT$2:AT$610, MATCH(B244, Paste_Here!A$2:A$610, 0))&lt;&gt;"", ISNUMBER(VALUE(INDEX(Paste_Here!AT$2:AT$610, MATCH(B244, Paste_Here!A$2:A$610, 0))))), INDEX(Paste_Here!AT$2:AT$610, MATCH(B244, Paste_Here!A$2:A$610, 0)), ""), ""), "")</f>
        <v/>
      </c>
      <c r="ES244" s="66"/>
      <c r="ET244" s="77" t="str">
        <f>IFERROR(IF(B244&lt;&gt;"", IF(AND(INDEX(Paste_Here!AV$2:AV$610, MATCH(B244, Paste_Here!A$2:A$610, 0))&lt;&gt;"", ISNUMBER(VALUE(INDEX(Paste_Here!AV$2:AV$610, MATCH(B244, Paste_Here!A$2:A$610, 0))))), INDEX(Paste_Here!AV$2:AV$610, MATCH(B244, Paste_Here!A$2:A$610, 0)), ""), ""), "")</f>
        <v/>
      </c>
      <c r="EU244" s="66"/>
      <c r="EV244" s="77"/>
      <c r="EW244" s="66"/>
      <c r="EX244" s="77" t="str">
        <f>IFERROR(IF(B244&lt;&gt;"", IF(AND(INDEX(Paste_Here!AU$2:AU$610, MATCH(B244, Paste_Here!A$2:A$610, 0))&lt;&gt;"", ISNUMBER(VALUE(INDEX(Paste_Here!AU$2:AU$610, MATCH(B244, Paste_Here!A$2:A$610, 0))))), INDEX(Paste_Here!AU$2:AU$610, MATCH(B244, Paste_Here!A$2:A$610, 0)), ""), ""), "")</f>
        <v/>
      </c>
      <c r="EY244" s="66"/>
      <c r="EZ244" s="77" t="str">
        <f>IFERROR(IF(B244&lt;&gt;"", IF(AND(INDEX(Paste_Here!AW$2:AW$610, MATCH(B244, Paste_Here!A$2:A$610, 0))&lt;&gt;"", ISNUMBER(VALUE(INDEX(Paste_Here!AW$2:AW$610, MATCH(B244, Paste_Here!A$2:A$610, 0))))), INDEX(Paste_Here!AW$2:AW$610, MATCH(B244, Paste_Here!A$2:A$610, 0)), ""), ""), "")</f>
        <v/>
      </c>
      <c r="FA244" s="66"/>
      <c r="FB244" s="77"/>
      <c r="FC244" s="66"/>
      <c r="FD244" s="77"/>
      <c r="FE244" s="66"/>
      <c r="FF244" s="66"/>
      <c r="FG244" s="77" t="str">
        <f t="shared" si="40"/>
        <v/>
      </c>
      <c r="FH244" s="66"/>
      <c r="FI244" s="77" t="str">
        <f>IFERROR(IF(B244&lt;&gt;"", IF(ISNUMBER(SEARCH("s", LOWER(INDEX(Paste_Here!M$2:M$610, MATCH(B244, Paste_Here!A$2:A$610, 0))))), "Yes", IF(INDEX(Paste_Here!M$2:M$610, MATCH(B244, Paste_Here!A$2:A$610, 0))&lt;&gt;"", "No", "")), ""), "")</f>
        <v/>
      </c>
      <c r="FJ244" s="66"/>
      <c r="FK244" s="77" t="str">
        <f>IFERROR(IF(B244&lt;&gt;"", IF(ISNUMBER(SEARCH("yes", LOWER(INDEX(Paste_Here!F$2:F$610, MATCH(B244, Paste_Here!A$2:A$610, 0))))), "Yes", IF(ISNUMBER(SEARCH("no", LOWER(INDEX(Paste_Here!F$2:F$610, MATCH(B244, Paste_Here!A$2:A$610, 0))))), "No", "")), ""), "")</f>
        <v/>
      </c>
      <c r="FL244" s="66"/>
      <c r="FM244" s="77" t="str">
        <f>IFERROR(IF(B244&lt;&gt;"", IF(ISNUMBER(SEARCH("english language learner", LOWER(INDEX(Paste_Here!C$2:C$610, MATCH(B244, Paste_Here!A$2:A$610, 0))))), "Yes", ""), ""), "")</f>
        <v/>
      </c>
      <c r="FN244" s="66"/>
      <c r="FO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FP244" s="66"/>
      <c r="FQ244" s="77" t="str">
        <f>IFERROR(IF(B244&lt;&gt;"", IF(ISNUMBER(SEARCH("yes", LOWER(INDEX(Paste_Here!L$2:L$610, MATCH(B244, Paste_Here!A$2:A$610, 0))))), "Yes", IF(ISNUMBER(SEARCH("no", LOWER(INDEX(Paste_Here!L$2:L$610, MATCH(B244, Paste_Here!A$2:A$610, 0))))), "No", "")), ""), "")</f>
        <v/>
      </c>
      <c r="FR244" s="66"/>
      <c r="FS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FT244" s="66"/>
      <c r="FU244" s="77"/>
      <c r="FV244" s="66"/>
      <c r="FW244" s="77" t="str">
        <f>IFERROR(IF(B244&lt;&gt;"", IF(AND(INDEX(Paste_Here!D$2:D$610, MATCH(B244, Paste_Here!A$2:A$610, 0))&lt;&gt;"", ISNUMBER(VALUE(INDEX(Paste_Here!D$2:D$610, MATCH(B244, Paste_Here!A$2:A$610, 0))))), INDEX(Paste_Here!D$2:D$610, MATCH(B244, Paste_Here!A$2:A$610, 0)), ""), ""), "")</f>
        <v/>
      </c>
      <c r="FX244" s="66"/>
      <c r="FY244" s="77" t="str">
        <f>IFERROR(IF(B244&lt;&gt;"", IF(AND(INDEX(Paste_Here!G$2:G$610, MATCH(B244, Paste_Here!A$2:A$610, 0))&lt;&gt;"", ISNUMBER(VALUE(INDEX(Paste_Here!G$2:G$610, MATCH(B244, Paste_Here!A$2:A$610, 0))))), INDEX(Paste_Here!G$2:G$610, MATCH(B244, Paste_Here!A$2:A$610, 0)), ""), ""), "")</f>
        <v/>
      </c>
      <c r="FZ244" s="66"/>
      <c r="GA244" s="95"/>
      <c r="GB244" s="66"/>
      <c r="JS244" s="1" t="str" cm="1">
        <f t="array" ref="JS244">IFERROR(INDEX(Paste_Here!$B$2:$B$610, MATCH(0, COUNTIF(JS$4:JS243, Paste_Here!$B$2:$B$610) + IF(Paste_Here!$B$2:$B$610="", 1, 0), 0)), "")</f>
        <v/>
      </c>
      <c r="JT244" s="1" t="str">
        <f>IF(JS244&lt;&gt;"", INDEX(Paste_Here!$A$2:$A$610, MATCH(JS244, Paste_Here!$B$2:$B$610, 0)), "")</f>
        <v/>
      </c>
      <c r="JU244" s="1" t="str">
        <f t="shared" si="41"/>
        <v/>
      </c>
      <c r="JV244" s="1" t="str" cm="1">
        <f t="array" ref="JV244">IFERROR(INDEX($JU$5:$JU$610, MATCH(SMALL(IF($JU$5:$JU$610&lt;&gt;"", COUNTIF($JU$5:$JU$610, "&lt;"&amp;$JU$5:$JU$610)+1), ROW()-ROW($JV$5)+1), COUNTIF($JU$5:$JU$610, "&lt;"&amp;$JU$5:$JU$610)+1, 0)), "")</f>
        <v/>
      </c>
    </row>
    <row r="245" spans="1:282">
      <c r="A245" s="66"/>
      <c r="B245" s="77" t="str">
        <f t="shared" si="32"/>
        <v/>
      </c>
      <c r="C245" s="66"/>
      <c r="D245" s="77" t="str">
        <f>IFERROR(IF(B245&lt;&gt;"", IF(COUNTIF(INDEX(Paste_Here!AS$2:AS$610, MATCH(B245, Paste_Here!A$2:A$610, 0), 0), "yes") &gt; 0, "Yes", IF(COUNTIF(INDEX(Paste_Here!AS$2:AS$610, MATCH(B245, Paste_Here!A$2:A$610, 0), 0), "no") &gt; 0, "No", "")), ""), "")</f>
        <v/>
      </c>
      <c r="E245" s="66"/>
      <c r="F245" s="77" t="str">
        <f t="shared" si="33"/>
        <v/>
      </c>
      <c r="G245" s="66"/>
      <c r="H245" s="77" t="str">
        <f>IFERROR(IF(B245&lt;&gt;"", IF(COUNTIF(INDEX(Paste_Here!AO$2:AR$610, MATCH(B245, Paste_Here!A$2:A$610, 0), 0), "yes") &gt; 0, "Yes", IF(COUNTIF(INDEX(Paste_Here!AO$2:AR$610, MATCH(B245, Paste_Here!A$2:A$610, 0), 0), "no") &gt; 0, "No", "")), ""), "")</f>
        <v/>
      </c>
      <c r="I245" s="66"/>
      <c r="J245" s="77" t="str">
        <f t="shared" si="34"/>
        <v/>
      </c>
      <c r="K245" s="66"/>
      <c r="L245" s="77" t="str">
        <f>IFERROR(IF(B245&lt;&gt;"", IF(ISNUMBER(SEARCH("yes", LOWER(INDEX(Paste_Here!W$2:W$610, MATCH(B245, Paste_Here!A$2:A$610, 0))))), "Yes", IF(ISNUMBER(SEARCH("no", LOWER(INDEX(Paste_Here!W$2:W$610, MATCH(B245, Paste_Here!A$2:A$610, 0))))), "No", "")), ""), "")</f>
        <v/>
      </c>
      <c r="M245" s="66"/>
      <c r="N245" s="77"/>
      <c r="O245" s="66"/>
      <c r="P245" s="77" t="str">
        <f>IFERROR(IF(B245&lt;&gt;"", IF(ISNUMBER(SEARCH("yes", LOWER(INDEX(Paste_Here!V$2:V$610, MATCH(B245, Paste_Here!A$2:A$610, 0))))), "Yes", IF(ISNUMBER(SEARCH("no", LOWER(INDEX(Paste_Here!V$2:V$610, MATCH(B245, Paste_Here!A$2:A$610, 0))))), "No", "")), ""), "")</f>
        <v/>
      </c>
      <c r="Q245" s="66"/>
      <c r="R245" s="77"/>
      <c r="S245" s="66"/>
      <c r="T245" s="77"/>
      <c r="U245" s="66"/>
      <c r="V245" s="66"/>
      <c r="W245" s="77" t="str">
        <f t="shared" si="35"/>
        <v/>
      </c>
      <c r="X245" s="66"/>
      <c r="Y245" s="77" t="str">
        <f>IFERROR(IF(B245&lt;&gt;"", IF(ISNUMBER(SEARCH("Revealed-Potential (Primary Focus)", LOWER(INDEX(Paste_Here!X$2:X$610, MATCH(B245, Paste_Here!A$2:A$610, 0))))), "Rev-Potential: Prim", IF(ISNUMBER(SEARCH("Revealed-Potential (Secondary Focus)", LOWER(INDEX(Paste_Here!X$2:X$610, MATCH(B245, Paste_Here!A$2:A$610, 0))))), "Rev-Potential: Sec", IF(ISNUMBER(SEARCH("Monitoring", LOWER(INDEX(Paste_Here!X$2:X$610, MATCH(B245, Paste_Here!A$2:A$610, 0))))), "Monitoring", IF(ISNUMBER(SEARCH("At-Promise (Secondary Focus)", LOWER(INDEX(Paste_Here!X$2:X$610, MATCH(B245, Paste_Here!A$2:A$610, 0))))), "At-Promise: Sec", IF(ISNUMBER(SEARCH("At-Promise (Primary Focus)", LOWER(INDEX(Paste_Here!X$2:X$610, MATCH(B245, Paste_Here!A$2:A$610, 0))))), "At-Promise: Prim", ""))))), ""), "")</f>
        <v/>
      </c>
      <c r="Z245" s="66"/>
      <c r="AA245" s="77"/>
      <c r="AB245" s="66"/>
      <c r="AC245" s="77" t="str">
        <f>IFERROR(IF(B245&lt;&gt;"", IF(ISNUMBER(SEARCH("Revealed-Potential (Primary Focus)", LOWER(INDEX(Paste_Here!AB$2:AB$610, MATCH(B245, Paste_Here!A$2:A$610, 0))))), "Rev-Potential: Prim", IF(ISNUMBER(SEARCH("Revealed-Potential (Secondary Focus)", LOWER(INDEX(Paste_Here!AB$2:AB$610, MATCH(B245, Paste_Here!A$2:A$610, 0))))), "Rev-Potential: Sec", IF(ISNUMBER(SEARCH("Monitoring", LOWER(INDEX(Paste_Here!AB$2:AB$610, MATCH(B245, Paste_Here!A$2:A$610, 0))))), "Monitoring", IF(ISNUMBER(SEARCH("At-Promise (Secondary Focus)", LOWER(INDEX(Paste_Here!AB$2:AB$610, MATCH(B245, Paste_Here!A$2:A$610, 0))))), "At-Promise: Sec", IF(ISNUMBER(SEARCH("At-Promise (Primary Focus)", LOWER(INDEX(Paste_Here!AB$2:AB$610, MATCH(B245, Paste_Here!A$2:A$610, 0))))), "At-Promise: Prim", ""))))), ""), "")</f>
        <v/>
      </c>
      <c r="AD245" s="66"/>
      <c r="AE245" s="77"/>
      <c r="AF245" s="66"/>
      <c r="AG245" s="77"/>
      <c r="AH245" s="66"/>
      <c r="AI245" s="77"/>
      <c r="AJ245" s="66"/>
      <c r="AK245" s="77"/>
      <c r="AL245" s="66"/>
      <c r="AM245" s="77"/>
      <c r="AN245" s="66"/>
      <c r="AO245" s="77"/>
      <c r="AP245" s="66"/>
      <c r="AQ245" s="77"/>
      <c r="AR245" s="66"/>
      <c r="AS245" s="77"/>
      <c r="AT245" s="66"/>
      <c r="AU245" s="66"/>
      <c r="AV245" s="77" t="str">
        <f t="shared" si="36"/>
        <v/>
      </c>
      <c r="AW245" s="66"/>
      <c r="AX245" s="77" t="str">
        <f>IFERROR(IF(B245&lt;&gt;"", IF(AND(INDEX(Paste_Here!AC$2:AC$610, MATCH(B245, Paste_Here!A$2:A$610, 0))&lt;&gt;"", ISNUMBER(VALUE(INDEX(Paste_Here!AC$2:AC$610, MATCH(B245, Paste_Here!A$2:A$610, 0))))), INDEX(Paste_Here!AC$2:AC$610, MATCH(B245, Paste_Here!A$2:A$610, 0)), ""), ""), "")</f>
        <v/>
      </c>
      <c r="AY245" s="66"/>
      <c r="AZ245" s="77" t="str">
        <f>IFERROR(IF(B245&lt;&gt;"", IF(AND(INDEX(Paste_Here!AD$2:AD$610, MATCH(B245, Paste_Here!A$2:A$610, 0))&lt;&gt;"", ISNUMBER(VALUE(INDEX(Paste_Here!AD$2:AD$610, MATCH(B245, Paste_Here!A$2:A$610, 0))))), TEXT(ROUND(VALUE(INDEX(Paste_Here!AD$2:AD$610, MATCH(B245, Paste_Here!A$2:A$610, 0))), 2), "0.00"), ""), ""), "")</f>
        <v/>
      </c>
      <c r="BA245" s="66"/>
      <c r="BB245" s="77" t="str">
        <f>IFERROR(IF(B245&lt;&gt;"", IF(LOWER(INDEX(Paste_Here!AE$2:AE$610, MATCH(B245, Paste_Here!A$2:A$610, 0)))="approaching expectations", "Approaching", IF(LOWER(INDEX(Paste_Here!AE$2:AE$610, MATCH(B245, Paste_Here!A$2:A$610, 0)))="met expectations", "Met", IF(LOWER(INDEX(Paste_Here!AE$2:AE$610, MATCH(B245, Paste_Here!A$2:A$610, 0)))="exceeded expectations", "Exceeded", IF(LOWER(INDEX(Paste_Here!AE$2:AE$610, MATCH(B245, Paste_Here!A$2:A$610, 0)))="below expectations", "Below", "")))), ""), "")</f>
        <v/>
      </c>
      <c r="BC245" s="66"/>
      <c r="BD245" s="77" t="str">
        <f>IFERROR(IF(B245&lt;&gt;"", IF(AND(INDEX(Paste_Here!T$2:T$610, MATCH(B245, Paste_Here!A$2:A$610, 0))&lt;&gt;"", ISNUMBER(VALUE(INDEX(Paste_Here!T$2:T$610, MATCH(B245, Paste_Here!A$2:A$610, 0))))), INDEX(Paste_Here!T$2:T$610, MATCH(B245, Paste_Here!A$2:A$610, 0)), ""), ""), "")</f>
        <v/>
      </c>
      <c r="BE245" s="66"/>
      <c r="BF245" s="77"/>
      <c r="BG245" s="66"/>
      <c r="BH245" s="77"/>
      <c r="BI245" s="66"/>
      <c r="BJ245" s="77"/>
      <c r="BK245" s="66"/>
      <c r="BL245" s="77" t="str">
        <f>IFERROR(IF(B245&lt;&gt;"", IF(AND(INDEX(Paste_Here!N$2:N$610, MATCH(B245, Paste_Here!A$2:A$610, 0))&lt;&gt;"", ISNUMBER(VALUE(INDEX(Paste_Here!N$2:N$610, MATCH(B245, Paste_Here!A$2:A$610, 0))))), INDEX(Paste_Here!N$2:N$610, MATCH(B245, Paste_Here!A$2:A$610, 0)), ""), ""), "")</f>
        <v/>
      </c>
      <c r="BM245" s="66"/>
      <c r="BN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BO245" s="66"/>
      <c r="BP245" s="77" t="str" cm="1">
        <f t="array" aca="1" ref="BP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BQ245" s="66"/>
      <c r="BR245" s="66"/>
      <c r="BS245" s="77"/>
      <c r="BT245" s="66"/>
      <c r="BU245" s="77"/>
      <c r="BV245" s="66"/>
      <c r="BW245" s="77"/>
      <c r="BX245" s="66"/>
      <c r="BY245" s="77"/>
      <c r="BZ245" s="66"/>
      <c r="CA245" s="77"/>
      <c r="CB245" s="66"/>
      <c r="CC245" s="77"/>
      <c r="CD245" s="66"/>
      <c r="CE245" s="77"/>
      <c r="CF245" s="66"/>
      <c r="CG245" s="77"/>
      <c r="CH245" s="66"/>
      <c r="CI245" s="77"/>
      <c r="CJ245" s="66"/>
      <c r="CK245" s="77"/>
      <c r="CL245" s="66"/>
      <c r="CM245" s="77"/>
      <c r="CN245" s="66"/>
      <c r="CO245" s="66"/>
      <c r="CP245" s="77" t="str">
        <f t="shared" si="37"/>
        <v/>
      </c>
      <c r="CQ245" s="66"/>
      <c r="CR245" s="77" t="str">
        <f>IFERROR(IF(B245&lt;&gt;"", IF(AND(INDEX(Paste_Here!Y$2:Y$610, MATCH(B245, Paste_Here!A$2:A$610, 0))&lt;&gt;"", ISNUMBER(VALUE(INDEX(Paste_Here!Y$2:Y$610, MATCH(B245, Paste_Here!A$2:A$610, 0))))), INDEX(Paste_Here!Y$2:Y$610, MATCH(B245, Paste_Here!A$2:A$610, 0)), ""), ""), "")</f>
        <v/>
      </c>
      <c r="CS245" s="66"/>
      <c r="CT245" s="77" t="str">
        <f>IFERROR(IF(B245&lt;&gt;"", IF(AND(INDEX(Paste_Here!AA$2:AA$610, MATCH(B245, Paste_Here!A$2:A$610, 0))&lt;&gt;"", ISNUMBER(--INDEX(Paste_Here!AA$2:AA$610, MATCH(B245, Paste_Here!A$2:A$610, 0)))), TEXT(ROUND(--INDEX(Paste_Here!AA$2:AA$610, MATCH(B245, Paste_Here!A$2:A$610, 0)), 2), "0.00"), ""), ""), "")</f>
        <v/>
      </c>
      <c r="CU245" s="66"/>
      <c r="CV245" s="77" t="str">
        <f>IFERROR(IF(B245&lt;&gt;"", IF(LOWER(INDEX(Paste_Here!Z$2:Z$610, MATCH(B245, Paste_Here!A$2:A$610, 0)))="approaching expectations", "Approaching", IF(LOWER(INDEX(Paste_Here!Z$2:Z$610, MATCH(B245, Paste_Here!A$2:A$610, 0)))="met expectations", "Met", IF(LOWER(INDEX(Paste_Here!Z$2:Z$610, MATCH(B245, Paste_Here!A$2:A$610, 0)))="exceeded expectations", "Exceeded", IF(LOWER(INDEX(Paste_Here!Z$2:Z$610, MATCH(B245, Paste_Here!A$2:A$610, 0)))="below expectations", "Below", "")))), ""), "")</f>
        <v/>
      </c>
      <c r="CW245" s="66"/>
      <c r="CX245" s="77"/>
      <c r="CY245" s="66"/>
      <c r="CZ245" s="77" t="str">
        <f>IFERROR(IF(B245&lt;&gt;"", IF(AND(INDEX(Paste_Here!AL$2:AL$610, MATCH(B245, Paste_Here!A$2:A$610, 0))&lt;&gt;"", ISNUMBER(VALUE(INDEX(Paste_Here!AL$2:AL$610, MATCH(B245, Paste_Here!A$2:A$610, 0))))), INDEX(Paste_Here!AL$2:AL$610, MATCH(B245, Paste_Here!A$2:A$610, 0)), ""), ""), "")</f>
        <v/>
      </c>
      <c r="DA245" s="66"/>
      <c r="DB245" s="77" t="str">
        <f>IFERROR(IF(B245&lt;&gt;"", IF(ISNUMBER(SEARCH("highrisk", LOWER(INDEX(Paste_Here!AM$2:AM$610, MATCH(B245, Paste_Here!A$2:A$610, 0))))), "High Risk", IF(ISNUMBER(SEARCH("lowrisk", LOWER(INDEX(Paste_Here!AM$2:AM$610, MATCH(B245, Paste_Here!A$2:A$610, 0))))), "Low Risk", IF(ISNUMBER(SEARCH("somerisk", LOWER(INDEX(Paste_Here!AM$2:AM$610, MATCH(B245, Paste_Here!A$2:A$610, 0))))), "Some Risk", ""))), ""), "")</f>
        <v/>
      </c>
      <c r="DC245" s="66"/>
      <c r="DD245" s="77" t="str">
        <f>IFERROR(IF(B245&lt;&gt;"", IF(AND(INDEX(Paste_Here!AN$2:AN$610, MATCH(B245, Paste_Here!A$2:A$610, 0))&lt;&gt;"", ISNUMBER(VALUE(INDEX(Paste_Here!AN$2:AN$610, MATCH(B245, Paste_Here!A$2:A$610, 0))))), INDEX(Paste_Here!AN$2:AN$610, MATCH(B245, Paste_Here!A$2:A$610, 0)), ""), ""), "")</f>
        <v/>
      </c>
      <c r="DE245" s="66"/>
      <c r="DF245" s="77" t="str">
        <f>IFERROR(IF(B245&lt;&gt;"", IF(AND(INDEX(Paste_Here!Q$2:Q$610, MATCH(B245, Paste_Here!A$2:A$610, 0))&lt;&gt;"", ISNUMBER(VALUE(INDEX(Paste_Here!Q$2:Q$610, MATCH(B245, Paste_Here!A$2:A$610, 0))))), INDEX(Paste_Here!Q$2:Q$610, MATCH(B245, Paste_Here!A$2:A$610, 0)), ""), ""), "")</f>
        <v/>
      </c>
      <c r="DG245" s="66"/>
      <c r="DH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DI245" s="66"/>
      <c r="DJ245" s="77" t="str" cm="1">
        <f t="array" aca="1" ref="DJ245" ca="1">IFERROR(VALUE(IF(ISNUMBER(SEARCH("EM", INDEX(Paste_Here!S$2:S$500, MATCH(B245, Paste_Here!A$2:A$500, 0)))), "-" &amp;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f>
        <v/>
      </c>
      <c r="DK245" s="66"/>
      <c r="DL245" s="66"/>
      <c r="DM245" s="77" t="str">
        <f t="shared" si="38"/>
        <v/>
      </c>
      <c r="DN245" s="66"/>
      <c r="DO245" s="77" t="str">
        <f>IFERROR(IF(B245&lt;&gt;"", IF(AND(INDEX(Paste_Here!AF$2:AF$610, MATCH(B245, Paste_Here!A$2:A$610, 0))&lt;&gt;"", ISNUMBER(VALUE(INDEX(Paste_Here!AF$2:AF$610, MATCH(B245, Paste_Here!A$2:A$610, 0))))), INDEX(Paste_Here!AF$2:AF$610, MATCH(B245, Paste_Here!A$2:A$610, 0)), ""), ""), "")</f>
        <v/>
      </c>
      <c r="DP245" s="66"/>
      <c r="DQ245" s="77" t="str">
        <f>IFERROR(IF(B245&lt;&gt;"", IF(AND(INDEX(Paste_Here!AG$2:AG$610, MATCH(B245, Paste_Here!A$2:A$610, 0))&lt;&gt;"", ISNUMBER(--INDEX(Paste_Here!AG$2:AG$610, MATCH(B245, Paste_Here!A$2:A$610, 0)))), TEXT(ROUND(--INDEX(Paste_Here!AG$2:AG$610, MATCH(B245, Paste_Here!A$2:A$610, 0)), 2), "0.00"), ""), ""), "")</f>
        <v/>
      </c>
      <c r="DR245" s="66"/>
      <c r="DS245" s="77" t="str">
        <f>IFERROR(IF(B245&lt;&gt;"", IF(LOWER(INDEX(Paste_Here!AH$2:AH$610, MATCH(B245, Paste_Here!A$2:A$610, 0)))="approaching expectations", "Approaching", IF(LOWER(INDEX(Paste_Here!AH$2:AH$610, MATCH(B245, Paste_Here!A$2:A$610, 0)))="met expectations", "Met", IF(LOWER(INDEX(Paste_Here!AH$2:AH$610, MATCH(B245, Paste_Here!A$2:A$610, 0)))="exceeded expectations", "Exceeded", IF(LOWER(INDEX(Paste_Here!AH$2:AH$610, MATCH(B245, Paste_Here!A$2:A$610, 0)))="below expectations", "Below", "")))), ""), "")</f>
        <v/>
      </c>
      <c r="DT245" s="66"/>
      <c r="DU245" s="77" t="str">
        <f>IFERROR(IF(B245&lt;&gt;"", IF(AND(INDEX(Paste_Here!U$2:U$610, MATCH(B245, Paste_Here!A$2:A$610, 0))&lt;&gt;"", ISNUMBER(VALUE(INDEX(Paste_Here!U$2:U$610, MATCH(B245, Paste_Here!A$2:A$610, 0))))), INDEX(Paste_Here!U$2:U$610, MATCH(B245, Paste_Here!A$2:A$610, 0)), ""), ""), "")</f>
        <v/>
      </c>
      <c r="DV245" s="66"/>
      <c r="DW245" s="77"/>
      <c r="DX245" s="66"/>
      <c r="DY245" s="77" t="str">
        <f>IFERROR(IF(B245&lt;&gt;"", IF(AND(INDEX(Paste_Here!AI$2:AI$610, MATCH(B245, Paste_Here!A$2:A$610, 0))&lt;&gt;"", ISNUMBER(VALUE(INDEX(Paste_Here!AI$2:AI$610, MATCH(B245, Paste_Here!A$2:A$610, 0))))), INDEX(Paste_Here!AI$2:AI$610, MATCH(B245, Paste_Here!A$2:A$610, 0)), ""), ""), "")</f>
        <v/>
      </c>
      <c r="DZ245" s="66"/>
      <c r="EA245" s="77" t="str">
        <f>IFERROR(IF(B245&lt;&gt;"", IF(AND(INDEX(Paste_Here!AJ$2:AJ$610, MATCH(B245, Paste_Here!A$2:A$610, 0))&lt;&gt;"", ISNUMBER(--INDEX(Paste_Here!AJ$2:AJ$610, MATCH(B245, Paste_Here!A$2:A$610, 0)))), TEXT(ROUND(--INDEX(Paste_Here!AJ$2:AJ$610, MATCH(B245, Paste_Here!A$2:A$610, 0)), 2), "0.00"), ""), ""), "")</f>
        <v/>
      </c>
      <c r="EB245" s="66"/>
      <c r="EC245" s="77" t="str">
        <f>IFERROR(IF(B245&lt;&gt;"", IF(LOWER(INDEX(Paste_Here!AK$2:AK$610, MATCH(B245, Paste_Here!A$2:A$610, 0)))="approaching expectations", "Approaching", IF(LOWER(INDEX(Paste_Here!AK$2:AK$610, MATCH(B245, Paste_Here!A$2:A$610, 0)))="met expectations", "Met", IF(LOWER(INDEX(Paste_Here!AK$2:AK$610, MATCH(B245, Paste_Here!A$2:A$610, 0)))="exceeded expectations", "Exceeded", IF(LOWER(INDEX(Paste_Here!AK$2:AK$610, MATCH(B245, Paste_Here!A$2:A$610, 0)))="below expectations", "Below", "")))), ""), "")</f>
        <v/>
      </c>
      <c r="ED245" s="66"/>
      <c r="EE245" s="77"/>
      <c r="EF245" s="66"/>
      <c r="EG245" s="77"/>
      <c r="EH245" s="66"/>
      <c r="EI245" s="66"/>
      <c r="EJ245" s="77" t="str">
        <f t="shared" si="39"/>
        <v/>
      </c>
      <c r="EK245" s="66"/>
      <c r="EL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EM245" s="66"/>
      <c r="EN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EO245" s="66"/>
      <c r="EP245" s="77"/>
      <c r="EQ245" s="66"/>
      <c r="ER245" s="77" t="str">
        <f>IFERROR(IF(B245&lt;&gt;"", IF(AND(INDEX(Paste_Here!AT$2:AT$610, MATCH(B245, Paste_Here!A$2:A$610, 0))&lt;&gt;"", ISNUMBER(VALUE(INDEX(Paste_Here!AT$2:AT$610, MATCH(B245, Paste_Here!A$2:A$610, 0))))), INDEX(Paste_Here!AT$2:AT$610, MATCH(B245, Paste_Here!A$2:A$610, 0)), ""), ""), "")</f>
        <v/>
      </c>
      <c r="ES245" s="66"/>
      <c r="ET245" s="77" t="str">
        <f>IFERROR(IF(B245&lt;&gt;"", IF(AND(INDEX(Paste_Here!AV$2:AV$610, MATCH(B245, Paste_Here!A$2:A$610, 0))&lt;&gt;"", ISNUMBER(VALUE(INDEX(Paste_Here!AV$2:AV$610, MATCH(B245, Paste_Here!A$2:A$610, 0))))), INDEX(Paste_Here!AV$2:AV$610, MATCH(B245, Paste_Here!A$2:A$610, 0)), ""), ""), "")</f>
        <v/>
      </c>
      <c r="EU245" s="66"/>
      <c r="EV245" s="77"/>
      <c r="EW245" s="66"/>
      <c r="EX245" s="77" t="str">
        <f>IFERROR(IF(B245&lt;&gt;"", IF(AND(INDEX(Paste_Here!AU$2:AU$610, MATCH(B245, Paste_Here!A$2:A$610, 0))&lt;&gt;"", ISNUMBER(VALUE(INDEX(Paste_Here!AU$2:AU$610, MATCH(B245, Paste_Here!A$2:A$610, 0))))), INDEX(Paste_Here!AU$2:AU$610, MATCH(B245, Paste_Here!A$2:A$610, 0)), ""), ""), "")</f>
        <v/>
      </c>
      <c r="EY245" s="66"/>
      <c r="EZ245" s="77" t="str">
        <f>IFERROR(IF(B245&lt;&gt;"", IF(AND(INDEX(Paste_Here!AW$2:AW$610, MATCH(B245, Paste_Here!A$2:A$610, 0))&lt;&gt;"", ISNUMBER(VALUE(INDEX(Paste_Here!AW$2:AW$610, MATCH(B245, Paste_Here!A$2:A$610, 0))))), INDEX(Paste_Here!AW$2:AW$610, MATCH(B245, Paste_Here!A$2:A$610, 0)), ""), ""), "")</f>
        <v/>
      </c>
      <c r="FA245" s="66"/>
      <c r="FB245" s="77"/>
      <c r="FC245" s="66"/>
      <c r="FD245" s="77"/>
      <c r="FE245" s="66"/>
      <c r="FF245" s="66"/>
      <c r="FG245" s="77" t="str">
        <f t="shared" si="40"/>
        <v/>
      </c>
      <c r="FH245" s="66"/>
      <c r="FI245" s="77" t="str">
        <f>IFERROR(IF(B245&lt;&gt;"", IF(ISNUMBER(SEARCH("s", LOWER(INDEX(Paste_Here!M$2:M$610, MATCH(B245, Paste_Here!A$2:A$610, 0))))), "Yes", IF(INDEX(Paste_Here!M$2:M$610, MATCH(B245, Paste_Here!A$2:A$610, 0))&lt;&gt;"", "No", "")), ""), "")</f>
        <v/>
      </c>
      <c r="FJ245" s="66"/>
      <c r="FK245" s="77" t="str">
        <f>IFERROR(IF(B245&lt;&gt;"", IF(ISNUMBER(SEARCH("yes", LOWER(INDEX(Paste_Here!F$2:F$610, MATCH(B245, Paste_Here!A$2:A$610, 0))))), "Yes", IF(ISNUMBER(SEARCH("no", LOWER(INDEX(Paste_Here!F$2:F$610, MATCH(B245, Paste_Here!A$2:A$610, 0))))), "No", "")), ""), "")</f>
        <v/>
      </c>
      <c r="FL245" s="66"/>
      <c r="FM245" s="77" t="str">
        <f>IFERROR(IF(B245&lt;&gt;"", IF(ISNUMBER(SEARCH("english language learner", LOWER(INDEX(Paste_Here!C$2:C$610, MATCH(B245, Paste_Here!A$2:A$610, 0))))), "Yes", ""), ""), "")</f>
        <v/>
      </c>
      <c r="FN245" s="66"/>
      <c r="FO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FP245" s="66"/>
      <c r="FQ245" s="77" t="str">
        <f>IFERROR(IF(B245&lt;&gt;"", IF(ISNUMBER(SEARCH("yes", LOWER(INDEX(Paste_Here!L$2:L$610, MATCH(B245, Paste_Here!A$2:A$610, 0))))), "Yes", IF(ISNUMBER(SEARCH("no", LOWER(INDEX(Paste_Here!L$2:L$610, MATCH(B245, Paste_Here!A$2:A$610, 0))))), "No", "")), ""), "")</f>
        <v/>
      </c>
      <c r="FR245" s="66"/>
      <c r="FS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FT245" s="66"/>
      <c r="FU245" s="77"/>
      <c r="FV245" s="66"/>
      <c r="FW245" s="77" t="str">
        <f>IFERROR(IF(B245&lt;&gt;"", IF(AND(INDEX(Paste_Here!D$2:D$610, MATCH(B245, Paste_Here!A$2:A$610, 0))&lt;&gt;"", ISNUMBER(VALUE(INDEX(Paste_Here!D$2:D$610, MATCH(B245, Paste_Here!A$2:A$610, 0))))), INDEX(Paste_Here!D$2:D$610, MATCH(B245, Paste_Here!A$2:A$610, 0)), ""), ""), "")</f>
        <v/>
      </c>
      <c r="FX245" s="66"/>
      <c r="FY245" s="77" t="str">
        <f>IFERROR(IF(B245&lt;&gt;"", IF(AND(INDEX(Paste_Here!G$2:G$610, MATCH(B245, Paste_Here!A$2:A$610, 0))&lt;&gt;"", ISNUMBER(VALUE(INDEX(Paste_Here!G$2:G$610, MATCH(B245, Paste_Here!A$2:A$610, 0))))), INDEX(Paste_Here!G$2:G$610, MATCH(B245, Paste_Here!A$2:A$610, 0)), ""), ""), "")</f>
        <v/>
      </c>
      <c r="FZ245" s="66"/>
      <c r="GA245" s="95"/>
      <c r="GB245" s="66"/>
      <c r="JS245" s="1" t="str" cm="1">
        <f t="array" ref="JS245">IFERROR(INDEX(Paste_Here!$B$2:$B$610, MATCH(0, COUNTIF(JS$4:JS244, Paste_Here!$B$2:$B$610) + IF(Paste_Here!$B$2:$B$610="", 1, 0), 0)), "")</f>
        <v/>
      </c>
      <c r="JT245" s="1" t="str">
        <f>IF(JS245&lt;&gt;"", INDEX(Paste_Here!$A$2:$A$610, MATCH(JS245, Paste_Here!$B$2:$B$610, 0)), "")</f>
        <v/>
      </c>
      <c r="JU245" s="1" t="str">
        <f t="shared" si="41"/>
        <v/>
      </c>
      <c r="JV245" s="1" t="str" cm="1">
        <f t="array" ref="JV245">IFERROR(INDEX($JU$5:$JU$610, MATCH(SMALL(IF($JU$5:$JU$610&lt;&gt;"", COUNTIF($JU$5:$JU$610, "&lt;"&amp;$JU$5:$JU$610)+1), ROW()-ROW($JV$5)+1), COUNTIF($JU$5:$JU$610, "&lt;"&amp;$JU$5:$JU$610)+1, 0)), "")</f>
        <v/>
      </c>
    </row>
    <row r="246" spans="1:282">
      <c r="A246" s="66"/>
      <c r="B246" s="77" t="str">
        <f t="shared" si="32"/>
        <v/>
      </c>
      <c r="C246" s="66"/>
      <c r="D246" s="77" t="str">
        <f>IFERROR(IF(B246&lt;&gt;"", IF(COUNTIF(INDEX(Paste_Here!AS$2:AS$610, MATCH(B246, Paste_Here!A$2:A$610, 0), 0), "yes") &gt; 0, "Yes", IF(COUNTIF(INDEX(Paste_Here!AS$2:AS$610, MATCH(B246, Paste_Here!A$2:A$610, 0), 0), "no") &gt; 0, "No", "")), ""), "")</f>
        <v/>
      </c>
      <c r="E246" s="66"/>
      <c r="F246" s="77" t="str">
        <f t="shared" si="33"/>
        <v/>
      </c>
      <c r="G246" s="66"/>
      <c r="H246" s="77" t="str">
        <f>IFERROR(IF(B246&lt;&gt;"", IF(COUNTIF(INDEX(Paste_Here!AO$2:AR$610, MATCH(B246, Paste_Here!A$2:A$610, 0), 0), "yes") &gt; 0, "Yes", IF(COUNTIF(INDEX(Paste_Here!AO$2:AR$610, MATCH(B246, Paste_Here!A$2:A$610, 0), 0), "no") &gt; 0, "No", "")), ""), "")</f>
        <v/>
      </c>
      <c r="I246" s="66"/>
      <c r="J246" s="77" t="str">
        <f t="shared" si="34"/>
        <v/>
      </c>
      <c r="K246" s="66"/>
      <c r="L246" s="77" t="str">
        <f>IFERROR(IF(B246&lt;&gt;"", IF(ISNUMBER(SEARCH("yes", LOWER(INDEX(Paste_Here!W$2:W$610, MATCH(B246, Paste_Here!A$2:A$610, 0))))), "Yes", IF(ISNUMBER(SEARCH("no", LOWER(INDEX(Paste_Here!W$2:W$610, MATCH(B246, Paste_Here!A$2:A$610, 0))))), "No", "")), ""), "")</f>
        <v/>
      </c>
      <c r="M246" s="66"/>
      <c r="N246" s="77"/>
      <c r="O246" s="66"/>
      <c r="P246" s="77" t="str">
        <f>IFERROR(IF(B246&lt;&gt;"", IF(ISNUMBER(SEARCH("yes", LOWER(INDEX(Paste_Here!V$2:V$610, MATCH(B246, Paste_Here!A$2:A$610, 0))))), "Yes", IF(ISNUMBER(SEARCH("no", LOWER(INDEX(Paste_Here!V$2:V$610, MATCH(B246, Paste_Here!A$2:A$610, 0))))), "No", "")), ""), "")</f>
        <v/>
      </c>
      <c r="Q246" s="66"/>
      <c r="R246" s="77"/>
      <c r="S246" s="66"/>
      <c r="T246" s="77"/>
      <c r="U246" s="66"/>
      <c r="V246" s="66"/>
      <c r="W246" s="77" t="str">
        <f t="shared" si="35"/>
        <v/>
      </c>
      <c r="X246" s="66"/>
      <c r="Y246" s="77" t="str">
        <f>IFERROR(IF(B246&lt;&gt;"", IF(ISNUMBER(SEARCH("Revealed-Potential (Primary Focus)", LOWER(INDEX(Paste_Here!X$2:X$610, MATCH(B246, Paste_Here!A$2:A$610, 0))))), "Rev-Potential: Prim", IF(ISNUMBER(SEARCH("Revealed-Potential (Secondary Focus)", LOWER(INDEX(Paste_Here!X$2:X$610, MATCH(B246, Paste_Here!A$2:A$610, 0))))), "Rev-Potential: Sec", IF(ISNUMBER(SEARCH("Monitoring", LOWER(INDEX(Paste_Here!X$2:X$610, MATCH(B246, Paste_Here!A$2:A$610, 0))))), "Monitoring", IF(ISNUMBER(SEARCH("At-Promise (Secondary Focus)", LOWER(INDEX(Paste_Here!X$2:X$610, MATCH(B246, Paste_Here!A$2:A$610, 0))))), "At-Promise: Sec", IF(ISNUMBER(SEARCH("At-Promise (Primary Focus)", LOWER(INDEX(Paste_Here!X$2:X$610, MATCH(B246, Paste_Here!A$2:A$610, 0))))), "At-Promise: Prim", ""))))), ""), "")</f>
        <v/>
      </c>
      <c r="Z246" s="66"/>
      <c r="AA246" s="77"/>
      <c r="AB246" s="66"/>
      <c r="AC246" s="77" t="str">
        <f>IFERROR(IF(B246&lt;&gt;"", IF(ISNUMBER(SEARCH("Revealed-Potential (Primary Focus)", LOWER(INDEX(Paste_Here!AB$2:AB$610, MATCH(B246, Paste_Here!A$2:A$610, 0))))), "Rev-Potential: Prim", IF(ISNUMBER(SEARCH("Revealed-Potential (Secondary Focus)", LOWER(INDEX(Paste_Here!AB$2:AB$610, MATCH(B246, Paste_Here!A$2:A$610, 0))))), "Rev-Potential: Sec", IF(ISNUMBER(SEARCH("Monitoring", LOWER(INDEX(Paste_Here!AB$2:AB$610, MATCH(B246, Paste_Here!A$2:A$610, 0))))), "Monitoring", IF(ISNUMBER(SEARCH("At-Promise (Secondary Focus)", LOWER(INDEX(Paste_Here!AB$2:AB$610, MATCH(B246, Paste_Here!A$2:A$610, 0))))), "At-Promise: Sec", IF(ISNUMBER(SEARCH("At-Promise (Primary Focus)", LOWER(INDEX(Paste_Here!AB$2:AB$610, MATCH(B246, Paste_Here!A$2:A$610, 0))))), "At-Promise: Prim", ""))))), ""), "")</f>
        <v/>
      </c>
      <c r="AD246" s="66"/>
      <c r="AE246" s="77"/>
      <c r="AF246" s="66"/>
      <c r="AG246" s="77"/>
      <c r="AH246" s="66"/>
      <c r="AI246" s="77"/>
      <c r="AJ246" s="66"/>
      <c r="AK246" s="77"/>
      <c r="AL246" s="66"/>
      <c r="AM246" s="77"/>
      <c r="AN246" s="66"/>
      <c r="AO246" s="77"/>
      <c r="AP246" s="66"/>
      <c r="AQ246" s="77"/>
      <c r="AR246" s="66"/>
      <c r="AS246" s="77"/>
      <c r="AT246" s="66"/>
      <c r="AU246" s="66"/>
      <c r="AV246" s="77" t="str">
        <f t="shared" si="36"/>
        <v/>
      </c>
      <c r="AW246" s="66"/>
      <c r="AX246" s="77" t="str">
        <f>IFERROR(IF(B246&lt;&gt;"", IF(AND(INDEX(Paste_Here!AC$2:AC$610, MATCH(B246, Paste_Here!A$2:A$610, 0))&lt;&gt;"", ISNUMBER(VALUE(INDEX(Paste_Here!AC$2:AC$610, MATCH(B246, Paste_Here!A$2:A$610, 0))))), INDEX(Paste_Here!AC$2:AC$610, MATCH(B246, Paste_Here!A$2:A$610, 0)), ""), ""), "")</f>
        <v/>
      </c>
      <c r="AY246" s="66"/>
      <c r="AZ246" s="77" t="str">
        <f>IFERROR(IF(B246&lt;&gt;"", IF(AND(INDEX(Paste_Here!AD$2:AD$610, MATCH(B246, Paste_Here!A$2:A$610, 0))&lt;&gt;"", ISNUMBER(VALUE(INDEX(Paste_Here!AD$2:AD$610, MATCH(B246, Paste_Here!A$2:A$610, 0))))), TEXT(ROUND(VALUE(INDEX(Paste_Here!AD$2:AD$610, MATCH(B246, Paste_Here!A$2:A$610, 0))), 2), "0.00"), ""), ""), "")</f>
        <v/>
      </c>
      <c r="BA246" s="66"/>
      <c r="BB246" s="77" t="str">
        <f>IFERROR(IF(B246&lt;&gt;"", IF(LOWER(INDEX(Paste_Here!AE$2:AE$610, MATCH(B246, Paste_Here!A$2:A$610, 0)))="approaching expectations", "Approaching", IF(LOWER(INDEX(Paste_Here!AE$2:AE$610, MATCH(B246, Paste_Here!A$2:A$610, 0)))="met expectations", "Met", IF(LOWER(INDEX(Paste_Here!AE$2:AE$610, MATCH(B246, Paste_Here!A$2:A$610, 0)))="exceeded expectations", "Exceeded", IF(LOWER(INDEX(Paste_Here!AE$2:AE$610, MATCH(B246, Paste_Here!A$2:A$610, 0)))="below expectations", "Below", "")))), ""), "")</f>
        <v/>
      </c>
      <c r="BC246" s="66"/>
      <c r="BD246" s="77" t="str">
        <f>IFERROR(IF(B246&lt;&gt;"", IF(AND(INDEX(Paste_Here!T$2:T$610, MATCH(B246, Paste_Here!A$2:A$610, 0))&lt;&gt;"", ISNUMBER(VALUE(INDEX(Paste_Here!T$2:T$610, MATCH(B246, Paste_Here!A$2:A$610, 0))))), INDEX(Paste_Here!T$2:T$610, MATCH(B246, Paste_Here!A$2:A$610, 0)), ""), ""), "")</f>
        <v/>
      </c>
      <c r="BE246" s="66"/>
      <c r="BF246" s="77"/>
      <c r="BG246" s="66"/>
      <c r="BH246" s="77"/>
      <c r="BI246" s="66"/>
      <c r="BJ246" s="77"/>
      <c r="BK246" s="66"/>
      <c r="BL246" s="77" t="str">
        <f>IFERROR(IF(B246&lt;&gt;"", IF(AND(INDEX(Paste_Here!N$2:N$610, MATCH(B246, Paste_Here!A$2:A$610, 0))&lt;&gt;"", ISNUMBER(VALUE(INDEX(Paste_Here!N$2:N$610, MATCH(B246, Paste_Here!A$2:A$610, 0))))), INDEX(Paste_Here!N$2:N$610, MATCH(B246, Paste_Here!A$2:A$610, 0)), ""), ""), "")</f>
        <v/>
      </c>
      <c r="BM246" s="66"/>
      <c r="BN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BO246" s="66"/>
      <c r="BP246" s="77" t="str" cm="1">
        <f t="array" aca="1" ref="BP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BQ246" s="66"/>
      <c r="BR246" s="66"/>
      <c r="BS246" s="77"/>
      <c r="BT246" s="66"/>
      <c r="BU246" s="77"/>
      <c r="BV246" s="66"/>
      <c r="BW246" s="77"/>
      <c r="BX246" s="66"/>
      <c r="BY246" s="77"/>
      <c r="BZ246" s="66"/>
      <c r="CA246" s="77"/>
      <c r="CB246" s="66"/>
      <c r="CC246" s="77"/>
      <c r="CD246" s="66"/>
      <c r="CE246" s="77"/>
      <c r="CF246" s="66"/>
      <c r="CG246" s="77"/>
      <c r="CH246" s="66"/>
      <c r="CI246" s="77"/>
      <c r="CJ246" s="66"/>
      <c r="CK246" s="77"/>
      <c r="CL246" s="66"/>
      <c r="CM246" s="77"/>
      <c r="CN246" s="66"/>
      <c r="CO246" s="66"/>
      <c r="CP246" s="77" t="str">
        <f t="shared" si="37"/>
        <v/>
      </c>
      <c r="CQ246" s="66"/>
      <c r="CR246" s="77" t="str">
        <f>IFERROR(IF(B246&lt;&gt;"", IF(AND(INDEX(Paste_Here!Y$2:Y$610, MATCH(B246, Paste_Here!A$2:A$610, 0))&lt;&gt;"", ISNUMBER(VALUE(INDEX(Paste_Here!Y$2:Y$610, MATCH(B246, Paste_Here!A$2:A$610, 0))))), INDEX(Paste_Here!Y$2:Y$610, MATCH(B246, Paste_Here!A$2:A$610, 0)), ""), ""), "")</f>
        <v/>
      </c>
      <c r="CS246" s="66"/>
      <c r="CT246" s="77" t="str">
        <f>IFERROR(IF(B246&lt;&gt;"", IF(AND(INDEX(Paste_Here!AA$2:AA$610, MATCH(B246, Paste_Here!A$2:A$610, 0))&lt;&gt;"", ISNUMBER(--INDEX(Paste_Here!AA$2:AA$610, MATCH(B246, Paste_Here!A$2:A$610, 0)))), TEXT(ROUND(--INDEX(Paste_Here!AA$2:AA$610, MATCH(B246, Paste_Here!A$2:A$610, 0)), 2), "0.00"), ""), ""), "")</f>
        <v/>
      </c>
      <c r="CU246" s="66"/>
      <c r="CV246" s="77" t="str">
        <f>IFERROR(IF(B246&lt;&gt;"", IF(LOWER(INDEX(Paste_Here!Z$2:Z$610, MATCH(B246, Paste_Here!A$2:A$610, 0)))="approaching expectations", "Approaching", IF(LOWER(INDEX(Paste_Here!Z$2:Z$610, MATCH(B246, Paste_Here!A$2:A$610, 0)))="met expectations", "Met", IF(LOWER(INDEX(Paste_Here!Z$2:Z$610, MATCH(B246, Paste_Here!A$2:A$610, 0)))="exceeded expectations", "Exceeded", IF(LOWER(INDEX(Paste_Here!Z$2:Z$610, MATCH(B246, Paste_Here!A$2:A$610, 0)))="below expectations", "Below", "")))), ""), "")</f>
        <v/>
      </c>
      <c r="CW246" s="66"/>
      <c r="CX246" s="77"/>
      <c r="CY246" s="66"/>
      <c r="CZ246" s="77" t="str">
        <f>IFERROR(IF(B246&lt;&gt;"", IF(AND(INDEX(Paste_Here!AL$2:AL$610, MATCH(B246, Paste_Here!A$2:A$610, 0))&lt;&gt;"", ISNUMBER(VALUE(INDEX(Paste_Here!AL$2:AL$610, MATCH(B246, Paste_Here!A$2:A$610, 0))))), INDEX(Paste_Here!AL$2:AL$610, MATCH(B246, Paste_Here!A$2:A$610, 0)), ""), ""), "")</f>
        <v/>
      </c>
      <c r="DA246" s="66"/>
      <c r="DB246" s="77" t="str">
        <f>IFERROR(IF(B246&lt;&gt;"", IF(ISNUMBER(SEARCH("highrisk", LOWER(INDEX(Paste_Here!AM$2:AM$610, MATCH(B246, Paste_Here!A$2:A$610, 0))))), "High Risk", IF(ISNUMBER(SEARCH("lowrisk", LOWER(INDEX(Paste_Here!AM$2:AM$610, MATCH(B246, Paste_Here!A$2:A$610, 0))))), "Low Risk", IF(ISNUMBER(SEARCH("somerisk", LOWER(INDEX(Paste_Here!AM$2:AM$610, MATCH(B246, Paste_Here!A$2:A$610, 0))))), "Some Risk", ""))), ""), "")</f>
        <v/>
      </c>
      <c r="DC246" s="66"/>
      <c r="DD246" s="77" t="str">
        <f>IFERROR(IF(B246&lt;&gt;"", IF(AND(INDEX(Paste_Here!AN$2:AN$610, MATCH(B246, Paste_Here!A$2:A$610, 0))&lt;&gt;"", ISNUMBER(VALUE(INDEX(Paste_Here!AN$2:AN$610, MATCH(B246, Paste_Here!A$2:A$610, 0))))), INDEX(Paste_Here!AN$2:AN$610, MATCH(B246, Paste_Here!A$2:A$610, 0)), ""), ""), "")</f>
        <v/>
      </c>
      <c r="DE246" s="66"/>
      <c r="DF246" s="77" t="str">
        <f>IFERROR(IF(B246&lt;&gt;"", IF(AND(INDEX(Paste_Here!Q$2:Q$610, MATCH(B246, Paste_Here!A$2:A$610, 0))&lt;&gt;"", ISNUMBER(VALUE(INDEX(Paste_Here!Q$2:Q$610, MATCH(B246, Paste_Here!A$2:A$610, 0))))), INDEX(Paste_Here!Q$2:Q$610, MATCH(B246, Paste_Here!A$2:A$610, 0)), ""), ""), "")</f>
        <v/>
      </c>
      <c r="DG246" s="66"/>
      <c r="DH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DI246" s="66"/>
      <c r="DJ246" s="77" t="str" cm="1">
        <f t="array" aca="1" ref="DJ246" ca="1">IFERROR(VALUE(IF(ISNUMBER(SEARCH("EM", INDEX(Paste_Here!S$2:S$500, MATCH(B246, Paste_Here!A$2:A$500, 0)))), "-" &amp;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f>
        <v/>
      </c>
      <c r="DK246" s="66"/>
      <c r="DL246" s="66"/>
      <c r="DM246" s="77" t="str">
        <f t="shared" si="38"/>
        <v/>
      </c>
      <c r="DN246" s="66"/>
      <c r="DO246" s="77" t="str">
        <f>IFERROR(IF(B246&lt;&gt;"", IF(AND(INDEX(Paste_Here!AF$2:AF$610, MATCH(B246, Paste_Here!A$2:A$610, 0))&lt;&gt;"", ISNUMBER(VALUE(INDEX(Paste_Here!AF$2:AF$610, MATCH(B246, Paste_Here!A$2:A$610, 0))))), INDEX(Paste_Here!AF$2:AF$610, MATCH(B246, Paste_Here!A$2:A$610, 0)), ""), ""), "")</f>
        <v/>
      </c>
      <c r="DP246" s="66"/>
      <c r="DQ246" s="77" t="str">
        <f>IFERROR(IF(B246&lt;&gt;"", IF(AND(INDEX(Paste_Here!AG$2:AG$610, MATCH(B246, Paste_Here!A$2:A$610, 0))&lt;&gt;"", ISNUMBER(--INDEX(Paste_Here!AG$2:AG$610, MATCH(B246, Paste_Here!A$2:A$610, 0)))), TEXT(ROUND(--INDEX(Paste_Here!AG$2:AG$610, MATCH(B246, Paste_Here!A$2:A$610, 0)), 2), "0.00"), ""), ""), "")</f>
        <v/>
      </c>
      <c r="DR246" s="66"/>
      <c r="DS246" s="77" t="str">
        <f>IFERROR(IF(B246&lt;&gt;"", IF(LOWER(INDEX(Paste_Here!AH$2:AH$610, MATCH(B246, Paste_Here!A$2:A$610, 0)))="approaching expectations", "Approaching", IF(LOWER(INDEX(Paste_Here!AH$2:AH$610, MATCH(B246, Paste_Here!A$2:A$610, 0)))="met expectations", "Met", IF(LOWER(INDEX(Paste_Here!AH$2:AH$610, MATCH(B246, Paste_Here!A$2:A$610, 0)))="exceeded expectations", "Exceeded", IF(LOWER(INDEX(Paste_Here!AH$2:AH$610, MATCH(B246, Paste_Here!A$2:A$610, 0)))="below expectations", "Below", "")))), ""), "")</f>
        <v/>
      </c>
      <c r="DT246" s="66"/>
      <c r="DU246" s="77" t="str">
        <f>IFERROR(IF(B246&lt;&gt;"", IF(AND(INDEX(Paste_Here!U$2:U$610, MATCH(B246, Paste_Here!A$2:A$610, 0))&lt;&gt;"", ISNUMBER(VALUE(INDEX(Paste_Here!U$2:U$610, MATCH(B246, Paste_Here!A$2:A$610, 0))))), INDEX(Paste_Here!U$2:U$610, MATCH(B246, Paste_Here!A$2:A$610, 0)), ""), ""), "")</f>
        <v/>
      </c>
      <c r="DV246" s="66"/>
      <c r="DW246" s="77"/>
      <c r="DX246" s="66"/>
      <c r="DY246" s="77" t="str">
        <f>IFERROR(IF(B246&lt;&gt;"", IF(AND(INDEX(Paste_Here!AI$2:AI$610, MATCH(B246, Paste_Here!A$2:A$610, 0))&lt;&gt;"", ISNUMBER(VALUE(INDEX(Paste_Here!AI$2:AI$610, MATCH(B246, Paste_Here!A$2:A$610, 0))))), INDEX(Paste_Here!AI$2:AI$610, MATCH(B246, Paste_Here!A$2:A$610, 0)), ""), ""), "")</f>
        <v/>
      </c>
      <c r="DZ246" s="66"/>
      <c r="EA246" s="77" t="str">
        <f>IFERROR(IF(B246&lt;&gt;"", IF(AND(INDEX(Paste_Here!AJ$2:AJ$610, MATCH(B246, Paste_Here!A$2:A$610, 0))&lt;&gt;"", ISNUMBER(--INDEX(Paste_Here!AJ$2:AJ$610, MATCH(B246, Paste_Here!A$2:A$610, 0)))), TEXT(ROUND(--INDEX(Paste_Here!AJ$2:AJ$610, MATCH(B246, Paste_Here!A$2:A$610, 0)), 2), "0.00"), ""), ""), "")</f>
        <v/>
      </c>
      <c r="EB246" s="66"/>
      <c r="EC246" s="77" t="str">
        <f>IFERROR(IF(B246&lt;&gt;"", IF(LOWER(INDEX(Paste_Here!AK$2:AK$610, MATCH(B246, Paste_Here!A$2:A$610, 0)))="approaching expectations", "Approaching", IF(LOWER(INDEX(Paste_Here!AK$2:AK$610, MATCH(B246, Paste_Here!A$2:A$610, 0)))="met expectations", "Met", IF(LOWER(INDEX(Paste_Here!AK$2:AK$610, MATCH(B246, Paste_Here!A$2:A$610, 0)))="exceeded expectations", "Exceeded", IF(LOWER(INDEX(Paste_Here!AK$2:AK$610, MATCH(B246, Paste_Here!A$2:A$610, 0)))="below expectations", "Below", "")))), ""), "")</f>
        <v/>
      </c>
      <c r="ED246" s="66"/>
      <c r="EE246" s="77"/>
      <c r="EF246" s="66"/>
      <c r="EG246" s="77"/>
      <c r="EH246" s="66"/>
      <c r="EI246" s="66"/>
      <c r="EJ246" s="77" t="str">
        <f t="shared" si="39"/>
        <v/>
      </c>
      <c r="EK246" s="66"/>
      <c r="EL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EM246" s="66"/>
      <c r="EN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EO246" s="66"/>
      <c r="EP246" s="77"/>
      <c r="EQ246" s="66"/>
      <c r="ER246" s="77" t="str">
        <f>IFERROR(IF(B246&lt;&gt;"", IF(AND(INDEX(Paste_Here!AT$2:AT$610, MATCH(B246, Paste_Here!A$2:A$610, 0))&lt;&gt;"", ISNUMBER(VALUE(INDEX(Paste_Here!AT$2:AT$610, MATCH(B246, Paste_Here!A$2:A$610, 0))))), INDEX(Paste_Here!AT$2:AT$610, MATCH(B246, Paste_Here!A$2:A$610, 0)), ""), ""), "")</f>
        <v/>
      </c>
      <c r="ES246" s="66"/>
      <c r="ET246" s="77" t="str">
        <f>IFERROR(IF(B246&lt;&gt;"", IF(AND(INDEX(Paste_Here!AV$2:AV$610, MATCH(B246, Paste_Here!A$2:A$610, 0))&lt;&gt;"", ISNUMBER(VALUE(INDEX(Paste_Here!AV$2:AV$610, MATCH(B246, Paste_Here!A$2:A$610, 0))))), INDEX(Paste_Here!AV$2:AV$610, MATCH(B246, Paste_Here!A$2:A$610, 0)), ""), ""), "")</f>
        <v/>
      </c>
      <c r="EU246" s="66"/>
      <c r="EV246" s="77"/>
      <c r="EW246" s="66"/>
      <c r="EX246" s="77" t="str">
        <f>IFERROR(IF(B246&lt;&gt;"", IF(AND(INDEX(Paste_Here!AU$2:AU$610, MATCH(B246, Paste_Here!A$2:A$610, 0))&lt;&gt;"", ISNUMBER(VALUE(INDEX(Paste_Here!AU$2:AU$610, MATCH(B246, Paste_Here!A$2:A$610, 0))))), INDEX(Paste_Here!AU$2:AU$610, MATCH(B246, Paste_Here!A$2:A$610, 0)), ""), ""), "")</f>
        <v/>
      </c>
      <c r="EY246" s="66"/>
      <c r="EZ246" s="77" t="str">
        <f>IFERROR(IF(B246&lt;&gt;"", IF(AND(INDEX(Paste_Here!AW$2:AW$610, MATCH(B246, Paste_Here!A$2:A$610, 0))&lt;&gt;"", ISNUMBER(VALUE(INDEX(Paste_Here!AW$2:AW$610, MATCH(B246, Paste_Here!A$2:A$610, 0))))), INDEX(Paste_Here!AW$2:AW$610, MATCH(B246, Paste_Here!A$2:A$610, 0)), ""), ""), "")</f>
        <v/>
      </c>
      <c r="FA246" s="66"/>
      <c r="FB246" s="77"/>
      <c r="FC246" s="66"/>
      <c r="FD246" s="77"/>
      <c r="FE246" s="66"/>
      <c r="FF246" s="66"/>
      <c r="FG246" s="77" t="str">
        <f t="shared" si="40"/>
        <v/>
      </c>
      <c r="FH246" s="66"/>
      <c r="FI246" s="77" t="str">
        <f>IFERROR(IF(B246&lt;&gt;"", IF(ISNUMBER(SEARCH("s", LOWER(INDEX(Paste_Here!M$2:M$610, MATCH(B246, Paste_Here!A$2:A$610, 0))))), "Yes", IF(INDEX(Paste_Here!M$2:M$610, MATCH(B246, Paste_Here!A$2:A$610, 0))&lt;&gt;"", "No", "")), ""), "")</f>
        <v/>
      </c>
      <c r="FJ246" s="66"/>
      <c r="FK246" s="77" t="str">
        <f>IFERROR(IF(B246&lt;&gt;"", IF(ISNUMBER(SEARCH("yes", LOWER(INDEX(Paste_Here!F$2:F$610, MATCH(B246, Paste_Here!A$2:A$610, 0))))), "Yes", IF(ISNUMBER(SEARCH("no", LOWER(INDEX(Paste_Here!F$2:F$610, MATCH(B246, Paste_Here!A$2:A$610, 0))))), "No", "")), ""), "")</f>
        <v/>
      </c>
      <c r="FL246" s="66"/>
      <c r="FM246" s="77" t="str">
        <f>IFERROR(IF(B246&lt;&gt;"", IF(ISNUMBER(SEARCH("english language learner", LOWER(INDEX(Paste_Here!C$2:C$610, MATCH(B246, Paste_Here!A$2:A$610, 0))))), "Yes", ""), ""), "")</f>
        <v/>
      </c>
      <c r="FN246" s="66"/>
      <c r="FO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FP246" s="66"/>
      <c r="FQ246" s="77" t="str">
        <f>IFERROR(IF(B246&lt;&gt;"", IF(ISNUMBER(SEARCH("yes", LOWER(INDEX(Paste_Here!L$2:L$610, MATCH(B246, Paste_Here!A$2:A$610, 0))))), "Yes", IF(ISNUMBER(SEARCH("no", LOWER(INDEX(Paste_Here!L$2:L$610, MATCH(B246, Paste_Here!A$2:A$610, 0))))), "No", "")), ""), "")</f>
        <v/>
      </c>
      <c r="FR246" s="66"/>
      <c r="FS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FT246" s="66"/>
      <c r="FU246" s="77"/>
      <c r="FV246" s="66"/>
      <c r="FW246" s="77" t="str">
        <f>IFERROR(IF(B246&lt;&gt;"", IF(AND(INDEX(Paste_Here!D$2:D$610, MATCH(B246, Paste_Here!A$2:A$610, 0))&lt;&gt;"", ISNUMBER(VALUE(INDEX(Paste_Here!D$2:D$610, MATCH(B246, Paste_Here!A$2:A$610, 0))))), INDEX(Paste_Here!D$2:D$610, MATCH(B246, Paste_Here!A$2:A$610, 0)), ""), ""), "")</f>
        <v/>
      </c>
      <c r="FX246" s="66"/>
      <c r="FY246" s="77" t="str">
        <f>IFERROR(IF(B246&lt;&gt;"", IF(AND(INDEX(Paste_Here!G$2:G$610, MATCH(B246, Paste_Here!A$2:A$610, 0))&lt;&gt;"", ISNUMBER(VALUE(INDEX(Paste_Here!G$2:G$610, MATCH(B246, Paste_Here!A$2:A$610, 0))))), INDEX(Paste_Here!G$2:G$610, MATCH(B246, Paste_Here!A$2:A$610, 0)), ""), ""), "")</f>
        <v/>
      </c>
      <c r="FZ246" s="66"/>
      <c r="GA246" s="95"/>
      <c r="GB246" s="66"/>
      <c r="JS246" s="1" t="str" cm="1">
        <f t="array" ref="JS246">IFERROR(INDEX(Paste_Here!$B$2:$B$610, MATCH(0, COUNTIF(JS$4:JS245, Paste_Here!$B$2:$B$610) + IF(Paste_Here!$B$2:$B$610="", 1, 0), 0)), "")</f>
        <v/>
      </c>
      <c r="JT246" s="1" t="str">
        <f>IF(JS246&lt;&gt;"", INDEX(Paste_Here!$A$2:$A$610, MATCH(JS246, Paste_Here!$B$2:$B$610, 0)), "")</f>
        <v/>
      </c>
      <c r="JU246" s="1" t="str">
        <f t="shared" si="41"/>
        <v/>
      </c>
      <c r="JV246" s="1" t="str" cm="1">
        <f t="array" ref="JV246">IFERROR(INDEX($JU$5:$JU$610, MATCH(SMALL(IF($JU$5:$JU$610&lt;&gt;"", COUNTIF($JU$5:$JU$610, "&lt;"&amp;$JU$5:$JU$610)+1), ROW()-ROW($JV$5)+1), COUNTIF($JU$5:$JU$610, "&lt;"&amp;$JU$5:$JU$610)+1, 0)), "")</f>
        <v/>
      </c>
    </row>
    <row r="247" spans="1:282">
      <c r="A247" s="66"/>
      <c r="B247" s="77" t="str">
        <f t="shared" si="32"/>
        <v/>
      </c>
      <c r="C247" s="66"/>
      <c r="D247" s="77" t="str">
        <f>IFERROR(IF(B247&lt;&gt;"", IF(COUNTIF(INDEX(Paste_Here!AS$2:AS$610, MATCH(B247, Paste_Here!A$2:A$610, 0), 0), "yes") &gt; 0, "Yes", IF(COUNTIF(INDEX(Paste_Here!AS$2:AS$610, MATCH(B247, Paste_Here!A$2:A$610, 0), 0), "no") &gt; 0, "No", "")), ""), "")</f>
        <v/>
      </c>
      <c r="E247" s="66"/>
      <c r="F247" s="77" t="str">
        <f t="shared" si="33"/>
        <v/>
      </c>
      <c r="G247" s="66"/>
      <c r="H247" s="77" t="str">
        <f>IFERROR(IF(B247&lt;&gt;"", IF(COUNTIF(INDEX(Paste_Here!AO$2:AR$610, MATCH(B247, Paste_Here!A$2:A$610, 0), 0), "yes") &gt; 0, "Yes", IF(COUNTIF(INDEX(Paste_Here!AO$2:AR$610, MATCH(B247, Paste_Here!A$2:A$610, 0), 0), "no") &gt; 0, "No", "")), ""), "")</f>
        <v/>
      </c>
      <c r="I247" s="66"/>
      <c r="J247" s="77" t="str">
        <f t="shared" si="34"/>
        <v/>
      </c>
      <c r="K247" s="66"/>
      <c r="L247" s="77" t="str">
        <f>IFERROR(IF(B247&lt;&gt;"", IF(ISNUMBER(SEARCH("yes", LOWER(INDEX(Paste_Here!W$2:W$610, MATCH(B247, Paste_Here!A$2:A$610, 0))))), "Yes", IF(ISNUMBER(SEARCH("no", LOWER(INDEX(Paste_Here!W$2:W$610, MATCH(B247, Paste_Here!A$2:A$610, 0))))), "No", "")), ""), "")</f>
        <v/>
      </c>
      <c r="M247" s="66"/>
      <c r="N247" s="77"/>
      <c r="O247" s="66"/>
      <c r="P247" s="77" t="str">
        <f>IFERROR(IF(B247&lt;&gt;"", IF(ISNUMBER(SEARCH("yes", LOWER(INDEX(Paste_Here!V$2:V$610, MATCH(B247, Paste_Here!A$2:A$610, 0))))), "Yes", IF(ISNUMBER(SEARCH("no", LOWER(INDEX(Paste_Here!V$2:V$610, MATCH(B247, Paste_Here!A$2:A$610, 0))))), "No", "")), ""), "")</f>
        <v/>
      </c>
      <c r="Q247" s="66"/>
      <c r="R247" s="77"/>
      <c r="S247" s="66"/>
      <c r="T247" s="77"/>
      <c r="U247" s="66"/>
      <c r="V247" s="66"/>
      <c r="W247" s="77" t="str">
        <f t="shared" si="35"/>
        <v/>
      </c>
      <c r="X247" s="66"/>
      <c r="Y247" s="77" t="str">
        <f>IFERROR(IF(B247&lt;&gt;"", IF(ISNUMBER(SEARCH("Revealed-Potential (Primary Focus)", LOWER(INDEX(Paste_Here!X$2:X$610, MATCH(B247, Paste_Here!A$2:A$610, 0))))), "Rev-Potential: Prim", IF(ISNUMBER(SEARCH("Revealed-Potential (Secondary Focus)", LOWER(INDEX(Paste_Here!X$2:X$610, MATCH(B247, Paste_Here!A$2:A$610, 0))))), "Rev-Potential: Sec", IF(ISNUMBER(SEARCH("Monitoring", LOWER(INDEX(Paste_Here!X$2:X$610, MATCH(B247, Paste_Here!A$2:A$610, 0))))), "Monitoring", IF(ISNUMBER(SEARCH("At-Promise (Secondary Focus)", LOWER(INDEX(Paste_Here!X$2:X$610, MATCH(B247, Paste_Here!A$2:A$610, 0))))), "At-Promise: Sec", IF(ISNUMBER(SEARCH("At-Promise (Primary Focus)", LOWER(INDEX(Paste_Here!X$2:X$610, MATCH(B247, Paste_Here!A$2:A$610, 0))))), "At-Promise: Prim", ""))))), ""), "")</f>
        <v/>
      </c>
      <c r="Z247" s="66"/>
      <c r="AA247" s="77"/>
      <c r="AB247" s="66"/>
      <c r="AC247" s="77" t="str">
        <f>IFERROR(IF(B247&lt;&gt;"", IF(ISNUMBER(SEARCH("Revealed-Potential (Primary Focus)", LOWER(INDEX(Paste_Here!AB$2:AB$610, MATCH(B247, Paste_Here!A$2:A$610, 0))))), "Rev-Potential: Prim", IF(ISNUMBER(SEARCH("Revealed-Potential (Secondary Focus)", LOWER(INDEX(Paste_Here!AB$2:AB$610, MATCH(B247, Paste_Here!A$2:A$610, 0))))), "Rev-Potential: Sec", IF(ISNUMBER(SEARCH("Monitoring", LOWER(INDEX(Paste_Here!AB$2:AB$610, MATCH(B247, Paste_Here!A$2:A$610, 0))))), "Monitoring", IF(ISNUMBER(SEARCH("At-Promise (Secondary Focus)", LOWER(INDEX(Paste_Here!AB$2:AB$610, MATCH(B247, Paste_Here!A$2:A$610, 0))))), "At-Promise: Sec", IF(ISNUMBER(SEARCH("At-Promise (Primary Focus)", LOWER(INDEX(Paste_Here!AB$2:AB$610, MATCH(B247, Paste_Here!A$2:A$610, 0))))), "At-Promise: Prim", ""))))), ""), "")</f>
        <v/>
      </c>
      <c r="AD247" s="66"/>
      <c r="AE247" s="77"/>
      <c r="AF247" s="66"/>
      <c r="AG247" s="77"/>
      <c r="AH247" s="66"/>
      <c r="AI247" s="77"/>
      <c r="AJ247" s="66"/>
      <c r="AK247" s="77"/>
      <c r="AL247" s="66"/>
      <c r="AM247" s="77"/>
      <c r="AN247" s="66"/>
      <c r="AO247" s="77"/>
      <c r="AP247" s="66"/>
      <c r="AQ247" s="77"/>
      <c r="AR247" s="66"/>
      <c r="AS247" s="77"/>
      <c r="AT247" s="66"/>
      <c r="AU247" s="66"/>
      <c r="AV247" s="77" t="str">
        <f t="shared" si="36"/>
        <v/>
      </c>
      <c r="AW247" s="66"/>
      <c r="AX247" s="77" t="str">
        <f>IFERROR(IF(B247&lt;&gt;"", IF(AND(INDEX(Paste_Here!AC$2:AC$610, MATCH(B247, Paste_Here!A$2:A$610, 0))&lt;&gt;"", ISNUMBER(VALUE(INDEX(Paste_Here!AC$2:AC$610, MATCH(B247, Paste_Here!A$2:A$610, 0))))), INDEX(Paste_Here!AC$2:AC$610, MATCH(B247, Paste_Here!A$2:A$610, 0)), ""), ""), "")</f>
        <v/>
      </c>
      <c r="AY247" s="66"/>
      <c r="AZ247" s="77" t="str">
        <f>IFERROR(IF(B247&lt;&gt;"", IF(AND(INDEX(Paste_Here!AD$2:AD$610, MATCH(B247, Paste_Here!A$2:A$610, 0))&lt;&gt;"", ISNUMBER(VALUE(INDEX(Paste_Here!AD$2:AD$610, MATCH(B247, Paste_Here!A$2:A$610, 0))))), TEXT(ROUND(VALUE(INDEX(Paste_Here!AD$2:AD$610, MATCH(B247, Paste_Here!A$2:A$610, 0))), 2), "0.00"), ""), ""), "")</f>
        <v/>
      </c>
      <c r="BA247" s="66"/>
      <c r="BB247" s="77" t="str">
        <f>IFERROR(IF(B247&lt;&gt;"", IF(LOWER(INDEX(Paste_Here!AE$2:AE$610, MATCH(B247, Paste_Here!A$2:A$610, 0)))="approaching expectations", "Approaching", IF(LOWER(INDEX(Paste_Here!AE$2:AE$610, MATCH(B247, Paste_Here!A$2:A$610, 0)))="met expectations", "Met", IF(LOWER(INDEX(Paste_Here!AE$2:AE$610, MATCH(B247, Paste_Here!A$2:A$610, 0)))="exceeded expectations", "Exceeded", IF(LOWER(INDEX(Paste_Here!AE$2:AE$610, MATCH(B247, Paste_Here!A$2:A$610, 0)))="below expectations", "Below", "")))), ""), "")</f>
        <v/>
      </c>
      <c r="BC247" s="66"/>
      <c r="BD247" s="77" t="str">
        <f>IFERROR(IF(B247&lt;&gt;"", IF(AND(INDEX(Paste_Here!T$2:T$610, MATCH(B247, Paste_Here!A$2:A$610, 0))&lt;&gt;"", ISNUMBER(VALUE(INDEX(Paste_Here!T$2:T$610, MATCH(B247, Paste_Here!A$2:A$610, 0))))), INDEX(Paste_Here!T$2:T$610, MATCH(B247, Paste_Here!A$2:A$610, 0)), ""), ""), "")</f>
        <v/>
      </c>
      <c r="BE247" s="66"/>
      <c r="BF247" s="77"/>
      <c r="BG247" s="66"/>
      <c r="BH247" s="77"/>
      <c r="BI247" s="66"/>
      <c r="BJ247" s="77"/>
      <c r="BK247" s="66"/>
      <c r="BL247" s="77" t="str">
        <f>IFERROR(IF(B247&lt;&gt;"", IF(AND(INDEX(Paste_Here!N$2:N$610, MATCH(B247, Paste_Here!A$2:A$610, 0))&lt;&gt;"", ISNUMBER(VALUE(INDEX(Paste_Here!N$2:N$610, MATCH(B247, Paste_Here!A$2:A$610, 0))))), INDEX(Paste_Here!N$2:N$610, MATCH(B247, Paste_Here!A$2:A$610, 0)), ""), ""), "")</f>
        <v/>
      </c>
      <c r="BM247" s="66"/>
      <c r="BN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BO247" s="66"/>
      <c r="BP247" s="77" t="str" cm="1">
        <f t="array" aca="1" ref="BP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BQ247" s="66"/>
      <c r="BR247" s="66"/>
      <c r="BS247" s="77"/>
      <c r="BT247" s="66"/>
      <c r="BU247" s="77"/>
      <c r="BV247" s="66"/>
      <c r="BW247" s="77"/>
      <c r="BX247" s="66"/>
      <c r="BY247" s="77"/>
      <c r="BZ247" s="66"/>
      <c r="CA247" s="77"/>
      <c r="CB247" s="66"/>
      <c r="CC247" s="77"/>
      <c r="CD247" s="66"/>
      <c r="CE247" s="77"/>
      <c r="CF247" s="66"/>
      <c r="CG247" s="77"/>
      <c r="CH247" s="66"/>
      <c r="CI247" s="77"/>
      <c r="CJ247" s="66"/>
      <c r="CK247" s="77"/>
      <c r="CL247" s="66"/>
      <c r="CM247" s="77"/>
      <c r="CN247" s="66"/>
      <c r="CO247" s="66"/>
      <c r="CP247" s="77" t="str">
        <f t="shared" si="37"/>
        <v/>
      </c>
      <c r="CQ247" s="66"/>
      <c r="CR247" s="77" t="str">
        <f>IFERROR(IF(B247&lt;&gt;"", IF(AND(INDEX(Paste_Here!Y$2:Y$610, MATCH(B247, Paste_Here!A$2:A$610, 0))&lt;&gt;"", ISNUMBER(VALUE(INDEX(Paste_Here!Y$2:Y$610, MATCH(B247, Paste_Here!A$2:A$610, 0))))), INDEX(Paste_Here!Y$2:Y$610, MATCH(B247, Paste_Here!A$2:A$610, 0)), ""), ""), "")</f>
        <v/>
      </c>
      <c r="CS247" s="66"/>
      <c r="CT247" s="77" t="str">
        <f>IFERROR(IF(B247&lt;&gt;"", IF(AND(INDEX(Paste_Here!AA$2:AA$610, MATCH(B247, Paste_Here!A$2:A$610, 0))&lt;&gt;"", ISNUMBER(--INDEX(Paste_Here!AA$2:AA$610, MATCH(B247, Paste_Here!A$2:A$610, 0)))), TEXT(ROUND(--INDEX(Paste_Here!AA$2:AA$610, MATCH(B247, Paste_Here!A$2:A$610, 0)), 2), "0.00"), ""), ""), "")</f>
        <v/>
      </c>
      <c r="CU247" s="66"/>
      <c r="CV247" s="77" t="str">
        <f>IFERROR(IF(B247&lt;&gt;"", IF(LOWER(INDEX(Paste_Here!Z$2:Z$610, MATCH(B247, Paste_Here!A$2:A$610, 0)))="approaching expectations", "Approaching", IF(LOWER(INDEX(Paste_Here!Z$2:Z$610, MATCH(B247, Paste_Here!A$2:A$610, 0)))="met expectations", "Met", IF(LOWER(INDEX(Paste_Here!Z$2:Z$610, MATCH(B247, Paste_Here!A$2:A$610, 0)))="exceeded expectations", "Exceeded", IF(LOWER(INDEX(Paste_Here!Z$2:Z$610, MATCH(B247, Paste_Here!A$2:A$610, 0)))="below expectations", "Below", "")))), ""), "")</f>
        <v/>
      </c>
      <c r="CW247" s="66"/>
      <c r="CX247" s="77"/>
      <c r="CY247" s="66"/>
      <c r="CZ247" s="77" t="str">
        <f>IFERROR(IF(B247&lt;&gt;"", IF(AND(INDEX(Paste_Here!AL$2:AL$610, MATCH(B247, Paste_Here!A$2:A$610, 0))&lt;&gt;"", ISNUMBER(VALUE(INDEX(Paste_Here!AL$2:AL$610, MATCH(B247, Paste_Here!A$2:A$610, 0))))), INDEX(Paste_Here!AL$2:AL$610, MATCH(B247, Paste_Here!A$2:A$610, 0)), ""), ""), "")</f>
        <v/>
      </c>
      <c r="DA247" s="66"/>
      <c r="DB247" s="77" t="str">
        <f>IFERROR(IF(B247&lt;&gt;"", IF(ISNUMBER(SEARCH("highrisk", LOWER(INDEX(Paste_Here!AM$2:AM$610, MATCH(B247, Paste_Here!A$2:A$610, 0))))), "High Risk", IF(ISNUMBER(SEARCH("lowrisk", LOWER(INDEX(Paste_Here!AM$2:AM$610, MATCH(B247, Paste_Here!A$2:A$610, 0))))), "Low Risk", IF(ISNUMBER(SEARCH("somerisk", LOWER(INDEX(Paste_Here!AM$2:AM$610, MATCH(B247, Paste_Here!A$2:A$610, 0))))), "Some Risk", ""))), ""), "")</f>
        <v/>
      </c>
      <c r="DC247" s="66"/>
      <c r="DD247" s="77" t="str">
        <f>IFERROR(IF(B247&lt;&gt;"", IF(AND(INDEX(Paste_Here!AN$2:AN$610, MATCH(B247, Paste_Here!A$2:A$610, 0))&lt;&gt;"", ISNUMBER(VALUE(INDEX(Paste_Here!AN$2:AN$610, MATCH(B247, Paste_Here!A$2:A$610, 0))))), INDEX(Paste_Here!AN$2:AN$610, MATCH(B247, Paste_Here!A$2:A$610, 0)), ""), ""), "")</f>
        <v/>
      </c>
      <c r="DE247" s="66"/>
      <c r="DF247" s="77" t="str">
        <f>IFERROR(IF(B247&lt;&gt;"", IF(AND(INDEX(Paste_Here!Q$2:Q$610, MATCH(B247, Paste_Here!A$2:A$610, 0))&lt;&gt;"", ISNUMBER(VALUE(INDEX(Paste_Here!Q$2:Q$610, MATCH(B247, Paste_Here!A$2:A$610, 0))))), INDEX(Paste_Here!Q$2:Q$610, MATCH(B247, Paste_Here!A$2:A$610, 0)), ""), ""), "")</f>
        <v/>
      </c>
      <c r="DG247" s="66"/>
      <c r="DH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DI247" s="66"/>
      <c r="DJ247" s="77" t="str" cm="1">
        <f t="array" aca="1" ref="DJ247" ca="1">IFERROR(VALUE(IF(ISNUMBER(SEARCH("EM", INDEX(Paste_Here!S$2:S$500, MATCH(B247, Paste_Here!A$2:A$500, 0)))), "-" &amp;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f>
        <v/>
      </c>
      <c r="DK247" s="66"/>
      <c r="DL247" s="66"/>
      <c r="DM247" s="77" t="str">
        <f t="shared" si="38"/>
        <v/>
      </c>
      <c r="DN247" s="66"/>
      <c r="DO247" s="77" t="str">
        <f>IFERROR(IF(B247&lt;&gt;"", IF(AND(INDEX(Paste_Here!AF$2:AF$610, MATCH(B247, Paste_Here!A$2:A$610, 0))&lt;&gt;"", ISNUMBER(VALUE(INDEX(Paste_Here!AF$2:AF$610, MATCH(B247, Paste_Here!A$2:A$610, 0))))), INDEX(Paste_Here!AF$2:AF$610, MATCH(B247, Paste_Here!A$2:A$610, 0)), ""), ""), "")</f>
        <v/>
      </c>
      <c r="DP247" s="66"/>
      <c r="DQ247" s="77" t="str">
        <f>IFERROR(IF(B247&lt;&gt;"", IF(AND(INDEX(Paste_Here!AG$2:AG$610, MATCH(B247, Paste_Here!A$2:A$610, 0))&lt;&gt;"", ISNUMBER(--INDEX(Paste_Here!AG$2:AG$610, MATCH(B247, Paste_Here!A$2:A$610, 0)))), TEXT(ROUND(--INDEX(Paste_Here!AG$2:AG$610, MATCH(B247, Paste_Here!A$2:A$610, 0)), 2), "0.00"), ""), ""), "")</f>
        <v/>
      </c>
      <c r="DR247" s="66"/>
      <c r="DS247" s="77" t="str">
        <f>IFERROR(IF(B247&lt;&gt;"", IF(LOWER(INDEX(Paste_Here!AH$2:AH$610, MATCH(B247, Paste_Here!A$2:A$610, 0)))="approaching expectations", "Approaching", IF(LOWER(INDEX(Paste_Here!AH$2:AH$610, MATCH(B247, Paste_Here!A$2:A$610, 0)))="met expectations", "Met", IF(LOWER(INDEX(Paste_Here!AH$2:AH$610, MATCH(B247, Paste_Here!A$2:A$610, 0)))="exceeded expectations", "Exceeded", IF(LOWER(INDEX(Paste_Here!AH$2:AH$610, MATCH(B247, Paste_Here!A$2:A$610, 0)))="below expectations", "Below", "")))), ""), "")</f>
        <v/>
      </c>
      <c r="DT247" s="66"/>
      <c r="DU247" s="77" t="str">
        <f>IFERROR(IF(B247&lt;&gt;"", IF(AND(INDEX(Paste_Here!U$2:U$610, MATCH(B247, Paste_Here!A$2:A$610, 0))&lt;&gt;"", ISNUMBER(VALUE(INDEX(Paste_Here!U$2:U$610, MATCH(B247, Paste_Here!A$2:A$610, 0))))), INDEX(Paste_Here!U$2:U$610, MATCH(B247, Paste_Here!A$2:A$610, 0)), ""), ""), "")</f>
        <v/>
      </c>
      <c r="DV247" s="66"/>
      <c r="DW247" s="77"/>
      <c r="DX247" s="66"/>
      <c r="DY247" s="77" t="str">
        <f>IFERROR(IF(B247&lt;&gt;"", IF(AND(INDEX(Paste_Here!AI$2:AI$610, MATCH(B247, Paste_Here!A$2:A$610, 0))&lt;&gt;"", ISNUMBER(VALUE(INDEX(Paste_Here!AI$2:AI$610, MATCH(B247, Paste_Here!A$2:A$610, 0))))), INDEX(Paste_Here!AI$2:AI$610, MATCH(B247, Paste_Here!A$2:A$610, 0)), ""), ""), "")</f>
        <v/>
      </c>
      <c r="DZ247" s="66"/>
      <c r="EA247" s="77" t="str">
        <f>IFERROR(IF(B247&lt;&gt;"", IF(AND(INDEX(Paste_Here!AJ$2:AJ$610, MATCH(B247, Paste_Here!A$2:A$610, 0))&lt;&gt;"", ISNUMBER(--INDEX(Paste_Here!AJ$2:AJ$610, MATCH(B247, Paste_Here!A$2:A$610, 0)))), TEXT(ROUND(--INDEX(Paste_Here!AJ$2:AJ$610, MATCH(B247, Paste_Here!A$2:A$610, 0)), 2), "0.00"), ""), ""), "")</f>
        <v/>
      </c>
      <c r="EB247" s="66"/>
      <c r="EC247" s="77" t="str">
        <f>IFERROR(IF(B247&lt;&gt;"", IF(LOWER(INDEX(Paste_Here!AK$2:AK$610, MATCH(B247, Paste_Here!A$2:A$610, 0)))="approaching expectations", "Approaching", IF(LOWER(INDEX(Paste_Here!AK$2:AK$610, MATCH(B247, Paste_Here!A$2:A$610, 0)))="met expectations", "Met", IF(LOWER(INDEX(Paste_Here!AK$2:AK$610, MATCH(B247, Paste_Here!A$2:A$610, 0)))="exceeded expectations", "Exceeded", IF(LOWER(INDEX(Paste_Here!AK$2:AK$610, MATCH(B247, Paste_Here!A$2:A$610, 0)))="below expectations", "Below", "")))), ""), "")</f>
        <v/>
      </c>
      <c r="ED247" s="66"/>
      <c r="EE247" s="77"/>
      <c r="EF247" s="66"/>
      <c r="EG247" s="77"/>
      <c r="EH247" s="66"/>
      <c r="EI247" s="66"/>
      <c r="EJ247" s="77" t="str">
        <f t="shared" si="39"/>
        <v/>
      </c>
      <c r="EK247" s="66"/>
      <c r="EL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EM247" s="66"/>
      <c r="EN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EO247" s="66"/>
      <c r="EP247" s="77"/>
      <c r="EQ247" s="66"/>
      <c r="ER247" s="77" t="str">
        <f>IFERROR(IF(B247&lt;&gt;"", IF(AND(INDEX(Paste_Here!AT$2:AT$610, MATCH(B247, Paste_Here!A$2:A$610, 0))&lt;&gt;"", ISNUMBER(VALUE(INDEX(Paste_Here!AT$2:AT$610, MATCH(B247, Paste_Here!A$2:A$610, 0))))), INDEX(Paste_Here!AT$2:AT$610, MATCH(B247, Paste_Here!A$2:A$610, 0)), ""), ""), "")</f>
        <v/>
      </c>
      <c r="ES247" s="66"/>
      <c r="ET247" s="77" t="str">
        <f>IFERROR(IF(B247&lt;&gt;"", IF(AND(INDEX(Paste_Here!AV$2:AV$610, MATCH(B247, Paste_Here!A$2:A$610, 0))&lt;&gt;"", ISNUMBER(VALUE(INDEX(Paste_Here!AV$2:AV$610, MATCH(B247, Paste_Here!A$2:A$610, 0))))), INDEX(Paste_Here!AV$2:AV$610, MATCH(B247, Paste_Here!A$2:A$610, 0)), ""), ""), "")</f>
        <v/>
      </c>
      <c r="EU247" s="66"/>
      <c r="EV247" s="77"/>
      <c r="EW247" s="66"/>
      <c r="EX247" s="77" t="str">
        <f>IFERROR(IF(B247&lt;&gt;"", IF(AND(INDEX(Paste_Here!AU$2:AU$610, MATCH(B247, Paste_Here!A$2:A$610, 0))&lt;&gt;"", ISNUMBER(VALUE(INDEX(Paste_Here!AU$2:AU$610, MATCH(B247, Paste_Here!A$2:A$610, 0))))), INDEX(Paste_Here!AU$2:AU$610, MATCH(B247, Paste_Here!A$2:A$610, 0)), ""), ""), "")</f>
        <v/>
      </c>
      <c r="EY247" s="66"/>
      <c r="EZ247" s="77" t="str">
        <f>IFERROR(IF(B247&lt;&gt;"", IF(AND(INDEX(Paste_Here!AW$2:AW$610, MATCH(B247, Paste_Here!A$2:A$610, 0))&lt;&gt;"", ISNUMBER(VALUE(INDEX(Paste_Here!AW$2:AW$610, MATCH(B247, Paste_Here!A$2:A$610, 0))))), INDEX(Paste_Here!AW$2:AW$610, MATCH(B247, Paste_Here!A$2:A$610, 0)), ""), ""), "")</f>
        <v/>
      </c>
      <c r="FA247" s="66"/>
      <c r="FB247" s="77"/>
      <c r="FC247" s="66"/>
      <c r="FD247" s="77"/>
      <c r="FE247" s="66"/>
      <c r="FF247" s="66"/>
      <c r="FG247" s="77" t="str">
        <f t="shared" si="40"/>
        <v/>
      </c>
      <c r="FH247" s="66"/>
      <c r="FI247" s="77" t="str">
        <f>IFERROR(IF(B247&lt;&gt;"", IF(ISNUMBER(SEARCH("s", LOWER(INDEX(Paste_Here!M$2:M$610, MATCH(B247, Paste_Here!A$2:A$610, 0))))), "Yes", IF(INDEX(Paste_Here!M$2:M$610, MATCH(B247, Paste_Here!A$2:A$610, 0))&lt;&gt;"", "No", "")), ""), "")</f>
        <v/>
      </c>
      <c r="FJ247" s="66"/>
      <c r="FK247" s="77" t="str">
        <f>IFERROR(IF(B247&lt;&gt;"", IF(ISNUMBER(SEARCH("yes", LOWER(INDEX(Paste_Here!F$2:F$610, MATCH(B247, Paste_Here!A$2:A$610, 0))))), "Yes", IF(ISNUMBER(SEARCH("no", LOWER(INDEX(Paste_Here!F$2:F$610, MATCH(B247, Paste_Here!A$2:A$610, 0))))), "No", "")), ""), "")</f>
        <v/>
      </c>
      <c r="FL247" s="66"/>
      <c r="FM247" s="77" t="str">
        <f>IFERROR(IF(B247&lt;&gt;"", IF(ISNUMBER(SEARCH("english language learner", LOWER(INDEX(Paste_Here!C$2:C$610, MATCH(B247, Paste_Here!A$2:A$610, 0))))), "Yes", ""), ""), "")</f>
        <v/>
      </c>
      <c r="FN247" s="66"/>
      <c r="FO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FP247" s="66"/>
      <c r="FQ247" s="77" t="str">
        <f>IFERROR(IF(B247&lt;&gt;"", IF(ISNUMBER(SEARCH("yes", LOWER(INDEX(Paste_Here!L$2:L$610, MATCH(B247, Paste_Here!A$2:A$610, 0))))), "Yes", IF(ISNUMBER(SEARCH("no", LOWER(INDEX(Paste_Here!L$2:L$610, MATCH(B247, Paste_Here!A$2:A$610, 0))))), "No", "")), ""), "")</f>
        <v/>
      </c>
      <c r="FR247" s="66"/>
      <c r="FS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FT247" s="66"/>
      <c r="FU247" s="77"/>
      <c r="FV247" s="66"/>
      <c r="FW247" s="77" t="str">
        <f>IFERROR(IF(B247&lt;&gt;"", IF(AND(INDEX(Paste_Here!D$2:D$610, MATCH(B247, Paste_Here!A$2:A$610, 0))&lt;&gt;"", ISNUMBER(VALUE(INDEX(Paste_Here!D$2:D$610, MATCH(B247, Paste_Here!A$2:A$610, 0))))), INDEX(Paste_Here!D$2:D$610, MATCH(B247, Paste_Here!A$2:A$610, 0)), ""), ""), "")</f>
        <v/>
      </c>
      <c r="FX247" s="66"/>
      <c r="FY247" s="77" t="str">
        <f>IFERROR(IF(B247&lt;&gt;"", IF(AND(INDEX(Paste_Here!G$2:G$610, MATCH(B247, Paste_Here!A$2:A$610, 0))&lt;&gt;"", ISNUMBER(VALUE(INDEX(Paste_Here!G$2:G$610, MATCH(B247, Paste_Here!A$2:A$610, 0))))), INDEX(Paste_Here!G$2:G$610, MATCH(B247, Paste_Here!A$2:A$610, 0)), ""), ""), "")</f>
        <v/>
      </c>
      <c r="FZ247" s="66"/>
      <c r="GA247" s="95"/>
      <c r="GB247" s="66"/>
      <c r="JS247" s="1" t="str" cm="1">
        <f t="array" ref="JS247">IFERROR(INDEX(Paste_Here!$B$2:$B$610, MATCH(0, COUNTIF(JS$4:JS246, Paste_Here!$B$2:$B$610) + IF(Paste_Here!$B$2:$B$610="", 1, 0), 0)), "")</f>
        <v/>
      </c>
      <c r="JT247" s="1" t="str">
        <f>IF(JS247&lt;&gt;"", INDEX(Paste_Here!$A$2:$A$610, MATCH(JS247, Paste_Here!$B$2:$B$610, 0)), "")</f>
        <v/>
      </c>
      <c r="JU247" s="1" t="str">
        <f t="shared" si="41"/>
        <v/>
      </c>
      <c r="JV247" s="1" t="str" cm="1">
        <f t="array" ref="JV247">IFERROR(INDEX($JU$5:$JU$610, MATCH(SMALL(IF($JU$5:$JU$610&lt;&gt;"", COUNTIF($JU$5:$JU$610, "&lt;"&amp;$JU$5:$JU$610)+1), ROW()-ROW($JV$5)+1), COUNTIF($JU$5:$JU$610, "&lt;"&amp;$JU$5:$JU$610)+1, 0)), "")</f>
        <v/>
      </c>
    </row>
    <row r="248" spans="1:282">
      <c r="A248" s="66"/>
      <c r="B248" s="77" t="str">
        <f t="shared" si="32"/>
        <v/>
      </c>
      <c r="C248" s="66"/>
      <c r="D248" s="77" t="str">
        <f>IFERROR(IF(B248&lt;&gt;"", IF(COUNTIF(INDEX(Paste_Here!AS$2:AS$610, MATCH(B248, Paste_Here!A$2:A$610, 0), 0), "yes") &gt; 0, "Yes", IF(COUNTIF(INDEX(Paste_Here!AS$2:AS$610, MATCH(B248, Paste_Here!A$2:A$610, 0), 0), "no") &gt; 0, "No", "")), ""), "")</f>
        <v/>
      </c>
      <c r="E248" s="66"/>
      <c r="F248" s="77" t="str">
        <f t="shared" si="33"/>
        <v/>
      </c>
      <c r="G248" s="66"/>
      <c r="H248" s="77" t="str">
        <f>IFERROR(IF(B248&lt;&gt;"", IF(COUNTIF(INDEX(Paste_Here!AO$2:AR$610, MATCH(B248, Paste_Here!A$2:A$610, 0), 0), "yes") &gt; 0, "Yes", IF(COUNTIF(INDEX(Paste_Here!AO$2:AR$610, MATCH(B248, Paste_Here!A$2:A$610, 0), 0), "no") &gt; 0, "No", "")), ""), "")</f>
        <v/>
      </c>
      <c r="I248" s="66"/>
      <c r="J248" s="77" t="str">
        <f t="shared" si="34"/>
        <v/>
      </c>
      <c r="K248" s="66"/>
      <c r="L248" s="77" t="str">
        <f>IFERROR(IF(B248&lt;&gt;"", IF(ISNUMBER(SEARCH("yes", LOWER(INDEX(Paste_Here!W$2:W$610, MATCH(B248, Paste_Here!A$2:A$610, 0))))), "Yes", IF(ISNUMBER(SEARCH("no", LOWER(INDEX(Paste_Here!W$2:W$610, MATCH(B248, Paste_Here!A$2:A$610, 0))))), "No", "")), ""), "")</f>
        <v/>
      </c>
      <c r="M248" s="66"/>
      <c r="N248" s="77"/>
      <c r="O248" s="66"/>
      <c r="P248" s="77" t="str">
        <f>IFERROR(IF(B248&lt;&gt;"", IF(ISNUMBER(SEARCH("yes", LOWER(INDEX(Paste_Here!V$2:V$610, MATCH(B248, Paste_Here!A$2:A$610, 0))))), "Yes", IF(ISNUMBER(SEARCH("no", LOWER(INDEX(Paste_Here!V$2:V$610, MATCH(B248, Paste_Here!A$2:A$610, 0))))), "No", "")), ""), "")</f>
        <v/>
      </c>
      <c r="Q248" s="66"/>
      <c r="R248" s="77"/>
      <c r="S248" s="66"/>
      <c r="T248" s="77"/>
      <c r="U248" s="66"/>
      <c r="V248" s="66"/>
      <c r="W248" s="77" t="str">
        <f t="shared" si="35"/>
        <v/>
      </c>
      <c r="X248" s="66"/>
      <c r="Y248" s="77" t="str">
        <f>IFERROR(IF(B248&lt;&gt;"", IF(ISNUMBER(SEARCH("Revealed-Potential (Primary Focus)", LOWER(INDEX(Paste_Here!X$2:X$610, MATCH(B248, Paste_Here!A$2:A$610, 0))))), "Rev-Potential: Prim", IF(ISNUMBER(SEARCH("Revealed-Potential (Secondary Focus)", LOWER(INDEX(Paste_Here!X$2:X$610, MATCH(B248, Paste_Here!A$2:A$610, 0))))), "Rev-Potential: Sec", IF(ISNUMBER(SEARCH("Monitoring", LOWER(INDEX(Paste_Here!X$2:X$610, MATCH(B248, Paste_Here!A$2:A$610, 0))))), "Monitoring", IF(ISNUMBER(SEARCH("At-Promise (Secondary Focus)", LOWER(INDEX(Paste_Here!X$2:X$610, MATCH(B248, Paste_Here!A$2:A$610, 0))))), "At-Promise: Sec", IF(ISNUMBER(SEARCH("At-Promise (Primary Focus)", LOWER(INDEX(Paste_Here!X$2:X$610, MATCH(B248, Paste_Here!A$2:A$610, 0))))), "At-Promise: Prim", ""))))), ""), "")</f>
        <v/>
      </c>
      <c r="Z248" s="66"/>
      <c r="AA248" s="77"/>
      <c r="AB248" s="66"/>
      <c r="AC248" s="77" t="str">
        <f>IFERROR(IF(B248&lt;&gt;"", IF(ISNUMBER(SEARCH("Revealed-Potential (Primary Focus)", LOWER(INDEX(Paste_Here!AB$2:AB$610, MATCH(B248, Paste_Here!A$2:A$610, 0))))), "Rev-Potential: Prim", IF(ISNUMBER(SEARCH("Revealed-Potential (Secondary Focus)", LOWER(INDEX(Paste_Here!AB$2:AB$610, MATCH(B248, Paste_Here!A$2:A$610, 0))))), "Rev-Potential: Sec", IF(ISNUMBER(SEARCH("Monitoring", LOWER(INDEX(Paste_Here!AB$2:AB$610, MATCH(B248, Paste_Here!A$2:A$610, 0))))), "Monitoring", IF(ISNUMBER(SEARCH("At-Promise (Secondary Focus)", LOWER(INDEX(Paste_Here!AB$2:AB$610, MATCH(B248, Paste_Here!A$2:A$610, 0))))), "At-Promise: Sec", IF(ISNUMBER(SEARCH("At-Promise (Primary Focus)", LOWER(INDEX(Paste_Here!AB$2:AB$610, MATCH(B248, Paste_Here!A$2:A$610, 0))))), "At-Promise: Prim", ""))))), ""), "")</f>
        <v/>
      </c>
      <c r="AD248" s="66"/>
      <c r="AE248" s="77"/>
      <c r="AF248" s="66"/>
      <c r="AG248" s="77"/>
      <c r="AH248" s="66"/>
      <c r="AI248" s="77"/>
      <c r="AJ248" s="66"/>
      <c r="AK248" s="77"/>
      <c r="AL248" s="66"/>
      <c r="AM248" s="77"/>
      <c r="AN248" s="66"/>
      <c r="AO248" s="77"/>
      <c r="AP248" s="66"/>
      <c r="AQ248" s="77"/>
      <c r="AR248" s="66"/>
      <c r="AS248" s="77"/>
      <c r="AT248" s="66"/>
      <c r="AU248" s="66"/>
      <c r="AV248" s="77" t="str">
        <f t="shared" si="36"/>
        <v/>
      </c>
      <c r="AW248" s="66"/>
      <c r="AX248" s="77" t="str">
        <f>IFERROR(IF(B248&lt;&gt;"", IF(AND(INDEX(Paste_Here!AC$2:AC$610, MATCH(B248, Paste_Here!A$2:A$610, 0))&lt;&gt;"", ISNUMBER(VALUE(INDEX(Paste_Here!AC$2:AC$610, MATCH(B248, Paste_Here!A$2:A$610, 0))))), INDEX(Paste_Here!AC$2:AC$610, MATCH(B248, Paste_Here!A$2:A$610, 0)), ""), ""), "")</f>
        <v/>
      </c>
      <c r="AY248" s="66"/>
      <c r="AZ248" s="77" t="str">
        <f>IFERROR(IF(B248&lt;&gt;"", IF(AND(INDEX(Paste_Here!AD$2:AD$610, MATCH(B248, Paste_Here!A$2:A$610, 0))&lt;&gt;"", ISNUMBER(VALUE(INDEX(Paste_Here!AD$2:AD$610, MATCH(B248, Paste_Here!A$2:A$610, 0))))), TEXT(ROUND(VALUE(INDEX(Paste_Here!AD$2:AD$610, MATCH(B248, Paste_Here!A$2:A$610, 0))), 2), "0.00"), ""), ""), "")</f>
        <v/>
      </c>
      <c r="BA248" s="66"/>
      <c r="BB248" s="77" t="str">
        <f>IFERROR(IF(B248&lt;&gt;"", IF(LOWER(INDEX(Paste_Here!AE$2:AE$610, MATCH(B248, Paste_Here!A$2:A$610, 0)))="approaching expectations", "Approaching", IF(LOWER(INDEX(Paste_Here!AE$2:AE$610, MATCH(B248, Paste_Here!A$2:A$610, 0)))="met expectations", "Met", IF(LOWER(INDEX(Paste_Here!AE$2:AE$610, MATCH(B248, Paste_Here!A$2:A$610, 0)))="exceeded expectations", "Exceeded", IF(LOWER(INDEX(Paste_Here!AE$2:AE$610, MATCH(B248, Paste_Here!A$2:A$610, 0)))="below expectations", "Below", "")))), ""), "")</f>
        <v/>
      </c>
      <c r="BC248" s="66"/>
      <c r="BD248" s="77" t="str">
        <f>IFERROR(IF(B248&lt;&gt;"", IF(AND(INDEX(Paste_Here!T$2:T$610, MATCH(B248, Paste_Here!A$2:A$610, 0))&lt;&gt;"", ISNUMBER(VALUE(INDEX(Paste_Here!T$2:T$610, MATCH(B248, Paste_Here!A$2:A$610, 0))))), INDEX(Paste_Here!T$2:T$610, MATCH(B248, Paste_Here!A$2:A$610, 0)), ""), ""), "")</f>
        <v/>
      </c>
      <c r="BE248" s="66"/>
      <c r="BF248" s="77"/>
      <c r="BG248" s="66"/>
      <c r="BH248" s="77"/>
      <c r="BI248" s="66"/>
      <c r="BJ248" s="77"/>
      <c r="BK248" s="66"/>
      <c r="BL248" s="77" t="str">
        <f>IFERROR(IF(B248&lt;&gt;"", IF(AND(INDEX(Paste_Here!N$2:N$610, MATCH(B248, Paste_Here!A$2:A$610, 0))&lt;&gt;"", ISNUMBER(VALUE(INDEX(Paste_Here!N$2:N$610, MATCH(B248, Paste_Here!A$2:A$610, 0))))), INDEX(Paste_Here!N$2:N$610, MATCH(B248, Paste_Here!A$2:A$610, 0)), ""), ""), "")</f>
        <v/>
      </c>
      <c r="BM248" s="66"/>
      <c r="BN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BO248" s="66"/>
      <c r="BP248" s="77" t="str" cm="1">
        <f t="array" aca="1" ref="BP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BQ248" s="66"/>
      <c r="BR248" s="66"/>
      <c r="BS248" s="77"/>
      <c r="BT248" s="66"/>
      <c r="BU248" s="77"/>
      <c r="BV248" s="66"/>
      <c r="BW248" s="77"/>
      <c r="BX248" s="66"/>
      <c r="BY248" s="77"/>
      <c r="BZ248" s="66"/>
      <c r="CA248" s="77"/>
      <c r="CB248" s="66"/>
      <c r="CC248" s="77"/>
      <c r="CD248" s="66"/>
      <c r="CE248" s="77"/>
      <c r="CF248" s="66"/>
      <c r="CG248" s="77"/>
      <c r="CH248" s="66"/>
      <c r="CI248" s="77"/>
      <c r="CJ248" s="66"/>
      <c r="CK248" s="77"/>
      <c r="CL248" s="66"/>
      <c r="CM248" s="77"/>
      <c r="CN248" s="66"/>
      <c r="CO248" s="66"/>
      <c r="CP248" s="77" t="str">
        <f t="shared" si="37"/>
        <v/>
      </c>
      <c r="CQ248" s="66"/>
      <c r="CR248" s="77" t="str">
        <f>IFERROR(IF(B248&lt;&gt;"", IF(AND(INDEX(Paste_Here!Y$2:Y$610, MATCH(B248, Paste_Here!A$2:A$610, 0))&lt;&gt;"", ISNUMBER(VALUE(INDEX(Paste_Here!Y$2:Y$610, MATCH(B248, Paste_Here!A$2:A$610, 0))))), INDEX(Paste_Here!Y$2:Y$610, MATCH(B248, Paste_Here!A$2:A$610, 0)), ""), ""), "")</f>
        <v/>
      </c>
      <c r="CS248" s="66"/>
      <c r="CT248" s="77" t="str">
        <f>IFERROR(IF(B248&lt;&gt;"", IF(AND(INDEX(Paste_Here!AA$2:AA$610, MATCH(B248, Paste_Here!A$2:A$610, 0))&lt;&gt;"", ISNUMBER(--INDEX(Paste_Here!AA$2:AA$610, MATCH(B248, Paste_Here!A$2:A$610, 0)))), TEXT(ROUND(--INDEX(Paste_Here!AA$2:AA$610, MATCH(B248, Paste_Here!A$2:A$610, 0)), 2), "0.00"), ""), ""), "")</f>
        <v/>
      </c>
      <c r="CU248" s="66"/>
      <c r="CV248" s="77" t="str">
        <f>IFERROR(IF(B248&lt;&gt;"", IF(LOWER(INDEX(Paste_Here!Z$2:Z$610, MATCH(B248, Paste_Here!A$2:A$610, 0)))="approaching expectations", "Approaching", IF(LOWER(INDEX(Paste_Here!Z$2:Z$610, MATCH(B248, Paste_Here!A$2:A$610, 0)))="met expectations", "Met", IF(LOWER(INDEX(Paste_Here!Z$2:Z$610, MATCH(B248, Paste_Here!A$2:A$610, 0)))="exceeded expectations", "Exceeded", IF(LOWER(INDEX(Paste_Here!Z$2:Z$610, MATCH(B248, Paste_Here!A$2:A$610, 0)))="below expectations", "Below", "")))), ""), "")</f>
        <v/>
      </c>
      <c r="CW248" s="66"/>
      <c r="CX248" s="77"/>
      <c r="CY248" s="66"/>
      <c r="CZ248" s="77" t="str">
        <f>IFERROR(IF(B248&lt;&gt;"", IF(AND(INDEX(Paste_Here!AL$2:AL$610, MATCH(B248, Paste_Here!A$2:A$610, 0))&lt;&gt;"", ISNUMBER(VALUE(INDEX(Paste_Here!AL$2:AL$610, MATCH(B248, Paste_Here!A$2:A$610, 0))))), INDEX(Paste_Here!AL$2:AL$610, MATCH(B248, Paste_Here!A$2:A$610, 0)), ""), ""), "")</f>
        <v/>
      </c>
      <c r="DA248" s="66"/>
      <c r="DB248" s="77" t="str">
        <f>IFERROR(IF(B248&lt;&gt;"", IF(ISNUMBER(SEARCH("highrisk", LOWER(INDEX(Paste_Here!AM$2:AM$610, MATCH(B248, Paste_Here!A$2:A$610, 0))))), "High Risk", IF(ISNUMBER(SEARCH("lowrisk", LOWER(INDEX(Paste_Here!AM$2:AM$610, MATCH(B248, Paste_Here!A$2:A$610, 0))))), "Low Risk", IF(ISNUMBER(SEARCH("somerisk", LOWER(INDEX(Paste_Here!AM$2:AM$610, MATCH(B248, Paste_Here!A$2:A$610, 0))))), "Some Risk", ""))), ""), "")</f>
        <v/>
      </c>
      <c r="DC248" s="66"/>
      <c r="DD248" s="77" t="str">
        <f>IFERROR(IF(B248&lt;&gt;"", IF(AND(INDEX(Paste_Here!AN$2:AN$610, MATCH(B248, Paste_Here!A$2:A$610, 0))&lt;&gt;"", ISNUMBER(VALUE(INDEX(Paste_Here!AN$2:AN$610, MATCH(B248, Paste_Here!A$2:A$610, 0))))), INDEX(Paste_Here!AN$2:AN$610, MATCH(B248, Paste_Here!A$2:A$610, 0)), ""), ""), "")</f>
        <v/>
      </c>
      <c r="DE248" s="66"/>
      <c r="DF248" s="77" t="str">
        <f>IFERROR(IF(B248&lt;&gt;"", IF(AND(INDEX(Paste_Here!Q$2:Q$610, MATCH(B248, Paste_Here!A$2:A$610, 0))&lt;&gt;"", ISNUMBER(VALUE(INDEX(Paste_Here!Q$2:Q$610, MATCH(B248, Paste_Here!A$2:A$610, 0))))), INDEX(Paste_Here!Q$2:Q$610, MATCH(B248, Paste_Here!A$2:A$610, 0)), ""), ""), "")</f>
        <v/>
      </c>
      <c r="DG248" s="66"/>
      <c r="DH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DI248" s="66"/>
      <c r="DJ248" s="77" t="str" cm="1">
        <f t="array" aca="1" ref="DJ248" ca="1">IFERROR(VALUE(IF(ISNUMBER(SEARCH("EM", INDEX(Paste_Here!S$2:S$500, MATCH(B248, Paste_Here!A$2:A$500, 0)))), "-" &amp;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f>
        <v/>
      </c>
      <c r="DK248" s="66"/>
      <c r="DL248" s="66"/>
      <c r="DM248" s="77" t="str">
        <f t="shared" si="38"/>
        <v/>
      </c>
      <c r="DN248" s="66"/>
      <c r="DO248" s="77" t="str">
        <f>IFERROR(IF(B248&lt;&gt;"", IF(AND(INDEX(Paste_Here!AF$2:AF$610, MATCH(B248, Paste_Here!A$2:A$610, 0))&lt;&gt;"", ISNUMBER(VALUE(INDEX(Paste_Here!AF$2:AF$610, MATCH(B248, Paste_Here!A$2:A$610, 0))))), INDEX(Paste_Here!AF$2:AF$610, MATCH(B248, Paste_Here!A$2:A$610, 0)), ""), ""), "")</f>
        <v/>
      </c>
      <c r="DP248" s="66"/>
      <c r="DQ248" s="77" t="str">
        <f>IFERROR(IF(B248&lt;&gt;"", IF(AND(INDEX(Paste_Here!AG$2:AG$610, MATCH(B248, Paste_Here!A$2:A$610, 0))&lt;&gt;"", ISNUMBER(--INDEX(Paste_Here!AG$2:AG$610, MATCH(B248, Paste_Here!A$2:A$610, 0)))), TEXT(ROUND(--INDEX(Paste_Here!AG$2:AG$610, MATCH(B248, Paste_Here!A$2:A$610, 0)), 2), "0.00"), ""), ""), "")</f>
        <v/>
      </c>
      <c r="DR248" s="66"/>
      <c r="DS248" s="77" t="str">
        <f>IFERROR(IF(B248&lt;&gt;"", IF(LOWER(INDEX(Paste_Here!AH$2:AH$610, MATCH(B248, Paste_Here!A$2:A$610, 0)))="approaching expectations", "Approaching", IF(LOWER(INDEX(Paste_Here!AH$2:AH$610, MATCH(B248, Paste_Here!A$2:A$610, 0)))="met expectations", "Met", IF(LOWER(INDEX(Paste_Here!AH$2:AH$610, MATCH(B248, Paste_Here!A$2:A$610, 0)))="exceeded expectations", "Exceeded", IF(LOWER(INDEX(Paste_Here!AH$2:AH$610, MATCH(B248, Paste_Here!A$2:A$610, 0)))="below expectations", "Below", "")))), ""), "")</f>
        <v/>
      </c>
      <c r="DT248" s="66"/>
      <c r="DU248" s="77" t="str">
        <f>IFERROR(IF(B248&lt;&gt;"", IF(AND(INDEX(Paste_Here!U$2:U$610, MATCH(B248, Paste_Here!A$2:A$610, 0))&lt;&gt;"", ISNUMBER(VALUE(INDEX(Paste_Here!U$2:U$610, MATCH(B248, Paste_Here!A$2:A$610, 0))))), INDEX(Paste_Here!U$2:U$610, MATCH(B248, Paste_Here!A$2:A$610, 0)), ""), ""), "")</f>
        <v/>
      </c>
      <c r="DV248" s="66"/>
      <c r="DW248" s="77"/>
      <c r="DX248" s="66"/>
      <c r="DY248" s="77" t="str">
        <f>IFERROR(IF(B248&lt;&gt;"", IF(AND(INDEX(Paste_Here!AI$2:AI$610, MATCH(B248, Paste_Here!A$2:A$610, 0))&lt;&gt;"", ISNUMBER(VALUE(INDEX(Paste_Here!AI$2:AI$610, MATCH(B248, Paste_Here!A$2:A$610, 0))))), INDEX(Paste_Here!AI$2:AI$610, MATCH(B248, Paste_Here!A$2:A$610, 0)), ""), ""), "")</f>
        <v/>
      </c>
      <c r="DZ248" s="66"/>
      <c r="EA248" s="77" t="str">
        <f>IFERROR(IF(B248&lt;&gt;"", IF(AND(INDEX(Paste_Here!AJ$2:AJ$610, MATCH(B248, Paste_Here!A$2:A$610, 0))&lt;&gt;"", ISNUMBER(--INDEX(Paste_Here!AJ$2:AJ$610, MATCH(B248, Paste_Here!A$2:A$610, 0)))), TEXT(ROUND(--INDEX(Paste_Here!AJ$2:AJ$610, MATCH(B248, Paste_Here!A$2:A$610, 0)), 2), "0.00"), ""), ""), "")</f>
        <v/>
      </c>
      <c r="EB248" s="66"/>
      <c r="EC248" s="77" t="str">
        <f>IFERROR(IF(B248&lt;&gt;"", IF(LOWER(INDEX(Paste_Here!AK$2:AK$610, MATCH(B248, Paste_Here!A$2:A$610, 0)))="approaching expectations", "Approaching", IF(LOWER(INDEX(Paste_Here!AK$2:AK$610, MATCH(B248, Paste_Here!A$2:A$610, 0)))="met expectations", "Met", IF(LOWER(INDEX(Paste_Here!AK$2:AK$610, MATCH(B248, Paste_Here!A$2:A$610, 0)))="exceeded expectations", "Exceeded", IF(LOWER(INDEX(Paste_Here!AK$2:AK$610, MATCH(B248, Paste_Here!A$2:A$610, 0)))="below expectations", "Below", "")))), ""), "")</f>
        <v/>
      </c>
      <c r="ED248" s="66"/>
      <c r="EE248" s="77"/>
      <c r="EF248" s="66"/>
      <c r="EG248" s="77"/>
      <c r="EH248" s="66"/>
      <c r="EI248" s="66"/>
      <c r="EJ248" s="77" t="str">
        <f t="shared" si="39"/>
        <v/>
      </c>
      <c r="EK248" s="66"/>
      <c r="EL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EM248" s="66"/>
      <c r="EN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EO248" s="66"/>
      <c r="EP248" s="77"/>
      <c r="EQ248" s="66"/>
      <c r="ER248" s="77" t="str">
        <f>IFERROR(IF(B248&lt;&gt;"", IF(AND(INDEX(Paste_Here!AT$2:AT$610, MATCH(B248, Paste_Here!A$2:A$610, 0))&lt;&gt;"", ISNUMBER(VALUE(INDEX(Paste_Here!AT$2:AT$610, MATCH(B248, Paste_Here!A$2:A$610, 0))))), INDEX(Paste_Here!AT$2:AT$610, MATCH(B248, Paste_Here!A$2:A$610, 0)), ""), ""), "")</f>
        <v/>
      </c>
      <c r="ES248" s="66"/>
      <c r="ET248" s="77" t="str">
        <f>IFERROR(IF(B248&lt;&gt;"", IF(AND(INDEX(Paste_Here!AV$2:AV$610, MATCH(B248, Paste_Here!A$2:A$610, 0))&lt;&gt;"", ISNUMBER(VALUE(INDEX(Paste_Here!AV$2:AV$610, MATCH(B248, Paste_Here!A$2:A$610, 0))))), INDEX(Paste_Here!AV$2:AV$610, MATCH(B248, Paste_Here!A$2:A$610, 0)), ""), ""), "")</f>
        <v/>
      </c>
      <c r="EU248" s="66"/>
      <c r="EV248" s="77"/>
      <c r="EW248" s="66"/>
      <c r="EX248" s="77" t="str">
        <f>IFERROR(IF(B248&lt;&gt;"", IF(AND(INDEX(Paste_Here!AU$2:AU$610, MATCH(B248, Paste_Here!A$2:A$610, 0))&lt;&gt;"", ISNUMBER(VALUE(INDEX(Paste_Here!AU$2:AU$610, MATCH(B248, Paste_Here!A$2:A$610, 0))))), INDEX(Paste_Here!AU$2:AU$610, MATCH(B248, Paste_Here!A$2:A$610, 0)), ""), ""), "")</f>
        <v/>
      </c>
      <c r="EY248" s="66"/>
      <c r="EZ248" s="77" t="str">
        <f>IFERROR(IF(B248&lt;&gt;"", IF(AND(INDEX(Paste_Here!AW$2:AW$610, MATCH(B248, Paste_Here!A$2:A$610, 0))&lt;&gt;"", ISNUMBER(VALUE(INDEX(Paste_Here!AW$2:AW$610, MATCH(B248, Paste_Here!A$2:A$610, 0))))), INDEX(Paste_Here!AW$2:AW$610, MATCH(B248, Paste_Here!A$2:A$610, 0)), ""), ""), "")</f>
        <v/>
      </c>
      <c r="FA248" s="66"/>
      <c r="FB248" s="77"/>
      <c r="FC248" s="66"/>
      <c r="FD248" s="77"/>
      <c r="FE248" s="66"/>
      <c r="FF248" s="66"/>
      <c r="FG248" s="77" t="str">
        <f t="shared" si="40"/>
        <v/>
      </c>
      <c r="FH248" s="66"/>
      <c r="FI248" s="77" t="str">
        <f>IFERROR(IF(B248&lt;&gt;"", IF(ISNUMBER(SEARCH("s", LOWER(INDEX(Paste_Here!M$2:M$610, MATCH(B248, Paste_Here!A$2:A$610, 0))))), "Yes", IF(INDEX(Paste_Here!M$2:M$610, MATCH(B248, Paste_Here!A$2:A$610, 0))&lt;&gt;"", "No", "")), ""), "")</f>
        <v/>
      </c>
      <c r="FJ248" s="66"/>
      <c r="FK248" s="77" t="str">
        <f>IFERROR(IF(B248&lt;&gt;"", IF(ISNUMBER(SEARCH("yes", LOWER(INDEX(Paste_Here!F$2:F$610, MATCH(B248, Paste_Here!A$2:A$610, 0))))), "Yes", IF(ISNUMBER(SEARCH("no", LOWER(INDEX(Paste_Here!F$2:F$610, MATCH(B248, Paste_Here!A$2:A$610, 0))))), "No", "")), ""), "")</f>
        <v/>
      </c>
      <c r="FL248" s="66"/>
      <c r="FM248" s="77" t="str">
        <f>IFERROR(IF(B248&lt;&gt;"", IF(ISNUMBER(SEARCH("english language learner", LOWER(INDEX(Paste_Here!C$2:C$610, MATCH(B248, Paste_Here!A$2:A$610, 0))))), "Yes", ""), ""), "")</f>
        <v/>
      </c>
      <c r="FN248" s="66"/>
      <c r="FO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FP248" s="66"/>
      <c r="FQ248" s="77" t="str">
        <f>IFERROR(IF(B248&lt;&gt;"", IF(ISNUMBER(SEARCH("yes", LOWER(INDEX(Paste_Here!L$2:L$610, MATCH(B248, Paste_Here!A$2:A$610, 0))))), "Yes", IF(ISNUMBER(SEARCH("no", LOWER(INDEX(Paste_Here!L$2:L$610, MATCH(B248, Paste_Here!A$2:A$610, 0))))), "No", "")), ""), "")</f>
        <v/>
      </c>
      <c r="FR248" s="66"/>
      <c r="FS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FT248" s="66"/>
      <c r="FU248" s="77"/>
      <c r="FV248" s="66"/>
      <c r="FW248" s="77" t="str">
        <f>IFERROR(IF(B248&lt;&gt;"", IF(AND(INDEX(Paste_Here!D$2:D$610, MATCH(B248, Paste_Here!A$2:A$610, 0))&lt;&gt;"", ISNUMBER(VALUE(INDEX(Paste_Here!D$2:D$610, MATCH(B248, Paste_Here!A$2:A$610, 0))))), INDEX(Paste_Here!D$2:D$610, MATCH(B248, Paste_Here!A$2:A$610, 0)), ""), ""), "")</f>
        <v/>
      </c>
      <c r="FX248" s="66"/>
      <c r="FY248" s="77" t="str">
        <f>IFERROR(IF(B248&lt;&gt;"", IF(AND(INDEX(Paste_Here!G$2:G$610, MATCH(B248, Paste_Here!A$2:A$610, 0))&lt;&gt;"", ISNUMBER(VALUE(INDEX(Paste_Here!G$2:G$610, MATCH(B248, Paste_Here!A$2:A$610, 0))))), INDEX(Paste_Here!G$2:G$610, MATCH(B248, Paste_Here!A$2:A$610, 0)), ""), ""), "")</f>
        <v/>
      </c>
      <c r="FZ248" s="66"/>
      <c r="GA248" s="95"/>
      <c r="GB248" s="66"/>
      <c r="JS248" s="1" t="str" cm="1">
        <f t="array" ref="JS248">IFERROR(INDEX(Paste_Here!$B$2:$B$610, MATCH(0, COUNTIF(JS$4:JS247, Paste_Here!$B$2:$B$610) + IF(Paste_Here!$B$2:$B$610="", 1, 0), 0)), "")</f>
        <v/>
      </c>
      <c r="JT248" s="1" t="str">
        <f>IF(JS248&lt;&gt;"", INDEX(Paste_Here!$A$2:$A$610, MATCH(JS248, Paste_Here!$B$2:$B$610, 0)), "")</f>
        <v/>
      </c>
      <c r="JU248" s="1" t="str">
        <f t="shared" si="41"/>
        <v/>
      </c>
      <c r="JV248" s="1" t="str" cm="1">
        <f t="array" ref="JV248">IFERROR(INDEX($JU$5:$JU$610, MATCH(SMALL(IF($JU$5:$JU$610&lt;&gt;"", COUNTIF($JU$5:$JU$610, "&lt;"&amp;$JU$5:$JU$610)+1), ROW()-ROW($JV$5)+1), COUNTIF($JU$5:$JU$610, "&lt;"&amp;$JU$5:$JU$610)+1, 0)), "")</f>
        <v/>
      </c>
    </row>
    <row r="249" spans="1:282">
      <c r="A249" s="66"/>
      <c r="B249" s="77" t="str">
        <f t="shared" si="32"/>
        <v/>
      </c>
      <c r="C249" s="66"/>
      <c r="D249" s="77" t="str">
        <f>IFERROR(IF(B249&lt;&gt;"", IF(COUNTIF(INDEX(Paste_Here!AS$2:AS$610, MATCH(B249, Paste_Here!A$2:A$610, 0), 0), "yes") &gt; 0, "Yes", IF(COUNTIF(INDEX(Paste_Here!AS$2:AS$610, MATCH(B249, Paste_Here!A$2:A$610, 0), 0), "no") &gt; 0, "No", "")), ""), "")</f>
        <v/>
      </c>
      <c r="E249" s="66"/>
      <c r="F249" s="77" t="str">
        <f t="shared" si="33"/>
        <v/>
      </c>
      <c r="G249" s="66"/>
      <c r="H249" s="77" t="str">
        <f>IFERROR(IF(B249&lt;&gt;"", IF(COUNTIF(INDEX(Paste_Here!AO$2:AR$610, MATCH(B249, Paste_Here!A$2:A$610, 0), 0), "yes") &gt; 0, "Yes", IF(COUNTIF(INDEX(Paste_Here!AO$2:AR$610, MATCH(B249, Paste_Here!A$2:A$610, 0), 0), "no") &gt; 0, "No", "")), ""), "")</f>
        <v/>
      </c>
      <c r="I249" s="66"/>
      <c r="J249" s="77" t="str">
        <f t="shared" si="34"/>
        <v/>
      </c>
      <c r="K249" s="66"/>
      <c r="L249" s="77" t="str">
        <f>IFERROR(IF(B249&lt;&gt;"", IF(ISNUMBER(SEARCH("yes", LOWER(INDEX(Paste_Here!W$2:W$610, MATCH(B249, Paste_Here!A$2:A$610, 0))))), "Yes", IF(ISNUMBER(SEARCH("no", LOWER(INDEX(Paste_Here!W$2:W$610, MATCH(B249, Paste_Here!A$2:A$610, 0))))), "No", "")), ""), "")</f>
        <v/>
      </c>
      <c r="M249" s="66"/>
      <c r="N249" s="77"/>
      <c r="O249" s="66"/>
      <c r="P249" s="77" t="str">
        <f>IFERROR(IF(B249&lt;&gt;"", IF(ISNUMBER(SEARCH("yes", LOWER(INDEX(Paste_Here!V$2:V$610, MATCH(B249, Paste_Here!A$2:A$610, 0))))), "Yes", IF(ISNUMBER(SEARCH("no", LOWER(INDEX(Paste_Here!V$2:V$610, MATCH(B249, Paste_Here!A$2:A$610, 0))))), "No", "")), ""), "")</f>
        <v/>
      </c>
      <c r="Q249" s="66"/>
      <c r="R249" s="77"/>
      <c r="S249" s="66"/>
      <c r="T249" s="77"/>
      <c r="U249" s="66"/>
      <c r="V249" s="66"/>
      <c r="W249" s="77" t="str">
        <f t="shared" si="35"/>
        <v/>
      </c>
      <c r="X249" s="66"/>
      <c r="Y249" s="77" t="str">
        <f>IFERROR(IF(B249&lt;&gt;"", IF(ISNUMBER(SEARCH("Revealed-Potential (Primary Focus)", LOWER(INDEX(Paste_Here!X$2:X$610, MATCH(B249, Paste_Here!A$2:A$610, 0))))), "Rev-Potential: Prim", IF(ISNUMBER(SEARCH("Revealed-Potential (Secondary Focus)", LOWER(INDEX(Paste_Here!X$2:X$610, MATCH(B249, Paste_Here!A$2:A$610, 0))))), "Rev-Potential: Sec", IF(ISNUMBER(SEARCH("Monitoring", LOWER(INDEX(Paste_Here!X$2:X$610, MATCH(B249, Paste_Here!A$2:A$610, 0))))), "Monitoring", IF(ISNUMBER(SEARCH("At-Promise (Secondary Focus)", LOWER(INDEX(Paste_Here!X$2:X$610, MATCH(B249, Paste_Here!A$2:A$610, 0))))), "At-Promise: Sec", IF(ISNUMBER(SEARCH("At-Promise (Primary Focus)", LOWER(INDEX(Paste_Here!X$2:X$610, MATCH(B249, Paste_Here!A$2:A$610, 0))))), "At-Promise: Prim", ""))))), ""), "")</f>
        <v/>
      </c>
      <c r="Z249" s="66"/>
      <c r="AA249" s="77"/>
      <c r="AB249" s="66"/>
      <c r="AC249" s="77" t="str">
        <f>IFERROR(IF(B249&lt;&gt;"", IF(ISNUMBER(SEARCH("Revealed-Potential (Primary Focus)", LOWER(INDEX(Paste_Here!AB$2:AB$610, MATCH(B249, Paste_Here!A$2:A$610, 0))))), "Rev-Potential: Prim", IF(ISNUMBER(SEARCH("Revealed-Potential (Secondary Focus)", LOWER(INDEX(Paste_Here!AB$2:AB$610, MATCH(B249, Paste_Here!A$2:A$610, 0))))), "Rev-Potential: Sec", IF(ISNUMBER(SEARCH("Monitoring", LOWER(INDEX(Paste_Here!AB$2:AB$610, MATCH(B249, Paste_Here!A$2:A$610, 0))))), "Monitoring", IF(ISNUMBER(SEARCH("At-Promise (Secondary Focus)", LOWER(INDEX(Paste_Here!AB$2:AB$610, MATCH(B249, Paste_Here!A$2:A$610, 0))))), "At-Promise: Sec", IF(ISNUMBER(SEARCH("At-Promise (Primary Focus)", LOWER(INDEX(Paste_Here!AB$2:AB$610, MATCH(B249, Paste_Here!A$2:A$610, 0))))), "At-Promise: Prim", ""))))), ""), "")</f>
        <v/>
      </c>
      <c r="AD249" s="66"/>
      <c r="AE249" s="77"/>
      <c r="AF249" s="66"/>
      <c r="AG249" s="77"/>
      <c r="AH249" s="66"/>
      <c r="AI249" s="77"/>
      <c r="AJ249" s="66"/>
      <c r="AK249" s="77"/>
      <c r="AL249" s="66"/>
      <c r="AM249" s="77"/>
      <c r="AN249" s="66"/>
      <c r="AO249" s="77"/>
      <c r="AP249" s="66"/>
      <c r="AQ249" s="77"/>
      <c r="AR249" s="66"/>
      <c r="AS249" s="77"/>
      <c r="AT249" s="66"/>
      <c r="AU249" s="66"/>
      <c r="AV249" s="77" t="str">
        <f t="shared" si="36"/>
        <v/>
      </c>
      <c r="AW249" s="66"/>
      <c r="AX249" s="77" t="str">
        <f>IFERROR(IF(B249&lt;&gt;"", IF(AND(INDEX(Paste_Here!AC$2:AC$610, MATCH(B249, Paste_Here!A$2:A$610, 0))&lt;&gt;"", ISNUMBER(VALUE(INDEX(Paste_Here!AC$2:AC$610, MATCH(B249, Paste_Here!A$2:A$610, 0))))), INDEX(Paste_Here!AC$2:AC$610, MATCH(B249, Paste_Here!A$2:A$610, 0)), ""), ""), "")</f>
        <v/>
      </c>
      <c r="AY249" s="66"/>
      <c r="AZ249" s="77" t="str">
        <f>IFERROR(IF(B249&lt;&gt;"", IF(AND(INDEX(Paste_Here!AD$2:AD$610, MATCH(B249, Paste_Here!A$2:A$610, 0))&lt;&gt;"", ISNUMBER(VALUE(INDEX(Paste_Here!AD$2:AD$610, MATCH(B249, Paste_Here!A$2:A$610, 0))))), TEXT(ROUND(VALUE(INDEX(Paste_Here!AD$2:AD$610, MATCH(B249, Paste_Here!A$2:A$610, 0))), 2), "0.00"), ""), ""), "")</f>
        <v/>
      </c>
      <c r="BA249" s="66"/>
      <c r="BB249" s="77" t="str">
        <f>IFERROR(IF(B249&lt;&gt;"", IF(LOWER(INDEX(Paste_Here!AE$2:AE$610, MATCH(B249, Paste_Here!A$2:A$610, 0)))="approaching expectations", "Approaching", IF(LOWER(INDEX(Paste_Here!AE$2:AE$610, MATCH(B249, Paste_Here!A$2:A$610, 0)))="met expectations", "Met", IF(LOWER(INDEX(Paste_Here!AE$2:AE$610, MATCH(B249, Paste_Here!A$2:A$610, 0)))="exceeded expectations", "Exceeded", IF(LOWER(INDEX(Paste_Here!AE$2:AE$610, MATCH(B249, Paste_Here!A$2:A$610, 0)))="below expectations", "Below", "")))), ""), "")</f>
        <v/>
      </c>
      <c r="BC249" s="66"/>
      <c r="BD249" s="77" t="str">
        <f>IFERROR(IF(B249&lt;&gt;"", IF(AND(INDEX(Paste_Here!T$2:T$610, MATCH(B249, Paste_Here!A$2:A$610, 0))&lt;&gt;"", ISNUMBER(VALUE(INDEX(Paste_Here!T$2:T$610, MATCH(B249, Paste_Here!A$2:A$610, 0))))), INDEX(Paste_Here!T$2:T$610, MATCH(B249, Paste_Here!A$2:A$610, 0)), ""), ""), "")</f>
        <v/>
      </c>
      <c r="BE249" s="66"/>
      <c r="BF249" s="77"/>
      <c r="BG249" s="66"/>
      <c r="BH249" s="77"/>
      <c r="BI249" s="66"/>
      <c r="BJ249" s="77"/>
      <c r="BK249" s="66"/>
      <c r="BL249" s="77" t="str">
        <f>IFERROR(IF(B249&lt;&gt;"", IF(AND(INDEX(Paste_Here!N$2:N$610, MATCH(B249, Paste_Here!A$2:A$610, 0))&lt;&gt;"", ISNUMBER(VALUE(INDEX(Paste_Here!N$2:N$610, MATCH(B249, Paste_Here!A$2:A$610, 0))))), INDEX(Paste_Here!N$2:N$610, MATCH(B249, Paste_Here!A$2:A$610, 0)), ""), ""), "")</f>
        <v/>
      </c>
      <c r="BM249" s="66"/>
      <c r="BN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BO249" s="66"/>
      <c r="BP249" s="77" t="str" cm="1">
        <f t="array" aca="1" ref="BP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BQ249" s="66"/>
      <c r="BR249" s="66"/>
      <c r="BS249" s="77"/>
      <c r="BT249" s="66"/>
      <c r="BU249" s="77"/>
      <c r="BV249" s="66"/>
      <c r="BW249" s="77"/>
      <c r="BX249" s="66"/>
      <c r="BY249" s="77"/>
      <c r="BZ249" s="66"/>
      <c r="CA249" s="77"/>
      <c r="CB249" s="66"/>
      <c r="CC249" s="77"/>
      <c r="CD249" s="66"/>
      <c r="CE249" s="77"/>
      <c r="CF249" s="66"/>
      <c r="CG249" s="77"/>
      <c r="CH249" s="66"/>
      <c r="CI249" s="77"/>
      <c r="CJ249" s="66"/>
      <c r="CK249" s="77"/>
      <c r="CL249" s="66"/>
      <c r="CM249" s="77"/>
      <c r="CN249" s="66"/>
      <c r="CO249" s="66"/>
      <c r="CP249" s="77" t="str">
        <f t="shared" si="37"/>
        <v/>
      </c>
      <c r="CQ249" s="66"/>
      <c r="CR249" s="77" t="str">
        <f>IFERROR(IF(B249&lt;&gt;"", IF(AND(INDEX(Paste_Here!Y$2:Y$610, MATCH(B249, Paste_Here!A$2:A$610, 0))&lt;&gt;"", ISNUMBER(VALUE(INDEX(Paste_Here!Y$2:Y$610, MATCH(B249, Paste_Here!A$2:A$610, 0))))), INDEX(Paste_Here!Y$2:Y$610, MATCH(B249, Paste_Here!A$2:A$610, 0)), ""), ""), "")</f>
        <v/>
      </c>
      <c r="CS249" s="66"/>
      <c r="CT249" s="77" t="str">
        <f>IFERROR(IF(B249&lt;&gt;"", IF(AND(INDEX(Paste_Here!AA$2:AA$610, MATCH(B249, Paste_Here!A$2:A$610, 0))&lt;&gt;"", ISNUMBER(--INDEX(Paste_Here!AA$2:AA$610, MATCH(B249, Paste_Here!A$2:A$610, 0)))), TEXT(ROUND(--INDEX(Paste_Here!AA$2:AA$610, MATCH(B249, Paste_Here!A$2:A$610, 0)), 2), "0.00"), ""), ""), "")</f>
        <v/>
      </c>
      <c r="CU249" s="66"/>
      <c r="CV249" s="77" t="str">
        <f>IFERROR(IF(B249&lt;&gt;"", IF(LOWER(INDEX(Paste_Here!Z$2:Z$610, MATCH(B249, Paste_Here!A$2:A$610, 0)))="approaching expectations", "Approaching", IF(LOWER(INDEX(Paste_Here!Z$2:Z$610, MATCH(B249, Paste_Here!A$2:A$610, 0)))="met expectations", "Met", IF(LOWER(INDEX(Paste_Here!Z$2:Z$610, MATCH(B249, Paste_Here!A$2:A$610, 0)))="exceeded expectations", "Exceeded", IF(LOWER(INDEX(Paste_Here!Z$2:Z$610, MATCH(B249, Paste_Here!A$2:A$610, 0)))="below expectations", "Below", "")))), ""), "")</f>
        <v/>
      </c>
      <c r="CW249" s="66"/>
      <c r="CX249" s="77"/>
      <c r="CY249" s="66"/>
      <c r="CZ249" s="77" t="str">
        <f>IFERROR(IF(B249&lt;&gt;"", IF(AND(INDEX(Paste_Here!AL$2:AL$610, MATCH(B249, Paste_Here!A$2:A$610, 0))&lt;&gt;"", ISNUMBER(VALUE(INDEX(Paste_Here!AL$2:AL$610, MATCH(B249, Paste_Here!A$2:A$610, 0))))), INDEX(Paste_Here!AL$2:AL$610, MATCH(B249, Paste_Here!A$2:A$610, 0)), ""), ""), "")</f>
        <v/>
      </c>
      <c r="DA249" s="66"/>
      <c r="DB249" s="77" t="str">
        <f>IFERROR(IF(B249&lt;&gt;"", IF(ISNUMBER(SEARCH("highrisk", LOWER(INDEX(Paste_Here!AM$2:AM$610, MATCH(B249, Paste_Here!A$2:A$610, 0))))), "High Risk", IF(ISNUMBER(SEARCH("lowrisk", LOWER(INDEX(Paste_Here!AM$2:AM$610, MATCH(B249, Paste_Here!A$2:A$610, 0))))), "Low Risk", IF(ISNUMBER(SEARCH("somerisk", LOWER(INDEX(Paste_Here!AM$2:AM$610, MATCH(B249, Paste_Here!A$2:A$610, 0))))), "Some Risk", ""))), ""), "")</f>
        <v/>
      </c>
      <c r="DC249" s="66"/>
      <c r="DD249" s="77" t="str">
        <f>IFERROR(IF(B249&lt;&gt;"", IF(AND(INDEX(Paste_Here!AN$2:AN$610, MATCH(B249, Paste_Here!A$2:A$610, 0))&lt;&gt;"", ISNUMBER(VALUE(INDEX(Paste_Here!AN$2:AN$610, MATCH(B249, Paste_Here!A$2:A$610, 0))))), INDEX(Paste_Here!AN$2:AN$610, MATCH(B249, Paste_Here!A$2:A$610, 0)), ""), ""), "")</f>
        <v/>
      </c>
      <c r="DE249" s="66"/>
      <c r="DF249" s="77" t="str">
        <f>IFERROR(IF(B249&lt;&gt;"", IF(AND(INDEX(Paste_Here!Q$2:Q$610, MATCH(B249, Paste_Here!A$2:A$610, 0))&lt;&gt;"", ISNUMBER(VALUE(INDEX(Paste_Here!Q$2:Q$610, MATCH(B249, Paste_Here!A$2:A$610, 0))))), INDEX(Paste_Here!Q$2:Q$610, MATCH(B249, Paste_Here!A$2:A$610, 0)), ""), ""), "")</f>
        <v/>
      </c>
      <c r="DG249" s="66"/>
      <c r="DH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DI249" s="66"/>
      <c r="DJ249" s="77" t="str" cm="1">
        <f t="array" aca="1" ref="DJ249" ca="1">IFERROR(VALUE(IF(ISNUMBER(SEARCH("EM", INDEX(Paste_Here!S$2:S$500, MATCH(B249, Paste_Here!A$2:A$500, 0)))), "-" &amp;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f>
        <v/>
      </c>
      <c r="DK249" s="66"/>
      <c r="DL249" s="66"/>
      <c r="DM249" s="77" t="str">
        <f t="shared" si="38"/>
        <v/>
      </c>
      <c r="DN249" s="66"/>
      <c r="DO249" s="77" t="str">
        <f>IFERROR(IF(B249&lt;&gt;"", IF(AND(INDEX(Paste_Here!AF$2:AF$610, MATCH(B249, Paste_Here!A$2:A$610, 0))&lt;&gt;"", ISNUMBER(VALUE(INDEX(Paste_Here!AF$2:AF$610, MATCH(B249, Paste_Here!A$2:A$610, 0))))), INDEX(Paste_Here!AF$2:AF$610, MATCH(B249, Paste_Here!A$2:A$610, 0)), ""), ""), "")</f>
        <v/>
      </c>
      <c r="DP249" s="66"/>
      <c r="DQ249" s="77" t="str">
        <f>IFERROR(IF(B249&lt;&gt;"", IF(AND(INDEX(Paste_Here!AG$2:AG$610, MATCH(B249, Paste_Here!A$2:A$610, 0))&lt;&gt;"", ISNUMBER(--INDEX(Paste_Here!AG$2:AG$610, MATCH(B249, Paste_Here!A$2:A$610, 0)))), TEXT(ROUND(--INDEX(Paste_Here!AG$2:AG$610, MATCH(B249, Paste_Here!A$2:A$610, 0)), 2), "0.00"), ""), ""), "")</f>
        <v/>
      </c>
      <c r="DR249" s="66"/>
      <c r="DS249" s="77" t="str">
        <f>IFERROR(IF(B249&lt;&gt;"", IF(LOWER(INDEX(Paste_Here!AH$2:AH$610, MATCH(B249, Paste_Here!A$2:A$610, 0)))="approaching expectations", "Approaching", IF(LOWER(INDEX(Paste_Here!AH$2:AH$610, MATCH(B249, Paste_Here!A$2:A$610, 0)))="met expectations", "Met", IF(LOWER(INDEX(Paste_Here!AH$2:AH$610, MATCH(B249, Paste_Here!A$2:A$610, 0)))="exceeded expectations", "Exceeded", IF(LOWER(INDEX(Paste_Here!AH$2:AH$610, MATCH(B249, Paste_Here!A$2:A$610, 0)))="below expectations", "Below", "")))), ""), "")</f>
        <v/>
      </c>
      <c r="DT249" s="66"/>
      <c r="DU249" s="77" t="str">
        <f>IFERROR(IF(B249&lt;&gt;"", IF(AND(INDEX(Paste_Here!U$2:U$610, MATCH(B249, Paste_Here!A$2:A$610, 0))&lt;&gt;"", ISNUMBER(VALUE(INDEX(Paste_Here!U$2:U$610, MATCH(B249, Paste_Here!A$2:A$610, 0))))), INDEX(Paste_Here!U$2:U$610, MATCH(B249, Paste_Here!A$2:A$610, 0)), ""), ""), "")</f>
        <v/>
      </c>
      <c r="DV249" s="66"/>
      <c r="DW249" s="77"/>
      <c r="DX249" s="66"/>
      <c r="DY249" s="77" t="str">
        <f>IFERROR(IF(B249&lt;&gt;"", IF(AND(INDEX(Paste_Here!AI$2:AI$610, MATCH(B249, Paste_Here!A$2:A$610, 0))&lt;&gt;"", ISNUMBER(VALUE(INDEX(Paste_Here!AI$2:AI$610, MATCH(B249, Paste_Here!A$2:A$610, 0))))), INDEX(Paste_Here!AI$2:AI$610, MATCH(B249, Paste_Here!A$2:A$610, 0)), ""), ""), "")</f>
        <v/>
      </c>
      <c r="DZ249" s="66"/>
      <c r="EA249" s="77" t="str">
        <f>IFERROR(IF(B249&lt;&gt;"", IF(AND(INDEX(Paste_Here!AJ$2:AJ$610, MATCH(B249, Paste_Here!A$2:A$610, 0))&lt;&gt;"", ISNUMBER(--INDEX(Paste_Here!AJ$2:AJ$610, MATCH(B249, Paste_Here!A$2:A$610, 0)))), TEXT(ROUND(--INDEX(Paste_Here!AJ$2:AJ$610, MATCH(B249, Paste_Here!A$2:A$610, 0)), 2), "0.00"), ""), ""), "")</f>
        <v/>
      </c>
      <c r="EB249" s="66"/>
      <c r="EC249" s="77" t="str">
        <f>IFERROR(IF(B249&lt;&gt;"", IF(LOWER(INDEX(Paste_Here!AK$2:AK$610, MATCH(B249, Paste_Here!A$2:A$610, 0)))="approaching expectations", "Approaching", IF(LOWER(INDEX(Paste_Here!AK$2:AK$610, MATCH(B249, Paste_Here!A$2:A$610, 0)))="met expectations", "Met", IF(LOWER(INDEX(Paste_Here!AK$2:AK$610, MATCH(B249, Paste_Here!A$2:A$610, 0)))="exceeded expectations", "Exceeded", IF(LOWER(INDEX(Paste_Here!AK$2:AK$610, MATCH(B249, Paste_Here!A$2:A$610, 0)))="below expectations", "Below", "")))), ""), "")</f>
        <v/>
      </c>
      <c r="ED249" s="66"/>
      <c r="EE249" s="77"/>
      <c r="EF249" s="66"/>
      <c r="EG249" s="77"/>
      <c r="EH249" s="66"/>
      <c r="EI249" s="66"/>
      <c r="EJ249" s="77" t="str">
        <f t="shared" si="39"/>
        <v/>
      </c>
      <c r="EK249" s="66"/>
      <c r="EL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EM249" s="66"/>
      <c r="EN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EO249" s="66"/>
      <c r="EP249" s="77"/>
      <c r="EQ249" s="66"/>
      <c r="ER249" s="77" t="str">
        <f>IFERROR(IF(B249&lt;&gt;"", IF(AND(INDEX(Paste_Here!AT$2:AT$610, MATCH(B249, Paste_Here!A$2:A$610, 0))&lt;&gt;"", ISNUMBER(VALUE(INDEX(Paste_Here!AT$2:AT$610, MATCH(B249, Paste_Here!A$2:A$610, 0))))), INDEX(Paste_Here!AT$2:AT$610, MATCH(B249, Paste_Here!A$2:A$610, 0)), ""), ""), "")</f>
        <v/>
      </c>
      <c r="ES249" s="66"/>
      <c r="ET249" s="77" t="str">
        <f>IFERROR(IF(B249&lt;&gt;"", IF(AND(INDEX(Paste_Here!AV$2:AV$610, MATCH(B249, Paste_Here!A$2:A$610, 0))&lt;&gt;"", ISNUMBER(VALUE(INDEX(Paste_Here!AV$2:AV$610, MATCH(B249, Paste_Here!A$2:A$610, 0))))), INDEX(Paste_Here!AV$2:AV$610, MATCH(B249, Paste_Here!A$2:A$610, 0)), ""), ""), "")</f>
        <v/>
      </c>
      <c r="EU249" s="66"/>
      <c r="EV249" s="77"/>
      <c r="EW249" s="66"/>
      <c r="EX249" s="77" t="str">
        <f>IFERROR(IF(B249&lt;&gt;"", IF(AND(INDEX(Paste_Here!AU$2:AU$610, MATCH(B249, Paste_Here!A$2:A$610, 0))&lt;&gt;"", ISNUMBER(VALUE(INDEX(Paste_Here!AU$2:AU$610, MATCH(B249, Paste_Here!A$2:A$610, 0))))), INDEX(Paste_Here!AU$2:AU$610, MATCH(B249, Paste_Here!A$2:A$610, 0)), ""), ""), "")</f>
        <v/>
      </c>
      <c r="EY249" s="66"/>
      <c r="EZ249" s="77" t="str">
        <f>IFERROR(IF(B249&lt;&gt;"", IF(AND(INDEX(Paste_Here!AW$2:AW$610, MATCH(B249, Paste_Here!A$2:A$610, 0))&lt;&gt;"", ISNUMBER(VALUE(INDEX(Paste_Here!AW$2:AW$610, MATCH(B249, Paste_Here!A$2:A$610, 0))))), INDEX(Paste_Here!AW$2:AW$610, MATCH(B249, Paste_Here!A$2:A$610, 0)), ""), ""), "")</f>
        <v/>
      </c>
      <c r="FA249" s="66"/>
      <c r="FB249" s="77"/>
      <c r="FC249" s="66"/>
      <c r="FD249" s="77"/>
      <c r="FE249" s="66"/>
      <c r="FF249" s="66"/>
      <c r="FG249" s="77" t="str">
        <f t="shared" si="40"/>
        <v/>
      </c>
      <c r="FH249" s="66"/>
      <c r="FI249" s="77" t="str">
        <f>IFERROR(IF(B249&lt;&gt;"", IF(ISNUMBER(SEARCH("s", LOWER(INDEX(Paste_Here!M$2:M$610, MATCH(B249, Paste_Here!A$2:A$610, 0))))), "Yes", IF(INDEX(Paste_Here!M$2:M$610, MATCH(B249, Paste_Here!A$2:A$610, 0))&lt;&gt;"", "No", "")), ""), "")</f>
        <v/>
      </c>
      <c r="FJ249" s="66"/>
      <c r="FK249" s="77" t="str">
        <f>IFERROR(IF(B249&lt;&gt;"", IF(ISNUMBER(SEARCH("yes", LOWER(INDEX(Paste_Here!F$2:F$610, MATCH(B249, Paste_Here!A$2:A$610, 0))))), "Yes", IF(ISNUMBER(SEARCH("no", LOWER(INDEX(Paste_Here!F$2:F$610, MATCH(B249, Paste_Here!A$2:A$610, 0))))), "No", "")), ""), "")</f>
        <v/>
      </c>
      <c r="FL249" s="66"/>
      <c r="FM249" s="77" t="str">
        <f>IFERROR(IF(B249&lt;&gt;"", IF(ISNUMBER(SEARCH("english language learner", LOWER(INDEX(Paste_Here!C$2:C$610, MATCH(B249, Paste_Here!A$2:A$610, 0))))), "Yes", ""), ""), "")</f>
        <v/>
      </c>
      <c r="FN249" s="66"/>
      <c r="FO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FP249" s="66"/>
      <c r="FQ249" s="77" t="str">
        <f>IFERROR(IF(B249&lt;&gt;"", IF(ISNUMBER(SEARCH("yes", LOWER(INDEX(Paste_Here!L$2:L$610, MATCH(B249, Paste_Here!A$2:A$610, 0))))), "Yes", IF(ISNUMBER(SEARCH("no", LOWER(INDEX(Paste_Here!L$2:L$610, MATCH(B249, Paste_Here!A$2:A$610, 0))))), "No", "")), ""), "")</f>
        <v/>
      </c>
      <c r="FR249" s="66"/>
      <c r="FS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FT249" s="66"/>
      <c r="FU249" s="77"/>
      <c r="FV249" s="66"/>
      <c r="FW249" s="77" t="str">
        <f>IFERROR(IF(B249&lt;&gt;"", IF(AND(INDEX(Paste_Here!D$2:D$610, MATCH(B249, Paste_Here!A$2:A$610, 0))&lt;&gt;"", ISNUMBER(VALUE(INDEX(Paste_Here!D$2:D$610, MATCH(B249, Paste_Here!A$2:A$610, 0))))), INDEX(Paste_Here!D$2:D$610, MATCH(B249, Paste_Here!A$2:A$610, 0)), ""), ""), "")</f>
        <v/>
      </c>
      <c r="FX249" s="66"/>
      <c r="FY249" s="77" t="str">
        <f>IFERROR(IF(B249&lt;&gt;"", IF(AND(INDEX(Paste_Here!G$2:G$610, MATCH(B249, Paste_Here!A$2:A$610, 0))&lt;&gt;"", ISNUMBER(VALUE(INDEX(Paste_Here!G$2:G$610, MATCH(B249, Paste_Here!A$2:A$610, 0))))), INDEX(Paste_Here!G$2:G$610, MATCH(B249, Paste_Here!A$2:A$610, 0)), ""), ""), "")</f>
        <v/>
      </c>
      <c r="FZ249" s="66"/>
      <c r="GA249" s="95"/>
      <c r="GB249" s="66"/>
      <c r="JS249" s="1" t="str" cm="1">
        <f t="array" ref="JS249">IFERROR(INDEX(Paste_Here!$B$2:$B$610, MATCH(0, COUNTIF(JS$4:JS248, Paste_Here!$B$2:$B$610) + IF(Paste_Here!$B$2:$B$610="", 1, 0), 0)), "")</f>
        <v/>
      </c>
      <c r="JT249" s="1" t="str">
        <f>IF(JS249&lt;&gt;"", INDEX(Paste_Here!$A$2:$A$610, MATCH(JS249, Paste_Here!$B$2:$B$610, 0)), "")</f>
        <v/>
      </c>
      <c r="JU249" s="1" t="str">
        <f t="shared" si="41"/>
        <v/>
      </c>
      <c r="JV249" s="1" t="str" cm="1">
        <f t="array" ref="JV249">IFERROR(INDEX($JU$5:$JU$610, MATCH(SMALL(IF($JU$5:$JU$610&lt;&gt;"", COUNTIF($JU$5:$JU$610, "&lt;"&amp;$JU$5:$JU$610)+1), ROW()-ROW($JV$5)+1), COUNTIF($JU$5:$JU$610, "&lt;"&amp;$JU$5:$JU$610)+1, 0)), "")</f>
        <v/>
      </c>
    </row>
    <row r="250" spans="1:282">
      <c r="A250" s="66"/>
      <c r="B250" s="77" t="str">
        <f t="shared" si="32"/>
        <v/>
      </c>
      <c r="C250" s="66"/>
      <c r="D250" s="77" t="str">
        <f>IFERROR(IF(B250&lt;&gt;"", IF(COUNTIF(INDEX(Paste_Here!AS$2:AS$610, MATCH(B250, Paste_Here!A$2:A$610, 0), 0), "yes") &gt; 0, "Yes", IF(COUNTIF(INDEX(Paste_Here!AS$2:AS$610, MATCH(B250, Paste_Here!A$2:A$610, 0), 0), "no") &gt; 0, "No", "")), ""), "")</f>
        <v/>
      </c>
      <c r="E250" s="66"/>
      <c r="F250" s="77" t="str">
        <f t="shared" si="33"/>
        <v/>
      </c>
      <c r="G250" s="66"/>
      <c r="H250" s="77" t="str">
        <f>IFERROR(IF(B250&lt;&gt;"", IF(COUNTIF(INDEX(Paste_Here!AO$2:AR$610, MATCH(B250, Paste_Here!A$2:A$610, 0), 0), "yes") &gt; 0, "Yes", IF(COUNTIF(INDEX(Paste_Here!AO$2:AR$610, MATCH(B250, Paste_Here!A$2:A$610, 0), 0), "no") &gt; 0, "No", "")), ""), "")</f>
        <v/>
      </c>
      <c r="I250" s="66"/>
      <c r="J250" s="77" t="str">
        <f t="shared" si="34"/>
        <v/>
      </c>
      <c r="K250" s="66"/>
      <c r="L250" s="77" t="str">
        <f>IFERROR(IF(B250&lt;&gt;"", IF(ISNUMBER(SEARCH("yes", LOWER(INDEX(Paste_Here!W$2:W$610, MATCH(B250, Paste_Here!A$2:A$610, 0))))), "Yes", IF(ISNUMBER(SEARCH("no", LOWER(INDEX(Paste_Here!W$2:W$610, MATCH(B250, Paste_Here!A$2:A$610, 0))))), "No", "")), ""), "")</f>
        <v/>
      </c>
      <c r="M250" s="66"/>
      <c r="N250" s="77"/>
      <c r="O250" s="66"/>
      <c r="P250" s="77" t="str">
        <f>IFERROR(IF(B250&lt;&gt;"", IF(ISNUMBER(SEARCH("yes", LOWER(INDEX(Paste_Here!V$2:V$610, MATCH(B250, Paste_Here!A$2:A$610, 0))))), "Yes", IF(ISNUMBER(SEARCH("no", LOWER(INDEX(Paste_Here!V$2:V$610, MATCH(B250, Paste_Here!A$2:A$610, 0))))), "No", "")), ""), "")</f>
        <v/>
      </c>
      <c r="Q250" s="66"/>
      <c r="R250" s="77"/>
      <c r="S250" s="66"/>
      <c r="T250" s="77"/>
      <c r="U250" s="66"/>
      <c r="V250" s="66"/>
      <c r="W250" s="77" t="str">
        <f t="shared" si="35"/>
        <v/>
      </c>
      <c r="X250" s="66"/>
      <c r="Y250" s="77" t="str">
        <f>IFERROR(IF(B250&lt;&gt;"", IF(ISNUMBER(SEARCH("Revealed-Potential (Primary Focus)", LOWER(INDEX(Paste_Here!X$2:X$610, MATCH(B250, Paste_Here!A$2:A$610, 0))))), "Rev-Potential: Prim", IF(ISNUMBER(SEARCH("Revealed-Potential (Secondary Focus)", LOWER(INDEX(Paste_Here!X$2:X$610, MATCH(B250, Paste_Here!A$2:A$610, 0))))), "Rev-Potential: Sec", IF(ISNUMBER(SEARCH("Monitoring", LOWER(INDEX(Paste_Here!X$2:X$610, MATCH(B250, Paste_Here!A$2:A$610, 0))))), "Monitoring", IF(ISNUMBER(SEARCH("At-Promise (Secondary Focus)", LOWER(INDEX(Paste_Here!X$2:X$610, MATCH(B250, Paste_Here!A$2:A$610, 0))))), "At-Promise: Sec", IF(ISNUMBER(SEARCH("At-Promise (Primary Focus)", LOWER(INDEX(Paste_Here!X$2:X$610, MATCH(B250, Paste_Here!A$2:A$610, 0))))), "At-Promise: Prim", ""))))), ""), "")</f>
        <v/>
      </c>
      <c r="Z250" s="66"/>
      <c r="AA250" s="77"/>
      <c r="AB250" s="66"/>
      <c r="AC250" s="77" t="str">
        <f>IFERROR(IF(B250&lt;&gt;"", IF(ISNUMBER(SEARCH("Revealed-Potential (Primary Focus)", LOWER(INDEX(Paste_Here!AB$2:AB$610, MATCH(B250, Paste_Here!A$2:A$610, 0))))), "Rev-Potential: Prim", IF(ISNUMBER(SEARCH("Revealed-Potential (Secondary Focus)", LOWER(INDEX(Paste_Here!AB$2:AB$610, MATCH(B250, Paste_Here!A$2:A$610, 0))))), "Rev-Potential: Sec", IF(ISNUMBER(SEARCH("Monitoring", LOWER(INDEX(Paste_Here!AB$2:AB$610, MATCH(B250, Paste_Here!A$2:A$610, 0))))), "Monitoring", IF(ISNUMBER(SEARCH("At-Promise (Secondary Focus)", LOWER(INDEX(Paste_Here!AB$2:AB$610, MATCH(B250, Paste_Here!A$2:A$610, 0))))), "At-Promise: Sec", IF(ISNUMBER(SEARCH("At-Promise (Primary Focus)", LOWER(INDEX(Paste_Here!AB$2:AB$610, MATCH(B250, Paste_Here!A$2:A$610, 0))))), "At-Promise: Prim", ""))))), ""), "")</f>
        <v/>
      </c>
      <c r="AD250" s="66"/>
      <c r="AE250" s="77"/>
      <c r="AF250" s="66"/>
      <c r="AG250" s="77"/>
      <c r="AH250" s="66"/>
      <c r="AI250" s="77"/>
      <c r="AJ250" s="66"/>
      <c r="AK250" s="77"/>
      <c r="AL250" s="66"/>
      <c r="AM250" s="77"/>
      <c r="AN250" s="66"/>
      <c r="AO250" s="77"/>
      <c r="AP250" s="66"/>
      <c r="AQ250" s="77"/>
      <c r="AR250" s="66"/>
      <c r="AS250" s="77"/>
      <c r="AT250" s="66"/>
      <c r="AU250" s="66"/>
      <c r="AV250" s="77" t="str">
        <f t="shared" si="36"/>
        <v/>
      </c>
      <c r="AW250" s="66"/>
      <c r="AX250" s="77" t="str">
        <f>IFERROR(IF(B250&lt;&gt;"", IF(AND(INDEX(Paste_Here!AC$2:AC$610, MATCH(B250, Paste_Here!A$2:A$610, 0))&lt;&gt;"", ISNUMBER(VALUE(INDEX(Paste_Here!AC$2:AC$610, MATCH(B250, Paste_Here!A$2:A$610, 0))))), INDEX(Paste_Here!AC$2:AC$610, MATCH(B250, Paste_Here!A$2:A$610, 0)), ""), ""), "")</f>
        <v/>
      </c>
      <c r="AY250" s="66"/>
      <c r="AZ250" s="77" t="str">
        <f>IFERROR(IF(B250&lt;&gt;"", IF(AND(INDEX(Paste_Here!AD$2:AD$610, MATCH(B250, Paste_Here!A$2:A$610, 0))&lt;&gt;"", ISNUMBER(VALUE(INDEX(Paste_Here!AD$2:AD$610, MATCH(B250, Paste_Here!A$2:A$610, 0))))), TEXT(ROUND(VALUE(INDEX(Paste_Here!AD$2:AD$610, MATCH(B250, Paste_Here!A$2:A$610, 0))), 2), "0.00"), ""), ""), "")</f>
        <v/>
      </c>
      <c r="BA250" s="66"/>
      <c r="BB250" s="77" t="str">
        <f>IFERROR(IF(B250&lt;&gt;"", IF(LOWER(INDEX(Paste_Here!AE$2:AE$610, MATCH(B250, Paste_Here!A$2:A$610, 0)))="approaching expectations", "Approaching", IF(LOWER(INDEX(Paste_Here!AE$2:AE$610, MATCH(B250, Paste_Here!A$2:A$610, 0)))="met expectations", "Met", IF(LOWER(INDEX(Paste_Here!AE$2:AE$610, MATCH(B250, Paste_Here!A$2:A$610, 0)))="exceeded expectations", "Exceeded", IF(LOWER(INDEX(Paste_Here!AE$2:AE$610, MATCH(B250, Paste_Here!A$2:A$610, 0)))="below expectations", "Below", "")))), ""), "")</f>
        <v/>
      </c>
      <c r="BC250" s="66"/>
      <c r="BD250" s="77" t="str">
        <f>IFERROR(IF(B250&lt;&gt;"", IF(AND(INDEX(Paste_Here!T$2:T$610, MATCH(B250, Paste_Here!A$2:A$610, 0))&lt;&gt;"", ISNUMBER(VALUE(INDEX(Paste_Here!T$2:T$610, MATCH(B250, Paste_Here!A$2:A$610, 0))))), INDEX(Paste_Here!T$2:T$610, MATCH(B250, Paste_Here!A$2:A$610, 0)), ""), ""), "")</f>
        <v/>
      </c>
      <c r="BE250" s="66"/>
      <c r="BF250" s="77"/>
      <c r="BG250" s="66"/>
      <c r="BH250" s="77"/>
      <c r="BI250" s="66"/>
      <c r="BJ250" s="77"/>
      <c r="BK250" s="66"/>
      <c r="BL250" s="77" t="str">
        <f>IFERROR(IF(B250&lt;&gt;"", IF(AND(INDEX(Paste_Here!N$2:N$610, MATCH(B250, Paste_Here!A$2:A$610, 0))&lt;&gt;"", ISNUMBER(VALUE(INDEX(Paste_Here!N$2:N$610, MATCH(B250, Paste_Here!A$2:A$610, 0))))), INDEX(Paste_Here!N$2:N$610, MATCH(B250, Paste_Here!A$2:A$610, 0)), ""), ""), "")</f>
        <v/>
      </c>
      <c r="BM250" s="66"/>
      <c r="BN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BO250" s="66"/>
      <c r="BP250" s="77" t="str" cm="1">
        <f t="array" aca="1" ref="BP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BQ250" s="66"/>
      <c r="BR250" s="66"/>
      <c r="BS250" s="77"/>
      <c r="BT250" s="66"/>
      <c r="BU250" s="77"/>
      <c r="BV250" s="66"/>
      <c r="BW250" s="77"/>
      <c r="BX250" s="66"/>
      <c r="BY250" s="77"/>
      <c r="BZ250" s="66"/>
      <c r="CA250" s="77"/>
      <c r="CB250" s="66"/>
      <c r="CC250" s="77"/>
      <c r="CD250" s="66"/>
      <c r="CE250" s="77"/>
      <c r="CF250" s="66"/>
      <c r="CG250" s="77"/>
      <c r="CH250" s="66"/>
      <c r="CI250" s="77"/>
      <c r="CJ250" s="66"/>
      <c r="CK250" s="77"/>
      <c r="CL250" s="66"/>
      <c r="CM250" s="77"/>
      <c r="CN250" s="66"/>
      <c r="CO250" s="66"/>
      <c r="CP250" s="77" t="str">
        <f t="shared" si="37"/>
        <v/>
      </c>
      <c r="CQ250" s="66"/>
      <c r="CR250" s="77" t="str">
        <f>IFERROR(IF(B250&lt;&gt;"", IF(AND(INDEX(Paste_Here!Y$2:Y$610, MATCH(B250, Paste_Here!A$2:A$610, 0))&lt;&gt;"", ISNUMBER(VALUE(INDEX(Paste_Here!Y$2:Y$610, MATCH(B250, Paste_Here!A$2:A$610, 0))))), INDEX(Paste_Here!Y$2:Y$610, MATCH(B250, Paste_Here!A$2:A$610, 0)), ""), ""), "")</f>
        <v/>
      </c>
      <c r="CS250" s="66"/>
      <c r="CT250" s="77" t="str">
        <f>IFERROR(IF(B250&lt;&gt;"", IF(AND(INDEX(Paste_Here!AA$2:AA$610, MATCH(B250, Paste_Here!A$2:A$610, 0))&lt;&gt;"", ISNUMBER(--INDEX(Paste_Here!AA$2:AA$610, MATCH(B250, Paste_Here!A$2:A$610, 0)))), TEXT(ROUND(--INDEX(Paste_Here!AA$2:AA$610, MATCH(B250, Paste_Here!A$2:A$610, 0)), 2), "0.00"), ""), ""), "")</f>
        <v/>
      </c>
      <c r="CU250" s="66"/>
      <c r="CV250" s="77" t="str">
        <f>IFERROR(IF(B250&lt;&gt;"", IF(LOWER(INDEX(Paste_Here!Z$2:Z$610, MATCH(B250, Paste_Here!A$2:A$610, 0)))="approaching expectations", "Approaching", IF(LOWER(INDEX(Paste_Here!Z$2:Z$610, MATCH(B250, Paste_Here!A$2:A$610, 0)))="met expectations", "Met", IF(LOWER(INDEX(Paste_Here!Z$2:Z$610, MATCH(B250, Paste_Here!A$2:A$610, 0)))="exceeded expectations", "Exceeded", IF(LOWER(INDEX(Paste_Here!Z$2:Z$610, MATCH(B250, Paste_Here!A$2:A$610, 0)))="below expectations", "Below", "")))), ""), "")</f>
        <v/>
      </c>
      <c r="CW250" s="66"/>
      <c r="CX250" s="77"/>
      <c r="CY250" s="66"/>
      <c r="CZ250" s="77" t="str">
        <f>IFERROR(IF(B250&lt;&gt;"", IF(AND(INDEX(Paste_Here!AL$2:AL$610, MATCH(B250, Paste_Here!A$2:A$610, 0))&lt;&gt;"", ISNUMBER(VALUE(INDEX(Paste_Here!AL$2:AL$610, MATCH(B250, Paste_Here!A$2:A$610, 0))))), INDEX(Paste_Here!AL$2:AL$610, MATCH(B250, Paste_Here!A$2:A$610, 0)), ""), ""), "")</f>
        <v/>
      </c>
      <c r="DA250" s="66"/>
      <c r="DB250" s="77" t="str">
        <f>IFERROR(IF(B250&lt;&gt;"", IF(ISNUMBER(SEARCH("highrisk", LOWER(INDEX(Paste_Here!AM$2:AM$610, MATCH(B250, Paste_Here!A$2:A$610, 0))))), "High Risk", IF(ISNUMBER(SEARCH("lowrisk", LOWER(INDEX(Paste_Here!AM$2:AM$610, MATCH(B250, Paste_Here!A$2:A$610, 0))))), "Low Risk", IF(ISNUMBER(SEARCH("somerisk", LOWER(INDEX(Paste_Here!AM$2:AM$610, MATCH(B250, Paste_Here!A$2:A$610, 0))))), "Some Risk", ""))), ""), "")</f>
        <v/>
      </c>
      <c r="DC250" s="66"/>
      <c r="DD250" s="77" t="str">
        <f>IFERROR(IF(B250&lt;&gt;"", IF(AND(INDEX(Paste_Here!AN$2:AN$610, MATCH(B250, Paste_Here!A$2:A$610, 0))&lt;&gt;"", ISNUMBER(VALUE(INDEX(Paste_Here!AN$2:AN$610, MATCH(B250, Paste_Here!A$2:A$610, 0))))), INDEX(Paste_Here!AN$2:AN$610, MATCH(B250, Paste_Here!A$2:A$610, 0)), ""), ""), "")</f>
        <v/>
      </c>
      <c r="DE250" s="66"/>
      <c r="DF250" s="77" t="str">
        <f>IFERROR(IF(B250&lt;&gt;"", IF(AND(INDEX(Paste_Here!Q$2:Q$610, MATCH(B250, Paste_Here!A$2:A$610, 0))&lt;&gt;"", ISNUMBER(VALUE(INDEX(Paste_Here!Q$2:Q$610, MATCH(B250, Paste_Here!A$2:A$610, 0))))), INDEX(Paste_Here!Q$2:Q$610, MATCH(B250, Paste_Here!A$2:A$610, 0)), ""), ""), "")</f>
        <v/>
      </c>
      <c r="DG250" s="66"/>
      <c r="DH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DI250" s="66"/>
      <c r="DJ250" s="77" t="str" cm="1">
        <f t="array" aca="1" ref="DJ250" ca="1">IFERROR(VALUE(IF(ISNUMBER(SEARCH("EM", INDEX(Paste_Here!S$2:S$500, MATCH(B250, Paste_Here!A$2:A$500, 0)))), "-" &amp;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f>
        <v/>
      </c>
      <c r="DK250" s="66"/>
      <c r="DL250" s="66"/>
      <c r="DM250" s="77" t="str">
        <f t="shared" si="38"/>
        <v/>
      </c>
      <c r="DN250" s="66"/>
      <c r="DO250" s="77" t="str">
        <f>IFERROR(IF(B250&lt;&gt;"", IF(AND(INDEX(Paste_Here!AF$2:AF$610, MATCH(B250, Paste_Here!A$2:A$610, 0))&lt;&gt;"", ISNUMBER(VALUE(INDEX(Paste_Here!AF$2:AF$610, MATCH(B250, Paste_Here!A$2:A$610, 0))))), INDEX(Paste_Here!AF$2:AF$610, MATCH(B250, Paste_Here!A$2:A$610, 0)), ""), ""), "")</f>
        <v/>
      </c>
      <c r="DP250" s="66"/>
      <c r="DQ250" s="77" t="str">
        <f>IFERROR(IF(B250&lt;&gt;"", IF(AND(INDEX(Paste_Here!AG$2:AG$610, MATCH(B250, Paste_Here!A$2:A$610, 0))&lt;&gt;"", ISNUMBER(--INDEX(Paste_Here!AG$2:AG$610, MATCH(B250, Paste_Here!A$2:A$610, 0)))), TEXT(ROUND(--INDEX(Paste_Here!AG$2:AG$610, MATCH(B250, Paste_Here!A$2:A$610, 0)), 2), "0.00"), ""), ""), "")</f>
        <v/>
      </c>
      <c r="DR250" s="66"/>
      <c r="DS250" s="77" t="str">
        <f>IFERROR(IF(B250&lt;&gt;"", IF(LOWER(INDEX(Paste_Here!AH$2:AH$610, MATCH(B250, Paste_Here!A$2:A$610, 0)))="approaching expectations", "Approaching", IF(LOWER(INDEX(Paste_Here!AH$2:AH$610, MATCH(B250, Paste_Here!A$2:A$610, 0)))="met expectations", "Met", IF(LOWER(INDEX(Paste_Here!AH$2:AH$610, MATCH(B250, Paste_Here!A$2:A$610, 0)))="exceeded expectations", "Exceeded", IF(LOWER(INDEX(Paste_Here!AH$2:AH$610, MATCH(B250, Paste_Here!A$2:A$610, 0)))="below expectations", "Below", "")))), ""), "")</f>
        <v/>
      </c>
      <c r="DT250" s="66"/>
      <c r="DU250" s="77" t="str">
        <f>IFERROR(IF(B250&lt;&gt;"", IF(AND(INDEX(Paste_Here!U$2:U$610, MATCH(B250, Paste_Here!A$2:A$610, 0))&lt;&gt;"", ISNUMBER(VALUE(INDEX(Paste_Here!U$2:U$610, MATCH(B250, Paste_Here!A$2:A$610, 0))))), INDEX(Paste_Here!U$2:U$610, MATCH(B250, Paste_Here!A$2:A$610, 0)), ""), ""), "")</f>
        <v/>
      </c>
      <c r="DV250" s="66"/>
      <c r="DW250" s="77"/>
      <c r="DX250" s="66"/>
      <c r="DY250" s="77" t="str">
        <f>IFERROR(IF(B250&lt;&gt;"", IF(AND(INDEX(Paste_Here!AI$2:AI$610, MATCH(B250, Paste_Here!A$2:A$610, 0))&lt;&gt;"", ISNUMBER(VALUE(INDEX(Paste_Here!AI$2:AI$610, MATCH(B250, Paste_Here!A$2:A$610, 0))))), INDEX(Paste_Here!AI$2:AI$610, MATCH(B250, Paste_Here!A$2:A$610, 0)), ""), ""), "")</f>
        <v/>
      </c>
      <c r="DZ250" s="66"/>
      <c r="EA250" s="77" t="str">
        <f>IFERROR(IF(B250&lt;&gt;"", IF(AND(INDEX(Paste_Here!AJ$2:AJ$610, MATCH(B250, Paste_Here!A$2:A$610, 0))&lt;&gt;"", ISNUMBER(--INDEX(Paste_Here!AJ$2:AJ$610, MATCH(B250, Paste_Here!A$2:A$610, 0)))), TEXT(ROUND(--INDEX(Paste_Here!AJ$2:AJ$610, MATCH(B250, Paste_Here!A$2:A$610, 0)), 2), "0.00"), ""), ""), "")</f>
        <v/>
      </c>
      <c r="EB250" s="66"/>
      <c r="EC250" s="77" t="str">
        <f>IFERROR(IF(B250&lt;&gt;"", IF(LOWER(INDEX(Paste_Here!AK$2:AK$610, MATCH(B250, Paste_Here!A$2:A$610, 0)))="approaching expectations", "Approaching", IF(LOWER(INDEX(Paste_Here!AK$2:AK$610, MATCH(B250, Paste_Here!A$2:A$610, 0)))="met expectations", "Met", IF(LOWER(INDEX(Paste_Here!AK$2:AK$610, MATCH(B250, Paste_Here!A$2:A$610, 0)))="exceeded expectations", "Exceeded", IF(LOWER(INDEX(Paste_Here!AK$2:AK$610, MATCH(B250, Paste_Here!A$2:A$610, 0)))="below expectations", "Below", "")))), ""), "")</f>
        <v/>
      </c>
      <c r="ED250" s="66"/>
      <c r="EE250" s="77"/>
      <c r="EF250" s="66"/>
      <c r="EG250" s="77"/>
      <c r="EH250" s="66"/>
      <c r="EI250" s="66"/>
      <c r="EJ250" s="77" t="str">
        <f t="shared" si="39"/>
        <v/>
      </c>
      <c r="EK250" s="66"/>
      <c r="EL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EM250" s="66"/>
      <c r="EN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EO250" s="66"/>
      <c r="EP250" s="77"/>
      <c r="EQ250" s="66"/>
      <c r="ER250" s="77" t="str">
        <f>IFERROR(IF(B250&lt;&gt;"", IF(AND(INDEX(Paste_Here!AT$2:AT$610, MATCH(B250, Paste_Here!A$2:A$610, 0))&lt;&gt;"", ISNUMBER(VALUE(INDEX(Paste_Here!AT$2:AT$610, MATCH(B250, Paste_Here!A$2:A$610, 0))))), INDEX(Paste_Here!AT$2:AT$610, MATCH(B250, Paste_Here!A$2:A$610, 0)), ""), ""), "")</f>
        <v/>
      </c>
      <c r="ES250" s="66"/>
      <c r="ET250" s="77" t="str">
        <f>IFERROR(IF(B250&lt;&gt;"", IF(AND(INDEX(Paste_Here!AV$2:AV$610, MATCH(B250, Paste_Here!A$2:A$610, 0))&lt;&gt;"", ISNUMBER(VALUE(INDEX(Paste_Here!AV$2:AV$610, MATCH(B250, Paste_Here!A$2:A$610, 0))))), INDEX(Paste_Here!AV$2:AV$610, MATCH(B250, Paste_Here!A$2:A$610, 0)), ""), ""), "")</f>
        <v/>
      </c>
      <c r="EU250" s="66"/>
      <c r="EV250" s="77"/>
      <c r="EW250" s="66"/>
      <c r="EX250" s="77" t="str">
        <f>IFERROR(IF(B250&lt;&gt;"", IF(AND(INDEX(Paste_Here!AU$2:AU$610, MATCH(B250, Paste_Here!A$2:A$610, 0))&lt;&gt;"", ISNUMBER(VALUE(INDEX(Paste_Here!AU$2:AU$610, MATCH(B250, Paste_Here!A$2:A$610, 0))))), INDEX(Paste_Here!AU$2:AU$610, MATCH(B250, Paste_Here!A$2:A$610, 0)), ""), ""), "")</f>
        <v/>
      </c>
      <c r="EY250" s="66"/>
      <c r="EZ250" s="77" t="str">
        <f>IFERROR(IF(B250&lt;&gt;"", IF(AND(INDEX(Paste_Here!AW$2:AW$610, MATCH(B250, Paste_Here!A$2:A$610, 0))&lt;&gt;"", ISNUMBER(VALUE(INDEX(Paste_Here!AW$2:AW$610, MATCH(B250, Paste_Here!A$2:A$610, 0))))), INDEX(Paste_Here!AW$2:AW$610, MATCH(B250, Paste_Here!A$2:A$610, 0)), ""), ""), "")</f>
        <v/>
      </c>
      <c r="FA250" s="66"/>
      <c r="FB250" s="77"/>
      <c r="FC250" s="66"/>
      <c r="FD250" s="77"/>
      <c r="FE250" s="66"/>
      <c r="FF250" s="66"/>
      <c r="FG250" s="77" t="str">
        <f t="shared" si="40"/>
        <v/>
      </c>
      <c r="FH250" s="66"/>
      <c r="FI250" s="77" t="str">
        <f>IFERROR(IF(B250&lt;&gt;"", IF(ISNUMBER(SEARCH("s", LOWER(INDEX(Paste_Here!M$2:M$610, MATCH(B250, Paste_Here!A$2:A$610, 0))))), "Yes", IF(INDEX(Paste_Here!M$2:M$610, MATCH(B250, Paste_Here!A$2:A$610, 0))&lt;&gt;"", "No", "")), ""), "")</f>
        <v/>
      </c>
      <c r="FJ250" s="66"/>
      <c r="FK250" s="77" t="str">
        <f>IFERROR(IF(B250&lt;&gt;"", IF(ISNUMBER(SEARCH("yes", LOWER(INDEX(Paste_Here!F$2:F$610, MATCH(B250, Paste_Here!A$2:A$610, 0))))), "Yes", IF(ISNUMBER(SEARCH("no", LOWER(INDEX(Paste_Here!F$2:F$610, MATCH(B250, Paste_Here!A$2:A$610, 0))))), "No", "")), ""), "")</f>
        <v/>
      </c>
      <c r="FL250" s="66"/>
      <c r="FM250" s="77" t="str">
        <f>IFERROR(IF(B250&lt;&gt;"", IF(ISNUMBER(SEARCH("english language learner", LOWER(INDEX(Paste_Here!C$2:C$610, MATCH(B250, Paste_Here!A$2:A$610, 0))))), "Yes", ""), ""), "")</f>
        <v/>
      </c>
      <c r="FN250" s="66"/>
      <c r="FO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FP250" s="66"/>
      <c r="FQ250" s="77" t="str">
        <f>IFERROR(IF(B250&lt;&gt;"", IF(ISNUMBER(SEARCH("yes", LOWER(INDEX(Paste_Here!L$2:L$610, MATCH(B250, Paste_Here!A$2:A$610, 0))))), "Yes", IF(ISNUMBER(SEARCH("no", LOWER(INDEX(Paste_Here!L$2:L$610, MATCH(B250, Paste_Here!A$2:A$610, 0))))), "No", "")), ""), "")</f>
        <v/>
      </c>
      <c r="FR250" s="66"/>
      <c r="FS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FT250" s="66"/>
      <c r="FU250" s="77"/>
      <c r="FV250" s="66"/>
      <c r="FW250" s="77" t="str">
        <f>IFERROR(IF(B250&lt;&gt;"", IF(AND(INDEX(Paste_Here!D$2:D$610, MATCH(B250, Paste_Here!A$2:A$610, 0))&lt;&gt;"", ISNUMBER(VALUE(INDEX(Paste_Here!D$2:D$610, MATCH(B250, Paste_Here!A$2:A$610, 0))))), INDEX(Paste_Here!D$2:D$610, MATCH(B250, Paste_Here!A$2:A$610, 0)), ""), ""), "")</f>
        <v/>
      </c>
      <c r="FX250" s="66"/>
      <c r="FY250" s="77" t="str">
        <f>IFERROR(IF(B250&lt;&gt;"", IF(AND(INDEX(Paste_Here!G$2:G$610, MATCH(B250, Paste_Here!A$2:A$610, 0))&lt;&gt;"", ISNUMBER(VALUE(INDEX(Paste_Here!G$2:G$610, MATCH(B250, Paste_Here!A$2:A$610, 0))))), INDEX(Paste_Here!G$2:G$610, MATCH(B250, Paste_Here!A$2:A$610, 0)), ""), ""), "")</f>
        <v/>
      </c>
      <c r="FZ250" s="66"/>
      <c r="GA250" s="95"/>
      <c r="GB250" s="66"/>
      <c r="JS250" s="1" t="str" cm="1">
        <f t="array" ref="JS250">IFERROR(INDEX(Paste_Here!$B$2:$B$610, MATCH(0, COUNTIF(JS$4:JS249, Paste_Here!$B$2:$B$610) + IF(Paste_Here!$B$2:$B$610="", 1, 0), 0)), "")</f>
        <v/>
      </c>
      <c r="JT250" s="1" t="str">
        <f>IF(JS250&lt;&gt;"", INDEX(Paste_Here!$A$2:$A$610, MATCH(JS250, Paste_Here!$B$2:$B$610, 0)), "")</f>
        <v/>
      </c>
      <c r="JU250" s="1" t="str">
        <f t="shared" si="41"/>
        <v/>
      </c>
      <c r="JV250" s="1" t="str" cm="1">
        <f t="array" ref="JV250">IFERROR(INDEX($JU$5:$JU$610, MATCH(SMALL(IF($JU$5:$JU$610&lt;&gt;"", COUNTIF($JU$5:$JU$610, "&lt;"&amp;$JU$5:$JU$610)+1), ROW()-ROW($JV$5)+1), COUNTIF($JU$5:$JU$610, "&lt;"&amp;$JU$5:$JU$610)+1, 0)), "")</f>
        <v/>
      </c>
    </row>
    <row r="251" spans="1:282">
      <c r="A251" s="66"/>
      <c r="B251" s="77" t="str">
        <f t="shared" si="32"/>
        <v/>
      </c>
      <c r="C251" s="66"/>
      <c r="D251" s="77" t="str">
        <f>IFERROR(IF(B251&lt;&gt;"", IF(COUNTIF(INDEX(Paste_Here!AS$2:AS$610, MATCH(B251, Paste_Here!A$2:A$610, 0), 0), "yes") &gt; 0, "Yes", IF(COUNTIF(INDEX(Paste_Here!AS$2:AS$610, MATCH(B251, Paste_Here!A$2:A$610, 0), 0), "no") &gt; 0, "No", "")), ""), "")</f>
        <v/>
      </c>
      <c r="E251" s="66"/>
      <c r="F251" s="77" t="str">
        <f t="shared" si="33"/>
        <v/>
      </c>
      <c r="G251" s="66"/>
      <c r="H251" s="77" t="str">
        <f>IFERROR(IF(B251&lt;&gt;"", IF(COUNTIF(INDEX(Paste_Here!AO$2:AR$610, MATCH(B251, Paste_Here!A$2:A$610, 0), 0), "yes") &gt; 0, "Yes", IF(COUNTIF(INDEX(Paste_Here!AO$2:AR$610, MATCH(B251, Paste_Here!A$2:A$610, 0), 0), "no") &gt; 0, "No", "")), ""), "")</f>
        <v/>
      </c>
      <c r="I251" s="66"/>
      <c r="J251" s="77" t="str">
        <f t="shared" si="34"/>
        <v/>
      </c>
      <c r="K251" s="66"/>
      <c r="L251" s="77" t="str">
        <f>IFERROR(IF(B251&lt;&gt;"", IF(ISNUMBER(SEARCH("yes", LOWER(INDEX(Paste_Here!W$2:W$610, MATCH(B251, Paste_Here!A$2:A$610, 0))))), "Yes", IF(ISNUMBER(SEARCH("no", LOWER(INDEX(Paste_Here!W$2:W$610, MATCH(B251, Paste_Here!A$2:A$610, 0))))), "No", "")), ""), "")</f>
        <v/>
      </c>
      <c r="M251" s="66"/>
      <c r="N251" s="77"/>
      <c r="O251" s="66"/>
      <c r="P251" s="77" t="str">
        <f>IFERROR(IF(B251&lt;&gt;"", IF(ISNUMBER(SEARCH("yes", LOWER(INDEX(Paste_Here!V$2:V$610, MATCH(B251, Paste_Here!A$2:A$610, 0))))), "Yes", IF(ISNUMBER(SEARCH("no", LOWER(INDEX(Paste_Here!V$2:V$610, MATCH(B251, Paste_Here!A$2:A$610, 0))))), "No", "")), ""), "")</f>
        <v/>
      </c>
      <c r="Q251" s="66"/>
      <c r="R251" s="77"/>
      <c r="S251" s="66"/>
      <c r="T251" s="77"/>
      <c r="U251" s="66"/>
      <c r="V251" s="66"/>
      <c r="W251" s="77" t="str">
        <f t="shared" si="35"/>
        <v/>
      </c>
      <c r="X251" s="66"/>
      <c r="Y251" s="77" t="str">
        <f>IFERROR(IF(B251&lt;&gt;"", IF(ISNUMBER(SEARCH("Revealed-Potential (Primary Focus)", LOWER(INDEX(Paste_Here!X$2:X$610, MATCH(B251, Paste_Here!A$2:A$610, 0))))), "Rev-Potential: Prim", IF(ISNUMBER(SEARCH("Revealed-Potential (Secondary Focus)", LOWER(INDEX(Paste_Here!X$2:X$610, MATCH(B251, Paste_Here!A$2:A$610, 0))))), "Rev-Potential: Sec", IF(ISNUMBER(SEARCH("Monitoring", LOWER(INDEX(Paste_Here!X$2:X$610, MATCH(B251, Paste_Here!A$2:A$610, 0))))), "Monitoring", IF(ISNUMBER(SEARCH("At-Promise (Secondary Focus)", LOWER(INDEX(Paste_Here!X$2:X$610, MATCH(B251, Paste_Here!A$2:A$610, 0))))), "At-Promise: Sec", IF(ISNUMBER(SEARCH("At-Promise (Primary Focus)", LOWER(INDEX(Paste_Here!X$2:X$610, MATCH(B251, Paste_Here!A$2:A$610, 0))))), "At-Promise: Prim", ""))))), ""), "")</f>
        <v/>
      </c>
      <c r="Z251" s="66"/>
      <c r="AA251" s="77"/>
      <c r="AB251" s="66"/>
      <c r="AC251" s="77" t="str">
        <f>IFERROR(IF(B251&lt;&gt;"", IF(ISNUMBER(SEARCH("Revealed-Potential (Primary Focus)", LOWER(INDEX(Paste_Here!AB$2:AB$610, MATCH(B251, Paste_Here!A$2:A$610, 0))))), "Rev-Potential: Prim", IF(ISNUMBER(SEARCH("Revealed-Potential (Secondary Focus)", LOWER(INDEX(Paste_Here!AB$2:AB$610, MATCH(B251, Paste_Here!A$2:A$610, 0))))), "Rev-Potential: Sec", IF(ISNUMBER(SEARCH("Monitoring", LOWER(INDEX(Paste_Here!AB$2:AB$610, MATCH(B251, Paste_Here!A$2:A$610, 0))))), "Monitoring", IF(ISNUMBER(SEARCH("At-Promise (Secondary Focus)", LOWER(INDEX(Paste_Here!AB$2:AB$610, MATCH(B251, Paste_Here!A$2:A$610, 0))))), "At-Promise: Sec", IF(ISNUMBER(SEARCH("At-Promise (Primary Focus)", LOWER(INDEX(Paste_Here!AB$2:AB$610, MATCH(B251, Paste_Here!A$2:A$610, 0))))), "At-Promise: Prim", ""))))), ""), "")</f>
        <v/>
      </c>
      <c r="AD251" s="66"/>
      <c r="AE251" s="77"/>
      <c r="AF251" s="66"/>
      <c r="AG251" s="77"/>
      <c r="AH251" s="66"/>
      <c r="AI251" s="77"/>
      <c r="AJ251" s="66"/>
      <c r="AK251" s="77"/>
      <c r="AL251" s="66"/>
      <c r="AM251" s="77"/>
      <c r="AN251" s="66"/>
      <c r="AO251" s="77"/>
      <c r="AP251" s="66"/>
      <c r="AQ251" s="77"/>
      <c r="AR251" s="66"/>
      <c r="AS251" s="77"/>
      <c r="AT251" s="66"/>
      <c r="AU251" s="66"/>
      <c r="AV251" s="77" t="str">
        <f t="shared" si="36"/>
        <v/>
      </c>
      <c r="AW251" s="66"/>
      <c r="AX251" s="77" t="str">
        <f>IFERROR(IF(B251&lt;&gt;"", IF(AND(INDEX(Paste_Here!AC$2:AC$610, MATCH(B251, Paste_Here!A$2:A$610, 0))&lt;&gt;"", ISNUMBER(VALUE(INDEX(Paste_Here!AC$2:AC$610, MATCH(B251, Paste_Here!A$2:A$610, 0))))), INDEX(Paste_Here!AC$2:AC$610, MATCH(B251, Paste_Here!A$2:A$610, 0)), ""), ""), "")</f>
        <v/>
      </c>
      <c r="AY251" s="66"/>
      <c r="AZ251" s="77" t="str">
        <f>IFERROR(IF(B251&lt;&gt;"", IF(AND(INDEX(Paste_Here!AD$2:AD$610, MATCH(B251, Paste_Here!A$2:A$610, 0))&lt;&gt;"", ISNUMBER(VALUE(INDEX(Paste_Here!AD$2:AD$610, MATCH(B251, Paste_Here!A$2:A$610, 0))))), TEXT(ROUND(VALUE(INDEX(Paste_Here!AD$2:AD$610, MATCH(B251, Paste_Here!A$2:A$610, 0))), 2), "0.00"), ""), ""), "")</f>
        <v/>
      </c>
      <c r="BA251" s="66"/>
      <c r="BB251" s="77" t="str">
        <f>IFERROR(IF(B251&lt;&gt;"", IF(LOWER(INDEX(Paste_Here!AE$2:AE$610, MATCH(B251, Paste_Here!A$2:A$610, 0)))="approaching expectations", "Approaching", IF(LOWER(INDEX(Paste_Here!AE$2:AE$610, MATCH(B251, Paste_Here!A$2:A$610, 0)))="met expectations", "Met", IF(LOWER(INDEX(Paste_Here!AE$2:AE$610, MATCH(B251, Paste_Here!A$2:A$610, 0)))="exceeded expectations", "Exceeded", IF(LOWER(INDEX(Paste_Here!AE$2:AE$610, MATCH(B251, Paste_Here!A$2:A$610, 0)))="below expectations", "Below", "")))), ""), "")</f>
        <v/>
      </c>
      <c r="BC251" s="66"/>
      <c r="BD251" s="77" t="str">
        <f>IFERROR(IF(B251&lt;&gt;"", IF(AND(INDEX(Paste_Here!T$2:T$610, MATCH(B251, Paste_Here!A$2:A$610, 0))&lt;&gt;"", ISNUMBER(VALUE(INDEX(Paste_Here!T$2:T$610, MATCH(B251, Paste_Here!A$2:A$610, 0))))), INDEX(Paste_Here!T$2:T$610, MATCH(B251, Paste_Here!A$2:A$610, 0)), ""), ""), "")</f>
        <v/>
      </c>
      <c r="BE251" s="66"/>
      <c r="BF251" s="77"/>
      <c r="BG251" s="66"/>
      <c r="BH251" s="77"/>
      <c r="BI251" s="66"/>
      <c r="BJ251" s="77"/>
      <c r="BK251" s="66"/>
      <c r="BL251" s="77" t="str">
        <f>IFERROR(IF(B251&lt;&gt;"", IF(AND(INDEX(Paste_Here!N$2:N$610, MATCH(B251, Paste_Here!A$2:A$610, 0))&lt;&gt;"", ISNUMBER(VALUE(INDEX(Paste_Here!N$2:N$610, MATCH(B251, Paste_Here!A$2:A$610, 0))))), INDEX(Paste_Here!N$2:N$610, MATCH(B251, Paste_Here!A$2:A$610, 0)), ""), ""), "")</f>
        <v/>
      </c>
      <c r="BM251" s="66"/>
      <c r="BN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BO251" s="66"/>
      <c r="BP251" s="77" t="str" cm="1">
        <f t="array" aca="1" ref="BP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BQ251" s="66"/>
      <c r="BR251" s="66"/>
      <c r="BS251" s="77"/>
      <c r="BT251" s="66"/>
      <c r="BU251" s="77"/>
      <c r="BV251" s="66"/>
      <c r="BW251" s="77"/>
      <c r="BX251" s="66"/>
      <c r="BY251" s="77"/>
      <c r="BZ251" s="66"/>
      <c r="CA251" s="77"/>
      <c r="CB251" s="66"/>
      <c r="CC251" s="77"/>
      <c r="CD251" s="66"/>
      <c r="CE251" s="77"/>
      <c r="CF251" s="66"/>
      <c r="CG251" s="77"/>
      <c r="CH251" s="66"/>
      <c r="CI251" s="77"/>
      <c r="CJ251" s="66"/>
      <c r="CK251" s="77"/>
      <c r="CL251" s="66"/>
      <c r="CM251" s="77"/>
      <c r="CN251" s="66"/>
      <c r="CO251" s="66"/>
      <c r="CP251" s="77" t="str">
        <f t="shared" si="37"/>
        <v/>
      </c>
      <c r="CQ251" s="66"/>
      <c r="CR251" s="77" t="str">
        <f>IFERROR(IF(B251&lt;&gt;"", IF(AND(INDEX(Paste_Here!Y$2:Y$610, MATCH(B251, Paste_Here!A$2:A$610, 0))&lt;&gt;"", ISNUMBER(VALUE(INDEX(Paste_Here!Y$2:Y$610, MATCH(B251, Paste_Here!A$2:A$610, 0))))), INDEX(Paste_Here!Y$2:Y$610, MATCH(B251, Paste_Here!A$2:A$610, 0)), ""), ""), "")</f>
        <v/>
      </c>
      <c r="CS251" s="66"/>
      <c r="CT251" s="77" t="str">
        <f>IFERROR(IF(B251&lt;&gt;"", IF(AND(INDEX(Paste_Here!AA$2:AA$610, MATCH(B251, Paste_Here!A$2:A$610, 0))&lt;&gt;"", ISNUMBER(--INDEX(Paste_Here!AA$2:AA$610, MATCH(B251, Paste_Here!A$2:A$610, 0)))), TEXT(ROUND(--INDEX(Paste_Here!AA$2:AA$610, MATCH(B251, Paste_Here!A$2:A$610, 0)), 2), "0.00"), ""), ""), "")</f>
        <v/>
      </c>
      <c r="CU251" s="66"/>
      <c r="CV251" s="77" t="str">
        <f>IFERROR(IF(B251&lt;&gt;"", IF(LOWER(INDEX(Paste_Here!Z$2:Z$610, MATCH(B251, Paste_Here!A$2:A$610, 0)))="approaching expectations", "Approaching", IF(LOWER(INDEX(Paste_Here!Z$2:Z$610, MATCH(B251, Paste_Here!A$2:A$610, 0)))="met expectations", "Met", IF(LOWER(INDEX(Paste_Here!Z$2:Z$610, MATCH(B251, Paste_Here!A$2:A$610, 0)))="exceeded expectations", "Exceeded", IF(LOWER(INDEX(Paste_Here!Z$2:Z$610, MATCH(B251, Paste_Here!A$2:A$610, 0)))="below expectations", "Below", "")))), ""), "")</f>
        <v/>
      </c>
      <c r="CW251" s="66"/>
      <c r="CX251" s="77"/>
      <c r="CY251" s="66"/>
      <c r="CZ251" s="77" t="str">
        <f>IFERROR(IF(B251&lt;&gt;"", IF(AND(INDEX(Paste_Here!AL$2:AL$610, MATCH(B251, Paste_Here!A$2:A$610, 0))&lt;&gt;"", ISNUMBER(VALUE(INDEX(Paste_Here!AL$2:AL$610, MATCH(B251, Paste_Here!A$2:A$610, 0))))), INDEX(Paste_Here!AL$2:AL$610, MATCH(B251, Paste_Here!A$2:A$610, 0)), ""), ""), "")</f>
        <v/>
      </c>
      <c r="DA251" s="66"/>
      <c r="DB251" s="77" t="str">
        <f>IFERROR(IF(B251&lt;&gt;"", IF(ISNUMBER(SEARCH("highrisk", LOWER(INDEX(Paste_Here!AM$2:AM$610, MATCH(B251, Paste_Here!A$2:A$610, 0))))), "High Risk", IF(ISNUMBER(SEARCH("lowrisk", LOWER(INDEX(Paste_Here!AM$2:AM$610, MATCH(B251, Paste_Here!A$2:A$610, 0))))), "Low Risk", IF(ISNUMBER(SEARCH("somerisk", LOWER(INDEX(Paste_Here!AM$2:AM$610, MATCH(B251, Paste_Here!A$2:A$610, 0))))), "Some Risk", ""))), ""), "")</f>
        <v/>
      </c>
      <c r="DC251" s="66"/>
      <c r="DD251" s="77" t="str">
        <f>IFERROR(IF(B251&lt;&gt;"", IF(AND(INDEX(Paste_Here!AN$2:AN$610, MATCH(B251, Paste_Here!A$2:A$610, 0))&lt;&gt;"", ISNUMBER(VALUE(INDEX(Paste_Here!AN$2:AN$610, MATCH(B251, Paste_Here!A$2:A$610, 0))))), INDEX(Paste_Here!AN$2:AN$610, MATCH(B251, Paste_Here!A$2:A$610, 0)), ""), ""), "")</f>
        <v/>
      </c>
      <c r="DE251" s="66"/>
      <c r="DF251" s="77" t="str">
        <f>IFERROR(IF(B251&lt;&gt;"", IF(AND(INDEX(Paste_Here!Q$2:Q$610, MATCH(B251, Paste_Here!A$2:A$610, 0))&lt;&gt;"", ISNUMBER(VALUE(INDEX(Paste_Here!Q$2:Q$610, MATCH(B251, Paste_Here!A$2:A$610, 0))))), INDEX(Paste_Here!Q$2:Q$610, MATCH(B251, Paste_Here!A$2:A$610, 0)), ""), ""), "")</f>
        <v/>
      </c>
      <c r="DG251" s="66"/>
      <c r="DH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DI251" s="66"/>
      <c r="DJ251" s="77" t="str" cm="1">
        <f t="array" aca="1" ref="DJ251" ca="1">IFERROR(VALUE(IF(ISNUMBER(SEARCH("EM", INDEX(Paste_Here!S$2:S$500, MATCH(B251, Paste_Here!A$2:A$500, 0)))), "-" &amp;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f>
        <v/>
      </c>
      <c r="DK251" s="66"/>
      <c r="DL251" s="66"/>
      <c r="DM251" s="77" t="str">
        <f t="shared" si="38"/>
        <v/>
      </c>
      <c r="DN251" s="66"/>
      <c r="DO251" s="77" t="str">
        <f>IFERROR(IF(B251&lt;&gt;"", IF(AND(INDEX(Paste_Here!AF$2:AF$610, MATCH(B251, Paste_Here!A$2:A$610, 0))&lt;&gt;"", ISNUMBER(VALUE(INDEX(Paste_Here!AF$2:AF$610, MATCH(B251, Paste_Here!A$2:A$610, 0))))), INDEX(Paste_Here!AF$2:AF$610, MATCH(B251, Paste_Here!A$2:A$610, 0)), ""), ""), "")</f>
        <v/>
      </c>
      <c r="DP251" s="66"/>
      <c r="DQ251" s="77" t="str">
        <f>IFERROR(IF(B251&lt;&gt;"", IF(AND(INDEX(Paste_Here!AG$2:AG$610, MATCH(B251, Paste_Here!A$2:A$610, 0))&lt;&gt;"", ISNUMBER(--INDEX(Paste_Here!AG$2:AG$610, MATCH(B251, Paste_Here!A$2:A$610, 0)))), TEXT(ROUND(--INDEX(Paste_Here!AG$2:AG$610, MATCH(B251, Paste_Here!A$2:A$610, 0)), 2), "0.00"), ""), ""), "")</f>
        <v/>
      </c>
      <c r="DR251" s="66"/>
      <c r="DS251" s="77" t="str">
        <f>IFERROR(IF(B251&lt;&gt;"", IF(LOWER(INDEX(Paste_Here!AH$2:AH$610, MATCH(B251, Paste_Here!A$2:A$610, 0)))="approaching expectations", "Approaching", IF(LOWER(INDEX(Paste_Here!AH$2:AH$610, MATCH(B251, Paste_Here!A$2:A$610, 0)))="met expectations", "Met", IF(LOWER(INDEX(Paste_Here!AH$2:AH$610, MATCH(B251, Paste_Here!A$2:A$610, 0)))="exceeded expectations", "Exceeded", IF(LOWER(INDEX(Paste_Here!AH$2:AH$610, MATCH(B251, Paste_Here!A$2:A$610, 0)))="below expectations", "Below", "")))), ""), "")</f>
        <v/>
      </c>
      <c r="DT251" s="66"/>
      <c r="DU251" s="77" t="str">
        <f>IFERROR(IF(B251&lt;&gt;"", IF(AND(INDEX(Paste_Here!U$2:U$610, MATCH(B251, Paste_Here!A$2:A$610, 0))&lt;&gt;"", ISNUMBER(VALUE(INDEX(Paste_Here!U$2:U$610, MATCH(B251, Paste_Here!A$2:A$610, 0))))), INDEX(Paste_Here!U$2:U$610, MATCH(B251, Paste_Here!A$2:A$610, 0)), ""), ""), "")</f>
        <v/>
      </c>
      <c r="DV251" s="66"/>
      <c r="DW251" s="77"/>
      <c r="DX251" s="66"/>
      <c r="DY251" s="77" t="str">
        <f>IFERROR(IF(B251&lt;&gt;"", IF(AND(INDEX(Paste_Here!AI$2:AI$610, MATCH(B251, Paste_Here!A$2:A$610, 0))&lt;&gt;"", ISNUMBER(VALUE(INDEX(Paste_Here!AI$2:AI$610, MATCH(B251, Paste_Here!A$2:A$610, 0))))), INDEX(Paste_Here!AI$2:AI$610, MATCH(B251, Paste_Here!A$2:A$610, 0)), ""), ""), "")</f>
        <v/>
      </c>
      <c r="DZ251" s="66"/>
      <c r="EA251" s="77" t="str">
        <f>IFERROR(IF(B251&lt;&gt;"", IF(AND(INDEX(Paste_Here!AJ$2:AJ$610, MATCH(B251, Paste_Here!A$2:A$610, 0))&lt;&gt;"", ISNUMBER(--INDEX(Paste_Here!AJ$2:AJ$610, MATCH(B251, Paste_Here!A$2:A$610, 0)))), TEXT(ROUND(--INDEX(Paste_Here!AJ$2:AJ$610, MATCH(B251, Paste_Here!A$2:A$610, 0)), 2), "0.00"), ""), ""), "")</f>
        <v/>
      </c>
      <c r="EB251" s="66"/>
      <c r="EC251" s="77" t="str">
        <f>IFERROR(IF(B251&lt;&gt;"", IF(LOWER(INDEX(Paste_Here!AK$2:AK$610, MATCH(B251, Paste_Here!A$2:A$610, 0)))="approaching expectations", "Approaching", IF(LOWER(INDEX(Paste_Here!AK$2:AK$610, MATCH(B251, Paste_Here!A$2:A$610, 0)))="met expectations", "Met", IF(LOWER(INDEX(Paste_Here!AK$2:AK$610, MATCH(B251, Paste_Here!A$2:A$610, 0)))="exceeded expectations", "Exceeded", IF(LOWER(INDEX(Paste_Here!AK$2:AK$610, MATCH(B251, Paste_Here!A$2:A$610, 0)))="below expectations", "Below", "")))), ""), "")</f>
        <v/>
      </c>
      <c r="ED251" s="66"/>
      <c r="EE251" s="77"/>
      <c r="EF251" s="66"/>
      <c r="EG251" s="77"/>
      <c r="EH251" s="66"/>
      <c r="EI251" s="66"/>
      <c r="EJ251" s="77" t="str">
        <f t="shared" si="39"/>
        <v/>
      </c>
      <c r="EK251" s="66"/>
      <c r="EL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EM251" s="66"/>
      <c r="EN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EO251" s="66"/>
      <c r="EP251" s="77"/>
      <c r="EQ251" s="66"/>
      <c r="ER251" s="77" t="str">
        <f>IFERROR(IF(B251&lt;&gt;"", IF(AND(INDEX(Paste_Here!AT$2:AT$610, MATCH(B251, Paste_Here!A$2:A$610, 0))&lt;&gt;"", ISNUMBER(VALUE(INDEX(Paste_Here!AT$2:AT$610, MATCH(B251, Paste_Here!A$2:A$610, 0))))), INDEX(Paste_Here!AT$2:AT$610, MATCH(B251, Paste_Here!A$2:A$610, 0)), ""), ""), "")</f>
        <v/>
      </c>
      <c r="ES251" s="66"/>
      <c r="ET251" s="77" t="str">
        <f>IFERROR(IF(B251&lt;&gt;"", IF(AND(INDEX(Paste_Here!AV$2:AV$610, MATCH(B251, Paste_Here!A$2:A$610, 0))&lt;&gt;"", ISNUMBER(VALUE(INDEX(Paste_Here!AV$2:AV$610, MATCH(B251, Paste_Here!A$2:A$610, 0))))), INDEX(Paste_Here!AV$2:AV$610, MATCH(B251, Paste_Here!A$2:A$610, 0)), ""), ""), "")</f>
        <v/>
      </c>
      <c r="EU251" s="66"/>
      <c r="EV251" s="77"/>
      <c r="EW251" s="66"/>
      <c r="EX251" s="77" t="str">
        <f>IFERROR(IF(B251&lt;&gt;"", IF(AND(INDEX(Paste_Here!AU$2:AU$610, MATCH(B251, Paste_Here!A$2:A$610, 0))&lt;&gt;"", ISNUMBER(VALUE(INDEX(Paste_Here!AU$2:AU$610, MATCH(B251, Paste_Here!A$2:A$610, 0))))), INDEX(Paste_Here!AU$2:AU$610, MATCH(B251, Paste_Here!A$2:A$610, 0)), ""), ""), "")</f>
        <v/>
      </c>
      <c r="EY251" s="66"/>
      <c r="EZ251" s="77" t="str">
        <f>IFERROR(IF(B251&lt;&gt;"", IF(AND(INDEX(Paste_Here!AW$2:AW$610, MATCH(B251, Paste_Here!A$2:A$610, 0))&lt;&gt;"", ISNUMBER(VALUE(INDEX(Paste_Here!AW$2:AW$610, MATCH(B251, Paste_Here!A$2:A$610, 0))))), INDEX(Paste_Here!AW$2:AW$610, MATCH(B251, Paste_Here!A$2:A$610, 0)), ""), ""), "")</f>
        <v/>
      </c>
      <c r="FA251" s="66"/>
      <c r="FB251" s="77"/>
      <c r="FC251" s="66"/>
      <c r="FD251" s="77"/>
      <c r="FE251" s="66"/>
      <c r="FF251" s="66"/>
      <c r="FG251" s="77" t="str">
        <f t="shared" si="40"/>
        <v/>
      </c>
      <c r="FH251" s="66"/>
      <c r="FI251" s="77" t="str">
        <f>IFERROR(IF(B251&lt;&gt;"", IF(ISNUMBER(SEARCH("s", LOWER(INDEX(Paste_Here!M$2:M$610, MATCH(B251, Paste_Here!A$2:A$610, 0))))), "Yes", IF(INDEX(Paste_Here!M$2:M$610, MATCH(B251, Paste_Here!A$2:A$610, 0))&lt;&gt;"", "No", "")), ""), "")</f>
        <v/>
      </c>
      <c r="FJ251" s="66"/>
      <c r="FK251" s="77" t="str">
        <f>IFERROR(IF(B251&lt;&gt;"", IF(ISNUMBER(SEARCH("yes", LOWER(INDEX(Paste_Here!F$2:F$610, MATCH(B251, Paste_Here!A$2:A$610, 0))))), "Yes", IF(ISNUMBER(SEARCH("no", LOWER(INDEX(Paste_Here!F$2:F$610, MATCH(B251, Paste_Here!A$2:A$610, 0))))), "No", "")), ""), "")</f>
        <v/>
      </c>
      <c r="FL251" s="66"/>
      <c r="FM251" s="77" t="str">
        <f>IFERROR(IF(B251&lt;&gt;"", IF(ISNUMBER(SEARCH("english language learner", LOWER(INDEX(Paste_Here!C$2:C$610, MATCH(B251, Paste_Here!A$2:A$610, 0))))), "Yes", ""), ""), "")</f>
        <v/>
      </c>
      <c r="FN251" s="66"/>
      <c r="FO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FP251" s="66"/>
      <c r="FQ251" s="77" t="str">
        <f>IFERROR(IF(B251&lt;&gt;"", IF(ISNUMBER(SEARCH("yes", LOWER(INDEX(Paste_Here!L$2:L$610, MATCH(B251, Paste_Here!A$2:A$610, 0))))), "Yes", IF(ISNUMBER(SEARCH("no", LOWER(INDEX(Paste_Here!L$2:L$610, MATCH(B251, Paste_Here!A$2:A$610, 0))))), "No", "")), ""), "")</f>
        <v/>
      </c>
      <c r="FR251" s="66"/>
      <c r="FS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FT251" s="66"/>
      <c r="FU251" s="77"/>
      <c r="FV251" s="66"/>
      <c r="FW251" s="77" t="str">
        <f>IFERROR(IF(B251&lt;&gt;"", IF(AND(INDEX(Paste_Here!D$2:D$610, MATCH(B251, Paste_Here!A$2:A$610, 0))&lt;&gt;"", ISNUMBER(VALUE(INDEX(Paste_Here!D$2:D$610, MATCH(B251, Paste_Here!A$2:A$610, 0))))), INDEX(Paste_Here!D$2:D$610, MATCH(B251, Paste_Here!A$2:A$610, 0)), ""), ""), "")</f>
        <v/>
      </c>
      <c r="FX251" s="66"/>
      <c r="FY251" s="77" t="str">
        <f>IFERROR(IF(B251&lt;&gt;"", IF(AND(INDEX(Paste_Here!G$2:G$610, MATCH(B251, Paste_Here!A$2:A$610, 0))&lt;&gt;"", ISNUMBER(VALUE(INDEX(Paste_Here!G$2:G$610, MATCH(B251, Paste_Here!A$2:A$610, 0))))), INDEX(Paste_Here!G$2:G$610, MATCH(B251, Paste_Here!A$2:A$610, 0)), ""), ""), "")</f>
        <v/>
      </c>
      <c r="FZ251" s="66"/>
      <c r="GA251" s="95"/>
      <c r="GB251" s="66"/>
      <c r="JS251" s="1" t="str" cm="1">
        <f t="array" ref="JS251">IFERROR(INDEX(Paste_Here!$B$2:$B$610, MATCH(0, COUNTIF(JS$4:JS250, Paste_Here!$B$2:$B$610) + IF(Paste_Here!$B$2:$B$610="", 1, 0), 0)), "")</f>
        <v/>
      </c>
      <c r="JT251" s="1" t="str">
        <f>IF(JS251&lt;&gt;"", INDEX(Paste_Here!$A$2:$A$610, MATCH(JS251, Paste_Here!$B$2:$B$610, 0)), "")</f>
        <v/>
      </c>
      <c r="JU251" s="1" t="str">
        <f t="shared" si="41"/>
        <v/>
      </c>
      <c r="JV251" s="1" t="str" cm="1">
        <f t="array" ref="JV251">IFERROR(INDEX($JU$5:$JU$610, MATCH(SMALL(IF($JU$5:$JU$610&lt;&gt;"", COUNTIF($JU$5:$JU$610, "&lt;"&amp;$JU$5:$JU$610)+1), ROW()-ROW($JV$5)+1), COUNTIF($JU$5:$JU$610, "&lt;"&amp;$JU$5:$JU$610)+1, 0)), "")</f>
        <v/>
      </c>
    </row>
    <row r="252" spans="1:282">
      <c r="A252" s="66"/>
      <c r="B252" s="77" t="str">
        <f t="shared" si="32"/>
        <v/>
      </c>
      <c r="C252" s="66"/>
      <c r="D252" s="77" t="str">
        <f>IFERROR(IF(B252&lt;&gt;"", IF(COUNTIF(INDEX(Paste_Here!AS$2:AS$610, MATCH(B252, Paste_Here!A$2:A$610, 0), 0), "yes") &gt; 0, "Yes", IF(COUNTIF(INDEX(Paste_Here!AS$2:AS$610, MATCH(B252, Paste_Here!A$2:A$610, 0), 0), "no") &gt; 0, "No", "")), ""), "")</f>
        <v/>
      </c>
      <c r="E252" s="66"/>
      <c r="F252" s="77" t="str">
        <f t="shared" si="33"/>
        <v/>
      </c>
      <c r="G252" s="66"/>
      <c r="H252" s="77" t="str">
        <f>IFERROR(IF(B252&lt;&gt;"", IF(COUNTIF(INDEX(Paste_Here!AO$2:AR$610, MATCH(B252, Paste_Here!A$2:A$610, 0), 0), "yes") &gt; 0, "Yes", IF(COUNTIF(INDEX(Paste_Here!AO$2:AR$610, MATCH(B252, Paste_Here!A$2:A$610, 0), 0), "no") &gt; 0, "No", "")), ""), "")</f>
        <v/>
      </c>
      <c r="I252" s="66"/>
      <c r="J252" s="77" t="str">
        <f t="shared" si="34"/>
        <v/>
      </c>
      <c r="K252" s="66"/>
      <c r="L252" s="77" t="str">
        <f>IFERROR(IF(B252&lt;&gt;"", IF(ISNUMBER(SEARCH("yes", LOWER(INDEX(Paste_Here!W$2:W$610, MATCH(B252, Paste_Here!A$2:A$610, 0))))), "Yes", IF(ISNUMBER(SEARCH("no", LOWER(INDEX(Paste_Here!W$2:W$610, MATCH(B252, Paste_Here!A$2:A$610, 0))))), "No", "")), ""), "")</f>
        <v/>
      </c>
      <c r="M252" s="66"/>
      <c r="N252" s="77"/>
      <c r="O252" s="66"/>
      <c r="P252" s="77" t="str">
        <f>IFERROR(IF(B252&lt;&gt;"", IF(ISNUMBER(SEARCH("yes", LOWER(INDEX(Paste_Here!V$2:V$610, MATCH(B252, Paste_Here!A$2:A$610, 0))))), "Yes", IF(ISNUMBER(SEARCH("no", LOWER(INDEX(Paste_Here!V$2:V$610, MATCH(B252, Paste_Here!A$2:A$610, 0))))), "No", "")), ""), "")</f>
        <v/>
      </c>
      <c r="Q252" s="66"/>
      <c r="R252" s="77"/>
      <c r="S252" s="66"/>
      <c r="T252" s="77"/>
      <c r="U252" s="66"/>
      <c r="V252" s="66"/>
      <c r="W252" s="77" t="str">
        <f t="shared" si="35"/>
        <v/>
      </c>
      <c r="X252" s="66"/>
      <c r="Y252" s="77" t="str">
        <f>IFERROR(IF(B252&lt;&gt;"", IF(ISNUMBER(SEARCH("Revealed-Potential (Primary Focus)", LOWER(INDEX(Paste_Here!X$2:X$610, MATCH(B252, Paste_Here!A$2:A$610, 0))))), "Rev-Potential: Prim", IF(ISNUMBER(SEARCH("Revealed-Potential (Secondary Focus)", LOWER(INDEX(Paste_Here!X$2:X$610, MATCH(B252, Paste_Here!A$2:A$610, 0))))), "Rev-Potential: Sec", IF(ISNUMBER(SEARCH("Monitoring", LOWER(INDEX(Paste_Here!X$2:X$610, MATCH(B252, Paste_Here!A$2:A$610, 0))))), "Monitoring", IF(ISNUMBER(SEARCH("At-Promise (Secondary Focus)", LOWER(INDEX(Paste_Here!X$2:X$610, MATCH(B252, Paste_Here!A$2:A$610, 0))))), "At-Promise: Sec", IF(ISNUMBER(SEARCH("At-Promise (Primary Focus)", LOWER(INDEX(Paste_Here!X$2:X$610, MATCH(B252, Paste_Here!A$2:A$610, 0))))), "At-Promise: Prim", ""))))), ""), "")</f>
        <v/>
      </c>
      <c r="Z252" s="66"/>
      <c r="AA252" s="77"/>
      <c r="AB252" s="66"/>
      <c r="AC252" s="77" t="str">
        <f>IFERROR(IF(B252&lt;&gt;"", IF(ISNUMBER(SEARCH("Revealed-Potential (Primary Focus)", LOWER(INDEX(Paste_Here!AB$2:AB$610, MATCH(B252, Paste_Here!A$2:A$610, 0))))), "Rev-Potential: Prim", IF(ISNUMBER(SEARCH("Revealed-Potential (Secondary Focus)", LOWER(INDEX(Paste_Here!AB$2:AB$610, MATCH(B252, Paste_Here!A$2:A$610, 0))))), "Rev-Potential: Sec", IF(ISNUMBER(SEARCH("Monitoring", LOWER(INDEX(Paste_Here!AB$2:AB$610, MATCH(B252, Paste_Here!A$2:A$610, 0))))), "Monitoring", IF(ISNUMBER(SEARCH("At-Promise (Secondary Focus)", LOWER(INDEX(Paste_Here!AB$2:AB$610, MATCH(B252, Paste_Here!A$2:A$610, 0))))), "At-Promise: Sec", IF(ISNUMBER(SEARCH("At-Promise (Primary Focus)", LOWER(INDEX(Paste_Here!AB$2:AB$610, MATCH(B252, Paste_Here!A$2:A$610, 0))))), "At-Promise: Prim", ""))))), ""), "")</f>
        <v/>
      </c>
      <c r="AD252" s="66"/>
      <c r="AE252" s="77"/>
      <c r="AF252" s="66"/>
      <c r="AG252" s="77"/>
      <c r="AH252" s="66"/>
      <c r="AI252" s="77"/>
      <c r="AJ252" s="66"/>
      <c r="AK252" s="77"/>
      <c r="AL252" s="66"/>
      <c r="AM252" s="77"/>
      <c r="AN252" s="66"/>
      <c r="AO252" s="77"/>
      <c r="AP252" s="66"/>
      <c r="AQ252" s="77"/>
      <c r="AR252" s="66"/>
      <c r="AS252" s="77"/>
      <c r="AT252" s="66"/>
      <c r="AU252" s="66"/>
      <c r="AV252" s="77" t="str">
        <f t="shared" si="36"/>
        <v/>
      </c>
      <c r="AW252" s="66"/>
      <c r="AX252" s="77" t="str">
        <f>IFERROR(IF(B252&lt;&gt;"", IF(AND(INDEX(Paste_Here!AC$2:AC$610, MATCH(B252, Paste_Here!A$2:A$610, 0))&lt;&gt;"", ISNUMBER(VALUE(INDEX(Paste_Here!AC$2:AC$610, MATCH(B252, Paste_Here!A$2:A$610, 0))))), INDEX(Paste_Here!AC$2:AC$610, MATCH(B252, Paste_Here!A$2:A$610, 0)), ""), ""), "")</f>
        <v/>
      </c>
      <c r="AY252" s="66"/>
      <c r="AZ252" s="77" t="str">
        <f>IFERROR(IF(B252&lt;&gt;"", IF(AND(INDEX(Paste_Here!AD$2:AD$610, MATCH(B252, Paste_Here!A$2:A$610, 0))&lt;&gt;"", ISNUMBER(VALUE(INDEX(Paste_Here!AD$2:AD$610, MATCH(B252, Paste_Here!A$2:A$610, 0))))), TEXT(ROUND(VALUE(INDEX(Paste_Here!AD$2:AD$610, MATCH(B252, Paste_Here!A$2:A$610, 0))), 2), "0.00"), ""), ""), "")</f>
        <v/>
      </c>
      <c r="BA252" s="66"/>
      <c r="BB252" s="77" t="str">
        <f>IFERROR(IF(B252&lt;&gt;"", IF(LOWER(INDEX(Paste_Here!AE$2:AE$610, MATCH(B252, Paste_Here!A$2:A$610, 0)))="approaching expectations", "Approaching", IF(LOWER(INDEX(Paste_Here!AE$2:AE$610, MATCH(B252, Paste_Here!A$2:A$610, 0)))="met expectations", "Met", IF(LOWER(INDEX(Paste_Here!AE$2:AE$610, MATCH(B252, Paste_Here!A$2:A$610, 0)))="exceeded expectations", "Exceeded", IF(LOWER(INDEX(Paste_Here!AE$2:AE$610, MATCH(B252, Paste_Here!A$2:A$610, 0)))="below expectations", "Below", "")))), ""), "")</f>
        <v/>
      </c>
      <c r="BC252" s="66"/>
      <c r="BD252" s="77" t="str">
        <f>IFERROR(IF(B252&lt;&gt;"", IF(AND(INDEX(Paste_Here!T$2:T$610, MATCH(B252, Paste_Here!A$2:A$610, 0))&lt;&gt;"", ISNUMBER(VALUE(INDEX(Paste_Here!T$2:T$610, MATCH(B252, Paste_Here!A$2:A$610, 0))))), INDEX(Paste_Here!T$2:T$610, MATCH(B252, Paste_Here!A$2:A$610, 0)), ""), ""), "")</f>
        <v/>
      </c>
      <c r="BE252" s="66"/>
      <c r="BF252" s="77"/>
      <c r="BG252" s="66"/>
      <c r="BH252" s="77"/>
      <c r="BI252" s="66"/>
      <c r="BJ252" s="77"/>
      <c r="BK252" s="66"/>
      <c r="BL252" s="77" t="str">
        <f>IFERROR(IF(B252&lt;&gt;"", IF(AND(INDEX(Paste_Here!N$2:N$610, MATCH(B252, Paste_Here!A$2:A$610, 0))&lt;&gt;"", ISNUMBER(VALUE(INDEX(Paste_Here!N$2:N$610, MATCH(B252, Paste_Here!A$2:A$610, 0))))), INDEX(Paste_Here!N$2:N$610, MATCH(B252, Paste_Here!A$2:A$610, 0)), ""), ""), "")</f>
        <v/>
      </c>
      <c r="BM252" s="66"/>
      <c r="BN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BO252" s="66"/>
      <c r="BP252" s="77" t="str" cm="1">
        <f t="array" aca="1" ref="BP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BQ252" s="66"/>
      <c r="BR252" s="66"/>
      <c r="BS252" s="77"/>
      <c r="BT252" s="66"/>
      <c r="BU252" s="77"/>
      <c r="BV252" s="66"/>
      <c r="BW252" s="77"/>
      <c r="BX252" s="66"/>
      <c r="BY252" s="77"/>
      <c r="BZ252" s="66"/>
      <c r="CA252" s="77"/>
      <c r="CB252" s="66"/>
      <c r="CC252" s="77"/>
      <c r="CD252" s="66"/>
      <c r="CE252" s="77"/>
      <c r="CF252" s="66"/>
      <c r="CG252" s="77"/>
      <c r="CH252" s="66"/>
      <c r="CI252" s="77"/>
      <c r="CJ252" s="66"/>
      <c r="CK252" s="77"/>
      <c r="CL252" s="66"/>
      <c r="CM252" s="77"/>
      <c r="CN252" s="66"/>
      <c r="CO252" s="66"/>
      <c r="CP252" s="77" t="str">
        <f t="shared" si="37"/>
        <v/>
      </c>
      <c r="CQ252" s="66"/>
      <c r="CR252" s="77" t="str">
        <f>IFERROR(IF(B252&lt;&gt;"", IF(AND(INDEX(Paste_Here!Y$2:Y$610, MATCH(B252, Paste_Here!A$2:A$610, 0))&lt;&gt;"", ISNUMBER(VALUE(INDEX(Paste_Here!Y$2:Y$610, MATCH(B252, Paste_Here!A$2:A$610, 0))))), INDEX(Paste_Here!Y$2:Y$610, MATCH(B252, Paste_Here!A$2:A$610, 0)), ""), ""), "")</f>
        <v/>
      </c>
      <c r="CS252" s="66"/>
      <c r="CT252" s="77" t="str">
        <f>IFERROR(IF(B252&lt;&gt;"", IF(AND(INDEX(Paste_Here!AA$2:AA$610, MATCH(B252, Paste_Here!A$2:A$610, 0))&lt;&gt;"", ISNUMBER(--INDEX(Paste_Here!AA$2:AA$610, MATCH(B252, Paste_Here!A$2:A$610, 0)))), TEXT(ROUND(--INDEX(Paste_Here!AA$2:AA$610, MATCH(B252, Paste_Here!A$2:A$610, 0)), 2), "0.00"), ""), ""), "")</f>
        <v/>
      </c>
      <c r="CU252" s="66"/>
      <c r="CV252" s="77" t="str">
        <f>IFERROR(IF(B252&lt;&gt;"", IF(LOWER(INDEX(Paste_Here!Z$2:Z$610, MATCH(B252, Paste_Here!A$2:A$610, 0)))="approaching expectations", "Approaching", IF(LOWER(INDEX(Paste_Here!Z$2:Z$610, MATCH(B252, Paste_Here!A$2:A$610, 0)))="met expectations", "Met", IF(LOWER(INDEX(Paste_Here!Z$2:Z$610, MATCH(B252, Paste_Here!A$2:A$610, 0)))="exceeded expectations", "Exceeded", IF(LOWER(INDEX(Paste_Here!Z$2:Z$610, MATCH(B252, Paste_Here!A$2:A$610, 0)))="below expectations", "Below", "")))), ""), "")</f>
        <v/>
      </c>
      <c r="CW252" s="66"/>
      <c r="CX252" s="77"/>
      <c r="CY252" s="66"/>
      <c r="CZ252" s="77" t="str">
        <f>IFERROR(IF(B252&lt;&gt;"", IF(AND(INDEX(Paste_Here!AL$2:AL$610, MATCH(B252, Paste_Here!A$2:A$610, 0))&lt;&gt;"", ISNUMBER(VALUE(INDEX(Paste_Here!AL$2:AL$610, MATCH(B252, Paste_Here!A$2:A$610, 0))))), INDEX(Paste_Here!AL$2:AL$610, MATCH(B252, Paste_Here!A$2:A$610, 0)), ""), ""), "")</f>
        <v/>
      </c>
      <c r="DA252" s="66"/>
      <c r="DB252" s="77" t="str">
        <f>IFERROR(IF(B252&lt;&gt;"", IF(ISNUMBER(SEARCH("highrisk", LOWER(INDEX(Paste_Here!AM$2:AM$610, MATCH(B252, Paste_Here!A$2:A$610, 0))))), "High Risk", IF(ISNUMBER(SEARCH("lowrisk", LOWER(INDEX(Paste_Here!AM$2:AM$610, MATCH(B252, Paste_Here!A$2:A$610, 0))))), "Low Risk", IF(ISNUMBER(SEARCH("somerisk", LOWER(INDEX(Paste_Here!AM$2:AM$610, MATCH(B252, Paste_Here!A$2:A$610, 0))))), "Some Risk", ""))), ""), "")</f>
        <v/>
      </c>
      <c r="DC252" s="66"/>
      <c r="DD252" s="77" t="str">
        <f>IFERROR(IF(B252&lt;&gt;"", IF(AND(INDEX(Paste_Here!AN$2:AN$610, MATCH(B252, Paste_Here!A$2:A$610, 0))&lt;&gt;"", ISNUMBER(VALUE(INDEX(Paste_Here!AN$2:AN$610, MATCH(B252, Paste_Here!A$2:A$610, 0))))), INDEX(Paste_Here!AN$2:AN$610, MATCH(B252, Paste_Here!A$2:A$610, 0)), ""), ""), "")</f>
        <v/>
      </c>
      <c r="DE252" s="66"/>
      <c r="DF252" s="77" t="str">
        <f>IFERROR(IF(B252&lt;&gt;"", IF(AND(INDEX(Paste_Here!Q$2:Q$610, MATCH(B252, Paste_Here!A$2:A$610, 0))&lt;&gt;"", ISNUMBER(VALUE(INDEX(Paste_Here!Q$2:Q$610, MATCH(B252, Paste_Here!A$2:A$610, 0))))), INDEX(Paste_Here!Q$2:Q$610, MATCH(B252, Paste_Here!A$2:A$610, 0)), ""), ""), "")</f>
        <v/>
      </c>
      <c r="DG252" s="66"/>
      <c r="DH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DI252" s="66"/>
      <c r="DJ252" s="77" t="str" cm="1">
        <f t="array" aca="1" ref="DJ252" ca="1">IFERROR(VALUE(IF(ISNUMBER(SEARCH("EM", INDEX(Paste_Here!S$2:S$500, MATCH(B252, Paste_Here!A$2:A$500, 0)))), "-" &amp;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f>
        <v/>
      </c>
      <c r="DK252" s="66"/>
      <c r="DL252" s="66"/>
      <c r="DM252" s="77" t="str">
        <f t="shared" si="38"/>
        <v/>
      </c>
      <c r="DN252" s="66"/>
      <c r="DO252" s="77" t="str">
        <f>IFERROR(IF(B252&lt;&gt;"", IF(AND(INDEX(Paste_Here!AF$2:AF$610, MATCH(B252, Paste_Here!A$2:A$610, 0))&lt;&gt;"", ISNUMBER(VALUE(INDEX(Paste_Here!AF$2:AF$610, MATCH(B252, Paste_Here!A$2:A$610, 0))))), INDEX(Paste_Here!AF$2:AF$610, MATCH(B252, Paste_Here!A$2:A$610, 0)), ""), ""), "")</f>
        <v/>
      </c>
      <c r="DP252" s="66"/>
      <c r="DQ252" s="77" t="str">
        <f>IFERROR(IF(B252&lt;&gt;"", IF(AND(INDEX(Paste_Here!AG$2:AG$610, MATCH(B252, Paste_Here!A$2:A$610, 0))&lt;&gt;"", ISNUMBER(--INDEX(Paste_Here!AG$2:AG$610, MATCH(B252, Paste_Here!A$2:A$610, 0)))), TEXT(ROUND(--INDEX(Paste_Here!AG$2:AG$610, MATCH(B252, Paste_Here!A$2:A$610, 0)), 2), "0.00"), ""), ""), "")</f>
        <v/>
      </c>
      <c r="DR252" s="66"/>
      <c r="DS252" s="77" t="str">
        <f>IFERROR(IF(B252&lt;&gt;"", IF(LOWER(INDEX(Paste_Here!AH$2:AH$610, MATCH(B252, Paste_Here!A$2:A$610, 0)))="approaching expectations", "Approaching", IF(LOWER(INDEX(Paste_Here!AH$2:AH$610, MATCH(B252, Paste_Here!A$2:A$610, 0)))="met expectations", "Met", IF(LOWER(INDEX(Paste_Here!AH$2:AH$610, MATCH(B252, Paste_Here!A$2:A$610, 0)))="exceeded expectations", "Exceeded", IF(LOWER(INDEX(Paste_Here!AH$2:AH$610, MATCH(B252, Paste_Here!A$2:A$610, 0)))="below expectations", "Below", "")))), ""), "")</f>
        <v/>
      </c>
      <c r="DT252" s="66"/>
      <c r="DU252" s="77" t="str">
        <f>IFERROR(IF(B252&lt;&gt;"", IF(AND(INDEX(Paste_Here!U$2:U$610, MATCH(B252, Paste_Here!A$2:A$610, 0))&lt;&gt;"", ISNUMBER(VALUE(INDEX(Paste_Here!U$2:U$610, MATCH(B252, Paste_Here!A$2:A$610, 0))))), INDEX(Paste_Here!U$2:U$610, MATCH(B252, Paste_Here!A$2:A$610, 0)), ""), ""), "")</f>
        <v/>
      </c>
      <c r="DV252" s="66"/>
      <c r="DW252" s="77"/>
      <c r="DX252" s="66"/>
      <c r="DY252" s="77" t="str">
        <f>IFERROR(IF(B252&lt;&gt;"", IF(AND(INDEX(Paste_Here!AI$2:AI$610, MATCH(B252, Paste_Here!A$2:A$610, 0))&lt;&gt;"", ISNUMBER(VALUE(INDEX(Paste_Here!AI$2:AI$610, MATCH(B252, Paste_Here!A$2:A$610, 0))))), INDEX(Paste_Here!AI$2:AI$610, MATCH(B252, Paste_Here!A$2:A$610, 0)), ""), ""), "")</f>
        <v/>
      </c>
      <c r="DZ252" s="66"/>
      <c r="EA252" s="77" t="str">
        <f>IFERROR(IF(B252&lt;&gt;"", IF(AND(INDEX(Paste_Here!AJ$2:AJ$610, MATCH(B252, Paste_Here!A$2:A$610, 0))&lt;&gt;"", ISNUMBER(--INDEX(Paste_Here!AJ$2:AJ$610, MATCH(B252, Paste_Here!A$2:A$610, 0)))), TEXT(ROUND(--INDEX(Paste_Here!AJ$2:AJ$610, MATCH(B252, Paste_Here!A$2:A$610, 0)), 2), "0.00"), ""), ""), "")</f>
        <v/>
      </c>
      <c r="EB252" s="66"/>
      <c r="EC252" s="77" t="str">
        <f>IFERROR(IF(B252&lt;&gt;"", IF(LOWER(INDEX(Paste_Here!AK$2:AK$610, MATCH(B252, Paste_Here!A$2:A$610, 0)))="approaching expectations", "Approaching", IF(LOWER(INDEX(Paste_Here!AK$2:AK$610, MATCH(B252, Paste_Here!A$2:A$610, 0)))="met expectations", "Met", IF(LOWER(INDEX(Paste_Here!AK$2:AK$610, MATCH(B252, Paste_Here!A$2:A$610, 0)))="exceeded expectations", "Exceeded", IF(LOWER(INDEX(Paste_Here!AK$2:AK$610, MATCH(B252, Paste_Here!A$2:A$610, 0)))="below expectations", "Below", "")))), ""), "")</f>
        <v/>
      </c>
      <c r="ED252" s="66"/>
      <c r="EE252" s="77"/>
      <c r="EF252" s="66"/>
      <c r="EG252" s="77"/>
      <c r="EH252" s="66"/>
      <c r="EI252" s="66"/>
      <c r="EJ252" s="77" t="str">
        <f t="shared" si="39"/>
        <v/>
      </c>
      <c r="EK252" s="66"/>
      <c r="EL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EM252" s="66"/>
      <c r="EN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EO252" s="66"/>
      <c r="EP252" s="77"/>
      <c r="EQ252" s="66"/>
      <c r="ER252" s="77" t="str">
        <f>IFERROR(IF(B252&lt;&gt;"", IF(AND(INDEX(Paste_Here!AT$2:AT$610, MATCH(B252, Paste_Here!A$2:A$610, 0))&lt;&gt;"", ISNUMBER(VALUE(INDEX(Paste_Here!AT$2:AT$610, MATCH(B252, Paste_Here!A$2:A$610, 0))))), INDEX(Paste_Here!AT$2:AT$610, MATCH(B252, Paste_Here!A$2:A$610, 0)), ""), ""), "")</f>
        <v/>
      </c>
      <c r="ES252" s="66"/>
      <c r="ET252" s="77" t="str">
        <f>IFERROR(IF(B252&lt;&gt;"", IF(AND(INDEX(Paste_Here!AV$2:AV$610, MATCH(B252, Paste_Here!A$2:A$610, 0))&lt;&gt;"", ISNUMBER(VALUE(INDEX(Paste_Here!AV$2:AV$610, MATCH(B252, Paste_Here!A$2:A$610, 0))))), INDEX(Paste_Here!AV$2:AV$610, MATCH(B252, Paste_Here!A$2:A$610, 0)), ""), ""), "")</f>
        <v/>
      </c>
      <c r="EU252" s="66"/>
      <c r="EV252" s="77"/>
      <c r="EW252" s="66"/>
      <c r="EX252" s="77" t="str">
        <f>IFERROR(IF(B252&lt;&gt;"", IF(AND(INDEX(Paste_Here!AU$2:AU$610, MATCH(B252, Paste_Here!A$2:A$610, 0))&lt;&gt;"", ISNUMBER(VALUE(INDEX(Paste_Here!AU$2:AU$610, MATCH(B252, Paste_Here!A$2:A$610, 0))))), INDEX(Paste_Here!AU$2:AU$610, MATCH(B252, Paste_Here!A$2:A$610, 0)), ""), ""), "")</f>
        <v/>
      </c>
      <c r="EY252" s="66"/>
      <c r="EZ252" s="77" t="str">
        <f>IFERROR(IF(B252&lt;&gt;"", IF(AND(INDEX(Paste_Here!AW$2:AW$610, MATCH(B252, Paste_Here!A$2:A$610, 0))&lt;&gt;"", ISNUMBER(VALUE(INDEX(Paste_Here!AW$2:AW$610, MATCH(B252, Paste_Here!A$2:A$610, 0))))), INDEX(Paste_Here!AW$2:AW$610, MATCH(B252, Paste_Here!A$2:A$610, 0)), ""), ""), "")</f>
        <v/>
      </c>
      <c r="FA252" s="66"/>
      <c r="FB252" s="77"/>
      <c r="FC252" s="66"/>
      <c r="FD252" s="77"/>
      <c r="FE252" s="66"/>
      <c r="FF252" s="66"/>
      <c r="FG252" s="77" t="str">
        <f t="shared" si="40"/>
        <v/>
      </c>
      <c r="FH252" s="66"/>
      <c r="FI252" s="77" t="str">
        <f>IFERROR(IF(B252&lt;&gt;"", IF(ISNUMBER(SEARCH("s", LOWER(INDEX(Paste_Here!M$2:M$610, MATCH(B252, Paste_Here!A$2:A$610, 0))))), "Yes", IF(INDEX(Paste_Here!M$2:M$610, MATCH(B252, Paste_Here!A$2:A$610, 0))&lt;&gt;"", "No", "")), ""), "")</f>
        <v/>
      </c>
      <c r="FJ252" s="66"/>
      <c r="FK252" s="77" t="str">
        <f>IFERROR(IF(B252&lt;&gt;"", IF(ISNUMBER(SEARCH("yes", LOWER(INDEX(Paste_Here!F$2:F$610, MATCH(B252, Paste_Here!A$2:A$610, 0))))), "Yes", IF(ISNUMBER(SEARCH("no", LOWER(INDEX(Paste_Here!F$2:F$610, MATCH(B252, Paste_Here!A$2:A$610, 0))))), "No", "")), ""), "")</f>
        <v/>
      </c>
      <c r="FL252" s="66"/>
      <c r="FM252" s="77" t="str">
        <f>IFERROR(IF(B252&lt;&gt;"", IF(ISNUMBER(SEARCH("english language learner", LOWER(INDEX(Paste_Here!C$2:C$610, MATCH(B252, Paste_Here!A$2:A$610, 0))))), "Yes", ""), ""), "")</f>
        <v/>
      </c>
      <c r="FN252" s="66"/>
      <c r="FO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FP252" s="66"/>
      <c r="FQ252" s="77" t="str">
        <f>IFERROR(IF(B252&lt;&gt;"", IF(ISNUMBER(SEARCH("yes", LOWER(INDEX(Paste_Here!L$2:L$610, MATCH(B252, Paste_Here!A$2:A$610, 0))))), "Yes", IF(ISNUMBER(SEARCH("no", LOWER(INDEX(Paste_Here!L$2:L$610, MATCH(B252, Paste_Here!A$2:A$610, 0))))), "No", "")), ""), "")</f>
        <v/>
      </c>
      <c r="FR252" s="66"/>
      <c r="FS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FT252" s="66"/>
      <c r="FU252" s="77"/>
      <c r="FV252" s="66"/>
      <c r="FW252" s="77" t="str">
        <f>IFERROR(IF(B252&lt;&gt;"", IF(AND(INDEX(Paste_Here!D$2:D$610, MATCH(B252, Paste_Here!A$2:A$610, 0))&lt;&gt;"", ISNUMBER(VALUE(INDEX(Paste_Here!D$2:D$610, MATCH(B252, Paste_Here!A$2:A$610, 0))))), INDEX(Paste_Here!D$2:D$610, MATCH(B252, Paste_Here!A$2:A$610, 0)), ""), ""), "")</f>
        <v/>
      </c>
      <c r="FX252" s="66"/>
      <c r="FY252" s="77" t="str">
        <f>IFERROR(IF(B252&lt;&gt;"", IF(AND(INDEX(Paste_Here!G$2:G$610, MATCH(B252, Paste_Here!A$2:A$610, 0))&lt;&gt;"", ISNUMBER(VALUE(INDEX(Paste_Here!G$2:G$610, MATCH(B252, Paste_Here!A$2:A$610, 0))))), INDEX(Paste_Here!G$2:G$610, MATCH(B252, Paste_Here!A$2:A$610, 0)), ""), ""), "")</f>
        <v/>
      </c>
      <c r="FZ252" s="66"/>
      <c r="GA252" s="95"/>
      <c r="GB252" s="66"/>
      <c r="JS252" s="1" t="str" cm="1">
        <f t="array" ref="JS252">IFERROR(INDEX(Paste_Here!$B$2:$B$610, MATCH(0, COUNTIF(JS$4:JS251, Paste_Here!$B$2:$B$610) + IF(Paste_Here!$B$2:$B$610="", 1, 0), 0)), "")</f>
        <v/>
      </c>
      <c r="JT252" s="1" t="str">
        <f>IF(JS252&lt;&gt;"", INDEX(Paste_Here!$A$2:$A$610, MATCH(JS252, Paste_Here!$B$2:$B$610, 0)), "")</f>
        <v/>
      </c>
      <c r="JU252" s="1" t="str">
        <f t="shared" si="41"/>
        <v/>
      </c>
      <c r="JV252" s="1" t="str" cm="1">
        <f t="array" ref="JV252">IFERROR(INDEX($JU$5:$JU$610, MATCH(SMALL(IF($JU$5:$JU$610&lt;&gt;"", COUNTIF($JU$5:$JU$610, "&lt;"&amp;$JU$5:$JU$610)+1), ROW()-ROW($JV$5)+1), COUNTIF($JU$5:$JU$610, "&lt;"&amp;$JU$5:$JU$610)+1, 0)), "")</f>
        <v/>
      </c>
    </row>
    <row r="253" spans="1:282">
      <c r="A253" s="66"/>
      <c r="B253" s="77" t="str">
        <f t="shared" si="32"/>
        <v/>
      </c>
      <c r="C253" s="66"/>
      <c r="D253" s="77" t="str">
        <f>IFERROR(IF(B253&lt;&gt;"", IF(COUNTIF(INDEX(Paste_Here!AS$2:AS$610, MATCH(B253, Paste_Here!A$2:A$610, 0), 0), "yes") &gt; 0, "Yes", IF(COUNTIF(INDEX(Paste_Here!AS$2:AS$610, MATCH(B253, Paste_Here!A$2:A$610, 0), 0), "no") &gt; 0, "No", "")), ""), "")</f>
        <v/>
      </c>
      <c r="E253" s="66"/>
      <c r="F253" s="77" t="str">
        <f t="shared" si="33"/>
        <v/>
      </c>
      <c r="G253" s="66"/>
      <c r="H253" s="77" t="str">
        <f>IFERROR(IF(B253&lt;&gt;"", IF(COUNTIF(INDEX(Paste_Here!AO$2:AR$610, MATCH(B253, Paste_Here!A$2:A$610, 0), 0), "yes") &gt; 0, "Yes", IF(COUNTIF(INDEX(Paste_Here!AO$2:AR$610, MATCH(B253, Paste_Here!A$2:A$610, 0), 0), "no") &gt; 0, "No", "")), ""), "")</f>
        <v/>
      </c>
      <c r="I253" s="66"/>
      <c r="J253" s="77" t="str">
        <f t="shared" si="34"/>
        <v/>
      </c>
      <c r="K253" s="66"/>
      <c r="L253" s="77" t="str">
        <f>IFERROR(IF(B253&lt;&gt;"", IF(ISNUMBER(SEARCH("yes", LOWER(INDEX(Paste_Here!W$2:W$610, MATCH(B253, Paste_Here!A$2:A$610, 0))))), "Yes", IF(ISNUMBER(SEARCH("no", LOWER(INDEX(Paste_Here!W$2:W$610, MATCH(B253, Paste_Here!A$2:A$610, 0))))), "No", "")), ""), "")</f>
        <v/>
      </c>
      <c r="M253" s="66"/>
      <c r="N253" s="77"/>
      <c r="O253" s="66"/>
      <c r="P253" s="77" t="str">
        <f>IFERROR(IF(B253&lt;&gt;"", IF(ISNUMBER(SEARCH("yes", LOWER(INDEX(Paste_Here!V$2:V$610, MATCH(B253, Paste_Here!A$2:A$610, 0))))), "Yes", IF(ISNUMBER(SEARCH("no", LOWER(INDEX(Paste_Here!V$2:V$610, MATCH(B253, Paste_Here!A$2:A$610, 0))))), "No", "")), ""), "")</f>
        <v/>
      </c>
      <c r="Q253" s="66"/>
      <c r="R253" s="77"/>
      <c r="S253" s="66"/>
      <c r="T253" s="77"/>
      <c r="U253" s="66"/>
      <c r="V253" s="66"/>
      <c r="W253" s="77" t="str">
        <f t="shared" si="35"/>
        <v/>
      </c>
      <c r="X253" s="66"/>
      <c r="Y253" s="77" t="str">
        <f>IFERROR(IF(B253&lt;&gt;"", IF(ISNUMBER(SEARCH("Revealed-Potential (Primary Focus)", LOWER(INDEX(Paste_Here!X$2:X$610, MATCH(B253, Paste_Here!A$2:A$610, 0))))), "Rev-Potential: Prim", IF(ISNUMBER(SEARCH("Revealed-Potential (Secondary Focus)", LOWER(INDEX(Paste_Here!X$2:X$610, MATCH(B253, Paste_Here!A$2:A$610, 0))))), "Rev-Potential: Sec", IF(ISNUMBER(SEARCH("Monitoring", LOWER(INDEX(Paste_Here!X$2:X$610, MATCH(B253, Paste_Here!A$2:A$610, 0))))), "Monitoring", IF(ISNUMBER(SEARCH("At-Promise (Secondary Focus)", LOWER(INDEX(Paste_Here!X$2:X$610, MATCH(B253, Paste_Here!A$2:A$610, 0))))), "At-Promise: Sec", IF(ISNUMBER(SEARCH("At-Promise (Primary Focus)", LOWER(INDEX(Paste_Here!X$2:X$610, MATCH(B253, Paste_Here!A$2:A$610, 0))))), "At-Promise: Prim", ""))))), ""), "")</f>
        <v/>
      </c>
      <c r="Z253" s="66"/>
      <c r="AA253" s="77"/>
      <c r="AB253" s="66"/>
      <c r="AC253" s="77" t="str">
        <f>IFERROR(IF(B253&lt;&gt;"", IF(ISNUMBER(SEARCH("Revealed-Potential (Primary Focus)", LOWER(INDEX(Paste_Here!AB$2:AB$610, MATCH(B253, Paste_Here!A$2:A$610, 0))))), "Rev-Potential: Prim", IF(ISNUMBER(SEARCH("Revealed-Potential (Secondary Focus)", LOWER(INDEX(Paste_Here!AB$2:AB$610, MATCH(B253, Paste_Here!A$2:A$610, 0))))), "Rev-Potential: Sec", IF(ISNUMBER(SEARCH("Monitoring", LOWER(INDEX(Paste_Here!AB$2:AB$610, MATCH(B253, Paste_Here!A$2:A$610, 0))))), "Monitoring", IF(ISNUMBER(SEARCH("At-Promise (Secondary Focus)", LOWER(INDEX(Paste_Here!AB$2:AB$610, MATCH(B253, Paste_Here!A$2:A$610, 0))))), "At-Promise: Sec", IF(ISNUMBER(SEARCH("At-Promise (Primary Focus)", LOWER(INDEX(Paste_Here!AB$2:AB$610, MATCH(B253, Paste_Here!A$2:A$610, 0))))), "At-Promise: Prim", ""))))), ""), "")</f>
        <v/>
      </c>
      <c r="AD253" s="66"/>
      <c r="AE253" s="77"/>
      <c r="AF253" s="66"/>
      <c r="AG253" s="77"/>
      <c r="AH253" s="66"/>
      <c r="AI253" s="77"/>
      <c r="AJ253" s="66"/>
      <c r="AK253" s="77"/>
      <c r="AL253" s="66"/>
      <c r="AM253" s="77"/>
      <c r="AN253" s="66"/>
      <c r="AO253" s="77"/>
      <c r="AP253" s="66"/>
      <c r="AQ253" s="77"/>
      <c r="AR253" s="66"/>
      <c r="AS253" s="77"/>
      <c r="AT253" s="66"/>
      <c r="AU253" s="66"/>
      <c r="AV253" s="77" t="str">
        <f t="shared" si="36"/>
        <v/>
      </c>
      <c r="AW253" s="66"/>
      <c r="AX253" s="77" t="str">
        <f>IFERROR(IF(B253&lt;&gt;"", IF(AND(INDEX(Paste_Here!AC$2:AC$610, MATCH(B253, Paste_Here!A$2:A$610, 0))&lt;&gt;"", ISNUMBER(VALUE(INDEX(Paste_Here!AC$2:AC$610, MATCH(B253, Paste_Here!A$2:A$610, 0))))), INDEX(Paste_Here!AC$2:AC$610, MATCH(B253, Paste_Here!A$2:A$610, 0)), ""), ""), "")</f>
        <v/>
      </c>
      <c r="AY253" s="66"/>
      <c r="AZ253" s="77" t="str">
        <f>IFERROR(IF(B253&lt;&gt;"", IF(AND(INDEX(Paste_Here!AD$2:AD$610, MATCH(B253, Paste_Here!A$2:A$610, 0))&lt;&gt;"", ISNUMBER(VALUE(INDEX(Paste_Here!AD$2:AD$610, MATCH(B253, Paste_Here!A$2:A$610, 0))))), TEXT(ROUND(VALUE(INDEX(Paste_Here!AD$2:AD$610, MATCH(B253, Paste_Here!A$2:A$610, 0))), 2), "0.00"), ""), ""), "")</f>
        <v/>
      </c>
      <c r="BA253" s="66"/>
      <c r="BB253" s="77" t="str">
        <f>IFERROR(IF(B253&lt;&gt;"", IF(LOWER(INDEX(Paste_Here!AE$2:AE$610, MATCH(B253, Paste_Here!A$2:A$610, 0)))="approaching expectations", "Approaching", IF(LOWER(INDEX(Paste_Here!AE$2:AE$610, MATCH(B253, Paste_Here!A$2:A$610, 0)))="met expectations", "Met", IF(LOWER(INDEX(Paste_Here!AE$2:AE$610, MATCH(B253, Paste_Here!A$2:A$610, 0)))="exceeded expectations", "Exceeded", IF(LOWER(INDEX(Paste_Here!AE$2:AE$610, MATCH(B253, Paste_Here!A$2:A$610, 0)))="below expectations", "Below", "")))), ""), "")</f>
        <v/>
      </c>
      <c r="BC253" s="66"/>
      <c r="BD253" s="77" t="str">
        <f>IFERROR(IF(B253&lt;&gt;"", IF(AND(INDEX(Paste_Here!T$2:T$610, MATCH(B253, Paste_Here!A$2:A$610, 0))&lt;&gt;"", ISNUMBER(VALUE(INDEX(Paste_Here!T$2:T$610, MATCH(B253, Paste_Here!A$2:A$610, 0))))), INDEX(Paste_Here!T$2:T$610, MATCH(B253, Paste_Here!A$2:A$610, 0)), ""), ""), "")</f>
        <v/>
      </c>
      <c r="BE253" s="66"/>
      <c r="BF253" s="77"/>
      <c r="BG253" s="66"/>
      <c r="BH253" s="77"/>
      <c r="BI253" s="66"/>
      <c r="BJ253" s="77"/>
      <c r="BK253" s="66"/>
      <c r="BL253" s="77" t="str">
        <f>IFERROR(IF(B253&lt;&gt;"", IF(AND(INDEX(Paste_Here!N$2:N$610, MATCH(B253, Paste_Here!A$2:A$610, 0))&lt;&gt;"", ISNUMBER(VALUE(INDEX(Paste_Here!N$2:N$610, MATCH(B253, Paste_Here!A$2:A$610, 0))))), INDEX(Paste_Here!N$2:N$610, MATCH(B253, Paste_Here!A$2:A$610, 0)), ""), ""), "")</f>
        <v/>
      </c>
      <c r="BM253" s="66"/>
      <c r="BN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BO253" s="66"/>
      <c r="BP253" s="77" t="str" cm="1">
        <f t="array" aca="1" ref="BP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BQ253" s="66"/>
      <c r="BR253" s="66"/>
      <c r="BS253" s="77"/>
      <c r="BT253" s="66"/>
      <c r="BU253" s="77"/>
      <c r="BV253" s="66"/>
      <c r="BW253" s="77"/>
      <c r="BX253" s="66"/>
      <c r="BY253" s="77"/>
      <c r="BZ253" s="66"/>
      <c r="CA253" s="77"/>
      <c r="CB253" s="66"/>
      <c r="CC253" s="77"/>
      <c r="CD253" s="66"/>
      <c r="CE253" s="77"/>
      <c r="CF253" s="66"/>
      <c r="CG253" s="77"/>
      <c r="CH253" s="66"/>
      <c r="CI253" s="77"/>
      <c r="CJ253" s="66"/>
      <c r="CK253" s="77"/>
      <c r="CL253" s="66"/>
      <c r="CM253" s="77"/>
      <c r="CN253" s="66"/>
      <c r="CO253" s="66"/>
      <c r="CP253" s="77" t="str">
        <f t="shared" si="37"/>
        <v/>
      </c>
      <c r="CQ253" s="66"/>
      <c r="CR253" s="77" t="str">
        <f>IFERROR(IF(B253&lt;&gt;"", IF(AND(INDEX(Paste_Here!Y$2:Y$610, MATCH(B253, Paste_Here!A$2:A$610, 0))&lt;&gt;"", ISNUMBER(VALUE(INDEX(Paste_Here!Y$2:Y$610, MATCH(B253, Paste_Here!A$2:A$610, 0))))), INDEX(Paste_Here!Y$2:Y$610, MATCH(B253, Paste_Here!A$2:A$610, 0)), ""), ""), "")</f>
        <v/>
      </c>
      <c r="CS253" s="66"/>
      <c r="CT253" s="77" t="str">
        <f>IFERROR(IF(B253&lt;&gt;"", IF(AND(INDEX(Paste_Here!AA$2:AA$610, MATCH(B253, Paste_Here!A$2:A$610, 0))&lt;&gt;"", ISNUMBER(--INDEX(Paste_Here!AA$2:AA$610, MATCH(B253, Paste_Here!A$2:A$610, 0)))), TEXT(ROUND(--INDEX(Paste_Here!AA$2:AA$610, MATCH(B253, Paste_Here!A$2:A$610, 0)), 2), "0.00"), ""), ""), "")</f>
        <v/>
      </c>
      <c r="CU253" s="66"/>
      <c r="CV253" s="77" t="str">
        <f>IFERROR(IF(B253&lt;&gt;"", IF(LOWER(INDEX(Paste_Here!Z$2:Z$610, MATCH(B253, Paste_Here!A$2:A$610, 0)))="approaching expectations", "Approaching", IF(LOWER(INDEX(Paste_Here!Z$2:Z$610, MATCH(B253, Paste_Here!A$2:A$610, 0)))="met expectations", "Met", IF(LOWER(INDEX(Paste_Here!Z$2:Z$610, MATCH(B253, Paste_Here!A$2:A$610, 0)))="exceeded expectations", "Exceeded", IF(LOWER(INDEX(Paste_Here!Z$2:Z$610, MATCH(B253, Paste_Here!A$2:A$610, 0)))="below expectations", "Below", "")))), ""), "")</f>
        <v/>
      </c>
      <c r="CW253" s="66"/>
      <c r="CX253" s="77"/>
      <c r="CY253" s="66"/>
      <c r="CZ253" s="77" t="str">
        <f>IFERROR(IF(B253&lt;&gt;"", IF(AND(INDEX(Paste_Here!AL$2:AL$610, MATCH(B253, Paste_Here!A$2:A$610, 0))&lt;&gt;"", ISNUMBER(VALUE(INDEX(Paste_Here!AL$2:AL$610, MATCH(B253, Paste_Here!A$2:A$610, 0))))), INDEX(Paste_Here!AL$2:AL$610, MATCH(B253, Paste_Here!A$2:A$610, 0)), ""), ""), "")</f>
        <v/>
      </c>
      <c r="DA253" s="66"/>
      <c r="DB253" s="77" t="str">
        <f>IFERROR(IF(B253&lt;&gt;"", IF(ISNUMBER(SEARCH("highrisk", LOWER(INDEX(Paste_Here!AM$2:AM$610, MATCH(B253, Paste_Here!A$2:A$610, 0))))), "High Risk", IF(ISNUMBER(SEARCH("lowrisk", LOWER(INDEX(Paste_Here!AM$2:AM$610, MATCH(B253, Paste_Here!A$2:A$610, 0))))), "Low Risk", IF(ISNUMBER(SEARCH("somerisk", LOWER(INDEX(Paste_Here!AM$2:AM$610, MATCH(B253, Paste_Here!A$2:A$610, 0))))), "Some Risk", ""))), ""), "")</f>
        <v/>
      </c>
      <c r="DC253" s="66"/>
      <c r="DD253" s="77" t="str">
        <f>IFERROR(IF(B253&lt;&gt;"", IF(AND(INDEX(Paste_Here!AN$2:AN$610, MATCH(B253, Paste_Here!A$2:A$610, 0))&lt;&gt;"", ISNUMBER(VALUE(INDEX(Paste_Here!AN$2:AN$610, MATCH(B253, Paste_Here!A$2:A$610, 0))))), INDEX(Paste_Here!AN$2:AN$610, MATCH(B253, Paste_Here!A$2:A$610, 0)), ""), ""), "")</f>
        <v/>
      </c>
      <c r="DE253" s="66"/>
      <c r="DF253" s="77" t="str">
        <f>IFERROR(IF(B253&lt;&gt;"", IF(AND(INDEX(Paste_Here!Q$2:Q$610, MATCH(B253, Paste_Here!A$2:A$610, 0))&lt;&gt;"", ISNUMBER(VALUE(INDEX(Paste_Here!Q$2:Q$610, MATCH(B253, Paste_Here!A$2:A$610, 0))))), INDEX(Paste_Here!Q$2:Q$610, MATCH(B253, Paste_Here!A$2:A$610, 0)), ""), ""), "")</f>
        <v/>
      </c>
      <c r="DG253" s="66"/>
      <c r="DH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DI253" s="66"/>
      <c r="DJ253" s="77" t="str" cm="1">
        <f t="array" aca="1" ref="DJ253" ca="1">IFERROR(VALUE(IF(ISNUMBER(SEARCH("EM", INDEX(Paste_Here!S$2:S$500, MATCH(B253, Paste_Here!A$2:A$500, 0)))), "-" &amp;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f>
        <v/>
      </c>
      <c r="DK253" s="66"/>
      <c r="DL253" s="66"/>
      <c r="DM253" s="77" t="str">
        <f t="shared" si="38"/>
        <v/>
      </c>
      <c r="DN253" s="66"/>
      <c r="DO253" s="77" t="str">
        <f>IFERROR(IF(B253&lt;&gt;"", IF(AND(INDEX(Paste_Here!AF$2:AF$610, MATCH(B253, Paste_Here!A$2:A$610, 0))&lt;&gt;"", ISNUMBER(VALUE(INDEX(Paste_Here!AF$2:AF$610, MATCH(B253, Paste_Here!A$2:A$610, 0))))), INDEX(Paste_Here!AF$2:AF$610, MATCH(B253, Paste_Here!A$2:A$610, 0)), ""), ""), "")</f>
        <v/>
      </c>
      <c r="DP253" s="66"/>
      <c r="DQ253" s="77" t="str">
        <f>IFERROR(IF(B253&lt;&gt;"", IF(AND(INDEX(Paste_Here!AG$2:AG$610, MATCH(B253, Paste_Here!A$2:A$610, 0))&lt;&gt;"", ISNUMBER(--INDEX(Paste_Here!AG$2:AG$610, MATCH(B253, Paste_Here!A$2:A$610, 0)))), TEXT(ROUND(--INDEX(Paste_Here!AG$2:AG$610, MATCH(B253, Paste_Here!A$2:A$610, 0)), 2), "0.00"), ""), ""), "")</f>
        <v/>
      </c>
      <c r="DR253" s="66"/>
      <c r="DS253" s="77" t="str">
        <f>IFERROR(IF(B253&lt;&gt;"", IF(LOWER(INDEX(Paste_Here!AH$2:AH$610, MATCH(B253, Paste_Here!A$2:A$610, 0)))="approaching expectations", "Approaching", IF(LOWER(INDEX(Paste_Here!AH$2:AH$610, MATCH(B253, Paste_Here!A$2:A$610, 0)))="met expectations", "Met", IF(LOWER(INDEX(Paste_Here!AH$2:AH$610, MATCH(B253, Paste_Here!A$2:A$610, 0)))="exceeded expectations", "Exceeded", IF(LOWER(INDEX(Paste_Here!AH$2:AH$610, MATCH(B253, Paste_Here!A$2:A$610, 0)))="below expectations", "Below", "")))), ""), "")</f>
        <v/>
      </c>
      <c r="DT253" s="66"/>
      <c r="DU253" s="77" t="str">
        <f>IFERROR(IF(B253&lt;&gt;"", IF(AND(INDEX(Paste_Here!U$2:U$610, MATCH(B253, Paste_Here!A$2:A$610, 0))&lt;&gt;"", ISNUMBER(VALUE(INDEX(Paste_Here!U$2:U$610, MATCH(B253, Paste_Here!A$2:A$610, 0))))), INDEX(Paste_Here!U$2:U$610, MATCH(B253, Paste_Here!A$2:A$610, 0)), ""), ""), "")</f>
        <v/>
      </c>
      <c r="DV253" s="66"/>
      <c r="DW253" s="77"/>
      <c r="DX253" s="66"/>
      <c r="DY253" s="77" t="str">
        <f>IFERROR(IF(B253&lt;&gt;"", IF(AND(INDEX(Paste_Here!AI$2:AI$610, MATCH(B253, Paste_Here!A$2:A$610, 0))&lt;&gt;"", ISNUMBER(VALUE(INDEX(Paste_Here!AI$2:AI$610, MATCH(B253, Paste_Here!A$2:A$610, 0))))), INDEX(Paste_Here!AI$2:AI$610, MATCH(B253, Paste_Here!A$2:A$610, 0)), ""), ""), "")</f>
        <v/>
      </c>
      <c r="DZ253" s="66"/>
      <c r="EA253" s="77" t="str">
        <f>IFERROR(IF(B253&lt;&gt;"", IF(AND(INDEX(Paste_Here!AJ$2:AJ$610, MATCH(B253, Paste_Here!A$2:A$610, 0))&lt;&gt;"", ISNUMBER(--INDEX(Paste_Here!AJ$2:AJ$610, MATCH(B253, Paste_Here!A$2:A$610, 0)))), TEXT(ROUND(--INDEX(Paste_Here!AJ$2:AJ$610, MATCH(B253, Paste_Here!A$2:A$610, 0)), 2), "0.00"), ""), ""), "")</f>
        <v/>
      </c>
      <c r="EB253" s="66"/>
      <c r="EC253" s="77" t="str">
        <f>IFERROR(IF(B253&lt;&gt;"", IF(LOWER(INDEX(Paste_Here!AK$2:AK$610, MATCH(B253, Paste_Here!A$2:A$610, 0)))="approaching expectations", "Approaching", IF(LOWER(INDEX(Paste_Here!AK$2:AK$610, MATCH(B253, Paste_Here!A$2:A$610, 0)))="met expectations", "Met", IF(LOWER(INDEX(Paste_Here!AK$2:AK$610, MATCH(B253, Paste_Here!A$2:A$610, 0)))="exceeded expectations", "Exceeded", IF(LOWER(INDEX(Paste_Here!AK$2:AK$610, MATCH(B253, Paste_Here!A$2:A$610, 0)))="below expectations", "Below", "")))), ""), "")</f>
        <v/>
      </c>
      <c r="ED253" s="66"/>
      <c r="EE253" s="77"/>
      <c r="EF253" s="66"/>
      <c r="EG253" s="77"/>
      <c r="EH253" s="66"/>
      <c r="EI253" s="66"/>
      <c r="EJ253" s="77" t="str">
        <f t="shared" si="39"/>
        <v/>
      </c>
      <c r="EK253" s="66"/>
      <c r="EL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EM253" s="66"/>
      <c r="EN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EO253" s="66"/>
      <c r="EP253" s="77"/>
      <c r="EQ253" s="66"/>
      <c r="ER253" s="77" t="str">
        <f>IFERROR(IF(B253&lt;&gt;"", IF(AND(INDEX(Paste_Here!AT$2:AT$610, MATCH(B253, Paste_Here!A$2:A$610, 0))&lt;&gt;"", ISNUMBER(VALUE(INDEX(Paste_Here!AT$2:AT$610, MATCH(B253, Paste_Here!A$2:A$610, 0))))), INDEX(Paste_Here!AT$2:AT$610, MATCH(B253, Paste_Here!A$2:A$610, 0)), ""), ""), "")</f>
        <v/>
      </c>
      <c r="ES253" s="66"/>
      <c r="ET253" s="77" t="str">
        <f>IFERROR(IF(B253&lt;&gt;"", IF(AND(INDEX(Paste_Here!AV$2:AV$610, MATCH(B253, Paste_Here!A$2:A$610, 0))&lt;&gt;"", ISNUMBER(VALUE(INDEX(Paste_Here!AV$2:AV$610, MATCH(B253, Paste_Here!A$2:A$610, 0))))), INDEX(Paste_Here!AV$2:AV$610, MATCH(B253, Paste_Here!A$2:A$610, 0)), ""), ""), "")</f>
        <v/>
      </c>
      <c r="EU253" s="66"/>
      <c r="EV253" s="77"/>
      <c r="EW253" s="66"/>
      <c r="EX253" s="77" t="str">
        <f>IFERROR(IF(B253&lt;&gt;"", IF(AND(INDEX(Paste_Here!AU$2:AU$610, MATCH(B253, Paste_Here!A$2:A$610, 0))&lt;&gt;"", ISNUMBER(VALUE(INDEX(Paste_Here!AU$2:AU$610, MATCH(B253, Paste_Here!A$2:A$610, 0))))), INDEX(Paste_Here!AU$2:AU$610, MATCH(B253, Paste_Here!A$2:A$610, 0)), ""), ""), "")</f>
        <v/>
      </c>
      <c r="EY253" s="66"/>
      <c r="EZ253" s="77" t="str">
        <f>IFERROR(IF(B253&lt;&gt;"", IF(AND(INDEX(Paste_Here!AW$2:AW$610, MATCH(B253, Paste_Here!A$2:A$610, 0))&lt;&gt;"", ISNUMBER(VALUE(INDEX(Paste_Here!AW$2:AW$610, MATCH(B253, Paste_Here!A$2:A$610, 0))))), INDEX(Paste_Here!AW$2:AW$610, MATCH(B253, Paste_Here!A$2:A$610, 0)), ""), ""), "")</f>
        <v/>
      </c>
      <c r="FA253" s="66"/>
      <c r="FB253" s="77"/>
      <c r="FC253" s="66"/>
      <c r="FD253" s="77"/>
      <c r="FE253" s="66"/>
      <c r="FF253" s="66"/>
      <c r="FG253" s="77" t="str">
        <f t="shared" si="40"/>
        <v/>
      </c>
      <c r="FH253" s="66"/>
      <c r="FI253" s="77" t="str">
        <f>IFERROR(IF(B253&lt;&gt;"", IF(ISNUMBER(SEARCH("s", LOWER(INDEX(Paste_Here!M$2:M$610, MATCH(B253, Paste_Here!A$2:A$610, 0))))), "Yes", IF(INDEX(Paste_Here!M$2:M$610, MATCH(B253, Paste_Here!A$2:A$610, 0))&lt;&gt;"", "No", "")), ""), "")</f>
        <v/>
      </c>
      <c r="FJ253" s="66"/>
      <c r="FK253" s="77" t="str">
        <f>IFERROR(IF(B253&lt;&gt;"", IF(ISNUMBER(SEARCH("yes", LOWER(INDEX(Paste_Here!F$2:F$610, MATCH(B253, Paste_Here!A$2:A$610, 0))))), "Yes", IF(ISNUMBER(SEARCH("no", LOWER(INDEX(Paste_Here!F$2:F$610, MATCH(B253, Paste_Here!A$2:A$610, 0))))), "No", "")), ""), "")</f>
        <v/>
      </c>
      <c r="FL253" s="66"/>
      <c r="FM253" s="77" t="str">
        <f>IFERROR(IF(B253&lt;&gt;"", IF(ISNUMBER(SEARCH("english language learner", LOWER(INDEX(Paste_Here!C$2:C$610, MATCH(B253, Paste_Here!A$2:A$610, 0))))), "Yes", ""), ""), "")</f>
        <v/>
      </c>
      <c r="FN253" s="66"/>
      <c r="FO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FP253" s="66"/>
      <c r="FQ253" s="77" t="str">
        <f>IFERROR(IF(B253&lt;&gt;"", IF(ISNUMBER(SEARCH("yes", LOWER(INDEX(Paste_Here!L$2:L$610, MATCH(B253, Paste_Here!A$2:A$610, 0))))), "Yes", IF(ISNUMBER(SEARCH("no", LOWER(INDEX(Paste_Here!L$2:L$610, MATCH(B253, Paste_Here!A$2:A$610, 0))))), "No", "")), ""), "")</f>
        <v/>
      </c>
      <c r="FR253" s="66"/>
      <c r="FS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FT253" s="66"/>
      <c r="FU253" s="77"/>
      <c r="FV253" s="66"/>
      <c r="FW253" s="77" t="str">
        <f>IFERROR(IF(B253&lt;&gt;"", IF(AND(INDEX(Paste_Here!D$2:D$610, MATCH(B253, Paste_Here!A$2:A$610, 0))&lt;&gt;"", ISNUMBER(VALUE(INDEX(Paste_Here!D$2:D$610, MATCH(B253, Paste_Here!A$2:A$610, 0))))), INDEX(Paste_Here!D$2:D$610, MATCH(B253, Paste_Here!A$2:A$610, 0)), ""), ""), "")</f>
        <v/>
      </c>
      <c r="FX253" s="66"/>
      <c r="FY253" s="77" t="str">
        <f>IFERROR(IF(B253&lt;&gt;"", IF(AND(INDEX(Paste_Here!G$2:G$610, MATCH(B253, Paste_Here!A$2:A$610, 0))&lt;&gt;"", ISNUMBER(VALUE(INDEX(Paste_Here!G$2:G$610, MATCH(B253, Paste_Here!A$2:A$610, 0))))), INDEX(Paste_Here!G$2:G$610, MATCH(B253, Paste_Here!A$2:A$610, 0)), ""), ""), "")</f>
        <v/>
      </c>
      <c r="FZ253" s="66"/>
      <c r="GA253" s="95"/>
      <c r="GB253" s="66"/>
      <c r="JS253" s="1" t="str" cm="1">
        <f t="array" ref="JS253">IFERROR(INDEX(Paste_Here!$B$2:$B$610, MATCH(0, COUNTIF(JS$4:JS252, Paste_Here!$B$2:$B$610) + IF(Paste_Here!$B$2:$B$610="", 1, 0), 0)), "")</f>
        <v/>
      </c>
      <c r="JT253" s="1" t="str">
        <f>IF(JS253&lt;&gt;"", INDEX(Paste_Here!$A$2:$A$610, MATCH(JS253, Paste_Here!$B$2:$B$610, 0)), "")</f>
        <v/>
      </c>
      <c r="JU253" s="1" t="str">
        <f t="shared" si="41"/>
        <v/>
      </c>
      <c r="JV253" s="1" t="str" cm="1">
        <f t="array" ref="JV253">IFERROR(INDEX($JU$5:$JU$610, MATCH(SMALL(IF($JU$5:$JU$610&lt;&gt;"", COUNTIF($JU$5:$JU$610, "&lt;"&amp;$JU$5:$JU$610)+1), ROW()-ROW($JV$5)+1), COUNTIF($JU$5:$JU$610, "&lt;"&amp;$JU$5:$JU$610)+1, 0)), "")</f>
        <v/>
      </c>
    </row>
    <row r="254" spans="1:282">
      <c r="A254" s="66"/>
      <c r="B254" s="77" t="str">
        <f t="shared" si="32"/>
        <v/>
      </c>
      <c r="C254" s="66"/>
      <c r="D254" s="77" t="str">
        <f>IFERROR(IF(B254&lt;&gt;"", IF(COUNTIF(INDEX(Paste_Here!AS$2:AS$610, MATCH(B254, Paste_Here!A$2:A$610, 0), 0), "yes") &gt; 0, "Yes", IF(COUNTIF(INDEX(Paste_Here!AS$2:AS$610, MATCH(B254, Paste_Here!A$2:A$610, 0), 0), "no") &gt; 0, "No", "")), ""), "")</f>
        <v/>
      </c>
      <c r="E254" s="66"/>
      <c r="F254" s="77" t="str">
        <f t="shared" si="33"/>
        <v/>
      </c>
      <c r="G254" s="66"/>
      <c r="H254" s="77" t="str">
        <f>IFERROR(IF(B254&lt;&gt;"", IF(COUNTIF(INDEX(Paste_Here!AO$2:AR$610, MATCH(B254, Paste_Here!A$2:A$610, 0), 0), "yes") &gt; 0, "Yes", IF(COUNTIF(INDEX(Paste_Here!AO$2:AR$610, MATCH(B254, Paste_Here!A$2:A$610, 0), 0), "no") &gt; 0, "No", "")), ""), "")</f>
        <v/>
      </c>
      <c r="I254" s="66"/>
      <c r="J254" s="77" t="str">
        <f t="shared" si="34"/>
        <v/>
      </c>
      <c r="K254" s="66"/>
      <c r="L254" s="77" t="str">
        <f>IFERROR(IF(B254&lt;&gt;"", IF(ISNUMBER(SEARCH("yes", LOWER(INDEX(Paste_Here!W$2:W$610, MATCH(B254, Paste_Here!A$2:A$610, 0))))), "Yes", IF(ISNUMBER(SEARCH("no", LOWER(INDEX(Paste_Here!W$2:W$610, MATCH(B254, Paste_Here!A$2:A$610, 0))))), "No", "")), ""), "")</f>
        <v/>
      </c>
      <c r="M254" s="66"/>
      <c r="N254" s="77"/>
      <c r="O254" s="66"/>
      <c r="P254" s="77" t="str">
        <f>IFERROR(IF(B254&lt;&gt;"", IF(ISNUMBER(SEARCH("yes", LOWER(INDEX(Paste_Here!V$2:V$610, MATCH(B254, Paste_Here!A$2:A$610, 0))))), "Yes", IF(ISNUMBER(SEARCH("no", LOWER(INDEX(Paste_Here!V$2:V$610, MATCH(B254, Paste_Here!A$2:A$610, 0))))), "No", "")), ""), "")</f>
        <v/>
      </c>
      <c r="Q254" s="66"/>
      <c r="R254" s="77"/>
      <c r="S254" s="66"/>
      <c r="T254" s="77"/>
      <c r="U254" s="66"/>
      <c r="V254" s="66"/>
      <c r="W254" s="77" t="str">
        <f t="shared" si="35"/>
        <v/>
      </c>
      <c r="X254" s="66"/>
      <c r="Y254" s="77" t="str">
        <f>IFERROR(IF(B254&lt;&gt;"", IF(ISNUMBER(SEARCH("Revealed-Potential (Primary Focus)", LOWER(INDEX(Paste_Here!X$2:X$610, MATCH(B254, Paste_Here!A$2:A$610, 0))))), "Rev-Potential: Prim", IF(ISNUMBER(SEARCH("Revealed-Potential (Secondary Focus)", LOWER(INDEX(Paste_Here!X$2:X$610, MATCH(B254, Paste_Here!A$2:A$610, 0))))), "Rev-Potential: Sec", IF(ISNUMBER(SEARCH("Monitoring", LOWER(INDEX(Paste_Here!X$2:X$610, MATCH(B254, Paste_Here!A$2:A$610, 0))))), "Monitoring", IF(ISNUMBER(SEARCH("At-Promise (Secondary Focus)", LOWER(INDEX(Paste_Here!X$2:X$610, MATCH(B254, Paste_Here!A$2:A$610, 0))))), "At-Promise: Sec", IF(ISNUMBER(SEARCH("At-Promise (Primary Focus)", LOWER(INDEX(Paste_Here!X$2:X$610, MATCH(B254, Paste_Here!A$2:A$610, 0))))), "At-Promise: Prim", ""))))), ""), "")</f>
        <v/>
      </c>
      <c r="Z254" s="66"/>
      <c r="AA254" s="77"/>
      <c r="AB254" s="66"/>
      <c r="AC254" s="77" t="str">
        <f>IFERROR(IF(B254&lt;&gt;"", IF(ISNUMBER(SEARCH("Revealed-Potential (Primary Focus)", LOWER(INDEX(Paste_Here!AB$2:AB$610, MATCH(B254, Paste_Here!A$2:A$610, 0))))), "Rev-Potential: Prim", IF(ISNUMBER(SEARCH("Revealed-Potential (Secondary Focus)", LOWER(INDEX(Paste_Here!AB$2:AB$610, MATCH(B254, Paste_Here!A$2:A$610, 0))))), "Rev-Potential: Sec", IF(ISNUMBER(SEARCH("Monitoring", LOWER(INDEX(Paste_Here!AB$2:AB$610, MATCH(B254, Paste_Here!A$2:A$610, 0))))), "Monitoring", IF(ISNUMBER(SEARCH("At-Promise (Secondary Focus)", LOWER(INDEX(Paste_Here!AB$2:AB$610, MATCH(B254, Paste_Here!A$2:A$610, 0))))), "At-Promise: Sec", IF(ISNUMBER(SEARCH("At-Promise (Primary Focus)", LOWER(INDEX(Paste_Here!AB$2:AB$610, MATCH(B254, Paste_Here!A$2:A$610, 0))))), "At-Promise: Prim", ""))))), ""), "")</f>
        <v/>
      </c>
      <c r="AD254" s="66"/>
      <c r="AE254" s="77"/>
      <c r="AF254" s="66"/>
      <c r="AG254" s="77"/>
      <c r="AH254" s="66"/>
      <c r="AI254" s="77"/>
      <c r="AJ254" s="66"/>
      <c r="AK254" s="77"/>
      <c r="AL254" s="66"/>
      <c r="AM254" s="77"/>
      <c r="AN254" s="66"/>
      <c r="AO254" s="77"/>
      <c r="AP254" s="66"/>
      <c r="AQ254" s="77"/>
      <c r="AR254" s="66"/>
      <c r="AS254" s="77"/>
      <c r="AT254" s="66"/>
      <c r="AU254" s="66"/>
      <c r="AV254" s="77" t="str">
        <f t="shared" si="36"/>
        <v/>
      </c>
      <c r="AW254" s="66"/>
      <c r="AX254" s="77" t="str">
        <f>IFERROR(IF(B254&lt;&gt;"", IF(AND(INDEX(Paste_Here!AC$2:AC$610, MATCH(B254, Paste_Here!A$2:A$610, 0))&lt;&gt;"", ISNUMBER(VALUE(INDEX(Paste_Here!AC$2:AC$610, MATCH(B254, Paste_Here!A$2:A$610, 0))))), INDEX(Paste_Here!AC$2:AC$610, MATCH(B254, Paste_Here!A$2:A$610, 0)), ""), ""), "")</f>
        <v/>
      </c>
      <c r="AY254" s="66"/>
      <c r="AZ254" s="77" t="str">
        <f>IFERROR(IF(B254&lt;&gt;"", IF(AND(INDEX(Paste_Here!AD$2:AD$610, MATCH(B254, Paste_Here!A$2:A$610, 0))&lt;&gt;"", ISNUMBER(VALUE(INDEX(Paste_Here!AD$2:AD$610, MATCH(B254, Paste_Here!A$2:A$610, 0))))), TEXT(ROUND(VALUE(INDEX(Paste_Here!AD$2:AD$610, MATCH(B254, Paste_Here!A$2:A$610, 0))), 2), "0.00"), ""), ""), "")</f>
        <v/>
      </c>
      <c r="BA254" s="66"/>
      <c r="BB254" s="77" t="str">
        <f>IFERROR(IF(B254&lt;&gt;"", IF(LOWER(INDEX(Paste_Here!AE$2:AE$610, MATCH(B254, Paste_Here!A$2:A$610, 0)))="approaching expectations", "Approaching", IF(LOWER(INDEX(Paste_Here!AE$2:AE$610, MATCH(B254, Paste_Here!A$2:A$610, 0)))="met expectations", "Met", IF(LOWER(INDEX(Paste_Here!AE$2:AE$610, MATCH(B254, Paste_Here!A$2:A$610, 0)))="exceeded expectations", "Exceeded", IF(LOWER(INDEX(Paste_Here!AE$2:AE$610, MATCH(B254, Paste_Here!A$2:A$610, 0)))="below expectations", "Below", "")))), ""), "")</f>
        <v/>
      </c>
      <c r="BC254" s="66"/>
      <c r="BD254" s="77" t="str">
        <f>IFERROR(IF(B254&lt;&gt;"", IF(AND(INDEX(Paste_Here!T$2:T$610, MATCH(B254, Paste_Here!A$2:A$610, 0))&lt;&gt;"", ISNUMBER(VALUE(INDEX(Paste_Here!T$2:T$610, MATCH(B254, Paste_Here!A$2:A$610, 0))))), INDEX(Paste_Here!T$2:T$610, MATCH(B254, Paste_Here!A$2:A$610, 0)), ""), ""), "")</f>
        <v/>
      </c>
      <c r="BE254" s="66"/>
      <c r="BF254" s="77"/>
      <c r="BG254" s="66"/>
      <c r="BH254" s="77"/>
      <c r="BI254" s="66"/>
      <c r="BJ254" s="77"/>
      <c r="BK254" s="66"/>
      <c r="BL254" s="77" t="str">
        <f>IFERROR(IF(B254&lt;&gt;"", IF(AND(INDEX(Paste_Here!N$2:N$610, MATCH(B254, Paste_Here!A$2:A$610, 0))&lt;&gt;"", ISNUMBER(VALUE(INDEX(Paste_Here!N$2:N$610, MATCH(B254, Paste_Here!A$2:A$610, 0))))), INDEX(Paste_Here!N$2:N$610, MATCH(B254, Paste_Here!A$2:A$610, 0)), ""), ""), "")</f>
        <v/>
      </c>
      <c r="BM254" s="66"/>
      <c r="BN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BO254" s="66"/>
      <c r="BP254" s="77" t="str" cm="1">
        <f t="array" aca="1" ref="BP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BQ254" s="66"/>
      <c r="BR254" s="66"/>
      <c r="BS254" s="77"/>
      <c r="BT254" s="66"/>
      <c r="BU254" s="77"/>
      <c r="BV254" s="66"/>
      <c r="BW254" s="77"/>
      <c r="BX254" s="66"/>
      <c r="BY254" s="77"/>
      <c r="BZ254" s="66"/>
      <c r="CA254" s="77"/>
      <c r="CB254" s="66"/>
      <c r="CC254" s="77"/>
      <c r="CD254" s="66"/>
      <c r="CE254" s="77"/>
      <c r="CF254" s="66"/>
      <c r="CG254" s="77"/>
      <c r="CH254" s="66"/>
      <c r="CI254" s="77"/>
      <c r="CJ254" s="66"/>
      <c r="CK254" s="77"/>
      <c r="CL254" s="66"/>
      <c r="CM254" s="77"/>
      <c r="CN254" s="66"/>
      <c r="CO254" s="66"/>
      <c r="CP254" s="77" t="str">
        <f t="shared" si="37"/>
        <v/>
      </c>
      <c r="CQ254" s="66"/>
      <c r="CR254" s="77" t="str">
        <f>IFERROR(IF(B254&lt;&gt;"", IF(AND(INDEX(Paste_Here!Y$2:Y$610, MATCH(B254, Paste_Here!A$2:A$610, 0))&lt;&gt;"", ISNUMBER(VALUE(INDEX(Paste_Here!Y$2:Y$610, MATCH(B254, Paste_Here!A$2:A$610, 0))))), INDEX(Paste_Here!Y$2:Y$610, MATCH(B254, Paste_Here!A$2:A$610, 0)), ""), ""), "")</f>
        <v/>
      </c>
      <c r="CS254" s="66"/>
      <c r="CT254" s="77" t="str">
        <f>IFERROR(IF(B254&lt;&gt;"", IF(AND(INDEX(Paste_Here!AA$2:AA$610, MATCH(B254, Paste_Here!A$2:A$610, 0))&lt;&gt;"", ISNUMBER(--INDEX(Paste_Here!AA$2:AA$610, MATCH(B254, Paste_Here!A$2:A$610, 0)))), TEXT(ROUND(--INDEX(Paste_Here!AA$2:AA$610, MATCH(B254, Paste_Here!A$2:A$610, 0)), 2), "0.00"), ""), ""), "")</f>
        <v/>
      </c>
      <c r="CU254" s="66"/>
      <c r="CV254" s="77" t="str">
        <f>IFERROR(IF(B254&lt;&gt;"", IF(LOWER(INDEX(Paste_Here!Z$2:Z$610, MATCH(B254, Paste_Here!A$2:A$610, 0)))="approaching expectations", "Approaching", IF(LOWER(INDEX(Paste_Here!Z$2:Z$610, MATCH(B254, Paste_Here!A$2:A$610, 0)))="met expectations", "Met", IF(LOWER(INDEX(Paste_Here!Z$2:Z$610, MATCH(B254, Paste_Here!A$2:A$610, 0)))="exceeded expectations", "Exceeded", IF(LOWER(INDEX(Paste_Here!Z$2:Z$610, MATCH(B254, Paste_Here!A$2:A$610, 0)))="below expectations", "Below", "")))), ""), "")</f>
        <v/>
      </c>
      <c r="CW254" s="66"/>
      <c r="CX254" s="77"/>
      <c r="CY254" s="66"/>
      <c r="CZ254" s="77" t="str">
        <f>IFERROR(IF(B254&lt;&gt;"", IF(AND(INDEX(Paste_Here!AL$2:AL$610, MATCH(B254, Paste_Here!A$2:A$610, 0))&lt;&gt;"", ISNUMBER(VALUE(INDEX(Paste_Here!AL$2:AL$610, MATCH(B254, Paste_Here!A$2:A$610, 0))))), INDEX(Paste_Here!AL$2:AL$610, MATCH(B254, Paste_Here!A$2:A$610, 0)), ""), ""), "")</f>
        <v/>
      </c>
      <c r="DA254" s="66"/>
      <c r="DB254" s="77" t="str">
        <f>IFERROR(IF(B254&lt;&gt;"", IF(ISNUMBER(SEARCH("highrisk", LOWER(INDEX(Paste_Here!AM$2:AM$610, MATCH(B254, Paste_Here!A$2:A$610, 0))))), "High Risk", IF(ISNUMBER(SEARCH("lowrisk", LOWER(INDEX(Paste_Here!AM$2:AM$610, MATCH(B254, Paste_Here!A$2:A$610, 0))))), "Low Risk", IF(ISNUMBER(SEARCH("somerisk", LOWER(INDEX(Paste_Here!AM$2:AM$610, MATCH(B254, Paste_Here!A$2:A$610, 0))))), "Some Risk", ""))), ""), "")</f>
        <v/>
      </c>
      <c r="DC254" s="66"/>
      <c r="DD254" s="77" t="str">
        <f>IFERROR(IF(B254&lt;&gt;"", IF(AND(INDEX(Paste_Here!AN$2:AN$610, MATCH(B254, Paste_Here!A$2:A$610, 0))&lt;&gt;"", ISNUMBER(VALUE(INDEX(Paste_Here!AN$2:AN$610, MATCH(B254, Paste_Here!A$2:A$610, 0))))), INDEX(Paste_Here!AN$2:AN$610, MATCH(B254, Paste_Here!A$2:A$610, 0)), ""), ""), "")</f>
        <v/>
      </c>
      <c r="DE254" s="66"/>
      <c r="DF254" s="77" t="str">
        <f>IFERROR(IF(B254&lt;&gt;"", IF(AND(INDEX(Paste_Here!Q$2:Q$610, MATCH(B254, Paste_Here!A$2:A$610, 0))&lt;&gt;"", ISNUMBER(VALUE(INDEX(Paste_Here!Q$2:Q$610, MATCH(B254, Paste_Here!A$2:A$610, 0))))), INDEX(Paste_Here!Q$2:Q$610, MATCH(B254, Paste_Here!A$2:A$610, 0)), ""), ""), "")</f>
        <v/>
      </c>
      <c r="DG254" s="66"/>
      <c r="DH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DI254" s="66"/>
      <c r="DJ254" s="77" t="str" cm="1">
        <f t="array" aca="1" ref="DJ254" ca="1">IFERROR(VALUE(IF(ISNUMBER(SEARCH("EM", INDEX(Paste_Here!S$2:S$500, MATCH(B254, Paste_Here!A$2:A$500, 0)))), "-" &amp;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f>
        <v/>
      </c>
      <c r="DK254" s="66"/>
      <c r="DL254" s="66"/>
      <c r="DM254" s="77" t="str">
        <f t="shared" si="38"/>
        <v/>
      </c>
      <c r="DN254" s="66"/>
      <c r="DO254" s="77" t="str">
        <f>IFERROR(IF(B254&lt;&gt;"", IF(AND(INDEX(Paste_Here!AF$2:AF$610, MATCH(B254, Paste_Here!A$2:A$610, 0))&lt;&gt;"", ISNUMBER(VALUE(INDEX(Paste_Here!AF$2:AF$610, MATCH(B254, Paste_Here!A$2:A$610, 0))))), INDEX(Paste_Here!AF$2:AF$610, MATCH(B254, Paste_Here!A$2:A$610, 0)), ""), ""), "")</f>
        <v/>
      </c>
      <c r="DP254" s="66"/>
      <c r="DQ254" s="77" t="str">
        <f>IFERROR(IF(B254&lt;&gt;"", IF(AND(INDEX(Paste_Here!AG$2:AG$610, MATCH(B254, Paste_Here!A$2:A$610, 0))&lt;&gt;"", ISNUMBER(--INDEX(Paste_Here!AG$2:AG$610, MATCH(B254, Paste_Here!A$2:A$610, 0)))), TEXT(ROUND(--INDEX(Paste_Here!AG$2:AG$610, MATCH(B254, Paste_Here!A$2:A$610, 0)), 2), "0.00"), ""), ""), "")</f>
        <v/>
      </c>
      <c r="DR254" s="66"/>
      <c r="DS254" s="77" t="str">
        <f>IFERROR(IF(B254&lt;&gt;"", IF(LOWER(INDEX(Paste_Here!AH$2:AH$610, MATCH(B254, Paste_Here!A$2:A$610, 0)))="approaching expectations", "Approaching", IF(LOWER(INDEX(Paste_Here!AH$2:AH$610, MATCH(B254, Paste_Here!A$2:A$610, 0)))="met expectations", "Met", IF(LOWER(INDEX(Paste_Here!AH$2:AH$610, MATCH(B254, Paste_Here!A$2:A$610, 0)))="exceeded expectations", "Exceeded", IF(LOWER(INDEX(Paste_Here!AH$2:AH$610, MATCH(B254, Paste_Here!A$2:A$610, 0)))="below expectations", "Below", "")))), ""), "")</f>
        <v/>
      </c>
      <c r="DT254" s="66"/>
      <c r="DU254" s="77" t="str">
        <f>IFERROR(IF(B254&lt;&gt;"", IF(AND(INDEX(Paste_Here!U$2:U$610, MATCH(B254, Paste_Here!A$2:A$610, 0))&lt;&gt;"", ISNUMBER(VALUE(INDEX(Paste_Here!U$2:U$610, MATCH(B254, Paste_Here!A$2:A$610, 0))))), INDEX(Paste_Here!U$2:U$610, MATCH(B254, Paste_Here!A$2:A$610, 0)), ""), ""), "")</f>
        <v/>
      </c>
      <c r="DV254" s="66"/>
      <c r="DW254" s="77"/>
      <c r="DX254" s="66"/>
      <c r="DY254" s="77" t="str">
        <f>IFERROR(IF(B254&lt;&gt;"", IF(AND(INDEX(Paste_Here!AI$2:AI$610, MATCH(B254, Paste_Here!A$2:A$610, 0))&lt;&gt;"", ISNUMBER(VALUE(INDEX(Paste_Here!AI$2:AI$610, MATCH(B254, Paste_Here!A$2:A$610, 0))))), INDEX(Paste_Here!AI$2:AI$610, MATCH(B254, Paste_Here!A$2:A$610, 0)), ""), ""), "")</f>
        <v/>
      </c>
      <c r="DZ254" s="66"/>
      <c r="EA254" s="77" t="str">
        <f>IFERROR(IF(B254&lt;&gt;"", IF(AND(INDEX(Paste_Here!AJ$2:AJ$610, MATCH(B254, Paste_Here!A$2:A$610, 0))&lt;&gt;"", ISNUMBER(--INDEX(Paste_Here!AJ$2:AJ$610, MATCH(B254, Paste_Here!A$2:A$610, 0)))), TEXT(ROUND(--INDEX(Paste_Here!AJ$2:AJ$610, MATCH(B254, Paste_Here!A$2:A$610, 0)), 2), "0.00"), ""), ""), "")</f>
        <v/>
      </c>
      <c r="EB254" s="66"/>
      <c r="EC254" s="77" t="str">
        <f>IFERROR(IF(B254&lt;&gt;"", IF(LOWER(INDEX(Paste_Here!AK$2:AK$610, MATCH(B254, Paste_Here!A$2:A$610, 0)))="approaching expectations", "Approaching", IF(LOWER(INDEX(Paste_Here!AK$2:AK$610, MATCH(B254, Paste_Here!A$2:A$610, 0)))="met expectations", "Met", IF(LOWER(INDEX(Paste_Here!AK$2:AK$610, MATCH(B254, Paste_Here!A$2:A$610, 0)))="exceeded expectations", "Exceeded", IF(LOWER(INDEX(Paste_Here!AK$2:AK$610, MATCH(B254, Paste_Here!A$2:A$610, 0)))="below expectations", "Below", "")))), ""), "")</f>
        <v/>
      </c>
      <c r="ED254" s="66"/>
      <c r="EE254" s="77"/>
      <c r="EF254" s="66"/>
      <c r="EG254" s="77"/>
      <c r="EH254" s="66"/>
      <c r="EI254" s="66"/>
      <c r="EJ254" s="77" t="str">
        <f t="shared" si="39"/>
        <v/>
      </c>
      <c r="EK254" s="66"/>
      <c r="EL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EM254" s="66"/>
      <c r="EN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EO254" s="66"/>
      <c r="EP254" s="77"/>
      <c r="EQ254" s="66"/>
      <c r="ER254" s="77" t="str">
        <f>IFERROR(IF(B254&lt;&gt;"", IF(AND(INDEX(Paste_Here!AT$2:AT$610, MATCH(B254, Paste_Here!A$2:A$610, 0))&lt;&gt;"", ISNUMBER(VALUE(INDEX(Paste_Here!AT$2:AT$610, MATCH(B254, Paste_Here!A$2:A$610, 0))))), INDEX(Paste_Here!AT$2:AT$610, MATCH(B254, Paste_Here!A$2:A$610, 0)), ""), ""), "")</f>
        <v/>
      </c>
      <c r="ES254" s="66"/>
      <c r="ET254" s="77" t="str">
        <f>IFERROR(IF(B254&lt;&gt;"", IF(AND(INDEX(Paste_Here!AV$2:AV$610, MATCH(B254, Paste_Here!A$2:A$610, 0))&lt;&gt;"", ISNUMBER(VALUE(INDEX(Paste_Here!AV$2:AV$610, MATCH(B254, Paste_Here!A$2:A$610, 0))))), INDEX(Paste_Here!AV$2:AV$610, MATCH(B254, Paste_Here!A$2:A$610, 0)), ""), ""), "")</f>
        <v/>
      </c>
      <c r="EU254" s="66"/>
      <c r="EV254" s="77"/>
      <c r="EW254" s="66"/>
      <c r="EX254" s="77" t="str">
        <f>IFERROR(IF(B254&lt;&gt;"", IF(AND(INDEX(Paste_Here!AU$2:AU$610, MATCH(B254, Paste_Here!A$2:A$610, 0))&lt;&gt;"", ISNUMBER(VALUE(INDEX(Paste_Here!AU$2:AU$610, MATCH(B254, Paste_Here!A$2:A$610, 0))))), INDEX(Paste_Here!AU$2:AU$610, MATCH(B254, Paste_Here!A$2:A$610, 0)), ""), ""), "")</f>
        <v/>
      </c>
      <c r="EY254" s="66"/>
      <c r="EZ254" s="77" t="str">
        <f>IFERROR(IF(B254&lt;&gt;"", IF(AND(INDEX(Paste_Here!AW$2:AW$610, MATCH(B254, Paste_Here!A$2:A$610, 0))&lt;&gt;"", ISNUMBER(VALUE(INDEX(Paste_Here!AW$2:AW$610, MATCH(B254, Paste_Here!A$2:A$610, 0))))), INDEX(Paste_Here!AW$2:AW$610, MATCH(B254, Paste_Here!A$2:A$610, 0)), ""), ""), "")</f>
        <v/>
      </c>
      <c r="FA254" s="66"/>
      <c r="FB254" s="77"/>
      <c r="FC254" s="66"/>
      <c r="FD254" s="77"/>
      <c r="FE254" s="66"/>
      <c r="FF254" s="66"/>
      <c r="FG254" s="77" t="str">
        <f t="shared" si="40"/>
        <v/>
      </c>
      <c r="FH254" s="66"/>
      <c r="FI254" s="77" t="str">
        <f>IFERROR(IF(B254&lt;&gt;"", IF(ISNUMBER(SEARCH("s", LOWER(INDEX(Paste_Here!M$2:M$610, MATCH(B254, Paste_Here!A$2:A$610, 0))))), "Yes", IF(INDEX(Paste_Here!M$2:M$610, MATCH(B254, Paste_Here!A$2:A$610, 0))&lt;&gt;"", "No", "")), ""), "")</f>
        <v/>
      </c>
      <c r="FJ254" s="66"/>
      <c r="FK254" s="77" t="str">
        <f>IFERROR(IF(B254&lt;&gt;"", IF(ISNUMBER(SEARCH("yes", LOWER(INDEX(Paste_Here!F$2:F$610, MATCH(B254, Paste_Here!A$2:A$610, 0))))), "Yes", IF(ISNUMBER(SEARCH("no", LOWER(INDEX(Paste_Here!F$2:F$610, MATCH(B254, Paste_Here!A$2:A$610, 0))))), "No", "")), ""), "")</f>
        <v/>
      </c>
      <c r="FL254" s="66"/>
      <c r="FM254" s="77" t="str">
        <f>IFERROR(IF(B254&lt;&gt;"", IF(ISNUMBER(SEARCH("english language learner", LOWER(INDEX(Paste_Here!C$2:C$610, MATCH(B254, Paste_Here!A$2:A$610, 0))))), "Yes", ""), ""), "")</f>
        <v/>
      </c>
      <c r="FN254" s="66"/>
      <c r="FO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FP254" s="66"/>
      <c r="FQ254" s="77" t="str">
        <f>IFERROR(IF(B254&lt;&gt;"", IF(ISNUMBER(SEARCH("yes", LOWER(INDEX(Paste_Here!L$2:L$610, MATCH(B254, Paste_Here!A$2:A$610, 0))))), "Yes", IF(ISNUMBER(SEARCH("no", LOWER(INDEX(Paste_Here!L$2:L$610, MATCH(B254, Paste_Here!A$2:A$610, 0))))), "No", "")), ""), "")</f>
        <v/>
      </c>
      <c r="FR254" s="66"/>
      <c r="FS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FT254" s="66"/>
      <c r="FU254" s="77"/>
      <c r="FV254" s="66"/>
      <c r="FW254" s="77" t="str">
        <f>IFERROR(IF(B254&lt;&gt;"", IF(AND(INDEX(Paste_Here!D$2:D$610, MATCH(B254, Paste_Here!A$2:A$610, 0))&lt;&gt;"", ISNUMBER(VALUE(INDEX(Paste_Here!D$2:D$610, MATCH(B254, Paste_Here!A$2:A$610, 0))))), INDEX(Paste_Here!D$2:D$610, MATCH(B254, Paste_Here!A$2:A$610, 0)), ""), ""), "")</f>
        <v/>
      </c>
      <c r="FX254" s="66"/>
      <c r="FY254" s="77" t="str">
        <f>IFERROR(IF(B254&lt;&gt;"", IF(AND(INDEX(Paste_Here!G$2:G$610, MATCH(B254, Paste_Here!A$2:A$610, 0))&lt;&gt;"", ISNUMBER(VALUE(INDEX(Paste_Here!G$2:G$610, MATCH(B254, Paste_Here!A$2:A$610, 0))))), INDEX(Paste_Here!G$2:G$610, MATCH(B254, Paste_Here!A$2:A$610, 0)), ""), ""), "")</f>
        <v/>
      </c>
      <c r="FZ254" s="66"/>
      <c r="GA254" s="95"/>
      <c r="GB254" s="66"/>
      <c r="JS254" s="1" t="str" cm="1">
        <f t="array" ref="JS254">IFERROR(INDEX(Paste_Here!$B$2:$B$610, MATCH(0, COUNTIF(JS$4:JS253, Paste_Here!$B$2:$B$610) + IF(Paste_Here!$B$2:$B$610="", 1, 0), 0)), "")</f>
        <v/>
      </c>
      <c r="JT254" s="1" t="str">
        <f>IF(JS254&lt;&gt;"", INDEX(Paste_Here!$A$2:$A$610, MATCH(JS254, Paste_Here!$B$2:$B$610, 0)), "")</f>
        <v/>
      </c>
      <c r="JU254" s="1" t="str">
        <f t="shared" si="41"/>
        <v/>
      </c>
      <c r="JV254" s="1" t="str" cm="1">
        <f t="array" ref="JV254">IFERROR(INDEX($JU$5:$JU$610, MATCH(SMALL(IF($JU$5:$JU$610&lt;&gt;"", COUNTIF($JU$5:$JU$610, "&lt;"&amp;$JU$5:$JU$610)+1), ROW()-ROW($JV$5)+1), COUNTIF($JU$5:$JU$610, "&lt;"&amp;$JU$5:$JU$610)+1, 0)), "")</f>
        <v/>
      </c>
    </row>
    <row r="255" spans="1:282">
      <c r="A255" s="66"/>
      <c r="B255" s="77" t="str">
        <f t="shared" si="32"/>
        <v/>
      </c>
      <c r="C255" s="66"/>
      <c r="D255" s="77" t="str">
        <f>IFERROR(IF(B255&lt;&gt;"", IF(COUNTIF(INDEX(Paste_Here!AS$2:AS$610, MATCH(B255, Paste_Here!A$2:A$610, 0), 0), "yes") &gt; 0, "Yes", IF(COUNTIF(INDEX(Paste_Here!AS$2:AS$610, MATCH(B255, Paste_Here!A$2:A$610, 0), 0), "no") &gt; 0, "No", "")), ""), "")</f>
        <v/>
      </c>
      <c r="E255" s="66"/>
      <c r="F255" s="77" t="str">
        <f t="shared" si="33"/>
        <v/>
      </c>
      <c r="G255" s="66"/>
      <c r="H255" s="77" t="str">
        <f>IFERROR(IF(B255&lt;&gt;"", IF(COUNTIF(INDEX(Paste_Here!AO$2:AR$610, MATCH(B255, Paste_Here!A$2:A$610, 0), 0), "yes") &gt; 0, "Yes", IF(COUNTIF(INDEX(Paste_Here!AO$2:AR$610, MATCH(B255, Paste_Here!A$2:A$610, 0), 0), "no") &gt; 0, "No", "")), ""), "")</f>
        <v/>
      </c>
      <c r="I255" s="66"/>
      <c r="J255" s="77" t="str">
        <f t="shared" si="34"/>
        <v/>
      </c>
      <c r="K255" s="66"/>
      <c r="L255" s="77" t="str">
        <f>IFERROR(IF(B255&lt;&gt;"", IF(ISNUMBER(SEARCH("yes", LOWER(INDEX(Paste_Here!W$2:W$610, MATCH(B255, Paste_Here!A$2:A$610, 0))))), "Yes", IF(ISNUMBER(SEARCH("no", LOWER(INDEX(Paste_Here!W$2:W$610, MATCH(B255, Paste_Here!A$2:A$610, 0))))), "No", "")), ""), "")</f>
        <v/>
      </c>
      <c r="M255" s="66"/>
      <c r="N255" s="77"/>
      <c r="O255" s="66"/>
      <c r="P255" s="77" t="str">
        <f>IFERROR(IF(B255&lt;&gt;"", IF(ISNUMBER(SEARCH("yes", LOWER(INDEX(Paste_Here!V$2:V$610, MATCH(B255, Paste_Here!A$2:A$610, 0))))), "Yes", IF(ISNUMBER(SEARCH("no", LOWER(INDEX(Paste_Here!V$2:V$610, MATCH(B255, Paste_Here!A$2:A$610, 0))))), "No", "")), ""), "")</f>
        <v/>
      </c>
      <c r="Q255" s="66"/>
      <c r="R255" s="77"/>
      <c r="S255" s="66"/>
      <c r="T255" s="77"/>
      <c r="U255" s="66"/>
      <c r="V255" s="66"/>
      <c r="W255" s="77" t="str">
        <f t="shared" si="35"/>
        <v/>
      </c>
      <c r="X255" s="66"/>
      <c r="Y255" s="77" t="str">
        <f>IFERROR(IF(B255&lt;&gt;"", IF(ISNUMBER(SEARCH("Revealed-Potential (Primary Focus)", LOWER(INDEX(Paste_Here!X$2:X$610, MATCH(B255, Paste_Here!A$2:A$610, 0))))), "Rev-Potential: Prim", IF(ISNUMBER(SEARCH("Revealed-Potential (Secondary Focus)", LOWER(INDEX(Paste_Here!X$2:X$610, MATCH(B255, Paste_Here!A$2:A$610, 0))))), "Rev-Potential: Sec", IF(ISNUMBER(SEARCH("Monitoring", LOWER(INDEX(Paste_Here!X$2:X$610, MATCH(B255, Paste_Here!A$2:A$610, 0))))), "Monitoring", IF(ISNUMBER(SEARCH("At-Promise (Secondary Focus)", LOWER(INDEX(Paste_Here!X$2:X$610, MATCH(B255, Paste_Here!A$2:A$610, 0))))), "At-Promise: Sec", IF(ISNUMBER(SEARCH("At-Promise (Primary Focus)", LOWER(INDEX(Paste_Here!X$2:X$610, MATCH(B255, Paste_Here!A$2:A$610, 0))))), "At-Promise: Prim", ""))))), ""), "")</f>
        <v/>
      </c>
      <c r="Z255" s="66"/>
      <c r="AA255" s="77"/>
      <c r="AB255" s="66"/>
      <c r="AC255" s="77" t="str">
        <f>IFERROR(IF(B255&lt;&gt;"", IF(ISNUMBER(SEARCH("Revealed-Potential (Primary Focus)", LOWER(INDEX(Paste_Here!AB$2:AB$610, MATCH(B255, Paste_Here!A$2:A$610, 0))))), "Rev-Potential: Prim", IF(ISNUMBER(SEARCH("Revealed-Potential (Secondary Focus)", LOWER(INDEX(Paste_Here!AB$2:AB$610, MATCH(B255, Paste_Here!A$2:A$610, 0))))), "Rev-Potential: Sec", IF(ISNUMBER(SEARCH("Monitoring", LOWER(INDEX(Paste_Here!AB$2:AB$610, MATCH(B255, Paste_Here!A$2:A$610, 0))))), "Monitoring", IF(ISNUMBER(SEARCH("At-Promise (Secondary Focus)", LOWER(INDEX(Paste_Here!AB$2:AB$610, MATCH(B255, Paste_Here!A$2:A$610, 0))))), "At-Promise: Sec", IF(ISNUMBER(SEARCH("At-Promise (Primary Focus)", LOWER(INDEX(Paste_Here!AB$2:AB$610, MATCH(B255, Paste_Here!A$2:A$610, 0))))), "At-Promise: Prim", ""))))), ""), "")</f>
        <v/>
      </c>
      <c r="AD255" s="66"/>
      <c r="AE255" s="77"/>
      <c r="AF255" s="66"/>
      <c r="AG255" s="77"/>
      <c r="AH255" s="66"/>
      <c r="AI255" s="77"/>
      <c r="AJ255" s="66"/>
      <c r="AK255" s="77"/>
      <c r="AL255" s="66"/>
      <c r="AM255" s="77"/>
      <c r="AN255" s="66"/>
      <c r="AO255" s="77"/>
      <c r="AP255" s="66"/>
      <c r="AQ255" s="77"/>
      <c r="AR255" s="66"/>
      <c r="AS255" s="77"/>
      <c r="AT255" s="66"/>
      <c r="AU255" s="66"/>
      <c r="AV255" s="77" t="str">
        <f t="shared" si="36"/>
        <v/>
      </c>
      <c r="AW255" s="66"/>
      <c r="AX255" s="77" t="str">
        <f>IFERROR(IF(B255&lt;&gt;"", IF(AND(INDEX(Paste_Here!AC$2:AC$610, MATCH(B255, Paste_Here!A$2:A$610, 0))&lt;&gt;"", ISNUMBER(VALUE(INDEX(Paste_Here!AC$2:AC$610, MATCH(B255, Paste_Here!A$2:A$610, 0))))), INDEX(Paste_Here!AC$2:AC$610, MATCH(B255, Paste_Here!A$2:A$610, 0)), ""), ""), "")</f>
        <v/>
      </c>
      <c r="AY255" s="66"/>
      <c r="AZ255" s="77" t="str">
        <f>IFERROR(IF(B255&lt;&gt;"", IF(AND(INDEX(Paste_Here!AD$2:AD$610, MATCH(B255, Paste_Here!A$2:A$610, 0))&lt;&gt;"", ISNUMBER(VALUE(INDEX(Paste_Here!AD$2:AD$610, MATCH(B255, Paste_Here!A$2:A$610, 0))))), TEXT(ROUND(VALUE(INDEX(Paste_Here!AD$2:AD$610, MATCH(B255, Paste_Here!A$2:A$610, 0))), 2), "0.00"), ""), ""), "")</f>
        <v/>
      </c>
      <c r="BA255" s="66"/>
      <c r="BB255" s="77" t="str">
        <f>IFERROR(IF(B255&lt;&gt;"", IF(LOWER(INDEX(Paste_Here!AE$2:AE$610, MATCH(B255, Paste_Here!A$2:A$610, 0)))="approaching expectations", "Approaching", IF(LOWER(INDEX(Paste_Here!AE$2:AE$610, MATCH(B255, Paste_Here!A$2:A$610, 0)))="met expectations", "Met", IF(LOWER(INDEX(Paste_Here!AE$2:AE$610, MATCH(B255, Paste_Here!A$2:A$610, 0)))="exceeded expectations", "Exceeded", IF(LOWER(INDEX(Paste_Here!AE$2:AE$610, MATCH(B255, Paste_Here!A$2:A$610, 0)))="below expectations", "Below", "")))), ""), "")</f>
        <v/>
      </c>
      <c r="BC255" s="66"/>
      <c r="BD255" s="77" t="str">
        <f>IFERROR(IF(B255&lt;&gt;"", IF(AND(INDEX(Paste_Here!T$2:T$610, MATCH(B255, Paste_Here!A$2:A$610, 0))&lt;&gt;"", ISNUMBER(VALUE(INDEX(Paste_Here!T$2:T$610, MATCH(B255, Paste_Here!A$2:A$610, 0))))), INDEX(Paste_Here!T$2:T$610, MATCH(B255, Paste_Here!A$2:A$610, 0)), ""), ""), "")</f>
        <v/>
      </c>
      <c r="BE255" s="66"/>
      <c r="BF255" s="77"/>
      <c r="BG255" s="66"/>
      <c r="BH255" s="77"/>
      <c r="BI255" s="66"/>
      <c r="BJ255" s="77"/>
      <c r="BK255" s="66"/>
      <c r="BL255" s="77" t="str">
        <f>IFERROR(IF(B255&lt;&gt;"", IF(AND(INDEX(Paste_Here!N$2:N$610, MATCH(B255, Paste_Here!A$2:A$610, 0))&lt;&gt;"", ISNUMBER(VALUE(INDEX(Paste_Here!N$2:N$610, MATCH(B255, Paste_Here!A$2:A$610, 0))))), INDEX(Paste_Here!N$2:N$610, MATCH(B255, Paste_Here!A$2:A$610, 0)), ""), ""), "")</f>
        <v/>
      </c>
      <c r="BM255" s="66"/>
      <c r="BN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BO255" s="66"/>
      <c r="BP255" s="77" t="str" cm="1">
        <f t="array" aca="1" ref="BP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BQ255" s="66"/>
      <c r="BR255" s="66"/>
      <c r="BS255" s="77"/>
      <c r="BT255" s="66"/>
      <c r="BU255" s="77"/>
      <c r="BV255" s="66"/>
      <c r="BW255" s="77"/>
      <c r="BX255" s="66"/>
      <c r="BY255" s="77"/>
      <c r="BZ255" s="66"/>
      <c r="CA255" s="77"/>
      <c r="CB255" s="66"/>
      <c r="CC255" s="77"/>
      <c r="CD255" s="66"/>
      <c r="CE255" s="77"/>
      <c r="CF255" s="66"/>
      <c r="CG255" s="77"/>
      <c r="CH255" s="66"/>
      <c r="CI255" s="77"/>
      <c r="CJ255" s="66"/>
      <c r="CK255" s="77"/>
      <c r="CL255" s="66"/>
      <c r="CM255" s="77"/>
      <c r="CN255" s="66"/>
      <c r="CO255" s="66"/>
      <c r="CP255" s="77" t="str">
        <f t="shared" si="37"/>
        <v/>
      </c>
      <c r="CQ255" s="66"/>
      <c r="CR255" s="77" t="str">
        <f>IFERROR(IF(B255&lt;&gt;"", IF(AND(INDEX(Paste_Here!Y$2:Y$610, MATCH(B255, Paste_Here!A$2:A$610, 0))&lt;&gt;"", ISNUMBER(VALUE(INDEX(Paste_Here!Y$2:Y$610, MATCH(B255, Paste_Here!A$2:A$610, 0))))), INDEX(Paste_Here!Y$2:Y$610, MATCH(B255, Paste_Here!A$2:A$610, 0)), ""), ""), "")</f>
        <v/>
      </c>
      <c r="CS255" s="66"/>
      <c r="CT255" s="77" t="str">
        <f>IFERROR(IF(B255&lt;&gt;"", IF(AND(INDEX(Paste_Here!AA$2:AA$610, MATCH(B255, Paste_Here!A$2:A$610, 0))&lt;&gt;"", ISNUMBER(--INDEX(Paste_Here!AA$2:AA$610, MATCH(B255, Paste_Here!A$2:A$610, 0)))), TEXT(ROUND(--INDEX(Paste_Here!AA$2:AA$610, MATCH(B255, Paste_Here!A$2:A$610, 0)), 2), "0.00"), ""), ""), "")</f>
        <v/>
      </c>
      <c r="CU255" s="66"/>
      <c r="CV255" s="77" t="str">
        <f>IFERROR(IF(B255&lt;&gt;"", IF(LOWER(INDEX(Paste_Here!Z$2:Z$610, MATCH(B255, Paste_Here!A$2:A$610, 0)))="approaching expectations", "Approaching", IF(LOWER(INDEX(Paste_Here!Z$2:Z$610, MATCH(B255, Paste_Here!A$2:A$610, 0)))="met expectations", "Met", IF(LOWER(INDEX(Paste_Here!Z$2:Z$610, MATCH(B255, Paste_Here!A$2:A$610, 0)))="exceeded expectations", "Exceeded", IF(LOWER(INDEX(Paste_Here!Z$2:Z$610, MATCH(B255, Paste_Here!A$2:A$610, 0)))="below expectations", "Below", "")))), ""), "")</f>
        <v/>
      </c>
      <c r="CW255" s="66"/>
      <c r="CX255" s="77"/>
      <c r="CY255" s="66"/>
      <c r="CZ255" s="77" t="str">
        <f>IFERROR(IF(B255&lt;&gt;"", IF(AND(INDEX(Paste_Here!AL$2:AL$610, MATCH(B255, Paste_Here!A$2:A$610, 0))&lt;&gt;"", ISNUMBER(VALUE(INDEX(Paste_Here!AL$2:AL$610, MATCH(B255, Paste_Here!A$2:A$610, 0))))), INDEX(Paste_Here!AL$2:AL$610, MATCH(B255, Paste_Here!A$2:A$610, 0)), ""), ""), "")</f>
        <v/>
      </c>
      <c r="DA255" s="66"/>
      <c r="DB255" s="77" t="str">
        <f>IFERROR(IF(B255&lt;&gt;"", IF(ISNUMBER(SEARCH("highrisk", LOWER(INDEX(Paste_Here!AM$2:AM$610, MATCH(B255, Paste_Here!A$2:A$610, 0))))), "High Risk", IF(ISNUMBER(SEARCH("lowrisk", LOWER(INDEX(Paste_Here!AM$2:AM$610, MATCH(B255, Paste_Here!A$2:A$610, 0))))), "Low Risk", IF(ISNUMBER(SEARCH("somerisk", LOWER(INDEX(Paste_Here!AM$2:AM$610, MATCH(B255, Paste_Here!A$2:A$610, 0))))), "Some Risk", ""))), ""), "")</f>
        <v/>
      </c>
      <c r="DC255" s="66"/>
      <c r="DD255" s="77" t="str">
        <f>IFERROR(IF(B255&lt;&gt;"", IF(AND(INDEX(Paste_Here!AN$2:AN$610, MATCH(B255, Paste_Here!A$2:A$610, 0))&lt;&gt;"", ISNUMBER(VALUE(INDEX(Paste_Here!AN$2:AN$610, MATCH(B255, Paste_Here!A$2:A$610, 0))))), INDEX(Paste_Here!AN$2:AN$610, MATCH(B255, Paste_Here!A$2:A$610, 0)), ""), ""), "")</f>
        <v/>
      </c>
      <c r="DE255" s="66"/>
      <c r="DF255" s="77" t="str">
        <f>IFERROR(IF(B255&lt;&gt;"", IF(AND(INDEX(Paste_Here!Q$2:Q$610, MATCH(B255, Paste_Here!A$2:A$610, 0))&lt;&gt;"", ISNUMBER(VALUE(INDEX(Paste_Here!Q$2:Q$610, MATCH(B255, Paste_Here!A$2:A$610, 0))))), INDEX(Paste_Here!Q$2:Q$610, MATCH(B255, Paste_Here!A$2:A$610, 0)), ""), ""), "")</f>
        <v/>
      </c>
      <c r="DG255" s="66"/>
      <c r="DH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DI255" s="66"/>
      <c r="DJ255" s="77" t="str" cm="1">
        <f t="array" aca="1" ref="DJ255" ca="1">IFERROR(VALUE(IF(ISNUMBER(SEARCH("EM", INDEX(Paste_Here!S$2:S$500, MATCH(B255, Paste_Here!A$2:A$500, 0)))), "-" &amp;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f>
        <v/>
      </c>
      <c r="DK255" s="66"/>
      <c r="DL255" s="66"/>
      <c r="DM255" s="77" t="str">
        <f t="shared" si="38"/>
        <v/>
      </c>
      <c r="DN255" s="66"/>
      <c r="DO255" s="77" t="str">
        <f>IFERROR(IF(B255&lt;&gt;"", IF(AND(INDEX(Paste_Here!AF$2:AF$610, MATCH(B255, Paste_Here!A$2:A$610, 0))&lt;&gt;"", ISNUMBER(VALUE(INDEX(Paste_Here!AF$2:AF$610, MATCH(B255, Paste_Here!A$2:A$610, 0))))), INDEX(Paste_Here!AF$2:AF$610, MATCH(B255, Paste_Here!A$2:A$610, 0)), ""), ""), "")</f>
        <v/>
      </c>
      <c r="DP255" s="66"/>
      <c r="DQ255" s="77" t="str">
        <f>IFERROR(IF(B255&lt;&gt;"", IF(AND(INDEX(Paste_Here!AG$2:AG$610, MATCH(B255, Paste_Here!A$2:A$610, 0))&lt;&gt;"", ISNUMBER(--INDEX(Paste_Here!AG$2:AG$610, MATCH(B255, Paste_Here!A$2:A$610, 0)))), TEXT(ROUND(--INDEX(Paste_Here!AG$2:AG$610, MATCH(B255, Paste_Here!A$2:A$610, 0)), 2), "0.00"), ""), ""), "")</f>
        <v/>
      </c>
      <c r="DR255" s="66"/>
      <c r="DS255" s="77" t="str">
        <f>IFERROR(IF(B255&lt;&gt;"", IF(LOWER(INDEX(Paste_Here!AH$2:AH$610, MATCH(B255, Paste_Here!A$2:A$610, 0)))="approaching expectations", "Approaching", IF(LOWER(INDEX(Paste_Here!AH$2:AH$610, MATCH(B255, Paste_Here!A$2:A$610, 0)))="met expectations", "Met", IF(LOWER(INDEX(Paste_Here!AH$2:AH$610, MATCH(B255, Paste_Here!A$2:A$610, 0)))="exceeded expectations", "Exceeded", IF(LOWER(INDEX(Paste_Here!AH$2:AH$610, MATCH(B255, Paste_Here!A$2:A$610, 0)))="below expectations", "Below", "")))), ""), "")</f>
        <v/>
      </c>
      <c r="DT255" s="66"/>
      <c r="DU255" s="77" t="str">
        <f>IFERROR(IF(B255&lt;&gt;"", IF(AND(INDEX(Paste_Here!U$2:U$610, MATCH(B255, Paste_Here!A$2:A$610, 0))&lt;&gt;"", ISNUMBER(VALUE(INDEX(Paste_Here!U$2:U$610, MATCH(B255, Paste_Here!A$2:A$610, 0))))), INDEX(Paste_Here!U$2:U$610, MATCH(B255, Paste_Here!A$2:A$610, 0)), ""), ""), "")</f>
        <v/>
      </c>
      <c r="DV255" s="66"/>
      <c r="DW255" s="77"/>
      <c r="DX255" s="66"/>
      <c r="DY255" s="77" t="str">
        <f>IFERROR(IF(B255&lt;&gt;"", IF(AND(INDEX(Paste_Here!AI$2:AI$610, MATCH(B255, Paste_Here!A$2:A$610, 0))&lt;&gt;"", ISNUMBER(VALUE(INDEX(Paste_Here!AI$2:AI$610, MATCH(B255, Paste_Here!A$2:A$610, 0))))), INDEX(Paste_Here!AI$2:AI$610, MATCH(B255, Paste_Here!A$2:A$610, 0)), ""), ""), "")</f>
        <v/>
      </c>
      <c r="DZ255" s="66"/>
      <c r="EA255" s="77" t="str">
        <f>IFERROR(IF(B255&lt;&gt;"", IF(AND(INDEX(Paste_Here!AJ$2:AJ$610, MATCH(B255, Paste_Here!A$2:A$610, 0))&lt;&gt;"", ISNUMBER(--INDEX(Paste_Here!AJ$2:AJ$610, MATCH(B255, Paste_Here!A$2:A$610, 0)))), TEXT(ROUND(--INDEX(Paste_Here!AJ$2:AJ$610, MATCH(B255, Paste_Here!A$2:A$610, 0)), 2), "0.00"), ""), ""), "")</f>
        <v/>
      </c>
      <c r="EB255" s="66"/>
      <c r="EC255" s="77" t="str">
        <f>IFERROR(IF(B255&lt;&gt;"", IF(LOWER(INDEX(Paste_Here!AK$2:AK$610, MATCH(B255, Paste_Here!A$2:A$610, 0)))="approaching expectations", "Approaching", IF(LOWER(INDEX(Paste_Here!AK$2:AK$610, MATCH(B255, Paste_Here!A$2:A$610, 0)))="met expectations", "Met", IF(LOWER(INDEX(Paste_Here!AK$2:AK$610, MATCH(B255, Paste_Here!A$2:A$610, 0)))="exceeded expectations", "Exceeded", IF(LOWER(INDEX(Paste_Here!AK$2:AK$610, MATCH(B255, Paste_Here!A$2:A$610, 0)))="below expectations", "Below", "")))), ""), "")</f>
        <v/>
      </c>
      <c r="ED255" s="66"/>
      <c r="EE255" s="77"/>
      <c r="EF255" s="66"/>
      <c r="EG255" s="77"/>
      <c r="EH255" s="66"/>
      <c r="EI255" s="66"/>
      <c r="EJ255" s="77" t="str">
        <f t="shared" si="39"/>
        <v/>
      </c>
      <c r="EK255" s="66"/>
      <c r="EL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EM255" s="66"/>
      <c r="EN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EO255" s="66"/>
      <c r="EP255" s="77"/>
      <c r="EQ255" s="66"/>
      <c r="ER255" s="77" t="str">
        <f>IFERROR(IF(B255&lt;&gt;"", IF(AND(INDEX(Paste_Here!AT$2:AT$610, MATCH(B255, Paste_Here!A$2:A$610, 0))&lt;&gt;"", ISNUMBER(VALUE(INDEX(Paste_Here!AT$2:AT$610, MATCH(B255, Paste_Here!A$2:A$610, 0))))), INDEX(Paste_Here!AT$2:AT$610, MATCH(B255, Paste_Here!A$2:A$610, 0)), ""), ""), "")</f>
        <v/>
      </c>
      <c r="ES255" s="66"/>
      <c r="ET255" s="77" t="str">
        <f>IFERROR(IF(B255&lt;&gt;"", IF(AND(INDEX(Paste_Here!AV$2:AV$610, MATCH(B255, Paste_Here!A$2:A$610, 0))&lt;&gt;"", ISNUMBER(VALUE(INDEX(Paste_Here!AV$2:AV$610, MATCH(B255, Paste_Here!A$2:A$610, 0))))), INDEX(Paste_Here!AV$2:AV$610, MATCH(B255, Paste_Here!A$2:A$610, 0)), ""), ""), "")</f>
        <v/>
      </c>
      <c r="EU255" s="66"/>
      <c r="EV255" s="77"/>
      <c r="EW255" s="66"/>
      <c r="EX255" s="77" t="str">
        <f>IFERROR(IF(B255&lt;&gt;"", IF(AND(INDEX(Paste_Here!AU$2:AU$610, MATCH(B255, Paste_Here!A$2:A$610, 0))&lt;&gt;"", ISNUMBER(VALUE(INDEX(Paste_Here!AU$2:AU$610, MATCH(B255, Paste_Here!A$2:A$610, 0))))), INDEX(Paste_Here!AU$2:AU$610, MATCH(B255, Paste_Here!A$2:A$610, 0)), ""), ""), "")</f>
        <v/>
      </c>
      <c r="EY255" s="66"/>
      <c r="EZ255" s="77" t="str">
        <f>IFERROR(IF(B255&lt;&gt;"", IF(AND(INDEX(Paste_Here!AW$2:AW$610, MATCH(B255, Paste_Here!A$2:A$610, 0))&lt;&gt;"", ISNUMBER(VALUE(INDEX(Paste_Here!AW$2:AW$610, MATCH(B255, Paste_Here!A$2:A$610, 0))))), INDEX(Paste_Here!AW$2:AW$610, MATCH(B255, Paste_Here!A$2:A$610, 0)), ""), ""), "")</f>
        <v/>
      </c>
      <c r="FA255" s="66"/>
      <c r="FB255" s="77"/>
      <c r="FC255" s="66"/>
      <c r="FD255" s="77"/>
      <c r="FE255" s="66"/>
      <c r="FF255" s="66"/>
      <c r="FG255" s="77" t="str">
        <f t="shared" si="40"/>
        <v/>
      </c>
      <c r="FH255" s="66"/>
      <c r="FI255" s="77" t="str">
        <f>IFERROR(IF(B255&lt;&gt;"", IF(ISNUMBER(SEARCH("s", LOWER(INDEX(Paste_Here!M$2:M$610, MATCH(B255, Paste_Here!A$2:A$610, 0))))), "Yes", IF(INDEX(Paste_Here!M$2:M$610, MATCH(B255, Paste_Here!A$2:A$610, 0))&lt;&gt;"", "No", "")), ""), "")</f>
        <v/>
      </c>
      <c r="FJ255" s="66"/>
      <c r="FK255" s="77" t="str">
        <f>IFERROR(IF(B255&lt;&gt;"", IF(ISNUMBER(SEARCH("yes", LOWER(INDEX(Paste_Here!F$2:F$610, MATCH(B255, Paste_Here!A$2:A$610, 0))))), "Yes", IF(ISNUMBER(SEARCH("no", LOWER(INDEX(Paste_Here!F$2:F$610, MATCH(B255, Paste_Here!A$2:A$610, 0))))), "No", "")), ""), "")</f>
        <v/>
      </c>
      <c r="FL255" s="66"/>
      <c r="FM255" s="77" t="str">
        <f>IFERROR(IF(B255&lt;&gt;"", IF(ISNUMBER(SEARCH("english language learner", LOWER(INDEX(Paste_Here!C$2:C$610, MATCH(B255, Paste_Here!A$2:A$610, 0))))), "Yes", ""), ""), "")</f>
        <v/>
      </c>
      <c r="FN255" s="66"/>
      <c r="FO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FP255" s="66"/>
      <c r="FQ255" s="77" t="str">
        <f>IFERROR(IF(B255&lt;&gt;"", IF(ISNUMBER(SEARCH("yes", LOWER(INDEX(Paste_Here!L$2:L$610, MATCH(B255, Paste_Here!A$2:A$610, 0))))), "Yes", IF(ISNUMBER(SEARCH("no", LOWER(INDEX(Paste_Here!L$2:L$610, MATCH(B255, Paste_Here!A$2:A$610, 0))))), "No", "")), ""), "")</f>
        <v/>
      </c>
      <c r="FR255" s="66"/>
      <c r="FS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FT255" s="66"/>
      <c r="FU255" s="77"/>
      <c r="FV255" s="66"/>
      <c r="FW255" s="77" t="str">
        <f>IFERROR(IF(B255&lt;&gt;"", IF(AND(INDEX(Paste_Here!D$2:D$610, MATCH(B255, Paste_Here!A$2:A$610, 0))&lt;&gt;"", ISNUMBER(VALUE(INDEX(Paste_Here!D$2:D$610, MATCH(B255, Paste_Here!A$2:A$610, 0))))), INDEX(Paste_Here!D$2:D$610, MATCH(B255, Paste_Here!A$2:A$610, 0)), ""), ""), "")</f>
        <v/>
      </c>
      <c r="FX255" s="66"/>
      <c r="FY255" s="77" t="str">
        <f>IFERROR(IF(B255&lt;&gt;"", IF(AND(INDEX(Paste_Here!G$2:G$610, MATCH(B255, Paste_Here!A$2:A$610, 0))&lt;&gt;"", ISNUMBER(VALUE(INDEX(Paste_Here!G$2:G$610, MATCH(B255, Paste_Here!A$2:A$610, 0))))), INDEX(Paste_Here!G$2:G$610, MATCH(B255, Paste_Here!A$2:A$610, 0)), ""), ""), "")</f>
        <v/>
      </c>
      <c r="FZ255" s="66"/>
      <c r="GA255" s="95"/>
      <c r="GB255" s="66"/>
      <c r="JS255" s="1" t="str" cm="1">
        <f t="array" ref="JS255">IFERROR(INDEX(Paste_Here!$B$2:$B$610, MATCH(0, COUNTIF(JS$4:JS254, Paste_Here!$B$2:$B$610) + IF(Paste_Here!$B$2:$B$610="", 1, 0), 0)), "")</f>
        <v/>
      </c>
      <c r="JT255" s="1" t="str">
        <f>IF(JS255&lt;&gt;"", INDEX(Paste_Here!$A$2:$A$610, MATCH(JS255, Paste_Here!$B$2:$B$610, 0)), "")</f>
        <v/>
      </c>
      <c r="JU255" s="1" t="str">
        <f t="shared" si="41"/>
        <v/>
      </c>
      <c r="JV255" s="1" t="str" cm="1">
        <f t="array" ref="JV255">IFERROR(INDEX($JU$5:$JU$610, MATCH(SMALL(IF($JU$5:$JU$610&lt;&gt;"", COUNTIF($JU$5:$JU$610, "&lt;"&amp;$JU$5:$JU$610)+1), ROW()-ROW($JV$5)+1), COUNTIF($JU$5:$JU$610, "&lt;"&amp;$JU$5:$JU$610)+1, 0)), "")</f>
        <v/>
      </c>
    </row>
    <row r="256" spans="1:282">
      <c r="A256" s="66"/>
      <c r="B256" s="77" t="str">
        <f t="shared" si="32"/>
        <v/>
      </c>
      <c r="C256" s="66"/>
      <c r="D256" s="77" t="str">
        <f>IFERROR(IF(B256&lt;&gt;"", IF(COUNTIF(INDEX(Paste_Here!AS$2:AS$610, MATCH(B256, Paste_Here!A$2:A$610, 0), 0), "yes") &gt; 0, "Yes", IF(COUNTIF(INDEX(Paste_Here!AS$2:AS$610, MATCH(B256, Paste_Here!A$2:A$610, 0), 0), "no") &gt; 0, "No", "")), ""), "")</f>
        <v/>
      </c>
      <c r="E256" s="66"/>
      <c r="F256" s="77" t="str">
        <f t="shared" si="33"/>
        <v/>
      </c>
      <c r="G256" s="66"/>
      <c r="H256" s="77" t="str">
        <f>IFERROR(IF(B256&lt;&gt;"", IF(COUNTIF(INDEX(Paste_Here!AO$2:AR$610, MATCH(B256, Paste_Here!A$2:A$610, 0), 0), "yes") &gt; 0, "Yes", IF(COUNTIF(INDEX(Paste_Here!AO$2:AR$610, MATCH(B256, Paste_Here!A$2:A$610, 0), 0), "no") &gt; 0, "No", "")), ""), "")</f>
        <v/>
      </c>
      <c r="I256" s="66"/>
      <c r="J256" s="77" t="str">
        <f t="shared" si="34"/>
        <v/>
      </c>
      <c r="K256" s="66"/>
      <c r="L256" s="77" t="str">
        <f>IFERROR(IF(B256&lt;&gt;"", IF(ISNUMBER(SEARCH("yes", LOWER(INDEX(Paste_Here!W$2:W$610, MATCH(B256, Paste_Here!A$2:A$610, 0))))), "Yes", IF(ISNUMBER(SEARCH("no", LOWER(INDEX(Paste_Here!W$2:W$610, MATCH(B256, Paste_Here!A$2:A$610, 0))))), "No", "")), ""), "")</f>
        <v/>
      </c>
      <c r="M256" s="66"/>
      <c r="N256" s="77"/>
      <c r="O256" s="66"/>
      <c r="P256" s="77" t="str">
        <f>IFERROR(IF(B256&lt;&gt;"", IF(ISNUMBER(SEARCH("yes", LOWER(INDEX(Paste_Here!V$2:V$610, MATCH(B256, Paste_Here!A$2:A$610, 0))))), "Yes", IF(ISNUMBER(SEARCH("no", LOWER(INDEX(Paste_Here!V$2:V$610, MATCH(B256, Paste_Here!A$2:A$610, 0))))), "No", "")), ""), "")</f>
        <v/>
      </c>
      <c r="Q256" s="66"/>
      <c r="R256" s="77"/>
      <c r="S256" s="66"/>
      <c r="T256" s="77"/>
      <c r="U256" s="66"/>
      <c r="V256" s="66"/>
      <c r="W256" s="77" t="str">
        <f t="shared" si="35"/>
        <v/>
      </c>
      <c r="X256" s="66"/>
      <c r="Y256" s="77" t="str">
        <f>IFERROR(IF(B256&lt;&gt;"", IF(ISNUMBER(SEARCH("Revealed-Potential (Primary Focus)", LOWER(INDEX(Paste_Here!X$2:X$610, MATCH(B256, Paste_Here!A$2:A$610, 0))))), "Rev-Potential: Prim", IF(ISNUMBER(SEARCH("Revealed-Potential (Secondary Focus)", LOWER(INDEX(Paste_Here!X$2:X$610, MATCH(B256, Paste_Here!A$2:A$610, 0))))), "Rev-Potential: Sec", IF(ISNUMBER(SEARCH("Monitoring", LOWER(INDEX(Paste_Here!X$2:X$610, MATCH(B256, Paste_Here!A$2:A$610, 0))))), "Monitoring", IF(ISNUMBER(SEARCH("At-Promise (Secondary Focus)", LOWER(INDEX(Paste_Here!X$2:X$610, MATCH(B256, Paste_Here!A$2:A$610, 0))))), "At-Promise: Sec", IF(ISNUMBER(SEARCH("At-Promise (Primary Focus)", LOWER(INDEX(Paste_Here!X$2:X$610, MATCH(B256, Paste_Here!A$2:A$610, 0))))), "At-Promise: Prim", ""))))), ""), "")</f>
        <v/>
      </c>
      <c r="Z256" s="66"/>
      <c r="AA256" s="77"/>
      <c r="AB256" s="66"/>
      <c r="AC256" s="77" t="str">
        <f>IFERROR(IF(B256&lt;&gt;"", IF(ISNUMBER(SEARCH("Revealed-Potential (Primary Focus)", LOWER(INDEX(Paste_Here!AB$2:AB$610, MATCH(B256, Paste_Here!A$2:A$610, 0))))), "Rev-Potential: Prim", IF(ISNUMBER(SEARCH("Revealed-Potential (Secondary Focus)", LOWER(INDEX(Paste_Here!AB$2:AB$610, MATCH(B256, Paste_Here!A$2:A$610, 0))))), "Rev-Potential: Sec", IF(ISNUMBER(SEARCH("Monitoring", LOWER(INDEX(Paste_Here!AB$2:AB$610, MATCH(B256, Paste_Here!A$2:A$610, 0))))), "Monitoring", IF(ISNUMBER(SEARCH("At-Promise (Secondary Focus)", LOWER(INDEX(Paste_Here!AB$2:AB$610, MATCH(B256, Paste_Here!A$2:A$610, 0))))), "At-Promise: Sec", IF(ISNUMBER(SEARCH("At-Promise (Primary Focus)", LOWER(INDEX(Paste_Here!AB$2:AB$610, MATCH(B256, Paste_Here!A$2:A$610, 0))))), "At-Promise: Prim", ""))))), ""), "")</f>
        <v/>
      </c>
      <c r="AD256" s="66"/>
      <c r="AE256" s="77"/>
      <c r="AF256" s="66"/>
      <c r="AG256" s="77"/>
      <c r="AH256" s="66"/>
      <c r="AI256" s="77"/>
      <c r="AJ256" s="66"/>
      <c r="AK256" s="77"/>
      <c r="AL256" s="66"/>
      <c r="AM256" s="77"/>
      <c r="AN256" s="66"/>
      <c r="AO256" s="77"/>
      <c r="AP256" s="66"/>
      <c r="AQ256" s="77"/>
      <c r="AR256" s="66"/>
      <c r="AS256" s="77"/>
      <c r="AT256" s="66"/>
      <c r="AU256" s="66"/>
      <c r="AV256" s="77" t="str">
        <f t="shared" si="36"/>
        <v/>
      </c>
      <c r="AW256" s="66"/>
      <c r="AX256" s="77" t="str">
        <f>IFERROR(IF(B256&lt;&gt;"", IF(AND(INDEX(Paste_Here!AC$2:AC$610, MATCH(B256, Paste_Here!A$2:A$610, 0))&lt;&gt;"", ISNUMBER(VALUE(INDEX(Paste_Here!AC$2:AC$610, MATCH(B256, Paste_Here!A$2:A$610, 0))))), INDEX(Paste_Here!AC$2:AC$610, MATCH(B256, Paste_Here!A$2:A$610, 0)), ""), ""), "")</f>
        <v/>
      </c>
      <c r="AY256" s="66"/>
      <c r="AZ256" s="77" t="str">
        <f>IFERROR(IF(B256&lt;&gt;"", IF(AND(INDEX(Paste_Here!AD$2:AD$610, MATCH(B256, Paste_Here!A$2:A$610, 0))&lt;&gt;"", ISNUMBER(VALUE(INDEX(Paste_Here!AD$2:AD$610, MATCH(B256, Paste_Here!A$2:A$610, 0))))), TEXT(ROUND(VALUE(INDEX(Paste_Here!AD$2:AD$610, MATCH(B256, Paste_Here!A$2:A$610, 0))), 2), "0.00"), ""), ""), "")</f>
        <v/>
      </c>
      <c r="BA256" s="66"/>
      <c r="BB256" s="77" t="str">
        <f>IFERROR(IF(B256&lt;&gt;"", IF(LOWER(INDEX(Paste_Here!AE$2:AE$610, MATCH(B256, Paste_Here!A$2:A$610, 0)))="approaching expectations", "Approaching", IF(LOWER(INDEX(Paste_Here!AE$2:AE$610, MATCH(B256, Paste_Here!A$2:A$610, 0)))="met expectations", "Met", IF(LOWER(INDEX(Paste_Here!AE$2:AE$610, MATCH(B256, Paste_Here!A$2:A$610, 0)))="exceeded expectations", "Exceeded", IF(LOWER(INDEX(Paste_Here!AE$2:AE$610, MATCH(B256, Paste_Here!A$2:A$610, 0)))="below expectations", "Below", "")))), ""), "")</f>
        <v/>
      </c>
      <c r="BC256" s="66"/>
      <c r="BD256" s="77" t="str">
        <f>IFERROR(IF(B256&lt;&gt;"", IF(AND(INDEX(Paste_Here!T$2:T$610, MATCH(B256, Paste_Here!A$2:A$610, 0))&lt;&gt;"", ISNUMBER(VALUE(INDEX(Paste_Here!T$2:T$610, MATCH(B256, Paste_Here!A$2:A$610, 0))))), INDEX(Paste_Here!T$2:T$610, MATCH(B256, Paste_Here!A$2:A$610, 0)), ""), ""), "")</f>
        <v/>
      </c>
      <c r="BE256" s="66"/>
      <c r="BF256" s="77"/>
      <c r="BG256" s="66"/>
      <c r="BH256" s="77"/>
      <c r="BI256" s="66"/>
      <c r="BJ256" s="77"/>
      <c r="BK256" s="66"/>
      <c r="BL256" s="77" t="str">
        <f>IFERROR(IF(B256&lt;&gt;"", IF(AND(INDEX(Paste_Here!N$2:N$610, MATCH(B256, Paste_Here!A$2:A$610, 0))&lt;&gt;"", ISNUMBER(VALUE(INDEX(Paste_Here!N$2:N$610, MATCH(B256, Paste_Here!A$2:A$610, 0))))), INDEX(Paste_Here!N$2:N$610, MATCH(B256, Paste_Here!A$2:A$610, 0)), ""), ""), "")</f>
        <v/>
      </c>
      <c r="BM256" s="66"/>
      <c r="BN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BO256" s="66"/>
      <c r="BP256" s="77" t="str" cm="1">
        <f t="array" aca="1" ref="BP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BQ256" s="66"/>
      <c r="BR256" s="66"/>
      <c r="BS256" s="77"/>
      <c r="BT256" s="66"/>
      <c r="BU256" s="77"/>
      <c r="BV256" s="66"/>
      <c r="BW256" s="77"/>
      <c r="BX256" s="66"/>
      <c r="BY256" s="77"/>
      <c r="BZ256" s="66"/>
      <c r="CA256" s="77"/>
      <c r="CB256" s="66"/>
      <c r="CC256" s="77"/>
      <c r="CD256" s="66"/>
      <c r="CE256" s="77"/>
      <c r="CF256" s="66"/>
      <c r="CG256" s="77"/>
      <c r="CH256" s="66"/>
      <c r="CI256" s="77"/>
      <c r="CJ256" s="66"/>
      <c r="CK256" s="77"/>
      <c r="CL256" s="66"/>
      <c r="CM256" s="77"/>
      <c r="CN256" s="66"/>
      <c r="CO256" s="66"/>
      <c r="CP256" s="77" t="str">
        <f t="shared" si="37"/>
        <v/>
      </c>
      <c r="CQ256" s="66"/>
      <c r="CR256" s="77" t="str">
        <f>IFERROR(IF(B256&lt;&gt;"", IF(AND(INDEX(Paste_Here!Y$2:Y$610, MATCH(B256, Paste_Here!A$2:A$610, 0))&lt;&gt;"", ISNUMBER(VALUE(INDEX(Paste_Here!Y$2:Y$610, MATCH(B256, Paste_Here!A$2:A$610, 0))))), INDEX(Paste_Here!Y$2:Y$610, MATCH(B256, Paste_Here!A$2:A$610, 0)), ""), ""), "")</f>
        <v/>
      </c>
      <c r="CS256" s="66"/>
      <c r="CT256" s="77" t="str">
        <f>IFERROR(IF(B256&lt;&gt;"", IF(AND(INDEX(Paste_Here!AA$2:AA$610, MATCH(B256, Paste_Here!A$2:A$610, 0))&lt;&gt;"", ISNUMBER(--INDEX(Paste_Here!AA$2:AA$610, MATCH(B256, Paste_Here!A$2:A$610, 0)))), TEXT(ROUND(--INDEX(Paste_Here!AA$2:AA$610, MATCH(B256, Paste_Here!A$2:A$610, 0)), 2), "0.00"), ""), ""), "")</f>
        <v/>
      </c>
      <c r="CU256" s="66"/>
      <c r="CV256" s="77" t="str">
        <f>IFERROR(IF(B256&lt;&gt;"", IF(LOWER(INDEX(Paste_Here!Z$2:Z$610, MATCH(B256, Paste_Here!A$2:A$610, 0)))="approaching expectations", "Approaching", IF(LOWER(INDEX(Paste_Here!Z$2:Z$610, MATCH(B256, Paste_Here!A$2:A$610, 0)))="met expectations", "Met", IF(LOWER(INDEX(Paste_Here!Z$2:Z$610, MATCH(B256, Paste_Here!A$2:A$610, 0)))="exceeded expectations", "Exceeded", IF(LOWER(INDEX(Paste_Here!Z$2:Z$610, MATCH(B256, Paste_Here!A$2:A$610, 0)))="below expectations", "Below", "")))), ""), "")</f>
        <v/>
      </c>
      <c r="CW256" s="66"/>
      <c r="CX256" s="77"/>
      <c r="CY256" s="66"/>
      <c r="CZ256" s="77" t="str">
        <f>IFERROR(IF(B256&lt;&gt;"", IF(AND(INDEX(Paste_Here!AL$2:AL$610, MATCH(B256, Paste_Here!A$2:A$610, 0))&lt;&gt;"", ISNUMBER(VALUE(INDEX(Paste_Here!AL$2:AL$610, MATCH(B256, Paste_Here!A$2:A$610, 0))))), INDEX(Paste_Here!AL$2:AL$610, MATCH(B256, Paste_Here!A$2:A$610, 0)), ""), ""), "")</f>
        <v/>
      </c>
      <c r="DA256" s="66"/>
      <c r="DB256" s="77" t="str">
        <f>IFERROR(IF(B256&lt;&gt;"", IF(ISNUMBER(SEARCH("highrisk", LOWER(INDEX(Paste_Here!AM$2:AM$610, MATCH(B256, Paste_Here!A$2:A$610, 0))))), "High Risk", IF(ISNUMBER(SEARCH("lowrisk", LOWER(INDEX(Paste_Here!AM$2:AM$610, MATCH(B256, Paste_Here!A$2:A$610, 0))))), "Low Risk", IF(ISNUMBER(SEARCH("somerisk", LOWER(INDEX(Paste_Here!AM$2:AM$610, MATCH(B256, Paste_Here!A$2:A$610, 0))))), "Some Risk", ""))), ""), "")</f>
        <v/>
      </c>
      <c r="DC256" s="66"/>
      <c r="DD256" s="77" t="str">
        <f>IFERROR(IF(B256&lt;&gt;"", IF(AND(INDEX(Paste_Here!AN$2:AN$610, MATCH(B256, Paste_Here!A$2:A$610, 0))&lt;&gt;"", ISNUMBER(VALUE(INDEX(Paste_Here!AN$2:AN$610, MATCH(B256, Paste_Here!A$2:A$610, 0))))), INDEX(Paste_Here!AN$2:AN$610, MATCH(B256, Paste_Here!A$2:A$610, 0)), ""), ""), "")</f>
        <v/>
      </c>
      <c r="DE256" s="66"/>
      <c r="DF256" s="77" t="str">
        <f>IFERROR(IF(B256&lt;&gt;"", IF(AND(INDEX(Paste_Here!Q$2:Q$610, MATCH(B256, Paste_Here!A$2:A$610, 0))&lt;&gt;"", ISNUMBER(VALUE(INDEX(Paste_Here!Q$2:Q$610, MATCH(B256, Paste_Here!A$2:A$610, 0))))), INDEX(Paste_Here!Q$2:Q$610, MATCH(B256, Paste_Here!A$2:A$610, 0)), ""), ""), "")</f>
        <v/>
      </c>
      <c r="DG256" s="66"/>
      <c r="DH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DI256" s="66"/>
      <c r="DJ256" s="77" t="str" cm="1">
        <f t="array" aca="1" ref="DJ256" ca="1">IFERROR(VALUE(IF(ISNUMBER(SEARCH("EM", INDEX(Paste_Here!S$2:S$500, MATCH(B256, Paste_Here!A$2:A$500, 0)))), "-" &amp;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f>
        <v/>
      </c>
      <c r="DK256" s="66"/>
      <c r="DL256" s="66"/>
      <c r="DM256" s="77" t="str">
        <f t="shared" si="38"/>
        <v/>
      </c>
      <c r="DN256" s="66"/>
      <c r="DO256" s="77" t="str">
        <f>IFERROR(IF(B256&lt;&gt;"", IF(AND(INDEX(Paste_Here!AF$2:AF$610, MATCH(B256, Paste_Here!A$2:A$610, 0))&lt;&gt;"", ISNUMBER(VALUE(INDEX(Paste_Here!AF$2:AF$610, MATCH(B256, Paste_Here!A$2:A$610, 0))))), INDEX(Paste_Here!AF$2:AF$610, MATCH(B256, Paste_Here!A$2:A$610, 0)), ""), ""), "")</f>
        <v/>
      </c>
      <c r="DP256" s="66"/>
      <c r="DQ256" s="77" t="str">
        <f>IFERROR(IF(B256&lt;&gt;"", IF(AND(INDEX(Paste_Here!AG$2:AG$610, MATCH(B256, Paste_Here!A$2:A$610, 0))&lt;&gt;"", ISNUMBER(--INDEX(Paste_Here!AG$2:AG$610, MATCH(B256, Paste_Here!A$2:A$610, 0)))), TEXT(ROUND(--INDEX(Paste_Here!AG$2:AG$610, MATCH(B256, Paste_Here!A$2:A$610, 0)), 2), "0.00"), ""), ""), "")</f>
        <v/>
      </c>
      <c r="DR256" s="66"/>
      <c r="DS256" s="77" t="str">
        <f>IFERROR(IF(B256&lt;&gt;"", IF(LOWER(INDEX(Paste_Here!AH$2:AH$610, MATCH(B256, Paste_Here!A$2:A$610, 0)))="approaching expectations", "Approaching", IF(LOWER(INDEX(Paste_Here!AH$2:AH$610, MATCH(B256, Paste_Here!A$2:A$610, 0)))="met expectations", "Met", IF(LOWER(INDEX(Paste_Here!AH$2:AH$610, MATCH(B256, Paste_Here!A$2:A$610, 0)))="exceeded expectations", "Exceeded", IF(LOWER(INDEX(Paste_Here!AH$2:AH$610, MATCH(B256, Paste_Here!A$2:A$610, 0)))="below expectations", "Below", "")))), ""), "")</f>
        <v/>
      </c>
      <c r="DT256" s="66"/>
      <c r="DU256" s="77" t="str">
        <f>IFERROR(IF(B256&lt;&gt;"", IF(AND(INDEX(Paste_Here!U$2:U$610, MATCH(B256, Paste_Here!A$2:A$610, 0))&lt;&gt;"", ISNUMBER(VALUE(INDEX(Paste_Here!U$2:U$610, MATCH(B256, Paste_Here!A$2:A$610, 0))))), INDEX(Paste_Here!U$2:U$610, MATCH(B256, Paste_Here!A$2:A$610, 0)), ""), ""), "")</f>
        <v/>
      </c>
      <c r="DV256" s="66"/>
      <c r="DW256" s="77"/>
      <c r="DX256" s="66"/>
      <c r="DY256" s="77" t="str">
        <f>IFERROR(IF(B256&lt;&gt;"", IF(AND(INDEX(Paste_Here!AI$2:AI$610, MATCH(B256, Paste_Here!A$2:A$610, 0))&lt;&gt;"", ISNUMBER(VALUE(INDEX(Paste_Here!AI$2:AI$610, MATCH(B256, Paste_Here!A$2:A$610, 0))))), INDEX(Paste_Here!AI$2:AI$610, MATCH(B256, Paste_Here!A$2:A$610, 0)), ""), ""), "")</f>
        <v/>
      </c>
      <c r="DZ256" s="66"/>
      <c r="EA256" s="77" t="str">
        <f>IFERROR(IF(B256&lt;&gt;"", IF(AND(INDEX(Paste_Here!AJ$2:AJ$610, MATCH(B256, Paste_Here!A$2:A$610, 0))&lt;&gt;"", ISNUMBER(--INDEX(Paste_Here!AJ$2:AJ$610, MATCH(B256, Paste_Here!A$2:A$610, 0)))), TEXT(ROUND(--INDEX(Paste_Here!AJ$2:AJ$610, MATCH(B256, Paste_Here!A$2:A$610, 0)), 2), "0.00"), ""), ""), "")</f>
        <v/>
      </c>
      <c r="EB256" s="66"/>
      <c r="EC256" s="77" t="str">
        <f>IFERROR(IF(B256&lt;&gt;"", IF(LOWER(INDEX(Paste_Here!AK$2:AK$610, MATCH(B256, Paste_Here!A$2:A$610, 0)))="approaching expectations", "Approaching", IF(LOWER(INDEX(Paste_Here!AK$2:AK$610, MATCH(B256, Paste_Here!A$2:A$610, 0)))="met expectations", "Met", IF(LOWER(INDEX(Paste_Here!AK$2:AK$610, MATCH(B256, Paste_Here!A$2:A$610, 0)))="exceeded expectations", "Exceeded", IF(LOWER(INDEX(Paste_Here!AK$2:AK$610, MATCH(B256, Paste_Here!A$2:A$610, 0)))="below expectations", "Below", "")))), ""), "")</f>
        <v/>
      </c>
      <c r="ED256" s="66"/>
      <c r="EE256" s="77"/>
      <c r="EF256" s="66"/>
      <c r="EG256" s="77"/>
      <c r="EH256" s="66"/>
      <c r="EI256" s="66"/>
      <c r="EJ256" s="77" t="str">
        <f t="shared" si="39"/>
        <v/>
      </c>
      <c r="EK256" s="66"/>
      <c r="EL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EM256" s="66"/>
      <c r="EN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EO256" s="66"/>
      <c r="EP256" s="77"/>
      <c r="EQ256" s="66"/>
      <c r="ER256" s="77" t="str">
        <f>IFERROR(IF(B256&lt;&gt;"", IF(AND(INDEX(Paste_Here!AT$2:AT$610, MATCH(B256, Paste_Here!A$2:A$610, 0))&lt;&gt;"", ISNUMBER(VALUE(INDEX(Paste_Here!AT$2:AT$610, MATCH(B256, Paste_Here!A$2:A$610, 0))))), INDEX(Paste_Here!AT$2:AT$610, MATCH(B256, Paste_Here!A$2:A$610, 0)), ""), ""), "")</f>
        <v/>
      </c>
      <c r="ES256" s="66"/>
      <c r="ET256" s="77" t="str">
        <f>IFERROR(IF(B256&lt;&gt;"", IF(AND(INDEX(Paste_Here!AV$2:AV$610, MATCH(B256, Paste_Here!A$2:A$610, 0))&lt;&gt;"", ISNUMBER(VALUE(INDEX(Paste_Here!AV$2:AV$610, MATCH(B256, Paste_Here!A$2:A$610, 0))))), INDEX(Paste_Here!AV$2:AV$610, MATCH(B256, Paste_Here!A$2:A$610, 0)), ""), ""), "")</f>
        <v/>
      </c>
      <c r="EU256" s="66"/>
      <c r="EV256" s="77"/>
      <c r="EW256" s="66"/>
      <c r="EX256" s="77" t="str">
        <f>IFERROR(IF(B256&lt;&gt;"", IF(AND(INDEX(Paste_Here!AU$2:AU$610, MATCH(B256, Paste_Here!A$2:A$610, 0))&lt;&gt;"", ISNUMBER(VALUE(INDEX(Paste_Here!AU$2:AU$610, MATCH(B256, Paste_Here!A$2:A$610, 0))))), INDEX(Paste_Here!AU$2:AU$610, MATCH(B256, Paste_Here!A$2:A$610, 0)), ""), ""), "")</f>
        <v/>
      </c>
      <c r="EY256" s="66"/>
      <c r="EZ256" s="77" t="str">
        <f>IFERROR(IF(B256&lt;&gt;"", IF(AND(INDEX(Paste_Here!AW$2:AW$610, MATCH(B256, Paste_Here!A$2:A$610, 0))&lt;&gt;"", ISNUMBER(VALUE(INDEX(Paste_Here!AW$2:AW$610, MATCH(B256, Paste_Here!A$2:A$610, 0))))), INDEX(Paste_Here!AW$2:AW$610, MATCH(B256, Paste_Here!A$2:A$610, 0)), ""), ""), "")</f>
        <v/>
      </c>
      <c r="FA256" s="66"/>
      <c r="FB256" s="77"/>
      <c r="FC256" s="66"/>
      <c r="FD256" s="77"/>
      <c r="FE256" s="66"/>
      <c r="FF256" s="66"/>
      <c r="FG256" s="77" t="str">
        <f t="shared" si="40"/>
        <v/>
      </c>
      <c r="FH256" s="66"/>
      <c r="FI256" s="77" t="str">
        <f>IFERROR(IF(B256&lt;&gt;"", IF(ISNUMBER(SEARCH("s", LOWER(INDEX(Paste_Here!M$2:M$610, MATCH(B256, Paste_Here!A$2:A$610, 0))))), "Yes", IF(INDEX(Paste_Here!M$2:M$610, MATCH(B256, Paste_Here!A$2:A$610, 0))&lt;&gt;"", "No", "")), ""), "")</f>
        <v/>
      </c>
      <c r="FJ256" s="66"/>
      <c r="FK256" s="77" t="str">
        <f>IFERROR(IF(B256&lt;&gt;"", IF(ISNUMBER(SEARCH("yes", LOWER(INDEX(Paste_Here!F$2:F$610, MATCH(B256, Paste_Here!A$2:A$610, 0))))), "Yes", IF(ISNUMBER(SEARCH("no", LOWER(INDEX(Paste_Here!F$2:F$610, MATCH(B256, Paste_Here!A$2:A$610, 0))))), "No", "")), ""), "")</f>
        <v/>
      </c>
      <c r="FL256" s="66"/>
      <c r="FM256" s="77" t="str">
        <f>IFERROR(IF(B256&lt;&gt;"", IF(ISNUMBER(SEARCH("english language learner", LOWER(INDEX(Paste_Here!C$2:C$610, MATCH(B256, Paste_Here!A$2:A$610, 0))))), "Yes", ""), ""), "")</f>
        <v/>
      </c>
      <c r="FN256" s="66"/>
      <c r="FO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FP256" s="66"/>
      <c r="FQ256" s="77" t="str">
        <f>IFERROR(IF(B256&lt;&gt;"", IF(ISNUMBER(SEARCH("yes", LOWER(INDEX(Paste_Here!L$2:L$610, MATCH(B256, Paste_Here!A$2:A$610, 0))))), "Yes", IF(ISNUMBER(SEARCH("no", LOWER(INDEX(Paste_Here!L$2:L$610, MATCH(B256, Paste_Here!A$2:A$610, 0))))), "No", "")), ""), "")</f>
        <v/>
      </c>
      <c r="FR256" s="66"/>
      <c r="FS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FT256" s="66"/>
      <c r="FU256" s="77"/>
      <c r="FV256" s="66"/>
      <c r="FW256" s="77" t="str">
        <f>IFERROR(IF(B256&lt;&gt;"", IF(AND(INDEX(Paste_Here!D$2:D$610, MATCH(B256, Paste_Here!A$2:A$610, 0))&lt;&gt;"", ISNUMBER(VALUE(INDEX(Paste_Here!D$2:D$610, MATCH(B256, Paste_Here!A$2:A$610, 0))))), INDEX(Paste_Here!D$2:D$610, MATCH(B256, Paste_Here!A$2:A$610, 0)), ""), ""), "")</f>
        <v/>
      </c>
      <c r="FX256" s="66"/>
      <c r="FY256" s="77" t="str">
        <f>IFERROR(IF(B256&lt;&gt;"", IF(AND(INDEX(Paste_Here!G$2:G$610, MATCH(B256, Paste_Here!A$2:A$610, 0))&lt;&gt;"", ISNUMBER(VALUE(INDEX(Paste_Here!G$2:G$610, MATCH(B256, Paste_Here!A$2:A$610, 0))))), INDEX(Paste_Here!G$2:G$610, MATCH(B256, Paste_Here!A$2:A$610, 0)), ""), ""), "")</f>
        <v/>
      </c>
      <c r="FZ256" s="66"/>
      <c r="GA256" s="95"/>
      <c r="GB256" s="66"/>
      <c r="JS256" s="1" t="str" cm="1">
        <f t="array" ref="JS256">IFERROR(INDEX(Paste_Here!$B$2:$B$610, MATCH(0, COUNTIF(JS$4:JS255, Paste_Here!$B$2:$B$610) + IF(Paste_Here!$B$2:$B$610="", 1, 0), 0)), "")</f>
        <v/>
      </c>
      <c r="JT256" s="1" t="str">
        <f>IF(JS256&lt;&gt;"", INDEX(Paste_Here!$A$2:$A$610, MATCH(JS256, Paste_Here!$B$2:$B$610, 0)), "")</f>
        <v/>
      </c>
      <c r="JU256" s="1" t="str">
        <f t="shared" si="41"/>
        <v/>
      </c>
      <c r="JV256" s="1" t="str" cm="1">
        <f t="array" ref="JV256">IFERROR(INDEX($JU$5:$JU$610, MATCH(SMALL(IF($JU$5:$JU$610&lt;&gt;"", COUNTIF($JU$5:$JU$610, "&lt;"&amp;$JU$5:$JU$610)+1), ROW()-ROW($JV$5)+1), COUNTIF($JU$5:$JU$610, "&lt;"&amp;$JU$5:$JU$610)+1, 0)), "")</f>
        <v/>
      </c>
    </row>
    <row r="257" spans="1:282">
      <c r="A257" s="66"/>
      <c r="B257" s="77" t="str">
        <f t="shared" si="32"/>
        <v/>
      </c>
      <c r="C257" s="66"/>
      <c r="D257" s="77" t="str">
        <f>IFERROR(IF(B257&lt;&gt;"", IF(COUNTIF(INDEX(Paste_Here!AS$2:AS$610, MATCH(B257, Paste_Here!A$2:A$610, 0), 0), "yes") &gt; 0, "Yes", IF(COUNTIF(INDEX(Paste_Here!AS$2:AS$610, MATCH(B257, Paste_Here!A$2:A$610, 0), 0), "no") &gt; 0, "No", "")), ""), "")</f>
        <v/>
      </c>
      <c r="E257" s="66"/>
      <c r="F257" s="77" t="str">
        <f t="shared" si="33"/>
        <v/>
      </c>
      <c r="G257" s="66"/>
      <c r="H257" s="77" t="str">
        <f>IFERROR(IF(B257&lt;&gt;"", IF(COUNTIF(INDEX(Paste_Here!AO$2:AR$610, MATCH(B257, Paste_Here!A$2:A$610, 0), 0), "yes") &gt; 0, "Yes", IF(COUNTIF(INDEX(Paste_Here!AO$2:AR$610, MATCH(B257, Paste_Here!A$2:A$610, 0), 0), "no") &gt; 0, "No", "")), ""), "")</f>
        <v/>
      </c>
      <c r="I257" s="66"/>
      <c r="J257" s="77" t="str">
        <f t="shared" si="34"/>
        <v/>
      </c>
      <c r="K257" s="66"/>
      <c r="L257" s="77" t="str">
        <f>IFERROR(IF(B257&lt;&gt;"", IF(ISNUMBER(SEARCH("yes", LOWER(INDEX(Paste_Here!W$2:W$610, MATCH(B257, Paste_Here!A$2:A$610, 0))))), "Yes", IF(ISNUMBER(SEARCH("no", LOWER(INDEX(Paste_Here!W$2:W$610, MATCH(B257, Paste_Here!A$2:A$610, 0))))), "No", "")), ""), "")</f>
        <v/>
      </c>
      <c r="M257" s="66"/>
      <c r="N257" s="77"/>
      <c r="O257" s="66"/>
      <c r="P257" s="77" t="str">
        <f>IFERROR(IF(B257&lt;&gt;"", IF(ISNUMBER(SEARCH("yes", LOWER(INDEX(Paste_Here!V$2:V$610, MATCH(B257, Paste_Here!A$2:A$610, 0))))), "Yes", IF(ISNUMBER(SEARCH("no", LOWER(INDEX(Paste_Here!V$2:V$610, MATCH(B257, Paste_Here!A$2:A$610, 0))))), "No", "")), ""), "")</f>
        <v/>
      </c>
      <c r="Q257" s="66"/>
      <c r="R257" s="77"/>
      <c r="S257" s="66"/>
      <c r="T257" s="77"/>
      <c r="U257" s="66"/>
      <c r="V257" s="66"/>
      <c r="W257" s="77" t="str">
        <f t="shared" si="35"/>
        <v/>
      </c>
      <c r="X257" s="66"/>
      <c r="Y257" s="77" t="str">
        <f>IFERROR(IF(B257&lt;&gt;"", IF(ISNUMBER(SEARCH("Revealed-Potential (Primary Focus)", LOWER(INDEX(Paste_Here!X$2:X$610, MATCH(B257, Paste_Here!A$2:A$610, 0))))), "Rev-Potential: Prim", IF(ISNUMBER(SEARCH("Revealed-Potential (Secondary Focus)", LOWER(INDEX(Paste_Here!X$2:X$610, MATCH(B257, Paste_Here!A$2:A$610, 0))))), "Rev-Potential: Sec", IF(ISNUMBER(SEARCH("Monitoring", LOWER(INDEX(Paste_Here!X$2:X$610, MATCH(B257, Paste_Here!A$2:A$610, 0))))), "Monitoring", IF(ISNUMBER(SEARCH("At-Promise (Secondary Focus)", LOWER(INDEX(Paste_Here!X$2:X$610, MATCH(B257, Paste_Here!A$2:A$610, 0))))), "At-Promise: Sec", IF(ISNUMBER(SEARCH("At-Promise (Primary Focus)", LOWER(INDEX(Paste_Here!X$2:X$610, MATCH(B257, Paste_Here!A$2:A$610, 0))))), "At-Promise: Prim", ""))))), ""), "")</f>
        <v/>
      </c>
      <c r="Z257" s="66"/>
      <c r="AA257" s="77"/>
      <c r="AB257" s="66"/>
      <c r="AC257" s="77" t="str">
        <f>IFERROR(IF(B257&lt;&gt;"", IF(ISNUMBER(SEARCH("Revealed-Potential (Primary Focus)", LOWER(INDEX(Paste_Here!AB$2:AB$610, MATCH(B257, Paste_Here!A$2:A$610, 0))))), "Rev-Potential: Prim", IF(ISNUMBER(SEARCH("Revealed-Potential (Secondary Focus)", LOWER(INDEX(Paste_Here!AB$2:AB$610, MATCH(B257, Paste_Here!A$2:A$610, 0))))), "Rev-Potential: Sec", IF(ISNUMBER(SEARCH("Monitoring", LOWER(INDEX(Paste_Here!AB$2:AB$610, MATCH(B257, Paste_Here!A$2:A$610, 0))))), "Monitoring", IF(ISNUMBER(SEARCH("At-Promise (Secondary Focus)", LOWER(INDEX(Paste_Here!AB$2:AB$610, MATCH(B257, Paste_Here!A$2:A$610, 0))))), "At-Promise: Sec", IF(ISNUMBER(SEARCH("At-Promise (Primary Focus)", LOWER(INDEX(Paste_Here!AB$2:AB$610, MATCH(B257, Paste_Here!A$2:A$610, 0))))), "At-Promise: Prim", ""))))), ""), "")</f>
        <v/>
      </c>
      <c r="AD257" s="66"/>
      <c r="AE257" s="77"/>
      <c r="AF257" s="66"/>
      <c r="AG257" s="77"/>
      <c r="AH257" s="66"/>
      <c r="AI257" s="77"/>
      <c r="AJ257" s="66"/>
      <c r="AK257" s="77"/>
      <c r="AL257" s="66"/>
      <c r="AM257" s="77"/>
      <c r="AN257" s="66"/>
      <c r="AO257" s="77"/>
      <c r="AP257" s="66"/>
      <c r="AQ257" s="77"/>
      <c r="AR257" s="66"/>
      <c r="AS257" s="77"/>
      <c r="AT257" s="66"/>
      <c r="AU257" s="66"/>
      <c r="AV257" s="77" t="str">
        <f t="shared" si="36"/>
        <v/>
      </c>
      <c r="AW257" s="66"/>
      <c r="AX257" s="77" t="str">
        <f>IFERROR(IF(B257&lt;&gt;"", IF(AND(INDEX(Paste_Here!AC$2:AC$610, MATCH(B257, Paste_Here!A$2:A$610, 0))&lt;&gt;"", ISNUMBER(VALUE(INDEX(Paste_Here!AC$2:AC$610, MATCH(B257, Paste_Here!A$2:A$610, 0))))), INDEX(Paste_Here!AC$2:AC$610, MATCH(B257, Paste_Here!A$2:A$610, 0)), ""), ""), "")</f>
        <v/>
      </c>
      <c r="AY257" s="66"/>
      <c r="AZ257" s="77" t="str">
        <f>IFERROR(IF(B257&lt;&gt;"", IF(AND(INDEX(Paste_Here!AD$2:AD$610, MATCH(B257, Paste_Here!A$2:A$610, 0))&lt;&gt;"", ISNUMBER(VALUE(INDEX(Paste_Here!AD$2:AD$610, MATCH(B257, Paste_Here!A$2:A$610, 0))))), TEXT(ROUND(VALUE(INDEX(Paste_Here!AD$2:AD$610, MATCH(B257, Paste_Here!A$2:A$610, 0))), 2), "0.00"), ""), ""), "")</f>
        <v/>
      </c>
      <c r="BA257" s="66"/>
      <c r="BB257" s="77" t="str">
        <f>IFERROR(IF(B257&lt;&gt;"", IF(LOWER(INDEX(Paste_Here!AE$2:AE$610, MATCH(B257, Paste_Here!A$2:A$610, 0)))="approaching expectations", "Approaching", IF(LOWER(INDEX(Paste_Here!AE$2:AE$610, MATCH(B257, Paste_Here!A$2:A$610, 0)))="met expectations", "Met", IF(LOWER(INDEX(Paste_Here!AE$2:AE$610, MATCH(B257, Paste_Here!A$2:A$610, 0)))="exceeded expectations", "Exceeded", IF(LOWER(INDEX(Paste_Here!AE$2:AE$610, MATCH(B257, Paste_Here!A$2:A$610, 0)))="below expectations", "Below", "")))), ""), "")</f>
        <v/>
      </c>
      <c r="BC257" s="66"/>
      <c r="BD257" s="77" t="str">
        <f>IFERROR(IF(B257&lt;&gt;"", IF(AND(INDEX(Paste_Here!T$2:T$610, MATCH(B257, Paste_Here!A$2:A$610, 0))&lt;&gt;"", ISNUMBER(VALUE(INDEX(Paste_Here!T$2:T$610, MATCH(B257, Paste_Here!A$2:A$610, 0))))), INDEX(Paste_Here!T$2:T$610, MATCH(B257, Paste_Here!A$2:A$610, 0)), ""), ""), "")</f>
        <v/>
      </c>
      <c r="BE257" s="66"/>
      <c r="BF257" s="77"/>
      <c r="BG257" s="66"/>
      <c r="BH257" s="77"/>
      <c r="BI257" s="66"/>
      <c r="BJ257" s="77"/>
      <c r="BK257" s="66"/>
      <c r="BL257" s="77" t="str">
        <f>IFERROR(IF(B257&lt;&gt;"", IF(AND(INDEX(Paste_Here!N$2:N$610, MATCH(B257, Paste_Here!A$2:A$610, 0))&lt;&gt;"", ISNUMBER(VALUE(INDEX(Paste_Here!N$2:N$610, MATCH(B257, Paste_Here!A$2:A$610, 0))))), INDEX(Paste_Here!N$2:N$610, MATCH(B257, Paste_Here!A$2:A$610, 0)), ""), ""), "")</f>
        <v/>
      </c>
      <c r="BM257" s="66"/>
      <c r="BN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BO257" s="66"/>
      <c r="BP257" s="77" t="str" cm="1">
        <f t="array" aca="1" ref="BP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BQ257" s="66"/>
      <c r="BR257" s="66"/>
      <c r="BS257" s="77"/>
      <c r="BT257" s="66"/>
      <c r="BU257" s="77"/>
      <c r="BV257" s="66"/>
      <c r="BW257" s="77"/>
      <c r="BX257" s="66"/>
      <c r="BY257" s="77"/>
      <c r="BZ257" s="66"/>
      <c r="CA257" s="77"/>
      <c r="CB257" s="66"/>
      <c r="CC257" s="77"/>
      <c r="CD257" s="66"/>
      <c r="CE257" s="77"/>
      <c r="CF257" s="66"/>
      <c r="CG257" s="77"/>
      <c r="CH257" s="66"/>
      <c r="CI257" s="77"/>
      <c r="CJ257" s="66"/>
      <c r="CK257" s="77"/>
      <c r="CL257" s="66"/>
      <c r="CM257" s="77"/>
      <c r="CN257" s="66"/>
      <c r="CO257" s="66"/>
      <c r="CP257" s="77" t="str">
        <f t="shared" si="37"/>
        <v/>
      </c>
      <c r="CQ257" s="66"/>
      <c r="CR257" s="77" t="str">
        <f>IFERROR(IF(B257&lt;&gt;"", IF(AND(INDEX(Paste_Here!Y$2:Y$610, MATCH(B257, Paste_Here!A$2:A$610, 0))&lt;&gt;"", ISNUMBER(VALUE(INDEX(Paste_Here!Y$2:Y$610, MATCH(B257, Paste_Here!A$2:A$610, 0))))), INDEX(Paste_Here!Y$2:Y$610, MATCH(B257, Paste_Here!A$2:A$610, 0)), ""), ""), "")</f>
        <v/>
      </c>
      <c r="CS257" s="66"/>
      <c r="CT257" s="77" t="str">
        <f>IFERROR(IF(B257&lt;&gt;"", IF(AND(INDEX(Paste_Here!AA$2:AA$610, MATCH(B257, Paste_Here!A$2:A$610, 0))&lt;&gt;"", ISNUMBER(--INDEX(Paste_Here!AA$2:AA$610, MATCH(B257, Paste_Here!A$2:A$610, 0)))), TEXT(ROUND(--INDEX(Paste_Here!AA$2:AA$610, MATCH(B257, Paste_Here!A$2:A$610, 0)), 2), "0.00"), ""), ""), "")</f>
        <v/>
      </c>
      <c r="CU257" s="66"/>
      <c r="CV257" s="77" t="str">
        <f>IFERROR(IF(B257&lt;&gt;"", IF(LOWER(INDEX(Paste_Here!Z$2:Z$610, MATCH(B257, Paste_Here!A$2:A$610, 0)))="approaching expectations", "Approaching", IF(LOWER(INDEX(Paste_Here!Z$2:Z$610, MATCH(B257, Paste_Here!A$2:A$610, 0)))="met expectations", "Met", IF(LOWER(INDEX(Paste_Here!Z$2:Z$610, MATCH(B257, Paste_Here!A$2:A$610, 0)))="exceeded expectations", "Exceeded", IF(LOWER(INDEX(Paste_Here!Z$2:Z$610, MATCH(B257, Paste_Here!A$2:A$610, 0)))="below expectations", "Below", "")))), ""), "")</f>
        <v/>
      </c>
      <c r="CW257" s="66"/>
      <c r="CX257" s="77"/>
      <c r="CY257" s="66"/>
      <c r="CZ257" s="77" t="str">
        <f>IFERROR(IF(B257&lt;&gt;"", IF(AND(INDEX(Paste_Here!AL$2:AL$610, MATCH(B257, Paste_Here!A$2:A$610, 0))&lt;&gt;"", ISNUMBER(VALUE(INDEX(Paste_Here!AL$2:AL$610, MATCH(B257, Paste_Here!A$2:A$610, 0))))), INDEX(Paste_Here!AL$2:AL$610, MATCH(B257, Paste_Here!A$2:A$610, 0)), ""), ""), "")</f>
        <v/>
      </c>
      <c r="DA257" s="66"/>
      <c r="DB257" s="77" t="str">
        <f>IFERROR(IF(B257&lt;&gt;"", IF(ISNUMBER(SEARCH("highrisk", LOWER(INDEX(Paste_Here!AM$2:AM$610, MATCH(B257, Paste_Here!A$2:A$610, 0))))), "High Risk", IF(ISNUMBER(SEARCH("lowrisk", LOWER(INDEX(Paste_Here!AM$2:AM$610, MATCH(B257, Paste_Here!A$2:A$610, 0))))), "Low Risk", IF(ISNUMBER(SEARCH("somerisk", LOWER(INDEX(Paste_Here!AM$2:AM$610, MATCH(B257, Paste_Here!A$2:A$610, 0))))), "Some Risk", ""))), ""), "")</f>
        <v/>
      </c>
      <c r="DC257" s="66"/>
      <c r="DD257" s="77" t="str">
        <f>IFERROR(IF(B257&lt;&gt;"", IF(AND(INDEX(Paste_Here!AN$2:AN$610, MATCH(B257, Paste_Here!A$2:A$610, 0))&lt;&gt;"", ISNUMBER(VALUE(INDEX(Paste_Here!AN$2:AN$610, MATCH(B257, Paste_Here!A$2:A$610, 0))))), INDEX(Paste_Here!AN$2:AN$610, MATCH(B257, Paste_Here!A$2:A$610, 0)), ""), ""), "")</f>
        <v/>
      </c>
      <c r="DE257" s="66"/>
      <c r="DF257" s="77" t="str">
        <f>IFERROR(IF(B257&lt;&gt;"", IF(AND(INDEX(Paste_Here!Q$2:Q$610, MATCH(B257, Paste_Here!A$2:A$610, 0))&lt;&gt;"", ISNUMBER(VALUE(INDEX(Paste_Here!Q$2:Q$610, MATCH(B257, Paste_Here!A$2:A$610, 0))))), INDEX(Paste_Here!Q$2:Q$610, MATCH(B257, Paste_Here!A$2:A$610, 0)), ""), ""), "")</f>
        <v/>
      </c>
      <c r="DG257" s="66"/>
      <c r="DH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DI257" s="66"/>
      <c r="DJ257" s="77" t="str" cm="1">
        <f t="array" aca="1" ref="DJ257" ca="1">IFERROR(VALUE(IF(ISNUMBER(SEARCH("EM", INDEX(Paste_Here!S$2:S$500, MATCH(B257, Paste_Here!A$2:A$500, 0)))), "-" &amp;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f>
        <v/>
      </c>
      <c r="DK257" s="66"/>
      <c r="DL257" s="66"/>
      <c r="DM257" s="77" t="str">
        <f t="shared" si="38"/>
        <v/>
      </c>
      <c r="DN257" s="66"/>
      <c r="DO257" s="77" t="str">
        <f>IFERROR(IF(B257&lt;&gt;"", IF(AND(INDEX(Paste_Here!AF$2:AF$610, MATCH(B257, Paste_Here!A$2:A$610, 0))&lt;&gt;"", ISNUMBER(VALUE(INDEX(Paste_Here!AF$2:AF$610, MATCH(B257, Paste_Here!A$2:A$610, 0))))), INDEX(Paste_Here!AF$2:AF$610, MATCH(B257, Paste_Here!A$2:A$610, 0)), ""), ""), "")</f>
        <v/>
      </c>
      <c r="DP257" s="66"/>
      <c r="DQ257" s="77" t="str">
        <f>IFERROR(IF(B257&lt;&gt;"", IF(AND(INDEX(Paste_Here!AG$2:AG$610, MATCH(B257, Paste_Here!A$2:A$610, 0))&lt;&gt;"", ISNUMBER(--INDEX(Paste_Here!AG$2:AG$610, MATCH(B257, Paste_Here!A$2:A$610, 0)))), TEXT(ROUND(--INDEX(Paste_Here!AG$2:AG$610, MATCH(B257, Paste_Here!A$2:A$610, 0)), 2), "0.00"), ""), ""), "")</f>
        <v/>
      </c>
      <c r="DR257" s="66"/>
      <c r="DS257" s="77" t="str">
        <f>IFERROR(IF(B257&lt;&gt;"", IF(LOWER(INDEX(Paste_Here!AH$2:AH$610, MATCH(B257, Paste_Here!A$2:A$610, 0)))="approaching expectations", "Approaching", IF(LOWER(INDEX(Paste_Here!AH$2:AH$610, MATCH(B257, Paste_Here!A$2:A$610, 0)))="met expectations", "Met", IF(LOWER(INDEX(Paste_Here!AH$2:AH$610, MATCH(B257, Paste_Here!A$2:A$610, 0)))="exceeded expectations", "Exceeded", IF(LOWER(INDEX(Paste_Here!AH$2:AH$610, MATCH(B257, Paste_Here!A$2:A$610, 0)))="below expectations", "Below", "")))), ""), "")</f>
        <v/>
      </c>
      <c r="DT257" s="66"/>
      <c r="DU257" s="77" t="str">
        <f>IFERROR(IF(B257&lt;&gt;"", IF(AND(INDEX(Paste_Here!U$2:U$610, MATCH(B257, Paste_Here!A$2:A$610, 0))&lt;&gt;"", ISNUMBER(VALUE(INDEX(Paste_Here!U$2:U$610, MATCH(B257, Paste_Here!A$2:A$610, 0))))), INDEX(Paste_Here!U$2:U$610, MATCH(B257, Paste_Here!A$2:A$610, 0)), ""), ""), "")</f>
        <v/>
      </c>
      <c r="DV257" s="66"/>
      <c r="DW257" s="77"/>
      <c r="DX257" s="66"/>
      <c r="DY257" s="77" t="str">
        <f>IFERROR(IF(B257&lt;&gt;"", IF(AND(INDEX(Paste_Here!AI$2:AI$610, MATCH(B257, Paste_Here!A$2:A$610, 0))&lt;&gt;"", ISNUMBER(VALUE(INDEX(Paste_Here!AI$2:AI$610, MATCH(B257, Paste_Here!A$2:A$610, 0))))), INDEX(Paste_Here!AI$2:AI$610, MATCH(B257, Paste_Here!A$2:A$610, 0)), ""), ""), "")</f>
        <v/>
      </c>
      <c r="DZ257" s="66"/>
      <c r="EA257" s="77" t="str">
        <f>IFERROR(IF(B257&lt;&gt;"", IF(AND(INDEX(Paste_Here!AJ$2:AJ$610, MATCH(B257, Paste_Here!A$2:A$610, 0))&lt;&gt;"", ISNUMBER(--INDEX(Paste_Here!AJ$2:AJ$610, MATCH(B257, Paste_Here!A$2:A$610, 0)))), TEXT(ROUND(--INDEX(Paste_Here!AJ$2:AJ$610, MATCH(B257, Paste_Here!A$2:A$610, 0)), 2), "0.00"), ""), ""), "")</f>
        <v/>
      </c>
      <c r="EB257" s="66"/>
      <c r="EC257" s="77" t="str">
        <f>IFERROR(IF(B257&lt;&gt;"", IF(LOWER(INDEX(Paste_Here!AK$2:AK$610, MATCH(B257, Paste_Here!A$2:A$610, 0)))="approaching expectations", "Approaching", IF(LOWER(INDEX(Paste_Here!AK$2:AK$610, MATCH(B257, Paste_Here!A$2:A$610, 0)))="met expectations", "Met", IF(LOWER(INDEX(Paste_Here!AK$2:AK$610, MATCH(B257, Paste_Here!A$2:A$610, 0)))="exceeded expectations", "Exceeded", IF(LOWER(INDEX(Paste_Here!AK$2:AK$610, MATCH(B257, Paste_Here!A$2:A$610, 0)))="below expectations", "Below", "")))), ""), "")</f>
        <v/>
      </c>
      <c r="ED257" s="66"/>
      <c r="EE257" s="77"/>
      <c r="EF257" s="66"/>
      <c r="EG257" s="77"/>
      <c r="EH257" s="66"/>
      <c r="EI257" s="66"/>
      <c r="EJ257" s="77" t="str">
        <f t="shared" si="39"/>
        <v/>
      </c>
      <c r="EK257" s="66"/>
      <c r="EL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EM257" s="66"/>
      <c r="EN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EO257" s="66"/>
      <c r="EP257" s="77"/>
      <c r="EQ257" s="66"/>
      <c r="ER257" s="77" t="str">
        <f>IFERROR(IF(B257&lt;&gt;"", IF(AND(INDEX(Paste_Here!AT$2:AT$610, MATCH(B257, Paste_Here!A$2:A$610, 0))&lt;&gt;"", ISNUMBER(VALUE(INDEX(Paste_Here!AT$2:AT$610, MATCH(B257, Paste_Here!A$2:A$610, 0))))), INDEX(Paste_Here!AT$2:AT$610, MATCH(B257, Paste_Here!A$2:A$610, 0)), ""), ""), "")</f>
        <v/>
      </c>
      <c r="ES257" s="66"/>
      <c r="ET257" s="77" t="str">
        <f>IFERROR(IF(B257&lt;&gt;"", IF(AND(INDEX(Paste_Here!AV$2:AV$610, MATCH(B257, Paste_Here!A$2:A$610, 0))&lt;&gt;"", ISNUMBER(VALUE(INDEX(Paste_Here!AV$2:AV$610, MATCH(B257, Paste_Here!A$2:A$610, 0))))), INDEX(Paste_Here!AV$2:AV$610, MATCH(B257, Paste_Here!A$2:A$610, 0)), ""), ""), "")</f>
        <v/>
      </c>
      <c r="EU257" s="66"/>
      <c r="EV257" s="77"/>
      <c r="EW257" s="66"/>
      <c r="EX257" s="77" t="str">
        <f>IFERROR(IF(B257&lt;&gt;"", IF(AND(INDEX(Paste_Here!AU$2:AU$610, MATCH(B257, Paste_Here!A$2:A$610, 0))&lt;&gt;"", ISNUMBER(VALUE(INDEX(Paste_Here!AU$2:AU$610, MATCH(B257, Paste_Here!A$2:A$610, 0))))), INDEX(Paste_Here!AU$2:AU$610, MATCH(B257, Paste_Here!A$2:A$610, 0)), ""), ""), "")</f>
        <v/>
      </c>
      <c r="EY257" s="66"/>
      <c r="EZ257" s="77" t="str">
        <f>IFERROR(IF(B257&lt;&gt;"", IF(AND(INDEX(Paste_Here!AW$2:AW$610, MATCH(B257, Paste_Here!A$2:A$610, 0))&lt;&gt;"", ISNUMBER(VALUE(INDEX(Paste_Here!AW$2:AW$610, MATCH(B257, Paste_Here!A$2:A$610, 0))))), INDEX(Paste_Here!AW$2:AW$610, MATCH(B257, Paste_Here!A$2:A$610, 0)), ""), ""), "")</f>
        <v/>
      </c>
      <c r="FA257" s="66"/>
      <c r="FB257" s="77"/>
      <c r="FC257" s="66"/>
      <c r="FD257" s="77"/>
      <c r="FE257" s="66"/>
      <c r="FF257" s="66"/>
      <c r="FG257" s="77" t="str">
        <f t="shared" si="40"/>
        <v/>
      </c>
      <c r="FH257" s="66"/>
      <c r="FI257" s="77" t="str">
        <f>IFERROR(IF(B257&lt;&gt;"", IF(ISNUMBER(SEARCH("s", LOWER(INDEX(Paste_Here!M$2:M$610, MATCH(B257, Paste_Here!A$2:A$610, 0))))), "Yes", IF(INDEX(Paste_Here!M$2:M$610, MATCH(B257, Paste_Here!A$2:A$610, 0))&lt;&gt;"", "No", "")), ""), "")</f>
        <v/>
      </c>
      <c r="FJ257" s="66"/>
      <c r="FK257" s="77" t="str">
        <f>IFERROR(IF(B257&lt;&gt;"", IF(ISNUMBER(SEARCH("yes", LOWER(INDEX(Paste_Here!F$2:F$610, MATCH(B257, Paste_Here!A$2:A$610, 0))))), "Yes", IF(ISNUMBER(SEARCH("no", LOWER(INDEX(Paste_Here!F$2:F$610, MATCH(B257, Paste_Here!A$2:A$610, 0))))), "No", "")), ""), "")</f>
        <v/>
      </c>
      <c r="FL257" s="66"/>
      <c r="FM257" s="77" t="str">
        <f>IFERROR(IF(B257&lt;&gt;"", IF(ISNUMBER(SEARCH("english language learner", LOWER(INDEX(Paste_Here!C$2:C$610, MATCH(B257, Paste_Here!A$2:A$610, 0))))), "Yes", ""), ""), "")</f>
        <v/>
      </c>
      <c r="FN257" s="66"/>
      <c r="FO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FP257" s="66"/>
      <c r="FQ257" s="77" t="str">
        <f>IFERROR(IF(B257&lt;&gt;"", IF(ISNUMBER(SEARCH("yes", LOWER(INDEX(Paste_Here!L$2:L$610, MATCH(B257, Paste_Here!A$2:A$610, 0))))), "Yes", IF(ISNUMBER(SEARCH("no", LOWER(INDEX(Paste_Here!L$2:L$610, MATCH(B257, Paste_Here!A$2:A$610, 0))))), "No", "")), ""), "")</f>
        <v/>
      </c>
      <c r="FR257" s="66"/>
      <c r="FS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FT257" s="66"/>
      <c r="FU257" s="77"/>
      <c r="FV257" s="66"/>
      <c r="FW257" s="77" t="str">
        <f>IFERROR(IF(B257&lt;&gt;"", IF(AND(INDEX(Paste_Here!D$2:D$610, MATCH(B257, Paste_Here!A$2:A$610, 0))&lt;&gt;"", ISNUMBER(VALUE(INDEX(Paste_Here!D$2:D$610, MATCH(B257, Paste_Here!A$2:A$610, 0))))), INDEX(Paste_Here!D$2:D$610, MATCH(B257, Paste_Here!A$2:A$610, 0)), ""), ""), "")</f>
        <v/>
      </c>
      <c r="FX257" s="66"/>
      <c r="FY257" s="77" t="str">
        <f>IFERROR(IF(B257&lt;&gt;"", IF(AND(INDEX(Paste_Here!G$2:G$610, MATCH(B257, Paste_Here!A$2:A$610, 0))&lt;&gt;"", ISNUMBER(VALUE(INDEX(Paste_Here!G$2:G$610, MATCH(B257, Paste_Here!A$2:A$610, 0))))), INDEX(Paste_Here!G$2:G$610, MATCH(B257, Paste_Here!A$2:A$610, 0)), ""), ""), "")</f>
        <v/>
      </c>
      <c r="FZ257" s="66"/>
      <c r="GA257" s="95"/>
      <c r="GB257" s="66"/>
      <c r="JS257" s="1" t="str" cm="1">
        <f t="array" ref="JS257">IFERROR(INDEX(Paste_Here!$B$2:$B$610, MATCH(0, COUNTIF(JS$4:JS256, Paste_Here!$B$2:$B$610) + IF(Paste_Here!$B$2:$B$610="", 1, 0), 0)), "")</f>
        <v/>
      </c>
      <c r="JT257" s="1" t="str">
        <f>IF(JS257&lt;&gt;"", INDEX(Paste_Here!$A$2:$A$610, MATCH(JS257, Paste_Here!$B$2:$B$610, 0)), "")</f>
        <v/>
      </c>
      <c r="JU257" s="1" t="str">
        <f t="shared" si="41"/>
        <v/>
      </c>
      <c r="JV257" s="1" t="str" cm="1">
        <f t="array" ref="JV257">IFERROR(INDEX($JU$5:$JU$610, MATCH(SMALL(IF($JU$5:$JU$610&lt;&gt;"", COUNTIF($JU$5:$JU$610, "&lt;"&amp;$JU$5:$JU$610)+1), ROW()-ROW($JV$5)+1), COUNTIF($JU$5:$JU$610, "&lt;"&amp;$JU$5:$JU$610)+1, 0)), "")</f>
        <v/>
      </c>
    </row>
    <row r="258" spans="1:282">
      <c r="A258" s="66"/>
      <c r="B258" s="77" t="str">
        <f t="shared" si="32"/>
        <v/>
      </c>
      <c r="C258" s="66"/>
      <c r="D258" s="77" t="str">
        <f>IFERROR(IF(B258&lt;&gt;"", IF(COUNTIF(INDEX(Paste_Here!AS$2:AS$610, MATCH(B258, Paste_Here!A$2:A$610, 0), 0), "yes") &gt; 0, "Yes", IF(COUNTIF(INDEX(Paste_Here!AS$2:AS$610, MATCH(B258, Paste_Here!A$2:A$610, 0), 0), "no") &gt; 0, "No", "")), ""), "")</f>
        <v/>
      </c>
      <c r="E258" s="66"/>
      <c r="F258" s="77" t="str">
        <f t="shared" si="33"/>
        <v/>
      </c>
      <c r="G258" s="66"/>
      <c r="H258" s="77" t="str">
        <f>IFERROR(IF(B258&lt;&gt;"", IF(COUNTIF(INDEX(Paste_Here!AO$2:AR$610, MATCH(B258, Paste_Here!A$2:A$610, 0), 0), "yes") &gt; 0, "Yes", IF(COUNTIF(INDEX(Paste_Here!AO$2:AR$610, MATCH(B258, Paste_Here!A$2:A$610, 0), 0), "no") &gt; 0, "No", "")), ""), "")</f>
        <v/>
      </c>
      <c r="I258" s="66"/>
      <c r="J258" s="77" t="str">
        <f t="shared" si="34"/>
        <v/>
      </c>
      <c r="K258" s="66"/>
      <c r="L258" s="77" t="str">
        <f>IFERROR(IF(B258&lt;&gt;"", IF(ISNUMBER(SEARCH("yes", LOWER(INDEX(Paste_Here!W$2:W$610, MATCH(B258, Paste_Here!A$2:A$610, 0))))), "Yes", IF(ISNUMBER(SEARCH("no", LOWER(INDEX(Paste_Here!W$2:W$610, MATCH(B258, Paste_Here!A$2:A$610, 0))))), "No", "")), ""), "")</f>
        <v/>
      </c>
      <c r="M258" s="66"/>
      <c r="N258" s="77"/>
      <c r="O258" s="66"/>
      <c r="P258" s="77" t="str">
        <f>IFERROR(IF(B258&lt;&gt;"", IF(ISNUMBER(SEARCH("yes", LOWER(INDEX(Paste_Here!V$2:V$610, MATCH(B258, Paste_Here!A$2:A$610, 0))))), "Yes", IF(ISNUMBER(SEARCH("no", LOWER(INDEX(Paste_Here!V$2:V$610, MATCH(B258, Paste_Here!A$2:A$610, 0))))), "No", "")), ""), "")</f>
        <v/>
      </c>
      <c r="Q258" s="66"/>
      <c r="R258" s="77"/>
      <c r="S258" s="66"/>
      <c r="T258" s="77"/>
      <c r="U258" s="66"/>
      <c r="V258" s="66"/>
      <c r="W258" s="77" t="str">
        <f t="shared" si="35"/>
        <v/>
      </c>
      <c r="X258" s="66"/>
      <c r="Y258" s="77" t="str">
        <f>IFERROR(IF(B258&lt;&gt;"", IF(ISNUMBER(SEARCH("Revealed-Potential (Primary Focus)", LOWER(INDEX(Paste_Here!X$2:X$610, MATCH(B258, Paste_Here!A$2:A$610, 0))))), "Rev-Potential: Prim", IF(ISNUMBER(SEARCH("Revealed-Potential (Secondary Focus)", LOWER(INDEX(Paste_Here!X$2:X$610, MATCH(B258, Paste_Here!A$2:A$610, 0))))), "Rev-Potential: Sec", IF(ISNUMBER(SEARCH("Monitoring", LOWER(INDEX(Paste_Here!X$2:X$610, MATCH(B258, Paste_Here!A$2:A$610, 0))))), "Monitoring", IF(ISNUMBER(SEARCH("At-Promise (Secondary Focus)", LOWER(INDEX(Paste_Here!X$2:X$610, MATCH(B258, Paste_Here!A$2:A$610, 0))))), "At-Promise: Sec", IF(ISNUMBER(SEARCH("At-Promise (Primary Focus)", LOWER(INDEX(Paste_Here!X$2:X$610, MATCH(B258, Paste_Here!A$2:A$610, 0))))), "At-Promise: Prim", ""))))), ""), "")</f>
        <v/>
      </c>
      <c r="Z258" s="66"/>
      <c r="AA258" s="77"/>
      <c r="AB258" s="66"/>
      <c r="AC258" s="77" t="str">
        <f>IFERROR(IF(B258&lt;&gt;"", IF(ISNUMBER(SEARCH("Revealed-Potential (Primary Focus)", LOWER(INDEX(Paste_Here!AB$2:AB$610, MATCH(B258, Paste_Here!A$2:A$610, 0))))), "Rev-Potential: Prim", IF(ISNUMBER(SEARCH("Revealed-Potential (Secondary Focus)", LOWER(INDEX(Paste_Here!AB$2:AB$610, MATCH(B258, Paste_Here!A$2:A$610, 0))))), "Rev-Potential: Sec", IF(ISNUMBER(SEARCH("Monitoring", LOWER(INDEX(Paste_Here!AB$2:AB$610, MATCH(B258, Paste_Here!A$2:A$610, 0))))), "Monitoring", IF(ISNUMBER(SEARCH("At-Promise (Secondary Focus)", LOWER(INDEX(Paste_Here!AB$2:AB$610, MATCH(B258, Paste_Here!A$2:A$610, 0))))), "At-Promise: Sec", IF(ISNUMBER(SEARCH("At-Promise (Primary Focus)", LOWER(INDEX(Paste_Here!AB$2:AB$610, MATCH(B258, Paste_Here!A$2:A$610, 0))))), "At-Promise: Prim", ""))))), ""), "")</f>
        <v/>
      </c>
      <c r="AD258" s="66"/>
      <c r="AE258" s="77"/>
      <c r="AF258" s="66"/>
      <c r="AG258" s="77"/>
      <c r="AH258" s="66"/>
      <c r="AI258" s="77"/>
      <c r="AJ258" s="66"/>
      <c r="AK258" s="77"/>
      <c r="AL258" s="66"/>
      <c r="AM258" s="77"/>
      <c r="AN258" s="66"/>
      <c r="AO258" s="77"/>
      <c r="AP258" s="66"/>
      <c r="AQ258" s="77"/>
      <c r="AR258" s="66"/>
      <c r="AS258" s="77"/>
      <c r="AT258" s="66"/>
      <c r="AU258" s="66"/>
      <c r="AV258" s="77" t="str">
        <f t="shared" si="36"/>
        <v/>
      </c>
      <c r="AW258" s="66"/>
      <c r="AX258" s="77" t="str">
        <f>IFERROR(IF(B258&lt;&gt;"", IF(AND(INDEX(Paste_Here!AC$2:AC$610, MATCH(B258, Paste_Here!A$2:A$610, 0))&lt;&gt;"", ISNUMBER(VALUE(INDEX(Paste_Here!AC$2:AC$610, MATCH(B258, Paste_Here!A$2:A$610, 0))))), INDEX(Paste_Here!AC$2:AC$610, MATCH(B258, Paste_Here!A$2:A$610, 0)), ""), ""), "")</f>
        <v/>
      </c>
      <c r="AY258" s="66"/>
      <c r="AZ258" s="77" t="str">
        <f>IFERROR(IF(B258&lt;&gt;"", IF(AND(INDEX(Paste_Here!AD$2:AD$610, MATCH(B258, Paste_Here!A$2:A$610, 0))&lt;&gt;"", ISNUMBER(VALUE(INDEX(Paste_Here!AD$2:AD$610, MATCH(B258, Paste_Here!A$2:A$610, 0))))), TEXT(ROUND(VALUE(INDEX(Paste_Here!AD$2:AD$610, MATCH(B258, Paste_Here!A$2:A$610, 0))), 2), "0.00"), ""), ""), "")</f>
        <v/>
      </c>
      <c r="BA258" s="66"/>
      <c r="BB258" s="77" t="str">
        <f>IFERROR(IF(B258&lt;&gt;"", IF(LOWER(INDEX(Paste_Here!AE$2:AE$610, MATCH(B258, Paste_Here!A$2:A$610, 0)))="approaching expectations", "Approaching", IF(LOWER(INDEX(Paste_Here!AE$2:AE$610, MATCH(B258, Paste_Here!A$2:A$610, 0)))="met expectations", "Met", IF(LOWER(INDEX(Paste_Here!AE$2:AE$610, MATCH(B258, Paste_Here!A$2:A$610, 0)))="exceeded expectations", "Exceeded", IF(LOWER(INDEX(Paste_Here!AE$2:AE$610, MATCH(B258, Paste_Here!A$2:A$610, 0)))="below expectations", "Below", "")))), ""), "")</f>
        <v/>
      </c>
      <c r="BC258" s="66"/>
      <c r="BD258" s="77" t="str">
        <f>IFERROR(IF(B258&lt;&gt;"", IF(AND(INDEX(Paste_Here!T$2:T$610, MATCH(B258, Paste_Here!A$2:A$610, 0))&lt;&gt;"", ISNUMBER(VALUE(INDEX(Paste_Here!T$2:T$610, MATCH(B258, Paste_Here!A$2:A$610, 0))))), INDEX(Paste_Here!T$2:T$610, MATCH(B258, Paste_Here!A$2:A$610, 0)), ""), ""), "")</f>
        <v/>
      </c>
      <c r="BE258" s="66"/>
      <c r="BF258" s="77"/>
      <c r="BG258" s="66"/>
      <c r="BH258" s="77"/>
      <c r="BI258" s="66"/>
      <c r="BJ258" s="77"/>
      <c r="BK258" s="66"/>
      <c r="BL258" s="77" t="str">
        <f>IFERROR(IF(B258&lt;&gt;"", IF(AND(INDEX(Paste_Here!N$2:N$610, MATCH(B258, Paste_Here!A$2:A$610, 0))&lt;&gt;"", ISNUMBER(VALUE(INDEX(Paste_Here!N$2:N$610, MATCH(B258, Paste_Here!A$2:A$610, 0))))), INDEX(Paste_Here!N$2:N$610, MATCH(B258, Paste_Here!A$2:A$610, 0)), ""), ""), "")</f>
        <v/>
      </c>
      <c r="BM258" s="66"/>
      <c r="BN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BO258" s="66"/>
      <c r="BP258" s="77" t="str" cm="1">
        <f t="array" aca="1" ref="BP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BQ258" s="66"/>
      <c r="BR258" s="66"/>
      <c r="BS258" s="77"/>
      <c r="BT258" s="66"/>
      <c r="BU258" s="77"/>
      <c r="BV258" s="66"/>
      <c r="BW258" s="77"/>
      <c r="BX258" s="66"/>
      <c r="BY258" s="77"/>
      <c r="BZ258" s="66"/>
      <c r="CA258" s="77"/>
      <c r="CB258" s="66"/>
      <c r="CC258" s="77"/>
      <c r="CD258" s="66"/>
      <c r="CE258" s="77"/>
      <c r="CF258" s="66"/>
      <c r="CG258" s="77"/>
      <c r="CH258" s="66"/>
      <c r="CI258" s="77"/>
      <c r="CJ258" s="66"/>
      <c r="CK258" s="77"/>
      <c r="CL258" s="66"/>
      <c r="CM258" s="77"/>
      <c r="CN258" s="66"/>
      <c r="CO258" s="66"/>
      <c r="CP258" s="77" t="str">
        <f t="shared" si="37"/>
        <v/>
      </c>
      <c r="CQ258" s="66"/>
      <c r="CR258" s="77" t="str">
        <f>IFERROR(IF(B258&lt;&gt;"", IF(AND(INDEX(Paste_Here!Y$2:Y$610, MATCH(B258, Paste_Here!A$2:A$610, 0))&lt;&gt;"", ISNUMBER(VALUE(INDEX(Paste_Here!Y$2:Y$610, MATCH(B258, Paste_Here!A$2:A$610, 0))))), INDEX(Paste_Here!Y$2:Y$610, MATCH(B258, Paste_Here!A$2:A$610, 0)), ""), ""), "")</f>
        <v/>
      </c>
      <c r="CS258" s="66"/>
      <c r="CT258" s="77" t="str">
        <f>IFERROR(IF(B258&lt;&gt;"", IF(AND(INDEX(Paste_Here!AA$2:AA$610, MATCH(B258, Paste_Here!A$2:A$610, 0))&lt;&gt;"", ISNUMBER(--INDEX(Paste_Here!AA$2:AA$610, MATCH(B258, Paste_Here!A$2:A$610, 0)))), TEXT(ROUND(--INDEX(Paste_Here!AA$2:AA$610, MATCH(B258, Paste_Here!A$2:A$610, 0)), 2), "0.00"), ""), ""), "")</f>
        <v/>
      </c>
      <c r="CU258" s="66"/>
      <c r="CV258" s="77" t="str">
        <f>IFERROR(IF(B258&lt;&gt;"", IF(LOWER(INDEX(Paste_Here!Z$2:Z$610, MATCH(B258, Paste_Here!A$2:A$610, 0)))="approaching expectations", "Approaching", IF(LOWER(INDEX(Paste_Here!Z$2:Z$610, MATCH(B258, Paste_Here!A$2:A$610, 0)))="met expectations", "Met", IF(LOWER(INDEX(Paste_Here!Z$2:Z$610, MATCH(B258, Paste_Here!A$2:A$610, 0)))="exceeded expectations", "Exceeded", IF(LOWER(INDEX(Paste_Here!Z$2:Z$610, MATCH(B258, Paste_Here!A$2:A$610, 0)))="below expectations", "Below", "")))), ""), "")</f>
        <v/>
      </c>
      <c r="CW258" s="66"/>
      <c r="CX258" s="77"/>
      <c r="CY258" s="66"/>
      <c r="CZ258" s="77" t="str">
        <f>IFERROR(IF(B258&lt;&gt;"", IF(AND(INDEX(Paste_Here!AL$2:AL$610, MATCH(B258, Paste_Here!A$2:A$610, 0))&lt;&gt;"", ISNUMBER(VALUE(INDEX(Paste_Here!AL$2:AL$610, MATCH(B258, Paste_Here!A$2:A$610, 0))))), INDEX(Paste_Here!AL$2:AL$610, MATCH(B258, Paste_Here!A$2:A$610, 0)), ""), ""), "")</f>
        <v/>
      </c>
      <c r="DA258" s="66"/>
      <c r="DB258" s="77" t="str">
        <f>IFERROR(IF(B258&lt;&gt;"", IF(ISNUMBER(SEARCH("highrisk", LOWER(INDEX(Paste_Here!AM$2:AM$610, MATCH(B258, Paste_Here!A$2:A$610, 0))))), "High Risk", IF(ISNUMBER(SEARCH("lowrisk", LOWER(INDEX(Paste_Here!AM$2:AM$610, MATCH(B258, Paste_Here!A$2:A$610, 0))))), "Low Risk", IF(ISNUMBER(SEARCH("somerisk", LOWER(INDEX(Paste_Here!AM$2:AM$610, MATCH(B258, Paste_Here!A$2:A$610, 0))))), "Some Risk", ""))), ""), "")</f>
        <v/>
      </c>
      <c r="DC258" s="66"/>
      <c r="DD258" s="77" t="str">
        <f>IFERROR(IF(B258&lt;&gt;"", IF(AND(INDEX(Paste_Here!AN$2:AN$610, MATCH(B258, Paste_Here!A$2:A$610, 0))&lt;&gt;"", ISNUMBER(VALUE(INDEX(Paste_Here!AN$2:AN$610, MATCH(B258, Paste_Here!A$2:A$610, 0))))), INDEX(Paste_Here!AN$2:AN$610, MATCH(B258, Paste_Here!A$2:A$610, 0)), ""), ""), "")</f>
        <v/>
      </c>
      <c r="DE258" s="66"/>
      <c r="DF258" s="77" t="str">
        <f>IFERROR(IF(B258&lt;&gt;"", IF(AND(INDEX(Paste_Here!Q$2:Q$610, MATCH(B258, Paste_Here!A$2:A$610, 0))&lt;&gt;"", ISNUMBER(VALUE(INDEX(Paste_Here!Q$2:Q$610, MATCH(B258, Paste_Here!A$2:A$610, 0))))), INDEX(Paste_Here!Q$2:Q$610, MATCH(B258, Paste_Here!A$2:A$610, 0)), ""), ""), "")</f>
        <v/>
      </c>
      <c r="DG258" s="66"/>
      <c r="DH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DI258" s="66"/>
      <c r="DJ258" s="77" t="str" cm="1">
        <f t="array" aca="1" ref="DJ258" ca="1">IFERROR(VALUE(IF(ISNUMBER(SEARCH("EM", INDEX(Paste_Here!S$2:S$500, MATCH(B258, Paste_Here!A$2:A$500, 0)))), "-" &amp;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f>
        <v/>
      </c>
      <c r="DK258" s="66"/>
      <c r="DL258" s="66"/>
      <c r="DM258" s="77" t="str">
        <f t="shared" si="38"/>
        <v/>
      </c>
      <c r="DN258" s="66"/>
      <c r="DO258" s="77" t="str">
        <f>IFERROR(IF(B258&lt;&gt;"", IF(AND(INDEX(Paste_Here!AF$2:AF$610, MATCH(B258, Paste_Here!A$2:A$610, 0))&lt;&gt;"", ISNUMBER(VALUE(INDEX(Paste_Here!AF$2:AF$610, MATCH(B258, Paste_Here!A$2:A$610, 0))))), INDEX(Paste_Here!AF$2:AF$610, MATCH(B258, Paste_Here!A$2:A$610, 0)), ""), ""), "")</f>
        <v/>
      </c>
      <c r="DP258" s="66"/>
      <c r="DQ258" s="77" t="str">
        <f>IFERROR(IF(B258&lt;&gt;"", IF(AND(INDEX(Paste_Here!AG$2:AG$610, MATCH(B258, Paste_Here!A$2:A$610, 0))&lt;&gt;"", ISNUMBER(--INDEX(Paste_Here!AG$2:AG$610, MATCH(B258, Paste_Here!A$2:A$610, 0)))), TEXT(ROUND(--INDEX(Paste_Here!AG$2:AG$610, MATCH(B258, Paste_Here!A$2:A$610, 0)), 2), "0.00"), ""), ""), "")</f>
        <v/>
      </c>
      <c r="DR258" s="66"/>
      <c r="DS258" s="77" t="str">
        <f>IFERROR(IF(B258&lt;&gt;"", IF(LOWER(INDEX(Paste_Here!AH$2:AH$610, MATCH(B258, Paste_Here!A$2:A$610, 0)))="approaching expectations", "Approaching", IF(LOWER(INDEX(Paste_Here!AH$2:AH$610, MATCH(B258, Paste_Here!A$2:A$610, 0)))="met expectations", "Met", IF(LOWER(INDEX(Paste_Here!AH$2:AH$610, MATCH(B258, Paste_Here!A$2:A$610, 0)))="exceeded expectations", "Exceeded", IF(LOWER(INDEX(Paste_Here!AH$2:AH$610, MATCH(B258, Paste_Here!A$2:A$610, 0)))="below expectations", "Below", "")))), ""), "")</f>
        <v/>
      </c>
      <c r="DT258" s="66"/>
      <c r="DU258" s="77" t="str">
        <f>IFERROR(IF(B258&lt;&gt;"", IF(AND(INDEX(Paste_Here!U$2:U$610, MATCH(B258, Paste_Here!A$2:A$610, 0))&lt;&gt;"", ISNUMBER(VALUE(INDEX(Paste_Here!U$2:U$610, MATCH(B258, Paste_Here!A$2:A$610, 0))))), INDEX(Paste_Here!U$2:U$610, MATCH(B258, Paste_Here!A$2:A$610, 0)), ""), ""), "")</f>
        <v/>
      </c>
      <c r="DV258" s="66"/>
      <c r="DW258" s="77"/>
      <c r="DX258" s="66"/>
      <c r="DY258" s="77" t="str">
        <f>IFERROR(IF(B258&lt;&gt;"", IF(AND(INDEX(Paste_Here!AI$2:AI$610, MATCH(B258, Paste_Here!A$2:A$610, 0))&lt;&gt;"", ISNUMBER(VALUE(INDEX(Paste_Here!AI$2:AI$610, MATCH(B258, Paste_Here!A$2:A$610, 0))))), INDEX(Paste_Here!AI$2:AI$610, MATCH(B258, Paste_Here!A$2:A$610, 0)), ""), ""), "")</f>
        <v/>
      </c>
      <c r="DZ258" s="66"/>
      <c r="EA258" s="77" t="str">
        <f>IFERROR(IF(B258&lt;&gt;"", IF(AND(INDEX(Paste_Here!AJ$2:AJ$610, MATCH(B258, Paste_Here!A$2:A$610, 0))&lt;&gt;"", ISNUMBER(--INDEX(Paste_Here!AJ$2:AJ$610, MATCH(B258, Paste_Here!A$2:A$610, 0)))), TEXT(ROUND(--INDEX(Paste_Here!AJ$2:AJ$610, MATCH(B258, Paste_Here!A$2:A$610, 0)), 2), "0.00"), ""), ""), "")</f>
        <v/>
      </c>
      <c r="EB258" s="66"/>
      <c r="EC258" s="77" t="str">
        <f>IFERROR(IF(B258&lt;&gt;"", IF(LOWER(INDEX(Paste_Here!AK$2:AK$610, MATCH(B258, Paste_Here!A$2:A$610, 0)))="approaching expectations", "Approaching", IF(LOWER(INDEX(Paste_Here!AK$2:AK$610, MATCH(B258, Paste_Here!A$2:A$610, 0)))="met expectations", "Met", IF(LOWER(INDEX(Paste_Here!AK$2:AK$610, MATCH(B258, Paste_Here!A$2:A$610, 0)))="exceeded expectations", "Exceeded", IF(LOWER(INDEX(Paste_Here!AK$2:AK$610, MATCH(B258, Paste_Here!A$2:A$610, 0)))="below expectations", "Below", "")))), ""), "")</f>
        <v/>
      </c>
      <c r="ED258" s="66"/>
      <c r="EE258" s="77"/>
      <c r="EF258" s="66"/>
      <c r="EG258" s="77"/>
      <c r="EH258" s="66"/>
      <c r="EI258" s="66"/>
      <c r="EJ258" s="77" t="str">
        <f t="shared" si="39"/>
        <v/>
      </c>
      <c r="EK258" s="66"/>
      <c r="EL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EM258" s="66"/>
      <c r="EN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EO258" s="66"/>
      <c r="EP258" s="77"/>
      <c r="EQ258" s="66"/>
      <c r="ER258" s="77" t="str">
        <f>IFERROR(IF(B258&lt;&gt;"", IF(AND(INDEX(Paste_Here!AT$2:AT$610, MATCH(B258, Paste_Here!A$2:A$610, 0))&lt;&gt;"", ISNUMBER(VALUE(INDEX(Paste_Here!AT$2:AT$610, MATCH(B258, Paste_Here!A$2:A$610, 0))))), INDEX(Paste_Here!AT$2:AT$610, MATCH(B258, Paste_Here!A$2:A$610, 0)), ""), ""), "")</f>
        <v/>
      </c>
      <c r="ES258" s="66"/>
      <c r="ET258" s="77" t="str">
        <f>IFERROR(IF(B258&lt;&gt;"", IF(AND(INDEX(Paste_Here!AV$2:AV$610, MATCH(B258, Paste_Here!A$2:A$610, 0))&lt;&gt;"", ISNUMBER(VALUE(INDEX(Paste_Here!AV$2:AV$610, MATCH(B258, Paste_Here!A$2:A$610, 0))))), INDEX(Paste_Here!AV$2:AV$610, MATCH(B258, Paste_Here!A$2:A$610, 0)), ""), ""), "")</f>
        <v/>
      </c>
      <c r="EU258" s="66"/>
      <c r="EV258" s="77"/>
      <c r="EW258" s="66"/>
      <c r="EX258" s="77" t="str">
        <f>IFERROR(IF(B258&lt;&gt;"", IF(AND(INDEX(Paste_Here!AU$2:AU$610, MATCH(B258, Paste_Here!A$2:A$610, 0))&lt;&gt;"", ISNUMBER(VALUE(INDEX(Paste_Here!AU$2:AU$610, MATCH(B258, Paste_Here!A$2:A$610, 0))))), INDEX(Paste_Here!AU$2:AU$610, MATCH(B258, Paste_Here!A$2:A$610, 0)), ""), ""), "")</f>
        <v/>
      </c>
      <c r="EY258" s="66"/>
      <c r="EZ258" s="77" t="str">
        <f>IFERROR(IF(B258&lt;&gt;"", IF(AND(INDEX(Paste_Here!AW$2:AW$610, MATCH(B258, Paste_Here!A$2:A$610, 0))&lt;&gt;"", ISNUMBER(VALUE(INDEX(Paste_Here!AW$2:AW$610, MATCH(B258, Paste_Here!A$2:A$610, 0))))), INDEX(Paste_Here!AW$2:AW$610, MATCH(B258, Paste_Here!A$2:A$610, 0)), ""), ""), "")</f>
        <v/>
      </c>
      <c r="FA258" s="66"/>
      <c r="FB258" s="77"/>
      <c r="FC258" s="66"/>
      <c r="FD258" s="77"/>
      <c r="FE258" s="66"/>
      <c r="FF258" s="66"/>
      <c r="FG258" s="77" t="str">
        <f t="shared" si="40"/>
        <v/>
      </c>
      <c r="FH258" s="66"/>
      <c r="FI258" s="77" t="str">
        <f>IFERROR(IF(B258&lt;&gt;"", IF(ISNUMBER(SEARCH("s", LOWER(INDEX(Paste_Here!M$2:M$610, MATCH(B258, Paste_Here!A$2:A$610, 0))))), "Yes", IF(INDEX(Paste_Here!M$2:M$610, MATCH(B258, Paste_Here!A$2:A$610, 0))&lt;&gt;"", "No", "")), ""), "")</f>
        <v/>
      </c>
      <c r="FJ258" s="66"/>
      <c r="FK258" s="77" t="str">
        <f>IFERROR(IF(B258&lt;&gt;"", IF(ISNUMBER(SEARCH("yes", LOWER(INDEX(Paste_Here!F$2:F$610, MATCH(B258, Paste_Here!A$2:A$610, 0))))), "Yes", IF(ISNUMBER(SEARCH("no", LOWER(INDEX(Paste_Here!F$2:F$610, MATCH(B258, Paste_Here!A$2:A$610, 0))))), "No", "")), ""), "")</f>
        <v/>
      </c>
      <c r="FL258" s="66"/>
      <c r="FM258" s="77" t="str">
        <f>IFERROR(IF(B258&lt;&gt;"", IF(ISNUMBER(SEARCH("english language learner", LOWER(INDEX(Paste_Here!C$2:C$610, MATCH(B258, Paste_Here!A$2:A$610, 0))))), "Yes", ""), ""), "")</f>
        <v/>
      </c>
      <c r="FN258" s="66"/>
      <c r="FO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FP258" s="66"/>
      <c r="FQ258" s="77" t="str">
        <f>IFERROR(IF(B258&lt;&gt;"", IF(ISNUMBER(SEARCH("yes", LOWER(INDEX(Paste_Here!L$2:L$610, MATCH(B258, Paste_Here!A$2:A$610, 0))))), "Yes", IF(ISNUMBER(SEARCH("no", LOWER(INDEX(Paste_Here!L$2:L$610, MATCH(B258, Paste_Here!A$2:A$610, 0))))), "No", "")), ""), "")</f>
        <v/>
      </c>
      <c r="FR258" s="66"/>
      <c r="FS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FT258" s="66"/>
      <c r="FU258" s="77"/>
      <c r="FV258" s="66"/>
      <c r="FW258" s="77" t="str">
        <f>IFERROR(IF(B258&lt;&gt;"", IF(AND(INDEX(Paste_Here!D$2:D$610, MATCH(B258, Paste_Here!A$2:A$610, 0))&lt;&gt;"", ISNUMBER(VALUE(INDEX(Paste_Here!D$2:D$610, MATCH(B258, Paste_Here!A$2:A$610, 0))))), INDEX(Paste_Here!D$2:D$610, MATCH(B258, Paste_Here!A$2:A$610, 0)), ""), ""), "")</f>
        <v/>
      </c>
      <c r="FX258" s="66"/>
      <c r="FY258" s="77" t="str">
        <f>IFERROR(IF(B258&lt;&gt;"", IF(AND(INDEX(Paste_Here!G$2:G$610, MATCH(B258, Paste_Here!A$2:A$610, 0))&lt;&gt;"", ISNUMBER(VALUE(INDEX(Paste_Here!G$2:G$610, MATCH(B258, Paste_Here!A$2:A$610, 0))))), INDEX(Paste_Here!G$2:G$610, MATCH(B258, Paste_Here!A$2:A$610, 0)), ""), ""), "")</f>
        <v/>
      </c>
      <c r="FZ258" s="66"/>
      <c r="GA258" s="95"/>
      <c r="GB258" s="66"/>
      <c r="JS258" s="1" t="str" cm="1">
        <f t="array" ref="JS258">IFERROR(INDEX(Paste_Here!$B$2:$B$610, MATCH(0, COUNTIF(JS$4:JS257, Paste_Here!$B$2:$B$610) + IF(Paste_Here!$B$2:$B$610="", 1, 0), 0)), "")</f>
        <v/>
      </c>
      <c r="JT258" s="1" t="str">
        <f>IF(JS258&lt;&gt;"", INDEX(Paste_Here!$A$2:$A$610, MATCH(JS258, Paste_Here!$B$2:$B$610, 0)), "")</f>
        <v/>
      </c>
      <c r="JU258" s="1" t="str">
        <f t="shared" si="41"/>
        <v/>
      </c>
      <c r="JV258" s="1" t="str" cm="1">
        <f t="array" ref="JV258">IFERROR(INDEX($JU$5:$JU$610, MATCH(SMALL(IF($JU$5:$JU$610&lt;&gt;"", COUNTIF($JU$5:$JU$610, "&lt;"&amp;$JU$5:$JU$610)+1), ROW()-ROW($JV$5)+1), COUNTIF($JU$5:$JU$610, "&lt;"&amp;$JU$5:$JU$610)+1, 0)), "")</f>
        <v/>
      </c>
    </row>
    <row r="259" spans="1:282">
      <c r="A259" s="66"/>
      <c r="B259" s="77" t="str">
        <f t="shared" si="32"/>
        <v/>
      </c>
      <c r="C259" s="66"/>
      <c r="D259" s="77" t="str">
        <f>IFERROR(IF(B259&lt;&gt;"", IF(COUNTIF(INDEX(Paste_Here!AS$2:AS$610, MATCH(B259, Paste_Here!A$2:A$610, 0), 0), "yes") &gt; 0, "Yes", IF(COUNTIF(INDEX(Paste_Here!AS$2:AS$610, MATCH(B259, Paste_Here!A$2:A$610, 0), 0), "no") &gt; 0, "No", "")), ""), "")</f>
        <v/>
      </c>
      <c r="E259" s="66"/>
      <c r="F259" s="77" t="str">
        <f t="shared" si="33"/>
        <v/>
      </c>
      <c r="G259" s="66"/>
      <c r="H259" s="77" t="str">
        <f>IFERROR(IF(B259&lt;&gt;"", IF(COUNTIF(INDEX(Paste_Here!AO$2:AR$610, MATCH(B259, Paste_Here!A$2:A$610, 0), 0), "yes") &gt; 0, "Yes", IF(COUNTIF(INDEX(Paste_Here!AO$2:AR$610, MATCH(B259, Paste_Here!A$2:A$610, 0), 0), "no") &gt; 0, "No", "")), ""), "")</f>
        <v/>
      </c>
      <c r="I259" s="66"/>
      <c r="J259" s="77" t="str">
        <f t="shared" si="34"/>
        <v/>
      </c>
      <c r="K259" s="66"/>
      <c r="L259" s="77" t="str">
        <f>IFERROR(IF(B259&lt;&gt;"", IF(ISNUMBER(SEARCH("yes", LOWER(INDEX(Paste_Here!W$2:W$610, MATCH(B259, Paste_Here!A$2:A$610, 0))))), "Yes", IF(ISNUMBER(SEARCH("no", LOWER(INDEX(Paste_Here!W$2:W$610, MATCH(B259, Paste_Here!A$2:A$610, 0))))), "No", "")), ""), "")</f>
        <v/>
      </c>
      <c r="M259" s="66"/>
      <c r="N259" s="77"/>
      <c r="O259" s="66"/>
      <c r="P259" s="77" t="str">
        <f>IFERROR(IF(B259&lt;&gt;"", IF(ISNUMBER(SEARCH("yes", LOWER(INDEX(Paste_Here!V$2:V$610, MATCH(B259, Paste_Here!A$2:A$610, 0))))), "Yes", IF(ISNUMBER(SEARCH("no", LOWER(INDEX(Paste_Here!V$2:V$610, MATCH(B259, Paste_Here!A$2:A$610, 0))))), "No", "")), ""), "")</f>
        <v/>
      </c>
      <c r="Q259" s="66"/>
      <c r="R259" s="77"/>
      <c r="S259" s="66"/>
      <c r="T259" s="77"/>
      <c r="U259" s="66"/>
      <c r="V259" s="66"/>
      <c r="W259" s="77" t="str">
        <f t="shared" si="35"/>
        <v/>
      </c>
      <c r="X259" s="66"/>
      <c r="Y259" s="77" t="str">
        <f>IFERROR(IF(B259&lt;&gt;"", IF(ISNUMBER(SEARCH("Revealed-Potential (Primary Focus)", LOWER(INDEX(Paste_Here!X$2:X$610, MATCH(B259, Paste_Here!A$2:A$610, 0))))), "Rev-Potential: Prim", IF(ISNUMBER(SEARCH("Revealed-Potential (Secondary Focus)", LOWER(INDEX(Paste_Here!X$2:X$610, MATCH(B259, Paste_Here!A$2:A$610, 0))))), "Rev-Potential: Sec", IF(ISNUMBER(SEARCH("Monitoring", LOWER(INDEX(Paste_Here!X$2:X$610, MATCH(B259, Paste_Here!A$2:A$610, 0))))), "Monitoring", IF(ISNUMBER(SEARCH("At-Promise (Secondary Focus)", LOWER(INDEX(Paste_Here!X$2:X$610, MATCH(B259, Paste_Here!A$2:A$610, 0))))), "At-Promise: Sec", IF(ISNUMBER(SEARCH("At-Promise (Primary Focus)", LOWER(INDEX(Paste_Here!X$2:X$610, MATCH(B259, Paste_Here!A$2:A$610, 0))))), "At-Promise: Prim", ""))))), ""), "")</f>
        <v/>
      </c>
      <c r="Z259" s="66"/>
      <c r="AA259" s="77"/>
      <c r="AB259" s="66"/>
      <c r="AC259" s="77" t="str">
        <f>IFERROR(IF(B259&lt;&gt;"", IF(ISNUMBER(SEARCH("Revealed-Potential (Primary Focus)", LOWER(INDEX(Paste_Here!AB$2:AB$610, MATCH(B259, Paste_Here!A$2:A$610, 0))))), "Rev-Potential: Prim", IF(ISNUMBER(SEARCH("Revealed-Potential (Secondary Focus)", LOWER(INDEX(Paste_Here!AB$2:AB$610, MATCH(B259, Paste_Here!A$2:A$610, 0))))), "Rev-Potential: Sec", IF(ISNUMBER(SEARCH("Monitoring", LOWER(INDEX(Paste_Here!AB$2:AB$610, MATCH(B259, Paste_Here!A$2:A$610, 0))))), "Monitoring", IF(ISNUMBER(SEARCH("At-Promise (Secondary Focus)", LOWER(INDEX(Paste_Here!AB$2:AB$610, MATCH(B259, Paste_Here!A$2:A$610, 0))))), "At-Promise: Sec", IF(ISNUMBER(SEARCH("At-Promise (Primary Focus)", LOWER(INDEX(Paste_Here!AB$2:AB$610, MATCH(B259, Paste_Here!A$2:A$610, 0))))), "At-Promise: Prim", ""))))), ""), "")</f>
        <v/>
      </c>
      <c r="AD259" s="66"/>
      <c r="AE259" s="77"/>
      <c r="AF259" s="66"/>
      <c r="AG259" s="77"/>
      <c r="AH259" s="66"/>
      <c r="AI259" s="77"/>
      <c r="AJ259" s="66"/>
      <c r="AK259" s="77"/>
      <c r="AL259" s="66"/>
      <c r="AM259" s="77"/>
      <c r="AN259" s="66"/>
      <c r="AO259" s="77"/>
      <c r="AP259" s="66"/>
      <c r="AQ259" s="77"/>
      <c r="AR259" s="66"/>
      <c r="AS259" s="77"/>
      <c r="AT259" s="66"/>
      <c r="AU259" s="66"/>
      <c r="AV259" s="77" t="str">
        <f t="shared" si="36"/>
        <v/>
      </c>
      <c r="AW259" s="66"/>
      <c r="AX259" s="77" t="str">
        <f>IFERROR(IF(B259&lt;&gt;"", IF(AND(INDEX(Paste_Here!AC$2:AC$610, MATCH(B259, Paste_Here!A$2:A$610, 0))&lt;&gt;"", ISNUMBER(VALUE(INDEX(Paste_Here!AC$2:AC$610, MATCH(B259, Paste_Here!A$2:A$610, 0))))), INDEX(Paste_Here!AC$2:AC$610, MATCH(B259, Paste_Here!A$2:A$610, 0)), ""), ""), "")</f>
        <v/>
      </c>
      <c r="AY259" s="66"/>
      <c r="AZ259" s="77" t="str">
        <f>IFERROR(IF(B259&lt;&gt;"", IF(AND(INDEX(Paste_Here!AD$2:AD$610, MATCH(B259, Paste_Here!A$2:A$610, 0))&lt;&gt;"", ISNUMBER(VALUE(INDEX(Paste_Here!AD$2:AD$610, MATCH(B259, Paste_Here!A$2:A$610, 0))))), TEXT(ROUND(VALUE(INDEX(Paste_Here!AD$2:AD$610, MATCH(B259, Paste_Here!A$2:A$610, 0))), 2), "0.00"), ""), ""), "")</f>
        <v/>
      </c>
      <c r="BA259" s="66"/>
      <c r="BB259" s="77" t="str">
        <f>IFERROR(IF(B259&lt;&gt;"", IF(LOWER(INDEX(Paste_Here!AE$2:AE$610, MATCH(B259, Paste_Here!A$2:A$610, 0)))="approaching expectations", "Approaching", IF(LOWER(INDEX(Paste_Here!AE$2:AE$610, MATCH(B259, Paste_Here!A$2:A$610, 0)))="met expectations", "Met", IF(LOWER(INDEX(Paste_Here!AE$2:AE$610, MATCH(B259, Paste_Here!A$2:A$610, 0)))="exceeded expectations", "Exceeded", IF(LOWER(INDEX(Paste_Here!AE$2:AE$610, MATCH(B259, Paste_Here!A$2:A$610, 0)))="below expectations", "Below", "")))), ""), "")</f>
        <v/>
      </c>
      <c r="BC259" s="66"/>
      <c r="BD259" s="77" t="str">
        <f>IFERROR(IF(B259&lt;&gt;"", IF(AND(INDEX(Paste_Here!T$2:T$610, MATCH(B259, Paste_Here!A$2:A$610, 0))&lt;&gt;"", ISNUMBER(VALUE(INDEX(Paste_Here!T$2:T$610, MATCH(B259, Paste_Here!A$2:A$610, 0))))), INDEX(Paste_Here!T$2:T$610, MATCH(B259, Paste_Here!A$2:A$610, 0)), ""), ""), "")</f>
        <v/>
      </c>
      <c r="BE259" s="66"/>
      <c r="BF259" s="77"/>
      <c r="BG259" s="66"/>
      <c r="BH259" s="77"/>
      <c r="BI259" s="66"/>
      <c r="BJ259" s="77"/>
      <c r="BK259" s="66"/>
      <c r="BL259" s="77" t="str">
        <f>IFERROR(IF(B259&lt;&gt;"", IF(AND(INDEX(Paste_Here!N$2:N$610, MATCH(B259, Paste_Here!A$2:A$610, 0))&lt;&gt;"", ISNUMBER(VALUE(INDEX(Paste_Here!N$2:N$610, MATCH(B259, Paste_Here!A$2:A$610, 0))))), INDEX(Paste_Here!N$2:N$610, MATCH(B259, Paste_Here!A$2:A$610, 0)), ""), ""), "")</f>
        <v/>
      </c>
      <c r="BM259" s="66"/>
      <c r="BN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BO259" s="66"/>
      <c r="BP259" s="77" t="str" cm="1">
        <f t="array" aca="1" ref="BP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BQ259" s="66"/>
      <c r="BR259" s="66"/>
      <c r="BS259" s="77"/>
      <c r="BT259" s="66"/>
      <c r="BU259" s="77"/>
      <c r="BV259" s="66"/>
      <c r="BW259" s="77"/>
      <c r="BX259" s="66"/>
      <c r="BY259" s="77"/>
      <c r="BZ259" s="66"/>
      <c r="CA259" s="77"/>
      <c r="CB259" s="66"/>
      <c r="CC259" s="77"/>
      <c r="CD259" s="66"/>
      <c r="CE259" s="77"/>
      <c r="CF259" s="66"/>
      <c r="CG259" s="77"/>
      <c r="CH259" s="66"/>
      <c r="CI259" s="77"/>
      <c r="CJ259" s="66"/>
      <c r="CK259" s="77"/>
      <c r="CL259" s="66"/>
      <c r="CM259" s="77"/>
      <c r="CN259" s="66"/>
      <c r="CO259" s="66"/>
      <c r="CP259" s="77" t="str">
        <f t="shared" si="37"/>
        <v/>
      </c>
      <c r="CQ259" s="66"/>
      <c r="CR259" s="77" t="str">
        <f>IFERROR(IF(B259&lt;&gt;"", IF(AND(INDEX(Paste_Here!Y$2:Y$610, MATCH(B259, Paste_Here!A$2:A$610, 0))&lt;&gt;"", ISNUMBER(VALUE(INDEX(Paste_Here!Y$2:Y$610, MATCH(B259, Paste_Here!A$2:A$610, 0))))), INDEX(Paste_Here!Y$2:Y$610, MATCH(B259, Paste_Here!A$2:A$610, 0)), ""), ""), "")</f>
        <v/>
      </c>
      <c r="CS259" s="66"/>
      <c r="CT259" s="77" t="str">
        <f>IFERROR(IF(B259&lt;&gt;"", IF(AND(INDEX(Paste_Here!AA$2:AA$610, MATCH(B259, Paste_Here!A$2:A$610, 0))&lt;&gt;"", ISNUMBER(--INDEX(Paste_Here!AA$2:AA$610, MATCH(B259, Paste_Here!A$2:A$610, 0)))), TEXT(ROUND(--INDEX(Paste_Here!AA$2:AA$610, MATCH(B259, Paste_Here!A$2:A$610, 0)), 2), "0.00"), ""), ""), "")</f>
        <v/>
      </c>
      <c r="CU259" s="66"/>
      <c r="CV259" s="77" t="str">
        <f>IFERROR(IF(B259&lt;&gt;"", IF(LOWER(INDEX(Paste_Here!Z$2:Z$610, MATCH(B259, Paste_Here!A$2:A$610, 0)))="approaching expectations", "Approaching", IF(LOWER(INDEX(Paste_Here!Z$2:Z$610, MATCH(B259, Paste_Here!A$2:A$610, 0)))="met expectations", "Met", IF(LOWER(INDEX(Paste_Here!Z$2:Z$610, MATCH(B259, Paste_Here!A$2:A$610, 0)))="exceeded expectations", "Exceeded", IF(LOWER(INDEX(Paste_Here!Z$2:Z$610, MATCH(B259, Paste_Here!A$2:A$610, 0)))="below expectations", "Below", "")))), ""), "")</f>
        <v/>
      </c>
      <c r="CW259" s="66"/>
      <c r="CX259" s="77"/>
      <c r="CY259" s="66"/>
      <c r="CZ259" s="77" t="str">
        <f>IFERROR(IF(B259&lt;&gt;"", IF(AND(INDEX(Paste_Here!AL$2:AL$610, MATCH(B259, Paste_Here!A$2:A$610, 0))&lt;&gt;"", ISNUMBER(VALUE(INDEX(Paste_Here!AL$2:AL$610, MATCH(B259, Paste_Here!A$2:A$610, 0))))), INDEX(Paste_Here!AL$2:AL$610, MATCH(B259, Paste_Here!A$2:A$610, 0)), ""), ""), "")</f>
        <v/>
      </c>
      <c r="DA259" s="66"/>
      <c r="DB259" s="77" t="str">
        <f>IFERROR(IF(B259&lt;&gt;"", IF(ISNUMBER(SEARCH("highrisk", LOWER(INDEX(Paste_Here!AM$2:AM$610, MATCH(B259, Paste_Here!A$2:A$610, 0))))), "High Risk", IF(ISNUMBER(SEARCH("lowrisk", LOWER(INDEX(Paste_Here!AM$2:AM$610, MATCH(B259, Paste_Here!A$2:A$610, 0))))), "Low Risk", IF(ISNUMBER(SEARCH("somerisk", LOWER(INDEX(Paste_Here!AM$2:AM$610, MATCH(B259, Paste_Here!A$2:A$610, 0))))), "Some Risk", ""))), ""), "")</f>
        <v/>
      </c>
      <c r="DC259" s="66"/>
      <c r="DD259" s="77" t="str">
        <f>IFERROR(IF(B259&lt;&gt;"", IF(AND(INDEX(Paste_Here!AN$2:AN$610, MATCH(B259, Paste_Here!A$2:A$610, 0))&lt;&gt;"", ISNUMBER(VALUE(INDEX(Paste_Here!AN$2:AN$610, MATCH(B259, Paste_Here!A$2:A$610, 0))))), INDEX(Paste_Here!AN$2:AN$610, MATCH(B259, Paste_Here!A$2:A$610, 0)), ""), ""), "")</f>
        <v/>
      </c>
      <c r="DE259" s="66"/>
      <c r="DF259" s="77" t="str">
        <f>IFERROR(IF(B259&lt;&gt;"", IF(AND(INDEX(Paste_Here!Q$2:Q$610, MATCH(B259, Paste_Here!A$2:A$610, 0))&lt;&gt;"", ISNUMBER(VALUE(INDEX(Paste_Here!Q$2:Q$610, MATCH(B259, Paste_Here!A$2:A$610, 0))))), INDEX(Paste_Here!Q$2:Q$610, MATCH(B259, Paste_Here!A$2:A$610, 0)), ""), ""), "")</f>
        <v/>
      </c>
      <c r="DG259" s="66"/>
      <c r="DH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DI259" s="66"/>
      <c r="DJ259" s="77" t="str" cm="1">
        <f t="array" aca="1" ref="DJ259" ca="1">IFERROR(VALUE(IF(ISNUMBER(SEARCH("EM", INDEX(Paste_Here!S$2:S$500, MATCH(B259, Paste_Here!A$2:A$500, 0)))), "-" &amp;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f>
        <v/>
      </c>
      <c r="DK259" s="66"/>
      <c r="DL259" s="66"/>
      <c r="DM259" s="77" t="str">
        <f t="shared" si="38"/>
        <v/>
      </c>
      <c r="DN259" s="66"/>
      <c r="DO259" s="77" t="str">
        <f>IFERROR(IF(B259&lt;&gt;"", IF(AND(INDEX(Paste_Here!AF$2:AF$610, MATCH(B259, Paste_Here!A$2:A$610, 0))&lt;&gt;"", ISNUMBER(VALUE(INDEX(Paste_Here!AF$2:AF$610, MATCH(B259, Paste_Here!A$2:A$610, 0))))), INDEX(Paste_Here!AF$2:AF$610, MATCH(B259, Paste_Here!A$2:A$610, 0)), ""), ""), "")</f>
        <v/>
      </c>
      <c r="DP259" s="66"/>
      <c r="DQ259" s="77" t="str">
        <f>IFERROR(IF(B259&lt;&gt;"", IF(AND(INDEX(Paste_Here!AG$2:AG$610, MATCH(B259, Paste_Here!A$2:A$610, 0))&lt;&gt;"", ISNUMBER(--INDEX(Paste_Here!AG$2:AG$610, MATCH(B259, Paste_Here!A$2:A$610, 0)))), TEXT(ROUND(--INDEX(Paste_Here!AG$2:AG$610, MATCH(B259, Paste_Here!A$2:A$610, 0)), 2), "0.00"), ""), ""), "")</f>
        <v/>
      </c>
      <c r="DR259" s="66"/>
      <c r="DS259" s="77" t="str">
        <f>IFERROR(IF(B259&lt;&gt;"", IF(LOWER(INDEX(Paste_Here!AH$2:AH$610, MATCH(B259, Paste_Here!A$2:A$610, 0)))="approaching expectations", "Approaching", IF(LOWER(INDEX(Paste_Here!AH$2:AH$610, MATCH(B259, Paste_Here!A$2:A$610, 0)))="met expectations", "Met", IF(LOWER(INDEX(Paste_Here!AH$2:AH$610, MATCH(B259, Paste_Here!A$2:A$610, 0)))="exceeded expectations", "Exceeded", IF(LOWER(INDEX(Paste_Here!AH$2:AH$610, MATCH(B259, Paste_Here!A$2:A$610, 0)))="below expectations", "Below", "")))), ""), "")</f>
        <v/>
      </c>
      <c r="DT259" s="66"/>
      <c r="DU259" s="77" t="str">
        <f>IFERROR(IF(B259&lt;&gt;"", IF(AND(INDEX(Paste_Here!U$2:U$610, MATCH(B259, Paste_Here!A$2:A$610, 0))&lt;&gt;"", ISNUMBER(VALUE(INDEX(Paste_Here!U$2:U$610, MATCH(B259, Paste_Here!A$2:A$610, 0))))), INDEX(Paste_Here!U$2:U$610, MATCH(B259, Paste_Here!A$2:A$610, 0)), ""), ""), "")</f>
        <v/>
      </c>
      <c r="DV259" s="66"/>
      <c r="DW259" s="77"/>
      <c r="DX259" s="66"/>
      <c r="DY259" s="77" t="str">
        <f>IFERROR(IF(B259&lt;&gt;"", IF(AND(INDEX(Paste_Here!AI$2:AI$610, MATCH(B259, Paste_Here!A$2:A$610, 0))&lt;&gt;"", ISNUMBER(VALUE(INDEX(Paste_Here!AI$2:AI$610, MATCH(B259, Paste_Here!A$2:A$610, 0))))), INDEX(Paste_Here!AI$2:AI$610, MATCH(B259, Paste_Here!A$2:A$610, 0)), ""), ""), "")</f>
        <v/>
      </c>
      <c r="DZ259" s="66"/>
      <c r="EA259" s="77" t="str">
        <f>IFERROR(IF(B259&lt;&gt;"", IF(AND(INDEX(Paste_Here!AJ$2:AJ$610, MATCH(B259, Paste_Here!A$2:A$610, 0))&lt;&gt;"", ISNUMBER(--INDEX(Paste_Here!AJ$2:AJ$610, MATCH(B259, Paste_Here!A$2:A$610, 0)))), TEXT(ROUND(--INDEX(Paste_Here!AJ$2:AJ$610, MATCH(B259, Paste_Here!A$2:A$610, 0)), 2), "0.00"), ""), ""), "")</f>
        <v/>
      </c>
      <c r="EB259" s="66"/>
      <c r="EC259" s="77" t="str">
        <f>IFERROR(IF(B259&lt;&gt;"", IF(LOWER(INDEX(Paste_Here!AK$2:AK$610, MATCH(B259, Paste_Here!A$2:A$610, 0)))="approaching expectations", "Approaching", IF(LOWER(INDEX(Paste_Here!AK$2:AK$610, MATCH(B259, Paste_Here!A$2:A$610, 0)))="met expectations", "Met", IF(LOWER(INDEX(Paste_Here!AK$2:AK$610, MATCH(B259, Paste_Here!A$2:A$610, 0)))="exceeded expectations", "Exceeded", IF(LOWER(INDEX(Paste_Here!AK$2:AK$610, MATCH(B259, Paste_Here!A$2:A$610, 0)))="below expectations", "Below", "")))), ""), "")</f>
        <v/>
      </c>
      <c r="ED259" s="66"/>
      <c r="EE259" s="77"/>
      <c r="EF259" s="66"/>
      <c r="EG259" s="77"/>
      <c r="EH259" s="66"/>
      <c r="EI259" s="66"/>
      <c r="EJ259" s="77" t="str">
        <f t="shared" si="39"/>
        <v/>
      </c>
      <c r="EK259" s="66"/>
      <c r="EL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EM259" s="66"/>
      <c r="EN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EO259" s="66"/>
      <c r="EP259" s="77"/>
      <c r="EQ259" s="66"/>
      <c r="ER259" s="77" t="str">
        <f>IFERROR(IF(B259&lt;&gt;"", IF(AND(INDEX(Paste_Here!AT$2:AT$610, MATCH(B259, Paste_Here!A$2:A$610, 0))&lt;&gt;"", ISNUMBER(VALUE(INDEX(Paste_Here!AT$2:AT$610, MATCH(B259, Paste_Here!A$2:A$610, 0))))), INDEX(Paste_Here!AT$2:AT$610, MATCH(B259, Paste_Here!A$2:A$610, 0)), ""), ""), "")</f>
        <v/>
      </c>
      <c r="ES259" s="66"/>
      <c r="ET259" s="77" t="str">
        <f>IFERROR(IF(B259&lt;&gt;"", IF(AND(INDEX(Paste_Here!AV$2:AV$610, MATCH(B259, Paste_Here!A$2:A$610, 0))&lt;&gt;"", ISNUMBER(VALUE(INDEX(Paste_Here!AV$2:AV$610, MATCH(B259, Paste_Here!A$2:A$610, 0))))), INDEX(Paste_Here!AV$2:AV$610, MATCH(B259, Paste_Here!A$2:A$610, 0)), ""), ""), "")</f>
        <v/>
      </c>
      <c r="EU259" s="66"/>
      <c r="EV259" s="77"/>
      <c r="EW259" s="66"/>
      <c r="EX259" s="77" t="str">
        <f>IFERROR(IF(B259&lt;&gt;"", IF(AND(INDEX(Paste_Here!AU$2:AU$610, MATCH(B259, Paste_Here!A$2:A$610, 0))&lt;&gt;"", ISNUMBER(VALUE(INDEX(Paste_Here!AU$2:AU$610, MATCH(B259, Paste_Here!A$2:A$610, 0))))), INDEX(Paste_Here!AU$2:AU$610, MATCH(B259, Paste_Here!A$2:A$610, 0)), ""), ""), "")</f>
        <v/>
      </c>
      <c r="EY259" s="66"/>
      <c r="EZ259" s="77" t="str">
        <f>IFERROR(IF(B259&lt;&gt;"", IF(AND(INDEX(Paste_Here!AW$2:AW$610, MATCH(B259, Paste_Here!A$2:A$610, 0))&lt;&gt;"", ISNUMBER(VALUE(INDEX(Paste_Here!AW$2:AW$610, MATCH(B259, Paste_Here!A$2:A$610, 0))))), INDEX(Paste_Here!AW$2:AW$610, MATCH(B259, Paste_Here!A$2:A$610, 0)), ""), ""), "")</f>
        <v/>
      </c>
      <c r="FA259" s="66"/>
      <c r="FB259" s="77"/>
      <c r="FC259" s="66"/>
      <c r="FD259" s="77"/>
      <c r="FE259" s="66"/>
      <c r="FF259" s="66"/>
      <c r="FG259" s="77" t="str">
        <f t="shared" si="40"/>
        <v/>
      </c>
      <c r="FH259" s="66"/>
      <c r="FI259" s="77" t="str">
        <f>IFERROR(IF(B259&lt;&gt;"", IF(ISNUMBER(SEARCH("s", LOWER(INDEX(Paste_Here!M$2:M$610, MATCH(B259, Paste_Here!A$2:A$610, 0))))), "Yes", IF(INDEX(Paste_Here!M$2:M$610, MATCH(B259, Paste_Here!A$2:A$610, 0))&lt;&gt;"", "No", "")), ""), "")</f>
        <v/>
      </c>
      <c r="FJ259" s="66"/>
      <c r="FK259" s="77" t="str">
        <f>IFERROR(IF(B259&lt;&gt;"", IF(ISNUMBER(SEARCH("yes", LOWER(INDEX(Paste_Here!F$2:F$610, MATCH(B259, Paste_Here!A$2:A$610, 0))))), "Yes", IF(ISNUMBER(SEARCH("no", LOWER(INDEX(Paste_Here!F$2:F$610, MATCH(B259, Paste_Here!A$2:A$610, 0))))), "No", "")), ""), "")</f>
        <v/>
      </c>
      <c r="FL259" s="66"/>
      <c r="FM259" s="77" t="str">
        <f>IFERROR(IF(B259&lt;&gt;"", IF(ISNUMBER(SEARCH("english language learner", LOWER(INDEX(Paste_Here!C$2:C$610, MATCH(B259, Paste_Here!A$2:A$610, 0))))), "Yes", ""), ""), "")</f>
        <v/>
      </c>
      <c r="FN259" s="66"/>
      <c r="FO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FP259" s="66"/>
      <c r="FQ259" s="77" t="str">
        <f>IFERROR(IF(B259&lt;&gt;"", IF(ISNUMBER(SEARCH("yes", LOWER(INDEX(Paste_Here!L$2:L$610, MATCH(B259, Paste_Here!A$2:A$610, 0))))), "Yes", IF(ISNUMBER(SEARCH("no", LOWER(INDEX(Paste_Here!L$2:L$610, MATCH(B259, Paste_Here!A$2:A$610, 0))))), "No", "")), ""), "")</f>
        <v/>
      </c>
      <c r="FR259" s="66"/>
      <c r="FS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FT259" s="66"/>
      <c r="FU259" s="77"/>
      <c r="FV259" s="66"/>
      <c r="FW259" s="77" t="str">
        <f>IFERROR(IF(B259&lt;&gt;"", IF(AND(INDEX(Paste_Here!D$2:D$610, MATCH(B259, Paste_Here!A$2:A$610, 0))&lt;&gt;"", ISNUMBER(VALUE(INDEX(Paste_Here!D$2:D$610, MATCH(B259, Paste_Here!A$2:A$610, 0))))), INDEX(Paste_Here!D$2:D$610, MATCH(B259, Paste_Here!A$2:A$610, 0)), ""), ""), "")</f>
        <v/>
      </c>
      <c r="FX259" s="66"/>
      <c r="FY259" s="77" t="str">
        <f>IFERROR(IF(B259&lt;&gt;"", IF(AND(INDEX(Paste_Here!G$2:G$610, MATCH(B259, Paste_Here!A$2:A$610, 0))&lt;&gt;"", ISNUMBER(VALUE(INDEX(Paste_Here!G$2:G$610, MATCH(B259, Paste_Here!A$2:A$610, 0))))), INDEX(Paste_Here!G$2:G$610, MATCH(B259, Paste_Here!A$2:A$610, 0)), ""), ""), "")</f>
        <v/>
      </c>
      <c r="FZ259" s="66"/>
      <c r="GA259" s="95"/>
      <c r="GB259" s="66"/>
      <c r="JS259" s="1" t="str" cm="1">
        <f t="array" ref="JS259">IFERROR(INDEX(Paste_Here!$B$2:$B$610, MATCH(0, COUNTIF(JS$4:JS258, Paste_Here!$B$2:$B$610) + IF(Paste_Here!$B$2:$B$610="", 1, 0), 0)), "")</f>
        <v/>
      </c>
      <c r="JT259" s="1" t="str">
        <f>IF(JS259&lt;&gt;"", INDEX(Paste_Here!$A$2:$A$610, MATCH(JS259, Paste_Here!$B$2:$B$610, 0)), "")</f>
        <v/>
      </c>
      <c r="JU259" s="1" t="str">
        <f t="shared" si="41"/>
        <v/>
      </c>
      <c r="JV259" s="1" t="str" cm="1">
        <f t="array" ref="JV259">IFERROR(INDEX($JU$5:$JU$610, MATCH(SMALL(IF($JU$5:$JU$610&lt;&gt;"", COUNTIF($JU$5:$JU$610, "&lt;"&amp;$JU$5:$JU$610)+1), ROW()-ROW($JV$5)+1), COUNTIF($JU$5:$JU$610, "&lt;"&amp;$JU$5:$JU$610)+1, 0)), "")</f>
        <v/>
      </c>
    </row>
    <row r="260" spans="1:282">
      <c r="A260" s="66"/>
      <c r="B260" s="77" t="str">
        <f t="shared" si="32"/>
        <v/>
      </c>
      <c r="C260" s="66"/>
      <c r="D260" s="77" t="str">
        <f>IFERROR(IF(B260&lt;&gt;"", IF(COUNTIF(INDEX(Paste_Here!AS$2:AS$610, MATCH(B260, Paste_Here!A$2:A$610, 0), 0), "yes") &gt; 0, "Yes", IF(COUNTIF(INDEX(Paste_Here!AS$2:AS$610, MATCH(B260, Paste_Here!A$2:A$610, 0), 0), "no") &gt; 0, "No", "")), ""), "")</f>
        <v/>
      </c>
      <c r="E260" s="66"/>
      <c r="F260" s="77" t="str">
        <f t="shared" si="33"/>
        <v/>
      </c>
      <c r="G260" s="66"/>
      <c r="H260" s="77" t="str">
        <f>IFERROR(IF(B260&lt;&gt;"", IF(COUNTIF(INDEX(Paste_Here!AO$2:AR$610, MATCH(B260, Paste_Here!A$2:A$610, 0), 0), "yes") &gt; 0, "Yes", IF(COUNTIF(INDEX(Paste_Here!AO$2:AR$610, MATCH(B260, Paste_Here!A$2:A$610, 0), 0), "no") &gt; 0, "No", "")), ""), "")</f>
        <v/>
      </c>
      <c r="I260" s="66"/>
      <c r="J260" s="77" t="str">
        <f t="shared" si="34"/>
        <v/>
      </c>
      <c r="K260" s="66"/>
      <c r="L260" s="77" t="str">
        <f>IFERROR(IF(B260&lt;&gt;"", IF(ISNUMBER(SEARCH("yes", LOWER(INDEX(Paste_Here!W$2:W$610, MATCH(B260, Paste_Here!A$2:A$610, 0))))), "Yes", IF(ISNUMBER(SEARCH("no", LOWER(INDEX(Paste_Here!W$2:W$610, MATCH(B260, Paste_Here!A$2:A$610, 0))))), "No", "")), ""), "")</f>
        <v/>
      </c>
      <c r="M260" s="66"/>
      <c r="N260" s="77"/>
      <c r="O260" s="66"/>
      <c r="P260" s="77" t="str">
        <f>IFERROR(IF(B260&lt;&gt;"", IF(ISNUMBER(SEARCH("yes", LOWER(INDEX(Paste_Here!V$2:V$610, MATCH(B260, Paste_Here!A$2:A$610, 0))))), "Yes", IF(ISNUMBER(SEARCH("no", LOWER(INDEX(Paste_Here!V$2:V$610, MATCH(B260, Paste_Here!A$2:A$610, 0))))), "No", "")), ""), "")</f>
        <v/>
      </c>
      <c r="Q260" s="66"/>
      <c r="R260" s="77"/>
      <c r="S260" s="66"/>
      <c r="T260" s="77"/>
      <c r="U260" s="66"/>
      <c r="V260" s="66"/>
      <c r="W260" s="77" t="str">
        <f t="shared" si="35"/>
        <v/>
      </c>
      <c r="X260" s="66"/>
      <c r="Y260" s="77" t="str">
        <f>IFERROR(IF(B260&lt;&gt;"", IF(ISNUMBER(SEARCH("Revealed-Potential (Primary Focus)", LOWER(INDEX(Paste_Here!X$2:X$610, MATCH(B260, Paste_Here!A$2:A$610, 0))))), "Rev-Potential: Prim", IF(ISNUMBER(SEARCH("Revealed-Potential (Secondary Focus)", LOWER(INDEX(Paste_Here!X$2:X$610, MATCH(B260, Paste_Here!A$2:A$610, 0))))), "Rev-Potential: Sec", IF(ISNUMBER(SEARCH("Monitoring", LOWER(INDEX(Paste_Here!X$2:X$610, MATCH(B260, Paste_Here!A$2:A$610, 0))))), "Monitoring", IF(ISNUMBER(SEARCH("At-Promise (Secondary Focus)", LOWER(INDEX(Paste_Here!X$2:X$610, MATCH(B260, Paste_Here!A$2:A$610, 0))))), "At-Promise: Sec", IF(ISNUMBER(SEARCH("At-Promise (Primary Focus)", LOWER(INDEX(Paste_Here!X$2:X$610, MATCH(B260, Paste_Here!A$2:A$610, 0))))), "At-Promise: Prim", ""))))), ""), "")</f>
        <v/>
      </c>
      <c r="Z260" s="66"/>
      <c r="AA260" s="77"/>
      <c r="AB260" s="66"/>
      <c r="AC260" s="77" t="str">
        <f>IFERROR(IF(B260&lt;&gt;"", IF(ISNUMBER(SEARCH("Revealed-Potential (Primary Focus)", LOWER(INDEX(Paste_Here!AB$2:AB$610, MATCH(B260, Paste_Here!A$2:A$610, 0))))), "Rev-Potential: Prim", IF(ISNUMBER(SEARCH("Revealed-Potential (Secondary Focus)", LOWER(INDEX(Paste_Here!AB$2:AB$610, MATCH(B260, Paste_Here!A$2:A$610, 0))))), "Rev-Potential: Sec", IF(ISNUMBER(SEARCH("Monitoring", LOWER(INDEX(Paste_Here!AB$2:AB$610, MATCH(B260, Paste_Here!A$2:A$610, 0))))), "Monitoring", IF(ISNUMBER(SEARCH("At-Promise (Secondary Focus)", LOWER(INDEX(Paste_Here!AB$2:AB$610, MATCH(B260, Paste_Here!A$2:A$610, 0))))), "At-Promise: Sec", IF(ISNUMBER(SEARCH("At-Promise (Primary Focus)", LOWER(INDEX(Paste_Here!AB$2:AB$610, MATCH(B260, Paste_Here!A$2:A$610, 0))))), "At-Promise: Prim", ""))))), ""), "")</f>
        <v/>
      </c>
      <c r="AD260" s="66"/>
      <c r="AE260" s="77"/>
      <c r="AF260" s="66"/>
      <c r="AG260" s="77"/>
      <c r="AH260" s="66"/>
      <c r="AI260" s="77"/>
      <c r="AJ260" s="66"/>
      <c r="AK260" s="77"/>
      <c r="AL260" s="66"/>
      <c r="AM260" s="77"/>
      <c r="AN260" s="66"/>
      <c r="AO260" s="77"/>
      <c r="AP260" s="66"/>
      <c r="AQ260" s="77"/>
      <c r="AR260" s="66"/>
      <c r="AS260" s="77"/>
      <c r="AT260" s="66"/>
      <c r="AU260" s="66"/>
      <c r="AV260" s="77" t="str">
        <f t="shared" si="36"/>
        <v/>
      </c>
      <c r="AW260" s="66"/>
      <c r="AX260" s="77" t="str">
        <f>IFERROR(IF(B260&lt;&gt;"", IF(AND(INDEX(Paste_Here!AC$2:AC$610, MATCH(B260, Paste_Here!A$2:A$610, 0))&lt;&gt;"", ISNUMBER(VALUE(INDEX(Paste_Here!AC$2:AC$610, MATCH(B260, Paste_Here!A$2:A$610, 0))))), INDEX(Paste_Here!AC$2:AC$610, MATCH(B260, Paste_Here!A$2:A$610, 0)), ""), ""), "")</f>
        <v/>
      </c>
      <c r="AY260" s="66"/>
      <c r="AZ260" s="77" t="str">
        <f>IFERROR(IF(B260&lt;&gt;"", IF(AND(INDEX(Paste_Here!AD$2:AD$610, MATCH(B260, Paste_Here!A$2:A$610, 0))&lt;&gt;"", ISNUMBER(VALUE(INDEX(Paste_Here!AD$2:AD$610, MATCH(B260, Paste_Here!A$2:A$610, 0))))), TEXT(ROUND(VALUE(INDEX(Paste_Here!AD$2:AD$610, MATCH(B260, Paste_Here!A$2:A$610, 0))), 2), "0.00"), ""), ""), "")</f>
        <v/>
      </c>
      <c r="BA260" s="66"/>
      <c r="BB260" s="77" t="str">
        <f>IFERROR(IF(B260&lt;&gt;"", IF(LOWER(INDEX(Paste_Here!AE$2:AE$610, MATCH(B260, Paste_Here!A$2:A$610, 0)))="approaching expectations", "Approaching", IF(LOWER(INDEX(Paste_Here!AE$2:AE$610, MATCH(B260, Paste_Here!A$2:A$610, 0)))="met expectations", "Met", IF(LOWER(INDEX(Paste_Here!AE$2:AE$610, MATCH(B260, Paste_Here!A$2:A$610, 0)))="exceeded expectations", "Exceeded", IF(LOWER(INDEX(Paste_Here!AE$2:AE$610, MATCH(B260, Paste_Here!A$2:A$610, 0)))="below expectations", "Below", "")))), ""), "")</f>
        <v/>
      </c>
      <c r="BC260" s="66"/>
      <c r="BD260" s="77" t="str">
        <f>IFERROR(IF(B260&lt;&gt;"", IF(AND(INDEX(Paste_Here!T$2:T$610, MATCH(B260, Paste_Here!A$2:A$610, 0))&lt;&gt;"", ISNUMBER(VALUE(INDEX(Paste_Here!T$2:T$610, MATCH(B260, Paste_Here!A$2:A$610, 0))))), INDEX(Paste_Here!T$2:T$610, MATCH(B260, Paste_Here!A$2:A$610, 0)), ""), ""), "")</f>
        <v/>
      </c>
      <c r="BE260" s="66"/>
      <c r="BF260" s="77"/>
      <c r="BG260" s="66"/>
      <c r="BH260" s="77"/>
      <c r="BI260" s="66"/>
      <c r="BJ260" s="77"/>
      <c r="BK260" s="66"/>
      <c r="BL260" s="77" t="str">
        <f>IFERROR(IF(B260&lt;&gt;"", IF(AND(INDEX(Paste_Here!N$2:N$610, MATCH(B260, Paste_Here!A$2:A$610, 0))&lt;&gt;"", ISNUMBER(VALUE(INDEX(Paste_Here!N$2:N$610, MATCH(B260, Paste_Here!A$2:A$610, 0))))), INDEX(Paste_Here!N$2:N$610, MATCH(B260, Paste_Here!A$2:A$610, 0)), ""), ""), "")</f>
        <v/>
      </c>
      <c r="BM260" s="66"/>
      <c r="BN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BO260" s="66"/>
      <c r="BP260" s="77" t="str" cm="1">
        <f t="array" aca="1" ref="BP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BQ260" s="66"/>
      <c r="BR260" s="66"/>
      <c r="BS260" s="77"/>
      <c r="BT260" s="66"/>
      <c r="BU260" s="77"/>
      <c r="BV260" s="66"/>
      <c r="BW260" s="77"/>
      <c r="BX260" s="66"/>
      <c r="BY260" s="77"/>
      <c r="BZ260" s="66"/>
      <c r="CA260" s="77"/>
      <c r="CB260" s="66"/>
      <c r="CC260" s="77"/>
      <c r="CD260" s="66"/>
      <c r="CE260" s="77"/>
      <c r="CF260" s="66"/>
      <c r="CG260" s="77"/>
      <c r="CH260" s="66"/>
      <c r="CI260" s="77"/>
      <c r="CJ260" s="66"/>
      <c r="CK260" s="77"/>
      <c r="CL260" s="66"/>
      <c r="CM260" s="77"/>
      <c r="CN260" s="66"/>
      <c r="CO260" s="66"/>
      <c r="CP260" s="77" t="str">
        <f t="shared" si="37"/>
        <v/>
      </c>
      <c r="CQ260" s="66"/>
      <c r="CR260" s="77" t="str">
        <f>IFERROR(IF(B260&lt;&gt;"", IF(AND(INDEX(Paste_Here!Y$2:Y$610, MATCH(B260, Paste_Here!A$2:A$610, 0))&lt;&gt;"", ISNUMBER(VALUE(INDEX(Paste_Here!Y$2:Y$610, MATCH(B260, Paste_Here!A$2:A$610, 0))))), INDEX(Paste_Here!Y$2:Y$610, MATCH(B260, Paste_Here!A$2:A$610, 0)), ""), ""), "")</f>
        <v/>
      </c>
      <c r="CS260" s="66"/>
      <c r="CT260" s="77" t="str">
        <f>IFERROR(IF(B260&lt;&gt;"", IF(AND(INDEX(Paste_Here!AA$2:AA$610, MATCH(B260, Paste_Here!A$2:A$610, 0))&lt;&gt;"", ISNUMBER(--INDEX(Paste_Here!AA$2:AA$610, MATCH(B260, Paste_Here!A$2:A$610, 0)))), TEXT(ROUND(--INDEX(Paste_Here!AA$2:AA$610, MATCH(B260, Paste_Here!A$2:A$610, 0)), 2), "0.00"), ""), ""), "")</f>
        <v/>
      </c>
      <c r="CU260" s="66"/>
      <c r="CV260" s="77" t="str">
        <f>IFERROR(IF(B260&lt;&gt;"", IF(LOWER(INDEX(Paste_Here!Z$2:Z$610, MATCH(B260, Paste_Here!A$2:A$610, 0)))="approaching expectations", "Approaching", IF(LOWER(INDEX(Paste_Here!Z$2:Z$610, MATCH(B260, Paste_Here!A$2:A$610, 0)))="met expectations", "Met", IF(LOWER(INDEX(Paste_Here!Z$2:Z$610, MATCH(B260, Paste_Here!A$2:A$610, 0)))="exceeded expectations", "Exceeded", IF(LOWER(INDEX(Paste_Here!Z$2:Z$610, MATCH(B260, Paste_Here!A$2:A$610, 0)))="below expectations", "Below", "")))), ""), "")</f>
        <v/>
      </c>
      <c r="CW260" s="66"/>
      <c r="CX260" s="77"/>
      <c r="CY260" s="66"/>
      <c r="CZ260" s="77" t="str">
        <f>IFERROR(IF(B260&lt;&gt;"", IF(AND(INDEX(Paste_Here!AL$2:AL$610, MATCH(B260, Paste_Here!A$2:A$610, 0))&lt;&gt;"", ISNUMBER(VALUE(INDEX(Paste_Here!AL$2:AL$610, MATCH(B260, Paste_Here!A$2:A$610, 0))))), INDEX(Paste_Here!AL$2:AL$610, MATCH(B260, Paste_Here!A$2:A$610, 0)), ""), ""), "")</f>
        <v/>
      </c>
      <c r="DA260" s="66"/>
      <c r="DB260" s="77" t="str">
        <f>IFERROR(IF(B260&lt;&gt;"", IF(ISNUMBER(SEARCH("highrisk", LOWER(INDEX(Paste_Here!AM$2:AM$610, MATCH(B260, Paste_Here!A$2:A$610, 0))))), "High Risk", IF(ISNUMBER(SEARCH("lowrisk", LOWER(INDEX(Paste_Here!AM$2:AM$610, MATCH(B260, Paste_Here!A$2:A$610, 0))))), "Low Risk", IF(ISNUMBER(SEARCH("somerisk", LOWER(INDEX(Paste_Here!AM$2:AM$610, MATCH(B260, Paste_Here!A$2:A$610, 0))))), "Some Risk", ""))), ""), "")</f>
        <v/>
      </c>
      <c r="DC260" s="66"/>
      <c r="DD260" s="77" t="str">
        <f>IFERROR(IF(B260&lt;&gt;"", IF(AND(INDEX(Paste_Here!AN$2:AN$610, MATCH(B260, Paste_Here!A$2:A$610, 0))&lt;&gt;"", ISNUMBER(VALUE(INDEX(Paste_Here!AN$2:AN$610, MATCH(B260, Paste_Here!A$2:A$610, 0))))), INDEX(Paste_Here!AN$2:AN$610, MATCH(B260, Paste_Here!A$2:A$610, 0)), ""), ""), "")</f>
        <v/>
      </c>
      <c r="DE260" s="66"/>
      <c r="DF260" s="77" t="str">
        <f>IFERROR(IF(B260&lt;&gt;"", IF(AND(INDEX(Paste_Here!Q$2:Q$610, MATCH(B260, Paste_Here!A$2:A$610, 0))&lt;&gt;"", ISNUMBER(VALUE(INDEX(Paste_Here!Q$2:Q$610, MATCH(B260, Paste_Here!A$2:A$610, 0))))), INDEX(Paste_Here!Q$2:Q$610, MATCH(B260, Paste_Here!A$2:A$610, 0)), ""), ""), "")</f>
        <v/>
      </c>
      <c r="DG260" s="66"/>
      <c r="DH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DI260" s="66"/>
      <c r="DJ260" s="77" t="str" cm="1">
        <f t="array" aca="1" ref="DJ260" ca="1">IFERROR(VALUE(IF(ISNUMBER(SEARCH("EM", INDEX(Paste_Here!S$2:S$500, MATCH(B260, Paste_Here!A$2:A$500, 0)))), "-" &amp;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f>
        <v/>
      </c>
      <c r="DK260" s="66"/>
      <c r="DL260" s="66"/>
      <c r="DM260" s="77" t="str">
        <f t="shared" si="38"/>
        <v/>
      </c>
      <c r="DN260" s="66"/>
      <c r="DO260" s="77" t="str">
        <f>IFERROR(IF(B260&lt;&gt;"", IF(AND(INDEX(Paste_Here!AF$2:AF$610, MATCH(B260, Paste_Here!A$2:A$610, 0))&lt;&gt;"", ISNUMBER(VALUE(INDEX(Paste_Here!AF$2:AF$610, MATCH(B260, Paste_Here!A$2:A$610, 0))))), INDEX(Paste_Here!AF$2:AF$610, MATCH(B260, Paste_Here!A$2:A$610, 0)), ""), ""), "")</f>
        <v/>
      </c>
      <c r="DP260" s="66"/>
      <c r="DQ260" s="77" t="str">
        <f>IFERROR(IF(B260&lt;&gt;"", IF(AND(INDEX(Paste_Here!AG$2:AG$610, MATCH(B260, Paste_Here!A$2:A$610, 0))&lt;&gt;"", ISNUMBER(--INDEX(Paste_Here!AG$2:AG$610, MATCH(B260, Paste_Here!A$2:A$610, 0)))), TEXT(ROUND(--INDEX(Paste_Here!AG$2:AG$610, MATCH(B260, Paste_Here!A$2:A$610, 0)), 2), "0.00"), ""), ""), "")</f>
        <v/>
      </c>
      <c r="DR260" s="66"/>
      <c r="DS260" s="77" t="str">
        <f>IFERROR(IF(B260&lt;&gt;"", IF(LOWER(INDEX(Paste_Here!AH$2:AH$610, MATCH(B260, Paste_Here!A$2:A$610, 0)))="approaching expectations", "Approaching", IF(LOWER(INDEX(Paste_Here!AH$2:AH$610, MATCH(B260, Paste_Here!A$2:A$610, 0)))="met expectations", "Met", IF(LOWER(INDEX(Paste_Here!AH$2:AH$610, MATCH(B260, Paste_Here!A$2:A$610, 0)))="exceeded expectations", "Exceeded", IF(LOWER(INDEX(Paste_Here!AH$2:AH$610, MATCH(B260, Paste_Here!A$2:A$610, 0)))="below expectations", "Below", "")))), ""), "")</f>
        <v/>
      </c>
      <c r="DT260" s="66"/>
      <c r="DU260" s="77" t="str">
        <f>IFERROR(IF(B260&lt;&gt;"", IF(AND(INDEX(Paste_Here!U$2:U$610, MATCH(B260, Paste_Here!A$2:A$610, 0))&lt;&gt;"", ISNUMBER(VALUE(INDEX(Paste_Here!U$2:U$610, MATCH(B260, Paste_Here!A$2:A$610, 0))))), INDEX(Paste_Here!U$2:U$610, MATCH(B260, Paste_Here!A$2:A$610, 0)), ""), ""), "")</f>
        <v/>
      </c>
      <c r="DV260" s="66"/>
      <c r="DW260" s="77"/>
      <c r="DX260" s="66"/>
      <c r="DY260" s="77" t="str">
        <f>IFERROR(IF(B260&lt;&gt;"", IF(AND(INDEX(Paste_Here!AI$2:AI$610, MATCH(B260, Paste_Here!A$2:A$610, 0))&lt;&gt;"", ISNUMBER(VALUE(INDEX(Paste_Here!AI$2:AI$610, MATCH(B260, Paste_Here!A$2:A$610, 0))))), INDEX(Paste_Here!AI$2:AI$610, MATCH(B260, Paste_Here!A$2:A$610, 0)), ""), ""), "")</f>
        <v/>
      </c>
      <c r="DZ260" s="66"/>
      <c r="EA260" s="77" t="str">
        <f>IFERROR(IF(B260&lt;&gt;"", IF(AND(INDEX(Paste_Here!AJ$2:AJ$610, MATCH(B260, Paste_Here!A$2:A$610, 0))&lt;&gt;"", ISNUMBER(--INDEX(Paste_Here!AJ$2:AJ$610, MATCH(B260, Paste_Here!A$2:A$610, 0)))), TEXT(ROUND(--INDEX(Paste_Here!AJ$2:AJ$610, MATCH(B260, Paste_Here!A$2:A$610, 0)), 2), "0.00"), ""), ""), "")</f>
        <v/>
      </c>
      <c r="EB260" s="66"/>
      <c r="EC260" s="77" t="str">
        <f>IFERROR(IF(B260&lt;&gt;"", IF(LOWER(INDEX(Paste_Here!AK$2:AK$610, MATCH(B260, Paste_Here!A$2:A$610, 0)))="approaching expectations", "Approaching", IF(LOWER(INDEX(Paste_Here!AK$2:AK$610, MATCH(B260, Paste_Here!A$2:A$610, 0)))="met expectations", "Met", IF(LOWER(INDEX(Paste_Here!AK$2:AK$610, MATCH(B260, Paste_Here!A$2:A$610, 0)))="exceeded expectations", "Exceeded", IF(LOWER(INDEX(Paste_Here!AK$2:AK$610, MATCH(B260, Paste_Here!A$2:A$610, 0)))="below expectations", "Below", "")))), ""), "")</f>
        <v/>
      </c>
      <c r="ED260" s="66"/>
      <c r="EE260" s="77"/>
      <c r="EF260" s="66"/>
      <c r="EG260" s="77"/>
      <c r="EH260" s="66"/>
      <c r="EI260" s="66"/>
      <c r="EJ260" s="77" t="str">
        <f t="shared" si="39"/>
        <v/>
      </c>
      <c r="EK260" s="66"/>
      <c r="EL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EM260" s="66"/>
      <c r="EN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EO260" s="66"/>
      <c r="EP260" s="77"/>
      <c r="EQ260" s="66"/>
      <c r="ER260" s="77" t="str">
        <f>IFERROR(IF(B260&lt;&gt;"", IF(AND(INDEX(Paste_Here!AT$2:AT$610, MATCH(B260, Paste_Here!A$2:A$610, 0))&lt;&gt;"", ISNUMBER(VALUE(INDEX(Paste_Here!AT$2:AT$610, MATCH(B260, Paste_Here!A$2:A$610, 0))))), INDEX(Paste_Here!AT$2:AT$610, MATCH(B260, Paste_Here!A$2:A$610, 0)), ""), ""), "")</f>
        <v/>
      </c>
      <c r="ES260" s="66"/>
      <c r="ET260" s="77" t="str">
        <f>IFERROR(IF(B260&lt;&gt;"", IF(AND(INDEX(Paste_Here!AV$2:AV$610, MATCH(B260, Paste_Here!A$2:A$610, 0))&lt;&gt;"", ISNUMBER(VALUE(INDEX(Paste_Here!AV$2:AV$610, MATCH(B260, Paste_Here!A$2:A$610, 0))))), INDEX(Paste_Here!AV$2:AV$610, MATCH(B260, Paste_Here!A$2:A$610, 0)), ""), ""), "")</f>
        <v/>
      </c>
      <c r="EU260" s="66"/>
      <c r="EV260" s="77"/>
      <c r="EW260" s="66"/>
      <c r="EX260" s="77" t="str">
        <f>IFERROR(IF(B260&lt;&gt;"", IF(AND(INDEX(Paste_Here!AU$2:AU$610, MATCH(B260, Paste_Here!A$2:A$610, 0))&lt;&gt;"", ISNUMBER(VALUE(INDEX(Paste_Here!AU$2:AU$610, MATCH(B260, Paste_Here!A$2:A$610, 0))))), INDEX(Paste_Here!AU$2:AU$610, MATCH(B260, Paste_Here!A$2:A$610, 0)), ""), ""), "")</f>
        <v/>
      </c>
      <c r="EY260" s="66"/>
      <c r="EZ260" s="77" t="str">
        <f>IFERROR(IF(B260&lt;&gt;"", IF(AND(INDEX(Paste_Here!AW$2:AW$610, MATCH(B260, Paste_Here!A$2:A$610, 0))&lt;&gt;"", ISNUMBER(VALUE(INDEX(Paste_Here!AW$2:AW$610, MATCH(B260, Paste_Here!A$2:A$610, 0))))), INDEX(Paste_Here!AW$2:AW$610, MATCH(B260, Paste_Here!A$2:A$610, 0)), ""), ""), "")</f>
        <v/>
      </c>
      <c r="FA260" s="66"/>
      <c r="FB260" s="77"/>
      <c r="FC260" s="66"/>
      <c r="FD260" s="77"/>
      <c r="FE260" s="66"/>
      <c r="FF260" s="66"/>
      <c r="FG260" s="77" t="str">
        <f t="shared" si="40"/>
        <v/>
      </c>
      <c r="FH260" s="66"/>
      <c r="FI260" s="77" t="str">
        <f>IFERROR(IF(B260&lt;&gt;"", IF(ISNUMBER(SEARCH("s", LOWER(INDEX(Paste_Here!M$2:M$610, MATCH(B260, Paste_Here!A$2:A$610, 0))))), "Yes", IF(INDEX(Paste_Here!M$2:M$610, MATCH(B260, Paste_Here!A$2:A$610, 0))&lt;&gt;"", "No", "")), ""), "")</f>
        <v/>
      </c>
      <c r="FJ260" s="66"/>
      <c r="FK260" s="77" t="str">
        <f>IFERROR(IF(B260&lt;&gt;"", IF(ISNUMBER(SEARCH("yes", LOWER(INDEX(Paste_Here!F$2:F$610, MATCH(B260, Paste_Here!A$2:A$610, 0))))), "Yes", IF(ISNUMBER(SEARCH("no", LOWER(INDEX(Paste_Here!F$2:F$610, MATCH(B260, Paste_Here!A$2:A$610, 0))))), "No", "")), ""), "")</f>
        <v/>
      </c>
      <c r="FL260" s="66"/>
      <c r="FM260" s="77" t="str">
        <f>IFERROR(IF(B260&lt;&gt;"", IF(ISNUMBER(SEARCH("english language learner", LOWER(INDEX(Paste_Here!C$2:C$610, MATCH(B260, Paste_Here!A$2:A$610, 0))))), "Yes", ""), ""), "")</f>
        <v/>
      </c>
      <c r="FN260" s="66"/>
      <c r="FO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FP260" s="66"/>
      <c r="FQ260" s="77" t="str">
        <f>IFERROR(IF(B260&lt;&gt;"", IF(ISNUMBER(SEARCH("yes", LOWER(INDEX(Paste_Here!L$2:L$610, MATCH(B260, Paste_Here!A$2:A$610, 0))))), "Yes", IF(ISNUMBER(SEARCH("no", LOWER(INDEX(Paste_Here!L$2:L$610, MATCH(B260, Paste_Here!A$2:A$610, 0))))), "No", "")), ""), "")</f>
        <v/>
      </c>
      <c r="FR260" s="66"/>
      <c r="FS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FT260" s="66"/>
      <c r="FU260" s="77"/>
      <c r="FV260" s="66"/>
      <c r="FW260" s="77" t="str">
        <f>IFERROR(IF(B260&lt;&gt;"", IF(AND(INDEX(Paste_Here!D$2:D$610, MATCH(B260, Paste_Here!A$2:A$610, 0))&lt;&gt;"", ISNUMBER(VALUE(INDEX(Paste_Here!D$2:D$610, MATCH(B260, Paste_Here!A$2:A$610, 0))))), INDEX(Paste_Here!D$2:D$610, MATCH(B260, Paste_Here!A$2:A$610, 0)), ""), ""), "")</f>
        <v/>
      </c>
      <c r="FX260" s="66"/>
      <c r="FY260" s="77" t="str">
        <f>IFERROR(IF(B260&lt;&gt;"", IF(AND(INDEX(Paste_Here!G$2:G$610, MATCH(B260, Paste_Here!A$2:A$610, 0))&lt;&gt;"", ISNUMBER(VALUE(INDEX(Paste_Here!G$2:G$610, MATCH(B260, Paste_Here!A$2:A$610, 0))))), INDEX(Paste_Here!G$2:G$610, MATCH(B260, Paste_Here!A$2:A$610, 0)), ""), ""), "")</f>
        <v/>
      </c>
      <c r="FZ260" s="66"/>
      <c r="GA260" s="95"/>
      <c r="GB260" s="66"/>
      <c r="JS260" s="1" t="str" cm="1">
        <f t="array" ref="JS260">IFERROR(INDEX(Paste_Here!$B$2:$B$610, MATCH(0, COUNTIF(JS$4:JS259, Paste_Here!$B$2:$B$610) + IF(Paste_Here!$B$2:$B$610="", 1, 0), 0)), "")</f>
        <v/>
      </c>
      <c r="JT260" s="1" t="str">
        <f>IF(JS260&lt;&gt;"", INDEX(Paste_Here!$A$2:$A$610, MATCH(JS260, Paste_Here!$B$2:$B$610, 0)), "")</f>
        <v/>
      </c>
      <c r="JU260" s="1" t="str">
        <f t="shared" si="41"/>
        <v/>
      </c>
      <c r="JV260" s="1" t="str" cm="1">
        <f t="array" ref="JV260">IFERROR(INDEX($JU$5:$JU$610, MATCH(SMALL(IF($JU$5:$JU$610&lt;&gt;"", COUNTIF($JU$5:$JU$610, "&lt;"&amp;$JU$5:$JU$610)+1), ROW()-ROW($JV$5)+1), COUNTIF($JU$5:$JU$610, "&lt;"&amp;$JU$5:$JU$610)+1, 0)), "")</f>
        <v/>
      </c>
    </row>
    <row r="261" spans="1:282">
      <c r="A261" s="66"/>
      <c r="B261" s="77" t="str">
        <f t="shared" si="32"/>
        <v/>
      </c>
      <c r="C261" s="66"/>
      <c r="D261" s="77" t="str">
        <f>IFERROR(IF(B261&lt;&gt;"", IF(COUNTIF(INDEX(Paste_Here!AS$2:AS$610, MATCH(B261, Paste_Here!A$2:A$610, 0), 0), "yes") &gt; 0, "Yes", IF(COUNTIF(INDEX(Paste_Here!AS$2:AS$610, MATCH(B261, Paste_Here!A$2:A$610, 0), 0), "no") &gt; 0, "No", "")), ""), "")</f>
        <v/>
      </c>
      <c r="E261" s="66"/>
      <c r="F261" s="77" t="str">
        <f t="shared" si="33"/>
        <v/>
      </c>
      <c r="G261" s="66"/>
      <c r="H261" s="77" t="str">
        <f>IFERROR(IF(B261&lt;&gt;"", IF(COUNTIF(INDEX(Paste_Here!AO$2:AR$610, MATCH(B261, Paste_Here!A$2:A$610, 0), 0), "yes") &gt; 0, "Yes", IF(COUNTIF(INDEX(Paste_Here!AO$2:AR$610, MATCH(B261, Paste_Here!A$2:A$610, 0), 0), "no") &gt; 0, "No", "")), ""), "")</f>
        <v/>
      </c>
      <c r="I261" s="66"/>
      <c r="J261" s="77" t="str">
        <f t="shared" si="34"/>
        <v/>
      </c>
      <c r="K261" s="66"/>
      <c r="L261" s="77" t="str">
        <f>IFERROR(IF(B261&lt;&gt;"", IF(ISNUMBER(SEARCH("yes", LOWER(INDEX(Paste_Here!W$2:W$610, MATCH(B261, Paste_Here!A$2:A$610, 0))))), "Yes", IF(ISNUMBER(SEARCH("no", LOWER(INDEX(Paste_Here!W$2:W$610, MATCH(B261, Paste_Here!A$2:A$610, 0))))), "No", "")), ""), "")</f>
        <v/>
      </c>
      <c r="M261" s="66"/>
      <c r="N261" s="77"/>
      <c r="O261" s="66"/>
      <c r="P261" s="77" t="str">
        <f>IFERROR(IF(B261&lt;&gt;"", IF(ISNUMBER(SEARCH("yes", LOWER(INDEX(Paste_Here!V$2:V$610, MATCH(B261, Paste_Here!A$2:A$610, 0))))), "Yes", IF(ISNUMBER(SEARCH("no", LOWER(INDEX(Paste_Here!V$2:V$610, MATCH(B261, Paste_Here!A$2:A$610, 0))))), "No", "")), ""), "")</f>
        <v/>
      </c>
      <c r="Q261" s="66"/>
      <c r="R261" s="77"/>
      <c r="S261" s="66"/>
      <c r="T261" s="77"/>
      <c r="U261" s="66"/>
      <c r="V261" s="66"/>
      <c r="W261" s="77" t="str">
        <f t="shared" si="35"/>
        <v/>
      </c>
      <c r="X261" s="66"/>
      <c r="Y261" s="77" t="str">
        <f>IFERROR(IF(B261&lt;&gt;"", IF(ISNUMBER(SEARCH("Revealed-Potential (Primary Focus)", LOWER(INDEX(Paste_Here!X$2:X$610, MATCH(B261, Paste_Here!A$2:A$610, 0))))), "Rev-Potential: Prim", IF(ISNUMBER(SEARCH("Revealed-Potential (Secondary Focus)", LOWER(INDEX(Paste_Here!X$2:X$610, MATCH(B261, Paste_Here!A$2:A$610, 0))))), "Rev-Potential: Sec", IF(ISNUMBER(SEARCH("Monitoring", LOWER(INDEX(Paste_Here!X$2:X$610, MATCH(B261, Paste_Here!A$2:A$610, 0))))), "Monitoring", IF(ISNUMBER(SEARCH("At-Promise (Secondary Focus)", LOWER(INDEX(Paste_Here!X$2:X$610, MATCH(B261, Paste_Here!A$2:A$610, 0))))), "At-Promise: Sec", IF(ISNUMBER(SEARCH("At-Promise (Primary Focus)", LOWER(INDEX(Paste_Here!X$2:X$610, MATCH(B261, Paste_Here!A$2:A$610, 0))))), "At-Promise: Prim", ""))))), ""), "")</f>
        <v/>
      </c>
      <c r="Z261" s="66"/>
      <c r="AA261" s="77"/>
      <c r="AB261" s="66"/>
      <c r="AC261" s="77" t="str">
        <f>IFERROR(IF(B261&lt;&gt;"", IF(ISNUMBER(SEARCH("Revealed-Potential (Primary Focus)", LOWER(INDEX(Paste_Here!AB$2:AB$610, MATCH(B261, Paste_Here!A$2:A$610, 0))))), "Rev-Potential: Prim", IF(ISNUMBER(SEARCH("Revealed-Potential (Secondary Focus)", LOWER(INDEX(Paste_Here!AB$2:AB$610, MATCH(B261, Paste_Here!A$2:A$610, 0))))), "Rev-Potential: Sec", IF(ISNUMBER(SEARCH("Monitoring", LOWER(INDEX(Paste_Here!AB$2:AB$610, MATCH(B261, Paste_Here!A$2:A$610, 0))))), "Monitoring", IF(ISNUMBER(SEARCH("At-Promise (Secondary Focus)", LOWER(INDEX(Paste_Here!AB$2:AB$610, MATCH(B261, Paste_Here!A$2:A$610, 0))))), "At-Promise: Sec", IF(ISNUMBER(SEARCH("At-Promise (Primary Focus)", LOWER(INDEX(Paste_Here!AB$2:AB$610, MATCH(B261, Paste_Here!A$2:A$610, 0))))), "At-Promise: Prim", ""))))), ""), "")</f>
        <v/>
      </c>
      <c r="AD261" s="66"/>
      <c r="AE261" s="77"/>
      <c r="AF261" s="66"/>
      <c r="AG261" s="77"/>
      <c r="AH261" s="66"/>
      <c r="AI261" s="77"/>
      <c r="AJ261" s="66"/>
      <c r="AK261" s="77"/>
      <c r="AL261" s="66"/>
      <c r="AM261" s="77"/>
      <c r="AN261" s="66"/>
      <c r="AO261" s="77"/>
      <c r="AP261" s="66"/>
      <c r="AQ261" s="77"/>
      <c r="AR261" s="66"/>
      <c r="AS261" s="77"/>
      <c r="AT261" s="66"/>
      <c r="AU261" s="66"/>
      <c r="AV261" s="77" t="str">
        <f t="shared" si="36"/>
        <v/>
      </c>
      <c r="AW261" s="66"/>
      <c r="AX261" s="77" t="str">
        <f>IFERROR(IF(B261&lt;&gt;"", IF(AND(INDEX(Paste_Here!AC$2:AC$610, MATCH(B261, Paste_Here!A$2:A$610, 0))&lt;&gt;"", ISNUMBER(VALUE(INDEX(Paste_Here!AC$2:AC$610, MATCH(B261, Paste_Here!A$2:A$610, 0))))), INDEX(Paste_Here!AC$2:AC$610, MATCH(B261, Paste_Here!A$2:A$610, 0)), ""), ""), "")</f>
        <v/>
      </c>
      <c r="AY261" s="66"/>
      <c r="AZ261" s="77" t="str">
        <f>IFERROR(IF(B261&lt;&gt;"", IF(AND(INDEX(Paste_Here!AD$2:AD$610, MATCH(B261, Paste_Here!A$2:A$610, 0))&lt;&gt;"", ISNUMBER(VALUE(INDEX(Paste_Here!AD$2:AD$610, MATCH(B261, Paste_Here!A$2:A$610, 0))))), TEXT(ROUND(VALUE(INDEX(Paste_Here!AD$2:AD$610, MATCH(B261, Paste_Here!A$2:A$610, 0))), 2), "0.00"), ""), ""), "")</f>
        <v/>
      </c>
      <c r="BA261" s="66"/>
      <c r="BB261" s="77" t="str">
        <f>IFERROR(IF(B261&lt;&gt;"", IF(LOWER(INDEX(Paste_Here!AE$2:AE$610, MATCH(B261, Paste_Here!A$2:A$610, 0)))="approaching expectations", "Approaching", IF(LOWER(INDEX(Paste_Here!AE$2:AE$610, MATCH(B261, Paste_Here!A$2:A$610, 0)))="met expectations", "Met", IF(LOWER(INDEX(Paste_Here!AE$2:AE$610, MATCH(B261, Paste_Here!A$2:A$610, 0)))="exceeded expectations", "Exceeded", IF(LOWER(INDEX(Paste_Here!AE$2:AE$610, MATCH(B261, Paste_Here!A$2:A$610, 0)))="below expectations", "Below", "")))), ""), "")</f>
        <v/>
      </c>
      <c r="BC261" s="66"/>
      <c r="BD261" s="77" t="str">
        <f>IFERROR(IF(B261&lt;&gt;"", IF(AND(INDEX(Paste_Here!T$2:T$610, MATCH(B261, Paste_Here!A$2:A$610, 0))&lt;&gt;"", ISNUMBER(VALUE(INDEX(Paste_Here!T$2:T$610, MATCH(B261, Paste_Here!A$2:A$610, 0))))), INDEX(Paste_Here!T$2:T$610, MATCH(B261, Paste_Here!A$2:A$610, 0)), ""), ""), "")</f>
        <v/>
      </c>
      <c r="BE261" s="66"/>
      <c r="BF261" s="77"/>
      <c r="BG261" s="66"/>
      <c r="BH261" s="77"/>
      <c r="BI261" s="66"/>
      <c r="BJ261" s="77"/>
      <c r="BK261" s="66"/>
      <c r="BL261" s="77" t="str">
        <f>IFERROR(IF(B261&lt;&gt;"", IF(AND(INDEX(Paste_Here!N$2:N$610, MATCH(B261, Paste_Here!A$2:A$610, 0))&lt;&gt;"", ISNUMBER(VALUE(INDEX(Paste_Here!N$2:N$610, MATCH(B261, Paste_Here!A$2:A$610, 0))))), INDEX(Paste_Here!N$2:N$610, MATCH(B261, Paste_Here!A$2:A$610, 0)), ""), ""), "")</f>
        <v/>
      </c>
      <c r="BM261" s="66"/>
      <c r="BN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BO261" s="66"/>
      <c r="BP261" s="77" t="str" cm="1">
        <f t="array" aca="1" ref="BP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BQ261" s="66"/>
      <c r="BR261" s="66"/>
      <c r="BS261" s="77"/>
      <c r="BT261" s="66"/>
      <c r="BU261" s="77"/>
      <c r="BV261" s="66"/>
      <c r="BW261" s="77"/>
      <c r="BX261" s="66"/>
      <c r="BY261" s="77"/>
      <c r="BZ261" s="66"/>
      <c r="CA261" s="77"/>
      <c r="CB261" s="66"/>
      <c r="CC261" s="77"/>
      <c r="CD261" s="66"/>
      <c r="CE261" s="77"/>
      <c r="CF261" s="66"/>
      <c r="CG261" s="77"/>
      <c r="CH261" s="66"/>
      <c r="CI261" s="77"/>
      <c r="CJ261" s="66"/>
      <c r="CK261" s="77"/>
      <c r="CL261" s="66"/>
      <c r="CM261" s="77"/>
      <c r="CN261" s="66"/>
      <c r="CO261" s="66"/>
      <c r="CP261" s="77" t="str">
        <f t="shared" si="37"/>
        <v/>
      </c>
      <c r="CQ261" s="66"/>
      <c r="CR261" s="77" t="str">
        <f>IFERROR(IF(B261&lt;&gt;"", IF(AND(INDEX(Paste_Here!Y$2:Y$610, MATCH(B261, Paste_Here!A$2:A$610, 0))&lt;&gt;"", ISNUMBER(VALUE(INDEX(Paste_Here!Y$2:Y$610, MATCH(B261, Paste_Here!A$2:A$610, 0))))), INDEX(Paste_Here!Y$2:Y$610, MATCH(B261, Paste_Here!A$2:A$610, 0)), ""), ""), "")</f>
        <v/>
      </c>
      <c r="CS261" s="66"/>
      <c r="CT261" s="77" t="str">
        <f>IFERROR(IF(B261&lt;&gt;"", IF(AND(INDEX(Paste_Here!AA$2:AA$610, MATCH(B261, Paste_Here!A$2:A$610, 0))&lt;&gt;"", ISNUMBER(--INDEX(Paste_Here!AA$2:AA$610, MATCH(B261, Paste_Here!A$2:A$610, 0)))), TEXT(ROUND(--INDEX(Paste_Here!AA$2:AA$610, MATCH(B261, Paste_Here!A$2:A$610, 0)), 2), "0.00"), ""), ""), "")</f>
        <v/>
      </c>
      <c r="CU261" s="66"/>
      <c r="CV261" s="77" t="str">
        <f>IFERROR(IF(B261&lt;&gt;"", IF(LOWER(INDEX(Paste_Here!Z$2:Z$610, MATCH(B261, Paste_Here!A$2:A$610, 0)))="approaching expectations", "Approaching", IF(LOWER(INDEX(Paste_Here!Z$2:Z$610, MATCH(B261, Paste_Here!A$2:A$610, 0)))="met expectations", "Met", IF(LOWER(INDEX(Paste_Here!Z$2:Z$610, MATCH(B261, Paste_Here!A$2:A$610, 0)))="exceeded expectations", "Exceeded", IF(LOWER(INDEX(Paste_Here!Z$2:Z$610, MATCH(B261, Paste_Here!A$2:A$610, 0)))="below expectations", "Below", "")))), ""), "")</f>
        <v/>
      </c>
      <c r="CW261" s="66"/>
      <c r="CX261" s="77"/>
      <c r="CY261" s="66"/>
      <c r="CZ261" s="77" t="str">
        <f>IFERROR(IF(B261&lt;&gt;"", IF(AND(INDEX(Paste_Here!AL$2:AL$610, MATCH(B261, Paste_Here!A$2:A$610, 0))&lt;&gt;"", ISNUMBER(VALUE(INDEX(Paste_Here!AL$2:AL$610, MATCH(B261, Paste_Here!A$2:A$610, 0))))), INDEX(Paste_Here!AL$2:AL$610, MATCH(B261, Paste_Here!A$2:A$610, 0)), ""), ""), "")</f>
        <v/>
      </c>
      <c r="DA261" s="66"/>
      <c r="DB261" s="77" t="str">
        <f>IFERROR(IF(B261&lt;&gt;"", IF(ISNUMBER(SEARCH("highrisk", LOWER(INDEX(Paste_Here!AM$2:AM$610, MATCH(B261, Paste_Here!A$2:A$610, 0))))), "High Risk", IF(ISNUMBER(SEARCH("lowrisk", LOWER(INDEX(Paste_Here!AM$2:AM$610, MATCH(B261, Paste_Here!A$2:A$610, 0))))), "Low Risk", IF(ISNUMBER(SEARCH("somerisk", LOWER(INDEX(Paste_Here!AM$2:AM$610, MATCH(B261, Paste_Here!A$2:A$610, 0))))), "Some Risk", ""))), ""), "")</f>
        <v/>
      </c>
      <c r="DC261" s="66"/>
      <c r="DD261" s="77" t="str">
        <f>IFERROR(IF(B261&lt;&gt;"", IF(AND(INDEX(Paste_Here!AN$2:AN$610, MATCH(B261, Paste_Here!A$2:A$610, 0))&lt;&gt;"", ISNUMBER(VALUE(INDEX(Paste_Here!AN$2:AN$610, MATCH(B261, Paste_Here!A$2:A$610, 0))))), INDEX(Paste_Here!AN$2:AN$610, MATCH(B261, Paste_Here!A$2:A$610, 0)), ""), ""), "")</f>
        <v/>
      </c>
      <c r="DE261" s="66"/>
      <c r="DF261" s="77" t="str">
        <f>IFERROR(IF(B261&lt;&gt;"", IF(AND(INDEX(Paste_Here!Q$2:Q$610, MATCH(B261, Paste_Here!A$2:A$610, 0))&lt;&gt;"", ISNUMBER(VALUE(INDEX(Paste_Here!Q$2:Q$610, MATCH(B261, Paste_Here!A$2:A$610, 0))))), INDEX(Paste_Here!Q$2:Q$610, MATCH(B261, Paste_Here!A$2:A$610, 0)), ""), ""), "")</f>
        <v/>
      </c>
      <c r="DG261" s="66"/>
      <c r="DH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DI261" s="66"/>
      <c r="DJ261" s="77" t="str" cm="1">
        <f t="array" aca="1" ref="DJ261" ca="1">IFERROR(VALUE(IF(ISNUMBER(SEARCH("EM", INDEX(Paste_Here!S$2:S$500, MATCH(B261, Paste_Here!A$2:A$500, 0)))), "-" &amp;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f>
        <v/>
      </c>
      <c r="DK261" s="66"/>
      <c r="DL261" s="66"/>
      <c r="DM261" s="77" t="str">
        <f t="shared" si="38"/>
        <v/>
      </c>
      <c r="DN261" s="66"/>
      <c r="DO261" s="77" t="str">
        <f>IFERROR(IF(B261&lt;&gt;"", IF(AND(INDEX(Paste_Here!AF$2:AF$610, MATCH(B261, Paste_Here!A$2:A$610, 0))&lt;&gt;"", ISNUMBER(VALUE(INDEX(Paste_Here!AF$2:AF$610, MATCH(B261, Paste_Here!A$2:A$610, 0))))), INDEX(Paste_Here!AF$2:AF$610, MATCH(B261, Paste_Here!A$2:A$610, 0)), ""), ""), "")</f>
        <v/>
      </c>
      <c r="DP261" s="66"/>
      <c r="DQ261" s="77" t="str">
        <f>IFERROR(IF(B261&lt;&gt;"", IF(AND(INDEX(Paste_Here!AG$2:AG$610, MATCH(B261, Paste_Here!A$2:A$610, 0))&lt;&gt;"", ISNUMBER(--INDEX(Paste_Here!AG$2:AG$610, MATCH(B261, Paste_Here!A$2:A$610, 0)))), TEXT(ROUND(--INDEX(Paste_Here!AG$2:AG$610, MATCH(B261, Paste_Here!A$2:A$610, 0)), 2), "0.00"), ""), ""), "")</f>
        <v/>
      </c>
      <c r="DR261" s="66"/>
      <c r="DS261" s="77" t="str">
        <f>IFERROR(IF(B261&lt;&gt;"", IF(LOWER(INDEX(Paste_Here!AH$2:AH$610, MATCH(B261, Paste_Here!A$2:A$610, 0)))="approaching expectations", "Approaching", IF(LOWER(INDEX(Paste_Here!AH$2:AH$610, MATCH(B261, Paste_Here!A$2:A$610, 0)))="met expectations", "Met", IF(LOWER(INDEX(Paste_Here!AH$2:AH$610, MATCH(B261, Paste_Here!A$2:A$610, 0)))="exceeded expectations", "Exceeded", IF(LOWER(INDEX(Paste_Here!AH$2:AH$610, MATCH(B261, Paste_Here!A$2:A$610, 0)))="below expectations", "Below", "")))), ""), "")</f>
        <v/>
      </c>
      <c r="DT261" s="66"/>
      <c r="DU261" s="77" t="str">
        <f>IFERROR(IF(B261&lt;&gt;"", IF(AND(INDEX(Paste_Here!U$2:U$610, MATCH(B261, Paste_Here!A$2:A$610, 0))&lt;&gt;"", ISNUMBER(VALUE(INDEX(Paste_Here!U$2:U$610, MATCH(B261, Paste_Here!A$2:A$610, 0))))), INDEX(Paste_Here!U$2:U$610, MATCH(B261, Paste_Here!A$2:A$610, 0)), ""), ""), "")</f>
        <v/>
      </c>
      <c r="DV261" s="66"/>
      <c r="DW261" s="77"/>
      <c r="DX261" s="66"/>
      <c r="DY261" s="77" t="str">
        <f>IFERROR(IF(B261&lt;&gt;"", IF(AND(INDEX(Paste_Here!AI$2:AI$610, MATCH(B261, Paste_Here!A$2:A$610, 0))&lt;&gt;"", ISNUMBER(VALUE(INDEX(Paste_Here!AI$2:AI$610, MATCH(B261, Paste_Here!A$2:A$610, 0))))), INDEX(Paste_Here!AI$2:AI$610, MATCH(B261, Paste_Here!A$2:A$610, 0)), ""), ""), "")</f>
        <v/>
      </c>
      <c r="DZ261" s="66"/>
      <c r="EA261" s="77" t="str">
        <f>IFERROR(IF(B261&lt;&gt;"", IF(AND(INDEX(Paste_Here!AJ$2:AJ$610, MATCH(B261, Paste_Here!A$2:A$610, 0))&lt;&gt;"", ISNUMBER(--INDEX(Paste_Here!AJ$2:AJ$610, MATCH(B261, Paste_Here!A$2:A$610, 0)))), TEXT(ROUND(--INDEX(Paste_Here!AJ$2:AJ$610, MATCH(B261, Paste_Here!A$2:A$610, 0)), 2), "0.00"), ""), ""), "")</f>
        <v/>
      </c>
      <c r="EB261" s="66"/>
      <c r="EC261" s="77" t="str">
        <f>IFERROR(IF(B261&lt;&gt;"", IF(LOWER(INDEX(Paste_Here!AK$2:AK$610, MATCH(B261, Paste_Here!A$2:A$610, 0)))="approaching expectations", "Approaching", IF(LOWER(INDEX(Paste_Here!AK$2:AK$610, MATCH(B261, Paste_Here!A$2:A$610, 0)))="met expectations", "Met", IF(LOWER(INDEX(Paste_Here!AK$2:AK$610, MATCH(B261, Paste_Here!A$2:A$610, 0)))="exceeded expectations", "Exceeded", IF(LOWER(INDEX(Paste_Here!AK$2:AK$610, MATCH(B261, Paste_Here!A$2:A$610, 0)))="below expectations", "Below", "")))), ""), "")</f>
        <v/>
      </c>
      <c r="ED261" s="66"/>
      <c r="EE261" s="77"/>
      <c r="EF261" s="66"/>
      <c r="EG261" s="77"/>
      <c r="EH261" s="66"/>
      <c r="EI261" s="66"/>
      <c r="EJ261" s="77" t="str">
        <f t="shared" si="39"/>
        <v/>
      </c>
      <c r="EK261" s="66"/>
      <c r="EL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EM261" s="66"/>
      <c r="EN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EO261" s="66"/>
      <c r="EP261" s="77"/>
      <c r="EQ261" s="66"/>
      <c r="ER261" s="77" t="str">
        <f>IFERROR(IF(B261&lt;&gt;"", IF(AND(INDEX(Paste_Here!AT$2:AT$610, MATCH(B261, Paste_Here!A$2:A$610, 0))&lt;&gt;"", ISNUMBER(VALUE(INDEX(Paste_Here!AT$2:AT$610, MATCH(B261, Paste_Here!A$2:A$610, 0))))), INDEX(Paste_Here!AT$2:AT$610, MATCH(B261, Paste_Here!A$2:A$610, 0)), ""), ""), "")</f>
        <v/>
      </c>
      <c r="ES261" s="66"/>
      <c r="ET261" s="77" t="str">
        <f>IFERROR(IF(B261&lt;&gt;"", IF(AND(INDEX(Paste_Here!AV$2:AV$610, MATCH(B261, Paste_Here!A$2:A$610, 0))&lt;&gt;"", ISNUMBER(VALUE(INDEX(Paste_Here!AV$2:AV$610, MATCH(B261, Paste_Here!A$2:A$610, 0))))), INDEX(Paste_Here!AV$2:AV$610, MATCH(B261, Paste_Here!A$2:A$610, 0)), ""), ""), "")</f>
        <v/>
      </c>
      <c r="EU261" s="66"/>
      <c r="EV261" s="77"/>
      <c r="EW261" s="66"/>
      <c r="EX261" s="77" t="str">
        <f>IFERROR(IF(B261&lt;&gt;"", IF(AND(INDEX(Paste_Here!AU$2:AU$610, MATCH(B261, Paste_Here!A$2:A$610, 0))&lt;&gt;"", ISNUMBER(VALUE(INDEX(Paste_Here!AU$2:AU$610, MATCH(B261, Paste_Here!A$2:A$610, 0))))), INDEX(Paste_Here!AU$2:AU$610, MATCH(B261, Paste_Here!A$2:A$610, 0)), ""), ""), "")</f>
        <v/>
      </c>
      <c r="EY261" s="66"/>
      <c r="EZ261" s="77" t="str">
        <f>IFERROR(IF(B261&lt;&gt;"", IF(AND(INDEX(Paste_Here!AW$2:AW$610, MATCH(B261, Paste_Here!A$2:A$610, 0))&lt;&gt;"", ISNUMBER(VALUE(INDEX(Paste_Here!AW$2:AW$610, MATCH(B261, Paste_Here!A$2:A$610, 0))))), INDEX(Paste_Here!AW$2:AW$610, MATCH(B261, Paste_Here!A$2:A$610, 0)), ""), ""), "")</f>
        <v/>
      </c>
      <c r="FA261" s="66"/>
      <c r="FB261" s="77"/>
      <c r="FC261" s="66"/>
      <c r="FD261" s="77"/>
      <c r="FE261" s="66"/>
      <c r="FF261" s="66"/>
      <c r="FG261" s="77" t="str">
        <f t="shared" si="40"/>
        <v/>
      </c>
      <c r="FH261" s="66"/>
      <c r="FI261" s="77" t="str">
        <f>IFERROR(IF(B261&lt;&gt;"", IF(ISNUMBER(SEARCH("s", LOWER(INDEX(Paste_Here!M$2:M$610, MATCH(B261, Paste_Here!A$2:A$610, 0))))), "Yes", IF(INDEX(Paste_Here!M$2:M$610, MATCH(B261, Paste_Here!A$2:A$610, 0))&lt;&gt;"", "No", "")), ""), "")</f>
        <v/>
      </c>
      <c r="FJ261" s="66"/>
      <c r="FK261" s="77" t="str">
        <f>IFERROR(IF(B261&lt;&gt;"", IF(ISNUMBER(SEARCH("yes", LOWER(INDEX(Paste_Here!F$2:F$610, MATCH(B261, Paste_Here!A$2:A$610, 0))))), "Yes", IF(ISNUMBER(SEARCH("no", LOWER(INDEX(Paste_Here!F$2:F$610, MATCH(B261, Paste_Here!A$2:A$610, 0))))), "No", "")), ""), "")</f>
        <v/>
      </c>
      <c r="FL261" s="66"/>
      <c r="FM261" s="77" t="str">
        <f>IFERROR(IF(B261&lt;&gt;"", IF(ISNUMBER(SEARCH("english language learner", LOWER(INDEX(Paste_Here!C$2:C$610, MATCH(B261, Paste_Here!A$2:A$610, 0))))), "Yes", ""), ""), "")</f>
        <v/>
      </c>
      <c r="FN261" s="66"/>
      <c r="FO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FP261" s="66"/>
      <c r="FQ261" s="77" t="str">
        <f>IFERROR(IF(B261&lt;&gt;"", IF(ISNUMBER(SEARCH("yes", LOWER(INDEX(Paste_Here!L$2:L$610, MATCH(B261, Paste_Here!A$2:A$610, 0))))), "Yes", IF(ISNUMBER(SEARCH("no", LOWER(INDEX(Paste_Here!L$2:L$610, MATCH(B261, Paste_Here!A$2:A$610, 0))))), "No", "")), ""), "")</f>
        <v/>
      </c>
      <c r="FR261" s="66"/>
      <c r="FS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FT261" s="66"/>
      <c r="FU261" s="77"/>
      <c r="FV261" s="66"/>
      <c r="FW261" s="77" t="str">
        <f>IFERROR(IF(B261&lt;&gt;"", IF(AND(INDEX(Paste_Here!D$2:D$610, MATCH(B261, Paste_Here!A$2:A$610, 0))&lt;&gt;"", ISNUMBER(VALUE(INDEX(Paste_Here!D$2:D$610, MATCH(B261, Paste_Here!A$2:A$610, 0))))), INDEX(Paste_Here!D$2:D$610, MATCH(B261, Paste_Here!A$2:A$610, 0)), ""), ""), "")</f>
        <v/>
      </c>
      <c r="FX261" s="66"/>
      <c r="FY261" s="77" t="str">
        <f>IFERROR(IF(B261&lt;&gt;"", IF(AND(INDEX(Paste_Here!G$2:G$610, MATCH(B261, Paste_Here!A$2:A$610, 0))&lt;&gt;"", ISNUMBER(VALUE(INDEX(Paste_Here!G$2:G$610, MATCH(B261, Paste_Here!A$2:A$610, 0))))), INDEX(Paste_Here!G$2:G$610, MATCH(B261, Paste_Here!A$2:A$610, 0)), ""), ""), "")</f>
        <v/>
      </c>
      <c r="FZ261" s="66"/>
      <c r="GA261" s="95"/>
      <c r="GB261" s="66"/>
      <c r="JS261" s="1" t="str" cm="1">
        <f t="array" ref="JS261">IFERROR(INDEX(Paste_Here!$B$2:$B$610, MATCH(0, COUNTIF(JS$4:JS260, Paste_Here!$B$2:$B$610) + IF(Paste_Here!$B$2:$B$610="", 1, 0), 0)), "")</f>
        <v/>
      </c>
      <c r="JT261" s="1" t="str">
        <f>IF(JS261&lt;&gt;"", INDEX(Paste_Here!$A$2:$A$610, MATCH(JS261, Paste_Here!$B$2:$B$610, 0)), "")</f>
        <v/>
      </c>
      <c r="JU261" s="1" t="str">
        <f t="shared" si="41"/>
        <v/>
      </c>
      <c r="JV261" s="1" t="str" cm="1">
        <f t="array" ref="JV261">IFERROR(INDEX($JU$5:$JU$610, MATCH(SMALL(IF($JU$5:$JU$610&lt;&gt;"", COUNTIF($JU$5:$JU$610, "&lt;"&amp;$JU$5:$JU$610)+1), ROW()-ROW($JV$5)+1), COUNTIF($JU$5:$JU$610, "&lt;"&amp;$JU$5:$JU$610)+1, 0)), "")</f>
        <v/>
      </c>
    </row>
    <row r="262" spans="1:282">
      <c r="A262" s="66"/>
      <c r="B262" s="77" t="str">
        <f t="shared" ref="B262:B325" si="42">JV262</f>
        <v/>
      </c>
      <c r="C262" s="66"/>
      <c r="D262" s="77" t="str">
        <f>IFERROR(IF(B262&lt;&gt;"", IF(COUNTIF(INDEX(Paste_Here!AS$2:AS$610, MATCH(B262, Paste_Here!A$2:A$610, 0), 0), "yes") &gt; 0, "Yes", IF(COUNTIF(INDEX(Paste_Here!AS$2:AS$610, MATCH(B262, Paste_Here!A$2:A$610, 0), 0), "no") &gt; 0, "No", "")), ""), "")</f>
        <v/>
      </c>
      <c r="E262" s="66"/>
      <c r="F262" s="77" t="str">
        <f t="shared" ref="F262:F325" si="43">IFERROR(IF(B262&lt;&gt;"", IF(AND(ISNUMBER(BP262), BP262 &gt;= 1205), "Yes", IF(AND(ISNUMBER(BP262), BP262 &lt;= 1204), "No", "")), ""), "")</f>
        <v/>
      </c>
      <c r="G262" s="66"/>
      <c r="H262" s="77" t="str">
        <f>IFERROR(IF(B262&lt;&gt;"", IF(COUNTIF(INDEX(Paste_Here!AO$2:AR$610, MATCH(B262, Paste_Here!A$2:A$610, 0), 0), "yes") &gt; 0, "Yes", IF(COUNTIF(INDEX(Paste_Here!AO$2:AR$610, MATCH(B262, Paste_Here!A$2:A$610, 0), 0), "no") &gt; 0, "No", "")), ""), "")</f>
        <v/>
      </c>
      <c r="I262" s="66"/>
      <c r="J262" s="77" t="str">
        <f t="shared" ref="J262:J325" si="44">IFERROR(IF(B262&lt;&gt;"", IF(AND(ISNUMBER(DJ262), DJ262 &gt;= 1055), "Yes", IF(AND(ISNUMBER(DJ262), DJ262 &lt;= 1054), "No", "")), ""), "")</f>
        <v/>
      </c>
      <c r="K262" s="66"/>
      <c r="L262" s="77" t="str">
        <f>IFERROR(IF(B262&lt;&gt;"", IF(ISNUMBER(SEARCH("yes", LOWER(INDEX(Paste_Here!W$2:W$610, MATCH(B262, Paste_Here!A$2:A$610, 0))))), "Yes", IF(ISNUMBER(SEARCH("no", LOWER(INDEX(Paste_Here!W$2:W$610, MATCH(B262, Paste_Here!A$2:A$610, 0))))), "No", "")), ""), "")</f>
        <v/>
      </c>
      <c r="M262" s="66"/>
      <c r="N262" s="77"/>
      <c r="O262" s="66"/>
      <c r="P262" s="77" t="str">
        <f>IFERROR(IF(B262&lt;&gt;"", IF(ISNUMBER(SEARCH("yes", LOWER(INDEX(Paste_Here!V$2:V$610, MATCH(B262, Paste_Here!A$2:A$610, 0))))), "Yes", IF(ISNUMBER(SEARCH("no", LOWER(INDEX(Paste_Here!V$2:V$610, MATCH(B262, Paste_Here!A$2:A$610, 0))))), "No", "")), ""), "")</f>
        <v/>
      </c>
      <c r="Q262" s="66"/>
      <c r="R262" s="77"/>
      <c r="S262" s="66"/>
      <c r="T262" s="77"/>
      <c r="U262" s="66"/>
      <c r="V262" s="66"/>
      <c r="W262" s="77" t="str">
        <f t="shared" ref="W262:W325" si="45">B262</f>
        <v/>
      </c>
      <c r="X262" s="66"/>
      <c r="Y262" s="77" t="str">
        <f>IFERROR(IF(B262&lt;&gt;"", IF(ISNUMBER(SEARCH("Revealed-Potential (Primary Focus)", LOWER(INDEX(Paste_Here!X$2:X$610, MATCH(B262, Paste_Here!A$2:A$610, 0))))), "Rev-Potential: Prim", IF(ISNUMBER(SEARCH("Revealed-Potential (Secondary Focus)", LOWER(INDEX(Paste_Here!X$2:X$610, MATCH(B262, Paste_Here!A$2:A$610, 0))))), "Rev-Potential: Sec", IF(ISNUMBER(SEARCH("Monitoring", LOWER(INDEX(Paste_Here!X$2:X$610, MATCH(B262, Paste_Here!A$2:A$610, 0))))), "Monitoring", IF(ISNUMBER(SEARCH("At-Promise (Secondary Focus)", LOWER(INDEX(Paste_Here!X$2:X$610, MATCH(B262, Paste_Here!A$2:A$610, 0))))), "At-Promise: Sec", IF(ISNUMBER(SEARCH("At-Promise (Primary Focus)", LOWER(INDEX(Paste_Here!X$2:X$610, MATCH(B262, Paste_Here!A$2:A$610, 0))))), "At-Promise: Prim", ""))))), ""), "")</f>
        <v/>
      </c>
      <c r="Z262" s="66"/>
      <c r="AA262" s="77"/>
      <c r="AB262" s="66"/>
      <c r="AC262" s="77" t="str">
        <f>IFERROR(IF(B262&lt;&gt;"", IF(ISNUMBER(SEARCH("Revealed-Potential (Primary Focus)", LOWER(INDEX(Paste_Here!AB$2:AB$610, MATCH(B262, Paste_Here!A$2:A$610, 0))))), "Rev-Potential: Prim", IF(ISNUMBER(SEARCH("Revealed-Potential (Secondary Focus)", LOWER(INDEX(Paste_Here!AB$2:AB$610, MATCH(B262, Paste_Here!A$2:A$610, 0))))), "Rev-Potential: Sec", IF(ISNUMBER(SEARCH("Monitoring", LOWER(INDEX(Paste_Here!AB$2:AB$610, MATCH(B262, Paste_Here!A$2:A$610, 0))))), "Monitoring", IF(ISNUMBER(SEARCH("At-Promise (Secondary Focus)", LOWER(INDEX(Paste_Here!AB$2:AB$610, MATCH(B262, Paste_Here!A$2:A$610, 0))))), "At-Promise: Sec", IF(ISNUMBER(SEARCH("At-Promise (Primary Focus)", LOWER(INDEX(Paste_Here!AB$2:AB$610, MATCH(B262, Paste_Here!A$2:A$610, 0))))), "At-Promise: Prim", ""))))), ""), "")</f>
        <v/>
      </c>
      <c r="AD262" s="66"/>
      <c r="AE262" s="77"/>
      <c r="AF262" s="66"/>
      <c r="AG262" s="77"/>
      <c r="AH262" s="66"/>
      <c r="AI262" s="77"/>
      <c r="AJ262" s="66"/>
      <c r="AK262" s="77"/>
      <c r="AL262" s="66"/>
      <c r="AM262" s="77"/>
      <c r="AN262" s="66"/>
      <c r="AO262" s="77"/>
      <c r="AP262" s="66"/>
      <c r="AQ262" s="77"/>
      <c r="AR262" s="66"/>
      <c r="AS262" s="77"/>
      <c r="AT262" s="66"/>
      <c r="AU262" s="66"/>
      <c r="AV262" s="77" t="str">
        <f t="shared" ref="AV262:AV325" si="46">B262</f>
        <v/>
      </c>
      <c r="AW262" s="66"/>
      <c r="AX262" s="77" t="str">
        <f>IFERROR(IF(B262&lt;&gt;"", IF(AND(INDEX(Paste_Here!AC$2:AC$610, MATCH(B262, Paste_Here!A$2:A$610, 0))&lt;&gt;"", ISNUMBER(VALUE(INDEX(Paste_Here!AC$2:AC$610, MATCH(B262, Paste_Here!A$2:A$610, 0))))), INDEX(Paste_Here!AC$2:AC$610, MATCH(B262, Paste_Here!A$2:A$610, 0)), ""), ""), "")</f>
        <v/>
      </c>
      <c r="AY262" s="66"/>
      <c r="AZ262" s="77" t="str">
        <f>IFERROR(IF(B262&lt;&gt;"", IF(AND(INDEX(Paste_Here!AD$2:AD$610, MATCH(B262, Paste_Here!A$2:A$610, 0))&lt;&gt;"", ISNUMBER(VALUE(INDEX(Paste_Here!AD$2:AD$610, MATCH(B262, Paste_Here!A$2:A$610, 0))))), TEXT(ROUND(VALUE(INDEX(Paste_Here!AD$2:AD$610, MATCH(B262, Paste_Here!A$2:A$610, 0))), 2), "0.00"), ""), ""), "")</f>
        <v/>
      </c>
      <c r="BA262" s="66"/>
      <c r="BB262" s="77" t="str">
        <f>IFERROR(IF(B262&lt;&gt;"", IF(LOWER(INDEX(Paste_Here!AE$2:AE$610, MATCH(B262, Paste_Here!A$2:A$610, 0)))="approaching expectations", "Approaching", IF(LOWER(INDEX(Paste_Here!AE$2:AE$610, MATCH(B262, Paste_Here!A$2:A$610, 0)))="met expectations", "Met", IF(LOWER(INDEX(Paste_Here!AE$2:AE$610, MATCH(B262, Paste_Here!A$2:A$610, 0)))="exceeded expectations", "Exceeded", IF(LOWER(INDEX(Paste_Here!AE$2:AE$610, MATCH(B262, Paste_Here!A$2:A$610, 0)))="below expectations", "Below", "")))), ""), "")</f>
        <v/>
      </c>
      <c r="BC262" s="66"/>
      <c r="BD262" s="77" t="str">
        <f>IFERROR(IF(B262&lt;&gt;"", IF(AND(INDEX(Paste_Here!T$2:T$610, MATCH(B262, Paste_Here!A$2:A$610, 0))&lt;&gt;"", ISNUMBER(VALUE(INDEX(Paste_Here!T$2:T$610, MATCH(B262, Paste_Here!A$2:A$610, 0))))), INDEX(Paste_Here!T$2:T$610, MATCH(B262, Paste_Here!A$2:A$610, 0)), ""), ""), "")</f>
        <v/>
      </c>
      <c r="BE262" s="66"/>
      <c r="BF262" s="77"/>
      <c r="BG262" s="66"/>
      <c r="BH262" s="77"/>
      <c r="BI262" s="66"/>
      <c r="BJ262" s="77"/>
      <c r="BK262" s="66"/>
      <c r="BL262" s="77" t="str">
        <f>IFERROR(IF(B262&lt;&gt;"", IF(AND(INDEX(Paste_Here!N$2:N$610, MATCH(B262, Paste_Here!A$2:A$610, 0))&lt;&gt;"", ISNUMBER(VALUE(INDEX(Paste_Here!N$2:N$610, MATCH(B262, Paste_Here!A$2:A$610, 0))))), INDEX(Paste_Here!N$2:N$610, MATCH(B262, Paste_Here!A$2:A$610, 0)), ""), ""), "")</f>
        <v/>
      </c>
      <c r="BM262" s="66"/>
      <c r="BN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BO262" s="66"/>
      <c r="BP262" s="77" t="str" cm="1">
        <f t="array" aca="1" ref="BP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BQ262" s="66"/>
      <c r="BR262" s="66"/>
      <c r="BS262" s="77"/>
      <c r="BT262" s="66"/>
      <c r="BU262" s="77"/>
      <c r="BV262" s="66"/>
      <c r="BW262" s="77"/>
      <c r="BX262" s="66"/>
      <c r="BY262" s="77"/>
      <c r="BZ262" s="66"/>
      <c r="CA262" s="77"/>
      <c r="CB262" s="66"/>
      <c r="CC262" s="77"/>
      <c r="CD262" s="66"/>
      <c r="CE262" s="77"/>
      <c r="CF262" s="66"/>
      <c r="CG262" s="77"/>
      <c r="CH262" s="66"/>
      <c r="CI262" s="77"/>
      <c r="CJ262" s="66"/>
      <c r="CK262" s="77"/>
      <c r="CL262" s="66"/>
      <c r="CM262" s="77"/>
      <c r="CN262" s="66"/>
      <c r="CO262" s="66"/>
      <c r="CP262" s="77" t="str">
        <f t="shared" ref="CP262:CP325" si="47">B262</f>
        <v/>
      </c>
      <c r="CQ262" s="66"/>
      <c r="CR262" s="77" t="str">
        <f>IFERROR(IF(B262&lt;&gt;"", IF(AND(INDEX(Paste_Here!Y$2:Y$610, MATCH(B262, Paste_Here!A$2:A$610, 0))&lt;&gt;"", ISNUMBER(VALUE(INDEX(Paste_Here!Y$2:Y$610, MATCH(B262, Paste_Here!A$2:A$610, 0))))), INDEX(Paste_Here!Y$2:Y$610, MATCH(B262, Paste_Here!A$2:A$610, 0)), ""), ""), "")</f>
        <v/>
      </c>
      <c r="CS262" s="66"/>
      <c r="CT262" s="77" t="str">
        <f>IFERROR(IF(B262&lt;&gt;"", IF(AND(INDEX(Paste_Here!AA$2:AA$610, MATCH(B262, Paste_Here!A$2:A$610, 0))&lt;&gt;"", ISNUMBER(--INDEX(Paste_Here!AA$2:AA$610, MATCH(B262, Paste_Here!A$2:A$610, 0)))), TEXT(ROUND(--INDEX(Paste_Here!AA$2:AA$610, MATCH(B262, Paste_Here!A$2:A$610, 0)), 2), "0.00"), ""), ""), "")</f>
        <v/>
      </c>
      <c r="CU262" s="66"/>
      <c r="CV262" s="77" t="str">
        <f>IFERROR(IF(B262&lt;&gt;"", IF(LOWER(INDEX(Paste_Here!Z$2:Z$610, MATCH(B262, Paste_Here!A$2:A$610, 0)))="approaching expectations", "Approaching", IF(LOWER(INDEX(Paste_Here!Z$2:Z$610, MATCH(B262, Paste_Here!A$2:A$610, 0)))="met expectations", "Met", IF(LOWER(INDEX(Paste_Here!Z$2:Z$610, MATCH(B262, Paste_Here!A$2:A$610, 0)))="exceeded expectations", "Exceeded", IF(LOWER(INDEX(Paste_Here!Z$2:Z$610, MATCH(B262, Paste_Here!A$2:A$610, 0)))="below expectations", "Below", "")))), ""), "")</f>
        <v/>
      </c>
      <c r="CW262" s="66"/>
      <c r="CX262" s="77"/>
      <c r="CY262" s="66"/>
      <c r="CZ262" s="77" t="str">
        <f>IFERROR(IF(B262&lt;&gt;"", IF(AND(INDEX(Paste_Here!AL$2:AL$610, MATCH(B262, Paste_Here!A$2:A$610, 0))&lt;&gt;"", ISNUMBER(VALUE(INDEX(Paste_Here!AL$2:AL$610, MATCH(B262, Paste_Here!A$2:A$610, 0))))), INDEX(Paste_Here!AL$2:AL$610, MATCH(B262, Paste_Here!A$2:A$610, 0)), ""), ""), "")</f>
        <v/>
      </c>
      <c r="DA262" s="66"/>
      <c r="DB262" s="77" t="str">
        <f>IFERROR(IF(B262&lt;&gt;"", IF(ISNUMBER(SEARCH("highrisk", LOWER(INDEX(Paste_Here!AM$2:AM$610, MATCH(B262, Paste_Here!A$2:A$610, 0))))), "High Risk", IF(ISNUMBER(SEARCH("lowrisk", LOWER(INDEX(Paste_Here!AM$2:AM$610, MATCH(B262, Paste_Here!A$2:A$610, 0))))), "Low Risk", IF(ISNUMBER(SEARCH("somerisk", LOWER(INDEX(Paste_Here!AM$2:AM$610, MATCH(B262, Paste_Here!A$2:A$610, 0))))), "Some Risk", ""))), ""), "")</f>
        <v/>
      </c>
      <c r="DC262" s="66"/>
      <c r="DD262" s="77" t="str">
        <f>IFERROR(IF(B262&lt;&gt;"", IF(AND(INDEX(Paste_Here!AN$2:AN$610, MATCH(B262, Paste_Here!A$2:A$610, 0))&lt;&gt;"", ISNUMBER(VALUE(INDEX(Paste_Here!AN$2:AN$610, MATCH(B262, Paste_Here!A$2:A$610, 0))))), INDEX(Paste_Here!AN$2:AN$610, MATCH(B262, Paste_Here!A$2:A$610, 0)), ""), ""), "")</f>
        <v/>
      </c>
      <c r="DE262" s="66"/>
      <c r="DF262" s="77" t="str">
        <f>IFERROR(IF(B262&lt;&gt;"", IF(AND(INDEX(Paste_Here!Q$2:Q$610, MATCH(B262, Paste_Here!A$2:A$610, 0))&lt;&gt;"", ISNUMBER(VALUE(INDEX(Paste_Here!Q$2:Q$610, MATCH(B262, Paste_Here!A$2:A$610, 0))))), INDEX(Paste_Here!Q$2:Q$610, MATCH(B262, Paste_Here!A$2:A$610, 0)), ""), ""), "")</f>
        <v/>
      </c>
      <c r="DG262" s="66"/>
      <c r="DH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DI262" s="66"/>
      <c r="DJ262" s="77" t="str" cm="1">
        <f t="array" aca="1" ref="DJ262" ca="1">IFERROR(VALUE(IF(ISNUMBER(SEARCH("EM", INDEX(Paste_Here!S$2:S$500, MATCH(B262, Paste_Here!A$2:A$500, 0)))), "-" &amp;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f>
        <v/>
      </c>
      <c r="DK262" s="66"/>
      <c r="DL262" s="66"/>
      <c r="DM262" s="77" t="str">
        <f t="shared" ref="DM262:DM325" si="48">B262</f>
        <v/>
      </c>
      <c r="DN262" s="66"/>
      <c r="DO262" s="77" t="str">
        <f>IFERROR(IF(B262&lt;&gt;"", IF(AND(INDEX(Paste_Here!AF$2:AF$610, MATCH(B262, Paste_Here!A$2:A$610, 0))&lt;&gt;"", ISNUMBER(VALUE(INDEX(Paste_Here!AF$2:AF$610, MATCH(B262, Paste_Here!A$2:A$610, 0))))), INDEX(Paste_Here!AF$2:AF$610, MATCH(B262, Paste_Here!A$2:A$610, 0)), ""), ""), "")</f>
        <v/>
      </c>
      <c r="DP262" s="66"/>
      <c r="DQ262" s="77" t="str">
        <f>IFERROR(IF(B262&lt;&gt;"", IF(AND(INDEX(Paste_Here!AG$2:AG$610, MATCH(B262, Paste_Here!A$2:A$610, 0))&lt;&gt;"", ISNUMBER(--INDEX(Paste_Here!AG$2:AG$610, MATCH(B262, Paste_Here!A$2:A$610, 0)))), TEXT(ROUND(--INDEX(Paste_Here!AG$2:AG$610, MATCH(B262, Paste_Here!A$2:A$610, 0)), 2), "0.00"), ""), ""), "")</f>
        <v/>
      </c>
      <c r="DR262" s="66"/>
      <c r="DS262" s="77" t="str">
        <f>IFERROR(IF(B262&lt;&gt;"", IF(LOWER(INDEX(Paste_Here!AH$2:AH$610, MATCH(B262, Paste_Here!A$2:A$610, 0)))="approaching expectations", "Approaching", IF(LOWER(INDEX(Paste_Here!AH$2:AH$610, MATCH(B262, Paste_Here!A$2:A$610, 0)))="met expectations", "Met", IF(LOWER(INDEX(Paste_Here!AH$2:AH$610, MATCH(B262, Paste_Here!A$2:A$610, 0)))="exceeded expectations", "Exceeded", IF(LOWER(INDEX(Paste_Here!AH$2:AH$610, MATCH(B262, Paste_Here!A$2:A$610, 0)))="below expectations", "Below", "")))), ""), "")</f>
        <v/>
      </c>
      <c r="DT262" s="66"/>
      <c r="DU262" s="77" t="str">
        <f>IFERROR(IF(B262&lt;&gt;"", IF(AND(INDEX(Paste_Here!U$2:U$610, MATCH(B262, Paste_Here!A$2:A$610, 0))&lt;&gt;"", ISNUMBER(VALUE(INDEX(Paste_Here!U$2:U$610, MATCH(B262, Paste_Here!A$2:A$610, 0))))), INDEX(Paste_Here!U$2:U$610, MATCH(B262, Paste_Here!A$2:A$610, 0)), ""), ""), "")</f>
        <v/>
      </c>
      <c r="DV262" s="66"/>
      <c r="DW262" s="77"/>
      <c r="DX262" s="66"/>
      <c r="DY262" s="77" t="str">
        <f>IFERROR(IF(B262&lt;&gt;"", IF(AND(INDEX(Paste_Here!AI$2:AI$610, MATCH(B262, Paste_Here!A$2:A$610, 0))&lt;&gt;"", ISNUMBER(VALUE(INDEX(Paste_Here!AI$2:AI$610, MATCH(B262, Paste_Here!A$2:A$610, 0))))), INDEX(Paste_Here!AI$2:AI$610, MATCH(B262, Paste_Here!A$2:A$610, 0)), ""), ""), "")</f>
        <v/>
      </c>
      <c r="DZ262" s="66"/>
      <c r="EA262" s="77" t="str">
        <f>IFERROR(IF(B262&lt;&gt;"", IF(AND(INDEX(Paste_Here!AJ$2:AJ$610, MATCH(B262, Paste_Here!A$2:A$610, 0))&lt;&gt;"", ISNUMBER(--INDEX(Paste_Here!AJ$2:AJ$610, MATCH(B262, Paste_Here!A$2:A$610, 0)))), TEXT(ROUND(--INDEX(Paste_Here!AJ$2:AJ$610, MATCH(B262, Paste_Here!A$2:A$610, 0)), 2), "0.00"), ""), ""), "")</f>
        <v/>
      </c>
      <c r="EB262" s="66"/>
      <c r="EC262" s="77" t="str">
        <f>IFERROR(IF(B262&lt;&gt;"", IF(LOWER(INDEX(Paste_Here!AK$2:AK$610, MATCH(B262, Paste_Here!A$2:A$610, 0)))="approaching expectations", "Approaching", IF(LOWER(INDEX(Paste_Here!AK$2:AK$610, MATCH(B262, Paste_Here!A$2:A$610, 0)))="met expectations", "Met", IF(LOWER(INDEX(Paste_Here!AK$2:AK$610, MATCH(B262, Paste_Here!A$2:A$610, 0)))="exceeded expectations", "Exceeded", IF(LOWER(INDEX(Paste_Here!AK$2:AK$610, MATCH(B262, Paste_Here!A$2:A$610, 0)))="below expectations", "Below", "")))), ""), "")</f>
        <v/>
      </c>
      <c r="ED262" s="66"/>
      <c r="EE262" s="77"/>
      <c r="EF262" s="66"/>
      <c r="EG262" s="77"/>
      <c r="EH262" s="66"/>
      <c r="EI262" s="66"/>
      <c r="EJ262" s="77" t="str">
        <f t="shared" ref="EJ262:EJ325" si="49">B262</f>
        <v/>
      </c>
      <c r="EK262" s="66"/>
      <c r="EL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EM262" s="66"/>
      <c r="EN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EO262" s="66"/>
      <c r="EP262" s="77"/>
      <c r="EQ262" s="66"/>
      <c r="ER262" s="77" t="str">
        <f>IFERROR(IF(B262&lt;&gt;"", IF(AND(INDEX(Paste_Here!AT$2:AT$610, MATCH(B262, Paste_Here!A$2:A$610, 0))&lt;&gt;"", ISNUMBER(VALUE(INDEX(Paste_Here!AT$2:AT$610, MATCH(B262, Paste_Here!A$2:A$610, 0))))), INDEX(Paste_Here!AT$2:AT$610, MATCH(B262, Paste_Here!A$2:A$610, 0)), ""), ""), "")</f>
        <v/>
      </c>
      <c r="ES262" s="66"/>
      <c r="ET262" s="77" t="str">
        <f>IFERROR(IF(B262&lt;&gt;"", IF(AND(INDEX(Paste_Here!AV$2:AV$610, MATCH(B262, Paste_Here!A$2:A$610, 0))&lt;&gt;"", ISNUMBER(VALUE(INDEX(Paste_Here!AV$2:AV$610, MATCH(B262, Paste_Here!A$2:A$610, 0))))), INDEX(Paste_Here!AV$2:AV$610, MATCH(B262, Paste_Here!A$2:A$610, 0)), ""), ""), "")</f>
        <v/>
      </c>
      <c r="EU262" s="66"/>
      <c r="EV262" s="77"/>
      <c r="EW262" s="66"/>
      <c r="EX262" s="77" t="str">
        <f>IFERROR(IF(B262&lt;&gt;"", IF(AND(INDEX(Paste_Here!AU$2:AU$610, MATCH(B262, Paste_Here!A$2:A$610, 0))&lt;&gt;"", ISNUMBER(VALUE(INDEX(Paste_Here!AU$2:AU$610, MATCH(B262, Paste_Here!A$2:A$610, 0))))), INDEX(Paste_Here!AU$2:AU$610, MATCH(B262, Paste_Here!A$2:A$610, 0)), ""), ""), "")</f>
        <v/>
      </c>
      <c r="EY262" s="66"/>
      <c r="EZ262" s="77" t="str">
        <f>IFERROR(IF(B262&lt;&gt;"", IF(AND(INDEX(Paste_Here!AW$2:AW$610, MATCH(B262, Paste_Here!A$2:A$610, 0))&lt;&gt;"", ISNUMBER(VALUE(INDEX(Paste_Here!AW$2:AW$610, MATCH(B262, Paste_Here!A$2:A$610, 0))))), INDEX(Paste_Here!AW$2:AW$610, MATCH(B262, Paste_Here!A$2:A$610, 0)), ""), ""), "")</f>
        <v/>
      </c>
      <c r="FA262" s="66"/>
      <c r="FB262" s="77"/>
      <c r="FC262" s="66"/>
      <c r="FD262" s="77"/>
      <c r="FE262" s="66"/>
      <c r="FF262" s="66"/>
      <c r="FG262" s="77" t="str">
        <f t="shared" ref="FG262:FG325" si="50">B262</f>
        <v/>
      </c>
      <c r="FH262" s="66"/>
      <c r="FI262" s="77" t="str">
        <f>IFERROR(IF(B262&lt;&gt;"", IF(ISNUMBER(SEARCH("s", LOWER(INDEX(Paste_Here!M$2:M$610, MATCH(B262, Paste_Here!A$2:A$610, 0))))), "Yes", IF(INDEX(Paste_Here!M$2:M$610, MATCH(B262, Paste_Here!A$2:A$610, 0))&lt;&gt;"", "No", "")), ""), "")</f>
        <v/>
      </c>
      <c r="FJ262" s="66"/>
      <c r="FK262" s="77" t="str">
        <f>IFERROR(IF(B262&lt;&gt;"", IF(ISNUMBER(SEARCH("yes", LOWER(INDEX(Paste_Here!F$2:F$610, MATCH(B262, Paste_Here!A$2:A$610, 0))))), "Yes", IF(ISNUMBER(SEARCH("no", LOWER(INDEX(Paste_Here!F$2:F$610, MATCH(B262, Paste_Here!A$2:A$610, 0))))), "No", "")), ""), "")</f>
        <v/>
      </c>
      <c r="FL262" s="66"/>
      <c r="FM262" s="77" t="str">
        <f>IFERROR(IF(B262&lt;&gt;"", IF(ISNUMBER(SEARCH("english language learner", LOWER(INDEX(Paste_Here!C$2:C$610, MATCH(B262, Paste_Here!A$2:A$610, 0))))), "Yes", ""), ""), "")</f>
        <v/>
      </c>
      <c r="FN262" s="66"/>
      <c r="FO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FP262" s="66"/>
      <c r="FQ262" s="77" t="str">
        <f>IFERROR(IF(B262&lt;&gt;"", IF(ISNUMBER(SEARCH("yes", LOWER(INDEX(Paste_Here!L$2:L$610, MATCH(B262, Paste_Here!A$2:A$610, 0))))), "Yes", IF(ISNUMBER(SEARCH("no", LOWER(INDEX(Paste_Here!L$2:L$610, MATCH(B262, Paste_Here!A$2:A$610, 0))))), "No", "")), ""), "")</f>
        <v/>
      </c>
      <c r="FR262" s="66"/>
      <c r="FS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FT262" s="66"/>
      <c r="FU262" s="77"/>
      <c r="FV262" s="66"/>
      <c r="FW262" s="77" t="str">
        <f>IFERROR(IF(B262&lt;&gt;"", IF(AND(INDEX(Paste_Here!D$2:D$610, MATCH(B262, Paste_Here!A$2:A$610, 0))&lt;&gt;"", ISNUMBER(VALUE(INDEX(Paste_Here!D$2:D$610, MATCH(B262, Paste_Here!A$2:A$610, 0))))), INDEX(Paste_Here!D$2:D$610, MATCH(B262, Paste_Here!A$2:A$610, 0)), ""), ""), "")</f>
        <v/>
      </c>
      <c r="FX262" s="66"/>
      <c r="FY262" s="77" t="str">
        <f>IFERROR(IF(B262&lt;&gt;"", IF(AND(INDEX(Paste_Here!G$2:G$610, MATCH(B262, Paste_Here!A$2:A$610, 0))&lt;&gt;"", ISNUMBER(VALUE(INDEX(Paste_Here!G$2:G$610, MATCH(B262, Paste_Here!A$2:A$610, 0))))), INDEX(Paste_Here!G$2:G$610, MATCH(B262, Paste_Here!A$2:A$610, 0)), ""), ""), "")</f>
        <v/>
      </c>
      <c r="FZ262" s="66"/>
      <c r="GA262" s="95"/>
      <c r="GB262" s="66"/>
      <c r="JS262" s="1" t="str" cm="1">
        <f t="array" ref="JS262">IFERROR(INDEX(Paste_Here!$B$2:$B$610, MATCH(0, COUNTIF(JS$4:JS261, Paste_Here!$B$2:$B$610) + IF(Paste_Here!$B$2:$B$610="", 1, 0), 0)), "")</f>
        <v/>
      </c>
      <c r="JT262" s="1" t="str">
        <f>IF(JS262&lt;&gt;"", INDEX(Paste_Here!$A$2:$A$610, MATCH(JS262, Paste_Here!$B$2:$B$610, 0)), "")</f>
        <v/>
      </c>
      <c r="JU262" s="1" t="str">
        <f t="shared" ref="JU262:JU325" si="51">JT262</f>
        <v/>
      </c>
      <c r="JV262" s="1" t="str" cm="1">
        <f t="array" ref="JV262">IFERROR(INDEX($JU$5:$JU$610, MATCH(SMALL(IF($JU$5:$JU$610&lt;&gt;"", COUNTIF($JU$5:$JU$610, "&lt;"&amp;$JU$5:$JU$610)+1), ROW()-ROW($JV$5)+1), COUNTIF($JU$5:$JU$610, "&lt;"&amp;$JU$5:$JU$610)+1, 0)), "")</f>
        <v/>
      </c>
    </row>
    <row r="263" spans="1:282">
      <c r="A263" s="66"/>
      <c r="B263" s="77" t="str">
        <f t="shared" si="42"/>
        <v/>
      </c>
      <c r="C263" s="66"/>
      <c r="D263" s="77" t="str">
        <f>IFERROR(IF(B263&lt;&gt;"", IF(COUNTIF(INDEX(Paste_Here!AS$2:AS$610, MATCH(B263, Paste_Here!A$2:A$610, 0), 0), "yes") &gt; 0, "Yes", IF(COUNTIF(INDEX(Paste_Here!AS$2:AS$610, MATCH(B263, Paste_Here!A$2:A$610, 0), 0), "no") &gt; 0, "No", "")), ""), "")</f>
        <v/>
      </c>
      <c r="E263" s="66"/>
      <c r="F263" s="77" t="str">
        <f t="shared" si="43"/>
        <v/>
      </c>
      <c r="G263" s="66"/>
      <c r="H263" s="77" t="str">
        <f>IFERROR(IF(B263&lt;&gt;"", IF(COUNTIF(INDEX(Paste_Here!AO$2:AR$610, MATCH(B263, Paste_Here!A$2:A$610, 0), 0), "yes") &gt; 0, "Yes", IF(COUNTIF(INDEX(Paste_Here!AO$2:AR$610, MATCH(B263, Paste_Here!A$2:A$610, 0), 0), "no") &gt; 0, "No", "")), ""), "")</f>
        <v/>
      </c>
      <c r="I263" s="66"/>
      <c r="J263" s="77" t="str">
        <f t="shared" si="44"/>
        <v/>
      </c>
      <c r="K263" s="66"/>
      <c r="L263" s="77" t="str">
        <f>IFERROR(IF(B263&lt;&gt;"", IF(ISNUMBER(SEARCH("yes", LOWER(INDEX(Paste_Here!W$2:W$610, MATCH(B263, Paste_Here!A$2:A$610, 0))))), "Yes", IF(ISNUMBER(SEARCH("no", LOWER(INDEX(Paste_Here!W$2:W$610, MATCH(B263, Paste_Here!A$2:A$610, 0))))), "No", "")), ""), "")</f>
        <v/>
      </c>
      <c r="M263" s="66"/>
      <c r="N263" s="77"/>
      <c r="O263" s="66"/>
      <c r="P263" s="77" t="str">
        <f>IFERROR(IF(B263&lt;&gt;"", IF(ISNUMBER(SEARCH("yes", LOWER(INDEX(Paste_Here!V$2:V$610, MATCH(B263, Paste_Here!A$2:A$610, 0))))), "Yes", IF(ISNUMBER(SEARCH("no", LOWER(INDEX(Paste_Here!V$2:V$610, MATCH(B263, Paste_Here!A$2:A$610, 0))))), "No", "")), ""), "")</f>
        <v/>
      </c>
      <c r="Q263" s="66"/>
      <c r="R263" s="77"/>
      <c r="S263" s="66"/>
      <c r="T263" s="77"/>
      <c r="U263" s="66"/>
      <c r="V263" s="66"/>
      <c r="W263" s="77" t="str">
        <f t="shared" si="45"/>
        <v/>
      </c>
      <c r="X263" s="66"/>
      <c r="Y263" s="77" t="str">
        <f>IFERROR(IF(B263&lt;&gt;"", IF(ISNUMBER(SEARCH("Revealed-Potential (Primary Focus)", LOWER(INDEX(Paste_Here!X$2:X$610, MATCH(B263, Paste_Here!A$2:A$610, 0))))), "Rev-Potential: Prim", IF(ISNUMBER(SEARCH("Revealed-Potential (Secondary Focus)", LOWER(INDEX(Paste_Here!X$2:X$610, MATCH(B263, Paste_Here!A$2:A$610, 0))))), "Rev-Potential: Sec", IF(ISNUMBER(SEARCH("Monitoring", LOWER(INDEX(Paste_Here!X$2:X$610, MATCH(B263, Paste_Here!A$2:A$610, 0))))), "Monitoring", IF(ISNUMBER(SEARCH("At-Promise (Secondary Focus)", LOWER(INDEX(Paste_Here!X$2:X$610, MATCH(B263, Paste_Here!A$2:A$610, 0))))), "At-Promise: Sec", IF(ISNUMBER(SEARCH("At-Promise (Primary Focus)", LOWER(INDEX(Paste_Here!X$2:X$610, MATCH(B263, Paste_Here!A$2:A$610, 0))))), "At-Promise: Prim", ""))))), ""), "")</f>
        <v/>
      </c>
      <c r="Z263" s="66"/>
      <c r="AA263" s="77"/>
      <c r="AB263" s="66"/>
      <c r="AC263" s="77" t="str">
        <f>IFERROR(IF(B263&lt;&gt;"", IF(ISNUMBER(SEARCH("Revealed-Potential (Primary Focus)", LOWER(INDEX(Paste_Here!AB$2:AB$610, MATCH(B263, Paste_Here!A$2:A$610, 0))))), "Rev-Potential: Prim", IF(ISNUMBER(SEARCH("Revealed-Potential (Secondary Focus)", LOWER(INDEX(Paste_Here!AB$2:AB$610, MATCH(B263, Paste_Here!A$2:A$610, 0))))), "Rev-Potential: Sec", IF(ISNUMBER(SEARCH("Monitoring", LOWER(INDEX(Paste_Here!AB$2:AB$610, MATCH(B263, Paste_Here!A$2:A$610, 0))))), "Monitoring", IF(ISNUMBER(SEARCH("At-Promise (Secondary Focus)", LOWER(INDEX(Paste_Here!AB$2:AB$610, MATCH(B263, Paste_Here!A$2:A$610, 0))))), "At-Promise: Sec", IF(ISNUMBER(SEARCH("At-Promise (Primary Focus)", LOWER(INDEX(Paste_Here!AB$2:AB$610, MATCH(B263, Paste_Here!A$2:A$610, 0))))), "At-Promise: Prim", ""))))), ""), "")</f>
        <v/>
      </c>
      <c r="AD263" s="66"/>
      <c r="AE263" s="77"/>
      <c r="AF263" s="66"/>
      <c r="AG263" s="77"/>
      <c r="AH263" s="66"/>
      <c r="AI263" s="77"/>
      <c r="AJ263" s="66"/>
      <c r="AK263" s="77"/>
      <c r="AL263" s="66"/>
      <c r="AM263" s="77"/>
      <c r="AN263" s="66"/>
      <c r="AO263" s="77"/>
      <c r="AP263" s="66"/>
      <c r="AQ263" s="77"/>
      <c r="AR263" s="66"/>
      <c r="AS263" s="77"/>
      <c r="AT263" s="66"/>
      <c r="AU263" s="66"/>
      <c r="AV263" s="77" t="str">
        <f t="shared" si="46"/>
        <v/>
      </c>
      <c r="AW263" s="66"/>
      <c r="AX263" s="77" t="str">
        <f>IFERROR(IF(B263&lt;&gt;"", IF(AND(INDEX(Paste_Here!AC$2:AC$610, MATCH(B263, Paste_Here!A$2:A$610, 0))&lt;&gt;"", ISNUMBER(VALUE(INDEX(Paste_Here!AC$2:AC$610, MATCH(B263, Paste_Here!A$2:A$610, 0))))), INDEX(Paste_Here!AC$2:AC$610, MATCH(B263, Paste_Here!A$2:A$610, 0)), ""), ""), "")</f>
        <v/>
      </c>
      <c r="AY263" s="66"/>
      <c r="AZ263" s="77" t="str">
        <f>IFERROR(IF(B263&lt;&gt;"", IF(AND(INDEX(Paste_Here!AD$2:AD$610, MATCH(B263, Paste_Here!A$2:A$610, 0))&lt;&gt;"", ISNUMBER(VALUE(INDEX(Paste_Here!AD$2:AD$610, MATCH(B263, Paste_Here!A$2:A$610, 0))))), TEXT(ROUND(VALUE(INDEX(Paste_Here!AD$2:AD$610, MATCH(B263, Paste_Here!A$2:A$610, 0))), 2), "0.00"), ""), ""), "")</f>
        <v/>
      </c>
      <c r="BA263" s="66"/>
      <c r="BB263" s="77" t="str">
        <f>IFERROR(IF(B263&lt;&gt;"", IF(LOWER(INDEX(Paste_Here!AE$2:AE$610, MATCH(B263, Paste_Here!A$2:A$610, 0)))="approaching expectations", "Approaching", IF(LOWER(INDEX(Paste_Here!AE$2:AE$610, MATCH(B263, Paste_Here!A$2:A$610, 0)))="met expectations", "Met", IF(LOWER(INDEX(Paste_Here!AE$2:AE$610, MATCH(B263, Paste_Here!A$2:A$610, 0)))="exceeded expectations", "Exceeded", IF(LOWER(INDEX(Paste_Here!AE$2:AE$610, MATCH(B263, Paste_Here!A$2:A$610, 0)))="below expectations", "Below", "")))), ""), "")</f>
        <v/>
      </c>
      <c r="BC263" s="66"/>
      <c r="BD263" s="77" t="str">
        <f>IFERROR(IF(B263&lt;&gt;"", IF(AND(INDEX(Paste_Here!T$2:T$610, MATCH(B263, Paste_Here!A$2:A$610, 0))&lt;&gt;"", ISNUMBER(VALUE(INDEX(Paste_Here!T$2:T$610, MATCH(B263, Paste_Here!A$2:A$610, 0))))), INDEX(Paste_Here!T$2:T$610, MATCH(B263, Paste_Here!A$2:A$610, 0)), ""), ""), "")</f>
        <v/>
      </c>
      <c r="BE263" s="66"/>
      <c r="BF263" s="77"/>
      <c r="BG263" s="66"/>
      <c r="BH263" s="77"/>
      <c r="BI263" s="66"/>
      <c r="BJ263" s="77"/>
      <c r="BK263" s="66"/>
      <c r="BL263" s="77" t="str">
        <f>IFERROR(IF(B263&lt;&gt;"", IF(AND(INDEX(Paste_Here!N$2:N$610, MATCH(B263, Paste_Here!A$2:A$610, 0))&lt;&gt;"", ISNUMBER(VALUE(INDEX(Paste_Here!N$2:N$610, MATCH(B263, Paste_Here!A$2:A$610, 0))))), INDEX(Paste_Here!N$2:N$610, MATCH(B263, Paste_Here!A$2:A$610, 0)), ""), ""), "")</f>
        <v/>
      </c>
      <c r="BM263" s="66"/>
      <c r="BN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BO263" s="66"/>
      <c r="BP263" s="77" t="str" cm="1">
        <f t="array" aca="1" ref="BP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BQ263" s="66"/>
      <c r="BR263" s="66"/>
      <c r="BS263" s="77"/>
      <c r="BT263" s="66"/>
      <c r="BU263" s="77"/>
      <c r="BV263" s="66"/>
      <c r="BW263" s="77"/>
      <c r="BX263" s="66"/>
      <c r="BY263" s="77"/>
      <c r="BZ263" s="66"/>
      <c r="CA263" s="77"/>
      <c r="CB263" s="66"/>
      <c r="CC263" s="77"/>
      <c r="CD263" s="66"/>
      <c r="CE263" s="77"/>
      <c r="CF263" s="66"/>
      <c r="CG263" s="77"/>
      <c r="CH263" s="66"/>
      <c r="CI263" s="77"/>
      <c r="CJ263" s="66"/>
      <c r="CK263" s="77"/>
      <c r="CL263" s="66"/>
      <c r="CM263" s="77"/>
      <c r="CN263" s="66"/>
      <c r="CO263" s="66"/>
      <c r="CP263" s="77" t="str">
        <f t="shared" si="47"/>
        <v/>
      </c>
      <c r="CQ263" s="66"/>
      <c r="CR263" s="77" t="str">
        <f>IFERROR(IF(B263&lt;&gt;"", IF(AND(INDEX(Paste_Here!Y$2:Y$610, MATCH(B263, Paste_Here!A$2:A$610, 0))&lt;&gt;"", ISNUMBER(VALUE(INDEX(Paste_Here!Y$2:Y$610, MATCH(B263, Paste_Here!A$2:A$610, 0))))), INDEX(Paste_Here!Y$2:Y$610, MATCH(B263, Paste_Here!A$2:A$610, 0)), ""), ""), "")</f>
        <v/>
      </c>
      <c r="CS263" s="66"/>
      <c r="CT263" s="77" t="str">
        <f>IFERROR(IF(B263&lt;&gt;"", IF(AND(INDEX(Paste_Here!AA$2:AA$610, MATCH(B263, Paste_Here!A$2:A$610, 0))&lt;&gt;"", ISNUMBER(--INDEX(Paste_Here!AA$2:AA$610, MATCH(B263, Paste_Here!A$2:A$610, 0)))), TEXT(ROUND(--INDEX(Paste_Here!AA$2:AA$610, MATCH(B263, Paste_Here!A$2:A$610, 0)), 2), "0.00"), ""), ""), "")</f>
        <v/>
      </c>
      <c r="CU263" s="66"/>
      <c r="CV263" s="77" t="str">
        <f>IFERROR(IF(B263&lt;&gt;"", IF(LOWER(INDEX(Paste_Here!Z$2:Z$610, MATCH(B263, Paste_Here!A$2:A$610, 0)))="approaching expectations", "Approaching", IF(LOWER(INDEX(Paste_Here!Z$2:Z$610, MATCH(B263, Paste_Here!A$2:A$610, 0)))="met expectations", "Met", IF(LOWER(INDEX(Paste_Here!Z$2:Z$610, MATCH(B263, Paste_Here!A$2:A$610, 0)))="exceeded expectations", "Exceeded", IF(LOWER(INDEX(Paste_Here!Z$2:Z$610, MATCH(B263, Paste_Here!A$2:A$610, 0)))="below expectations", "Below", "")))), ""), "")</f>
        <v/>
      </c>
      <c r="CW263" s="66"/>
      <c r="CX263" s="77"/>
      <c r="CY263" s="66"/>
      <c r="CZ263" s="77" t="str">
        <f>IFERROR(IF(B263&lt;&gt;"", IF(AND(INDEX(Paste_Here!AL$2:AL$610, MATCH(B263, Paste_Here!A$2:A$610, 0))&lt;&gt;"", ISNUMBER(VALUE(INDEX(Paste_Here!AL$2:AL$610, MATCH(B263, Paste_Here!A$2:A$610, 0))))), INDEX(Paste_Here!AL$2:AL$610, MATCH(B263, Paste_Here!A$2:A$610, 0)), ""), ""), "")</f>
        <v/>
      </c>
      <c r="DA263" s="66"/>
      <c r="DB263" s="77" t="str">
        <f>IFERROR(IF(B263&lt;&gt;"", IF(ISNUMBER(SEARCH("highrisk", LOWER(INDEX(Paste_Here!AM$2:AM$610, MATCH(B263, Paste_Here!A$2:A$610, 0))))), "High Risk", IF(ISNUMBER(SEARCH("lowrisk", LOWER(INDEX(Paste_Here!AM$2:AM$610, MATCH(B263, Paste_Here!A$2:A$610, 0))))), "Low Risk", IF(ISNUMBER(SEARCH("somerisk", LOWER(INDEX(Paste_Here!AM$2:AM$610, MATCH(B263, Paste_Here!A$2:A$610, 0))))), "Some Risk", ""))), ""), "")</f>
        <v/>
      </c>
      <c r="DC263" s="66"/>
      <c r="DD263" s="77" t="str">
        <f>IFERROR(IF(B263&lt;&gt;"", IF(AND(INDEX(Paste_Here!AN$2:AN$610, MATCH(B263, Paste_Here!A$2:A$610, 0))&lt;&gt;"", ISNUMBER(VALUE(INDEX(Paste_Here!AN$2:AN$610, MATCH(B263, Paste_Here!A$2:A$610, 0))))), INDEX(Paste_Here!AN$2:AN$610, MATCH(B263, Paste_Here!A$2:A$610, 0)), ""), ""), "")</f>
        <v/>
      </c>
      <c r="DE263" s="66"/>
      <c r="DF263" s="77" t="str">
        <f>IFERROR(IF(B263&lt;&gt;"", IF(AND(INDEX(Paste_Here!Q$2:Q$610, MATCH(B263, Paste_Here!A$2:A$610, 0))&lt;&gt;"", ISNUMBER(VALUE(INDEX(Paste_Here!Q$2:Q$610, MATCH(B263, Paste_Here!A$2:A$610, 0))))), INDEX(Paste_Here!Q$2:Q$610, MATCH(B263, Paste_Here!A$2:A$610, 0)), ""), ""), "")</f>
        <v/>
      </c>
      <c r="DG263" s="66"/>
      <c r="DH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DI263" s="66"/>
      <c r="DJ263" s="77" t="str" cm="1">
        <f t="array" aca="1" ref="DJ263" ca="1">IFERROR(VALUE(IF(ISNUMBER(SEARCH("EM", INDEX(Paste_Here!S$2:S$500, MATCH(B263, Paste_Here!A$2:A$500, 0)))), "-" &amp;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f>
        <v/>
      </c>
      <c r="DK263" s="66"/>
      <c r="DL263" s="66"/>
      <c r="DM263" s="77" t="str">
        <f t="shared" si="48"/>
        <v/>
      </c>
      <c r="DN263" s="66"/>
      <c r="DO263" s="77" t="str">
        <f>IFERROR(IF(B263&lt;&gt;"", IF(AND(INDEX(Paste_Here!AF$2:AF$610, MATCH(B263, Paste_Here!A$2:A$610, 0))&lt;&gt;"", ISNUMBER(VALUE(INDEX(Paste_Here!AF$2:AF$610, MATCH(B263, Paste_Here!A$2:A$610, 0))))), INDEX(Paste_Here!AF$2:AF$610, MATCH(B263, Paste_Here!A$2:A$610, 0)), ""), ""), "")</f>
        <v/>
      </c>
      <c r="DP263" s="66"/>
      <c r="DQ263" s="77" t="str">
        <f>IFERROR(IF(B263&lt;&gt;"", IF(AND(INDEX(Paste_Here!AG$2:AG$610, MATCH(B263, Paste_Here!A$2:A$610, 0))&lt;&gt;"", ISNUMBER(--INDEX(Paste_Here!AG$2:AG$610, MATCH(B263, Paste_Here!A$2:A$610, 0)))), TEXT(ROUND(--INDEX(Paste_Here!AG$2:AG$610, MATCH(B263, Paste_Here!A$2:A$610, 0)), 2), "0.00"), ""), ""), "")</f>
        <v/>
      </c>
      <c r="DR263" s="66"/>
      <c r="DS263" s="77" t="str">
        <f>IFERROR(IF(B263&lt;&gt;"", IF(LOWER(INDEX(Paste_Here!AH$2:AH$610, MATCH(B263, Paste_Here!A$2:A$610, 0)))="approaching expectations", "Approaching", IF(LOWER(INDEX(Paste_Here!AH$2:AH$610, MATCH(B263, Paste_Here!A$2:A$610, 0)))="met expectations", "Met", IF(LOWER(INDEX(Paste_Here!AH$2:AH$610, MATCH(B263, Paste_Here!A$2:A$610, 0)))="exceeded expectations", "Exceeded", IF(LOWER(INDEX(Paste_Here!AH$2:AH$610, MATCH(B263, Paste_Here!A$2:A$610, 0)))="below expectations", "Below", "")))), ""), "")</f>
        <v/>
      </c>
      <c r="DT263" s="66"/>
      <c r="DU263" s="77" t="str">
        <f>IFERROR(IF(B263&lt;&gt;"", IF(AND(INDEX(Paste_Here!U$2:U$610, MATCH(B263, Paste_Here!A$2:A$610, 0))&lt;&gt;"", ISNUMBER(VALUE(INDEX(Paste_Here!U$2:U$610, MATCH(B263, Paste_Here!A$2:A$610, 0))))), INDEX(Paste_Here!U$2:U$610, MATCH(B263, Paste_Here!A$2:A$610, 0)), ""), ""), "")</f>
        <v/>
      </c>
      <c r="DV263" s="66"/>
      <c r="DW263" s="77"/>
      <c r="DX263" s="66"/>
      <c r="DY263" s="77" t="str">
        <f>IFERROR(IF(B263&lt;&gt;"", IF(AND(INDEX(Paste_Here!AI$2:AI$610, MATCH(B263, Paste_Here!A$2:A$610, 0))&lt;&gt;"", ISNUMBER(VALUE(INDEX(Paste_Here!AI$2:AI$610, MATCH(B263, Paste_Here!A$2:A$610, 0))))), INDEX(Paste_Here!AI$2:AI$610, MATCH(B263, Paste_Here!A$2:A$610, 0)), ""), ""), "")</f>
        <v/>
      </c>
      <c r="DZ263" s="66"/>
      <c r="EA263" s="77" t="str">
        <f>IFERROR(IF(B263&lt;&gt;"", IF(AND(INDEX(Paste_Here!AJ$2:AJ$610, MATCH(B263, Paste_Here!A$2:A$610, 0))&lt;&gt;"", ISNUMBER(--INDEX(Paste_Here!AJ$2:AJ$610, MATCH(B263, Paste_Here!A$2:A$610, 0)))), TEXT(ROUND(--INDEX(Paste_Here!AJ$2:AJ$610, MATCH(B263, Paste_Here!A$2:A$610, 0)), 2), "0.00"), ""), ""), "")</f>
        <v/>
      </c>
      <c r="EB263" s="66"/>
      <c r="EC263" s="77" t="str">
        <f>IFERROR(IF(B263&lt;&gt;"", IF(LOWER(INDEX(Paste_Here!AK$2:AK$610, MATCH(B263, Paste_Here!A$2:A$610, 0)))="approaching expectations", "Approaching", IF(LOWER(INDEX(Paste_Here!AK$2:AK$610, MATCH(B263, Paste_Here!A$2:A$610, 0)))="met expectations", "Met", IF(LOWER(INDEX(Paste_Here!AK$2:AK$610, MATCH(B263, Paste_Here!A$2:A$610, 0)))="exceeded expectations", "Exceeded", IF(LOWER(INDEX(Paste_Here!AK$2:AK$610, MATCH(B263, Paste_Here!A$2:A$610, 0)))="below expectations", "Below", "")))), ""), "")</f>
        <v/>
      </c>
      <c r="ED263" s="66"/>
      <c r="EE263" s="77"/>
      <c r="EF263" s="66"/>
      <c r="EG263" s="77"/>
      <c r="EH263" s="66"/>
      <c r="EI263" s="66"/>
      <c r="EJ263" s="77" t="str">
        <f t="shared" si="49"/>
        <v/>
      </c>
      <c r="EK263" s="66"/>
      <c r="EL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EM263" s="66"/>
      <c r="EN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EO263" s="66"/>
      <c r="EP263" s="77"/>
      <c r="EQ263" s="66"/>
      <c r="ER263" s="77" t="str">
        <f>IFERROR(IF(B263&lt;&gt;"", IF(AND(INDEX(Paste_Here!AT$2:AT$610, MATCH(B263, Paste_Here!A$2:A$610, 0))&lt;&gt;"", ISNUMBER(VALUE(INDEX(Paste_Here!AT$2:AT$610, MATCH(B263, Paste_Here!A$2:A$610, 0))))), INDEX(Paste_Here!AT$2:AT$610, MATCH(B263, Paste_Here!A$2:A$610, 0)), ""), ""), "")</f>
        <v/>
      </c>
      <c r="ES263" s="66"/>
      <c r="ET263" s="77" t="str">
        <f>IFERROR(IF(B263&lt;&gt;"", IF(AND(INDEX(Paste_Here!AV$2:AV$610, MATCH(B263, Paste_Here!A$2:A$610, 0))&lt;&gt;"", ISNUMBER(VALUE(INDEX(Paste_Here!AV$2:AV$610, MATCH(B263, Paste_Here!A$2:A$610, 0))))), INDEX(Paste_Here!AV$2:AV$610, MATCH(B263, Paste_Here!A$2:A$610, 0)), ""), ""), "")</f>
        <v/>
      </c>
      <c r="EU263" s="66"/>
      <c r="EV263" s="77"/>
      <c r="EW263" s="66"/>
      <c r="EX263" s="77" t="str">
        <f>IFERROR(IF(B263&lt;&gt;"", IF(AND(INDEX(Paste_Here!AU$2:AU$610, MATCH(B263, Paste_Here!A$2:A$610, 0))&lt;&gt;"", ISNUMBER(VALUE(INDEX(Paste_Here!AU$2:AU$610, MATCH(B263, Paste_Here!A$2:A$610, 0))))), INDEX(Paste_Here!AU$2:AU$610, MATCH(B263, Paste_Here!A$2:A$610, 0)), ""), ""), "")</f>
        <v/>
      </c>
      <c r="EY263" s="66"/>
      <c r="EZ263" s="77" t="str">
        <f>IFERROR(IF(B263&lt;&gt;"", IF(AND(INDEX(Paste_Here!AW$2:AW$610, MATCH(B263, Paste_Here!A$2:A$610, 0))&lt;&gt;"", ISNUMBER(VALUE(INDEX(Paste_Here!AW$2:AW$610, MATCH(B263, Paste_Here!A$2:A$610, 0))))), INDEX(Paste_Here!AW$2:AW$610, MATCH(B263, Paste_Here!A$2:A$610, 0)), ""), ""), "")</f>
        <v/>
      </c>
      <c r="FA263" s="66"/>
      <c r="FB263" s="77"/>
      <c r="FC263" s="66"/>
      <c r="FD263" s="77"/>
      <c r="FE263" s="66"/>
      <c r="FF263" s="66"/>
      <c r="FG263" s="77" t="str">
        <f t="shared" si="50"/>
        <v/>
      </c>
      <c r="FH263" s="66"/>
      <c r="FI263" s="77" t="str">
        <f>IFERROR(IF(B263&lt;&gt;"", IF(ISNUMBER(SEARCH("s", LOWER(INDEX(Paste_Here!M$2:M$610, MATCH(B263, Paste_Here!A$2:A$610, 0))))), "Yes", IF(INDEX(Paste_Here!M$2:M$610, MATCH(B263, Paste_Here!A$2:A$610, 0))&lt;&gt;"", "No", "")), ""), "")</f>
        <v/>
      </c>
      <c r="FJ263" s="66"/>
      <c r="FK263" s="77" t="str">
        <f>IFERROR(IF(B263&lt;&gt;"", IF(ISNUMBER(SEARCH("yes", LOWER(INDEX(Paste_Here!F$2:F$610, MATCH(B263, Paste_Here!A$2:A$610, 0))))), "Yes", IF(ISNUMBER(SEARCH("no", LOWER(INDEX(Paste_Here!F$2:F$610, MATCH(B263, Paste_Here!A$2:A$610, 0))))), "No", "")), ""), "")</f>
        <v/>
      </c>
      <c r="FL263" s="66"/>
      <c r="FM263" s="77" t="str">
        <f>IFERROR(IF(B263&lt;&gt;"", IF(ISNUMBER(SEARCH("english language learner", LOWER(INDEX(Paste_Here!C$2:C$610, MATCH(B263, Paste_Here!A$2:A$610, 0))))), "Yes", ""), ""), "")</f>
        <v/>
      </c>
      <c r="FN263" s="66"/>
      <c r="FO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FP263" s="66"/>
      <c r="FQ263" s="77" t="str">
        <f>IFERROR(IF(B263&lt;&gt;"", IF(ISNUMBER(SEARCH("yes", LOWER(INDEX(Paste_Here!L$2:L$610, MATCH(B263, Paste_Here!A$2:A$610, 0))))), "Yes", IF(ISNUMBER(SEARCH("no", LOWER(INDEX(Paste_Here!L$2:L$610, MATCH(B263, Paste_Here!A$2:A$610, 0))))), "No", "")), ""), "")</f>
        <v/>
      </c>
      <c r="FR263" s="66"/>
      <c r="FS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FT263" s="66"/>
      <c r="FU263" s="77"/>
      <c r="FV263" s="66"/>
      <c r="FW263" s="77" t="str">
        <f>IFERROR(IF(B263&lt;&gt;"", IF(AND(INDEX(Paste_Here!D$2:D$610, MATCH(B263, Paste_Here!A$2:A$610, 0))&lt;&gt;"", ISNUMBER(VALUE(INDEX(Paste_Here!D$2:D$610, MATCH(B263, Paste_Here!A$2:A$610, 0))))), INDEX(Paste_Here!D$2:D$610, MATCH(B263, Paste_Here!A$2:A$610, 0)), ""), ""), "")</f>
        <v/>
      </c>
      <c r="FX263" s="66"/>
      <c r="FY263" s="77" t="str">
        <f>IFERROR(IF(B263&lt;&gt;"", IF(AND(INDEX(Paste_Here!G$2:G$610, MATCH(B263, Paste_Here!A$2:A$610, 0))&lt;&gt;"", ISNUMBER(VALUE(INDEX(Paste_Here!G$2:G$610, MATCH(B263, Paste_Here!A$2:A$610, 0))))), INDEX(Paste_Here!G$2:G$610, MATCH(B263, Paste_Here!A$2:A$610, 0)), ""), ""), "")</f>
        <v/>
      </c>
      <c r="FZ263" s="66"/>
      <c r="GA263" s="95"/>
      <c r="GB263" s="66"/>
      <c r="JS263" s="1" t="str" cm="1">
        <f t="array" ref="JS263">IFERROR(INDEX(Paste_Here!$B$2:$B$610, MATCH(0, COUNTIF(JS$4:JS262, Paste_Here!$B$2:$B$610) + IF(Paste_Here!$B$2:$B$610="", 1, 0), 0)), "")</f>
        <v/>
      </c>
      <c r="JT263" s="1" t="str">
        <f>IF(JS263&lt;&gt;"", INDEX(Paste_Here!$A$2:$A$610, MATCH(JS263, Paste_Here!$B$2:$B$610, 0)), "")</f>
        <v/>
      </c>
      <c r="JU263" s="1" t="str">
        <f t="shared" si="51"/>
        <v/>
      </c>
      <c r="JV263" s="1" t="str" cm="1">
        <f t="array" ref="JV263">IFERROR(INDEX($JU$5:$JU$610, MATCH(SMALL(IF($JU$5:$JU$610&lt;&gt;"", COUNTIF($JU$5:$JU$610, "&lt;"&amp;$JU$5:$JU$610)+1), ROW()-ROW($JV$5)+1), COUNTIF($JU$5:$JU$610, "&lt;"&amp;$JU$5:$JU$610)+1, 0)), "")</f>
        <v/>
      </c>
    </row>
    <row r="264" spans="1:282">
      <c r="A264" s="66"/>
      <c r="B264" s="77" t="str">
        <f t="shared" si="42"/>
        <v/>
      </c>
      <c r="C264" s="66"/>
      <c r="D264" s="77" t="str">
        <f>IFERROR(IF(B264&lt;&gt;"", IF(COUNTIF(INDEX(Paste_Here!AS$2:AS$610, MATCH(B264, Paste_Here!A$2:A$610, 0), 0), "yes") &gt; 0, "Yes", IF(COUNTIF(INDEX(Paste_Here!AS$2:AS$610, MATCH(B264, Paste_Here!A$2:A$610, 0), 0), "no") &gt; 0, "No", "")), ""), "")</f>
        <v/>
      </c>
      <c r="E264" s="66"/>
      <c r="F264" s="77" t="str">
        <f t="shared" si="43"/>
        <v/>
      </c>
      <c r="G264" s="66"/>
      <c r="H264" s="77" t="str">
        <f>IFERROR(IF(B264&lt;&gt;"", IF(COUNTIF(INDEX(Paste_Here!AO$2:AR$610, MATCH(B264, Paste_Here!A$2:A$610, 0), 0), "yes") &gt; 0, "Yes", IF(COUNTIF(INDEX(Paste_Here!AO$2:AR$610, MATCH(B264, Paste_Here!A$2:A$610, 0), 0), "no") &gt; 0, "No", "")), ""), "")</f>
        <v/>
      </c>
      <c r="I264" s="66"/>
      <c r="J264" s="77" t="str">
        <f t="shared" si="44"/>
        <v/>
      </c>
      <c r="K264" s="66"/>
      <c r="L264" s="77" t="str">
        <f>IFERROR(IF(B264&lt;&gt;"", IF(ISNUMBER(SEARCH("yes", LOWER(INDEX(Paste_Here!W$2:W$610, MATCH(B264, Paste_Here!A$2:A$610, 0))))), "Yes", IF(ISNUMBER(SEARCH("no", LOWER(INDEX(Paste_Here!W$2:W$610, MATCH(B264, Paste_Here!A$2:A$610, 0))))), "No", "")), ""), "")</f>
        <v/>
      </c>
      <c r="M264" s="66"/>
      <c r="N264" s="77"/>
      <c r="O264" s="66"/>
      <c r="P264" s="77" t="str">
        <f>IFERROR(IF(B264&lt;&gt;"", IF(ISNUMBER(SEARCH("yes", LOWER(INDEX(Paste_Here!V$2:V$610, MATCH(B264, Paste_Here!A$2:A$610, 0))))), "Yes", IF(ISNUMBER(SEARCH("no", LOWER(INDEX(Paste_Here!V$2:V$610, MATCH(B264, Paste_Here!A$2:A$610, 0))))), "No", "")), ""), "")</f>
        <v/>
      </c>
      <c r="Q264" s="66"/>
      <c r="R264" s="77"/>
      <c r="S264" s="66"/>
      <c r="T264" s="77"/>
      <c r="U264" s="66"/>
      <c r="V264" s="66"/>
      <c r="W264" s="77" t="str">
        <f t="shared" si="45"/>
        <v/>
      </c>
      <c r="X264" s="66"/>
      <c r="Y264" s="77" t="str">
        <f>IFERROR(IF(B264&lt;&gt;"", IF(ISNUMBER(SEARCH("Revealed-Potential (Primary Focus)", LOWER(INDEX(Paste_Here!X$2:X$610, MATCH(B264, Paste_Here!A$2:A$610, 0))))), "Rev-Potential: Prim", IF(ISNUMBER(SEARCH("Revealed-Potential (Secondary Focus)", LOWER(INDEX(Paste_Here!X$2:X$610, MATCH(B264, Paste_Here!A$2:A$610, 0))))), "Rev-Potential: Sec", IF(ISNUMBER(SEARCH("Monitoring", LOWER(INDEX(Paste_Here!X$2:X$610, MATCH(B264, Paste_Here!A$2:A$610, 0))))), "Monitoring", IF(ISNUMBER(SEARCH("At-Promise (Secondary Focus)", LOWER(INDEX(Paste_Here!X$2:X$610, MATCH(B264, Paste_Here!A$2:A$610, 0))))), "At-Promise: Sec", IF(ISNUMBER(SEARCH("At-Promise (Primary Focus)", LOWER(INDEX(Paste_Here!X$2:X$610, MATCH(B264, Paste_Here!A$2:A$610, 0))))), "At-Promise: Prim", ""))))), ""), "")</f>
        <v/>
      </c>
      <c r="Z264" s="66"/>
      <c r="AA264" s="77"/>
      <c r="AB264" s="66"/>
      <c r="AC264" s="77" t="str">
        <f>IFERROR(IF(B264&lt;&gt;"", IF(ISNUMBER(SEARCH("Revealed-Potential (Primary Focus)", LOWER(INDEX(Paste_Here!AB$2:AB$610, MATCH(B264, Paste_Here!A$2:A$610, 0))))), "Rev-Potential: Prim", IF(ISNUMBER(SEARCH("Revealed-Potential (Secondary Focus)", LOWER(INDEX(Paste_Here!AB$2:AB$610, MATCH(B264, Paste_Here!A$2:A$610, 0))))), "Rev-Potential: Sec", IF(ISNUMBER(SEARCH("Monitoring", LOWER(INDEX(Paste_Here!AB$2:AB$610, MATCH(B264, Paste_Here!A$2:A$610, 0))))), "Monitoring", IF(ISNUMBER(SEARCH("At-Promise (Secondary Focus)", LOWER(INDEX(Paste_Here!AB$2:AB$610, MATCH(B264, Paste_Here!A$2:A$610, 0))))), "At-Promise: Sec", IF(ISNUMBER(SEARCH("At-Promise (Primary Focus)", LOWER(INDEX(Paste_Here!AB$2:AB$610, MATCH(B264, Paste_Here!A$2:A$610, 0))))), "At-Promise: Prim", ""))))), ""), "")</f>
        <v/>
      </c>
      <c r="AD264" s="66"/>
      <c r="AE264" s="77"/>
      <c r="AF264" s="66"/>
      <c r="AG264" s="77"/>
      <c r="AH264" s="66"/>
      <c r="AI264" s="77"/>
      <c r="AJ264" s="66"/>
      <c r="AK264" s="77"/>
      <c r="AL264" s="66"/>
      <c r="AM264" s="77"/>
      <c r="AN264" s="66"/>
      <c r="AO264" s="77"/>
      <c r="AP264" s="66"/>
      <c r="AQ264" s="77"/>
      <c r="AR264" s="66"/>
      <c r="AS264" s="77"/>
      <c r="AT264" s="66"/>
      <c r="AU264" s="66"/>
      <c r="AV264" s="77" t="str">
        <f t="shared" si="46"/>
        <v/>
      </c>
      <c r="AW264" s="66"/>
      <c r="AX264" s="77" t="str">
        <f>IFERROR(IF(B264&lt;&gt;"", IF(AND(INDEX(Paste_Here!AC$2:AC$610, MATCH(B264, Paste_Here!A$2:A$610, 0))&lt;&gt;"", ISNUMBER(VALUE(INDEX(Paste_Here!AC$2:AC$610, MATCH(B264, Paste_Here!A$2:A$610, 0))))), INDEX(Paste_Here!AC$2:AC$610, MATCH(B264, Paste_Here!A$2:A$610, 0)), ""), ""), "")</f>
        <v/>
      </c>
      <c r="AY264" s="66"/>
      <c r="AZ264" s="77" t="str">
        <f>IFERROR(IF(B264&lt;&gt;"", IF(AND(INDEX(Paste_Here!AD$2:AD$610, MATCH(B264, Paste_Here!A$2:A$610, 0))&lt;&gt;"", ISNUMBER(VALUE(INDEX(Paste_Here!AD$2:AD$610, MATCH(B264, Paste_Here!A$2:A$610, 0))))), TEXT(ROUND(VALUE(INDEX(Paste_Here!AD$2:AD$610, MATCH(B264, Paste_Here!A$2:A$610, 0))), 2), "0.00"), ""), ""), "")</f>
        <v/>
      </c>
      <c r="BA264" s="66"/>
      <c r="BB264" s="77" t="str">
        <f>IFERROR(IF(B264&lt;&gt;"", IF(LOWER(INDEX(Paste_Here!AE$2:AE$610, MATCH(B264, Paste_Here!A$2:A$610, 0)))="approaching expectations", "Approaching", IF(LOWER(INDEX(Paste_Here!AE$2:AE$610, MATCH(B264, Paste_Here!A$2:A$610, 0)))="met expectations", "Met", IF(LOWER(INDEX(Paste_Here!AE$2:AE$610, MATCH(B264, Paste_Here!A$2:A$610, 0)))="exceeded expectations", "Exceeded", IF(LOWER(INDEX(Paste_Here!AE$2:AE$610, MATCH(B264, Paste_Here!A$2:A$610, 0)))="below expectations", "Below", "")))), ""), "")</f>
        <v/>
      </c>
      <c r="BC264" s="66"/>
      <c r="BD264" s="77" t="str">
        <f>IFERROR(IF(B264&lt;&gt;"", IF(AND(INDEX(Paste_Here!T$2:T$610, MATCH(B264, Paste_Here!A$2:A$610, 0))&lt;&gt;"", ISNUMBER(VALUE(INDEX(Paste_Here!T$2:T$610, MATCH(B264, Paste_Here!A$2:A$610, 0))))), INDEX(Paste_Here!T$2:T$610, MATCH(B264, Paste_Here!A$2:A$610, 0)), ""), ""), "")</f>
        <v/>
      </c>
      <c r="BE264" s="66"/>
      <c r="BF264" s="77"/>
      <c r="BG264" s="66"/>
      <c r="BH264" s="77"/>
      <c r="BI264" s="66"/>
      <c r="BJ264" s="77"/>
      <c r="BK264" s="66"/>
      <c r="BL264" s="77" t="str">
        <f>IFERROR(IF(B264&lt;&gt;"", IF(AND(INDEX(Paste_Here!N$2:N$610, MATCH(B264, Paste_Here!A$2:A$610, 0))&lt;&gt;"", ISNUMBER(VALUE(INDEX(Paste_Here!N$2:N$610, MATCH(B264, Paste_Here!A$2:A$610, 0))))), INDEX(Paste_Here!N$2:N$610, MATCH(B264, Paste_Here!A$2:A$610, 0)), ""), ""), "")</f>
        <v/>
      </c>
      <c r="BM264" s="66"/>
      <c r="BN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BO264" s="66"/>
      <c r="BP264" s="77" t="str" cm="1">
        <f t="array" aca="1" ref="BP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BQ264" s="66"/>
      <c r="BR264" s="66"/>
      <c r="BS264" s="77"/>
      <c r="BT264" s="66"/>
      <c r="BU264" s="77"/>
      <c r="BV264" s="66"/>
      <c r="BW264" s="77"/>
      <c r="BX264" s="66"/>
      <c r="BY264" s="77"/>
      <c r="BZ264" s="66"/>
      <c r="CA264" s="77"/>
      <c r="CB264" s="66"/>
      <c r="CC264" s="77"/>
      <c r="CD264" s="66"/>
      <c r="CE264" s="77"/>
      <c r="CF264" s="66"/>
      <c r="CG264" s="77"/>
      <c r="CH264" s="66"/>
      <c r="CI264" s="77"/>
      <c r="CJ264" s="66"/>
      <c r="CK264" s="77"/>
      <c r="CL264" s="66"/>
      <c r="CM264" s="77"/>
      <c r="CN264" s="66"/>
      <c r="CO264" s="66"/>
      <c r="CP264" s="77" t="str">
        <f t="shared" si="47"/>
        <v/>
      </c>
      <c r="CQ264" s="66"/>
      <c r="CR264" s="77" t="str">
        <f>IFERROR(IF(B264&lt;&gt;"", IF(AND(INDEX(Paste_Here!Y$2:Y$610, MATCH(B264, Paste_Here!A$2:A$610, 0))&lt;&gt;"", ISNUMBER(VALUE(INDEX(Paste_Here!Y$2:Y$610, MATCH(B264, Paste_Here!A$2:A$610, 0))))), INDEX(Paste_Here!Y$2:Y$610, MATCH(B264, Paste_Here!A$2:A$610, 0)), ""), ""), "")</f>
        <v/>
      </c>
      <c r="CS264" s="66"/>
      <c r="CT264" s="77" t="str">
        <f>IFERROR(IF(B264&lt;&gt;"", IF(AND(INDEX(Paste_Here!AA$2:AA$610, MATCH(B264, Paste_Here!A$2:A$610, 0))&lt;&gt;"", ISNUMBER(--INDEX(Paste_Here!AA$2:AA$610, MATCH(B264, Paste_Here!A$2:A$610, 0)))), TEXT(ROUND(--INDEX(Paste_Here!AA$2:AA$610, MATCH(B264, Paste_Here!A$2:A$610, 0)), 2), "0.00"), ""), ""), "")</f>
        <v/>
      </c>
      <c r="CU264" s="66"/>
      <c r="CV264" s="77" t="str">
        <f>IFERROR(IF(B264&lt;&gt;"", IF(LOWER(INDEX(Paste_Here!Z$2:Z$610, MATCH(B264, Paste_Here!A$2:A$610, 0)))="approaching expectations", "Approaching", IF(LOWER(INDEX(Paste_Here!Z$2:Z$610, MATCH(B264, Paste_Here!A$2:A$610, 0)))="met expectations", "Met", IF(LOWER(INDEX(Paste_Here!Z$2:Z$610, MATCH(B264, Paste_Here!A$2:A$610, 0)))="exceeded expectations", "Exceeded", IF(LOWER(INDEX(Paste_Here!Z$2:Z$610, MATCH(B264, Paste_Here!A$2:A$610, 0)))="below expectations", "Below", "")))), ""), "")</f>
        <v/>
      </c>
      <c r="CW264" s="66"/>
      <c r="CX264" s="77"/>
      <c r="CY264" s="66"/>
      <c r="CZ264" s="77" t="str">
        <f>IFERROR(IF(B264&lt;&gt;"", IF(AND(INDEX(Paste_Here!AL$2:AL$610, MATCH(B264, Paste_Here!A$2:A$610, 0))&lt;&gt;"", ISNUMBER(VALUE(INDEX(Paste_Here!AL$2:AL$610, MATCH(B264, Paste_Here!A$2:A$610, 0))))), INDEX(Paste_Here!AL$2:AL$610, MATCH(B264, Paste_Here!A$2:A$610, 0)), ""), ""), "")</f>
        <v/>
      </c>
      <c r="DA264" s="66"/>
      <c r="DB264" s="77" t="str">
        <f>IFERROR(IF(B264&lt;&gt;"", IF(ISNUMBER(SEARCH("highrisk", LOWER(INDEX(Paste_Here!AM$2:AM$610, MATCH(B264, Paste_Here!A$2:A$610, 0))))), "High Risk", IF(ISNUMBER(SEARCH("lowrisk", LOWER(INDEX(Paste_Here!AM$2:AM$610, MATCH(B264, Paste_Here!A$2:A$610, 0))))), "Low Risk", IF(ISNUMBER(SEARCH("somerisk", LOWER(INDEX(Paste_Here!AM$2:AM$610, MATCH(B264, Paste_Here!A$2:A$610, 0))))), "Some Risk", ""))), ""), "")</f>
        <v/>
      </c>
      <c r="DC264" s="66"/>
      <c r="DD264" s="77" t="str">
        <f>IFERROR(IF(B264&lt;&gt;"", IF(AND(INDEX(Paste_Here!AN$2:AN$610, MATCH(B264, Paste_Here!A$2:A$610, 0))&lt;&gt;"", ISNUMBER(VALUE(INDEX(Paste_Here!AN$2:AN$610, MATCH(B264, Paste_Here!A$2:A$610, 0))))), INDEX(Paste_Here!AN$2:AN$610, MATCH(B264, Paste_Here!A$2:A$610, 0)), ""), ""), "")</f>
        <v/>
      </c>
      <c r="DE264" s="66"/>
      <c r="DF264" s="77" t="str">
        <f>IFERROR(IF(B264&lt;&gt;"", IF(AND(INDEX(Paste_Here!Q$2:Q$610, MATCH(B264, Paste_Here!A$2:A$610, 0))&lt;&gt;"", ISNUMBER(VALUE(INDEX(Paste_Here!Q$2:Q$610, MATCH(B264, Paste_Here!A$2:A$610, 0))))), INDEX(Paste_Here!Q$2:Q$610, MATCH(B264, Paste_Here!A$2:A$610, 0)), ""), ""), "")</f>
        <v/>
      </c>
      <c r="DG264" s="66"/>
      <c r="DH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DI264" s="66"/>
      <c r="DJ264" s="77" t="str" cm="1">
        <f t="array" aca="1" ref="DJ264" ca="1">IFERROR(VALUE(IF(ISNUMBER(SEARCH("EM", INDEX(Paste_Here!S$2:S$500, MATCH(B264, Paste_Here!A$2:A$500, 0)))), "-" &amp;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f>
        <v/>
      </c>
      <c r="DK264" s="66"/>
      <c r="DL264" s="66"/>
      <c r="DM264" s="77" t="str">
        <f t="shared" si="48"/>
        <v/>
      </c>
      <c r="DN264" s="66"/>
      <c r="DO264" s="77" t="str">
        <f>IFERROR(IF(B264&lt;&gt;"", IF(AND(INDEX(Paste_Here!AF$2:AF$610, MATCH(B264, Paste_Here!A$2:A$610, 0))&lt;&gt;"", ISNUMBER(VALUE(INDEX(Paste_Here!AF$2:AF$610, MATCH(B264, Paste_Here!A$2:A$610, 0))))), INDEX(Paste_Here!AF$2:AF$610, MATCH(B264, Paste_Here!A$2:A$610, 0)), ""), ""), "")</f>
        <v/>
      </c>
      <c r="DP264" s="66"/>
      <c r="DQ264" s="77" t="str">
        <f>IFERROR(IF(B264&lt;&gt;"", IF(AND(INDEX(Paste_Here!AG$2:AG$610, MATCH(B264, Paste_Here!A$2:A$610, 0))&lt;&gt;"", ISNUMBER(--INDEX(Paste_Here!AG$2:AG$610, MATCH(B264, Paste_Here!A$2:A$610, 0)))), TEXT(ROUND(--INDEX(Paste_Here!AG$2:AG$610, MATCH(B264, Paste_Here!A$2:A$610, 0)), 2), "0.00"), ""), ""), "")</f>
        <v/>
      </c>
      <c r="DR264" s="66"/>
      <c r="DS264" s="77" t="str">
        <f>IFERROR(IF(B264&lt;&gt;"", IF(LOWER(INDEX(Paste_Here!AH$2:AH$610, MATCH(B264, Paste_Here!A$2:A$610, 0)))="approaching expectations", "Approaching", IF(LOWER(INDEX(Paste_Here!AH$2:AH$610, MATCH(B264, Paste_Here!A$2:A$610, 0)))="met expectations", "Met", IF(LOWER(INDEX(Paste_Here!AH$2:AH$610, MATCH(B264, Paste_Here!A$2:A$610, 0)))="exceeded expectations", "Exceeded", IF(LOWER(INDEX(Paste_Here!AH$2:AH$610, MATCH(B264, Paste_Here!A$2:A$610, 0)))="below expectations", "Below", "")))), ""), "")</f>
        <v/>
      </c>
      <c r="DT264" s="66"/>
      <c r="DU264" s="77" t="str">
        <f>IFERROR(IF(B264&lt;&gt;"", IF(AND(INDEX(Paste_Here!U$2:U$610, MATCH(B264, Paste_Here!A$2:A$610, 0))&lt;&gt;"", ISNUMBER(VALUE(INDEX(Paste_Here!U$2:U$610, MATCH(B264, Paste_Here!A$2:A$610, 0))))), INDEX(Paste_Here!U$2:U$610, MATCH(B264, Paste_Here!A$2:A$610, 0)), ""), ""), "")</f>
        <v/>
      </c>
      <c r="DV264" s="66"/>
      <c r="DW264" s="77"/>
      <c r="DX264" s="66"/>
      <c r="DY264" s="77" t="str">
        <f>IFERROR(IF(B264&lt;&gt;"", IF(AND(INDEX(Paste_Here!AI$2:AI$610, MATCH(B264, Paste_Here!A$2:A$610, 0))&lt;&gt;"", ISNUMBER(VALUE(INDEX(Paste_Here!AI$2:AI$610, MATCH(B264, Paste_Here!A$2:A$610, 0))))), INDEX(Paste_Here!AI$2:AI$610, MATCH(B264, Paste_Here!A$2:A$610, 0)), ""), ""), "")</f>
        <v/>
      </c>
      <c r="DZ264" s="66"/>
      <c r="EA264" s="77" t="str">
        <f>IFERROR(IF(B264&lt;&gt;"", IF(AND(INDEX(Paste_Here!AJ$2:AJ$610, MATCH(B264, Paste_Here!A$2:A$610, 0))&lt;&gt;"", ISNUMBER(--INDEX(Paste_Here!AJ$2:AJ$610, MATCH(B264, Paste_Here!A$2:A$610, 0)))), TEXT(ROUND(--INDEX(Paste_Here!AJ$2:AJ$610, MATCH(B264, Paste_Here!A$2:A$610, 0)), 2), "0.00"), ""), ""), "")</f>
        <v/>
      </c>
      <c r="EB264" s="66"/>
      <c r="EC264" s="77" t="str">
        <f>IFERROR(IF(B264&lt;&gt;"", IF(LOWER(INDEX(Paste_Here!AK$2:AK$610, MATCH(B264, Paste_Here!A$2:A$610, 0)))="approaching expectations", "Approaching", IF(LOWER(INDEX(Paste_Here!AK$2:AK$610, MATCH(B264, Paste_Here!A$2:A$610, 0)))="met expectations", "Met", IF(LOWER(INDEX(Paste_Here!AK$2:AK$610, MATCH(B264, Paste_Here!A$2:A$610, 0)))="exceeded expectations", "Exceeded", IF(LOWER(INDEX(Paste_Here!AK$2:AK$610, MATCH(B264, Paste_Here!A$2:A$610, 0)))="below expectations", "Below", "")))), ""), "")</f>
        <v/>
      </c>
      <c r="ED264" s="66"/>
      <c r="EE264" s="77"/>
      <c r="EF264" s="66"/>
      <c r="EG264" s="77"/>
      <c r="EH264" s="66"/>
      <c r="EI264" s="66"/>
      <c r="EJ264" s="77" t="str">
        <f t="shared" si="49"/>
        <v/>
      </c>
      <c r="EK264" s="66"/>
      <c r="EL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EM264" s="66"/>
      <c r="EN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EO264" s="66"/>
      <c r="EP264" s="77"/>
      <c r="EQ264" s="66"/>
      <c r="ER264" s="77" t="str">
        <f>IFERROR(IF(B264&lt;&gt;"", IF(AND(INDEX(Paste_Here!AT$2:AT$610, MATCH(B264, Paste_Here!A$2:A$610, 0))&lt;&gt;"", ISNUMBER(VALUE(INDEX(Paste_Here!AT$2:AT$610, MATCH(B264, Paste_Here!A$2:A$610, 0))))), INDEX(Paste_Here!AT$2:AT$610, MATCH(B264, Paste_Here!A$2:A$610, 0)), ""), ""), "")</f>
        <v/>
      </c>
      <c r="ES264" s="66"/>
      <c r="ET264" s="77" t="str">
        <f>IFERROR(IF(B264&lt;&gt;"", IF(AND(INDEX(Paste_Here!AV$2:AV$610, MATCH(B264, Paste_Here!A$2:A$610, 0))&lt;&gt;"", ISNUMBER(VALUE(INDEX(Paste_Here!AV$2:AV$610, MATCH(B264, Paste_Here!A$2:A$610, 0))))), INDEX(Paste_Here!AV$2:AV$610, MATCH(B264, Paste_Here!A$2:A$610, 0)), ""), ""), "")</f>
        <v/>
      </c>
      <c r="EU264" s="66"/>
      <c r="EV264" s="77"/>
      <c r="EW264" s="66"/>
      <c r="EX264" s="77" t="str">
        <f>IFERROR(IF(B264&lt;&gt;"", IF(AND(INDEX(Paste_Here!AU$2:AU$610, MATCH(B264, Paste_Here!A$2:A$610, 0))&lt;&gt;"", ISNUMBER(VALUE(INDEX(Paste_Here!AU$2:AU$610, MATCH(B264, Paste_Here!A$2:A$610, 0))))), INDEX(Paste_Here!AU$2:AU$610, MATCH(B264, Paste_Here!A$2:A$610, 0)), ""), ""), "")</f>
        <v/>
      </c>
      <c r="EY264" s="66"/>
      <c r="EZ264" s="77" t="str">
        <f>IFERROR(IF(B264&lt;&gt;"", IF(AND(INDEX(Paste_Here!AW$2:AW$610, MATCH(B264, Paste_Here!A$2:A$610, 0))&lt;&gt;"", ISNUMBER(VALUE(INDEX(Paste_Here!AW$2:AW$610, MATCH(B264, Paste_Here!A$2:A$610, 0))))), INDEX(Paste_Here!AW$2:AW$610, MATCH(B264, Paste_Here!A$2:A$610, 0)), ""), ""), "")</f>
        <v/>
      </c>
      <c r="FA264" s="66"/>
      <c r="FB264" s="77"/>
      <c r="FC264" s="66"/>
      <c r="FD264" s="77"/>
      <c r="FE264" s="66"/>
      <c r="FF264" s="66"/>
      <c r="FG264" s="77" t="str">
        <f t="shared" si="50"/>
        <v/>
      </c>
      <c r="FH264" s="66"/>
      <c r="FI264" s="77" t="str">
        <f>IFERROR(IF(B264&lt;&gt;"", IF(ISNUMBER(SEARCH("s", LOWER(INDEX(Paste_Here!M$2:M$610, MATCH(B264, Paste_Here!A$2:A$610, 0))))), "Yes", IF(INDEX(Paste_Here!M$2:M$610, MATCH(B264, Paste_Here!A$2:A$610, 0))&lt;&gt;"", "No", "")), ""), "")</f>
        <v/>
      </c>
      <c r="FJ264" s="66"/>
      <c r="FK264" s="77" t="str">
        <f>IFERROR(IF(B264&lt;&gt;"", IF(ISNUMBER(SEARCH("yes", LOWER(INDEX(Paste_Here!F$2:F$610, MATCH(B264, Paste_Here!A$2:A$610, 0))))), "Yes", IF(ISNUMBER(SEARCH("no", LOWER(INDEX(Paste_Here!F$2:F$610, MATCH(B264, Paste_Here!A$2:A$610, 0))))), "No", "")), ""), "")</f>
        <v/>
      </c>
      <c r="FL264" s="66"/>
      <c r="FM264" s="77" t="str">
        <f>IFERROR(IF(B264&lt;&gt;"", IF(ISNUMBER(SEARCH("english language learner", LOWER(INDEX(Paste_Here!C$2:C$610, MATCH(B264, Paste_Here!A$2:A$610, 0))))), "Yes", ""), ""), "")</f>
        <v/>
      </c>
      <c r="FN264" s="66"/>
      <c r="FO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FP264" s="66"/>
      <c r="FQ264" s="77" t="str">
        <f>IFERROR(IF(B264&lt;&gt;"", IF(ISNUMBER(SEARCH("yes", LOWER(INDEX(Paste_Here!L$2:L$610, MATCH(B264, Paste_Here!A$2:A$610, 0))))), "Yes", IF(ISNUMBER(SEARCH("no", LOWER(INDEX(Paste_Here!L$2:L$610, MATCH(B264, Paste_Here!A$2:A$610, 0))))), "No", "")), ""), "")</f>
        <v/>
      </c>
      <c r="FR264" s="66"/>
      <c r="FS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FT264" s="66"/>
      <c r="FU264" s="77"/>
      <c r="FV264" s="66"/>
      <c r="FW264" s="77" t="str">
        <f>IFERROR(IF(B264&lt;&gt;"", IF(AND(INDEX(Paste_Here!D$2:D$610, MATCH(B264, Paste_Here!A$2:A$610, 0))&lt;&gt;"", ISNUMBER(VALUE(INDEX(Paste_Here!D$2:D$610, MATCH(B264, Paste_Here!A$2:A$610, 0))))), INDEX(Paste_Here!D$2:D$610, MATCH(B264, Paste_Here!A$2:A$610, 0)), ""), ""), "")</f>
        <v/>
      </c>
      <c r="FX264" s="66"/>
      <c r="FY264" s="77" t="str">
        <f>IFERROR(IF(B264&lt;&gt;"", IF(AND(INDEX(Paste_Here!G$2:G$610, MATCH(B264, Paste_Here!A$2:A$610, 0))&lt;&gt;"", ISNUMBER(VALUE(INDEX(Paste_Here!G$2:G$610, MATCH(B264, Paste_Here!A$2:A$610, 0))))), INDEX(Paste_Here!G$2:G$610, MATCH(B264, Paste_Here!A$2:A$610, 0)), ""), ""), "")</f>
        <v/>
      </c>
      <c r="FZ264" s="66"/>
      <c r="GA264" s="95"/>
      <c r="GB264" s="66"/>
      <c r="JS264" s="1" t="str" cm="1">
        <f t="array" ref="JS264">IFERROR(INDEX(Paste_Here!$B$2:$B$610, MATCH(0, COUNTIF(JS$4:JS263, Paste_Here!$B$2:$B$610) + IF(Paste_Here!$B$2:$B$610="", 1, 0), 0)), "")</f>
        <v/>
      </c>
      <c r="JT264" s="1" t="str">
        <f>IF(JS264&lt;&gt;"", INDEX(Paste_Here!$A$2:$A$610, MATCH(JS264, Paste_Here!$B$2:$B$610, 0)), "")</f>
        <v/>
      </c>
      <c r="JU264" s="1" t="str">
        <f t="shared" si="51"/>
        <v/>
      </c>
      <c r="JV264" s="1" t="str" cm="1">
        <f t="array" ref="JV264">IFERROR(INDEX($JU$5:$JU$610, MATCH(SMALL(IF($JU$5:$JU$610&lt;&gt;"", COUNTIF($JU$5:$JU$610, "&lt;"&amp;$JU$5:$JU$610)+1), ROW()-ROW($JV$5)+1), COUNTIF($JU$5:$JU$610, "&lt;"&amp;$JU$5:$JU$610)+1, 0)), "")</f>
        <v/>
      </c>
    </row>
    <row r="265" spans="1:282">
      <c r="A265" s="66"/>
      <c r="B265" s="77" t="str">
        <f t="shared" si="42"/>
        <v/>
      </c>
      <c r="C265" s="66"/>
      <c r="D265" s="77" t="str">
        <f>IFERROR(IF(B265&lt;&gt;"", IF(COUNTIF(INDEX(Paste_Here!AS$2:AS$610, MATCH(B265, Paste_Here!A$2:A$610, 0), 0), "yes") &gt; 0, "Yes", IF(COUNTIF(INDEX(Paste_Here!AS$2:AS$610, MATCH(B265, Paste_Here!A$2:A$610, 0), 0), "no") &gt; 0, "No", "")), ""), "")</f>
        <v/>
      </c>
      <c r="E265" s="66"/>
      <c r="F265" s="77" t="str">
        <f t="shared" si="43"/>
        <v/>
      </c>
      <c r="G265" s="66"/>
      <c r="H265" s="77" t="str">
        <f>IFERROR(IF(B265&lt;&gt;"", IF(COUNTIF(INDEX(Paste_Here!AO$2:AR$610, MATCH(B265, Paste_Here!A$2:A$610, 0), 0), "yes") &gt; 0, "Yes", IF(COUNTIF(INDEX(Paste_Here!AO$2:AR$610, MATCH(B265, Paste_Here!A$2:A$610, 0), 0), "no") &gt; 0, "No", "")), ""), "")</f>
        <v/>
      </c>
      <c r="I265" s="66"/>
      <c r="J265" s="77" t="str">
        <f t="shared" si="44"/>
        <v/>
      </c>
      <c r="K265" s="66"/>
      <c r="L265" s="77" t="str">
        <f>IFERROR(IF(B265&lt;&gt;"", IF(ISNUMBER(SEARCH("yes", LOWER(INDEX(Paste_Here!W$2:W$610, MATCH(B265, Paste_Here!A$2:A$610, 0))))), "Yes", IF(ISNUMBER(SEARCH("no", LOWER(INDEX(Paste_Here!W$2:W$610, MATCH(B265, Paste_Here!A$2:A$610, 0))))), "No", "")), ""), "")</f>
        <v/>
      </c>
      <c r="M265" s="66"/>
      <c r="N265" s="77"/>
      <c r="O265" s="66"/>
      <c r="P265" s="77" t="str">
        <f>IFERROR(IF(B265&lt;&gt;"", IF(ISNUMBER(SEARCH("yes", LOWER(INDEX(Paste_Here!V$2:V$610, MATCH(B265, Paste_Here!A$2:A$610, 0))))), "Yes", IF(ISNUMBER(SEARCH("no", LOWER(INDEX(Paste_Here!V$2:V$610, MATCH(B265, Paste_Here!A$2:A$610, 0))))), "No", "")), ""), "")</f>
        <v/>
      </c>
      <c r="Q265" s="66"/>
      <c r="R265" s="77"/>
      <c r="S265" s="66"/>
      <c r="T265" s="77"/>
      <c r="U265" s="66"/>
      <c r="V265" s="66"/>
      <c r="W265" s="77" t="str">
        <f t="shared" si="45"/>
        <v/>
      </c>
      <c r="X265" s="66"/>
      <c r="Y265" s="77" t="str">
        <f>IFERROR(IF(B265&lt;&gt;"", IF(ISNUMBER(SEARCH("Revealed-Potential (Primary Focus)", LOWER(INDEX(Paste_Here!X$2:X$610, MATCH(B265, Paste_Here!A$2:A$610, 0))))), "Rev-Potential: Prim", IF(ISNUMBER(SEARCH("Revealed-Potential (Secondary Focus)", LOWER(INDEX(Paste_Here!X$2:X$610, MATCH(B265, Paste_Here!A$2:A$610, 0))))), "Rev-Potential: Sec", IF(ISNUMBER(SEARCH("Monitoring", LOWER(INDEX(Paste_Here!X$2:X$610, MATCH(B265, Paste_Here!A$2:A$610, 0))))), "Monitoring", IF(ISNUMBER(SEARCH("At-Promise (Secondary Focus)", LOWER(INDEX(Paste_Here!X$2:X$610, MATCH(B265, Paste_Here!A$2:A$610, 0))))), "At-Promise: Sec", IF(ISNUMBER(SEARCH("At-Promise (Primary Focus)", LOWER(INDEX(Paste_Here!X$2:X$610, MATCH(B265, Paste_Here!A$2:A$610, 0))))), "At-Promise: Prim", ""))))), ""), "")</f>
        <v/>
      </c>
      <c r="Z265" s="66"/>
      <c r="AA265" s="77"/>
      <c r="AB265" s="66"/>
      <c r="AC265" s="77" t="str">
        <f>IFERROR(IF(B265&lt;&gt;"", IF(ISNUMBER(SEARCH("Revealed-Potential (Primary Focus)", LOWER(INDEX(Paste_Here!AB$2:AB$610, MATCH(B265, Paste_Here!A$2:A$610, 0))))), "Rev-Potential: Prim", IF(ISNUMBER(SEARCH("Revealed-Potential (Secondary Focus)", LOWER(INDEX(Paste_Here!AB$2:AB$610, MATCH(B265, Paste_Here!A$2:A$610, 0))))), "Rev-Potential: Sec", IF(ISNUMBER(SEARCH("Monitoring", LOWER(INDEX(Paste_Here!AB$2:AB$610, MATCH(B265, Paste_Here!A$2:A$610, 0))))), "Monitoring", IF(ISNUMBER(SEARCH("At-Promise (Secondary Focus)", LOWER(INDEX(Paste_Here!AB$2:AB$610, MATCH(B265, Paste_Here!A$2:A$610, 0))))), "At-Promise: Sec", IF(ISNUMBER(SEARCH("At-Promise (Primary Focus)", LOWER(INDEX(Paste_Here!AB$2:AB$610, MATCH(B265, Paste_Here!A$2:A$610, 0))))), "At-Promise: Prim", ""))))), ""), "")</f>
        <v/>
      </c>
      <c r="AD265" s="66"/>
      <c r="AE265" s="77"/>
      <c r="AF265" s="66"/>
      <c r="AG265" s="77"/>
      <c r="AH265" s="66"/>
      <c r="AI265" s="77"/>
      <c r="AJ265" s="66"/>
      <c r="AK265" s="77"/>
      <c r="AL265" s="66"/>
      <c r="AM265" s="77"/>
      <c r="AN265" s="66"/>
      <c r="AO265" s="77"/>
      <c r="AP265" s="66"/>
      <c r="AQ265" s="77"/>
      <c r="AR265" s="66"/>
      <c r="AS265" s="77"/>
      <c r="AT265" s="66"/>
      <c r="AU265" s="66"/>
      <c r="AV265" s="77" t="str">
        <f t="shared" si="46"/>
        <v/>
      </c>
      <c r="AW265" s="66"/>
      <c r="AX265" s="77" t="str">
        <f>IFERROR(IF(B265&lt;&gt;"", IF(AND(INDEX(Paste_Here!AC$2:AC$610, MATCH(B265, Paste_Here!A$2:A$610, 0))&lt;&gt;"", ISNUMBER(VALUE(INDEX(Paste_Here!AC$2:AC$610, MATCH(B265, Paste_Here!A$2:A$610, 0))))), INDEX(Paste_Here!AC$2:AC$610, MATCH(B265, Paste_Here!A$2:A$610, 0)), ""), ""), "")</f>
        <v/>
      </c>
      <c r="AY265" s="66"/>
      <c r="AZ265" s="77" t="str">
        <f>IFERROR(IF(B265&lt;&gt;"", IF(AND(INDEX(Paste_Here!AD$2:AD$610, MATCH(B265, Paste_Here!A$2:A$610, 0))&lt;&gt;"", ISNUMBER(VALUE(INDEX(Paste_Here!AD$2:AD$610, MATCH(B265, Paste_Here!A$2:A$610, 0))))), TEXT(ROUND(VALUE(INDEX(Paste_Here!AD$2:AD$610, MATCH(B265, Paste_Here!A$2:A$610, 0))), 2), "0.00"), ""), ""), "")</f>
        <v/>
      </c>
      <c r="BA265" s="66"/>
      <c r="BB265" s="77" t="str">
        <f>IFERROR(IF(B265&lt;&gt;"", IF(LOWER(INDEX(Paste_Here!AE$2:AE$610, MATCH(B265, Paste_Here!A$2:A$610, 0)))="approaching expectations", "Approaching", IF(LOWER(INDEX(Paste_Here!AE$2:AE$610, MATCH(B265, Paste_Here!A$2:A$610, 0)))="met expectations", "Met", IF(LOWER(INDEX(Paste_Here!AE$2:AE$610, MATCH(B265, Paste_Here!A$2:A$610, 0)))="exceeded expectations", "Exceeded", IF(LOWER(INDEX(Paste_Here!AE$2:AE$610, MATCH(B265, Paste_Here!A$2:A$610, 0)))="below expectations", "Below", "")))), ""), "")</f>
        <v/>
      </c>
      <c r="BC265" s="66"/>
      <c r="BD265" s="77" t="str">
        <f>IFERROR(IF(B265&lt;&gt;"", IF(AND(INDEX(Paste_Here!T$2:T$610, MATCH(B265, Paste_Here!A$2:A$610, 0))&lt;&gt;"", ISNUMBER(VALUE(INDEX(Paste_Here!T$2:T$610, MATCH(B265, Paste_Here!A$2:A$610, 0))))), INDEX(Paste_Here!T$2:T$610, MATCH(B265, Paste_Here!A$2:A$610, 0)), ""), ""), "")</f>
        <v/>
      </c>
      <c r="BE265" s="66"/>
      <c r="BF265" s="77"/>
      <c r="BG265" s="66"/>
      <c r="BH265" s="77"/>
      <c r="BI265" s="66"/>
      <c r="BJ265" s="77"/>
      <c r="BK265" s="66"/>
      <c r="BL265" s="77" t="str">
        <f>IFERROR(IF(B265&lt;&gt;"", IF(AND(INDEX(Paste_Here!N$2:N$610, MATCH(B265, Paste_Here!A$2:A$610, 0))&lt;&gt;"", ISNUMBER(VALUE(INDEX(Paste_Here!N$2:N$610, MATCH(B265, Paste_Here!A$2:A$610, 0))))), INDEX(Paste_Here!N$2:N$610, MATCH(B265, Paste_Here!A$2:A$610, 0)), ""), ""), "")</f>
        <v/>
      </c>
      <c r="BM265" s="66"/>
      <c r="BN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BO265" s="66"/>
      <c r="BP265" s="77" t="str" cm="1">
        <f t="array" aca="1" ref="BP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BQ265" s="66"/>
      <c r="BR265" s="66"/>
      <c r="BS265" s="77"/>
      <c r="BT265" s="66"/>
      <c r="BU265" s="77"/>
      <c r="BV265" s="66"/>
      <c r="BW265" s="77"/>
      <c r="BX265" s="66"/>
      <c r="BY265" s="77"/>
      <c r="BZ265" s="66"/>
      <c r="CA265" s="77"/>
      <c r="CB265" s="66"/>
      <c r="CC265" s="77"/>
      <c r="CD265" s="66"/>
      <c r="CE265" s="77"/>
      <c r="CF265" s="66"/>
      <c r="CG265" s="77"/>
      <c r="CH265" s="66"/>
      <c r="CI265" s="77"/>
      <c r="CJ265" s="66"/>
      <c r="CK265" s="77"/>
      <c r="CL265" s="66"/>
      <c r="CM265" s="77"/>
      <c r="CN265" s="66"/>
      <c r="CO265" s="66"/>
      <c r="CP265" s="77" t="str">
        <f t="shared" si="47"/>
        <v/>
      </c>
      <c r="CQ265" s="66"/>
      <c r="CR265" s="77" t="str">
        <f>IFERROR(IF(B265&lt;&gt;"", IF(AND(INDEX(Paste_Here!Y$2:Y$610, MATCH(B265, Paste_Here!A$2:A$610, 0))&lt;&gt;"", ISNUMBER(VALUE(INDEX(Paste_Here!Y$2:Y$610, MATCH(B265, Paste_Here!A$2:A$610, 0))))), INDEX(Paste_Here!Y$2:Y$610, MATCH(B265, Paste_Here!A$2:A$610, 0)), ""), ""), "")</f>
        <v/>
      </c>
      <c r="CS265" s="66"/>
      <c r="CT265" s="77" t="str">
        <f>IFERROR(IF(B265&lt;&gt;"", IF(AND(INDEX(Paste_Here!AA$2:AA$610, MATCH(B265, Paste_Here!A$2:A$610, 0))&lt;&gt;"", ISNUMBER(--INDEX(Paste_Here!AA$2:AA$610, MATCH(B265, Paste_Here!A$2:A$610, 0)))), TEXT(ROUND(--INDEX(Paste_Here!AA$2:AA$610, MATCH(B265, Paste_Here!A$2:A$610, 0)), 2), "0.00"), ""), ""), "")</f>
        <v/>
      </c>
      <c r="CU265" s="66"/>
      <c r="CV265" s="77" t="str">
        <f>IFERROR(IF(B265&lt;&gt;"", IF(LOWER(INDEX(Paste_Here!Z$2:Z$610, MATCH(B265, Paste_Here!A$2:A$610, 0)))="approaching expectations", "Approaching", IF(LOWER(INDEX(Paste_Here!Z$2:Z$610, MATCH(B265, Paste_Here!A$2:A$610, 0)))="met expectations", "Met", IF(LOWER(INDEX(Paste_Here!Z$2:Z$610, MATCH(B265, Paste_Here!A$2:A$610, 0)))="exceeded expectations", "Exceeded", IF(LOWER(INDEX(Paste_Here!Z$2:Z$610, MATCH(B265, Paste_Here!A$2:A$610, 0)))="below expectations", "Below", "")))), ""), "")</f>
        <v/>
      </c>
      <c r="CW265" s="66"/>
      <c r="CX265" s="77"/>
      <c r="CY265" s="66"/>
      <c r="CZ265" s="77" t="str">
        <f>IFERROR(IF(B265&lt;&gt;"", IF(AND(INDEX(Paste_Here!AL$2:AL$610, MATCH(B265, Paste_Here!A$2:A$610, 0))&lt;&gt;"", ISNUMBER(VALUE(INDEX(Paste_Here!AL$2:AL$610, MATCH(B265, Paste_Here!A$2:A$610, 0))))), INDEX(Paste_Here!AL$2:AL$610, MATCH(B265, Paste_Here!A$2:A$610, 0)), ""), ""), "")</f>
        <v/>
      </c>
      <c r="DA265" s="66"/>
      <c r="DB265" s="77" t="str">
        <f>IFERROR(IF(B265&lt;&gt;"", IF(ISNUMBER(SEARCH("highrisk", LOWER(INDEX(Paste_Here!AM$2:AM$610, MATCH(B265, Paste_Here!A$2:A$610, 0))))), "High Risk", IF(ISNUMBER(SEARCH("lowrisk", LOWER(INDEX(Paste_Here!AM$2:AM$610, MATCH(B265, Paste_Here!A$2:A$610, 0))))), "Low Risk", IF(ISNUMBER(SEARCH("somerisk", LOWER(INDEX(Paste_Here!AM$2:AM$610, MATCH(B265, Paste_Here!A$2:A$610, 0))))), "Some Risk", ""))), ""), "")</f>
        <v/>
      </c>
      <c r="DC265" s="66"/>
      <c r="DD265" s="77" t="str">
        <f>IFERROR(IF(B265&lt;&gt;"", IF(AND(INDEX(Paste_Here!AN$2:AN$610, MATCH(B265, Paste_Here!A$2:A$610, 0))&lt;&gt;"", ISNUMBER(VALUE(INDEX(Paste_Here!AN$2:AN$610, MATCH(B265, Paste_Here!A$2:A$610, 0))))), INDEX(Paste_Here!AN$2:AN$610, MATCH(B265, Paste_Here!A$2:A$610, 0)), ""), ""), "")</f>
        <v/>
      </c>
      <c r="DE265" s="66"/>
      <c r="DF265" s="77" t="str">
        <f>IFERROR(IF(B265&lt;&gt;"", IF(AND(INDEX(Paste_Here!Q$2:Q$610, MATCH(B265, Paste_Here!A$2:A$610, 0))&lt;&gt;"", ISNUMBER(VALUE(INDEX(Paste_Here!Q$2:Q$610, MATCH(B265, Paste_Here!A$2:A$610, 0))))), INDEX(Paste_Here!Q$2:Q$610, MATCH(B265, Paste_Here!A$2:A$610, 0)), ""), ""), "")</f>
        <v/>
      </c>
      <c r="DG265" s="66"/>
      <c r="DH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DI265" s="66"/>
      <c r="DJ265" s="77" t="str" cm="1">
        <f t="array" aca="1" ref="DJ265" ca="1">IFERROR(VALUE(IF(ISNUMBER(SEARCH("EM", INDEX(Paste_Here!S$2:S$500, MATCH(B265, Paste_Here!A$2:A$500, 0)))), "-" &amp;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f>
        <v/>
      </c>
      <c r="DK265" s="66"/>
      <c r="DL265" s="66"/>
      <c r="DM265" s="77" t="str">
        <f t="shared" si="48"/>
        <v/>
      </c>
      <c r="DN265" s="66"/>
      <c r="DO265" s="77" t="str">
        <f>IFERROR(IF(B265&lt;&gt;"", IF(AND(INDEX(Paste_Here!AF$2:AF$610, MATCH(B265, Paste_Here!A$2:A$610, 0))&lt;&gt;"", ISNUMBER(VALUE(INDEX(Paste_Here!AF$2:AF$610, MATCH(B265, Paste_Here!A$2:A$610, 0))))), INDEX(Paste_Here!AF$2:AF$610, MATCH(B265, Paste_Here!A$2:A$610, 0)), ""), ""), "")</f>
        <v/>
      </c>
      <c r="DP265" s="66"/>
      <c r="DQ265" s="77" t="str">
        <f>IFERROR(IF(B265&lt;&gt;"", IF(AND(INDEX(Paste_Here!AG$2:AG$610, MATCH(B265, Paste_Here!A$2:A$610, 0))&lt;&gt;"", ISNUMBER(--INDEX(Paste_Here!AG$2:AG$610, MATCH(B265, Paste_Here!A$2:A$610, 0)))), TEXT(ROUND(--INDEX(Paste_Here!AG$2:AG$610, MATCH(B265, Paste_Here!A$2:A$610, 0)), 2), "0.00"), ""), ""), "")</f>
        <v/>
      </c>
      <c r="DR265" s="66"/>
      <c r="DS265" s="77" t="str">
        <f>IFERROR(IF(B265&lt;&gt;"", IF(LOWER(INDEX(Paste_Here!AH$2:AH$610, MATCH(B265, Paste_Here!A$2:A$610, 0)))="approaching expectations", "Approaching", IF(LOWER(INDEX(Paste_Here!AH$2:AH$610, MATCH(B265, Paste_Here!A$2:A$610, 0)))="met expectations", "Met", IF(LOWER(INDEX(Paste_Here!AH$2:AH$610, MATCH(B265, Paste_Here!A$2:A$610, 0)))="exceeded expectations", "Exceeded", IF(LOWER(INDEX(Paste_Here!AH$2:AH$610, MATCH(B265, Paste_Here!A$2:A$610, 0)))="below expectations", "Below", "")))), ""), "")</f>
        <v/>
      </c>
      <c r="DT265" s="66"/>
      <c r="DU265" s="77" t="str">
        <f>IFERROR(IF(B265&lt;&gt;"", IF(AND(INDEX(Paste_Here!U$2:U$610, MATCH(B265, Paste_Here!A$2:A$610, 0))&lt;&gt;"", ISNUMBER(VALUE(INDEX(Paste_Here!U$2:U$610, MATCH(B265, Paste_Here!A$2:A$610, 0))))), INDEX(Paste_Here!U$2:U$610, MATCH(B265, Paste_Here!A$2:A$610, 0)), ""), ""), "")</f>
        <v/>
      </c>
      <c r="DV265" s="66"/>
      <c r="DW265" s="77"/>
      <c r="DX265" s="66"/>
      <c r="DY265" s="77" t="str">
        <f>IFERROR(IF(B265&lt;&gt;"", IF(AND(INDEX(Paste_Here!AI$2:AI$610, MATCH(B265, Paste_Here!A$2:A$610, 0))&lt;&gt;"", ISNUMBER(VALUE(INDEX(Paste_Here!AI$2:AI$610, MATCH(B265, Paste_Here!A$2:A$610, 0))))), INDEX(Paste_Here!AI$2:AI$610, MATCH(B265, Paste_Here!A$2:A$610, 0)), ""), ""), "")</f>
        <v/>
      </c>
      <c r="DZ265" s="66"/>
      <c r="EA265" s="77" t="str">
        <f>IFERROR(IF(B265&lt;&gt;"", IF(AND(INDEX(Paste_Here!AJ$2:AJ$610, MATCH(B265, Paste_Here!A$2:A$610, 0))&lt;&gt;"", ISNUMBER(--INDEX(Paste_Here!AJ$2:AJ$610, MATCH(B265, Paste_Here!A$2:A$610, 0)))), TEXT(ROUND(--INDEX(Paste_Here!AJ$2:AJ$610, MATCH(B265, Paste_Here!A$2:A$610, 0)), 2), "0.00"), ""), ""), "")</f>
        <v/>
      </c>
      <c r="EB265" s="66"/>
      <c r="EC265" s="77" t="str">
        <f>IFERROR(IF(B265&lt;&gt;"", IF(LOWER(INDEX(Paste_Here!AK$2:AK$610, MATCH(B265, Paste_Here!A$2:A$610, 0)))="approaching expectations", "Approaching", IF(LOWER(INDEX(Paste_Here!AK$2:AK$610, MATCH(B265, Paste_Here!A$2:A$610, 0)))="met expectations", "Met", IF(LOWER(INDEX(Paste_Here!AK$2:AK$610, MATCH(B265, Paste_Here!A$2:A$610, 0)))="exceeded expectations", "Exceeded", IF(LOWER(INDEX(Paste_Here!AK$2:AK$610, MATCH(B265, Paste_Here!A$2:A$610, 0)))="below expectations", "Below", "")))), ""), "")</f>
        <v/>
      </c>
      <c r="ED265" s="66"/>
      <c r="EE265" s="77"/>
      <c r="EF265" s="66"/>
      <c r="EG265" s="77"/>
      <c r="EH265" s="66"/>
      <c r="EI265" s="66"/>
      <c r="EJ265" s="77" t="str">
        <f t="shared" si="49"/>
        <v/>
      </c>
      <c r="EK265" s="66"/>
      <c r="EL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EM265" s="66"/>
      <c r="EN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EO265" s="66"/>
      <c r="EP265" s="77"/>
      <c r="EQ265" s="66"/>
      <c r="ER265" s="77" t="str">
        <f>IFERROR(IF(B265&lt;&gt;"", IF(AND(INDEX(Paste_Here!AT$2:AT$610, MATCH(B265, Paste_Here!A$2:A$610, 0))&lt;&gt;"", ISNUMBER(VALUE(INDEX(Paste_Here!AT$2:AT$610, MATCH(B265, Paste_Here!A$2:A$610, 0))))), INDEX(Paste_Here!AT$2:AT$610, MATCH(B265, Paste_Here!A$2:A$610, 0)), ""), ""), "")</f>
        <v/>
      </c>
      <c r="ES265" s="66"/>
      <c r="ET265" s="77" t="str">
        <f>IFERROR(IF(B265&lt;&gt;"", IF(AND(INDEX(Paste_Here!AV$2:AV$610, MATCH(B265, Paste_Here!A$2:A$610, 0))&lt;&gt;"", ISNUMBER(VALUE(INDEX(Paste_Here!AV$2:AV$610, MATCH(B265, Paste_Here!A$2:A$610, 0))))), INDEX(Paste_Here!AV$2:AV$610, MATCH(B265, Paste_Here!A$2:A$610, 0)), ""), ""), "")</f>
        <v/>
      </c>
      <c r="EU265" s="66"/>
      <c r="EV265" s="77"/>
      <c r="EW265" s="66"/>
      <c r="EX265" s="77" t="str">
        <f>IFERROR(IF(B265&lt;&gt;"", IF(AND(INDEX(Paste_Here!AU$2:AU$610, MATCH(B265, Paste_Here!A$2:A$610, 0))&lt;&gt;"", ISNUMBER(VALUE(INDEX(Paste_Here!AU$2:AU$610, MATCH(B265, Paste_Here!A$2:A$610, 0))))), INDEX(Paste_Here!AU$2:AU$610, MATCH(B265, Paste_Here!A$2:A$610, 0)), ""), ""), "")</f>
        <v/>
      </c>
      <c r="EY265" s="66"/>
      <c r="EZ265" s="77" t="str">
        <f>IFERROR(IF(B265&lt;&gt;"", IF(AND(INDEX(Paste_Here!AW$2:AW$610, MATCH(B265, Paste_Here!A$2:A$610, 0))&lt;&gt;"", ISNUMBER(VALUE(INDEX(Paste_Here!AW$2:AW$610, MATCH(B265, Paste_Here!A$2:A$610, 0))))), INDEX(Paste_Here!AW$2:AW$610, MATCH(B265, Paste_Here!A$2:A$610, 0)), ""), ""), "")</f>
        <v/>
      </c>
      <c r="FA265" s="66"/>
      <c r="FB265" s="77"/>
      <c r="FC265" s="66"/>
      <c r="FD265" s="77"/>
      <c r="FE265" s="66"/>
      <c r="FF265" s="66"/>
      <c r="FG265" s="77" t="str">
        <f t="shared" si="50"/>
        <v/>
      </c>
      <c r="FH265" s="66"/>
      <c r="FI265" s="77" t="str">
        <f>IFERROR(IF(B265&lt;&gt;"", IF(ISNUMBER(SEARCH("s", LOWER(INDEX(Paste_Here!M$2:M$610, MATCH(B265, Paste_Here!A$2:A$610, 0))))), "Yes", IF(INDEX(Paste_Here!M$2:M$610, MATCH(B265, Paste_Here!A$2:A$610, 0))&lt;&gt;"", "No", "")), ""), "")</f>
        <v/>
      </c>
      <c r="FJ265" s="66"/>
      <c r="FK265" s="77" t="str">
        <f>IFERROR(IF(B265&lt;&gt;"", IF(ISNUMBER(SEARCH("yes", LOWER(INDEX(Paste_Here!F$2:F$610, MATCH(B265, Paste_Here!A$2:A$610, 0))))), "Yes", IF(ISNUMBER(SEARCH("no", LOWER(INDEX(Paste_Here!F$2:F$610, MATCH(B265, Paste_Here!A$2:A$610, 0))))), "No", "")), ""), "")</f>
        <v/>
      </c>
      <c r="FL265" s="66"/>
      <c r="FM265" s="77" t="str">
        <f>IFERROR(IF(B265&lt;&gt;"", IF(ISNUMBER(SEARCH("english language learner", LOWER(INDEX(Paste_Here!C$2:C$610, MATCH(B265, Paste_Here!A$2:A$610, 0))))), "Yes", ""), ""), "")</f>
        <v/>
      </c>
      <c r="FN265" s="66"/>
      <c r="FO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FP265" s="66"/>
      <c r="FQ265" s="77" t="str">
        <f>IFERROR(IF(B265&lt;&gt;"", IF(ISNUMBER(SEARCH("yes", LOWER(INDEX(Paste_Here!L$2:L$610, MATCH(B265, Paste_Here!A$2:A$610, 0))))), "Yes", IF(ISNUMBER(SEARCH("no", LOWER(INDEX(Paste_Here!L$2:L$610, MATCH(B265, Paste_Here!A$2:A$610, 0))))), "No", "")), ""), "")</f>
        <v/>
      </c>
      <c r="FR265" s="66"/>
      <c r="FS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FT265" s="66"/>
      <c r="FU265" s="77"/>
      <c r="FV265" s="66"/>
      <c r="FW265" s="77" t="str">
        <f>IFERROR(IF(B265&lt;&gt;"", IF(AND(INDEX(Paste_Here!D$2:D$610, MATCH(B265, Paste_Here!A$2:A$610, 0))&lt;&gt;"", ISNUMBER(VALUE(INDEX(Paste_Here!D$2:D$610, MATCH(B265, Paste_Here!A$2:A$610, 0))))), INDEX(Paste_Here!D$2:D$610, MATCH(B265, Paste_Here!A$2:A$610, 0)), ""), ""), "")</f>
        <v/>
      </c>
      <c r="FX265" s="66"/>
      <c r="FY265" s="77" t="str">
        <f>IFERROR(IF(B265&lt;&gt;"", IF(AND(INDEX(Paste_Here!G$2:G$610, MATCH(B265, Paste_Here!A$2:A$610, 0))&lt;&gt;"", ISNUMBER(VALUE(INDEX(Paste_Here!G$2:G$610, MATCH(B265, Paste_Here!A$2:A$610, 0))))), INDEX(Paste_Here!G$2:G$610, MATCH(B265, Paste_Here!A$2:A$610, 0)), ""), ""), "")</f>
        <v/>
      </c>
      <c r="FZ265" s="66"/>
      <c r="GA265" s="95"/>
      <c r="GB265" s="66"/>
      <c r="JS265" s="1" t="str" cm="1">
        <f t="array" ref="JS265">IFERROR(INDEX(Paste_Here!$B$2:$B$610, MATCH(0, COUNTIF(JS$4:JS264, Paste_Here!$B$2:$B$610) + IF(Paste_Here!$B$2:$B$610="", 1, 0), 0)), "")</f>
        <v/>
      </c>
      <c r="JT265" s="1" t="str">
        <f>IF(JS265&lt;&gt;"", INDEX(Paste_Here!$A$2:$A$610, MATCH(JS265, Paste_Here!$B$2:$B$610, 0)), "")</f>
        <v/>
      </c>
      <c r="JU265" s="1" t="str">
        <f t="shared" si="51"/>
        <v/>
      </c>
      <c r="JV265" s="1" t="str" cm="1">
        <f t="array" ref="JV265">IFERROR(INDEX($JU$5:$JU$610, MATCH(SMALL(IF($JU$5:$JU$610&lt;&gt;"", COUNTIF($JU$5:$JU$610, "&lt;"&amp;$JU$5:$JU$610)+1), ROW()-ROW($JV$5)+1), COUNTIF($JU$5:$JU$610, "&lt;"&amp;$JU$5:$JU$610)+1, 0)), "")</f>
        <v/>
      </c>
    </row>
    <row r="266" spans="1:282">
      <c r="A266" s="66"/>
      <c r="B266" s="77" t="str">
        <f t="shared" si="42"/>
        <v/>
      </c>
      <c r="C266" s="66"/>
      <c r="D266" s="77" t="str">
        <f>IFERROR(IF(B266&lt;&gt;"", IF(COUNTIF(INDEX(Paste_Here!AS$2:AS$610, MATCH(B266, Paste_Here!A$2:A$610, 0), 0), "yes") &gt; 0, "Yes", IF(COUNTIF(INDEX(Paste_Here!AS$2:AS$610, MATCH(B266, Paste_Here!A$2:A$610, 0), 0), "no") &gt; 0, "No", "")), ""), "")</f>
        <v/>
      </c>
      <c r="E266" s="66"/>
      <c r="F266" s="77" t="str">
        <f t="shared" si="43"/>
        <v/>
      </c>
      <c r="G266" s="66"/>
      <c r="H266" s="77" t="str">
        <f>IFERROR(IF(B266&lt;&gt;"", IF(COUNTIF(INDEX(Paste_Here!AO$2:AR$610, MATCH(B266, Paste_Here!A$2:A$610, 0), 0), "yes") &gt; 0, "Yes", IF(COUNTIF(INDEX(Paste_Here!AO$2:AR$610, MATCH(B266, Paste_Here!A$2:A$610, 0), 0), "no") &gt; 0, "No", "")), ""), "")</f>
        <v/>
      </c>
      <c r="I266" s="66"/>
      <c r="J266" s="77" t="str">
        <f t="shared" si="44"/>
        <v/>
      </c>
      <c r="K266" s="66"/>
      <c r="L266" s="77" t="str">
        <f>IFERROR(IF(B266&lt;&gt;"", IF(ISNUMBER(SEARCH("yes", LOWER(INDEX(Paste_Here!W$2:W$610, MATCH(B266, Paste_Here!A$2:A$610, 0))))), "Yes", IF(ISNUMBER(SEARCH("no", LOWER(INDEX(Paste_Here!W$2:W$610, MATCH(B266, Paste_Here!A$2:A$610, 0))))), "No", "")), ""), "")</f>
        <v/>
      </c>
      <c r="M266" s="66"/>
      <c r="N266" s="77"/>
      <c r="O266" s="66"/>
      <c r="P266" s="77" t="str">
        <f>IFERROR(IF(B266&lt;&gt;"", IF(ISNUMBER(SEARCH("yes", LOWER(INDEX(Paste_Here!V$2:V$610, MATCH(B266, Paste_Here!A$2:A$610, 0))))), "Yes", IF(ISNUMBER(SEARCH("no", LOWER(INDEX(Paste_Here!V$2:V$610, MATCH(B266, Paste_Here!A$2:A$610, 0))))), "No", "")), ""), "")</f>
        <v/>
      </c>
      <c r="Q266" s="66"/>
      <c r="R266" s="77"/>
      <c r="S266" s="66"/>
      <c r="T266" s="77"/>
      <c r="U266" s="66"/>
      <c r="V266" s="66"/>
      <c r="W266" s="77" t="str">
        <f t="shared" si="45"/>
        <v/>
      </c>
      <c r="X266" s="66"/>
      <c r="Y266" s="77" t="str">
        <f>IFERROR(IF(B266&lt;&gt;"", IF(ISNUMBER(SEARCH("Revealed-Potential (Primary Focus)", LOWER(INDEX(Paste_Here!X$2:X$610, MATCH(B266, Paste_Here!A$2:A$610, 0))))), "Rev-Potential: Prim", IF(ISNUMBER(SEARCH("Revealed-Potential (Secondary Focus)", LOWER(INDEX(Paste_Here!X$2:X$610, MATCH(B266, Paste_Here!A$2:A$610, 0))))), "Rev-Potential: Sec", IF(ISNUMBER(SEARCH("Monitoring", LOWER(INDEX(Paste_Here!X$2:X$610, MATCH(B266, Paste_Here!A$2:A$610, 0))))), "Monitoring", IF(ISNUMBER(SEARCH("At-Promise (Secondary Focus)", LOWER(INDEX(Paste_Here!X$2:X$610, MATCH(B266, Paste_Here!A$2:A$610, 0))))), "At-Promise: Sec", IF(ISNUMBER(SEARCH("At-Promise (Primary Focus)", LOWER(INDEX(Paste_Here!X$2:X$610, MATCH(B266, Paste_Here!A$2:A$610, 0))))), "At-Promise: Prim", ""))))), ""), "")</f>
        <v/>
      </c>
      <c r="Z266" s="66"/>
      <c r="AA266" s="77"/>
      <c r="AB266" s="66"/>
      <c r="AC266" s="77" t="str">
        <f>IFERROR(IF(B266&lt;&gt;"", IF(ISNUMBER(SEARCH("Revealed-Potential (Primary Focus)", LOWER(INDEX(Paste_Here!AB$2:AB$610, MATCH(B266, Paste_Here!A$2:A$610, 0))))), "Rev-Potential: Prim", IF(ISNUMBER(SEARCH("Revealed-Potential (Secondary Focus)", LOWER(INDEX(Paste_Here!AB$2:AB$610, MATCH(B266, Paste_Here!A$2:A$610, 0))))), "Rev-Potential: Sec", IF(ISNUMBER(SEARCH("Monitoring", LOWER(INDEX(Paste_Here!AB$2:AB$610, MATCH(B266, Paste_Here!A$2:A$610, 0))))), "Monitoring", IF(ISNUMBER(SEARCH("At-Promise (Secondary Focus)", LOWER(INDEX(Paste_Here!AB$2:AB$610, MATCH(B266, Paste_Here!A$2:A$610, 0))))), "At-Promise: Sec", IF(ISNUMBER(SEARCH("At-Promise (Primary Focus)", LOWER(INDEX(Paste_Here!AB$2:AB$610, MATCH(B266, Paste_Here!A$2:A$610, 0))))), "At-Promise: Prim", ""))))), ""), "")</f>
        <v/>
      </c>
      <c r="AD266" s="66"/>
      <c r="AE266" s="77"/>
      <c r="AF266" s="66"/>
      <c r="AG266" s="77"/>
      <c r="AH266" s="66"/>
      <c r="AI266" s="77"/>
      <c r="AJ266" s="66"/>
      <c r="AK266" s="77"/>
      <c r="AL266" s="66"/>
      <c r="AM266" s="77"/>
      <c r="AN266" s="66"/>
      <c r="AO266" s="77"/>
      <c r="AP266" s="66"/>
      <c r="AQ266" s="77"/>
      <c r="AR266" s="66"/>
      <c r="AS266" s="77"/>
      <c r="AT266" s="66"/>
      <c r="AU266" s="66"/>
      <c r="AV266" s="77" t="str">
        <f t="shared" si="46"/>
        <v/>
      </c>
      <c r="AW266" s="66"/>
      <c r="AX266" s="77" t="str">
        <f>IFERROR(IF(B266&lt;&gt;"", IF(AND(INDEX(Paste_Here!AC$2:AC$610, MATCH(B266, Paste_Here!A$2:A$610, 0))&lt;&gt;"", ISNUMBER(VALUE(INDEX(Paste_Here!AC$2:AC$610, MATCH(B266, Paste_Here!A$2:A$610, 0))))), INDEX(Paste_Here!AC$2:AC$610, MATCH(B266, Paste_Here!A$2:A$610, 0)), ""), ""), "")</f>
        <v/>
      </c>
      <c r="AY266" s="66"/>
      <c r="AZ266" s="77" t="str">
        <f>IFERROR(IF(B266&lt;&gt;"", IF(AND(INDEX(Paste_Here!AD$2:AD$610, MATCH(B266, Paste_Here!A$2:A$610, 0))&lt;&gt;"", ISNUMBER(VALUE(INDEX(Paste_Here!AD$2:AD$610, MATCH(B266, Paste_Here!A$2:A$610, 0))))), TEXT(ROUND(VALUE(INDEX(Paste_Here!AD$2:AD$610, MATCH(B266, Paste_Here!A$2:A$610, 0))), 2), "0.00"), ""), ""), "")</f>
        <v/>
      </c>
      <c r="BA266" s="66"/>
      <c r="BB266" s="77" t="str">
        <f>IFERROR(IF(B266&lt;&gt;"", IF(LOWER(INDEX(Paste_Here!AE$2:AE$610, MATCH(B266, Paste_Here!A$2:A$610, 0)))="approaching expectations", "Approaching", IF(LOWER(INDEX(Paste_Here!AE$2:AE$610, MATCH(B266, Paste_Here!A$2:A$610, 0)))="met expectations", "Met", IF(LOWER(INDEX(Paste_Here!AE$2:AE$610, MATCH(B266, Paste_Here!A$2:A$610, 0)))="exceeded expectations", "Exceeded", IF(LOWER(INDEX(Paste_Here!AE$2:AE$610, MATCH(B266, Paste_Here!A$2:A$610, 0)))="below expectations", "Below", "")))), ""), "")</f>
        <v/>
      </c>
      <c r="BC266" s="66"/>
      <c r="BD266" s="77" t="str">
        <f>IFERROR(IF(B266&lt;&gt;"", IF(AND(INDEX(Paste_Here!T$2:T$610, MATCH(B266, Paste_Here!A$2:A$610, 0))&lt;&gt;"", ISNUMBER(VALUE(INDEX(Paste_Here!T$2:T$610, MATCH(B266, Paste_Here!A$2:A$610, 0))))), INDEX(Paste_Here!T$2:T$610, MATCH(B266, Paste_Here!A$2:A$610, 0)), ""), ""), "")</f>
        <v/>
      </c>
      <c r="BE266" s="66"/>
      <c r="BF266" s="77"/>
      <c r="BG266" s="66"/>
      <c r="BH266" s="77"/>
      <c r="BI266" s="66"/>
      <c r="BJ266" s="77"/>
      <c r="BK266" s="66"/>
      <c r="BL266" s="77" t="str">
        <f>IFERROR(IF(B266&lt;&gt;"", IF(AND(INDEX(Paste_Here!N$2:N$610, MATCH(B266, Paste_Here!A$2:A$610, 0))&lt;&gt;"", ISNUMBER(VALUE(INDEX(Paste_Here!N$2:N$610, MATCH(B266, Paste_Here!A$2:A$610, 0))))), INDEX(Paste_Here!N$2:N$610, MATCH(B266, Paste_Here!A$2:A$610, 0)), ""), ""), "")</f>
        <v/>
      </c>
      <c r="BM266" s="66"/>
      <c r="BN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BO266" s="66"/>
      <c r="BP266" s="77" t="str" cm="1">
        <f t="array" aca="1" ref="BP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BQ266" s="66"/>
      <c r="BR266" s="66"/>
      <c r="BS266" s="77"/>
      <c r="BT266" s="66"/>
      <c r="BU266" s="77"/>
      <c r="BV266" s="66"/>
      <c r="BW266" s="77"/>
      <c r="BX266" s="66"/>
      <c r="BY266" s="77"/>
      <c r="BZ266" s="66"/>
      <c r="CA266" s="77"/>
      <c r="CB266" s="66"/>
      <c r="CC266" s="77"/>
      <c r="CD266" s="66"/>
      <c r="CE266" s="77"/>
      <c r="CF266" s="66"/>
      <c r="CG266" s="77"/>
      <c r="CH266" s="66"/>
      <c r="CI266" s="77"/>
      <c r="CJ266" s="66"/>
      <c r="CK266" s="77"/>
      <c r="CL266" s="66"/>
      <c r="CM266" s="77"/>
      <c r="CN266" s="66"/>
      <c r="CO266" s="66"/>
      <c r="CP266" s="77" t="str">
        <f t="shared" si="47"/>
        <v/>
      </c>
      <c r="CQ266" s="66"/>
      <c r="CR266" s="77" t="str">
        <f>IFERROR(IF(B266&lt;&gt;"", IF(AND(INDEX(Paste_Here!Y$2:Y$610, MATCH(B266, Paste_Here!A$2:A$610, 0))&lt;&gt;"", ISNUMBER(VALUE(INDEX(Paste_Here!Y$2:Y$610, MATCH(B266, Paste_Here!A$2:A$610, 0))))), INDEX(Paste_Here!Y$2:Y$610, MATCH(B266, Paste_Here!A$2:A$610, 0)), ""), ""), "")</f>
        <v/>
      </c>
      <c r="CS266" s="66"/>
      <c r="CT266" s="77" t="str">
        <f>IFERROR(IF(B266&lt;&gt;"", IF(AND(INDEX(Paste_Here!AA$2:AA$610, MATCH(B266, Paste_Here!A$2:A$610, 0))&lt;&gt;"", ISNUMBER(--INDEX(Paste_Here!AA$2:AA$610, MATCH(B266, Paste_Here!A$2:A$610, 0)))), TEXT(ROUND(--INDEX(Paste_Here!AA$2:AA$610, MATCH(B266, Paste_Here!A$2:A$610, 0)), 2), "0.00"), ""), ""), "")</f>
        <v/>
      </c>
      <c r="CU266" s="66"/>
      <c r="CV266" s="77" t="str">
        <f>IFERROR(IF(B266&lt;&gt;"", IF(LOWER(INDEX(Paste_Here!Z$2:Z$610, MATCH(B266, Paste_Here!A$2:A$610, 0)))="approaching expectations", "Approaching", IF(LOWER(INDEX(Paste_Here!Z$2:Z$610, MATCH(B266, Paste_Here!A$2:A$610, 0)))="met expectations", "Met", IF(LOWER(INDEX(Paste_Here!Z$2:Z$610, MATCH(B266, Paste_Here!A$2:A$610, 0)))="exceeded expectations", "Exceeded", IF(LOWER(INDEX(Paste_Here!Z$2:Z$610, MATCH(B266, Paste_Here!A$2:A$610, 0)))="below expectations", "Below", "")))), ""), "")</f>
        <v/>
      </c>
      <c r="CW266" s="66"/>
      <c r="CX266" s="77"/>
      <c r="CY266" s="66"/>
      <c r="CZ266" s="77" t="str">
        <f>IFERROR(IF(B266&lt;&gt;"", IF(AND(INDEX(Paste_Here!AL$2:AL$610, MATCH(B266, Paste_Here!A$2:A$610, 0))&lt;&gt;"", ISNUMBER(VALUE(INDEX(Paste_Here!AL$2:AL$610, MATCH(B266, Paste_Here!A$2:A$610, 0))))), INDEX(Paste_Here!AL$2:AL$610, MATCH(B266, Paste_Here!A$2:A$610, 0)), ""), ""), "")</f>
        <v/>
      </c>
      <c r="DA266" s="66"/>
      <c r="DB266" s="77" t="str">
        <f>IFERROR(IF(B266&lt;&gt;"", IF(ISNUMBER(SEARCH("highrisk", LOWER(INDEX(Paste_Here!AM$2:AM$610, MATCH(B266, Paste_Here!A$2:A$610, 0))))), "High Risk", IF(ISNUMBER(SEARCH("lowrisk", LOWER(INDEX(Paste_Here!AM$2:AM$610, MATCH(B266, Paste_Here!A$2:A$610, 0))))), "Low Risk", IF(ISNUMBER(SEARCH("somerisk", LOWER(INDEX(Paste_Here!AM$2:AM$610, MATCH(B266, Paste_Here!A$2:A$610, 0))))), "Some Risk", ""))), ""), "")</f>
        <v/>
      </c>
      <c r="DC266" s="66"/>
      <c r="DD266" s="77" t="str">
        <f>IFERROR(IF(B266&lt;&gt;"", IF(AND(INDEX(Paste_Here!AN$2:AN$610, MATCH(B266, Paste_Here!A$2:A$610, 0))&lt;&gt;"", ISNUMBER(VALUE(INDEX(Paste_Here!AN$2:AN$610, MATCH(B266, Paste_Here!A$2:A$610, 0))))), INDEX(Paste_Here!AN$2:AN$610, MATCH(B266, Paste_Here!A$2:A$610, 0)), ""), ""), "")</f>
        <v/>
      </c>
      <c r="DE266" s="66"/>
      <c r="DF266" s="77" t="str">
        <f>IFERROR(IF(B266&lt;&gt;"", IF(AND(INDEX(Paste_Here!Q$2:Q$610, MATCH(B266, Paste_Here!A$2:A$610, 0))&lt;&gt;"", ISNUMBER(VALUE(INDEX(Paste_Here!Q$2:Q$610, MATCH(B266, Paste_Here!A$2:A$610, 0))))), INDEX(Paste_Here!Q$2:Q$610, MATCH(B266, Paste_Here!A$2:A$610, 0)), ""), ""), "")</f>
        <v/>
      </c>
      <c r="DG266" s="66"/>
      <c r="DH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DI266" s="66"/>
      <c r="DJ266" s="77" t="str" cm="1">
        <f t="array" aca="1" ref="DJ266" ca="1">IFERROR(VALUE(IF(ISNUMBER(SEARCH("EM", INDEX(Paste_Here!S$2:S$500, MATCH(B266, Paste_Here!A$2:A$500, 0)))), "-" &amp;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f>
        <v/>
      </c>
      <c r="DK266" s="66"/>
      <c r="DL266" s="66"/>
      <c r="DM266" s="77" t="str">
        <f t="shared" si="48"/>
        <v/>
      </c>
      <c r="DN266" s="66"/>
      <c r="DO266" s="77" t="str">
        <f>IFERROR(IF(B266&lt;&gt;"", IF(AND(INDEX(Paste_Here!AF$2:AF$610, MATCH(B266, Paste_Here!A$2:A$610, 0))&lt;&gt;"", ISNUMBER(VALUE(INDEX(Paste_Here!AF$2:AF$610, MATCH(B266, Paste_Here!A$2:A$610, 0))))), INDEX(Paste_Here!AF$2:AF$610, MATCH(B266, Paste_Here!A$2:A$610, 0)), ""), ""), "")</f>
        <v/>
      </c>
      <c r="DP266" s="66"/>
      <c r="DQ266" s="77" t="str">
        <f>IFERROR(IF(B266&lt;&gt;"", IF(AND(INDEX(Paste_Here!AG$2:AG$610, MATCH(B266, Paste_Here!A$2:A$610, 0))&lt;&gt;"", ISNUMBER(--INDEX(Paste_Here!AG$2:AG$610, MATCH(B266, Paste_Here!A$2:A$610, 0)))), TEXT(ROUND(--INDEX(Paste_Here!AG$2:AG$610, MATCH(B266, Paste_Here!A$2:A$610, 0)), 2), "0.00"), ""), ""), "")</f>
        <v/>
      </c>
      <c r="DR266" s="66"/>
      <c r="DS266" s="77" t="str">
        <f>IFERROR(IF(B266&lt;&gt;"", IF(LOWER(INDEX(Paste_Here!AH$2:AH$610, MATCH(B266, Paste_Here!A$2:A$610, 0)))="approaching expectations", "Approaching", IF(LOWER(INDEX(Paste_Here!AH$2:AH$610, MATCH(B266, Paste_Here!A$2:A$610, 0)))="met expectations", "Met", IF(LOWER(INDEX(Paste_Here!AH$2:AH$610, MATCH(B266, Paste_Here!A$2:A$610, 0)))="exceeded expectations", "Exceeded", IF(LOWER(INDEX(Paste_Here!AH$2:AH$610, MATCH(B266, Paste_Here!A$2:A$610, 0)))="below expectations", "Below", "")))), ""), "")</f>
        <v/>
      </c>
      <c r="DT266" s="66"/>
      <c r="DU266" s="77" t="str">
        <f>IFERROR(IF(B266&lt;&gt;"", IF(AND(INDEX(Paste_Here!U$2:U$610, MATCH(B266, Paste_Here!A$2:A$610, 0))&lt;&gt;"", ISNUMBER(VALUE(INDEX(Paste_Here!U$2:U$610, MATCH(B266, Paste_Here!A$2:A$610, 0))))), INDEX(Paste_Here!U$2:U$610, MATCH(B266, Paste_Here!A$2:A$610, 0)), ""), ""), "")</f>
        <v/>
      </c>
      <c r="DV266" s="66"/>
      <c r="DW266" s="77"/>
      <c r="DX266" s="66"/>
      <c r="DY266" s="77" t="str">
        <f>IFERROR(IF(B266&lt;&gt;"", IF(AND(INDEX(Paste_Here!AI$2:AI$610, MATCH(B266, Paste_Here!A$2:A$610, 0))&lt;&gt;"", ISNUMBER(VALUE(INDEX(Paste_Here!AI$2:AI$610, MATCH(B266, Paste_Here!A$2:A$610, 0))))), INDEX(Paste_Here!AI$2:AI$610, MATCH(B266, Paste_Here!A$2:A$610, 0)), ""), ""), "")</f>
        <v/>
      </c>
      <c r="DZ266" s="66"/>
      <c r="EA266" s="77" t="str">
        <f>IFERROR(IF(B266&lt;&gt;"", IF(AND(INDEX(Paste_Here!AJ$2:AJ$610, MATCH(B266, Paste_Here!A$2:A$610, 0))&lt;&gt;"", ISNUMBER(--INDEX(Paste_Here!AJ$2:AJ$610, MATCH(B266, Paste_Here!A$2:A$610, 0)))), TEXT(ROUND(--INDEX(Paste_Here!AJ$2:AJ$610, MATCH(B266, Paste_Here!A$2:A$610, 0)), 2), "0.00"), ""), ""), "")</f>
        <v/>
      </c>
      <c r="EB266" s="66"/>
      <c r="EC266" s="77" t="str">
        <f>IFERROR(IF(B266&lt;&gt;"", IF(LOWER(INDEX(Paste_Here!AK$2:AK$610, MATCH(B266, Paste_Here!A$2:A$610, 0)))="approaching expectations", "Approaching", IF(LOWER(INDEX(Paste_Here!AK$2:AK$610, MATCH(B266, Paste_Here!A$2:A$610, 0)))="met expectations", "Met", IF(LOWER(INDEX(Paste_Here!AK$2:AK$610, MATCH(B266, Paste_Here!A$2:A$610, 0)))="exceeded expectations", "Exceeded", IF(LOWER(INDEX(Paste_Here!AK$2:AK$610, MATCH(B266, Paste_Here!A$2:A$610, 0)))="below expectations", "Below", "")))), ""), "")</f>
        <v/>
      </c>
      <c r="ED266" s="66"/>
      <c r="EE266" s="77"/>
      <c r="EF266" s="66"/>
      <c r="EG266" s="77"/>
      <c r="EH266" s="66"/>
      <c r="EI266" s="66"/>
      <c r="EJ266" s="77" t="str">
        <f t="shared" si="49"/>
        <v/>
      </c>
      <c r="EK266" s="66"/>
      <c r="EL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EM266" s="66"/>
      <c r="EN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EO266" s="66"/>
      <c r="EP266" s="77"/>
      <c r="EQ266" s="66"/>
      <c r="ER266" s="77" t="str">
        <f>IFERROR(IF(B266&lt;&gt;"", IF(AND(INDEX(Paste_Here!AT$2:AT$610, MATCH(B266, Paste_Here!A$2:A$610, 0))&lt;&gt;"", ISNUMBER(VALUE(INDEX(Paste_Here!AT$2:AT$610, MATCH(B266, Paste_Here!A$2:A$610, 0))))), INDEX(Paste_Here!AT$2:AT$610, MATCH(B266, Paste_Here!A$2:A$610, 0)), ""), ""), "")</f>
        <v/>
      </c>
      <c r="ES266" s="66"/>
      <c r="ET266" s="77" t="str">
        <f>IFERROR(IF(B266&lt;&gt;"", IF(AND(INDEX(Paste_Here!AV$2:AV$610, MATCH(B266, Paste_Here!A$2:A$610, 0))&lt;&gt;"", ISNUMBER(VALUE(INDEX(Paste_Here!AV$2:AV$610, MATCH(B266, Paste_Here!A$2:A$610, 0))))), INDEX(Paste_Here!AV$2:AV$610, MATCH(B266, Paste_Here!A$2:A$610, 0)), ""), ""), "")</f>
        <v/>
      </c>
      <c r="EU266" s="66"/>
      <c r="EV266" s="77"/>
      <c r="EW266" s="66"/>
      <c r="EX266" s="77" t="str">
        <f>IFERROR(IF(B266&lt;&gt;"", IF(AND(INDEX(Paste_Here!AU$2:AU$610, MATCH(B266, Paste_Here!A$2:A$610, 0))&lt;&gt;"", ISNUMBER(VALUE(INDEX(Paste_Here!AU$2:AU$610, MATCH(B266, Paste_Here!A$2:A$610, 0))))), INDEX(Paste_Here!AU$2:AU$610, MATCH(B266, Paste_Here!A$2:A$610, 0)), ""), ""), "")</f>
        <v/>
      </c>
      <c r="EY266" s="66"/>
      <c r="EZ266" s="77" t="str">
        <f>IFERROR(IF(B266&lt;&gt;"", IF(AND(INDEX(Paste_Here!AW$2:AW$610, MATCH(B266, Paste_Here!A$2:A$610, 0))&lt;&gt;"", ISNUMBER(VALUE(INDEX(Paste_Here!AW$2:AW$610, MATCH(B266, Paste_Here!A$2:A$610, 0))))), INDEX(Paste_Here!AW$2:AW$610, MATCH(B266, Paste_Here!A$2:A$610, 0)), ""), ""), "")</f>
        <v/>
      </c>
      <c r="FA266" s="66"/>
      <c r="FB266" s="77"/>
      <c r="FC266" s="66"/>
      <c r="FD266" s="77"/>
      <c r="FE266" s="66"/>
      <c r="FF266" s="66"/>
      <c r="FG266" s="77" t="str">
        <f t="shared" si="50"/>
        <v/>
      </c>
      <c r="FH266" s="66"/>
      <c r="FI266" s="77" t="str">
        <f>IFERROR(IF(B266&lt;&gt;"", IF(ISNUMBER(SEARCH("s", LOWER(INDEX(Paste_Here!M$2:M$610, MATCH(B266, Paste_Here!A$2:A$610, 0))))), "Yes", IF(INDEX(Paste_Here!M$2:M$610, MATCH(B266, Paste_Here!A$2:A$610, 0))&lt;&gt;"", "No", "")), ""), "")</f>
        <v/>
      </c>
      <c r="FJ266" s="66"/>
      <c r="FK266" s="77" t="str">
        <f>IFERROR(IF(B266&lt;&gt;"", IF(ISNUMBER(SEARCH("yes", LOWER(INDEX(Paste_Here!F$2:F$610, MATCH(B266, Paste_Here!A$2:A$610, 0))))), "Yes", IF(ISNUMBER(SEARCH("no", LOWER(INDEX(Paste_Here!F$2:F$610, MATCH(B266, Paste_Here!A$2:A$610, 0))))), "No", "")), ""), "")</f>
        <v/>
      </c>
      <c r="FL266" s="66"/>
      <c r="FM266" s="77" t="str">
        <f>IFERROR(IF(B266&lt;&gt;"", IF(ISNUMBER(SEARCH("english language learner", LOWER(INDEX(Paste_Here!C$2:C$610, MATCH(B266, Paste_Here!A$2:A$610, 0))))), "Yes", ""), ""), "")</f>
        <v/>
      </c>
      <c r="FN266" s="66"/>
      <c r="FO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FP266" s="66"/>
      <c r="FQ266" s="77" t="str">
        <f>IFERROR(IF(B266&lt;&gt;"", IF(ISNUMBER(SEARCH("yes", LOWER(INDEX(Paste_Here!L$2:L$610, MATCH(B266, Paste_Here!A$2:A$610, 0))))), "Yes", IF(ISNUMBER(SEARCH("no", LOWER(INDEX(Paste_Here!L$2:L$610, MATCH(B266, Paste_Here!A$2:A$610, 0))))), "No", "")), ""), "")</f>
        <v/>
      </c>
      <c r="FR266" s="66"/>
      <c r="FS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FT266" s="66"/>
      <c r="FU266" s="77"/>
      <c r="FV266" s="66"/>
      <c r="FW266" s="77" t="str">
        <f>IFERROR(IF(B266&lt;&gt;"", IF(AND(INDEX(Paste_Here!D$2:D$610, MATCH(B266, Paste_Here!A$2:A$610, 0))&lt;&gt;"", ISNUMBER(VALUE(INDEX(Paste_Here!D$2:D$610, MATCH(B266, Paste_Here!A$2:A$610, 0))))), INDEX(Paste_Here!D$2:D$610, MATCH(B266, Paste_Here!A$2:A$610, 0)), ""), ""), "")</f>
        <v/>
      </c>
      <c r="FX266" s="66"/>
      <c r="FY266" s="77" t="str">
        <f>IFERROR(IF(B266&lt;&gt;"", IF(AND(INDEX(Paste_Here!G$2:G$610, MATCH(B266, Paste_Here!A$2:A$610, 0))&lt;&gt;"", ISNUMBER(VALUE(INDEX(Paste_Here!G$2:G$610, MATCH(B266, Paste_Here!A$2:A$610, 0))))), INDEX(Paste_Here!G$2:G$610, MATCH(B266, Paste_Here!A$2:A$610, 0)), ""), ""), "")</f>
        <v/>
      </c>
      <c r="FZ266" s="66"/>
      <c r="GA266" s="95"/>
      <c r="GB266" s="66"/>
      <c r="JS266" s="1" t="str" cm="1">
        <f t="array" ref="JS266">IFERROR(INDEX(Paste_Here!$B$2:$B$610, MATCH(0, COUNTIF(JS$4:JS265, Paste_Here!$B$2:$B$610) + IF(Paste_Here!$B$2:$B$610="", 1, 0), 0)), "")</f>
        <v/>
      </c>
      <c r="JT266" s="1" t="str">
        <f>IF(JS266&lt;&gt;"", INDEX(Paste_Here!$A$2:$A$610, MATCH(JS266, Paste_Here!$B$2:$B$610, 0)), "")</f>
        <v/>
      </c>
      <c r="JU266" s="1" t="str">
        <f t="shared" si="51"/>
        <v/>
      </c>
      <c r="JV266" s="1" t="str" cm="1">
        <f t="array" ref="JV266">IFERROR(INDEX($JU$5:$JU$610, MATCH(SMALL(IF($JU$5:$JU$610&lt;&gt;"", COUNTIF($JU$5:$JU$610, "&lt;"&amp;$JU$5:$JU$610)+1), ROW()-ROW($JV$5)+1), COUNTIF($JU$5:$JU$610, "&lt;"&amp;$JU$5:$JU$610)+1, 0)), "")</f>
        <v/>
      </c>
    </row>
    <row r="267" spans="1:282">
      <c r="A267" s="66"/>
      <c r="B267" s="77" t="str">
        <f t="shared" si="42"/>
        <v/>
      </c>
      <c r="C267" s="66"/>
      <c r="D267" s="77" t="str">
        <f>IFERROR(IF(B267&lt;&gt;"", IF(COUNTIF(INDEX(Paste_Here!AS$2:AS$610, MATCH(B267, Paste_Here!A$2:A$610, 0), 0), "yes") &gt; 0, "Yes", IF(COUNTIF(INDEX(Paste_Here!AS$2:AS$610, MATCH(B267, Paste_Here!A$2:A$610, 0), 0), "no") &gt; 0, "No", "")), ""), "")</f>
        <v/>
      </c>
      <c r="E267" s="66"/>
      <c r="F267" s="77" t="str">
        <f t="shared" si="43"/>
        <v/>
      </c>
      <c r="G267" s="66"/>
      <c r="H267" s="77" t="str">
        <f>IFERROR(IF(B267&lt;&gt;"", IF(COUNTIF(INDEX(Paste_Here!AO$2:AR$610, MATCH(B267, Paste_Here!A$2:A$610, 0), 0), "yes") &gt; 0, "Yes", IF(COUNTIF(INDEX(Paste_Here!AO$2:AR$610, MATCH(B267, Paste_Here!A$2:A$610, 0), 0), "no") &gt; 0, "No", "")), ""), "")</f>
        <v/>
      </c>
      <c r="I267" s="66"/>
      <c r="J267" s="77" t="str">
        <f t="shared" si="44"/>
        <v/>
      </c>
      <c r="K267" s="66"/>
      <c r="L267" s="77" t="str">
        <f>IFERROR(IF(B267&lt;&gt;"", IF(ISNUMBER(SEARCH("yes", LOWER(INDEX(Paste_Here!W$2:W$610, MATCH(B267, Paste_Here!A$2:A$610, 0))))), "Yes", IF(ISNUMBER(SEARCH("no", LOWER(INDEX(Paste_Here!W$2:W$610, MATCH(B267, Paste_Here!A$2:A$610, 0))))), "No", "")), ""), "")</f>
        <v/>
      </c>
      <c r="M267" s="66"/>
      <c r="N267" s="77"/>
      <c r="O267" s="66"/>
      <c r="P267" s="77" t="str">
        <f>IFERROR(IF(B267&lt;&gt;"", IF(ISNUMBER(SEARCH("yes", LOWER(INDEX(Paste_Here!V$2:V$610, MATCH(B267, Paste_Here!A$2:A$610, 0))))), "Yes", IF(ISNUMBER(SEARCH("no", LOWER(INDEX(Paste_Here!V$2:V$610, MATCH(B267, Paste_Here!A$2:A$610, 0))))), "No", "")), ""), "")</f>
        <v/>
      </c>
      <c r="Q267" s="66"/>
      <c r="R267" s="77"/>
      <c r="S267" s="66"/>
      <c r="T267" s="77"/>
      <c r="U267" s="66"/>
      <c r="V267" s="66"/>
      <c r="W267" s="77" t="str">
        <f t="shared" si="45"/>
        <v/>
      </c>
      <c r="X267" s="66"/>
      <c r="Y267" s="77" t="str">
        <f>IFERROR(IF(B267&lt;&gt;"", IF(ISNUMBER(SEARCH("Revealed-Potential (Primary Focus)", LOWER(INDEX(Paste_Here!X$2:X$610, MATCH(B267, Paste_Here!A$2:A$610, 0))))), "Rev-Potential: Prim", IF(ISNUMBER(SEARCH("Revealed-Potential (Secondary Focus)", LOWER(INDEX(Paste_Here!X$2:X$610, MATCH(B267, Paste_Here!A$2:A$610, 0))))), "Rev-Potential: Sec", IF(ISNUMBER(SEARCH("Monitoring", LOWER(INDEX(Paste_Here!X$2:X$610, MATCH(B267, Paste_Here!A$2:A$610, 0))))), "Monitoring", IF(ISNUMBER(SEARCH("At-Promise (Secondary Focus)", LOWER(INDEX(Paste_Here!X$2:X$610, MATCH(B267, Paste_Here!A$2:A$610, 0))))), "At-Promise: Sec", IF(ISNUMBER(SEARCH("At-Promise (Primary Focus)", LOWER(INDEX(Paste_Here!X$2:X$610, MATCH(B267, Paste_Here!A$2:A$610, 0))))), "At-Promise: Prim", ""))))), ""), "")</f>
        <v/>
      </c>
      <c r="Z267" s="66"/>
      <c r="AA267" s="77"/>
      <c r="AB267" s="66"/>
      <c r="AC267" s="77" t="str">
        <f>IFERROR(IF(B267&lt;&gt;"", IF(ISNUMBER(SEARCH("Revealed-Potential (Primary Focus)", LOWER(INDEX(Paste_Here!AB$2:AB$610, MATCH(B267, Paste_Here!A$2:A$610, 0))))), "Rev-Potential: Prim", IF(ISNUMBER(SEARCH("Revealed-Potential (Secondary Focus)", LOWER(INDEX(Paste_Here!AB$2:AB$610, MATCH(B267, Paste_Here!A$2:A$610, 0))))), "Rev-Potential: Sec", IF(ISNUMBER(SEARCH("Monitoring", LOWER(INDEX(Paste_Here!AB$2:AB$610, MATCH(B267, Paste_Here!A$2:A$610, 0))))), "Monitoring", IF(ISNUMBER(SEARCH("At-Promise (Secondary Focus)", LOWER(INDEX(Paste_Here!AB$2:AB$610, MATCH(B267, Paste_Here!A$2:A$610, 0))))), "At-Promise: Sec", IF(ISNUMBER(SEARCH("At-Promise (Primary Focus)", LOWER(INDEX(Paste_Here!AB$2:AB$610, MATCH(B267, Paste_Here!A$2:A$610, 0))))), "At-Promise: Prim", ""))))), ""), "")</f>
        <v/>
      </c>
      <c r="AD267" s="66"/>
      <c r="AE267" s="77"/>
      <c r="AF267" s="66"/>
      <c r="AG267" s="77"/>
      <c r="AH267" s="66"/>
      <c r="AI267" s="77"/>
      <c r="AJ267" s="66"/>
      <c r="AK267" s="77"/>
      <c r="AL267" s="66"/>
      <c r="AM267" s="77"/>
      <c r="AN267" s="66"/>
      <c r="AO267" s="77"/>
      <c r="AP267" s="66"/>
      <c r="AQ267" s="77"/>
      <c r="AR267" s="66"/>
      <c r="AS267" s="77"/>
      <c r="AT267" s="66"/>
      <c r="AU267" s="66"/>
      <c r="AV267" s="77" t="str">
        <f t="shared" si="46"/>
        <v/>
      </c>
      <c r="AW267" s="66"/>
      <c r="AX267" s="77" t="str">
        <f>IFERROR(IF(B267&lt;&gt;"", IF(AND(INDEX(Paste_Here!AC$2:AC$610, MATCH(B267, Paste_Here!A$2:A$610, 0))&lt;&gt;"", ISNUMBER(VALUE(INDEX(Paste_Here!AC$2:AC$610, MATCH(B267, Paste_Here!A$2:A$610, 0))))), INDEX(Paste_Here!AC$2:AC$610, MATCH(B267, Paste_Here!A$2:A$610, 0)), ""), ""), "")</f>
        <v/>
      </c>
      <c r="AY267" s="66"/>
      <c r="AZ267" s="77" t="str">
        <f>IFERROR(IF(B267&lt;&gt;"", IF(AND(INDEX(Paste_Here!AD$2:AD$610, MATCH(B267, Paste_Here!A$2:A$610, 0))&lt;&gt;"", ISNUMBER(VALUE(INDEX(Paste_Here!AD$2:AD$610, MATCH(B267, Paste_Here!A$2:A$610, 0))))), TEXT(ROUND(VALUE(INDEX(Paste_Here!AD$2:AD$610, MATCH(B267, Paste_Here!A$2:A$610, 0))), 2), "0.00"), ""), ""), "")</f>
        <v/>
      </c>
      <c r="BA267" s="66"/>
      <c r="BB267" s="77" t="str">
        <f>IFERROR(IF(B267&lt;&gt;"", IF(LOWER(INDEX(Paste_Here!AE$2:AE$610, MATCH(B267, Paste_Here!A$2:A$610, 0)))="approaching expectations", "Approaching", IF(LOWER(INDEX(Paste_Here!AE$2:AE$610, MATCH(B267, Paste_Here!A$2:A$610, 0)))="met expectations", "Met", IF(LOWER(INDEX(Paste_Here!AE$2:AE$610, MATCH(B267, Paste_Here!A$2:A$610, 0)))="exceeded expectations", "Exceeded", IF(LOWER(INDEX(Paste_Here!AE$2:AE$610, MATCH(B267, Paste_Here!A$2:A$610, 0)))="below expectations", "Below", "")))), ""), "")</f>
        <v/>
      </c>
      <c r="BC267" s="66"/>
      <c r="BD267" s="77" t="str">
        <f>IFERROR(IF(B267&lt;&gt;"", IF(AND(INDEX(Paste_Here!T$2:T$610, MATCH(B267, Paste_Here!A$2:A$610, 0))&lt;&gt;"", ISNUMBER(VALUE(INDEX(Paste_Here!T$2:T$610, MATCH(B267, Paste_Here!A$2:A$610, 0))))), INDEX(Paste_Here!T$2:T$610, MATCH(B267, Paste_Here!A$2:A$610, 0)), ""), ""), "")</f>
        <v/>
      </c>
      <c r="BE267" s="66"/>
      <c r="BF267" s="77"/>
      <c r="BG267" s="66"/>
      <c r="BH267" s="77"/>
      <c r="BI267" s="66"/>
      <c r="BJ267" s="77"/>
      <c r="BK267" s="66"/>
      <c r="BL267" s="77" t="str">
        <f>IFERROR(IF(B267&lt;&gt;"", IF(AND(INDEX(Paste_Here!N$2:N$610, MATCH(B267, Paste_Here!A$2:A$610, 0))&lt;&gt;"", ISNUMBER(VALUE(INDEX(Paste_Here!N$2:N$610, MATCH(B267, Paste_Here!A$2:A$610, 0))))), INDEX(Paste_Here!N$2:N$610, MATCH(B267, Paste_Here!A$2:A$610, 0)), ""), ""), "")</f>
        <v/>
      </c>
      <c r="BM267" s="66"/>
      <c r="BN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BO267" s="66"/>
      <c r="BP267" s="77" t="str" cm="1">
        <f t="array" aca="1" ref="BP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BQ267" s="66"/>
      <c r="BR267" s="66"/>
      <c r="BS267" s="77"/>
      <c r="BT267" s="66"/>
      <c r="BU267" s="77"/>
      <c r="BV267" s="66"/>
      <c r="BW267" s="77"/>
      <c r="BX267" s="66"/>
      <c r="BY267" s="77"/>
      <c r="BZ267" s="66"/>
      <c r="CA267" s="77"/>
      <c r="CB267" s="66"/>
      <c r="CC267" s="77"/>
      <c r="CD267" s="66"/>
      <c r="CE267" s="77"/>
      <c r="CF267" s="66"/>
      <c r="CG267" s="77"/>
      <c r="CH267" s="66"/>
      <c r="CI267" s="77"/>
      <c r="CJ267" s="66"/>
      <c r="CK267" s="77"/>
      <c r="CL267" s="66"/>
      <c r="CM267" s="77"/>
      <c r="CN267" s="66"/>
      <c r="CO267" s="66"/>
      <c r="CP267" s="77" t="str">
        <f t="shared" si="47"/>
        <v/>
      </c>
      <c r="CQ267" s="66"/>
      <c r="CR267" s="77" t="str">
        <f>IFERROR(IF(B267&lt;&gt;"", IF(AND(INDEX(Paste_Here!Y$2:Y$610, MATCH(B267, Paste_Here!A$2:A$610, 0))&lt;&gt;"", ISNUMBER(VALUE(INDEX(Paste_Here!Y$2:Y$610, MATCH(B267, Paste_Here!A$2:A$610, 0))))), INDEX(Paste_Here!Y$2:Y$610, MATCH(B267, Paste_Here!A$2:A$610, 0)), ""), ""), "")</f>
        <v/>
      </c>
      <c r="CS267" s="66"/>
      <c r="CT267" s="77" t="str">
        <f>IFERROR(IF(B267&lt;&gt;"", IF(AND(INDEX(Paste_Here!AA$2:AA$610, MATCH(B267, Paste_Here!A$2:A$610, 0))&lt;&gt;"", ISNUMBER(--INDEX(Paste_Here!AA$2:AA$610, MATCH(B267, Paste_Here!A$2:A$610, 0)))), TEXT(ROUND(--INDEX(Paste_Here!AA$2:AA$610, MATCH(B267, Paste_Here!A$2:A$610, 0)), 2), "0.00"), ""), ""), "")</f>
        <v/>
      </c>
      <c r="CU267" s="66"/>
      <c r="CV267" s="77" t="str">
        <f>IFERROR(IF(B267&lt;&gt;"", IF(LOWER(INDEX(Paste_Here!Z$2:Z$610, MATCH(B267, Paste_Here!A$2:A$610, 0)))="approaching expectations", "Approaching", IF(LOWER(INDEX(Paste_Here!Z$2:Z$610, MATCH(B267, Paste_Here!A$2:A$610, 0)))="met expectations", "Met", IF(LOWER(INDEX(Paste_Here!Z$2:Z$610, MATCH(B267, Paste_Here!A$2:A$610, 0)))="exceeded expectations", "Exceeded", IF(LOWER(INDEX(Paste_Here!Z$2:Z$610, MATCH(B267, Paste_Here!A$2:A$610, 0)))="below expectations", "Below", "")))), ""), "")</f>
        <v/>
      </c>
      <c r="CW267" s="66"/>
      <c r="CX267" s="77"/>
      <c r="CY267" s="66"/>
      <c r="CZ267" s="77" t="str">
        <f>IFERROR(IF(B267&lt;&gt;"", IF(AND(INDEX(Paste_Here!AL$2:AL$610, MATCH(B267, Paste_Here!A$2:A$610, 0))&lt;&gt;"", ISNUMBER(VALUE(INDEX(Paste_Here!AL$2:AL$610, MATCH(B267, Paste_Here!A$2:A$610, 0))))), INDEX(Paste_Here!AL$2:AL$610, MATCH(B267, Paste_Here!A$2:A$610, 0)), ""), ""), "")</f>
        <v/>
      </c>
      <c r="DA267" s="66"/>
      <c r="DB267" s="77" t="str">
        <f>IFERROR(IF(B267&lt;&gt;"", IF(ISNUMBER(SEARCH("highrisk", LOWER(INDEX(Paste_Here!AM$2:AM$610, MATCH(B267, Paste_Here!A$2:A$610, 0))))), "High Risk", IF(ISNUMBER(SEARCH("lowrisk", LOWER(INDEX(Paste_Here!AM$2:AM$610, MATCH(B267, Paste_Here!A$2:A$610, 0))))), "Low Risk", IF(ISNUMBER(SEARCH("somerisk", LOWER(INDEX(Paste_Here!AM$2:AM$610, MATCH(B267, Paste_Here!A$2:A$610, 0))))), "Some Risk", ""))), ""), "")</f>
        <v/>
      </c>
      <c r="DC267" s="66"/>
      <c r="DD267" s="77" t="str">
        <f>IFERROR(IF(B267&lt;&gt;"", IF(AND(INDEX(Paste_Here!AN$2:AN$610, MATCH(B267, Paste_Here!A$2:A$610, 0))&lt;&gt;"", ISNUMBER(VALUE(INDEX(Paste_Here!AN$2:AN$610, MATCH(B267, Paste_Here!A$2:A$610, 0))))), INDEX(Paste_Here!AN$2:AN$610, MATCH(B267, Paste_Here!A$2:A$610, 0)), ""), ""), "")</f>
        <v/>
      </c>
      <c r="DE267" s="66"/>
      <c r="DF267" s="77" t="str">
        <f>IFERROR(IF(B267&lt;&gt;"", IF(AND(INDEX(Paste_Here!Q$2:Q$610, MATCH(B267, Paste_Here!A$2:A$610, 0))&lt;&gt;"", ISNUMBER(VALUE(INDEX(Paste_Here!Q$2:Q$610, MATCH(B267, Paste_Here!A$2:A$610, 0))))), INDEX(Paste_Here!Q$2:Q$610, MATCH(B267, Paste_Here!A$2:A$610, 0)), ""), ""), "")</f>
        <v/>
      </c>
      <c r="DG267" s="66"/>
      <c r="DH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DI267" s="66"/>
      <c r="DJ267" s="77" t="str" cm="1">
        <f t="array" aca="1" ref="DJ267" ca="1">IFERROR(VALUE(IF(ISNUMBER(SEARCH("EM", INDEX(Paste_Here!S$2:S$500, MATCH(B267, Paste_Here!A$2:A$500, 0)))), "-" &amp;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f>
        <v/>
      </c>
      <c r="DK267" s="66"/>
      <c r="DL267" s="66"/>
      <c r="DM267" s="77" t="str">
        <f t="shared" si="48"/>
        <v/>
      </c>
      <c r="DN267" s="66"/>
      <c r="DO267" s="77" t="str">
        <f>IFERROR(IF(B267&lt;&gt;"", IF(AND(INDEX(Paste_Here!AF$2:AF$610, MATCH(B267, Paste_Here!A$2:A$610, 0))&lt;&gt;"", ISNUMBER(VALUE(INDEX(Paste_Here!AF$2:AF$610, MATCH(B267, Paste_Here!A$2:A$610, 0))))), INDEX(Paste_Here!AF$2:AF$610, MATCH(B267, Paste_Here!A$2:A$610, 0)), ""), ""), "")</f>
        <v/>
      </c>
      <c r="DP267" s="66"/>
      <c r="DQ267" s="77" t="str">
        <f>IFERROR(IF(B267&lt;&gt;"", IF(AND(INDEX(Paste_Here!AG$2:AG$610, MATCH(B267, Paste_Here!A$2:A$610, 0))&lt;&gt;"", ISNUMBER(--INDEX(Paste_Here!AG$2:AG$610, MATCH(B267, Paste_Here!A$2:A$610, 0)))), TEXT(ROUND(--INDEX(Paste_Here!AG$2:AG$610, MATCH(B267, Paste_Here!A$2:A$610, 0)), 2), "0.00"), ""), ""), "")</f>
        <v/>
      </c>
      <c r="DR267" s="66"/>
      <c r="DS267" s="77" t="str">
        <f>IFERROR(IF(B267&lt;&gt;"", IF(LOWER(INDEX(Paste_Here!AH$2:AH$610, MATCH(B267, Paste_Here!A$2:A$610, 0)))="approaching expectations", "Approaching", IF(LOWER(INDEX(Paste_Here!AH$2:AH$610, MATCH(B267, Paste_Here!A$2:A$610, 0)))="met expectations", "Met", IF(LOWER(INDEX(Paste_Here!AH$2:AH$610, MATCH(B267, Paste_Here!A$2:A$610, 0)))="exceeded expectations", "Exceeded", IF(LOWER(INDEX(Paste_Here!AH$2:AH$610, MATCH(B267, Paste_Here!A$2:A$610, 0)))="below expectations", "Below", "")))), ""), "")</f>
        <v/>
      </c>
      <c r="DT267" s="66"/>
      <c r="DU267" s="77" t="str">
        <f>IFERROR(IF(B267&lt;&gt;"", IF(AND(INDEX(Paste_Here!U$2:U$610, MATCH(B267, Paste_Here!A$2:A$610, 0))&lt;&gt;"", ISNUMBER(VALUE(INDEX(Paste_Here!U$2:U$610, MATCH(B267, Paste_Here!A$2:A$610, 0))))), INDEX(Paste_Here!U$2:U$610, MATCH(B267, Paste_Here!A$2:A$610, 0)), ""), ""), "")</f>
        <v/>
      </c>
      <c r="DV267" s="66"/>
      <c r="DW267" s="77"/>
      <c r="DX267" s="66"/>
      <c r="DY267" s="77" t="str">
        <f>IFERROR(IF(B267&lt;&gt;"", IF(AND(INDEX(Paste_Here!AI$2:AI$610, MATCH(B267, Paste_Here!A$2:A$610, 0))&lt;&gt;"", ISNUMBER(VALUE(INDEX(Paste_Here!AI$2:AI$610, MATCH(B267, Paste_Here!A$2:A$610, 0))))), INDEX(Paste_Here!AI$2:AI$610, MATCH(B267, Paste_Here!A$2:A$610, 0)), ""), ""), "")</f>
        <v/>
      </c>
      <c r="DZ267" s="66"/>
      <c r="EA267" s="77" t="str">
        <f>IFERROR(IF(B267&lt;&gt;"", IF(AND(INDEX(Paste_Here!AJ$2:AJ$610, MATCH(B267, Paste_Here!A$2:A$610, 0))&lt;&gt;"", ISNUMBER(--INDEX(Paste_Here!AJ$2:AJ$610, MATCH(B267, Paste_Here!A$2:A$610, 0)))), TEXT(ROUND(--INDEX(Paste_Here!AJ$2:AJ$610, MATCH(B267, Paste_Here!A$2:A$610, 0)), 2), "0.00"), ""), ""), "")</f>
        <v/>
      </c>
      <c r="EB267" s="66"/>
      <c r="EC267" s="77" t="str">
        <f>IFERROR(IF(B267&lt;&gt;"", IF(LOWER(INDEX(Paste_Here!AK$2:AK$610, MATCH(B267, Paste_Here!A$2:A$610, 0)))="approaching expectations", "Approaching", IF(LOWER(INDEX(Paste_Here!AK$2:AK$610, MATCH(B267, Paste_Here!A$2:A$610, 0)))="met expectations", "Met", IF(LOWER(INDEX(Paste_Here!AK$2:AK$610, MATCH(B267, Paste_Here!A$2:A$610, 0)))="exceeded expectations", "Exceeded", IF(LOWER(INDEX(Paste_Here!AK$2:AK$610, MATCH(B267, Paste_Here!A$2:A$610, 0)))="below expectations", "Below", "")))), ""), "")</f>
        <v/>
      </c>
      <c r="ED267" s="66"/>
      <c r="EE267" s="77"/>
      <c r="EF267" s="66"/>
      <c r="EG267" s="77"/>
      <c r="EH267" s="66"/>
      <c r="EI267" s="66"/>
      <c r="EJ267" s="77" t="str">
        <f t="shared" si="49"/>
        <v/>
      </c>
      <c r="EK267" s="66"/>
      <c r="EL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EM267" s="66"/>
      <c r="EN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EO267" s="66"/>
      <c r="EP267" s="77"/>
      <c r="EQ267" s="66"/>
      <c r="ER267" s="77" t="str">
        <f>IFERROR(IF(B267&lt;&gt;"", IF(AND(INDEX(Paste_Here!AT$2:AT$610, MATCH(B267, Paste_Here!A$2:A$610, 0))&lt;&gt;"", ISNUMBER(VALUE(INDEX(Paste_Here!AT$2:AT$610, MATCH(B267, Paste_Here!A$2:A$610, 0))))), INDEX(Paste_Here!AT$2:AT$610, MATCH(B267, Paste_Here!A$2:A$610, 0)), ""), ""), "")</f>
        <v/>
      </c>
      <c r="ES267" s="66"/>
      <c r="ET267" s="77" t="str">
        <f>IFERROR(IF(B267&lt;&gt;"", IF(AND(INDEX(Paste_Here!AV$2:AV$610, MATCH(B267, Paste_Here!A$2:A$610, 0))&lt;&gt;"", ISNUMBER(VALUE(INDEX(Paste_Here!AV$2:AV$610, MATCH(B267, Paste_Here!A$2:A$610, 0))))), INDEX(Paste_Here!AV$2:AV$610, MATCH(B267, Paste_Here!A$2:A$610, 0)), ""), ""), "")</f>
        <v/>
      </c>
      <c r="EU267" s="66"/>
      <c r="EV267" s="77"/>
      <c r="EW267" s="66"/>
      <c r="EX267" s="77" t="str">
        <f>IFERROR(IF(B267&lt;&gt;"", IF(AND(INDEX(Paste_Here!AU$2:AU$610, MATCH(B267, Paste_Here!A$2:A$610, 0))&lt;&gt;"", ISNUMBER(VALUE(INDEX(Paste_Here!AU$2:AU$610, MATCH(B267, Paste_Here!A$2:A$610, 0))))), INDEX(Paste_Here!AU$2:AU$610, MATCH(B267, Paste_Here!A$2:A$610, 0)), ""), ""), "")</f>
        <v/>
      </c>
      <c r="EY267" s="66"/>
      <c r="EZ267" s="77" t="str">
        <f>IFERROR(IF(B267&lt;&gt;"", IF(AND(INDEX(Paste_Here!AW$2:AW$610, MATCH(B267, Paste_Here!A$2:A$610, 0))&lt;&gt;"", ISNUMBER(VALUE(INDEX(Paste_Here!AW$2:AW$610, MATCH(B267, Paste_Here!A$2:A$610, 0))))), INDEX(Paste_Here!AW$2:AW$610, MATCH(B267, Paste_Here!A$2:A$610, 0)), ""), ""), "")</f>
        <v/>
      </c>
      <c r="FA267" s="66"/>
      <c r="FB267" s="77"/>
      <c r="FC267" s="66"/>
      <c r="FD267" s="77"/>
      <c r="FE267" s="66"/>
      <c r="FF267" s="66"/>
      <c r="FG267" s="77" t="str">
        <f t="shared" si="50"/>
        <v/>
      </c>
      <c r="FH267" s="66"/>
      <c r="FI267" s="77" t="str">
        <f>IFERROR(IF(B267&lt;&gt;"", IF(ISNUMBER(SEARCH("s", LOWER(INDEX(Paste_Here!M$2:M$610, MATCH(B267, Paste_Here!A$2:A$610, 0))))), "Yes", IF(INDEX(Paste_Here!M$2:M$610, MATCH(B267, Paste_Here!A$2:A$610, 0))&lt;&gt;"", "No", "")), ""), "")</f>
        <v/>
      </c>
      <c r="FJ267" s="66"/>
      <c r="FK267" s="77" t="str">
        <f>IFERROR(IF(B267&lt;&gt;"", IF(ISNUMBER(SEARCH("yes", LOWER(INDEX(Paste_Here!F$2:F$610, MATCH(B267, Paste_Here!A$2:A$610, 0))))), "Yes", IF(ISNUMBER(SEARCH("no", LOWER(INDEX(Paste_Here!F$2:F$610, MATCH(B267, Paste_Here!A$2:A$610, 0))))), "No", "")), ""), "")</f>
        <v/>
      </c>
      <c r="FL267" s="66"/>
      <c r="FM267" s="77" t="str">
        <f>IFERROR(IF(B267&lt;&gt;"", IF(ISNUMBER(SEARCH("english language learner", LOWER(INDEX(Paste_Here!C$2:C$610, MATCH(B267, Paste_Here!A$2:A$610, 0))))), "Yes", ""), ""), "")</f>
        <v/>
      </c>
      <c r="FN267" s="66"/>
      <c r="FO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FP267" s="66"/>
      <c r="FQ267" s="77" t="str">
        <f>IFERROR(IF(B267&lt;&gt;"", IF(ISNUMBER(SEARCH("yes", LOWER(INDEX(Paste_Here!L$2:L$610, MATCH(B267, Paste_Here!A$2:A$610, 0))))), "Yes", IF(ISNUMBER(SEARCH("no", LOWER(INDEX(Paste_Here!L$2:L$610, MATCH(B267, Paste_Here!A$2:A$610, 0))))), "No", "")), ""), "")</f>
        <v/>
      </c>
      <c r="FR267" s="66"/>
      <c r="FS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FT267" s="66"/>
      <c r="FU267" s="77"/>
      <c r="FV267" s="66"/>
      <c r="FW267" s="77" t="str">
        <f>IFERROR(IF(B267&lt;&gt;"", IF(AND(INDEX(Paste_Here!D$2:D$610, MATCH(B267, Paste_Here!A$2:A$610, 0))&lt;&gt;"", ISNUMBER(VALUE(INDEX(Paste_Here!D$2:D$610, MATCH(B267, Paste_Here!A$2:A$610, 0))))), INDEX(Paste_Here!D$2:D$610, MATCH(B267, Paste_Here!A$2:A$610, 0)), ""), ""), "")</f>
        <v/>
      </c>
      <c r="FX267" s="66"/>
      <c r="FY267" s="77" t="str">
        <f>IFERROR(IF(B267&lt;&gt;"", IF(AND(INDEX(Paste_Here!G$2:G$610, MATCH(B267, Paste_Here!A$2:A$610, 0))&lt;&gt;"", ISNUMBER(VALUE(INDEX(Paste_Here!G$2:G$610, MATCH(B267, Paste_Here!A$2:A$610, 0))))), INDEX(Paste_Here!G$2:G$610, MATCH(B267, Paste_Here!A$2:A$610, 0)), ""), ""), "")</f>
        <v/>
      </c>
      <c r="FZ267" s="66"/>
      <c r="GA267" s="95"/>
      <c r="GB267" s="66"/>
      <c r="JS267" s="1" t="str" cm="1">
        <f t="array" ref="JS267">IFERROR(INDEX(Paste_Here!$B$2:$B$610, MATCH(0, COUNTIF(JS$4:JS266, Paste_Here!$B$2:$B$610) + IF(Paste_Here!$B$2:$B$610="", 1, 0), 0)), "")</f>
        <v/>
      </c>
      <c r="JT267" s="1" t="str">
        <f>IF(JS267&lt;&gt;"", INDEX(Paste_Here!$A$2:$A$610, MATCH(JS267, Paste_Here!$B$2:$B$610, 0)), "")</f>
        <v/>
      </c>
      <c r="JU267" s="1" t="str">
        <f t="shared" si="51"/>
        <v/>
      </c>
      <c r="JV267" s="1" t="str" cm="1">
        <f t="array" ref="JV267">IFERROR(INDEX($JU$5:$JU$610, MATCH(SMALL(IF($JU$5:$JU$610&lt;&gt;"", COUNTIF($JU$5:$JU$610, "&lt;"&amp;$JU$5:$JU$610)+1), ROW()-ROW($JV$5)+1), COUNTIF($JU$5:$JU$610, "&lt;"&amp;$JU$5:$JU$610)+1, 0)), "")</f>
        <v/>
      </c>
    </row>
    <row r="268" spans="1:282">
      <c r="A268" s="66"/>
      <c r="B268" s="77" t="str">
        <f t="shared" si="42"/>
        <v/>
      </c>
      <c r="C268" s="66"/>
      <c r="D268" s="77" t="str">
        <f>IFERROR(IF(B268&lt;&gt;"", IF(COUNTIF(INDEX(Paste_Here!AS$2:AS$610, MATCH(B268, Paste_Here!A$2:A$610, 0), 0), "yes") &gt; 0, "Yes", IF(COUNTIF(INDEX(Paste_Here!AS$2:AS$610, MATCH(B268, Paste_Here!A$2:A$610, 0), 0), "no") &gt; 0, "No", "")), ""), "")</f>
        <v/>
      </c>
      <c r="E268" s="66"/>
      <c r="F268" s="77" t="str">
        <f t="shared" si="43"/>
        <v/>
      </c>
      <c r="G268" s="66"/>
      <c r="H268" s="77" t="str">
        <f>IFERROR(IF(B268&lt;&gt;"", IF(COUNTIF(INDEX(Paste_Here!AO$2:AR$610, MATCH(B268, Paste_Here!A$2:A$610, 0), 0), "yes") &gt; 0, "Yes", IF(COUNTIF(INDEX(Paste_Here!AO$2:AR$610, MATCH(B268, Paste_Here!A$2:A$610, 0), 0), "no") &gt; 0, "No", "")), ""), "")</f>
        <v/>
      </c>
      <c r="I268" s="66"/>
      <c r="J268" s="77" t="str">
        <f t="shared" si="44"/>
        <v/>
      </c>
      <c r="K268" s="66"/>
      <c r="L268" s="77" t="str">
        <f>IFERROR(IF(B268&lt;&gt;"", IF(ISNUMBER(SEARCH("yes", LOWER(INDEX(Paste_Here!W$2:W$610, MATCH(B268, Paste_Here!A$2:A$610, 0))))), "Yes", IF(ISNUMBER(SEARCH("no", LOWER(INDEX(Paste_Here!W$2:W$610, MATCH(B268, Paste_Here!A$2:A$610, 0))))), "No", "")), ""), "")</f>
        <v/>
      </c>
      <c r="M268" s="66"/>
      <c r="N268" s="77"/>
      <c r="O268" s="66"/>
      <c r="P268" s="77" t="str">
        <f>IFERROR(IF(B268&lt;&gt;"", IF(ISNUMBER(SEARCH("yes", LOWER(INDEX(Paste_Here!V$2:V$610, MATCH(B268, Paste_Here!A$2:A$610, 0))))), "Yes", IF(ISNUMBER(SEARCH("no", LOWER(INDEX(Paste_Here!V$2:V$610, MATCH(B268, Paste_Here!A$2:A$610, 0))))), "No", "")), ""), "")</f>
        <v/>
      </c>
      <c r="Q268" s="66"/>
      <c r="R268" s="77"/>
      <c r="S268" s="66"/>
      <c r="T268" s="77"/>
      <c r="U268" s="66"/>
      <c r="V268" s="66"/>
      <c r="W268" s="77" t="str">
        <f t="shared" si="45"/>
        <v/>
      </c>
      <c r="X268" s="66"/>
      <c r="Y268" s="77" t="str">
        <f>IFERROR(IF(B268&lt;&gt;"", IF(ISNUMBER(SEARCH("Revealed-Potential (Primary Focus)", LOWER(INDEX(Paste_Here!X$2:X$610, MATCH(B268, Paste_Here!A$2:A$610, 0))))), "Rev-Potential: Prim", IF(ISNUMBER(SEARCH("Revealed-Potential (Secondary Focus)", LOWER(INDEX(Paste_Here!X$2:X$610, MATCH(B268, Paste_Here!A$2:A$610, 0))))), "Rev-Potential: Sec", IF(ISNUMBER(SEARCH("Monitoring", LOWER(INDEX(Paste_Here!X$2:X$610, MATCH(B268, Paste_Here!A$2:A$610, 0))))), "Monitoring", IF(ISNUMBER(SEARCH("At-Promise (Secondary Focus)", LOWER(INDEX(Paste_Here!X$2:X$610, MATCH(B268, Paste_Here!A$2:A$610, 0))))), "At-Promise: Sec", IF(ISNUMBER(SEARCH("At-Promise (Primary Focus)", LOWER(INDEX(Paste_Here!X$2:X$610, MATCH(B268, Paste_Here!A$2:A$610, 0))))), "At-Promise: Prim", ""))))), ""), "")</f>
        <v/>
      </c>
      <c r="Z268" s="66"/>
      <c r="AA268" s="77"/>
      <c r="AB268" s="66"/>
      <c r="AC268" s="77" t="str">
        <f>IFERROR(IF(B268&lt;&gt;"", IF(ISNUMBER(SEARCH("Revealed-Potential (Primary Focus)", LOWER(INDEX(Paste_Here!AB$2:AB$610, MATCH(B268, Paste_Here!A$2:A$610, 0))))), "Rev-Potential: Prim", IF(ISNUMBER(SEARCH("Revealed-Potential (Secondary Focus)", LOWER(INDEX(Paste_Here!AB$2:AB$610, MATCH(B268, Paste_Here!A$2:A$610, 0))))), "Rev-Potential: Sec", IF(ISNUMBER(SEARCH("Monitoring", LOWER(INDEX(Paste_Here!AB$2:AB$610, MATCH(B268, Paste_Here!A$2:A$610, 0))))), "Monitoring", IF(ISNUMBER(SEARCH("At-Promise (Secondary Focus)", LOWER(INDEX(Paste_Here!AB$2:AB$610, MATCH(B268, Paste_Here!A$2:A$610, 0))))), "At-Promise: Sec", IF(ISNUMBER(SEARCH("At-Promise (Primary Focus)", LOWER(INDEX(Paste_Here!AB$2:AB$610, MATCH(B268, Paste_Here!A$2:A$610, 0))))), "At-Promise: Prim", ""))))), ""), "")</f>
        <v/>
      </c>
      <c r="AD268" s="66"/>
      <c r="AE268" s="77"/>
      <c r="AF268" s="66"/>
      <c r="AG268" s="77"/>
      <c r="AH268" s="66"/>
      <c r="AI268" s="77"/>
      <c r="AJ268" s="66"/>
      <c r="AK268" s="77"/>
      <c r="AL268" s="66"/>
      <c r="AM268" s="77"/>
      <c r="AN268" s="66"/>
      <c r="AO268" s="77"/>
      <c r="AP268" s="66"/>
      <c r="AQ268" s="77"/>
      <c r="AR268" s="66"/>
      <c r="AS268" s="77"/>
      <c r="AT268" s="66"/>
      <c r="AU268" s="66"/>
      <c r="AV268" s="77" t="str">
        <f t="shared" si="46"/>
        <v/>
      </c>
      <c r="AW268" s="66"/>
      <c r="AX268" s="77" t="str">
        <f>IFERROR(IF(B268&lt;&gt;"", IF(AND(INDEX(Paste_Here!AC$2:AC$610, MATCH(B268, Paste_Here!A$2:A$610, 0))&lt;&gt;"", ISNUMBER(VALUE(INDEX(Paste_Here!AC$2:AC$610, MATCH(B268, Paste_Here!A$2:A$610, 0))))), INDEX(Paste_Here!AC$2:AC$610, MATCH(B268, Paste_Here!A$2:A$610, 0)), ""), ""), "")</f>
        <v/>
      </c>
      <c r="AY268" s="66"/>
      <c r="AZ268" s="77" t="str">
        <f>IFERROR(IF(B268&lt;&gt;"", IF(AND(INDEX(Paste_Here!AD$2:AD$610, MATCH(B268, Paste_Here!A$2:A$610, 0))&lt;&gt;"", ISNUMBER(VALUE(INDEX(Paste_Here!AD$2:AD$610, MATCH(B268, Paste_Here!A$2:A$610, 0))))), TEXT(ROUND(VALUE(INDEX(Paste_Here!AD$2:AD$610, MATCH(B268, Paste_Here!A$2:A$610, 0))), 2), "0.00"), ""), ""), "")</f>
        <v/>
      </c>
      <c r="BA268" s="66"/>
      <c r="BB268" s="77" t="str">
        <f>IFERROR(IF(B268&lt;&gt;"", IF(LOWER(INDEX(Paste_Here!AE$2:AE$610, MATCH(B268, Paste_Here!A$2:A$610, 0)))="approaching expectations", "Approaching", IF(LOWER(INDEX(Paste_Here!AE$2:AE$610, MATCH(B268, Paste_Here!A$2:A$610, 0)))="met expectations", "Met", IF(LOWER(INDEX(Paste_Here!AE$2:AE$610, MATCH(B268, Paste_Here!A$2:A$610, 0)))="exceeded expectations", "Exceeded", IF(LOWER(INDEX(Paste_Here!AE$2:AE$610, MATCH(B268, Paste_Here!A$2:A$610, 0)))="below expectations", "Below", "")))), ""), "")</f>
        <v/>
      </c>
      <c r="BC268" s="66"/>
      <c r="BD268" s="77" t="str">
        <f>IFERROR(IF(B268&lt;&gt;"", IF(AND(INDEX(Paste_Here!T$2:T$610, MATCH(B268, Paste_Here!A$2:A$610, 0))&lt;&gt;"", ISNUMBER(VALUE(INDEX(Paste_Here!T$2:T$610, MATCH(B268, Paste_Here!A$2:A$610, 0))))), INDEX(Paste_Here!T$2:T$610, MATCH(B268, Paste_Here!A$2:A$610, 0)), ""), ""), "")</f>
        <v/>
      </c>
      <c r="BE268" s="66"/>
      <c r="BF268" s="77"/>
      <c r="BG268" s="66"/>
      <c r="BH268" s="77"/>
      <c r="BI268" s="66"/>
      <c r="BJ268" s="77"/>
      <c r="BK268" s="66"/>
      <c r="BL268" s="77" t="str">
        <f>IFERROR(IF(B268&lt;&gt;"", IF(AND(INDEX(Paste_Here!N$2:N$610, MATCH(B268, Paste_Here!A$2:A$610, 0))&lt;&gt;"", ISNUMBER(VALUE(INDEX(Paste_Here!N$2:N$610, MATCH(B268, Paste_Here!A$2:A$610, 0))))), INDEX(Paste_Here!N$2:N$610, MATCH(B268, Paste_Here!A$2:A$610, 0)), ""), ""), "")</f>
        <v/>
      </c>
      <c r="BM268" s="66"/>
      <c r="BN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BO268" s="66"/>
      <c r="BP268" s="77" t="str" cm="1">
        <f t="array" aca="1" ref="BP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BQ268" s="66"/>
      <c r="BR268" s="66"/>
      <c r="BS268" s="77"/>
      <c r="BT268" s="66"/>
      <c r="BU268" s="77"/>
      <c r="BV268" s="66"/>
      <c r="BW268" s="77"/>
      <c r="BX268" s="66"/>
      <c r="BY268" s="77"/>
      <c r="BZ268" s="66"/>
      <c r="CA268" s="77"/>
      <c r="CB268" s="66"/>
      <c r="CC268" s="77"/>
      <c r="CD268" s="66"/>
      <c r="CE268" s="77"/>
      <c r="CF268" s="66"/>
      <c r="CG268" s="77"/>
      <c r="CH268" s="66"/>
      <c r="CI268" s="77"/>
      <c r="CJ268" s="66"/>
      <c r="CK268" s="77"/>
      <c r="CL268" s="66"/>
      <c r="CM268" s="77"/>
      <c r="CN268" s="66"/>
      <c r="CO268" s="66"/>
      <c r="CP268" s="77" t="str">
        <f t="shared" si="47"/>
        <v/>
      </c>
      <c r="CQ268" s="66"/>
      <c r="CR268" s="77" t="str">
        <f>IFERROR(IF(B268&lt;&gt;"", IF(AND(INDEX(Paste_Here!Y$2:Y$610, MATCH(B268, Paste_Here!A$2:A$610, 0))&lt;&gt;"", ISNUMBER(VALUE(INDEX(Paste_Here!Y$2:Y$610, MATCH(B268, Paste_Here!A$2:A$610, 0))))), INDEX(Paste_Here!Y$2:Y$610, MATCH(B268, Paste_Here!A$2:A$610, 0)), ""), ""), "")</f>
        <v/>
      </c>
      <c r="CS268" s="66"/>
      <c r="CT268" s="77" t="str">
        <f>IFERROR(IF(B268&lt;&gt;"", IF(AND(INDEX(Paste_Here!AA$2:AA$610, MATCH(B268, Paste_Here!A$2:A$610, 0))&lt;&gt;"", ISNUMBER(--INDEX(Paste_Here!AA$2:AA$610, MATCH(B268, Paste_Here!A$2:A$610, 0)))), TEXT(ROUND(--INDEX(Paste_Here!AA$2:AA$610, MATCH(B268, Paste_Here!A$2:A$610, 0)), 2), "0.00"), ""), ""), "")</f>
        <v/>
      </c>
      <c r="CU268" s="66"/>
      <c r="CV268" s="77" t="str">
        <f>IFERROR(IF(B268&lt;&gt;"", IF(LOWER(INDEX(Paste_Here!Z$2:Z$610, MATCH(B268, Paste_Here!A$2:A$610, 0)))="approaching expectations", "Approaching", IF(LOWER(INDEX(Paste_Here!Z$2:Z$610, MATCH(B268, Paste_Here!A$2:A$610, 0)))="met expectations", "Met", IF(LOWER(INDEX(Paste_Here!Z$2:Z$610, MATCH(B268, Paste_Here!A$2:A$610, 0)))="exceeded expectations", "Exceeded", IF(LOWER(INDEX(Paste_Here!Z$2:Z$610, MATCH(B268, Paste_Here!A$2:A$610, 0)))="below expectations", "Below", "")))), ""), "")</f>
        <v/>
      </c>
      <c r="CW268" s="66"/>
      <c r="CX268" s="77"/>
      <c r="CY268" s="66"/>
      <c r="CZ268" s="77" t="str">
        <f>IFERROR(IF(B268&lt;&gt;"", IF(AND(INDEX(Paste_Here!AL$2:AL$610, MATCH(B268, Paste_Here!A$2:A$610, 0))&lt;&gt;"", ISNUMBER(VALUE(INDEX(Paste_Here!AL$2:AL$610, MATCH(B268, Paste_Here!A$2:A$610, 0))))), INDEX(Paste_Here!AL$2:AL$610, MATCH(B268, Paste_Here!A$2:A$610, 0)), ""), ""), "")</f>
        <v/>
      </c>
      <c r="DA268" s="66"/>
      <c r="DB268" s="77" t="str">
        <f>IFERROR(IF(B268&lt;&gt;"", IF(ISNUMBER(SEARCH("highrisk", LOWER(INDEX(Paste_Here!AM$2:AM$610, MATCH(B268, Paste_Here!A$2:A$610, 0))))), "High Risk", IF(ISNUMBER(SEARCH("lowrisk", LOWER(INDEX(Paste_Here!AM$2:AM$610, MATCH(B268, Paste_Here!A$2:A$610, 0))))), "Low Risk", IF(ISNUMBER(SEARCH("somerisk", LOWER(INDEX(Paste_Here!AM$2:AM$610, MATCH(B268, Paste_Here!A$2:A$610, 0))))), "Some Risk", ""))), ""), "")</f>
        <v/>
      </c>
      <c r="DC268" s="66"/>
      <c r="DD268" s="77" t="str">
        <f>IFERROR(IF(B268&lt;&gt;"", IF(AND(INDEX(Paste_Here!AN$2:AN$610, MATCH(B268, Paste_Here!A$2:A$610, 0))&lt;&gt;"", ISNUMBER(VALUE(INDEX(Paste_Here!AN$2:AN$610, MATCH(B268, Paste_Here!A$2:A$610, 0))))), INDEX(Paste_Here!AN$2:AN$610, MATCH(B268, Paste_Here!A$2:A$610, 0)), ""), ""), "")</f>
        <v/>
      </c>
      <c r="DE268" s="66"/>
      <c r="DF268" s="77" t="str">
        <f>IFERROR(IF(B268&lt;&gt;"", IF(AND(INDEX(Paste_Here!Q$2:Q$610, MATCH(B268, Paste_Here!A$2:A$610, 0))&lt;&gt;"", ISNUMBER(VALUE(INDEX(Paste_Here!Q$2:Q$610, MATCH(B268, Paste_Here!A$2:A$610, 0))))), INDEX(Paste_Here!Q$2:Q$610, MATCH(B268, Paste_Here!A$2:A$610, 0)), ""), ""), "")</f>
        <v/>
      </c>
      <c r="DG268" s="66"/>
      <c r="DH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DI268" s="66"/>
      <c r="DJ268" s="77" t="str" cm="1">
        <f t="array" aca="1" ref="DJ268" ca="1">IFERROR(VALUE(IF(ISNUMBER(SEARCH("EM", INDEX(Paste_Here!S$2:S$500, MATCH(B268, Paste_Here!A$2:A$500, 0)))), "-" &amp;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f>
        <v/>
      </c>
      <c r="DK268" s="66"/>
      <c r="DL268" s="66"/>
      <c r="DM268" s="77" t="str">
        <f t="shared" si="48"/>
        <v/>
      </c>
      <c r="DN268" s="66"/>
      <c r="DO268" s="77" t="str">
        <f>IFERROR(IF(B268&lt;&gt;"", IF(AND(INDEX(Paste_Here!AF$2:AF$610, MATCH(B268, Paste_Here!A$2:A$610, 0))&lt;&gt;"", ISNUMBER(VALUE(INDEX(Paste_Here!AF$2:AF$610, MATCH(B268, Paste_Here!A$2:A$610, 0))))), INDEX(Paste_Here!AF$2:AF$610, MATCH(B268, Paste_Here!A$2:A$610, 0)), ""), ""), "")</f>
        <v/>
      </c>
      <c r="DP268" s="66"/>
      <c r="DQ268" s="77" t="str">
        <f>IFERROR(IF(B268&lt;&gt;"", IF(AND(INDEX(Paste_Here!AG$2:AG$610, MATCH(B268, Paste_Here!A$2:A$610, 0))&lt;&gt;"", ISNUMBER(--INDEX(Paste_Here!AG$2:AG$610, MATCH(B268, Paste_Here!A$2:A$610, 0)))), TEXT(ROUND(--INDEX(Paste_Here!AG$2:AG$610, MATCH(B268, Paste_Here!A$2:A$610, 0)), 2), "0.00"), ""), ""), "")</f>
        <v/>
      </c>
      <c r="DR268" s="66"/>
      <c r="DS268" s="77" t="str">
        <f>IFERROR(IF(B268&lt;&gt;"", IF(LOWER(INDEX(Paste_Here!AH$2:AH$610, MATCH(B268, Paste_Here!A$2:A$610, 0)))="approaching expectations", "Approaching", IF(LOWER(INDEX(Paste_Here!AH$2:AH$610, MATCH(B268, Paste_Here!A$2:A$610, 0)))="met expectations", "Met", IF(LOWER(INDEX(Paste_Here!AH$2:AH$610, MATCH(B268, Paste_Here!A$2:A$610, 0)))="exceeded expectations", "Exceeded", IF(LOWER(INDEX(Paste_Here!AH$2:AH$610, MATCH(B268, Paste_Here!A$2:A$610, 0)))="below expectations", "Below", "")))), ""), "")</f>
        <v/>
      </c>
      <c r="DT268" s="66"/>
      <c r="DU268" s="77" t="str">
        <f>IFERROR(IF(B268&lt;&gt;"", IF(AND(INDEX(Paste_Here!U$2:U$610, MATCH(B268, Paste_Here!A$2:A$610, 0))&lt;&gt;"", ISNUMBER(VALUE(INDEX(Paste_Here!U$2:U$610, MATCH(B268, Paste_Here!A$2:A$610, 0))))), INDEX(Paste_Here!U$2:U$610, MATCH(B268, Paste_Here!A$2:A$610, 0)), ""), ""), "")</f>
        <v/>
      </c>
      <c r="DV268" s="66"/>
      <c r="DW268" s="77"/>
      <c r="DX268" s="66"/>
      <c r="DY268" s="77" t="str">
        <f>IFERROR(IF(B268&lt;&gt;"", IF(AND(INDEX(Paste_Here!AI$2:AI$610, MATCH(B268, Paste_Here!A$2:A$610, 0))&lt;&gt;"", ISNUMBER(VALUE(INDEX(Paste_Here!AI$2:AI$610, MATCH(B268, Paste_Here!A$2:A$610, 0))))), INDEX(Paste_Here!AI$2:AI$610, MATCH(B268, Paste_Here!A$2:A$610, 0)), ""), ""), "")</f>
        <v/>
      </c>
      <c r="DZ268" s="66"/>
      <c r="EA268" s="77" t="str">
        <f>IFERROR(IF(B268&lt;&gt;"", IF(AND(INDEX(Paste_Here!AJ$2:AJ$610, MATCH(B268, Paste_Here!A$2:A$610, 0))&lt;&gt;"", ISNUMBER(--INDEX(Paste_Here!AJ$2:AJ$610, MATCH(B268, Paste_Here!A$2:A$610, 0)))), TEXT(ROUND(--INDEX(Paste_Here!AJ$2:AJ$610, MATCH(B268, Paste_Here!A$2:A$610, 0)), 2), "0.00"), ""), ""), "")</f>
        <v/>
      </c>
      <c r="EB268" s="66"/>
      <c r="EC268" s="77" t="str">
        <f>IFERROR(IF(B268&lt;&gt;"", IF(LOWER(INDEX(Paste_Here!AK$2:AK$610, MATCH(B268, Paste_Here!A$2:A$610, 0)))="approaching expectations", "Approaching", IF(LOWER(INDEX(Paste_Here!AK$2:AK$610, MATCH(B268, Paste_Here!A$2:A$610, 0)))="met expectations", "Met", IF(LOWER(INDEX(Paste_Here!AK$2:AK$610, MATCH(B268, Paste_Here!A$2:A$610, 0)))="exceeded expectations", "Exceeded", IF(LOWER(INDEX(Paste_Here!AK$2:AK$610, MATCH(B268, Paste_Here!A$2:A$610, 0)))="below expectations", "Below", "")))), ""), "")</f>
        <v/>
      </c>
      <c r="ED268" s="66"/>
      <c r="EE268" s="77"/>
      <c r="EF268" s="66"/>
      <c r="EG268" s="77"/>
      <c r="EH268" s="66"/>
      <c r="EI268" s="66"/>
      <c r="EJ268" s="77" t="str">
        <f t="shared" si="49"/>
        <v/>
      </c>
      <c r="EK268" s="66"/>
      <c r="EL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EM268" s="66"/>
      <c r="EN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EO268" s="66"/>
      <c r="EP268" s="77"/>
      <c r="EQ268" s="66"/>
      <c r="ER268" s="77" t="str">
        <f>IFERROR(IF(B268&lt;&gt;"", IF(AND(INDEX(Paste_Here!AT$2:AT$610, MATCH(B268, Paste_Here!A$2:A$610, 0))&lt;&gt;"", ISNUMBER(VALUE(INDEX(Paste_Here!AT$2:AT$610, MATCH(B268, Paste_Here!A$2:A$610, 0))))), INDEX(Paste_Here!AT$2:AT$610, MATCH(B268, Paste_Here!A$2:A$610, 0)), ""), ""), "")</f>
        <v/>
      </c>
      <c r="ES268" s="66"/>
      <c r="ET268" s="77" t="str">
        <f>IFERROR(IF(B268&lt;&gt;"", IF(AND(INDEX(Paste_Here!AV$2:AV$610, MATCH(B268, Paste_Here!A$2:A$610, 0))&lt;&gt;"", ISNUMBER(VALUE(INDEX(Paste_Here!AV$2:AV$610, MATCH(B268, Paste_Here!A$2:A$610, 0))))), INDEX(Paste_Here!AV$2:AV$610, MATCH(B268, Paste_Here!A$2:A$610, 0)), ""), ""), "")</f>
        <v/>
      </c>
      <c r="EU268" s="66"/>
      <c r="EV268" s="77"/>
      <c r="EW268" s="66"/>
      <c r="EX268" s="77" t="str">
        <f>IFERROR(IF(B268&lt;&gt;"", IF(AND(INDEX(Paste_Here!AU$2:AU$610, MATCH(B268, Paste_Here!A$2:A$610, 0))&lt;&gt;"", ISNUMBER(VALUE(INDEX(Paste_Here!AU$2:AU$610, MATCH(B268, Paste_Here!A$2:A$610, 0))))), INDEX(Paste_Here!AU$2:AU$610, MATCH(B268, Paste_Here!A$2:A$610, 0)), ""), ""), "")</f>
        <v/>
      </c>
      <c r="EY268" s="66"/>
      <c r="EZ268" s="77" t="str">
        <f>IFERROR(IF(B268&lt;&gt;"", IF(AND(INDEX(Paste_Here!AW$2:AW$610, MATCH(B268, Paste_Here!A$2:A$610, 0))&lt;&gt;"", ISNUMBER(VALUE(INDEX(Paste_Here!AW$2:AW$610, MATCH(B268, Paste_Here!A$2:A$610, 0))))), INDEX(Paste_Here!AW$2:AW$610, MATCH(B268, Paste_Here!A$2:A$610, 0)), ""), ""), "")</f>
        <v/>
      </c>
      <c r="FA268" s="66"/>
      <c r="FB268" s="77"/>
      <c r="FC268" s="66"/>
      <c r="FD268" s="77"/>
      <c r="FE268" s="66"/>
      <c r="FF268" s="66"/>
      <c r="FG268" s="77" t="str">
        <f t="shared" si="50"/>
        <v/>
      </c>
      <c r="FH268" s="66"/>
      <c r="FI268" s="77" t="str">
        <f>IFERROR(IF(B268&lt;&gt;"", IF(ISNUMBER(SEARCH("s", LOWER(INDEX(Paste_Here!M$2:M$610, MATCH(B268, Paste_Here!A$2:A$610, 0))))), "Yes", IF(INDEX(Paste_Here!M$2:M$610, MATCH(B268, Paste_Here!A$2:A$610, 0))&lt;&gt;"", "No", "")), ""), "")</f>
        <v/>
      </c>
      <c r="FJ268" s="66"/>
      <c r="FK268" s="77" t="str">
        <f>IFERROR(IF(B268&lt;&gt;"", IF(ISNUMBER(SEARCH("yes", LOWER(INDEX(Paste_Here!F$2:F$610, MATCH(B268, Paste_Here!A$2:A$610, 0))))), "Yes", IF(ISNUMBER(SEARCH("no", LOWER(INDEX(Paste_Here!F$2:F$610, MATCH(B268, Paste_Here!A$2:A$610, 0))))), "No", "")), ""), "")</f>
        <v/>
      </c>
      <c r="FL268" s="66"/>
      <c r="FM268" s="77" t="str">
        <f>IFERROR(IF(B268&lt;&gt;"", IF(ISNUMBER(SEARCH("english language learner", LOWER(INDEX(Paste_Here!C$2:C$610, MATCH(B268, Paste_Here!A$2:A$610, 0))))), "Yes", ""), ""), "")</f>
        <v/>
      </c>
      <c r="FN268" s="66"/>
      <c r="FO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FP268" s="66"/>
      <c r="FQ268" s="77" t="str">
        <f>IFERROR(IF(B268&lt;&gt;"", IF(ISNUMBER(SEARCH("yes", LOWER(INDEX(Paste_Here!L$2:L$610, MATCH(B268, Paste_Here!A$2:A$610, 0))))), "Yes", IF(ISNUMBER(SEARCH("no", LOWER(INDEX(Paste_Here!L$2:L$610, MATCH(B268, Paste_Here!A$2:A$610, 0))))), "No", "")), ""), "")</f>
        <v/>
      </c>
      <c r="FR268" s="66"/>
      <c r="FS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FT268" s="66"/>
      <c r="FU268" s="77"/>
      <c r="FV268" s="66"/>
      <c r="FW268" s="77" t="str">
        <f>IFERROR(IF(B268&lt;&gt;"", IF(AND(INDEX(Paste_Here!D$2:D$610, MATCH(B268, Paste_Here!A$2:A$610, 0))&lt;&gt;"", ISNUMBER(VALUE(INDEX(Paste_Here!D$2:D$610, MATCH(B268, Paste_Here!A$2:A$610, 0))))), INDEX(Paste_Here!D$2:D$610, MATCH(B268, Paste_Here!A$2:A$610, 0)), ""), ""), "")</f>
        <v/>
      </c>
      <c r="FX268" s="66"/>
      <c r="FY268" s="77" t="str">
        <f>IFERROR(IF(B268&lt;&gt;"", IF(AND(INDEX(Paste_Here!G$2:G$610, MATCH(B268, Paste_Here!A$2:A$610, 0))&lt;&gt;"", ISNUMBER(VALUE(INDEX(Paste_Here!G$2:G$610, MATCH(B268, Paste_Here!A$2:A$610, 0))))), INDEX(Paste_Here!G$2:G$610, MATCH(B268, Paste_Here!A$2:A$610, 0)), ""), ""), "")</f>
        <v/>
      </c>
      <c r="FZ268" s="66"/>
      <c r="GA268" s="95"/>
      <c r="GB268" s="66"/>
      <c r="JS268" s="1" t="str" cm="1">
        <f t="array" ref="JS268">IFERROR(INDEX(Paste_Here!$B$2:$B$610, MATCH(0, COUNTIF(JS$4:JS267, Paste_Here!$B$2:$B$610) + IF(Paste_Here!$B$2:$B$610="", 1, 0), 0)), "")</f>
        <v/>
      </c>
      <c r="JT268" s="1" t="str">
        <f>IF(JS268&lt;&gt;"", INDEX(Paste_Here!$A$2:$A$610, MATCH(JS268, Paste_Here!$B$2:$B$610, 0)), "")</f>
        <v/>
      </c>
      <c r="JU268" s="1" t="str">
        <f t="shared" si="51"/>
        <v/>
      </c>
      <c r="JV268" s="1" t="str" cm="1">
        <f t="array" ref="JV268">IFERROR(INDEX($JU$5:$JU$610, MATCH(SMALL(IF($JU$5:$JU$610&lt;&gt;"", COUNTIF($JU$5:$JU$610, "&lt;"&amp;$JU$5:$JU$610)+1), ROW()-ROW($JV$5)+1), COUNTIF($JU$5:$JU$610, "&lt;"&amp;$JU$5:$JU$610)+1, 0)), "")</f>
        <v/>
      </c>
    </row>
    <row r="269" spans="1:282">
      <c r="A269" s="66"/>
      <c r="B269" s="77" t="str">
        <f t="shared" si="42"/>
        <v/>
      </c>
      <c r="C269" s="66"/>
      <c r="D269" s="77" t="str">
        <f>IFERROR(IF(B269&lt;&gt;"", IF(COUNTIF(INDEX(Paste_Here!AS$2:AS$610, MATCH(B269, Paste_Here!A$2:A$610, 0), 0), "yes") &gt; 0, "Yes", IF(COUNTIF(INDEX(Paste_Here!AS$2:AS$610, MATCH(B269, Paste_Here!A$2:A$610, 0), 0), "no") &gt; 0, "No", "")), ""), "")</f>
        <v/>
      </c>
      <c r="E269" s="66"/>
      <c r="F269" s="77" t="str">
        <f t="shared" si="43"/>
        <v/>
      </c>
      <c r="G269" s="66"/>
      <c r="H269" s="77" t="str">
        <f>IFERROR(IF(B269&lt;&gt;"", IF(COUNTIF(INDEX(Paste_Here!AO$2:AR$610, MATCH(B269, Paste_Here!A$2:A$610, 0), 0), "yes") &gt; 0, "Yes", IF(COUNTIF(INDEX(Paste_Here!AO$2:AR$610, MATCH(B269, Paste_Here!A$2:A$610, 0), 0), "no") &gt; 0, "No", "")), ""), "")</f>
        <v/>
      </c>
      <c r="I269" s="66"/>
      <c r="J269" s="77" t="str">
        <f t="shared" si="44"/>
        <v/>
      </c>
      <c r="K269" s="66"/>
      <c r="L269" s="77" t="str">
        <f>IFERROR(IF(B269&lt;&gt;"", IF(ISNUMBER(SEARCH("yes", LOWER(INDEX(Paste_Here!W$2:W$610, MATCH(B269, Paste_Here!A$2:A$610, 0))))), "Yes", IF(ISNUMBER(SEARCH("no", LOWER(INDEX(Paste_Here!W$2:W$610, MATCH(B269, Paste_Here!A$2:A$610, 0))))), "No", "")), ""), "")</f>
        <v/>
      </c>
      <c r="M269" s="66"/>
      <c r="N269" s="77"/>
      <c r="O269" s="66"/>
      <c r="P269" s="77" t="str">
        <f>IFERROR(IF(B269&lt;&gt;"", IF(ISNUMBER(SEARCH("yes", LOWER(INDEX(Paste_Here!V$2:V$610, MATCH(B269, Paste_Here!A$2:A$610, 0))))), "Yes", IF(ISNUMBER(SEARCH("no", LOWER(INDEX(Paste_Here!V$2:V$610, MATCH(B269, Paste_Here!A$2:A$610, 0))))), "No", "")), ""), "")</f>
        <v/>
      </c>
      <c r="Q269" s="66"/>
      <c r="R269" s="77"/>
      <c r="S269" s="66"/>
      <c r="T269" s="77"/>
      <c r="U269" s="66"/>
      <c r="V269" s="66"/>
      <c r="W269" s="77" t="str">
        <f t="shared" si="45"/>
        <v/>
      </c>
      <c r="X269" s="66"/>
      <c r="Y269" s="77" t="str">
        <f>IFERROR(IF(B269&lt;&gt;"", IF(ISNUMBER(SEARCH("Revealed-Potential (Primary Focus)", LOWER(INDEX(Paste_Here!X$2:X$610, MATCH(B269, Paste_Here!A$2:A$610, 0))))), "Rev-Potential: Prim", IF(ISNUMBER(SEARCH("Revealed-Potential (Secondary Focus)", LOWER(INDEX(Paste_Here!X$2:X$610, MATCH(B269, Paste_Here!A$2:A$610, 0))))), "Rev-Potential: Sec", IF(ISNUMBER(SEARCH("Monitoring", LOWER(INDEX(Paste_Here!X$2:X$610, MATCH(B269, Paste_Here!A$2:A$610, 0))))), "Monitoring", IF(ISNUMBER(SEARCH("At-Promise (Secondary Focus)", LOWER(INDEX(Paste_Here!X$2:X$610, MATCH(B269, Paste_Here!A$2:A$610, 0))))), "At-Promise: Sec", IF(ISNUMBER(SEARCH("At-Promise (Primary Focus)", LOWER(INDEX(Paste_Here!X$2:X$610, MATCH(B269, Paste_Here!A$2:A$610, 0))))), "At-Promise: Prim", ""))))), ""), "")</f>
        <v/>
      </c>
      <c r="Z269" s="66"/>
      <c r="AA269" s="77"/>
      <c r="AB269" s="66"/>
      <c r="AC269" s="77" t="str">
        <f>IFERROR(IF(B269&lt;&gt;"", IF(ISNUMBER(SEARCH("Revealed-Potential (Primary Focus)", LOWER(INDEX(Paste_Here!AB$2:AB$610, MATCH(B269, Paste_Here!A$2:A$610, 0))))), "Rev-Potential: Prim", IF(ISNUMBER(SEARCH("Revealed-Potential (Secondary Focus)", LOWER(INDEX(Paste_Here!AB$2:AB$610, MATCH(B269, Paste_Here!A$2:A$610, 0))))), "Rev-Potential: Sec", IF(ISNUMBER(SEARCH("Monitoring", LOWER(INDEX(Paste_Here!AB$2:AB$610, MATCH(B269, Paste_Here!A$2:A$610, 0))))), "Monitoring", IF(ISNUMBER(SEARCH("At-Promise (Secondary Focus)", LOWER(INDEX(Paste_Here!AB$2:AB$610, MATCH(B269, Paste_Here!A$2:A$610, 0))))), "At-Promise: Sec", IF(ISNUMBER(SEARCH("At-Promise (Primary Focus)", LOWER(INDEX(Paste_Here!AB$2:AB$610, MATCH(B269, Paste_Here!A$2:A$610, 0))))), "At-Promise: Prim", ""))))), ""), "")</f>
        <v/>
      </c>
      <c r="AD269" s="66"/>
      <c r="AE269" s="77"/>
      <c r="AF269" s="66"/>
      <c r="AG269" s="77"/>
      <c r="AH269" s="66"/>
      <c r="AI269" s="77"/>
      <c r="AJ269" s="66"/>
      <c r="AK269" s="77"/>
      <c r="AL269" s="66"/>
      <c r="AM269" s="77"/>
      <c r="AN269" s="66"/>
      <c r="AO269" s="77"/>
      <c r="AP269" s="66"/>
      <c r="AQ269" s="77"/>
      <c r="AR269" s="66"/>
      <c r="AS269" s="77"/>
      <c r="AT269" s="66"/>
      <c r="AU269" s="66"/>
      <c r="AV269" s="77" t="str">
        <f t="shared" si="46"/>
        <v/>
      </c>
      <c r="AW269" s="66"/>
      <c r="AX269" s="77" t="str">
        <f>IFERROR(IF(B269&lt;&gt;"", IF(AND(INDEX(Paste_Here!AC$2:AC$610, MATCH(B269, Paste_Here!A$2:A$610, 0))&lt;&gt;"", ISNUMBER(VALUE(INDEX(Paste_Here!AC$2:AC$610, MATCH(B269, Paste_Here!A$2:A$610, 0))))), INDEX(Paste_Here!AC$2:AC$610, MATCH(B269, Paste_Here!A$2:A$610, 0)), ""), ""), "")</f>
        <v/>
      </c>
      <c r="AY269" s="66"/>
      <c r="AZ269" s="77" t="str">
        <f>IFERROR(IF(B269&lt;&gt;"", IF(AND(INDEX(Paste_Here!AD$2:AD$610, MATCH(B269, Paste_Here!A$2:A$610, 0))&lt;&gt;"", ISNUMBER(VALUE(INDEX(Paste_Here!AD$2:AD$610, MATCH(B269, Paste_Here!A$2:A$610, 0))))), TEXT(ROUND(VALUE(INDEX(Paste_Here!AD$2:AD$610, MATCH(B269, Paste_Here!A$2:A$610, 0))), 2), "0.00"), ""), ""), "")</f>
        <v/>
      </c>
      <c r="BA269" s="66"/>
      <c r="BB269" s="77" t="str">
        <f>IFERROR(IF(B269&lt;&gt;"", IF(LOWER(INDEX(Paste_Here!AE$2:AE$610, MATCH(B269, Paste_Here!A$2:A$610, 0)))="approaching expectations", "Approaching", IF(LOWER(INDEX(Paste_Here!AE$2:AE$610, MATCH(B269, Paste_Here!A$2:A$610, 0)))="met expectations", "Met", IF(LOWER(INDEX(Paste_Here!AE$2:AE$610, MATCH(B269, Paste_Here!A$2:A$610, 0)))="exceeded expectations", "Exceeded", IF(LOWER(INDEX(Paste_Here!AE$2:AE$610, MATCH(B269, Paste_Here!A$2:A$610, 0)))="below expectations", "Below", "")))), ""), "")</f>
        <v/>
      </c>
      <c r="BC269" s="66"/>
      <c r="BD269" s="77" t="str">
        <f>IFERROR(IF(B269&lt;&gt;"", IF(AND(INDEX(Paste_Here!T$2:T$610, MATCH(B269, Paste_Here!A$2:A$610, 0))&lt;&gt;"", ISNUMBER(VALUE(INDEX(Paste_Here!T$2:T$610, MATCH(B269, Paste_Here!A$2:A$610, 0))))), INDEX(Paste_Here!T$2:T$610, MATCH(B269, Paste_Here!A$2:A$610, 0)), ""), ""), "")</f>
        <v/>
      </c>
      <c r="BE269" s="66"/>
      <c r="BF269" s="77"/>
      <c r="BG269" s="66"/>
      <c r="BH269" s="77"/>
      <c r="BI269" s="66"/>
      <c r="BJ269" s="77"/>
      <c r="BK269" s="66"/>
      <c r="BL269" s="77" t="str">
        <f>IFERROR(IF(B269&lt;&gt;"", IF(AND(INDEX(Paste_Here!N$2:N$610, MATCH(B269, Paste_Here!A$2:A$610, 0))&lt;&gt;"", ISNUMBER(VALUE(INDEX(Paste_Here!N$2:N$610, MATCH(B269, Paste_Here!A$2:A$610, 0))))), INDEX(Paste_Here!N$2:N$610, MATCH(B269, Paste_Here!A$2:A$610, 0)), ""), ""), "")</f>
        <v/>
      </c>
      <c r="BM269" s="66"/>
      <c r="BN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BO269" s="66"/>
      <c r="BP269" s="77" t="str" cm="1">
        <f t="array" aca="1" ref="BP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BQ269" s="66"/>
      <c r="BR269" s="66"/>
      <c r="BS269" s="77"/>
      <c r="BT269" s="66"/>
      <c r="BU269" s="77"/>
      <c r="BV269" s="66"/>
      <c r="BW269" s="77"/>
      <c r="BX269" s="66"/>
      <c r="BY269" s="77"/>
      <c r="BZ269" s="66"/>
      <c r="CA269" s="77"/>
      <c r="CB269" s="66"/>
      <c r="CC269" s="77"/>
      <c r="CD269" s="66"/>
      <c r="CE269" s="77"/>
      <c r="CF269" s="66"/>
      <c r="CG269" s="77"/>
      <c r="CH269" s="66"/>
      <c r="CI269" s="77"/>
      <c r="CJ269" s="66"/>
      <c r="CK269" s="77"/>
      <c r="CL269" s="66"/>
      <c r="CM269" s="77"/>
      <c r="CN269" s="66"/>
      <c r="CO269" s="66"/>
      <c r="CP269" s="77" t="str">
        <f t="shared" si="47"/>
        <v/>
      </c>
      <c r="CQ269" s="66"/>
      <c r="CR269" s="77" t="str">
        <f>IFERROR(IF(B269&lt;&gt;"", IF(AND(INDEX(Paste_Here!Y$2:Y$610, MATCH(B269, Paste_Here!A$2:A$610, 0))&lt;&gt;"", ISNUMBER(VALUE(INDEX(Paste_Here!Y$2:Y$610, MATCH(B269, Paste_Here!A$2:A$610, 0))))), INDEX(Paste_Here!Y$2:Y$610, MATCH(B269, Paste_Here!A$2:A$610, 0)), ""), ""), "")</f>
        <v/>
      </c>
      <c r="CS269" s="66"/>
      <c r="CT269" s="77" t="str">
        <f>IFERROR(IF(B269&lt;&gt;"", IF(AND(INDEX(Paste_Here!AA$2:AA$610, MATCH(B269, Paste_Here!A$2:A$610, 0))&lt;&gt;"", ISNUMBER(--INDEX(Paste_Here!AA$2:AA$610, MATCH(B269, Paste_Here!A$2:A$610, 0)))), TEXT(ROUND(--INDEX(Paste_Here!AA$2:AA$610, MATCH(B269, Paste_Here!A$2:A$610, 0)), 2), "0.00"), ""), ""), "")</f>
        <v/>
      </c>
      <c r="CU269" s="66"/>
      <c r="CV269" s="77" t="str">
        <f>IFERROR(IF(B269&lt;&gt;"", IF(LOWER(INDEX(Paste_Here!Z$2:Z$610, MATCH(B269, Paste_Here!A$2:A$610, 0)))="approaching expectations", "Approaching", IF(LOWER(INDEX(Paste_Here!Z$2:Z$610, MATCH(B269, Paste_Here!A$2:A$610, 0)))="met expectations", "Met", IF(LOWER(INDEX(Paste_Here!Z$2:Z$610, MATCH(B269, Paste_Here!A$2:A$610, 0)))="exceeded expectations", "Exceeded", IF(LOWER(INDEX(Paste_Here!Z$2:Z$610, MATCH(B269, Paste_Here!A$2:A$610, 0)))="below expectations", "Below", "")))), ""), "")</f>
        <v/>
      </c>
      <c r="CW269" s="66"/>
      <c r="CX269" s="77"/>
      <c r="CY269" s="66"/>
      <c r="CZ269" s="77" t="str">
        <f>IFERROR(IF(B269&lt;&gt;"", IF(AND(INDEX(Paste_Here!AL$2:AL$610, MATCH(B269, Paste_Here!A$2:A$610, 0))&lt;&gt;"", ISNUMBER(VALUE(INDEX(Paste_Here!AL$2:AL$610, MATCH(B269, Paste_Here!A$2:A$610, 0))))), INDEX(Paste_Here!AL$2:AL$610, MATCH(B269, Paste_Here!A$2:A$610, 0)), ""), ""), "")</f>
        <v/>
      </c>
      <c r="DA269" s="66"/>
      <c r="DB269" s="77" t="str">
        <f>IFERROR(IF(B269&lt;&gt;"", IF(ISNUMBER(SEARCH("highrisk", LOWER(INDEX(Paste_Here!AM$2:AM$610, MATCH(B269, Paste_Here!A$2:A$610, 0))))), "High Risk", IF(ISNUMBER(SEARCH("lowrisk", LOWER(INDEX(Paste_Here!AM$2:AM$610, MATCH(B269, Paste_Here!A$2:A$610, 0))))), "Low Risk", IF(ISNUMBER(SEARCH("somerisk", LOWER(INDEX(Paste_Here!AM$2:AM$610, MATCH(B269, Paste_Here!A$2:A$610, 0))))), "Some Risk", ""))), ""), "")</f>
        <v/>
      </c>
      <c r="DC269" s="66"/>
      <c r="DD269" s="77" t="str">
        <f>IFERROR(IF(B269&lt;&gt;"", IF(AND(INDEX(Paste_Here!AN$2:AN$610, MATCH(B269, Paste_Here!A$2:A$610, 0))&lt;&gt;"", ISNUMBER(VALUE(INDEX(Paste_Here!AN$2:AN$610, MATCH(B269, Paste_Here!A$2:A$610, 0))))), INDEX(Paste_Here!AN$2:AN$610, MATCH(B269, Paste_Here!A$2:A$610, 0)), ""), ""), "")</f>
        <v/>
      </c>
      <c r="DE269" s="66"/>
      <c r="DF269" s="77" t="str">
        <f>IFERROR(IF(B269&lt;&gt;"", IF(AND(INDEX(Paste_Here!Q$2:Q$610, MATCH(B269, Paste_Here!A$2:A$610, 0))&lt;&gt;"", ISNUMBER(VALUE(INDEX(Paste_Here!Q$2:Q$610, MATCH(B269, Paste_Here!A$2:A$610, 0))))), INDEX(Paste_Here!Q$2:Q$610, MATCH(B269, Paste_Here!A$2:A$610, 0)), ""), ""), "")</f>
        <v/>
      </c>
      <c r="DG269" s="66"/>
      <c r="DH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DI269" s="66"/>
      <c r="DJ269" s="77" t="str" cm="1">
        <f t="array" aca="1" ref="DJ269" ca="1">IFERROR(VALUE(IF(ISNUMBER(SEARCH("EM", INDEX(Paste_Here!S$2:S$500, MATCH(B269, Paste_Here!A$2:A$500, 0)))), "-" &amp;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f>
        <v/>
      </c>
      <c r="DK269" s="66"/>
      <c r="DL269" s="66"/>
      <c r="DM269" s="77" t="str">
        <f t="shared" si="48"/>
        <v/>
      </c>
      <c r="DN269" s="66"/>
      <c r="DO269" s="77" t="str">
        <f>IFERROR(IF(B269&lt;&gt;"", IF(AND(INDEX(Paste_Here!AF$2:AF$610, MATCH(B269, Paste_Here!A$2:A$610, 0))&lt;&gt;"", ISNUMBER(VALUE(INDEX(Paste_Here!AF$2:AF$610, MATCH(B269, Paste_Here!A$2:A$610, 0))))), INDEX(Paste_Here!AF$2:AF$610, MATCH(B269, Paste_Here!A$2:A$610, 0)), ""), ""), "")</f>
        <v/>
      </c>
      <c r="DP269" s="66"/>
      <c r="DQ269" s="77" t="str">
        <f>IFERROR(IF(B269&lt;&gt;"", IF(AND(INDEX(Paste_Here!AG$2:AG$610, MATCH(B269, Paste_Here!A$2:A$610, 0))&lt;&gt;"", ISNUMBER(--INDEX(Paste_Here!AG$2:AG$610, MATCH(B269, Paste_Here!A$2:A$610, 0)))), TEXT(ROUND(--INDEX(Paste_Here!AG$2:AG$610, MATCH(B269, Paste_Here!A$2:A$610, 0)), 2), "0.00"), ""), ""), "")</f>
        <v/>
      </c>
      <c r="DR269" s="66"/>
      <c r="DS269" s="77" t="str">
        <f>IFERROR(IF(B269&lt;&gt;"", IF(LOWER(INDEX(Paste_Here!AH$2:AH$610, MATCH(B269, Paste_Here!A$2:A$610, 0)))="approaching expectations", "Approaching", IF(LOWER(INDEX(Paste_Here!AH$2:AH$610, MATCH(B269, Paste_Here!A$2:A$610, 0)))="met expectations", "Met", IF(LOWER(INDEX(Paste_Here!AH$2:AH$610, MATCH(B269, Paste_Here!A$2:A$610, 0)))="exceeded expectations", "Exceeded", IF(LOWER(INDEX(Paste_Here!AH$2:AH$610, MATCH(B269, Paste_Here!A$2:A$610, 0)))="below expectations", "Below", "")))), ""), "")</f>
        <v/>
      </c>
      <c r="DT269" s="66"/>
      <c r="DU269" s="77" t="str">
        <f>IFERROR(IF(B269&lt;&gt;"", IF(AND(INDEX(Paste_Here!U$2:U$610, MATCH(B269, Paste_Here!A$2:A$610, 0))&lt;&gt;"", ISNUMBER(VALUE(INDEX(Paste_Here!U$2:U$610, MATCH(B269, Paste_Here!A$2:A$610, 0))))), INDEX(Paste_Here!U$2:U$610, MATCH(B269, Paste_Here!A$2:A$610, 0)), ""), ""), "")</f>
        <v/>
      </c>
      <c r="DV269" s="66"/>
      <c r="DW269" s="77"/>
      <c r="DX269" s="66"/>
      <c r="DY269" s="77" t="str">
        <f>IFERROR(IF(B269&lt;&gt;"", IF(AND(INDEX(Paste_Here!AI$2:AI$610, MATCH(B269, Paste_Here!A$2:A$610, 0))&lt;&gt;"", ISNUMBER(VALUE(INDEX(Paste_Here!AI$2:AI$610, MATCH(B269, Paste_Here!A$2:A$610, 0))))), INDEX(Paste_Here!AI$2:AI$610, MATCH(B269, Paste_Here!A$2:A$610, 0)), ""), ""), "")</f>
        <v/>
      </c>
      <c r="DZ269" s="66"/>
      <c r="EA269" s="77" t="str">
        <f>IFERROR(IF(B269&lt;&gt;"", IF(AND(INDEX(Paste_Here!AJ$2:AJ$610, MATCH(B269, Paste_Here!A$2:A$610, 0))&lt;&gt;"", ISNUMBER(--INDEX(Paste_Here!AJ$2:AJ$610, MATCH(B269, Paste_Here!A$2:A$610, 0)))), TEXT(ROUND(--INDEX(Paste_Here!AJ$2:AJ$610, MATCH(B269, Paste_Here!A$2:A$610, 0)), 2), "0.00"), ""), ""), "")</f>
        <v/>
      </c>
      <c r="EB269" s="66"/>
      <c r="EC269" s="77" t="str">
        <f>IFERROR(IF(B269&lt;&gt;"", IF(LOWER(INDEX(Paste_Here!AK$2:AK$610, MATCH(B269, Paste_Here!A$2:A$610, 0)))="approaching expectations", "Approaching", IF(LOWER(INDEX(Paste_Here!AK$2:AK$610, MATCH(B269, Paste_Here!A$2:A$610, 0)))="met expectations", "Met", IF(LOWER(INDEX(Paste_Here!AK$2:AK$610, MATCH(B269, Paste_Here!A$2:A$610, 0)))="exceeded expectations", "Exceeded", IF(LOWER(INDEX(Paste_Here!AK$2:AK$610, MATCH(B269, Paste_Here!A$2:A$610, 0)))="below expectations", "Below", "")))), ""), "")</f>
        <v/>
      </c>
      <c r="ED269" s="66"/>
      <c r="EE269" s="77"/>
      <c r="EF269" s="66"/>
      <c r="EG269" s="77"/>
      <c r="EH269" s="66"/>
      <c r="EI269" s="66"/>
      <c r="EJ269" s="77" t="str">
        <f t="shared" si="49"/>
        <v/>
      </c>
      <c r="EK269" s="66"/>
      <c r="EL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EM269" s="66"/>
      <c r="EN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EO269" s="66"/>
      <c r="EP269" s="77"/>
      <c r="EQ269" s="66"/>
      <c r="ER269" s="77" t="str">
        <f>IFERROR(IF(B269&lt;&gt;"", IF(AND(INDEX(Paste_Here!AT$2:AT$610, MATCH(B269, Paste_Here!A$2:A$610, 0))&lt;&gt;"", ISNUMBER(VALUE(INDEX(Paste_Here!AT$2:AT$610, MATCH(B269, Paste_Here!A$2:A$610, 0))))), INDEX(Paste_Here!AT$2:AT$610, MATCH(B269, Paste_Here!A$2:A$610, 0)), ""), ""), "")</f>
        <v/>
      </c>
      <c r="ES269" s="66"/>
      <c r="ET269" s="77" t="str">
        <f>IFERROR(IF(B269&lt;&gt;"", IF(AND(INDEX(Paste_Here!AV$2:AV$610, MATCH(B269, Paste_Here!A$2:A$610, 0))&lt;&gt;"", ISNUMBER(VALUE(INDEX(Paste_Here!AV$2:AV$610, MATCH(B269, Paste_Here!A$2:A$610, 0))))), INDEX(Paste_Here!AV$2:AV$610, MATCH(B269, Paste_Here!A$2:A$610, 0)), ""), ""), "")</f>
        <v/>
      </c>
      <c r="EU269" s="66"/>
      <c r="EV269" s="77"/>
      <c r="EW269" s="66"/>
      <c r="EX269" s="77" t="str">
        <f>IFERROR(IF(B269&lt;&gt;"", IF(AND(INDEX(Paste_Here!AU$2:AU$610, MATCH(B269, Paste_Here!A$2:A$610, 0))&lt;&gt;"", ISNUMBER(VALUE(INDEX(Paste_Here!AU$2:AU$610, MATCH(B269, Paste_Here!A$2:A$610, 0))))), INDEX(Paste_Here!AU$2:AU$610, MATCH(B269, Paste_Here!A$2:A$610, 0)), ""), ""), "")</f>
        <v/>
      </c>
      <c r="EY269" s="66"/>
      <c r="EZ269" s="77" t="str">
        <f>IFERROR(IF(B269&lt;&gt;"", IF(AND(INDEX(Paste_Here!AW$2:AW$610, MATCH(B269, Paste_Here!A$2:A$610, 0))&lt;&gt;"", ISNUMBER(VALUE(INDEX(Paste_Here!AW$2:AW$610, MATCH(B269, Paste_Here!A$2:A$610, 0))))), INDEX(Paste_Here!AW$2:AW$610, MATCH(B269, Paste_Here!A$2:A$610, 0)), ""), ""), "")</f>
        <v/>
      </c>
      <c r="FA269" s="66"/>
      <c r="FB269" s="77"/>
      <c r="FC269" s="66"/>
      <c r="FD269" s="77"/>
      <c r="FE269" s="66"/>
      <c r="FF269" s="66"/>
      <c r="FG269" s="77" t="str">
        <f t="shared" si="50"/>
        <v/>
      </c>
      <c r="FH269" s="66"/>
      <c r="FI269" s="77" t="str">
        <f>IFERROR(IF(B269&lt;&gt;"", IF(ISNUMBER(SEARCH("s", LOWER(INDEX(Paste_Here!M$2:M$610, MATCH(B269, Paste_Here!A$2:A$610, 0))))), "Yes", IF(INDEX(Paste_Here!M$2:M$610, MATCH(B269, Paste_Here!A$2:A$610, 0))&lt;&gt;"", "No", "")), ""), "")</f>
        <v/>
      </c>
      <c r="FJ269" s="66"/>
      <c r="FK269" s="77" t="str">
        <f>IFERROR(IF(B269&lt;&gt;"", IF(ISNUMBER(SEARCH("yes", LOWER(INDEX(Paste_Here!F$2:F$610, MATCH(B269, Paste_Here!A$2:A$610, 0))))), "Yes", IF(ISNUMBER(SEARCH("no", LOWER(INDEX(Paste_Here!F$2:F$610, MATCH(B269, Paste_Here!A$2:A$610, 0))))), "No", "")), ""), "")</f>
        <v/>
      </c>
      <c r="FL269" s="66"/>
      <c r="FM269" s="77" t="str">
        <f>IFERROR(IF(B269&lt;&gt;"", IF(ISNUMBER(SEARCH("english language learner", LOWER(INDEX(Paste_Here!C$2:C$610, MATCH(B269, Paste_Here!A$2:A$610, 0))))), "Yes", ""), ""), "")</f>
        <v/>
      </c>
      <c r="FN269" s="66"/>
      <c r="FO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FP269" s="66"/>
      <c r="FQ269" s="77" t="str">
        <f>IFERROR(IF(B269&lt;&gt;"", IF(ISNUMBER(SEARCH("yes", LOWER(INDEX(Paste_Here!L$2:L$610, MATCH(B269, Paste_Here!A$2:A$610, 0))))), "Yes", IF(ISNUMBER(SEARCH("no", LOWER(INDEX(Paste_Here!L$2:L$610, MATCH(B269, Paste_Here!A$2:A$610, 0))))), "No", "")), ""), "")</f>
        <v/>
      </c>
      <c r="FR269" s="66"/>
      <c r="FS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FT269" s="66"/>
      <c r="FU269" s="77"/>
      <c r="FV269" s="66"/>
      <c r="FW269" s="77" t="str">
        <f>IFERROR(IF(B269&lt;&gt;"", IF(AND(INDEX(Paste_Here!D$2:D$610, MATCH(B269, Paste_Here!A$2:A$610, 0))&lt;&gt;"", ISNUMBER(VALUE(INDEX(Paste_Here!D$2:D$610, MATCH(B269, Paste_Here!A$2:A$610, 0))))), INDEX(Paste_Here!D$2:D$610, MATCH(B269, Paste_Here!A$2:A$610, 0)), ""), ""), "")</f>
        <v/>
      </c>
      <c r="FX269" s="66"/>
      <c r="FY269" s="77" t="str">
        <f>IFERROR(IF(B269&lt;&gt;"", IF(AND(INDEX(Paste_Here!G$2:G$610, MATCH(B269, Paste_Here!A$2:A$610, 0))&lt;&gt;"", ISNUMBER(VALUE(INDEX(Paste_Here!G$2:G$610, MATCH(B269, Paste_Here!A$2:A$610, 0))))), INDEX(Paste_Here!G$2:G$610, MATCH(B269, Paste_Here!A$2:A$610, 0)), ""), ""), "")</f>
        <v/>
      </c>
      <c r="FZ269" s="66"/>
      <c r="GA269" s="95"/>
      <c r="GB269" s="66"/>
      <c r="JS269" s="1" t="str" cm="1">
        <f t="array" ref="JS269">IFERROR(INDEX(Paste_Here!$B$2:$B$610, MATCH(0, COUNTIF(JS$4:JS268, Paste_Here!$B$2:$B$610) + IF(Paste_Here!$B$2:$B$610="", 1, 0), 0)), "")</f>
        <v/>
      </c>
      <c r="JT269" s="1" t="str">
        <f>IF(JS269&lt;&gt;"", INDEX(Paste_Here!$A$2:$A$610, MATCH(JS269, Paste_Here!$B$2:$B$610, 0)), "")</f>
        <v/>
      </c>
      <c r="JU269" s="1" t="str">
        <f t="shared" si="51"/>
        <v/>
      </c>
      <c r="JV269" s="1" t="str" cm="1">
        <f t="array" ref="JV269">IFERROR(INDEX($JU$5:$JU$610, MATCH(SMALL(IF($JU$5:$JU$610&lt;&gt;"", COUNTIF($JU$5:$JU$610, "&lt;"&amp;$JU$5:$JU$610)+1), ROW()-ROW($JV$5)+1), COUNTIF($JU$5:$JU$610, "&lt;"&amp;$JU$5:$JU$610)+1, 0)), "")</f>
        <v/>
      </c>
    </row>
    <row r="270" spans="1:282">
      <c r="A270" s="66"/>
      <c r="B270" s="77" t="str">
        <f t="shared" si="42"/>
        <v/>
      </c>
      <c r="C270" s="66"/>
      <c r="D270" s="77" t="str">
        <f>IFERROR(IF(B270&lt;&gt;"", IF(COUNTIF(INDEX(Paste_Here!AS$2:AS$610, MATCH(B270, Paste_Here!A$2:A$610, 0), 0), "yes") &gt; 0, "Yes", IF(COUNTIF(INDEX(Paste_Here!AS$2:AS$610, MATCH(B270, Paste_Here!A$2:A$610, 0), 0), "no") &gt; 0, "No", "")), ""), "")</f>
        <v/>
      </c>
      <c r="E270" s="66"/>
      <c r="F270" s="77" t="str">
        <f t="shared" si="43"/>
        <v/>
      </c>
      <c r="G270" s="66"/>
      <c r="H270" s="77" t="str">
        <f>IFERROR(IF(B270&lt;&gt;"", IF(COUNTIF(INDEX(Paste_Here!AO$2:AR$610, MATCH(B270, Paste_Here!A$2:A$610, 0), 0), "yes") &gt; 0, "Yes", IF(COUNTIF(INDEX(Paste_Here!AO$2:AR$610, MATCH(B270, Paste_Here!A$2:A$610, 0), 0), "no") &gt; 0, "No", "")), ""), "")</f>
        <v/>
      </c>
      <c r="I270" s="66"/>
      <c r="J270" s="77" t="str">
        <f t="shared" si="44"/>
        <v/>
      </c>
      <c r="K270" s="66"/>
      <c r="L270" s="77" t="str">
        <f>IFERROR(IF(B270&lt;&gt;"", IF(ISNUMBER(SEARCH("yes", LOWER(INDEX(Paste_Here!W$2:W$610, MATCH(B270, Paste_Here!A$2:A$610, 0))))), "Yes", IF(ISNUMBER(SEARCH("no", LOWER(INDEX(Paste_Here!W$2:W$610, MATCH(B270, Paste_Here!A$2:A$610, 0))))), "No", "")), ""), "")</f>
        <v/>
      </c>
      <c r="M270" s="66"/>
      <c r="N270" s="77"/>
      <c r="O270" s="66"/>
      <c r="P270" s="77" t="str">
        <f>IFERROR(IF(B270&lt;&gt;"", IF(ISNUMBER(SEARCH("yes", LOWER(INDEX(Paste_Here!V$2:V$610, MATCH(B270, Paste_Here!A$2:A$610, 0))))), "Yes", IF(ISNUMBER(SEARCH("no", LOWER(INDEX(Paste_Here!V$2:V$610, MATCH(B270, Paste_Here!A$2:A$610, 0))))), "No", "")), ""), "")</f>
        <v/>
      </c>
      <c r="Q270" s="66"/>
      <c r="R270" s="77"/>
      <c r="S270" s="66"/>
      <c r="T270" s="77"/>
      <c r="U270" s="66"/>
      <c r="V270" s="66"/>
      <c r="W270" s="77" t="str">
        <f t="shared" si="45"/>
        <v/>
      </c>
      <c r="X270" s="66"/>
      <c r="Y270" s="77" t="str">
        <f>IFERROR(IF(B270&lt;&gt;"", IF(ISNUMBER(SEARCH("Revealed-Potential (Primary Focus)", LOWER(INDEX(Paste_Here!X$2:X$610, MATCH(B270, Paste_Here!A$2:A$610, 0))))), "Rev-Potential: Prim", IF(ISNUMBER(SEARCH("Revealed-Potential (Secondary Focus)", LOWER(INDEX(Paste_Here!X$2:X$610, MATCH(B270, Paste_Here!A$2:A$610, 0))))), "Rev-Potential: Sec", IF(ISNUMBER(SEARCH("Monitoring", LOWER(INDEX(Paste_Here!X$2:X$610, MATCH(B270, Paste_Here!A$2:A$610, 0))))), "Monitoring", IF(ISNUMBER(SEARCH("At-Promise (Secondary Focus)", LOWER(INDEX(Paste_Here!X$2:X$610, MATCH(B270, Paste_Here!A$2:A$610, 0))))), "At-Promise: Sec", IF(ISNUMBER(SEARCH("At-Promise (Primary Focus)", LOWER(INDEX(Paste_Here!X$2:X$610, MATCH(B270, Paste_Here!A$2:A$610, 0))))), "At-Promise: Prim", ""))))), ""), "")</f>
        <v/>
      </c>
      <c r="Z270" s="66"/>
      <c r="AA270" s="77"/>
      <c r="AB270" s="66"/>
      <c r="AC270" s="77" t="str">
        <f>IFERROR(IF(B270&lt;&gt;"", IF(ISNUMBER(SEARCH("Revealed-Potential (Primary Focus)", LOWER(INDEX(Paste_Here!AB$2:AB$610, MATCH(B270, Paste_Here!A$2:A$610, 0))))), "Rev-Potential: Prim", IF(ISNUMBER(SEARCH("Revealed-Potential (Secondary Focus)", LOWER(INDEX(Paste_Here!AB$2:AB$610, MATCH(B270, Paste_Here!A$2:A$610, 0))))), "Rev-Potential: Sec", IF(ISNUMBER(SEARCH("Monitoring", LOWER(INDEX(Paste_Here!AB$2:AB$610, MATCH(B270, Paste_Here!A$2:A$610, 0))))), "Monitoring", IF(ISNUMBER(SEARCH("At-Promise (Secondary Focus)", LOWER(INDEX(Paste_Here!AB$2:AB$610, MATCH(B270, Paste_Here!A$2:A$610, 0))))), "At-Promise: Sec", IF(ISNUMBER(SEARCH("At-Promise (Primary Focus)", LOWER(INDEX(Paste_Here!AB$2:AB$610, MATCH(B270, Paste_Here!A$2:A$610, 0))))), "At-Promise: Prim", ""))))), ""), "")</f>
        <v/>
      </c>
      <c r="AD270" s="66"/>
      <c r="AE270" s="77"/>
      <c r="AF270" s="66"/>
      <c r="AG270" s="77"/>
      <c r="AH270" s="66"/>
      <c r="AI270" s="77"/>
      <c r="AJ270" s="66"/>
      <c r="AK270" s="77"/>
      <c r="AL270" s="66"/>
      <c r="AM270" s="77"/>
      <c r="AN270" s="66"/>
      <c r="AO270" s="77"/>
      <c r="AP270" s="66"/>
      <c r="AQ270" s="77"/>
      <c r="AR270" s="66"/>
      <c r="AS270" s="77"/>
      <c r="AT270" s="66"/>
      <c r="AU270" s="66"/>
      <c r="AV270" s="77" t="str">
        <f t="shared" si="46"/>
        <v/>
      </c>
      <c r="AW270" s="66"/>
      <c r="AX270" s="77" t="str">
        <f>IFERROR(IF(B270&lt;&gt;"", IF(AND(INDEX(Paste_Here!AC$2:AC$610, MATCH(B270, Paste_Here!A$2:A$610, 0))&lt;&gt;"", ISNUMBER(VALUE(INDEX(Paste_Here!AC$2:AC$610, MATCH(B270, Paste_Here!A$2:A$610, 0))))), INDEX(Paste_Here!AC$2:AC$610, MATCH(B270, Paste_Here!A$2:A$610, 0)), ""), ""), "")</f>
        <v/>
      </c>
      <c r="AY270" s="66"/>
      <c r="AZ270" s="77" t="str">
        <f>IFERROR(IF(B270&lt;&gt;"", IF(AND(INDEX(Paste_Here!AD$2:AD$610, MATCH(B270, Paste_Here!A$2:A$610, 0))&lt;&gt;"", ISNUMBER(VALUE(INDEX(Paste_Here!AD$2:AD$610, MATCH(B270, Paste_Here!A$2:A$610, 0))))), TEXT(ROUND(VALUE(INDEX(Paste_Here!AD$2:AD$610, MATCH(B270, Paste_Here!A$2:A$610, 0))), 2), "0.00"), ""), ""), "")</f>
        <v/>
      </c>
      <c r="BA270" s="66"/>
      <c r="BB270" s="77" t="str">
        <f>IFERROR(IF(B270&lt;&gt;"", IF(LOWER(INDEX(Paste_Here!AE$2:AE$610, MATCH(B270, Paste_Here!A$2:A$610, 0)))="approaching expectations", "Approaching", IF(LOWER(INDEX(Paste_Here!AE$2:AE$610, MATCH(B270, Paste_Here!A$2:A$610, 0)))="met expectations", "Met", IF(LOWER(INDEX(Paste_Here!AE$2:AE$610, MATCH(B270, Paste_Here!A$2:A$610, 0)))="exceeded expectations", "Exceeded", IF(LOWER(INDEX(Paste_Here!AE$2:AE$610, MATCH(B270, Paste_Here!A$2:A$610, 0)))="below expectations", "Below", "")))), ""), "")</f>
        <v/>
      </c>
      <c r="BC270" s="66"/>
      <c r="BD270" s="77" t="str">
        <f>IFERROR(IF(B270&lt;&gt;"", IF(AND(INDEX(Paste_Here!T$2:T$610, MATCH(B270, Paste_Here!A$2:A$610, 0))&lt;&gt;"", ISNUMBER(VALUE(INDEX(Paste_Here!T$2:T$610, MATCH(B270, Paste_Here!A$2:A$610, 0))))), INDEX(Paste_Here!T$2:T$610, MATCH(B270, Paste_Here!A$2:A$610, 0)), ""), ""), "")</f>
        <v/>
      </c>
      <c r="BE270" s="66"/>
      <c r="BF270" s="77"/>
      <c r="BG270" s="66"/>
      <c r="BH270" s="77"/>
      <c r="BI270" s="66"/>
      <c r="BJ270" s="77"/>
      <c r="BK270" s="66"/>
      <c r="BL270" s="77" t="str">
        <f>IFERROR(IF(B270&lt;&gt;"", IF(AND(INDEX(Paste_Here!N$2:N$610, MATCH(B270, Paste_Here!A$2:A$610, 0))&lt;&gt;"", ISNUMBER(VALUE(INDEX(Paste_Here!N$2:N$610, MATCH(B270, Paste_Here!A$2:A$610, 0))))), INDEX(Paste_Here!N$2:N$610, MATCH(B270, Paste_Here!A$2:A$610, 0)), ""), ""), "")</f>
        <v/>
      </c>
      <c r="BM270" s="66"/>
      <c r="BN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BO270" s="66"/>
      <c r="BP270" s="77" t="str" cm="1">
        <f t="array" aca="1" ref="BP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BQ270" s="66"/>
      <c r="BR270" s="66"/>
      <c r="BS270" s="77"/>
      <c r="BT270" s="66"/>
      <c r="BU270" s="77"/>
      <c r="BV270" s="66"/>
      <c r="BW270" s="77"/>
      <c r="BX270" s="66"/>
      <c r="BY270" s="77"/>
      <c r="BZ270" s="66"/>
      <c r="CA270" s="77"/>
      <c r="CB270" s="66"/>
      <c r="CC270" s="77"/>
      <c r="CD270" s="66"/>
      <c r="CE270" s="77"/>
      <c r="CF270" s="66"/>
      <c r="CG270" s="77"/>
      <c r="CH270" s="66"/>
      <c r="CI270" s="77"/>
      <c r="CJ270" s="66"/>
      <c r="CK270" s="77"/>
      <c r="CL270" s="66"/>
      <c r="CM270" s="77"/>
      <c r="CN270" s="66"/>
      <c r="CO270" s="66"/>
      <c r="CP270" s="77" t="str">
        <f t="shared" si="47"/>
        <v/>
      </c>
      <c r="CQ270" s="66"/>
      <c r="CR270" s="77" t="str">
        <f>IFERROR(IF(B270&lt;&gt;"", IF(AND(INDEX(Paste_Here!Y$2:Y$610, MATCH(B270, Paste_Here!A$2:A$610, 0))&lt;&gt;"", ISNUMBER(VALUE(INDEX(Paste_Here!Y$2:Y$610, MATCH(B270, Paste_Here!A$2:A$610, 0))))), INDEX(Paste_Here!Y$2:Y$610, MATCH(B270, Paste_Here!A$2:A$610, 0)), ""), ""), "")</f>
        <v/>
      </c>
      <c r="CS270" s="66"/>
      <c r="CT270" s="77" t="str">
        <f>IFERROR(IF(B270&lt;&gt;"", IF(AND(INDEX(Paste_Here!AA$2:AA$610, MATCH(B270, Paste_Here!A$2:A$610, 0))&lt;&gt;"", ISNUMBER(--INDEX(Paste_Here!AA$2:AA$610, MATCH(B270, Paste_Here!A$2:A$610, 0)))), TEXT(ROUND(--INDEX(Paste_Here!AA$2:AA$610, MATCH(B270, Paste_Here!A$2:A$610, 0)), 2), "0.00"), ""), ""), "")</f>
        <v/>
      </c>
      <c r="CU270" s="66"/>
      <c r="CV270" s="77" t="str">
        <f>IFERROR(IF(B270&lt;&gt;"", IF(LOWER(INDEX(Paste_Here!Z$2:Z$610, MATCH(B270, Paste_Here!A$2:A$610, 0)))="approaching expectations", "Approaching", IF(LOWER(INDEX(Paste_Here!Z$2:Z$610, MATCH(B270, Paste_Here!A$2:A$610, 0)))="met expectations", "Met", IF(LOWER(INDEX(Paste_Here!Z$2:Z$610, MATCH(B270, Paste_Here!A$2:A$610, 0)))="exceeded expectations", "Exceeded", IF(LOWER(INDEX(Paste_Here!Z$2:Z$610, MATCH(B270, Paste_Here!A$2:A$610, 0)))="below expectations", "Below", "")))), ""), "")</f>
        <v/>
      </c>
      <c r="CW270" s="66"/>
      <c r="CX270" s="77"/>
      <c r="CY270" s="66"/>
      <c r="CZ270" s="77" t="str">
        <f>IFERROR(IF(B270&lt;&gt;"", IF(AND(INDEX(Paste_Here!AL$2:AL$610, MATCH(B270, Paste_Here!A$2:A$610, 0))&lt;&gt;"", ISNUMBER(VALUE(INDEX(Paste_Here!AL$2:AL$610, MATCH(B270, Paste_Here!A$2:A$610, 0))))), INDEX(Paste_Here!AL$2:AL$610, MATCH(B270, Paste_Here!A$2:A$610, 0)), ""), ""), "")</f>
        <v/>
      </c>
      <c r="DA270" s="66"/>
      <c r="DB270" s="77" t="str">
        <f>IFERROR(IF(B270&lt;&gt;"", IF(ISNUMBER(SEARCH("highrisk", LOWER(INDEX(Paste_Here!AM$2:AM$610, MATCH(B270, Paste_Here!A$2:A$610, 0))))), "High Risk", IF(ISNUMBER(SEARCH("lowrisk", LOWER(INDEX(Paste_Here!AM$2:AM$610, MATCH(B270, Paste_Here!A$2:A$610, 0))))), "Low Risk", IF(ISNUMBER(SEARCH("somerisk", LOWER(INDEX(Paste_Here!AM$2:AM$610, MATCH(B270, Paste_Here!A$2:A$610, 0))))), "Some Risk", ""))), ""), "")</f>
        <v/>
      </c>
      <c r="DC270" s="66"/>
      <c r="DD270" s="77" t="str">
        <f>IFERROR(IF(B270&lt;&gt;"", IF(AND(INDEX(Paste_Here!AN$2:AN$610, MATCH(B270, Paste_Here!A$2:A$610, 0))&lt;&gt;"", ISNUMBER(VALUE(INDEX(Paste_Here!AN$2:AN$610, MATCH(B270, Paste_Here!A$2:A$610, 0))))), INDEX(Paste_Here!AN$2:AN$610, MATCH(B270, Paste_Here!A$2:A$610, 0)), ""), ""), "")</f>
        <v/>
      </c>
      <c r="DE270" s="66"/>
      <c r="DF270" s="77" t="str">
        <f>IFERROR(IF(B270&lt;&gt;"", IF(AND(INDEX(Paste_Here!Q$2:Q$610, MATCH(B270, Paste_Here!A$2:A$610, 0))&lt;&gt;"", ISNUMBER(VALUE(INDEX(Paste_Here!Q$2:Q$610, MATCH(B270, Paste_Here!A$2:A$610, 0))))), INDEX(Paste_Here!Q$2:Q$610, MATCH(B270, Paste_Here!A$2:A$610, 0)), ""), ""), "")</f>
        <v/>
      </c>
      <c r="DG270" s="66"/>
      <c r="DH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DI270" s="66"/>
      <c r="DJ270" s="77" t="str" cm="1">
        <f t="array" aca="1" ref="DJ270" ca="1">IFERROR(VALUE(IF(ISNUMBER(SEARCH("EM", INDEX(Paste_Here!S$2:S$500, MATCH(B270, Paste_Here!A$2:A$500, 0)))), "-" &amp;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f>
        <v/>
      </c>
      <c r="DK270" s="66"/>
      <c r="DL270" s="66"/>
      <c r="DM270" s="77" t="str">
        <f t="shared" si="48"/>
        <v/>
      </c>
      <c r="DN270" s="66"/>
      <c r="DO270" s="77" t="str">
        <f>IFERROR(IF(B270&lt;&gt;"", IF(AND(INDEX(Paste_Here!AF$2:AF$610, MATCH(B270, Paste_Here!A$2:A$610, 0))&lt;&gt;"", ISNUMBER(VALUE(INDEX(Paste_Here!AF$2:AF$610, MATCH(B270, Paste_Here!A$2:A$610, 0))))), INDEX(Paste_Here!AF$2:AF$610, MATCH(B270, Paste_Here!A$2:A$610, 0)), ""), ""), "")</f>
        <v/>
      </c>
      <c r="DP270" s="66"/>
      <c r="DQ270" s="77" t="str">
        <f>IFERROR(IF(B270&lt;&gt;"", IF(AND(INDEX(Paste_Here!AG$2:AG$610, MATCH(B270, Paste_Here!A$2:A$610, 0))&lt;&gt;"", ISNUMBER(--INDEX(Paste_Here!AG$2:AG$610, MATCH(B270, Paste_Here!A$2:A$610, 0)))), TEXT(ROUND(--INDEX(Paste_Here!AG$2:AG$610, MATCH(B270, Paste_Here!A$2:A$610, 0)), 2), "0.00"), ""), ""), "")</f>
        <v/>
      </c>
      <c r="DR270" s="66"/>
      <c r="DS270" s="77" t="str">
        <f>IFERROR(IF(B270&lt;&gt;"", IF(LOWER(INDEX(Paste_Here!AH$2:AH$610, MATCH(B270, Paste_Here!A$2:A$610, 0)))="approaching expectations", "Approaching", IF(LOWER(INDEX(Paste_Here!AH$2:AH$610, MATCH(B270, Paste_Here!A$2:A$610, 0)))="met expectations", "Met", IF(LOWER(INDEX(Paste_Here!AH$2:AH$610, MATCH(B270, Paste_Here!A$2:A$610, 0)))="exceeded expectations", "Exceeded", IF(LOWER(INDEX(Paste_Here!AH$2:AH$610, MATCH(B270, Paste_Here!A$2:A$610, 0)))="below expectations", "Below", "")))), ""), "")</f>
        <v/>
      </c>
      <c r="DT270" s="66"/>
      <c r="DU270" s="77" t="str">
        <f>IFERROR(IF(B270&lt;&gt;"", IF(AND(INDEX(Paste_Here!U$2:U$610, MATCH(B270, Paste_Here!A$2:A$610, 0))&lt;&gt;"", ISNUMBER(VALUE(INDEX(Paste_Here!U$2:U$610, MATCH(B270, Paste_Here!A$2:A$610, 0))))), INDEX(Paste_Here!U$2:U$610, MATCH(B270, Paste_Here!A$2:A$610, 0)), ""), ""), "")</f>
        <v/>
      </c>
      <c r="DV270" s="66"/>
      <c r="DW270" s="77"/>
      <c r="DX270" s="66"/>
      <c r="DY270" s="77" t="str">
        <f>IFERROR(IF(B270&lt;&gt;"", IF(AND(INDEX(Paste_Here!AI$2:AI$610, MATCH(B270, Paste_Here!A$2:A$610, 0))&lt;&gt;"", ISNUMBER(VALUE(INDEX(Paste_Here!AI$2:AI$610, MATCH(B270, Paste_Here!A$2:A$610, 0))))), INDEX(Paste_Here!AI$2:AI$610, MATCH(B270, Paste_Here!A$2:A$610, 0)), ""), ""), "")</f>
        <v/>
      </c>
      <c r="DZ270" s="66"/>
      <c r="EA270" s="77" t="str">
        <f>IFERROR(IF(B270&lt;&gt;"", IF(AND(INDEX(Paste_Here!AJ$2:AJ$610, MATCH(B270, Paste_Here!A$2:A$610, 0))&lt;&gt;"", ISNUMBER(--INDEX(Paste_Here!AJ$2:AJ$610, MATCH(B270, Paste_Here!A$2:A$610, 0)))), TEXT(ROUND(--INDEX(Paste_Here!AJ$2:AJ$610, MATCH(B270, Paste_Here!A$2:A$610, 0)), 2), "0.00"), ""), ""), "")</f>
        <v/>
      </c>
      <c r="EB270" s="66"/>
      <c r="EC270" s="77" t="str">
        <f>IFERROR(IF(B270&lt;&gt;"", IF(LOWER(INDEX(Paste_Here!AK$2:AK$610, MATCH(B270, Paste_Here!A$2:A$610, 0)))="approaching expectations", "Approaching", IF(LOWER(INDEX(Paste_Here!AK$2:AK$610, MATCH(B270, Paste_Here!A$2:A$610, 0)))="met expectations", "Met", IF(LOWER(INDEX(Paste_Here!AK$2:AK$610, MATCH(B270, Paste_Here!A$2:A$610, 0)))="exceeded expectations", "Exceeded", IF(LOWER(INDEX(Paste_Here!AK$2:AK$610, MATCH(B270, Paste_Here!A$2:A$610, 0)))="below expectations", "Below", "")))), ""), "")</f>
        <v/>
      </c>
      <c r="ED270" s="66"/>
      <c r="EE270" s="77"/>
      <c r="EF270" s="66"/>
      <c r="EG270" s="77"/>
      <c r="EH270" s="66"/>
      <c r="EI270" s="66"/>
      <c r="EJ270" s="77" t="str">
        <f t="shared" si="49"/>
        <v/>
      </c>
      <c r="EK270" s="66"/>
      <c r="EL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EM270" s="66"/>
      <c r="EN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EO270" s="66"/>
      <c r="EP270" s="77"/>
      <c r="EQ270" s="66"/>
      <c r="ER270" s="77" t="str">
        <f>IFERROR(IF(B270&lt;&gt;"", IF(AND(INDEX(Paste_Here!AT$2:AT$610, MATCH(B270, Paste_Here!A$2:A$610, 0))&lt;&gt;"", ISNUMBER(VALUE(INDEX(Paste_Here!AT$2:AT$610, MATCH(B270, Paste_Here!A$2:A$610, 0))))), INDEX(Paste_Here!AT$2:AT$610, MATCH(B270, Paste_Here!A$2:A$610, 0)), ""), ""), "")</f>
        <v/>
      </c>
      <c r="ES270" s="66"/>
      <c r="ET270" s="77" t="str">
        <f>IFERROR(IF(B270&lt;&gt;"", IF(AND(INDEX(Paste_Here!AV$2:AV$610, MATCH(B270, Paste_Here!A$2:A$610, 0))&lt;&gt;"", ISNUMBER(VALUE(INDEX(Paste_Here!AV$2:AV$610, MATCH(B270, Paste_Here!A$2:A$610, 0))))), INDEX(Paste_Here!AV$2:AV$610, MATCH(B270, Paste_Here!A$2:A$610, 0)), ""), ""), "")</f>
        <v/>
      </c>
      <c r="EU270" s="66"/>
      <c r="EV270" s="77"/>
      <c r="EW270" s="66"/>
      <c r="EX270" s="77" t="str">
        <f>IFERROR(IF(B270&lt;&gt;"", IF(AND(INDEX(Paste_Here!AU$2:AU$610, MATCH(B270, Paste_Here!A$2:A$610, 0))&lt;&gt;"", ISNUMBER(VALUE(INDEX(Paste_Here!AU$2:AU$610, MATCH(B270, Paste_Here!A$2:A$610, 0))))), INDEX(Paste_Here!AU$2:AU$610, MATCH(B270, Paste_Here!A$2:A$610, 0)), ""), ""), "")</f>
        <v/>
      </c>
      <c r="EY270" s="66"/>
      <c r="EZ270" s="77" t="str">
        <f>IFERROR(IF(B270&lt;&gt;"", IF(AND(INDEX(Paste_Here!AW$2:AW$610, MATCH(B270, Paste_Here!A$2:A$610, 0))&lt;&gt;"", ISNUMBER(VALUE(INDEX(Paste_Here!AW$2:AW$610, MATCH(B270, Paste_Here!A$2:A$610, 0))))), INDEX(Paste_Here!AW$2:AW$610, MATCH(B270, Paste_Here!A$2:A$610, 0)), ""), ""), "")</f>
        <v/>
      </c>
      <c r="FA270" s="66"/>
      <c r="FB270" s="77"/>
      <c r="FC270" s="66"/>
      <c r="FD270" s="77"/>
      <c r="FE270" s="66"/>
      <c r="FF270" s="66"/>
      <c r="FG270" s="77" t="str">
        <f t="shared" si="50"/>
        <v/>
      </c>
      <c r="FH270" s="66"/>
      <c r="FI270" s="77" t="str">
        <f>IFERROR(IF(B270&lt;&gt;"", IF(ISNUMBER(SEARCH("s", LOWER(INDEX(Paste_Here!M$2:M$610, MATCH(B270, Paste_Here!A$2:A$610, 0))))), "Yes", IF(INDEX(Paste_Here!M$2:M$610, MATCH(B270, Paste_Here!A$2:A$610, 0))&lt;&gt;"", "No", "")), ""), "")</f>
        <v/>
      </c>
      <c r="FJ270" s="66"/>
      <c r="FK270" s="77" t="str">
        <f>IFERROR(IF(B270&lt;&gt;"", IF(ISNUMBER(SEARCH("yes", LOWER(INDEX(Paste_Here!F$2:F$610, MATCH(B270, Paste_Here!A$2:A$610, 0))))), "Yes", IF(ISNUMBER(SEARCH("no", LOWER(INDEX(Paste_Here!F$2:F$610, MATCH(B270, Paste_Here!A$2:A$610, 0))))), "No", "")), ""), "")</f>
        <v/>
      </c>
      <c r="FL270" s="66"/>
      <c r="FM270" s="77" t="str">
        <f>IFERROR(IF(B270&lt;&gt;"", IF(ISNUMBER(SEARCH("english language learner", LOWER(INDEX(Paste_Here!C$2:C$610, MATCH(B270, Paste_Here!A$2:A$610, 0))))), "Yes", ""), ""), "")</f>
        <v/>
      </c>
      <c r="FN270" s="66"/>
      <c r="FO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FP270" s="66"/>
      <c r="FQ270" s="77" t="str">
        <f>IFERROR(IF(B270&lt;&gt;"", IF(ISNUMBER(SEARCH("yes", LOWER(INDEX(Paste_Here!L$2:L$610, MATCH(B270, Paste_Here!A$2:A$610, 0))))), "Yes", IF(ISNUMBER(SEARCH("no", LOWER(INDEX(Paste_Here!L$2:L$610, MATCH(B270, Paste_Here!A$2:A$610, 0))))), "No", "")), ""), "")</f>
        <v/>
      </c>
      <c r="FR270" s="66"/>
      <c r="FS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FT270" s="66"/>
      <c r="FU270" s="77"/>
      <c r="FV270" s="66"/>
      <c r="FW270" s="77" t="str">
        <f>IFERROR(IF(B270&lt;&gt;"", IF(AND(INDEX(Paste_Here!D$2:D$610, MATCH(B270, Paste_Here!A$2:A$610, 0))&lt;&gt;"", ISNUMBER(VALUE(INDEX(Paste_Here!D$2:D$610, MATCH(B270, Paste_Here!A$2:A$610, 0))))), INDEX(Paste_Here!D$2:D$610, MATCH(B270, Paste_Here!A$2:A$610, 0)), ""), ""), "")</f>
        <v/>
      </c>
      <c r="FX270" s="66"/>
      <c r="FY270" s="77" t="str">
        <f>IFERROR(IF(B270&lt;&gt;"", IF(AND(INDEX(Paste_Here!G$2:G$610, MATCH(B270, Paste_Here!A$2:A$610, 0))&lt;&gt;"", ISNUMBER(VALUE(INDEX(Paste_Here!G$2:G$610, MATCH(B270, Paste_Here!A$2:A$610, 0))))), INDEX(Paste_Here!G$2:G$610, MATCH(B270, Paste_Here!A$2:A$610, 0)), ""), ""), "")</f>
        <v/>
      </c>
      <c r="FZ270" s="66"/>
      <c r="GA270" s="95"/>
      <c r="GB270" s="66"/>
      <c r="JS270" s="1" t="str" cm="1">
        <f t="array" ref="JS270">IFERROR(INDEX(Paste_Here!$B$2:$B$610, MATCH(0, COUNTIF(JS$4:JS269, Paste_Here!$B$2:$B$610) + IF(Paste_Here!$B$2:$B$610="", 1, 0), 0)), "")</f>
        <v/>
      </c>
      <c r="JT270" s="1" t="str">
        <f>IF(JS270&lt;&gt;"", INDEX(Paste_Here!$A$2:$A$610, MATCH(JS270, Paste_Here!$B$2:$B$610, 0)), "")</f>
        <v/>
      </c>
      <c r="JU270" s="1" t="str">
        <f t="shared" si="51"/>
        <v/>
      </c>
      <c r="JV270" s="1" t="str" cm="1">
        <f t="array" ref="JV270">IFERROR(INDEX($JU$5:$JU$610, MATCH(SMALL(IF($JU$5:$JU$610&lt;&gt;"", COUNTIF($JU$5:$JU$610, "&lt;"&amp;$JU$5:$JU$610)+1), ROW()-ROW($JV$5)+1), COUNTIF($JU$5:$JU$610, "&lt;"&amp;$JU$5:$JU$610)+1, 0)), "")</f>
        <v/>
      </c>
    </row>
    <row r="271" spans="1:282">
      <c r="A271" s="66"/>
      <c r="B271" s="77" t="str">
        <f t="shared" si="42"/>
        <v/>
      </c>
      <c r="C271" s="66"/>
      <c r="D271" s="77" t="str">
        <f>IFERROR(IF(B271&lt;&gt;"", IF(COUNTIF(INDEX(Paste_Here!AS$2:AS$610, MATCH(B271, Paste_Here!A$2:A$610, 0), 0), "yes") &gt; 0, "Yes", IF(COUNTIF(INDEX(Paste_Here!AS$2:AS$610, MATCH(B271, Paste_Here!A$2:A$610, 0), 0), "no") &gt; 0, "No", "")), ""), "")</f>
        <v/>
      </c>
      <c r="E271" s="66"/>
      <c r="F271" s="77" t="str">
        <f t="shared" si="43"/>
        <v/>
      </c>
      <c r="G271" s="66"/>
      <c r="H271" s="77" t="str">
        <f>IFERROR(IF(B271&lt;&gt;"", IF(COUNTIF(INDEX(Paste_Here!AO$2:AR$610, MATCH(B271, Paste_Here!A$2:A$610, 0), 0), "yes") &gt; 0, "Yes", IF(COUNTIF(INDEX(Paste_Here!AO$2:AR$610, MATCH(B271, Paste_Here!A$2:A$610, 0), 0), "no") &gt; 0, "No", "")), ""), "")</f>
        <v/>
      </c>
      <c r="I271" s="66"/>
      <c r="J271" s="77" t="str">
        <f t="shared" si="44"/>
        <v/>
      </c>
      <c r="K271" s="66"/>
      <c r="L271" s="77" t="str">
        <f>IFERROR(IF(B271&lt;&gt;"", IF(ISNUMBER(SEARCH("yes", LOWER(INDEX(Paste_Here!W$2:W$610, MATCH(B271, Paste_Here!A$2:A$610, 0))))), "Yes", IF(ISNUMBER(SEARCH("no", LOWER(INDEX(Paste_Here!W$2:W$610, MATCH(B271, Paste_Here!A$2:A$610, 0))))), "No", "")), ""), "")</f>
        <v/>
      </c>
      <c r="M271" s="66"/>
      <c r="N271" s="77"/>
      <c r="O271" s="66"/>
      <c r="P271" s="77" t="str">
        <f>IFERROR(IF(B271&lt;&gt;"", IF(ISNUMBER(SEARCH("yes", LOWER(INDEX(Paste_Here!V$2:V$610, MATCH(B271, Paste_Here!A$2:A$610, 0))))), "Yes", IF(ISNUMBER(SEARCH("no", LOWER(INDEX(Paste_Here!V$2:V$610, MATCH(B271, Paste_Here!A$2:A$610, 0))))), "No", "")), ""), "")</f>
        <v/>
      </c>
      <c r="Q271" s="66"/>
      <c r="R271" s="77"/>
      <c r="S271" s="66"/>
      <c r="T271" s="77"/>
      <c r="U271" s="66"/>
      <c r="V271" s="66"/>
      <c r="W271" s="77" t="str">
        <f t="shared" si="45"/>
        <v/>
      </c>
      <c r="X271" s="66"/>
      <c r="Y271" s="77" t="str">
        <f>IFERROR(IF(B271&lt;&gt;"", IF(ISNUMBER(SEARCH("Revealed-Potential (Primary Focus)", LOWER(INDEX(Paste_Here!X$2:X$610, MATCH(B271, Paste_Here!A$2:A$610, 0))))), "Rev-Potential: Prim", IF(ISNUMBER(SEARCH("Revealed-Potential (Secondary Focus)", LOWER(INDEX(Paste_Here!X$2:X$610, MATCH(B271, Paste_Here!A$2:A$610, 0))))), "Rev-Potential: Sec", IF(ISNUMBER(SEARCH("Monitoring", LOWER(INDEX(Paste_Here!X$2:X$610, MATCH(B271, Paste_Here!A$2:A$610, 0))))), "Monitoring", IF(ISNUMBER(SEARCH("At-Promise (Secondary Focus)", LOWER(INDEX(Paste_Here!X$2:X$610, MATCH(B271, Paste_Here!A$2:A$610, 0))))), "At-Promise: Sec", IF(ISNUMBER(SEARCH("At-Promise (Primary Focus)", LOWER(INDEX(Paste_Here!X$2:X$610, MATCH(B271, Paste_Here!A$2:A$610, 0))))), "At-Promise: Prim", ""))))), ""), "")</f>
        <v/>
      </c>
      <c r="Z271" s="66"/>
      <c r="AA271" s="77"/>
      <c r="AB271" s="66"/>
      <c r="AC271" s="77" t="str">
        <f>IFERROR(IF(B271&lt;&gt;"", IF(ISNUMBER(SEARCH("Revealed-Potential (Primary Focus)", LOWER(INDEX(Paste_Here!AB$2:AB$610, MATCH(B271, Paste_Here!A$2:A$610, 0))))), "Rev-Potential: Prim", IF(ISNUMBER(SEARCH("Revealed-Potential (Secondary Focus)", LOWER(INDEX(Paste_Here!AB$2:AB$610, MATCH(B271, Paste_Here!A$2:A$610, 0))))), "Rev-Potential: Sec", IF(ISNUMBER(SEARCH("Monitoring", LOWER(INDEX(Paste_Here!AB$2:AB$610, MATCH(B271, Paste_Here!A$2:A$610, 0))))), "Monitoring", IF(ISNUMBER(SEARCH("At-Promise (Secondary Focus)", LOWER(INDEX(Paste_Here!AB$2:AB$610, MATCH(B271, Paste_Here!A$2:A$610, 0))))), "At-Promise: Sec", IF(ISNUMBER(SEARCH("At-Promise (Primary Focus)", LOWER(INDEX(Paste_Here!AB$2:AB$610, MATCH(B271, Paste_Here!A$2:A$610, 0))))), "At-Promise: Prim", ""))))), ""), "")</f>
        <v/>
      </c>
      <c r="AD271" s="66"/>
      <c r="AE271" s="77"/>
      <c r="AF271" s="66"/>
      <c r="AG271" s="77"/>
      <c r="AH271" s="66"/>
      <c r="AI271" s="77"/>
      <c r="AJ271" s="66"/>
      <c r="AK271" s="77"/>
      <c r="AL271" s="66"/>
      <c r="AM271" s="77"/>
      <c r="AN271" s="66"/>
      <c r="AO271" s="77"/>
      <c r="AP271" s="66"/>
      <c r="AQ271" s="77"/>
      <c r="AR271" s="66"/>
      <c r="AS271" s="77"/>
      <c r="AT271" s="66"/>
      <c r="AU271" s="66"/>
      <c r="AV271" s="77" t="str">
        <f t="shared" si="46"/>
        <v/>
      </c>
      <c r="AW271" s="66"/>
      <c r="AX271" s="77" t="str">
        <f>IFERROR(IF(B271&lt;&gt;"", IF(AND(INDEX(Paste_Here!AC$2:AC$610, MATCH(B271, Paste_Here!A$2:A$610, 0))&lt;&gt;"", ISNUMBER(VALUE(INDEX(Paste_Here!AC$2:AC$610, MATCH(B271, Paste_Here!A$2:A$610, 0))))), INDEX(Paste_Here!AC$2:AC$610, MATCH(B271, Paste_Here!A$2:A$610, 0)), ""), ""), "")</f>
        <v/>
      </c>
      <c r="AY271" s="66"/>
      <c r="AZ271" s="77" t="str">
        <f>IFERROR(IF(B271&lt;&gt;"", IF(AND(INDEX(Paste_Here!AD$2:AD$610, MATCH(B271, Paste_Here!A$2:A$610, 0))&lt;&gt;"", ISNUMBER(VALUE(INDEX(Paste_Here!AD$2:AD$610, MATCH(B271, Paste_Here!A$2:A$610, 0))))), TEXT(ROUND(VALUE(INDEX(Paste_Here!AD$2:AD$610, MATCH(B271, Paste_Here!A$2:A$610, 0))), 2), "0.00"), ""), ""), "")</f>
        <v/>
      </c>
      <c r="BA271" s="66"/>
      <c r="BB271" s="77" t="str">
        <f>IFERROR(IF(B271&lt;&gt;"", IF(LOWER(INDEX(Paste_Here!AE$2:AE$610, MATCH(B271, Paste_Here!A$2:A$610, 0)))="approaching expectations", "Approaching", IF(LOWER(INDEX(Paste_Here!AE$2:AE$610, MATCH(B271, Paste_Here!A$2:A$610, 0)))="met expectations", "Met", IF(LOWER(INDEX(Paste_Here!AE$2:AE$610, MATCH(B271, Paste_Here!A$2:A$610, 0)))="exceeded expectations", "Exceeded", IF(LOWER(INDEX(Paste_Here!AE$2:AE$610, MATCH(B271, Paste_Here!A$2:A$610, 0)))="below expectations", "Below", "")))), ""), "")</f>
        <v/>
      </c>
      <c r="BC271" s="66"/>
      <c r="BD271" s="77" t="str">
        <f>IFERROR(IF(B271&lt;&gt;"", IF(AND(INDEX(Paste_Here!T$2:T$610, MATCH(B271, Paste_Here!A$2:A$610, 0))&lt;&gt;"", ISNUMBER(VALUE(INDEX(Paste_Here!T$2:T$610, MATCH(B271, Paste_Here!A$2:A$610, 0))))), INDEX(Paste_Here!T$2:T$610, MATCH(B271, Paste_Here!A$2:A$610, 0)), ""), ""), "")</f>
        <v/>
      </c>
      <c r="BE271" s="66"/>
      <c r="BF271" s="77"/>
      <c r="BG271" s="66"/>
      <c r="BH271" s="77"/>
      <c r="BI271" s="66"/>
      <c r="BJ271" s="77"/>
      <c r="BK271" s="66"/>
      <c r="BL271" s="77" t="str">
        <f>IFERROR(IF(B271&lt;&gt;"", IF(AND(INDEX(Paste_Here!N$2:N$610, MATCH(B271, Paste_Here!A$2:A$610, 0))&lt;&gt;"", ISNUMBER(VALUE(INDEX(Paste_Here!N$2:N$610, MATCH(B271, Paste_Here!A$2:A$610, 0))))), INDEX(Paste_Here!N$2:N$610, MATCH(B271, Paste_Here!A$2:A$610, 0)), ""), ""), "")</f>
        <v/>
      </c>
      <c r="BM271" s="66"/>
      <c r="BN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BO271" s="66"/>
      <c r="BP271" s="77" t="str" cm="1">
        <f t="array" aca="1" ref="BP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BQ271" s="66"/>
      <c r="BR271" s="66"/>
      <c r="BS271" s="77"/>
      <c r="BT271" s="66"/>
      <c r="BU271" s="77"/>
      <c r="BV271" s="66"/>
      <c r="BW271" s="77"/>
      <c r="BX271" s="66"/>
      <c r="BY271" s="77"/>
      <c r="BZ271" s="66"/>
      <c r="CA271" s="77"/>
      <c r="CB271" s="66"/>
      <c r="CC271" s="77"/>
      <c r="CD271" s="66"/>
      <c r="CE271" s="77"/>
      <c r="CF271" s="66"/>
      <c r="CG271" s="77"/>
      <c r="CH271" s="66"/>
      <c r="CI271" s="77"/>
      <c r="CJ271" s="66"/>
      <c r="CK271" s="77"/>
      <c r="CL271" s="66"/>
      <c r="CM271" s="77"/>
      <c r="CN271" s="66"/>
      <c r="CO271" s="66"/>
      <c r="CP271" s="77" t="str">
        <f t="shared" si="47"/>
        <v/>
      </c>
      <c r="CQ271" s="66"/>
      <c r="CR271" s="77" t="str">
        <f>IFERROR(IF(B271&lt;&gt;"", IF(AND(INDEX(Paste_Here!Y$2:Y$610, MATCH(B271, Paste_Here!A$2:A$610, 0))&lt;&gt;"", ISNUMBER(VALUE(INDEX(Paste_Here!Y$2:Y$610, MATCH(B271, Paste_Here!A$2:A$610, 0))))), INDEX(Paste_Here!Y$2:Y$610, MATCH(B271, Paste_Here!A$2:A$610, 0)), ""), ""), "")</f>
        <v/>
      </c>
      <c r="CS271" s="66"/>
      <c r="CT271" s="77" t="str">
        <f>IFERROR(IF(B271&lt;&gt;"", IF(AND(INDEX(Paste_Here!AA$2:AA$610, MATCH(B271, Paste_Here!A$2:A$610, 0))&lt;&gt;"", ISNUMBER(--INDEX(Paste_Here!AA$2:AA$610, MATCH(B271, Paste_Here!A$2:A$610, 0)))), TEXT(ROUND(--INDEX(Paste_Here!AA$2:AA$610, MATCH(B271, Paste_Here!A$2:A$610, 0)), 2), "0.00"), ""), ""), "")</f>
        <v/>
      </c>
      <c r="CU271" s="66"/>
      <c r="CV271" s="77" t="str">
        <f>IFERROR(IF(B271&lt;&gt;"", IF(LOWER(INDEX(Paste_Here!Z$2:Z$610, MATCH(B271, Paste_Here!A$2:A$610, 0)))="approaching expectations", "Approaching", IF(LOWER(INDEX(Paste_Here!Z$2:Z$610, MATCH(B271, Paste_Here!A$2:A$610, 0)))="met expectations", "Met", IF(LOWER(INDEX(Paste_Here!Z$2:Z$610, MATCH(B271, Paste_Here!A$2:A$610, 0)))="exceeded expectations", "Exceeded", IF(LOWER(INDEX(Paste_Here!Z$2:Z$610, MATCH(B271, Paste_Here!A$2:A$610, 0)))="below expectations", "Below", "")))), ""), "")</f>
        <v/>
      </c>
      <c r="CW271" s="66"/>
      <c r="CX271" s="77"/>
      <c r="CY271" s="66"/>
      <c r="CZ271" s="77" t="str">
        <f>IFERROR(IF(B271&lt;&gt;"", IF(AND(INDEX(Paste_Here!AL$2:AL$610, MATCH(B271, Paste_Here!A$2:A$610, 0))&lt;&gt;"", ISNUMBER(VALUE(INDEX(Paste_Here!AL$2:AL$610, MATCH(B271, Paste_Here!A$2:A$610, 0))))), INDEX(Paste_Here!AL$2:AL$610, MATCH(B271, Paste_Here!A$2:A$610, 0)), ""), ""), "")</f>
        <v/>
      </c>
      <c r="DA271" s="66"/>
      <c r="DB271" s="77" t="str">
        <f>IFERROR(IF(B271&lt;&gt;"", IF(ISNUMBER(SEARCH("highrisk", LOWER(INDEX(Paste_Here!AM$2:AM$610, MATCH(B271, Paste_Here!A$2:A$610, 0))))), "High Risk", IF(ISNUMBER(SEARCH("lowrisk", LOWER(INDEX(Paste_Here!AM$2:AM$610, MATCH(B271, Paste_Here!A$2:A$610, 0))))), "Low Risk", IF(ISNUMBER(SEARCH("somerisk", LOWER(INDEX(Paste_Here!AM$2:AM$610, MATCH(B271, Paste_Here!A$2:A$610, 0))))), "Some Risk", ""))), ""), "")</f>
        <v/>
      </c>
      <c r="DC271" s="66"/>
      <c r="DD271" s="77" t="str">
        <f>IFERROR(IF(B271&lt;&gt;"", IF(AND(INDEX(Paste_Here!AN$2:AN$610, MATCH(B271, Paste_Here!A$2:A$610, 0))&lt;&gt;"", ISNUMBER(VALUE(INDEX(Paste_Here!AN$2:AN$610, MATCH(B271, Paste_Here!A$2:A$610, 0))))), INDEX(Paste_Here!AN$2:AN$610, MATCH(B271, Paste_Here!A$2:A$610, 0)), ""), ""), "")</f>
        <v/>
      </c>
      <c r="DE271" s="66"/>
      <c r="DF271" s="77" t="str">
        <f>IFERROR(IF(B271&lt;&gt;"", IF(AND(INDEX(Paste_Here!Q$2:Q$610, MATCH(B271, Paste_Here!A$2:A$610, 0))&lt;&gt;"", ISNUMBER(VALUE(INDEX(Paste_Here!Q$2:Q$610, MATCH(B271, Paste_Here!A$2:A$610, 0))))), INDEX(Paste_Here!Q$2:Q$610, MATCH(B271, Paste_Here!A$2:A$610, 0)), ""), ""), "")</f>
        <v/>
      </c>
      <c r="DG271" s="66"/>
      <c r="DH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DI271" s="66"/>
      <c r="DJ271" s="77" t="str" cm="1">
        <f t="array" aca="1" ref="DJ271" ca="1">IFERROR(VALUE(IF(ISNUMBER(SEARCH("EM", INDEX(Paste_Here!S$2:S$500, MATCH(B271, Paste_Here!A$2:A$500, 0)))), "-" &amp;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f>
        <v/>
      </c>
      <c r="DK271" s="66"/>
      <c r="DL271" s="66"/>
      <c r="DM271" s="77" t="str">
        <f t="shared" si="48"/>
        <v/>
      </c>
      <c r="DN271" s="66"/>
      <c r="DO271" s="77" t="str">
        <f>IFERROR(IF(B271&lt;&gt;"", IF(AND(INDEX(Paste_Here!AF$2:AF$610, MATCH(B271, Paste_Here!A$2:A$610, 0))&lt;&gt;"", ISNUMBER(VALUE(INDEX(Paste_Here!AF$2:AF$610, MATCH(B271, Paste_Here!A$2:A$610, 0))))), INDEX(Paste_Here!AF$2:AF$610, MATCH(B271, Paste_Here!A$2:A$610, 0)), ""), ""), "")</f>
        <v/>
      </c>
      <c r="DP271" s="66"/>
      <c r="DQ271" s="77" t="str">
        <f>IFERROR(IF(B271&lt;&gt;"", IF(AND(INDEX(Paste_Here!AG$2:AG$610, MATCH(B271, Paste_Here!A$2:A$610, 0))&lt;&gt;"", ISNUMBER(--INDEX(Paste_Here!AG$2:AG$610, MATCH(B271, Paste_Here!A$2:A$610, 0)))), TEXT(ROUND(--INDEX(Paste_Here!AG$2:AG$610, MATCH(B271, Paste_Here!A$2:A$610, 0)), 2), "0.00"), ""), ""), "")</f>
        <v/>
      </c>
      <c r="DR271" s="66"/>
      <c r="DS271" s="77" t="str">
        <f>IFERROR(IF(B271&lt;&gt;"", IF(LOWER(INDEX(Paste_Here!AH$2:AH$610, MATCH(B271, Paste_Here!A$2:A$610, 0)))="approaching expectations", "Approaching", IF(LOWER(INDEX(Paste_Here!AH$2:AH$610, MATCH(B271, Paste_Here!A$2:A$610, 0)))="met expectations", "Met", IF(LOWER(INDEX(Paste_Here!AH$2:AH$610, MATCH(B271, Paste_Here!A$2:A$610, 0)))="exceeded expectations", "Exceeded", IF(LOWER(INDEX(Paste_Here!AH$2:AH$610, MATCH(B271, Paste_Here!A$2:A$610, 0)))="below expectations", "Below", "")))), ""), "")</f>
        <v/>
      </c>
      <c r="DT271" s="66"/>
      <c r="DU271" s="77" t="str">
        <f>IFERROR(IF(B271&lt;&gt;"", IF(AND(INDEX(Paste_Here!U$2:U$610, MATCH(B271, Paste_Here!A$2:A$610, 0))&lt;&gt;"", ISNUMBER(VALUE(INDEX(Paste_Here!U$2:U$610, MATCH(B271, Paste_Here!A$2:A$610, 0))))), INDEX(Paste_Here!U$2:U$610, MATCH(B271, Paste_Here!A$2:A$610, 0)), ""), ""), "")</f>
        <v/>
      </c>
      <c r="DV271" s="66"/>
      <c r="DW271" s="77"/>
      <c r="DX271" s="66"/>
      <c r="DY271" s="77" t="str">
        <f>IFERROR(IF(B271&lt;&gt;"", IF(AND(INDEX(Paste_Here!AI$2:AI$610, MATCH(B271, Paste_Here!A$2:A$610, 0))&lt;&gt;"", ISNUMBER(VALUE(INDEX(Paste_Here!AI$2:AI$610, MATCH(B271, Paste_Here!A$2:A$610, 0))))), INDEX(Paste_Here!AI$2:AI$610, MATCH(B271, Paste_Here!A$2:A$610, 0)), ""), ""), "")</f>
        <v/>
      </c>
      <c r="DZ271" s="66"/>
      <c r="EA271" s="77" t="str">
        <f>IFERROR(IF(B271&lt;&gt;"", IF(AND(INDEX(Paste_Here!AJ$2:AJ$610, MATCH(B271, Paste_Here!A$2:A$610, 0))&lt;&gt;"", ISNUMBER(--INDEX(Paste_Here!AJ$2:AJ$610, MATCH(B271, Paste_Here!A$2:A$610, 0)))), TEXT(ROUND(--INDEX(Paste_Here!AJ$2:AJ$610, MATCH(B271, Paste_Here!A$2:A$610, 0)), 2), "0.00"), ""), ""), "")</f>
        <v/>
      </c>
      <c r="EB271" s="66"/>
      <c r="EC271" s="77" t="str">
        <f>IFERROR(IF(B271&lt;&gt;"", IF(LOWER(INDEX(Paste_Here!AK$2:AK$610, MATCH(B271, Paste_Here!A$2:A$610, 0)))="approaching expectations", "Approaching", IF(LOWER(INDEX(Paste_Here!AK$2:AK$610, MATCH(B271, Paste_Here!A$2:A$610, 0)))="met expectations", "Met", IF(LOWER(INDEX(Paste_Here!AK$2:AK$610, MATCH(B271, Paste_Here!A$2:A$610, 0)))="exceeded expectations", "Exceeded", IF(LOWER(INDEX(Paste_Here!AK$2:AK$610, MATCH(B271, Paste_Here!A$2:A$610, 0)))="below expectations", "Below", "")))), ""), "")</f>
        <v/>
      </c>
      <c r="ED271" s="66"/>
      <c r="EE271" s="77"/>
      <c r="EF271" s="66"/>
      <c r="EG271" s="77"/>
      <c r="EH271" s="66"/>
      <c r="EI271" s="66"/>
      <c r="EJ271" s="77" t="str">
        <f t="shared" si="49"/>
        <v/>
      </c>
      <c r="EK271" s="66"/>
      <c r="EL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EM271" s="66"/>
      <c r="EN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EO271" s="66"/>
      <c r="EP271" s="77"/>
      <c r="EQ271" s="66"/>
      <c r="ER271" s="77" t="str">
        <f>IFERROR(IF(B271&lt;&gt;"", IF(AND(INDEX(Paste_Here!AT$2:AT$610, MATCH(B271, Paste_Here!A$2:A$610, 0))&lt;&gt;"", ISNUMBER(VALUE(INDEX(Paste_Here!AT$2:AT$610, MATCH(B271, Paste_Here!A$2:A$610, 0))))), INDEX(Paste_Here!AT$2:AT$610, MATCH(B271, Paste_Here!A$2:A$610, 0)), ""), ""), "")</f>
        <v/>
      </c>
      <c r="ES271" s="66"/>
      <c r="ET271" s="77" t="str">
        <f>IFERROR(IF(B271&lt;&gt;"", IF(AND(INDEX(Paste_Here!AV$2:AV$610, MATCH(B271, Paste_Here!A$2:A$610, 0))&lt;&gt;"", ISNUMBER(VALUE(INDEX(Paste_Here!AV$2:AV$610, MATCH(B271, Paste_Here!A$2:A$610, 0))))), INDEX(Paste_Here!AV$2:AV$610, MATCH(B271, Paste_Here!A$2:A$610, 0)), ""), ""), "")</f>
        <v/>
      </c>
      <c r="EU271" s="66"/>
      <c r="EV271" s="77"/>
      <c r="EW271" s="66"/>
      <c r="EX271" s="77" t="str">
        <f>IFERROR(IF(B271&lt;&gt;"", IF(AND(INDEX(Paste_Here!AU$2:AU$610, MATCH(B271, Paste_Here!A$2:A$610, 0))&lt;&gt;"", ISNUMBER(VALUE(INDEX(Paste_Here!AU$2:AU$610, MATCH(B271, Paste_Here!A$2:A$610, 0))))), INDEX(Paste_Here!AU$2:AU$610, MATCH(B271, Paste_Here!A$2:A$610, 0)), ""), ""), "")</f>
        <v/>
      </c>
      <c r="EY271" s="66"/>
      <c r="EZ271" s="77" t="str">
        <f>IFERROR(IF(B271&lt;&gt;"", IF(AND(INDEX(Paste_Here!AW$2:AW$610, MATCH(B271, Paste_Here!A$2:A$610, 0))&lt;&gt;"", ISNUMBER(VALUE(INDEX(Paste_Here!AW$2:AW$610, MATCH(B271, Paste_Here!A$2:A$610, 0))))), INDEX(Paste_Here!AW$2:AW$610, MATCH(B271, Paste_Here!A$2:A$610, 0)), ""), ""), "")</f>
        <v/>
      </c>
      <c r="FA271" s="66"/>
      <c r="FB271" s="77"/>
      <c r="FC271" s="66"/>
      <c r="FD271" s="77"/>
      <c r="FE271" s="66"/>
      <c r="FF271" s="66"/>
      <c r="FG271" s="77" t="str">
        <f t="shared" si="50"/>
        <v/>
      </c>
      <c r="FH271" s="66"/>
      <c r="FI271" s="77" t="str">
        <f>IFERROR(IF(B271&lt;&gt;"", IF(ISNUMBER(SEARCH("s", LOWER(INDEX(Paste_Here!M$2:M$610, MATCH(B271, Paste_Here!A$2:A$610, 0))))), "Yes", IF(INDEX(Paste_Here!M$2:M$610, MATCH(B271, Paste_Here!A$2:A$610, 0))&lt;&gt;"", "No", "")), ""), "")</f>
        <v/>
      </c>
      <c r="FJ271" s="66"/>
      <c r="FK271" s="77" t="str">
        <f>IFERROR(IF(B271&lt;&gt;"", IF(ISNUMBER(SEARCH("yes", LOWER(INDEX(Paste_Here!F$2:F$610, MATCH(B271, Paste_Here!A$2:A$610, 0))))), "Yes", IF(ISNUMBER(SEARCH("no", LOWER(INDEX(Paste_Here!F$2:F$610, MATCH(B271, Paste_Here!A$2:A$610, 0))))), "No", "")), ""), "")</f>
        <v/>
      </c>
      <c r="FL271" s="66"/>
      <c r="FM271" s="77" t="str">
        <f>IFERROR(IF(B271&lt;&gt;"", IF(ISNUMBER(SEARCH("english language learner", LOWER(INDEX(Paste_Here!C$2:C$610, MATCH(B271, Paste_Here!A$2:A$610, 0))))), "Yes", ""), ""), "")</f>
        <v/>
      </c>
      <c r="FN271" s="66"/>
      <c r="FO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FP271" s="66"/>
      <c r="FQ271" s="77" t="str">
        <f>IFERROR(IF(B271&lt;&gt;"", IF(ISNUMBER(SEARCH("yes", LOWER(INDEX(Paste_Here!L$2:L$610, MATCH(B271, Paste_Here!A$2:A$610, 0))))), "Yes", IF(ISNUMBER(SEARCH("no", LOWER(INDEX(Paste_Here!L$2:L$610, MATCH(B271, Paste_Here!A$2:A$610, 0))))), "No", "")), ""), "")</f>
        <v/>
      </c>
      <c r="FR271" s="66"/>
      <c r="FS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FT271" s="66"/>
      <c r="FU271" s="77"/>
      <c r="FV271" s="66"/>
      <c r="FW271" s="77" t="str">
        <f>IFERROR(IF(B271&lt;&gt;"", IF(AND(INDEX(Paste_Here!D$2:D$610, MATCH(B271, Paste_Here!A$2:A$610, 0))&lt;&gt;"", ISNUMBER(VALUE(INDEX(Paste_Here!D$2:D$610, MATCH(B271, Paste_Here!A$2:A$610, 0))))), INDEX(Paste_Here!D$2:D$610, MATCH(B271, Paste_Here!A$2:A$610, 0)), ""), ""), "")</f>
        <v/>
      </c>
      <c r="FX271" s="66"/>
      <c r="FY271" s="77" t="str">
        <f>IFERROR(IF(B271&lt;&gt;"", IF(AND(INDEX(Paste_Here!G$2:G$610, MATCH(B271, Paste_Here!A$2:A$610, 0))&lt;&gt;"", ISNUMBER(VALUE(INDEX(Paste_Here!G$2:G$610, MATCH(B271, Paste_Here!A$2:A$610, 0))))), INDEX(Paste_Here!G$2:G$610, MATCH(B271, Paste_Here!A$2:A$610, 0)), ""), ""), "")</f>
        <v/>
      </c>
      <c r="FZ271" s="66"/>
      <c r="GA271" s="95"/>
      <c r="GB271" s="66"/>
      <c r="JS271" s="1" t="str" cm="1">
        <f t="array" ref="JS271">IFERROR(INDEX(Paste_Here!$B$2:$B$610, MATCH(0, COUNTIF(JS$4:JS270, Paste_Here!$B$2:$B$610) + IF(Paste_Here!$B$2:$B$610="", 1, 0), 0)), "")</f>
        <v/>
      </c>
      <c r="JT271" s="1" t="str">
        <f>IF(JS271&lt;&gt;"", INDEX(Paste_Here!$A$2:$A$610, MATCH(JS271, Paste_Here!$B$2:$B$610, 0)), "")</f>
        <v/>
      </c>
      <c r="JU271" s="1" t="str">
        <f t="shared" si="51"/>
        <v/>
      </c>
      <c r="JV271" s="1" t="str" cm="1">
        <f t="array" ref="JV271">IFERROR(INDEX($JU$5:$JU$610, MATCH(SMALL(IF($JU$5:$JU$610&lt;&gt;"", COUNTIF($JU$5:$JU$610, "&lt;"&amp;$JU$5:$JU$610)+1), ROW()-ROW($JV$5)+1), COUNTIF($JU$5:$JU$610, "&lt;"&amp;$JU$5:$JU$610)+1, 0)), "")</f>
        <v/>
      </c>
    </row>
    <row r="272" spans="1:282">
      <c r="A272" s="66"/>
      <c r="B272" s="77" t="str">
        <f t="shared" si="42"/>
        <v/>
      </c>
      <c r="C272" s="66"/>
      <c r="D272" s="77" t="str">
        <f>IFERROR(IF(B272&lt;&gt;"", IF(COUNTIF(INDEX(Paste_Here!AS$2:AS$610, MATCH(B272, Paste_Here!A$2:A$610, 0), 0), "yes") &gt; 0, "Yes", IF(COUNTIF(INDEX(Paste_Here!AS$2:AS$610, MATCH(B272, Paste_Here!A$2:A$610, 0), 0), "no") &gt; 0, "No", "")), ""), "")</f>
        <v/>
      </c>
      <c r="E272" s="66"/>
      <c r="F272" s="77" t="str">
        <f t="shared" si="43"/>
        <v/>
      </c>
      <c r="G272" s="66"/>
      <c r="H272" s="77" t="str">
        <f>IFERROR(IF(B272&lt;&gt;"", IF(COUNTIF(INDEX(Paste_Here!AO$2:AR$610, MATCH(B272, Paste_Here!A$2:A$610, 0), 0), "yes") &gt; 0, "Yes", IF(COUNTIF(INDEX(Paste_Here!AO$2:AR$610, MATCH(B272, Paste_Here!A$2:A$610, 0), 0), "no") &gt; 0, "No", "")), ""), "")</f>
        <v/>
      </c>
      <c r="I272" s="66"/>
      <c r="J272" s="77" t="str">
        <f t="shared" si="44"/>
        <v/>
      </c>
      <c r="K272" s="66"/>
      <c r="L272" s="77" t="str">
        <f>IFERROR(IF(B272&lt;&gt;"", IF(ISNUMBER(SEARCH("yes", LOWER(INDEX(Paste_Here!W$2:W$610, MATCH(B272, Paste_Here!A$2:A$610, 0))))), "Yes", IF(ISNUMBER(SEARCH("no", LOWER(INDEX(Paste_Here!W$2:W$610, MATCH(B272, Paste_Here!A$2:A$610, 0))))), "No", "")), ""), "")</f>
        <v/>
      </c>
      <c r="M272" s="66"/>
      <c r="N272" s="77"/>
      <c r="O272" s="66"/>
      <c r="P272" s="77" t="str">
        <f>IFERROR(IF(B272&lt;&gt;"", IF(ISNUMBER(SEARCH("yes", LOWER(INDEX(Paste_Here!V$2:V$610, MATCH(B272, Paste_Here!A$2:A$610, 0))))), "Yes", IF(ISNUMBER(SEARCH("no", LOWER(INDEX(Paste_Here!V$2:V$610, MATCH(B272, Paste_Here!A$2:A$610, 0))))), "No", "")), ""), "")</f>
        <v/>
      </c>
      <c r="Q272" s="66"/>
      <c r="R272" s="77"/>
      <c r="S272" s="66"/>
      <c r="T272" s="77"/>
      <c r="U272" s="66"/>
      <c r="V272" s="66"/>
      <c r="W272" s="77" t="str">
        <f t="shared" si="45"/>
        <v/>
      </c>
      <c r="X272" s="66"/>
      <c r="Y272" s="77" t="str">
        <f>IFERROR(IF(B272&lt;&gt;"", IF(ISNUMBER(SEARCH("Revealed-Potential (Primary Focus)", LOWER(INDEX(Paste_Here!X$2:X$610, MATCH(B272, Paste_Here!A$2:A$610, 0))))), "Rev-Potential: Prim", IF(ISNUMBER(SEARCH("Revealed-Potential (Secondary Focus)", LOWER(INDEX(Paste_Here!X$2:X$610, MATCH(B272, Paste_Here!A$2:A$610, 0))))), "Rev-Potential: Sec", IF(ISNUMBER(SEARCH("Monitoring", LOWER(INDEX(Paste_Here!X$2:X$610, MATCH(B272, Paste_Here!A$2:A$610, 0))))), "Monitoring", IF(ISNUMBER(SEARCH("At-Promise (Secondary Focus)", LOWER(INDEX(Paste_Here!X$2:X$610, MATCH(B272, Paste_Here!A$2:A$610, 0))))), "At-Promise: Sec", IF(ISNUMBER(SEARCH("At-Promise (Primary Focus)", LOWER(INDEX(Paste_Here!X$2:X$610, MATCH(B272, Paste_Here!A$2:A$610, 0))))), "At-Promise: Prim", ""))))), ""), "")</f>
        <v/>
      </c>
      <c r="Z272" s="66"/>
      <c r="AA272" s="77"/>
      <c r="AB272" s="66"/>
      <c r="AC272" s="77" t="str">
        <f>IFERROR(IF(B272&lt;&gt;"", IF(ISNUMBER(SEARCH("Revealed-Potential (Primary Focus)", LOWER(INDEX(Paste_Here!AB$2:AB$610, MATCH(B272, Paste_Here!A$2:A$610, 0))))), "Rev-Potential: Prim", IF(ISNUMBER(SEARCH("Revealed-Potential (Secondary Focus)", LOWER(INDEX(Paste_Here!AB$2:AB$610, MATCH(B272, Paste_Here!A$2:A$610, 0))))), "Rev-Potential: Sec", IF(ISNUMBER(SEARCH("Monitoring", LOWER(INDEX(Paste_Here!AB$2:AB$610, MATCH(B272, Paste_Here!A$2:A$610, 0))))), "Monitoring", IF(ISNUMBER(SEARCH("At-Promise (Secondary Focus)", LOWER(INDEX(Paste_Here!AB$2:AB$610, MATCH(B272, Paste_Here!A$2:A$610, 0))))), "At-Promise: Sec", IF(ISNUMBER(SEARCH("At-Promise (Primary Focus)", LOWER(INDEX(Paste_Here!AB$2:AB$610, MATCH(B272, Paste_Here!A$2:A$610, 0))))), "At-Promise: Prim", ""))))), ""), "")</f>
        <v/>
      </c>
      <c r="AD272" s="66"/>
      <c r="AE272" s="77"/>
      <c r="AF272" s="66"/>
      <c r="AG272" s="77"/>
      <c r="AH272" s="66"/>
      <c r="AI272" s="77"/>
      <c r="AJ272" s="66"/>
      <c r="AK272" s="77"/>
      <c r="AL272" s="66"/>
      <c r="AM272" s="77"/>
      <c r="AN272" s="66"/>
      <c r="AO272" s="77"/>
      <c r="AP272" s="66"/>
      <c r="AQ272" s="77"/>
      <c r="AR272" s="66"/>
      <c r="AS272" s="77"/>
      <c r="AT272" s="66"/>
      <c r="AU272" s="66"/>
      <c r="AV272" s="77" t="str">
        <f t="shared" si="46"/>
        <v/>
      </c>
      <c r="AW272" s="66"/>
      <c r="AX272" s="77" t="str">
        <f>IFERROR(IF(B272&lt;&gt;"", IF(AND(INDEX(Paste_Here!AC$2:AC$610, MATCH(B272, Paste_Here!A$2:A$610, 0))&lt;&gt;"", ISNUMBER(VALUE(INDEX(Paste_Here!AC$2:AC$610, MATCH(B272, Paste_Here!A$2:A$610, 0))))), INDEX(Paste_Here!AC$2:AC$610, MATCH(B272, Paste_Here!A$2:A$610, 0)), ""), ""), "")</f>
        <v/>
      </c>
      <c r="AY272" s="66"/>
      <c r="AZ272" s="77" t="str">
        <f>IFERROR(IF(B272&lt;&gt;"", IF(AND(INDEX(Paste_Here!AD$2:AD$610, MATCH(B272, Paste_Here!A$2:A$610, 0))&lt;&gt;"", ISNUMBER(VALUE(INDEX(Paste_Here!AD$2:AD$610, MATCH(B272, Paste_Here!A$2:A$610, 0))))), TEXT(ROUND(VALUE(INDEX(Paste_Here!AD$2:AD$610, MATCH(B272, Paste_Here!A$2:A$610, 0))), 2), "0.00"), ""), ""), "")</f>
        <v/>
      </c>
      <c r="BA272" s="66"/>
      <c r="BB272" s="77" t="str">
        <f>IFERROR(IF(B272&lt;&gt;"", IF(LOWER(INDEX(Paste_Here!AE$2:AE$610, MATCH(B272, Paste_Here!A$2:A$610, 0)))="approaching expectations", "Approaching", IF(LOWER(INDEX(Paste_Here!AE$2:AE$610, MATCH(B272, Paste_Here!A$2:A$610, 0)))="met expectations", "Met", IF(LOWER(INDEX(Paste_Here!AE$2:AE$610, MATCH(B272, Paste_Here!A$2:A$610, 0)))="exceeded expectations", "Exceeded", IF(LOWER(INDEX(Paste_Here!AE$2:AE$610, MATCH(B272, Paste_Here!A$2:A$610, 0)))="below expectations", "Below", "")))), ""), "")</f>
        <v/>
      </c>
      <c r="BC272" s="66"/>
      <c r="BD272" s="77" t="str">
        <f>IFERROR(IF(B272&lt;&gt;"", IF(AND(INDEX(Paste_Here!T$2:T$610, MATCH(B272, Paste_Here!A$2:A$610, 0))&lt;&gt;"", ISNUMBER(VALUE(INDEX(Paste_Here!T$2:T$610, MATCH(B272, Paste_Here!A$2:A$610, 0))))), INDEX(Paste_Here!T$2:T$610, MATCH(B272, Paste_Here!A$2:A$610, 0)), ""), ""), "")</f>
        <v/>
      </c>
      <c r="BE272" s="66"/>
      <c r="BF272" s="77"/>
      <c r="BG272" s="66"/>
      <c r="BH272" s="77"/>
      <c r="BI272" s="66"/>
      <c r="BJ272" s="77"/>
      <c r="BK272" s="66"/>
      <c r="BL272" s="77" t="str">
        <f>IFERROR(IF(B272&lt;&gt;"", IF(AND(INDEX(Paste_Here!N$2:N$610, MATCH(B272, Paste_Here!A$2:A$610, 0))&lt;&gt;"", ISNUMBER(VALUE(INDEX(Paste_Here!N$2:N$610, MATCH(B272, Paste_Here!A$2:A$610, 0))))), INDEX(Paste_Here!N$2:N$610, MATCH(B272, Paste_Here!A$2:A$610, 0)), ""), ""), "")</f>
        <v/>
      </c>
      <c r="BM272" s="66"/>
      <c r="BN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BO272" s="66"/>
      <c r="BP272" s="77" t="str" cm="1">
        <f t="array" aca="1" ref="BP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BQ272" s="66"/>
      <c r="BR272" s="66"/>
      <c r="BS272" s="77"/>
      <c r="BT272" s="66"/>
      <c r="BU272" s="77"/>
      <c r="BV272" s="66"/>
      <c r="BW272" s="77"/>
      <c r="BX272" s="66"/>
      <c r="BY272" s="77"/>
      <c r="BZ272" s="66"/>
      <c r="CA272" s="77"/>
      <c r="CB272" s="66"/>
      <c r="CC272" s="77"/>
      <c r="CD272" s="66"/>
      <c r="CE272" s="77"/>
      <c r="CF272" s="66"/>
      <c r="CG272" s="77"/>
      <c r="CH272" s="66"/>
      <c r="CI272" s="77"/>
      <c r="CJ272" s="66"/>
      <c r="CK272" s="77"/>
      <c r="CL272" s="66"/>
      <c r="CM272" s="77"/>
      <c r="CN272" s="66"/>
      <c r="CO272" s="66"/>
      <c r="CP272" s="77" t="str">
        <f t="shared" si="47"/>
        <v/>
      </c>
      <c r="CQ272" s="66"/>
      <c r="CR272" s="77" t="str">
        <f>IFERROR(IF(B272&lt;&gt;"", IF(AND(INDEX(Paste_Here!Y$2:Y$610, MATCH(B272, Paste_Here!A$2:A$610, 0))&lt;&gt;"", ISNUMBER(VALUE(INDEX(Paste_Here!Y$2:Y$610, MATCH(B272, Paste_Here!A$2:A$610, 0))))), INDEX(Paste_Here!Y$2:Y$610, MATCH(B272, Paste_Here!A$2:A$610, 0)), ""), ""), "")</f>
        <v/>
      </c>
      <c r="CS272" s="66"/>
      <c r="CT272" s="77" t="str">
        <f>IFERROR(IF(B272&lt;&gt;"", IF(AND(INDEX(Paste_Here!AA$2:AA$610, MATCH(B272, Paste_Here!A$2:A$610, 0))&lt;&gt;"", ISNUMBER(--INDEX(Paste_Here!AA$2:AA$610, MATCH(B272, Paste_Here!A$2:A$610, 0)))), TEXT(ROUND(--INDEX(Paste_Here!AA$2:AA$610, MATCH(B272, Paste_Here!A$2:A$610, 0)), 2), "0.00"), ""), ""), "")</f>
        <v/>
      </c>
      <c r="CU272" s="66"/>
      <c r="CV272" s="77" t="str">
        <f>IFERROR(IF(B272&lt;&gt;"", IF(LOWER(INDEX(Paste_Here!Z$2:Z$610, MATCH(B272, Paste_Here!A$2:A$610, 0)))="approaching expectations", "Approaching", IF(LOWER(INDEX(Paste_Here!Z$2:Z$610, MATCH(B272, Paste_Here!A$2:A$610, 0)))="met expectations", "Met", IF(LOWER(INDEX(Paste_Here!Z$2:Z$610, MATCH(B272, Paste_Here!A$2:A$610, 0)))="exceeded expectations", "Exceeded", IF(LOWER(INDEX(Paste_Here!Z$2:Z$610, MATCH(B272, Paste_Here!A$2:A$610, 0)))="below expectations", "Below", "")))), ""), "")</f>
        <v/>
      </c>
      <c r="CW272" s="66"/>
      <c r="CX272" s="77"/>
      <c r="CY272" s="66"/>
      <c r="CZ272" s="77" t="str">
        <f>IFERROR(IF(B272&lt;&gt;"", IF(AND(INDEX(Paste_Here!AL$2:AL$610, MATCH(B272, Paste_Here!A$2:A$610, 0))&lt;&gt;"", ISNUMBER(VALUE(INDEX(Paste_Here!AL$2:AL$610, MATCH(B272, Paste_Here!A$2:A$610, 0))))), INDEX(Paste_Here!AL$2:AL$610, MATCH(B272, Paste_Here!A$2:A$610, 0)), ""), ""), "")</f>
        <v/>
      </c>
      <c r="DA272" s="66"/>
      <c r="DB272" s="77" t="str">
        <f>IFERROR(IF(B272&lt;&gt;"", IF(ISNUMBER(SEARCH("highrisk", LOWER(INDEX(Paste_Here!AM$2:AM$610, MATCH(B272, Paste_Here!A$2:A$610, 0))))), "High Risk", IF(ISNUMBER(SEARCH("lowrisk", LOWER(INDEX(Paste_Here!AM$2:AM$610, MATCH(B272, Paste_Here!A$2:A$610, 0))))), "Low Risk", IF(ISNUMBER(SEARCH("somerisk", LOWER(INDEX(Paste_Here!AM$2:AM$610, MATCH(B272, Paste_Here!A$2:A$610, 0))))), "Some Risk", ""))), ""), "")</f>
        <v/>
      </c>
      <c r="DC272" s="66"/>
      <c r="DD272" s="77" t="str">
        <f>IFERROR(IF(B272&lt;&gt;"", IF(AND(INDEX(Paste_Here!AN$2:AN$610, MATCH(B272, Paste_Here!A$2:A$610, 0))&lt;&gt;"", ISNUMBER(VALUE(INDEX(Paste_Here!AN$2:AN$610, MATCH(B272, Paste_Here!A$2:A$610, 0))))), INDEX(Paste_Here!AN$2:AN$610, MATCH(B272, Paste_Here!A$2:A$610, 0)), ""), ""), "")</f>
        <v/>
      </c>
      <c r="DE272" s="66"/>
      <c r="DF272" s="77" t="str">
        <f>IFERROR(IF(B272&lt;&gt;"", IF(AND(INDEX(Paste_Here!Q$2:Q$610, MATCH(B272, Paste_Here!A$2:A$610, 0))&lt;&gt;"", ISNUMBER(VALUE(INDEX(Paste_Here!Q$2:Q$610, MATCH(B272, Paste_Here!A$2:A$610, 0))))), INDEX(Paste_Here!Q$2:Q$610, MATCH(B272, Paste_Here!A$2:A$610, 0)), ""), ""), "")</f>
        <v/>
      </c>
      <c r="DG272" s="66"/>
      <c r="DH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DI272" s="66"/>
      <c r="DJ272" s="77" t="str" cm="1">
        <f t="array" aca="1" ref="DJ272" ca="1">IFERROR(VALUE(IF(ISNUMBER(SEARCH("EM", INDEX(Paste_Here!S$2:S$500, MATCH(B272, Paste_Here!A$2:A$500, 0)))), "-" &amp;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f>
        <v/>
      </c>
      <c r="DK272" s="66"/>
      <c r="DL272" s="66"/>
      <c r="DM272" s="77" t="str">
        <f t="shared" si="48"/>
        <v/>
      </c>
      <c r="DN272" s="66"/>
      <c r="DO272" s="77" t="str">
        <f>IFERROR(IF(B272&lt;&gt;"", IF(AND(INDEX(Paste_Here!AF$2:AF$610, MATCH(B272, Paste_Here!A$2:A$610, 0))&lt;&gt;"", ISNUMBER(VALUE(INDEX(Paste_Here!AF$2:AF$610, MATCH(B272, Paste_Here!A$2:A$610, 0))))), INDEX(Paste_Here!AF$2:AF$610, MATCH(B272, Paste_Here!A$2:A$610, 0)), ""), ""), "")</f>
        <v/>
      </c>
      <c r="DP272" s="66"/>
      <c r="DQ272" s="77" t="str">
        <f>IFERROR(IF(B272&lt;&gt;"", IF(AND(INDEX(Paste_Here!AG$2:AG$610, MATCH(B272, Paste_Here!A$2:A$610, 0))&lt;&gt;"", ISNUMBER(--INDEX(Paste_Here!AG$2:AG$610, MATCH(B272, Paste_Here!A$2:A$610, 0)))), TEXT(ROUND(--INDEX(Paste_Here!AG$2:AG$610, MATCH(B272, Paste_Here!A$2:A$610, 0)), 2), "0.00"), ""), ""), "")</f>
        <v/>
      </c>
      <c r="DR272" s="66"/>
      <c r="DS272" s="77" t="str">
        <f>IFERROR(IF(B272&lt;&gt;"", IF(LOWER(INDEX(Paste_Here!AH$2:AH$610, MATCH(B272, Paste_Here!A$2:A$610, 0)))="approaching expectations", "Approaching", IF(LOWER(INDEX(Paste_Here!AH$2:AH$610, MATCH(B272, Paste_Here!A$2:A$610, 0)))="met expectations", "Met", IF(LOWER(INDEX(Paste_Here!AH$2:AH$610, MATCH(B272, Paste_Here!A$2:A$610, 0)))="exceeded expectations", "Exceeded", IF(LOWER(INDEX(Paste_Here!AH$2:AH$610, MATCH(B272, Paste_Here!A$2:A$610, 0)))="below expectations", "Below", "")))), ""), "")</f>
        <v/>
      </c>
      <c r="DT272" s="66"/>
      <c r="DU272" s="77" t="str">
        <f>IFERROR(IF(B272&lt;&gt;"", IF(AND(INDEX(Paste_Here!U$2:U$610, MATCH(B272, Paste_Here!A$2:A$610, 0))&lt;&gt;"", ISNUMBER(VALUE(INDEX(Paste_Here!U$2:U$610, MATCH(B272, Paste_Here!A$2:A$610, 0))))), INDEX(Paste_Here!U$2:U$610, MATCH(B272, Paste_Here!A$2:A$610, 0)), ""), ""), "")</f>
        <v/>
      </c>
      <c r="DV272" s="66"/>
      <c r="DW272" s="77"/>
      <c r="DX272" s="66"/>
      <c r="DY272" s="77" t="str">
        <f>IFERROR(IF(B272&lt;&gt;"", IF(AND(INDEX(Paste_Here!AI$2:AI$610, MATCH(B272, Paste_Here!A$2:A$610, 0))&lt;&gt;"", ISNUMBER(VALUE(INDEX(Paste_Here!AI$2:AI$610, MATCH(B272, Paste_Here!A$2:A$610, 0))))), INDEX(Paste_Here!AI$2:AI$610, MATCH(B272, Paste_Here!A$2:A$610, 0)), ""), ""), "")</f>
        <v/>
      </c>
      <c r="DZ272" s="66"/>
      <c r="EA272" s="77" t="str">
        <f>IFERROR(IF(B272&lt;&gt;"", IF(AND(INDEX(Paste_Here!AJ$2:AJ$610, MATCH(B272, Paste_Here!A$2:A$610, 0))&lt;&gt;"", ISNUMBER(--INDEX(Paste_Here!AJ$2:AJ$610, MATCH(B272, Paste_Here!A$2:A$610, 0)))), TEXT(ROUND(--INDEX(Paste_Here!AJ$2:AJ$610, MATCH(B272, Paste_Here!A$2:A$610, 0)), 2), "0.00"), ""), ""), "")</f>
        <v/>
      </c>
      <c r="EB272" s="66"/>
      <c r="EC272" s="77" t="str">
        <f>IFERROR(IF(B272&lt;&gt;"", IF(LOWER(INDEX(Paste_Here!AK$2:AK$610, MATCH(B272, Paste_Here!A$2:A$610, 0)))="approaching expectations", "Approaching", IF(LOWER(INDEX(Paste_Here!AK$2:AK$610, MATCH(B272, Paste_Here!A$2:A$610, 0)))="met expectations", "Met", IF(LOWER(INDEX(Paste_Here!AK$2:AK$610, MATCH(B272, Paste_Here!A$2:A$610, 0)))="exceeded expectations", "Exceeded", IF(LOWER(INDEX(Paste_Here!AK$2:AK$610, MATCH(B272, Paste_Here!A$2:A$610, 0)))="below expectations", "Below", "")))), ""), "")</f>
        <v/>
      </c>
      <c r="ED272" s="66"/>
      <c r="EE272" s="77"/>
      <c r="EF272" s="66"/>
      <c r="EG272" s="77"/>
      <c r="EH272" s="66"/>
      <c r="EI272" s="66"/>
      <c r="EJ272" s="77" t="str">
        <f t="shared" si="49"/>
        <v/>
      </c>
      <c r="EK272" s="66"/>
      <c r="EL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EM272" s="66"/>
      <c r="EN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EO272" s="66"/>
      <c r="EP272" s="77"/>
      <c r="EQ272" s="66"/>
      <c r="ER272" s="77" t="str">
        <f>IFERROR(IF(B272&lt;&gt;"", IF(AND(INDEX(Paste_Here!AT$2:AT$610, MATCH(B272, Paste_Here!A$2:A$610, 0))&lt;&gt;"", ISNUMBER(VALUE(INDEX(Paste_Here!AT$2:AT$610, MATCH(B272, Paste_Here!A$2:A$610, 0))))), INDEX(Paste_Here!AT$2:AT$610, MATCH(B272, Paste_Here!A$2:A$610, 0)), ""), ""), "")</f>
        <v/>
      </c>
      <c r="ES272" s="66"/>
      <c r="ET272" s="77" t="str">
        <f>IFERROR(IF(B272&lt;&gt;"", IF(AND(INDEX(Paste_Here!AV$2:AV$610, MATCH(B272, Paste_Here!A$2:A$610, 0))&lt;&gt;"", ISNUMBER(VALUE(INDEX(Paste_Here!AV$2:AV$610, MATCH(B272, Paste_Here!A$2:A$610, 0))))), INDEX(Paste_Here!AV$2:AV$610, MATCH(B272, Paste_Here!A$2:A$610, 0)), ""), ""), "")</f>
        <v/>
      </c>
      <c r="EU272" s="66"/>
      <c r="EV272" s="77"/>
      <c r="EW272" s="66"/>
      <c r="EX272" s="77" t="str">
        <f>IFERROR(IF(B272&lt;&gt;"", IF(AND(INDEX(Paste_Here!AU$2:AU$610, MATCH(B272, Paste_Here!A$2:A$610, 0))&lt;&gt;"", ISNUMBER(VALUE(INDEX(Paste_Here!AU$2:AU$610, MATCH(B272, Paste_Here!A$2:A$610, 0))))), INDEX(Paste_Here!AU$2:AU$610, MATCH(B272, Paste_Here!A$2:A$610, 0)), ""), ""), "")</f>
        <v/>
      </c>
      <c r="EY272" s="66"/>
      <c r="EZ272" s="77" t="str">
        <f>IFERROR(IF(B272&lt;&gt;"", IF(AND(INDEX(Paste_Here!AW$2:AW$610, MATCH(B272, Paste_Here!A$2:A$610, 0))&lt;&gt;"", ISNUMBER(VALUE(INDEX(Paste_Here!AW$2:AW$610, MATCH(B272, Paste_Here!A$2:A$610, 0))))), INDEX(Paste_Here!AW$2:AW$610, MATCH(B272, Paste_Here!A$2:A$610, 0)), ""), ""), "")</f>
        <v/>
      </c>
      <c r="FA272" s="66"/>
      <c r="FB272" s="77"/>
      <c r="FC272" s="66"/>
      <c r="FD272" s="77"/>
      <c r="FE272" s="66"/>
      <c r="FF272" s="66"/>
      <c r="FG272" s="77" t="str">
        <f t="shared" si="50"/>
        <v/>
      </c>
      <c r="FH272" s="66"/>
      <c r="FI272" s="77" t="str">
        <f>IFERROR(IF(B272&lt;&gt;"", IF(ISNUMBER(SEARCH("s", LOWER(INDEX(Paste_Here!M$2:M$610, MATCH(B272, Paste_Here!A$2:A$610, 0))))), "Yes", IF(INDEX(Paste_Here!M$2:M$610, MATCH(B272, Paste_Here!A$2:A$610, 0))&lt;&gt;"", "No", "")), ""), "")</f>
        <v/>
      </c>
      <c r="FJ272" s="66"/>
      <c r="FK272" s="77" t="str">
        <f>IFERROR(IF(B272&lt;&gt;"", IF(ISNUMBER(SEARCH("yes", LOWER(INDEX(Paste_Here!F$2:F$610, MATCH(B272, Paste_Here!A$2:A$610, 0))))), "Yes", IF(ISNUMBER(SEARCH("no", LOWER(INDEX(Paste_Here!F$2:F$610, MATCH(B272, Paste_Here!A$2:A$610, 0))))), "No", "")), ""), "")</f>
        <v/>
      </c>
      <c r="FL272" s="66"/>
      <c r="FM272" s="77" t="str">
        <f>IFERROR(IF(B272&lt;&gt;"", IF(ISNUMBER(SEARCH("english language learner", LOWER(INDEX(Paste_Here!C$2:C$610, MATCH(B272, Paste_Here!A$2:A$610, 0))))), "Yes", ""), ""), "")</f>
        <v/>
      </c>
      <c r="FN272" s="66"/>
      <c r="FO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FP272" s="66"/>
      <c r="FQ272" s="77" t="str">
        <f>IFERROR(IF(B272&lt;&gt;"", IF(ISNUMBER(SEARCH("yes", LOWER(INDEX(Paste_Here!L$2:L$610, MATCH(B272, Paste_Here!A$2:A$610, 0))))), "Yes", IF(ISNUMBER(SEARCH("no", LOWER(INDEX(Paste_Here!L$2:L$610, MATCH(B272, Paste_Here!A$2:A$610, 0))))), "No", "")), ""), "")</f>
        <v/>
      </c>
      <c r="FR272" s="66"/>
      <c r="FS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FT272" s="66"/>
      <c r="FU272" s="77"/>
      <c r="FV272" s="66"/>
      <c r="FW272" s="77" t="str">
        <f>IFERROR(IF(B272&lt;&gt;"", IF(AND(INDEX(Paste_Here!D$2:D$610, MATCH(B272, Paste_Here!A$2:A$610, 0))&lt;&gt;"", ISNUMBER(VALUE(INDEX(Paste_Here!D$2:D$610, MATCH(B272, Paste_Here!A$2:A$610, 0))))), INDEX(Paste_Here!D$2:D$610, MATCH(B272, Paste_Here!A$2:A$610, 0)), ""), ""), "")</f>
        <v/>
      </c>
      <c r="FX272" s="66"/>
      <c r="FY272" s="77" t="str">
        <f>IFERROR(IF(B272&lt;&gt;"", IF(AND(INDEX(Paste_Here!G$2:G$610, MATCH(B272, Paste_Here!A$2:A$610, 0))&lt;&gt;"", ISNUMBER(VALUE(INDEX(Paste_Here!G$2:G$610, MATCH(B272, Paste_Here!A$2:A$610, 0))))), INDEX(Paste_Here!G$2:G$610, MATCH(B272, Paste_Here!A$2:A$610, 0)), ""), ""), "")</f>
        <v/>
      </c>
      <c r="FZ272" s="66"/>
      <c r="GA272" s="95"/>
      <c r="GB272" s="66"/>
      <c r="JS272" s="1" t="str" cm="1">
        <f t="array" ref="JS272">IFERROR(INDEX(Paste_Here!$B$2:$B$610, MATCH(0, COUNTIF(JS$4:JS271, Paste_Here!$B$2:$B$610) + IF(Paste_Here!$B$2:$B$610="", 1, 0), 0)), "")</f>
        <v/>
      </c>
      <c r="JT272" s="1" t="str">
        <f>IF(JS272&lt;&gt;"", INDEX(Paste_Here!$A$2:$A$610, MATCH(JS272, Paste_Here!$B$2:$B$610, 0)), "")</f>
        <v/>
      </c>
      <c r="JU272" s="1" t="str">
        <f t="shared" si="51"/>
        <v/>
      </c>
      <c r="JV272" s="1" t="str" cm="1">
        <f t="array" ref="JV272">IFERROR(INDEX($JU$5:$JU$610, MATCH(SMALL(IF($JU$5:$JU$610&lt;&gt;"", COUNTIF($JU$5:$JU$610, "&lt;"&amp;$JU$5:$JU$610)+1), ROW()-ROW($JV$5)+1), COUNTIF($JU$5:$JU$610, "&lt;"&amp;$JU$5:$JU$610)+1, 0)), "")</f>
        <v/>
      </c>
    </row>
    <row r="273" spans="1:282">
      <c r="A273" s="66"/>
      <c r="B273" s="77" t="str">
        <f t="shared" si="42"/>
        <v/>
      </c>
      <c r="C273" s="66"/>
      <c r="D273" s="77" t="str">
        <f>IFERROR(IF(B273&lt;&gt;"", IF(COUNTIF(INDEX(Paste_Here!AS$2:AS$610, MATCH(B273, Paste_Here!A$2:A$610, 0), 0), "yes") &gt; 0, "Yes", IF(COUNTIF(INDEX(Paste_Here!AS$2:AS$610, MATCH(B273, Paste_Here!A$2:A$610, 0), 0), "no") &gt; 0, "No", "")), ""), "")</f>
        <v/>
      </c>
      <c r="E273" s="66"/>
      <c r="F273" s="77" t="str">
        <f t="shared" si="43"/>
        <v/>
      </c>
      <c r="G273" s="66"/>
      <c r="H273" s="77" t="str">
        <f>IFERROR(IF(B273&lt;&gt;"", IF(COUNTIF(INDEX(Paste_Here!AO$2:AR$610, MATCH(B273, Paste_Here!A$2:A$610, 0), 0), "yes") &gt; 0, "Yes", IF(COUNTIF(INDEX(Paste_Here!AO$2:AR$610, MATCH(B273, Paste_Here!A$2:A$610, 0), 0), "no") &gt; 0, "No", "")), ""), "")</f>
        <v/>
      </c>
      <c r="I273" s="66"/>
      <c r="J273" s="77" t="str">
        <f t="shared" si="44"/>
        <v/>
      </c>
      <c r="K273" s="66"/>
      <c r="L273" s="77" t="str">
        <f>IFERROR(IF(B273&lt;&gt;"", IF(ISNUMBER(SEARCH("yes", LOWER(INDEX(Paste_Here!W$2:W$610, MATCH(B273, Paste_Here!A$2:A$610, 0))))), "Yes", IF(ISNUMBER(SEARCH("no", LOWER(INDEX(Paste_Here!W$2:W$610, MATCH(B273, Paste_Here!A$2:A$610, 0))))), "No", "")), ""), "")</f>
        <v/>
      </c>
      <c r="M273" s="66"/>
      <c r="N273" s="77"/>
      <c r="O273" s="66"/>
      <c r="P273" s="77" t="str">
        <f>IFERROR(IF(B273&lt;&gt;"", IF(ISNUMBER(SEARCH("yes", LOWER(INDEX(Paste_Here!V$2:V$610, MATCH(B273, Paste_Here!A$2:A$610, 0))))), "Yes", IF(ISNUMBER(SEARCH("no", LOWER(INDEX(Paste_Here!V$2:V$610, MATCH(B273, Paste_Here!A$2:A$610, 0))))), "No", "")), ""), "")</f>
        <v/>
      </c>
      <c r="Q273" s="66"/>
      <c r="R273" s="77"/>
      <c r="S273" s="66"/>
      <c r="T273" s="77"/>
      <c r="U273" s="66"/>
      <c r="V273" s="66"/>
      <c r="W273" s="77" t="str">
        <f t="shared" si="45"/>
        <v/>
      </c>
      <c r="X273" s="66"/>
      <c r="Y273" s="77" t="str">
        <f>IFERROR(IF(B273&lt;&gt;"", IF(ISNUMBER(SEARCH("Revealed-Potential (Primary Focus)", LOWER(INDEX(Paste_Here!X$2:X$610, MATCH(B273, Paste_Here!A$2:A$610, 0))))), "Rev-Potential: Prim", IF(ISNUMBER(SEARCH("Revealed-Potential (Secondary Focus)", LOWER(INDEX(Paste_Here!X$2:X$610, MATCH(B273, Paste_Here!A$2:A$610, 0))))), "Rev-Potential: Sec", IF(ISNUMBER(SEARCH("Monitoring", LOWER(INDEX(Paste_Here!X$2:X$610, MATCH(B273, Paste_Here!A$2:A$610, 0))))), "Monitoring", IF(ISNUMBER(SEARCH("At-Promise (Secondary Focus)", LOWER(INDEX(Paste_Here!X$2:X$610, MATCH(B273, Paste_Here!A$2:A$610, 0))))), "At-Promise: Sec", IF(ISNUMBER(SEARCH("At-Promise (Primary Focus)", LOWER(INDEX(Paste_Here!X$2:X$610, MATCH(B273, Paste_Here!A$2:A$610, 0))))), "At-Promise: Prim", ""))))), ""), "")</f>
        <v/>
      </c>
      <c r="Z273" s="66"/>
      <c r="AA273" s="77"/>
      <c r="AB273" s="66"/>
      <c r="AC273" s="77" t="str">
        <f>IFERROR(IF(B273&lt;&gt;"", IF(ISNUMBER(SEARCH("Revealed-Potential (Primary Focus)", LOWER(INDEX(Paste_Here!AB$2:AB$610, MATCH(B273, Paste_Here!A$2:A$610, 0))))), "Rev-Potential: Prim", IF(ISNUMBER(SEARCH("Revealed-Potential (Secondary Focus)", LOWER(INDEX(Paste_Here!AB$2:AB$610, MATCH(B273, Paste_Here!A$2:A$610, 0))))), "Rev-Potential: Sec", IF(ISNUMBER(SEARCH("Monitoring", LOWER(INDEX(Paste_Here!AB$2:AB$610, MATCH(B273, Paste_Here!A$2:A$610, 0))))), "Monitoring", IF(ISNUMBER(SEARCH("At-Promise (Secondary Focus)", LOWER(INDEX(Paste_Here!AB$2:AB$610, MATCH(B273, Paste_Here!A$2:A$610, 0))))), "At-Promise: Sec", IF(ISNUMBER(SEARCH("At-Promise (Primary Focus)", LOWER(INDEX(Paste_Here!AB$2:AB$610, MATCH(B273, Paste_Here!A$2:A$610, 0))))), "At-Promise: Prim", ""))))), ""), "")</f>
        <v/>
      </c>
      <c r="AD273" s="66"/>
      <c r="AE273" s="77"/>
      <c r="AF273" s="66"/>
      <c r="AG273" s="77"/>
      <c r="AH273" s="66"/>
      <c r="AI273" s="77"/>
      <c r="AJ273" s="66"/>
      <c r="AK273" s="77"/>
      <c r="AL273" s="66"/>
      <c r="AM273" s="77"/>
      <c r="AN273" s="66"/>
      <c r="AO273" s="77"/>
      <c r="AP273" s="66"/>
      <c r="AQ273" s="77"/>
      <c r="AR273" s="66"/>
      <c r="AS273" s="77"/>
      <c r="AT273" s="66"/>
      <c r="AU273" s="66"/>
      <c r="AV273" s="77" t="str">
        <f t="shared" si="46"/>
        <v/>
      </c>
      <c r="AW273" s="66"/>
      <c r="AX273" s="77" t="str">
        <f>IFERROR(IF(B273&lt;&gt;"", IF(AND(INDEX(Paste_Here!AC$2:AC$610, MATCH(B273, Paste_Here!A$2:A$610, 0))&lt;&gt;"", ISNUMBER(VALUE(INDEX(Paste_Here!AC$2:AC$610, MATCH(B273, Paste_Here!A$2:A$610, 0))))), INDEX(Paste_Here!AC$2:AC$610, MATCH(B273, Paste_Here!A$2:A$610, 0)), ""), ""), "")</f>
        <v/>
      </c>
      <c r="AY273" s="66"/>
      <c r="AZ273" s="77" t="str">
        <f>IFERROR(IF(B273&lt;&gt;"", IF(AND(INDEX(Paste_Here!AD$2:AD$610, MATCH(B273, Paste_Here!A$2:A$610, 0))&lt;&gt;"", ISNUMBER(VALUE(INDEX(Paste_Here!AD$2:AD$610, MATCH(B273, Paste_Here!A$2:A$610, 0))))), TEXT(ROUND(VALUE(INDEX(Paste_Here!AD$2:AD$610, MATCH(B273, Paste_Here!A$2:A$610, 0))), 2), "0.00"), ""), ""), "")</f>
        <v/>
      </c>
      <c r="BA273" s="66"/>
      <c r="BB273" s="77" t="str">
        <f>IFERROR(IF(B273&lt;&gt;"", IF(LOWER(INDEX(Paste_Here!AE$2:AE$610, MATCH(B273, Paste_Here!A$2:A$610, 0)))="approaching expectations", "Approaching", IF(LOWER(INDEX(Paste_Here!AE$2:AE$610, MATCH(B273, Paste_Here!A$2:A$610, 0)))="met expectations", "Met", IF(LOWER(INDEX(Paste_Here!AE$2:AE$610, MATCH(B273, Paste_Here!A$2:A$610, 0)))="exceeded expectations", "Exceeded", IF(LOWER(INDEX(Paste_Here!AE$2:AE$610, MATCH(B273, Paste_Here!A$2:A$610, 0)))="below expectations", "Below", "")))), ""), "")</f>
        <v/>
      </c>
      <c r="BC273" s="66"/>
      <c r="BD273" s="77" t="str">
        <f>IFERROR(IF(B273&lt;&gt;"", IF(AND(INDEX(Paste_Here!T$2:T$610, MATCH(B273, Paste_Here!A$2:A$610, 0))&lt;&gt;"", ISNUMBER(VALUE(INDEX(Paste_Here!T$2:T$610, MATCH(B273, Paste_Here!A$2:A$610, 0))))), INDEX(Paste_Here!T$2:T$610, MATCH(B273, Paste_Here!A$2:A$610, 0)), ""), ""), "")</f>
        <v/>
      </c>
      <c r="BE273" s="66"/>
      <c r="BF273" s="77"/>
      <c r="BG273" s="66"/>
      <c r="BH273" s="77"/>
      <c r="BI273" s="66"/>
      <c r="BJ273" s="77"/>
      <c r="BK273" s="66"/>
      <c r="BL273" s="77" t="str">
        <f>IFERROR(IF(B273&lt;&gt;"", IF(AND(INDEX(Paste_Here!N$2:N$610, MATCH(B273, Paste_Here!A$2:A$610, 0))&lt;&gt;"", ISNUMBER(VALUE(INDEX(Paste_Here!N$2:N$610, MATCH(B273, Paste_Here!A$2:A$610, 0))))), INDEX(Paste_Here!N$2:N$610, MATCH(B273, Paste_Here!A$2:A$610, 0)), ""), ""), "")</f>
        <v/>
      </c>
      <c r="BM273" s="66"/>
      <c r="BN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BO273" s="66"/>
      <c r="BP273" s="77" t="str" cm="1">
        <f t="array" aca="1" ref="BP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BQ273" s="66"/>
      <c r="BR273" s="66"/>
      <c r="BS273" s="77"/>
      <c r="BT273" s="66"/>
      <c r="BU273" s="77"/>
      <c r="BV273" s="66"/>
      <c r="BW273" s="77"/>
      <c r="BX273" s="66"/>
      <c r="BY273" s="77"/>
      <c r="BZ273" s="66"/>
      <c r="CA273" s="77"/>
      <c r="CB273" s="66"/>
      <c r="CC273" s="77"/>
      <c r="CD273" s="66"/>
      <c r="CE273" s="77"/>
      <c r="CF273" s="66"/>
      <c r="CG273" s="77"/>
      <c r="CH273" s="66"/>
      <c r="CI273" s="77"/>
      <c r="CJ273" s="66"/>
      <c r="CK273" s="77"/>
      <c r="CL273" s="66"/>
      <c r="CM273" s="77"/>
      <c r="CN273" s="66"/>
      <c r="CO273" s="66"/>
      <c r="CP273" s="77" t="str">
        <f t="shared" si="47"/>
        <v/>
      </c>
      <c r="CQ273" s="66"/>
      <c r="CR273" s="77" t="str">
        <f>IFERROR(IF(B273&lt;&gt;"", IF(AND(INDEX(Paste_Here!Y$2:Y$610, MATCH(B273, Paste_Here!A$2:A$610, 0))&lt;&gt;"", ISNUMBER(VALUE(INDEX(Paste_Here!Y$2:Y$610, MATCH(B273, Paste_Here!A$2:A$610, 0))))), INDEX(Paste_Here!Y$2:Y$610, MATCH(B273, Paste_Here!A$2:A$610, 0)), ""), ""), "")</f>
        <v/>
      </c>
      <c r="CS273" s="66"/>
      <c r="CT273" s="77" t="str">
        <f>IFERROR(IF(B273&lt;&gt;"", IF(AND(INDEX(Paste_Here!AA$2:AA$610, MATCH(B273, Paste_Here!A$2:A$610, 0))&lt;&gt;"", ISNUMBER(--INDEX(Paste_Here!AA$2:AA$610, MATCH(B273, Paste_Here!A$2:A$610, 0)))), TEXT(ROUND(--INDEX(Paste_Here!AA$2:AA$610, MATCH(B273, Paste_Here!A$2:A$610, 0)), 2), "0.00"), ""), ""), "")</f>
        <v/>
      </c>
      <c r="CU273" s="66"/>
      <c r="CV273" s="77" t="str">
        <f>IFERROR(IF(B273&lt;&gt;"", IF(LOWER(INDEX(Paste_Here!Z$2:Z$610, MATCH(B273, Paste_Here!A$2:A$610, 0)))="approaching expectations", "Approaching", IF(LOWER(INDEX(Paste_Here!Z$2:Z$610, MATCH(B273, Paste_Here!A$2:A$610, 0)))="met expectations", "Met", IF(LOWER(INDEX(Paste_Here!Z$2:Z$610, MATCH(B273, Paste_Here!A$2:A$610, 0)))="exceeded expectations", "Exceeded", IF(LOWER(INDEX(Paste_Here!Z$2:Z$610, MATCH(B273, Paste_Here!A$2:A$610, 0)))="below expectations", "Below", "")))), ""), "")</f>
        <v/>
      </c>
      <c r="CW273" s="66"/>
      <c r="CX273" s="77"/>
      <c r="CY273" s="66"/>
      <c r="CZ273" s="77" t="str">
        <f>IFERROR(IF(B273&lt;&gt;"", IF(AND(INDEX(Paste_Here!AL$2:AL$610, MATCH(B273, Paste_Here!A$2:A$610, 0))&lt;&gt;"", ISNUMBER(VALUE(INDEX(Paste_Here!AL$2:AL$610, MATCH(B273, Paste_Here!A$2:A$610, 0))))), INDEX(Paste_Here!AL$2:AL$610, MATCH(B273, Paste_Here!A$2:A$610, 0)), ""), ""), "")</f>
        <v/>
      </c>
      <c r="DA273" s="66"/>
      <c r="DB273" s="77" t="str">
        <f>IFERROR(IF(B273&lt;&gt;"", IF(ISNUMBER(SEARCH("highrisk", LOWER(INDEX(Paste_Here!AM$2:AM$610, MATCH(B273, Paste_Here!A$2:A$610, 0))))), "High Risk", IF(ISNUMBER(SEARCH("lowrisk", LOWER(INDEX(Paste_Here!AM$2:AM$610, MATCH(B273, Paste_Here!A$2:A$610, 0))))), "Low Risk", IF(ISNUMBER(SEARCH("somerisk", LOWER(INDEX(Paste_Here!AM$2:AM$610, MATCH(B273, Paste_Here!A$2:A$610, 0))))), "Some Risk", ""))), ""), "")</f>
        <v/>
      </c>
      <c r="DC273" s="66"/>
      <c r="DD273" s="77" t="str">
        <f>IFERROR(IF(B273&lt;&gt;"", IF(AND(INDEX(Paste_Here!AN$2:AN$610, MATCH(B273, Paste_Here!A$2:A$610, 0))&lt;&gt;"", ISNUMBER(VALUE(INDEX(Paste_Here!AN$2:AN$610, MATCH(B273, Paste_Here!A$2:A$610, 0))))), INDEX(Paste_Here!AN$2:AN$610, MATCH(B273, Paste_Here!A$2:A$610, 0)), ""), ""), "")</f>
        <v/>
      </c>
      <c r="DE273" s="66"/>
      <c r="DF273" s="77" t="str">
        <f>IFERROR(IF(B273&lt;&gt;"", IF(AND(INDEX(Paste_Here!Q$2:Q$610, MATCH(B273, Paste_Here!A$2:A$610, 0))&lt;&gt;"", ISNUMBER(VALUE(INDEX(Paste_Here!Q$2:Q$610, MATCH(B273, Paste_Here!A$2:A$610, 0))))), INDEX(Paste_Here!Q$2:Q$610, MATCH(B273, Paste_Here!A$2:A$610, 0)), ""), ""), "")</f>
        <v/>
      </c>
      <c r="DG273" s="66"/>
      <c r="DH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DI273" s="66"/>
      <c r="DJ273" s="77" t="str" cm="1">
        <f t="array" aca="1" ref="DJ273" ca="1">IFERROR(VALUE(IF(ISNUMBER(SEARCH("EM", INDEX(Paste_Here!S$2:S$500, MATCH(B273, Paste_Here!A$2:A$500, 0)))), "-" &amp;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f>
        <v/>
      </c>
      <c r="DK273" s="66"/>
      <c r="DL273" s="66"/>
      <c r="DM273" s="77" t="str">
        <f t="shared" si="48"/>
        <v/>
      </c>
      <c r="DN273" s="66"/>
      <c r="DO273" s="77" t="str">
        <f>IFERROR(IF(B273&lt;&gt;"", IF(AND(INDEX(Paste_Here!AF$2:AF$610, MATCH(B273, Paste_Here!A$2:A$610, 0))&lt;&gt;"", ISNUMBER(VALUE(INDEX(Paste_Here!AF$2:AF$610, MATCH(B273, Paste_Here!A$2:A$610, 0))))), INDEX(Paste_Here!AF$2:AF$610, MATCH(B273, Paste_Here!A$2:A$610, 0)), ""), ""), "")</f>
        <v/>
      </c>
      <c r="DP273" s="66"/>
      <c r="DQ273" s="77" t="str">
        <f>IFERROR(IF(B273&lt;&gt;"", IF(AND(INDEX(Paste_Here!AG$2:AG$610, MATCH(B273, Paste_Here!A$2:A$610, 0))&lt;&gt;"", ISNUMBER(--INDEX(Paste_Here!AG$2:AG$610, MATCH(B273, Paste_Here!A$2:A$610, 0)))), TEXT(ROUND(--INDEX(Paste_Here!AG$2:AG$610, MATCH(B273, Paste_Here!A$2:A$610, 0)), 2), "0.00"), ""), ""), "")</f>
        <v/>
      </c>
      <c r="DR273" s="66"/>
      <c r="DS273" s="77" t="str">
        <f>IFERROR(IF(B273&lt;&gt;"", IF(LOWER(INDEX(Paste_Here!AH$2:AH$610, MATCH(B273, Paste_Here!A$2:A$610, 0)))="approaching expectations", "Approaching", IF(LOWER(INDEX(Paste_Here!AH$2:AH$610, MATCH(B273, Paste_Here!A$2:A$610, 0)))="met expectations", "Met", IF(LOWER(INDEX(Paste_Here!AH$2:AH$610, MATCH(B273, Paste_Here!A$2:A$610, 0)))="exceeded expectations", "Exceeded", IF(LOWER(INDEX(Paste_Here!AH$2:AH$610, MATCH(B273, Paste_Here!A$2:A$610, 0)))="below expectations", "Below", "")))), ""), "")</f>
        <v/>
      </c>
      <c r="DT273" s="66"/>
      <c r="DU273" s="77" t="str">
        <f>IFERROR(IF(B273&lt;&gt;"", IF(AND(INDEX(Paste_Here!U$2:U$610, MATCH(B273, Paste_Here!A$2:A$610, 0))&lt;&gt;"", ISNUMBER(VALUE(INDEX(Paste_Here!U$2:U$610, MATCH(B273, Paste_Here!A$2:A$610, 0))))), INDEX(Paste_Here!U$2:U$610, MATCH(B273, Paste_Here!A$2:A$610, 0)), ""), ""), "")</f>
        <v/>
      </c>
      <c r="DV273" s="66"/>
      <c r="DW273" s="77"/>
      <c r="DX273" s="66"/>
      <c r="DY273" s="77" t="str">
        <f>IFERROR(IF(B273&lt;&gt;"", IF(AND(INDEX(Paste_Here!AI$2:AI$610, MATCH(B273, Paste_Here!A$2:A$610, 0))&lt;&gt;"", ISNUMBER(VALUE(INDEX(Paste_Here!AI$2:AI$610, MATCH(B273, Paste_Here!A$2:A$610, 0))))), INDEX(Paste_Here!AI$2:AI$610, MATCH(B273, Paste_Here!A$2:A$610, 0)), ""), ""), "")</f>
        <v/>
      </c>
      <c r="DZ273" s="66"/>
      <c r="EA273" s="77" t="str">
        <f>IFERROR(IF(B273&lt;&gt;"", IF(AND(INDEX(Paste_Here!AJ$2:AJ$610, MATCH(B273, Paste_Here!A$2:A$610, 0))&lt;&gt;"", ISNUMBER(--INDEX(Paste_Here!AJ$2:AJ$610, MATCH(B273, Paste_Here!A$2:A$610, 0)))), TEXT(ROUND(--INDEX(Paste_Here!AJ$2:AJ$610, MATCH(B273, Paste_Here!A$2:A$610, 0)), 2), "0.00"), ""), ""), "")</f>
        <v/>
      </c>
      <c r="EB273" s="66"/>
      <c r="EC273" s="77" t="str">
        <f>IFERROR(IF(B273&lt;&gt;"", IF(LOWER(INDEX(Paste_Here!AK$2:AK$610, MATCH(B273, Paste_Here!A$2:A$610, 0)))="approaching expectations", "Approaching", IF(LOWER(INDEX(Paste_Here!AK$2:AK$610, MATCH(B273, Paste_Here!A$2:A$610, 0)))="met expectations", "Met", IF(LOWER(INDEX(Paste_Here!AK$2:AK$610, MATCH(B273, Paste_Here!A$2:A$610, 0)))="exceeded expectations", "Exceeded", IF(LOWER(INDEX(Paste_Here!AK$2:AK$610, MATCH(B273, Paste_Here!A$2:A$610, 0)))="below expectations", "Below", "")))), ""), "")</f>
        <v/>
      </c>
      <c r="ED273" s="66"/>
      <c r="EE273" s="77"/>
      <c r="EF273" s="66"/>
      <c r="EG273" s="77"/>
      <c r="EH273" s="66"/>
      <c r="EI273" s="66"/>
      <c r="EJ273" s="77" t="str">
        <f t="shared" si="49"/>
        <v/>
      </c>
      <c r="EK273" s="66"/>
      <c r="EL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EM273" s="66"/>
      <c r="EN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EO273" s="66"/>
      <c r="EP273" s="77"/>
      <c r="EQ273" s="66"/>
      <c r="ER273" s="77" t="str">
        <f>IFERROR(IF(B273&lt;&gt;"", IF(AND(INDEX(Paste_Here!AT$2:AT$610, MATCH(B273, Paste_Here!A$2:A$610, 0))&lt;&gt;"", ISNUMBER(VALUE(INDEX(Paste_Here!AT$2:AT$610, MATCH(B273, Paste_Here!A$2:A$610, 0))))), INDEX(Paste_Here!AT$2:AT$610, MATCH(B273, Paste_Here!A$2:A$610, 0)), ""), ""), "")</f>
        <v/>
      </c>
      <c r="ES273" s="66"/>
      <c r="ET273" s="77" t="str">
        <f>IFERROR(IF(B273&lt;&gt;"", IF(AND(INDEX(Paste_Here!AV$2:AV$610, MATCH(B273, Paste_Here!A$2:A$610, 0))&lt;&gt;"", ISNUMBER(VALUE(INDEX(Paste_Here!AV$2:AV$610, MATCH(B273, Paste_Here!A$2:A$610, 0))))), INDEX(Paste_Here!AV$2:AV$610, MATCH(B273, Paste_Here!A$2:A$610, 0)), ""), ""), "")</f>
        <v/>
      </c>
      <c r="EU273" s="66"/>
      <c r="EV273" s="77"/>
      <c r="EW273" s="66"/>
      <c r="EX273" s="77" t="str">
        <f>IFERROR(IF(B273&lt;&gt;"", IF(AND(INDEX(Paste_Here!AU$2:AU$610, MATCH(B273, Paste_Here!A$2:A$610, 0))&lt;&gt;"", ISNUMBER(VALUE(INDEX(Paste_Here!AU$2:AU$610, MATCH(B273, Paste_Here!A$2:A$610, 0))))), INDEX(Paste_Here!AU$2:AU$610, MATCH(B273, Paste_Here!A$2:A$610, 0)), ""), ""), "")</f>
        <v/>
      </c>
      <c r="EY273" s="66"/>
      <c r="EZ273" s="77" t="str">
        <f>IFERROR(IF(B273&lt;&gt;"", IF(AND(INDEX(Paste_Here!AW$2:AW$610, MATCH(B273, Paste_Here!A$2:A$610, 0))&lt;&gt;"", ISNUMBER(VALUE(INDEX(Paste_Here!AW$2:AW$610, MATCH(B273, Paste_Here!A$2:A$610, 0))))), INDEX(Paste_Here!AW$2:AW$610, MATCH(B273, Paste_Here!A$2:A$610, 0)), ""), ""), "")</f>
        <v/>
      </c>
      <c r="FA273" s="66"/>
      <c r="FB273" s="77"/>
      <c r="FC273" s="66"/>
      <c r="FD273" s="77"/>
      <c r="FE273" s="66"/>
      <c r="FF273" s="66"/>
      <c r="FG273" s="77" t="str">
        <f t="shared" si="50"/>
        <v/>
      </c>
      <c r="FH273" s="66"/>
      <c r="FI273" s="77" t="str">
        <f>IFERROR(IF(B273&lt;&gt;"", IF(ISNUMBER(SEARCH("s", LOWER(INDEX(Paste_Here!M$2:M$610, MATCH(B273, Paste_Here!A$2:A$610, 0))))), "Yes", IF(INDEX(Paste_Here!M$2:M$610, MATCH(B273, Paste_Here!A$2:A$610, 0))&lt;&gt;"", "No", "")), ""), "")</f>
        <v/>
      </c>
      <c r="FJ273" s="66"/>
      <c r="FK273" s="77" t="str">
        <f>IFERROR(IF(B273&lt;&gt;"", IF(ISNUMBER(SEARCH("yes", LOWER(INDEX(Paste_Here!F$2:F$610, MATCH(B273, Paste_Here!A$2:A$610, 0))))), "Yes", IF(ISNUMBER(SEARCH("no", LOWER(INDEX(Paste_Here!F$2:F$610, MATCH(B273, Paste_Here!A$2:A$610, 0))))), "No", "")), ""), "")</f>
        <v/>
      </c>
      <c r="FL273" s="66"/>
      <c r="FM273" s="77" t="str">
        <f>IFERROR(IF(B273&lt;&gt;"", IF(ISNUMBER(SEARCH("english language learner", LOWER(INDEX(Paste_Here!C$2:C$610, MATCH(B273, Paste_Here!A$2:A$610, 0))))), "Yes", ""), ""), "")</f>
        <v/>
      </c>
      <c r="FN273" s="66"/>
      <c r="FO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FP273" s="66"/>
      <c r="FQ273" s="77" t="str">
        <f>IFERROR(IF(B273&lt;&gt;"", IF(ISNUMBER(SEARCH("yes", LOWER(INDEX(Paste_Here!L$2:L$610, MATCH(B273, Paste_Here!A$2:A$610, 0))))), "Yes", IF(ISNUMBER(SEARCH("no", LOWER(INDEX(Paste_Here!L$2:L$610, MATCH(B273, Paste_Here!A$2:A$610, 0))))), "No", "")), ""), "")</f>
        <v/>
      </c>
      <c r="FR273" s="66"/>
      <c r="FS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FT273" s="66"/>
      <c r="FU273" s="77"/>
      <c r="FV273" s="66"/>
      <c r="FW273" s="77" t="str">
        <f>IFERROR(IF(B273&lt;&gt;"", IF(AND(INDEX(Paste_Here!D$2:D$610, MATCH(B273, Paste_Here!A$2:A$610, 0))&lt;&gt;"", ISNUMBER(VALUE(INDEX(Paste_Here!D$2:D$610, MATCH(B273, Paste_Here!A$2:A$610, 0))))), INDEX(Paste_Here!D$2:D$610, MATCH(B273, Paste_Here!A$2:A$610, 0)), ""), ""), "")</f>
        <v/>
      </c>
      <c r="FX273" s="66"/>
      <c r="FY273" s="77" t="str">
        <f>IFERROR(IF(B273&lt;&gt;"", IF(AND(INDEX(Paste_Here!G$2:G$610, MATCH(B273, Paste_Here!A$2:A$610, 0))&lt;&gt;"", ISNUMBER(VALUE(INDEX(Paste_Here!G$2:G$610, MATCH(B273, Paste_Here!A$2:A$610, 0))))), INDEX(Paste_Here!G$2:G$610, MATCH(B273, Paste_Here!A$2:A$610, 0)), ""), ""), "")</f>
        <v/>
      </c>
      <c r="FZ273" s="66"/>
      <c r="GA273" s="95"/>
      <c r="GB273" s="66"/>
      <c r="JS273" s="1" t="str" cm="1">
        <f t="array" ref="JS273">IFERROR(INDEX(Paste_Here!$B$2:$B$610, MATCH(0, COUNTIF(JS$4:JS272, Paste_Here!$B$2:$B$610) + IF(Paste_Here!$B$2:$B$610="", 1, 0), 0)), "")</f>
        <v/>
      </c>
      <c r="JT273" s="1" t="str">
        <f>IF(JS273&lt;&gt;"", INDEX(Paste_Here!$A$2:$A$610, MATCH(JS273, Paste_Here!$B$2:$B$610, 0)), "")</f>
        <v/>
      </c>
      <c r="JU273" s="1" t="str">
        <f t="shared" si="51"/>
        <v/>
      </c>
      <c r="JV273" s="1" t="str" cm="1">
        <f t="array" ref="JV273">IFERROR(INDEX($JU$5:$JU$610, MATCH(SMALL(IF($JU$5:$JU$610&lt;&gt;"", COUNTIF($JU$5:$JU$610, "&lt;"&amp;$JU$5:$JU$610)+1), ROW()-ROW($JV$5)+1), COUNTIF($JU$5:$JU$610, "&lt;"&amp;$JU$5:$JU$610)+1, 0)), "")</f>
        <v/>
      </c>
    </row>
    <row r="274" spans="1:282">
      <c r="A274" s="66"/>
      <c r="B274" s="77" t="str">
        <f t="shared" si="42"/>
        <v/>
      </c>
      <c r="C274" s="66"/>
      <c r="D274" s="77" t="str">
        <f>IFERROR(IF(B274&lt;&gt;"", IF(COUNTIF(INDEX(Paste_Here!AS$2:AS$610, MATCH(B274, Paste_Here!A$2:A$610, 0), 0), "yes") &gt; 0, "Yes", IF(COUNTIF(INDEX(Paste_Here!AS$2:AS$610, MATCH(B274, Paste_Here!A$2:A$610, 0), 0), "no") &gt; 0, "No", "")), ""), "")</f>
        <v/>
      </c>
      <c r="E274" s="66"/>
      <c r="F274" s="77" t="str">
        <f t="shared" si="43"/>
        <v/>
      </c>
      <c r="G274" s="66"/>
      <c r="H274" s="77" t="str">
        <f>IFERROR(IF(B274&lt;&gt;"", IF(COUNTIF(INDEX(Paste_Here!AO$2:AR$610, MATCH(B274, Paste_Here!A$2:A$610, 0), 0), "yes") &gt; 0, "Yes", IF(COUNTIF(INDEX(Paste_Here!AO$2:AR$610, MATCH(B274, Paste_Here!A$2:A$610, 0), 0), "no") &gt; 0, "No", "")), ""), "")</f>
        <v/>
      </c>
      <c r="I274" s="66"/>
      <c r="J274" s="77" t="str">
        <f t="shared" si="44"/>
        <v/>
      </c>
      <c r="K274" s="66"/>
      <c r="L274" s="77" t="str">
        <f>IFERROR(IF(B274&lt;&gt;"", IF(ISNUMBER(SEARCH("yes", LOWER(INDEX(Paste_Here!W$2:W$610, MATCH(B274, Paste_Here!A$2:A$610, 0))))), "Yes", IF(ISNUMBER(SEARCH("no", LOWER(INDEX(Paste_Here!W$2:W$610, MATCH(B274, Paste_Here!A$2:A$610, 0))))), "No", "")), ""), "")</f>
        <v/>
      </c>
      <c r="M274" s="66"/>
      <c r="N274" s="77"/>
      <c r="O274" s="66"/>
      <c r="P274" s="77" t="str">
        <f>IFERROR(IF(B274&lt;&gt;"", IF(ISNUMBER(SEARCH("yes", LOWER(INDEX(Paste_Here!V$2:V$610, MATCH(B274, Paste_Here!A$2:A$610, 0))))), "Yes", IF(ISNUMBER(SEARCH("no", LOWER(INDEX(Paste_Here!V$2:V$610, MATCH(B274, Paste_Here!A$2:A$610, 0))))), "No", "")), ""), "")</f>
        <v/>
      </c>
      <c r="Q274" s="66"/>
      <c r="R274" s="77"/>
      <c r="S274" s="66"/>
      <c r="T274" s="77"/>
      <c r="U274" s="66"/>
      <c r="V274" s="66"/>
      <c r="W274" s="77" t="str">
        <f t="shared" si="45"/>
        <v/>
      </c>
      <c r="X274" s="66"/>
      <c r="Y274" s="77" t="str">
        <f>IFERROR(IF(B274&lt;&gt;"", IF(ISNUMBER(SEARCH("Revealed-Potential (Primary Focus)", LOWER(INDEX(Paste_Here!X$2:X$610, MATCH(B274, Paste_Here!A$2:A$610, 0))))), "Rev-Potential: Prim", IF(ISNUMBER(SEARCH("Revealed-Potential (Secondary Focus)", LOWER(INDEX(Paste_Here!X$2:X$610, MATCH(B274, Paste_Here!A$2:A$610, 0))))), "Rev-Potential: Sec", IF(ISNUMBER(SEARCH("Monitoring", LOWER(INDEX(Paste_Here!X$2:X$610, MATCH(B274, Paste_Here!A$2:A$610, 0))))), "Monitoring", IF(ISNUMBER(SEARCH("At-Promise (Secondary Focus)", LOWER(INDEX(Paste_Here!X$2:X$610, MATCH(B274, Paste_Here!A$2:A$610, 0))))), "At-Promise: Sec", IF(ISNUMBER(SEARCH("At-Promise (Primary Focus)", LOWER(INDEX(Paste_Here!X$2:X$610, MATCH(B274, Paste_Here!A$2:A$610, 0))))), "At-Promise: Prim", ""))))), ""), "")</f>
        <v/>
      </c>
      <c r="Z274" s="66"/>
      <c r="AA274" s="77"/>
      <c r="AB274" s="66"/>
      <c r="AC274" s="77" t="str">
        <f>IFERROR(IF(B274&lt;&gt;"", IF(ISNUMBER(SEARCH("Revealed-Potential (Primary Focus)", LOWER(INDEX(Paste_Here!AB$2:AB$610, MATCH(B274, Paste_Here!A$2:A$610, 0))))), "Rev-Potential: Prim", IF(ISNUMBER(SEARCH("Revealed-Potential (Secondary Focus)", LOWER(INDEX(Paste_Here!AB$2:AB$610, MATCH(B274, Paste_Here!A$2:A$610, 0))))), "Rev-Potential: Sec", IF(ISNUMBER(SEARCH("Monitoring", LOWER(INDEX(Paste_Here!AB$2:AB$610, MATCH(B274, Paste_Here!A$2:A$610, 0))))), "Monitoring", IF(ISNUMBER(SEARCH("At-Promise (Secondary Focus)", LOWER(INDEX(Paste_Here!AB$2:AB$610, MATCH(B274, Paste_Here!A$2:A$610, 0))))), "At-Promise: Sec", IF(ISNUMBER(SEARCH("At-Promise (Primary Focus)", LOWER(INDEX(Paste_Here!AB$2:AB$610, MATCH(B274, Paste_Here!A$2:A$610, 0))))), "At-Promise: Prim", ""))))), ""), "")</f>
        <v/>
      </c>
      <c r="AD274" s="66"/>
      <c r="AE274" s="77"/>
      <c r="AF274" s="66"/>
      <c r="AG274" s="77"/>
      <c r="AH274" s="66"/>
      <c r="AI274" s="77"/>
      <c r="AJ274" s="66"/>
      <c r="AK274" s="77"/>
      <c r="AL274" s="66"/>
      <c r="AM274" s="77"/>
      <c r="AN274" s="66"/>
      <c r="AO274" s="77"/>
      <c r="AP274" s="66"/>
      <c r="AQ274" s="77"/>
      <c r="AR274" s="66"/>
      <c r="AS274" s="77"/>
      <c r="AT274" s="66"/>
      <c r="AU274" s="66"/>
      <c r="AV274" s="77" t="str">
        <f t="shared" si="46"/>
        <v/>
      </c>
      <c r="AW274" s="66"/>
      <c r="AX274" s="77" t="str">
        <f>IFERROR(IF(B274&lt;&gt;"", IF(AND(INDEX(Paste_Here!AC$2:AC$610, MATCH(B274, Paste_Here!A$2:A$610, 0))&lt;&gt;"", ISNUMBER(VALUE(INDEX(Paste_Here!AC$2:AC$610, MATCH(B274, Paste_Here!A$2:A$610, 0))))), INDEX(Paste_Here!AC$2:AC$610, MATCH(B274, Paste_Here!A$2:A$610, 0)), ""), ""), "")</f>
        <v/>
      </c>
      <c r="AY274" s="66"/>
      <c r="AZ274" s="77" t="str">
        <f>IFERROR(IF(B274&lt;&gt;"", IF(AND(INDEX(Paste_Here!AD$2:AD$610, MATCH(B274, Paste_Here!A$2:A$610, 0))&lt;&gt;"", ISNUMBER(VALUE(INDEX(Paste_Here!AD$2:AD$610, MATCH(B274, Paste_Here!A$2:A$610, 0))))), TEXT(ROUND(VALUE(INDEX(Paste_Here!AD$2:AD$610, MATCH(B274, Paste_Here!A$2:A$610, 0))), 2), "0.00"), ""), ""), "")</f>
        <v/>
      </c>
      <c r="BA274" s="66"/>
      <c r="BB274" s="77" t="str">
        <f>IFERROR(IF(B274&lt;&gt;"", IF(LOWER(INDEX(Paste_Here!AE$2:AE$610, MATCH(B274, Paste_Here!A$2:A$610, 0)))="approaching expectations", "Approaching", IF(LOWER(INDEX(Paste_Here!AE$2:AE$610, MATCH(B274, Paste_Here!A$2:A$610, 0)))="met expectations", "Met", IF(LOWER(INDEX(Paste_Here!AE$2:AE$610, MATCH(B274, Paste_Here!A$2:A$610, 0)))="exceeded expectations", "Exceeded", IF(LOWER(INDEX(Paste_Here!AE$2:AE$610, MATCH(B274, Paste_Here!A$2:A$610, 0)))="below expectations", "Below", "")))), ""), "")</f>
        <v/>
      </c>
      <c r="BC274" s="66"/>
      <c r="BD274" s="77" t="str">
        <f>IFERROR(IF(B274&lt;&gt;"", IF(AND(INDEX(Paste_Here!T$2:T$610, MATCH(B274, Paste_Here!A$2:A$610, 0))&lt;&gt;"", ISNUMBER(VALUE(INDEX(Paste_Here!T$2:T$610, MATCH(B274, Paste_Here!A$2:A$610, 0))))), INDEX(Paste_Here!T$2:T$610, MATCH(B274, Paste_Here!A$2:A$610, 0)), ""), ""), "")</f>
        <v/>
      </c>
      <c r="BE274" s="66"/>
      <c r="BF274" s="77"/>
      <c r="BG274" s="66"/>
      <c r="BH274" s="77"/>
      <c r="BI274" s="66"/>
      <c r="BJ274" s="77"/>
      <c r="BK274" s="66"/>
      <c r="BL274" s="77" t="str">
        <f>IFERROR(IF(B274&lt;&gt;"", IF(AND(INDEX(Paste_Here!N$2:N$610, MATCH(B274, Paste_Here!A$2:A$610, 0))&lt;&gt;"", ISNUMBER(VALUE(INDEX(Paste_Here!N$2:N$610, MATCH(B274, Paste_Here!A$2:A$610, 0))))), INDEX(Paste_Here!N$2:N$610, MATCH(B274, Paste_Here!A$2:A$610, 0)), ""), ""), "")</f>
        <v/>
      </c>
      <c r="BM274" s="66"/>
      <c r="BN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BO274" s="66"/>
      <c r="BP274" s="77" t="str" cm="1">
        <f t="array" aca="1" ref="BP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BQ274" s="66"/>
      <c r="BR274" s="66"/>
      <c r="BS274" s="77"/>
      <c r="BT274" s="66"/>
      <c r="BU274" s="77"/>
      <c r="BV274" s="66"/>
      <c r="BW274" s="77"/>
      <c r="BX274" s="66"/>
      <c r="BY274" s="77"/>
      <c r="BZ274" s="66"/>
      <c r="CA274" s="77"/>
      <c r="CB274" s="66"/>
      <c r="CC274" s="77"/>
      <c r="CD274" s="66"/>
      <c r="CE274" s="77"/>
      <c r="CF274" s="66"/>
      <c r="CG274" s="77"/>
      <c r="CH274" s="66"/>
      <c r="CI274" s="77"/>
      <c r="CJ274" s="66"/>
      <c r="CK274" s="77"/>
      <c r="CL274" s="66"/>
      <c r="CM274" s="77"/>
      <c r="CN274" s="66"/>
      <c r="CO274" s="66"/>
      <c r="CP274" s="77" t="str">
        <f t="shared" si="47"/>
        <v/>
      </c>
      <c r="CQ274" s="66"/>
      <c r="CR274" s="77" t="str">
        <f>IFERROR(IF(B274&lt;&gt;"", IF(AND(INDEX(Paste_Here!Y$2:Y$610, MATCH(B274, Paste_Here!A$2:A$610, 0))&lt;&gt;"", ISNUMBER(VALUE(INDEX(Paste_Here!Y$2:Y$610, MATCH(B274, Paste_Here!A$2:A$610, 0))))), INDEX(Paste_Here!Y$2:Y$610, MATCH(B274, Paste_Here!A$2:A$610, 0)), ""), ""), "")</f>
        <v/>
      </c>
      <c r="CS274" s="66"/>
      <c r="CT274" s="77" t="str">
        <f>IFERROR(IF(B274&lt;&gt;"", IF(AND(INDEX(Paste_Here!AA$2:AA$610, MATCH(B274, Paste_Here!A$2:A$610, 0))&lt;&gt;"", ISNUMBER(--INDEX(Paste_Here!AA$2:AA$610, MATCH(B274, Paste_Here!A$2:A$610, 0)))), TEXT(ROUND(--INDEX(Paste_Here!AA$2:AA$610, MATCH(B274, Paste_Here!A$2:A$610, 0)), 2), "0.00"), ""), ""), "")</f>
        <v/>
      </c>
      <c r="CU274" s="66"/>
      <c r="CV274" s="77" t="str">
        <f>IFERROR(IF(B274&lt;&gt;"", IF(LOWER(INDEX(Paste_Here!Z$2:Z$610, MATCH(B274, Paste_Here!A$2:A$610, 0)))="approaching expectations", "Approaching", IF(LOWER(INDEX(Paste_Here!Z$2:Z$610, MATCH(B274, Paste_Here!A$2:A$610, 0)))="met expectations", "Met", IF(LOWER(INDEX(Paste_Here!Z$2:Z$610, MATCH(B274, Paste_Here!A$2:A$610, 0)))="exceeded expectations", "Exceeded", IF(LOWER(INDEX(Paste_Here!Z$2:Z$610, MATCH(B274, Paste_Here!A$2:A$610, 0)))="below expectations", "Below", "")))), ""), "")</f>
        <v/>
      </c>
      <c r="CW274" s="66"/>
      <c r="CX274" s="77"/>
      <c r="CY274" s="66"/>
      <c r="CZ274" s="77" t="str">
        <f>IFERROR(IF(B274&lt;&gt;"", IF(AND(INDEX(Paste_Here!AL$2:AL$610, MATCH(B274, Paste_Here!A$2:A$610, 0))&lt;&gt;"", ISNUMBER(VALUE(INDEX(Paste_Here!AL$2:AL$610, MATCH(B274, Paste_Here!A$2:A$610, 0))))), INDEX(Paste_Here!AL$2:AL$610, MATCH(B274, Paste_Here!A$2:A$610, 0)), ""), ""), "")</f>
        <v/>
      </c>
      <c r="DA274" s="66"/>
      <c r="DB274" s="77" t="str">
        <f>IFERROR(IF(B274&lt;&gt;"", IF(ISNUMBER(SEARCH("highrisk", LOWER(INDEX(Paste_Here!AM$2:AM$610, MATCH(B274, Paste_Here!A$2:A$610, 0))))), "High Risk", IF(ISNUMBER(SEARCH("lowrisk", LOWER(INDEX(Paste_Here!AM$2:AM$610, MATCH(B274, Paste_Here!A$2:A$610, 0))))), "Low Risk", IF(ISNUMBER(SEARCH("somerisk", LOWER(INDEX(Paste_Here!AM$2:AM$610, MATCH(B274, Paste_Here!A$2:A$610, 0))))), "Some Risk", ""))), ""), "")</f>
        <v/>
      </c>
      <c r="DC274" s="66"/>
      <c r="DD274" s="77" t="str">
        <f>IFERROR(IF(B274&lt;&gt;"", IF(AND(INDEX(Paste_Here!AN$2:AN$610, MATCH(B274, Paste_Here!A$2:A$610, 0))&lt;&gt;"", ISNUMBER(VALUE(INDEX(Paste_Here!AN$2:AN$610, MATCH(B274, Paste_Here!A$2:A$610, 0))))), INDEX(Paste_Here!AN$2:AN$610, MATCH(B274, Paste_Here!A$2:A$610, 0)), ""), ""), "")</f>
        <v/>
      </c>
      <c r="DE274" s="66"/>
      <c r="DF274" s="77" t="str">
        <f>IFERROR(IF(B274&lt;&gt;"", IF(AND(INDEX(Paste_Here!Q$2:Q$610, MATCH(B274, Paste_Here!A$2:A$610, 0))&lt;&gt;"", ISNUMBER(VALUE(INDEX(Paste_Here!Q$2:Q$610, MATCH(B274, Paste_Here!A$2:A$610, 0))))), INDEX(Paste_Here!Q$2:Q$610, MATCH(B274, Paste_Here!A$2:A$610, 0)), ""), ""), "")</f>
        <v/>
      </c>
      <c r="DG274" s="66"/>
      <c r="DH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DI274" s="66"/>
      <c r="DJ274" s="77" t="str" cm="1">
        <f t="array" aca="1" ref="DJ274" ca="1">IFERROR(VALUE(IF(ISNUMBER(SEARCH("EM", INDEX(Paste_Here!S$2:S$500, MATCH(B274, Paste_Here!A$2:A$500, 0)))), "-" &amp;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f>
        <v/>
      </c>
      <c r="DK274" s="66"/>
      <c r="DL274" s="66"/>
      <c r="DM274" s="77" t="str">
        <f t="shared" si="48"/>
        <v/>
      </c>
      <c r="DN274" s="66"/>
      <c r="DO274" s="77" t="str">
        <f>IFERROR(IF(B274&lt;&gt;"", IF(AND(INDEX(Paste_Here!AF$2:AF$610, MATCH(B274, Paste_Here!A$2:A$610, 0))&lt;&gt;"", ISNUMBER(VALUE(INDEX(Paste_Here!AF$2:AF$610, MATCH(B274, Paste_Here!A$2:A$610, 0))))), INDEX(Paste_Here!AF$2:AF$610, MATCH(B274, Paste_Here!A$2:A$610, 0)), ""), ""), "")</f>
        <v/>
      </c>
      <c r="DP274" s="66"/>
      <c r="DQ274" s="77" t="str">
        <f>IFERROR(IF(B274&lt;&gt;"", IF(AND(INDEX(Paste_Here!AG$2:AG$610, MATCH(B274, Paste_Here!A$2:A$610, 0))&lt;&gt;"", ISNUMBER(--INDEX(Paste_Here!AG$2:AG$610, MATCH(B274, Paste_Here!A$2:A$610, 0)))), TEXT(ROUND(--INDEX(Paste_Here!AG$2:AG$610, MATCH(B274, Paste_Here!A$2:A$610, 0)), 2), "0.00"), ""), ""), "")</f>
        <v/>
      </c>
      <c r="DR274" s="66"/>
      <c r="DS274" s="77" t="str">
        <f>IFERROR(IF(B274&lt;&gt;"", IF(LOWER(INDEX(Paste_Here!AH$2:AH$610, MATCH(B274, Paste_Here!A$2:A$610, 0)))="approaching expectations", "Approaching", IF(LOWER(INDEX(Paste_Here!AH$2:AH$610, MATCH(B274, Paste_Here!A$2:A$610, 0)))="met expectations", "Met", IF(LOWER(INDEX(Paste_Here!AH$2:AH$610, MATCH(B274, Paste_Here!A$2:A$610, 0)))="exceeded expectations", "Exceeded", IF(LOWER(INDEX(Paste_Here!AH$2:AH$610, MATCH(B274, Paste_Here!A$2:A$610, 0)))="below expectations", "Below", "")))), ""), "")</f>
        <v/>
      </c>
      <c r="DT274" s="66"/>
      <c r="DU274" s="77" t="str">
        <f>IFERROR(IF(B274&lt;&gt;"", IF(AND(INDEX(Paste_Here!U$2:U$610, MATCH(B274, Paste_Here!A$2:A$610, 0))&lt;&gt;"", ISNUMBER(VALUE(INDEX(Paste_Here!U$2:U$610, MATCH(B274, Paste_Here!A$2:A$610, 0))))), INDEX(Paste_Here!U$2:U$610, MATCH(B274, Paste_Here!A$2:A$610, 0)), ""), ""), "")</f>
        <v/>
      </c>
      <c r="DV274" s="66"/>
      <c r="DW274" s="77"/>
      <c r="DX274" s="66"/>
      <c r="DY274" s="77" t="str">
        <f>IFERROR(IF(B274&lt;&gt;"", IF(AND(INDEX(Paste_Here!AI$2:AI$610, MATCH(B274, Paste_Here!A$2:A$610, 0))&lt;&gt;"", ISNUMBER(VALUE(INDEX(Paste_Here!AI$2:AI$610, MATCH(B274, Paste_Here!A$2:A$610, 0))))), INDEX(Paste_Here!AI$2:AI$610, MATCH(B274, Paste_Here!A$2:A$610, 0)), ""), ""), "")</f>
        <v/>
      </c>
      <c r="DZ274" s="66"/>
      <c r="EA274" s="77" t="str">
        <f>IFERROR(IF(B274&lt;&gt;"", IF(AND(INDEX(Paste_Here!AJ$2:AJ$610, MATCH(B274, Paste_Here!A$2:A$610, 0))&lt;&gt;"", ISNUMBER(--INDEX(Paste_Here!AJ$2:AJ$610, MATCH(B274, Paste_Here!A$2:A$610, 0)))), TEXT(ROUND(--INDEX(Paste_Here!AJ$2:AJ$610, MATCH(B274, Paste_Here!A$2:A$610, 0)), 2), "0.00"), ""), ""), "")</f>
        <v/>
      </c>
      <c r="EB274" s="66"/>
      <c r="EC274" s="77" t="str">
        <f>IFERROR(IF(B274&lt;&gt;"", IF(LOWER(INDEX(Paste_Here!AK$2:AK$610, MATCH(B274, Paste_Here!A$2:A$610, 0)))="approaching expectations", "Approaching", IF(LOWER(INDEX(Paste_Here!AK$2:AK$610, MATCH(B274, Paste_Here!A$2:A$610, 0)))="met expectations", "Met", IF(LOWER(INDEX(Paste_Here!AK$2:AK$610, MATCH(B274, Paste_Here!A$2:A$610, 0)))="exceeded expectations", "Exceeded", IF(LOWER(INDEX(Paste_Here!AK$2:AK$610, MATCH(B274, Paste_Here!A$2:A$610, 0)))="below expectations", "Below", "")))), ""), "")</f>
        <v/>
      </c>
      <c r="ED274" s="66"/>
      <c r="EE274" s="77"/>
      <c r="EF274" s="66"/>
      <c r="EG274" s="77"/>
      <c r="EH274" s="66"/>
      <c r="EI274" s="66"/>
      <c r="EJ274" s="77" t="str">
        <f t="shared" si="49"/>
        <v/>
      </c>
      <c r="EK274" s="66"/>
      <c r="EL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EM274" s="66"/>
      <c r="EN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EO274" s="66"/>
      <c r="EP274" s="77"/>
      <c r="EQ274" s="66"/>
      <c r="ER274" s="77" t="str">
        <f>IFERROR(IF(B274&lt;&gt;"", IF(AND(INDEX(Paste_Here!AT$2:AT$610, MATCH(B274, Paste_Here!A$2:A$610, 0))&lt;&gt;"", ISNUMBER(VALUE(INDEX(Paste_Here!AT$2:AT$610, MATCH(B274, Paste_Here!A$2:A$610, 0))))), INDEX(Paste_Here!AT$2:AT$610, MATCH(B274, Paste_Here!A$2:A$610, 0)), ""), ""), "")</f>
        <v/>
      </c>
      <c r="ES274" s="66"/>
      <c r="ET274" s="77" t="str">
        <f>IFERROR(IF(B274&lt;&gt;"", IF(AND(INDEX(Paste_Here!AV$2:AV$610, MATCH(B274, Paste_Here!A$2:A$610, 0))&lt;&gt;"", ISNUMBER(VALUE(INDEX(Paste_Here!AV$2:AV$610, MATCH(B274, Paste_Here!A$2:A$610, 0))))), INDEX(Paste_Here!AV$2:AV$610, MATCH(B274, Paste_Here!A$2:A$610, 0)), ""), ""), "")</f>
        <v/>
      </c>
      <c r="EU274" s="66"/>
      <c r="EV274" s="77"/>
      <c r="EW274" s="66"/>
      <c r="EX274" s="77" t="str">
        <f>IFERROR(IF(B274&lt;&gt;"", IF(AND(INDEX(Paste_Here!AU$2:AU$610, MATCH(B274, Paste_Here!A$2:A$610, 0))&lt;&gt;"", ISNUMBER(VALUE(INDEX(Paste_Here!AU$2:AU$610, MATCH(B274, Paste_Here!A$2:A$610, 0))))), INDEX(Paste_Here!AU$2:AU$610, MATCH(B274, Paste_Here!A$2:A$610, 0)), ""), ""), "")</f>
        <v/>
      </c>
      <c r="EY274" s="66"/>
      <c r="EZ274" s="77" t="str">
        <f>IFERROR(IF(B274&lt;&gt;"", IF(AND(INDEX(Paste_Here!AW$2:AW$610, MATCH(B274, Paste_Here!A$2:A$610, 0))&lt;&gt;"", ISNUMBER(VALUE(INDEX(Paste_Here!AW$2:AW$610, MATCH(B274, Paste_Here!A$2:A$610, 0))))), INDEX(Paste_Here!AW$2:AW$610, MATCH(B274, Paste_Here!A$2:A$610, 0)), ""), ""), "")</f>
        <v/>
      </c>
      <c r="FA274" s="66"/>
      <c r="FB274" s="77"/>
      <c r="FC274" s="66"/>
      <c r="FD274" s="77"/>
      <c r="FE274" s="66"/>
      <c r="FF274" s="66"/>
      <c r="FG274" s="77" t="str">
        <f t="shared" si="50"/>
        <v/>
      </c>
      <c r="FH274" s="66"/>
      <c r="FI274" s="77" t="str">
        <f>IFERROR(IF(B274&lt;&gt;"", IF(ISNUMBER(SEARCH("s", LOWER(INDEX(Paste_Here!M$2:M$610, MATCH(B274, Paste_Here!A$2:A$610, 0))))), "Yes", IF(INDEX(Paste_Here!M$2:M$610, MATCH(B274, Paste_Here!A$2:A$610, 0))&lt;&gt;"", "No", "")), ""), "")</f>
        <v/>
      </c>
      <c r="FJ274" s="66"/>
      <c r="FK274" s="77" t="str">
        <f>IFERROR(IF(B274&lt;&gt;"", IF(ISNUMBER(SEARCH("yes", LOWER(INDEX(Paste_Here!F$2:F$610, MATCH(B274, Paste_Here!A$2:A$610, 0))))), "Yes", IF(ISNUMBER(SEARCH("no", LOWER(INDEX(Paste_Here!F$2:F$610, MATCH(B274, Paste_Here!A$2:A$610, 0))))), "No", "")), ""), "")</f>
        <v/>
      </c>
      <c r="FL274" s="66"/>
      <c r="FM274" s="77" t="str">
        <f>IFERROR(IF(B274&lt;&gt;"", IF(ISNUMBER(SEARCH("english language learner", LOWER(INDEX(Paste_Here!C$2:C$610, MATCH(B274, Paste_Here!A$2:A$610, 0))))), "Yes", ""), ""), "")</f>
        <v/>
      </c>
      <c r="FN274" s="66"/>
      <c r="FO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FP274" s="66"/>
      <c r="FQ274" s="77" t="str">
        <f>IFERROR(IF(B274&lt;&gt;"", IF(ISNUMBER(SEARCH("yes", LOWER(INDEX(Paste_Here!L$2:L$610, MATCH(B274, Paste_Here!A$2:A$610, 0))))), "Yes", IF(ISNUMBER(SEARCH("no", LOWER(INDEX(Paste_Here!L$2:L$610, MATCH(B274, Paste_Here!A$2:A$610, 0))))), "No", "")), ""), "")</f>
        <v/>
      </c>
      <c r="FR274" s="66"/>
      <c r="FS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FT274" s="66"/>
      <c r="FU274" s="77"/>
      <c r="FV274" s="66"/>
      <c r="FW274" s="77" t="str">
        <f>IFERROR(IF(B274&lt;&gt;"", IF(AND(INDEX(Paste_Here!D$2:D$610, MATCH(B274, Paste_Here!A$2:A$610, 0))&lt;&gt;"", ISNUMBER(VALUE(INDEX(Paste_Here!D$2:D$610, MATCH(B274, Paste_Here!A$2:A$610, 0))))), INDEX(Paste_Here!D$2:D$610, MATCH(B274, Paste_Here!A$2:A$610, 0)), ""), ""), "")</f>
        <v/>
      </c>
      <c r="FX274" s="66"/>
      <c r="FY274" s="77" t="str">
        <f>IFERROR(IF(B274&lt;&gt;"", IF(AND(INDEX(Paste_Here!G$2:G$610, MATCH(B274, Paste_Here!A$2:A$610, 0))&lt;&gt;"", ISNUMBER(VALUE(INDEX(Paste_Here!G$2:G$610, MATCH(B274, Paste_Here!A$2:A$610, 0))))), INDEX(Paste_Here!G$2:G$610, MATCH(B274, Paste_Here!A$2:A$610, 0)), ""), ""), "")</f>
        <v/>
      </c>
      <c r="FZ274" s="66"/>
      <c r="GA274" s="95"/>
      <c r="GB274" s="66"/>
      <c r="JS274" s="1" t="str" cm="1">
        <f t="array" ref="JS274">IFERROR(INDEX(Paste_Here!$B$2:$B$610, MATCH(0, COUNTIF(JS$4:JS273, Paste_Here!$B$2:$B$610) + IF(Paste_Here!$B$2:$B$610="", 1, 0), 0)), "")</f>
        <v/>
      </c>
      <c r="JT274" s="1" t="str">
        <f>IF(JS274&lt;&gt;"", INDEX(Paste_Here!$A$2:$A$610, MATCH(JS274, Paste_Here!$B$2:$B$610, 0)), "")</f>
        <v/>
      </c>
      <c r="JU274" s="1" t="str">
        <f t="shared" si="51"/>
        <v/>
      </c>
      <c r="JV274" s="1" t="str" cm="1">
        <f t="array" ref="JV274">IFERROR(INDEX($JU$5:$JU$610, MATCH(SMALL(IF($JU$5:$JU$610&lt;&gt;"", COUNTIF($JU$5:$JU$610, "&lt;"&amp;$JU$5:$JU$610)+1), ROW()-ROW($JV$5)+1), COUNTIF($JU$5:$JU$610, "&lt;"&amp;$JU$5:$JU$610)+1, 0)), "")</f>
        <v/>
      </c>
    </row>
    <row r="275" spans="1:282">
      <c r="A275" s="66"/>
      <c r="B275" s="77" t="str">
        <f t="shared" si="42"/>
        <v/>
      </c>
      <c r="C275" s="66"/>
      <c r="D275" s="77" t="str">
        <f>IFERROR(IF(B275&lt;&gt;"", IF(COUNTIF(INDEX(Paste_Here!AS$2:AS$610, MATCH(B275, Paste_Here!A$2:A$610, 0), 0), "yes") &gt; 0, "Yes", IF(COUNTIF(INDEX(Paste_Here!AS$2:AS$610, MATCH(B275, Paste_Here!A$2:A$610, 0), 0), "no") &gt; 0, "No", "")), ""), "")</f>
        <v/>
      </c>
      <c r="E275" s="66"/>
      <c r="F275" s="77" t="str">
        <f t="shared" si="43"/>
        <v/>
      </c>
      <c r="G275" s="66"/>
      <c r="H275" s="77" t="str">
        <f>IFERROR(IF(B275&lt;&gt;"", IF(COUNTIF(INDEX(Paste_Here!AO$2:AR$610, MATCH(B275, Paste_Here!A$2:A$610, 0), 0), "yes") &gt; 0, "Yes", IF(COUNTIF(INDEX(Paste_Here!AO$2:AR$610, MATCH(B275, Paste_Here!A$2:A$610, 0), 0), "no") &gt; 0, "No", "")), ""), "")</f>
        <v/>
      </c>
      <c r="I275" s="66"/>
      <c r="J275" s="77" t="str">
        <f t="shared" si="44"/>
        <v/>
      </c>
      <c r="K275" s="66"/>
      <c r="L275" s="77" t="str">
        <f>IFERROR(IF(B275&lt;&gt;"", IF(ISNUMBER(SEARCH("yes", LOWER(INDEX(Paste_Here!W$2:W$610, MATCH(B275, Paste_Here!A$2:A$610, 0))))), "Yes", IF(ISNUMBER(SEARCH("no", LOWER(INDEX(Paste_Here!W$2:W$610, MATCH(B275, Paste_Here!A$2:A$610, 0))))), "No", "")), ""), "")</f>
        <v/>
      </c>
      <c r="M275" s="66"/>
      <c r="N275" s="77"/>
      <c r="O275" s="66"/>
      <c r="P275" s="77" t="str">
        <f>IFERROR(IF(B275&lt;&gt;"", IF(ISNUMBER(SEARCH("yes", LOWER(INDEX(Paste_Here!V$2:V$610, MATCH(B275, Paste_Here!A$2:A$610, 0))))), "Yes", IF(ISNUMBER(SEARCH("no", LOWER(INDEX(Paste_Here!V$2:V$610, MATCH(B275, Paste_Here!A$2:A$610, 0))))), "No", "")), ""), "")</f>
        <v/>
      </c>
      <c r="Q275" s="66"/>
      <c r="R275" s="77"/>
      <c r="S275" s="66"/>
      <c r="T275" s="77"/>
      <c r="U275" s="66"/>
      <c r="V275" s="66"/>
      <c r="W275" s="77" t="str">
        <f t="shared" si="45"/>
        <v/>
      </c>
      <c r="X275" s="66"/>
      <c r="Y275" s="77" t="str">
        <f>IFERROR(IF(B275&lt;&gt;"", IF(ISNUMBER(SEARCH("Revealed-Potential (Primary Focus)", LOWER(INDEX(Paste_Here!X$2:X$610, MATCH(B275, Paste_Here!A$2:A$610, 0))))), "Rev-Potential: Prim", IF(ISNUMBER(SEARCH("Revealed-Potential (Secondary Focus)", LOWER(INDEX(Paste_Here!X$2:X$610, MATCH(B275, Paste_Here!A$2:A$610, 0))))), "Rev-Potential: Sec", IF(ISNUMBER(SEARCH("Monitoring", LOWER(INDEX(Paste_Here!X$2:X$610, MATCH(B275, Paste_Here!A$2:A$610, 0))))), "Monitoring", IF(ISNUMBER(SEARCH("At-Promise (Secondary Focus)", LOWER(INDEX(Paste_Here!X$2:X$610, MATCH(B275, Paste_Here!A$2:A$610, 0))))), "At-Promise: Sec", IF(ISNUMBER(SEARCH("At-Promise (Primary Focus)", LOWER(INDEX(Paste_Here!X$2:X$610, MATCH(B275, Paste_Here!A$2:A$610, 0))))), "At-Promise: Prim", ""))))), ""), "")</f>
        <v/>
      </c>
      <c r="Z275" s="66"/>
      <c r="AA275" s="77"/>
      <c r="AB275" s="66"/>
      <c r="AC275" s="77" t="str">
        <f>IFERROR(IF(B275&lt;&gt;"", IF(ISNUMBER(SEARCH("Revealed-Potential (Primary Focus)", LOWER(INDEX(Paste_Here!AB$2:AB$610, MATCH(B275, Paste_Here!A$2:A$610, 0))))), "Rev-Potential: Prim", IF(ISNUMBER(SEARCH("Revealed-Potential (Secondary Focus)", LOWER(INDEX(Paste_Here!AB$2:AB$610, MATCH(B275, Paste_Here!A$2:A$610, 0))))), "Rev-Potential: Sec", IF(ISNUMBER(SEARCH("Monitoring", LOWER(INDEX(Paste_Here!AB$2:AB$610, MATCH(B275, Paste_Here!A$2:A$610, 0))))), "Monitoring", IF(ISNUMBER(SEARCH("At-Promise (Secondary Focus)", LOWER(INDEX(Paste_Here!AB$2:AB$610, MATCH(B275, Paste_Here!A$2:A$610, 0))))), "At-Promise: Sec", IF(ISNUMBER(SEARCH("At-Promise (Primary Focus)", LOWER(INDEX(Paste_Here!AB$2:AB$610, MATCH(B275, Paste_Here!A$2:A$610, 0))))), "At-Promise: Prim", ""))))), ""), "")</f>
        <v/>
      </c>
      <c r="AD275" s="66"/>
      <c r="AE275" s="77"/>
      <c r="AF275" s="66"/>
      <c r="AG275" s="77"/>
      <c r="AH275" s="66"/>
      <c r="AI275" s="77"/>
      <c r="AJ275" s="66"/>
      <c r="AK275" s="77"/>
      <c r="AL275" s="66"/>
      <c r="AM275" s="77"/>
      <c r="AN275" s="66"/>
      <c r="AO275" s="77"/>
      <c r="AP275" s="66"/>
      <c r="AQ275" s="77"/>
      <c r="AR275" s="66"/>
      <c r="AS275" s="77"/>
      <c r="AT275" s="66"/>
      <c r="AU275" s="66"/>
      <c r="AV275" s="77" t="str">
        <f t="shared" si="46"/>
        <v/>
      </c>
      <c r="AW275" s="66"/>
      <c r="AX275" s="77" t="str">
        <f>IFERROR(IF(B275&lt;&gt;"", IF(AND(INDEX(Paste_Here!AC$2:AC$610, MATCH(B275, Paste_Here!A$2:A$610, 0))&lt;&gt;"", ISNUMBER(VALUE(INDEX(Paste_Here!AC$2:AC$610, MATCH(B275, Paste_Here!A$2:A$610, 0))))), INDEX(Paste_Here!AC$2:AC$610, MATCH(B275, Paste_Here!A$2:A$610, 0)), ""), ""), "")</f>
        <v/>
      </c>
      <c r="AY275" s="66"/>
      <c r="AZ275" s="77" t="str">
        <f>IFERROR(IF(B275&lt;&gt;"", IF(AND(INDEX(Paste_Here!AD$2:AD$610, MATCH(B275, Paste_Here!A$2:A$610, 0))&lt;&gt;"", ISNUMBER(VALUE(INDEX(Paste_Here!AD$2:AD$610, MATCH(B275, Paste_Here!A$2:A$610, 0))))), TEXT(ROUND(VALUE(INDEX(Paste_Here!AD$2:AD$610, MATCH(B275, Paste_Here!A$2:A$610, 0))), 2), "0.00"), ""), ""), "")</f>
        <v/>
      </c>
      <c r="BA275" s="66"/>
      <c r="BB275" s="77" t="str">
        <f>IFERROR(IF(B275&lt;&gt;"", IF(LOWER(INDEX(Paste_Here!AE$2:AE$610, MATCH(B275, Paste_Here!A$2:A$610, 0)))="approaching expectations", "Approaching", IF(LOWER(INDEX(Paste_Here!AE$2:AE$610, MATCH(B275, Paste_Here!A$2:A$610, 0)))="met expectations", "Met", IF(LOWER(INDEX(Paste_Here!AE$2:AE$610, MATCH(B275, Paste_Here!A$2:A$610, 0)))="exceeded expectations", "Exceeded", IF(LOWER(INDEX(Paste_Here!AE$2:AE$610, MATCH(B275, Paste_Here!A$2:A$610, 0)))="below expectations", "Below", "")))), ""), "")</f>
        <v/>
      </c>
      <c r="BC275" s="66"/>
      <c r="BD275" s="77" t="str">
        <f>IFERROR(IF(B275&lt;&gt;"", IF(AND(INDEX(Paste_Here!T$2:T$610, MATCH(B275, Paste_Here!A$2:A$610, 0))&lt;&gt;"", ISNUMBER(VALUE(INDEX(Paste_Here!T$2:T$610, MATCH(B275, Paste_Here!A$2:A$610, 0))))), INDEX(Paste_Here!T$2:T$610, MATCH(B275, Paste_Here!A$2:A$610, 0)), ""), ""), "")</f>
        <v/>
      </c>
      <c r="BE275" s="66"/>
      <c r="BF275" s="77"/>
      <c r="BG275" s="66"/>
      <c r="BH275" s="77"/>
      <c r="BI275" s="66"/>
      <c r="BJ275" s="77"/>
      <c r="BK275" s="66"/>
      <c r="BL275" s="77" t="str">
        <f>IFERROR(IF(B275&lt;&gt;"", IF(AND(INDEX(Paste_Here!N$2:N$610, MATCH(B275, Paste_Here!A$2:A$610, 0))&lt;&gt;"", ISNUMBER(VALUE(INDEX(Paste_Here!N$2:N$610, MATCH(B275, Paste_Here!A$2:A$610, 0))))), INDEX(Paste_Here!N$2:N$610, MATCH(B275, Paste_Here!A$2:A$610, 0)), ""), ""), "")</f>
        <v/>
      </c>
      <c r="BM275" s="66"/>
      <c r="BN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BO275" s="66"/>
      <c r="BP275" s="77" t="str" cm="1">
        <f t="array" aca="1" ref="BP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BQ275" s="66"/>
      <c r="BR275" s="66"/>
      <c r="BS275" s="77"/>
      <c r="BT275" s="66"/>
      <c r="BU275" s="77"/>
      <c r="BV275" s="66"/>
      <c r="BW275" s="77"/>
      <c r="BX275" s="66"/>
      <c r="BY275" s="77"/>
      <c r="BZ275" s="66"/>
      <c r="CA275" s="77"/>
      <c r="CB275" s="66"/>
      <c r="CC275" s="77"/>
      <c r="CD275" s="66"/>
      <c r="CE275" s="77"/>
      <c r="CF275" s="66"/>
      <c r="CG275" s="77"/>
      <c r="CH275" s="66"/>
      <c r="CI275" s="77"/>
      <c r="CJ275" s="66"/>
      <c r="CK275" s="77"/>
      <c r="CL275" s="66"/>
      <c r="CM275" s="77"/>
      <c r="CN275" s="66"/>
      <c r="CO275" s="66"/>
      <c r="CP275" s="77" t="str">
        <f t="shared" si="47"/>
        <v/>
      </c>
      <c r="CQ275" s="66"/>
      <c r="CR275" s="77" t="str">
        <f>IFERROR(IF(B275&lt;&gt;"", IF(AND(INDEX(Paste_Here!Y$2:Y$610, MATCH(B275, Paste_Here!A$2:A$610, 0))&lt;&gt;"", ISNUMBER(VALUE(INDEX(Paste_Here!Y$2:Y$610, MATCH(B275, Paste_Here!A$2:A$610, 0))))), INDEX(Paste_Here!Y$2:Y$610, MATCH(B275, Paste_Here!A$2:A$610, 0)), ""), ""), "")</f>
        <v/>
      </c>
      <c r="CS275" s="66"/>
      <c r="CT275" s="77" t="str">
        <f>IFERROR(IF(B275&lt;&gt;"", IF(AND(INDEX(Paste_Here!AA$2:AA$610, MATCH(B275, Paste_Here!A$2:A$610, 0))&lt;&gt;"", ISNUMBER(--INDEX(Paste_Here!AA$2:AA$610, MATCH(B275, Paste_Here!A$2:A$610, 0)))), TEXT(ROUND(--INDEX(Paste_Here!AA$2:AA$610, MATCH(B275, Paste_Here!A$2:A$610, 0)), 2), "0.00"), ""), ""), "")</f>
        <v/>
      </c>
      <c r="CU275" s="66"/>
      <c r="CV275" s="77" t="str">
        <f>IFERROR(IF(B275&lt;&gt;"", IF(LOWER(INDEX(Paste_Here!Z$2:Z$610, MATCH(B275, Paste_Here!A$2:A$610, 0)))="approaching expectations", "Approaching", IF(LOWER(INDEX(Paste_Here!Z$2:Z$610, MATCH(B275, Paste_Here!A$2:A$610, 0)))="met expectations", "Met", IF(LOWER(INDEX(Paste_Here!Z$2:Z$610, MATCH(B275, Paste_Here!A$2:A$610, 0)))="exceeded expectations", "Exceeded", IF(LOWER(INDEX(Paste_Here!Z$2:Z$610, MATCH(B275, Paste_Here!A$2:A$610, 0)))="below expectations", "Below", "")))), ""), "")</f>
        <v/>
      </c>
      <c r="CW275" s="66"/>
      <c r="CX275" s="77"/>
      <c r="CY275" s="66"/>
      <c r="CZ275" s="77" t="str">
        <f>IFERROR(IF(B275&lt;&gt;"", IF(AND(INDEX(Paste_Here!AL$2:AL$610, MATCH(B275, Paste_Here!A$2:A$610, 0))&lt;&gt;"", ISNUMBER(VALUE(INDEX(Paste_Here!AL$2:AL$610, MATCH(B275, Paste_Here!A$2:A$610, 0))))), INDEX(Paste_Here!AL$2:AL$610, MATCH(B275, Paste_Here!A$2:A$610, 0)), ""), ""), "")</f>
        <v/>
      </c>
      <c r="DA275" s="66"/>
      <c r="DB275" s="77" t="str">
        <f>IFERROR(IF(B275&lt;&gt;"", IF(ISNUMBER(SEARCH("highrisk", LOWER(INDEX(Paste_Here!AM$2:AM$610, MATCH(B275, Paste_Here!A$2:A$610, 0))))), "High Risk", IF(ISNUMBER(SEARCH("lowrisk", LOWER(INDEX(Paste_Here!AM$2:AM$610, MATCH(B275, Paste_Here!A$2:A$610, 0))))), "Low Risk", IF(ISNUMBER(SEARCH("somerisk", LOWER(INDEX(Paste_Here!AM$2:AM$610, MATCH(B275, Paste_Here!A$2:A$610, 0))))), "Some Risk", ""))), ""), "")</f>
        <v/>
      </c>
      <c r="DC275" s="66"/>
      <c r="DD275" s="77" t="str">
        <f>IFERROR(IF(B275&lt;&gt;"", IF(AND(INDEX(Paste_Here!AN$2:AN$610, MATCH(B275, Paste_Here!A$2:A$610, 0))&lt;&gt;"", ISNUMBER(VALUE(INDEX(Paste_Here!AN$2:AN$610, MATCH(B275, Paste_Here!A$2:A$610, 0))))), INDEX(Paste_Here!AN$2:AN$610, MATCH(B275, Paste_Here!A$2:A$610, 0)), ""), ""), "")</f>
        <v/>
      </c>
      <c r="DE275" s="66"/>
      <c r="DF275" s="77" t="str">
        <f>IFERROR(IF(B275&lt;&gt;"", IF(AND(INDEX(Paste_Here!Q$2:Q$610, MATCH(B275, Paste_Here!A$2:A$610, 0))&lt;&gt;"", ISNUMBER(VALUE(INDEX(Paste_Here!Q$2:Q$610, MATCH(B275, Paste_Here!A$2:A$610, 0))))), INDEX(Paste_Here!Q$2:Q$610, MATCH(B275, Paste_Here!A$2:A$610, 0)), ""), ""), "")</f>
        <v/>
      </c>
      <c r="DG275" s="66"/>
      <c r="DH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DI275" s="66"/>
      <c r="DJ275" s="77" t="str" cm="1">
        <f t="array" aca="1" ref="DJ275" ca="1">IFERROR(VALUE(IF(ISNUMBER(SEARCH("EM", INDEX(Paste_Here!S$2:S$500, MATCH(B275, Paste_Here!A$2:A$500, 0)))), "-" &amp;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f>
        <v/>
      </c>
      <c r="DK275" s="66"/>
      <c r="DL275" s="66"/>
      <c r="DM275" s="77" t="str">
        <f t="shared" si="48"/>
        <v/>
      </c>
      <c r="DN275" s="66"/>
      <c r="DO275" s="77" t="str">
        <f>IFERROR(IF(B275&lt;&gt;"", IF(AND(INDEX(Paste_Here!AF$2:AF$610, MATCH(B275, Paste_Here!A$2:A$610, 0))&lt;&gt;"", ISNUMBER(VALUE(INDEX(Paste_Here!AF$2:AF$610, MATCH(B275, Paste_Here!A$2:A$610, 0))))), INDEX(Paste_Here!AF$2:AF$610, MATCH(B275, Paste_Here!A$2:A$610, 0)), ""), ""), "")</f>
        <v/>
      </c>
      <c r="DP275" s="66"/>
      <c r="DQ275" s="77" t="str">
        <f>IFERROR(IF(B275&lt;&gt;"", IF(AND(INDEX(Paste_Here!AG$2:AG$610, MATCH(B275, Paste_Here!A$2:A$610, 0))&lt;&gt;"", ISNUMBER(--INDEX(Paste_Here!AG$2:AG$610, MATCH(B275, Paste_Here!A$2:A$610, 0)))), TEXT(ROUND(--INDEX(Paste_Here!AG$2:AG$610, MATCH(B275, Paste_Here!A$2:A$610, 0)), 2), "0.00"), ""), ""), "")</f>
        <v/>
      </c>
      <c r="DR275" s="66"/>
      <c r="DS275" s="77" t="str">
        <f>IFERROR(IF(B275&lt;&gt;"", IF(LOWER(INDEX(Paste_Here!AH$2:AH$610, MATCH(B275, Paste_Here!A$2:A$610, 0)))="approaching expectations", "Approaching", IF(LOWER(INDEX(Paste_Here!AH$2:AH$610, MATCH(B275, Paste_Here!A$2:A$610, 0)))="met expectations", "Met", IF(LOWER(INDEX(Paste_Here!AH$2:AH$610, MATCH(B275, Paste_Here!A$2:A$610, 0)))="exceeded expectations", "Exceeded", IF(LOWER(INDEX(Paste_Here!AH$2:AH$610, MATCH(B275, Paste_Here!A$2:A$610, 0)))="below expectations", "Below", "")))), ""), "")</f>
        <v/>
      </c>
      <c r="DT275" s="66"/>
      <c r="DU275" s="77" t="str">
        <f>IFERROR(IF(B275&lt;&gt;"", IF(AND(INDEX(Paste_Here!U$2:U$610, MATCH(B275, Paste_Here!A$2:A$610, 0))&lt;&gt;"", ISNUMBER(VALUE(INDEX(Paste_Here!U$2:U$610, MATCH(B275, Paste_Here!A$2:A$610, 0))))), INDEX(Paste_Here!U$2:U$610, MATCH(B275, Paste_Here!A$2:A$610, 0)), ""), ""), "")</f>
        <v/>
      </c>
      <c r="DV275" s="66"/>
      <c r="DW275" s="77"/>
      <c r="DX275" s="66"/>
      <c r="DY275" s="77" t="str">
        <f>IFERROR(IF(B275&lt;&gt;"", IF(AND(INDEX(Paste_Here!AI$2:AI$610, MATCH(B275, Paste_Here!A$2:A$610, 0))&lt;&gt;"", ISNUMBER(VALUE(INDEX(Paste_Here!AI$2:AI$610, MATCH(B275, Paste_Here!A$2:A$610, 0))))), INDEX(Paste_Here!AI$2:AI$610, MATCH(B275, Paste_Here!A$2:A$610, 0)), ""), ""), "")</f>
        <v/>
      </c>
      <c r="DZ275" s="66"/>
      <c r="EA275" s="77" t="str">
        <f>IFERROR(IF(B275&lt;&gt;"", IF(AND(INDEX(Paste_Here!AJ$2:AJ$610, MATCH(B275, Paste_Here!A$2:A$610, 0))&lt;&gt;"", ISNUMBER(--INDEX(Paste_Here!AJ$2:AJ$610, MATCH(B275, Paste_Here!A$2:A$610, 0)))), TEXT(ROUND(--INDEX(Paste_Here!AJ$2:AJ$610, MATCH(B275, Paste_Here!A$2:A$610, 0)), 2), "0.00"), ""), ""), "")</f>
        <v/>
      </c>
      <c r="EB275" s="66"/>
      <c r="EC275" s="77" t="str">
        <f>IFERROR(IF(B275&lt;&gt;"", IF(LOWER(INDEX(Paste_Here!AK$2:AK$610, MATCH(B275, Paste_Here!A$2:A$610, 0)))="approaching expectations", "Approaching", IF(LOWER(INDEX(Paste_Here!AK$2:AK$610, MATCH(B275, Paste_Here!A$2:A$610, 0)))="met expectations", "Met", IF(LOWER(INDEX(Paste_Here!AK$2:AK$610, MATCH(B275, Paste_Here!A$2:A$610, 0)))="exceeded expectations", "Exceeded", IF(LOWER(INDEX(Paste_Here!AK$2:AK$610, MATCH(B275, Paste_Here!A$2:A$610, 0)))="below expectations", "Below", "")))), ""), "")</f>
        <v/>
      </c>
      <c r="ED275" s="66"/>
      <c r="EE275" s="77"/>
      <c r="EF275" s="66"/>
      <c r="EG275" s="77"/>
      <c r="EH275" s="66"/>
      <c r="EI275" s="66"/>
      <c r="EJ275" s="77" t="str">
        <f t="shared" si="49"/>
        <v/>
      </c>
      <c r="EK275" s="66"/>
      <c r="EL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EM275" s="66"/>
      <c r="EN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EO275" s="66"/>
      <c r="EP275" s="77"/>
      <c r="EQ275" s="66"/>
      <c r="ER275" s="77" t="str">
        <f>IFERROR(IF(B275&lt;&gt;"", IF(AND(INDEX(Paste_Here!AT$2:AT$610, MATCH(B275, Paste_Here!A$2:A$610, 0))&lt;&gt;"", ISNUMBER(VALUE(INDEX(Paste_Here!AT$2:AT$610, MATCH(B275, Paste_Here!A$2:A$610, 0))))), INDEX(Paste_Here!AT$2:AT$610, MATCH(B275, Paste_Here!A$2:A$610, 0)), ""), ""), "")</f>
        <v/>
      </c>
      <c r="ES275" s="66"/>
      <c r="ET275" s="77" t="str">
        <f>IFERROR(IF(B275&lt;&gt;"", IF(AND(INDEX(Paste_Here!AV$2:AV$610, MATCH(B275, Paste_Here!A$2:A$610, 0))&lt;&gt;"", ISNUMBER(VALUE(INDEX(Paste_Here!AV$2:AV$610, MATCH(B275, Paste_Here!A$2:A$610, 0))))), INDEX(Paste_Here!AV$2:AV$610, MATCH(B275, Paste_Here!A$2:A$610, 0)), ""), ""), "")</f>
        <v/>
      </c>
      <c r="EU275" s="66"/>
      <c r="EV275" s="77"/>
      <c r="EW275" s="66"/>
      <c r="EX275" s="77" t="str">
        <f>IFERROR(IF(B275&lt;&gt;"", IF(AND(INDEX(Paste_Here!AU$2:AU$610, MATCH(B275, Paste_Here!A$2:A$610, 0))&lt;&gt;"", ISNUMBER(VALUE(INDEX(Paste_Here!AU$2:AU$610, MATCH(B275, Paste_Here!A$2:A$610, 0))))), INDEX(Paste_Here!AU$2:AU$610, MATCH(B275, Paste_Here!A$2:A$610, 0)), ""), ""), "")</f>
        <v/>
      </c>
      <c r="EY275" s="66"/>
      <c r="EZ275" s="77" t="str">
        <f>IFERROR(IF(B275&lt;&gt;"", IF(AND(INDEX(Paste_Here!AW$2:AW$610, MATCH(B275, Paste_Here!A$2:A$610, 0))&lt;&gt;"", ISNUMBER(VALUE(INDEX(Paste_Here!AW$2:AW$610, MATCH(B275, Paste_Here!A$2:A$610, 0))))), INDEX(Paste_Here!AW$2:AW$610, MATCH(B275, Paste_Here!A$2:A$610, 0)), ""), ""), "")</f>
        <v/>
      </c>
      <c r="FA275" s="66"/>
      <c r="FB275" s="77"/>
      <c r="FC275" s="66"/>
      <c r="FD275" s="77"/>
      <c r="FE275" s="66"/>
      <c r="FF275" s="66"/>
      <c r="FG275" s="77" t="str">
        <f t="shared" si="50"/>
        <v/>
      </c>
      <c r="FH275" s="66"/>
      <c r="FI275" s="77" t="str">
        <f>IFERROR(IF(B275&lt;&gt;"", IF(ISNUMBER(SEARCH("s", LOWER(INDEX(Paste_Here!M$2:M$610, MATCH(B275, Paste_Here!A$2:A$610, 0))))), "Yes", IF(INDEX(Paste_Here!M$2:M$610, MATCH(B275, Paste_Here!A$2:A$610, 0))&lt;&gt;"", "No", "")), ""), "")</f>
        <v/>
      </c>
      <c r="FJ275" s="66"/>
      <c r="FK275" s="77" t="str">
        <f>IFERROR(IF(B275&lt;&gt;"", IF(ISNUMBER(SEARCH("yes", LOWER(INDEX(Paste_Here!F$2:F$610, MATCH(B275, Paste_Here!A$2:A$610, 0))))), "Yes", IF(ISNUMBER(SEARCH("no", LOWER(INDEX(Paste_Here!F$2:F$610, MATCH(B275, Paste_Here!A$2:A$610, 0))))), "No", "")), ""), "")</f>
        <v/>
      </c>
      <c r="FL275" s="66"/>
      <c r="FM275" s="77" t="str">
        <f>IFERROR(IF(B275&lt;&gt;"", IF(ISNUMBER(SEARCH("english language learner", LOWER(INDEX(Paste_Here!C$2:C$610, MATCH(B275, Paste_Here!A$2:A$610, 0))))), "Yes", ""), ""), "")</f>
        <v/>
      </c>
      <c r="FN275" s="66"/>
      <c r="FO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FP275" s="66"/>
      <c r="FQ275" s="77" t="str">
        <f>IFERROR(IF(B275&lt;&gt;"", IF(ISNUMBER(SEARCH("yes", LOWER(INDEX(Paste_Here!L$2:L$610, MATCH(B275, Paste_Here!A$2:A$610, 0))))), "Yes", IF(ISNUMBER(SEARCH("no", LOWER(INDEX(Paste_Here!L$2:L$610, MATCH(B275, Paste_Here!A$2:A$610, 0))))), "No", "")), ""), "")</f>
        <v/>
      </c>
      <c r="FR275" s="66"/>
      <c r="FS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FT275" s="66"/>
      <c r="FU275" s="77"/>
      <c r="FV275" s="66"/>
      <c r="FW275" s="77" t="str">
        <f>IFERROR(IF(B275&lt;&gt;"", IF(AND(INDEX(Paste_Here!D$2:D$610, MATCH(B275, Paste_Here!A$2:A$610, 0))&lt;&gt;"", ISNUMBER(VALUE(INDEX(Paste_Here!D$2:D$610, MATCH(B275, Paste_Here!A$2:A$610, 0))))), INDEX(Paste_Here!D$2:D$610, MATCH(B275, Paste_Here!A$2:A$610, 0)), ""), ""), "")</f>
        <v/>
      </c>
      <c r="FX275" s="66"/>
      <c r="FY275" s="77" t="str">
        <f>IFERROR(IF(B275&lt;&gt;"", IF(AND(INDEX(Paste_Here!G$2:G$610, MATCH(B275, Paste_Here!A$2:A$610, 0))&lt;&gt;"", ISNUMBER(VALUE(INDEX(Paste_Here!G$2:G$610, MATCH(B275, Paste_Here!A$2:A$610, 0))))), INDEX(Paste_Here!G$2:G$610, MATCH(B275, Paste_Here!A$2:A$610, 0)), ""), ""), "")</f>
        <v/>
      </c>
      <c r="FZ275" s="66"/>
      <c r="GA275" s="95"/>
      <c r="GB275" s="66"/>
      <c r="JS275" s="1" t="str" cm="1">
        <f t="array" ref="JS275">IFERROR(INDEX(Paste_Here!$B$2:$B$610, MATCH(0, COUNTIF(JS$4:JS274, Paste_Here!$B$2:$B$610) + IF(Paste_Here!$B$2:$B$610="", 1, 0), 0)), "")</f>
        <v/>
      </c>
      <c r="JT275" s="1" t="str">
        <f>IF(JS275&lt;&gt;"", INDEX(Paste_Here!$A$2:$A$610, MATCH(JS275, Paste_Here!$B$2:$B$610, 0)), "")</f>
        <v/>
      </c>
      <c r="JU275" s="1" t="str">
        <f t="shared" si="51"/>
        <v/>
      </c>
      <c r="JV275" s="1" t="str" cm="1">
        <f t="array" ref="JV275">IFERROR(INDEX($JU$5:$JU$610, MATCH(SMALL(IF($JU$5:$JU$610&lt;&gt;"", COUNTIF($JU$5:$JU$610, "&lt;"&amp;$JU$5:$JU$610)+1), ROW()-ROW($JV$5)+1), COUNTIF($JU$5:$JU$610, "&lt;"&amp;$JU$5:$JU$610)+1, 0)), "")</f>
        <v/>
      </c>
    </row>
    <row r="276" spans="1:282">
      <c r="A276" s="66"/>
      <c r="B276" s="77" t="str">
        <f t="shared" si="42"/>
        <v/>
      </c>
      <c r="C276" s="66"/>
      <c r="D276" s="77" t="str">
        <f>IFERROR(IF(B276&lt;&gt;"", IF(COUNTIF(INDEX(Paste_Here!AS$2:AS$610, MATCH(B276, Paste_Here!A$2:A$610, 0), 0), "yes") &gt; 0, "Yes", IF(COUNTIF(INDEX(Paste_Here!AS$2:AS$610, MATCH(B276, Paste_Here!A$2:A$610, 0), 0), "no") &gt; 0, "No", "")), ""), "")</f>
        <v/>
      </c>
      <c r="E276" s="66"/>
      <c r="F276" s="77" t="str">
        <f t="shared" si="43"/>
        <v/>
      </c>
      <c r="G276" s="66"/>
      <c r="H276" s="77" t="str">
        <f>IFERROR(IF(B276&lt;&gt;"", IF(COUNTIF(INDEX(Paste_Here!AO$2:AR$610, MATCH(B276, Paste_Here!A$2:A$610, 0), 0), "yes") &gt; 0, "Yes", IF(COUNTIF(INDEX(Paste_Here!AO$2:AR$610, MATCH(B276, Paste_Here!A$2:A$610, 0), 0), "no") &gt; 0, "No", "")), ""), "")</f>
        <v/>
      </c>
      <c r="I276" s="66"/>
      <c r="J276" s="77" t="str">
        <f t="shared" si="44"/>
        <v/>
      </c>
      <c r="K276" s="66"/>
      <c r="L276" s="77" t="str">
        <f>IFERROR(IF(B276&lt;&gt;"", IF(ISNUMBER(SEARCH("yes", LOWER(INDEX(Paste_Here!W$2:W$610, MATCH(B276, Paste_Here!A$2:A$610, 0))))), "Yes", IF(ISNUMBER(SEARCH("no", LOWER(INDEX(Paste_Here!W$2:W$610, MATCH(B276, Paste_Here!A$2:A$610, 0))))), "No", "")), ""), "")</f>
        <v/>
      </c>
      <c r="M276" s="66"/>
      <c r="N276" s="77"/>
      <c r="O276" s="66"/>
      <c r="P276" s="77" t="str">
        <f>IFERROR(IF(B276&lt;&gt;"", IF(ISNUMBER(SEARCH("yes", LOWER(INDEX(Paste_Here!V$2:V$610, MATCH(B276, Paste_Here!A$2:A$610, 0))))), "Yes", IF(ISNUMBER(SEARCH("no", LOWER(INDEX(Paste_Here!V$2:V$610, MATCH(B276, Paste_Here!A$2:A$610, 0))))), "No", "")), ""), "")</f>
        <v/>
      </c>
      <c r="Q276" s="66"/>
      <c r="R276" s="77"/>
      <c r="S276" s="66"/>
      <c r="T276" s="77"/>
      <c r="U276" s="66"/>
      <c r="V276" s="66"/>
      <c r="W276" s="77" t="str">
        <f t="shared" si="45"/>
        <v/>
      </c>
      <c r="X276" s="66"/>
      <c r="Y276" s="77" t="str">
        <f>IFERROR(IF(B276&lt;&gt;"", IF(ISNUMBER(SEARCH("Revealed-Potential (Primary Focus)", LOWER(INDEX(Paste_Here!X$2:X$610, MATCH(B276, Paste_Here!A$2:A$610, 0))))), "Rev-Potential: Prim", IF(ISNUMBER(SEARCH("Revealed-Potential (Secondary Focus)", LOWER(INDEX(Paste_Here!X$2:X$610, MATCH(B276, Paste_Here!A$2:A$610, 0))))), "Rev-Potential: Sec", IF(ISNUMBER(SEARCH("Monitoring", LOWER(INDEX(Paste_Here!X$2:X$610, MATCH(B276, Paste_Here!A$2:A$610, 0))))), "Monitoring", IF(ISNUMBER(SEARCH("At-Promise (Secondary Focus)", LOWER(INDEX(Paste_Here!X$2:X$610, MATCH(B276, Paste_Here!A$2:A$610, 0))))), "At-Promise: Sec", IF(ISNUMBER(SEARCH("At-Promise (Primary Focus)", LOWER(INDEX(Paste_Here!X$2:X$610, MATCH(B276, Paste_Here!A$2:A$610, 0))))), "At-Promise: Prim", ""))))), ""), "")</f>
        <v/>
      </c>
      <c r="Z276" s="66"/>
      <c r="AA276" s="77"/>
      <c r="AB276" s="66"/>
      <c r="AC276" s="77" t="str">
        <f>IFERROR(IF(B276&lt;&gt;"", IF(ISNUMBER(SEARCH("Revealed-Potential (Primary Focus)", LOWER(INDEX(Paste_Here!AB$2:AB$610, MATCH(B276, Paste_Here!A$2:A$610, 0))))), "Rev-Potential: Prim", IF(ISNUMBER(SEARCH("Revealed-Potential (Secondary Focus)", LOWER(INDEX(Paste_Here!AB$2:AB$610, MATCH(B276, Paste_Here!A$2:A$610, 0))))), "Rev-Potential: Sec", IF(ISNUMBER(SEARCH("Monitoring", LOWER(INDEX(Paste_Here!AB$2:AB$610, MATCH(B276, Paste_Here!A$2:A$610, 0))))), "Monitoring", IF(ISNUMBER(SEARCH("At-Promise (Secondary Focus)", LOWER(INDEX(Paste_Here!AB$2:AB$610, MATCH(B276, Paste_Here!A$2:A$610, 0))))), "At-Promise: Sec", IF(ISNUMBER(SEARCH("At-Promise (Primary Focus)", LOWER(INDEX(Paste_Here!AB$2:AB$610, MATCH(B276, Paste_Here!A$2:A$610, 0))))), "At-Promise: Prim", ""))))), ""), "")</f>
        <v/>
      </c>
      <c r="AD276" s="66"/>
      <c r="AE276" s="77"/>
      <c r="AF276" s="66"/>
      <c r="AG276" s="77"/>
      <c r="AH276" s="66"/>
      <c r="AI276" s="77"/>
      <c r="AJ276" s="66"/>
      <c r="AK276" s="77"/>
      <c r="AL276" s="66"/>
      <c r="AM276" s="77"/>
      <c r="AN276" s="66"/>
      <c r="AO276" s="77"/>
      <c r="AP276" s="66"/>
      <c r="AQ276" s="77"/>
      <c r="AR276" s="66"/>
      <c r="AS276" s="77"/>
      <c r="AT276" s="66"/>
      <c r="AU276" s="66"/>
      <c r="AV276" s="77" t="str">
        <f t="shared" si="46"/>
        <v/>
      </c>
      <c r="AW276" s="66"/>
      <c r="AX276" s="77" t="str">
        <f>IFERROR(IF(B276&lt;&gt;"", IF(AND(INDEX(Paste_Here!AC$2:AC$610, MATCH(B276, Paste_Here!A$2:A$610, 0))&lt;&gt;"", ISNUMBER(VALUE(INDEX(Paste_Here!AC$2:AC$610, MATCH(B276, Paste_Here!A$2:A$610, 0))))), INDEX(Paste_Here!AC$2:AC$610, MATCH(B276, Paste_Here!A$2:A$610, 0)), ""), ""), "")</f>
        <v/>
      </c>
      <c r="AY276" s="66"/>
      <c r="AZ276" s="77" t="str">
        <f>IFERROR(IF(B276&lt;&gt;"", IF(AND(INDEX(Paste_Here!AD$2:AD$610, MATCH(B276, Paste_Here!A$2:A$610, 0))&lt;&gt;"", ISNUMBER(VALUE(INDEX(Paste_Here!AD$2:AD$610, MATCH(B276, Paste_Here!A$2:A$610, 0))))), TEXT(ROUND(VALUE(INDEX(Paste_Here!AD$2:AD$610, MATCH(B276, Paste_Here!A$2:A$610, 0))), 2), "0.00"), ""), ""), "")</f>
        <v/>
      </c>
      <c r="BA276" s="66"/>
      <c r="BB276" s="77" t="str">
        <f>IFERROR(IF(B276&lt;&gt;"", IF(LOWER(INDEX(Paste_Here!AE$2:AE$610, MATCH(B276, Paste_Here!A$2:A$610, 0)))="approaching expectations", "Approaching", IF(LOWER(INDEX(Paste_Here!AE$2:AE$610, MATCH(B276, Paste_Here!A$2:A$610, 0)))="met expectations", "Met", IF(LOWER(INDEX(Paste_Here!AE$2:AE$610, MATCH(B276, Paste_Here!A$2:A$610, 0)))="exceeded expectations", "Exceeded", IF(LOWER(INDEX(Paste_Here!AE$2:AE$610, MATCH(B276, Paste_Here!A$2:A$610, 0)))="below expectations", "Below", "")))), ""), "")</f>
        <v/>
      </c>
      <c r="BC276" s="66"/>
      <c r="BD276" s="77" t="str">
        <f>IFERROR(IF(B276&lt;&gt;"", IF(AND(INDEX(Paste_Here!T$2:T$610, MATCH(B276, Paste_Here!A$2:A$610, 0))&lt;&gt;"", ISNUMBER(VALUE(INDEX(Paste_Here!T$2:T$610, MATCH(B276, Paste_Here!A$2:A$610, 0))))), INDEX(Paste_Here!T$2:T$610, MATCH(B276, Paste_Here!A$2:A$610, 0)), ""), ""), "")</f>
        <v/>
      </c>
      <c r="BE276" s="66"/>
      <c r="BF276" s="77"/>
      <c r="BG276" s="66"/>
      <c r="BH276" s="77"/>
      <c r="BI276" s="66"/>
      <c r="BJ276" s="77"/>
      <c r="BK276" s="66"/>
      <c r="BL276" s="77" t="str">
        <f>IFERROR(IF(B276&lt;&gt;"", IF(AND(INDEX(Paste_Here!N$2:N$610, MATCH(B276, Paste_Here!A$2:A$610, 0))&lt;&gt;"", ISNUMBER(VALUE(INDEX(Paste_Here!N$2:N$610, MATCH(B276, Paste_Here!A$2:A$610, 0))))), INDEX(Paste_Here!N$2:N$610, MATCH(B276, Paste_Here!A$2:A$610, 0)), ""), ""), "")</f>
        <v/>
      </c>
      <c r="BM276" s="66"/>
      <c r="BN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BO276" s="66"/>
      <c r="BP276" s="77" t="str" cm="1">
        <f t="array" aca="1" ref="BP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BQ276" s="66"/>
      <c r="BR276" s="66"/>
      <c r="BS276" s="77"/>
      <c r="BT276" s="66"/>
      <c r="BU276" s="77"/>
      <c r="BV276" s="66"/>
      <c r="BW276" s="77"/>
      <c r="BX276" s="66"/>
      <c r="BY276" s="77"/>
      <c r="BZ276" s="66"/>
      <c r="CA276" s="77"/>
      <c r="CB276" s="66"/>
      <c r="CC276" s="77"/>
      <c r="CD276" s="66"/>
      <c r="CE276" s="77"/>
      <c r="CF276" s="66"/>
      <c r="CG276" s="77"/>
      <c r="CH276" s="66"/>
      <c r="CI276" s="77"/>
      <c r="CJ276" s="66"/>
      <c r="CK276" s="77"/>
      <c r="CL276" s="66"/>
      <c r="CM276" s="77"/>
      <c r="CN276" s="66"/>
      <c r="CO276" s="66"/>
      <c r="CP276" s="77" t="str">
        <f t="shared" si="47"/>
        <v/>
      </c>
      <c r="CQ276" s="66"/>
      <c r="CR276" s="77" t="str">
        <f>IFERROR(IF(B276&lt;&gt;"", IF(AND(INDEX(Paste_Here!Y$2:Y$610, MATCH(B276, Paste_Here!A$2:A$610, 0))&lt;&gt;"", ISNUMBER(VALUE(INDEX(Paste_Here!Y$2:Y$610, MATCH(B276, Paste_Here!A$2:A$610, 0))))), INDEX(Paste_Here!Y$2:Y$610, MATCH(B276, Paste_Here!A$2:A$610, 0)), ""), ""), "")</f>
        <v/>
      </c>
      <c r="CS276" s="66"/>
      <c r="CT276" s="77" t="str">
        <f>IFERROR(IF(B276&lt;&gt;"", IF(AND(INDEX(Paste_Here!AA$2:AA$610, MATCH(B276, Paste_Here!A$2:A$610, 0))&lt;&gt;"", ISNUMBER(--INDEX(Paste_Here!AA$2:AA$610, MATCH(B276, Paste_Here!A$2:A$610, 0)))), TEXT(ROUND(--INDEX(Paste_Here!AA$2:AA$610, MATCH(B276, Paste_Here!A$2:A$610, 0)), 2), "0.00"), ""), ""), "")</f>
        <v/>
      </c>
      <c r="CU276" s="66"/>
      <c r="CV276" s="77" t="str">
        <f>IFERROR(IF(B276&lt;&gt;"", IF(LOWER(INDEX(Paste_Here!Z$2:Z$610, MATCH(B276, Paste_Here!A$2:A$610, 0)))="approaching expectations", "Approaching", IF(LOWER(INDEX(Paste_Here!Z$2:Z$610, MATCH(B276, Paste_Here!A$2:A$610, 0)))="met expectations", "Met", IF(LOWER(INDEX(Paste_Here!Z$2:Z$610, MATCH(B276, Paste_Here!A$2:A$610, 0)))="exceeded expectations", "Exceeded", IF(LOWER(INDEX(Paste_Here!Z$2:Z$610, MATCH(B276, Paste_Here!A$2:A$610, 0)))="below expectations", "Below", "")))), ""), "")</f>
        <v/>
      </c>
      <c r="CW276" s="66"/>
      <c r="CX276" s="77"/>
      <c r="CY276" s="66"/>
      <c r="CZ276" s="77" t="str">
        <f>IFERROR(IF(B276&lt;&gt;"", IF(AND(INDEX(Paste_Here!AL$2:AL$610, MATCH(B276, Paste_Here!A$2:A$610, 0))&lt;&gt;"", ISNUMBER(VALUE(INDEX(Paste_Here!AL$2:AL$610, MATCH(B276, Paste_Here!A$2:A$610, 0))))), INDEX(Paste_Here!AL$2:AL$610, MATCH(B276, Paste_Here!A$2:A$610, 0)), ""), ""), "")</f>
        <v/>
      </c>
      <c r="DA276" s="66"/>
      <c r="DB276" s="77" t="str">
        <f>IFERROR(IF(B276&lt;&gt;"", IF(ISNUMBER(SEARCH("highrisk", LOWER(INDEX(Paste_Here!AM$2:AM$610, MATCH(B276, Paste_Here!A$2:A$610, 0))))), "High Risk", IF(ISNUMBER(SEARCH("lowrisk", LOWER(INDEX(Paste_Here!AM$2:AM$610, MATCH(B276, Paste_Here!A$2:A$610, 0))))), "Low Risk", IF(ISNUMBER(SEARCH("somerisk", LOWER(INDEX(Paste_Here!AM$2:AM$610, MATCH(B276, Paste_Here!A$2:A$610, 0))))), "Some Risk", ""))), ""), "")</f>
        <v/>
      </c>
      <c r="DC276" s="66"/>
      <c r="DD276" s="77" t="str">
        <f>IFERROR(IF(B276&lt;&gt;"", IF(AND(INDEX(Paste_Here!AN$2:AN$610, MATCH(B276, Paste_Here!A$2:A$610, 0))&lt;&gt;"", ISNUMBER(VALUE(INDEX(Paste_Here!AN$2:AN$610, MATCH(B276, Paste_Here!A$2:A$610, 0))))), INDEX(Paste_Here!AN$2:AN$610, MATCH(B276, Paste_Here!A$2:A$610, 0)), ""), ""), "")</f>
        <v/>
      </c>
      <c r="DE276" s="66"/>
      <c r="DF276" s="77" t="str">
        <f>IFERROR(IF(B276&lt;&gt;"", IF(AND(INDEX(Paste_Here!Q$2:Q$610, MATCH(B276, Paste_Here!A$2:A$610, 0))&lt;&gt;"", ISNUMBER(VALUE(INDEX(Paste_Here!Q$2:Q$610, MATCH(B276, Paste_Here!A$2:A$610, 0))))), INDEX(Paste_Here!Q$2:Q$610, MATCH(B276, Paste_Here!A$2:A$610, 0)), ""), ""), "")</f>
        <v/>
      </c>
      <c r="DG276" s="66"/>
      <c r="DH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DI276" s="66"/>
      <c r="DJ276" s="77" t="str" cm="1">
        <f t="array" aca="1" ref="DJ276" ca="1">IFERROR(VALUE(IF(ISNUMBER(SEARCH("EM", INDEX(Paste_Here!S$2:S$500, MATCH(B276, Paste_Here!A$2:A$500, 0)))), "-" &amp;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f>
        <v/>
      </c>
      <c r="DK276" s="66"/>
      <c r="DL276" s="66"/>
      <c r="DM276" s="77" t="str">
        <f t="shared" si="48"/>
        <v/>
      </c>
      <c r="DN276" s="66"/>
      <c r="DO276" s="77" t="str">
        <f>IFERROR(IF(B276&lt;&gt;"", IF(AND(INDEX(Paste_Here!AF$2:AF$610, MATCH(B276, Paste_Here!A$2:A$610, 0))&lt;&gt;"", ISNUMBER(VALUE(INDEX(Paste_Here!AF$2:AF$610, MATCH(B276, Paste_Here!A$2:A$610, 0))))), INDEX(Paste_Here!AF$2:AF$610, MATCH(B276, Paste_Here!A$2:A$610, 0)), ""), ""), "")</f>
        <v/>
      </c>
      <c r="DP276" s="66"/>
      <c r="DQ276" s="77" t="str">
        <f>IFERROR(IF(B276&lt;&gt;"", IF(AND(INDEX(Paste_Here!AG$2:AG$610, MATCH(B276, Paste_Here!A$2:A$610, 0))&lt;&gt;"", ISNUMBER(--INDEX(Paste_Here!AG$2:AG$610, MATCH(B276, Paste_Here!A$2:A$610, 0)))), TEXT(ROUND(--INDEX(Paste_Here!AG$2:AG$610, MATCH(B276, Paste_Here!A$2:A$610, 0)), 2), "0.00"), ""), ""), "")</f>
        <v/>
      </c>
      <c r="DR276" s="66"/>
      <c r="DS276" s="77" t="str">
        <f>IFERROR(IF(B276&lt;&gt;"", IF(LOWER(INDEX(Paste_Here!AH$2:AH$610, MATCH(B276, Paste_Here!A$2:A$610, 0)))="approaching expectations", "Approaching", IF(LOWER(INDEX(Paste_Here!AH$2:AH$610, MATCH(B276, Paste_Here!A$2:A$610, 0)))="met expectations", "Met", IF(LOWER(INDEX(Paste_Here!AH$2:AH$610, MATCH(B276, Paste_Here!A$2:A$610, 0)))="exceeded expectations", "Exceeded", IF(LOWER(INDEX(Paste_Here!AH$2:AH$610, MATCH(B276, Paste_Here!A$2:A$610, 0)))="below expectations", "Below", "")))), ""), "")</f>
        <v/>
      </c>
      <c r="DT276" s="66"/>
      <c r="DU276" s="77" t="str">
        <f>IFERROR(IF(B276&lt;&gt;"", IF(AND(INDEX(Paste_Here!U$2:U$610, MATCH(B276, Paste_Here!A$2:A$610, 0))&lt;&gt;"", ISNUMBER(VALUE(INDEX(Paste_Here!U$2:U$610, MATCH(B276, Paste_Here!A$2:A$610, 0))))), INDEX(Paste_Here!U$2:U$610, MATCH(B276, Paste_Here!A$2:A$610, 0)), ""), ""), "")</f>
        <v/>
      </c>
      <c r="DV276" s="66"/>
      <c r="DW276" s="77"/>
      <c r="DX276" s="66"/>
      <c r="DY276" s="77" t="str">
        <f>IFERROR(IF(B276&lt;&gt;"", IF(AND(INDEX(Paste_Here!AI$2:AI$610, MATCH(B276, Paste_Here!A$2:A$610, 0))&lt;&gt;"", ISNUMBER(VALUE(INDEX(Paste_Here!AI$2:AI$610, MATCH(B276, Paste_Here!A$2:A$610, 0))))), INDEX(Paste_Here!AI$2:AI$610, MATCH(B276, Paste_Here!A$2:A$610, 0)), ""), ""), "")</f>
        <v/>
      </c>
      <c r="DZ276" s="66"/>
      <c r="EA276" s="77" t="str">
        <f>IFERROR(IF(B276&lt;&gt;"", IF(AND(INDEX(Paste_Here!AJ$2:AJ$610, MATCH(B276, Paste_Here!A$2:A$610, 0))&lt;&gt;"", ISNUMBER(--INDEX(Paste_Here!AJ$2:AJ$610, MATCH(B276, Paste_Here!A$2:A$610, 0)))), TEXT(ROUND(--INDEX(Paste_Here!AJ$2:AJ$610, MATCH(B276, Paste_Here!A$2:A$610, 0)), 2), "0.00"), ""), ""), "")</f>
        <v/>
      </c>
      <c r="EB276" s="66"/>
      <c r="EC276" s="77" t="str">
        <f>IFERROR(IF(B276&lt;&gt;"", IF(LOWER(INDEX(Paste_Here!AK$2:AK$610, MATCH(B276, Paste_Here!A$2:A$610, 0)))="approaching expectations", "Approaching", IF(LOWER(INDEX(Paste_Here!AK$2:AK$610, MATCH(B276, Paste_Here!A$2:A$610, 0)))="met expectations", "Met", IF(LOWER(INDEX(Paste_Here!AK$2:AK$610, MATCH(B276, Paste_Here!A$2:A$610, 0)))="exceeded expectations", "Exceeded", IF(LOWER(INDEX(Paste_Here!AK$2:AK$610, MATCH(B276, Paste_Here!A$2:A$610, 0)))="below expectations", "Below", "")))), ""), "")</f>
        <v/>
      </c>
      <c r="ED276" s="66"/>
      <c r="EE276" s="77"/>
      <c r="EF276" s="66"/>
      <c r="EG276" s="77"/>
      <c r="EH276" s="66"/>
      <c r="EI276" s="66"/>
      <c r="EJ276" s="77" t="str">
        <f t="shared" si="49"/>
        <v/>
      </c>
      <c r="EK276" s="66"/>
      <c r="EL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EM276" s="66"/>
      <c r="EN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EO276" s="66"/>
      <c r="EP276" s="77"/>
      <c r="EQ276" s="66"/>
      <c r="ER276" s="77" t="str">
        <f>IFERROR(IF(B276&lt;&gt;"", IF(AND(INDEX(Paste_Here!AT$2:AT$610, MATCH(B276, Paste_Here!A$2:A$610, 0))&lt;&gt;"", ISNUMBER(VALUE(INDEX(Paste_Here!AT$2:AT$610, MATCH(B276, Paste_Here!A$2:A$610, 0))))), INDEX(Paste_Here!AT$2:AT$610, MATCH(B276, Paste_Here!A$2:A$610, 0)), ""), ""), "")</f>
        <v/>
      </c>
      <c r="ES276" s="66"/>
      <c r="ET276" s="77" t="str">
        <f>IFERROR(IF(B276&lt;&gt;"", IF(AND(INDEX(Paste_Here!AV$2:AV$610, MATCH(B276, Paste_Here!A$2:A$610, 0))&lt;&gt;"", ISNUMBER(VALUE(INDEX(Paste_Here!AV$2:AV$610, MATCH(B276, Paste_Here!A$2:A$610, 0))))), INDEX(Paste_Here!AV$2:AV$610, MATCH(B276, Paste_Here!A$2:A$610, 0)), ""), ""), "")</f>
        <v/>
      </c>
      <c r="EU276" s="66"/>
      <c r="EV276" s="77"/>
      <c r="EW276" s="66"/>
      <c r="EX276" s="77" t="str">
        <f>IFERROR(IF(B276&lt;&gt;"", IF(AND(INDEX(Paste_Here!AU$2:AU$610, MATCH(B276, Paste_Here!A$2:A$610, 0))&lt;&gt;"", ISNUMBER(VALUE(INDEX(Paste_Here!AU$2:AU$610, MATCH(B276, Paste_Here!A$2:A$610, 0))))), INDEX(Paste_Here!AU$2:AU$610, MATCH(B276, Paste_Here!A$2:A$610, 0)), ""), ""), "")</f>
        <v/>
      </c>
      <c r="EY276" s="66"/>
      <c r="EZ276" s="77" t="str">
        <f>IFERROR(IF(B276&lt;&gt;"", IF(AND(INDEX(Paste_Here!AW$2:AW$610, MATCH(B276, Paste_Here!A$2:A$610, 0))&lt;&gt;"", ISNUMBER(VALUE(INDEX(Paste_Here!AW$2:AW$610, MATCH(B276, Paste_Here!A$2:A$610, 0))))), INDEX(Paste_Here!AW$2:AW$610, MATCH(B276, Paste_Here!A$2:A$610, 0)), ""), ""), "")</f>
        <v/>
      </c>
      <c r="FA276" s="66"/>
      <c r="FB276" s="77"/>
      <c r="FC276" s="66"/>
      <c r="FD276" s="77"/>
      <c r="FE276" s="66"/>
      <c r="FF276" s="66"/>
      <c r="FG276" s="77" t="str">
        <f t="shared" si="50"/>
        <v/>
      </c>
      <c r="FH276" s="66"/>
      <c r="FI276" s="77" t="str">
        <f>IFERROR(IF(B276&lt;&gt;"", IF(ISNUMBER(SEARCH("s", LOWER(INDEX(Paste_Here!M$2:M$610, MATCH(B276, Paste_Here!A$2:A$610, 0))))), "Yes", IF(INDEX(Paste_Here!M$2:M$610, MATCH(B276, Paste_Here!A$2:A$610, 0))&lt;&gt;"", "No", "")), ""), "")</f>
        <v/>
      </c>
      <c r="FJ276" s="66"/>
      <c r="FK276" s="77" t="str">
        <f>IFERROR(IF(B276&lt;&gt;"", IF(ISNUMBER(SEARCH("yes", LOWER(INDEX(Paste_Here!F$2:F$610, MATCH(B276, Paste_Here!A$2:A$610, 0))))), "Yes", IF(ISNUMBER(SEARCH("no", LOWER(INDEX(Paste_Here!F$2:F$610, MATCH(B276, Paste_Here!A$2:A$610, 0))))), "No", "")), ""), "")</f>
        <v/>
      </c>
      <c r="FL276" s="66"/>
      <c r="FM276" s="77" t="str">
        <f>IFERROR(IF(B276&lt;&gt;"", IF(ISNUMBER(SEARCH("english language learner", LOWER(INDEX(Paste_Here!C$2:C$610, MATCH(B276, Paste_Here!A$2:A$610, 0))))), "Yes", ""), ""), "")</f>
        <v/>
      </c>
      <c r="FN276" s="66"/>
      <c r="FO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FP276" s="66"/>
      <c r="FQ276" s="77" t="str">
        <f>IFERROR(IF(B276&lt;&gt;"", IF(ISNUMBER(SEARCH("yes", LOWER(INDEX(Paste_Here!L$2:L$610, MATCH(B276, Paste_Here!A$2:A$610, 0))))), "Yes", IF(ISNUMBER(SEARCH("no", LOWER(INDEX(Paste_Here!L$2:L$610, MATCH(B276, Paste_Here!A$2:A$610, 0))))), "No", "")), ""), "")</f>
        <v/>
      </c>
      <c r="FR276" s="66"/>
      <c r="FS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FT276" s="66"/>
      <c r="FU276" s="77"/>
      <c r="FV276" s="66"/>
      <c r="FW276" s="77" t="str">
        <f>IFERROR(IF(B276&lt;&gt;"", IF(AND(INDEX(Paste_Here!D$2:D$610, MATCH(B276, Paste_Here!A$2:A$610, 0))&lt;&gt;"", ISNUMBER(VALUE(INDEX(Paste_Here!D$2:D$610, MATCH(B276, Paste_Here!A$2:A$610, 0))))), INDEX(Paste_Here!D$2:D$610, MATCH(B276, Paste_Here!A$2:A$610, 0)), ""), ""), "")</f>
        <v/>
      </c>
      <c r="FX276" s="66"/>
      <c r="FY276" s="77" t="str">
        <f>IFERROR(IF(B276&lt;&gt;"", IF(AND(INDEX(Paste_Here!G$2:G$610, MATCH(B276, Paste_Here!A$2:A$610, 0))&lt;&gt;"", ISNUMBER(VALUE(INDEX(Paste_Here!G$2:G$610, MATCH(B276, Paste_Here!A$2:A$610, 0))))), INDEX(Paste_Here!G$2:G$610, MATCH(B276, Paste_Here!A$2:A$610, 0)), ""), ""), "")</f>
        <v/>
      </c>
      <c r="FZ276" s="66"/>
      <c r="GA276" s="95"/>
      <c r="GB276" s="66"/>
      <c r="JS276" s="1" t="str" cm="1">
        <f t="array" ref="JS276">IFERROR(INDEX(Paste_Here!$B$2:$B$610, MATCH(0, COUNTIF(JS$4:JS275, Paste_Here!$B$2:$B$610) + IF(Paste_Here!$B$2:$B$610="", 1, 0), 0)), "")</f>
        <v/>
      </c>
      <c r="JT276" s="1" t="str">
        <f>IF(JS276&lt;&gt;"", INDEX(Paste_Here!$A$2:$A$610, MATCH(JS276, Paste_Here!$B$2:$B$610, 0)), "")</f>
        <v/>
      </c>
      <c r="JU276" s="1" t="str">
        <f t="shared" si="51"/>
        <v/>
      </c>
      <c r="JV276" s="1" t="str" cm="1">
        <f t="array" ref="JV276">IFERROR(INDEX($JU$5:$JU$610, MATCH(SMALL(IF($JU$5:$JU$610&lt;&gt;"", COUNTIF($JU$5:$JU$610, "&lt;"&amp;$JU$5:$JU$610)+1), ROW()-ROW($JV$5)+1), COUNTIF($JU$5:$JU$610, "&lt;"&amp;$JU$5:$JU$610)+1, 0)), "")</f>
        <v/>
      </c>
    </row>
    <row r="277" spans="1:282">
      <c r="A277" s="66"/>
      <c r="B277" s="77" t="str">
        <f t="shared" si="42"/>
        <v/>
      </c>
      <c r="C277" s="66"/>
      <c r="D277" s="77" t="str">
        <f>IFERROR(IF(B277&lt;&gt;"", IF(COUNTIF(INDEX(Paste_Here!AS$2:AS$610, MATCH(B277, Paste_Here!A$2:A$610, 0), 0), "yes") &gt; 0, "Yes", IF(COUNTIF(INDEX(Paste_Here!AS$2:AS$610, MATCH(B277, Paste_Here!A$2:A$610, 0), 0), "no") &gt; 0, "No", "")), ""), "")</f>
        <v/>
      </c>
      <c r="E277" s="66"/>
      <c r="F277" s="77" t="str">
        <f t="shared" si="43"/>
        <v/>
      </c>
      <c r="G277" s="66"/>
      <c r="H277" s="77" t="str">
        <f>IFERROR(IF(B277&lt;&gt;"", IF(COUNTIF(INDEX(Paste_Here!AO$2:AR$610, MATCH(B277, Paste_Here!A$2:A$610, 0), 0), "yes") &gt; 0, "Yes", IF(COUNTIF(INDEX(Paste_Here!AO$2:AR$610, MATCH(B277, Paste_Here!A$2:A$610, 0), 0), "no") &gt; 0, "No", "")), ""), "")</f>
        <v/>
      </c>
      <c r="I277" s="66"/>
      <c r="J277" s="77" t="str">
        <f t="shared" si="44"/>
        <v/>
      </c>
      <c r="K277" s="66"/>
      <c r="L277" s="77" t="str">
        <f>IFERROR(IF(B277&lt;&gt;"", IF(ISNUMBER(SEARCH("yes", LOWER(INDEX(Paste_Here!W$2:W$610, MATCH(B277, Paste_Here!A$2:A$610, 0))))), "Yes", IF(ISNUMBER(SEARCH("no", LOWER(INDEX(Paste_Here!W$2:W$610, MATCH(B277, Paste_Here!A$2:A$610, 0))))), "No", "")), ""), "")</f>
        <v/>
      </c>
      <c r="M277" s="66"/>
      <c r="N277" s="77"/>
      <c r="O277" s="66"/>
      <c r="P277" s="77" t="str">
        <f>IFERROR(IF(B277&lt;&gt;"", IF(ISNUMBER(SEARCH("yes", LOWER(INDEX(Paste_Here!V$2:V$610, MATCH(B277, Paste_Here!A$2:A$610, 0))))), "Yes", IF(ISNUMBER(SEARCH("no", LOWER(INDEX(Paste_Here!V$2:V$610, MATCH(B277, Paste_Here!A$2:A$610, 0))))), "No", "")), ""), "")</f>
        <v/>
      </c>
      <c r="Q277" s="66"/>
      <c r="R277" s="77"/>
      <c r="S277" s="66"/>
      <c r="T277" s="77"/>
      <c r="U277" s="66"/>
      <c r="V277" s="66"/>
      <c r="W277" s="77" t="str">
        <f t="shared" si="45"/>
        <v/>
      </c>
      <c r="X277" s="66"/>
      <c r="Y277" s="77" t="str">
        <f>IFERROR(IF(B277&lt;&gt;"", IF(ISNUMBER(SEARCH("Revealed-Potential (Primary Focus)", LOWER(INDEX(Paste_Here!X$2:X$610, MATCH(B277, Paste_Here!A$2:A$610, 0))))), "Rev-Potential: Prim", IF(ISNUMBER(SEARCH("Revealed-Potential (Secondary Focus)", LOWER(INDEX(Paste_Here!X$2:X$610, MATCH(B277, Paste_Here!A$2:A$610, 0))))), "Rev-Potential: Sec", IF(ISNUMBER(SEARCH("Monitoring", LOWER(INDEX(Paste_Here!X$2:X$610, MATCH(B277, Paste_Here!A$2:A$610, 0))))), "Monitoring", IF(ISNUMBER(SEARCH("At-Promise (Secondary Focus)", LOWER(INDEX(Paste_Here!X$2:X$610, MATCH(B277, Paste_Here!A$2:A$610, 0))))), "At-Promise: Sec", IF(ISNUMBER(SEARCH("At-Promise (Primary Focus)", LOWER(INDEX(Paste_Here!X$2:X$610, MATCH(B277, Paste_Here!A$2:A$610, 0))))), "At-Promise: Prim", ""))))), ""), "")</f>
        <v/>
      </c>
      <c r="Z277" s="66"/>
      <c r="AA277" s="77"/>
      <c r="AB277" s="66"/>
      <c r="AC277" s="77" t="str">
        <f>IFERROR(IF(B277&lt;&gt;"", IF(ISNUMBER(SEARCH("Revealed-Potential (Primary Focus)", LOWER(INDEX(Paste_Here!AB$2:AB$610, MATCH(B277, Paste_Here!A$2:A$610, 0))))), "Rev-Potential: Prim", IF(ISNUMBER(SEARCH("Revealed-Potential (Secondary Focus)", LOWER(INDEX(Paste_Here!AB$2:AB$610, MATCH(B277, Paste_Here!A$2:A$610, 0))))), "Rev-Potential: Sec", IF(ISNUMBER(SEARCH("Monitoring", LOWER(INDEX(Paste_Here!AB$2:AB$610, MATCH(B277, Paste_Here!A$2:A$610, 0))))), "Monitoring", IF(ISNUMBER(SEARCH("At-Promise (Secondary Focus)", LOWER(INDEX(Paste_Here!AB$2:AB$610, MATCH(B277, Paste_Here!A$2:A$610, 0))))), "At-Promise: Sec", IF(ISNUMBER(SEARCH("At-Promise (Primary Focus)", LOWER(INDEX(Paste_Here!AB$2:AB$610, MATCH(B277, Paste_Here!A$2:A$610, 0))))), "At-Promise: Prim", ""))))), ""), "")</f>
        <v/>
      </c>
      <c r="AD277" s="66"/>
      <c r="AE277" s="77"/>
      <c r="AF277" s="66"/>
      <c r="AG277" s="77"/>
      <c r="AH277" s="66"/>
      <c r="AI277" s="77"/>
      <c r="AJ277" s="66"/>
      <c r="AK277" s="77"/>
      <c r="AL277" s="66"/>
      <c r="AM277" s="77"/>
      <c r="AN277" s="66"/>
      <c r="AO277" s="77"/>
      <c r="AP277" s="66"/>
      <c r="AQ277" s="77"/>
      <c r="AR277" s="66"/>
      <c r="AS277" s="77"/>
      <c r="AT277" s="66"/>
      <c r="AU277" s="66"/>
      <c r="AV277" s="77" t="str">
        <f t="shared" si="46"/>
        <v/>
      </c>
      <c r="AW277" s="66"/>
      <c r="AX277" s="77" t="str">
        <f>IFERROR(IF(B277&lt;&gt;"", IF(AND(INDEX(Paste_Here!AC$2:AC$610, MATCH(B277, Paste_Here!A$2:A$610, 0))&lt;&gt;"", ISNUMBER(VALUE(INDEX(Paste_Here!AC$2:AC$610, MATCH(B277, Paste_Here!A$2:A$610, 0))))), INDEX(Paste_Here!AC$2:AC$610, MATCH(B277, Paste_Here!A$2:A$610, 0)), ""), ""), "")</f>
        <v/>
      </c>
      <c r="AY277" s="66"/>
      <c r="AZ277" s="77" t="str">
        <f>IFERROR(IF(B277&lt;&gt;"", IF(AND(INDEX(Paste_Here!AD$2:AD$610, MATCH(B277, Paste_Here!A$2:A$610, 0))&lt;&gt;"", ISNUMBER(VALUE(INDEX(Paste_Here!AD$2:AD$610, MATCH(B277, Paste_Here!A$2:A$610, 0))))), TEXT(ROUND(VALUE(INDEX(Paste_Here!AD$2:AD$610, MATCH(B277, Paste_Here!A$2:A$610, 0))), 2), "0.00"), ""), ""), "")</f>
        <v/>
      </c>
      <c r="BA277" s="66"/>
      <c r="BB277" s="77" t="str">
        <f>IFERROR(IF(B277&lt;&gt;"", IF(LOWER(INDEX(Paste_Here!AE$2:AE$610, MATCH(B277, Paste_Here!A$2:A$610, 0)))="approaching expectations", "Approaching", IF(LOWER(INDEX(Paste_Here!AE$2:AE$610, MATCH(B277, Paste_Here!A$2:A$610, 0)))="met expectations", "Met", IF(LOWER(INDEX(Paste_Here!AE$2:AE$610, MATCH(B277, Paste_Here!A$2:A$610, 0)))="exceeded expectations", "Exceeded", IF(LOWER(INDEX(Paste_Here!AE$2:AE$610, MATCH(B277, Paste_Here!A$2:A$610, 0)))="below expectations", "Below", "")))), ""), "")</f>
        <v/>
      </c>
      <c r="BC277" s="66"/>
      <c r="BD277" s="77" t="str">
        <f>IFERROR(IF(B277&lt;&gt;"", IF(AND(INDEX(Paste_Here!T$2:T$610, MATCH(B277, Paste_Here!A$2:A$610, 0))&lt;&gt;"", ISNUMBER(VALUE(INDEX(Paste_Here!T$2:T$610, MATCH(B277, Paste_Here!A$2:A$610, 0))))), INDEX(Paste_Here!T$2:T$610, MATCH(B277, Paste_Here!A$2:A$610, 0)), ""), ""), "")</f>
        <v/>
      </c>
      <c r="BE277" s="66"/>
      <c r="BF277" s="77"/>
      <c r="BG277" s="66"/>
      <c r="BH277" s="77"/>
      <c r="BI277" s="66"/>
      <c r="BJ277" s="77"/>
      <c r="BK277" s="66"/>
      <c r="BL277" s="77" t="str">
        <f>IFERROR(IF(B277&lt;&gt;"", IF(AND(INDEX(Paste_Here!N$2:N$610, MATCH(B277, Paste_Here!A$2:A$610, 0))&lt;&gt;"", ISNUMBER(VALUE(INDEX(Paste_Here!N$2:N$610, MATCH(B277, Paste_Here!A$2:A$610, 0))))), INDEX(Paste_Here!N$2:N$610, MATCH(B277, Paste_Here!A$2:A$610, 0)), ""), ""), "")</f>
        <v/>
      </c>
      <c r="BM277" s="66"/>
      <c r="BN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BO277" s="66"/>
      <c r="BP277" s="77" t="str" cm="1">
        <f t="array" aca="1" ref="BP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BQ277" s="66"/>
      <c r="BR277" s="66"/>
      <c r="BS277" s="77"/>
      <c r="BT277" s="66"/>
      <c r="BU277" s="77"/>
      <c r="BV277" s="66"/>
      <c r="BW277" s="77"/>
      <c r="BX277" s="66"/>
      <c r="BY277" s="77"/>
      <c r="BZ277" s="66"/>
      <c r="CA277" s="77"/>
      <c r="CB277" s="66"/>
      <c r="CC277" s="77"/>
      <c r="CD277" s="66"/>
      <c r="CE277" s="77"/>
      <c r="CF277" s="66"/>
      <c r="CG277" s="77"/>
      <c r="CH277" s="66"/>
      <c r="CI277" s="77"/>
      <c r="CJ277" s="66"/>
      <c r="CK277" s="77"/>
      <c r="CL277" s="66"/>
      <c r="CM277" s="77"/>
      <c r="CN277" s="66"/>
      <c r="CO277" s="66"/>
      <c r="CP277" s="77" t="str">
        <f t="shared" si="47"/>
        <v/>
      </c>
      <c r="CQ277" s="66"/>
      <c r="CR277" s="77" t="str">
        <f>IFERROR(IF(B277&lt;&gt;"", IF(AND(INDEX(Paste_Here!Y$2:Y$610, MATCH(B277, Paste_Here!A$2:A$610, 0))&lt;&gt;"", ISNUMBER(VALUE(INDEX(Paste_Here!Y$2:Y$610, MATCH(B277, Paste_Here!A$2:A$610, 0))))), INDEX(Paste_Here!Y$2:Y$610, MATCH(B277, Paste_Here!A$2:A$610, 0)), ""), ""), "")</f>
        <v/>
      </c>
      <c r="CS277" s="66"/>
      <c r="CT277" s="77" t="str">
        <f>IFERROR(IF(B277&lt;&gt;"", IF(AND(INDEX(Paste_Here!AA$2:AA$610, MATCH(B277, Paste_Here!A$2:A$610, 0))&lt;&gt;"", ISNUMBER(--INDEX(Paste_Here!AA$2:AA$610, MATCH(B277, Paste_Here!A$2:A$610, 0)))), TEXT(ROUND(--INDEX(Paste_Here!AA$2:AA$610, MATCH(B277, Paste_Here!A$2:A$610, 0)), 2), "0.00"), ""), ""), "")</f>
        <v/>
      </c>
      <c r="CU277" s="66"/>
      <c r="CV277" s="77" t="str">
        <f>IFERROR(IF(B277&lt;&gt;"", IF(LOWER(INDEX(Paste_Here!Z$2:Z$610, MATCH(B277, Paste_Here!A$2:A$610, 0)))="approaching expectations", "Approaching", IF(LOWER(INDEX(Paste_Here!Z$2:Z$610, MATCH(B277, Paste_Here!A$2:A$610, 0)))="met expectations", "Met", IF(LOWER(INDEX(Paste_Here!Z$2:Z$610, MATCH(B277, Paste_Here!A$2:A$610, 0)))="exceeded expectations", "Exceeded", IF(LOWER(INDEX(Paste_Here!Z$2:Z$610, MATCH(B277, Paste_Here!A$2:A$610, 0)))="below expectations", "Below", "")))), ""), "")</f>
        <v/>
      </c>
      <c r="CW277" s="66"/>
      <c r="CX277" s="77"/>
      <c r="CY277" s="66"/>
      <c r="CZ277" s="77" t="str">
        <f>IFERROR(IF(B277&lt;&gt;"", IF(AND(INDEX(Paste_Here!AL$2:AL$610, MATCH(B277, Paste_Here!A$2:A$610, 0))&lt;&gt;"", ISNUMBER(VALUE(INDEX(Paste_Here!AL$2:AL$610, MATCH(B277, Paste_Here!A$2:A$610, 0))))), INDEX(Paste_Here!AL$2:AL$610, MATCH(B277, Paste_Here!A$2:A$610, 0)), ""), ""), "")</f>
        <v/>
      </c>
      <c r="DA277" s="66"/>
      <c r="DB277" s="77" t="str">
        <f>IFERROR(IF(B277&lt;&gt;"", IF(ISNUMBER(SEARCH("highrisk", LOWER(INDEX(Paste_Here!AM$2:AM$610, MATCH(B277, Paste_Here!A$2:A$610, 0))))), "High Risk", IF(ISNUMBER(SEARCH("lowrisk", LOWER(INDEX(Paste_Here!AM$2:AM$610, MATCH(B277, Paste_Here!A$2:A$610, 0))))), "Low Risk", IF(ISNUMBER(SEARCH("somerisk", LOWER(INDEX(Paste_Here!AM$2:AM$610, MATCH(B277, Paste_Here!A$2:A$610, 0))))), "Some Risk", ""))), ""), "")</f>
        <v/>
      </c>
      <c r="DC277" s="66"/>
      <c r="DD277" s="77" t="str">
        <f>IFERROR(IF(B277&lt;&gt;"", IF(AND(INDEX(Paste_Here!AN$2:AN$610, MATCH(B277, Paste_Here!A$2:A$610, 0))&lt;&gt;"", ISNUMBER(VALUE(INDEX(Paste_Here!AN$2:AN$610, MATCH(B277, Paste_Here!A$2:A$610, 0))))), INDEX(Paste_Here!AN$2:AN$610, MATCH(B277, Paste_Here!A$2:A$610, 0)), ""), ""), "")</f>
        <v/>
      </c>
      <c r="DE277" s="66"/>
      <c r="DF277" s="77" t="str">
        <f>IFERROR(IF(B277&lt;&gt;"", IF(AND(INDEX(Paste_Here!Q$2:Q$610, MATCH(B277, Paste_Here!A$2:A$610, 0))&lt;&gt;"", ISNUMBER(VALUE(INDEX(Paste_Here!Q$2:Q$610, MATCH(B277, Paste_Here!A$2:A$610, 0))))), INDEX(Paste_Here!Q$2:Q$610, MATCH(B277, Paste_Here!A$2:A$610, 0)), ""), ""), "")</f>
        <v/>
      </c>
      <c r="DG277" s="66"/>
      <c r="DH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DI277" s="66"/>
      <c r="DJ277" s="77" t="str" cm="1">
        <f t="array" aca="1" ref="DJ277" ca="1">IFERROR(VALUE(IF(ISNUMBER(SEARCH("EM", INDEX(Paste_Here!S$2:S$500, MATCH(B277, Paste_Here!A$2:A$500, 0)))), "-" &amp;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f>
        <v/>
      </c>
      <c r="DK277" s="66"/>
      <c r="DL277" s="66"/>
      <c r="DM277" s="77" t="str">
        <f t="shared" si="48"/>
        <v/>
      </c>
      <c r="DN277" s="66"/>
      <c r="DO277" s="77" t="str">
        <f>IFERROR(IF(B277&lt;&gt;"", IF(AND(INDEX(Paste_Here!AF$2:AF$610, MATCH(B277, Paste_Here!A$2:A$610, 0))&lt;&gt;"", ISNUMBER(VALUE(INDEX(Paste_Here!AF$2:AF$610, MATCH(B277, Paste_Here!A$2:A$610, 0))))), INDEX(Paste_Here!AF$2:AF$610, MATCH(B277, Paste_Here!A$2:A$610, 0)), ""), ""), "")</f>
        <v/>
      </c>
      <c r="DP277" s="66"/>
      <c r="DQ277" s="77" t="str">
        <f>IFERROR(IF(B277&lt;&gt;"", IF(AND(INDEX(Paste_Here!AG$2:AG$610, MATCH(B277, Paste_Here!A$2:A$610, 0))&lt;&gt;"", ISNUMBER(--INDEX(Paste_Here!AG$2:AG$610, MATCH(B277, Paste_Here!A$2:A$610, 0)))), TEXT(ROUND(--INDEX(Paste_Here!AG$2:AG$610, MATCH(B277, Paste_Here!A$2:A$610, 0)), 2), "0.00"), ""), ""), "")</f>
        <v/>
      </c>
      <c r="DR277" s="66"/>
      <c r="DS277" s="77" t="str">
        <f>IFERROR(IF(B277&lt;&gt;"", IF(LOWER(INDEX(Paste_Here!AH$2:AH$610, MATCH(B277, Paste_Here!A$2:A$610, 0)))="approaching expectations", "Approaching", IF(LOWER(INDEX(Paste_Here!AH$2:AH$610, MATCH(B277, Paste_Here!A$2:A$610, 0)))="met expectations", "Met", IF(LOWER(INDEX(Paste_Here!AH$2:AH$610, MATCH(B277, Paste_Here!A$2:A$610, 0)))="exceeded expectations", "Exceeded", IF(LOWER(INDEX(Paste_Here!AH$2:AH$610, MATCH(B277, Paste_Here!A$2:A$610, 0)))="below expectations", "Below", "")))), ""), "")</f>
        <v/>
      </c>
      <c r="DT277" s="66"/>
      <c r="DU277" s="77" t="str">
        <f>IFERROR(IF(B277&lt;&gt;"", IF(AND(INDEX(Paste_Here!U$2:U$610, MATCH(B277, Paste_Here!A$2:A$610, 0))&lt;&gt;"", ISNUMBER(VALUE(INDEX(Paste_Here!U$2:U$610, MATCH(B277, Paste_Here!A$2:A$610, 0))))), INDEX(Paste_Here!U$2:U$610, MATCH(B277, Paste_Here!A$2:A$610, 0)), ""), ""), "")</f>
        <v/>
      </c>
      <c r="DV277" s="66"/>
      <c r="DW277" s="77"/>
      <c r="DX277" s="66"/>
      <c r="DY277" s="77" t="str">
        <f>IFERROR(IF(B277&lt;&gt;"", IF(AND(INDEX(Paste_Here!AI$2:AI$610, MATCH(B277, Paste_Here!A$2:A$610, 0))&lt;&gt;"", ISNUMBER(VALUE(INDEX(Paste_Here!AI$2:AI$610, MATCH(B277, Paste_Here!A$2:A$610, 0))))), INDEX(Paste_Here!AI$2:AI$610, MATCH(B277, Paste_Here!A$2:A$610, 0)), ""), ""), "")</f>
        <v/>
      </c>
      <c r="DZ277" s="66"/>
      <c r="EA277" s="77" t="str">
        <f>IFERROR(IF(B277&lt;&gt;"", IF(AND(INDEX(Paste_Here!AJ$2:AJ$610, MATCH(B277, Paste_Here!A$2:A$610, 0))&lt;&gt;"", ISNUMBER(--INDEX(Paste_Here!AJ$2:AJ$610, MATCH(B277, Paste_Here!A$2:A$610, 0)))), TEXT(ROUND(--INDEX(Paste_Here!AJ$2:AJ$610, MATCH(B277, Paste_Here!A$2:A$610, 0)), 2), "0.00"), ""), ""), "")</f>
        <v/>
      </c>
      <c r="EB277" s="66"/>
      <c r="EC277" s="77" t="str">
        <f>IFERROR(IF(B277&lt;&gt;"", IF(LOWER(INDEX(Paste_Here!AK$2:AK$610, MATCH(B277, Paste_Here!A$2:A$610, 0)))="approaching expectations", "Approaching", IF(LOWER(INDEX(Paste_Here!AK$2:AK$610, MATCH(B277, Paste_Here!A$2:A$610, 0)))="met expectations", "Met", IF(LOWER(INDEX(Paste_Here!AK$2:AK$610, MATCH(B277, Paste_Here!A$2:A$610, 0)))="exceeded expectations", "Exceeded", IF(LOWER(INDEX(Paste_Here!AK$2:AK$610, MATCH(B277, Paste_Here!A$2:A$610, 0)))="below expectations", "Below", "")))), ""), "")</f>
        <v/>
      </c>
      <c r="ED277" s="66"/>
      <c r="EE277" s="77"/>
      <c r="EF277" s="66"/>
      <c r="EG277" s="77"/>
      <c r="EH277" s="66"/>
      <c r="EI277" s="66"/>
      <c r="EJ277" s="77" t="str">
        <f t="shared" si="49"/>
        <v/>
      </c>
      <c r="EK277" s="66"/>
      <c r="EL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EM277" s="66"/>
      <c r="EN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EO277" s="66"/>
      <c r="EP277" s="77"/>
      <c r="EQ277" s="66"/>
      <c r="ER277" s="77" t="str">
        <f>IFERROR(IF(B277&lt;&gt;"", IF(AND(INDEX(Paste_Here!AT$2:AT$610, MATCH(B277, Paste_Here!A$2:A$610, 0))&lt;&gt;"", ISNUMBER(VALUE(INDEX(Paste_Here!AT$2:AT$610, MATCH(B277, Paste_Here!A$2:A$610, 0))))), INDEX(Paste_Here!AT$2:AT$610, MATCH(B277, Paste_Here!A$2:A$610, 0)), ""), ""), "")</f>
        <v/>
      </c>
      <c r="ES277" s="66"/>
      <c r="ET277" s="77" t="str">
        <f>IFERROR(IF(B277&lt;&gt;"", IF(AND(INDEX(Paste_Here!AV$2:AV$610, MATCH(B277, Paste_Here!A$2:A$610, 0))&lt;&gt;"", ISNUMBER(VALUE(INDEX(Paste_Here!AV$2:AV$610, MATCH(B277, Paste_Here!A$2:A$610, 0))))), INDEX(Paste_Here!AV$2:AV$610, MATCH(B277, Paste_Here!A$2:A$610, 0)), ""), ""), "")</f>
        <v/>
      </c>
      <c r="EU277" s="66"/>
      <c r="EV277" s="77"/>
      <c r="EW277" s="66"/>
      <c r="EX277" s="77" t="str">
        <f>IFERROR(IF(B277&lt;&gt;"", IF(AND(INDEX(Paste_Here!AU$2:AU$610, MATCH(B277, Paste_Here!A$2:A$610, 0))&lt;&gt;"", ISNUMBER(VALUE(INDEX(Paste_Here!AU$2:AU$610, MATCH(B277, Paste_Here!A$2:A$610, 0))))), INDEX(Paste_Here!AU$2:AU$610, MATCH(B277, Paste_Here!A$2:A$610, 0)), ""), ""), "")</f>
        <v/>
      </c>
      <c r="EY277" s="66"/>
      <c r="EZ277" s="77" t="str">
        <f>IFERROR(IF(B277&lt;&gt;"", IF(AND(INDEX(Paste_Here!AW$2:AW$610, MATCH(B277, Paste_Here!A$2:A$610, 0))&lt;&gt;"", ISNUMBER(VALUE(INDEX(Paste_Here!AW$2:AW$610, MATCH(B277, Paste_Here!A$2:A$610, 0))))), INDEX(Paste_Here!AW$2:AW$610, MATCH(B277, Paste_Here!A$2:A$610, 0)), ""), ""), "")</f>
        <v/>
      </c>
      <c r="FA277" s="66"/>
      <c r="FB277" s="77"/>
      <c r="FC277" s="66"/>
      <c r="FD277" s="77"/>
      <c r="FE277" s="66"/>
      <c r="FF277" s="66"/>
      <c r="FG277" s="77" t="str">
        <f t="shared" si="50"/>
        <v/>
      </c>
      <c r="FH277" s="66"/>
      <c r="FI277" s="77" t="str">
        <f>IFERROR(IF(B277&lt;&gt;"", IF(ISNUMBER(SEARCH("s", LOWER(INDEX(Paste_Here!M$2:M$610, MATCH(B277, Paste_Here!A$2:A$610, 0))))), "Yes", IF(INDEX(Paste_Here!M$2:M$610, MATCH(B277, Paste_Here!A$2:A$610, 0))&lt;&gt;"", "No", "")), ""), "")</f>
        <v/>
      </c>
      <c r="FJ277" s="66"/>
      <c r="FK277" s="77" t="str">
        <f>IFERROR(IF(B277&lt;&gt;"", IF(ISNUMBER(SEARCH("yes", LOWER(INDEX(Paste_Here!F$2:F$610, MATCH(B277, Paste_Here!A$2:A$610, 0))))), "Yes", IF(ISNUMBER(SEARCH("no", LOWER(INDEX(Paste_Here!F$2:F$610, MATCH(B277, Paste_Here!A$2:A$610, 0))))), "No", "")), ""), "")</f>
        <v/>
      </c>
      <c r="FL277" s="66"/>
      <c r="FM277" s="77" t="str">
        <f>IFERROR(IF(B277&lt;&gt;"", IF(ISNUMBER(SEARCH("english language learner", LOWER(INDEX(Paste_Here!C$2:C$610, MATCH(B277, Paste_Here!A$2:A$610, 0))))), "Yes", ""), ""), "")</f>
        <v/>
      </c>
      <c r="FN277" s="66"/>
      <c r="FO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FP277" s="66"/>
      <c r="FQ277" s="77" t="str">
        <f>IFERROR(IF(B277&lt;&gt;"", IF(ISNUMBER(SEARCH("yes", LOWER(INDEX(Paste_Here!L$2:L$610, MATCH(B277, Paste_Here!A$2:A$610, 0))))), "Yes", IF(ISNUMBER(SEARCH("no", LOWER(INDEX(Paste_Here!L$2:L$610, MATCH(B277, Paste_Here!A$2:A$610, 0))))), "No", "")), ""), "")</f>
        <v/>
      </c>
      <c r="FR277" s="66"/>
      <c r="FS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FT277" s="66"/>
      <c r="FU277" s="77"/>
      <c r="FV277" s="66"/>
      <c r="FW277" s="77" t="str">
        <f>IFERROR(IF(B277&lt;&gt;"", IF(AND(INDEX(Paste_Here!D$2:D$610, MATCH(B277, Paste_Here!A$2:A$610, 0))&lt;&gt;"", ISNUMBER(VALUE(INDEX(Paste_Here!D$2:D$610, MATCH(B277, Paste_Here!A$2:A$610, 0))))), INDEX(Paste_Here!D$2:D$610, MATCH(B277, Paste_Here!A$2:A$610, 0)), ""), ""), "")</f>
        <v/>
      </c>
      <c r="FX277" s="66"/>
      <c r="FY277" s="77" t="str">
        <f>IFERROR(IF(B277&lt;&gt;"", IF(AND(INDEX(Paste_Here!G$2:G$610, MATCH(B277, Paste_Here!A$2:A$610, 0))&lt;&gt;"", ISNUMBER(VALUE(INDEX(Paste_Here!G$2:G$610, MATCH(B277, Paste_Here!A$2:A$610, 0))))), INDEX(Paste_Here!G$2:G$610, MATCH(B277, Paste_Here!A$2:A$610, 0)), ""), ""), "")</f>
        <v/>
      </c>
      <c r="FZ277" s="66"/>
      <c r="GA277" s="95"/>
      <c r="GB277" s="66"/>
      <c r="JS277" s="1" t="str" cm="1">
        <f t="array" ref="JS277">IFERROR(INDEX(Paste_Here!$B$2:$B$610, MATCH(0, COUNTIF(JS$4:JS276, Paste_Here!$B$2:$B$610) + IF(Paste_Here!$B$2:$B$610="", 1, 0), 0)), "")</f>
        <v/>
      </c>
      <c r="JT277" s="1" t="str">
        <f>IF(JS277&lt;&gt;"", INDEX(Paste_Here!$A$2:$A$610, MATCH(JS277, Paste_Here!$B$2:$B$610, 0)), "")</f>
        <v/>
      </c>
      <c r="JU277" s="1" t="str">
        <f t="shared" si="51"/>
        <v/>
      </c>
      <c r="JV277" s="1" t="str" cm="1">
        <f t="array" ref="JV277">IFERROR(INDEX($JU$5:$JU$610, MATCH(SMALL(IF($JU$5:$JU$610&lt;&gt;"", COUNTIF($JU$5:$JU$610, "&lt;"&amp;$JU$5:$JU$610)+1), ROW()-ROW($JV$5)+1), COUNTIF($JU$5:$JU$610, "&lt;"&amp;$JU$5:$JU$610)+1, 0)), "")</f>
        <v/>
      </c>
    </row>
    <row r="278" spans="1:282">
      <c r="A278" s="66"/>
      <c r="B278" s="77" t="str">
        <f t="shared" si="42"/>
        <v/>
      </c>
      <c r="C278" s="66"/>
      <c r="D278" s="77" t="str">
        <f>IFERROR(IF(B278&lt;&gt;"", IF(COUNTIF(INDEX(Paste_Here!AS$2:AS$610, MATCH(B278, Paste_Here!A$2:A$610, 0), 0), "yes") &gt; 0, "Yes", IF(COUNTIF(INDEX(Paste_Here!AS$2:AS$610, MATCH(B278, Paste_Here!A$2:A$610, 0), 0), "no") &gt; 0, "No", "")), ""), "")</f>
        <v/>
      </c>
      <c r="E278" s="66"/>
      <c r="F278" s="77" t="str">
        <f t="shared" si="43"/>
        <v/>
      </c>
      <c r="G278" s="66"/>
      <c r="H278" s="77" t="str">
        <f>IFERROR(IF(B278&lt;&gt;"", IF(COUNTIF(INDEX(Paste_Here!AO$2:AR$610, MATCH(B278, Paste_Here!A$2:A$610, 0), 0), "yes") &gt; 0, "Yes", IF(COUNTIF(INDEX(Paste_Here!AO$2:AR$610, MATCH(B278, Paste_Here!A$2:A$610, 0), 0), "no") &gt; 0, "No", "")), ""), "")</f>
        <v/>
      </c>
      <c r="I278" s="66"/>
      <c r="J278" s="77" t="str">
        <f t="shared" si="44"/>
        <v/>
      </c>
      <c r="K278" s="66"/>
      <c r="L278" s="77" t="str">
        <f>IFERROR(IF(B278&lt;&gt;"", IF(ISNUMBER(SEARCH("yes", LOWER(INDEX(Paste_Here!W$2:W$610, MATCH(B278, Paste_Here!A$2:A$610, 0))))), "Yes", IF(ISNUMBER(SEARCH("no", LOWER(INDEX(Paste_Here!W$2:W$610, MATCH(B278, Paste_Here!A$2:A$610, 0))))), "No", "")), ""), "")</f>
        <v/>
      </c>
      <c r="M278" s="66"/>
      <c r="N278" s="77"/>
      <c r="O278" s="66"/>
      <c r="P278" s="77" t="str">
        <f>IFERROR(IF(B278&lt;&gt;"", IF(ISNUMBER(SEARCH("yes", LOWER(INDEX(Paste_Here!V$2:V$610, MATCH(B278, Paste_Here!A$2:A$610, 0))))), "Yes", IF(ISNUMBER(SEARCH("no", LOWER(INDEX(Paste_Here!V$2:V$610, MATCH(B278, Paste_Here!A$2:A$610, 0))))), "No", "")), ""), "")</f>
        <v/>
      </c>
      <c r="Q278" s="66"/>
      <c r="R278" s="77"/>
      <c r="S278" s="66"/>
      <c r="T278" s="77"/>
      <c r="U278" s="66"/>
      <c r="V278" s="66"/>
      <c r="W278" s="77" t="str">
        <f t="shared" si="45"/>
        <v/>
      </c>
      <c r="X278" s="66"/>
      <c r="Y278" s="77" t="str">
        <f>IFERROR(IF(B278&lt;&gt;"", IF(ISNUMBER(SEARCH("Revealed-Potential (Primary Focus)", LOWER(INDEX(Paste_Here!X$2:X$610, MATCH(B278, Paste_Here!A$2:A$610, 0))))), "Rev-Potential: Prim", IF(ISNUMBER(SEARCH("Revealed-Potential (Secondary Focus)", LOWER(INDEX(Paste_Here!X$2:X$610, MATCH(B278, Paste_Here!A$2:A$610, 0))))), "Rev-Potential: Sec", IF(ISNUMBER(SEARCH("Monitoring", LOWER(INDEX(Paste_Here!X$2:X$610, MATCH(B278, Paste_Here!A$2:A$610, 0))))), "Monitoring", IF(ISNUMBER(SEARCH("At-Promise (Secondary Focus)", LOWER(INDEX(Paste_Here!X$2:X$610, MATCH(B278, Paste_Here!A$2:A$610, 0))))), "At-Promise: Sec", IF(ISNUMBER(SEARCH("At-Promise (Primary Focus)", LOWER(INDEX(Paste_Here!X$2:X$610, MATCH(B278, Paste_Here!A$2:A$610, 0))))), "At-Promise: Prim", ""))))), ""), "")</f>
        <v/>
      </c>
      <c r="Z278" s="66"/>
      <c r="AA278" s="77"/>
      <c r="AB278" s="66"/>
      <c r="AC278" s="77" t="str">
        <f>IFERROR(IF(B278&lt;&gt;"", IF(ISNUMBER(SEARCH("Revealed-Potential (Primary Focus)", LOWER(INDEX(Paste_Here!AB$2:AB$610, MATCH(B278, Paste_Here!A$2:A$610, 0))))), "Rev-Potential: Prim", IF(ISNUMBER(SEARCH("Revealed-Potential (Secondary Focus)", LOWER(INDEX(Paste_Here!AB$2:AB$610, MATCH(B278, Paste_Here!A$2:A$610, 0))))), "Rev-Potential: Sec", IF(ISNUMBER(SEARCH("Monitoring", LOWER(INDEX(Paste_Here!AB$2:AB$610, MATCH(B278, Paste_Here!A$2:A$610, 0))))), "Monitoring", IF(ISNUMBER(SEARCH("At-Promise (Secondary Focus)", LOWER(INDEX(Paste_Here!AB$2:AB$610, MATCH(B278, Paste_Here!A$2:A$610, 0))))), "At-Promise: Sec", IF(ISNUMBER(SEARCH("At-Promise (Primary Focus)", LOWER(INDEX(Paste_Here!AB$2:AB$610, MATCH(B278, Paste_Here!A$2:A$610, 0))))), "At-Promise: Prim", ""))))), ""), "")</f>
        <v/>
      </c>
      <c r="AD278" s="66"/>
      <c r="AE278" s="77"/>
      <c r="AF278" s="66"/>
      <c r="AG278" s="77"/>
      <c r="AH278" s="66"/>
      <c r="AI278" s="77"/>
      <c r="AJ278" s="66"/>
      <c r="AK278" s="77"/>
      <c r="AL278" s="66"/>
      <c r="AM278" s="77"/>
      <c r="AN278" s="66"/>
      <c r="AO278" s="77"/>
      <c r="AP278" s="66"/>
      <c r="AQ278" s="77"/>
      <c r="AR278" s="66"/>
      <c r="AS278" s="77"/>
      <c r="AT278" s="66"/>
      <c r="AU278" s="66"/>
      <c r="AV278" s="77" t="str">
        <f t="shared" si="46"/>
        <v/>
      </c>
      <c r="AW278" s="66"/>
      <c r="AX278" s="77" t="str">
        <f>IFERROR(IF(B278&lt;&gt;"", IF(AND(INDEX(Paste_Here!AC$2:AC$610, MATCH(B278, Paste_Here!A$2:A$610, 0))&lt;&gt;"", ISNUMBER(VALUE(INDEX(Paste_Here!AC$2:AC$610, MATCH(B278, Paste_Here!A$2:A$610, 0))))), INDEX(Paste_Here!AC$2:AC$610, MATCH(B278, Paste_Here!A$2:A$610, 0)), ""), ""), "")</f>
        <v/>
      </c>
      <c r="AY278" s="66"/>
      <c r="AZ278" s="77" t="str">
        <f>IFERROR(IF(B278&lt;&gt;"", IF(AND(INDEX(Paste_Here!AD$2:AD$610, MATCH(B278, Paste_Here!A$2:A$610, 0))&lt;&gt;"", ISNUMBER(VALUE(INDEX(Paste_Here!AD$2:AD$610, MATCH(B278, Paste_Here!A$2:A$610, 0))))), TEXT(ROUND(VALUE(INDEX(Paste_Here!AD$2:AD$610, MATCH(B278, Paste_Here!A$2:A$610, 0))), 2), "0.00"), ""), ""), "")</f>
        <v/>
      </c>
      <c r="BA278" s="66"/>
      <c r="BB278" s="77" t="str">
        <f>IFERROR(IF(B278&lt;&gt;"", IF(LOWER(INDEX(Paste_Here!AE$2:AE$610, MATCH(B278, Paste_Here!A$2:A$610, 0)))="approaching expectations", "Approaching", IF(LOWER(INDEX(Paste_Here!AE$2:AE$610, MATCH(B278, Paste_Here!A$2:A$610, 0)))="met expectations", "Met", IF(LOWER(INDEX(Paste_Here!AE$2:AE$610, MATCH(B278, Paste_Here!A$2:A$610, 0)))="exceeded expectations", "Exceeded", IF(LOWER(INDEX(Paste_Here!AE$2:AE$610, MATCH(B278, Paste_Here!A$2:A$610, 0)))="below expectations", "Below", "")))), ""), "")</f>
        <v/>
      </c>
      <c r="BC278" s="66"/>
      <c r="BD278" s="77" t="str">
        <f>IFERROR(IF(B278&lt;&gt;"", IF(AND(INDEX(Paste_Here!T$2:T$610, MATCH(B278, Paste_Here!A$2:A$610, 0))&lt;&gt;"", ISNUMBER(VALUE(INDEX(Paste_Here!T$2:T$610, MATCH(B278, Paste_Here!A$2:A$610, 0))))), INDEX(Paste_Here!T$2:T$610, MATCH(B278, Paste_Here!A$2:A$610, 0)), ""), ""), "")</f>
        <v/>
      </c>
      <c r="BE278" s="66"/>
      <c r="BF278" s="77"/>
      <c r="BG278" s="66"/>
      <c r="BH278" s="77"/>
      <c r="BI278" s="66"/>
      <c r="BJ278" s="77"/>
      <c r="BK278" s="66"/>
      <c r="BL278" s="77" t="str">
        <f>IFERROR(IF(B278&lt;&gt;"", IF(AND(INDEX(Paste_Here!N$2:N$610, MATCH(B278, Paste_Here!A$2:A$610, 0))&lt;&gt;"", ISNUMBER(VALUE(INDEX(Paste_Here!N$2:N$610, MATCH(B278, Paste_Here!A$2:A$610, 0))))), INDEX(Paste_Here!N$2:N$610, MATCH(B278, Paste_Here!A$2:A$610, 0)), ""), ""), "")</f>
        <v/>
      </c>
      <c r="BM278" s="66"/>
      <c r="BN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BO278" s="66"/>
      <c r="BP278" s="77" t="str" cm="1">
        <f t="array" aca="1" ref="BP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BQ278" s="66"/>
      <c r="BR278" s="66"/>
      <c r="BS278" s="77"/>
      <c r="BT278" s="66"/>
      <c r="BU278" s="77"/>
      <c r="BV278" s="66"/>
      <c r="BW278" s="77"/>
      <c r="BX278" s="66"/>
      <c r="BY278" s="77"/>
      <c r="BZ278" s="66"/>
      <c r="CA278" s="77"/>
      <c r="CB278" s="66"/>
      <c r="CC278" s="77"/>
      <c r="CD278" s="66"/>
      <c r="CE278" s="77"/>
      <c r="CF278" s="66"/>
      <c r="CG278" s="77"/>
      <c r="CH278" s="66"/>
      <c r="CI278" s="77"/>
      <c r="CJ278" s="66"/>
      <c r="CK278" s="77"/>
      <c r="CL278" s="66"/>
      <c r="CM278" s="77"/>
      <c r="CN278" s="66"/>
      <c r="CO278" s="66"/>
      <c r="CP278" s="77" t="str">
        <f t="shared" si="47"/>
        <v/>
      </c>
      <c r="CQ278" s="66"/>
      <c r="CR278" s="77" t="str">
        <f>IFERROR(IF(B278&lt;&gt;"", IF(AND(INDEX(Paste_Here!Y$2:Y$610, MATCH(B278, Paste_Here!A$2:A$610, 0))&lt;&gt;"", ISNUMBER(VALUE(INDEX(Paste_Here!Y$2:Y$610, MATCH(B278, Paste_Here!A$2:A$610, 0))))), INDEX(Paste_Here!Y$2:Y$610, MATCH(B278, Paste_Here!A$2:A$610, 0)), ""), ""), "")</f>
        <v/>
      </c>
      <c r="CS278" s="66"/>
      <c r="CT278" s="77" t="str">
        <f>IFERROR(IF(B278&lt;&gt;"", IF(AND(INDEX(Paste_Here!AA$2:AA$610, MATCH(B278, Paste_Here!A$2:A$610, 0))&lt;&gt;"", ISNUMBER(--INDEX(Paste_Here!AA$2:AA$610, MATCH(B278, Paste_Here!A$2:A$610, 0)))), TEXT(ROUND(--INDEX(Paste_Here!AA$2:AA$610, MATCH(B278, Paste_Here!A$2:A$610, 0)), 2), "0.00"), ""), ""), "")</f>
        <v/>
      </c>
      <c r="CU278" s="66"/>
      <c r="CV278" s="77" t="str">
        <f>IFERROR(IF(B278&lt;&gt;"", IF(LOWER(INDEX(Paste_Here!Z$2:Z$610, MATCH(B278, Paste_Here!A$2:A$610, 0)))="approaching expectations", "Approaching", IF(LOWER(INDEX(Paste_Here!Z$2:Z$610, MATCH(B278, Paste_Here!A$2:A$610, 0)))="met expectations", "Met", IF(LOWER(INDEX(Paste_Here!Z$2:Z$610, MATCH(B278, Paste_Here!A$2:A$610, 0)))="exceeded expectations", "Exceeded", IF(LOWER(INDEX(Paste_Here!Z$2:Z$610, MATCH(B278, Paste_Here!A$2:A$610, 0)))="below expectations", "Below", "")))), ""), "")</f>
        <v/>
      </c>
      <c r="CW278" s="66"/>
      <c r="CX278" s="77"/>
      <c r="CY278" s="66"/>
      <c r="CZ278" s="77" t="str">
        <f>IFERROR(IF(B278&lt;&gt;"", IF(AND(INDEX(Paste_Here!AL$2:AL$610, MATCH(B278, Paste_Here!A$2:A$610, 0))&lt;&gt;"", ISNUMBER(VALUE(INDEX(Paste_Here!AL$2:AL$610, MATCH(B278, Paste_Here!A$2:A$610, 0))))), INDEX(Paste_Here!AL$2:AL$610, MATCH(B278, Paste_Here!A$2:A$610, 0)), ""), ""), "")</f>
        <v/>
      </c>
      <c r="DA278" s="66"/>
      <c r="DB278" s="77" t="str">
        <f>IFERROR(IF(B278&lt;&gt;"", IF(ISNUMBER(SEARCH("highrisk", LOWER(INDEX(Paste_Here!AM$2:AM$610, MATCH(B278, Paste_Here!A$2:A$610, 0))))), "High Risk", IF(ISNUMBER(SEARCH("lowrisk", LOWER(INDEX(Paste_Here!AM$2:AM$610, MATCH(B278, Paste_Here!A$2:A$610, 0))))), "Low Risk", IF(ISNUMBER(SEARCH("somerisk", LOWER(INDEX(Paste_Here!AM$2:AM$610, MATCH(B278, Paste_Here!A$2:A$610, 0))))), "Some Risk", ""))), ""), "")</f>
        <v/>
      </c>
      <c r="DC278" s="66"/>
      <c r="DD278" s="77" t="str">
        <f>IFERROR(IF(B278&lt;&gt;"", IF(AND(INDEX(Paste_Here!AN$2:AN$610, MATCH(B278, Paste_Here!A$2:A$610, 0))&lt;&gt;"", ISNUMBER(VALUE(INDEX(Paste_Here!AN$2:AN$610, MATCH(B278, Paste_Here!A$2:A$610, 0))))), INDEX(Paste_Here!AN$2:AN$610, MATCH(B278, Paste_Here!A$2:A$610, 0)), ""), ""), "")</f>
        <v/>
      </c>
      <c r="DE278" s="66"/>
      <c r="DF278" s="77" t="str">
        <f>IFERROR(IF(B278&lt;&gt;"", IF(AND(INDEX(Paste_Here!Q$2:Q$610, MATCH(B278, Paste_Here!A$2:A$610, 0))&lt;&gt;"", ISNUMBER(VALUE(INDEX(Paste_Here!Q$2:Q$610, MATCH(B278, Paste_Here!A$2:A$610, 0))))), INDEX(Paste_Here!Q$2:Q$610, MATCH(B278, Paste_Here!A$2:A$610, 0)), ""), ""), "")</f>
        <v/>
      </c>
      <c r="DG278" s="66"/>
      <c r="DH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DI278" s="66"/>
      <c r="DJ278" s="77" t="str" cm="1">
        <f t="array" aca="1" ref="DJ278" ca="1">IFERROR(VALUE(IF(ISNUMBER(SEARCH("EM", INDEX(Paste_Here!S$2:S$500, MATCH(B278, Paste_Here!A$2:A$500, 0)))), "-" &amp;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f>
        <v/>
      </c>
      <c r="DK278" s="66"/>
      <c r="DL278" s="66"/>
      <c r="DM278" s="77" t="str">
        <f t="shared" si="48"/>
        <v/>
      </c>
      <c r="DN278" s="66"/>
      <c r="DO278" s="77" t="str">
        <f>IFERROR(IF(B278&lt;&gt;"", IF(AND(INDEX(Paste_Here!AF$2:AF$610, MATCH(B278, Paste_Here!A$2:A$610, 0))&lt;&gt;"", ISNUMBER(VALUE(INDEX(Paste_Here!AF$2:AF$610, MATCH(B278, Paste_Here!A$2:A$610, 0))))), INDEX(Paste_Here!AF$2:AF$610, MATCH(B278, Paste_Here!A$2:A$610, 0)), ""), ""), "")</f>
        <v/>
      </c>
      <c r="DP278" s="66"/>
      <c r="DQ278" s="77" t="str">
        <f>IFERROR(IF(B278&lt;&gt;"", IF(AND(INDEX(Paste_Here!AG$2:AG$610, MATCH(B278, Paste_Here!A$2:A$610, 0))&lt;&gt;"", ISNUMBER(--INDEX(Paste_Here!AG$2:AG$610, MATCH(B278, Paste_Here!A$2:A$610, 0)))), TEXT(ROUND(--INDEX(Paste_Here!AG$2:AG$610, MATCH(B278, Paste_Here!A$2:A$610, 0)), 2), "0.00"), ""), ""), "")</f>
        <v/>
      </c>
      <c r="DR278" s="66"/>
      <c r="DS278" s="77" t="str">
        <f>IFERROR(IF(B278&lt;&gt;"", IF(LOWER(INDEX(Paste_Here!AH$2:AH$610, MATCH(B278, Paste_Here!A$2:A$610, 0)))="approaching expectations", "Approaching", IF(LOWER(INDEX(Paste_Here!AH$2:AH$610, MATCH(B278, Paste_Here!A$2:A$610, 0)))="met expectations", "Met", IF(LOWER(INDEX(Paste_Here!AH$2:AH$610, MATCH(B278, Paste_Here!A$2:A$610, 0)))="exceeded expectations", "Exceeded", IF(LOWER(INDEX(Paste_Here!AH$2:AH$610, MATCH(B278, Paste_Here!A$2:A$610, 0)))="below expectations", "Below", "")))), ""), "")</f>
        <v/>
      </c>
      <c r="DT278" s="66"/>
      <c r="DU278" s="77" t="str">
        <f>IFERROR(IF(B278&lt;&gt;"", IF(AND(INDEX(Paste_Here!U$2:U$610, MATCH(B278, Paste_Here!A$2:A$610, 0))&lt;&gt;"", ISNUMBER(VALUE(INDEX(Paste_Here!U$2:U$610, MATCH(B278, Paste_Here!A$2:A$610, 0))))), INDEX(Paste_Here!U$2:U$610, MATCH(B278, Paste_Here!A$2:A$610, 0)), ""), ""), "")</f>
        <v/>
      </c>
      <c r="DV278" s="66"/>
      <c r="DW278" s="77"/>
      <c r="DX278" s="66"/>
      <c r="DY278" s="77" t="str">
        <f>IFERROR(IF(B278&lt;&gt;"", IF(AND(INDEX(Paste_Here!AI$2:AI$610, MATCH(B278, Paste_Here!A$2:A$610, 0))&lt;&gt;"", ISNUMBER(VALUE(INDEX(Paste_Here!AI$2:AI$610, MATCH(B278, Paste_Here!A$2:A$610, 0))))), INDEX(Paste_Here!AI$2:AI$610, MATCH(B278, Paste_Here!A$2:A$610, 0)), ""), ""), "")</f>
        <v/>
      </c>
      <c r="DZ278" s="66"/>
      <c r="EA278" s="77" t="str">
        <f>IFERROR(IF(B278&lt;&gt;"", IF(AND(INDEX(Paste_Here!AJ$2:AJ$610, MATCH(B278, Paste_Here!A$2:A$610, 0))&lt;&gt;"", ISNUMBER(--INDEX(Paste_Here!AJ$2:AJ$610, MATCH(B278, Paste_Here!A$2:A$610, 0)))), TEXT(ROUND(--INDEX(Paste_Here!AJ$2:AJ$610, MATCH(B278, Paste_Here!A$2:A$610, 0)), 2), "0.00"), ""), ""), "")</f>
        <v/>
      </c>
      <c r="EB278" s="66"/>
      <c r="EC278" s="77" t="str">
        <f>IFERROR(IF(B278&lt;&gt;"", IF(LOWER(INDEX(Paste_Here!AK$2:AK$610, MATCH(B278, Paste_Here!A$2:A$610, 0)))="approaching expectations", "Approaching", IF(LOWER(INDEX(Paste_Here!AK$2:AK$610, MATCH(B278, Paste_Here!A$2:A$610, 0)))="met expectations", "Met", IF(LOWER(INDEX(Paste_Here!AK$2:AK$610, MATCH(B278, Paste_Here!A$2:A$610, 0)))="exceeded expectations", "Exceeded", IF(LOWER(INDEX(Paste_Here!AK$2:AK$610, MATCH(B278, Paste_Here!A$2:A$610, 0)))="below expectations", "Below", "")))), ""), "")</f>
        <v/>
      </c>
      <c r="ED278" s="66"/>
      <c r="EE278" s="77"/>
      <c r="EF278" s="66"/>
      <c r="EG278" s="77"/>
      <c r="EH278" s="66"/>
      <c r="EI278" s="66"/>
      <c r="EJ278" s="77" t="str">
        <f t="shared" si="49"/>
        <v/>
      </c>
      <c r="EK278" s="66"/>
      <c r="EL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EM278" s="66"/>
      <c r="EN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EO278" s="66"/>
      <c r="EP278" s="77"/>
      <c r="EQ278" s="66"/>
      <c r="ER278" s="77" t="str">
        <f>IFERROR(IF(B278&lt;&gt;"", IF(AND(INDEX(Paste_Here!AT$2:AT$610, MATCH(B278, Paste_Here!A$2:A$610, 0))&lt;&gt;"", ISNUMBER(VALUE(INDEX(Paste_Here!AT$2:AT$610, MATCH(B278, Paste_Here!A$2:A$610, 0))))), INDEX(Paste_Here!AT$2:AT$610, MATCH(B278, Paste_Here!A$2:A$610, 0)), ""), ""), "")</f>
        <v/>
      </c>
      <c r="ES278" s="66"/>
      <c r="ET278" s="77" t="str">
        <f>IFERROR(IF(B278&lt;&gt;"", IF(AND(INDEX(Paste_Here!AV$2:AV$610, MATCH(B278, Paste_Here!A$2:A$610, 0))&lt;&gt;"", ISNUMBER(VALUE(INDEX(Paste_Here!AV$2:AV$610, MATCH(B278, Paste_Here!A$2:A$610, 0))))), INDEX(Paste_Here!AV$2:AV$610, MATCH(B278, Paste_Here!A$2:A$610, 0)), ""), ""), "")</f>
        <v/>
      </c>
      <c r="EU278" s="66"/>
      <c r="EV278" s="77"/>
      <c r="EW278" s="66"/>
      <c r="EX278" s="77" t="str">
        <f>IFERROR(IF(B278&lt;&gt;"", IF(AND(INDEX(Paste_Here!AU$2:AU$610, MATCH(B278, Paste_Here!A$2:A$610, 0))&lt;&gt;"", ISNUMBER(VALUE(INDEX(Paste_Here!AU$2:AU$610, MATCH(B278, Paste_Here!A$2:A$610, 0))))), INDEX(Paste_Here!AU$2:AU$610, MATCH(B278, Paste_Here!A$2:A$610, 0)), ""), ""), "")</f>
        <v/>
      </c>
      <c r="EY278" s="66"/>
      <c r="EZ278" s="77" t="str">
        <f>IFERROR(IF(B278&lt;&gt;"", IF(AND(INDEX(Paste_Here!AW$2:AW$610, MATCH(B278, Paste_Here!A$2:A$610, 0))&lt;&gt;"", ISNUMBER(VALUE(INDEX(Paste_Here!AW$2:AW$610, MATCH(B278, Paste_Here!A$2:A$610, 0))))), INDEX(Paste_Here!AW$2:AW$610, MATCH(B278, Paste_Here!A$2:A$610, 0)), ""), ""), "")</f>
        <v/>
      </c>
      <c r="FA278" s="66"/>
      <c r="FB278" s="77"/>
      <c r="FC278" s="66"/>
      <c r="FD278" s="77"/>
      <c r="FE278" s="66"/>
      <c r="FF278" s="66"/>
      <c r="FG278" s="77" t="str">
        <f t="shared" si="50"/>
        <v/>
      </c>
      <c r="FH278" s="66"/>
      <c r="FI278" s="77" t="str">
        <f>IFERROR(IF(B278&lt;&gt;"", IF(ISNUMBER(SEARCH("s", LOWER(INDEX(Paste_Here!M$2:M$610, MATCH(B278, Paste_Here!A$2:A$610, 0))))), "Yes", IF(INDEX(Paste_Here!M$2:M$610, MATCH(B278, Paste_Here!A$2:A$610, 0))&lt;&gt;"", "No", "")), ""), "")</f>
        <v/>
      </c>
      <c r="FJ278" s="66"/>
      <c r="FK278" s="77" t="str">
        <f>IFERROR(IF(B278&lt;&gt;"", IF(ISNUMBER(SEARCH("yes", LOWER(INDEX(Paste_Here!F$2:F$610, MATCH(B278, Paste_Here!A$2:A$610, 0))))), "Yes", IF(ISNUMBER(SEARCH("no", LOWER(INDEX(Paste_Here!F$2:F$610, MATCH(B278, Paste_Here!A$2:A$610, 0))))), "No", "")), ""), "")</f>
        <v/>
      </c>
      <c r="FL278" s="66"/>
      <c r="FM278" s="77" t="str">
        <f>IFERROR(IF(B278&lt;&gt;"", IF(ISNUMBER(SEARCH("english language learner", LOWER(INDEX(Paste_Here!C$2:C$610, MATCH(B278, Paste_Here!A$2:A$610, 0))))), "Yes", ""), ""), "")</f>
        <v/>
      </c>
      <c r="FN278" s="66"/>
      <c r="FO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FP278" s="66"/>
      <c r="FQ278" s="77" t="str">
        <f>IFERROR(IF(B278&lt;&gt;"", IF(ISNUMBER(SEARCH("yes", LOWER(INDEX(Paste_Here!L$2:L$610, MATCH(B278, Paste_Here!A$2:A$610, 0))))), "Yes", IF(ISNUMBER(SEARCH("no", LOWER(INDEX(Paste_Here!L$2:L$610, MATCH(B278, Paste_Here!A$2:A$610, 0))))), "No", "")), ""), "")</f>
        <v/>
      </c>
      <c r="FR278" s="66"/>
      <c r="FS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FT278" s="66"/>
      <c r="FU278" s="77"/>
      <c r="FV278" s="66"/>
      <c r="FW278" s="77" t="str">
        <f>IFERROR(IF(B278&lt;&gt;"", IF(AND(INDEX(Paste_Here!D$2:D$610, MATCH(B278, Paste_Here!A$2:A$610, 0))&lt;&gt;"", ISNUMBER(VALUE(INDEX(Paste_Here!D$2:D$610, MATCH(B278, Paste_Here!A$2:A$610, 0))))), INDEX(Paste_Here!D$2:D$610, MATCH(B278, Paste_Here!A$2:A$610, 0)), ""), ""), "")</f>
        <v/>
      </c>
      <c r="FX278" s="66"/>
      <c r="FY278" s="77" t="str">
        <f>IFERROR(IF(B278&lt;&gt;"", IF(AND(INDEX(Paste_Here!G$2:G$610, MATCH(B278, Paste_Here!A$2:A$610, 0))&lt;&gt;"", ISNUMBER(VALUE(INDEX(Paste_Here!G$2:G$610, MATCH(B278, Paste_Here!A$2:A$610, 0))))), INDEX(Paste_Here!G$2:G$610, MATCH(B278, Paste_Here!A$2:A$610, 0)), ""), ""), "")</f>
        <v/>
      </c>
      <c r="FZ278" s="66"/>
      <c r="GA278" s="95"/>
      <c r="GB278" s="66"/>
      <c r="JS278" s="1" t="str" cm="1">
        <f t="array" ref="JS278">IFERROR(INDEX(Paste_Here!$B$2:$B$610, MATCH(0, COUNTIF(JS$4:JS277, Paste_Here!$B$2:$B$610) + IF(Paste_Here!$B$2:$B$610="", 1, 0), 0)), "")</f>
        <v/>
      </c>
      <c r="JT278" s="1" t="str">
        <f>IF(JS278&lt;&gt;"", INDEX(Paste_Here!$A$2:$A$610, MATCH(JS278, Paste_Here!$B$2:$B$610, 0)), "")</f>
        <v/>
      </c>
      <c r="JU278" s="1" t="str">
        <f t="shared" si="51"/>
        <v/>
      </c>
      <c r="JV278" s="1" t="str" cm="1">
        <f t="array" ref="JV278">IFERROR(INDEX($JU$5:$JU$610, MATCH(SMALL(IF($JU$5:$JU$610&lt;&gt;"", COUNTIF($JU$5:$JU$610, "&lt;"&amp;$JU$5:$JU$610)+1), ROW()-ROW($JV$5)+1), COUNTIF($JU$5:$JU$610, "&lt;"&amp;$JU$5:$JU$610)+1, 0)), "")</f>
        <v/>
      </c>
    </row>
    <row r="279" spans="1:282">
      <c r="A279" s="66"/>
      <c r="B279" s="77" t="str">
        <f t="shared" si="42"/>
        <v/>
      </c>
      <c r="C279" s="66"/>
      <c r="D279" s="77" t="str">
        <f>IFERROR(IF(B279&lt;&gt;"", IF(COUNTIF(INDEX(Paste_Here!AS$2:AS$610, MATCH(B279, Paste_Here!A$2:A$610, 0), 0), "yes") &gt; 0, "Yes", IF(COUNTIF(INDEX(Paste_Here!AS$2:AS$610, MATCH(B279, Paste_Here!A$2:A$610, 0), 0), "no") &gt; 0, "No", "")), ""), "")</f>
        <v/>
      </c>
      <c r="E279" s="66"/>
      <c r="F279" s="77" t="str">
        <f t="shared" si="43"/>
        <v/>
      </c>
      <c r="G279" s="66"/>
      <c r="H279" s="77" t="str">
        <f>IFERROR(IF(B279&lt;&gt;"", IF(COUNTIF(INDEX(Paste_Here!AO$2:AR$610, MATCH(B279, Paste_Here!A$2:A$610, 0), 0), "yes") &gt; 0, "Yes", IF(COUNTIF(INDEX(Paste_Here!AO$2:AR$610, MATCH(B279, Paste_Here!A$2:A$610, 0), 0), "no") &gt; 0, "No", "")), ""), "")</f>
        <v/>
      </c>
      <c r="I279" s="66"/>
      <c r="J279" s="77" t="str">
        <f t="shared" si="44"/>
        <v/>
      </c>
      <c r="K279" s="66"/>
      <c r="L279" s="77" t="str">
        <f>IFERROR(IF(B279&lt;&gt;"", IF(ISNUMBER(SEARCH("yes", LOWER(INDEX(Paste_Here!W$2:W$610, MATCH(B279, Paste_Here!A$2:A$610, 0))))), "Yes", IF(ISNUMBER(SEARCH("no", LOWER(INDEX(Paste_Here!W$2:W$610, MATCH(B279, Paste_Here!A$2:A$610, 0))))), "No", "")), ""), "")</f>
        <v/>
      </c>
      <c r="M279" s="66"/>
      <c r="N279" s="77"/>
      <c r="O279" s="66"/>
      <c r="P279" s="77" t="str">
        <f>IFERROR(IF(B279&lt;&gt;"", IF(ISNUMBER(SEARCH("yes", LOWER(INDEX(Paste_Here!V$2:V$610, MATCH(B279, Paste_Here!A$2:A$610, 0))))), "Yes", IF(ISNUMBER(SEARCH("no", LOWER(INDEX(Paste_Here!V$2:V$610, MATCH(B279, Paste_Here!A$2:A$610, 0))))), "No", "")), ""), "")</f>
        <v/>
      </c>
      <c r="Q279" s="66"/>
      <c r="R279" s="77"/>
      <c r="S279" s="66"/>
      <c r="T279" s="77"/>
      <c r="U279" s="66"/>
      <c r="V279" s="66"/>
      <c r="W279" s="77" t="str">
        <f t="shared" si="45"/>
        <v/>
      </c>
      <c r="X279" s="66"/>
      <c r="Y279" s="77" t="str">
        <f>IFERROR(IF(B279&lt;&gt;"", IF(ISNUMBER(SEARCH("Revealed-Potential (Primary Focus)", LOWER(INDEX(Paste_Here!X$2:X$610, MATCH(B279, Paste_Here!A$2:A$610, 0))))), "Rev-Potential: Prim", IF(ISNUMBER(SEARCH("Revealed-Potential (Secondary Focus)", LOWER(INDEX(Paste_Here!X$2:X$610, MATCH(B279, Paste_Here!A$2:A$610, 0))))), "Rev-Potential: Sec", IF(ISNUMBER(SEARCH("Monitoring", LOWER(INDEX(Paste_Here!X$2:X$610, MATCH(B279, Paste_Here!A$2:A$610, 0))))), "Monitoring", IF(ISNUMBER(SEARCH("At-Promise (Secondary Focus)", LOWER(INDEX(Paste_Here!X$2:X$610, MATCH(B279, Paste_Here!A$2:A$610, 0))))), "At-Promise: Sec", IF(ISNUMBER(SEARCH("At-Promise (Primary Focus)", LOWER(INDEX(Paste_Here!X$2:X$610, MATCH(B279, Paste_Here!A$2:A$610, 0))))), "At-Promise: Prim", ""))))), ""), "")</f>
        <v/>
      </c>
      <c r="Z279" s="66"/>
      <c r="AA279" s="77"/>
      <c r="AB279" s="66"/>
      <c r="AC279" s="77" t="str">
        <f>IFERROR(IF(B279&lt;&gt;"", IF(ISNUMBER(SEARCH("Revealed-Potential (Primary Focus)", LOWER(INDEX(Paste_Here!AB$2:AB$610, MATCH(B279, Paste_Here!A$2:A$610, 0))))), "Rev-Potential: Prim", IF(ISNUMBER(SEARCH("Revealed-Potential (Secondary Focus)", LOWER(INDEX(Paste_Here!AB$2:AB$610, MATCH(B279, Paste_Here!A$2:A$610, 0))))), "Rev-Potential: Sec", IF(ISNUMBER(SEARCH("Monitoring", LOWER(INDEX(Paste_Here!AB$2:AB$610, MATCH(B279, Paste_Here!A$2:A$610, 0))))), "Monitoring", IF(ISNUMBER(SEARCH("At-Promise (Secondary Focus)", LOWER(INDEX(Paste_Here!AB$2:AB$610, MATCH(B279, Paste_Here!A$2:A$610, 0))))), "At-Promise: Sec", IF(ISNUMBER(SEARCH("At-Promise (Primary Focus)", LOWER(INDEX(Paste_Here!AB$2:AB$610, MATCH(B279, Paste_Here!A$2:A$610, 0))))), "At-Promise: Prim", ""))))), ""), "")</f>
        <v/>
      </c>
      <c r="AD279" s="66"/>
      <c r="AE279" s="77"/>
      <c r="AF279" s="66"/>
      <c r="AG279" s="77"/>
      <c r="AH279" s="66"/>
      <c r="AI279" s="77"/>
      <c r="AJ279" s="66"/>
      <c r="AK279" s="77"/>
      <c r="AL279" s="66"/>
      <c r="AM279" s="77"/>
      <c r="AN279" s="66"/>
      <c r="AO279" s="77"/>
      <c r="AP279" s="66"/>
      <c r="AQ279" s="77"/>
      <c r="AR279" s="66"/>
      <c r="AS279" s="77"/>
      <c r="AT279" s="66"/>
      <c r="AU279" s="66"/>
      <c r="AV279" s="77" t="str">
        <f t="shared" si="46"/>
        <v/>
      </c>
      <c r="AW279" s="66"/>
      <c r="AX279" s="77" t="str">
        <f>IFERROR(IF(B279&lt;&gt;"", IF(AND(INDEX(Paste_Here!AC$2:AC$610, MATCH(B279, Paste_Here!A$2:A$610, 0))&lt;&gt;"", ISNUMBER(VALUE(INDEX(Paste_Here!AC$2:AC$610, MATCH(B279, Paste_Here!A$2:A$610, 0))))), INDEX(Paste_Here!AC$2:AC$610, MATCH(B279, Paste_Here!A$2:A$610, 0)), ""), ""), "")</f>
        <v/>
      </c>
      <c r="AY279" s="66"/>
      <c r="AZ279" s="77" t="str">
        <f>IFERROR(IF(B279&lt;&gt;"", IF(AND(INDEX(Paste_Here!AD$2:AD$610, MATCH(B279, Paste_Here!A$2:A$610, 0))&lt;&gt;"", ISNUMBER(VALUE(INDEX(Paste_Here!AD$2:AD$610, MATCH(B279, Paste_Here!A$2:A$610, 0))))), TEXT(ROUND(VALUE(INDEX(Paste_Here!AD$2:AD$610, MATCH(B279, Paste_Here!A$2:A$610, 0))), 2), "0.00"), ""), ""), "")</f>
        <v/>
      </c>
      <c r="BA279" s="66"/>
      <c r="BB279" s="77" t="str">
        <f>IFERROR(IF(B279&lt;&gt;"", IF(LOWER(INDEX(Paste_Here!AE$2:AE$610, MATCH(B279, Paste_Here!A$2:A$610, 0)))="approaching expectations", "Approaching", IF(LOWER(INDEX(Paste_Here!AE$2:AE$610, MATCH(B279, Paste_Here!A$2:A$610, 0)))="met expectations", "Met", IF(LOWER(INDEX(Paste_Here!AE$2:AE$610, MATCH(B279, Paste_Here!A$2:A$610, 0)))="exceeded expectations", "Exceeded", IF(LOWER(INDEX(Paste_Here!AE$2:AE$610, MATCH(B279, Paste_Here!A$2:A$610, 0)))="below expectations", "Below", "")))), ""), "")</f>
        <v/>
      </c>
      <c r="BC279" s="66"/>
      <c r="BD279" s="77" t="str">
        <f>IFERROR(IF(B279&lt;&gt;"", IF(AND(INDEX(Paste_Here!T$2:T$610, MATCH(B279, Paste_Here!A$2:A$610, 0))&lt;&gt;"", ISNUMBER(VALUE(INDEX(Paste_Here!T$2:T$610, MATCH(B279, Paste_Here!A$2:A$610, 0))))), INDEX(Paste_Here!T$2:T$610, MATCH(B279, Paste_Here!A$2:A$610, 0)), ""), ""), "")</f>
        <v/>
      </c>
      <c r="BE279" s="66"/>
      <c r="BF279" s="77"/>
      <c r="BG279" s="66"/>
      <c r="BH279" s="77"/>
      <c r="BI279" s="66"/>
      <c r="BJ279" s="77"/>
      <c r="BK279" s="66"/>
      <c r="BL279" s="77" t="str">
        <f>IFERROR(IF(B279&lt;&gt;"", IF(AND(INDEX(Paste_Here!N$2:N$610, MATCH(B279, Paste_Here!A$2:A$610, 0))&lt;&gt;"", ISNUMBER(VALUE(INDEX(Paste_Here!N$2:N$610, MATCH(B279, Paste_Here!A$2:A$610, 0))))), INDEX(Paste_Here!N$2:N$610, MATCH(B279, Paste_Here!A$2:A$610, 0)), ""), ""), "")</f>
        <v/>
      </c>
      <c r="BM279" s="66"/>
      <c r="BN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BO279" s="66"/>
      <c r="BP279" s="77" t="str" cm="1">
        <f t="array" aca="1" ref="BP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BQ279" s="66"/>
      <c r="BR279" s="66"/>
      <c r="BS279" s="77"/>
      <c r="BT279" s="66"/>
      <c r="BU279" s="77"/>
      <c r="BV279" s="66"/>
      <c r="BW279" s="77"/>
      <c r="BX279" s="66"/>
      <c r="BY279" s="77"/>
      <c r="BZ279" s="66"/>
      <c r="CA279" s="77"/>
      <c r="CB279" s="66"/>
      <c r="CC279" s="77"/>
      <c r="CD279" s="66"/>
      <c r="CE279" s="77"/>
      <c r="CF279" s="66"/>
      <c r="CG279" s="77"/>
      <c r="CH279" s="66"/>
      <c r="CI279" s="77"/>
      <c r="CJ279" s="66"/>
      <c r="CK279" s="77"/>
      <c r="CL279" s="66"/>
      <c r="CM279" s="77"/>
      <c r="CN279" s="66"/>
      <c r="CO279" s="66"/>
      <c r="CP279" s="77" t="str">
        <f t="shared" si="47"/>
        <v/>
      </c>
      <c r="CQ279" s="66"/>
      <c r="CR279" s="77" t="str">
        <f>IFERROR(IF(B279&lt;&gt;"", IF(AND(INDEX(Paste_Here!Y$2:Y$610, MATCH(B279, Paste_Here!A$2:A$610, 0))&lt;&gt;"", ISNUMBER(VALUE(INDEX(Paste_Here!Y$2:Y$610, MATCH(B279, Paste_Here!A$2:A$610, 0))))), INDEX(Paste_Here!Y$2:Y$610, MATCH(B279, Paste_Here!A$2:A$610, 0)), ""), ""), "")</f>
        <v/>
      </c>
      <c r="CS279" s="66"/>
      <c r="CT279" s="77" t="str">
        <f>IFERROR(IF(B279&lt;&gt;"", IF(AND(INDEX(Paste_Here!AA$2:AA$610, MATCH(B279, Paste_Here!A$2:A$610, 0))&lt;&gt;"", ISNUMBER(--INDEX(Paste_Here!AA$2:AA$610, MATCH(B279, Paste_Here!A$2:A$610, 0)))), TEXT(ROUND(--INDEX(Paste_Here!AA$2:AA$610, MATCH(B279, Paste_Here!A$2:A$610, 0)), 2), "0.00"), ""), ""), "")</f>
        <v/>
      </c>
      <c r="CU279" s="66"/>
      <c r="CV279" s="77" t="str">
        <f>IFERROR(IF(B279&lt;&gt;"", IF(LOWER(INDEX(Paste_Here!Z$2:Z$610, MATCH(B279, Paste_Here!A$2:A$610, 0)))="approaching expectations", "Approaching", IF(LOWER(INDEX(Paste_Here!Z$2:Z$610, MATCH(B279, Paste_Here!A$2:A$610, 0)))="met expectations", "Met", IF(LOWER(INDEX(Paste_Here!Z$2:Z$610, MATCH(B279, Paste_Here!A$2:A$610, 0)))="exceeded expectations", "Exceeded", IF(LOWER(INDEX(Paste_Here!Z$2:Z$610, MATCH(B279, Paste_Here!A$2:A$610, 0)))="below expectations", "Below", "")))), ""), "")</f>
        <v/>
      </c>
      <c r="CW279" s="66"/>
      <c r="CX279" s="77"/>
      <c r="CY279" s="66"/>
      <c r="CZ279" s="77" t="str">
        <f>IFERROR(IF(B279&lt;&gt;"", IF(AND(INDEX(Paste_Here!AL$2:AL$610, MATCH(B279, Paste_Here!A$2:A$610, 0))&lt;&gt;"", ISNUMBER(VALUE(INDEX(Paste_Here!AL$2:AL$610, MATCH(B279, Paste_Here!A$2:A$610, 0))))), INDEX(Paste_Here!AL$2:AL$610, MATCH(B279, Paste_Here!A$2:A$610, 0)), ""), ""), "")</f>
        <v/>
      </c>
      <c r="DA279" s="66"/>
      <c r="DB279" s="77" t="str">
        <f>IFERROR(IF(B279&lt;&gt;"", IF(ISNUMBER(SEARCH("highrisk", LOWER(INDEX(Paste_Here!AM$2:AM$610, MATCH(B279, Paste_Here!A$2:A$610, 0))))), "High Risk", IF(ISNUMBER(SEARCH("lowrisk", LOWER(INDEX(Paste_Here!AM$2:AM$610, MATCH(B279, Paste_Here!A$2:A$610, 0))))), "Low Risk", IF(ISNUMBER(SEARCH("somerisk", LOWER(INDEX(Paste_Here!AM$2:AM$610, MATCH(B279, Paste_Here!A$2:A$610, 0))))), "Some Risk", ""))), ""), "")</f>
        <v/>
      </c>
      <c r="DC279" s="66"/>
      <c r="DD279" s="77" t="str">
        <f>IFERROR(IF(B279&lt;&gt;"", IF(AND(INDEX(Paste_Here!AN$2:AN$610, MATCH(B279, Paste_Here!A$2:A$610, 0))&lt;&gt;"", ISNUMBER(VALUE(INDEX(Paste_Here!AN$2:AN$610, MATCH(B279, Paste_Here!A$2:A$610, 0))))), INDEX(Paste_Here!AN$2:AN$610, MATCH(B279, Paste_Here!A$2:A$610, 0)), ""), ""), "")</f>
        <v/>
      </c>
      <c r="DE279" s="66"/>
      <c r="DF279" s="77" t="str">
        <f>IFERROR(IF(B279&lt;&gt;"", IF(AND(INDEX(Paste_Here!Q$2:Q$610, MATCH(B279, Paste_Here!A$2:A$610, 0))&lt;&gt;"", ISNUMBER(VALUE(INDEX(Paste_Here!Q$2:Q$610, MATCH(B279, Paste_Here!A$2:A$610, 0))))), INDEX(Paste_Here!Q$2:Q$610, MATCH(B279, Paste_Here!A$2:A$610, 0)), ""), ""), "")</f>
        <v/>
      </c>
      <c r="DG279" s="66"/>
      <c r="DH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DI279" s="66"/>
      <c r="DJ279" s="77" t="str" cm="1">
        <f t="array" aca="1" ref="DJ279" ca="1">IFERROR(VALUE(IF(ISNUMBER(SEARCH("EM", INDEX(Paste_Here!S$2:S$500, MATCH(B279, Paste_Here!A$2:A$500, 0)))), "-" &amp;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f>
        <v/>
      </c>
      <c r="DK279" s="66"/>
      <c r="DL279" s="66"/>
      <c r="DM279" s="77" t="str">
        <f t="shared" si="48"/>
        <v/>
      </c>
      <c r="DN279" s="66"/>
      <c r="DO279" s="77" t="str">
        <f>IFERROR(IF(B279&lt;&gt;"", IF(AND(INDEX(Paste_Here!AF$2:AF$610, MATCH(B279, Paste_Here!A$2:A$610, 0))&lt;&gt;"", ISNUMBER(VALUE(INDEX(Paste_Here!AF$2:AF$610, MATCH(B279, Paste_Here!A$2:A$610, 0))))), INDEX(Paste_Here!AF$2:AF$610, MATCH(B279, Paste_Here!A$2:A$610, 0)), ""), ""), "")</f>
        <v/>
      </c>
      <c r="DP279" s="66"/>
      <c r="DQ279" s="77" t="str">
        <f>IFERROR(IF(B279&lt;&gt;"", IF(AND(INDEX(Paste_Here!AG$2:AG$610, MATCH(B279, Paste_Here!A$2:A$610, 0))&lt;&gt;"", ISNUMBER(--INDEX(Paste_Here!AG$2:AG$610, MATCH(B279, Paste_Here!A$2:A$610, 0)))), TEXT(ROUND(--INDEX(Paste_Here!AG$2:AG$610, MATCH(B279, Paste_Here!A$2:A$610, 0)), 2), "0.00"), ""), ""), "")</f>
        <v/>
      </c>
      <c r="DR279" s="66"/>
      <c r="DS279" s="77" t="str">
        <f>IFERROR(IF(B279&lt;&gt;"", IF(LOWER(INDEX(Paste_Here!AH$2:AH$610, MATCH(B279, Paste_Here!A$2:A$610, 0)))="approaching expectations", "Approaching", IF(LOWER(INDEX(Paste_Here!AH$2:AH$610, MATCH(B279, Paste_Here!A$2:A$610, 0)))="met expectations", "Met", IF(LOWER(INDEX(Paste_Here!AH$2:AH$610, MATCH(B279, Paste_Here!A$2:A$610, 0)))="exceeded expectations", "Exceeded", IF(LOWER(INDEX(Paste_Here!AH$2:AH$610, MATCH(B279, Paste_Here!A$2:A$610, 0)))="below expectations", "Below", "")))), ""), "")</f>
        <v/>
      </c>
      <c r="DT279" s="66"/>
      <c r="DU279" s="77" t="str">
        <f>IFERROR(IF(B279&lt;&gt;"", IF(AND(INDEX(Paste_Here!U$2:U$610, MATCH(B279, Paste_Here!A$2:A$610, 0))&lt;&gt;"", ISNUMBER(VALUE(INDEX(Paste_Here!U$2:U$610, MATCH(B279, Paste_Here!A$2:A$610, 0))))), INDEX(Paste_Here!U$2:U$610, MATCH(B279, Paste_Here!A$2:A$610, 0)), ""), ""), "")</f>
        <v/>
      </c>
      <c r="DV279" s="66"/>
      <c r="DW279" s="77"/>
      <c r="DX279" s="66"/>
      <c r="DY279" s="77" t="str">
        <f>IFERROR(IF(B279&lt;&gt;"", IF(AND(INDEX(Paste_Here!AI$2:AI$610, MATCH(B279, Paste_Here!A$2:A$610, 0))&lt;&gt;"", ISNUMBER(VALUE(INDEX(Paste_Here!AI$2:AI$610, MATCH(B279, Paste_Here!A$2:A$610, 0))))), INDEX(Paste_Here!AI$2:AI$610, MATCH(B279, Paste_Here!A$2:A$610, 0)), ""), ""), "")</f>
        <v/>
      </c>
      <c r="DZ279" s="66"/>
      <c r="EA279" s="77" t="str">
        <f>IFERROR(IF(B279&lt;&gt;"", IF(AND(INDEX(Paste_Here!AJ$2:AJ$610, MATCH(B279, Paste_Here!A$2:A$610, 0))&lt;&gt;"", ISNUMBER(--INDEX(Paste_Here!AJ$2:AJ$610, MATCH(B279, Paste_Here!A$2:A$610, 0)))), TEXT(ROUND(--INDEX(Paste_Here!AJ$2:AJ$610, MATCH(B279, Paste_Here!A$2:A$610, 0)), 2), "0.00"), ""), ""), "")</f>
        <v/>
      </c>
      <c r="EB279" s="66"/>
      <c r="EC279" s="77" t="str">
        <f>IFERROR(IF(B279&lt;&gt;"", IF(LOWER(INDEX(Paste_Here!AK$2:AK$610, MATCH(B279, Paste_Here!A$2:A$610, 0)))="approaching expectations", "Approaching", IF(LOWER(INDEX(Paste_Here!AK$2:AK$610, MATCH(B279, Paste_Here!A$2:A$610, 0)))="met expectations", "Met", IF(LOWER(INDEX(Paste_Here!AK$2:AK$610, MATCH(B279, Paste_Here!A$2:A$610, 0)))="exceeded expectations", "Exceeded", IF(LOWER(INDEX(Paste_Here!AK$2:AK$610, MATCH(B279, Paste_Here!A$2:A$610, 0)))="below expectations", "Below", "")))), ""), "")</f>
        <v/>
      </c>
      <c r="ED279" s="66"/>
      <c r="EE279" s="77"/>
      <c r="EF279" s="66"/>
      <c r="EG279" s="77"/>
      <c r="EH279" s="66"/>
      <c r="EI279" s="66"/>
      <c r="EJ279" s="77" t="str">
        <f t="shared" si="49"/>
        <v/>
      </c>
      <c r="EK279" s="66"/>
      <c r="EL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EM279" s="66"/>
      <c r="EN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EO279" s="66"/>
      <c r="EP279" s="77"/>
      <c r="EQ279" s="66"/>
      <c r="ER279" s="77" t="str">
        <f>IFERROR(IF(B279&lt;&gt;"", IF(AND(INDEX(Paste_Here!AT$2:AT$610, MATCH(B279, Paste_Here!A$2:A$610, 0))&lt;&gt;"", ISNUMBER(VALUE(INDEX(Paste_Here!AT$2:AT$610, MATCH(B279, Paste_Here!A$2:A$610, 0))))), INDEX(Paste_Here!AT$2:AT$610, MATCH(B279, Paste_Here!A$2:A$610, 0)), ""), ""), "")</f>
        <v/>
      </c>
      <c r="ES279" s="66"/>
      <c r="ET279" s="77" t="str">
        <f>IFERROR(IF(B279&lt;&gt;"", IF(AND(INDEX(Paste_Here!AV$2:AV$610, MATCH(B279, Paste_Here!A$2:A$610, 0))&lt;&gt;"", ISNUMBER(VALUE(INDEX(Paste_Here!AV$2:AV$610, MATCH(B279, Paste_Here!A$2:A$610, 0))))), INDEX(Paste_Here!AV$2:AV$610, MATCH(B279, Paste_Here!A$2:A$610, 0)), ""), ""), "")</f>
        <v/>
      </c>
      <c r="EU279" s="66"/>
      <c r="EV279" s="77"/>
      <c r="EW279" s="66"/>
      <c r="EX279" s="77" t="str">
        <f>IFERROR(IF(B279&lt;&gt;"", IF(AND(INDEX(Paste_Here!AU$2:AU$610, MATCH(B279, Paste_Here!A$2:A$610, 0))&lt;&gt;"", ISNUMBER(VALUE(INDEX(Paste_Here!AU$2:AU$610, MATCH(B279, Paste_Here!A$2:A$610, 0))))), INDEX(Paste_Here!AU$2:AU$610, MATCH(B279, Paste_Here!A$2:A$610, 0)), ""), ""), "")</f>
        <v/>
      </c>
      <c r="EY279" s="66"/>
      <c r="EZ279" s="77" t="str">
        <f>IFERROR(IF(B279&lt;&gt;"", IF(AND(INDEX(Paste_Here!AW$2:AW$610, MATCH(B279, Paste_Here!A$2:A$610, 0))&lt;&gt;"", ISNUMBER(VALUE(INDEX(Paste_Here!AW$2:AW$610, MATCH(B279, Paste_Here!A$2:A$610, 0))))), INDEX(Paste_Here!AW$2:AW$610, MATCH(B279, Paste_Here!A$2:A$610, 0)), ""), ""), "")</f>
        <v/>
      </c>
      <c r="FA279" s="66"/>
      <c r="FB279" s="77"/>
      <c r="FC279" s="66"/>
      <c r="FD279" s="77"/>
      <c r="FE279" s="66"/>
      <c r="FF279" s="66"/>
      <c r="FG279" s="77" t="str">
        <f t="shared" si="50"/>
        <v/>
      </c>
      <c r="FH279" s="66"/>
      <c r="FI279" s="77" t="str">
        <f>IFERROR(IF(B279&lt;&gt;"", IF(ISNUMBER(SEARCH("s", LOWER(INDEX(Paste_Here!M$2:M$610, MATCH(B279, Paste_Here!A$2:A$610, 0))))), "Yes", IF(INDEX(Paste_Here!M$2:M$610, MATCH(B279, Paste_Here!A$2:A$610, 0))&lt;&gt;"", "No", "")), ""), "")</f>
        <v/>
      </c>
      <c r="FJ279" s="66"/>
      <c r="FK279" s="77" t="str">
        <f>IFERROR(IF(B279&lt;&gt;"", IF(ISNUMBER(SEARCH("yes", LOWER(INDEX(Paste_Here!F$2:F$610, MATCH(B279, Paste_Here!A$2:A$610, 0))))), "Yes", IF(ISNUMBER(SEARCH("no", LOWER(INDEX(Paste_Here!F$2:F$610, MATCH(B279, Paste_Here!A$2:A$610, 0))))), "No", "")), ""), "")</f>
        <v/>
      </c>
      <c r="FL279" s="66"/>
      <c r="FM279" s="77" t="str">
        <f>IFERROR(IF(B279&lt;&gt;"", IF(ISNUMBER(SEARCH("english language learner", LOWER(INDEX(Paste_Here!C$2:C$610, MATCH(B279, Paste_Here!A$2:A$610, 0))))), "Yes", ""), ""), "")</f>
        <v/>
      </c>
      <c r="FN279" s="66"/>
      <c r="FO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FP279" s="66"/>
      <c r="FQ279" s="77" t="str">
        <f>IFERROR(IF(B279&lt;&gt;"", IF(ISNUMBER(SEARCH("yes", LOWER(INDEX(Paste_Here!L$2:L$610, MATCH(B279, Paste_Here!A$2:A$610, 0))))), "Yes", IF(ISNUMBER(SEARCH("no", LOWER(INDEX(Paste_Here!L$2:L$610, MATCH(B279, Paste_Here!A$2:A$610, 0))))), "No", "")), ""), "")</f>
        <v/>
      </c>
      <c r="FR279" s="66"/>
      <c r="FS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FT279" s="66"/>
      <c r="FU279" s="77"/>
      <c r="FV279" s="66"/>
      <c r="FW279" s="77" t="str">
        <f>IFERROR(IF(B279&lt;&gt;"", IF(AND(INDEX(Paste_Here!D$2:D$610, MATCH(B279, Paste_Here!A$2:A$610, 0))&lt;&gt;"", ISNUMBER(VALUE(INDEX(Paste_Here!D$2:D$610, MATCH(B279, Paste_Here!A$2:A$610, 0))))), INDEX(Paste_Here!D$2:D$610, MATCH(B279, Paste_Here!A$2:A$610, 0)), ""), ""), "")</f>
        <v/>
      </c>
      <c r="FX279" s="66"/>
      <c r="FY279" s="77" t="str">
        <f>IFERROR(IF(B279&lt;&gt;"", IF(AND(INDEX(Paste_Here!G$2:G$610, MATCH(B279, Paste_Here!A$2:A$610, 0))&lt;&gt;"", ISNUMBER(VALUE(INDEX(Paste_Here!G$2:G$610, MATCH(B279, Paste_Here!A$2:A$610, 0))))), INDEX(Paste_Here!G$2:G$610, MATCH(B279, Paste_Here!A$2:A$610, 0)), ""), ""), "")</f>
        <v/>
      </c>
      <c r="FZ279" s="66"/>
      <c r="GA279" s="95"/>
      <c r="GB279" s="66"/>
      <c r="JS279" s="1" t="str" cm="1">
        <f t="array" ref="JS279">IFERROR(INDEX(Paste_Here!$B$2:$B$610, MATCH(0, COUNTIF(JS$4:JS278, Paste_Here!$B$2:$B$610) + IF(Paste_Here!$B$2:$B$610="", 1, 0), 0)), "")</f>
        <v/>
      </c>
      <c r="JT279" s="1" t="str">
        <f>IF(JS279&lt;&gt;"", INDEX(Paste_Here!$A$2:$A$610, MATCH(JS279, Paste_Here!$B$2:$B$610, 0)), "")</f>
        <v/>
      </c>
      <c r="JU279" s="1" t="str">
        <f t="shared" si="51"/>
        <v/>
      </c>
      <c r="JV279" s="1" t="str" cm="1">
        <f t="array" ref="JV279">IFERROR(INDEX($JU$5:$JU$610, MATCH(SMALL(IF($JU$5:$JU$610&lt;&gt;"", COUNTIF($JU$5:$JU$610, "&lt;"&amp;$JU$5:$JU$610)+1), ROW()-ROW($JV$5)+1), COUNTIF($JU$5:$JU$610, "&lt;"&amp;$JU$5:$JU$610)+1, 0)), "")</f>
        <v/>
      </c>
    </row>
    <row r="280" spans="1:282">
      <c r="A280" s="66"/>
      <c r="B280" s="77" t="str">
        <f t="shared" si="42"/>
        <v/>
      </c>
      <c r="C280" s="66"/>
      <c r="D280" s="77" t="str">
        <f>IFERROR(IF(B280&lt;&gt;"", IF(COUNTIF(INDEX(Paste_Here!AS$2:AS$610, MATCH(B280, Paste_Here!A$2:A$610, 0), 0), "yes") &gt; 0, "Yes", IF(COUNTIF(INDEX(Paste_Here!AS$2:AS$610, MATCH(B280, Paste_Here!A$2:A$610, 0), 0), "no") &gt; 0, "No", "")), ""), "")</f>
        <v/>
      </c>
      <c r="E280" s="66"/>
      <c r="F280" s="77" t="str">
        <f t="shared" si="43"/>
        <v/>
      </c>
      <c r="G280" s="66"/>
      <c r="H280" s="77" t="str">
        <f>IFERROR(IF(B280&lt;&gt;"", IF(COUNTIF(INDEX(Paste_Here!AO$2:AR$610, MATCH(B280, Paste_Here!A$2:A$610, 0), 0), "yes") &gt; 0, "Yes", IF(COUNTIF(INDEX(Paste_Here!AO$2:AR$610, MATCH(B280, Paste_Here!A$2:A$610, 0), 0), "no") &gt; 0, "No", "")), ""), "")</f>
        <v/>
      </c>
      <c r="I280" s="66"/>
      <c r="J280" s="77" t="str">
        <f t="shared" si="44"/>
        <v/>
      </c>
      <c r="K280" s="66"/>
      <c r="L280" s="77" t="str">
        <f>IFERROR(IF(B280&lt;&gt;"", IF(ISNUMBER(SEARCH("yes", LOWER(INDEX(Paste_Here!W$2:W$610, MATCH(B280, Paste_Here!A$2:A$610, 0))))), "Yes", IF(ISNUMBER(SEARCH("no", LOWER(INDEX(Paste_Here!W$2:W$610, MATCH(B280, Paste_Here!A$2:A$610, 0))))), "No", "")), ""), "")</f>
        <v/>
      </c>
      <c r="M280" s="66"/>
      <c r="N280" s="77"/>
      <c r="O280" s="66"/>
      <c r="P280" s="77" t="str">
        <f>IFERROR(IF(B280&lt;&gt;"", IF(ISNUMBER(SEARCH("yes", LOWER(INDEX(Paste_Here!V$2:V$610, MATCH(B280, Paste_Here!A$2:A$610, 0))))), "Yes", IF(ISNUMBER(SEARCH("no", LOWER(INDEX(Paste_Here!V$2:V$610, MATCH(B280, Paste_Here!A$2:A$610, 0))))), "No", "")), ""), "")</f>
        <v/>
      </c>
      <c r="Q280" s="66"/>
      <c r="R280" s="77"/>
      <c r="S280" s="66"/>
      <c r="T280" s="77"/>
      <c r="U280" s="66"/>
      <c r="V280" s="66"/>
      <c r="W280" s="77" t="str">
        <f t="shared" si="45"/>
        <v/>
      </c>
      <c r="X280" s="66"/>
      <c r="Y280" s="77" t="str">
        <f>IFERROR(IF(B280&lt;&gt;"", IF(ISNUMBER(SEARCH("Revealed-Potential (Primary Focus)", LOWER(INDEX(Paste_Here!X$2:X$610, MATCH(B280, Paste_Here!A$2:A$610, 0))))), "Rev-Potential: Prim", IF(ISNUMBER(SEARCH("Revealed-Potential (Secondary Focus)", LOWER(INDEX(Paste_Here!X$2:X$610, MATCH(B280, Paste_Here!A$2:A$610, 0))))), "Rev-Potential: Sec", IF(ISNUMBER(SEARCH("Monitoring", LOWER(INDEX(Paste_Here!X$2:X$610, MATCH(B280, Paste_Here!A$2:A$610, 0))))), "Monitoring", IF(ISNUMBER(SEARCH("At-Promise (Secondary Focus)", LOWER(INDEX(Paste_Here!X$2:X$610, MATCH(B280, Paste_Here!A$2:A$610, 0))))), "At-Promise: Sec", IF(ISNUMBER(SEARCH("At-Promise (Primary Focus)", LOWER(INDEX(Paste_Here!X$2:X$610, MATCH(B280, Paste_Here!A$2:A$610, 0))))), "At-Promise: Prim", ""))))), ""), "")</f>
        <v/>
      </c>
      <c r="Z280" s="66"/>
      <c r="AA280" s="77"/>
      <c r="AB280" s="66"/>
      <c r="AC280" s="77" t="str">
        <f>IFERROR(IF(B280&lt;&gt;"", IF(ISNUMBER(SEARCH("Revealed-Potential (Primary Focus)", LOWER(INDEX(Paste_Here!AB$2:AB$610, MATCH(B280, Paste_Here!A$2:A$610, 0))))), "Rev-Potential: Prim", IF(ISNUMBER(SEARCH("Revealed-Potential (Secondary Focus)", LOWER(INDEX(Paste_Here!AB$2:AB$610, MATCH(B280, Paste_Here!A$2:A$610, 0))))), "Rev-Potential: Sec", IF(ISNUMBER(SEARCH("Monitoring", LOWER(INDEX(Paste_Here!AB$2:AB$610, MATCH(B280, Paste_Here!A$2:A$610, 0))))), "Monitoring", IF(ISNUMBER(SEARCH("At-Promise (Secondary Focus)", LOWER(INDEX(Paste_Here!AB$2:AB$610, MATCH(B280, Paste_Here!A$2:A$610, 0))))), "At-Promise: Sec", IF(ISNUMBER(SEARCH("At-Promise (Primary Focus)", LOWER(INDEX(Paste_Here!AB$2:AB$610, MATCH(B280, Paste_Here!A$2:A$610, 0))))), "At-Promise: Prim", ""))))), ""), "")</f>
        <v/>
      </c>
      <c r="AD280" s="66"/>
      <c r="AE280" s="77"/>
      <c r="AF280" s="66"/>
      <c r="AG280" s="77"/>
      <c r="AH280" s="66"/>
      <c r="AI280" s="77"/>
      <c r="AJ280" s="66"/>
      <c r="AK280" s="77"/>
      <c r="AL280" s="66"/>
      <c r="AM280" s="77"/>
      <c r="AN280" s="66"/>
      <c r="AO280" s="77"/>
      <c r="AP280" s="66"/>
      <c r="AQ280" s="77"/>
      <c r="AR280" s="66"/>
      <c r="AS280" s="77"/>
      <c r="AT280" s="66"/>
      <c r="AU280" s="66"/>
      <c r="AV280" s="77" t="str">
        <f t="shared" si="46"/>
        <v/>
      </c>
      <c r="AW280" s="66"/>
      <c r="AX280" s="77" t="str">
        <f>IFERROR(IF(B280&lt;&gt;"", IF(AND(INDEX(Paste_Here!AC$2:AC$610, MATCH(B280, Paste_Here!A$2:A$610, 0))&lt;&gt;"", ISNUMBER(VALUE(INDEX(Paste_Here!AC$2:AC$610, MATCH(B280, Paste_Here!A$2:A$610, 0))))), INDEX(Paste_Here!AC$2:AC$610, MATCH(B280, Paste_Here!A$2:A$610, 0)), ""), ""), "")</f>
        <v/>
      </c>
      <c r="AY280" s="66"/>
      <c r="AZ280" s="77" t="str">
        <f>IFERROR(IF(B280&lt;&gt;"", IF(AND(INDEX(Paste_Here!AD$2:AD$610, MATCH(B280, Paste_Here!A$2:A$610, 0))&lt;&gt;"", ISNUMBER(VALUE(INDEX(Paste_Here!AD$2:AD$610, MATCH(B280, Paste_Here!A$2:A$610, 0))))), TEXT(ROUND(VALUE(INDEX(Paste_Here!AD$2:AD$610, MATCH(B280, Paste_Here!A$2:A$610, 0))), 2), "0.00"), ""), ""), "")</f>
        <v/>
      </c>
      <c r="BA280" s="66"/>
      <c r="BB280" s="77" t="str">
        <f>IFERROR(IF(B280&lt;&gt;"", IF(LOWER(INDEX(Paste_Here!AE$2:AE$610, MATCH(B280, Paste_Here!A$2:A$610, 0)))="approaching expectations", "Approaching", IF(LOWER(INDEX(Paste_Here!AE$2:AE$610, MATCH(B280, Paste_Here!A$2:A$610, 0)))="met expectations", "Met", IF(LOWER(INDEX(Paste_Here!AE$2:AE$610, MATCH(B280, Paste_Here!A$2:A$610, 0)))="exceeded expectations", "Exceeded", IF(LOWER(INDEX(Paste_Here!AE$2:AE$610, MATCH(B280, Paste_Here!A$2:A$610, 0)))="below expectations", "Below", "")))), ""), "")</f>
        <v/>
      </c>
      <c r="BC280" s="66"/>
      <c r="BD280" s="77" t="str">
        <f>IFERROR(IF(B280&lt;&gt;"", IF(AND(INDEX(Paste_Here!T$2:T$610, MATCH(B280, Paste_Here!A$2:A$610, 0))&lt;&gt;"", ISNUMBER(VALUE(INDEX(Paste_Here!T$2:T$610, MATCH(B280, Paste_Here!A$2:A$610, 0))))), INDEX(Paste_Here!T$2:T$610, MATCH(B280, Paste_Here!A$2:A$610, 0)), ""), ""), "")</f>
        <v/>
      </c>
      <c r="BE280" s="66"/>
      <c r="BF280" s="77"/>
      <c r="BG280" s="66"/>
      <c r="BH280" s="77"/>
      <c r="BI280" s="66"/>
      <c r="BJ280" s="77"/>
      <c r="BK280" s="66"/>
      <c r="BL280" s="77" t="str">
        <f>IFERROR(IF(B280&lt;&gt;"", IF(AND(INDEX(Paste_Here!N$2:N$610, MATCH(B280, Paste_Here!A$2:A$610, 0))&lt;&gt;"", ISNUMBER(VALUE(INDEX(Paste_Here!N$2:N$610, MATCH(B280, Paste_Here!A$2:A$610, 0))))), INDEX(Paste_Here!N$2:N$610, MATCH(B280, Paste_Here!A$2:A$610, 0)), ""), ""), "")</f>
        <v/>
      </c>
      <c r="BM280" s="66"/>
      <c r="BN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BO280" s="66"/>
      <c r="BP280" s="77" t="str" cm="1">
        <f t="array" aca="1" ref="BP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BQ280" s="66"/>
      <c r="BR280" s="66"/>
      <c r="BS280" s="77"/>
      <c r="BT280" s="66"/>
      <c r="BU280" s="77"/>
      <c r="BV280" s="66"/>
      <c r="BW280" s="77"/>
      <c r="BX280" s="66"/>
      <c r="BY280" s="77"/>
      <c r="BZ280" s="66"/>
      <c r="CA280" s="77"/>
      <c r="CB280" s="66"/>
      <c r="CC280" s="77"/>
      <c r="CD280" s="66"/>
      <c r="CE280" s="77"/>
      <c r="CF280" s="66"/>
      <c r="CG280" s="77"/>
      <c r="CH280" s="66"/>
      <c r="CI280" s="77"/>
      <c r="CJ280" s="66"/>
      <c r="CK280" s="77"/>
      <c r="CL280" s="66"/>
      <c r="CM280" s="77"/>
      <c r="CN280" s="66"/>
      <c r="CO280" s="66"/>
      <c r="CP280" s="77" t="str">
        <f t="shared" si="47"/>
        <v/>
      </c>
      <c r="CQ280" s="66"/>
      <c r="CR280" s="77" t="str">
        <f>IFERROR(IF(B280&lt;&gt;"", IF(AND(INDEX(Paste_Here!Y$2:Y$610, MATCH(B280, Paste_Here!A$2:A$610, 0))&lt;&gt;"", ISNUMBER(VALUE(INDEX(Paste_Here!Y$2:Y$610, MATCH(B280, Paste_Here!A$2:A$610, 0))))), INDEX(Paste_Here!Y$2:Y$610, MATCH(B280, Paste_Here!A$2:A$610, 0)), ""), ""), "")</f>
        <v/>
      </c>
      <c r="CS280" s="66"/>
      <c r="CT280" s="77" t="str">
        <f>IFERROR(IF(B280&lt;&gt;"", IF(AND(INDEX(Paste_Here!AA$2:AA$610, MATCH(B280, Paste_Here!A$2:A$610, 0))&lt;&gt;"", ISNUMBER(--INDEX(Paste_Here!AA$2:AA$610, MATCH(B280, Paste_Here!A$2:A$610, 0)))), TEXT(ROUND(--INDEX(Paste_Here!AA$2:AA$610, MATCH(B280, Paste_Here!A$2:A$610, 0)), 2), "0.00"), ""), ""), "")</f>
        <v/>
      </c>
      <c r="CU280" s="66"/>
      <c r="CV280" s="77" t="str">
        <f>IFERROR(IF(B280&lt;&gt;"", IF(LOWER(INDEX(Paste_Here!Z$2:Z$610, MATCH(B280, Paste_Here!A$2:A$610, 0)))="approaching expectations", "Approaching", IF(LOWER(INDEX(Paste_Here!Z$2:Z$610, MATCH(B280, Paste_Here!A$2:A$610, 0)))="met expectations", "Met", IF(LOWER(INDEX(Paste_Here!Z$2:Z$610, MATCH(B280, Paste_Here!A$2:A$610, 0)))="exceeded expectations", "Exceeded", IF(LOWER(INDEX(Paste_Here!Z$2:Z$610, MATCH(B280, Paste_Here!A$2:A$610, 0)))="below expectations", "Below", "")))), ""), "")</f>
        <v/>
      </c>
      <c r="CW280" s="66"/>
      <c r="CX280" s="77"/>
      <c r="CY280" s="66"/>
      <c r="CZ280" s="77" t="str">
        <f>IFERROR(IF(B280&lt;&gt;"", IF(AND(INDEX(Paste_Here!AL$2:AL$610, MATCH(B280, Paste_Here!A$2:A$610, 0))&lt;&gt;"", ISNUMBER(VALUE(INDEX(Paste_Here!AL$2:AL$610, MATCH(B280, Paste_Here!A$2:A$610, 0))))), INDEX(Paste_Here!AL$2:AL$610, MATCH(B280, Paste_Here!A$2:A$610, 0)), ""), ""), "")</f>
        <v/>
      </c>
      <c r="DA280" s="66"/>
      <c r="DB280" s="77" t="str">
        <f>IFERROR(IF(B280&lt;&gt;"", IF(ISNUMBER(SEARCH("highrisk", LOWER(INDEX(Paste_Here!AM$2:AM$610, MATCH(B280, Paste_Here!A$2:A$610, 0))))), "High Risk", IF(ISNUMBER(SEARCH("lowrisk", LOWER(INDEX(Paste_Here!AM$2:AM$610, MATCH(B280, Paste_Here!A$2:A$610, 0))))), "Low Risk", IF(ISNUMBER(SEARCH("somerisk", LOWER(INDEX(Paste_Here!AM$2:AM$610, MATCH(B280, Paste_Here!A$2:A$610, 0))))), "Some Risk", ""))), ""), "")</f>
        <v/>
      </c>
      <c r="DC280" s="66"/>
      <c r="DD280" s="77" t="str">
        <f>IFERROR(IF(B280&lt;&gt;"", IF(AND(INDEX(Paste_Here!AN$2:AN$610, MATCH(B280, Paste_Here!A$2:A$610, 0))&lt;&gt;"", ISNUMBER(VALUE(INDEX(Paste_Here!AN$2:AN$610, MATCH(B280, Paste_Here!A$2:A$610, 0))))), INDEX(Paste_Here!AN$2:AN$610, MATCH(B280, Paste_Here!A$2:A$610, 0)), ""), ""), "")</f>
        <v/>
      </c>
      <c r="DE280" s="66"/>
      <c r="DF280" s="77" t="str">
        <f>IFERROR(IF(B280&lt;&gt;"", IF(AND(INDEX(Paste_Here!Q$2:Q$610, MATCH(B280, Paste_Here!A$2:A$610, 0))&lt;&gt;"", ISNUMBER(VALUE(INDEX(Paste_Here!Q$2:Q$610, MATCH(B280, Paste_Here!A$2:A$610, 0))))), INDEX(Paste_Here!Q$2:Q$610, MATCH(B280, Paste_Here!A$2:A$610, 0)), ""), ""), "")</f>
        <v/>
      </c>
      <c r="DG280" s="66"/>
      <c r="DH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DI280" s="66"/>
      <c r="DJ280" s="77" t="str" cm="1">
        <f t="array" aca="1" ref="DJ280" ca="1">IFERROR(VALUE(IF(ISNUMBER(SEARCH("EM", INDEX(Paste_Here!S$2:S$500, MATCH(B280, Paste_Here!A$2:A$500, 0)))), "-" &amp;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f>
        <v/>
      </c>
      <c r="DK280" s="66"/>
      <c r="DL280" s="66"/>
      <c r="DM280" s="77" t="str">
        <f t="shared" si="48"/>
        <v/>
      </c>
      <c r="DN280" s="66"/>
      <c r="DO280" s="77" t="str">
        <f>IFERROR(IF(B280&lt;&gt;"", IF(AND(INDEX(Paste_Here!AF$2:AF$610, MATCH(B280, Paste_Here!A$2:A$610, 0))&lt;&gt;"", ISNUMBER(VALUE(INDEX(Paste_Here!AF$2:AF$610, MATCH(B280, Paste_Here!A$2:A$610, 0))))), INDEX(Paste_Here!AF$2:AF$610, MATCH(B280, Paste_Here!A$2:A$610, 0)), ""), ""), "")</f>
        <v/>
      </c>
      <c r="DP280" s="66"/>
      <c r="DQ280" s="77" t="str">
        <f>IFERROR(IF(B280&lt;&gt;"", IF(AND(INDEX(Paste_Here!AG$2:AG$610, MATCH(B280, Paste_Here!A$2:A$610, 0))&lt;&gt;"", ISNUMBER(--INDEX(Paste_Here!AG$2:AG$610, MATCH(B280, Paste_Here!A$2:A$610, 0)))), TEXT(ROUND(--INDEX(Paste_Here!AG$2:AG$610, MATCH(B280, Paste_Here!A$2:A$610, 0)), 2), "0.00"), ""), ""), "")</f>
        <v/>
      </c>
      <c r="DR280" s="66"/>
      <c r="DS280" s="77" t="str">
        <f>IFERROR(IF(B280&lt;&gt;"", IF(LOWER(INDEX(Paste_Here!AH$2:AH$610, MATCH(B280, Paste_Here!A$2:A$610, 0)))="approaching expectations", "Approaching", IF(LOWER(INDEX(Paste_Here!AH$2:AH$610, MATCH(B280, Paste_Here!A$2:A$610, 0)))="met expectations", "Met", IF(LOWER(INDEX(Paste_Here!AH$2:AH$610, MATCH(B280, Paste_Here!A$2:A$610, 0)))="exceeded expectations", "Exceeded", IF(LOWER(INDEX(Paste_Here!AH$2:AH$610, MATCH(B280, Paste_Here!A$2:A$610, 0)))="below expectations", "Below", "")))), ""), "")</f>
        <v/>
      </c>
      <c r="DT280" s="66"/>
      <c r="DU280" s="77" t="str">
        <f>IFERROR(IF(B280&lt;&gt;"", IF(AND(INDEX(Paste_Here!U$2:U$610, MATCH(B280, Paste_Here!A$2:A$610, 0))&lt;&gt;"", ISNUMBER(VALUE(INDEX(Paste_Here!U$2:U$610, MATCH(B280, Paste_Here!A$2:A$610, 0))))), INDEX(Paste_Here!U$2:U$610, MATCH(B280, Paste_Here!A$2:A$610, 0)), ""), ""), "")</f>
        <v/>
      </c>
      <c r="DV280" s="66"/>
      <c r="DW280" s="77"/>
      <c r="DX280" s="66"/>
      <c r="DY280" s="77" t="str">
        <f>IFERROR(IF(B280&lt;&gt;"", IF(AND(INDEX(Paste_Here!AI$2:AI$610, MATCH(B280, Paste_Here!A$2:A$610, 0))&lt;&gt;"", ISNUMBER(VALUE(INDEX(Paste_Here!AI$2:AI$610, MATCH(B280, Paste_Here!A$2:A$610, 0))))), INDEX(Paste_Here!AI$2:AI$610, MATCH(B280, Paste_Here!A$2:A$610, 0)), ""), ""), "")</f>
        <v/>
      </c>
      <c r="DZ280" s="66"/>
      <c r="EA280" s="77" t="str">
        <f>IFERROR(IF(B280&lt;&gt;"", IF(AND(INDEX(Paste_Here!AJ$2:AJ$610, MATCH(B280, Paste_Here!A$2:A$610, 0))&lt;&gt;"", ISNUMBER(--INDEX(Paste_Here!AJ$2:AJ$610, MATCH(B280, Paste_Here!A$2:A$610, 0)))), TEXT(ROUND(--INDEX(Paste_Here!AJ$2:AJ$610, MATCH(B280, Paste_Here!A$2:A$610, 0)), 2), "0.00"), ""), ""), "")</f>
        <v/>
      </c>
      <c r="EB280" s="66"/>
      <c r="EC280" s="77" t="str">
        <f>IFERROR(IF(B280&lt;&gt;"", IF(LOWER(INDEX(Paste_Here!AK$2:AK$610, MATCH(B280, Paste_Here!A$2:A$610, 0)))="approaching expectations", "Approaching", IF(LOWER(INDEX(Paste_Here!AK$2:AK$610, MATCH(B280, Paste_Here!A$2:A$610, 0)))="met expectations", "Met", IF(LOWER(INDEX(Paste_Here!AK$2:AK$610, MATCH(B280, Paste_Here!A$2:A$610, 0)))="exceeded expectations", "Exceeded", IF(LOWER(INDEX(Paste_Here!AK$2:AK$610, MATCH(B280, Paste_Here!A$2:A$610, 0)))="below expectations", "Below", "")))), ""), "")</f>
        <v/>
      </c>
      <c r="ED280" s="66"/>
      <c r="EE280" s="77"/>
      <c r="EF280" s="66"/>
      <c r="EG280" s="77"/>
      <c r="EH280" s="66"/>
      <c r="EI280" s="66"/>
      <c r="EJ280" s="77" t="str">
        <f t="shared" si="49"/>
        <v/>
      </c>
      <c r="EK280" s="66"/>
      <c r="EL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EM280" s="66"/>
      <c r="EN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EO280" s="66"/>
      <c r="EP280" s="77"/>
      <c r="EQ280" s="66"/>
      <c r="ER280" s="77" t="str">
        <f>IFERROR(IF(B280&lt;&gt;"", IF(AND(INDEX(Paste_Here!AT$2:AT$610, MATCH(B280, Paste_Here!A$2:A$610, 0))&lt;&gt;"", ISNUMBER(VALUE(INDEX(Paste_Here!AT$2:AT$610, MATCH(B280, Paste_Here!A$2:A$610, 0))))), INDEX(Paste_Here!AT$2:AT$610, MATCH(B280, Paste_Here!A$2:A$610, 0)), ""), ""), "")</f>
        <v/>
      </c>
      <c r="ES280" s="66"/>
      <c r="ET280" s="77" t="str">
        <f>IFERROR(IF(B280&lt;&gt;"", IF(AND(INDEX(Paste_Here!AV$2:AV$610, MATCH(B280, Paste_Here!A$2:A$610, 0))&lt;&gt;"", ISNUMBER(VALUE(INDEX(Paste_Here!AV$2:AV$610, MATCH(B280, Paste_Here!A$2:A$610, 0))))), INDEX(Paste_Here!AV$2:AV$610, MATCH(B280, Paste_Here!A$2:A$610, 0)), ""), ""), "")</f>
        <v/>
      </c>
      <c r="EU280" s="66"/>
      <c r="EV280" s="77"/>
      <c r="EW280" s="66"/>
      <c r="EX280" s="77" t="str">
        <f>IFERROR(IF(B280&lt;&gt;"", IF(AND(INDEX(Paste_Here!AU$2:AU$610, MATCH(B280, Paste_Here!A$2:A$610, 0))&lt;&gt;"", ISNUMBER(VALUE(INDEX(Paste_Here!AU$2:AU$610, MATCH(B280, Paste_Here!A$2:A$610, 0))))), INDEX(Paste_Here!AU$2:AU$610, MATCH(B280, Paste_Here!A$2:A$610, 0)), ""), ""), "")</f>
        <v/>
      </c>
      <c r="EY280" s="66"/>
      <c r="EZ280" s="77" t="str">
        <f>IFERROR(IF(B280&lt;&gt;"", IF(AND(INDEX(Paste_Here!AW$2:AW$610, MATCH(B280, Paste_Here!A$2:A$610, 0))&lt;&gt;"", ISNUMBER(VALUE(INDEX(Paste_Here!AW$2:AW$610, MATCH(B280, Paste_Here!A$2:A$610, 0))))), INDEX(Paste_Here!AW$2:AW$610, MATCH(B280, Paste_Here!A$2:A$610, 0)), ""), ""), "")</f>
        <v/>
      </c>
      <c r="FA280" s="66"/>
      <c r="FB280" s="77"/>
      <c r="FC280" s="66"/>
      <c r="FD280" s="77"/>
      <c r="FE280" s="66"/>
      <c r="FF280" s="66"/>
      <c r="FG280" s="77" t="str">
        <f t="shared" si="50"/>
        <v/>
      </c>
      <c r="FH280" s="66"/>
      <c r="FI280" s="77" t="str">
        <f>IFERROR(IF(B280&lt;&gt;"", IF(ISNUMBER(SEARCH("s", LOWER(INDEX(Paste_Here!M$2:M$610, MATCH(B280, Paste_Here!A$2:A$610, 0))))), "Yes", IF(INDEX(Paste_Here!M$2:M$610, MATCH(B280, Paste_Here!A$2:A$610, 0))&lt;&gt;"", "No", "")), ""), "")</f>
        <v/>
      </c>
      <c r="FJ280" s="66"/>
      <c r="FK280" s="77" t="str">
        <f>IFERROR(IF(B280&lt;&gt;"", IF(ISNUMBER(SEARCH("yes", LOWER(INDEX(Paste_Here!F$2:F$610, MATCH(B280, Paste_Here!A$2:A$610, 0))))), "Yes", IF(ISNUMBER(SEARCH("no", LOWER(INDEX(Paste_Here!F$2:F$610, MATCH(B280, Paste_Here!A$2:A$610, 0))))), "No", "")), ""), "")</f>
        <v/>
      </c>
      <c r="FL280" s="66"/>
      <c r="FM280" s="77" t="str">
        <f>IFERROR(IF(B280&lt;&gt;"", IF(ISNUMBER(SEARCH("english language learner", LOWER(INDEX(Paste_Here!C$2:C$610, MATCH(B280, Paste_Here!A$2:A$610, 0))))), "Yes", ""), ""), "")</f>
        <v/>
      </c>
      <c r="FN280" s="66"/>
      <c r="FO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FP280" s="66"/>
      <c r="FQ280" s="77" t="str">
        <f>IFERROR(IF(B280&lt;&gt;"", IF(ISNUMBER(SEARCH("yes", LOWER(INDEX(Paste_Here!L$2:L$610, MATCH(B280, Paste_Here!A$2:A$610, 0))))), "Yes", IF(ISNUMBER(SEARCH("no", LOWER(INDEX(Paste_Here!L$2:L$610, MATCH(B280, Paste_Here!A$2:A$610, 0))))), "No", "")), ""), "")</f>
        <v/>
      </c>
      <c r="FR280" s="66"/>
      <c r="FS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FT280" s="66"/>
      <c r="FU280" s="77"/>
      <c r="FV280" s="66"/>
      <c r="FW280" s="77" t="str">
        <f>IFERROR(IF(B280&lt;&gt;"", IF(AND(INDEX(Paste_Here!D$2:D$610, MATCH(B280, Paste_Here!A$2:A$610, 0))&lt;&gt;"", ISNUMBER(VALUE(INDEX(Paste_Here!D$2:D$610, MATCH(B280, Paste_Here!A$2:A$610, 0))))), INDEX(Paste_Here!D$2:D$610, MATCH(B280, Paste_Here!A$2:A$610, 0)), ""), ""), "")</f>
        <v/>
      </c>
      <c r="FX280" s="66"/>
      <c r="FY280" s="77" t="str">
        <f>IFERROR(IF(B280&lt;&gt;"", IF(AND(INDEX(Paste_Here!G$2:G$610, MATCH(B280, Paste_Here!A$2:A$610, 0))&lt;&gt;"", ISNUMBER(VALUE(INDEX(Paste_Here!G$2:G$610, MATCH(B280, Paste_Here!A$2:A$610, 0))))), INDEX(Paste_Here!G$2:G$610, MATCH(B280, Paste_Here!A$2:A$610, 0)), ""), ""), "")</f>
        <v/>
      </c>
      <c r="FZ280" s="66"/>
      <c r="GA280" s="95"/>
      <c r="GB280" s="66"/>
      <c r="JS280" s="1" t="str" cm="1">
        <f t="array" ref="JS280">IFERROR(INDEX(Paste_Here!$B$2:$B$610, MATCH(0, COUNTIF(JS$4:JS279, Paste_Here!$B$2:$B$610) + IF(Paste_Here!$B$2:$B$610="", 1, 0), 0)), "")</f>
        <v/>
      </c>
      <c r="JT280" s="1" t="str">
        <f>IF(JS280&lt;&gt;"", INDEX(Paste_Here!$A$2:$A$610, MATCH(JS280, Paste_Here!$B$2:$B$610, 0)), "")</f>
        <v/>
      </c>
      <c r="JU280" s="1" t="str">
        <f t="shared" si="51"/>
        <v/>
      </c>
      <c r="JV280" s="1" t="str" cm="1">
        <f t="array" ref="JV280">IFERROR(INDEX($JU$5:$JU$610, MATCH(SMALL(IF($JU$5:$JU$610&lt;&gt;"", COUNTIF($JU$5:$JU$610, "&lt;"&amp;$JU$5:$JU$610)+1), ROW()-ROW($JV$5)+1), COUNTIF($JU$5:$JU$610, "&lt;"&amp;$JU$5:$JU$610)+1, 0)), "")</f>
        <v/>
      </c>
    </row>
    <row r="281" spans="1:282">
      <c r="A281" s="66"/>
      <c r="B281" s="77" t="str">
        <f t="shared" si="42"/>
        <v/>
      </c>
      <c r="C281" s="66"/>
      <c r="D281" s="77" t="str">
        <f>IFERROR(IF(B281&lt;&gt;"", IF(COUNTIF(INDEX(Paste_Here!AS$2:AS$610, MATCH(B281, Paste_Here!A$2:A$610, 0), 0), "yes") &gt; 0, "Yes", IF(COUNTIF(INDEX(Paste_Here!AS$2:AS$610, MATCH(B281, Paste_Here!A$2:A$610, 0), 0), "no") &gt; 0, "No", "")), ""), "")</f>
        <v/>
      </c>
      <c r="E281" s="66"/>
      <c r="F281" s="77" t="str">
        <f t="shared" si="43"/>
        <v/>
      </c>
      <c r="G281" s="66"/>
      <c r="H281" s="77" t="str">
        <f>IFERROR(IF(B281&lt;&gt;"", IF(COUNTIF(INDEX(Paste_Here!AO$2:AR$610, MATCH(B281, Paste_Here!A$2:A$610, 0), 0), "yes") &gt; 0, "Yes", IF(COUNTIF(INDEX(Paste_Here!AO$2:AR$610, MATCH(B281, Paste_Here!A$2:A$610, 0), 0), "no") &gt; 0, "No", "")), ""), "")</f>
        <v/>
      </c>
      <c r="I281" s="66"/>
      <c r="J281" s="77" t="str">
        <f t="shared" si="44"/>
        <v/>
      </c>
      <c r="K281" s="66"/>
      <c r="L281" s="77" t="str">
        <f>IFERROR(IF(B281&lt;&gt;"", IF(ISNUMBER(SEARCH("yes", LOWER(INDEX(Paste_Here!W$2:W$610, MATCH(B281, Paste_Here!A$2:A$610, 0))))), "Yes", IF(ISNUMBER(SEARCH("no", LOWER(INDEX(Paste_Here!W$2:W$610, MATCH(B281, Paste_Here!A$2:A$610, 0))))), "No", "")), ""), "")</f>
        <v/>
      </c>
      <c r="M281" s="66"/>
      <c r="N281" s="77"/>
      <c r="O281" s="66"/>
      <c r="P281" s="77" t="str">
        <f>IFERROR(IF(B281&lt;&gt;"", IF(ISNUMBER(SEARCH("yes", LOWER(INDEX(Paste_Here!V$2:V$610, MATCH(B281, Paste_Here!A$2:A$610, 0))))), "Yes", IF(ISNUMBER(SEARCH("no", LOWER(INDEX(Paste_Here!V$2:V$610, MATCH(B281, Paste_Here!A$2:A$610, 0))))), "No", "")), ""), "")</f>
        <v/>
      </c>
      <c r="Q281" s="66"/>
      <c r="R281" s="77"/>
      <c r="S281" s="66"/>
      <c r="T281" s="77"/>
      <c r="U281" s="66"/>
      <c r="V281" s="66"/>
      <c r="W281" s="77" t="str">
        <f t="shared" si="45"/>
        <v/>
      </c>
      <c r="X281" s="66"/>
      <c r="Y281" s="77" t="str">
        <f>IFERROR(IF(B281&lt;&gt;"", IF(ISNUMBER(SEARCH("Revealed-Potential (Primary Focus)", LOWER(INDEX(Paste_Here!X$2:X$610, MATCH(B281, Paste_Here!A$2:A$610, 0))))), "Rev-Potential: Prim", IF(ISNUMBER(SEARCH("Revealed-Potential (Secondary Focus)", LOWER(INDEX(Paste_Here!X$2:X$610, MATCH(B281, Paste_Here!A$2:A$610, 0))))), "Rev-Potential: Sec", IF(ISNUMBER(SEARCH("Monitoring", LOWER(INDEX(Paste_Here!X$2:X$610, MATCH(B281, Paste_Here!A$2:A$610, 0))))), "Monitoring", IF(ISNUMBER(SEARCH("At-Promise (Secondary Focus)", LOWER(INDEX(Paste_Here!X$2:X$610, MATCH(B281, Paste_Here!A$2:A$610, 0))))), "At-Promise: Sec", IF(ISNUMBER(SEARCH("At-Promise (Primary Focus)", LOWER(INDEX(Paste_Here!X$2:X$610, MATCH(B281, Paste_Here!A$2:A$610, 0))))), "At-Promise: Prim", ""))))), ""), "")</f>
        <v/>
      </c>
      <c r="Z281" s="66"/>
      <c r="AA281" s="77"/>
      <c r="AB281" s="66"/>
      <c r="AC281" s="77" t="str">
        <f>IFERROR(IF(B281&lt;&gt;"", IF(ISNUMBER(SEARCH("Revealed-Potential (Primary Focus)", LOWER(INDEX(Paste_Here!AB$2:AB$610, MATCH(B281, Paste_Here!A$2:A$610, 0))))), "Rev-Potential: Prim", IF(ISNUMBER(SEARCH("Revealed-Potential (Secondary Focus)", LOWER(INDEX(Paste_Here!AB$2:AB$610, MATCH(B281, Paste_Here!A$2:A$610, 0))))), "Rev-Potential: Sec", IF(ISNUMBER(SEARCH("Monitoring", LOWER(INDEX(Paste_Here!AB$2:AB$610, MATCH(B281, Paste_Here!A$2:A$610, 0))))), "Monitoring", IF(ISNUMBER(SEARCH("At-Promise (Secondary Focus)", LOWER(INDEX(Paste_Here!AB$2:AB$610, MATCH(B281, Paste_Here!A$2:A$610, 0))))), "At-Promise: Sec", IF(ISNUMBER(SEARCH("At-Promise (Primary Focus)", LOWER(INDEX(Paste_Here!AB$2:AB$610, MATCH(B281, Paste_Here!A$2:A$610, 0))))), "At-Promise: Prim", ""))))), ""), "")</f>
        <v/>
      </c>
      <c r="AD281" s="66"/>
      <c r="AE281" s="77"/>
      <c r="AF281" s="66"/>
      <c r="AG281" s="77"/>
      <c r="AH281" s="66"/>
      <c r="AI281" s="77"/>
      <c r="AJ281" s="66"/>
      <c r="AK281" s="77"/>
      <c r="AL281" s="66"/>
      <c r="AM281" s="77"/>
      <c r="AN281" s="66"/>
      <c r="AO281" s="77"/>
      <c r="AP281" s="66"/>
      <c r="AQ281" s="77"/>
      <c r="AR281" s="66"/>
      <c r="AS281" s="77"/>
      <c r="AT281" s="66"/>
      <c r="AU281" s="66"/>
      <c r="AV281" s="77" t="str">
        <f t="shared" si="46"/>
        <v/>
      </c>
      <c r="AW281" s="66"/>
      <c r="AX281" s="77" t="str">
        <f>IFERROR(IF(B281&lt;&gt;"", IF(AND(INDEX(Paste_Here!AC$2:AC$610, MATCH(B281, Paste_Here!A$2:A$610, 0))&lt;&gt;"", ISNUMBER(VALUE(INDEX(Paste_Here!AC$2:AC$610, MATCH(B281, Paste_Here!A$2:A$610, 0))))), INDEX(Paste_Here!AC$2:AC$610, MATCH(B281, Paste_Here!A$2:A$610, 0)), ""), ""), "")</f>
        <v/>
      </c>
      <c r="AY281" s="66"/>
      <c r="AZ281" s="77" t="str">
        <f>IFERROR(IF(B281&lt;&gt;"", IF(AND(INDEX(Paste_Here!AD$2:AD$610, MATCH(B281, Paste_Here!A$2:A$610, 0))&lt;&gt;"", ISNUMBER(VALUE(INDEX(Paste_Here!AD$2:AD$610, MATCH(B281, Paste_Here!A$2:A$610, 0))))), TEXT(ROUND(VALUE(INDEX(Paste_Here!AD$2:AD$610, MATCH(B281, Paste_Here!A$2:A$610, 0))), 2), "0.00"), ""), ""), "")</f>
        <v/>
      </c>
      <c r="BA281" s="66"/>
      <c r="BB281" s="77" t="str">
        <f>IFERROR(IF(B281&lt;&gt;"", IF(LOWER(INDEX(Paste_Here!AE$2:AE$610, MATCH(B281, Paste_Here!A$2:A$610, 0)))="approaching expectations", "Approaching", IF(LOWER(INDEX(Paste_Here!AE$2:AE$610, MATCH(B281, Paste_Here!A$2:A$610, 0)))="met expectations", "Met", IF(LOWER(INDEX(Paste_Here!AE$2:AE$610, MATCH(B281, Paste_Here!A$2:A$610, 0)))="exceeded expectations", "Exceeded", IF(LOWER(INDEX(Paste_Here!AE$2:AE$610, MATCH(B281, Paste_Here!A$2:A$610, 0)))="below expectations", "Below", "")))), ""), "")</f>
        <v/>
      </c>
      <c r="BC281" s="66"/>
      <c r="BD281" s="77" t="str">
        <f>IFERROR(IF(B281&lt;&gt;"", IF(AND(INDEX(Paste_Here!T$2:T$610, MATCH(B281, Paste_Here!A$2:A$610, 0))&lt;&gt;"", ISNUMBER(VALUE(INDEX(Paste_Here!T$2:T$610, MATCH(B281, Paste_Here!A$2:A$610, 0))))), INDEX(Paste_Here!T$2:T$610, MATCH(B281, Paste_Here!A$2:A$610, 0)), ""), ""), "")</f>
        <v/>
      </c>
      <c r="BE281" s="66"/>
      <c r="BF281" s="77"/>
      <c r="BG281" s="66"/>
      <c r="BH281" s="77"/>
      <c r="BI281" s="66"/>
      <c r="BJ281" s="77"/>
      <c r="BK281" s="66"/>
      <c r="BL281" s="77" t="str">
        <f>IFERROR(IF(B281&lt;&gt;"", IF(AND(INDEX(Paste_Here!N$2:N$610, MATCH(B281, Paste_Here!A$2:A$610, 0))&lt;&gt;"", ISNUMBER(VALUE(INDEX(Paste_Here!N$2:N$610, MATCH(B281, Paste_Here!A$2:A$610, 0))))), INDEX(Paste_Here!N$2:N$610, MATCH(B281, Paste_Here!A$2:A$610, 0)), ""), ""), "")</f>
        <v/>
      </c>
      <c r="BM281" s="66"/>
      <c r="BN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BO281" s="66"/>
      <c r="BP281" s="77" t="str" cm="1">
        <f t="array" aca="1" ref="BP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BQ281" s="66"/>
      <c r="BR281" s="66"/>
      <c r="BS281" s="77"/>
      <c r="BT281" s="66"/>
      <c r="BU281" s="77"/>
      <c r="BV281" s="66"/>
      <c r="BW281" s="77"/>
      <c r="BX281" s="66"/>
      <c r="BY281" s="77"/>
      <c r="BZ281" s="66"/>
      <c r="CA281" s="77"/>
      <c r="CB281" s="66"/>
      <c r="CC281" s="77"/>
      <c r="CD281" s="66"/>
      <c r="CE281" s="77"/>
      <c r="CF281" s="66"/>
      <c r="CG281" s="77"/>
      <c r="CH281" s="66"/>
      <c r="CI281" s="77"/>
      <c r="CJ281" s="66"/>
      <c r="CK281" s="77"/>
      <c r="CL281" s="66"/>
      <c r="CM281" s="77"/>
      <c r="CN281" s="66"/>
      <c r="CO281" s="66"/>
      <c r="CP281" s="77" t="str">
        <f t="shared" si="47"/>
        <v/>
      </c>
      <c r="CQ281" s="66"/>
      <c r="CR281" s="77" t="str">
        <f>IFERROR(IF(B281&lt;&gt;"", IF(AND(INDEX(Paste_Here!Y$2:Y$610, MATCH(B281, Paste_Here!A$2:A$610, 0))&lt;&gt;"", ISNUMBER(VALUE(INDEX(Paste_Here!Y$2:Y$610, MATCH(B281, Paste_Here!A$2:A$610, 0))))), INDEX(Paste_Here!Y$2:Y$610, MATCH(B281, Paste_Here!A$2:A$610, 0)), ""), ""), "")</f>
        <v/>
      </c>
      <c r="CS281" s="66"/>
      <c r="CT281" s="77" t="str">
        <f>IFERROR(IF(B281&lt;&gt;"", IF(AND(INDEX(Paste_Here!AA$2:AA$610, MATCH(B281, Paste_Here!A$2:A$610, 0))&lt;&gt;"", ISNUMBER(--INDEX(Paste_Here!AA$2:AA$610, MATCH(B281, Paste_Here!A$2:A$610, 0)))), TEXT(ROUND(--INDEX(Paste_Here!AA$2:AA$610, MATCH(B281, Paste_Here!A$2:A$610, 0)), 2), "0.00"), ""), ""), "")</f>
        <v/>
      </c>
      <c r="CU281" s="66"/>
      <c r="CV281" s="77" t="str">
        <f>IFERROR(IF(B281&lt;&gt;"", IF(LOWER(INDEX(Paste_Here!Z$2:Z$610, MATCH(B281, Paste_Here!A$2:A$610, 0)))="approaching expectations", "Approaching", IF(LOWER(INDEX(Paste_Here!Z$2:Z$610, MATCH(B281, Paste_Here!A$2:A$610, 0)))="met expectations", "Met", IF(LOWER(INDEX(Paste_Here!Z$2:Z$610, MATCH(B281, Paste_Here!A$2:A$610, 0)))="exceeded expectations", "Exceeded", IF(LOWER(INDEX(Paste_Here!Z$2:Z$610, MATCH(B281, Paste_Here!A$2:A$610, 0)))="below expectations", "Below", "")))), ""), "")</f>
        <v/>
      </c>
      <c r="CW281" s="66"/>
      <c r="CX281" s="77"/>
      <c r="CY281" s="66"/>
      <c r="CZ281" s="77" t="str">
        <f>IFERROR(IF(B281&lt;&gt;"", IF(AND(INDEX(Paste_Here!AL$2:AL$610, MATCH(B281, Paste_Here!A$2:A$610, 0))&lt;&gt;"", ISNUMBER(VALUE(INDEX(Paste_Here!AL$2:AL$610, MATCH(B281, Paste_Here!A$2:A$610, 0))))), INDEX(Paste_Here!AL$2:AL$610, MATCH(B281, Paste_Here!A$2:A$610, 0)), ""), ""), "")</f>
        <v/>
      </c>
      <c r="DA281" s="66"/>
      <c r="DB281" s="77" t="str">
        <f>IFERROR(IF(B281&lt;&gt;"", IF(ISNUMBER(SEARCH("highrisk", LOWER(INDEX(Paste_Here!AM$2:AM$610, MATCH(B281, Paste_Here!A$2:A$610, 0))))), "High Risk", IF(ISNUMBER(SEARCH("lowrisk", LOWER(INDEX(Paste_Here!AM$2:AM$610, MATCH(B281, Paste_Here!A$2:A$610, 0))))), "Low Risk", IF(ISNUMBER(SEARCH("somerisk", LOWER(INDEX(Paste_Here!AM$2:AM$610, MATCH(B281, Paste_Here!A$2:A$610, 0))))), "Some Risk", ""))), ""), "")</f>
        <v/>
      </c>
      <c r="DC281" s="66"/>
      <c r="DD281" s="77" t="str">
        <f>IFERROR(IF(B281&lt;&gt;"", IF(AND(INDEX(Paste_Here!AN$2:AN$610, MATCH(B281, Paste_Here!A$2:A$610, 0))&lt;&gt;"", ISNUMBER(VALUE(INDEX(Paste_Here!AN$2:AN$610, MATCH(B281, Paste_Here!A$2:A$610, 0))))), INDEX(Paste_Here!AN$2:AN$610, MATCH(B281, Paste_Here!A$2:A$610, 0)), ""), ""), "")</f>
        <v/>
      </c>
      <c r="DE281" s="66"/>
      <c r="DF281" s="77" t="str">
        <f>IFERROR(IF(B281&lt;&gt;"", IF(AND(INDEX(Paste_Here!Q$2:Q$610, MATCH(B281, Paste_Here!A$2:A$610, 0))&lt;&gt;"", ISNUMBER(VALUE(INDEX(Paste_Here!Q$2:Q$610, MATCH(B281, Paste_Here!A$2:A$610, 0))))), INDEX(Paste_Here!Q$2:Q$610, MATCH(B281, Paste_Here!A$2:A$610, 0)), ""), ""), "")</f>
        <v/>
      </c>
      <c r="DG281" s="66"/>
      <c r="DH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DI281" s="66"/>
      <c r="DJ281" s="77" t="str" cm="1">
        <f t="array" aca="1" ref="DJ281" ca="1">IFERROR(VALUE(IF(ISNUMBER(SEARCH("EM", INDEX(Paste_Here!S$2:S$500, MATCH(B281, Paste_Here!A$2:A$500, 0)))), "-" &amp;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f>
        <v/>
      </c>
      <c r="DK281" s="66"/>
      <c r="DL281" s="66"/>
      <c r="DM281" s="77" t="str">
        <f t="shared" si="48"/>
        <v/>
      </c>
      <c r="DN281" s="66"/>
      <c r="DO281" s="77" t="str">
        <f>IFERROR(IF(B281&lt;&gt;"", IF(AND(INDEX(Paste_Here!AF$2:AF$610, MATCH(B281, Paste_Here!A$2:A$610, 0))&lt;&gt;"", ISNUMBER(VALUE(INDEX(Paste_Here!AF$2:AF$610, MATCH(B281, Paste_Here!A$2:A$610, 0))))), INDEX(Paste_Here!AF$2:AF$610, MATCH(B281, Paste_Here!A$2:A$610, 0)), ""), ""), "")</f>
        <v/>
      </c>
      <c r="DP281" s="66"/>
      <c r="DQ281" s="77" t="str">
        <f>IFERROR(IF(B281&lt;&gt;"", IF(AND(INDEX(Paste_Here!AG$2:AG$610, MATCH(B281, Paste_Here!A$2:A$610, 0))&lt;&gt;"", ISNUMBER(--INDEX(Paste_Here!AG$2:AG$610, MATCH(B281, Paste_Here!A$2:A$610, 0)))), TEXT(ROUND(--INDEX(Paste_Here!AG$2:AG$610, MATCH(B281, Paste_Here!A$2:A$610, 0)), 2), "0.00"), ""), ""), "")</f>
        <v/>
      </c>
      <c r="DR281" s="66"/>
      <c r="DS281" s="77" t="str">
        <f>IFERROR(IF(B281&lt;&gt;"", IF(LOWER(INDEX(Paste_Here!AH$2:AH$610, MATCH(B281, Paste_Here!A$2:A$610, 0)))="approaching expectations", "Approaching", IF(LOWER(INDEX(Paste_Here!AH$2:AH$610, MATCH(B281, Paste_Here!A$2:A$610, 0)))="met expectations", "Met", IF(LOWER(INDEX(Paste_Here!AH$2:AH$610, MATCH(B281, Paste_Here!A$2:A$610, 0)))="exceeded expectations", "Exceeded", IF(LOWER(INDEX(Paste_Here!AH$2:AH$610, MATCH(B281, Paste_Here!A$2:A$610, 0)))="below expectations", "Below", "")))), ""), "")</f>
        <v/>
      </c>
      <c r="DT281" s="66"/>
      <c r="DU281" s="77" t="str">
        <f>IFERROR(IF(B281&lt;&gt;"", IF(AND(INDEX(Paste_Here!U$2:U$610, MATCH(B281, Paste_Here!A$2:A$610, 0))&lt;&gt;"", ISNUMBER(VALUE(INDEX(Paste_Here!U$2:U$610, MATCH(B281, Paste_Here!A$2:A$610, 0))))), INDEX(Paste_Here!U$2:U$610, MATCH(B281, Paste_Here!A$2:A$610, 0)), ""), ""), "")</f>
        <v/>
      </c>
      <c r="DV281" s="66"/>
      <c r="DW281" s="77"/>
      <c r="DX281" s="66"/>
      <c r="DY281" s="77" t="str">
        <f>IFERROR(IF(B281&lt;&gt;"", IF(AND(INDEX(Paste_Here!AI$2:AI$610, MATCH(B281, Paste_Here!A$2:A$610, 0))&lt;&gt;"", ISNUMBER(VALUE(INDEX(Paste_Here!AI$2:AI$610, MATCH(B281, Paste_Here!A$2:A$610, 0))))), INDEX(Paste_Here!AI$2:AI$610, MATCH(B281, Paste_Here!A$2:A$610, 0)), ""), ""), "")</f>
        <v/>
      </c>
      <c r="DZ281" s="66"/>
      <c r="EA281" s="77" t="str">
        <f>IFERROR(IF(B281&lt;&gt;"", IF(AND(INDEX(Paste_Here!AJ$2:AJ$610, MATCH(B281, Paste_Here!A$2:A$610, 0))&lt;&gt;"", ISNUMBER(--INDEX(Paste_Here!AJ$2:AJ$610, MATCH(B281, Paste_Here!A$2:A$610, 0)))), TEXT(ROUND(--INDEX(Paste_Here!AJ$2:AJ$610, MATCH(B281, Paste_Here!A$2:A$610, 0)), 2), "0.00"), ""), ""), "")</f>
        <v/>
      </c>
      <c r="EB281" s="66"/>
      <c r="EC281" s="77" t="str">
        <f>IFERROR(IF(B281&lt;&gt;"", IF(LOWER(INDEX(Paste_Here!AK$2:AK$610, MATCH(B281, Paste_Here!A$2:A$610, 0)))="approaching expectations", "Approaching", IF(LOWER(INDEX(Paste_Here!AK$2:AK$610, MATCH(B281, Paste_Here!A$2:A$610, 0)))="met expectations", "Met", IF(LOWER(INDEX(Paste_Here!AK$2:AK$610, MATCH(B281, Paste_Here!A$2:A$610, 0)))="exceeded expectations", "Exceeded", IF(LOWER(INDEX(Paste_Here!AK$2:AK$610, MATCH(B281, Paste_Here!A$2:A$610, 0)))="below expectations", "Below", "")))), ""), "")</f>
        <v/>
      </c>
      <c r="ED281" s="66"/>
      <c r="EE281" s="77"/>
      <c r="EF281" s="66"/>
      <c r="EG281" s="77"/>
      <c r="EH281" s="66"/>
      <c r="EI281" s="66"/>
      <c r="EJ281" s="77" t="str">
        <f t="shared" si="49"/>
        <v/>
      </c>
      <c r="EK281" s="66"/>
      <c r="EL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EM281" s="66"/>
      <c r="EN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EO281" s="66"/>
      <c r="EP281" s="77"/>
      <c r="EQ281" s="66"/>
      <c r="ER281" s="77" t="str">
        <f>IFERROR(IF(B281&lt;&gt;"", IF(AND(INDEX(Paste_Here!AT$2:AT$610, MATCH(B281, Paste_Here!A$2:A$610, 0))&lt;&gt;"", ISNUMBER(VALUE(INDEX(Paste_Here!AT$2:AT$610, MATCH(B281, Paste_Here!A$2:A$610, 0))))), INDEX(Paste_Here!AT$2:AT$610, MATCH(B281, Paste_Here!A$2:A$610, 0)), ""), ""), "")</f>
        <v/>
      </c>
      <c r="ES281" s="66"/>
      <c r="ET281" s="77" t="str">
        <f>IFERROR(IF(B281&lt;&gt;"", IF(AND(INDEX(Paste_Here!AV$2:AV$610, MATCH(B281, Paste_Here!A$2:A$610, 0))&lt;&gt;"", ISNUMBER(VALUE(INDEX(Paste_Here!AV$2:AV$610, MATCH(B281, Paste_Here!A$2:A$610, 0))))), INDEX(Paste_Here!AV$2:AV$610, MATCH(B281, Paste_Here!A$2:A$610, 0)), ""), ""), "")</f>
        <v/>
      </c>
      <c r="EU281" s="66"/>
      <c r="EV281" s="77"/>
      <c r="EW281" s="66"/>
      <c r="EX281" s="77" t="str">
        <f>IFERROR(IF(B281&lt;&gt;"", IF(AND(INDEX(Paste_Here!AU$2:AU$610, MATCH(B281, Paste_Here!A$2:A$610, 0))&lt;&gt;"", ISNUMBER(VALUE(INDEX(Paste_Here!AU$2:AU$610, MATCH(B281, Paste_Here!A$2:A$610, 0))))), INDEX(Paste_Here!AU$2:AU$610, MATCH(B281, Paste_Here!A$2:A$610, 0)), ""), ""), "")</f>
        <v/>
      </c>
      <c r="EY281" s="66"/>
      <c r="EZ281" s="77" t="str">
        <f>IFERROR(IF(B281&lt;&gt;"", IF(AND(INDEX(Paste_Here!AW$2:AW$610, MATCH(B281, Paste_Here!A$2:A$610, 0))&lt;&gt;"", ISNUMBER(VALUE(INDEX(Paste_Here!AW$2:AW$610, MATCH(B281, Paste_Here!A$2:A$610, 0))))), INDEX(Paste_Here!AW$2:AW$610, MATCH(B281, Paste_Here!A$2:A$610, 0)), ""), ""), "")</f>
        <v/>
      </c>
      <c r="FA281" s="66"/>
      <c r="FB281" s="77"/>
      <c r="FC281" s="66"/>
      <c r="FD281" s="77"/>
      <c r="FE281" s="66"/>
      <c r="FF281" s="66"/>
      <c r="FG281" s="77" t="str">
        <f t="shared" si="50"/>
        <v/>
      </c>
      <c r="FH281" s="66"/>
      <c r="FI281" s="77" t="str">
        <f>IFERROR(IF(B281&lt;&gt;"", IF(ISNUMBER(SEARCH("s", LOWER(INDEX(Paste_Here!M$2:M$610, MATCH(B281, Paste_Here!A$2:A$610, 0))))), "Yes", IF(INDEX(Paste_Here!M$2:M$610, MATCH(B281, Paste_Here!A$2:A$610, 0))&lt;&gt;"", "No", "")), ""), "")</f>
        <v/>
      </c>
      <c r="FJ281" s="66"/>
      <c r="FK281" s="77" t="str">
        <f>IFERROR(IF(B281&lt;&gt;"", IF(ISNUMBER(SEARCH("yes", LOWER(INDEX(Paste_Here!F$2:F$610, MATCH(B281, Paste_Here!A$2:A$610, 0))))), "Yes", IF(ISNUMBER(SEARCH("no", LOWER(INDEX(Paste_Here!F$2:F$610, MATCH(B281, Paste_Here!A$2:A$610, 0))))), "No", "")), ""), "")</f>
        <v/>
      </c>
      <c r="FL281" s="66"/>
      <c r="FM281" s="77" t="str">
        <f>IFERROR(IF(B281&lt;&gt;"", IF(ISNUMBER(SEARCH("english language learner", LOWER(INDEX(Paste_Here!C$2:C$610, MATCH(B281, Paste_Here!A$2:A$610, 0))))), "Yes", ""), ""), "")</f>
        <v/>
      </c>
      <c r="FN281" s="66"/>
      <c r="FO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FP281" s="66"/>
      <c r="FQ281" s="77" t="str">
        <f>IFERROR(IF(B281&lt;&gt;"", IF(ISNUMBER(SEARCH("yes", LOWER(INDEX(Paste_Here!L$2:L$610, MATCH(B281, Paste_Here!A$2:A$610, 0))))), "Yes", IF(ISNUMBER(SEARCH("no", LOWER(INDEX(Paste_Here!L$2:L$610, MATCH(B281, Paste_Here!A$2:A$610, 0))))), "No", "")), ""), "")</f>
        <v/>
      </c>
      <c r="FR281" s="66"/>
      <c r="FS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FT281" s="66"/>
      <c r="FU281" s="77"/>
      <c r="FV281" s="66"/>
      <c r="FW281" s="77" t="str">
        <f>IFERROR(IF(B281&lt;&gt;"", IF(AND(INDEX(Paste_Here!D$2:D$610, MATCH(B281, Paste_Here!A$2:A$610, 0))&lt;&gt;"", ISNUMBER(VALUE(INDEX(Paste_Here!D$2:D$610, MATCH(B281, Paste_Here!A$2:A$610, 0))))), INDEX(Paste_Here!D$2:D$610, MATCH(B281, Paste_Here!A$2:A$610, 0)), ""), ""), "")</f>
        <v/>
      </c>
      <c r="FX281" s="66"/>
      <c r="FY281" s="77" t="str">
        <f>IFERROR(IF(B281&lt;&gt;"", IF(AND(INDEX(Paste_Here!G$2:G$610, MATCH(B281, Paste_Here!A$2:A$610, 0))&lt;&gt;"", ISNUMBER(VALUE(INDEX(Paste_Here!G$2:G$610, MATCH(B281, Paste_Here!A$2:A$610, 0))))), INDEX(Paste_Here!G$2:G$610, MATCH(B281, Paste_Here!A$2:A$610, 0)), ""), ""), "")</f>
        <v/>
      </c>
      <c r="FZ281" s="66"/>
      <c r="GA281" s="95"/>
      <c r="GB281" s="66"/>
      <c r="JS281" s="1" t="str" cm="1">
        <f t="array" ref="JS281">IFERROR(INDEX(Paste_Here!$B$2:$B$610, MATCH(0, COUNTIF(JS$4:JS280, Paste_Here!$B$2:$B$610) + IF(Paste_Here!$B$2:$B$610="", 1, 0), 0)), "")</f>
        <v/>
      </c>
      <c r="JT281" s="1" t="str">
        <f>IF(JS281&lt;&gt;"", INDEX(Paste_Here!$A$2:$A$610, MATCH(JS281, Paste_Here!$B$2:$B$610, 0)), "")</f>
        <v/>
      </c>
      <c r="JU281" s="1" t="str">
        <f t="shared" si="51"/>
        <v/>
      </c>
      <c r="JV281" s="1" t="str" cm="1">
        <f t="array" ref="JV281">IFERROR(INDEX($JU$5:$JU$610, MATCH(SMALL(IF($JU$5:$JU$610&lt;&gt;"", COUNTIF($JU$5:$JU$610, "&lt;"&amp;$JU$5:$JU$610)+1), ROW()-ROW($JV$5)+1), COUNTIF($JU$5:$JU$610, "&lt;"&amp;$JU$5:$JU$610)+1, 0)), "")</f>
        <v/>
      </c>
    </row>
    <row r="282" spans="1:282">
      <c r="A282" s="66"/>
      <c r="B282" s="77" t="str">
        <f t="shared" si="42"/>
        <v/>
      </c>
      <c r="C282" s="66"/>
      <c r="D282" s="77" t="str">
        <f>IFERROR(IF(B282&lt;&gt;"", IF(COUNTIF(INDEX(Paste_Here!AS$2:AS$610, MATCH(B282, Paste_Here!A$2:A$610, 0), 0), "yes") &gt; 0, "Yes", IF(COUNTIF(INDEX(Paste_Here!AS$2:AS$610, MATCH(B282, Paste_Here!A$2:A$610, 0), 0), "no") &gt; 0, "No", "")), ""), "")</f>
        <v/>
      </c>
      <c r="E282" s="66"/>
      <c r="F282" s="77" t="str">
        <f t="shared" si="43"/>
        <v/>
      </c>
      <c r="G282" s="66"/>
      <c r="H282" s="77" t="str">
        <f>IFERROR(IF(B282&lt;&gt;"", IF(COUNTIF(INDEX(Paste_Here!AO$2:AR$610, MATCH(B282, Paste_Here!A$2:A$610, 0), 0), "yes") &gt; 0, "Yes", IF(COUNTIF(INDEX(Paste_Here!AO$2:AR$610, MATCH(B282, Paste_Here!A$2:A$610, 0), 0), "no") &gt; 0, "No", "")), ""), "")</f>
        <v/>
      </c>
      <c r="I282" s="66"/>
      <c r="J282" s="77" t="str">
        <f t="shared" si="44"/>
        <v/>
      </c>
      <c r="K282" s="66"/>
      <c r="L282" s="77" t="str">
        <f>IFERROR(IF(B282&lt;&gt;"", IF(ISNUMBER(SEARCH("yes", LOWER(INDEX(Paste_Here!W$2:W$610, MATCH(B282, Paste_Here!A$2:A$610, 0))))), "Yes", IF(ISNUMBER(SEARCH("no", LOWER(INDEX(Paste_Here!W$2:W$610, MATCH(B282, Paste_Here!A$2:A$610, 0))))), "No", "")), ""), "")</f>
        <v/>
      </c>
      <c r="M282" s="66"/>
      <c r="N282" s="77"/>
      <c r="O282" s="66"/>
      <c r="P282" s="77" t="str">
        <f>IFERROR(IF(B282&lt;&gt;"", IF(ISNUMBER(SEARCH("yes", LOWER(INDEX(Paste_Here!V$2:V$610, MATCH(B282, Paste_Here!A$2:A$610, 0))))), "Yes", IF(ISNUMBER(SEARCH("no", LOWER(INDEX(Paste_Here!V$2:V$610, MATCH(B282, Paste_Here!A$2:A$610, 0))))), "No", "")), ""), "")</f>
        <v/>
      </c>
      <c r="Q282" s="66"/>
      <c r="R282" s="77"/>
      <c r="S282" s="66"/>
      <c r="T282" s="77"/>
      <c r="U282" s="66"/>
      <c r="V282" s="66"/>
      <c r="W282" s="77" t="str">
        <f t="shared" si="45"/>
        <v/>
      </c>
      <c r="X282" s="66"/>
      <c r="Y282" s="77" t="str">
        <f>IFERROR(IF(B282&lt;&gt;"", IF(ISNUMBER(SEARCH("Revealed-Potential (Primary Focus)", LOWER(INDEX(Paste_Here!X$2:X$610, MATCH(B282, Paste_Here!A$2:A$610, 0))))), "Rev-Potential: Prim", IF(ISNUMBER(SEARCH("Revealed-Potential (Secondary Focus)", LOWER(INDEX(Paste_Here!X$2:X$610, MATCH(B282, Paste_Here!A$2:A$610, 0))))), "Rev-Potential: Sec", IF(ISNUMBER(SEARCH("Monitoring", LOWER(INDEX(Paste_Here!X$2:X$610, MATCH(B282, Paste_Here!A$2:A$610, 0))))), "Monitoring", IF(ISNUMBER(SEARCH("At-Promise (Secondary Focus)", LOWER(INDEX(Paste_Here!X$2:X$610, MATCH(B282, Paste_Here!A$2:A$610, 0))))), "At-Promise: Sec", IF(ISNUMBER(SEARCH("At-Promise (Primary Focus)", LOWER(INDEX(Paste_Here!X$2:X$610, MATCH(B282, Paste_Here!A$2:A$610, 0))))), "At-Promise: Prim", ""))))), ""), "")</f>
        <v/>
      </c>
      <c r="Z282" s="66"/>
      <c r="AA282" s="77"/>
      <c r="AB282" s="66"/>
      <c r="AC282" s="77" t="str">
        <f>IFERROR(IF(B282&lt;&gt;"", IF(ISNUMBER(SEARCH("Revealed-Potential (Primary Focus)", LOWER(INDEX(Paste_Here!AB$2:AB$610, MATCH(B282, Paste_Here!A$2:A$610, 0))))), "Rev-Potential: Prim", IF(ISNUMBER(SEARCH("Revealed-Potential (Secondary Focus)", LOWER(INDEX(Paste_Here!AB$2:AB$610, MATCH(B282, Paste_Here!A$2:A$610, 0))))), "Rev-Potential: Sec", IF(ISNUMBER(SEARCH("Monitoring", LOWER(INDEX(Paste_Here!AB$2:AB$610, MATCH(B282, Paste_Here!A$2:A$610, 0))))), "Monitoring", IF(ISNUMBER(SEARCH("At-Promise (Secondary Focus)", LOWER(INDEX(Paste_Here!AB$2:AB$610, MATCH(B282, Paste_Here!A$2:A$610, 0))))), "At-Promise: Sec", IF(ISNUMBER(SEARCH("At-Promise (Primary Focus)", LOWER(INDEX(Paste_Here!AB$2:AB$610, MATCH(B282, Paste_Here!A$2:A$610, 0))))), "At-Promise: Prim", ""))))), ""), "")</f>
        <v/>
      </c>
      <c r="AD282" s="66"/>
      <c r="AE282" s="77"/>
      <c r="AF282" s="66"/>
      <c r="AG282" s="77"/>
      <c r="AH282" s="66"/>
      <c r="AI282" s="77"/>
      <c r="AJ282" s="66"/>
      <c r="AK282" s="77"/>
      <c r="AL282" s="66"/>
      <c r="AM282" s="77"/>
      <c r="AN282" s="66"/>
      <c r="AO282" s="77"/>
      <c r="AP282" s="66"/>
      <c r="AQ282" s="77"/>
      <c r="AR282" s="66"/>
      <c r="AS282" s="77"/>
      <c r="AT282" s="66"/>
      <c r="AU282" s="66"/>
      <c r="AV282" s="77" t="str">
        <f t="shared" si="46"/>
        <v/>
      </c>
      <c r="AW282" s="66"/>
      <c r="AX282" s="77" t="str">
        <f>IFERROR(IF(B282&lt;&gt;"", IF(AND(INDEX(Paste_Here!AC$2:AC$610, MATCH(B282, Paste_Here!A$2:A$610, 0))&lt;&gt;"", ISNUMBER(VALUE(INDEX(Paste_Here!AC$2:AC$610, MATCH(B282, Paste_Here!A$2:A$610, 0))))), INDEX(Paste_Here!AC$2:AC$610, MATCH(B282, Paste_Here!A$2:A$610, 0)), ""), ""), "")</f>
        <v/>
      </c>
      <c r="AY282" s="66"/>
      <c r="AZ282" s="77" t="str">
        <f>IFERROR(IF(B282&lt;&gt;"", IF(AND(INDEX(Paste_Here!AD$2:AD$610, MATCH(B282, Paste_Here!A$2:A$610, 0))&lt;&gt;"", ISNUMBER(VALUE(INDEX(Paste_Here!AD$2:AD$610, MATCH(B282, Paste_Here!A$2:A$610, 0))))), TEXT(ROUND(VALUE(INDEX(Paste_Here!AD$2:AD$610, MATCH(B282, Paste_Here!A$2:A$610, 0))), 2), "0.00"), ""), ""), "")</f>
        <v/>
      </c>
      <c r="BA282" s="66"/>
      <c r="BB282" s="77" t="str">
        <f>IFERROR(IF(B282&lt;&gt;"", IF(LOWER(INDEX(Paste_Here!AE$2:AE$610, MATCH(B282, Paste_Here!A$2:A$610, 0)))="approaching expectations", "Approaching", IF(LOWER(INDEX(Paste_Here!AE$2:AE$610, MATCH(B282, Paste_Here!A$2:A$610, 0)))="met expectations", "Met", IF(LOWER(INDEX(Paste_Here!AE$2:AE$610, MATCH(B282, Paste_Here!A$2:A$610, 0)))="exceeded expectations", "Exceeded", IF(LOWER(INDEX(Paste_Here!AE$2:AE$610, MATCH(B282, Paste_Here!A$2:A$610, 0)))="below expectations", "Below", "")))), ""), "")</f>
        <v/>
      </c>
      <c r="BC282" s="66"/>
      <c r="BD282" s="77" t="str">
        <f>IFERROR(IF(B282&lt;&gt;"", IF(AND(INDEX(Paste_Here!T$2:T$610, MATCH(B282, Paste_Here!A$2:A$610, 0))&lt;&gt;"", ISNUMBER(VALUE(INDEX(Paste_Here!T$2:T$610, MATCH(B282, Paste_Here!A$2:A$610, 0))))), INDEX(Paste_Here!T$2:T$610, MATCH(B282, Paste_Here!A$2:A$610, 0)), ""), ""), "")</f>
        <v/>
      </c>
      <c r="BE282" s="66"/>
      <c r="BF282" s="77"/>
      <c r="BG282" s="66"/>
      <c r="BH282" s="77"/>
      <c r="BI282" s="66"/>
      <c r="BJ282" s="77"/>
      <c r="BK282" s="66"/>
      <c r="BL282" s="77" t="str">
        <f>IFERROR(IF(B282&lt;&gt;"", IF(AND(INDEX(Paste_Here!N$2:N$610, MATCH(B282, Paste_Here!A$2:A$610, 0))&lt;&gt;"", ISNUMBER(VALUE(INDEX(Paste_Here!N$2:N$610, MATCH(B282, Paste_Here!A$2:A$610, 0))))), INDEX(Paste_Here!N$2:N$610, MATCH(B282, Paste_Here!A$2:A$610, 0)), ""), ""), "")</f>
        <v/>
      </c>
      <c r="BM282" s="66"/>
      <c r="BN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BO282" s="66"/>
      <c r="BP282" s="77" t="str" cm="1">
        <f t="array" aca="1" ref="BP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BQ282" s="66"/>
      <c r="BR282" s="66"/>
      <c r="BS282" s="77"/>
      <c r="BT282" s="66"/>
      <c r="BU282" s="77"/>
      <c r="BV282" s="66"/>
      <c r="BW282" s="77"/>
      <c r="BX282" s="66"/>
      <c r="BY282" s="77"/>
      <c r="BZ282" s="66"/>
      <c r="CA282" s="77"/>
      <c r="CB282" s="66"/>
      <c r="CC282" s="77"/>
      <c r="CD282" s="66"/>
      <c r="CE282" s="77"/>
      <c r="CF282" s="66"/>
      <c r="CG282" s="77"/>
      <c r="CH282" s="66"/>
      <c r="CI282" s="77"/>
      <c r="CJ282" s="66"/>
      <c r="CK282" s="77"/>
      <c r="CL282" s="66"/>
      <c r="CM282" s="77"/>
      <c r="CN282" s="66"/>
      <c r="CO282" s="66"/>
      <c r="CP282" s="77" t="str">
        <f t="shared" si="47"/>
        <v/>
      </c>
      <c r="CQ282" s="66"/>
      <c r="CR282" s="77" t="str">
        <f>IFERROR(IF(B282&lt;&gt;"", IF(AND(INDEX(Paste_Here!Y$2:Y$610, MATCH(B282, Paste_Here!A$2:A$610, 0))&lt;&gt;"", ISNUMBER(VALUE(INDEX(Paste_Here!Y$2:Y$610, MATCH(B282, Paste_Here!A$2:A$610, 0))))), INDEX(Paste_Here!Y$2:Y$610, MATCH(B282, Paste_Here!A$2:A$610, 0)), ""), ""), "")</f>
        <v/>
      </c>
      <c r="CS282" s="66"/>
      <c r="CT282" s="77" t="str">
        <f>IFERROR(IF(B282&lt;&gt;"", IF(AND(INDEX(Paste_Here!AA$2:AA$610, MATCH(B282, Paste_Here!A$2:A$610, 0))&lt;&gt;"", ISNUMBER(--INDEX(Paste_Here!AA$2:AA$610, MATCH(B282, Paste_Here!A$2:A$610, 0)))), TEXT(ROUND(--INDEX(Paste_Here!AA$2:AA$610, MATCH(B282, Paste_Here!A$2:A$610, 0)), 2), "0.00"), ""), ""), "")</f>
        <v/>
      </c>
      <c r="CU282" s="66"/>
      <c r="CV282" s="77" t="str">
        <f>IFERROR(IF(B282&lt;&gt;"", IF(LOWER(INDEX(Paste_Here!Z$2:Z$610, MATCH(B282, Paste_Here!A$2:A$610, 0)))="approaching expectations", "Approaching", IF(LOWER(INDEX(Paste_Here!Z$2:Z$610, MATCH(B282, Paste_Here!A$2:A$610, 0)))="met expectations", "Met", IF(LOWER(INDEX(Paste_Here!Z$2:Z$610, MATCH(B282, Paste_Here!A$2:A$610, 0)))="exceeded expectations", "Exceeded", IF(LOWER(INDEX(Paste_Here!Z$2:Z$610, MATCH(B282, Paste_Here!A$2:A$610, 0)))="below expectations", "Below", "")))), ""), "")</f>
        <v/>
      </c>
      <c r="CW282" s="66"/>
      <c r="CX282" s="77"/>
      <c r="CY282" s="66"/>
      <c r="CZ282" s="77" t="str">
        <f>IFERROR(IF(B282&lt;&gt;"", IF(AND(INDEX(Paste_Here!AL$2:AL$610, MATCH(B282, Paste_Here!A$2:A$610, 0))&lt;&gt;"", ISNUMBER(VALUE(INDEX(Paste_Here!AL$2:AL$610, MATCH(B282, Paste_Here!A$2:A$610, 0))))), INDEX(Paste_Here!AL$2:AL$610, MATCH(B282, Paste_Here!A$2:A$610, 0)), ""), ""), "")</f>
        <v/>
      </c>
      <c r="DA282" s="66"/>
      <c r="DB282" s="77" t="str">
        <f>IFERROR(IF(B282&lt;&gt;"", IF(ISNUMBER(SEARCH("highrisk", LOWER(INDEX(Paste_Here!AM$2:AM$610, MATCH(B282, Paste_Here!A$2:A$610, 0))))), "High Risk", IF(ISNUMBER(SEARCH("lowrisk", LOWER(INDEX(Paste_Here!AM$2:AM$610, MATCH(B282, Paste_Here!A$2:A$610, 0))))), "Low Risk", IF(ISNUMBER(SEARCH("somerisk", LOWER(INDEX(Paste_Here!AM$2:AM$610, MATCH(B282, Paste_Here!A$2:A$610, 0))))), "Some Risk", ""))), ""), "")</f>
        <v/>
      </c>
      <c r="DC282" s="66"/>
      <c r="DD282" s="77" t="str">
        <f>IFERROR(IF(B282&lt;&gt;"", IF(AND(INDEX(Paste_Here!AN$2:AN$610, MATCH(B282, Paste_Here!A$2:A$610, 0))&lt;&gt;"", ISNUMBER(VALUE(INDEX(Paste_Here!AN$2:AN$610, MATCH(B282, Paste_Here!A$2:A$610, 0))))), INDEX(Paste_Here!AN$2:AN$610, MATCH(B282, Paste_Here!A$2:A$610, 0)), ""), ""), "")</f>
        <v/>
      </c>
      <c r="DE282" s="66"/>
      <c r="DF282" s="77" t="str">
        <f>IFERROR(IF(B282&lt;&gt;"", IF(AND(INDEX(Paste_Here!Q$2:Q$610, MATCH(B282, Paste_Here!A$2:A$610, 0))&lt;&gt;"", ISNUMBER(VALUE(INDEX(Paste_Here!Q$2:Q$610, MATCH(B282, Paste_Here!A$2:A$610, 0))))), INDEX(Paste_Here!Q$2:Q$610, MATCH(B282, Paste_Here!A$2:A$610, 0)), ""), ""), "")</f>
        <v/>
      </c>
      <c r="DG282" s="66"/>
      <c r="DH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DI282" s="66"/>
      <c r="DJ282" s="77" t="str" cm="1">
        <f t="array" aca="1" ref="DJ282" ca="1">IFERROR(VALUE(IF(ISNUMBER(SEARCH("EM", INDEX(Paste_Here!S$2:S$500, MATCH(B282, Paste_Here!A$2:A$500, 0)))), "-" &amp;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f>
        <v/>
      </c>
      <c r="DK282" s="66"/>
      <c r="DL282" s="66"/>
      <c r="DM282" s="77" t="str">
        <f t="shared" si="48"/>
        <v/>
      </c>
      <c r="DN282" s="66"/>
      <c r="DO282" s="77" t="str">
        <f>IFERROR(IF(B282&lt;&gt;"", IF(AND(INDEX(Paste_Here!AF$2:AF$610, MATCH(B282, Paste_Here!A$2:A$610, 0))&lt;&gt;"", ISNUMBER(VALUE(INDEX(Paste_Here!AF$2:AF$610, MATCH(B282, Paste_Here!A$2:A$610, 0))))), INDEX(Paste_Here!AF$2:AF$610, MATCH(B282, Paste_Here!A$2:A$610, 0)), ""), ""), "")</f>
        <v/>
      </c>
      <c r="DP282" s="66"/>
      <c r="DQ282" s="77" t="str">
        <f>IFERROR(IF(B282&lt;&gt;"", IF(AND(INDEX(Paste_Here!AG$2:AG$610, MATCH(B282, Paste_Here!A$2:A$610, 0))&lt;&gt;"", ISNUMBER(--INDEX(Paste_Here!AG$2:AG$610, MATCH(B282, Paste_Here!A$2:A$610, 0)))), TEXT(ROUND(--INDEX(Paste_Here!AG$2:AG$610, MATCH(B282, Paste_Here!A$2:A$610, 0)), 2), "0.00"), ""), ""), "")</f>
        <v/>
      </c>
      <c r="DR282" s="66"/>
      <c r="DS282" s="77" t="str">
        <f>IFERROR(IF(B282&lt;&gt;"", IF(LOWER(INDEX(Paste_Here!AH$2:AH$610, MATCH(B282, Paste_Here!A$2:A$610, 0)))="approaching expectations", "Approaching", IF(LOWER(INDEX(Paste_Here!AH$2:AH$610, MATCH(B282, Paste_Here!A$2:A$610, 0)))="met expectations", "Met", IF(LOWER(INDEX(Paste_Here!AH$2:AH$610, MATCH(B282, Paste_Here!A$2:A$610, 0)))="exceeded expectations", "Exceeded", IF(LOWER(INDEX(Paste_Here!AH$2:AH$610, MATCH(B282, Paste_Here!A$2:A$610, 0)))="below expectations", "Below", "")))), ""), "")</f>
        <v/>
      </c>
      <c r="DT282" s="66"/>
      <c r="DU282" s="77" t="str">
        <f>IFERROR(IF(B282&lt;&gt;"", IF(AND(INDEX(Paste_Here!U$2:U$610, MATCH(B282, Paste_Here!A$2:A$610, 0))&lt;&gt;"", ISNUMBER(VALUE(INDEX(Paste_Here!U$2:U$610, MATCH(B282, Paste_Here!A$2:A$610, 0))))), INDEX(Paste_Here!U$2:U$610, MATCH(B282, Paste_Here!A$2:A$610, 0)), ""), ""), "")</f>
        <v/>
      </c>
      <c r="DV282" s="66"/>
      <c r="DW282" s="77"/>
      <c r="DX282" s="66"/>
      <c r="DY282" s="77" t="str">
        <f>IFERROR(IF(B282&lt;&gt;"", IF(AND(INDEX(Paste_Here!AI$2:AI$610, MATCH(B282, Paste_Here!A$2:A$610, 0))&lt;&gt;"", ISNUMBER(VALUE(INDEX(Paste_Here!AI$2:AI$610, MATCH(B282, Paste_Here!A$2:A$610, 0))))), INDEX(Paste_Here!AI$2:AI$610, MATCH(B282, Paste_Here!A$2:A$610, 0)), ""), ""), "")</f>
        <v/>
      </c>
      <c r="DZ282" s="66"/>
      <c r="EA282" s="77" t="str">
        <f>IFERROR(IF(B282&lt;&gt;"", IF(AND(INDEX(Paste_Here!AJ$2:AJ$610, MATCH(B282, Paste_Here!A$2:A$610, 0))&lt;&gt;"", ISNUMBER(--INDEX(Paste_Here!AJ$2:AJ$610, MATCH(B282, Paste_Here!A$2:A$610, 0)))), TEXT(ROUND(--INDEX(Paste_Here!AJ$2:AJ$610, MATCH(B282, Paste_Here!A$2:A$610, 0)), 2), "0.00"), ""), ""), "")</f>
        <v/>
      </c>
      <c r="EB282" s="66"/>
      <c r="EC282" s="77" t="str">
        <f>IFERROR(IF(B282&lt;&gt;"", IF(LOWER(INDEX(Paste_Here!AK$2:AK$610, MATCH(B282, Paste_Here!A$2:A$610, 0)))="approaching expectations", "Approaching", IF(LOWER(INDEX(Paste_Here!AK$2:AK$610, MATCH(B282, Paste_Here!A$2:A$610, 0)))="met expectations", "Met", IF(LOWER(INDEX(Paste_Here!AK$2:AK$610, MATCH(B282, Paste_Here!A$2:A$610, 0)))="exceeded expectations", "Exceeded", IF(LOWER(INDEX(Paste_Here!AK$2:AK$610, MATCH(B282, Paste_Here!A$2:A$610, 0)))="below expectations", "Below", "")))), ""), "")</f>
        <v/>
      </c>
      <c r="ED282" s="66"/>
      <c r="EE282" s="77"/>
      <c r="EF282" s="66"/>
      <c r="EG282" s="77"/>
      <c r="EH282" s="66"/>
      <c r="EI282" s="66"/>
      <c r="EJ282" s="77" t="str">
        <f t="shared" si="49"/>
        <v/>
      </c>
      <c r="EK282" s="66"/>
      <c r="EL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EM282" s="66"/>
      <c r="EN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EO282" s="66"/>
      <c r="EP282" s="77"/>
      <c r="EQ282" s="66"/>
      <c r="ER282" s="77" t="str">
        <f>IFERROR(IF(B282&lt;&gt;"", IF(AND(INDEX(Paste_Here!AT$2:AT$610, MATCH(B282, Paste_Here!A$2:A$610, 0))&lt;&gt;"", ISNUMBER(VALUE(INDEX(Paste_Here!AT$2:AT$610, MATCH(B282, Paste_Here!A$2:A$610, 0))))), INDEX(Paste_Here!AT$2:AT$610, MATCH(B282, Paste_Here!A$2:A$610, 0)), ""), ""), "")</f>
        <v/>
      </c>
      <c r="ES282" s="66"/>
      <c r="ET282" s="77" t="str">
        <f>IFERROR(IF(B282&lt;&gt;"", IF(AND(INDEX(Paste_Here!AV$2:AV$610, MATCH(B282, Paste_Here!A$2:A$610, 0))&lt;&gt;"", ISNUMBER(VALUE(INDEX(Paste_Here!AV$2:AV$610, MATCH(B282, Paste_Here!A$2:A$610, 0))))), INDEX(Paste_Here!AV$2:AV$610, MATCH(B282, Paste_Here!A$2:A$610, 0)), ""), ""), "")</f>
        <v/>
      </c>
      <c r="EU282" s="66"/>
      <c r="EV282" s="77"/>
      <c r="EW282" s="66"/>
      <c r="EX282" s="77" t="str">
        <f>IFERROR(IF(B282&lt;&gt;"", IF(AND(INDEX(Paste_Here!AU$2:AU$610, MATCH(B282, Paste_Here!A$2:A$610, 0))&lt;&gt;"", ISNUMBER(VALUE(INDEX(Paste_Here!AU$2:AU$610, MATCH(B282, Paste_Here!A$2:A$610, 0))))), INDEX(Paste_Here!AU$2:AU$610, MATCH(B282, Paste_Here!A$2:A$610, 0)), ""), ""), "")</f>
        <v/>
      </c>
      <c r="EY282" s="66"/>
      <c r="EZ282" s="77" t="str">
        <f>IFERROR(IF(B282&lt;&gt;"", IF(AND(INDEX(Paste_Here!AW$2:AW$610, MATCH(B282, Paste_Here!A$2:A$610, 0))&lt;&gt;"", ISNUMBER(VALUE(INDEX(Paste_Here!AW$2:AW$610, MATCH(B282, Paste_Here!A$2:A$610, 0))))), INDEX(Paste_Here!AW$2:AW$610, MATCH(B282, Paste_Here!A$2:A$610, 0)), ""), ""), "")</f>
        <v/>
      </c>
      <c r="FA282" s="66"/>
      <c r="FB282" s="77"/>
      <c r="FC282" s="66"/>
      <c r="FD282" s="77"/>
      <c r="FE282" s="66"/>
      <c r="FF282" s="66"/>
      <c r="FG282" s="77" t="str">
        <f t="shared" si="50"/>
        <v/>
      </c>
      <c r="FH282" s="66"/>
      <c r="FI282" s="77" t="str">
        <f>IFERROR(IF(B282&lt;&gt;"", IF(ISNUMBER(SEARCH("s", LOWER(INDEX(Paste_Here!M$2:M$610, MATCH(B282, Paste_Here!A$2:A$610, 0))))), "Yes", IF(INDEX(Paste_Here!M$2:M$610, MATCH(B282, Paste_Here!A$2:A$610, 0))&lt;&gt;"", "No", "")), ""), "")</f>
        <v/>
      </c>
      <c r="FJ282" s="66"/>
      <c r="FK282" s="77" t="str">
        <f>IFERROR(IF(B282&lt;&gt;"", IF(ISNUMBER(SEARCH("yes", LOWER(INDEX(Paste_Here!F$2:F$610, MATCH(B282, Paste_Here!A$2:A$610, 0))))), "Yes", IF(ISNUMBER(SEARCH("no", LOWER(INDEX(Paste_Here!F$2:F$610, MATCH(B282, Paste_Here!A$2:A$610, 0))))), "No", "")), ""), "")</f>
        <v/>
      </c>
      <c r="FL282" s="66"/>
      <c r="FM282" s="77" t="str">
        <f>IFERROR(IF(B282&lt;&gt;"", IF(ISNUMBER(SEARCH("english language learner", LOWER(INDEX(Paste_Here!C$2:C$610, MATCH(B282, Paste_Here!A$2:A$610, 0))))), "Yes", ""), ""), "")</f>
        <v/>
      </c>
      <c r="FN282" s="66"/>
      <c r="FO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FP282" s="66"/>
      <c r="FQ282" s="77" t="str">
        <f>IFERROR(IF(B282&lt;&gt;"", IF(ISNUMBER(SEARCH("yes", LOWER(INDEX(Paste_Here!L$2:L$610, MATCH(B282, Paste_Here!A$2:A$610, 0))))), "Yes", IF(ISNUMBER(SEARCH("no", LOWER(INDEX(Paste_Here!L$2:L$610, MATCH(B282, Paste_Here!A$2:A$610, 0))))), "No", "")), ""), "")</f>
        <v/>
      </c>
      <c r="FR282" s="66"/>
      <c r="FS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FT282" s="66"/>
      <c r="FU282" s="77"/>
      <c r="FV282" s="66"/>
      <c r="FW282" s="77" t="str">
        <f>IFERROR(IF(B282&lt;&gt;"", IF(AND(INDEX(Paste_Here!D$2:D$610, MATCH(B282, Paste_Here!A$2:A$610, 0))&lt;&gt;"", ISNUMBER(VALUE(INDEX(Paste_Here!D$2:D$610, MATCH(B282, Paste_Here!A$2:A$610, 0))))), INDEX(Paste_Here!D$2:D$610, MATCH(B282, Paste_Here!A$2:A$610, 0)), ""), ""), "")</f>
        <v/>
      </c>
      <c r="FX282" s="66"/>
      <c r="FY282" s="77" t="str">
        <f>IFERROR(IF(B282&lt;&gt;"", IF(AND(INDEX(Paste_Here!G$2:G$610, MATCH(B282, Paste_Here!A$2:A$610, 0))&lt;&gt;"", ISNUMBER(VALUE(INDEX(Paste_Here!G$2:G$610, MATCH(B282, Paste_Here!A$2:A$610, 0))))), INDEX(Paste_Here!G$2:G$610, MATCH(B282, Paste_Here!A$2:A$610, 0)), ""), ""), "")</f>
        <v/>
      </c>
      <c r="FZ282" s="66"/>
      <c r="GA282" s="95"/>
      <c r="GB282" s="66"/>
      <c r="JS282" s="1" t="str" cm="1">
        <f t="array" ref="JS282">IFERROR(INDEX(Paste_Here!$B$2:$B$610, MATCH(0, COUNTIF(JS$4:JS281, Paste_Here!$B$2:$B$610) + IF(Paste_Here!$B$2:$B$610="", 1, 0), 0)), "")</f>
        <v/>
      </c>
      <c r="JT282" s="1" t="str">
        <f>IF(JS282&lt;&gt;"", INDEX(Paste_Here!$A$2:$A$610, MATCH(JS282, Paste_Here!$B$2:$B$610, 0)), "")</f>
        <v/>
      </c>
      <c r="JU282" s="1" t="str">
        <f t="shared" si="51"/>
        <v/>
      </c>
      <c r="JV282" s="1" t="str" cm="1">
        <f t="array" ref="JV282">IFERROR(INDEX($JU$5:$JU$610, MATCH(SMALL(IF($JU$5:$JU$610&lt;&gt;"", COUNTIF($JU$5:$JU$610, "&lt;"&amp;$JU$5:$JU$610)+1), ROW()-ROW($JV$5)+1), COUNTIF($JU$5:$JU$610, "&lt;"&amp;$JU$5:$JU$610)+1, 0)), "")</f>
        <v/>
      </c>
    </row>
    <row r="283" spans="1:282">
      <c r="A283" s="66"/>
      <c r="B283" s="77" t="str">
        <f t="shared" si="42"/>
        <v/>
      </c>
      <c r="C283" s="66"/>
      <c r="D283" s="77" t="str">
        <f>IFERROR(IF(B283&lt;&gt;"", IF(COUNTIF(INDEX(Paste_Here!AS$2:AS$610, MATCH(B283, Paste_Here!A$2:A$610, 0), 0), "yes") &gt; 0, "Yes", IF(COUNTIF(INDEX(Paste_Here!AS$2:AS$610, MATCH(B283, Paste_Here!A$2:A$610, 0), 0), "no") &gt; 0, "No", "")), ""), "")</f>
        <v/>
      </c>
      <c r="E283" s="66"/>
      <c r="F283" s="77" t="str">
        <f t="shared" si="43"/>
        <v/>
      </c>
      <c r="G283" s="66"/>
      <c r="H283" s="77" t="str">
        <f>IFERROR(IF(B283&lt;&gt;"", IF(COUNTIF(INDEX(Paste_Here!AO$2:AR$610, MATCH(B283, Paste_Here!A$2:A$610, 0), 0), "yes") &gt; 0, "Yes", IF(COUNTIF(INDEX(Paste_Here!AO$2:AR$610, MATCH(B283, Paste_Here!A$2:A$610, 0), 0), "no") &gt; 0, "No", "")), ""), "")</f>
        <v/>
      </c>
      <c r="I283" s="66"/>
      <c r="J283" s="77" t="str">
        <f t="shared" si="44"/>
        <v/>
      </c>
      <c r="K283" s="66"/>
      <c r="L283" s="77" t="str">
        <f>IFERROR(IF(B283&lt;&gt;"", IF(ISNUMBER(SEARCH("yes", LOWER(INDEX(Paste_Here!W$2:W$610, MATCH(B283, Paste_Here!A$2:A$610, 0))))), "Yes", IF(ISNUMBER(SEARCH("no", LOWER(INDEX(Paste_Here!W$2:W$610, MATCH(B283, Paste_Here!A$2:A$610, 0))))), "No", "")), ""), "")</f>
        <v/>
      </c>
      <c r="M283" s="66"/>
      <c r="N283" s="77"/>
      <c r="O283" s="66"/>
      <c r="P283" s="77" t="str">
        <f>IFERROR(IF(B283&lt;&gt;"", IF(ISNUMBER(SEARCH("yes", LOWER(INDEX(Paste_Here!V$2:V$610, MATCH(B283, Paste_Here!A$2:A$610, 0))))), "Yes", IF(ISNUMBER(SEARCH("no", LOWER(INDEX(Paste_Here!V$2:V$610, MATCH(B283, Paste_Here!A$2:A$610, 0))))), "No", "")), ""), "")</f>
        <v/>
      </c>
      <c r="Q283" s="66"/>
      <c r="R283" s="77"/>
      <c r="S283" s="66"/>
      <c r="T283" s="77"/>
      <c r="U283" s="66"/>
      <c r="V283" s="66"/>
      <c r="W283" s="77" t="str">
        <f t="shared" si="45"/>
        <v/>
      </c>
      <c r="X283" s="66"/>
      <c r="Y283" s="77" t="str">
        <f>IFERROR(IF(B283&lt;&gt;"", IF(ISNUMBER(SEARCH("Revealed-Potential (Primary Focus)", LOWER(INDEX(Paste_Here!X$2:X$610, MATCH(B283, Paste_Here!A$2:A$610, 0))))), "Rev-Potential: Prim", IF(ISNUMBER(SEARCH("Revealed-Potential (Secondary Focus)", LOWER(INDEX(Paste_Here!X$2:X$610, MATCH(B283, Paste_Here!A$2:A$610, 0))))), "Rev-Potential: Sec", IF(ISNUMBER(SEARCH("Monitoring", LOWER(INDEX(Paste_Here!X$2:X$610, MATCH(B283, Paste_Here!A$2:A$610, 0))))), "Monitoring", IF(ISNUMBER(SEARCH("At-Promise (Secondary Focus)", LOWER(INDEX(Paste_Here!X$2:X$610, MATCH(B283, Paste_Here!A$2:A$610, 0))))), "At-Promise: Sec", IF(ISNUMBER(SEARCH("At-Promise (Primary Focus)", LOWER(INDEX(Paste_Here!X$2:X$610, MATCH(B283, Paste_Here!A$2:A$610, 0))))), "At-Promise: Prim", ""))))), ""), "")</f>
        <v/>
      </c>
      <c r="Z283" s="66"/>
      <c r="AA283" s="77"/>
      <c r="AB283" s="66"/>
      <c r="AC283" s="77" t="str">
        <f>IFERROR(IF(B283&lt;&gt;"", IF(ISNUMBER(SEARCH("Revealed-Potential (Primary Focus)", LOWER(INDEX(Paste_Here!AB$2:AB$610, MATCH(B283, Paste_Here!A$2:A$610, 0))))), "Rev-Potential: Prim", IF(ISNUMBER(SEARCH("Revealed-Potential (Secondary Focus)", LOWER(INDEX(Paste_Here!AB$2:AB$610, MATCH(B283, Paste_Here!A$2:A$610, 0))))), "Rev-Potential: Sec", IF(ISNUMBER(SEARCH("Monitoring", LOWER(INDEX(Paste_Here!AB$2:AB$610, MATCH(B283, Paste_Here!A$2:A$610, 0))))), "Monitoring", IF(ISNUMBER(SEARCH("At-Promise (Secondary Focus)", LOWER(INDEX(Paste_Here!AB$2:AB$610, MATCH(B283, Paste_Here!A$2:A$610, 0))))), "At-Promise: Sec", IF(ISNUMBER(SEARCH("At-Promise (Primary Focus)", LOWER(INDEX(Paste_Here!AB$2:AB$610, MATCH(B283, Paste_Here!A$2:A$610, 0))))), "At-Promise: Prim", ""))))), ""), "")</f>
        <v/>
      </c>
      <c r="AD283" s="66"/>
      <c r="AE283" s="77"/>
      <c r="AF283" s="66"/>
      <c r="AG283" s="77"/>
      <c r="AH283" s="66"/>
      <c r="AI283" s="77"/>
      <c r="AJ283" s="66"/>
      <c r="AK283" s="77"/>
      <c r="AL283" s="66"/>
      <c r="AM283" s="77"/>
      <c r="AN283" s="66"/>
      <c r="AO283" s="77"/>
      <c r="AP283" s="66"/>
      <c r="AQ283" s="77"/>
      <c r="AR283" s="66"/>
      <c r="AS283" s="77"/>
      <c r="AT283" s="66"/>
      <c r="AU283" s="66"/>
      <c r="AV283" s="77" t="str">
        <f t="shared" si="46"/>
        <v/>
      </c>
      <c r="AW283" s="66"/>
      <c r="AX283" s="77" t="str">
        <f>IFERROR(IF(B283&lt;&gt;"", IF(AND(INDEX(Paste_Here!AC$2:AC$610, MATCH(B283, Paste_Here!A$2:A$610, 0))&lt;&gt;"", ISNUMBER(VALUE(INDEX(Paste_Here!AC$2:AC$610, MATCH(B283, Paste_Here!A$2:A$610, 0))))), INDEX(Paste_Here!AC$2:AC$610, MATCH(B283, Paste_Here!A$2:A$610, 0)), ""), ""), "")</f>
        <v/>
      </c>
      <c r="AY283" s="66"/>
      <c r="AZ283" s="77" t="str">
        <f>IFERROR(IF(B283&lt;&gt;"", IF(AND(INDEX(Paste_Here!AD$2:AD$610, MATCH(B283, Paste_Here!A$2:A$610, 0))&lt;&gt;"", ISNUMBER(VALUE(INDEX(Paste_Here!AD$2:AD$610, MATCH(B283, Paste_Here!A$2:A$610, 0))))), TEXT(ROUND(VALUE(INDEX(Paste_Here!AD$2:AD$610, MATCH(B283, Paste_Here!A$2:A$610, 0))), 2), "0.00"), ""), ""), "")</f>
        <v/>
      </c>
      <c r="BA283" s="66"/>
      <c r="BB283" s="77" t="str">
        <f>IFERROR(IF(B283&lt;&gt;"", IF(LOWER(INDEX(Paste_Here!AE$2:AE$610, MATCH(B283, Paste_Here!A$2:A$610, 0)))="approaching expectations", "Approaching", IF(LOWER(INDEX(Paste_Here!AE$2:AE$610, MATCH(B283, Paste_Here!A$2:A$610, 0)))="met expectations", "Met", IF(LOWER(INDEX(Paste_Here!AE$2:AE$610, MATCH(B283, Paste_Here!A$2:A$610, 0)))="exceeded expectations", "Exceeded", IF(LOWER(INDEX(Paste_Here!AE$2:AE$610, MATCH(B283, Paste_Here!A$2:A$610, 0)))="below expectations", "Below", "")))), ""), "")</f>
        <v/>
      </c>
      <c r="BC283" s="66"/>
      <c r="BD283" s="77" t="str">
        <f>IFERROR(IF(B283&lt;&gt;"", IF(AND(INDEX(Paste_Here!T$2:T$610, MATCH(B283, Paste_Here!A$2:A$610, 0))&lt;&gt;"", ISNUMBER(VALUE(INDEX(Paste_Here!T$2:T$610, MATCH(B283, Paste_Here!A$2:A$610, 0))))), INDEX(Paste_Here!T$2:T$610, MATCH(B283, Paste_Here!A$2:A$610, 0)), ""), ""), "")</f>
        <v/>
      </c>
      <c r="BE283" s="66"/>
      <c r="BF283" s="77"/>
      <c r="BG283" s="66"/>
      <c r="BH283" s="77"/>
      <c r="BI283" s="66"/>
      <c r="BJ283" s="77"/>
      <c r="BK283" s="66"/>
      <c r="BL283" s="77" t="str">
        <f>IFERROR(IF(B283&lt;&gt;"", IF(AND(INDEX(Paste_Here!N$2:N$610, MATCH(B283, Paste_Here!A$2:A$610, 0))&lt;&gt;"", ISNUMBER(VALUE(INDEX(Paste_Here!N$2:N$610, MATCH(B283, Paste_Here!A$2:A$610, 0))))), INDEX(Paste_Here!N$2:N$610, MATCH(B283, Paste_Here!A$2:A$610, 0)), ""), ""), "")</f>
        <v/>
      </c>
      <c r="BM283" s="66"/>
      <c r="BN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BO283" s="66"/>
      <c r="BP283" s="77" t="str" cm="1">
        <f t="array" aca="1" ref="BP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BQ283" s="66"/>
      <c r="BR283" s="66"/>
      <c r="BS283" s="77"/>
      <c r="BT283" s="66"/>
      <c r="BU283" s="77"/>
      <c r="BV283" s="66"/>
      <c r="BW283" s="77"/>
      <c r="BX283" s="66"/>
      <c r="BY283" s="77"/>
      <c r="BZ283" s="66"/>
      <c r="CA283" s="77"/>
      <c r="CB283" s="66"/>
      <c r="CC283" s="77"/>
      <c r="CD283" s="66"/>
      <c r="CE283" s="77"/>
      <c r="CF283" s="66"/>
      <c r="CG283" s="77"/>
      <c r="CH283" s="66"/>
      <c r="CI283" s="77"/>
      <c r="CJ283" s="66"/>
      <c r="CK283" s="77"/>
      <c r="CL283" s="66"/>
      <c r="CM283" s="77"/>
      <c r="CN283" s="66"/>
      <c r="CO283" s="66"/>
      <c r="CP283" s="77" t="str">
        <f t="shared" si="47"/>
        <v/>
      </c>
      <c r="CQ283" s="66"/>
      <c r="CR283" s="77" t="str">
        <f>IFERROR(IF(B283&lt;&gt;"", IF(AND(INDEX(Paste_Here!Y$2:Y$610, MATCH(B283, Paste_Here!A$2:A$610, 0))&lt;&gt;"", ISNUMBER(VALUE(INDEX(Paste_Here!Y$2:Y$610, MATCH(B283, Paste_Here!A$2:A$610, 0))))), INDEX(Paste_Here!Y$2:Y$610, MATCH(B283, Paste_Here!A$2:A$610, 0)), ""), ""), "")</f>
        <v/>
      </c>
      <c r="CS283" s="66"/>
      <c r="CT283" s="77" t="str">
        <f>IFERROR(IF(B283&lt;&gt;"", IF(AND(INDEX(Paste_Here!AA$2:AA$610, MATCH(B283, Paste_Here!A$2:A$610, 0))&lt;&gt;"", ISNUMBER(--INDEX(Paste_Here!AA$2:AA$610, MATCH(B283, Paste_Here!A$2:A$610, 0)))), TEXT(ROUND(--INDEX(Paste_Here!AA$2:AA$610, MATCH(B283, Paste_Here!A$2:A$610, 0)), 2), "0.00"), ""), ""), "")</f>
        <v/>
      </c>
      <c r="CU283" s="66"/>
      <c r="CV283" s="77" t="str">
        <f>IFERROR(IF(B283&lt;&gt;"", IF(LOWER(INDEX(Paste_Here!Z$2:Z$610, MATCH(B283, Paste_Here!A$2:A$610, 0)))="approaching expectations", "Approaching", IF(LOWER(INDEX(Paste_Here!Z$2:Z$610, MATCH(B283, Paste_Here!A$2:A$610, 0)))="met expectations", "Met", IF(LOWER(INDEX(Paste_Here!Z$2:Z$610, MATCH(B283, Paste_Here!A$2:A$610, 0)))="exceeded expectations", "Exceeded", IF(LOWER(INDEX(Paste_Here!Z$2:Z$610, MATCH(B283, Paste_Here!A$2:A$610, 0)))="below expectations", "Below", "")))), ""), "")</f>
        <v/>
      </c>
      <c r="CW283" s="66"/>
      <c r="CX283" s="77"/>
      <c r="CY283" s="66"/>
      <c r="CZ283" s="77" t="str">
        <f>IFERROR(IF(B283&lt;&gt;"", IF(AND(INDEX(Paste_Here!AL$2:AL$610, MATCH(B283, Paste_Here!A$2:A$610, 0))&lt;&gt;"", ISNUMBER(VALUE(INDEX(Paste_Here!AL$2:AL$610, MATCH(B283, Paste_Here!A$2:A$610, 0))))), INDEX(Paste_Here!AL$2:AL$610, MATCH(B283, Paste_Here!A$2:A$610, 0)), ""), ""), "")</f>
        <v/>
      </c>
      <c r="DA283" s="66"/>
      <c r="DB283" s="77" t="str">
        <f>IFERROR(IF(B283&lt;&gt;"", IF(ISNUMBER(SEARCH("highrisk", LOWER(INDEX(Paste_Here!AM$2:AM$610, MATCH(B283, Paste_Here!A$2:A$610, 0))))), "High Risk", IF(ISNUMBER(SEARCH("lowrisk", LOWER(INDEX(Paste_Here!AM$2:AM$610, MATCH(B283, Paste_Here!A$2:A$610, 0))))), "Low Risk", IF(ISNUMBER(SEARCH("somerisk", LOWER(INDEX(Paste_Here!AM$2:AM$610, MATCH(B283, Paste_Here!A$2:A$610, 0))))), "Some Risk", ""))), ""), "")</f>
        <v/>
      </c>
      <c r="DC283" s="66"/>
      <c r="DD283" s="77" t="str">
        <f>IFERROR(IF(B283&lt;&gt;"", IF(AND(INDEX(Paste_Here!AN$2:AN$610, MATCH(B283, Paste_Here!A$2:A$610, 0))&lt;&gt;"", ISNUMBER(VALUE(INDEX(Paste_Here!AN$2:AN$610, MATCH(B283, Paste_Here!A$2:A$610, 0))))), INDEX(Paste_Here!AN$2:AN$610, MATCH(B283, Paste_Here!A$2:A$610, 0)), ""), ""), "")</f>
        <v/>
      </c>
      <c r="DE283" s="66"/>
      <c r="DF283" s="77" t="str">
        <f>IFERROR(IF(B283&lt;&gt;"", IF(AND(INDEX(Paste_Here!Q$2:Q$610, MATCH(B283, Paste_Here!A$2:A$610, 0))&lt;&gt;"", ISNUMBER(VALUE(INDEX(Paste_Here!Q$2:Q$610, MATCH(B283, Paste_Here!A$2:A$610, 0))))), INDEX(Paste_Here!Q$2:Q$610, MATCH(B283, Paste_Here!A$2:A$610, 0)), ""), ""), "")</f>
        <v/>
      </c>
      <c r="DG283" s="66"/>
      <c r="DH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DI283" s="66"/>
      <c r="DJ283" s="77" t="str" cm="1">
        <f t="array" aca="1" ref="DJ283" ca="1">IFERROR(VALUE(IF(ISNUMBER(SEARCH("EM", INDEX(Paste_Here!S$2:S$500, MATCH(B283, Paste_Here!A$2:A$500, 0)))), "-" &amp;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f>
        <v/>
      </c>
      <c r="DK283" s="66"/>
      <c r="DL283" s="66"/>
      <c r="DM283" s="77" t="str">
        <f t="shared" si="48"/>
        <v/>
      </c>
      <c r="DN283" s="66"/>
      <c r="DO283" s="77" t="str">
        <f>IFERROR(IF(B283&lt;&gt;"", IF(AND(INDEX(Paste_Here!AF$2:AF$610, MATCH(B283, Paste_Here!A$2:A$610, 0))&lt;&gt;"", ISNUMBER(VALUE(INDEX(Paste_Here!AF$2:AF$610, MATCH(B283, Paste_Here!A$2:A$610, 0))))), INDEX(Paste_Here!AF$2:AF$610, MATCH(B283, Paste_Here!A$2:A$610, 0)), ""), ""), "")</f>
        <v/>
      </c>
      <c r="DP283" s="66"/>
      <c r="DQ283" s="77" t="str">
        <f>IFERROR(IF(B283&lt;&gt;"", IF(AND(INDEX(Paste_Here!AG$2:AG$610, MATCH(B283, Paste_Here!A$2:A$610, 0))&lt;&gt;"", ISNUMBER(--INDEX(Paste_Here!AG$2:AG$610, MATCH(B283, Paste_Here!A$2:A$610, 0)))), TEXT(ROUND(--INDEX(Paste_Here!AG$2:AG$610, MATCH(B283, Paste_Here!A$2:A$610, 0)), 2), "0.00"), ""), ""), "")</f>
        <v/>
      </c>
      <c r="DR283" s="66"/>
      <c r="DS283" s="77" t="str">
        <f>IFERROR(IF(B283&lt;&gt;"", IF(LOWER(INDEX(Paste_Here!AH$2:AH$610, MATCH(B283, Paste_Here!A$2:A$610, 0)))="approaching expectations", "Approaching", IF(LOWER(INDEX(Paste_Here!AH$2:AH$610, MATCH(B283, Paste_Here!A$2:A$610, 0)))="met expectations", "Met", IF(LOWER(INDEX(Paste_Here!AH$2:AH$610, MATCH(B283, Paste_Here!A$2:A$610, 0)))="exceeded expectations", "Exceeded", IF(LOWER(INDEX(Paste_Here!AH$2:AH$610, MATCH(B283, Paste_Here!A$2:A$610, 0)))="below expectations", "Below", "")))), ""), "")</f>
        <v/>
      </c>
      <c r="DT283" s="66"/>
      <c r="DU283" s="77" t="str">
        <f>IFERROR(IF(B283&lt;&gt;"", IF(AND(INDEX(Paste_Here!U$2:U$610, MATCH(B283, Paste_Here!A$2:A$610, 0))&lt;&gt;"", ISNUMBER(VALUE(INDEX(Paste_Here!U$2:U$610, MATCH(B283, Paste_Here!A$2:A$610, 0))))), INDEX(Paste_Here!U$2:U$610, MATCH(B283, Paste_Here!A$2:A$610, 0)), ""), ""), "")</f>
        <v/>
      </c>
      <c r="DV283" s="66"/>
      <c r="DW283" s="77"/>
      <c r="DX283" s="66"/>
      <c r="DY283" s="77" t="str">
        <f>IFERROR(IF(B283&lt;&gt;"", IF(AND(INDEX(Paste_Here!AI$2:AI$610, MATCH(B283, Paste_Here!A$2:A$610, 0))&lt;&gt;"", ISNUMBER(VALUE(INDEX(Paste_Here!AI$2:AI$610, MATCH(B283, Paste_Here!A$2:A$610, 0))))), INDEX(Paste_Here!AI$2:AI$610, MATCH(B283, Paste_Here!A$2:A$610, 0)), ""), ""), "")</f>
        <v/>
      </c>
      <c r="DZ283" s="66"/>
      <c r="EA283" s="77" t="str">
        <f>IFERROR(IF(B283&lt;&gt;"", IF(AND(INDEX(Paste_Here!AJ$2:AJ$610, MATCH(B283, Paste_Here!A$2:A$610, 0))&lt;&gt;"", ISNUMBER(--INDEX(Paste_Here!AJ$2:AJ$610, MATCH(B283, Paste_Here!A$2:A$610, 0)))), TEXT(ROUND(--INDEX(Paste_Here!AJ$2:AJ$610, MATCH(B283, Paste_Here!A$2:A$610, 0)), 2), "0.00"), ""), ""), "")</f>
        <v/>
      </c>
      <c r="EB283" s="66"/>
      <c r="EC283" s="77" t="str">
        <f>IFERROR(IF(B283&lt;&gt;"", IF(LOWER(INDEX(Paste_Here!AK$2:AK$610, MATCH(B283, Paste_Here!A$2:A$610, 0)))="approaching expectations", "Approaching", IF(LOWER(INDEX(Paste_Here!AK$2:AK$610, MATCH(B283, Paste_Here!A$2:A$610, 0)))="met expectations", "Met", IF(LOWER(INDEX(Paste_Here!AK$2:AK$610, MATCH(B283, Paste_Here!A$2:A$610, 0)))="exceeded expectations", "Exceeded", IF(LOWER(INDEX(Paste_Here!AK$2:AK$610, MATCH(B283, Paste_Here!A$2:A$610, 0)))="below expectations", "Below", "")))), ""), "")</f>
        <v/>
      </c>
      <c r="ED283" s="66"/>
      <c r="EE283" s="77"/>
      <c r="EF283" s="66"/>
      <c r="EG283" s="77"/>
      <c r="EH283" s="66"/>
      <c r="EI283" s="66"/>
      <c r="EJ283" s="77" t="str">
        <f t="shared" si="49"/>
        <v/>
      </c>
      <c r="EK283" s="66"/>
      <c r="EL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EM283" s="66"/>
      <c r="EN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EO283" s="66"/>
      <c r="EP283" s="77"/>
      <c r="EQ283" s="66"/>
      <c r="ER283" s="77" t="str">
        <f>IFERROR(IF(B283&lt;&gt;"", IF(AND(INDEX(Paste_Here!AT$2:AT$610, MATCH(B283, Paste_Here!A$2:A$610, 0))&lt;&gt;"", ISNUMBER(VALUE(INDEX(Paste_Here!AT$2:AT$610, MATCH(B283, Paste_Here!A$2:A$610, 0))))), INDEX(Paste_Here!AT$2:AT$610, MATCH(B283, Paste_Here!A$2:A$610, 0)), ""), ""), "")</f>
        <v/>
      </c>
      <c r="ES283" s="66"/>
      <c r="ET283" s="77" t="str">
        <f>IFERROR(IF(B283&lt;&gt;"", IF(AND(INDEX(Paste_Here!AV$2:AV$610, MATCH(B283, Paste_Here!A$2:A$610, 0))&lt;&gt;"", ISNUMBER(VALUE(INDEX(Paste_Here!AV$2:AV$610, MATCH(B283, Paste_Here!A$2:A$610, 0))))), INDEX(Paste_Here!AV$2:AV$610, MATCH(B283, Paste_Here!A$2:A$610, 0)), ""), ""), "")</f>
        <v/>
      </c>
      <c r="EU283" s="66"/>
      <c r="EV283" s="77"/>
      <c r="EW283" s="66"/>
      <c r="EX283" s="77" t="str">
        <f>IFERROR(IF(B283&lt;&gt;"", IF(AND(INDEX(Paste_Here!AU$2:AU$610, MATCH(B283, Paste_Here!A$2:A$610, 0))&lt;&gt;"", ISNUMBER(VALUE(INDEX(Paste_Here!AU$2:AU$610, MATCH(B283, Paste_Here!A$2:A$610, 0))))), INDEX(Paste_Here!AU$2:AU$610, MATCH(B283, Paste_Here!A$2:A$610, 0)), ""), ""), "")</f>
        <v/>
      </c>
      <c r="EY283" s="66"/>
      <c r="EZ283" s="77" t="str">
        <f>IFERROR(IF(B283&lt;&gt;"", IF(AND(INDEX(Paste_Here!AW$2:AW$610, MATCH(B283, Paste_Here!A$2:A$610, 0))&lt;&gt;"", ISNUMBER(VALUE(INDEX(Paste_Here!AW$2:AW$610, MATCH(B283, Paste_Here!A$2:A$610, 0))))), INDEX(Paste_Here!AW$2:AW$610, MATCH(B283, Paste_Here!A$2:A$610, 0)), ""), ""), "")</f>
        <v/>
      </c>
      <c r="FA283" s="66"/>
      <c r="FB283" s="77"/>
      <c r="FC283" s="66"/>
      <c r="FD283" s="77"/>
      <c r="FE283" s="66"/>
      <c r="FF283" s="66"/>
      <c r="FG283" s="77" t="str">
        <f t="shared" si="50"/>
        <v/>
      </c>
      <c r="FH283" s="66"/>
      <c r="FI283" s="77" t="str">
        <f>IFERROR(IF(B283&lt;&gt;"", IF(ISNUMBER(SEARCH("s", LOWER(INDEX(Paste_Here!M$2:M$610, MATCH(B283, Paste_Here!A$2:A$610, 0))))), "Yes", IF(INDEX(Paste_Here!M$2:M$610, MATCH(B283, Paste_Here!A$2:A$610, 0))&lt;&gt;"", "No", "")), ""), "")</f>
        <v/>
      </c>
      <c r="FJ283" s="66"/>
      <c r="FK283" s="77" t="str">
        <f>IFERROR(IF(B283&lt;&gt;"", IF(ISNUMBER(SEARCH("yes", LOWER(INDEX(Paste_Here!F$2:F$610, MATCH(B283, Paste_Here!A$2:A$610, 0))))), "Yes", IF(ISNUMBER(SEARCH("no", LOWER(INDEX(Paste_Here!F$2:F$610, MATCH(B283, Paste_Here!A$2:A$610, 0))))), "No", "")), ""), "")</f>
        <v/>
      </c>
      <c r="FL283" s="66"/>
      <c r="FM283" s="77" t="str">
        <f>IFERROR(IF(B283&lt;&gt;"", IF(ISNUMBER(SEARCH("english language learner", LOWER(INDEX(Paste_Here!C$2:C$610, MATCH(B283, Paste_Here!A$2:A$610, 0))))), "Yes", ""), ""), "")</f>
        <v/>
      </c>
      <c r="FN283" s="66"/>
      <c r="FO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FP283" s="66"/>
      <c r="FQ283" s="77" t="str">
        <f>IFERROR(IF(B283&lt;&gt;"", IF(ISNUMBER(SEARCH("yes", LOWER(INDEX(Paste_Here!L$2:L$610, MATCH(B283, Paste_Here!A$2:A$610, 0))))), "Yes", IF(ISNUMBER(SEARCH("no", LOWER(INDEX(Paste_Here!L$2:L$610, MATCH(B283, Paste_Here!A$2:A$610, 0))))), "No", "")), ""), "")</f>
        <v/>
      </c>
      <c r="FR283" s="66"/>
      <c r="FS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FT283" s="66"/>
      <c r="FU283" s="77"/>
      <c r="FV283" s="66"/>
      <c r="FW283" s="77" t="str">
        <f>IFERROR(IF(B283&lt;&gt;"", IF(AND(INDEX(Paste_Here!D$2:D$610, MATCH(B283, Paste_Here!A$2:A$610, 0))&lt;&gt;"", ISNUMBER(VALUE(INDEX(Paste_Here!D$2:D$610, MATCH(B283, Paste_Here!A$2:A$610, 0))))), INDEX(Paste_Here!D$2:D$610, MATCH(B283, Paste_Here!A$2:A$610, 0)), ""), ""), "")</f>
        <v/>
      </c>
      <c r="FX283" s="66"/>
      <c r="FY283" s="77" t="str">
        <f>IFERROR(IF(B283&lt;&gt;"", IF(AND(INDEX(Paste_Here!G$2:G$610, MATCH(B283, Paste_Here!A$2:A$610, 0))&lt;&gt;"", ISNUMBER(VALUE(INDEX(Paste_Here!G$2:G$610, MATCH(B283, Paste_Here!A$2:A$610, 0))))), INDEX(Paste_Here!G$2:G$610, MATCH(B283, Paste_Here!A$2:A$610, 0)), ""), ""), "")</f>
        <v/>
      </c>
      <c r="FZ283" s="66"/>
      <c r="GA283" s="95"/>
      <c r="GB283" s="66"/>
      <c r="JS283" s="1" t="str" cm="1">
        <f t="array" ref="JS283">IFERROR(INDEX(Paste_Here!$B$2:$B$610, MATCH(0, COUNTIF(JS$4:JS282, Paste_Here!$B$2:$B$610) + IF(Paste_Here!$B$2:$B$610="", 1, 0), 0)), "")</f>
        <v/>
      </c>
      <c r="JT283" s="1" t="str">
        <f>IF(JS283&lt;&gt;"", INDEX(Paste_Here!$A$2:$A$610, MATCH(JS283, Paste_Here!$B$2:$B$610, 0)), "")</f>
        <v/>
      </c>
      <c r="JU283" s="1" t="str">
        <f t="shared" si="51"/>
        <v/>
      </c>
      <c r="JV283" s="1" t="str" cm="1">
        <f t="array" ref="JV283">IFERROR(INDEX($JU$5:$JU$610, MATCH(SMALL(IF($JU$5:$JU$610&lt;&gt;"", COUNTIF($JU$5:$JU$610, "&lt;"&amp;$JU$5:$JU$610)+1), ROW()-ROW($JV$5)+1), COUNTIF($JU$5:$JU$610, "&lt;"&amp;$JU$5:$JU$610)+1, 0)), "")</f>
        <v/>
      </c>
    </row>
    <row r="284" spans="1:282">
      <c r="A284" s="66"/>
      <c r="B284" s="77" t="str">
        <f t="shared" si="42"/>
        <v/>
      </c>
      <c r="C284" s="66"/>
      <c r="D284" s="77" t="str">
        <f>IFERROR(IF(B284&lt;&gt;"", IF(COUNTIF(INDEX(Paste_Here!AS$2:AS$610, MATCH(B284, Paste_Here!A$2:A$610, 0), 0), "yes") &gt; 0, "Yes", IF(COUNTIF(INDEX(Paste_Here!AS$2:AS$610, MATCH(B284, Paste_Here!A$2:A$610, 0), 0), "no") &gt; 0, "No", "")), ""), "")</f>
        <v/>
      </c>
      <c r="E284" s="66"/>
      <c r="F284" s="77" t="str">
        <f t="shared" si="43"/>
        <v/>
      </c>
      <c r="G284" s="66"/>
      <c r="H284" s="77" t="str">
        <f>IFERROR(IF(B284&lt;&gt;"", IF(COUNTIF(INDEX(Paste_Here!AO$2:AR$610, MATCH(B284, Paste_Here!A$2:A$610, 0), 0), "yes") &gt; 0, "Yes", IF(COUNTIF(INDEX(Paste_Here!AO$2:AR$610, MATCH(B284, Paste_Here!A$2:A$610, 0), 0), "no") &gt; 0, "No", "")), ""), "")</f>
        <v/>
      </c>
      <c r="I284" s="66"/>
      <c r="J284" s="77" t="str">
        <f t="shared" si="44"/>
        <v/>
      </c>
      <c r="K284" s="66"/>
      <c r="L284" s="77" t="str">
        <f>IFERROR(IF(B284&lt;&gt;"", IF(ISNUMBER(SEARCH("yes", LOWER(INDEX(Paste_Here!W$2:W$610, MATCH(B284, Paste_Here!A$2:A$610, 0))))), "Yes", IF(ISNUMBER(SEARCH("no", LOWER(INDEX(Paste_Here!W$2:W$610, MATCH(B284, Paste_Here!A$2:A$610, 0))))), "No", "")), ""), "")</f>
        <v/>
      </c>
      <c r="M284" s="66"/>
      <c r="N284" s="77"/>
      <c r="O284" s="66"/>
      <c r="P284" s="77" t="str">
        <f>IFERROR(IF(B284&lt;&gt;"", IF(ISNUMBER(SEARCH("yes", LOWER(INDEX(Paste_Here!V$2:V$610, MATCH(B284, Paste_Here!A$2:A$610, 0))))), "Yes", IF(ISNUMBER(SEARCH("no", LOWER(INDEX(Paste_Here!V$2:V$610, MATCH(B284, Paste_Here!A$2:A$610, 0))))), "No", "")), ""), "")</f>
        <v/>
      </c>
      <c r="Q284" s="66"/>
      <c r="R284" s="77"/>
      <c r="S284" s="66"/>
      <c r="T284" s="77"/>
      <c r="U284" s="66"/>
      <c r="V284" s="66"/>
      <c r="W284" s="77" t="str">
        <f t="shared" si="45"/>
        <v/>
      </c>
      <c r="X284" s="66"/>
      <c r="Y284" s="77" t="str">
        <f>IFERROR(IF(B284&lt;&gt;"", IF(ISNUMBER(SEARCH("Revealed-Potential (Primary Focus)", LOWER(INDEX(Paste_Here!X$2:X$610, MATCH(B284, Paste_Here!A$2:A$610, 0))))), "Rev-Potential: Prim", IF(ISNUMBER(SEARCH("Revealed-Potential (Secondary Focus)", LOWER(INDEX(Paste_Here!X$2:X$610, MATCH(B284, Paste_Here!A$2:A$610, 0))))), "Rev-Potential: Sec", IF(ISNUMBER(SEARCH("Monitoring", LOWER(INDEX(Paste_Here!X$2:X$610, MATCH(B284, Paste_Here!A$2:A$610, 0))))), "Monitoring", IF(ISNUMBER(SEARCH("At-Promise (Secondary Focus)", LOWER(INDEX(Paste_Here!X$2:X$610, MATCH(B284, Paste_Here!A$2:A$610, 0))))), "At-Promise: Sec", IF(ISNUMBER(SEARCH("At-Promise (Primary Focus)", LOWER(INDEX(Paste_Here!X$2:X$610, MATCH(B284, Paste_Here!A$2:A$610, 0))))), "At-Promise: Prim", ""))))), ""), "")</f>
        <v/>
      </c>
      <c r="Z284" s="66"/>
      <c r="AA284" s="77"/>
      <c r="AB284" s="66"/>
      <c r="AC284" s="77" t="str">
        <f>IFERROR(IF(B284&lt;&gt;"", IF(ISNUMBER(SEARCH("Revealed-Potential (Primary Focus)", LOWER(INDEX(Paste_Here!AB$2:AB$610, MATCH(B284, Paste_Here!A$2:A$610, 0))))), "Rev-Potential: Prim", IF(ISNUMBER(SEARCH("Revealed-Potential (Secondary Focus)", LOWER(INDEX(Paste_Here!AB$2:AB$610, MATCH(B284, Paste_Here!A$2:A$610, 0))))), "Rev-Potential: Sec", IF(ISNUMBER(SEARCH("Monitoring", LOWER(INDEX(Paste_Here!AB$2:AB$610, MATCH(B284, Paste_Here!A$2:A$610, 0))))), "Monitoring", IF(ISNUMBER(SEARCH("At-Promise (Secondary Focus)", LOWER(INDEX(Paste_Here!AB$2:AB$610, MATCH(B284, Paste_Here!A$2:A$610, 0))))), "At-Promise: Sec", IF(ISNUMBER(SEARCH("At-Promise (Primary Focus)", LOWER(INDEX(Paste_Here!AB$2:AB$610, MATCH(B284, Paste_Here!A$2:A$610, 0))))), "At-Promise: Prim", ""))))), ""), "")</f>
        <v/>
      </c>
      <c r="AD284" s="66"/>
      <c r="AE284" s="77"/>
      <c r="AF284" s="66"/>
      <c r="AG284" s="77"/>
      <c r="AH284" s="66"/>
      <c r="AI284" s="77"/>
      <c r="AJ284" s="66"/>
      <c r="AK284" s="77"/>
      <c r="AL284" s="66"/>
      <c r="AM284" s="77"/>
      <c r="AN284" s="66"/>
      <c r="AO284" s="77"/>
      <c r="AP284" s="66"/>
      <c r="AQ284" s="77"/>
      <c r="AR284" s="66"/>
      <c r="AS284" s="77"/>
      <c r="AT284" s="66"/>
      <c r="AU284" s="66"/>
      <c r="AV284" s="77" t="str">
        <f t="shared" si="46"/>
        <v/>
      </c>
      <c r="AW284" s="66"/>
      <c r="AX284" s="77" t="str">
        <f>IFERROR(IF(B284&lt;&gt;"", IF(AND(INDEX(Paste_Here!AC$2:AC$610, MATCH(B284, Paste_Here!A$2:A$610, 0))&lt;&gt;"", ISNUMBER(VALUE(INDEX(Paste_Here!AC$2:AC$610, MATCH(B284, Paste_Here!A$2:A$610, 0))))), INDEX(Paste_Here!AC$2:AC$610, MATCH(B284, Paste_Here!A$2:A$610, 0)), ""), ""), "")</f>
        <v/>
      </c>
      <c r="AY284" s="66"/>
      <c r="AZ284" s="77" t="str">
        <f>IFERROR(IF(B284&lt;&gt;"", IF(AND(INDEX(Paste_Here!AD$2:AD$610, MATCH(B284, Paste_Here!A$2:A$610, 0))&lt;&gt;"", ISNUMBER(VALUE(INDEX(Paste_Here!AD$2:AD$610, MATCH(B284, Paste_Here!A$2:A$610, 0))))), TEXT(ROUND(VALUE(INDEX(Paste_Here!AD$2:AD$610, MATCH(B284, Paste_Here!A$2:A$610, 0))), 2), "0.00"), ""), ""), "")</f>
        <v/>
      </c>
      <c r="BA284" s="66"/>
      <c r="BB284" s="77" t="str">
        <f>IFERROR(IF(B284&lt;&gt;"", IF(LOWER(INDEX(Paste_Here!AE$2:AE$610, MATCH(B284, Paste_Here!A$2:A$610, 0)))="approaching expectations", "Approaching", IF(LOWER(INDEX(Paste_Here!AE$2:AE$610, MATCH(B284, Paste_Here!A$2:A$610, 0)))="met expectations", "Met", IF(LOWER(INDEX(Paste_Here!AE$2:AE$610, MATCH(B284, Paste_Here!A$2:A$610, 0)))="exceeded expectations", "Exceeded", IF(LOWER(INDEX(Paste_Here!AE$2:AE$610, MATCH(B284, Paste_Here!A$2:A$610, 0)))="below expectations", "Below", "")))), ""), "")</f>
        <v/>
      </c>
      <c r="BC284" s="66"/>
      <c r="BD284" s="77" t="str">
        <f>IFERROR(IF(B284&lt;&gt;"", IF(AND(INDEX(Paste_Here!T$2:T$610, MATCH(B284, Paste_Here!A$2:A$610, 0))&lt;&gt;"", ISNUMBER(VALUE(INDEX(Paste_Here!T$2:T$610, MATCH(B284, Paste_Here!A$2:A$610, 0))))), INDEX(Paste_Here!T$2:T$610, MATCH(B284, Paste_Here!A$2:A$610, 0)), ""), ""), "")</f>
        <v/>
      </c>
      <c r="BE284" s="66"/>
      <c r="BF284" s="77"/>
      <c r="BG284" s="66"/>
      <c r="BH284" s="77"/>
      <c r="BI284" s="66"/>
      <c r="BJ284" s="77"/>
      <c r="BK284" s="66"/>
      <c r="BL284" s="77" t="str">
        <f>IFERROR(IF(B284&lt;&gt;"", IF(AND(INDEX(Paste_Here!N$2:N$610, MATCH(B284, Paste_Here!A$2:A$610, 0))&lt;&gt;"", ISNUMBER(VALUE(INDEX(Paste_Here!N$2:N$610, MATCH(B284, Paste_Here!A$2:A$610, 0))))), INDEX(Paste_Here!N$2:N$610, MATCH(B284, Paste_Here!A$2:A$610, 0)), ""), ""), "")</f>
        <v/>
      </c>
      <c r="BM284" s="66"/>
      <c r="BN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BO284" s="66"/>
      <c r="BP284" s="77" t="str" cm="1">
        <f t="array" aca="1" ref="BP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BQ284" s="66"/>
      <c r="BR284" s="66"/>
      <c r="BS284" s="77"/>
      <c r="BT284" s="66"/>
      <c r="BU284" s="77"/>
      <c r="BV284" s="66"/>
      <c r="BW284" s="77"/>
      <c r="BX284" s="66"/>
      <c r="BY284" s="77"/>
      <c r="BZ284" s="66"/>
      <c r="CA284" s="77"/>
      <c r="CB284" s="66"/>
      <c r="CC284" s="77"/>
      <c r="CD284" s="66"/>
      <c r="CE284" s="77"/>
      <c r="CF284" s="66"/>
      <c r="CG284" s="77"/>
      <c r="CH284" s="66"/>
      <c r="CI284" s="77"/>
      <c r="CJ284" s="66"/>
      <c r="CK284" s="77"/>
      <c r="CL284" s="66"/>
      <c r="CM284" s="77"/>
      <c r="CN284" s="66"/>
      <c r="CO284" s="66"/>
      <c r="CP284" s="77" t="str">
        <f t="shared" si="47"/>
        <v/>
      </c>
      <c r="CQ284" s="66"/>
      <c r="CR284" s="77" t="str">
        <f>IFERROR(IF(B284&lt;&gt;"", IF(AND(INDEX(Paste_Here!Y$2:Y$610, MATCH(B284, Paste_Here!A$2:A$610, 0))&lt;&gt;"", ISNUMBER(VALUE(INDEX(Paste_Here!Y$2:Y$610, MATCH(B284, Paste_Here!A$2:A$610, 0))))), INDEX(Paste_Here!Y$2:Y$610, MATCH(B284, Paste_Here!A$2:A$610, 0)), ""), ""), "")</f>
        <v/>
      </c>
      <c r="CS284" s="66"/>
      <c r="CT284" s="77" t="str">
        <f>IFERROR(IF(B284&lt;&gt;"", IF(AND(INDEX(Paste_Here!AA$2:AA$610, MATCH(B284, Paste_Here!A$2:A$610, 0))&lt;&gt;"", ISNUMBER(--INDEX(Paste_Here!AA$2:AA$610, MATCH(B284, Paste_Here!A$2:A$610, 0)))), TEXT(ROUND(--INDEX(Paste_Here!AA$2:AA$610, MATCH(B284, Paste_Here!A$2:A$610, 0)), 2), "0.00"), ""), ""), "")</f>
        <v/>
      </c>
      <c r="CU284" s="66"/>
      <c r="CV284" s="77" t="str">
        <f>IFERROR(IF(B284&lt;&gt;"", IF(LOWER(INDEX(Paste_Here!Z$2:Z$610, MATCH(B284, Paste_Here!A$2:A$610, 0)))="approaching expectations", "Approaching", IF(LOWER(INDEX(Paste_Here!Z$2:Z$610, MATCH(B284, Paste_Here!A$2:A$610, 0)))="met expectations", "Met", IF(LOWER(INDEX(Paste_Here!Z$2:Z$610, MATCH(B284, Paste_Here!A$2:A$610, 0)))="exceeded expectations", "Exceeded", IF(LOWER(INDEX(Paste_Here!Z$2:Z$610, MATCH(B284, Paste_Here!A$2:A$610, 0)))="below expectations", "Below", "")))), ""), "")</f>
        <v/>
      </c>
      <c r="CW284" s="66"/>
      <c r="CX284" s="77"/>
      <c r="CY284" s="66"/>
      <c r="CZ284" s="77" t="str">
        <f>IFERROR(IF(B284&lt;&gt;"", IF(AND(INDEX(Paste_Here!AL$2:AL$610, MATCH(B284, Paste_Here!A$2:A$610, 0))&lt;&gt;"", ISNUMBER(VALUE(INDEX(Paste_Here!AL$2:AL$610, MATCH(B284, Paste_Here!A$2:A$610, 0))))), INDEX(Paste_Here!AL$2:AL$610, MATCH(B284, Paste_Here!A$2:A$610, 0)), ""), ""), "")</f>
        <v/>
      </c>
      <c r="DA284" s="66"/>
      <c r="DB284" s="77" t="str">
        <f>IFERROR(IF(B284&lt;&gt;"", IF(ISNUMBER(SEARCH("highrisk", LOWER(INDEX(Paste_Here!AM$2:AM$610, MATCH(B284, Paste_Here!A$2:A$610, 0))))), "High Risk", IF(ISNUMBER(SEARCH("lowrisk", LOWER(INDEX(Paste_Here!AM$2:AM$610, MATCH(B284, Paste_Here!A$2:A$610, 0))))), "Low Risk", IF(ISNUMBER(SEARCH("somerisk", LOWER(INDEX(Paste_Here!AM$2:AM$610, MATCH(B284, Paste_Here!A$2:A$610, 0))))), "Some Risk", ""))), ""), "")</f>
        <v/>
      </c>
      <c r="DC284" s="66"/>
      <c r="DD284" s="77" t="str">
        <f>IFERROR(IF(B284&lt;&gt;"", IF(AND(INDEX(Paste_Here!AN$2:AN$610, MATCH(B284, Paste_Here!A$2:A$610, 0))&lt;&gt;"", ISNUMBER(VALUE(INDEX(Paste_Here!AN$2:AN$610, MATCH(B284, Paste_Here!A$2:A$610, 0))))), INDEX(Paste_Here!AN$2:AN$610, MATCH(B284, Paste_Here!A$2:A$610, 0)), ""), ""), "")</f>
        <v/>
      </c>
      <c r="DE284" s="66"/>
      <c r="DF284" s="77" t="str">
        <f>IFERROR(IF(B284&lt;&gt;"", IF(AND(INDEX(Paste_Here!Q$2:Q$610, MATCH(B284, Paste_Here!A$2:A$610, 0))&lt;&gt;"", ISNUMBER(VALUE(INDEX(Paste_Here!Q$2:Q$610, MATCH(B284, Paste_Here!A$2:A$610, 0))))), INDEX(Paste_Here!Q$2:Q$610, MATCH(B284, Paste_Here!A$2:A$610, 0)), ""), ""), "")</f>
        <v/>
      </c>
      <c r="DG284" s="66"/>
      <c r="DH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DI284" s="66"/>
      <c r="DJ284" s="77" t="str" cm="1">
        <f t="array" aca="1" ref="DJ284" ca="1">IFERROR(VALUE(IF(ISNUMBER(SEARCH("EM", INDEX(Paste_Here!S$2:S$500, MATCH(B284, Paste_Here!A$2:A$500, 0)))), "-" &amp;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f>
        <v/>
      </c>
      <c r="DK284" s="66"/>
      <c r="DL284" s="66"/>
      <c r="DM284" s="77" t="str">
        <f t="shared" si="48"/>
        <v/>
      </c>
      <c r="DN284" s="66"/>
      <c r="DO284" s="77" t="str">
        <f>IFERROR(IF(B284&lt;&gt;"", IF(AND(INDEX(Paste_Here!AF$2:AF$610, MATCH(B284, Paste_Here!A$2:A$610, 0))&lt;&gt;"", ISNUMBER(VALUE(INDEX(Paste_Here!AF$2:AF$610, MATCH(B284, Paste_Here!A$2:A$610, 0))))), INDEX(Paste_Here!AF$2:AF$610, MATCH(B284, Paste_Here!A$2:A$610, 0)), ""), ""), "")</f>
        <v/>
      </c>
      <c r="DP284" s="66"/>
      <c r="DQ284" s="77" t="str">
        <f>IFERROR(IF(B284&lt;&gt;"", IF(AND(INDEX(Paste_Here!AG$2:AG$610, MATCH(B284, Paste_Here!A$2:A$610, 0))&lt;&gt;"", ISNUMBER(--INDEX(Paste_Here!AG$2:AG$610, MATCH(B284, Paste_Here!A$2:A$610, 0)))), TEXT(ROUND(--INDEX(Paste_Here!AG$2:AG$610, MATCH(B284, Paste_Here!A$2:A$610, 0)), 2), "0.00"), ""), ""), "")</f>
        <v/>
      </c>
      <c r="DR284" s="66"/>
      <c r="DS284" s="77" t="str">
        <f>IFERROR(IF(B284&lt;&gt;"", IF(LOWER(INDEX(Paste_Here!AH$2:AH$610, MATCH(B284, Paste_Here!A$2:A$610, 0)))="approaching expectations", "Approaching", IF(LOWER(INDEX(Paste_Here!AH$2:AH$610, MATCH(B284, Paste_Here!A$2:A$610, 0)))="met expectations", "Met", IF(LOWER(INDEX(Paste_Here!AH$2:AH$610, MATCH(B284, Paste_Here!A$2:A$610, 0)))="exceeded expectations", "Exceeded", IF(LOWER(INDEX(Paste_Here!AH$2:AH$610, MATCH(B284, Paste_Here!A$2:A$610, 0)))="below expectations", "Below", "")))), ""), "")</f>
        <v/>
      </c>
      <c r="DT284" s="66"/>
      <c r="DU284" s="77" t="str">
        <f>IFERROR(IF(B284&lt;&gt;"", IF(AND(INDEX(Paste_Here!U$2:U$610, MATCH(B284, Paste_Here!A$2:A$610, 0))&lt;&gt;"", ISNUMBER(VALUE(INDEX(Paste_Here!U$2:U$610, MATCH(B284, Paste_Here!A$2:A$610, 0))))), INDEX(Paste_Here!U$2:U$610, MATCH(B284, Paste_Here!A$2:A$610, 0)), ""), ""), "")</f>
        <v/>
      </c>
      <c r="DV284" s="66"/>
      <c r="DW284" s="77"/>
      <c r="DX284" s="66"/>
      <c r="DY284" s="77" t="str">
        <f>IFERROR(IF(B284&lt;&gt;"", IF(AND(INDEX(Paste_Here!AI$2:AI$610, MATCH(B284, Paste_Here!A$2:A$610, 0))&lt;&gt;"", ISNUMBER(VALUE(INDEX(Paste_Here!AI$2:AI$610, MATCH(B284, Paste_Here!A$2:A$610, 0))))), INDEX(Paste_Here!AI$2:AI$610, MATCH(B284, Paste_Here!A$2:A$610, 0)), ""), ""), "")</f>
        <v/>
      </c>
      <c r="DZ284" s="66"/>
      <c r="EA284" s="77" t="str">
        <f>IFERROR(IF(B284&lt;&gt;"", IF(AND(INDEX(Paste_Here!AJ$2:AJ$610, MATCH(B284, Paste_Here!A$2:A$610, 0))&lt;&gt;"", ISNUMBER(--INDEX(Paste_Here!AJ$2:AJ$610, MATCH(B284, Paste_Here!A$2:A$610, 0)))), TEXT(ROUND(--INDEX(Paste_Here!AJ$2:AJ$610, MATCH(B284, Paste_Here!A$2:A$610, 0)), 2), "0.00"), ""), ""), "")</f>
        <v/>
      </c>
      <c r="EB284" s="66"/>
      <c r="EC284" s="77" t="str">
        <f>IFERROR(IF(B284&lt;&gt;"", IF(LOWER(INDEX(Paste_Here!AK$2:AK$610, MATCH(B284, Paste_Here!A$2:A$610, 0)))="approaching expectations", "Approaching", IF(LOWER(INDEX(Paste_Here!AK$2:AK$610, MATCH(B284, Paste_Here!A$2:A$610, 0)))="met expectations", "Met", IF(LOWER(INDEX(Paste_Here!AK$2:AK$610, MATCH(B284, Paste_Here!A$2:A$610, 0)))="exceeded expectations", "Exceeded", IF(LOWER(INDEX(Paste_Here!AK$2:AK$610, MATCH(B284, Paste_Here!A$2:A$610, 0)))="below expectations", "Below", "")))), ""), "")</f>
        <v/>
      </c>
      <c r="ED284" s="66"/>
      <c r="EE284" s="77"/>
      <c r="EF284" s="66"/>
      <c r="EG284" s="77"/>
      <c r="EH284" s="66"/>
      <c r="EI284" s="66"/>
      <c r="EJ284" s="77" t="str">
        <f t="shared" si="49"/>
        <v/>
      </c>
      <c r="EK284" s="66"/>
      <c r="EL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EM284" s="66"/>
      <c r="EN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EO284" s="66"/>
      <c r="EP284" s="77"/>
      <c r="EQ284" s="66"/>
      <c r="ER284" s="77" t="str">
        <f>IFERROR(IF(B284&lt;&gt;"", IF(AND(INDEX(Paste_Here!AT$2:AT$610, MATCH(B284, Paste_Here!A$2:A$610, 0))&lt;&gt;"", ISNUMBER(VALUE(INDEX(Paste_Here!AT$2:AT$610, MATCH(B284, Paste_Here!A$2:A$610, 0))))), INDEX(Paste_Here!AT$2:AT$610, MATCH(B284, Paste_Here!A$2:A$610, 0)), ""), ""), "")</f>
        <v/>
      </c>
      <c r="ES284" s="66"/>
      <c r="ET284" s="77" t="str">
        <f>IFERROR(IF(B284&lt;&gt;"", IF(AND(INDEX(Paste_Here!AV$2:AV$610, MATCH(B284, Paste_Here!A$2:A$610, 0))&lt;&gt;"", ISNUMBER(VALUE(INDEX(Paste_Here!AV$2:AV$610, MATCH(B284, Paste_Here!A$2:A$610, 0))))), INDEX(Paste_Here!AV$2:AV$610, MATCH(B284, Paste_Here!A$2:A$610, 0)), ""), ""), "")</f>
        <v/>
      </c>
      <c r="EU284" s="66"/>
      <c r="EV284" s="77"/>
      <c r="EW284" s="66"/>
      <c r="EX284" s="77" t="str">
        <f>IFERROR(IF(B284&lt;&gt;"", IF(AND(INDEX(Paste_Here!AU$2:AU$610, MATCH(B284, Paste_Here!A$2:A$610, 0))&lt;&gt;"", ISNUMBER(VALUE(INDEX(Paste_Here!AU$2:AU$610, MATCH(B284, Paste_Here!A$2:A$610, 0))))), INDEX(Paste_Here!AU$2:AU$610, MATCH(B284, Paste_Here!A$2:A$610, 0)), ""), ""), "")</f>
        <v/>
      </c>
      <c r="EY284" s="66"/>
      <c r="EZ284" s="77" t="str">
        <f>IFERROR(IF(B284&lt;&gt;"", IF(AND(INDEX(Paste_Here!AW$2:AW$610, MATCH(B284, Paste_Here!A$2:A$610, 0))&lt;&gt;"", ISNUMBER(VALUE(INDEX(Paste_Here!AW$2:AW$610, MATCH(B284, Paste_Here!A$2:A$610, 0))))), INDEX(Paste_Here!AW$2:AW$610, MATCH(B284, Paste_Here!A$2:A$610, 0)), ""), ""), "")</f>
        <v/>
      </c>
      <c r="FA284" s="66"/>
      <c r="FB284" s="77"/>
      <c r="FC284" s="66"/>
      <c r="FD284" s="77"/>
      <c r="FE284" s="66"/>
      <c r="FF284" s="66"/>
      <c r="FG284" s="77" t="str">
        <f t="shared" si="50"/>
        <v/>
      </c>
      <c r="FH284" s="66"/>
      <c r="FI284" s="77" t="str">
        <f>IFERROR(IF(B284&lt;&gt;"", IF(ISNUMBER(SEARCH("s", LOWER(INDEX(Paste_Here!M$2:M$610, MATCH(B284, Paste_Here!A$2:A$610, 0))))), "Yes", IF(INDEX(Paste_Here!M$2:M$610, MATCH(B284, Paste_Here!A$2:A$610, 0))&lt;&gt;"", "No", "")), ""), "")</f>
        <v/>
      </c>
      <c r="FJ284" s="66"/>
      <c r="FK284" s="77" t="str">
        <f>IFERROR(IF(B284&lt;&gt;"", IF(ISNUMBER(SEARCH("yes", LOWER(INDEX(Paste_Here!F$2:F$610, MATCH(B284, Paste_Here!A$2:A$610, 0))))), "Yes", IF(ISNUMBER(SEARCH("no", LOWER(INDEX(Paste_Here!F$2:F$610, MATCH(B284, Paste_Here!A$2:A$610, 0))))), "No", "")), ""), "")</f>
        <v/>
      </c>
      <c r="FL284" s="66"/>
      <c r="FM284" s="77" t="str">
        <f>IFERROR(IF(B284&lt;&gt;"", IF(ISNUMBER(SEARCH("english language learner", LOWER(INDEX(Paste_Here!C$2:C$610, MATCH(B284, Paste_Here!A$2:A$610, 0))))), "Yes", ""), ""), "")</f>
        <v/>
      </c>
      <c r="FN284" s="66"/>
      <c r="FO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FP284" s="66"/>
      <c r="FQ284" s="77" t="str">
        <f>IFERROR(IF(B284&lt;&gt;"", IF(ISNUMBER(SEARCH("yes", LOWER(INDEX(Paste_Here!L$2:L$610, MATCH(B284, Paste_Here!A$2:A$610, 0))))), "Yes", IF(ISNUMBER(SEARCH("no", LOWER(INDEX(Paste_Here!L$2:L$610, MATCH(B284, Paste_Here!A$2:A$610, 0))))), "No", "")), ""), "")</f>
        <v/>
      </c>
      <c r="FR284" s="66"/>
      <c r="FS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FT284" s="66"/>
      <c r="FU284" s="77"/>
      <c r="FV284" s="66"/>
      <c r="FW284" s="77" t="str">
        <f>IFERROR(IF(B284&lt;&gt;"", IF(AND(INDEX(Paste_Here!D$2:D$610, MATCH(B284, Paste_Here!A$2:A$610, 0))&lt;&gt;"", ISNUMBER(VALUE(INDEX(Paste_Here!D$2:D$610, MATCH(B284, Paste_Here!A$2:A$610, 0))))), INDEX(Paste_Here!D$2:D$610, MATCH(B284, Paste_Here!A$2:A$610, 0)), ""), ""), "")</f>
        <v/>
      </c>
      <c r="FX284" s="66"/>
      <c r="FY284" s="77" t="str">
        <f>IFERROR(IF(B284&lt;&gt;"", IF(AND(INDEX(Paste_Here!G$2:G$610, MATCH(B284, Paste_Here!A$2:A$610, 0))&lt;&gt;"", ISNUMBER(VALUE(INDEX(Paste_Here!G$2:G$610, MATCH(B284, Paste_Here!A$2:A$610, 0))))), INDEX(Paste_Here!G$2:G$610, MATCH(B284, Paste_Here!A$2:A$610, 0)), ""), ""), "")</f>
        <v/>
      </c>
      <c r="FZ284" s="66"/>
      <c r="GA284" s="95"/>
      <c r="GB284" s="66"/>
      <c r="JS284" s="1" t="str" cm="1">
        <f t="array" ref="JS284">IFERROR(INDEX(Paste_Here!$B$2:$B$610, MATCH(0, COUNTIF(JS$4:JS283, Paste_Here!$B$2:$B$610) + IF(Paste_Here!$B$2:$B$610="", 1, 0), 0)), "")</f>
        <v/>
      </c>
      <c r="JT284" s="1" t="str">
        <f>IF(JS284&lt;&gt;"", INDEX(Paste_Here!$A$2:$A$610, MATCH(JS284, Paste_Here!$B$2:$B$610, 0)), "")</f>
        <v/>
      </c>
      <c r="JU284" s="1" t="str">
        <f t="shared" si="51"/>
        <v/>
      </c>
      <c r="JV284" s="1" t="str" cm="1">
        <f t="array" ref="JV284">IFERROR(INDEX($JU$5:$JU$610, MATCH(SMALL(IF($JU$5:$JU$610&lt;&gt;"", COUNTIF($JU$5:$JU$610, "&lt;"&amp;$JU$5:$JU$610)+1), ROW()-ROW($JV$5)+1), COUNTIF($JU$5:$JU$610, "&lt;"&amp;$JU$5:$JU$610)+1, 0)), "")</f>
        <v/>
      </c>
    </row>
    <row r="285" spans="1:282">
      <c r="A285" s="66"/>
      <c r="B285" s="77" t="str">
        <f t="shared" si="42"/>
        <v/>
      </c>
      <c r="C285" s="66"/>
      <c r="D285" s="77" t="str">
        <f>IFERROR(IF(B285&lt;&gt;"", IF(COUNTIF(INDEX(Paste_Here!AS$2:AS$610, MATCH(B285, Paste_Here!A$2:A$610, 0), 0), "yes") &gt; 0, "Yes", IF(COUNTIF(INDEX(Paste_Here!AS$2:AS$610, MATCH(B285, Paste_Here!A$2:A$610, 0), 0), "no") &gt; 0, "No", "")), ""), "")</f>
        <v/>
      </c>
      <c r="E285" s="66"/>
      <c r="F285" s="77" t="str">
        <f t="shared" si="43"/>
        <v/>
      </c>
      <c r="G285" s="66"/>
      <c r="H285" s="77" t="str">
        <f>IFERROR(IF(B285&lt;&gt;"", IF(COUNTIF(INDEX(Paste_Here!AO$2:AR$610, MATCH(B285, Paste_Here!A$2:A$610, 0), 0), "yes") &gt; 0, "Yes", IF(COUNTIF(INDEX(Paste_Here!AO$2:AR$610, MATCH(B285, Paste_Here!A$2:A$610, 0), 0), "no") &gt; 0, "No", "")), ""), "")</f>
        <v/>
      </c>
      <c r="I285" s="66"/>
      <c r="J285" s="77" t="str">
        <f t="shared" si="44"/>
        <v/>
      </c>
      <c r="K285" s="66"/>
      <c r="L285" s="77" t="str">
        <f>IFERROR(IF(B285&lt;&gt;"", IF(ISNUMBER(SEARCH("yes", LOWER(INDEX(Paste_Here!W$2:W$610, MATCH(B285, Paste_Here!A$2:A$610, 0))))), "Yes", IF(ISNUMBER(SEARCH("no", LOWER(INDEX(Paste_Here!W$2:W$610, MATCH(B285, Paste_Here!A$2:A$610, 0))))), "No", "")), ""), "")</f>
        <v/>
      </c>
      <c r="M285" s="66"/>
      <c r="N285" s="77"/>
      <c r="O285" s="66"/>
      <c r="P285" s="77" t="str">
        <f>IFERROR(IF(B285&lt;&gt;"", IF(ISNUMBER(SEARCH("yes", LOWER(INDEX(Paste_Here!V$2:V$610, MATCH(B285, Paste_Here!A$2:A$610, 0))))), "Yes", IF(ISNUMBER(SEARCH("no", LOWER(INDEX(Paste_Here!V$2:V$610, MATCH(B285, Paste_Here!A$2:A$610, 0))))), "No", "")), ""), "")</f>
        <v/>
      </c>
      <c r="Q285" s="66"/>
      <c r="R285" s="77"/>
      <c r="S285" s="66"/>
      <c r="T285" s="77"/>
      <c r="U285" s="66"/>
      <c r="V285" s="66"/>
      <c r="W285" s="77" t="str">
        <f t="shared" si="45"/>
        <v/>
      </c>
      <c r="X285" s="66"/>
      <c r="Y285" s="77" t="str">
        <f>IFERROR(IF(B285&lt;&gt;"", IF(ISNUMBER(SEARCH("Revealed-Potential (Primary Focus)", LOWER(INDEX(Paste_Here!X$2:X$610, MATCH(B285, Paste_Here!A$2:A$610, 0))))), "Rev-Potential: Prim", IF(ISNUMBER(SEARCH("Revealed-Potential (Secondary Focus)", LOWER(INDEX(Paste_Here!X$2:X$610, MATCH(B285, Paste_Here!A$2:A$610, 0))))), "Rev-Potential: Sec", IF(ISNUMBER(SEARCH("Monitoring", LOWER(INDEX(Paste_Here!X$2:X$610, MATCH(B285, Paste_Here!A$2:A$610, 0))))), "Monitoring", IF(ISNUMBER(SEARCH("At-Promise (Secondary Focus)", LOWER(INDEX(Paste_Here!X$2:X$610, MATCH(B285, Paste_Here!A$2:A$610, 0))))), "At-Promise: Sec", IF(ISNUMBER(SEARCH("At-Promise (Primary Focus)", LOWER(INDEX(Paste_Here!X$2:X$610, MATCH(B285, Paste_Here!A$2:A$610, 0))))), "At-Promise: Prim", ""))))), ""), "")</f>
        <v/>
      </c>
      <c r="Z285" s="66"/>
      <c r="AA285" s="77"/>
      <c r="AB285" s="66"/>
      <c r="AC285" s="77" t="str">
        <f>IFERROR(IF(B285&lt;&gt;"", IF(ISNUMBER(SEARCH("Revealed-Potential (Primary Focus)", LOWER(INDEX(Paste_Here!AB$2:AB$610, MATCH(B285, Paste_Here!A$2:A$610, 0))))), "Rev-Potential: Prim", IF(ISNUMBER(SEARCH("Revealed-Potential (Secondary Focus)", LOWER(INDEX(Paste_Here!AB$2:AB$610, MATCH(B285, Paste_Here!A$2:A$610, 0))))), "Rev-Potential: Sec", IF(ISNUMBER(SEARCH("Monitoring", LOWER(INDEX(Paste_Here!AB$2:AB$610, MATCH(B285, Paste_Here!A$2:A$610, 0))))), "Monitoring", IF(ISNUMBER(SEARCH("At-Promise (Secondary Focus)", LOWER(INDEX(Paste_Here!AB$2:AB$610, MATCH(B285, Paste_Here!A$2:A$610, 0))))), "At-Promise: Sec", IF(ISNUMBER(SEARCH("At-Promise (Primary Focus)", LOWER(INDEX(Paste_Here!AB$2:AB$610, MATCH(B285, Paste_Here!A$2:A$610, 0))))), "At-Promise: Prim", ""))))), ""), "")</f>
        <v/>
      </c>
      <c r="AD285" s="66"/>
      <c r="AE285" s="77"/>
      <c r="AF285" s="66"/>
      <c r="AG285" s="77"/>
      <c r="AH285" s="66"/>
      <c r="AI285" s="77"/>
      <c r="AJ285" s="66"/>
      <c r="AK285" s="77"/>
      <c r="AL285" s="66"/>
      <c r="AM285" s="77"/>
      <c r="AN285" s="66"/>
      <c r="AO285" s="77"/>
      <c r="AP285" s="66"/>
      <c r="AQ285" s="77"/>
      <c r="AR285" s="66"/>
      <c r="AS285" s="77"/>
      <c r="AT285" s="66"/>
      <c r="AU285" s="66"/>
      <c r="AV285" s="77" t="str">
        <f t="shared" si="46"/>
        <v/>
      </c>
      <c r="AW285" s="66"/>
      <c r="AX285" s="77" t="str">
        <f>IFERROR(IF(B285&lt;&gt;"", IF(AND(INDEX(Paste_Here!AC$2:AC$610, MATCH(B285, Paste_Here!A$2:A$610, 0))&lt;&gt;"", ISNUMBER(VALUE(INDEX(Paste_Here!AC$2:AC$610, MATCH(B285, Paste_Here!A$2:A$610, 0))))), INDEX(Paste_Here!AC$2:AC$610, MATCH(B285, Paste_Here!A$2:A$610, 0)), ""), ""), "")</f>
        <v/>
      </c>
      <c r="AY285" s="66"/>
      <c r="AZ285" s="77" t="str">
        <f>IFERROR(IF(B285&lt;&gt;"", IF(AND(INDEX(Paste_Here!AD$2:AD$610, MATCH(B285, Paste_Here!A$2:A$610, 0))&lt;&gt;"", ISNUMBER(VALUE(INDEX(Paste_Here!AD$2:AD$610, MATCH(B285, Paste_Here!A$2:A$610, 0))))), TEXT(ROUND(VALUE(INDEX(Paste_Here!AD$2:AD$610, MATCH(B285, Paste_Here!A$2:A$610, 0))), 2), "0.00"), ""), ""), "")</f>
        <v/>
      </c>
      <c r="BA285" s="66"/>
      <c r="BB285" s="77" t="str">
        <f>IFERROR(IF(B285&lt;&gt;"", IF(LOWER(INDEX(Paste_Here!AE$2:AE$610, MATCH(B285, Paste_Here!A$2:A$610, 0)))="approaching expectations", "Approaching", IF(LOWER(INDEX(Paste_Here!AE$2:AE$610, MATCH(B285, Paste_Here!A$2:A$610, 0)))="met expectations", "Met", IF(LOWER(INDEX(Paste_Here!AE$2:AE$610, MATCH(B285, Paste_Here!A$2:A$610, 0)))="exceeded expectations", "Exceeded", IF(LOWER(INDEX(Paste_Here!AE$2:AE$610, MATCH(B285, Paste_Here!A$2:A$610, 0)))="below expectations", "Below", "")))), ""), "")</f>
        <v/>
      </c>
      <c r="BC285" s="66"/>
      <c r="BD285" s="77" t="str">
        <f>IFERROR(IF(B285&lt;&gt;"", IF(AND(INDEX(Paste_Here!T$2:T$610, MATCH(B285, Paste_Here!A$2:A$610, 0))&lt;&gt;"", ISNUMBER(VALUE(INDEX(Paste_Here!T$2:T$610, MATCH(B285, Paste_Here!A$2:A$610, 0))))), INDEX(Paste_Here!T$2:T$610, MATCH(B285, Paste_Here!A$2:A$610, 0)), ""), ""), "")</f>
        <v/>
      </c>
      <c r="BE285" s="66"/>
      <c r="BF285" s="77"/>
      <c r="BG285" s="66"/>
      <c r="BH285" s="77"/>
      <c r="BI285" s="66"/>
      <c r="BJ285" s="77"/>
      <c r="BK285" s="66"/>
      <c r="BL285" s="77" t="str">
        <f>IFERROR(IF(B285&lt;&gt;"", IF(AND(INDEX(Paste_Here!N$2:N$610, MATCH(B285, Paste_Here!A$2:A$610, 0))&lt;&gt;"", ISNUMBER(VALUE(INDEX(Paste_Here!N$2:N$610, MATCH(B285, Paste_Here!A$2:A$610, 0))))), INDEX(Paste_Here!N$2:N$610, MATCH(B285, Paste_Here!A$2:A$610, 0)), ""), ""), "")</f>
        <v/>
      </c>
      <c r="BM285" s="66"/>
      <c r="BN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BO285" s="66"/>
      <c r="BP285" s="77" t="str" cm="1">
        <f t="array" aca="1" ref="BP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BQ285" s="66"/>
      <c r="BR285" s="66"/>
      <c r="BS285" s="77"/>
      <c r="BT285" s="66"/>
      <c r="BU285" s="77"/>
      <c r="BV285" s="66"/>
      <c r="BW285" s="77"/>
      <c r="BX285" s="66"/>
      <c r="BY285" s="77"/>
      <c r="BZ285" s="66"/>
      <c r="CA285" s="77"/>
      <c r="CB285" s="66"/>
      <c r="CC285" s="77"/>
      <c r="CD285" s="66"/>
      <c r="CE285" s="77"/>
      <c r="CF285" s="66"/>
      <c r="CG285" s="77"/>
      <c r="CH285" s="66"/>
      <c r="CI285" s="77"/>
      <c r="CJ285" s="66"/>
      <c r="CK285" s="77"/>
      <c r="CL285" s="66"/>
      <c r="CM285" s="77"/>
      <c r="CN285" s="66"/>
      <c r="CO285" s="66"/>
      <c r="CP285" s="77" t="str">
        <f t="shared" si="47"/>
        <v/>
      </c>
      <c r="CQ285" s="66"/>
      <c r="CR285" s="77" t="str">
        <f>IFERROR(IF(B285&lt;&gt;"", IF(AND(INDEX(Paste_Here!Y$2:Y$610, MATCH(B285, Paste_Here!A$2:A$610, 0))&lt;&gt;"", ISNUMBER(VALUE(INDEX(Paste_Here!Y$2:Y$610, MATCH(B285, Paste_Here!A$2:A$610, 0))))), INDEX(Paste_Here!Y$2:Y$610, MATCH(B285, Paste_Here!A$2:A$610, 0)), ""), ""), "")</f>
        <v/>
      </c>
      <c r="CS285" s="66"/>
      <c r="CT285" s="77" t="str">
        <f>IFERROR(IF(B285&lt;&gt;"", IF(AND(INDEX(Paste_Here!AA$2:AA$610, MATCH(B285, Paste_Here!A$2:A$610, 0))&lt;&gt;"", ISNUMBER(--INDEX(Paste_Here!AA$2:AA$610, MATCH(B285, Paste_Here!A$2:A$610, 0)))), TEXT(ROUND(--INDEX(Paste_Here!AA$2:AA$610, MATCH(B285, Paste_Here!A$2:A$610, 0)), 2), "0.00"), ""), ""), "")</f>
        <v/>
      </c>
      <c r="CU285" s="66"/>
      <c r="CV285" s="77" t="str">
        <f>IFERROR(IF(B285&lt;&gt;"", IF(LOWER(INDEX(Paste_Here!Z$2:Z$610, MATCH(B285, Paste_Here!A$2:A$610, 0)))="approaching expectations", "Approaching", IF(LOWER(INDEX(Paste_Here!Z$2:Z$610, MATCH(B285, Paste_Here!A$2:A$610, 0)))="met expectations", "Met", IF(LOWER(INDEX(Paste_Here!Z$2:Z$610, MATCH(B285, Paste_Here!A$2:A$610, 0)))="exceeded expectations", "Exceeded", IF(LOWER(INDEX(Paste_Here!Z$2:Z$610, MATCH(B285, Paste_Here!A$2:A$610, 0)))="below expectations", "Below", "")))), ""), "")</f>
        <v/>
      </c>
      <c r="CW285" s="66"/>
      <c r="CX285" s="77"/>
      <c r="CY285" s="66"/>
      <c r="CZ285" s="77" t="str">
        <f>IFERROR(IF(B285&lt;&gt;"", IF(AND(INDEX(Paste_Here!AL$2:AL$610, MATCH(B285, Paste_Here!A$2:A$610, 0))&lt;&gt;"", ISNUMBER(VALUE(INDEX(Paste_Here!AL$2:AL$610, MATCH(B285, Paste_Here!A$2:A$610, 0))))), INDEX(Paste_Here!AL$2:AL$610, MATCH(B285, Paste_Here!A$2:A$610, 0)), ""), ""), "")</f>
        <v/>
      </c>
      <c r="DA285" s="66"/>
      <c r="DB285" s="77" t="str">
        <f>IFERROR(IF(B285&lt;&gt;"", IF(ISNUMBER(SEARCH("highrisk", LOWER(INDEX(Paste_Here!AM$2:AM$610, MATCH(B285, Paste_Here!A$2:A$610, 0))))), "High Risk", IF(ISNUMBER(SEARCH("lowrisk", LOWER(INDEX(Paste_Here!AM$2:AM$610, MATCH(B285, Paste_Here!A$2:A$610, 0))))), "Low Risk", IF(ISNUMBER(SEARCH("somerisk", LOWER(INDEX(Paste_Here!AM$2:AM$610, MATCH(B285, Paste_Here!A$2:A$610, 0))))), "Some Risk", ""))), ""), "")</f>
        <v/>
      </c>
      <c r="DC285" s="66"/>
      <c r="DD285" s="77" t="str">
        <f>IFERROR(IF(B285&lt;&gt;"", IF(AND(INDEX(Paste_Here!AN$2:AN$610, MATCH(B285, Paste_Here!A$2:A$610, 0))&lt;&gt;"", ISNUMBER(VALUE(INDEX(Paste_Here!AN$2:AN$610, MATCH(B285, Paste_Here!A$2:A$610, 0))))), INDEX(Paste_Here!AN$2:AN$610, MATCH(B285, Paste_Here!A$2:A$610, 0)), ""), ""), "")</f>
        <v/>
      </c>
      <c r="DE285" s="66"/>
      <c r="DF285" s="77" t="str">
        <f>IFERROR(IF(B285&lt;&gt;"", IF(AND(INDEX(Paste_Here!Q$2:Q$610, MATCH(B285, Paste_Here!A$2:A$610, 0))&lt;&gt;"", ISNUMBER(VALUE(INDEX(Paste_Here!Q$2:Q$610, MATCH(B285, Paste_Here!A$2:A$610, 0))))), INDEX(Paste_Here!Q$2:Q$610, MATCH(B285, Paste_Here!A$2:A$610, 0)), ""), ""), "")</f>
        <v/>
      </c>
      <c r="DG285" s="66"/>
      <c r="DH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DI285" s="66"/>
      <c r="DJ285" s="77" t="str" cm="1">
        <f t="array" aca="1" ref="DJ285" ca="1">IFERROR(VALUE(IF(ISNUMBER(SEARCH("EM", INDEX(Paste_Here!S$2:S$500, MATCH(B285, Paste_Here!A$2:A$500, 0)))), "-" &amp;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f>
        <v/>
      </c>
      <c r="DK285" s="66"/>
      <c r="DL285" s="66"/>
      <c r="DM285" s="77" t="str">
        <f t="shared" si="48"/>
        <v/>
      </c>
      <c r="DN285" s="66"/>
      <c r="DO285" s="77" t="str">
        <f>IFERROR(IF(B285&lt;&gt;"", IF(AND(INDEX(Paste_Here!AF$2:AF$610, MATCH(B285, Paste_Here!A$2:A$610, 0))&lt;&gt;"", ISNUMBER(VALUE(INDEX(Paste_Here!AF$2:AF$610, MATCH(B285, Paste_Here!A$2:A$610, 0))))), INDEX(Paste_Here!AF$2:AF$610, MATCH(B285, Paste_Here!A$2:A$610, 0)), ""), ""), "")</f>
        <v/>
      </c>
      <c r="DP285" s="66"/>
      <c r="DQ285" s="77" t="str">
        <f>IFERROR(IF(B285&lt;&gt;"", IF(AND(INDEX(Paste_Here!AG$2:AG$610, MATCH(B285, Paste_Here!A$2:A$610, 0))&lt;&gt;"", ISNUMBER(--INDEX(Paste_Here!AG$2:AG$610, MATCH(B285, Paste_Here!A$2:A$610, 0)))), TEXT(ROUND(--INDEX(Paste_Here!AG$2:AG$610, MATCH(B285, Paste_Here!A$2:A$610, 0)), 2), "0.00"), ""), ""), "")</f>
        <v/>
      </c>
      <c r="DR285" s="66"/>
      <c r="DS285" s="77" t="str">
        <f>IFERROR(IF(B285&lt;&gt;"", IF(LOWER(INDEX(Paste_Here!AH$2:AH$610, MATCH(B285, Paste_Here!A$2:A$610, 0)))="approaching expectations", "Approaching", IF(LOWER(INDEX(Paste_Here!AH$2:AH$610, MATCH(B285, Paste_Here!A$2:A$610, 0)))="met expectations", "Met", IF(LOWER(INDEX(Paste_Here!AH$2:AH$610, MATCH(B285, Paste_Here!A$2:A$610, 0)))="exceeded expectations", "Exceeded", IF(LOWER(INDEX(Paste_Here!AH$2:AH$610, MATCH(B285, Paste_Here!A$2:A$610, 0)))="below expectations", "Below", "")))), ""), "")</f>
        <v/>
      </c>
      <c r="DT285" s="66"/>
      <c r="DU285" s="77" t="str">
        <f>IFERROR(IF(B285&lt;&gt;"", IF(AND(INDEX(Paste_Here!U$2:U$610, MATCH(B285, Paste_Here!A$2:A$610, 0))&lt;&gt;"", ISNUMBER(VALUE(INDEX(Paste_Here!U$2:U$610, MATCH(B285, Paste_Here!A$2:A$610, 0))))), INDEX(Paste_Here!U$2:U$610, MATCH(B285, Paste_Here!A$2:A$610, 0)), ""), ""), "")</f>
        <v/>
      </c>
      <c r="DV285" s="66"/>
      <c r="DW285" s="77"/>
      <c r="DX285" s="66"/>
      <c r="DY285" s="77" t="str">
        <f>IFERROR(IF(B285&lt;&gt;"", IF(AND(INDEX(Paste_Here!AI$2:AI$610, MATCH(B285, Paste_Here!A$2:A$610, 0))&lt;&gt;"", ISNUMBER(VALUE(INDEX(Paste_Here!AI$2:AI$610, MATCH(B285, Paste_Here!A$2:A$610, 0))))), INDEX(Paste_Here!AI$2:AI$610, MATCH(B285, Paste_Here!A$2:A$610, 0)), ""), ""), "")</f>
        <v/>
      </c>
      <c r="DZ285" s="66"/>
      <c r="EA285" s="77" t="str">
        <f>IFERROR(IF(B285&lt;&gt;"", IF(AND(INDEX(Paste_Here!AJ$2:AJ$610, MATCH(B285, Paste_Here!A$2:A$610, 0))&lt;&gt;"", ISNUMBER(--INDEX(Paste_Here!AJ$2:AJ$610, MATCH(B285, Paste_Here!A$2:A$610, 0)))), TEXT(ROUND(--INDEX(Paste_Here!AJ$2:AJ$610, MATCH(B285, Paste_Here!A$2:A$610, 0)), 2), "0.00"), ""), ""), "")</f>
        <v/>
      </c>
      <c r="EB285" s="66"/>
      <c r="EC285" s="77" t="str">
        <f>IFERROR(IF(B285&lt;&gt;"", IF(LOWER(INDEX(Paste_Here!AK$2:AK$610, MATCH(B285, Paste_Here!A$2:A$610, 0)))="approaching expectations", "Approaching", IF(LOWER(INDEX(Paste_Here!AK$2:AK$610, MATCH(B285, Paste_Here!A$2:A$610, 0)))="met expectations", "Met", IF(LOWER(INDEX(Paste_Here!AK$2:AK$610, MATCH(B285, Paste_Here!A$2:A$610, 0)))="exceeded expectations", "Exceeded", IF(LOWER(INDEX(Paste_Here!AK$2:AK$610, MATCH(B285, Paste_Here!A$2:A$610, 0)))="below expectations", "Below", "")))), ""), "")</f>
        <v/>
      </c>
      <c r="ED285" s="66"/>
      <c r="EE285" s="77"/>
      <c r="EF285" s="66"/>
      <c r="EG285" s="77"/>
      <c r="EH285" s="66"/>
      <c r="EI285" s="66"/>
      <c r="EJ285" s="77" t="str">
        <f t="shared" si="49"/>
        <v/>
      </c>
      <c r="EK285" s="66"/>
      <c r="EL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EM285" s="66"/>
      <c r="EN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EO285" s="66"/>
      <c r="EP285" s="77"/>
      <c r="EQ285" s="66"/>
      <c r="ER285" s="77" t="str">
        <f>IFERROR(IF(B285&lt;&gt;"", IF(AND(INDEX(Paste_Here!AT$2:AT$610, MATCH(B285, Paste_Here!A$2:A$610, 0))&lt;&gt;"", ISNUMBER(VALUE(INDEX(Paste_Here!AT$2:AT$610, MATCH(B285, Paste_Here!A$2:A$610, 0))))), INDEX(Paste_Here!AT$2:AT$610, MATCH(B285, Paste_Here!A$2:A$610, 0)), ""), ""), "")</f>
        <v/>
      </c>
      <c r="ES285" s="66"/>
      <c r="ET285" s="77" t="str">
        <f>IFERROR(IF(B285&lt;&gt;"", IF(AND(INDEX(Paste_Here!AV$2:AV$610, MATCH(B285, Paste_Here!A$2:A$610, 0))&lt;&gt;"", ISNUMBER(VALUE(INDEX(Paste_Here!AV$2:AV$610, MATCH(B285, Paste_Here!A$2:A$610, 0))))), INDEX(Paste_Here!AV$2:AV$610, MATCH(B285, Paste_Here!A$2:A$610, 0)), ""), ""), "")</f>
        <v/>
      </c>
      <c r="EU285" s="66"/>
      <c r="EV285" s="77"/>
      <c r="EW285" s="66"/>
      <c r="EX285" s="77" t="str">
        <f>IFERROR(IF(B285&lt;&gt;"", IF(AND(INDEX(Paste_Here!AU$2:AU$610, MATCH(B285, Paste_Here!A$2:A$610, 0))&lt;&gt;"", ISNUMBER(VALUE(INDEX(Paste_Here!AU$2:AU$610, MATCH(B285, Paste_Here!A$2:A$610, 0))))), INDEX(Paste_Here!AU$2:AU$610, MATCH(B285, Paste_Here!A$2:A$610, 0)), ""), ""), "")</f>
        <v/>
      </c>
      <c r="EY285" s="66"/>
      <c r="EZ285" s="77" t="str">
        <f>IFERROR(IF(B285&lt;&gt;"", IF(AND(INDEX(Paste_Here!AW$2:AW$610, MATCH(B285, Paste_Here!A$2:A$610, 0))&lt;&gt;"", ISNUMBER(VALUE(INDEX(Paste_Here!AW$2:AW$610, MATCH(B285, Paste_Here!A$2:A$610, 0))))), INDEX(Paste_Here!AW$2:AW$610, MATCH(B285, Paste_Here!A$2:A$610, 0)), ""), ""), "")</f>
        <v/>
      </c>
      <c r="FA285" s="66"/>
      <c r="FB285" s="77"/>
      <c r="FC285" s="66"/>
      <c r="FD285" s="77"/>
      <c r="FE285" s="66"/>
      <c r="FF285" s="66"/>
      <c r="FG285" s="77" t="str">
        <f t="shared" si="50"/>
        <v/>
      </c>
      <c r="FH285" s="66"/>
      <c r="FI285" s="77" t="str">
        <f>IFERROR(IF(B285&lt;&gt;"", IF(ISNUMBER(SEARCH("s", LOWER(INDEX(Paste_Here!M$2:M$610, MATCH(B285, Paste_Here!A$2:A$610, 0))))), "Yes", IF(INDEX(Paste_Here!M$2:M$610, MATCH(B285, Paste_Here!A$2:A$610, 0))&lt;&gt;"", "No", "")), ""), "")</f>
        <v/>
      </c>
      <c r="FJ285" s="66"/>
      <c r="FK285" s="77" t="str">
        <f>IFERROR(IF(B285&lt;&gt;"", IF(ISNUMBER(SEARCH("yes", LOWER(INDEX(Paste_Here!F$2:F$610, MATCH(B285, Paste_Here!A$2:A$610, 0))))), "Yes", IF(ISNUMBER(SEARCH("no", LOWER(INDEX(Paste_Here!F$2:F$610, MATCH(B285, Paste_Here!A$2:A$610, 0))))), "No", "")), ""), "")</f>
        <v/>
      </c>
      <c r="FL285" s="66"/>
      <c r="FM285" s="77" t="str">
        <f>IFERROR(IF(B285&lt;&gt;"", IF(ISNUMBER(SEARCH("english language learner", LOWER(INDEX(Paste_Here!C$2:C$610, MATCH(B285, Paste_Here!A$2:A$610, 0))))), "Yes", ""), ""), "")</f>
        <v/>
      </c>
      <c r="FN285" s="66"/>
      <c r="FO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FP285" s="66"/>
      <c r="FQ285" s="77" t="str">
        <f>IFERROR(IF(B285&lt;&gt;"", IF(ISNUMBER(SEARCH("yes", LOWER(INDEX(Paste_Here!L$2:L$610, MATCH(B285, Paste_Here!A$2:A$610, 0))))), "Yes", IF(ISNUMBER(SEARCH("no", LOWER(INDEX(Paste_Here!L$2:L$610, MATCH(B285, Paste_Here!A$2:A$610, 0))))), "No", "")), ""), "")</f>
        <v/>
      </c>
      <c r="FR285" s="66"/>
      <c r="FS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FT285" s="66"/>
      <c r="FU285" s="77"/>
      <c r="FV285" s="66"/>
      <c r="FW285" s="77" t="str">
        <f>IFERROR(IF(B285&lt;&gt;"", IF(AND(INDEX(Paste_Here!D$2:D$610, MATCH(B285, Paste_Here!A$2:A$610, 0))&lt;&gt;"", ISNUMBER(VALUE(INDEX(Paste_Here!D$2:D$610, MATCH(B285, Paste_Here!A$2:A$610, 0))))), INDEX(Paste_Here!D$2:D$610, MATCH(B285, Paste_Here!A$2:A$610, 0)), ""), ""), "")</f>
        <v/>
      </c>
      <c r="FX285" s="66"/>
      <c r="FY285" s="77" t="str">
        <f>IFERROR(IF(B285&lt;&gt;"", IF(AND(INDEX(Paste_Here!G$2:G$610, MATCH(B285, Paste_Here!A$2:A$610, 0))&lt;&gt;"", ISNUMBER(VALUE(INDEX(Paste_Here!G$2:G$610, MATCH(B285, Paste_Here!A$2:A$610, 0))))), INDEX(Paste_Here!G$2:G$610, MATCH(B285, Paste_Here!A$2:A$610, 0)), ""), ""), "")</f>
        <v/>
      </c>
      <c r="FZ285" s="66"/>
      <c r="GA285" s="95"/>
      <c r="GB285" s="66"/>
      <c r="JS285" s="1" t="str" cm="1">
        <f t="array" ref="JS285">IFERROR(INDEX(Paste_Here!$B$2:$B$610, MATCH(0, COUNTIF(JS$4:JS284, Paste_Here!$B$2:$B$610) + IF(Paste_Here!$B$2:$B$610="", 1, 0), 0)), "")</f>
        <v/>
      </c>
      <c r="JT285" s="1" t="str">
        <f>IF(JS285&lt;&gt;"", INDEX(Paste_Here!$A$2:$A$610, MATCH(JS285, Paste_Here!$B$2:$B$610, 0)), "")</f>
        <v/>
      </c>
      <c r="JU285" s="1" t="str">
        <f t="shared" si="51"/>
        <v/>
      </c>
      <c r="JV285" s="1" t="str" cm="1">
        <f t="array" ref="JV285">IFERROR(INDEX($JU$5:$JU$610, MATCH(SMALL(IF($JU$5:$JU$610&lt;&gt;"", COUNTIF($JU$5:$JU$610, "&lt;"&amp;$JU$5:$JU$610)+1), ROW()-ROW($JV$5)+1), COUNTIF($JU$5:$JU$610, "&lt;"&amp;$JU$5:$JU$610)+1, 0)), "")</f>
        <v/>
      </c>
    </row>
    <row r="286" spans="1:282">
      <c r="A286" s="66"/>
      <c r="B286" s="77" t="str">
        <f t="shared" si="42"/>
        <v/>
      </c>
      <c r="C286" s="66"/>
      <c r="D286" s="77" t="str">
        <f>IFERROR(IF(B286&lt;&gt;"", IF(COUNTIF(INDEX(Paste_Here!AS$2:AS$610, MATCH(B286, Paste_Here!A$2:A$610, 0), 0), "yes") &gt; 0, "Yes", IF(COUNTIF(INDEX(Paste_Here!AS$2:AS$610, MATCH(B286, Paste_Here!A$2:A$610, 0), 0), "no") &gt; 0, "No", "")), ""), "")</f>
        <v/>
      </c>
      <c r="E286" s="66"/>
      <c r="F286" s="77" t="str">
        <f t="shared" si="43"/>
        <v/>
      </c>
      <c r="G286" s="66"/>
      <c r="H286" s="77" t="str">
        <f>IFERROR(IF(B286&lt;&gt;"", IF(COUNTIF(INDEX(Paste_Here!AO$2:AR$610, MATCH(B286, Paste_Here!A$2:A$610, 0), 0), "yes") &gt; 0, "Yes", IF(COUNTIF(INDEX(Paste_Here!AO$2:AR$610, MATCH(B286, Paste_Here!A$2:A$610, 0), 0), "no") &gt; 0, "No", "")), ""), "")</f>
        <v/>
      </c>
      <c r="I286" s="66"/>
      <c r="J286" s="77" t="str">
        <f t="shared" si="44"/>
        <v/>
      </c>
      <c r="K286" s="66"/>
      <c r="L286" s="77" t="str">
        <f>IFERROR(IF(B286&lt;&gt;"", IF(ISNUMBER(SEARCH("yes", LOWER(INDEX(Paste_Here!W$2:W$610, MATCH(B286, Paste_Here!A$2:A$610, 0))))), "Yes", IF(ISNUMBER(SEARCH("no", LOWER(INDEX(Paste_Here!W$2:W$610, MATCH(B286, Paste_Here!A$2:A$610, 0))))), "No", "")), ""), "")</f>
        <v/>
      </c>
      <c r="M286" s="66"/>
      <c r="N286" s="77"/>
      <c r="O286" s="66"/>
      <c r="P286" s="77" t="str">
        <f>IFERROR(IF(B286&lt;&gt;"", IF(ISNUMBER(SEARCH("yes", LOWER(INDEX(Paste_Here!V$2:V$610, MATCH(B286, Paste_Here!A$2:A$610, 0))))), "Yes", IF(ISNUMBER(SEARCH("no", LOWER(INDEX(Paste_Here!V$2:V$610, MATCH(B286, Paste_Here!A$2:A$610, 0))))), "No", "")), ""), "")</f>
        <v/>
      </c>
      <c r="Q286" s="66"/>
      <c r="R286" s="77"/>
      <c r="S286" s="66"/>
      <c r="T286" s="77"/>
      <c r="U286" s="66"/>
      <c r="V286" s="66"/>
      <c r="W286" s="77" t="str">
        <f t="shared" si="45"/>
        <v/>
      </c>
      <c r="X286" s="66"/>
      <c r="Y286" s="77" t="str">
        <f>IFERROR(IF(B286&lt;&gt;"", IF(ISNUMBER(SEARCH("Revealed-Potential (Primary Focus)", LOWER(INDEX(Paste_Here!X$2:X$610, MATCH(B286, Paste_Here!A$2:A$610, 0))))), "Rev-Potential: Prim", IF(ISNUMBER(SEARCH("Revealed-Potential (Secondary Focus)", LOWER(INDEX(Paste_Here!X$2:X$610, MATCH(B286, Paste_Here!A$2:A$610, 0))))), "Rev-Potential: Sec", IF(ISNUMBER(SEARCH("Monitoring", LOWER(INDEX(Paste_Here!X$2:X$610, MATCH(B286, Paste_Here!A$2:A$610, 0))))), "Monitoring", IF(ISNUMBER(SEARCH("At-Promise (Secondary Focus)", LOWER(INDEX(Paste_Here!X$2:X$610, MATCH(B286, Paste_Here!A$2:A$610, 0))))), "At-Promise: Sec", IF(ISNUMBER(SEARCH("At-Promise (Primary Focus)", LOWER(INDEX(Paste_Here!X$2:X$610, MATCH(B286, Paste_Here!A$2:A$610, 0))))), "At-Promise: Prim", ""))))), ""), "")</f>
        <v/>
      </c>
      <c r="Z286" s="66"/>
      <c r="AA286" s="77"/>
      <c r="AB286" s="66"/>
      <c r="AC286" s="77" t="str">
        <f>IFERROR(IF(B286&lt;&gt;"", IF(ISNUMBER(SEARCH("Revealed-Potential (Primary Focus)", LOWER(INDEX(Paste_Here!AB$2:AB$610, MATCH(B286, Paste_Here!A$2:A$610, 0))))), "Rev-Potential: Prim", IF(ISNUMBER(SEARCH("Revealed-Potential (Secondary Focus)", LOWER(INDEX(Paste_Here!AB$2:AB$610, MATCH(B286, Paste_Here!A$2:A$610, 0))))), "Rev-Potential: Sec", IF(ISNUMBER(SEARCH("Monitoring", LOWER(INDEX(Paste_Here!AB$2:AB$610, MATCH(B286, Paste_Here!A$2:A$610, 0))))), "Monitoring", IF(ISNUMBER(SEARCH("At-Promise (Secondary Focus)", LOWER(INDEX(Paste_Here!AB$2:AB$610, MATCH(B286, Paste_Here!A$2:A$610, 0))))), "At-Promise: Sec", IF(ISNUMBER(SEARCH("At-Promise (Primary Focus)", LOWER(INDEX(Paste_Here!AB$2:AB$610, MATCH(B286, Paste_Here!A$2:A$610, 0))))), "At-Promise: Prim", ""))))), ""), "")</f>
        <v/>
      </c>
      <c r="AD286" s="66"/>
      <c r="AE286" s="77"/>
      <c r="AF286" s="66"/>
      <c r="AG286" s="77"/>
      <c r="AH286" s="66"/>
      <c r="AI286" s="77"/>
      <c r="AJ286" s="66"/>
      <c r="AK286" s="77"/>
      <c r="AL286" s="66"/>
      <c r="AM286" s="77"/>
      <c r="AN286" s="66"/>
      <c r="AO286" s="77"/>
      <c r="AP286" s="66"/>
      <c r="AQ286" s="77"/>
      <c r="AR286" s="66"/>
      <c r="AS286" s="77"/>
      <c r="AT286" s="66"/>
      <c r="AU286" s="66"/>
      <c r="AV286" s="77" t="str">
        <f t="shared" si="46"/>
        <v/>
      </c>
      <c r="AW286" s="66"/>
      <c r="AX286" s="77" t="str">
        <f>IFERROR(IF(B286&lt;&gt;"", IF(AND(INDEX(Paste_Here!AC$2:AC$610, MATCH(B286, Paste_Here!A$2:A$610, 0))&lt;&gt;"", ISNUMBER(VALUE(INDEX(Paste_Here!AC$2:AC$610, MATCH(B286, Paste_Here!A$2:A$610, 0))))), INDEX(Paste_Here!AC$2:AC$610, MATCH(B286, Paste_Here!A$2:A$610, 0)), ""), ""), "")</f>
        <v/>
      </c>
      <c r="AY286" s="66"/>
      <c r="AZ286" s="77" t="str">
        <f>IFERROR(IF(B286&lt;&gt;"", IF(AND(INDEX(Paste_Here!AD$2:AD$610, MATCH(B286, Paste_Here!A$2:A$610, 0))&lt;&gt;"", ISNUMBER(VALUE(INDEX(Paste_Here!AD$2:AD$610, MATCH(B286, Paste_Here!A$2:A$610, 0))))), TEXT(ROUND(VALUE(INDEX(Paste_Here!AD$2:AD$610, MATCH(B286, Paste_Here!A$2:A$610, 0))), 2), "0.00"), ""), ""), "")</f>
        <v/>
      </c>
      <c r="BA286" s="66"/>
      <c r="BB286" s="77" t="str">
        <f>IFERROR(IF(B286&lt;&gt;"", IF(LOWER(INDEX(Paste_Here!AE$2:AE$610, MATCH(B286, Paste_Here!A$2:A$610, 0)))="approaching expectations", "Approaching", IF(LOWER(INDEX(Paste_Here!AE$2:AE$610, MATCH(B286, Paste_Here!A$2:A$610, 0)))="met expectations", "Met", IF(LOWER(INDEX(Paste_Here!AE$2:AE$610, MATCH(B286, Paste_Here!A$2:A$610, 0)))="exceeded expectations", "Exceeded", IF(LOWER(INDEX(Paste_Here!AE$2:AE$610, MATCH(B286, Paste_Here!A$2:A$610, 0)))="below expectations", "Below", "")))), ""), "")</f>
        <v/>
      </c>
      <c r="BC286" s="66"/>
      <c r="BD286" s="77" t="str">
        <f>IFERROR(IF(B286&lt;&gt;"", IF(AND(INDEX(Paste_Here!T$2:T$610, MATCH(B286, Paste_Here!A$2:A$610, 0))&lt;&gt;"", ISNUMBER(VALUE(INDEX(Paste_Here!T$2:T$610, MATCH(B286, Paste_Here!A$2:A$610, 0))))), INDEX(Paste_Here!T$2:T$610, MATCH(B286, Paste_Here!A$2:A$610, 0)), ""), ""), "")</f>
        <v/>
      </c>
      <c r="BE286" s="66"/>
      <c r="BF286" s="77"/>
      <c r="BG286" s="66"/>
      <c r="BH286" s="77"/>
      <c r="BI286" s="66"/>
      <c r="BJ286" s="77"/>
      <c r="BK286" s="66"/>
      <c r="BL286" s="77" t="str">
        <f>IFERROR(IF(B286&lt;&gt;"", IF(AND(INDEX(Paste_Here!N$2:N$610, MATCH(B286, Paste_Here!A$2:A$610, 0))&lt;&gt;"", ISNUMBER(VALUE(INDEX(Paste_Here!N$2:N$610, MATCH(B286, Paste_Here!A$2:A$610, 0))))), INDEX(Paste_Here!N$2:N$610, MATCH(B286, Paste_Here!A$2:A$610, 0)), ""), ""), "")</f>
        <v/>
      </c>
      <c r="BM286" s="66"/>
      <c r="BN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BO286" s="66"/>
      <c r="BP286" s="77" t="str" cm="1">
        <f t="array" aca="1" ref="BP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BQ286" s="66"/>
      <c r="BR286" s="66"/>
      <c r="BS286" s="77"/>
      <c r="BT286" s="66"/>
      <c r="BU286" s="77"/>
      <c r="BV286" s="66"/>
      <c r="BW286" s="77"/>
      <c r="BX286" s="66"/>
      <c r="BY286" s="77"/>
      <c r="BZ286" s="66"/>
      <c r="CA286" s="77"/>
      <c r="CB286" s="66"/>
      <c r="CC286" s="77"/>
      <c r="CD286" s="66"/>
      <c r="CE286" s="77"/>
      <c r="CF286" s="66"/>
      <c r="CG286" s="77"/>
      <c r="CH286" s="66"/>
      <c r="CI286" s="77"/>
      <c r="CJ286" s="66"/>
      <c r="CK286" s="77"/>
      <c r="CL286" s="66"/>
      <c r="CM286" s="77"/>
      <c r="CN286" s="66"/>
      <c r="CO286" s="66"/>
      <c r="CP286" s="77" t="str">
        <f t="shared" si="47"/>
        <v/>
      </c>
      <c r="CQ286" s="66"/>
      <c r="CR286" s="77" t="str">
        <f>IFERROR(IF(B286&lt;&gt;"", IF(AND(INDEX(Paste_Here!Y$2:Y$610, MATCH(B286, Paste_Here!A$2:A$610, 0))&lt;&gt;"", ISNUMBER(VALUE(INDEX(Paste_Here!Y$2:Y$610, MATCH(B286, Paste_Here!A$2:A$610, 0))))), INDEX(Paste_Here!Y$2:Y$610, MATCH(B286, Paste_Here!A$2:A$610, 0)), ""), ""), "")</f>
        <v/>
      </c>
      <c r="CS286" s="66"/>
      <c r="CT286" s="77" t="str">
        <f>IFERROR(IF(B286&lt;&gt;"", IF(AND(INDEX(Paste_Here!AA$2:AA$610, MATCH(B286, Paste_Here!A$2:A$610, 0))&lt;&gt;"", ISNUMBER(--INDEX(Paste_Here!AA$2:AA$610, MATCH(B286, Paste_Here!A$2:A$610, 0)))), TEXT(ROUND(--INDEX(Paste_Here!AA$2:AA$610, MATCH(B286, Paste_Here!A$2:A$610, 0)), 2), "0.00"), ""), ""), "")</f>
        <v/>
      </c>
      <c r="CU286" s="66"/>
      <c r="CV286" s="77" t="str">
        <f>IFERROR(IF(B286&lt;&gt;"", IF(LOWER(INDEX(Paste_Here!Z$2:Z$610, MATCH(B286, Paste_Here!A$2:A$610, 0)))="approaching expectations", "Approaching", IF(LOWER(INDEX(Paste_Here!Z$2:Z$610, MATCH(B286, Paste_Here!A$2:A$610, 0)))="met expectations", "Met", IF(LOWER(INDEX(Paste_Here!Z$2:Z$610, MATCH(B286, Paste_Here!A$2:A$610, 0)))="exceeded expectations", "Exceeded", IF(LOWER(INDEX(Paste_Here!Z$2:Z$610, MATCH(B286, Paste_Here!A$2:A$610, 0)))="below expectations", "Below", "")))), ""), "")</f>
        <v/>
      </c>
      <c r="CW286" s="66"/>
      <c r="CX286" s="77"/>
      <c r="CY286" s="66"/>
      <c r="CZ286" s="77" t="str">
        <f>IFERROR(IF(B286&lt;&gt;"", IF(AND(INDEX(Paste_Here!AL$2:AL$610, MATCH(B286, Paste_Here!A$2:A$610, 0))&lt;&gt;"", ISNUMBER(VALUE(INDEX(Paste_Here!AL$2:AL$610, MATCH(B286, Paste_Here!A$2:A$610, 0))))), INDEX(Paste_Here!AL$2:AL$610, MATCH(B286, Paste_Here!A$2:A$610, 0)), ""), ""), "")</f>
        <v/>
      </c>
      <c r="DA286" s="66"/>
      <c r="DB286" s="77" t="str">
        <f>IFERROR(IF(B286&lt;&gt;"", IF(ISNUMBER(SEARCH("highrisk", LOWER(INDEX(Paste_Here!AM$2:AM$610, MATCH(B286, Paste_Here!A$2:A$610, 0))))), "High Risk", IF(ISNUMBER(SEARCH("lowrisk", LOWER(INDEX(Paste_Here!AM$2:AM$610, MATCH(B286, Paste_Here!A$2:A$610, 0))))), "Low Risk", IF(ISNUMBER(SEARCH("somerisk", LOWER(INDEX(Paste_Here!AM$2:AM$610, MATCH(B286, Paste_Here!A$2:A$610, 0))))), "Some Risk", ""))), ""), "")</f>
        <v/>
      </c>
      <c r="DC286" s="66"/>
      <c r="DD286" s="77" t="str">
        <f>IFERROR(IF(B286&lt;&gt;"", IF(AND(INDEX(Paste_Here!AN$2:AN$610, MATCH(B286, Paste_Here!A$2:A$610, 0))&lt;&gt;"", ISNUMBER(VALUE(INDEX(Paste_Here!AN$2:AN$610, MATCH(B286, Paste_Here!A$2:A$610, 0))))), INDEX(Paste_Here!AN$2:AN$610, MATCH(B286, Paste_Here!A$2:A$610, 0)), ""), ""), "")</f>
        <v/>
      </c>
      <c r="DE286" s="66"/>
      <c r="DF286" s="77" t="str">
        <f>IFERROR(IF(B286&lt;&gt;"", IF(AND(INDEX(Paste_Here!Q$2:Q$610, MATCH(B286, Paste_Here!A$2:A$610, 0))&lt;&gt;"", ISNUMBER(VALUE(INDEX(Paste_Here!Q$2:Q$610, MATCH(B286, Paste_Here!A$2:A$610, 0))))), INDEX(Paste_Here!Q$2:Q$610, MATCH(B286, Paste_Here!A$2:A$610, 0)), ""), ""), "")</f>
        <v/>
      </c>
      <c r="DG286" s="66"/>
      <c r="DH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DI286" s="66"/>
      <c r="DJ286" s="77" t="str" cm="1">
        <f t="array" aca="1" ref="DJ286" ca="1">IFERROR(VALUE(IF(ISNUMBER(SEARCH("EM", INDEX(Paste_Here!S$2:S$500, MATCH(B286, Paste_Here!A$2:A$500, 0)))), "-" &amp;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f>
        <v/>
      </c>
      <c r="DK286" s="66"/>
      <c r="DL286" s="66"/>
      <c r="DM286" s="77" t="str">
        <f t="shared" si="48"/>
        <v/>
      </c>
      <c r="DN286" s="66"/>
      <c r="DO286" s="77" t="str">
        <f>IFERROR(IF(B286&lt;&gt;"", IF(AND(INDEX(Paste_Here!AF$2:AF$610, MATCH(B286, Paste_Here!A$2:A$610, 0))&lt;&gt;"", ISNUMBER(VALUE(INDEX(Paste_Here!AF$2:AF$610, MATCH(B286, Paste_Here!A$2:A$610, 0))))), INDEX(Paste_Here!AF$2:AF$610, MATCH(B286, Paste_Here!A$2:A$610, 0)), ""), ""), "")</f>
        <v/>
      </c>
      <c r="DP286" s="66"/>
      <c r="DQ286" s="77" t="str">
        <f>IFERROR(IF(B286&lt;&gt;"", IF(AND(INDEX(Paste_Here!AG$2:AG$610, MATCH(B286, Paste_Here!A$2:A$610, 0))&lt;&gt;"", ISNUMBER(--INDEX(Paste_Here!AG$2:AG$610, MATCH(B286, Paste_Here!A$2:A$610, 0)))), TEXT(ROUND(--INDEX(Paste_Here!AG$2:AG$610, MATCH(B286, Paste_Here!A$2:A$610, 0)), 2), "0.00"), ""), ""), "")</f>
        <v/>
      </c>
      <c r="DR286" s="66"/>
      <c r="DS286" s="77" t="str">
        <f>IFERROR(IF(B286&lt;&gt;"", IF(LOWER(INDEX(Paste_Here!AH$2:AH$610, MATCH(B286, Paste_Here!A$2:A$610, 0)))="approaching expectations", "Approaching", IF(LOWER(INDEX(Paste_Here!AH$2:AH$610, MATCH(B286, Paste_Here!A$2:A$610, 0)))="met expectations", "Met", IF(LOWER(INDEX(Paste_Here!AH$2:AH$610, MATCH(B286, Paste_Here!A$2:A$610, 0)))="exceeded expectations", "Exceeded", IF(LOWER(INDEX(Paste_Here!AH$2:AH$610, MATCH(B286, Paste_Here!A$2:A$610, 0)))="below expectations", "Below", "")))), ""), "")</f>
        <v/>
      </c>
      <c r="DT286" s="66"/>
      <c r="DU286" s="77" t="str">
        <f>IFERROR(IF(B286&lt;&gt;"", IF(AND(INDEX(Paste_Here!U$2:U$610, MATCH(B286, Paste_Here!A$2:A$610, 0))&lt;&gt;"", ISNUMBER(VALUE(INDEX(Paste_Here!U$2:U$610, MATCH(B286, Paste_Here!A$2:A$610, 0))))), INDEX(Paste_Here!U$2:U$610, MATCH(B286, Paste_Here!A$2:A$610, 0)), ""), ""), "")</f>
        <v/>
      </c>
      <c r="DV286" s="66"/>
      <c r="DW286" s="77"/>
      <c r="DX286" s="66"/>
      <c r="DY286" s="77" t="str">
        <f>IFERROR(IF(B286&lt;&gt;"", IF(AND(INDEX(Paste_Here!AI$2:AI$610, MATCH(B286, Paste_Here!A$2:A$610, 0))&lt;&gt;"", ISNUMBER(VALUE(INDEX(Paste_Here!AI$2:AI$610, MATCH(B286, Paste_Here!A$2:A$610, 0))))), INDEX(Paste_Here!AI$2:AI$610, MATCH(B286, Paste_Here!A$2:A$610, 0)), ""), ""), "")</f>
        <v/>
      </c>
      <c r="DZ286" s="66"/>
      <c r="EA286" s="77" t="str">
        <f>IFERROR(IF(B286&lt;&gt;"", IF(AND(INDEX(Paste_Here!AJ$2:AJ$610, MATCH(B286, Paste_Here!A$2:A$610, 0))&lt;&gt;"", ISNUMBER(--INDEX(Paste_Here!AJ$2:AJ$610, MATCH(B286, Paste_Here!A$2:A$610, 0)))), TEXT(ROUND(--INDEX(Paste_Here!AJ$2:AJ$610, MATCH(B286, Paste_Here!A$2:A$610, 0)), 2), "0.00"), ""), ""), "")</f>
        <v/>
      </c>
      <c r="EB286" s="66"/>
      <c r="EC286" s="77" t="str">
        <f>IFERROR(IF(B286&lt;&gt;"", IF(LOWER(INDEX(Paste_Here!AK$2:AK$610, MATCH(B286, Paste_Here!A$2:A$610, 0)))="approaching expectations", "Approaching", IF(LOWER(INDEX(Paste_Here!AK$2:AK$610, MATCH(B286, Paste_Here!A$2:A$610, 0)))="met expectations", "Met", IF(LOWER(INDEX(Paste_Here!AK$2:AK$610, MATCH(B286, Paste_Here!A$2:A$610, 0)))="exceeded expectations", "Exceeded", IF(LOWER(INDEX(Paste_Here!AK$2:AK$610, MATCH(B286, Paste_Here!A$2:A$610, 0)))="below expectations", "Below", "")))), ""), "")</f>
        <v/>
      </c>
      <c r="ED286" s="66"/>
      <c r="EE286" s="77"/>
      <c r="EF286" s="66"/>
      <c r="EG286" s="77"/>
      <c r="EH286" s="66"/>
      <c r="EI286" s="66"/>
      <c r="EJ286" s="77" t="str">
        <f t="shared" si="49"/>
        <v/>
      </c>
      <c r="EK286" s="66"/>
      <c r="EL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EM286" s="66"/>
      <c r="EN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EO286" s="66"/>
      <c r="EP286" s="77"/>
      <c r="EQ286" s="66"/>
      <c r="ER286" s="77" t="str">
        <f>IFERROR(IF(B286&lt;&gt;"", IF(AND(INDEX(Paste_Here!AT$2:AT$610, MATCH(B286, Paste_Here!A$2:A$610, 0))&lt;&gt;"", ISNUMBER(VALUE(INDEX(Paste_Here!AT$2:AT$610, MATCH(B286, Paste_Here!A$2:A$610, 0))))), INDEX(Paste_Here!AT$2:AT$610, MATCH(B286, Paste_Here!A$2:A$610, 0)), ""), ""), "")</f>
        <v/>
      </c>
      <c r="ES286" s="66"/>
      <c r="ET286" s="77" t="str">
        <f>IFERROR(IF(B286&lt;&gt;"", IF(AND(INDEX(Paste_Here!AV$2:AV$610, MATCH(B286, Paste_Here!A$2:A$610, 0))&lt;&gt;"", ISNUMBER(VALUE(INDEX(Paste_Here!AV$2:AV$610, MATCH(B286, Paste_Here!A$2:A$610, 0))))), INDEX(Paste_Here!AV$2:AV$610, MATCH(B286, Paste_Here!A$2:A$610, 0)), ""), ""), "")</f>
        <v/>
      </c>
      <c r="EU286" s="66"/>
      <c r="EV286" s="77"/>
      <c r="EW286" s="66"/>
      <c r="EX286" s="77" t="str">
        <f>IFERROR(IF(B286&lt;&gt;"", IF(AND(INDEX(Paste_Here!AU$2:AU$610, MATCH(B286, Paste_Here!A$2:A$610, 0))&lt;&gt;"", ISNUMBER(VALUE(INDEX(Paste_Here!AU$2:AU$610, MATCH(B286, Paste_Here!A$2:A$610, 0))))), INDEX(Paste_Here!AU$2:AU$610, MATCH(B286, Paste_Here!A$2:A$610, 0)), ""), ""), "")</f>
        <v/>
      </c>
      <c r="EY286" s="66"/>
      <c r="EZ286" s="77" t="str">
        <f>IFERROR(IF(B286&lt;&gt;"", IF(AND(INDEX(Paste_Here!AW$2:AW$610, MATCH(B286, Paste_Here!A$2:A$610, 0))&lt;&gt;"", ISNUMBER(VALUE(INDEX(Paste_Here!AW$2:AW$610, MATCH(B286, Paste_Here!A$2:A$610, 0))))), INDEX(Paste_Here!AW$2:AW$610, MATCH(B286, Paste_Here!A$2:A$610, 0)), ""), ""), "")</f>
        <v/>
      </c>
      <c r="FA286" s="66"/>
      <c r="FB286" s="77"/>
      <c r="FC286" s="66"/>
      <c r="FD286" s="77"/>
      <c r="FE286" s="66"/>
      <c r="FF286" s="66"/>
      <c r="FG286" s="77" t="str">
        <f t="shared" si="50"/>
        <v/>
      </c>
      <c r="FH286" s="66"/>
      <c r="FI286" s="77" t="str">
        <f>IFERROR(IF(B286&lt;&gt;"", IF(ISNUMBER(SEARCH("s", LOWER(INDEX(Paste_Here!M$2:M$610, MATCH(B286, Paste_Here!A$2:A$610, 0))))), "Yes", IF(INDEX(Paste_Here!M$2:M$610, MATCH(B286, Paste_Here!A$2:A$610, 0))&lt;&gt;"", "No", "")), ""), "")</f>
        <v/>
      </c>
      <c r="FJ286" s="66"/>
      <c r="FK286" s="77" t="str">
        <f>IFERROR(IF(B286&lt;&gt;"", IF(ISNUMBER(SEARCH("yes", LOWER(INDEX(Paste_Here!F$2:F$610, MATCH(B286, Paste_Here!A$2:A$610, 0))))), "Yes", IF(ISNUMBER(SEARCH("no", LOWER(INDEX(Paste_Here!F$2:F$610, MATCH(B286, Paste_Here!A$2:A$610, 0))))), "No", "")), ""), "")</f>
        <v/>
      </c>
      <c r="FL286" s="66"/>
      <c r="FM286" s="77" t="str">
        <f>IFERROR(IF(B286&lt;&gt;"", IF(ISNUMBER(SEARCH("english language learner", LOWER(INDEX(Paste_Here!C$2:C$610, MATCH(B286, Paste_Here!A$2:A$610, 0))))), "Yes", ""), ""), "")</f>
        <v/>
      </c>
      <c r="FN286" s="66"/>
      <c r="FO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FP286" s="66"/>
      <c r="FQ286" s="77" t="str">
        <f>IFERROR(IF(B286&lt;&gt;"", IF(ISNUMBER(SEARCH("yes", LOWER(INDEX(Paste_Here!L$2:L$610, MATCH(B286, Paste_Here!A$2:A$610, 0))))), "Yes", IF(ISNUMBER(SEARCH("no", LOWER(INDEX(Paste_Here!L$2:L$610, MATCH(B286, Paste_Here!A$2:A$610, 0))))), "No", "")), ""), "")</f>
        <v/>
      </c>
      <c r="FR286" s="66"/>
      <c r="FS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FT286" s="66"/>
      <c r="FU286" s="77"/>
      <c r="FV286" s="66"/>
      <c r="FW286" s="77" t="str">
        <f>IFERROR(IF(B286&lt;&gt;"", IF(AND(INDEX(Paste_Here!D$2:D$610, MATCH(B286, Paste_Here!A$2:A$610, 0))&lt;&gt;"", ISNUMBER(VALUE(INDEX(Paste_Here!D$2:D$610, MATCH(B286, Paste_Here!A$2:A$610, 0))))), INDEX(Paste_Here!D$2:D$610, MATCH(B286, Paste_Here!A$2:A$610, 0)), ""), ""), "")</f>
        <v/>
      </c>
      <c r="FX286" s="66"/>
      <c r="FY286" s="77" t="str">
        <f>IFERROR(IF(B286&lt;&gt;"", IF(AND(INDEX(Paste_Here!G$2:G$610, MATCH(B286, Paste_Here!A$2:A$610, 0))&lt;&gt;"", ISNUMBER(VALUE(INDEX(Paste_Here!G$2:G$610, MATCH(B286, Paste_Here!A$2:A$610, 0))))), INDEX(Paste_Here!G$2:G$610, MATCH(B286, Paste_Here!A$2:A$610, 0)), ""), ""), "")</f>
        <v/>
      </c>
      <c r="FZ286" s="66"/>
      <c r="GA286" s="95"/>
      <c r="GB286" s="66"/>
      <c r="JS286" s="1" t="str" cm="1">
        <f t="array" ref="JS286">IFERROR(INDEX(Paste_Here!$B$2:$B$610, MATCH(0, COUNTIF(JS$4:JS285, Paste_Here!$B$2:$B$610) + IF(Paste_Here!$B$2:$B$610="", 1, 0), 0)), "")</f>
        <v/>
      </c>
      <c r="JT286" s="1" t="str">
        <f>IF(JS286&lt;&gt;"", INDEX(Paste_Here!$A$2:$A$610, MATCH(JS286, Paste_Here!$B$2:$B$610, 0)), "")</f>
        <v/>
      </c>
      <c r="JU286" s="1" t="str">
        <f t="shared" si="51"/>
        <v/>
      </c>
      <c r="JV286" s="1" t="str" cm="1">
        <f t="array" ref="JV286">IFERROR(INDEX($JU$5:$JU$610, MATCH(SMALL(IF($JU$5:$JU$610&lt;&gt;"", COUNTIF($JU$5:$JU$610, "&lt;"&amp;$JU$5:$JU$610)+1), ROW()-ROW($JV$5)+1), COUNTIF($JU$5:$JU$610, "&lt;"&amp;$JU$5:$JU$610)+1, 0)), "")</f>
        <v/>
      </c>
    </row>
    <row r="287" spans="1:282">
      <c r="A287" s="66"/>
      <c r="B287" s="77" t="str">
        <f t="shared" si="42"/>
        <v/>
      </c>
      <c r="C287" s="66"/>
      <c r="D287" s="77" t="str">
        <f>IFERROR(IF(B287&lt;&gt;"", IF(COUNTIF(INDEX(Paste_Here!AS$2:AS$610, MATCH(B287, Paste_Here!A$2:A$610, 0), 0), "yes") &gt; 0, "Yes", IF(COUNTIF(INDEX(Paste_Here!AS$2:AS$610, MATCH(B287, Paste_Here!A$2:A$610, 0), 0), "no") &gt; 0, "No", "")), ""), "")</f>
        <v/>
      </c>
      <c r="E287" s="66"/>
      <c r="F287" s="77" t="str">
        <f t="shared" si="43"/>
        <v/>
      </c>
      <c r="G287" s="66"/>
      <c r="H287" s="77" t="str">
        <f>IFERROR(IF(B287&lt;&gt;"", IF(COUNTIF(INDEX(Paste_Here!AO$2:AR$610, MATCH(B287, Paste_Here!A$2:A$610, 0), 0), "yes") &gt; 0, "Yes", IF(COUNTIF(INDEX(Paste_Here!AO$2:AR$610, MATCH(B287, Paste_Here!A$2:A$610, 0), 0), "no") &gt; 0, "No", "")), ""), "")</f>
        <v/>
      </c>
      <c r="I287" s="66"/>
      <c r="J287" s="77" t="str">
        <f t="shared" si="44"/>
        <v/>
      </c>
      <c r="K287" s="66"/>
      <c r="L287" s="77" t="str">
        <f>IFERROR(IF(B287&lt;&gt;"", IF(ISNUMBER(SEARCH("yes", LOWER(INDEX(Paste_Here!W$2:W$610, MATCH(B287, Paste_Here!A$2:A$610, 0))))), "Yes", IF(ISNUMBER(SEARCH("no", LOWER(INDEX(Paste_Here!W$2:W$610, MATCH(B287, Paste_Here!A$2:A$610, 0))))), "No", "")), ""), "")</f>
        <v/>
      </c>
      <c r="M287" s="66"/>
      <c r="N287" s="77"/>
      <c r="O287" s="66"/>
      <c r="P287" s="77" t="str">
        <f>IFERROR(IF(B287&lt;&gt;"", IF(ISNUMBER(SEARCH("yes", LOWER(INDEX(Paste_Here!V$2:V$610, MATCH(B287, Paste_Here!A$2:A$610, 0))))), "Yes", IF(ISNUMBER(SEARCH("no", LOWER(INDEX(Paste_Here!V$2:V$610, MATCH(B287, Paste_Here!A$2:A$610, 0))))), "No", "")), ""), "")</f>
        <v/>
      </c>
      <c r="Q287" s="66"/>
      <c r="R287" s="77"/>
      <c r="S287" s="66"/>
      <c r="T287" s="77"/>
      <c r="U287" s="66"/>
      <c r="V287" s="66"/>
      <c r="W287" s="77" t="str">
        <f t="shared" si="45"/>
        <v/>
      </c>
      <c r="X287" s="66"/>
      <c r="Y287" s="77" t="str">
        <f>IFERROR(IF(B287&lt;&gt;"", IF(ISNUMBER(SEARCH("Revealed-Potential (Primary Focus)", LOWER(INDEX(Paste_Here!X$2:X$610, MATCH(B287, Paste_Here!A$2:A$610, 0))))), "Rev-Potential: Prim", IF(ISNUMBER(SEARCH("Revealed-Potential (Secondary Focus)", LOWER(INDEX(Paste_Here!X$2:X$610, MATCH(B287, Paste_Here!A$2:A$610, 0))))), "Rev-Potential: Sec", IF(ISNUMBER(SEARCH("Monitoring", LOWER(INDEX(Paste_Here!X$2:X$610, MATCH(B287, Paste_Here!A$2:A$610, 0))))), "Monitoring", IF(ISNUMBER(SEARCH("At-Promise (Secondary Focus)", LOWER(INDEX(Paste_Here!X$2:X$610, MATCH(B287, Paste_Here!A$2:A$610, 0))))), "At-Promise: Sec", IF(ISNUMBER(SEARCH("At-Promise (Primary Focus)", LOWER(INDEX(Paste_Here!X$2:X$610, MATCH(B287, Paste_Here!A$2:A$610, 0))))), "At-Promise: Prim", ""))))), ""), "")</f>
        <v/>
      </c>
      <c r="Z287" s="66"/>
      <c r="AA287" s="77"/>
      <c r="AB287" s="66"/>
      <c r="AC287" s="77" t="str">
        <f>IFERROR(IF(B287&lt;&gt;"", IF(ISNUMBER(SEARCH("Revealed-Potential (Primary Focus)", LOWER(INDEX(Paste_Here!AB$2:AB$610, MATCH(B287, Paste_Here!A$2:A$610, 0))))), "Rev-Potential: Prim", IF(ISNUMBER(SEARCH("Revealed-Potential (Secondary Focus)", LOWER(INDEX(Paste_Here!AB$2:AB$610, MATCH(B287, Paste_Here!A$2:A$610, 0))))), "Rev-Potential: Sec", IF(ISNUMBER(SEARCH("Monitoring", LOWER(INDEX(Paste_Here!AB$2:AB$610, MATCH(B287, Paste_Here!A$2:A$610, 0))))), "Monitoring", IF(ISNUMBER(SEARCH("At-Promise (Secondary Focus)", LOWER(INDEX(Paste_Here!AB$2:AB$610, MATCH(B287, Paste_Here!A$2:A$610, 0))))), "At-Promise: Sec", IF(ISNUMBER(SEARCH("At-Promise (Primary Focus)", LOWER(INDEX(Paste_Here!AB$2:AB$610, MATCH(B287, Paste_Here!A$2:A$610, 0))))), "At-Promise: Prim", ""))))), ""), "")</f>
        <v/>
      </c>
      <c r="AD287" s="66"/>
      <c r="AE287" s="77"/>
      <c r="AF287" s="66"/>
      <c r="AG287" s="77"/>
      <c r="AH287" s="66"/>
      <c r="AI287" s="77"/>
      <c r="AJ287" s="66"/>
      <c r="AK287" s="77"/>
      <c r="AL287" s="66"/>
      <c r="AM287" s="77"/>
      <c r="AN287" s="66"/>
      <c r="AO287" s="77"/>
      <c r="AP287" s="66"/>
      <c r="AQ287" s="77"/>
      <c r="AR287" s="66"/>
      <c r="AS287" s="77"/>
      <c r="AT287" s="66"/>
      <c r="AU287" s="66"/>
      <c r="AV287" s="77" t="str">
        <f t="shared" si="46"/>
        <v/>
      </c>
      <c r="AW287" s="66"/>
      <c r="AX287" s="77" t="str">
        <f>IFERROR(IF(B287&lt;&gt;"", IF(AND(INDEX(Paste_Here!AC$2:AC$610, MATCH(B287, Paste_Here!A$2:A$610, 0))&lt;&gt;"", ISNUMBER(VALUE(INDEX(Paste_Here!AC$2:AC$610, MATCH(B287, Paste_Here!A$2:A$610, 0))))), INDEX(Paste_Here!AC$2:AC$610, MATCH(B287, Paste_Here!A$2:A$610, 0)), ""), ""), "")</f>
        <v/>
      </c>
      <c r="AY287" s="66"/>
      <c r="AZ287" s="77" t="str">
        <f>IFERROR(IF(B287&lt;&gt;"", IF(AND(INDEX(Paste_Here!AD$2:AD$610, MATCH(B287, Paste_Here!A$2:A$610, 0))&lt;&gt;"", ISNUMBER(VALUE(INDEX(Paste_Here!AD$2:AD$610, MATCH(B287, Paste_Here!A$2:A$610, 0))))), TEXT(ROUND(VALUE(INDEX(Paste_Here!AD$2:AD$610, MATCH(B287, Paste_Here!A$2:A$610, 0))), 2), "0.00"), ""), ""), "")</f>
        <v/>
      </c>
      <c r="BA287" s="66"/>
      <c r="BB287" s="77" t="str">
        <f>IFERROR(IF(B287&lt;&gt;"", IF(LOWER(INDEX(Paste_Here!AE$2:AE$610, MATCH(B287, Paste_Here!A$2:A$610, 0)))="approaching expectations", "Approaching", IF(LOWER(INDEX(Paste_Here!AE$2:AE$610, MATCH(B287, Paste_Here!A$2:A$610, 0)))="met expectations", "Met", IF(LOWER(INDEX(Paste_Here!AE$2:AE$610, MATCH(B287, Paste_Here!A$2:A$610, 0)))="exceeded expectations", "Exceeded", IF(LOWER(INDEX(Paste_Here!AE$2:AE$610, MATCH(B287, Paste_Here!A$2:A$610, 0)))="below expectations", "Below", "")))), ""), "")</f>
        <v/>
      </c>
      <c r="BC287" s="66"/>
      <c r="BD287" s="77" t="str">
        <f>IFERROR(IF(B287&lt;&gt;"", IF(AND(INDEX(Paste_Here!T$2:T$610, MATCH(B287, Paste_Here!A$2:A$610, 0))&lt;&gt;"", ISNUMBER(VALUE(INDEX(Paste_Here!T$2:T$610, MATCH(B287, Paste_Here!A$2:A$610, 0))))), INDEX(Paste_Here!T$2:T$610, MATCH(B287, Paste_Here!A$2:A$610, 0)), ""), ""), "")</f>
        <v/>
      </c>
      <c r="BE287" s="66"/>
      <c r="BF287" s="77"/>
      <c r="BG287" s="66"/>
      <c r="BH287" s="77"/>
      <c r="BI287" s="66"/>
      <c r="BJ287" s="77"/>
      <c r="BK287" s="66"/>
      <c r="BL287" s="77" t="str">
        <f>IFERROR(IF(B287&lt;&gt;"", IF(AND(INDEX(Paste_Here!N$2:N$610, MATCH(B287, Paste_Here!A$2:A$610, 0))&lt;&gt;"", ISNUMBER(VALUE(INDEX(Paste_Here!N$2:N$610, MATCH(B287, Paste_Here!A$2:A$610, 0))))), INDEX(Paste_Here!N$2:N$610, MATCH(B287, Paste_Here!A$2:A$610, 0)), ""), ""), "")</f>
        <v/>
      </c>
      <c r="BM287" s="66"/>
      <c r="BN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BO287" s="66"/>
      <c r="BP287" s="77" t="str" cm="1">
        <f t="array" aca="1" ref="BP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BQ287" s="66"/>
      <c r="BR287" s="66"/>
      <c r="BS287" s="77"/>
      <c r="BT287" s="66"/>
      <c r="BU287" s="77"/>
      <c r="BV287" s="66"/>
      <c r="BW287" s="77"/>
      <c r="BX287" s="66"/>
      <c r="BY287" s="77"/>
      <c r="BZ287" s="66"/>
      <c r="CA287" s="77"/>
      <c r="CB287" s="66"/>
      <c r="CC287" s="77"/>
      <c r="CD287" s="66"/>
      <c r="CE287" s="77"/>
      <c r="CF287" s="66"/>
      <c r="CG287" s="77"/>
      <c r="CH287" s="66"/>
      <c r="CI287" s="77"/>
      <c r="CJ287" s="66"/>
      <c r="CK287" s="77"/>
      <c r="CL287" s="66"/>
      <c r="CM287" s="77"/>
      <c r="CN287" s="66"/>
      <c r="CO287" s="66"/>
      <c r="CP287" s="77" t="str">
        <f t="shared" si="47"/>
        <v/>
      </c>
      <c r="CQ287" s="66"/>
      <c r="CR287" s="77" t="str">
        <f>IFERROR(IF(B287&lt;&gt;"", IF(AND(INDEX(Paste_Here!Y$2:Y$610, MATCH(B287, Paste_Here!A$2:A$610, 0))&lt;&gt;"", ISNUMBER(VALUE(INDEX(Paste_Here!Y$2:Y$610, MATCH(B287, Paste_Here!A$2:A$610, 0))))), INDEX(Paste_Here!Y$2:Y$610, MATCH(B287, Paste_Here!A$2:A$610, 0)), ""), ""), "")</f>
        <v/>
      </c>
      <c r="CS287" s="66"/>
      <c r="CT287" s="77" t="str">
        <f>IFERROR(IF(B287&lt;&gt;"", IF(AND(INDEX(Paste_Here!AA$2:AA$610, MATCH(B287, Paste_Here!A$2:A$610, 0))&lt;&gt;"", ISNUMBER(--INDEX(Paste_Here!AA$2:AA$610, MATCH(B287, Paste_Here!A$2:A$610, 0)))), TEXT(ROUND(--INDEX(Paste_Here!AA$2:AA$610, MATCH(B287, Paste_Here!A$2:A$610, 0)), 2), "0.00"), ""), ""), "")</f>
        <v/>
      </c>
      <c r="CU287" s="66"/>
      <c r="CV287" s="77" t="str">
        <f>IFERROR(IF(B287&lt;&gt;"", IF(LOWER(INDEX(Paste_Here!Z$2:Z$610, MATCH(B287, Paste_Here!A$2:A$610, 0)))="approaching expectations", "Approaching", IF(LOWER(INDEX(Paste_Here!Z$2:Z$610, MATCH(B287, Paste_Here!A$2:A$610, 0)))="met expectations", "Met", IF(LOWER(INDEX(Paste_Here!Z$2:Z$610, MATCH(B287, Paste_Here!A$2:A$610, 0)))="exceeded expectations", "Exceeded", IF(LOWER(INDEX(Paste_Here!Z$2:Z$610, MATCH(B287, Paste_Here!A$2:A$610, 0)))="below expectations", "Below", "")))), ""), "")</f>
        <v/>
      </c>
      <c r="CW287" s="66"/>
      <c r="CX287" s="77"/>
      <c r="CY287" s="66"/>
      <c r="CZ287" s="77" t="str">
        <f>IFERROR(IF(B287&lt;&gt;"", IF(AND(INDEX(Paste_Here!AL$2:AL$610, MATCH(B287, Paste_Here!A$2:A$610, 0))&lt;&gt;"", ISNUMBER(VALUE(INDEX(Paste_Here!AL$2:AL$610, MATCH(B287, Paste_Here!A$2:A$610, 0))))), INDEX(Paste_Here!AL$2:AL$610, MATCH(B287, Paste_Here!A$2:A$610, 0)), ""), ""), "")</f>
        <v/>
      </c>
      <c r="DA287" s="66"/>
      <c r="DB287" s="77" t="str">
        <f>IFERROR(IF(B287&lt;&gt;"", IF(ISNUMBER(SEARCH("highrisk", LOWER(INDEX(Paste_Here!AM$2:AM$610, MATCH(B287, Paste_Here!A$2:A$610, 0))))), "High Risk", IF(ISNUMBER(SEARCH("lowrisk", LOWER(INDEX(Paste_Here!AM$2:AM$610, MATCH(B287, Paste_Here!A$2:A$610, 0))))), "Low Risk", IF(ISNUMBER(SEARCH("somerisk", LOWER(INDEX(Paste_Here!AM$2:AM$610, MATCH(B287, Paste_Here!A$2:A$610, 0))))), "Some Risk", ""))), ""), "")</f>
        <v/>
      </c>
      <c r="DC287" s="66"/>
      <c r="DD287" s="77" t="str">
        <f>IFERROR(IF(B287&lt;&gt;"", IF(AND(INDEX(Paste_Here!AN$2:AN$610, MATCH(B287, Paste_Here!A$2:A$610, 0))&lt;&gt;"", ISNUMBER(VALUE(INDEX(Paste_Here!AN$2:AN$610, MATCH(B287, Paste_Here!A$2:A$610, 0))))), INDEX(Paste_Here!AN$2:AN$610, MATCH(B287, Paste_Here!A$2:A$610, 0)), ""), ""), "")</f>
        <v/>
      </c>
      <c r="DE287" s="66"/>
      <c r="DF287" s="77" t="str">
        <f>IFERROR(IF(B287&lt;&gt;"", IF(AND(INDEX(Paste_Here!Q$2:Q$610, MATCH(B287, Paste_Here!A$2:A$610, 0))&lt;&gt;"", ISNUMBER(VALUE(INDEX(Paste_Here!Q$2:Q$610, MATCH(B287, Paste_Here!A$2:A$610, 0))))), INDEX(Paste_Here!Q$2:Q$610, MATCH(B287, Paste_Here!A$2:A$610, 0)), ""), ""), "")</f>
        <v/>
      </c>
      <c r="DG287" s="66"/>
      <c r="DH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DI287" s="66"/>
      <c r="DJ287" s="77" t="str" cm="1">
        <f t="array" aca="1" ref="DJ287" ca="1">IFERROR(VALUE(IF(ISNUMBER(SEARCH("EM", INDEX(Paste_Here!S$2:S$500, MATCH(B287, Paste_Here!A$2:A$500, 0)))), "-" &amp;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f>
        <v/>
      </c>
      <c r="DK287" s="66"/>
      <c r="DL287" s="66"/>
      <c r="DM287" s="77" t="str">
        <f t="shared" si="48"/>
        <v/>
      </c>
      <c r="DN287" s="66"/>
      <c r="DO287" s="77" t="str">
        <f>IFERROR(IF(B287&lt;&gt;"", IF(AND(INDEX(Paste_Here!AF$2:AF$610, MATCH(B287, Paste_Here!A$2:A$610, 0))&lt;&gt;"", ISNUMBER(VALUE(INDEX(Paste_Here!AF$2:AF$610, MATCH(B287, Paste_Here!A$2:A$610, 0))))), INDEX(Paste_Here!AF$2:AF$610, MATCH(B287, Paste_Here!A$2:A$610, 0)), ""), ""), "")</f>
        <v/>
      </c>
      <c r="DP287" s="66"/>
      <c r="DQ287" s="77" t="str">
        <f>IFERROR(IF(B287&lt;&gt;"", IF(AND(INDEX(Paste_Here!AG$2:AG$610, MATCH(B287, Paste_Here!A$2:A$610, 0))&lt;&gt;"", ISNUMBER(--INDEX(Paste_Here!AG$2:AG$610, MATCH(B287, Paste_Here!A$2:A$610, 0)))), TEXT(ROUND(--INDEX(Paste_Here!AG$2:AG$610, MATCH(B287, Paste_Here!A$2:A$610, 0)), 2), "0.00"), ""), ""), "")</f>
        <v/>
      </c>
      <c r="DR287" s="66"/>
      <c r="DS287" s="77" t="str">
        <f>IFERROR(IF(B287&lt;&gt;"", IF(LOWER(INDEX(Paste_Here!AH$2:AH$610, MATCH(B287, Paste_Here!A$2:A$610, 0)))="approaching expectations", "Approaching", IF(LOWER(INDEX(Paste_Here!AH$2:AH$610, MATCH(B287, Paste_Here!A$2:A$610, 0)))="met expectations", "Met", IF(LOWER(INDEX(Paste_Here!AH$2:AH$610, MATCH(B287, Paste_Here!A$2:A$610, 0)))="exceeded expectations", "Exceeded", IF(LOWER(INDEX(Paste_Here!AH$2:AH$610, MATCH(B287, Paste_Here!A$2:A$610, 0)))="below expectations", "Below", "")))), ""), "")</f>
        <v/>
      </c>
      <c r="DT287" s="66"/>
      <c r="DU287" s="77" t="str">
        <f>IFERROR(IF(B287&lt;&gt;"", IF(AND(INDEX(Paste_Here!U$2:U$610, MATCH(B287, Paste_Here!A$2:A$610, 0))&lt;&gt;"", ISNUMBER(VALUE(INDEX(Paste_Here!U$2:U$610, MATCH(B287, Paste_Here!A$2:A$610, 0))))), INDEX(Paste_Here!U$2:U$610, MATCH(B287, Paste_Here!A$2:A$610, 0)), ""), ""), "")</f>
        <v/>
      </c>
      <c r="DV287" s="66"/>
      <c r="DW287" s="77"/>
      <c r="DX287" s="66"/>
      <c r="DY287" s="77" t="str">
        <f>IFERROR(IF(B287&lt;&gt;"", IF(AND(INDEX(Paste_Here!AI$2:AI$610, MATCH(B287, Paste_Here!A$2:A$610, 0))&lt;&gt;"", ISNUMBER(VALUE(INDEX(Paste_Here!AI$2:AI$610, MATCH(B287, Paste_Here!A$2:A$610, 0))))), INDEX(Paste_Here!AI$2:AI$610, MATCH(B287, Paste_Here!A$2:A$610, 0)), ""), ""), "")</f>
        <v/>
      </c>
      <c r="DZ287" s="66"/>
      <c r="EA287" s="77" t="str">
        <f>IFERROR(IF(B287&lt;&gt;"", IF(AND(INDEX(Paste_Here!AJ$2:AJ$610, MATCH(B287, Paste_Here!A$2:A$610, 0))&lt;&gt;"", ISNUMBER(--INDEX(Paste_Here!AJ$2:AJ$610, MATCH(B287, Paste_Here!A$2:A$610, 0)))), TEXT(ROUND(--INDEX(Paste_Here!AJ$2:AJ$610, MATCH(B287, Paste_Here!A$2:A$610, 0)), 2), "0.00"), ""), ""), "")</f>
        <v/>
      </c>
      <c r="EB287" s="66"/>
      <c r="EC287" s="77" t="str">
        <f>IFERROR(IF(B287&lt;&gt;"", IF(LOWER(INDEX(Paste_Here!AK$2:AK$610, MATCH(B287, Paste_Here!A$2:A$610, 0)))="approaching expectations", "Approaching", IF(LOWER(INDEX(Paste_Here!AK$2:AK$610, MATCH(B287, Paste_Here!A$2:A$610, 0)))="met expectations", "Met", IF(LOWER(INDEX(Paste_Here!AK$2:AK$610, MATCH(B287, Paste_Here!A$2:A$610, 0)))="exceeded expectations", "Exceeded", IF(LOWER(INDEX(Paste_Here!AK$2:AK$610, MATCH(B287, Paste_Here!A$2:A$610, 0)))="below expectations", "Below", "")))), ""), "")</f>
        <v/>
      </c>
      <c r="ED287" s="66"/>
      <c r="EE287" s="77"/>
      <c r="EF287" s="66"/>
      <c r="EG287" s="77"/>
      <c r="EH287" s="66"/>
      <c r="EI287" s="66"/>
      <c r="EJ287" s="77" t="str">
        <f t="shared" si="49"/>
        <v/>
      </c>
      <c r="EK287" s="66"/>
      <c r="EL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EM287" s="66"/>
      <c r="EN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EO287" s="66"/>
      <c r="EP287" s="77"/>
      <c r="EQ287" s="66"/>
      <c r="ER287" s="77" t="str">
        <f>IFERROR(IF(B287&lt;&gt;"", IF(AND(INDEX(Paste_Here!AT$2:AT$610, MATCH(B287, Paste_Here!A$2:A$610, 0))&lt;&gt;"", ISNUMBER(VALUE(INDEX(Paste_Here!AT$2:AT$610, MATCH(B287, Paste_Here!A$2:A$610, 0))))), INDEX(Paste_Here!AT$2:AT$610, MATCH(B287, Paste_Here!A$2:A$610, 0)), ""), ""), "")</f>
        <v/>
      </c>
      <c r="ES287" s="66"/>
      <c r="ET287" s="77" t="str">
        <f>IFERROR(IF(B287&lt;&gt;"", IF(AND(INDEX(Paste_Here!AV$2:AV$610, MATCH(B287, Paste_Here!A$2:A$610, 0))&lt;&gt;"", ISNUMBER(VALUE(INDEX(Paste_Here!AV$2:AV$610, MATCH(B287, Paste_Here!A$2:A$610, 0))))), INDEX(Paste_Here!AV$2:AV$610, MATCH(B287, Paste_Here!A$2:A$610, 0)), ""), ""), "")</f>
        <v/>
      </c>
      <c r="EU287" s="66"/>
      <c r="EV287" s="77"/>
      <c r="EW287" s="66"/>
      <c r="EX287" s="77" t="str">
        <f>IFERROR(IF(B287&lt;&gt;"", IF(AND(INDEX(Paste_Here!AU$2:AU$610, MATCH(B287, Paste_Here!A$2:A$610, 0))&lt;&gt;"", ISNUMBER(VALUE(INDEX(Paste_Here!AU$2:AU$610, MATCH(B287, Paste_Here!A$2:A$610, 0))))), INDEX(Paste_Here!AU$2:AU$610, MATCH(B287, Paste_Here!A$2:A$610, 0)), ""), ""), "")</f>
        <v/>
      </c>
      <c r="EY287" s="66"/>
      <c r="EZ287" s="77" t="str">
        <f>IFERROR(IF(B287&lt;&gt;"", IF(AND(INDEX(Paste_Here!AW$2:AW$610, MATCH(B287, Paste_Here!A$2:A$610, 0))&lt;&gt;"", ISNUMBER(VALUE(INDEX(Paste_Here!AW$2:AW$610, MATCH(B287, Paste_Here!A$2:A$610, 0))))), INDEX(Paste_Here!AW$2:AW$610, MATCH(B287, Paste_Here!A$2:A$610, 0)), ""), ""), "")</f>
        <v/>
      </c>
      <c r="FA287" s="66"/>
      <c r="FB287" s="77"/>
      <c r="FC287" s="66"/>
      <c r="FD287" s="77"/>
      <c r="FE287" s="66"/>
      <c r="FF287" s="66"/>
      <c r="FG287" s="77" t="str">
        <f t="shared" si="50"/>
        <v/>
      </c>
      <c r="FH287" s="66"/>
      <c r="FI287" s="77" t="str">
        <f>IFERROR(IF(B287&lt;&gt;"", IF(ISNUMBER(SEARCH("s", LOWER(INDEX(Paste_Here!M$2:M$610, MATCH(B287, Paste_Here!A$2:A$610, 0))))), "Yes", IF(INDEX(Paste_Here!M$2:M$610, MATCH(B287, Paste_Here!A$2:A$610, 0))&lt;&gt;"", "No", "")), ""), "")</f>
        <v/>
      </c>
      <c r="FJ287" s="66"/>
      <c r="FK287" s="77" t="str">
        <f>IFERROR(IF(B287&lt;&gt;"", IF(ISNUMBER(SEARCH("yes", LOWER(INDEX(Paste_Here!F$2:F$610, MATCH(B287, Paste_Here!A$2:A$610, 0))))), "Yes", IF(ISNUMBER(SEARCH("no", LOWER(INDEX(Paste_Here!F$2:F$610, MATCH(B287, Paste_Here!A$2:A$610, 0))))), "No", "")), ""), "")</f>
        <v/>
      </c>
      <c r="FL287" s="66"/>
      <c r="FM287" s="77" t="str">
        <f>IFERROR(IF(B287&lt;&gt;"", IF(ISNUMBER(SEARCH("english language learner", LOWER(INDEX(Paste_Here!C$2:C$610, MATCH(B287, Paste_Here!A$2:A$610, 0))))), "Yes", ""), ""), "")</f>
        <v/>
      </c>
      <c r="FN287" s="66"/>
      <c r="FO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FP287" s="66"/>
      <c r="FQ287" s="77" t="str">
        <f>IFERROR(IF(B287&lt;&gt;"", IF(ISNUMBER(SEARCH("yes", LOWER(INDEX(Paste_Here!L$2:L$610, MATCH(B287, Paste_Here!A$2:A$610, 0))))), "Yes", IF(ISNUMBER(SEARCH("no", LOWER(INDEX(Paste_Here!L$2:L$610, MATCH(B287, Paste_Here!A$2:A$610, 0))))), "No", "")), ""), "")</f>
        <v/>
      </c>
      <c r="FR287" s="66"/>
      <c r="FS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FT287" s="66"/>
      <c r="FU287" s="77"/>
      <c r="FV287" s="66"/>
      <c r="FW287" s="77" t="str">
        <f>IFERROR(IF(B287&lt;&gt;"", IF(AND(INDEX(Paste_Here!D$2:D$610, MATCH(B287, Paste_Here!A$2:A$610, 0))&lt;&gt;"", ISNUMBER(VALUE(INDEX(Paste_Here!D$2:D$610, MATCH(B287, Paste_Here!A$2:A$610, 0))))), INDEX(Paste_Here!D$2:D$610, MATCH(B287, Paste_Here!A$2:A$610, 0)), ""), ""), "")</f>
        <v/>
      </c>
      <c r="FX287" s="66"/>
      <c r="FY287" s="77" t="str">
        <f>IFERROR(IF(B287&lt;&gt;"", IF(AND(INDEX(Paste_Here!G$2:G$610, MATCH(B287, Paste_Here!A$2:A$610, 0))&lt;&gt;"", ISNUMBER(VALUE(INDEX(Paste_Here!G$2:G$610, MATCH(B287, Paste_Here!A$2:A$610, 0))))), INDEX(Paste_Here!G$2:G$610, MATCH(B287, Paste_Here!A$2:A$610, 0)), ""), ""), "")</f>
        <v/>
      </c>
      <c r="FZ287" s="66"/>
      <c r="GA287" s="95"/>
      <c r="GB287" s="66"/>
      <c r="JS287" s="1" t="str" cm="1">
        <f t="array" ref="JS287">IFERROR(INDEX(Paste_Here!$B$2:$B$610, MATCH(0, COUNTIF(JS$4:JS286, Paste_Here!$B$2:$B$610) + IF(Paste_Here!$B$2:$B$610="", 1, 0), 0)), "")</f>
        <v/>
      </c>
      <c r="JT287" s="1" t="str">
        <f>IF(JS287&lt;&gt;"", INDEX(Paste_Here!$A$2:$A$610, MATCH(JS287, Paste_Here!$B$2:$B$610, 0)), "")</f>
        <v/>
      </c>
      <c r="JU287" s="1" t="str">
        <f t="shared" si="51"/>
        <v/>
      </c>
      <c r="JV287" s="1" t="str" cm="1">
        <f t="array" ref="JV287">IFERROR(INDEX($JU$5:$JU$610, MATCH(SMALL(IF($JU$5:$JU$610&lt;&gt;"", COUNTIF($JU$5:$JU$610, "&lt;"&amp;$JU$5:$JU$610)+1), ROW()-ROW($JV$5)+1), COUNTIF($JU$5:$JU$610, "&lt;"&amp;$JU$5:$JU$610)+1, 0)), "")</f>
        <v/>
      </c>
    </row>
    <row r="288" spans="1:282">
      <c r="A288" s="66"/>
      <c r="B288" s="77" t="str">
        <f t="shared" si="42"/>
        <v/>
      </c>
      <c r="C288" s="66"/>
      <c r="D288" s="77" t="str">
        <f>IFERROR(IF(B288&lt;&gt;"", IF(COUNTIF(INDEX(Paste_Here!AS$2:AS$610, MATCH(B288, Paste_Here!A$2:A$610, 0), 0), "yes") &gt; 0, "Yes", IF(COUNTIF(INDEX(Paste_Here!AS$2:AS$610, MATCH(B288, Paste_Here!A$2:A$610, 0), 0), "no") &gt; 0, "No", "")), ""), "")</f>
        <v/>
      </c>
      <c r="E288" s="66"/>
      <c r="F288" s="77" t="str">
        <f t="shared" si="43"/>
        <v/>
      </c>
      <c r="G288" s="66"/>
      <c r="H288" s="77" t="str">
        <f>IFERROR(IF(B288&lt;&gt;"", IF(COUNTIF(INDEX(Paste_Here!AO$2:AR$610, MATCH(B288, Paste_Here!A$2:A$610, 0), 0), "yes") &gt; 0, "Yes", IF(COUNTIF(INDEX(Paste_Here!AO$2:AR$610, MATCH(B288, Paste_Here!A$2:A$610, 0), 0), "no") &gt; 0, "No", "")), ""), "")</f>
        <v/>
      </c>
      <c r="I288" s="66"/>
      <c r="J288" s="77" t="str">
        <f t="shared" si="44"/>
        <v/>
      </c>
      <c r="K288" s="66"/>
      <c r="L288" s="77" t="str">
        <f>IFERROR(IF(B288&lt;&gt;"", IF(ISNUMBER(SEARCH("yes", LOWER(INDEX(Paste_Here!W$2:W$610, MATCH(B288, Paste_Here!A$2:A$610, 0))))), "Yes", IF(ISNUMBER(SEARCH("no", LOWER(INDEX(Paste_Here!W$2:W$610, MATCH(B288, Paste_Here!A$2:A$610, 0))))), "No", "")), ""), "")</f>
        <v/>
      </c>
      <c r="M288" s="66"/>
      <c r="N288" s="77"/>
      <c r="O288" s="66"/>
      <c r="P288" s="77" t="str">
        <f>IFERROR(IF(B288&lt;&gt;"", IF(ISNUMBER(SEARCH("yes", LOWER(INDEX(Paste_Here!V$2:V$610, MATCH(B288, Paste_Here!A$2:A$610, 0))))), "Yes", IF(ISNUMBER(SEARCH("no", LOWER(INDEX(Paste_Here!V$2:V$610, MATCH(B288, Paste_Here!A$2:A$610, 0))))), "No", "")), ""), "")</f>
        <v/>
      </c>
      <c r="Q288" s="66"/>
      <c r="R288" s="77"/>
      <c r="S288" s="66"/>
      <c r="T288" s="77"/>
      <c r="U288" s="66"/>
      <c r="V288" s="66"/>
      <c r="W288" s="77" t="str">
        <f t="shared" si="45"/>
        <v/>
      </c>
      <c r="X288" s="66"/>
      <c r="Y288" s="77" t="str">
        <f>IFERROR(IF(B288&lt;&gt;"", IF(ISNUMBER(SEARCH("Revealed-Potential (Primary Focus)", LOWER(INDEX(Paste_Here!X$2:X$610, MATCH(B288, Paste_Here!A$2:A$610, 0))))), "Rev-Potential: Prim", IF(ISNUMBER(SEARCH("Revealed-Potential (Secondary Focus)", LOWER(INDEX(Paste_Here!X$2:X$610, MATCH(B288, Paste_Here!A$2:A$610, 0))))), "Rev-Potential: Sec", IF(ISNUMBER(SEARCH("Monitoring", LOWER(INDEX(Paste_Here!X$2:X$610, MATCH(B288, Paste_Here!A$2:A$610, 0))))), "Monitoring", IF(ISNUMBER(SEARCH("At-Promise (Secondary Focus)", LOWER(INDEX(Paste_Here!X$2:X$610, MATCH(B288, Paste_Here!A$2:A$610, 0))))), "At-Promise: Sec", IF(ISNUMBER(SEARCH("At-Promise (Primary Focus)", LOWER(INDEX(Paste_Here!X$2:X$610, MATCH(B288, Paste_Here!A$2:A$610, 0))))), "At-Promise: Prim", ""))))), ""), "")</f>
        <v/>
      </c>
      <c r="Z288" s="66"/>
      <c r="AA288" s="77"/>
      <c r="AB288" s="66"/>
      <c r="AC288" s="77" t="str">
        <f>IFERROR(IF(B288&lt;&gt;"", IF(ISNUMBER(SEARCH("Revealed-Potential (Primary Focus)", LOWER(INDEX(Paste_Here!AB$2:AB$610, MATCH(B288, Paste_Here!A$2:A$610, 0))))), "Rev-Potential: Prim", IF(ISNUMBER(SEARCH("Revealed-Potential (Secondary Focus)", LOWER(INDEX(Paste_Here!AB$2:AB$610, MATCH(B288, Paste_Here!A$2:A$610, 0))))), "Rev-Potential: Sec", IF(ISNUMBER(SEARCH("Monitoring", LOWER(INDEX(Paste_Here!AB$2:AB$610, MATCH(B288, Paste_Here!A$2:A$610, 0))))), "Monitoring", IF(ISNUMBER(SEARCH("At-Promise (Secondary Focus)", LOWER(INDEX(Paste_Here!AB$2:AB$610, MATCH(B288, Paste_Here!A$2:A$610, 0))))), "At-Promise: Sec", IF(ISNUMBER(SEARCH("At-Promise (Primary Focus)", LOWER(INDEX(Paste_Here!AB$2:AB$610, MATCH(B288, Paste_Here!A$2:A$610, 0))))), "At-Promise: Prim", ""))))), ""), "")</f>
        <v/>
      </c>
      <c r="AD288" s="66"/>
      <c r="AE288" s="77"/>
      <c r="AF288" s="66"/>
      <c r="AG288" s="77"/>
      <c r="AH288" s="66"/>
      <c r="AI288" s="77"/>
      <c r="AJ288" s="66"/>
      <c r="AK288" s="77"/>
      <c r="AL288" s="66"/>
      <c r="AM288" s="77"/>
      <c r="AN288" s="66"/>
      <c r="AO288" s="77"/>
      <c r="AP288" s="66"/>
      <c r="AQ288" s="77"/>
      <c r="AR288" s="66"/>
      <c r="AS288" s="77"/>
      <c r="AT288" s="66"/>
      <c r="AU288" s="66"/>
      <c r="AV288" s="77" t="str">
        <f t="shared" si="46"/>
        <v/>
      </c>
      <c r="AW288" s="66"/>
      <c r="AX288" s="77" t="str">
        <f>IFERROR(IF(B288&lt;&gt;"", IF(AND(INDEX(Paste_Here!AC$2:AC$610, MATCH(B288, Paste_Here!A$2:A$610, 0))&lt;&gt;"", ISNUMBER(VALUE(INDEX(Paste_Here!AC$2:AC$610, MATCH(B288, Paste_Here!A$2:A$610, 0))))), INDEX(Paste_Here!AC$2:AC$610, MATCH(B288, Paste_Here!A$2:A$610, 0)), ""), ""), "")</f>
        <v/>
      </c>
      <c r="AY288" s="66"/>
      <c r="AZ288" s="77" t="str">
        <f>IFERROR(IF(B288&lt;&gt;"", IF(AND(INDEX(Paste_Here!AD$2:AD$610, MATCH(B288, Paste_Here!A$2:A$610, 0))&lt;&gt;"", ISNUMBER(VALUE(INDEX(Paste_Here!AD$2:AD$610, MATCH(B288, Paste_Here!A$2:A$610, 0))))), TEXT(ROUND(VALUE(INDEX(Paste_Here!AD$2:AD$610, MATCH(B288, Paste_Here!A$2:A$610, 0))), 2), "0.00"), ""), ""), "")</f>
        <v/>
      </c>
      <c r="BA288" s="66"/>
      <c r="BB288" s="77" t="str">
        <f>IFERROR(IF(B288&lt;&gt;"", IF(LOWER(INDEX(Paste_Here!AE$2:AE$610, MATCH(B288, Paste_Here!A$2:A$610, 0)))="approaching expectations", "Approaching", IF(LOWER(INDEX(Paste_Here!AE$2:AE$610, MATCH(B288, Paste_Here!A$2:A$610, 0)))="met expectations", "Met", IF(LOWER(INDEX(Paste_Here!AE$2:AE$610, MATCH(B288, Paste_Here!A$2:A$610, 0)))="exceeded expectations", "Exceeded", IF(LOWER(INDEX(Paste_Here!AE$2:AE$610, MATCH(B288, Paste_Here!A$2:A$610, 0)))="below expectations", "Below", "")))), ""), "")</f>
        <v/>
      </c>
      <c r="BC288" s="66"/>
      <c r="BD288" s="77" t="str">
        <f>IFERROR(IF(B288&lt;&gt;"", IF(AND(INDEX(Paste_Here!T$2:T$610, MATCH(B288, Paste_Here!A$2:A$610, 0))&lt;&gt;"", ISNUMBER(VALUE(INDEX(Paste_Here!T$2:T$610, MATCH(B288, Paste_Here!A$2:A$610, 0))))), INDEX(Paste_Here!T$2:T$610, MATCH(B288, Paste_Here!A$2:A$610, 0)), ""), ""), "")</f>
        <v/>
      </c>
      <c r="BE288" s="66"/>
      <c r="BF288" s="77"/>
      <c r="BG288" s="66"/>
      <c r="BH288" s="77"/>
      <c r="BI288" s="66"/>
      <c r="BJ288" s="77"/>
      <c r="BK288" s="66"/>
      <c r="BL288" s="77" t="str">
        <f>IFERROR(IF(B288&lt;&gt;"", IF(AND(INDEX(Paste_Here!N$2:N$610, MATCH(B288, Paste_Here!A$2:A$610, 0))&lt;&gt;"", ISNUMBER(VALUE(INDEX(Paste_Here!N$2:N$610, MATCH(B288, Paste_Here!A$2:A$610, 0))))), INDEX(Paste_Here!N$2:N$610, MATCH(B288, Paste_Here!A$2:A$610, 0)), ""), ""), "")</f>
        <v/>
      </c>
      <c r="BM288" s="66"/>
      <c r="BN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BO288" s="66"/>
      <c r="BP288" s="77" t="str" cm="1">
        <f t="array" aca="1" ref="BP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BQ288" s="66"/>
      <c r="BR288" s="66"/>
      <c r="BS288" s="77"/>
      <c r="BT288" s="66"/>
      <c r="BU288" s="77"/>
      <c r="BV288" s="66"/>
      <c r="BW288" s="77"/>
      <c r="BX288" s="66"/>
      <c r="BY288" s="77"/>
      <c r="BZ288" s="66"/>
      <c r="CA288" s="77"/>
      <c r="CB288" s="66"/>
      <c r="CC288" s="77"/>
      <c r="CD288" s="66"/>
      <c r="CE288" s="77"/>
      <c r="CF288" s="66"/>
      <c r="CG288" s="77"/>
      <c r="CH288" s="66"/>
      <c r="CI288" s="77"/>
      <c r="CJ288" s="66"/>
      <c r="CK288" s="77"/>
      <c r="CL288" s="66"/>
      <c r="CM288" s="77"/>
      <c r="CN288" s="66"/>
      <c r="CO288" s="66"/>
      <c r="CP288" s="77" t="str">
        <f t="shared" si="47"/>
        <v/>
      </c>
      <c r="CQ288" s="66"/>
      <c r="CR288" s="77" t="str">
        <f>IFERROR(IF(B288&lt;&gt;"", IF(AND(INDEX(Paste_Here!Y$2:Y$610, MATCH(B288, Paste_Here!A$2:A$610, 0))&lt;&gt;"", ISNUMBER(VALUE(INDEX(Paste_Here!Y$2:Y$610, MATCH(B288, Paste_Here!A$2:A$610, 0))))), INDEX(Paste_Here!Y$2:Y$610, MATCH(B288, Paste_Here!A$2:A$610, 0)), ""), ""), "")</f>
        <v/>
      </c>
      <c r="CS288" s="66"/>
      <c r="CT288" s="77" t="str">
        <f>IFERROR(IF(B288&lt;&gt;"", IF(AND(INDEX(Paste_Here!AA$2:AA$610, MATCH(B288, Paste_Here!A$2:A$610, 0))&lt;&gt;"", ISNUMBER(--INDEX(Paste_Here!AA$2:AA$610, MATCH(B288, Paste_Here!A$2:A$610, 0)))), TEXT(ROUND(--INDEX(Paste_Here!AA$2:AA$610, MATCH(B288, Paste_Here!A$2:A$610, 0)), 2), "0.00"), ""), ""), "")</f>
        <v/>
      </c>
      <c r="CU288" s="66"/>
      <c r="CV288" s="77" t="str">
        <f>IFERROR(IF(B288&lt;&gt;"", IF(LOWER(INDEX(Paste_Here!Z$2:Z$610, MATCH(B288, Paste_Here!A$2:A$610, 0)))="approaching expectations", "Approaching", IF(LOWER(INDEX(Paste_Here!Z$2:Z$610, MATCH(B288, Paste_Here!A$2:A$610, 0)))="met expectations", "Met", IF(LOWER(INDEX(Paste_Here!Z$2:Z$610, MATCH(B288, Paste_Here!A$2:A$610, 0)))="exceeded expectations", "Exceeded", IF(LOWER(INDEX(Paste_Here!Z$2:Z$610, MATCH(B288, Paste_Here!A$2:A$610, 0)))="below expectations", "Below", "")))), ""), "")</f>
        <v/>
      </c>
      <c r="CW288" s="66"/>
      <c r="CX288" s="77"/>
      <c r="CY288" s="66"/>
      <c r="CZ288" s="77" t="str">
        <f>IFERROR(IF(B288&lt;&gt;"", IF(AND(INDEX(Paste_Here!AL$2:AL$610, MATCH(B288, Paste_Here!A$2:A$610, 0))&lt;&gt;"", ISNUMBER(VALUE(INDEX(Paste_Here!AL$2:AL$610, MATCH(B288, Paste_Here!A$2:A$610, 0))))), INDEX(Paste_Here!AL$2:AL$610, MATCH(B288, Paste_Here!A$2:A$610, 0)), ""), ""), "")</f>
        <v/>
      </c>
      <c r="DA288" s="66"/>
      <c r="DB288" s="77" t="str">
        <f>IFERROR(IF(B288&lt;&gt;"", IF(ISNUMBER(SEARCH("highrisk", LOWER(INDEX(Paste_Here!AM$2:AM$610, MATCH(B288, Paste_Here!A$2:A$610, 0))))), "High Risk", IF(ISNUMBER(SEARCH("lowrisk", LOWER(INDEX(Paste_Here!AM$2:AM$610, MATCH(B288, Paste_Here!A$2:A$610, 0))))), "Low Risk", IF(ISNUMBER(SEARCH("somerisk", LOWER(INDEX(Paste_Here!AM$2:AM$610, MATCH(B288, Paste_Here!A$2:A$610, 0))))), "Some Risk", ""))), ""), "")</f>
        <v/>
      </c>
      <c r="DC288" s="66"/>
      <c r="DD288" s="77" t="str">
        <f>IFERROR(IF(B288&lt;&gt;"", IF(AND(INDEX(Paste_Here!AN$2:AN$610, MATCH(B288, Paste_Here!A$2:A$610, 0))&lt;&gt;"", ISNUMBER(VALUE(INDEX(Paste_Here!AN$2:AN$610, MATCH(B288, Paste_Here!A$2:A$610, 0))))), INDEX(Paste_Here!AN$2:AN$610, MATCH(B288, Paste_Here!A$2:A$610, 0)), ""), ""), "")</f>
        <v/>
      </c>
      <c r="DE288" s="66"/>
      <c r="DF288" s="77" t="str">
        <f>IFERROR(IF(B288&lt;&gt;"", IF(AND(INDEX(Paste_Here!Q$2:Q$610, MATCH(B288, Paste_Here!A$2:A$610, 0))&lt;&gt;"", ISNUMBER(VALUE(INDEX(Paste_Here!Q$2:Q$610, MATCH(B288, Paste_Here!A$2:A$610, 0))))), INDEX(Paste_Here!Q$2:Q$610, MATCH(B288, Paste_Here!A$2:A$610, 0)), ""), ""), "")</f>
        <v/>
      </c>
      <c r="DG288" s="66"/>
      <c r="DH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DI288" s="66"/>
      <c r="DJ288" s="77" t="str" cm="1">
        <f t="array" aca="1" ref="DJ288" ca="1">IFERROR(VALUE(IF(ISNUMBER(SEARCH("EM", INDEX(Paste_Here!S$2:S$500, MATCH(B288, Paste_Here!A$2:A$500, 0)))), "-" &amp;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f>
        <v/>
      </c>
      <c r="DK288" s="66"/>
      <c r="DL288" s="66"/>
      <c r="DM288" s="77" t="str">
        <f t="shared" si="48"/>
        <v/>
      </c>
      <c r="DN288" s="66"/>
      <c r="DO288" s="77" t="str">
        <f>IFERROR(IF(B288&lt;&gt;"", IF(AND(INDEX(Paste_Here!AF$2:AF$610, MATCH(B288, Paste_Here!A$2:A$610, 0))&lt;&gt;"", ISNUMBER(VALUE(INDEX(Paste_Here!AF$2:AF$610, MATCH(B288, Paste_Here!A$2:A$610, 0))))), INDEX(Paste_Here!AF$2:AF$610, MATCH(B288, Paste_Here!A$2:A$610, 0)), ""), ""), "")</f>
        <v/>
      </c>
      <c r="DP288" s="66"/>
      <c r="DQ288" s="77" t="str">
        <f>IFERROR(IF(B288&lt;&gt;"", IF(AND(INDEX(Paste_Here!AG$2:AG$610, MATCH(B288, Paste_Here!A$2:A$610, 0))&lt;&gt;"", ISNUMBER(--INDEX(Paste_Here!AG$2:AG$610, MATCH(B288, Paste_Here!A$2:A$610, 0)))), TEXT(ROUND(--INDEX(Paste_Here!AG$2:AG$610, MATCH(B288, Paste_Here!A$2:A$610, 0)), 2), "0.00"), ""), ""), "")</f>
        <v/>
      </c>
      <c r="DR288" s="66"/>
      <c r="DS288" s="77" t="str">
        <f>IFERROR(IF(B288&lt;&gt;"", IF(LOWER(INDEX(Paste_Here!AH$2:AH$610, MATCH(B288, Paste_Here!A$2:A$610, 0)))="approaching expectations", "Approaching", IF(LOWER(INDEX(Paste_Here!AH$2:AH$610, MATCH(B288, Paste_Here!A$2:A$610, 0)))="met expectations", "Met", IF(LOWER(INDEX(Paste_Here!AH$2:AH$610, MATCH(B288, Paste_Here!A$2:A$610, 0)))="exceeded expectations", "Exceeded", IF(LOWER(INDEX(Paste_Here!AH$2:AH$610, MATCH(B288, Paste_Here!A$2:A$610, 0)))="below expectations", "Below", "")))), ""), "")</f>
        <v/>
      </c>
      <c r="DT288" s="66"/>
      <c r="DU288" s="77" t="str">
        <f>IFERROR(IF(B288&lt;&gt;"", IF(AND(INDEX(Paste_Here!U$2:U$610, MATCH(B288, Paste_Here!A$2:A$610, 0))&lt;&gt;"", ISNUMBER(VALUE(INDEX(Paste_Here!U$2:U$610, MATCH(B288, Paste_Here!A$2:A$610, 0))))), INDEX(Paste_Here!U$2:U$610, MATCH(B288, Paste_Here!A$2:A$610, 0)), ""), ""), "")</f>
        <v/>
      </c>
      <c r="DV288" s="66"/>
      <c r="DW288" s="77"/>
      <c r="DX288" s="66"/>
      <c r="DY288" s="77" t="str">
        <f>IFERROR(IF(B288&lt;&gt;"", IF(AND(INDEX(Paste_Here!AI$2:AI$610, MATCH(B288, Paste_Here!A$2:A$610, 0))&lt;&gt;"", ISNUMBER(VALUE(INDEX(Paste_Here!AI$2:AI$610, MATCH(B288, Paste_Here!A$2:A$610, 0))))), INDEX(Paste_Here!AI$2:AI$610, MATCH(B288, Paste_Here!A$2:A$610, 0)), ""), ""), "")</f>
        <v/>
      </c>
      <c r="DZ288" s="66"/>
      <c r="EA288" s="77" t="str">
        <f>IFERROR(IF(B288&lt;&gt;"", IF(AND(INDEX(Paste_Here!AJ$2:AJ$610, MATCH(B288, Paste_Here!A$2:A$610, 0))&lt;&gt;"", ISNUMBER(--INDEX(Paste_Here!AJ$2:AJ$610, MATCH(B288, Paste_Here!A$2:A$610, 0)))), TEXT(ROUND(--INDEX(Paste_Here!AJ$2:AJ$610, MATCH(B288, Paste_Here!A$2:A$610, 0)), 2), "0.00"), ""), ""), "")</f>
        <v/>
      </c>
      <c r="EB288" s="66"/>
      <c r="EC288" s="77" t="str">
        <f>IFERROR(IF(B288&lt;&gt;"", IF(LOWER(INDEX(Paste_Here!AK$2:AK$610, MATCH(B288, Paste_Here!A$2:A$610, 0)))="approaching expectations", "Approaching", IF(LOWER(INDEX(Paste_Here!AK$2:AK$610, MATCH(B288, Paste_Here!A$2:A$610, 0)))="met expectations", "Met", IF(LOWER(INDEX(Paste_Here!AK$2:AK$610, MATCH(B288, Paste_Here!A$2:A$610, 0)))="exceeded expectations", "Exceeded", IF(LOWER(INDEX(Paste_Here!AK$2:AK$610, MATCH(B288, Paste_Here!A$2:A$610, 0)))="below expectations", "Below", "")))), ""), "")</f>
        <v/>
      </c>
      <c r="ED288" s="66"/>
      <c r="EE288" s="77"/>
      <c r="EF288" s="66"/>
      <c r="EG288" s="77"/>
      <c r="EH288" s="66"/>
      <c r="EI288" s="66"/>
      <c r="EJ288" s="77" t="str">
        <f t="shared" si="49"/>
        <v/>
      </c>
      <c r="EK288" s="66"/>
      <c r="EL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EM288" s="66"/>
      <c r="EN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EO288" s="66"/>
      <c r="EP288" s="77"/>
      <c r="EQ288" s="66"/>
      <c r="ER288" s="77" t="str">
        <f>IFERROR(IF(B288&lt;&gt;"", IF(AND(INDEX(Paste_Here!AT$2:AT$610, MATCH(B288, Paste_Here!A$2:A$610, 0))&lt;&gt;"", ISNUMBER(VALUE(INDEX(Paste_Here!AT$2:AT$610, MATCH(B288, Paste_Here!A$2:A$610, 0))))), INDEX(Paste_Here!AT$2:AT$610, MATCH(B288, Paste_Here!A$2:A$610, 0)), ""), ""), "")</f>
        <v/>
      </c>
      <c r="ES288" s="66"/>
      <c r="ET288" s="77" t="str">
        <f>IFERROR(IF(B288&lt;&gt;"", IF(AND(INDEX(Paste_Here!AV$2:AV$610, MATCH(B288, Paste_Here!A$2:A$610, 0))&lt;&gt;"", ISNUMBER(VALUE(INDEX(Paste_Here!AV$2:AV$610, MATCH(B288, Paste_Here!A$2:A$610, 0))))), INDEX(Paste_Here!AV$2:AV$610, MATCH(B288, Paste_Here!A$2:A$610, 0)), ""), ""), "")</f>
        <v/>
      </c>
      <c r="EU288" s="66"/>
      <c r="EV288" s="77"/>
      <c r="EW288" s="66"/>
      <c r="EX288" s="77" t="str">
        <f>IFERROR(IF(B288&lt;&gt;"", IF(AND(INDEX(Paste_Here!AU$2:AU$610, MATCH(B288, Paste_Here!A$2:A$610, 0))&lt;&gt;"", ISNUMBER(VALUE(INDEX(Paste_Here!AU$2:AU$610, MATCH(B288, Paste_Here!A$2:A$610, 0))))), INDEX(Paste_Here!AU$2:AU$610, MATCH(B288, Paste_Here!A$2:A$610, 0)), ""), ""), "")</f>
        <v/>
      </c>
      <c r="EY288" s="66"/>
      <c r="EZ288" s="77" t="str">
        <f>IFERROR(IF(B288&lt;&gt;"", IF(AND(INDEX(Paste_Here!AW$2:AW$610, MATCH(B288, Paste_Here!A$2:A$610, 0))&lt;&gt;"", ISNUMBER(VALUE(INDEX(Paste_Here!AW$2:AW$610, MATCH(B288, Paste_Here!A$2:A$610, 0))))), INDEX(Paste_Here!AW$2:AW$610, MATCH(B288, Paste_Here!A$2:A$610, 0)), ""), ""), "")</f>
        <v/>
      </c>
      <c r="FA288" s="66"/>
      <c r="FB288" s="77"/>
      <c r="FC288" s="66"/>
      <c r="FD288" s="77"/>
      <c r="FE288" s="66"/>
      <c r="FF288" s="66"/>
      <c r="FG288" s="77" t="str">
        <f t="shared" si="50"/>
        <v/>
      </c>
      <c r="FH288" s="66"/>
      <c r="FI288" s="77" t="str">
        <f>IFERROR(IF(B288&lt;&gt;"", IF(ISNUMBER(SEARCH("s", LOWER(INDEX(Paste_Here!M$2:M$610, MATCH(B288, Paste_Here!A$2:A$610, 0))))), "Yes", IF(INDEX(Paste_Here!M$2:M$610, MATCH(B288, Paste_Here!A$2:A$610, 0))&lt;&gt;"", "No", "")), ""), "")</f>
        <v/>
      </c>
      <c r="FJ288" s="66"/>
      <c r="FK288" s="77" t="str">
        <f>IFERROR(IF(B288&lt;&gt;"", IF(ISNUMBER(SEARCH("yes", LOWER(INDEX(Paste_Here!F$2:F$610, MATCH(B288, Paste_Here!A$2:A$610, 0))))), "Yes", IF(ISNUMBER(SEARCH("no", LOWER(INDEX(Paste_Here!F$2:F$610, MATCH(B288, Paste_Here!A$2:A$610, 0))))), "No", "")), ""), "")</f>
        <v/>
      </c>
      <c r="FL288" s="66"/>
      <c r="FM288" s="77" t="str">
        <f>IFERROR(IF(B288&lt;&gt;"", IF(ISNUMBER(SEARCH("english language learner", LOWER(INDEX(Paste_Here!C$2:C$610, MATCH(B288, Paste_Here!A$2:A$610, 0))))), "Yes", ""), ""), "")</f>
        <v/>
      </c>
      <c r="FN288" s="66"/>
      <c r="FO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FP288" s="66"/>
      <c r="FQ288" s="77" t="str">
        <f>IFERROR(IF(B288&lt;&gt;"", IF(ISNUMBER(SEARCH("yes", LOWER(INDEX(Paste_Here!L$2:L$610, MATCH(B288, Paste_Here!A$2:A$610, 0))))), "Yes", IF(ISNUMBER(SEARCH("no", LOWER(INDEX(Paste_Here!L$2:L$610, MATCH(B288, Paste_Here!A$2:A$610, 0))))), "No", "")), ""), "")</f>
        <v/>
      </c>
      <c r="FR288" s="66"/>
      <c r="FS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FT288" s="66"/>
      <c r="FU288" s="77"/>
      <c r="FV288" s="66"/>
      <c r="FW288" s="77" t="str">
        <f>IFERROR(IF(B288&lt;&gt;"", IF(AND(INDEX(Paste_Here!D$2:D$610, MATCH(B288, Paste_Here!A$2:A$610, 0))&lt;&gt;"", ISNUMBER(VALUE(INDEX(Paste_Here!D$2:D$610, MATCH(B288, Paste_Here!A$2:A$610, 0))))), INDEX(Paste_Here!D$2:D$610, MATCH(B288, Paste_Here!A$2:A$610, 0)), ""), ""), "")</f>
        <v/>
      </c>
      <c r="FX288" s="66"/>
      <c r="FY288" s="77" t="str">
        <f>IFERROR(IF(B288&lt;&gt;"", IF(AND(INDEX(Paste_Here!G$2:G$610, MATCH(B288, Paste_Here!A$2:A$610, 0))&lt;&gt;"", ISNUMBER(VALUE(INDEX(Paste_Here!G$2:G$610, MATCH(B288, Paste_Here!A$2:A$610, 0))))), INDEX(Paste_Here!G$2:G$610, MATCH(B288, Paste_Here!A$2:A$610, 0)), ""), ""), "")</f>
        <v/>
      </c>
      <c r="FZ288" s="66"/>
      <c r="GA288" s="95"/>
      <c r="GB288" s="66"/>
      <c r="JS288" s="1" t="str" cm="1">
        <f t="array" ref="JS288">IFERROR(INDEX(Paste_Here!$B$2:$B$610, MATCH(0, COUNTIF(JS$4:JS287, Paste_Here!$B$2:$B$610) + IF(Paste_Here!$B$2:$B$610="", 1, 0), 0)), "")</f>
        <v/>
      </c>
      <c r="JT288" s="1" t="str">
        <f>IF(JS288&lt;&gt;"", INDEX(Paste_Here!$A$2:$A$610, MATCH(JS288, Paste_Here!$B$2:$B$610, 0)), "")</f>
        <v/>
      </c>
      <c r="JU288" s="1" t="str">
        <f t="shared" si="51"/>
        <v/>
      </c>
      <c r="JV288" s="1" t="str" cm="1">
        <f t="array" ref="JV288">IFERROR(INDEX($JU$5:$JU$610, MATCH(SMALL(IF($JU$5:$JU$610&lt;&gt;"", COUNTIF($JU$5:$JU$610, "&lt;"&amp;$JU$5:$JU$610)+1), ROW()-ROW($JV$5)+1), COUNTIF($JU$5:$JU$610, "&lt;"&amp;$JU$5:$JU$610)+1, 0)), "")</f>
        <v/>
      </c>
    </row>
    <row r="289" spans="1:282">
      <c r="A289" s="66"/>
      <c r="B289" s="77" t="str">
        <f t="shared" si="42"/>
        <v/>
      </c>
      <c r="C289" s="66"/>
      <c r="D289" s="77" t="str">
        <f>IFERROR(IF(B289&lt;&gt;"", IF(COUNTIF(INDEX(Paste_Here!AS$2:AS$610, MATCH(B289, Paste_Here!A$2:A$610, 0), 0), "yes") &gt; 0, "Yes", IF(COUNTIF(INDEX(Paste_Here!AS$2:AS$610, MATCH(B289, Paste_Here!A$2:A$610, 0), 0), "no") &gt; 0, "No", "")), ""), "")</f>
        <v/>
      </c>
      <c r="E289" s="66"/>
      <c r="F289" s="77" t="str">
        <f t="shared" si="43"/>
        <v/>
      </c>
      <c r="G289" s="66"/>
      <c r="H289" s="77" t="str">
        <f>IFERROR(IF(B289&lt;&gt;"", IF(COUNTIF(INDEX(Paste_Here!AO$2:AR$610, MATCH(B289, Paste_Here!A$2:A$610, 0), 0), "yes") &gt; 0, "Yes", IF(COUNTIF(INDEX(Paste_Here!AO$2:AR$610, MATCH(B289, Paste_Here!A$2:A$610, 0), 0), "no") &gt; 0, "No", "")), ""), "")</f>
        <v/>
      </c>
      <c r="I289" s="66"/>
      <c r="J289" s="77" t="str">
        <f t="shared" si="44"/>
        <v/>
      </c>
      <c r="K289" s="66"/>
      <c r="L289" s="77" t="str">
        <f>IFERROR(IF(B289&lt;&gt;"", IF(ISNUMBER(SEARCH("yes", LOWER(INDEX(Paste_Here!W$2:W$610, MATCH(B289, Paste_Here!A$2:A$610, 0))))), "Yes", IF(ISNUMBER(SEARCH("no", LOWER(INDEX(Paste_Here!W$2:W$610, MATCH(B289, Paste_Here!A$2:A$610, 0))))), "No", "")), ""), "")</f>
        <v/>
      </c>
      <c r="M289" s="66"/>
      <c r="N289" s="77"/>
      <c r="O289" s="66"/>
      <c r="P289" s="77" t="str">
        <f>IFERROR(IF(B289&lt;&gt;"", IF(ISNUMBER(SEARCH("yes", LOWER(INDEX(Paste_Here!V$2:V$610, MATCH(B289, Paste_Here!A$2:A$610, 0))))), "Yes", IF(ISNUMBER(SEARCH("no", LOWER(INDEX(Paste_Here!V$2:V$610, MATCH(B289, Paste_Here!A$2:A$610, 0))))), "No", "")), ""), "")</f>
        <v/>
      </c>
      <c r="Q289" s="66"/>
      <c r="R289" s="77"/>
      <c r="S289" s="66"/>
      <c r="T289" s="77"/>
      <c r="U289" s="66"/>
      <c r="V289" s="66"/>
      <c r="W289" s="77" t="str">
        <f t="shared" si="45"/>
        <v/>
      </c>
      <c r="X289" s="66"/>
      <c r="Y289" s="77" t="str">
        <f>IFERROR(IF(B289&lt;&gt;"", IF(ISNUMBER(SEARCH("Revealed-Potential (Primary Focus)", LOWER(INDEX(Paste_Here!X$2:X$610, MATCH(B289, Paste_Here!A$2:A$610, 0))))), "Rev-Potential: Prim", IF(ISNUMBER(SEARCH("Revealed-Potential (Secondary Focus)", LOWER(INDEX(Paste_Here!X$2:X$610, MATCH(B289, Paste_Here!A$2:A$610, 0))))), "Rev-Potential: Sec", IF(ISNUMBER(SEARCH("Monitoring", LOWER(INDEX(Paste_Here!X$2:X$610, MATCH(B289, Paste_Here!A$2:A$610, 0))))), "Monitoring", IF(ISNUMBER(SEARCH("At-Promise (Secondary Focus)", LOWER(INDEX(Paste_Here!X$2:X$610, MATCH(B289, Paste_Here!A$2:A$610, 0))))), "At-Promise: Sec", IF(ISNUMBER(SEARCH("At-Promise (Primary Focus)", LOWER(INDEX(Paste_Here!X$2:X$610, MATCH(B289, Paste_Here!A$2:A$610, 0))))), "At-Promise: Prim", ""))))), ""), "")</f>
        <v/>
      </c>
      <c r="Z289" s="66"/>
      <c r="AA289" s="77"/>
      <c r="AB289" s="66"/>
      <c r="AC289" s="77" t="str">
        <f>IFERROR(IF(B289&lt;&gt;"", IF(ISNUMBER(SEARCH("Revealed-Potential (Primary Focus)", LOWER(INDEX(Paste_Here!AB$2:AB$610, MATCH(B289, Paste_Here!A$2:A$610, 0))))), "Rev-Potential: Prim", IF(ISNUMBER(SEARCH("Revealed-Potential (Secondary Focus)", LOWER(INDEX(Paste_Here!AB$2:AB$610, MATCH(B289, Paste_Here!A$2:A$610, 0))))), "Rev-Potential: Sec", IF(ISNUMBER(SEARCH("Monitoring", LOWER(INDEX(Paste_Here!AB$2:AB$610, MATCH(B289, Paste_Here!A$2:A$610, 0))))), "Monitoring", IF(ISNUMBER(SEARCH("At-Promise (Secondary Focus)", LOWER(INDEX(Paste_Here!AB$2:AB$610, MATCH(B289, Paste_Here!A$2:A$610, 0))))), "At-Promise: Sec", IF(ISNUMBER(SEARCH("At-Promise (Primary Focus)", LOWER(INDEX(Paste_Here!AB$2:AB$610, MATCH(B289, Paste_Here!A$2:A$610, 0))))), "At-Promise: Prim", ""))))), ""), "")</f>
        <v/>
      </c>
      <c r="AD289" s="66"/>
      <c r="AE289" s="77"/>
      <c r="AF289" s="66"/>
      <c r="AG289" s="77"/>
      <c r="AH289" s="66"/>
      <c r="AI289" s="77"/>
      <c r="AJ289" s="66"/>
      <c r="AK289" s="77"/>
      <c r="AL289" s="66"/>
      <c r="AM289" s="77"/>
      <c r="AN289" s="66"/>
      <c r="AO289" s="77"/>
      <c r="AP289" s="66"/>
      <c r="AQ289" s="77"/>
      <c r="AR289" s="66"/>
      <c r="AS289" s="77"/>
      <c r="AT289" s="66"/>
      <c r="AU289" s="66"/>
      <c r="AV289" s="77" t="str">
        <f t="shared" si="46"/>
        <v/>
      </c>
      <c r="AW289" s="66"/>
      <c r="AX289" s="77" t="str">
        <f>IFERROR(IF(B289&lt;&gt;"", IF(AND(INDEX(Paste_Here!AC$2:AC$610, MATCH(B289, Paste_Here!A$2:A$610, 0))&lt;&gt;"", ISNUMBER(VALUE(INDEX(Paste_Here!AC$2:AC$610, MATCH(B289, Paste_Here!A$2:A$610, 0))))), INDEX(Paste_Here!AC$2:AC$610, MATCH(B289, Paste_Here!A$2:A$610, 0)), ""), ""), "")</f>
        <v/>
      </c>
      <c r="AY289" s="66"/>
      <c r="AZ289" s="77" t="str">
        <f>IFERROR(IF(B289&lt;&gt;"", IF(AND(INDEX(Paste_Here!AD$2:AD$610, MATCH(B289, Paste_Here!A$2:A$610, 0))&lt;&gt;"", ISNUMBER(VALUE(INDEX(Paste_Here!AD$2:AD$610, MATCH(B289, Paste_Here!A$2:A$610, 0))))), TEXT(ROUND(VALUE(INDEX(Paste_Here!AD$2:AD$610, MATCH(B289, Paste_Here!A$2:A$610, 0))), 2), "0.00"), ""), ""), "")</f>
        <v/>
      </c>
      <c r="BA289" s="66"/>
      <c r="BB289" s="77" t="str">
        <f>IFERROR(IF(B289&lt;&gt;"", IF(LOWER(INDEX(Paste_Here!AE$2:AE$610, MATCH(B289, Paste_Here!A$2:A$610, 0)))="approaching expectations", "Approaching", IF(LOWER(INDEX(Paste_Here!AE$2:AE$610, MATCH(B289, Paste_Here!A$2:A$610, 0)))="met expectations", "Met", IF(LOWER(INDEX(Paste_Here!AE$2:AE$610, MATCH(B289, Paste_Here!A$2:A$610, 0)))="exceeded expectations", "Exceeded", IF(LOWER(INDEX(Paste_Here!AE$2:AE$610, MATCH(B289, Paste_Here!A$2:A$610, 0)))="below expectations", "Below", "")))), ""), "")</f>
        <v/>
      </c>
      <c r="BC289" s="66"/>
      <c r="BD289" s="77" t="str">
        <f>IFERROR(IF(B289&lt;&gt;"", IF(AND(INDEX(Paste_Here!T$2:T$610, MATCH(B289, Paste_Here!A$2:A$610, 0))&lt;&gt;"", ISNUMBER(VALUE(INDEX(Paste_Here!T$2:T$610, MATCH(B289, Paste_Here!A$2:A$610, 0))))), INDEX(Paste_Here!T$2:T$610, MATCH(B289, Paste_Here!A$2:A$610, 0)), ""), ""), "")</f>
        <v/>
      </c>
      <c r="BE289" s="66"/>
      <c r="BF289" s="77"/>
      <c r="BG289" s="66"/>
      <c r="BH289" s="77"/>
      <c r="BI289" s="66"/>
      <c r="BJ289" s="77"/>
      <c r="BK289" s="66"/>
      <c r="BL289" s="77" t="str">
        <f>IFERROR(IF(B289&lt;&gt;"", IF(AND(INDEX(Paste_Here!N$2:N$610, MATCH(B289, Paste_Here!A$2:A$610, 0))&lt;&gt;"", ISNUMBER(VALUE(INDEX(Paste_Here!N$2:N$610, MATCH(B289, Paste_Here!A$2:A$610, 0))))), INDEX(Paste_Here!N$2:N$610, MATCH(B289, Paste_Here!A$2:A$610, 0)), ""), ""), "")</f>
        <v/>
      </c>
      <c r="BM289" s="66"/>
      <c r="BN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BO289" s="66"/>
      <c r="BP289" s="77" t="str" cm="1">
        <f t="array" aca="1" ref="BP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BQ289" s="66"/>
      <c r="BR289" s="66"/>
      <c r="BS289" s="77"/>
      <c r="BT289" s="66"/>
      <c r="BU289" s="77"/>
      <c r="BV289" s="66"/>
      <c r="BW289" s="77"/>
      <c r="BX289" s="66"/>
      <c r="BY289" s="77"/>
      <c r="BZ289" s="66"/>
      <c r="CA289" s="77"/>
      <c r="CB289" s="66"/>
      <c r="CC289" s="77"/>
      <c r="CD289" s="66"/>
      <c r="CE289" s="77"/>
      <c r="CF289" s="66"/>
      <c r="CG289" s="77"/>
      <c r="CH289" s="66"/>
      <c r="CI289" s="77"/>
      <c r="CJ289" s="66"/>
      <c r="CK289" s="77"/>
      <c r="CL289" s="66"/>
      <c r="CM289" s="77"/>
      <c r="CN289" s="66"/>
      <c r="CO289" s="66"/>
      <c r="CP289" s="77" t="str">
        <f t="shared" si="47"/>
        <v/>
      </c>
      <c r="CQ289" s="66"/>
      <c r="CR289" s="77" t="str">
        <f>IFERROR(IF(B289&lt;&gt;"", IF(AND(INDEX(Paste_Here!Y$2:Y$610, MATCH(B289, Paste_Here!A$2:A$610, 0))&lt;&gt;"", ISNUMBER(VALUE(INDEX(Paste_Here!Y$2:Y$610, MATCH(B289, Paste_Here!A$2:A$610, 0))))), INDEX(Paste_Here!Y$2:Y$610, MATCH(B289, Paste_Here!A$2:A$610, 0)), ""), ""), "")</f>
        <v/>
      </c>
      <c r="CS289" s="66"/>
      <c r="CT289" s="77" t="str">
        <f>IFERROR(IF(B289&lt;&gt;"", IF(AND(INDEX(Paste_Here!AA$2:AA$610, MATCH(B289, Paste_Here!A$2:A$610, 0))&lt;&gt;"", ISNUMBER(--INDEX(Paste_Here!AA$2:AA$610, MATCH(B289, Paste_Here!A$2:A$610, 0)))), TEXT(ROUND(--INDEX(Paste_Here!AA$2:AA$610, MATCH(B289, Paste_Here!A$2:A$610, 0)), 2), "0.00"), ""), ""), "")</f>
        <v/>
      </c>
      <c r="CU289" s="66"/>
      <c r="CV289" s="77" t="str">
        <f>IFERROR(IF(B289&lt;&gt;"", IF(LOWER(INDEX(Paste_Here!Z$2:Z$610, MATCH(B289, Paste_Here!A$2:A$610, 0)))="approaching expectations", "Approaching", IF(LOWER(INDEX(Paste_Here!Z$2:Z$610, MATCH(B289, Paste_Here!A$2:A$610, 0)))="met expectations", "Met", IF(LOWER(INDEX(Paste_Here!Z$2:Z$610, MATCH(B289, Paste_Here!A$2:A$610, 0)))="exceeded expectations", "Exceeded", IF(LOWER(INDEX(Paste_Here!Z$2:Z$610, MATCH(B289, Paste_Here!A$2:A$610, 0)))="below expectations", "Below", "")))), ""), "")</f>
        <v/>
      </c>
      <c r="CW289" s="66"/>
      <c r="CX289" s="77"/>
      <c r="CY289" s="66"/>
      <c r="CZ289" s="77" t="str">
        <f>IFERROR(IF(B289&lt;&gt;"", IF(AND(INDEX(Paste_Here!AL$2:AL$610, MATCH(B289, Paste_Here!A$2:A$610, 0))&lt;&gt;"", ISNUMBER(VALUE(INDEX(Paste_Here!AL$2:AL$610, MATCH(B289, Paste_Here!A$2:A$610, 0))))), INDEX(Paste_Here!AL$2:AL$610, MATCH(B289, Paste_Here!A$2:A$610, 0)), ""), ""), "")</f>
        <v/>
      </c>
      <c r="DA289" s="66"/>
      <c r="DB289" s="77" t="str">
        <f>IFERROR(IF(B289&lt;&gt;"", IF(ISNUMBER(SEARCH("highrisk", LOWER(INDEX(Paste_Here!AM$2:AM$610, MATCH(B289, Paste_Here!A$2:A$610, 0))))), "High Risk", IF(ISNUMBER(SEARCH("lowrisk", LOWER(INDEX(Paste_Here!AM$2:AM$610, MATCH(B289, Paste_Here!A$2:A$610, 0))))), "Low Risk", IF(ISNUMBER(SEARCH("somerisk", LOWER(INDEX(Paste_Here!AM$2:AM$610, MATCH(B289, Paste_Here!A$2:A$610, 0))))), "Some Risk", ""))), ""), "")</f>
        <v/>
      </c>
      <c r="DC289" s="66"/>
      <c r="DD289" s="77" t="str">
        <f>IFERROR(IF(B289&lt;&gt;"", IF(AND(INDEX(Paste_Here!AN$2:AN$610, MATCH(B289, Paste_Here!A$2:A$610, 0))&lt;&gt;"", ISNUMBER(VALUE(INDEX(Paste_Here!AN$2:AN$610, MATCH(B289, Paste_Here!A$2:A$610, 0))))), INDEX(Paste_Here!AN$2:AN$610, MATCH(B289, Paste_Here!A$2:A$610, 0)), ""), ""), "")</f>
        <v/>
      </c>
      <c r="DE289" s="66"/>
      <c r="DF289" s="77" t="str">
        <f>IFERROR(IF(B289&lt;&gt;"", IF(AND(INDEX(Paste_Here!Q$2:Q$610, MATCH(B289, Paste_Here!A$2:A$610, 0))&lt;&gt;"", ISNUMBER(VALUE(INDEX(Paste_Here!Q$2:Q$610, MATCH(B289, Paste_Here!A$2:A$610, 0))))), INDEX(Paste_Here!Q$2:Q$610, MATCH(B289, Paste_Here!A$2:A$610, 0)), ""), ""), "")</f>
        <v/>
      </c>
      <c r="DG289" s="66"/>
      <c r="DH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DI289" s="66"/>
      <c r="DJ289" s="77" t="str" cm="1">
        <f t="array" aca="1" ref="DJ289" ca="1">IFERROR(VALUE(IF(ISNUMBER(SEARCH("EM", INDEX(Paste_Here!S$2:S$500, MATCH(B289, Paste_Here!A$2:A$500, 0)))), "-" &amp;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f>
        <v/>
      </c>
      <c r="DK289" s="66"/>
      <c r="DL289" s="66"/>
      <c r="DM289" s="77" t="str">
        <f t="shared" si="48"/>
        <v/>
      </c>
      <c r="DN289" s="66"/>
      <c r="DO289" s="77" t="str">
        <f>IFERROR(IF(B289&lt;&gt;"", IF(AND(INDEX(Paste_Here!AF$2:AF$610, MATCH(B289, Paste_Here!A$2:A$610, 0))&lt;&gt;"", ISNUMBER(VALUE(INDEX(Paste_Here!AF$2:AF$610, MATCH(B289, Paste_Here!A$2:A$610, 0))))), INDEX(Paste_Here!AF$2:AF$610, MATCH(B289, Paste_Here!A$2:A$610, 0)), ""), ""), "")</f>
        <v/>
      </c>
      <c r="DP289" s="66"/>
      <c r="DQ289" s="77" t="str">
        <f>IFERROR(IF(B289&lt;&gt;"", IF(AND(INDEX(Paste_Here!AG$2:AG$610, MATCH(B289, Paste_Here!A$2:A$610, 0))&lt;&gt;"", ISNUMBER(--INDEX(Paste_Here!AG$2:AG$610, MATCH(B289, Paste_Here!A$2:A$610, 0)))), TEXT(ROUND(--INDEX(Paste_Here!AG$2:AG$610, MATCH(B289, Paste_Here!A$2:A$610, 0)), 2), "0.00"), ""), ""), "")</f>
        <v/>
      </c>
      <c r="DR289" s="66"/>
      <c r="DS289" s="77" t="str">
        <f>IFERROR(IF(B289&lt;&gt;"", IF(LOWER(INDEX(Paste_Here!AH$2:AH$610, MATCH(B289, Paste_Here!A$2:A$610, 0)))="approaching expectations", "Approaching", IF(LOWER(INDEX(Paste_Here!AH$2:AH$610, MATCH(B289, Paste_Here!A$2:A$610, 0)))="met expectations", "Met", IF(LOWER(INDEX(Paste_Here!AH$2:AH$610, MATCH(B289, Paste_Here!A$2:A$610, 0)))="exceeded expectations", "Exceeded", IF(LOWER(INDEX(Paste_Here!AH$2:AH$610, MATCH(B289, Paste_Here!A$2:A$610, 0)))="below expectations", "Below", "")))), ""), "")</f>
        <v/>
      </c>
      <c r="DT289" s="66"/>
      <c r="DU289" s="77" t="str">
        <f>IFERROR(IF(B289&lt;&gt;"", IF(AND(INDEX(Paste_Here!U$2:U$610, MATCH(B289, Paste_Here!A$2:A$610, 0))&lt;&gt;"", ISNUMBER(VALUE(INDEX(Paste_Here!U$2:U$610, MATCH(B289, Paste_Here!A$2:A$610, 0))))), INDEX(Paste_Here!U$2:U$610, MATCH(B289, Paste_Here!A$2:A$610, 0)), ""), ""), "")</f>
        <v/>
      </c>
      <c r="DV289" s="66"/>
      <c r="DW289" s="77"/>
      <c r="DX289" s="66"/>
      <c r="DY289" s="77" t="str">
        <f>IFERROR(IF(B289&lt;&gt;"", IF(AND(INDEX(Paste_Here!AI$2:AI$610, MATCH(B289, Paste_Here!A$2:A$610, 0))&lt;&gt;"", ISNUMBER(VALUE(INDEX(Paste_Here!AI$2:AI$610, MATCH(B289, Paste_Here!A$2:A$610, 0))))), INDEX(Paste_Here!AI$2:AI$610, MATCH(B289, Paste_Here!A$2:A$610, 0)), ""), ""), "")</f>
        <v/>
      </c>
      <c r="DZ289" s="66"/>
      <c r="EA289" s="77" t="str">
        <f>IFERROR(IF(B289&lt;&gt;"", IF(AND(INDEX(Paste_Here!AJ$2:AJ$610, MATCH(B289, Paste_Here!A$2:A$610, 0))&lt;&gt;"", ISNUMBER(--INDEX(Paste_Here!AJ$2:AJ$610, MATCH(B289, Paste_Here!A$2:A$610, 0)))), TEXT(ROUND(--INDEX(Paste_Here!AJ$2:AJ$610, MATCH(B289, Paste_Here!A$2:A$610, 0)), 2), "0.00"), ""), ""), "")</f>
        <v/>
      </c>
      <c r="EB289" s="66"/>
      <c r="EC289" s="77" t="str">
        <f>IFERROR(IF(B289&lt;&gt;"", IF(LOWER(INDEX(Paste_Here!AK$2:AK$610, MATCH(B289, Paste_Here!A$2:A$610, 0)))="approaching expectations", "Approaching", IF(LOWER(INDEX(Paste_Here!AK$2:AK$610, MATCH(B289, Paste_Here!A$2:A$610, 0)))="met expectations", "Met", IF(LOWER(INDEX(Paste_Here!AK$2:AK$610, MATCH(B289, Paste_Here!A$2:A$610, 0)))="exceeded expectations", "Exceeded", IF(LOWER(INDEX(Paste_Here!AK$2:AK$610, MATCH(B289, Paste_Here!A$2:A$610, 0)))="below expectations", "Below", "")))), ""), "")</f>
        <v/>
      </c>
      <c r="ED289" s="66"/>
      <c r="EE289" s="77"/>
      <c r="EF289" s="66"/>
      <c r="EG289" s="77"/>
      <c r="EH289" s="66"/>
      <c r="EI289" s="66"/>
      <c r="EJ289" s="77" t="str">
        <f t="shared" si="49"/>
        <v/>
      </c>
      <c r="EK289" s="66"/>
      <c r="EL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EM289" s="66"/>
      <c r="EN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EO289" s="66"/>
      <c r="EP289" s="77"/>
      <c r="EQ289" s="66"/>
      <c r="ER289" s="77" t="str">
        <f>IFERROR(IF(B289&lt;&gt;"", IF(AND(INDEX(Paste_Here!AT$2:AT$610, MATCH(B289, Paste_Here!A$2:A$610, 0))&lt;&gt;"", ISNUMBER(VALUE(INDEX(Paste_Here!AT$2:AT$610, MATCH(B289, Paste_Here!A$2:A$610, 0))))), INDEX(Paste_Here!AT$2:AT$610, MATCH(B289, Paste_Here!A$2:A$610, 0)), ""), ""), "")</f>
        <v/>
      </c>
      <c r="ES289" s="66"/>
      <c r="ET289" s="77" t="str">
        <f>IFERROR(IF(B289&lt;&gt;"", IF(AND(INDEX(Paste_Here!AV$2:AV$610, MATCH(B289, Paste_Here!A$2:A$610, 0))&lt;&gt;"", ISNUMBER(VALUE(INDEX(Paste_Here!AV$2:AV$610, MATCH(B289, Paste_Here!A$2:A$610, 0))))), INDEX(Paste_Here!AV$2:AV$610, MATCH(B289, Paste_Here!A$2:A$610, 0)), ""), ""), "")</f>
        <v/>
      </c>
      <c r="EU289" s="66"/>
      <c r="EV289" s="77"/>
      <c r="EW289" s="66"/>
      <c r="EX289" s="77" t="str">
        <f>IFERROR(IF(B289&lt;&gt;"", IF(AND(INDEX(Paste_Here!AU$2:AU$610, MATCH(B289, Paste_Here!A$2:A$610, 0))&lt;&gt;"", ISNUMBER(VALUE(INDEX(Paste_Here!AU$2:AU$610, MATCH(B289, Paste_Here!A$2:A$610, 0))))), INDEX(Paste_Here!AU$2:AU$610, MATCH(B289, Paste_Here!A$2:A$610, 0)), ""), ""), "")</f>
        <v/>
      </c>
      <c r="EY289" s="66"/>
      <c r="EZ289" s="77" t="str">
        <f>IFERROR(IF(B289&lt;&gt;"", IF(AND(INDEX(Paste_Here!AW$2:AW$610, MATCH(B289, Paste_Here!A$2:A$610, 0))&lt;&gt;"", ISNUMBER(VALUE(INDEX(Paste_Here!AW$2:AW$610, MATCH(B289, Paste_Here!A$2:A$610, 0))))), INDEX(Paste_Here!AW$2:AW$610, MATCH(B289, Paste_Here!A$2:A$610, 0)), ""), ""), "")</f>
        <v/>
      </c>
      <c r="FA289" s="66"/>
      <c r="FB289" s="77"/>
      <c r="FC289" s="66"/>
      <c r="FD289" s="77"/>
      <c r="FE289" s="66"/>
      <c r="FF289" s="66"/>
      <c r="FG289" s="77" t="str">
        <f t="shared" si="50"/>
        <v/>
      </c>
      <c r="FH289" s="66"/>
      <c r="FI289" s="77" t="str">
        <f>IFERROR(IF(B289&lt;&gt;"", IF(ISNUMBER(SEARCH("s", LOWER(INDEX(Paste_Here!M$2:M$610, MATCH(B289, Paste_Here!A$2:A$610, 0))))), "Yes", IF(INDEX(Paste_Here!M$2:M$610, MATCH(B289, Paste_Here!A$2:A$610, 0))&lt;&gt;"", "No", "")), ""), "")</f>
        <v/>
      </c>
      <c r="FJ289" s="66"/>
      <c r="FK289" s="77" t="str">
        <f>IFERROR(IF(B289&lt;&gt;"", IF(ISNUMBER(SEARCH("yes", LOWER(INDEX(Paste_Here!F$2:F$610, MATCH(B289, Paste_Here!A$2:A$610, 0))))), "Yes", IF(ISNUMBER(SEARCH("no", LOWER(INDEX(Paste_Here!F$2:F$610, MATCH(B289, Paste_Here!A$2:A$610, 0))))), "No", "")), ""), "")</f>
        <v/>
      </c>
      <c r="FL289" s="66"/>
      <c r="FM289" s="77" t="str">
        <f>IFERROR(IF(B289&lt;&gt;"", IF(ISNUMBER(SEARCH("english language learner", LOWER(INDEX(Paste_Here!C$2:C$610, MATCH(B289, Paste_Here!A$2:A$610, 0))))), "Yes", ""), ""), "")</f>
        <v/>
      </c>
      <c r="FN289" s="66"/>
      <c r="FO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FP289" s="66"/>
      <c r="FQ289" s="77" t="str">
        <f>IFERROR(IF(B289&lt;&gt;"", IF(ISNUMBER(SEARCH("yes", LOWER(INDEX(Paste_Here!L$2:L$610, MATCH(B289, Paste_Here!A$2:A$610, 0))))), "Yes", IF(ISNUMBER(SEARCH("no", LOWER(INDEX(Paste_Here!L$2:L$610, MATCH(B289, Paste_Here!A$2:A$610, 0))))), "No", "")), ""), "")</f>
        <v/>
      </c>
      <c r="FR289" s="66"/>
      <c r="FS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FT289" s="66"/>
      <c r="FU289" s="77"/>
      <c r="FV289" s="66"/>
      <c r="FW289" s="77" t="str">
        <f>IFERROR(IF(B289&lt;&gt;"", IF(AND(INDEX(Paste_Here!D$2:D$610, MATCH(B289, Paste_Here!A$2:A$610, 0))&lt;&gt;"", ISNUMBER(VALUE(INDEX(Paste_Here!D$2:D$610, MATCH(B289, Paste_Here!A$2:A$610, 0))))), INDEX(Paste_Here!D$2:D$610, MATCH(B289, Paste_Here!A$2:A$610, 0)), ""), ""), "")</f>
        <v/>
      </c>
      <c r="FX289" s="66"/>
      <c r="FY289" s="77" t="str">
        <f>IFERROR(IF(B289&lt;&gt;"", IF(AND(INDEX(Paste_Here!G$2:G$610, MATCH(B289, Paste_Here!A$2:A$610, 0))&lt;&gt;"", ISNUMBER(VALUE(INDEX(Paste_Here!G$2:G$610, MATCH(B289, Paste_Here!A$2:A$610, 0))))), INDEX(Paste_Here!G$2:G$610, MATCH(B289, Paste_Here!A$2:A$610, 0)), ""), ""), "")</f>
        <v/>
      </c>
      <c r="FZ289" s="66"/>
      <c r="GA289" s="95"/>
      <c r="GB289" s="66"/>
      <c r="JS289" s="1" t="str" cm="1">
        <f t="array" ref="JS289">IFERROR(INDEX(Paste_Here!$B$2:$B$610, MATCH(0, COUNTIF(JS$4:JS288, Paste_Here!$B$2:$B$610) + IF(Paste_Here!$B$2:$B$610="", 1, 0), 0)), "")</f>
        <v/>
      </c>
      <c r="JT289" s="1" t="str">
        <f>IF(JS289&lt;&gt;"", INDEX(Paste_Here!$A$2:$A$610, MATCH(JS289, Paste_Here!$B$2:$B$610, 0)), "")</f>
        <v/>
      </c>
      <c r="JU289" s="1" t="str">
        <f t="shared" si="51"/>
        <v/>
      </c>
      <c r="JV289" s="1" t="str" cm="1">
        <f t="array" ref="JV289">IFERROR(INDEX($JU$5:$JU$610, MATCH(SMALL(IF($JU$5:$JU$610&lt;&gt;"", COUNTIF($JU$5:$JU$610, "&lt;"&amp;$JU$5:$JU$610)+1), ROW()-ROW($JV$5)+1), COUNTIF($JU$5:$JU$610, "&lt;"&amp;$JU$5:$JU$610)+1, 0)), "")</f>
        <v/>
      </c>
    </row>
    <row r="290" spans="1:282">
      <c r="A290" s="66"/>
      <c r="B290" s="77" t="str">
        <f t="shared" si="42"/>
        <v/>
      </c>
      <c r="C290" s="66"/>
      <c r="D290" s="77" t="str">
        <f>IFERROR(IF(B290&lt;&gt;"", IF(COUNTIF(INDEX(Paste_Here!AS$2:AS$610, MATCH(B290, Paste_Here!A$2:A$610, 0), 0), "yes") &gt; 0, "Yes", IF(COUNTIF(INDEX(Paste_Here!AS$2:AS$610, MATCH(B290, Paste_Here!A$2:A$610, 0), 0), "no") &gt; 0, "No", "")), ""), "")</f>
        <v/>
      </c>
      <c r="E290" s="66"/>
      <c r="F290" s="77" t="str">
        <f t="shared" si="43"/>
        <v/>
      </c>
      <c r="G290" s="66"/>
      <c r="H290" s="77" t="str">
        <f>IFERROR(IF(B290&lt;&gt;"", IF(COUNTIF(INDEX(Paste_Here!AO$2:AR$610, MATCH(B290, Paste_Here!A$2:A$610, 0), 0), "yes") &gt; 0, "Yes", IF(COUNTIF(INDEX(Paste_Here!AO$2:AR$610, MATCH(B290, Paste_Here!A$2:A$610, 0), 0), "no") &gt; 0, "No", "")), ""), "")</f>
        <v/>
      </c>
      <c r="I290" s="66"/>
      <c r="J290" s="77" t="str">
        <f t="shared" si="44"/>
        <v/>
      </c>
      <c r="K290" s="66"/>
      <c r="L290" s="77" t="str">
        <f>IFERROR(IF(B290&lt;&gt;"", IF(ISNUMBER(SEARCH("yes", LOWER(INDEX(Paste_Here!W$2:W$610, MATCH(B290, Paste_Here!A$2:A$610, 0))))), "Yes", IF(ISNUMBER(SEARCH("no", LOWER(INDEX(Paste_Here!W$2:W$610, MATCH(B290, Paste_Here!A$2:A$610, 0))))), "No", "")), ""), "")</f>
        <v/>
      </c>
      <c r="M290" s="66"/>
      <c r="N290" s="77"/>
      <c r="O290" s="66"/>
      <c r="P290" s="77" t="str">
        <f>IFERROR(IF(B290&lt;&gt;"", IF(ISNUMBER(SEARCH("yes", LOWER(INDEX(Paste_Here!V$2:V$610, MATCH(B290, Paste_Here!A$2:A$610, 0))))), "Yes", IF(ISNUMBER(SEARCH("no", LOWER(INDEX(Paste_Here!V$2:V$610, MATCH(B290, Paste_Here!A$2:A$610, 0))))), "No", "")), ""), "")</f>
        <v/>
      </c>
      <c r="Q290" s="66"/>
      <c r="R290" s="77"/>
      <c r="S290" s="66"/>
      <c r="T290" s="77"/>
      <c r="U290" s="66"/>
      <c r="V290" s="66"/>
      <c r="W290" s="77" t="str">
        <f t="shared" si="45"/>
        <v/>
      </c>
      <c r="X290" s="66"/>
      <c r="Y290" s="77" t="str">
        <f>IFERROR(IF(B290&lt;&gt;"", IF(ISNUMBER(SEARCH("Revealed-Potential (Primary Focus)", LOWER(INDEX(Paste_Here!X$2:X$610, MATCH(B290, Paste_Here!A$2:A$610, 0))))), "Rev-Potential: Prim", IF(ISNUMBER(SEARCH("Revealed-Potential (Secondary Focus)", LOWER(INDEX(Paste_Here!X$2:X$610, MATCH(B290, Paste_Here!A$2:A$610, 0))))), "Rev-Potential: Sec", IF(ISNUMBER(SEARCH("Monitoring", LOWER(INDEX(Paste_Here!X$2:X$610, MATCH(B290, Paste_Here!A$2:A$610, 0))))), "Monitoring", IF(ISNUMBER(SEARCH("At-Promise (Secondary Focus)", LOWER(INDEX(Paste_Here!X$2:X$610, MATCH(B290, Paste_Here!A$2:A$610, 0))))), "At-Promise: Sec", IF(ISNUMBER(SEARCH("At-Promise (Primary Focus)", LOWER(INDEX(Paste_Here!X$2:X$610, MATCH(B290, Paste_Here!A$2:A$610, 0))))), "At-Promise: Prim", ""))))), ""), "")</f>
        <v/>
      </c>
      <c r="Z290" s="66"/>
      <c r="AA290" s="77"/>
      <c r="AB290" s="66"/>
      <c r="AC290" s="77" t="str">
        <f>IFERROR(IF(B290&lt;&gt;"", IF(ISNUMBER(SEARCH("Revealed-Potential (Primary Focus)", LOWER(INDEX(Paste_Here!AB$2:AB$610, MATCH(B290, Paste_Here!A$2:A$610, 0))))), "Rev-Potential: Prim", IF(ISNUMBER(SEARCH("Revealed-Potential (Secondary Focus)", LOWER(INDEX(Paste_Here!AB$2:AB$610, MATCH(B290, Paste_Here!A$2:A$610, 0))))), "Rev-Potential: Sec", IF(ISNUMBER(SEARCH("Monitoring", LOWER(INDEX(Paste_Here!AB$2:AB$610, MATCH(B290, Paste_Here!A$2:A$610, 0))))), "Monitoring", IF(ISNUMBER(SEARCH("At-Promise (Secondary Focus)", LOWER(INDEX(Paste_Here!AB$2:AB$610, MATCH(B290, Paste_Here!A$2:A$610, 0))))), "At-Promise: Sec", IF(ISNUMBER(SEARCH("At-Promise (Primary Focus)", LOWER(INDEX(Paste_Here!AB$2:AB$610, MATCH(B290, Paste_Here!A$2:A$610, 0))))), "At-Promise: Prim", ""))))), ""), "")</f>
        <v/>
      </c>
      <c r="AD290" s="66"/>
      <c r="AE290" s="77"/>
      <c r="AF290" s="66"/>
      <c r="AG290" s="77"/>
      <c r="AH290" s="66"/>
      <c r="AI290" s="77"/>
      <c r="AJ290" s="66"/>
      <c r="AK290" s="77"/>
      <c r="AL290" s="66"/>
      <c r="AM290" s="77"/>
      <c r="AN290" s="66"/>
      <c r="AO290" s="77"/>
      <c r="AP290" s="66"/>
      <c r="AQ290" s="77"/>
      <c r="AR290" s="66"/>
      <c r="AS290" s="77"/>
      <c r="AT290" s="66"/>
      <c r="AU290" s="66"/>
      <c r="AV290" s="77" t="str">
        <f t="shared" si="46"/>
        <v/>
      </c>
      <c r="AW290" s="66"/>
      <c r="AX290" s="77" t="str">
        <f>IFERROR(IF(B290&lt;&gt;"", IF(AND(INDEX(Paste_Here!AC$2:AC$610, MATCH(B290, Paste_Here!A$2:A$610, 0))&lt;&gt;"", ISNUMBER(VALUE(INDEX(Paste_Here!AC$2:AC$610, MATCH(B290, Paste_Here!A$2:A$610, 0))))), INDEX(Paste_Here!AC$2:AC$610, MATCH(B290, Paste_Here!A$2:A$610, 0)), ""), ""), "")</f>
        <v/>
      </c>
      <c r="AY290" s="66"/>
      <c r="AZ290" s="77" t="str">
        <f>IFERROR(IF(B290&lt;&gt;"", IF(AND(INDEX(Paste_Here!AD$2:AD$610, MATCH(B290, Paste_Here!A$2:A$610, 0))&lt;&gt;"", ISNUMBER(VALUE(INDEX(Paste_Here!AD$2:AD$610, MATCH(B290, Paste_Here!A$2:A$610, 0))))), TEXT(ROUND(VALUE(INDEX(Paste_Here!AD$2:AD$610, MATCH(B290, Paste_Here!A$2:A$610, 0))), 2), "0.00"), ""), ""), "")</f>
        <v/>
      </c>
      <c r="BA290" s="66"/>
      <c r="BB290" s="77" t="str">
        <f>IFERROR(IF(B290&lt;&gt;"", IF(LOWER(INDEX(Paste_Here!AE$2:AE$610, MATCH(B290, Paste_Here!A$2:A$610, 0)))="approaching expectations", "Approaching", IF(LOWER(INDEX(Paste_Here!AE$2:AE$610, MATCH(B290, Paste_Here!A$2:A$610, 0)))="met expectations", "Met", IF(LOWER(INDEX(Paste_Here!AE$2:AE$610, MATCH(B290, Paste_Here!A$2:A$610, 0)))="exceeded expectations", "Exceeded", IF(LOWER(INDEX(Paste_Here!AE$2:AE$610, MATCH(B290, Paste_Here!A$2:A$610, 0)))="below expectations", "Below", "")))), ""), "")</f>
        <v/>
      </c>
      <c r="BC290" s="66"/>
      <c r="BD290" s="77" t="str">
        <f>IFERROR(IF(B290&lt;&gt;"", IF(AND(INDEX(Paste_Here!T$2:T$610, MATCH(B290, Paste_Here!A$2:A$610, 0))&lt;&gt;"", ISNUMBER(VALUE(INDEX(Paste_Here!T$2:T$610, MATCH(B290, Paste_Here!A$2:A$610, 0))))), INDEX(Paste_Here!T$2:T$610, MATCH(B290, Paste_Here!A$2:A$610, 0)), ""), ""), "")</f>
        <v/>
      </c>
      <c r="BE290" s="66"/>
      <c r="BF290" s="77"/>
      <c r="BG290" s="66"/>
      <c r="BH290" s="77"/>
      <c r="BI290" s="66"/>
      <c r="BJ290" s="77"/>
      <c r="BK290" s="66"/>
      <c r="BL290" s="77" t="str">
        <f>IFERROR(IF(B290&lt;&gt;"", IF(AND(INDEX(Paste_Here!N$2:N$610, MATCH(B290, Paste_Here!A$2:A$610, 0))&lt;&gt;"", ISNUMBER(VALUE(INDEX(Paste_Here!N$2:N$610, MATCH(B290, Paste_Here!A$2:A$610, 0))))), INDEX(Paste_Here!N$2:N$610, MATCH(B290, Paste_Here!A$2:A$610, 0)), ""), ""), "")</f>
        <v/>
      </c>
      <c r="BM290" s="66"/>
      <c r="BN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BO290" s="66"/>
      <c r="BP290" s="77" t="str" cm="1">
        <f t="array" aca="1" ref="BP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BQ290" s="66"/>
      <c r="BR290" s="66"/>
      <c r="BS290" s="77"/>
      <c r="BT290" s="66"/>
      <c r="BU290" s="77"/>
      <c r="BV290" s="66"/>
      <c r="BW290" s="77"/>
      <c r="BX290" s="66"/>
      <c r="BY290" s="77"/>
      <c r="BZ290" s="66"/>
      <c r="CA290" s="77"/>
      <c r="CB290" s="66"/>
      <c r="CC290" s="77"/>
      <c r="CD290" s="66"/>
      <c r="CE290" s="77"/>
      <c r="CF290" s="66"/>
      <c r="CG290" s="77"/>
      <c r="CH290" s="66"/>
      <c r="CI290" s="77"/>
      <c r="CJ290" s="66"/>
      <c r="CK290" s="77"/>
      <c r="CL290" s="66"/>
      <c r="CM290" s="77"/>
      <c r="CN290" s="66"/>
      <c r="CO290" s="66"/>
      <c r="CP290" s="77" t="str">
        <f t="shared" si="47"/>
        <v/>
      </c>
      <c r="CQ290" s="66"/>
      <c r="CR290" s="77" t="str">
        <f>IFERROR(IF(B290&lt;&gt;"", IF(AND(INDEX(Paste_Here!Y$2:Y$610, MATCH(B290, Paste_Here!A$2:A$610, 0))&lt;&gt;"", ISNUMBER(VALUE(INDEX(Paste_Here!Y$2:Y$610, MATCH(B290, Paste_Here!A$2:A$610, 0))))), INDEX(Paste_Here!Y$2:Y$610, MATCH(B290, Paste_Here!A$2:A$610, 0)), ""), ""), "")</f>
        <v/>
      </c>
      <c r="CS290" s="66"/>
      <c r="CT290" s="77" t="str">
        <f>IFERROR(IF(B290&lt;&gt;"", IF(AND(INDEX(Paste_Here!AA$2:AA$610, MATCH(B290, Paste_Here!A$2:A$610, 0))&lt;&gt;"", ISNUMBER(--INDEX(Paste_Here!AA$2:AA$610, MATCH(B290, Paste_Here!A$2:A$610, 0)))), TEXT(ROUND(--INDEX(Paste_Here!AA$2:AA$610, MATCH(B290, Paste_Here!A$2:A$610, 0)), 2), "0.00"), ""), ""), "")</f>
        <v/>
      </c>
      <c r="CU290" s="66"/>
      <c r="CV290" s="77" t="str">
        <f>IFERROR(IF(B290&lt;&gt;"", IF(LOWER(INDEX(Paste_Here!Z$2:Z$610, MATCH(B290, Paste_Here!A$2:A$610, 0)))="approaching expectations", "Approaching", IF(LOWER(INDEX(Paste_Here!Z$2:Z$610, MATCH(B290, Paste_Here!A$2:A$610, 0)))="met expectations", "Met", IF(LOWER(INDEX(Paste_Here!Z$2:Z$610, MATCH(B290, Paste_Here!A$2:A$610, 0)))="exceeded expectations", "Exceeded", IF(LOWER(INDEX(Paste_Here!Z$2:Z$610, MATCH(B290, Paste_Here!A$2:A$610, 0)))="below expectations", "Below", "")))), ""), "")</f>
        <v/>
      </c>
      <c r="CW290" s="66"/>
      <c r="CX290" s="77"/>
      <c r="CY290" s="66"/>
      <c r="CZ290" s="77" t="str">
        <f>IFERROR(IF(B290&lt;&gt;"", IF(AND(INDEX(Paste_Here!AL$2:AL$610, MATCH(B290, Paste_Here!A$2:A$610, 0))&lt;&gt;"", ISNUMBER(VALUE(INDEX(Paste_Here!AL$2:AL$610, MATCH(B290, Paste_Here!A$2:A$610, 0))))), INDEX(Paste_Here!AL$2:AL$610, MATCH(B290, Paste_Here!A$2:A$610, 0)), ""), ""), "")</f>
        <v/>
      </c>
      <c r="DA290" s="66"/>
      <c r="DB290" s="77" t="str">
        <f>IFERROR(IF(B290&lt;&gt;"", IF(ISNUMBER(SEARCH("highrisk", LOWER(INDEX(Paste_Here!AM$2:AM$610, MATCH(B290, Paste_Here!A$2:A$610, 0))))), "High Risk", IF(ISNUMBER(SEARCH("lowrisk", LOWER(INDEX(Paste_Here!AM$2:AM$610, MATCH(B290, Paste_Here!A$2:A$610, 0))))), "Low Risk", IF(ISNUMBER(SEARCH("somerisk", LOWER(INDEX(Paste_Here!AM$2:AM$610, MATCH(B290, Paste_Here!A$2:A$610, 0))))), "Some Risk", ""))), ""), "")</f>
        <v/>
      </c>
      <c r="DC290" s="66"/>
      <c r="DD290" s="77" t="str">
        <f>IFERROR(IF(B290&lt;&gt;"", IF(AND(INDEX(Paste_Here!AN$2:AN$610, MATCH(B290, Paste_Here!A$2:A$610, 0))&lt;&gt;"", ISNUMBER(VALUE(INDEX(Paste_Here!AN$2:AN$610, MATCH(B290, Paste_Here!A$2:A$610, 0))))), INDEX(Paste_Here!AN$2:AN$610, MATCH(B290, Paste_Here!A$2:A$610, 0)), ""), ""), "")</f>
        <v/>
      </c>
      <c r="DE290" s="66"/>
      <c r="DF290" s="77" t="str">
        <f>IFERROR(IF(B290&lt;&gt;"", IF(AND(INDEX(Paste_Here!Q$2:Q$610, MATCH(B290, Paste_Here!A$2:A$610, 0))&lt;&gt;"", ISNUMBER(VALUE(INDEX(Paste_Here!Q$2:Q$610, MATCH(B290, Paste_Here!A$2:A$610, 0))))), INDEX(Paste_Here!Q$2:Q$610, MATCH(B290, Paste_Here!A$2:A$610, 0)), ""), ""), "")</f>
        <v/>
      </c>
      <c r="DG290" s="66"/>
      <c r="DH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DI290" s="66"/>
      <c r="DJ290" s="77" t="str" cm="1">
        <f t="array" aca="1" ref="DJ290" ca="1">IFERROR(VALUE(IF(ISNUMBER(SEARCH("EM", INDEX(Paste_Here!S$2:S$500, MATCH(B290, Paste_Here!A$2:A$500, 0)))), "-" &amp;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f>
        <v/>
      </c>
      <c r="DK290" s="66"/>
      <c r="DL290" s="66"/>
      <c r="DM290" s="77" t="str">
        <f t="shared" si="48"/>
        <v/>
      </c>
      <c r="DN290" s="66"/>
      <c r="DO290" s="77" t="str">
        <f>IFERROR(IF(B290&lt;&gt;"", IF(AND(INDEX(Paste_Here!AF$2:AF$610, MATCH(B290, Paste_Here!A$2:A$610, 0))&lt;&gt;"", ISNUMBER(VALUE(INDEX(Paste_Here!AF$2:AF$610, MATCH(B290, Paste_Here!A$2:A$610, 0))))), INDEX(Paste_Here!AF$2:AF$610, MATCH(B290, Paste_Here!A$2:A$610, 0)), ""), ""), "")</f>
        <v/>
      </c>
      <c r="DP290" s="66"/>
      <c r="DQ290" s="77" t="str">
        <f>IFERROR(IF(B290&lt;&gt;"", IF(AND(INDEX(Paste_Here!AG$2:AG$610, MATCH(B290, Paste_Here!A$2:A$610, 0))&lt;&gt;"", ISNUMBER(--INDEX(Paste_Here!AG$2:AG$610, MATCH(B290, Paste_Here!A$2:A$610, 0)))), TEXT(ROUND(--INDEX(Paste_Here!AG$2:AG$610, MATCH(B290, Paste_Here!A$2:A$610, 0)), 2), "0.00"), ""), ""), "")</f>
        <v/>
      </c>
      <c r="DR290" s="66"/>
      <c r="DS290" s="77" t="str">
        <f>IFERROR(IF(B290&lt;&gt;"", IF(LOWER(INDEX(Paste_Here!AH$2:AH$610, MATCH(B290, Paste_Here!A$2:A$610, 0)))="approaching expectations", "Approaching", IF(LOWER(INDEX(Paste_Here!AH$2:AH$610, MATCH(B290, Paste_Here!A$2:A$610, 0)))="met expectations", "Met", IF(LOWER(INDEX(Paste_Here!AH$2:AH$610, MATCH(B290, Paste_Here!A$2:A$610, 0)))="exceeded expectations", "Exceeded", IF(LOWER(INDEX(Paste_Here!AH$2:AH$610, MATCH(B290, Paste_Here!A$2:A$610, 0)))="below expectations", "Below", "")))), ""), "")</f>
        <v/>
      </c>
      <c r="DT290" s="66"/>
      <c r="DU290" s="77" t="str">
        <f>IFERROR(IF(B290&lt;&gt;"", IF(AND(INDEX(Paste_Here!U$2:U$610, MATCH(B290, Paste_Here!A$2:A$610, 0))&lt;&gt;"", ISNUMBER(VALUE(INDEX(Paste_Here!U$2:U$610, MATCH(B290, Paste_Here!A$2:A$610, 0))))), INDEX(Paste_Here!U$2:U$610, MATCH(B290, Paste_Here!A$2:A$610, 0)), ""), ""), "")</f>
        <v/>
      </c>
      <c r="DV290" s="66"/>
      <c r="DW290" s="77"/>
      <c r="DX290" s="66"/>
      <c r="DY290" s="77" t="str">
        <f>IFERROR(IF(B290&lt;&gt;"", IF(AND(INDEX(Paste_Here!AI$2:AI$610, MATCH(B290, Paste_Here!A$2:A$610, 0))&lt;&gt;"", ISNUMBER(VALUE(INDEX(Paste_Here!AI$2:AI$610, MATCH(B290, Paste_Here!A$2:A$610, 0))))), INDEX(Paste_Here!AI$2:AI$610, MATCH(B290, Paste_Here!A$2:A$610, 0)), ""), ""), "")</f>
        <v/>
      </c>
      <c r="DZ290" s="66"/>
      <c r="EA290" s="77" t="str">
        <f>IFERROR(IF(B290&lt;&gt;"", IF(AND(INDEX(Paste_Here!AJ$2:AJ$610, MATCH(B290, Paste_Here!A$2:A$610, 0))&lt;&gt;"", ISNUMBER(--INDEX(Paste_Here!AJ$2:AJ$610, MATCH(B290, Paste_Here!A$2:A$610, 0)))), TEXT(ROUND(--INDEX(Paste_Here!AJ$2:AJ$610, MATCH(B290, Paste_Here!A$2:A$610, 0)), 2), "0.00"), ""), ""), "")</f>
        <v/>
      </c>
      <c r="EB290" s="66"/>
      <c r="EC290" s="77" t="str">
        <f>IFERROR(IF(B290&lt;&gt;"", IF(LOWER(INDEX(Paste_Here!AK$2:AK$610, MATCH(B290, Paste_Here!A$2:A$610, 0)))="approaching expectations", "Approaching", IF(LOWER(INDEX(Paste_Here!AK$2:AK$610, MATCH(B290, Paste_Here!A$2:A$610, 0)))="met expectations", "Met", IF(LOWER(INDEX(Paste_Here!AK$2:AK$610, MATCH(B290, Paste_Here!A$2:A$610, 0)))="exceeded expectations", "Exceeded", IF(LOWER(INDEX(Paste_Here!AK$2:AK$610, MATCH(B290, Paste_Here!A$2:A$610, 0)))="below expectations", "Below", "")))), ""), "")</f>
        <v/>
      </c>
      <c r="ED290" s="66"/>
      <c r="EE290" s="77"/>
      <c r="EF290" s="66"/>
      <c r="EG290" s="77"/>
      <c r="EH290" s="66"/>
      <c r="EI290" s="66"/>
      <c r="EJ290" s="77" t="str">
        <f t="shared" si="49"/>
        <v/>
      </c>
      <c r="EK290" s="66"/>
      <c r="EL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EM290" s="66"/>
      <c r="EN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EO290" s="66"/>
      <c r="EP290" s="77"/>
      <c r="EQ290" s="66"/>
      <c r="ER290" s="77" t="str">
        <f>IFERROR(IF(B290&lt;&gt;"", IF(AND(INDEX(Paste_Here!AT$2:AT$610, MATCH(B290, Paste_Here!A$2:A$610, 0))&lt;&gt;"", ISNUMBER(VALUE(INDEX(Paste_Here!AT$2:AT$610, MATCH(B290, Paste_Here!A$2:A$610, 0))))), INDEX(Paste_Here!AT$2:AT$610, MATCH(B290, Paste_Here!A$2:A$610, 0)), ""), ""), "")</f>
        <v/>
      </c>
      <c r="ES290" s="66"/>
      <c r="ET290" s="77" t="str">
        <f>IFERROR(IF(B290&lt;&gt;"", IF(AND(INDEX(Paste_Here!AV$2:AV$610, MATCH(B290, Paste_Here!A$2:A$610, 0))&lt;&gt;"", ISNUMBER(VALUE(INDEX(Paste_Here!AV$2:AV$610, MATCH(B290, Paste_Here!A$2:A$610, 0))))), INDEX(Paste_Here!AV$2:AV$610, MATCH(B290, Paste_Here!A$2:A$610, 0)), ""), ""), "")</f>
        <v/>
      </c>
      <c r="EU290" s="66"/>
      <c r="EV290" s="77"/>
      <c r="EW290" s="66"/>
      <c r="EX290" s="77" t="str">
        <f>IFERROR(IF(B290&lt;&gt;"", IF(AND(INDEX(Paste_Here!AU$2:AU$610, MATCH(B290, Paste_Here!A$2:A$610, 0))&lt;&gt;"", ISNUMBER(VALUE(INDEX(Paste_Here!AU$2:AU$610, MATCH(B290, Paste_Here!A$2:A$610, 0))))), INDEX(Paste_Here!AU$2:AU$610, MATCH(B290, Paste_Here!A$2:A$610, 0)), ""), ""), "")</f>
        <v/>
      </c>
      <c r="EY290" s="66"/>
      <c r="EZ290" s="77" t="str">
        <f>IFERROR(IF(B290&lt;&gt;"", IF(AND(INDEX(Paste_Here!AW$2:AW$610, MATCH(B290, Paste_Here!A$2:A$610, 0))&lt;&gt;"", ISNUMBER(VALUE(INDEX(Paste_Here!AW$2:AW$610, MATCH(B290, Paste_Here!A$2:A$610, 0))))), INDEX(Paste_Here!AW$2:AW$610, MATCH(B290, Paste_Here!A$2:A$610, 0)), ""), ""), "")</f>
        <v/>
      </c>
      <c r="FA290" s="66"/>
      <c r="FB290" s="77"/>
      <c r="FC290" s="66"/>
      <c r="FD290" s="77"/>
      <c r="FE290" s="66"/>
      <c r="FF290" s="66"/>
      <c r="FG290" s="77" t="str">
        <f t="shared" si="50"/>
        <v/>
      </c>
      <c r="FH290" s="66"/>
      <c r="FI290" s="77" t="str">
        <f>IFERROR(IF(B290&lt;&gt;"", IF(ISNUMBER(SEARCH("s", LOWER(INDEX(Paste_Here!M$2:M$610, MATCH(B290, Paste_Here!A$2:A$610, 0))))), "Yes", IF(INDEX(Paste_Here!M$2:M$610, MATCH(B290, Paste_Here!A$2:A$610, 0))&lt;&gt;"", "No", "")), ""), "")</f>
        <v/>
      </c>
      <c r="FJ290" s="66"/>
      <c r="FK290" s="77" t="str">
        <f>IFERROR(IF(B290&lt;&gt;"", IF(ISNUMBER(SEARCH("yes", LOWER(INDEX(Paste_Here!F$2:F$610, MATCH(B290, Paste_Here!A$2:A$610, 0))))), "Yes", IF(ISNUMBER(SEARCH("no", LOWER(INDEX(Paste_Here!F$2:F$610, MATCH(B290, Paste_Here!A$2:A$610, 0))))), "No", "")), ""), "")</f>
        <v/>
      </c>
      <c r="FL290" s="66"/>
      <c r="FM290" s="77" t="str">
        <f>IFERROR(IF(B290&lt;&gt;"", IF(ISNUMBER(SEARCH("english language learner", LOWER(INDEX(Paste_Here!C$2:C$610, MATCH(B290, Paste_Here!A$2:A$610, 0))))), "Yes", ""), ""), "")</f>
        <v/>
      </c>
      <c r="FN290" s="66"/>
      <c r="FO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FP290" s="66"/>
      <c r="FQ290" s="77" t="str">
        <f>IFERROR(IF(B290&lt;&gt;"", IF(ISNUMBER(SEARCH("yes", LOWER(INDEX(Paste_Here!L$2:L$610, MATCH(B290, Paste_Here!A$2:A$610, 0))))), "Yes", IF(ISNUMBER(SEARCH("no", LOWER(INDEX(Paste_Here!L$2:L$610, MATCH(B290, Paste_Here!A$2:A$610, 0))))), "No", "")), ""), "")</f>
        <v/>
      </c>
      <c r="FR290" s="66"/>
      <c r="FS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FT290" s="66"/>
      <c r="FU290" s="77"/>
      <c r="FV290" s="66"/>
      <c r="FW290" s="77" t="str">
        <f>IFERROR(IF(B290&lt;&gt;"", IF(AND(INDEX(Paste_Here!D$2:D$610, MATCH(B290, Paste_Here!A$2:A$610, 0))&lt;&gt;"", ISNUMBER(VALUE(INDEX(Paste_Here!D$2:D$610, MATCH(B290, Paste_Here!A$2:A$610, 0))))), INDEX(Paste_Here!D$2:D$610, MATCH(B290, Paste_Here!A$2:A$610, 0)), ""), ""), "")</f>
        <v/>
      </c>
      <c r="FX290" s="66"/>
      <c r="FY290" s="77" t="str">
        <f>IFERROR(IF(B290&lt;&gt;"", IF(AND(INDEX(Paste_Here!G$2:G$610, MATCH(B290, Paste_Here!A$2:A$610, 0))&lt;&gt;"", ISNUMBER(VALUE(INDEX(Paste_Here!G$2:G$610, MATCH(B290, Paste_Here!A$2:A$610, 0))))), INDEX(Paste_Here!G$2:G$610, MATCH(B290, Paste_Here!A$2:A$610, 0)), ""), ""), "")</f>
        <v/>
      </c>
      <c r="FZ290" s="66"/>
      <c r="GA290" s="95"/>
      <c r="GB290" s="66"/>
      <c r="JS290" s="1" t="str" cm="1">
        <f t="array" ref="JS290">IFERROR(INDEX(Paste_Here!$B$2:$B$610, MATCH(0, COUNTIF(JS$4:JS289, Paste_Here!$B$2:$B$610) + IF(Paste_Here!$B$2:$B$610="", 1, 0), 0)), "")</f>
        <v/>
      </c>
      <c r="JT290" s="1" t="str">
        <f>IF(JS290&lt;&gt;"", INDEX(Paste_Here!$A$2:$A$610, MATCH(JS290, Paste_Here!$B$2:$B$610, 0)), "")</f>
        <v/>
      </c>
      <c r="JU290" s="1" t="str">
        <f t="shared" si="51"/>
        <v/>
      </c>
      <c r="JV290" s="1" t="str" cm="1">
        <f t="array" ref="JV290">IFERROR(INDEX($JU$5:$JU$610, MATCH(SMALL(IF($JU$5:$JU$610&lt;&gt;"", COUNTIF($JU$5:$JU$610, "&lt;"&amp;$JU$5:$JU$610)+1), ROW()-ROW($JV$5)+1), COUNTIF($JU$5:$JU$610, "&lt;"&amp;$JU$5:$JU$610)+1, 0)), "")</f>
        <v/>
      </c>
    </row>
    <row r="291" spans="1:282">
      <c r="A291" s="66"/>
      <c r="B291" s="77" t="str">
        <f t="shared" si="42"/>
        <v/>
      </c>
      <c r="C291" s="66"/>
      <c r="D291" s="77" t="str">
        <f>IFERROR(IF(B291&lt;&gt;"", IF(COUNTIF(INDEX(Paste_Here!AS$2:AS$610, MATCH(B291, Paste_Here!A$2:A$610, 0), 0), "yes") &gt; 0, "Yes", IF(COUNTIF(INDEX(Paste_Here!AS$2:AS$610, MATCH(B291, Paste_Here!A$2:A$610, 0), 0), "no") &gt; 0, "No", "")), ""), "")</f>
        <v/>
      </c>
      <c r="E291" s="66"/>
      <c r="F291" s="77" t="str">
        <f t="shared" si="43"/>
        <v/>
      </c>
      <c r="G291" s="66"/>
      <c r="H291" s="77" t="str">
        <f>IFERROR(IF(B291&lt;&gt;"", IF(COUNTIF(INDEX(Paste_Here!AO$2:AR$610, MATCH(B291, Paste_Here!A$2:A$610, 0), 0), "yes") &gt; 0, "Yes", IF(COUNTIF(INDEX(Paste_Here!AO$2:AR$610, MATCH(B291, Paste_Here!A$2:A$610, 0), 0), "no") &gt; 0, "No", "")), ""), "")</f>
        <v/>
      </c>
      <c r="I291" s="66"/>
      <c r="J291" s="77" t="str">
        <f t="shared" si="44"/>
        <v/>
      </c>
      <c r="K291" s="66"/>
      <c r="L291" s="77" t="str">
        <f>IFERROR(IF(B291&lt;&gt;"", IF(ISNUMBER(SEARCH("yes", LOWER(INDEX(Paste_Here!W$2:W$610, MATCH(B291, Paste_Here!A$2:A$610, 0))))), "Yes", IF(ISNUMBER(SEARCH("no", LOWER(INDEX(Paste_Here!W$2:W$610, MATCH(B291, Paste_Here!A$2:A$610, 0))))), "No", "")), ""), "")</f>
        <v/>
      </c>
      <c r="M291" s="66"/>
      <c r="N291" s="77"/>
      <c r="O291" s="66"/>
      <c r="P291" s="77" t="str">
        <f>IFERROR(IF(B291&lt;&gt;"", IF(ISNUMBER(SEARCH("yes", LOWER(INDEX(Paste_Here!V$2:V$610, MATCH(B291, Paste_Here!A$2:A$610, 0))))), "Yes", IF(ISNUMBER(SEARCH("no", LOWER(INDEX(Paste_Here!V$2:V$610, MATCH(B291, Paste_Here!A$2:A$610, 0))))), "No", "")), ""), "")</f>
        <v/>
      </c>
      <c r="Q291" s="66"/>
      <c r="R291" s="77"/>
      <c r="S291" s="66"/>
      <c r="T291" s="77"/>
      <c r="U291" s="66"/>
      <c r="V291" s="66"/>
      <c r="W291" s="77" t="str">
        <f t="shared" si="45"/>
        <v/>
      </c>
      <c r="X291" s="66"/>
      <c r="Y291" s="77" t="str">
        <f>IFERROR(IF(B291&lt;&gt;"", IF(ISNUMBER(SEARCH("Revealed-Potential (Primary Focus)", LOWER(INDEX(Paste_Here!X$2:X$610, MATCH(B291, Paste_Here!A$2:A$610, 0))))), "Rev-Potential: Prim", IF(ISNUMBER(SEARCH("Revealed-Potential (Secondary Focus)", LOWER(INDEX(Paste_Here!X$2:X$610, MATCH(B291, Paste_Here!A$2:A$610, 0))))), "Rev-Potential: Sec", IF(ISNUMBER(SEARCH("Monitoring", LOWER(INDEX(Paste_Here!X$2:X$610, MATCH(B291, Paste_Here!A$2:A$610, 0))))), "Monitoring", IF(ISNUMBER(SEARCH("At-Promise (Secondary Focus)", LOWER(INDEX(Paste_Here!X$2:X$610, MATCH(B291, Paste_Here!A$2:A$610, 0))))), "At-Promise: Sec", IF(ISNUMBER(SEARCH("At-Promise (Primary Focus)", LOWER(INDEX(Paste_Here!X$2:X$610, MATCH(B291, Paste_Here!A$2:A$610, 0))))), "At-Promise: Prim", ""))))), ""), "")</f>
        <v/>
      </c>
      <c r="Z291" s="66"/>
      <c r="AA291" s="77"/>
      <c r="AB291" s="66"/>
      <c r="AC291" s="77" t="str">
        <f>IFERROR(IF(B291&lt;&gt;"", IF(ISNUMBER(SEARCH("Revealed-Potential (Primary Focus)", LOWER(INDEX(Paste_Here!AB$2:AB$610, MATCH(B291, Paste_Here!A$2:A$610, 0))))), "Rev-Potential: Prim", IF(ISNUMBER(SEARCH("Revealed-Potential (Secondary Focus)", LOWER(INDEX(Paste_Here!AB$2:AB$610, MATCH(B291, Paste_Here!A$2:A$610, 0))))), "Rev-Potential: Sec", IF(ISNUMBER(SEARCH("Monitoring", LOWER(INDEX(Paste_Here!AB$2:AB$610, MATCH(B291, Paste_Here!A$2:A$610, 0))))), "Monitoring", IF(ISNUMBER(SEARCH("At-Promise (Secondary Focus)", LOWER(INDEX(Paste_Here!AB$2:AB$610, MATCH(B291, Paste_Here!A$2:A$610, 0))))), "At-Promise: Sec", IF(ISNUMBER(SEARCH("At-Promise (Primary Focus)", LOWER(INDEX(Paste_Here!AB$2:AB$610, MATCH(B291, Paste_Here!A$2:A$610, 0))))), "At-Promise: Prim", ""))))), ""), "")</f>
        <v/>
      </c>
      <c r="AD291" s="66"/>
      <c r="AE291" s="77"/>
      <c r="AF291" s="66"/>
      <c r="AG291" s="77"/>
      <c r="AH291" s="66"/>
      <c r="AI291" s="77"/>
      <c r="AJ291" s="66"/>
      <c r="AK291" s="77"/>
      <c r="AL291" s="66"/>
      <c r="AM291" s="77"/>
      <c r="AN291" s="66"/>
      <c r="AO291" s="77"/>
      <c r="AP291" s="66"/>
      <c r="AQ291" s="77"/>
      <c r="AR291" s="66"/>
      <c r="AS291" s="77"/>
      <c r="AT291" s="66"/>
      <c r="AU291" s="66"/>
      <c r="AV291" s="77" t="str">
        <f t="shared" si="46"/>
        <v/>
      </c>
      <c r="AW291" s="66"/>
      <c r="AX291" s="77" t="str">
        <f>IFERROR(IF(B291&lt;&gt;"", IF(AND(INDEX(Paste_Here!AC$2:AC$610, MATCH(B291, Paste_Here!A$2:A$610, 0))&lt;&gt;"", ISNUMBER(VALUE(INDEX(Paste_Here!AC$2:AC$610, MATCH(B291, Paste_Here!A$2:A$610, 0))))), INDEX(Paste_Here!AC$2:AC$610, MATCH(B291, Paste_Here!A$2:A$610, 0)), ""), ""), "")</f>
        <v/>
      </c>
      <c r="AY291" s="66"/>
      <c r="AZ291" s="77" t="str">
        <f>IFERROR(IF(B291&lt;&gt;"", IF(AND(INDEX(Paste_Here!AD$2:AD$610, MATCH(B291, Paste_Here!A$2:A$610, 0))&lt;&gt;"", ISNUMBER(VALUE(INDEX(Paste_Here!AD$2:AD$610, MATCH(B291, Paste_Here!A$2:A$610, 0))))), TEXT(ROUND(VALUE(INDEX(Paste_Here!AD$2:AD$610, MATCH(B291, Paste_Here!A$2:A$610, 0))), 2), "0.00"), ""), ""), "")</f>
        <v/>
      </c>
      <c r="BA291" s="66"/>
      <c r="BB291" s="77" t="str">
        <f>IFERROR(IF(B291&lt;&gt;"", IF(LOWER(INDEX(Paste_Here!AE$2:AE$610, MATCH(B291, Paste_Here!A$2:A$610, 0)))="approaching expectations", "Approaching", IF(LOWER(INDEX(Paste_Here!AE$2:AE$610, MATCH(B291, Paste_Here!A$2:A$610, 0)))="met expectations", "Met", IF(LOWER(INDEX(Paste_Here!AE$2:AE$610, MATCH(B291, Paste_Here!A$2:A$610, 0)))="exceeded expectations", "Exceeded", IF(LOWER(INDEX(Paste_Here!AE$2:AE$610, MATCH(B291, Paste_Here!A$2:A$610, 0)))="below expectations", "Below", "")))), ""), "")</f>
        <v/>
      </c>
      <c r="BC291" s="66"/>
      <c r="BD291" s="77" t="str">
        <f>IFERROR(IF(B291&lt;&gt;"", IF(AND(INDEX(Paste_Here!T$2:T$610, MATCH(B291, Paste_Here!A$2:A$610, 0))&lt;&gt;"", ISNUMBER(VALUE(INDEX(Paste_Here!T$2:T$610, MATCH(B291, Paste_Here!A$2:A$610, 0))))), INDEX(Paste_Here!T$2:T$610, MATCH(B291, Paste_Here!A$2:A$610, 0)), ""), ""), "")</f>
        <v/>
      </c>
      <c r="BE291" s="66"/>
      <c r="BF291" s="77"/>
      <c r="BG291" s="66"/>
      <c r="BH291" s="77"/>
      <c r="BI291" s="66"/>
      <c r="BJ291" s="77"/>
      <c r="BK291" s="66"/>
      <c r="BL291" s="77" t="str">
        <f>IFERROR(IF(B291&lt;&gt;"", IF(AND(INDEX(Paste_Here!N$2:N$610, MATCH(B291, Paste_Here!A$2:A$610, 0))&lt;&gt;"", ISNUMBER(VALUE(INDEX(Paste_Here!N$2:N$610, MATCH(B291, Paste_Here!A$2:A$610, 0))))), INDEX(Paste_Here!N$2:N$610, MATCH(B291, Paste_Here!A$2:A$610, 0)), ""), ""), "")</f>
        <v/>
      </c>
      <c r="BM291" s="66"/>
      <c r="BN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BO291" s="66"/>
      <c r="BP291" s="77" t="str" cm="1">
        <f t="array" aca="1" ref="BP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BQ291" s="66"/>
      <c r="BR291" s="66"/>
      <c r="BS291" s="77"/>
      <c r="BT291" s="66"/>
      <c r="BU291" s="77"/>
      <c r="BV291" s="66"/>
      <c r="BW291" s="77"/>
      <c r="BX291" s="66"/>
      <c r="BY291" s="77"/>
      <c r="BZ291" s="66"/>
      <c r="CA291" s="77"/>
      <c r="CB291" s="66"/>
      <c r="CC291" s="77"/>
      <c r="CD291" s="66"/>
      <c r="CE291" s="77"/>
      <c r="CF291" s="66"/>
      <c r="CG291" s="77"/>
      <c r="CH291" s="66"/>
      <c r="CI291" s="77"/>
      <c r="CJ291" s="66"/>
      <c r="CK291" s="77"/>
      <c r="CL291" s="66"/>
      <c r="CM291" s="77"/>
      <c r="CN291" s="66"/>
      <c r="CO291" s="66"/>
      <c r="CP291" s="77" t="str">
        <f t="shared" si="47"/>
        <v/>
      </c>
      <c r="CQ291" s="66"/>
      <c r="CR291" s="77" t="str">
        <f>IFERROR(IF(B291&lt;&gt;"", IF(AND(INDEX(Paste_Here!Y$2:Y$610, MATCH(B291, Paste_Here!A$2:A$610, 0))&lt;&gt;"", ISNUMBER(VALUE(INDEX(Paste_Here!Y$2:Y$610, MATCH(B291, Paste_Here!A$2:A$610, 0))))), INDEX(Paste_Here!Y$2:Y$610, MATCH(B291, Paste_Here!A$2:A$610, 0)), ""), ""), "")</f>
        <v/>
      </c>
      <c r="CS291" s="66"/>
      <c r="CT291" s="77" t="str">
        <f>IFERROR(IF(B291&lt;&gt;"", IF(AND(INDEX(Paste_Here!AA$2:AA$610, MATCH(B291, Paste_Here!A$2:A$610, 0))&lt;&gt;"", ISNUMBER(--INDEX(Paste_Here!AA$2:AA$610, MATCH(B291, Paste_Here!A$2:A$610, 0)))), TEXT(ROUND(--INDEX(Paste_Here!AA$2:AA$610, MATCH(B291, Paste_Here!A$2:A$610, 0)), 2), "0.00"), ""), ""), "")</f>
        <v/>
      </c>
      <c r="CU291" s="66"/>
      <c r="CV291" s="77" t="str">
        <f>IFERROR(IF(B291&lt;&gt;"", IF(LOWER(INDEX(Paste_Here!Z$2:Z$610, MATCH(B291, Paste_Here!A$2:A$610, 0)))="approaching expectations", "Approaching", IF(LOWER(INDEX(Paste_Here!Z$2:Z$610, MATCH(B291, Paste_Here!A$2:A$610, 0)))="met expectations", "Met", IF(LOWER(INDEX(Paste_Here!Z$2:Z$610, MATCH(B291, Paste_Here!A$2:A$610, 0)))="exceeded expectations", "Exceeded", IF(LOWER(INDEX(Paste_Here!Z$2:Z$610, MATCH(B291, Paste_Here!A$2:A$610, 0)))="below expectations", "Below", "")))), ""), "")</f>
        <v/>
      </c>
      <c r="CW291" s="66"/>
      <c r="CX291" s="77"/>
      <c r="CY291" s="66"/>
      <c r="CZ291" s="77" t="str">
        <f>IFERROR(IF(B291&lt;&gt;"", IF(AND(INDEX(Paste_Here!AL$2:AL$610, MATCH(B291, Paste_Here!A$2:A$610, 0))&lt;&gt;"", ISNUMBER(VALUE(INDEX(Paste_Here!AL$2:AL$610, MATCH(B291, Paste_Here!A$2:A$610, 0))))), INDEX(Paste_Here!AL$2:AL$610, MATCH(B291, Paste_Here!A$2:A$610, 0)), ""), ""), "")</f>
        <v/>
      </c>
      <c r="DA291" s="66"/>
      <c r="DB291" s="77" t="str">
        <f>IFERROR(IF(B291&lt;&gt;"", IF(ISNUMBER(SEARCH("highrisk", LOWER(INDEX(Paste_Here!AM$2:AM$610, MATCH(B291, Paste_Here!A$2:A$610, 0))))), "High Risk", IF(ISNUMBER(SEARCH("lowrisk", LOWER(INDEX(Paste_Here!AM$2:AM$610, MATCH(B291, Paste_Here!A$2:A$610, 0))))), "Low Risk", IF(ISNUMBER(SEARCH("somerisk", LOWER(INDEX(Paste_Here!AM$2:AM$610, MATCH(B291, Paste_Here!A$2:A$610, 0))))), "Some Risk", ""))), ""), "")</f>
        <v/>
      </c>
      <c r="DC291" s="66"/>
      <c r="DD291" s="77" t="str">
        <f>IFERROR(IF(B291&lt;&gt;"", IF(AND(INDEX(Paste_Here!AN$2:AN$610, MATCH(B291, Paste_Here!A$2:A$610, 0))&lt;&gt;"", ISNUMBER(VALUE(INDEX(Paste_Here!AN$2:AN$610, MATCH(B291, Paste_Here!A$2:A$610, 0))))), INDEX(Paste_Here!AN$2:AN$610, MATCH(B291, Paste_Here!A$2:A$610, 0)), ""), ""), "")</f>
        <v/>
      </c>
      <c r="DE291" s="66"/>
      <c r="DF291" s="77" t="str">
        <f>IFERROR(IF(B291&lt;&gt;"", IF(AND(INDEX(Paste_Here!Q$2:Q$610, MATCH(B291, Paste_Here!A$2:A$610, 0))&lt;&gt;"", ISNUMBER(VALUE(INDEX(Paste_Here!Q$2:Q$610, MATCH(B291, Paste_Here!A$2:A$610, 0))))), INDEX(Paste_Here!Q$2:Q$610, MATCH(B291, Paste_Here!A$2:A$610, 0)), ""), ""), "")</f>
        <v/>
      </c>
      <c r="DG291" s="66"/>
      <c r="DH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DI291" s="66"/>
      <c r="DJ291" s="77" t="str" cm="1">
        <f t="array" aca="1" ref="DJ291" ca="1">IFERROR(VALUE(IF(ISNUMBER(SEARCH("EM", INDEX(Paste_Here!S$2:S$500, MATCH(B291, Paste_Here!A$2:A$500, 0)))), "-" &amp;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f>
        <v/>
      </c>
      <c r="DK291" s="66"/>
      <c r="DL291" s="66"/>
      <c r="DM291" s="77" t="str">
        <f t="shared" si="48"/>
        <v/>
      </c>
      <c r="DN291" s="66"/>
      <c r="DO291" s="77" t="str">
        <f>IFERROR(IF(B291&lt;&gt;"", IF(AND(INDEX(Paste_Here!AF$2:AF$610, MATCH(B291, Paste_Here!A$2:A$610, 0))&lt;&gt;"", ISNUMBER(VALUE(INDEX(Paste_Here!AF$2:AF$610, MATCH(B291, Paste_Here!A$2:A$610, 0))))), INDEX(Paste_Here!AF$2:AF$610, MATCH(B291, Paste_Here!A$2:A$610, 0)), ""), ""), "")</f>
        <v/>
      </c>
      <c r="DP291" s="66"/>
      <c r="DQ291" s="77" t="str">
        <f>IFERROR(IF(B291&lt;&gt;"", IF(AND(INDEX(Paste_Here!AG$2:AG$610, MATCH(B291, Paste_Here!A$2:A$610, 0))&lt;&gt;"", ISNUMBER(--INDEX(Paste_Here!AG$2:AG$610, MATCH(B291, Paste_Here!A$2:A$610, 0)))), TEXT(ROUND(--INDEX(Paste_Here!AG$2:AG$610, MATCH(B291, Paste_Here!A$2:A$610, 0)), 2), "0.00"), ""), ""), "")</f>
        <v/>
      </c>
      <c r="DR291" s="66"/>
      <c r="DS291" s="77" t="str">
        <f>IFERROR(IF(B291&lt;&gt;"", IF(LOWER(INDEX(Paste_Here!AH$2:AH$610, MATCH(B291, Paste_Here!A$2:A$610, 0)))="approaching expectations", "Approaching", IF(LOWER(INDEX(Paste_Here!AH$2:AH$610, MATCH(B291, Paste_Here!A$2:A$610, 0)))="met expectations", "Met", IF(LOWER(INDEX(Paste_Here!AH$2:AH$610, MATCH(B291, Paste_Here!A$2:A$610, 0)))="exceeded expectations", "Exceeded", IF(LOWER(INDEX(Paste_Here!AH$2:AH$610, MATCH(B291, Paste_Here!A$2:A$610, 0)))="below expectations", "Below", "")))), ""), "")</f>
        <v/>
      </c>
      <c r="DT291" s="66"/>
      <c r="DU291" s="77" t="str">
        <f>IFERROR(IF(B291&lt;&gt;"", IF(AND(INDEX(Paste_Here!U$2:U$610, MATCH(B291, Paste_Here!A$2:A$610, 0))&lt;&gt;"", ISNUMBER(VALUE(INDEX(Paste_Here!U$2:U$610, MATCH(B291, Paste_Here!A$2:A$610, 0))))), INDEX(Paste_Here!U$2:U$610, MATCH(B291, Paste_Here!A$2:A$610, 0)), ""), ""), "")</f>
        <v/>
      </c>
      <c r="DV291" s="66"/>
      <c r="DW291" s="77"/>
      <c r="DX291" s="66"/>
      <c r="DY291" s="77" t="str">
        <f>IFERROR(IF(B291&lt;&gt;"", IF(AND(INDEX(Paste_Here!AI$2:AI$610, MATCH(B291, Paste_Here!A$2:A$610, 0))&lt;&gt;"", ISNUMBER(VALUE(INDEX(Paste_Here!AI$2:AI$610, MATCH(B291, Paste_Here!A$2:A$610, 0))))), INDEX(Paste_Here!AI$2:AI$610, MATCH(B291, Paste_Here!A$2:A$610, 0)), ""), ""), "")</f>
        <v/>
      </c>
      <c r="DZ291" s="66"/>
      <c r="EA291" s="77" t="str">
        <f>IFERROR(IF(B291&lt;&gt;"", IF(AND(INDEX(Paste_Here!AJ$2:AJ$610, MATCH(B291, Paste_Here!A$2:A$610, 0))&lt;&gt;"", ISNUMBER(--INDEX(Paste_Here!AJ$2:AJ$610, MATCH(B291, Paste_Here!A$2:A$610, 0)))), TEXT(ROUND(--INDEX(Paste_Here!AJ$2:AJ$610, MATCH(B291, Paste_Here!A$2:A$610, 0)), 2), "0.00"), ""), ""), "")</f>
        <v/>
      </c>
      <c r="EB291" s="66"/>
      <c r="EC291" s="77" t="str">
        <f>IFERROR(IF(B291&lt;&gt;"", IF(LOWER(INDEX(Paste_Here!AK$2:AK$610, MATCH(B291, Paste_Here!A$2:A$610, 0)))="approaching expectations", "Approaching", IF(LOWER(INDEX(Paste_Here!AK$2:AK$610, MATCH(B291, Paste_Here!A$2:A$610, 0)))="met expectations", "Met", IF(LOWER(INDEX(Paste_Here!AK$2:AK$610, MATCH(B291, Paste_Here!A$2:A$610, 0)))="exceeded expectations", "Exceeded", IF(LOWER(INDEX(Paste_Here!AK$2:AK$610, MATCH(B291, Paste_Here!A$2:A$610, 0)))="below expectations", "Below", "")))), ""), "")</f>
        <v/>
      </c>
      <c r="ED291" s="66"/>
      <c r="EE291" s="77"/>
      <c r="EF291" s="66"/>
      <c r="EG291" s="77"/>
      <c r="EH291" s="66"/>
      <c r="EI291" s="66"/>
      <c r="EJ291" s="77" t="str">
        <f t="shared" si="49"/>
        <v/>
      </c>
      <c r="EK291" s="66"/>
      <c r="EL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EM291" s="66"/>
      <c r="EN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EO291" s="66"/>
      <c r="EP291" s="77"/>
      <c r="EQ291" s="66"/>
      <c r="ER291" s="77" t="str">
        <f>IFERROR(IF(B291&lt;&gt;"", IF(AND(INDEX(Paste_Here!AT$2:AT$610, MATCH(B291, Paste_Here!A$2:A$610, 0))&lt;&gt;"", ISNUMBER(VALUE(INDEX(Paste_Here!AT$2:AT$610, MATCH(B291, Paste_Here!A$2:A$610, 0))))), INDEX(Paste_Here!AT$2:AT$610, MATCH(B291, Paste_Here!A$2:A$610, 0)), ""), ""), "")</f>
        <v/>
      </c>
      <c r="ES291" s="66"/>
      <c r="ET291" s="77" t="str">
        <f>IFERROR(IF(B291&lt;&gt;"", IF(AND(INDEX(Paste_Here!AV$2:AV$610, MATCH(B291, Paste_Here!A$2:A$610, 0))&lt;&gt;"", ISNUMBER(VALUE(INDEX(Paste_Here!AV$2:AV$610, MATCH(B291, Paste_Here!A$2:A$610, 0))))), INDEX(Paste_Here!AV$2:AV$610, MATCH(B291, Paste_Here!A$2:A$610, 0)), ""), ""), "")</f>
        <v/>
      </c>
      <c r="EU291" s="66"/>
      <c r="EV291" s="77"/>
      <c r="EW291" s="66"/>
      <c r="EX291" s="77" t="str">
        <f>IFERROR(IF(B291&lt;&gt;"", IF(AND(INDEX(Paste_Here!AU$2:AU$610, MATCH(B291, Paste_Here!A$2:A$610, 0))&lt;&gt;"", ISNUMBER(VALUE(INDEX(Paste_Here!AU$2:AU$610, MATCH(B291, Paste_Here!A$2:A$610, 0))))), INDEX(Paste_Here!AU$2:AU$610, MATCH(B291, Paste_Here!A$2:A$610, 0)), ""), ""), "")</f>
        <v/>
      </c>
      <c r="EY291" s="66"/>
      <c r="EZ291" s="77" t="str">
        <f>IFERROR(IF(B291&lt;&gt;"", IF(AND(INDEX(Paste_Here!AW$2:AW$610, MATCH(B291, Paste_Here!A$2:A$610, 0))&lt;&gt;"", ISNUMBER(VALUE(INDEX(Paste_Here!AW$2:AW$610, MATCH(B291, Paste_Here!A$2:A$610, 0))))), INDEX(Paste_Here!AW$2:AW$610, MATCH(B291, Paste_Here!A$2:A$610, 0)), ""), ""), "")</f>
        <v/>
      </c>
      <c r="FA291" s="66"/>
      <c r="FB291" s="77"/>
      <c r="FC291" s="66"/>
      <c r="FD291" s="77"/>
      <c r="FE291" s="66"/>
      <c r="FF291" s="66"/>
      <c r="FG291" s="77" t="str">
        <f t="shared" si="50"/>
        <v/>
      </c>
      <c r="FH291" s="66"/>
      <c r="FI291" s="77" t="str">
        <f>IFERROR(IF(B291&lt;&gt;"", IF(ISNUMBER(SEARCH("s", LOWER(INDEX(Paste_Here!M$2:M$610, MATCH(B291, Paste_Here!A$2:A$610, 0))))), "Yes", IF(INDEX(Paste_Here!M$2:M$610, MATCH(B291, Paste_Here!A$2:A$610, 0))&lt;&gt;"", "No", "")), ""), "")</f>
        <v/>
      </c>
      <c r="FJ291" s="66"/>
      <c r="FK291" s="77" t="str">
        <f>IFERROR(IF(B291&lt;&gt;"", IF(ISNUMBER(SEARCH("yes", LOWER(INDEX(Paste_Here!F$2:F$610, MATCH(B291, Paste_Here!A$2:A$610, 0))))), "Yes", IF(ISNUMBER(SEARCH("no", LOWER(INDEX(Paste_Here!F$2:F$610, MATCH(B291, Paste_Here!A$2:A$610, 0))))), "No", "")), ""), "")</f>
        <v/>
      </c>
      <c r="FL291" s="66"/>
      <c r="FM291" s="77" t="str">
        <f>IFERROR(IF(B291&lt;&gt;"", IF(ISNUMBER(SEARCH("english language learner", LOWER(INDEX(Paste_Here!C$2:C$610, MATCH(B291, Paste_Here!A$2:A$610, 0))))), "Yes", ""), ""), "")</f>
        <v/>
      </c>
      <c r="FN291" s="66"/>
      <c r="FO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FP291" s="66"/>
      <c r="FQ291" s="77" t="str">
        <f>IFERROR(IF(B291&lt;&gt;"", IF(ISNUMBER(SEARCH("yes", LOWER(INDEX(Paste_Here!L$2:L$610, MATCH(B291, Paste_Here!A$2:A$610, 0))))), "Yes", IF(ISNUMBER(SEARCH("no", LOWER(INDEX(Paste_Here!L$2:L$610, MATCH(B291, Paste_Here!A$2:A$610, 0))))), "No", "")), ""), "")</f>
        <v/>
      </c>
      <c r="FR291" s="66"/>
      <c r="FS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FT291" s="66"/>
      <c r="FU291" s="77"/>
      <c r="FV291" s="66"/>
      <c r="FW291" s="77" t="str">
        <f>IFERROR(IF(B291&lt;&gt;"", IF(AND(INDEX(Paste_Here!D$2:D$610, MATCH(B291, Paste_Here!A$2:A$610, 0))&lt;&gt;"", ISNUMBER(VALUE(INDEX(Paste_Here!D$2:D$610, MATCH(B291, Paste_Here!A$2:A$610, 0))))), INDEX(Paste_Here!D$2:D$610, MATCH(B291, Paste_Here!A$2:A$610, 0)), ""), ""), "")</f>
        <v/>
      </c>
      <c r="FX291" s="66"/>
      <c r="FY291" s="77" t="str">
        <f>IFERROR(IF(B291&lt;&gt;"", IF(AND(INDEX(Paste_Here!G$2:G$610, MATCH(B291, Paste_Here!A$2:A$610, 0))&lt;&gt;"", ISNUMBER(VALUE(INDEX(Paste_Here!G$2:G$610, MATCH(B291, Paste_Here!A$2:A$610, 0))))), INDEX(Paste_Here!G$2:G$610, MATCH(B291, Paste_Here!A$2:A$610, 0)), ""), ""), "")</f>
        <v/>
      </c>
      <c r="FZ291" s="66"/>
      <c r="GA291" s="95"/>
      <c r="GB291" s="66"/>
      <c r="JS291" s="1" t="str" cm="1">
        <f t="array" ref="JS291">IFERROR(INDEX(Paste_Here!$B$2:$B$610, MATCH(0, COUNTIF(JS$4:JS290, Paste_Here!$B$2:$B$610) + IF(Paste_Here!$B$2:$B$610="", 1, 0), 0)), "")</f>
        <v/>
      </c>
      <c r="JT291" s="1" t="str">
        <f>IF(JS291&lt;&gt;"", INDEX(Paste_Here!$A$2:$A$610, MATCH(JS291, Paste_Here!$B$2:$B$610, 0)), "")</f>
        <v/>
      </c>
      <c r="JU291" s="1" t="str">
        <f t="shared" si="51"/>
        <v/>
      </c>
      <c r="JV291" s="1" t="str" cm="1">
        <f t="array" ref="JV291">IFERROR(INDEX($JU$5:$JU$610, MATCH(SMALL(IF($JU$5:$JU$610&lt;&gt;"", COUNTIF($JU$5:$JU$610, "&lt;"&amp;$JU$5:$JU$610)+1), ROW()-ROW($JV$5)+1), COUNTIF($JU$5:$JU$610, "&lt;"&amp;$JU$5:$JU$610)+1, 0)), "")</f>
        <v/>
      </c>
    </row>
    <row r="292" spans="1:282">
      <c r="A292" s="66"/>
      <c r="B292" s="77" t="str">
        <f t="shared" si="42"/>
        <v/>
      </c>
      <c r="C292" s="66"/>
      <c r="D292" s="77" t="str">
        <f>IFERROR(IF(B292&lt;&gt;"", IF(COUNTIF(INDEX(Paste_Here!AS$2:AS$610, MATCH(B292, Paste_Here!A$2:A$610, 0), 0), "yes") &gt; 0, "Yes", IF(COUNTIF(INDEX(Paste_Here!AS$2:AS$610, MATCH(B292, Paste_Here!A$2:A$610, 0), 0), "no") &gt; 0, "No", "")), ""), "")</f>
        <v/>
      </c>
      <c r="E292" s="66"/>
      <c r="F292" s="77" t="str">
        <f t="shared" si="43"/>
        <v/>
      </c>
      <c r="G292" s="66"/>
      <c r="H292" s="77" t="str">
        <f>IFERROR(IF(B292&lt;&gt;"", IF(COUNTIF(INDEX(Paste_Here!AO$2:AR$610, MATCH(B292, Paste_Here!A$2:A$610, 0), 0), "yes") &gt; 0, "Yes", IF(COUNTIF(INDEX(Paste_Here!AO$2:AR$610, MATCH(B292, Paste_Here!A$2:A$610, 0), 0), "no") &gt; 0, "No", "")), ""), "")</f>
        <v/>
      </c>
      <c r="I292" s="66"/>
      <c r="J292" s="77" t="str">
        <f t="shared" si="44"/>
        <v/>
      </c>
      <c r="K292" s="66"/>
      <c r="L292" s="77" t="str">
        <f>IFERROR(IF(B292&lt;&gt;"", IF(ISNUMBER(SEARCH("yes", LOWER(INDEX(Paste_Here!W$2:W$610, MATCH(B292, Paste_Here!A$2:A$610, 0))))), "Yes", IF(ISNUMBER(SEARCH("no", LOWER(INDEX(Paste_Here!W$2:W$610, MATCH(B292, Paste_Here!A$2:A$610, 0))))), "No", "")), ""), "")</f>
        <v/>
      </c>
      <c r="M292" s="66"/>
      <c r="N292" s="77"/>
      <c r="O292" s="66"/>
      <c r="P292" s="77" t="str">
        <f>IFERROR(IF(B292&lt;&gt;"", IF(ISNUMBER(SEARCH("yes", LOWER(INDEX(Paste_Here!V$2:V$610, MATCH(B292, Paste_Here!A$2:A$610, 0))))), "Yes", IF(ISNUMBER(SEARCH("no", LOWER(INDEX(Paste_Here!V$2:V$610, MATCH(B292, Paste_Here!A$2:A$610, 0))))), "No", "")), ""), "")</f>
        <v/>
      </c>
      <c r="Q292" s="66"/>
      <c r="R292" s="77"/>
      <c r="S292" s="66"/>
      <c r="T292" s="77"/>
      <c r="U292" s="66"/>
      <c r="V292" s="66"/>
      <c r="W292" s="77" t="str">
        <f t="shared" si="45"/>
        <v/>
      </c>
      <c r="X292" s="66"/>
      <c r="Y292" s="77" t="str">
        <f>IFERROR(IF(B292&lt;&gt;"", IF(ISNUMBER(SEARCH("Revealed-Potential (Primary Focus)", LOWER(INDEX(Paste_Here!X$2:X$610, MATCH(B292, Paste_Here!A$2:A$610, 0))))), "Rev-Potential: Prim", IF(ISNUMBER(SEARCH("Revealed-Potential (Secondary Focus)", LOWER(INDEX(Paste_Here!X$2:X$610, MATCH(B292, Paste_Here!A$2:A$610, 0))))), "Rev-Potential: Sec", IF(ISNUMBER(SEARCH("Monitoring", LOWER(INDEX(Paste_Here!X$2:X$610, MATCH(B292, Paste_Here!A$2:A$610, 0))))), "Monitoring", IF(ISNUMBER(SEARCH("At-Promise (Secondary Focus)", LOWER(INDEX(Paste_Here!X$2:X$610, MATCH(B292, Paste_Here!A$2:A$610, 0))))), "At-Promise: Sec", IF(ISNUMBER(SEARCH("At-Promise (Primary Focus)", LOWER(INDEX(Paste_Here!X$2:X$610, MATCH(B292, Paste_Here!A$2:A$610, 0))))), "At-Promise: Prim", ""))))), ""), "")</f>
        <v/>
      </c>
      <c r="Z292" s="66"/>
      <c r="AA292" s="77"/>
      <c r="AB292" s="66"/>
      <c r="AC292" s="77" t="str">
        <f>IFERROR(IF(B292&lt;&gt;"", IF(ISNUMBER(SEARCH("Revealed-Potential (Primary Focus)", LOWER(INDEX(Paste_Here!AB$2:AB$610, MATCH(B292, Paste_Here!A$2:A$610, 0))))), "Rev-Potential: Prim", IF(ISNUMBER(SEARCH("Revealed-Potential (Secondary Focus)", LOWER(INDEX(Paste_Here!AB$2:AB$610, MATCH(B292, Paste_Here!A$2:A$610, 0))))), "Rev-Potential: Sec", IF(ISNUMBER(SEARCH("Monitoring", LOWER(INDEX(Paste_Here!AB$2:AB$610, MATCH(B292, Paste_Here!A$2:A$610, 0))))), "Monitoring", IF(ISNUMBER(SEARCH("At-Promise (Secondary Focus)", LOWER(INDEX(Paste_Here!AB$2:AB$610, MATCH(B292, Paste_Here!A$2:A$610, 0))))), "At-Promise: Sec", IF(ISNUMBER(SEARCH("At-Promise (Primary Focus)", LOWER(INDEX(Paste_Here!AB$2:AB$610, MATCH(B292, Paste_Here!A$2:A$610, 0))))), "At-Promise: Prim", ""))))), ""), "")</f>
        <v/>
      </c>
      <c r="AD292" s="66"/>
      <c r="AE292" s="77"/>
      <c r="AF292" s="66"/>
      <c r="AG292" s="77"/>
      <c r="AH292" s="66"/>
      <c r="AI292" s="77"/>
      <c r="AJ292" s="66"/>
      <c r="AK292" s="77"/>
      <c r="AL292" s="66"/>
      <c r="AM292" s="77"/>
      <c r="AN292" s="66"/>
      <c r="AO292" s="77"/>
      <c r="AP292" s="66"/>
      <c r="AQ292" s="77"/>
      <c r="AR292" s="66"/>
      <c r="AS292" s="77"/>
      <c r="AT292" s="66"/>
      <c r="AU292" s="66"/>
      <c r="AV292" s="77" t="str">
        <f t="shared" si="46"/>
        <v/>
      </c>
      <c r="AW292" s="66"/>
      <c r="AX292" s="77" t="str">
        <f>IFERROR(IF(B292&lt;&gt;"", IF(AND(INDEX(Paste_Here!AC$2:AC$610, MATCH(B292, Paste_Here!A$2:A$610, 0))&lt;&gt;"", ISNUMBER(VALUE(INDEX(Paste_Here!AC$2:AC$610, MATCH(B292, Paste_Here!A$2:A$610, 0))))), INDEX(Paste_Here!AC$2:AC$610, MATCH(B292, Paste_Here!A$2:A$610, 0)), ""), ""), "")</f>
        <v/>
      </c>
      <c r="AY292" s="66"/>
      <c r="AZ292" s="77" t="str">
        <f>IFERROR(IF(B292&lt;&gt;"", IF(AND(INDEX(Paste_Here!AD$2:AD$610, MATCH(B292, Paste_Here!A$2:A$610, 0))&lt;&gt;"", ISNUMBER(VALUE(INDEX(Paste_Here!AD$2:AD$610, MATCH(B292, Paste_Here!A$2:A$610, 0))))), TEXT(ROUND(VALUE(INDEX(Paste_Here!AD$2:AD$610, MATCH(B292, Paste_Here!A$2:A$610, 0))), 2), "0.00"), ""), ""), "")</f>
        <v/>
      </c>
      <c r="BA292" s="66"/>
      <c r="BB292" s="77" t="str">
        <f>IFERROR(IF(B292&lt;&gt;"", IF(LOWER(INDEX(Paste_Here!AE$2:AE$610, MATCH(B292, Paste_Here!A$2:A$610, 0)))="approaching expectations", "Approaching", IF(LOWER(INDEX(Paste_Here!AE$2:AE$610, MATCH(B292, Paste_Here!A$2:A$610, 0)))="met expectations", "Met", IF(LOWER(INDEX(Paste_Here!AE$2:AE$610, MATCH(B292, Paste_Here!A$2:A$610, 0)))="exceeded expectations", "Exceeded", IF(LOWER(INDEX(Paste_Here!AE$2:AE$610, MATCH(B292, Paste_Here!A$2:A$610, 0)))="below expectations", "Below", "")))), ""), "")</f>
        <v/>
      </c>
      <c r="BC292" s="66"/>
      <c r="BD292" s="77" t="str">
        <f>IFERROR(IF(B292&lt;&gt;"", IF(AND(INDEX(Paste_Here!T$2:T$610, MATCH(B292, Paste_Here!A$2:A$610, 0))&lt;&gt;"", ISNUMBER(VALUE(INDEX(Paste_Here!T$2:T$610, MATCH(B292, Paste_Here!A$2:A$610, 0))))), INDEX(Paste_Here!T$2:T$610, MATCH(B292, Paste_Here!A$2:A$610, 0)), ""), ""), "")</f>
        <v/>
      </c>
      <c r="BE292" s="66"/>
      <c r="BF292" s="77"/>
      <c r="BG292" s="66"/>
      <c r="BH292" s="77"/>
      <c r="BI292" s="66"/>
      <c r="BJ292" s="77"/>
      <c r="BK292" s="66"/>
      <c r="BL292" s="77" t="str">
        <f>IFERROR(IF(B292&lt;&gt;"", IF(AND(INDEX(Paste_Here!N$2:N$610, MATCH(B292, Paste_Here!A$2:A$610, 0))&lt;&gt;"", ISNUMBER(VALUE(INDEX(Paste_Here!N$2:N$610, MATCH(B292, Paste_Here!A$2:A$610, 0))))), INDEX(Paste_Here!N$2:N$610, MATCH(B292, Paste_Here!A$2:A$610, 0)), ""), ""), "")</f>
        <v/>
      </c>
      <c r="BM292" s="66"/>
      <c r="BN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BO292" s="66"/>
      <c r="BP292" s="77" t="str" cm="1">
        <f t="array" aca="1" ref="BP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BQ292" s="66"/>
      <c r="BR292" s="66"/>
      <c r="BS292" s="77"/>
      <c r="BT292" s="66"/>
      <c r="BU292" s="77"/>
      <c r="BV292" s="66"/>
      <c r="BW292" s="77"/>
      <c r="BX292" s="66"/>
      <c r="BY292" s="77"/>
      <c r="BZ292" s="66"/>
      <c r="CA292" s="77"/>
      <c r="CB292" s="66"/>
      <c r="CC292" s="77"/>
      <c r="CD292" s="66"/>
      <c r="CE292" s="77"/>
      <c r="CF292" s="66"/>
      <c r="CG292" s="77"/>
      <c r="CH292" s="66"/>
      <c r="CI292" s="77"/>
      <c r="CJ292" s="66"/>
      <c r="CK292" s="77"/>
      <c r="CL292" s="66"/>
      <c r="CM292" s="77"/>
      <c r="CN292" s="66"/>
      <c r="CO292" s="66"/>
      <c r="CP292" s="77" t="str">
        <f t="shared" si="47"/>
        <v/>
      </c>
      <c r="CQ292" s="66"/>
      <c r="CR292" s="77" t="str">
        <f>IFERROR(IF(B292&lt;&gt;"", IF(AND(INDEX(Paste_Here!Y$2:Y$610, MATCH(B292, Paste_Here!A$2:A$610, 0))&lt;&gt;"", ISNUMBER(VALUE(INDEX(Paste_Here!Y$2:Y$610, MATCH(B292, Paste_Here!A$2:A$610, 0))))), INDEX(Paste_Here!Y$2:Y$610, MATCH(B292, Paste_Here!A$2:A$610, 0)), ""), ""), "")</f>
        <v/>
      </c>
      <c r="CS292" s="66"/>
      <c r="CT292" s="77" t="str">
        <f>IFERROR(IF(B292&lt;&gt;"", IF(AND(INDEX(Paste_Here!AA$2:AA$610, MATCH(B292, Paste_Here!A$2:A$610, 0))&lt;&gt;"", ISNUMBER(--INDEX(Paste_Here!AA$2:AA$610, MATCH(B292, Paste_Here!A$2:A$610, 0)))), TEXT(ROUND(--INDEX(Paste_Here!AA$2:AA$610, MATCH(B292, Paste_Here!A$2:A$610, 0)), 2), "0.00"), ""), ""), "")</f>
        <v/>
      </c>
      <c r="CU292" s="66"/>
      <c r="CV292" s="77" t="str">
        <f>IFERROR(IF(B292&lt;&gt;"", IF(LOWER(INDEX(Paste_Here!Z$2:Z$610, MATCH(B292, Paste_Here!A$2:A$610, 0)))="approaching expectations", "Approaching", IF(LOWER(INDEX(Paste_Here!Z$2:Z$610, MATCH(B292, Paste_Here!A$2:A$610, 0)))="met expectations", "Met", IF(LOWER(INDEX(Paste_Here!Z$2:Z$610, MATCH(B292, Paste_Here!A$2:A$610, 0)))="exceeded expectations", "Exceeded", IF(LOWER(INDEX(Paste_Here!Z$2:Z$610, MATCH(B292, Paste_Here!A$2:A$610, 0)))="below expectations", "Below", "")))), ""), "")</f>
        <v/>
      </c>
      <c r="CW292" s="66"/>
      <c r="CX292" s="77"/>
      <c r="CY292" s="66"/>
      <c r="CZ292" s="77" t="str">
        <f>IFERROR(IF(B292&lt;&gt;"", IF(AND(INDEX(Paste_Here!AL$2:AL$610, MATCH(B292, Paste_Here!A$2:A$610, 0))&lt;&gt;"", ISNUMBER(VALUE(INDEX(Paste_Here!AL$2:AL$610, MATCH(B292, Paste_Here!A$2:A$610, 0))))), INDEX(Paste_Here!AL$2:AL$610, MATCH(B292, Paste_Here!A$2:A$610, 0)), ""), ""), "")</f>
        <v/>
      </c>
      <c r="DA292" s="66"/>
      <c r="DB292" s="77" t="str">
        <f>IFERROR(IF(B292&lt;&gt;"", IF(ISNUMBER(SEARCH("highrisk", LOWER(INDEX(Paste_Here!AM$2:AM$610, MATCH(B292, Paste_Here!A$2:A$610, 0))))), "High Risk", IF(ISNUMBER(SEARCH("lowrisk", LOWER(INDEX(Paste_Here!AM$2:AM$610, MATCH(B292, Paste_Here!A$2:A$610, 0))))), "Low Risk", IF(ISNUMBER(SEARCH("somerisk", LOWER(INDEX(Paste_Here!AM$2:AM$610, MATCH(B292, Paste_Here!A$2:A$610, 0))))), "Some Risk", ""))), ""), "")</f>
        <v/>
      </c>
      <c r="DC292" s="66"/>
      <c r="DD292" s="77" t="str">
        <f>IFERROR(IF(B292&lt;&gt;"", IF(AND(INDEX(Paste_Here!AN$2:AN$610, MATCH(B292, Paste_Here!A$2:A$610, 0))&lt;&gt;"", ISNUMBER(VALUE(INDEX(Paste_Here!AN$2:AN$610, MATCH(B292, Paste_Here!A$2:A$610, 0))))), INDEX(Paste_Here!AN$2:AN$610, MATCH(B292, Paste_Here!A$2:A$610, 0)), ""), ""), "")</f>
        <v/>
      </c>
      <c r="DE292" s="66"/>
      <c r="DF292" s="77" t="str">
        <f>IFERROR(IF(B292&lt;&gt;"", IF(AND(INDEX(Paste_Here!Q$2:Q$610, MATCH(B292, Paste_Here!A$2:A$610, 0))&lt;&gt;"", ISNUMBER(VALUE(INDEX(Paste_Here!Q$2:Q$610, MATCH(B292, Paste_Here!A$2:A$610, 0))))), INDEX(Paste_Here!Q$2:Q$610, MATCH(B292, Paste_Here!A$2:A$610, 0)), ""), ""), "")</f>
        <v/>
      </c>
      <c r="DG292" s="66"/>
      <c r="DH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DI292" s="66"/>
      <c r="DJ292" s="77" t="str" cm="1">
        <f t="array" aca="1" ref="DJ292" ca="1">IFERROR(VALUE(IF(ISNUMBER(SEARCH("EM", INDEX(Paste_Here!S$2:S$500, MATCH(B292, Paste_Here!A$2:A$500, 0)))), "-" &amp;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f>
        <v/>
      </c>
      <c r="DK292" s="66"/>
      <c r="DL292" s="66"/>
      <c r="DM292" s="77" t="str">
        <f t="shared" si="48"/>
        <v/>
      </c>
      <c r="DN292" s="66"/>
      <c r="DO292" s="77" t="str">
        <f>IFERROR(IF(B292&lt;&gt;"", IF(AND(INDEX(Paste_Here!AF$2:AF$610, MATCH(B292, Paste_Here!A$2:A$610, 0))&lt;&gt;"", ISNUMBER(VALUE(INDEX(Paste_Here!AF$2:AF$610, MATCH(B292, Paste_Here!A$2:A$610, 0))))), INDEX(Paste_Here!AF$2:AF$610, MATCH(B292, Paste_Here!A$2:A$610, 0)), ""), ""), "")</f>
        <v/>
      </c>
      <c r="DP292" s="66"/>
      <c r="DQ292" s="77" t="str">
        <f>IFERROR(IF(B292&lt;&gt;"", IF(AND(INDEX(Paste_Here!AG$2:AG$610, MATCH(B292, Paste_Here!A$2:A$610, 0))&lt;&gt;"", ISNUMBER(--INDEX(Paste_Here!AG$2:AG$610, MATCH(B292, Paste_Here!A$2:A$610, 0)))), TEXT(ROUND(--INDEX(Paste_Here!AG$2:AG$610, MATCH(B292, Paste_Here!A$2:A$610, 0)), 2), "0.00"), ""), ""), "")</f>
        <v/>
      </c>
      <c r="DR292" s="66"/>
      <c r="DS292" s="77" t="str">
        <f>IFERROR(IF(B292&lt;&gt;"", IF(LOWER(INDEX(Paste_Here!AH$2:AH$610, MATCH(B292, Paste_Here!A$2:A$610, 0)))="approaching expectations", "Approaching", IF(LOWER(INDEX(Paste_Here!AH$2:AH$610, MATCH(B292, Paste_Here!A$2:A$610, 0)))="met expectations", "Met", IF(LOWER(INDEX(Paste_Here!AH$2:AH$610, MATCH(B292, Paste_Here!A$2:A$610, 0)))="exceeded expectations", "Exceeded", IF(LOWER(INDEX(Paste_Here!AH$2:AH$610, MATCH(B292, Paste_Here!A$2:A$610, 0)))="below expectations", "Below", "")))), ""), "")</f>
        <v/>
      </c>
      <c r="DT292" s="66"/>
      <c r="DU292" s="77" t="str">
        <f>IFERROR(IF(B292&lt;&gt;"", IF(AND(INDEX(Paste_Here!U$2:U$610, MATCH(B292, Paste_Here!A$2:A$610, 0))&lt;&gt;"", ISNUMBER(VALUE(INDEX(Paste_Here!U$2:U$610, MATCH(B292, Paste_Here!A$2:A$610, 0))))), INDEX(Paste_Here!U$2:U$610, MATCH(B292, Paste_Here!A$2:A$610, 0)), ""), ""), "")</f>
        <v/>
      </c>
      <c r="DV292" s="66"/>
      <c r="DW292" s="77"/>
      <c r="DX292" s="66"/>
      <c r="DY292" s="77" t="str">
        <f>IFERROR(IF(B292&lt;&gt;"", IF(AND(INDEX(Paste_Here!AI$2:AI$610, MATCH(B292, Paste_Here!A$2:A$610, 0))&lt;&gt;"", ISNUMBER(VALUE(INDEX(Paste_Here!AI$2:AI$610, MATCH(B292, Paste_Here!A$2:A$610, 0))))), INDEX(Paste_Here!AI$2:AI$610, MATCH(B292, Paste_Here!A$2:A$610, 0)), ""), ""), "")</f>
        <v/>
      </c>
      <c r="DZ292" s="66"/>
      <c r="EA292" s="77" t="str">
        <f>IFERROR(IF(B292&lt;&gt;"", IF(AND(INDEX(Paste_Here!AJ$2:AJ$610, MATCH(B292, Paste_Here!A$2:A$610, 0))&lt;&gt;"", ISNUMBER(--INDEX(Paste_Here!AJ$2:AJ$610, MATCH(B292, Paste_Here!A$2:A$610, 0)))), TEXT(ROUND(--INDEX(Paste_Here!AJ$2:AJ$610, MATCH(B292, Paste_Here!A$2:A$610, 0)), 2), "0.00"), ""), ""), "")</f>
        <v/>
      </c>
      <c r="EB292" s="66"/>
      <c r="EC292" s="77" t="str">
        <f>IFERROR(IF(B292&lt;&gt;"", IF(LOWER(INDEX(Paste_Here!AK$2:AK$610, MATCH(B292, Paste_Here!A$2:A$610, 0)))="approaching expectations", "Approaching", IF(LOWER(INDEX(Paste_Here!AK$2:AK$610, MATCH(B292, Paste_Here!A$2:A$610, 0)))="met expectations", "Met", IF(LOWER(INDEX(Paste_Here!AK$2:AK$610, MATCH(B292, Paste_Here!A$2:A$610, 0)))="exceeded expectations", "Exceeded", IF(LOWER(INDEX(Paste_Here!AK$2:AK$610, MATCH(B292, Paste_Here!A$2:A$610, 0)))="below expectations", "Below", "")))), ""), "")</f>
        <v/>
      </c>
      <c r="ED292" s="66"/>
      <c r="EE292" s="77"/>
      <c r="EF292" s="66"/>
      <c r="EG292" s="77"/>
      <c r="EH292" s="66"/>
      <c r="EI292" s="66"/>
      <c r="EJ292" s="77" t="str">
        <f t="shared" si="49"/>
        <v/>
      </c>
      <c r="EK292" s="66"/>
      <c r="EL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EM292" s="66"/>
      <c r="EN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EO292" s="66"/>
      <c r="EP292" s="77"/>
      <c r="EQ292" s="66"/>
      <c r="ER292" s="77" t="str">
        <f>IFERROR(IF(B292&lt;&gt;"", IF(AND(INDEX(Paste_Here!AT$2:AT$610, MATCH(B292, Paste_Here!A$2:A$610, 0))&lt;&gt;"", ISNUMBER(VALUE(INDEX(Paste_Here!AT$2:AT$610, MATCH(B292, Paste_Here!A$2:A$610, 0))))), INDEX(Paste_Here!AT$2:AT$610, MATCH(B292, Paste_Here!A$2:A$610, 0)), ""), ""), "")</f>
        <v/>
      </c>
      <c r="ES292" s="66"/>
      <c r="ET292" s="77" t="str">
        <f>IFERROR(IF(B292&lt;&gt;"", IF(AND(INDEX(Paste_Here!AV$2:AV$610, MATCH(B292, Paste_Here!A$2:A$610, 0))&lt;&gt;"", ISNUMBER(VALUE(INDEX(Paste_Here!AV$2:AV$610, MATCH(B292, Paste_Here!A$2:A$610, 0))))), INDEX(Paste_Here!AV$2:AV$610, MATCH(B292, Paste_Here!A$2:A$610, 0)), ""), ""), "")</f>
        <v/>
      </c>
      <c r="EU292" s="66"/>
      <c r="EV292" s="77"/>
      <c r="EW292" s="66"/>
      <c r="EX292" s="77" t="str">
        <f>IFERROR(IF(B292&lt;&gt;"", IF(AND(INDEX(Paste_Here!AU$2:AU$610, MATCH(B292, Paste_Here!A$2:A$610, 0))&lt;&gt;"", ISNUMBER(VALUE(INDEX(Paste_Here!AU$2:AU$610, MATCH(B292, Paste_Here!A$2:A$610, 0))))), INDEX(Paste_Here!AU$2:AU$610, MATCH(B292, Paste_Here!A$2:A$610, 0)), ""), ""), "")</f>
        <v/>
      </c>
      <c r="EY292" s="66"/>
      <c r="EZ292" s="77" t="str">
        <f>IFERROR(IF(B292&lt;&gt;"", IF(AND(INDEX(Paste_Here!AW$2:AW$610, MATCH(B292, Paste_Here!A$2:A$610, 0))&lt;&gt;"", ISNUMBER(VALUE(INDEX(Paste_Here!AW$2:AW$610, MATCH(B292, Paste_Here!A$2:A$610, 0))))), INDEX(Paste_Here!AW$2:AW$610, MATCH(B292, Paste_Here!A$2:A$610, 0)), ""), ""), "")</f>
        <v/>
      </c>
      <c r="FA292" s="66"/>
      <c r="FB292" s="77"/>
      <c r="FC292" s="66"/>
      <c r="FD292" s="77"/>
      <c r="FE292" s="66"/>
      <c r="FF292" s="66"/>
      <c r="FG292" s="77" t="str">
        <f t="shared" si="50"/>
        <v/>
      </c>
      <c r="FH292" s="66"/>
      <c r="FI292" s="77" t="str">
        <f>IFERROR(IF(B292&lt;&gt;"", IF(ISNUMBER(SEARCH("s", LOWER(INDEX(Paste_Here!M$2:M$610, MATCH(B292, Paste_Here!A$2:A$610, 0))))), "Yes", IF(INDEX(Paste_Here!M$2:M$610, MATCH(B292, Paste_Here!A$2:A$610, 0))&lt;&gt;"", "No", "")), ""), "")</f>
        <v/>
      </c>
      <c r="FJ292" s="66"/>
      <c r="FK292" s="77" t="str">
        <f>IFERROR(IF(B292&lt;&gt;"", IF(ISNUMBER(SEARCH("yes", LOWER(INDEX(Paste_Here!F$2:F$610, MATCH(B292, Paste_Here!A$2:A$610, 0))))), "Yes", IF(ISNUMBER(SEARCH("no", LOWER(INDEX(Paste_Here!F$2:F$610, MATCH(B292, Paste_Here!A$2:A$610, 0))))), "No", "")), ""), "")</f>
        <v/>
      </c>
      <c r="FL292" s="66"/>
      <c r="FM292" s="77" t="str">
        <f>IFERROR(IF(B292&lt;&gt;"", IF(ISNUMBER(SEARCH("english language learner", LOWER(INDEX(Paste_Here!C$2:C$610, MATCH(B292, Paste_Here!A$2:A$610, 0))))), "Yes", ""), ""), "")</f>
        <v/>
      </c>
      <c r="FN292" s="66"/>
      <c r="FO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FP292" s="66"/>
      <c r="FQ292" s="77" t="str">
        <f>IFERROR(IF(B292&lt;&gt;"", IF(ISNUMBER(SEARCH("yes", LOWER(INDEX(Paste_Here!L$2:L$610, MATCH(B292, Paste_Here!A$2:A$610, 0))))), "Yes", IF(ISNUMBER(SEARCH("no", LOWER(INDEX(Paste_Here!L$2:L$610, MATCH(B292, Paste_Here!A$2:A$610, 0))))), "No", "")), ""), "")</f>
        <v/>
      </c>
      <c r="FR292" s="66"/>
      <c r="FS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FT292" s="66"/>
      <c r="FU292" s="77"/>
      <c r="FV292" s="66"/>
      <c r="FW292" s="77" t="str">
        <f>IFERROR(IF(B292&lt;&gt;"", IF(AND(INDEX(Paste_Here!D$2:D$610, MATCH(B292, Paste_Here!A$2:A$610, 0))&lt;&gt;"", ISNUMBER(VALUE(INDEX(Paste_Here!D$2:D$610, MATCH(B292, Paste_Here!A$2:A$610, 0))))), INDEX(Paste_Here!D$2:D$610, MATCH(B292, Paste_Here!A$2:A$610, 0)), ""), ""), "")</f>
        <v/>
      </c>
      <c r="FX292" s="66"/>
      <c r="FY292" s="77" t="str">
        <f>IFERROR(IF(B292&lt;&gt;"", IF(AND(INDEX(Paste_Here!G$2:G$610, MATCH(B292, Paste_Here!A$2:A$610, 0))&lt;&gt;"", ISNUMBER(VALUE(INDEX(Paste_Here!G$2:G$610, MATCH(B292, Paste_Here!A$2:A$610, 0))))), INDEX(Paste_Here!G$2:G$610, MATCH(B292, Paste_Here!A$2:A$610, 0)), ""), ""), "")</f>
        <v/>
      </c>
      <c r="FZ292" s="66"/>
      <c r="GA292" s="95"/>
      <c r="GB292" s="66"/>
      <c r="JS292" s="1" t="str" cm="1">
        <f t="array" ref="JS292">IFERROR(INDEX(Paste_Here!$B$2:$B$610, MATCH(0, COUNTIF(JS$4:JS291, Paste_Here!$B$2:$B$610) + IF(Paste_Here!$B$2:$B$610="", 1, 0), 0)), "")</f>
        <v/>
      </c>
      <c r="JT292" s="1" t="str">
        <f>IF(JS292&lt;&gt;"", INDEX(Paste_Here!$A$2:$A$610, MATCH(JS292, Paste_Here!$B$2:$B$610, 0)), "")</f>
        <v/>
      </c>
      <c r="JU292" s="1" t="str">
        <f t="shared" si="51"/>
        <v/>
      </c>
      <c r="JV292" s="1" t="str" cm="1">
        <f t="array" ref="JV292">IFERROR(INDEX($JU$5:$JU$610, MATCH(SMALL(IF($JU$5:$JU$610&lt;&gt;"", COUNTIF($JU$5:$JU$610, "&lt;"&amp;$JU$5:$JU$610)+1), ROW()-ROW($JV$5)+1), COUNTIF($JU$5:$JU$610, "&lt;"&amp;$JU$5:$JU$610)+1, 0)), "")</f>
        <v/>
      </c>
    </row>
    <row r="293" spans="1:282">
      <c r="A293" s="66"/>
      <c r="B293" s="77" t="str">
        <f t="shared" si="42"/>
        <v/>
      </c>
      <c r="C293" s="66"/>
      <c r="D293" s="77" t="str">
        <f>IFERROR(IF(B293&lt;&gt;"", IF(COUNTIF(INDEX(Paste_Here!AS$2:AS$610, MATCH(B293, Paste_Here!A$2:A$610, 0), 0), "yes") &gt; 0, "Yes", IF(COUNTIF(INDEX(Paste_Here!AS$2:AS$610, MATCH(B293, Paste_Here!A$2:A$610, 0), 0), "no") &gt; 0, "No", "")), ""), "")</f>
        <v/>
      </c>
      <c r="E293" s="66"/>
      <c r="F293" s="77" t="str">
        <f t="shared" si="43"/>
        <v/>
      </c>
      <c r="G293" s="66"/>
      <c r="H293" s="77" t="str">
        <f>IFERROR(IF(B293&lt;&gt;"", IF(COUNTIF(INDEX(Paste_Here!AO$2:AR$610, MATCH(B293, Paste_Here!A$2:A$610, 0), 0), "yes") &gt; 0, "Yes", IF(COUNTIF(INDEX(Paste_Here!AO$2:AR$610, MATCH(B293, Paste_Here!A$2:A$610, 0), 0), "no") &gt; 0, "No", "")), ""), "")</f>
        <v/>
      </c>
      <c r="I293" s="66"/>
      <c r="J293" s="77" t="str">
        <f t="shared" si="44"/>
        <v/>
      </c>
      <c r="K293" s="66"/>
      <c r="L293" s="77" t="str">
        <f>IFERROR(IF(B293&lt;&gt;"", IF(ISNUMBER(SEARCH("yes", LOWER(INDEX(Paste_Here!W$2:W$610, MATCH(B293, Paste_Here!A$2:A$610, 0))))), "Yes", IF(ISNUMBER(SEARCH("no", LOWER(INDEX(Paste_Here!W$2:W$610, MATCH(B293, Paste_Here!A$2:A$610, 0))))), "No", "")), ""), "")</f>
        <v/>
      </c>
      <c r="M293" s="66"/>
      <c r="N293" s="77"/>
      <c r="O293" s="66"/>
      <c r="P293" s="77" t="str">
        <f>IFERROR(IF(B293&lt;&gt;"", IF(ISNUMBER(SEARCH("yes", LOWER(INDEX(Paste_Here!V$2:V$610, MATCH(B293, Paste_Here!A$2:A$610, 0))))), "Yes", IF(ISNUMBER(SEARCH("no", LOWER(INDEX(Paste_Here!V$2:V$610, MATCH(B293, Paste_Here!A$2:A$610, 0))))), "No", "")), ""), "")</f>
        <v/>
      </c>
      <c r="Q293" s="66"/>
      <c r="R293" s="77"/>
      <c r="S293" s="66"/>
      <c r="T293" s="77"/>
      <c r="U293" s="66"/>
      <c r="V293" s="66"/>
      <c r="W293" s="77" t="str">
        <f t="shared" si="45"/>
        <v/>
      </c>
      <c r="X293" s="66"/>
      <c r="Y293" s="77" t="str">
        <f>IFERROR(IF(B293&lt;&gt;"", IF(ISNUMBER(SEARCH("Revealed-Potential (Primary Focus)", LOWER(INDEX(Paste_Here!X$2:X$610, MATCH(B293, Paste_Here!A$2:A$610, 0))))), "Rev-Potential: Prim", IF(ISNUMBER(SEARCH("Revealed-Potential (Secondary Focus)", LOWER(INDEX(Paste_Here!X$2:X$610, MATCH(B293, Paste_Here!A$2:A$610, 0))))), "Rev-Potential: Sec", IF(ISNUMBER(SEARCH("Monitoring", LOWER(INDEX(Paste_Here!X$2:X$610, MATCH(B293, Paste_Here!A$2:A$610, 0))))), "Monitoring", IF(ISNUMBER(SEARCH("At-Promise (Secondary Focus)", LOWER(INDEX(Paste_Here!X$2:X$610, MATCH(B293, Paste_Here!A$2:A$610, 0))))), "At-Promise: Sec", IF(ISNUMBER(SEARCH("At-Promise (Primary Focus)", LOWER(INDEX(Paste_Here!X$2:X$610, MATCH(B293, Paste_Here!A$2:A$610, 0))))), "At-Promise: Prim", ""))))), ""), "")</f>
        <v/>
      </c>
      <c r="Z293" s="66"/>
      <c r="AA293" s="77"/>
      <c r="AB293" s="66"/>
      <c r="AC293" s="77" t="str">
        <f>IFERROR(IF(B293&lt;&gt;"", IF(ISNUMBER(SEARCH("Revealed-Potential (Primary Focus)", LOWER(INDEX(Paste_Here!AB$2:AB$610, MATCH(B293, Paste_Here!A$2:A$610, 0))))), "Rev-Potential: Prim", IF(ISNUMBER(SEARCH("Revealed-Potential (Secondary Focus)", LOWER(INDEX(Paste_Here!AB$2:AB$610, MATCH(B293, Paste_Here!A$2:A$610, 0))))), "Rev-Potential: Sec", IF(ISNUMBER(SEARCH("Monitoring", LOWER(INDEX(Paste_Here!AB$2:AB$610, MATCH(B293, Paste_Here!A$2:A$610, 0))))), "Monitoring", IF(ISNUMBER(SEARCH("At-Promise (Secondary Focus)", LOWER(INDEX(Paste_Here!AB$2:AB$610, MATCH(B293, Paste_Here!A$2:A$610, 0))))), "At-Promise: Sec", IF(ISNUMBER(SEARCH("At-Promise (Primary Focus)", LOWER(INDEX(Paste_Here!AB$2:AB$610, MATCH(B293, Paste_Here!A$2:A$610, 0))))), "At-Promise: Prim", ""))))), ""), "")</f>
        <v/>
      </c>
      <c r="AD293" s="66"/>
      <c r="AE293" s="77"/>
      <c r="AF293" s="66"/>
      <c r="AG293" s="77"/>
      <c r="AH293" s="66"/>
      <c r="AI293" s="77"/>
      <c r="AJ293" s="66"/>
      <c r="AK293" s="77"/>
      <c r="AL293" s="66"/>
      <c r="AM293" s="77"/>
      <c r="AN293" s="66"/>
      <c r="AO293" s="77"/>
      <c r="AP293" s="66"/>
      <c r="AQ293" s="77"/>
      <c r="AR293" s="66"/>
      <c r="AS293" s="77"/>
      <c r="AT293" s="66"/>
      <c r="AU293" s="66"/>
      <c r="AV293" s="77" t="str">
        <f t="shared" si="46"/>
        <v/>
      </c>
      <c r="AW293" s="66"/>
      <c r="AX293" s="77" t="str">
        <f>IFERROR(IF(B293&lt;&gt;"", IF(AND(INDEX(Paste_Here!AC$2:AC$610, MATCH(B293, Paste_Here!A$2:A$610, 0))&lt;&gt;"", ISNUMBER(VALUE(INDEX(Paste_Here!AC$2:AC$610, MATCH(B293, Paste_Here!A$2:A$610, 0))))), INDEX(Paste_Here!AC$2:AC$610, MATCH(B293, Paste_Here!A$2:A$610, 0)), ""), ""), "")</f>
        <v/>
      </c>
      <c r="AY293" s="66"/>
      <c r="AZ293" s="77" t="str">
        <f>IFERROR(IF(B293&lt;&gt;"", IF(AND(INDEX(Paste_Here!AD$2:AD$610, MATCH(B293, Paste_Here!A$2:A$610, 0))&lt;&gt;"", ISNUMBER(VALUE(INDEX(Paste_Here!AD$2:AD$610, MATCH(B293, Paste_Here!A$2:A$610, 0))))), TEXT(ROUND(VALUE(INDEX(Paste_Here!AD$2:AD$610, MATCH(B293, Paste_Here!A$2:A$610, 0))), 2), "0.00"), ""), ""), "")</f>
        <v/>
      </c>
      <c r="BA293" s="66"/>
      <c r="BB293" s="77" t="str">
        <f>IFERROR(IF(B293&lt;&gt;"", IF(LOWER(INDEX(Paste_Here!AE$2:AE$610, MATCH(B293, Paste_Here!A$2:A$610, 0)))="approaching expectations", "Approaching", IF(LOWER(INDEX(Paste_Here!AE$2:AE$610, MATCH(B293, Paste_Here!A$2:A$610, 0)))="met expectations", "Met", IF(LOWER(INDEX(Paste_Here!AE$2:AE$610, MATCH(B293, Paste_Here!A$2:A$610, 0)))="exceeded expectations", "Exceeded", IF(LOWER(INDEX(Paste_Here!AE$2:AE$610, MATCH(B293, Paste_Here!A$2:A$610, 0)))="below expectations", "Below", "")))), ""), "")</f>
        <v/>
      </c>
      <c r="BC293" s="66"/>
      <c r="BD293" s="77" t="str">
        <f>IFERROR(IF(B293&lt;&gt;"", IF(AND(INDEX(Paste_Here!T$2:T$610, MATCH(B293, Paste_Here!A$2:A$610, 0))&lt;&gt;"", ISNUMBER(VALUE(INDEX(Paste_Here!T$2:T$610, MATCH(B293, Paste_Here!A$2:A$610, 0))))), INDEX(Paste_Here!T$2:T$610, MATCH(B293, Paste_Here!A$2:A$610, 0)), ""), ""), "")</f>
        <v/>
      </c>
      <c r="BE293" s="66"/>
      <c r="BF293" s="77"/>
      <c r="BG293" s="66"/>
      <c r="BH293" s="77"/>
      <c r="BI293" s="66"/>
      <c r="BJ293" s="77"/>
      <c r="BK293" s="66"/>
      <c r="BL293" s="77" t="str">
        <f>IFERROR(IF(B293&lt;&gt;"", IF(AND(INDEX(Paste_Here!N$2:N$610, MATCH(B293, Paste_Here!A$2:A$610, 0))&lt;&gt;"", ISNUMBER(VALUE(INDEX(Paste_Here!N$2:N$610, MATCH(B293, Paste_Here!A$2:A$610, 0))))), INDEX(Paste_Here!N$2:N$610, MATCH(B293, Paste_Here!A$2:A$610, 0)), ""), ""), "")</f>
        <v/>
      </c>
      <c r="BM293" s="66"/>
      <c r="BN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BO293" s="66"/>
      <c r="BP293" s="77" t="str" cm="1">
        <f t="array" aca="1" ref="BP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BQ293" s="66"/>
      <c r="BR293" s="66"/>
      <c r="BS293" s="77"/>
      <c r="BT293" s="66"/>
      <c r="BU293" s="77"/>
      <c r="BV293" s="66"/>
      <c r="BW293" s="77"/>
      <c r="BX293" s="66"/>
      <c r="BY293" s="77"/>
      <c r="BZ293" s="66"/>
      <c r="CA293" s="77"/>
      <c r="CB293" s="66"/>
      <c r="CC293" s="77"/>
      <c r="CD293" s="66"/>
      <c r="CE293" s="77"/>
      <c r="CF293" s="66"/>
      <c r="CG293" s="77"/>
      <c r="CH293" s="66"/>
      <c r="CI293" s="77"/>
      <c r="CJ293" s="66"/>
      <c r="CK293" s="77"/>
      <c r="CL293" s="66"/>
      <c r="CM293" s="77"/>
      <c r="CN293" s="66"/>
      <c r="CO293" s="66"/>
      <c r="CP293" s="77" t="str">
        <f t="shared" si="47"/>
        <v/>
      </c>
      <c r="CQ293" s="66"/>
      <c r="CR293" s="77" t="str">
        <f>IFERROR(IF(B293&lt;&gt;"", IF(AND(INDEX(Paste_Here!Y$2:Y$610, MATCH(B293, Paste_Here!A$2:A$610, 0))&lt;&gt;"", ISNUMBER(VALUE(INDEX(Paste_Here!Y$2:Y$610, MATCH(B293, Paste_Here!A$2:A$610, 0))))), INDEX(Paste_Here!Y$2:Y$610, MATCH(B293, Paste_Here!A$2:A$610, 0)), ""), ""), "")</f>
        <v/>
      </c>
      <c r="CS293" s="66"/>
      <c r="CT293" s="77" t="str">
        <f>IFERROR(IF(B293&lt;&gt;"", IF(AND(INDEX(Paste_Here!AA$2:AA$610, MATCH(B293, Paste_Here!A$2:A$610, 0))&lt;&gt;"", ISNUMBER(--INDEX(Paste_Here!AA$2:AA$610, MATCH(B293, Paste_Here!A$2:A$610, 0)))), TEXT(ROUND(--INDEX(Paste_Here!AA$2:AA$610, MATCH(B293, Paste_Here!A$2:A$610, 0)), 2), "0.00"), ""), ""), "")</f>
        <v/>
      </c>
      <c r="CU293" s="66"/>
      <c r="CV293" s="77" t="str">
        <f>IFERROR(IF(B293&lt;&gt;"", IF(LOWER(INDEX(Paste_Here!Z$2:Z$610, MATCH(B293, Paste_Here!A$2:A$610, 0)))="approaching expectations", "Approaching", IF(LOWER(INDEX(Paste_Here!Z$2:Z$610, MATCH(B293, Paste_Here!A$2:A$610, 0)))="met expectations", "Met", IF(LOWER(INDEX(Paste_Here!Z$2:Z$610, MATCH(B293, Paste_Here!A$2:A$610, 0)))="exceeded expectations", "Exceeded", IF(LOWER(INDEX(Paste_Here!Z$2:Z$610, MATCH(B293, Paste_Here!A$2:A$610, 0)))="below expectations", "Below", "")))), ""), "")</f>
        <v/>
      </c>
      <c r="CW293" s="66"/>
      <c r="CX293" s="77"/>
      <c r="CY293" s="66"/>
      <c r="CZ293" s="77" t="str">
        <f>IFERROR(IF(B293&lt;&gt;"", IF(AND(INDEX(Paste_Here!AL$2:AL$610, MATCH(B293, Paste_Here!A$2:A$610, 0))&lt;&gt;"", ISNUMBER(VALUE(INDEX(Paste_Here!AL$2:AL$610, MATCH(B293, Paste_Here!A$2:A$610, 0))))), INDEX(Paste_Here!AL$2:AL$610, MATCH(B293, Paste_Here!A$2:A$610, 0)), ""), ""), "")</f>
        <v/>
      </c>
      <c r="DA293" s="66"/>
      <c r="DB293" s="77" t="str">
        <f>IFERROR(IF(B293&lt;&gt;"", IF(ISNUMBER(SEARCH("highrisk", LOWER(INDEX(Paste_Here!AM$2:AM$610, MATCH(B293, Paste_Here!A$2:A$610, 0))))), "High Risk", IF(ISNUMBER(SEARCH("lowrisk", LOWER(INDEX(Paste_Here!AM$2:AM$610, MATCH(B293, Paste_Here!A$2:A$610, 0))))), "Low Risk", IF(ISNUMBER(SEARCH("somerisk", LOWER(INDEX(Paste_Here!AM$2:AM$610, MATCH(B293, Paste_Here!A$2:A$610, 0))))), "Some Risk", ""))), ""), "")</f>
        <v/>
      </c>
      <c r="DC293" s="66"/>
      <c r="DD293" s="77" t="str">
        <f>IFERROR(IF(B293&lt;&gt;"", IF(AND(INDEX(Paste_Here!AN$2:AN$610, MATCH(B293, Paste_Here!A$2:A$610, 0))&lt;&gt;"", ISNUMBER(VALUE(INDEX(Paste_Here!AN$2:AN$610, MATCH(B293, Paste_Here!A$2:A$610, 0))))), INDEX(Paste_Here!AN$2:AN$610, MATCH(B293, Paste_Here!A$2:A$610, 0)), ""), ""), "")</f>
        <v/>
      </c>
      <c r="DE293" s="66"/>
      <c r="DF293" s="77" t="str">
        <f>IFERROR(IF(B293&lt;&gt;"", IF(AND(INDEX(Paste_Here!Q$2:Q$610, MATCH(B293, Paste_Here!A$2:A$610, 0))&lt;&gt;"", ISNUMBER(VALUE(INDEX(Paste_Here!Q$2:Q$610, MATCH(B293, Paste_Here!A$2:A$610, 0))))), INDEX(Paste_Here!Q$2:Q$610, MATCH(B293, Paste_Here!A$2:A$610, 0)), ""), ""), "")</f>
        <v/>
      </c>
      <c r="DG293" s="66"/>
      <c r="DH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DI293" s="66"/>
      <c r="DJ293" s="77" t="str" cm="1">
        <f t="array" aca="1" ref="DJ293" ca="1">IFERROR(VALUE(IF(ISNUMBER(SEARCH("EM", INDEX(Paste_Here!S$2:S$500, MATCH(B293, Paste_Here!A$2:A$500, 0)))), "-" &amp;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f>
        <v/>
      </c>
      <c r="DK293" s="66"/>
      <c r="DL293" s="66"/>
      <c r="DM293" s="77" t="str">
        <f t="shared" si="48"/>
        <v/>
      </c>
      <c r="DN293" s="66"/>
      <c r="DO293" s="77" t="str">
        <f>IFERROR(IF(B293&lt;&gt;"", IF(AND(INDEX(Paste_Here!AF$2:AF$610, MATCH(B293, Paste_Here!A$2:A$610, 0))&lt;&gt;"", ISNUMBER(VALUE(INDEX(Paste_Here!AF$2:AF$610, MATCH(B293, Paste_Here!A$2:A$610, 0))))), INDEX(Paste_Here!AF$2:AF$610, MATCH(B293, Paste_Here!A$2:A$610, 0)), ""), ""), "")</f>
        <v/>
      </c>
      <c r="DP293" s="66"/>
      <c r="DQ293" s="77" t="str">
        <f>IFERROR(IF(B293&lt;&gt;"", IF(AND(INDEX(Paste_Here!AG$2:AG$610, MATCH(B293, Paste_Here!A$2:A$610, 0))&lt;&gt;"", ISNUMBER(--INDEX(Paste_Here!AG$2:AG$610, MATCH(B293, Paste_Here!A$2:A$610, 0)))), TEXT(ROUND(--INDEX(Paste_Here!AG$2:AG$610, MATCH(B293, Paste_Here!A$2:A$610, 0)), 2), "0.00"), ""), ""), "")</f>
        <v/>
      </c>
      <c r="DR293" s="66"/>
      <c r="DS293" s="77" t="str">
        <f>IFERROR(IF(B293&lt;&gt;"", IF(LOWER(INDEX(Paste_Here!AH$2:AH$610, MATCH(B293, Paste_Here!A$2:A$610, 0)))="approaching expectations", "Approaching", IF(LOWER(INDEX(Paste_Here!AH$2:AH$610, MATCH(B293, Paste_Here!A$2:A$610, 0)))="met expectations", "Met", IF(LOWER(INDEX(Paste_Here!AH$2:AH$610, MATCH(B293, Paste_Here!A$2:A$610, 0)))="exceeded expectations", "Exceeded", IF(LOWER(INDEX(Paste_Here!AH$2:AH$610, MATCH(B293, Paste_Here!A$2:A$610, 0)))="below expectations", "Below", "")))), ""), "")</f>
        <v/>
      </c>
      <c r="DT293" s="66"/>
      <c r="DU293" s="77" t="str">
        <f>IFERROR(IF(B293&lt;&gt;"", IF(AND(INDEX(Paste_Here!U$2:U$610, MATCH(B293, Paste_Here!A$2:A$610, 0))&lt;&gt;"", ISNUMBER(VALUE(INDEX(Paste_Here!U$2:U$610, MATCH(B293, Paste_Here!A$2:A$610, 0))))), INDEX(Paste_Here!U$2:U$610, MATCH(B293, Paste_Here!A$2:A$610, 0)), ""), ""), "")</f>
        <v/>
      </c>
      <c r="DV293" s="66"/>
      <c r="DW293" s="77"/>
      <c r="DX293" s="66"/>
      <c r="DY293" s="77" t="str">
        <f>IFERROR(IF(B293&lt;&gt;"", IF(AND(INDEX(Paste_Here!AI$2:AI$610, MATCH(B293, Paste_Here!A$2:A$610, 0))&lt;&gt;"", ISNUMBER(VALUE(INDEX(Paste_Here!AI$2:AI$610, MATCH(B293, Paste_Here!A$2:A$610, 0))))), INDEX(Paste_Here!AI$2:AI$610, MATCH(B293, Paste_Here!A$2:A$610, 0)), ""), ""), "")</f>
        <v/>
      </c>
      <c r="DZ293" s="66"/>
      <c r="EA293" s="77" t="str">
        <f>IFERROR(IF(B293&lt;&gt;"", IF(AND(INDEX(Paste_Here!AJ$2:AJ$610, MATCH(B293, Paste_Here!A$2:A$610, 0))&lt;&gt;"", ISNUMBER(--INDEX(Paste_Here!AJ$2:AJ$610, MATCH(B293, Paste_Here!A$2:A$610, 0)))), TEXT(ROUND(--INDEX(Paste_Here!AJ$2:AJ$610, MATCH(B293, Paste_Here!A$2:A$610, 0)), 2), "0.00"), ""), ""), "")</f>
        <v/>
      </c>
      <c r="EB293" s="66"/>
      <c r="EC293" s="77" t="str">
        <f>IFERROR(IF(B293&lt;&gt;"", IF(LOWER(INDEX(Paste_Here!AK$2:AK$610, MATCH(B293, Paste_Here!A$2:A$610, 0)))="approaching expectations", "Approaching", IF(LOWER(INDEX(Paste_Here!AK$2:AK$610, MATCH(B293, Paste_Here!A$2:A$610, 0)))="met expectations", "Met", IF(LOWER(INDEX(Paste_Here!AK$2:AK$610, MATCH(B293, Paste_Here!A$2:A$610, 0)))="exceeded expectations", "Exceeded", IF(LOWER(INDEX(Paste_Here!AK$2:AK$610, MATCH(B293, Paste_Here!A$2:A$610, 0)))="below expectations", "Below", "")))), ""), "")</f>
        <v/>
      </c>
      <c r="ED293" s="66"/>
      <c r="EE293" s="77"/>
      <c r="EF293" s="66"/>
      <c r="EG293" s="77"/>
      <c r="EH293" s="66"/>
      <c r="EI293" s="66"/>
      <c r="EJ293" s="77" t="str">
        <f t="shared" si="49"/>
        <v/>
      </c>
      <c r="EK293" s="66"/>
      <c r="EL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EM293" s="66"/>
      <c r="EN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EO293" s="66"/>
      <c r="EP293" s="77"/>
      <c r="EQ293" s="66"/>
      <c r="ER293" s="77" t="str">
        <f>IFERROR(IF(B293&lt;&gt;"", IF(AND(INDEX(Paste_Here!AT$2:AT$610, MATCH(B293, Paste_Here!A$2:A$610, 0))&lt;&gt;"", ISNUMBER(VALUE(INDEX(Paste_Here!AT$2:AT$610, MATCH(B293, Paste_Here!A$2:A$610, 0))))), INDEX(Paste_Here!AT$2:AT$610, MATCH(B293, Paste_Here!A$2:A$610, 0)), ""), ""), "")</f>
        <v/>
      </c>
      <c r="ES293" s="66"/>
      <c r="ET293" s="77" t="str">
        <f>IFERROR(IF(B293&lt;&gt;"", IF(AND(INDEX(Paste_Here!AV$2:AV$610, MATCH(B293, Paste_Here!A$2:A$610, 0))&lt;&gt;"", ISNUMBER(VALUE(INDEX(Paste_Here!AV$2:AV$610, MATCH(B293, Paste_Here!A$2:A$610, 0))))), INDEX(Paste_Here!AV$2:AV$610, MATCH(B293, Paste_Here!A$2:A$610, 0)), ""), ""), "")</f>
        <v/>
      </c>
      <c r="EU293" s="66"/>
      <c r="EV293" s="77"/>
      <c r="EW293" s="66"/>
      <c r="EX293" s="77" t="str">
        <f>IFERROR(IF(B293&lt;&gt;"", IF(AND(INDEX(Paste_Here!AU$2:AU$610, MATCH(B293, Paste_Here!A$2:A$610, 0))&lt;&gt;"", ISNUMBER(VALUE(INDEX(Paste_Here!AU$2:AU$610, MATCH(B293, Paste_Here!A$2:A$610, 0))))), INDEX(Paste_Here!AU$2:AU$610, MATCH(B293, Paste_Here!A$2:A$610, 0)), ""), ""), "")</f>
        <v/>
      </c>
      <c r="EY293" s="66"/>
      <c r="EZ293" s="77" t="str">
        <f>IFERROR(IF(B293&lt;&gt;"", IF(AND(INDEX(Paste_Here!AW$2:AW$610, MATCH(B293, Paste_Here!A$2:A$610, 0))&lt;&gt;"", ISNUMBER(VALUE(INDEX(Paste_Here!AW$2:AW$610, MATCH(B293, Paste_Here!A$2:A$610, 0))))), INDEX(Paste_Here!AW$2:AW$610, MATCH(B293, Paste_Here!A$2:A$610, 0)), ""), ""), "")</f>
        <v/>
      </c>
      <c r="FA293" s="66"/>
      <c r="FB293" s="77"/>
      <c r="FC293" s="66"/>
      <c r="FD293" s="77"/>
      <c r="FE293" s="66"/>
      <c r="FF293" s="66"/>
      <c r="FG293" s="77" t="str">
        <f t="shared" si="50"/>
        <v/>
      </c>
      <c r="FH293" s="66"/>
      <c r="FI293" s="77" t="str">
        <f>IFERROR(IF(B293&lt;&gt;"", IF(ISNUMBER(SEARCH("s", LOWER(INDEX(Paste_Here!M$2:M$610, MATCH(B293, Paste_Here!A$2:A$610, 0))))), "Yes", IF(INDEX(Paste_Here!M$2:M$610, MATCH(B293, Paste_Here!A$2:A$610, 0))&lt;&gt;"", "No", "")), ""), "")</f>
        <v/>
      </c>
      <c r="FJ293" s="66"/>
      <c r="FK293" s="77" t="str">
        <f>IFERROR(IF(B293&lt;&gt;"", IF(ISNUMBER(SEARCH("yes", LOWER(INDEX(Paste_Here!F$2:F$610, MATCH(B293, Paste_Here!A$2:A$610, 0))))), "Yes", IF(ISNUMBER(SEARCH("no", LOWER(INDEX(Paste_Here!F$2:F$610, MATCH(B293, Paste_Here!A$2:A$610, 0))))), "No", "")), ""), "")</f>
        <v/>
      </c>
      <c r="FL293" s="66"/>
      <c r="FM293" s="77" t="str">
        <f>IFERROR(IF(B293&lt;&gt;"", IF(ISNUMBER(SEARCH("english language learner", LOWER(INDEX(Paste_Here!C$2:C$610, MATCH(B293, Paste_Here!A$2:A$610, 0))))), "Yes", ""), ""), "")</f>
        <v/>
      </c>
      <c r="FN293" s="66"/>
      <c r="FO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FP293" s="66"/>
      <c r="FQ293" s="77" t="str">
        <f>IFERROR(IF(B293&lt;&gt;"", IF(ISNUMBER(SEARCH("yes", LOWER(INDEX(Paste_Here!L$2:L$610, MATCH(B293, Paste_Here!A$2:A$610, 0))))), "Yes", IF(ISNUMBER(SEARCH("no", LOWER(INDEX(Paste_Here!L$2:L$610, MATCH(B293, Paste_Here!A$2:A$610, 0))))), "No", "")), ""), "")</f>
        <v/>
      </c>
      <c r="FR293" s="66"/>
      <c r="FS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FT293" s="66"/>
      <c r="FU293" s="77"/>
      <c r="FV293" s="66"/>
      <c r="FW293" s="77" t="str">
        <f>IFERROR(IF(B293&lt;&gt;"", IF(AND(INDEX(Paste_Here!D$2:D$610, MATCH(B293, Paste_Here!A$2:A$610, 0))&lt;&gt;"", ISNUMBER(VALUE(INDEX(Paste_Here!D$2:D$610, MATCH(B293, Paste_Here!A$2:A$610, 0))))), INDEX(Paste_Here!D$2:D$610, MATCH(B293, Paste_Here!A$2:A$610, 0)), ""), ""), "")</f>
        <v/>
      </c>
      <c r="FX293" s="66"/>
      <c r="FY293" s="77" t="str">
        <f>IFERROR(IF(B293&lt;&gt;"", IF(AND(INDEX(Paste_Here!G$2:G$610, MATCH(B293, Paste_Here!A$2:A$610, 0))&lt;&gt;"", ISNUMBER(VALUE(INDEX(Paste_Here!G$2:G$610, MATCH(B293, Paste_Here!A$2:A$610, 0))))), INDEX(Paste_Here!G$2:G$610, MATCH(B293, Paste_Here!A$2:A$610, 0)), ""), ""), "")</f>
        <v/>
      </c>
      <c r="FZ293" s="66"/>
      <c r="GA293" s="95"/>
      <c r="GB293" s="66"/>
      <c r="JS293" s="1" t="str" cm="1">
        <f t="array" ref="JS293">IFERROR(INDEX(Paste_Here!$B$2:$B$610, MATCH(0, COUNTIF(JS$4:JS292, Paste_Here!$B$2:$B$610) + IF(Paste_Here!$B$2:$B$610="", 1, 0), 0)), "")</f>
        <v/>
      </c>
      <c r="JT293" s="1" t="str">
        <f>IF(JS293&lt;&gt;"", INDEX(Paste_Here!$A$2:$A$610, MATCH(JS293, Paste_Here!$B$2:$B$610, 0)), "")</f>
        <v/>
      </c>
      <c r="JU293" s="1" t="str">
        <f t="shared" si="51"/>
        <v/>
      </c>
      <c r="JV293" s="1" t="str" cm="1">
        <f t="array" ref="JV293">IFERROR(INDEX($JU$5:$JU$610, MATCH(SMALL(IF($JU$5:$JU$610&lt;&gt;"", COUNTIF($JU$5:$JU$610, "&lt;"&amp;$JU$5:$JU$610)+1), ROW()-ROW($JV$5)+1), COUNTIF($JU$5:$JU$610, "&lt;"&amp;$JU$5:$JU$610)+1, 0)), "")</f>
        <v/>
      </c>
    </row>
    <row r="294" spans="1:282">
      <c r="A294" s="66"/>
      <c r="B294" s="77" t="str">
        <f t="shared" si="42"/>
        <v/>
      </c>
      <c r="C294" s="66"/>
      <c r="D294" s="77" t="str">
        <f>IFERROR(IF(B294&lt;&gt;"", IF(COUNTIF(INDEX(Paste_Here!AS$2:AS$610, MATCH(B294, Paste_Here!A$2:A$610, 0), 0), "yes") &gt; 0, "Yes", IF(COUNTIF(INDEX(Paste_Here!AS$2:AS$610, MATCH(B294, Paste_Here!A$2:A$610, 0), 0), "no") &gt; 0, "No", "")), ""), "")</f>
        <v/>
      </c>
      <c r="E294" s="66"/>
      <c r="F294" s="77" t="str">
        <f t="shared" si="43"/>
        <v/>
      </c>
      <c r="G294" s="66"/>
      <c r="H294" s="77" t="str">
        <f>IFERROR(IF(B294&lt;&gt;"", IF(COUNTIF(INDEX(Paste_Here!AO$2:AR$610, MATCH(B294, Paste_Here!A$2:A$610, 0), 0), "yes") &gt; 0, "Yes", IF(COUNTIF(INDEX(Paste_Here!AO$2:AR$610, MATCH(B294, Paste_Here!A$2:A$610, 0), 0), "no") &gt; 0, "No", "")), ""), "")</f>
        <v/>
      </c>
      <c r="I294" s="66"/>
      <c r="J294" s="77" t="str">
        <f t="shared" si="44"/>
        <v/>
      </c>
      <c r="K294" s="66"/>
      <c r="L294" s="77" t="str">
        <f>IFERROR(IF(B294&lt;&gt;"", IF(ISNUMBER(SEARCH("yes", LOWER(INDEX(Paste_Here!W$2:W$610, MATCH(B294, Paste_Here!A$2:A$610, 0))))), "Yes", IF(ISNUMBER(SEARCH("no", LOWER(INDEX(Paste_Here!W$2:W$610, MATCH(B294, Paste_Here!A$2:A$610, 0))))), "No", "")), ""), "")</f>
        <v/>
      </c>
      <c r="M294" s="66"/>
      <c r="N294" s="77"/>
      <c r="O294" s="66"/>
      <c r="P294" s="77" t="str">
        <f>IFERROR(IF(B294&lt;&gt;"", IF(ISNUMBER(SEARCH("yes", LOWER(INDEX(Paste_Here!V$2:V$610, MATCH(B294, Paste_Here!A$2:A$610, 0))))), "Yes", IF(ISNUMBER(SEARCH("no", LOWER(INDEX(Paste_Here!V$2:V$610, MATCH(B294, Paste_Here!A$2:A$610, 0))))), "No", "")), ""), "")</f>
        <v/>
      </c>
      <c r="Q294" s="66"/>
      <c r="R294" s="77"/>
      <c r="S294" s="66"/>
      <c r="T294" s="77"/>
      <c r="U294" s="66"/>
      <c r="V294" s="66"/>
      <c r="W294" s="77" t="str">
        <f t="shared" si="45"/>
        <v/>
      </c>
      <c r="X294" s="66"/>
      <c r="Y294" s="77" t="str">
        <f>IFERROR(IF(B294&lt;&gt;"", IF(ISNUMBER(SEARCH("Revealed-Potential (Primary Focus)", LOWER(INDEX(Paste_Here!X$2:X$610, MATCH(B294, Paste_Here!A$2:A$610, 0))))), "Rev-Potential: Prim", IF(ISNUMBER(SEARCH("Revealed-Potential (Secondary Focus)", LOWER(INDEX(Paste_Here!X$2:X$610, MATCH(B294, Paste_Here!A$2:A$610, 0))))), "Rev-Potential: Sec", IF(ISNUMBER(SEARCH("Monitoring", LOWER(INDEX(Paste_Here!X$2:X$610, MATCH(B294, Paste_Here!A$2:A$610, 0))))), "Monitoring", IF(ISNUMBER(SEARCH("At-Promise (Secondary Focus)", LOWER(INDEX(Paste_Here!X$2:X$610, MATCH(B294, Paste_Here!A$2:A$610, 0))))), "At-Promise: Sec", IF(ISNUMBER(SEARCH("At-Promise (Primary Focus)", LOWER(INDEX(Paste_Here!X$2:X$610, MATCH(B294, Paste_Here!A$2:A$610, 0))))), "At-Promise: Prim", ""))))), ""), "")</f>
        <v/>
      </c>
      <c r="Z294" s="66"/>
      <c r="AA294" s="77"/>
      <c r="AB294" s="66"/>
      <c r="AC294" s="77" t="str">
        <f>IFERROR(IF(B294&lt;&gt;"", IF(ISNUMBER(SEARCH("Revealed-Potential (Primary Focus)", LOWER(INDEX(Paste_Here!AB$2:AB$610, MATCH(B294, Paste_Here!A$2:A$610, 0))))), "Rev-Potential: Prim", IF(ISNUMBER(SEARCH("Revealed-Potential (Secondary Focus)", LOWER(INDEX(Paste_Here!AB$2:AB$610, MATCH(B294, Paste_Here!A$2:A$610, 0))))), "Rev-Potential: Sec", IF(ISNUMBER(SEARCH("Monitoring", LOWER(INDEX(Paste_Here!AB$2:AB$610, MATCH(B294, Paste_Here!A$2:A$610, 0))))), "Monitoring", IF(ISNUMBER(SEARCH("At-Promise (Secondary Focus)", LOWER(INDEX(Paste_Here!AB$2:AB$610, MATCH(B294, Paste_Here!A$2:A$610, 0))))), "At-Promise: Sec", IF(ISNUMBER(SEARCH("At-Promise (Primary Focus)", LOWER(INDEX(Paste_Here!AB$2:AB$610, MATCH(B294, Paste_Here!A$2:A$610, 0))))), "At-Promise: Prim", ""))))), ""), "")</f>
        <v/>
      </c>
      <c r="AD294" s="66"/>
      <c r="AE294" s="77"/>
      <c r="AF294" s="66"/>
      <c r="AG294" s="77"/>
      <c r="AH294" s="66"/>
      <c r="AI294" s="77"/>
      <c r="AJ294" s="66"/>
      <c r="AK294" s="77"/>
      <c r="AL294" s="66"/>
      <c r="AM294" s="77"/>
      <c r="AN294" s="66"/>
      <c r="AO294" s="77"/>
      <c r="AP294" s="66"/>
      <c r="AQ294" s="77"/>
      <c r="AR294" s="66"/>
      <c r="AS294" s="77"/>
      <c r="AT294" s="66"/>
      <c r="AU294" s="66"/>
      <c r="AV294" s="77" t="str">
        <f t="shared" si="46"/>
        <v/>
      </c>
      <c r="AW294" s="66"/>
      <c r="AX294" s="77" t="str">
        <f>IFERROR(IF(B294&lt;&gt;"", IF(AND(INDEX(Paste_Here!AC$2:AC$610, MATCH(B294, Paste_Here!A$2:A$610, 0))&lt;&gt;"", ISNUMBER(VALUE(INDEX(Paste_Here!AC$2:AC$610, MATCH(B294, Paste_Here!A$2:A$610, 0))))), INDEX(Paste_Here!AC$2:AC$610, MATCH(B294, Paste_Here!A$2:A$610, 0)), ""), ""), "")</f>
        <v/>
      </c>
      <c r="AY294" s="66"/>
      <c r="AZ294" s="77" t="str">
        <f>IFERROR(IF(B294&lt;&gt;"", IF(AND(INDEX(Paste_Here!AD$2:AD$610, MATCH(B294, Paste_Here!A$2:A$610, 0))&lt;&gt;"", ISNUMBER(VALUE(INDEX(Paste_Here!AD$2:AD$610, MATCH(B294, Paste_Here!A$2:A$610, 0))))), TEXT(ROUND(VALUE(INDEX(Paste_Here!AD$2:AD$610, MATCH(B294, Paste_Here!A$2:A$610, 0))), 2), "0.00"), ""), ""), "")</f>
        <v/>
      </c>
      <c r="BA294" s="66"/>
      <c r="BB294" s="77" t="str">
        <f>IFERROR(IF(B294&lt;&gt;"", IF(LOWER(INDEX(Paste_Here!AE$2:AE$610, MATCH(B294, Paste_Here!A$2:A$610, 0)))="approaching expectations", "Approaching", IF(LOWER(INDEX(Paste_Here!AE$2:AE$610, MATCH(B294, Paste_Here!A$2:A$610, 0)))="met expectations", "Met", IF(LOWER(INDEX(Paste_Here!AE$2:AE$610, MATCH(B294, Paste_Here!A$2:A$610, 0)))="exceeded expectations", "Exceeded", IF(LOWER(INDEX(Paste_Here!AE$2:AE$610, MATCH(B294, Paste_Here!A$2:A$610, 0)))="below expectations", "Below", "")))), ""), "")</f>
        <v/>
      </c>
      <c r="BC294" s="66"/>
      <c r="BD294" s="77" t="str">
        <f>IFERROR(IF(B294&lt;&gt;"", IF(AND(INDEX(Paste_Here!T$2:T$610, MATCH(B294, Paste_Here!A$2:A$610, 0))&lt;&gt;"", ISNUMBER(VALUE(INDEX(Paste_Here!T$2:T$610, MATCH(B294, Paste_Here!A$2:A$610, 0))))), INDEX(Paste_Here!T$2:T$610, MATCH(B294, Paste_Here!A$2:A$610, 0)), ""), ""), "")</f>
        <v/>
      </c>
      <c r="BE294" s="66"/>
      <c r="BF294" s="77"/>
      <c r="BG294" s="66"/>
      <c r="BH294" s="77"/>
      <c r="BI294" s="66"/>
      <c r="BJ294" s="77"/>
      <c r="BK294" s="66"/>
      <c r="BL294" s="77" t="str">
        <f>IFERROR(IF(B294&lt;&gt;"", IF(AND(INDEX(Paste_Here!N$2:N$610, MATCH(B294, Paste_Here!A$2:A$610, 0))&lt;&gt;"", ISNUMBER(VALUE(INDEX(Paste_Here!N$2:N$610, MATCH(B294, Paste_Here!A$2:A$610, 0))))), INDEX(Paste_Here!N$2:N$610, MATCH(B294, Paste_Here!A$2:A$610, 0)), ""), ""), "")</f>
        <v/>
      </c>
      <c r="BM294" s="66"/>
      <c r="BN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BO294" s="66"/>
      <c r="BP294" s="77" t="str" cm="1">
        <f t="array" aca="1" ref="BP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BQ294" s="66"/>
      <c r="BR294" s="66"/>
      <c r="BS294" s="77"/>
      <c r="BT294" s="66"/>
      <c r="BU294" s="77"/>
      <c r="BV294" s="66"/>
      <c r="BW294" s="77"/>
      <c r="BX294" s="66"/>
      <c r="BY294" s="77"/>
      <c r="BZ294" s="66"/>
      <c r="CA294" s="77"/>
      <c r="CB294" s="66"/>
      <c r="CC294" s="77"/>
      <c r="CD294" s="66"/>
      <c r="CE294" s="77"/>
      <c r="CF294" s="66"/>
      <c r="CG294" s="77"/>
      <c r="CH294" s="66"/>
      <c r="CI294" s="77"/>
      <c r="CJ294" s="66"/>
      <c r="CK294" s="77"/>
      <c r="CL294" s="66"/>
      <c r="CM294" s="77"/>
      <c r="CN294" s="66"/>
      <c r="CO294" s="66"/>
      <c r="CP294" s="77" t="str">
        <f t="shared" si="47"/>
        <v/>
      </c>
      <c r="CQ294" s="66"/>
      <c r="CR294" s="77" t="str">
        <f>IFERROR(IF(B294&lt;&gt;"", IF(AND(INDEX(Paste_Here!Y$2:Y$610, MATCH(B294, Paste_Here!A$2:A$610, 0))&lt;&gt;"", ISNUMBER(VALUE(INDEX(Paste_Here!Y$2:Y$610, MATCH(B294, Paste_Here!A$2:A$610, 0))))), INDEX(Paste_Here!Y$2:Y$610, MATCH(B294, Paste_Here!A$2:A$610, 0)), ""), ""), "")</f>
        <v/>
      </c>
      <c r="CS294" s="66"/>
      <c r="CT294" s="77" t="str">
        <f>IFERROR(IF(B294&lt;&gt;"", IF(AND(INDEX(Paste_Here!AA$2:AA$610, MATCH(B294, Paste_Here!A$2:A$610, 0))&lt;&gt;"", ISNUMBER(--INDEX(Paste_Here!AA$2:AA$610, MATCH(B294, Paste_Here!A$2:A$610, 0)))), TEXT(ROUND(--INDEX(Paste_Here!AA$2:AA$610, MATCH(B294, Paste_Here!A$2:A$610, 0)), 2), "0.00"), ""), ""), "")</f>
        <v/>
      </c>
      <c r="CU294" s="66"/>
      <c r="CV294" s="77" t="str">
        <f>IFERROR(IF(B294&lt;&gt;"", IF(LOWER(INDEX(Paste_Here!Z$2:Z$610, MATCH(B294, Paste_Here!A$2:A$610, 0)))="approaching expectations", "Approaching", IF(LOWER(INDEX(Paste_Here!Z$2:Z$610, MATCH(B294, Paste_Here!A$2:A$610, 0)))="met expectations", "Met", IF(LOWER(INDEX(Paste_Here!Z$2:Z$610, MATCH(B294, Paste_Here!A$2:A$610, 0)))="exceeded expectations", "Exceeded", IF(LOWER(INDEX(Paste_Here!Z$2:Z$610, MATCH(B294, Paste_Here!A$2:A$610, 0)))="below expectations", "Below", "")))), ""), "")</f>
        <v/>
      </c>
      <c r="CW294" s="66"/>
      <c r="CX294" s="77"/>
      <c r="CY294" s="66"/>
      <c r="CZ294" s="77" t="str">
        <f>IFERROR(IF(B294&lt;&gt;"", IF(AND(INDEX(Paste_Here!AL$2:AL$610, MATCH(B294, Paste_Here!A$2:A$610, 0))&lt;&gt;"", ISNUMBER(VALUE(INDEX(Paste_Here!AL$2:AL$610, MATCH(B294, Paste_Here!A$2:A$610, 0))))), INDEX(Paste_Here!AL$2:AL$610, MATCH(B294, Paste_Here!A$2:A$610, 0)), ""), ""), "")</f>
        <v/>
      </c>
      <c r="DA294" s="66"/>
      <c r="DB294" s="77" t="str">
        <f>IFERROR(IF(B294&lt;&gt;"", IF(ISNUMBER(SEARCH("highrisk", LOWER(INDEX(Paste_Here!AM$2:AM$610, MATCH(B294, Paste_Here!A$2:A$610, 0))))), "High Risk", IF(ISNUMBER(SEARCH("lowrisk", LOWER(INDEX(Paste_Here!AM$2:AM$610, MATCH(B294, Paste_Here!A$2:A$610, 0))))), "Low Risk", IF(ISNUMBER(SEARCH("somerisk", LOWER(INDEX(Paste_Here!AM$2:AM$610, MATCH(B294, Paste_Here!A$2:A$610, 0))))), "Some Risk", ""))), ""), "")</f>
        <v/>
      </c>
      <c r="DC294" s="66"/>
      <c r="DD294" s="77" t="str">
        <f>IFERROR(IF(B294&lt;&gt;"", IF(AND(INDEX(Paste_Here!AN$2:AN$610, MATCH(B294, Paste_Here!A$2:A$610, 0))&lt;&gt;"", ISNUMBER(VALUE(INDEX(Paste_Here!AN$2:AN$610, MATCH(B294, Paste_Here!A$2:A$610, 0))))), INDEX(Paste_Here!AN$2:AN$610, MATCH(B294, Paste_Here!A$2:A$610, 0)), ""), ""), "")</f>
        <v/>
      </c>
      <c r="DE294" s="66"/>
      <c r="DF294" s="77" t="str">
        <f>IFERROR(IF(B294&lt;&gt;"", IF(AND(INDEX(Paste_Here!Q$2:Q$610, MATCH(B294, Paste_Here!A$2:A$610, 0))&lt;&gt;"", ISNUMBER(VALUE(INDEX(Paste_Here!Q$2:Q$610, MATCH(B294, Paste_Here!A$2:A$610, 0))))), INDEX(Paste_Here!Q$2:Q$610, MATCH(B294, Paste_Here!A$2:A$610, 0)), ""), ""), "")</f>
        <v/>
      </c>
      <c r="DG294" s="66"/>
      <c r="DH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DI294" s="66"/>
      <c r="DJ294" s="77" t="str" cm="1">
        <f t="array" aca="1" ref="DJ294" ca="1">IFERROR(VALUE(IF(ISNUMBER(SEARCH("EM", INDEX(Paste_Here!S$2:S$500, MATCH(B294, Paste_Here!A$2:A$500, 0)))), "-" &amp;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f>
        <v/>
      </c>
      <c r="DK294" s="66"/>
      <c r="DL294" s="66"/>
      <c r="DM294" s="77" t="str">
        <f t="shared" si="48"/>
        <v/>
      </c>
      <c r="DN294" s="66"/>
      <c r="DO294" s="77" t="str">
        <f>IFERROR(IF(B294&lt;&gt;"", IF(AND(INDEX(Paste_Here!AF$2:AF$610, MATCH(B294, Paste_Here!A$2:A$610, 0))&lt;&gt;"", ISNUMBER(VALUE(INDEX(Paste_Here!AF$2:AF$610, MATCH(B294, Paste_Here!A$2:A$610, 0))))), INDEX(Paste_Here!AF$2:AF$610, MATCH(B294, Paste_Here!A$2:A$610, 0)), ""), ""), "")</f>
        <v/>
      </c>
      <c r="DP294" s="66"/>
      <c r="DQ294" s="77" t="str">
        <f>IFERROR(IF(B294&lt;&gt;"", IF(AND(INDEX(Paste_Here!AG$2:AG$610, MATCH(B294, Paste_Here!A$2:A$610, 0))&lt;&gt;"", ISNUMBER(--INDEX(Paste_Here!AG$2:AG$610, MATCH(B294, Paste_Here!A$2:A$610, 0)))), TEXT(ROUND(--INDEX(Paste_Here!AG$2:AG$610, MATCH(B294, Paste_Here!A$2:A$610, 0)), 2), "0.00"), ""), ""), "")</f>
        <v/>
      </c>
      <c r="DR294" s="66"/>
      <c r="DS294" s="77" t="str">
        <f>IFERROR(IF(B294&lt;&gt;"", IF(LOWER(INDEX(Paste_Here!AH$2:AH$610, MATCH(B294, Paste_Here!A$2:A$610, 0)))="approaching expectations", "Approaching", IF(LOWER(INDEX(Paste_Here!AH$2:AH$610, MATCH(B294, Paste_Here!A$2:A$610, 0)))="met expectations", "Met", IF(LOWER(INDEX(Paste_Here!AH$2:AH$610, MATCH(B294, Paste_Here!A$2:A$610, 0)))="exceeded expectations", "Exceeded", IF(LOWER(INDEX(Paste_Here!AH$2:AH$610, MATCH(B294, Paste_Here!A$2:A$610, 0)))="below expectations", "Below", "")))), ""), "")</f>
        <v/>
      </c>
      <c r="DT294" s="66"/>
      <c r="DU294" s="77" t="str">
        <f>IFERROR(IF(B294&lt;&gt;"", IF(AND(INDEX(Paste_Here!U$2:U$610, MATCH(B294, Paste_Here!A$2:A$610, 0))&lt;&gt;"", ISNUMBER(VALUE(INDEX(Paste_Here!U$2:U$610, MATCH(B294, Paste_Here!A$2:A$610, 0))))), INDEX(Paste_Here!U$2:U$610, MATCH(B294, Paste_Here!A$2:A$610, 0)), ""), ""), "")</f>
        <v/>
      </c>
      <c r="DV294" s="66"/>
      <c r="DW294" s="77"/>
      <c r="DX294" s="66"/>
      <c r="DY294" s="77" t="str">
        <f>IFERROR(IF(B294&lt;&gt;"", IF(AND(INDEX(Paste_Here!AI$2:AI$610, MATCH(B294, Paste_Here!A$2:A$610, 0))&lt;&gt;"", ISNUMBER(VALUE(INDEX(Paste_Here!AI$2:AI$610, MATCH(B294, Paste_Here!A$2:A$610, 0))))), INDEX(Paste_Here!AI$2:AI$610, MATCH(B294, Paste_Here!A$2:A$610, 0)), ""), ""), "")</f>
        <v/>
      </c>
      <c r="DZ294" s="66"/>
      <c r="EA294" s="77" t="str">
        <f>IFERROR(IF(B294&lt;&gt;"", IF(AND(INDEX(Paste_Here!AJ$2:AJ$610, MATCH(B294, Paste_Here!A$2:A$610, 0))&lt;&gt;"", ISNUMBER(--INDEX(Paste_Here!AJ$2:AJ$610, MATCH(B294, Paste_Here!A$2:A$610, 0)))), TEXT(ROUND(--INDEX(Paste_Here!AJ$2:AJ$610, MATCH(B294, Paste_Here!A$2:A$610, 0)), 2), "0.00"), ""), ""), "")</f>
        <v/>
      </c>
      <c r="EB294" s="66"/>
      <c r="EC294" s="77" t="str">
        <f>IFERROR(IF(B294&lt;&gt;"", IF(LOWER(INDEX(Paste_Here!AK$2:AK$610, MATCH(B294, Paste_Here!A$2:A$610, 0)))="approaching expectations", "Approaching", IF(LOWER(INDEX(Paste_Here!AK$2:AK$610, MATCH(B294, Paste_Here!A$2:A$610, 0)))="met expectations", "Met", IF(LOWER(INDEX(Paste_Here!AK$2:AK$610, MATCH(B294, Paste_Here!A$2:A$610, 0)))="exceeded expectations", "Exceeded", IF(LOWER(INDEX(Paste_Here!AK$2:AK$610, MATCH(B294, Paste_Here!A$2:A$610, 0)))="below expectations", "Below", "")))), ""), "")</f>
        <v/>
      </c>
      <c r="ED294" s="66"/>
      <c r="EE294" s="77"/>
      <c r="EF294" s="66"/>
      <c r="EG294" s="77"/>
      <c r="EH294" s="66"/>
      <c r="EI294" s="66"/>
      <c r="EJ294" s="77" t="str">
        <f t="shared" si="49"/>
        <v/>
      </c>
      <c r="EK294" s="66"/>
      <c r="EL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EM294" s="66"/>
      <c r="EN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EO294" s="66"/>
      <c r="EP294" s="77"/>
      <c r="EQ294" s="66"/>
      <c r="ER294" s="77" t="str">
        <f>IFERROR(IF(B294&lt;&gt;"", IF(AND(INDEX(Paste_Here!AT$2:AT$610, MATCH(B294, Paste_Here!A$2:A$610, 0))&lt;&gt;"", ISNUMBER(VALUE(INDEX(Paste_Here!AT$2:AT$610, MATCH(B294, Paste_Here!A$2:A$610, 0))))), INDEX(Paste_Here!AT$2:AT$610, MATCH(B294, Paste_Here!A$2:A$610, 0)), ""), ""), "")</f>
        <v/>
      </c>
      <c r="ES294" s="66"/>
      <c r="ET294" s="77" t="str">
        <f>IFERROR(IF(B294&lt;&gt;"", IF(AND(INDEX(Paste_Here!AV$2:AV$610, MATCH(B294, Paste_Here!A$2:A$610, 0))&lt;&gt;"", ISNUMBER(VALUE(INDEX(Paste_Here!AV$2:AV$610, MATCH(B294, Paste_Here!A$2:A$610, 0))))), INDEX(Paste_Here!AV$2:AV$610, MATCH(B294, Paste_Here!A$2:A$610, 0)), ""), ""), "")</f>
        <v/>
      </c>
      <c r="EU294" s="66"/>
      <c r="EV294" s="77"/>
      <c r="EW294" s="66"/>
      <c r="EX294" s="77" t="str">
        <f>IFERROR(IF(B294&lt;&gt;"", IF(AND(INDEX(Paste_Here!AU$2:AU$610, MATCH(B294, Paste_Here!A$2:A$610, 0))&lt;&gt;"", ISNUMBER(VALUE(INDEX(Paste_Here!AU$2:AU$610, MATCH(B294, Paste_Here!A$2:A$610, 0))))), INDEX(Paste_Here!AU$2:AU$610, MATCH(B294, Paste_Here!A$2:A$610, 0)), ""), ""), "")</f>
        <v/>
      </c>
      <c r="EY294" s="66"/>
      <c r="EZ294" s="77" t="str">
        <f>IFERROR(IF(B294&lt;&gt;"", IF(AND(INDEX(Paste_Here!AW$2:AW$610, MATCH(B294, Paste_Here!A$2:A$610, 0))&lt;&gt;"", ISNUMBER(VALUE(INDEX(Paste_Here!AW$2:AW$610, MATCH(B294, Paste_Here!A$2:A$610, 0))))), INDEX(Paste_Here!AW$2:AW$610, MATCH(B294, Paste_Here!A$2:A$610, 0)), ""), ""), "")</f>
        <v/>
      </c>
      <c r="FA294" s="66"/>
      <c r="FB294" s="77"/>
      <c r="FC294" s="66"/>
      <c r="FD294" s="77"/>
      <c r="FE294" s="66"/>
      <c r="FF294" s="66"/>
      <c r="FG294" s="77" t="str">
        <f t="shared" si="50"/>
        <v/>
      </c>
      <c r="FH294" s="66"/>
      <c r="FI294" s="77" t="str">
        <f>IFERROR(IF(B294&lt;&gt;"", IF(ISNUMBER(SEARCH("s", LOWER(INDEX(Paste_Here!M$2:M$610, MATCH(B294, Paste_Here!A$2:A$610, 0))))), "Yes", IF(INDEX(Paste_Here!M$2:M$610, MATCH(B294, Paste_Here!A$2:A$610, 0))&lt;&gt;"", "No", "")), ""), "")</f>
        <v/>
      </c>
      <c r="FJ294" s="66"/>
      <c r="FK294" s="77" t="str">
        <f>IFERROR(IF(B294&lt;&gt;"", IF(ISNUMBER(SEARCH("yes", LOWER(INDEX(Paste_Here!F$2:F$610, MATCH(B294, Paste_Here!A$2:A$610, 0))))), "Yes", IF(ISNUMBER(SEARCH("no", LOWER(INDEX(Paste_Here!F$2:F$610, MATCH(B294, Paste_Here!A$2:A$610, 0))))), "No", "")), ""), "")</f>
        <v/>
      </c>
      <c r="FL294" s="66"/>
      <c r="FM294" s="77" t="str">
        <f>IFERROR(IF(B294&lt;&gt;"", IF(ISNUMBER(SEARCH("english language learner", LOWER(INDEX(Paste_Here!C$2:C$610, MATCH(B294, Paste_Here!A$2:A$610, 0))))), "Yes", ""), ""), "")</f>
        <v/>
      </c>
      <c r="FN294" s="66"/>
      <c r="FO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FP294" s="66"/>
      <c r="FQ294" s="77" t="str">
        <f>IFERROR(IF(B294&lt;&gt;"", IF(ISNUMBER(SEARCH("yes", LOWER(INDEX(Paste_Here!L$2:L$610, MATCH(B294, Paste_Here!A$2:A$610, 0))))), "Yes", IF(ISNUMBER(SEARCH("no", LOWER(INDEX(Paste_Here!L$2:L$610, MATCH(B294, Paste_Here!A$2:A$610, 0))))), "No", "")), ""), "")</f>
        <v/>
      </c>
      <c r="FR294" s="66"/>
      <c r="FS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FT294" s="66"/>
      <c r="FU294" s="77"/>
      <c r="FV294" s="66"/>
      <c r="FW294" s="77" t="str">
        <f>IFERROR(IF(B294&lt;&gt;"", IF(AND(INDEX(Paste_Here!D$2:D$610, MATCH(B294, Paste_Here!A$2:A$610, 0))&lt;&gt;"", ISNUMBER(VALUE(INDEX(Paste_Here!D$2:D$610, MATCH(B294, Paste_Here!A$2:A$610, 0))))), INDEX(Paste_Here!D$2:D$610, MATCH(B294, Paste_Here!A$2:A$610, 0)), ""), ""), "")</f>
        <v/>
      </c>
      <c r="FX294" s="66"/>
      <c r="FY294" s="77" t="str">
        <f>IFERROR(IF(B294&lt;&gt;"", IF(AND(INDEX(Paste_Here!G$2:G$610, MATCH(B294, Paste_Here!A$2:A$610, 0))&lt;&gt;"", ISNUMBER(VALUE(INDEX(Paste_Here!G$2:G$610, MATCH(B294, Paste_Here!A$2:A$610, 0))))), INDEX(Paste_Here!G$2:G$610, MATCH(B294, Paste_Here!A$2:A$610, 0)), ""), ""), "")</f>
        <v/>
      </c>
      <c r="FZ294" s="66"/>
      <c r="GA294" s="95"/>
      <c r="GB294" s="66"/>
      <c r="JS294" s="1" t="str" cm="1">
        <f t="array" ref="JS294">IFERROR(INDEX(Paste_Here!$B$2:$B$610, MATCH(0, COUNTIF(JS$4:JS293, Paste_Here!$B$2:$B$610) + IF(Paste_Here!$B$2:$B$610="", 1, 0), 0)), "")</f>
        <v/>
      </c>
      <c r="JT294" s="1" t="str">
        <f>IF(JS294&lt;&gt;"", INDEX(Paste_Here!$A$2:$A$610, MATCH(JS294, Paste_Here!$B$2:$B$610, 0)), "")</f>
        <v/>
      </c>
      <c r="JU294" s="1" t="str">
        <f t="shared" si="51"/>
        <v/>
      </c>
      <c r="JV294" s="1" t="str" cm="1">
        <f t="array" ref="JV294">IFERROR(INDEX($JU$5:$JU$610, MATCH(SMALL(IF($JU$5:$JU$610&lt;&gt;"", COUNTIF($JU$5:$JU$610, "&lt;"&amp;$JU$5:$JU$610)+1), ROW()-ROW($JV$5)+1), COUNTIF($JU$5:$JU$610, "&lt;"&amp;$JU$5:$JU$610)+1, 0)), "")</f>
        <v/>
      </c>
    </row>
    <row r="295" spans="1:282">
      <c r="A295" s="66"/>
      <c r="B295" s="77" t="str">
        <f t="shared" si="42"/>
        <v/>
      </c>
      <c r="C295" s="66"/>
      <c r="D295" s="77" t="str">
        <f>IFERROR(IF(B295&lt;&gt;"", IF(COUNTIF(INDEX(Paste_Here!AS$2:AS$610, MATCH(B295, Paste_Here!A$2:A$610, 0), 0), "yes") &gt; 0, "Yes", IF(COUNTIF(INDEX(Paste_Here!AS$2:AS$610, MATCH(B295, Paste_Here!A$2:A$610, 0), 0), "no") &gt; 0, "No", "")), ""), "")</f>
        <v/>
      </c>
      <c r="E295" s="66"/>
      <c r="F295" s="77" t="str">
        <f t="shared" si="43"/>
        <v/>
      </c>
      <c r="G295" s="66"/>
      <c r="H295" s="77" t="str">
        <f>IFERROR(IF(B295&lt;&gt;"", IF(COUNTIF(INDEX(Paste_Here!AO$2:AR$610, MATCH(B295, Paste_Here!A$2:A$610, 0), 0), "yes") &gt; 0, "Yes", IF(COUNTIF(INDEX(Paste_Here!AO$2:AR$610, MATCH(B295, Paste_Here!A$2:A$610, 0), 0), "no") &gt; 0, "No", "")), ""), "")</f>
        <v/>
      </c>
      <c r="I295" s="66"/>
      <c r="J295" s="77" t="str">
        <f t="shared" si="44"/>
        <v/>
      </c>
      <c r="K295" s="66"/>
      <c r="L295" s="77" t="str">
        <f>IFERROR(IF(B295&lt;&gt;"", IF(ISNUMBER(SEARCH("yes", LOWER(INDEX(Paste_Here!W$2:W$610, MATCH(B295, Paste_Here!A$2:A$610, 0))))), "Yes", IF(ISNUMBER(SEARCH("no", LOWER(INDEX(Paste_Here!W$2:W$610, MATCH(B295, Paste_Here!A$2:A$610, 0))))), "No", "")), ""), "")</f>
        <v/>
      </c>
      <c r="M295" s="66"/>
      <c r="N295" s="77"/>
      <c r="O295" s="66"/>
      <c r="P295" s="77" t="str">
        <f>IFERROR(IF(B295&lt;&gt;"", IF(ISNUMBER(SEARCH("yes", LOWER(INDEX(Paste_Here!V$2:V$610, MATCH(B295, Paste_Here!A$2:A$610, 0))))), "Yes", IF(ISNUMBER(SEARCH("no", LOWER(INDEX(Paste_Here!V$2:V$610, MATCH(B295, Paste_Here!A$2:A$610, 0))))), "No", "")), ""), "")</f>
        <v/>
      </c>
      <c r="Q295" s="66"/>
      <c r="R295" s="77"/>
      <c r="S295" s="66"/>
      <c r="T295" s="77"/>
      <c r="U295" s="66"/>
      <c r="V295" s="66"/>
      <c r="W295" s="77" t="str">
        <f t="shared" si="45"/>
        <v/>
      </c>
      <c r="X295" s="66"/>
      <c r="Y295" s="77" t="str">
        <f>IFERROR(IF(B295&lt;&gt;"", IF(ISNUMBER(SEARCH("Revealed-Potential (Primary Focus)", LOWER(INDEX(Paste_Here!X$2:X$610, MATCH(B295, Paste_Here!A$2:A$610, 0))))), "Rev-Potential: Prim", IF(ISNUMBER(SEARCH("Revealed-Potential (Secondary Focus)", LOWER(INDEX(Paste_Here!X$2:X$610, MATCH(B295, Paste_Here!A$2:A$610, 0))))), "Rev-Potential: Sec", IF(ISNUMBER(SEARCH("Monitoring", LOWER(INDEX(Paste_Here!X$2:X$610, MATCH(B295, Paste_Here!A$2:A$610, 0))))), "Monitoring", IF(ISNUMBER(SEARCH("At-Promise (Secondary Focus)", LOWER(INDEX(Paste_Here!X$2:X$610, MATCH(B295, Paste_Here!A$2:A$610, 0))))), "At-Promise: Sec", IF(ISNUMBER(SEARCH("At-Promise (Primary Focus)", LOWER(INDEX(Paste_Here!X$2:X$610, MATCH(B295, Paste_Here!A$2:A$610, 0))))), "At-Promise: Prim", ""))))), ""), "")</f>
        <v/>
      </c>
      <c r="Z295" s="66"/>
      <c r="AA295" s="77"/>
      <c r="AB295" s="66"/>
      <c r="AC295" s="77" t="str">
        <f>IFERROR(IF(B295&lt;&gt;"", IF(ISNUMBER(SEARCH("Revealed-Potential (Primary Focus)", LOWER(INDEX(Paste_Here!AB$2:AB$610, MATCH(B295, Paste_Here!A$2:A$610, 0))))), "Rev-Potential: Prim", IF(ISNUMBER(SEARCH("Revealed-Potential (Secondary Focus)", LOWER(INDEX(Paste_Here!AB$2:AB$610, MATCH(B295, Paste_Here!A$2:A$610, 0))))), "Rev-Potential: Sec", IF(ISNUMBER(SEARCH("Monitoring", LOWER(INDEX(Paste_Here!AB$2:AB$610, MATCH(B295, Paste_Here!A$2:A$610, 0))))), "Monitoring", IF(ISNUMBER(SEARCH("At-Promise (Secondary Focus)", LOWER(INDEX(Paste_Here!AB$2:AB$610, MATCH(B295, Paste_Here!A$2:A$610, 0))))), "At-Promise: Sec", IF(ISNUMBER(SEARCH("At-Promise (Primary Focus)", LOWER(INDEX(Paste_Here!AB$2:AB$610, MATCH(B295, Paste_Here!A$2:A$610, 0))))), "At-Promise: Prim", ""))))), ""), "")</f>
        <v/>
      </c>
      <c r="AD295" s="66"/>
      <c r="AE295" s="77"/>
      <c r="AF295" s="66"/>
      <c r="AG295" s="77"/>
      <c r="AH295" s="66"/>
      <c r="AI295" s="77"/>
      <c r="AJ295" s="66"/>
      <c r="AK295" s="77"/>
      <c r="AL295" s="66"/>
      <c r="AM295" s="77"/>
      <c r="AN295" s="66"/>
      <c r="AO295" s="77"/>
      <c r="AP295" s="66"/>
      <c r="AQ295" s="77"/>
      <c r="AR295" s="66"/>
      <c r="AS295" s="77"/>
      <c r="AT295" s="66"/>
      <c r="AU295" s="66"/>
      <c r="AV295" s="77" t="str">
        <f t="shared" si="46"/>
        <v/>
      </c>
      <c r="AW295" s="66"/>
      <c r="AX295" s="77" t="str">
        <f>IFERROR(IF(B295&lt;&gt;"", IF(AND(INDEX(Paste_Here!AC$2:AC$610, MATCH(B295, Paste_Here!A$2:A$610, 0))&lt;&gt;"", ISNUMBER(VALUE(INDEX(Paste_Here!AC$2:AC$610, MATCH(B295, Paste_Here!A$2:A$610, 0))))), INDEX(Paste_Here!AC$2:AC$610, MATCH(B295, Paste_Here!A$2:A$610, 0)), ""), ""), "")</f>
        <v/>
      </c>
      <c r="AY295" s="66"/>
      <c r="AZ295" s="77" t="str">
        <f>IFERROR(IF(B295&lt;&gt;"", IF(AND(INDEX(Paste_Here!AD$2:AD$610, MATCH(B295, Paste_Here!A$2:A$610, 0))&lt;&gt;"", ISNUMBER(VALUE(INDEX(Paste_Here!AD$2:AD$610, MATCH(B295, Paste_Here!A$2:A$610, 0))))), TEXT(ROUND(VALUE(INDEX(Paste_Here!AD$2:AD$610, MATCH(B295, Paste_Here!A$2:A$610, 0))), 2), "0.00"), ""), ""), "")</f>
        <v/>
      </c>
      <c r="BA295" s="66"/>
      <c r="BB295" s="77" t="str">
        <f>IFERROR(IF(B295&lt;&gt;"", IF(LOWER(INDEX(Paste_Here!AE$2:AE$610, MATCH(B295, Paste_Here!A$2:A$610, 0)))="approaching expectations", "Approaching", IF(LOWER(INDEX(Paste_Here!AE$2:AE$610, MATCH(B295, Paste_Here!A$2:A$610, 0)))="met expectations", "Met", IF(LOWER(INDEX(Paste_Here!AE$2:AE$610, MATCH(B295, Paste_Here!A$2:A$610, 0)))="exceeded expectations", "Exceeded", IF(LOWER(INDEX(Paste_Here!AE$2:AE$610, MATCH(B295, Paste_Here!A$2:A$610, 0)))="below expectations", "Below", "")))), ""), "")</f>
        <v/>
      </c>
      <c r="BC295" s="66"/>
      <c r="BD295" s="77" t="str">
        <f>IFERROR(IF(B295&lt;&gt;"", IF(AND(INDEX(Paste_Here!T$2:T$610, MATCH(B295, Paste_Here!A$2:A$610, 0))&lt;&gt;"", ISNUMBER(VALUE(INDEX(Paste_Here!T$2:T$610, MATCH(B295, Paste_Here!A$2:A$610, 0))))), INDEX(Paste_Here!T$2:T$610, MATCH(B295, Paste_Here!A$2:A$610, 0)), ""), ""), "")</f>
        <v/>
      </c>
      <c r="BE295" s="66"/>
      <c r="BF295" s="77"/>
      <c r="BG295" s="66"/>
      <c r="BH295" s="77"/>
      <c r="BI295" s="66"/>
      <c r="BJ295" s="77"/>
      <c r="BK295" s="66"/>
      <c r="BL295" s="77" t="str">
        <f>IFERROR(IF(B295&lt;&gt;"", IF(AND(INDEX(Paste_Here!N$2:N$610, MATCH(B295, Paste_Here!A$2:A$610, 0))&lt;&gt;"", ISNUMBER(VALUE(INDEX(Paste_Here!N$2:N$610, MATCH(B295, Paste_Here!A$2:A$610, 0))))), INDEX(Paste_Here!N$2:N$610, MATCH(B295, Paste_Here!A$2:A$610, 0)), ""), ""), "")</f>
        <v/>
      </c>
      <c r="BM295" s="66"/>
      <c r="BN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BO295" s="66"/>
      <c r="BP295" s="77" t="str" cm="1">
        <f t="array" aca="1" ref="BP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BQ295" s="66"/>
      <c r="BR295" s="66"/>
      <c r="BS295" s="77"/>
      <c r="BT295" s="66"/>
      <c r="BU295" s="77"/>
      <c r="BV295" s="66"/>
      <c r="BW295" s="77"/>
      <c r="BX295" s="66"/>
      <c r="BY295" s="77"/>
      <c r="BZ295" s="66"/>
      <c r="CA295" s="77"/>
      <c r="CB295" s="66"/>
      <c r="CC295" s="77"/>
      <c r="CD295" s="66"/>
      <c r="CE295" s="77"/>
      <c r="CF295" s="66"/>
      <c r="CG295" s="77"/>
      <c r="CH295" s="66"/>
      <c r="CI295" s="77"/>
      <c r="CJ295" s="66"/>
      <c r="CK295" s="77"/>
      <c r="CL295" s="66"/>
      <c r="CM295" s="77"/>
      <c r="CN295" s="66"/>
      <c r="CO295" s="66"/>
      <c r="CP295" s="77" t="str">
        <f t="shared" si="47"/>
        <v/>
      </c>
      <c r="CQ295" s="66"/>
      <c r="CR295" s="77" t="str">
        <f>IFERROR(IF(B295&lt;&gt;"", IF(AND(INDEX(Paste_Here!Y$2:Y$610, MATCH(B295, Paste_Here!A$2:A$610, 0))&lt;&gt;"", ISNUMBER(VALUE(INDEX(Paste_Here!Y$2:Y$610, MATCH(B295, Paste_Here!A$2:A$610, 0))))), INDEX(Paste_Here!Y$2:Y$610, MATCH(B295, Paste_Here!A$2:A$610, 0)), ""), ""), "")</f>
        <v/>
      </c>
      <c r="CS295" s="66"/>
      <c r="CT295" s="77" t="str">
        <f>IFERROR(IF(B295&lt;&gt;"", IF(AND(INDEX(Paste_Here!AA$2:AA$610, MATCH(B295, Paste_Here!A$2:A$610, 0))&lt;&gt;"", ISNUMBER(--INDEX(Paste_Here!AA$2:AA$610, MATCH(B295, Paste_Here!A$2:A$610, 0)))), TEXT(ROUND(--INDEX(Paste_Here!AA$2:AA$610, MATCH(B295, Paste_Here!A$2:A$610, 0)), 2), "0.00"), ""), ""), "")</f>
        <v/>
      </c>
      <c r="CU295" s="66"/>
      <c r="CV295" s="77" t="str">
        <f>IFERROR(IF(B295&lt;&gt;"", IF(LOWER(INDEX(Paste_Here!Z$2:Z$610, MATCH(B295, Paste_Here!A$2:A$610, 0)))="approaching expectations", "Approaching", IF(LOWER(INDEX(Paste_Here!Z$2:Z$610, MATCH(B295, Paste_Here!A$2:A$610, 0)))="met expectations", "Met", IF(LOWER(INDEX(Paste_Here!Z$2:Z$610, MATCH(B295, Paste_Here!A$2:A$610, 0)))="exceeded expectations", "Exceeded", IF(LOWER(INDEX(Paste_Here!Z$2:Z$610, MATCH(B295, Paste_Here!A$2:A$610, 0)))="below expectations", "Below", "")))), ""), "")</f>
        <v/>
      </c>
      <c r="CW295" s="66"/>
      <c r="CX295" s="77"/>
      <c r="CY295" s="66"/>
      <c r="CZ295" s="77" t="str">
        <f>IFERROR(IF(B295&lt;&gt;"", IF(AND(INDEX(Paste_Here!AL$2:AL$610, MATCH(B295, Paste_Here!A$2:A$610, 0))&lt;&gt;"", ISNUMBER(VALUE(INDEX(Paste_Here!AL$2:AL$610, MATCH(B295, Paste_Here!A$2:A$610, 0))))), INDEX(Paste_Here!AL$2:AL$610, MATCH(B295, Paste_Here!A$2:A$610, 0)), ""), ""), "")</f>
        <v/>
      </c>
      <c r="DA295" s="66"/>
      <c r="DB295" s="77" t="str">
        <f>IFERROR(IF(B295&lt;&gt;"", IF(ISNUMBER(SEARCH("highrisk", LOWER(INDEX(Paste_Here!AM$2:AM$610, MATCH(B295, Paste_Here!A$2:A$610, 0))))), "High Risk", IF(ISNUMBER(SEARCH("lowrisk", LOWER(INDEX(Paste_Here!AM$2:AM$610, MATCH(B295, Paste_Here!A$2:A$610, 0))))), "Low Risk", IF(ISNUMBER(SEARCH("somerisk", LOWER(INDEX(Paste_Here!AM$2:AM$610, MATCH(B295, Paste_Here!A$2:A$610, 0))))), "Some Risk", ""))), ""), "")</f>
        <v/>
      </c>
      <c r="DC295" s="66"/>
      <c r="DD295" s="77" t="str">
        <f>IFERROR(IF(B295&lt;&gt;"", IF(AND(INDEX(Paste_Here!AN$2:AN$610, MATCH(B295, Paste_Here!A$2:A$610, 0))&lt;&gt;"", ISNUMBER(VALUE(INDEX(Paste_Here!AN$2:AN$610, MATCH(B295, Paste_Here!A$2:A$610, 0))))), INDEX(Paste_Here!AN$2:AN$610, MATCH(B295, Paste_Here!A$2:A$610, 0)), ""), ""), "")</f>
        <v/>
      </c>
      <c r="DE295" s="66"/>
      <c r="DF295" s="77" t="str">
        <f>IFERROR(IF(B295&lt;&gt;"", IF(AND(INDEX(Paste_Here!Q$2:Q$610, MATCH(B295, Paste_Here!A$2:A$610, 0))&lt;&gt;"", ISNUMBER(VALUE(INDEX(Paste_Here!Q$2:Q$610, MATCH(B295, Paste_Here!A$2:A$610, 0))))), INDEX(Paste_Here!Q$2:Q$610, MATCH(B295, Paste_Here!A$2:A$610, 0)), ""), ""), "")</f>
        <v/>
      </c>
      <c r="DG295" s="66"/>
      <c r="DH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DI295" s="66"/>
      <c r="DJ295" s="77" t="str" cm="1">
        <f t="array" aca="1" ref="DJ295" ca="1">IFERROR(VALUE(IF(ISNUMBER(SEARCH("EM", INDEX(Paste_Here!S$2:S$500, MATCH(B295, Paste_Here!A$2:A$500, 0)))), "-" &amp;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f>
        <v/>
      </c>
      <c r="DK295" s="66"/>
      <c r="DL295" s="66"/>
      <c r="DM295" s="77" t="str">
        <f t="shared" si="48"/>
        <v/>
      </c>
      <c r="DN295" s="66"/>
      <c r="DO295" s="77" t="str">
        <f>IFERROR(IF(B295&lt;&gt;"", IF(AND(INDEX(Paste_Here!AF$2:AF$610, MATCH(B295, Paste_Here!A$2:A$610, 0))&lt;&gt;"", ISNUMBER(VALUE(INDEX(Paste_Here!AF$2:AF$610, MATCH(B295, Paste_Here!A$2:A$610, 0))))), INDEX(Paste_Here!AF$2:AF$610, MATCH(B295, Paste_Here!A$2:A$610, 0)), ""), ""), "")</f>
        <v/>
      </c>
      <c r="DP295" s="66"/>
      <c r="DQ295" s="77" t="str">
        <f>IFERROR(IF(B295&lt;&gt;"", IF(AND(INDEX(Paste_Here!AG$2:AG$610, MATCH(B295, Paste_Here!A$2:A$610, 0))&lt;&gt;"", ISNUMBER(--INDEX(Paste_Here!AG$2:AG$610, MATCH(B295, Paste_Here!A$2:A$610, 0)))), TEXT(ROUND(--INDEX(Paste_Here!AG$2:AG$610, MATCH(B295, Paste_Here!A$2:A$610, 0)), 2), "0.00"), ""), ""), "")</f>
        <v/>
      </c>
      <c r="DR295" s="66"/>
      <c r="DS295" s="77" t="str">
        <f>IFERROR(IF(B295&lt;&gt;"", IF(LOWER(INDEX(Paste_Here!AH$2:AH$610, MATCH(B295, Paste_Here!A$2:A$610, 0)))="approaching expectations", "Approaching", IF(LOWER(INDEX(Paste_Here!AH$2:AH$610, MATCH(B295, Paste_Here!A$2:A$610, 0)))="met expectations", "Met", IF(LOWER(INDEX(Paste_Here!AH$2:AH$610, MATCH(B295, Paste_Here!A$2:A$610, 0)))="exceeded expectations", "Exceeded", IF(LOWER(INDEX(Paste_Here!AH$2:AH$610, MATCH(B295, Paste_Here!A$2:A$610, 0)))="below expectations", "Below", "")))), ""), "")</f>
        <v/>
      </c>
      <c r="DT295" s="66"/>
      <c r="DU295" s="77" t="str">
        <f>IFERROR(IF(B295&lt;&gt;"", IF(AND(INDEX(Paste_Here!U$2:U$610, MATCH(B295, Paste_Here!A$2:A$610, 0))&lt;&gt;"", ISNUMBER(VALUE(INDEX(Paste_Here!U$2:U$610, MATCH(B295, Paste_Here!A$2:A$610, 0))))), INDEX(Paste_Here!U$2:U$610, MATCH(B295, Paste_Here!A$2:A$610, 0)), ""), ""), "")</f>
        <v/>
      </c>
      <c r="DV295" s="66"/>
      <c r="DW295" s="77"/>
      <c r="DX295" s="66"/>
      <c r="DY295" s="77" t="str">
        <f>IFERROR(IF(B295&lt;&gt;"", IF(AND(INDEX(Paste_Here!AI$2:AI$610, MATCH(B295, Paste_Here!A$2:A$610, 0))&lt;&gt;"", ISNUMBER(VALUE(INDEX(Paste_Here!AI$2:AI$610, MATCH(B295, Paste_Here!A$2:A$610, 0))))), INDEX(Paste_Here!AI$2:AI$610, MATCH(B295, Paste_Here!A$2:A$610, 0)), ""), ""), "")</f>
        <v/>
      </c>
      <c r="DZ295" s="66"/>
      <c r="EA295" s="77" t="str">
        <f>IFERROR(IF(B295&lt;&gt;"", IF(AND(INDEX(Paste_Here!AJ$2:AJ$610, MATCH(B295, Paste_Here!A$2:A$610, 0))&lt;&gt;"", ISNUMBER(--INDEX(Paste_Here!AJ$2:AJ$610, MATCH(B295, Paste_Here!A$2:A$610, 0)))), TEXT(ROUND(--INDEX(Paste_Here!AJ$2:AJ$610, MATCH(B295, Paste_Here!A$2:A$610, 0)), 2), "0.00"), ""), ""), "")</f>
        <v/>
      </c>
      <c r="EB295" s="66"/>
      <c r="EC295" s="77" t="str">
        <f>IFERROR(IF(B295&lt;&gt;"", IF(LOWER(INDEX(Paste_Here!AK$2:AK$610, MATCH(B295, Paste_Here!A$2:A$610, 0)))="approaching expectations", "Approaching", IF(LOWER(INDEX(Paste_Here!AK$2:AK$610, MATCH(B295, Paste_Here!A$2:A$610, 0)))="met expectations", "Met", IF(LOWER(INDEX(Paste_Here!AK$2:AK$610, MATCH(B295, Paste_Here!A$2:A$610, 0)))="exceeded expectations", "Exceeded", IF(LOWER(INDEX(Paste_Here!AK$2:AK$610, MATCH(B295, Paste_Here!A$2:A$610, 0)))="below expectations", "Below", "")))), ""), "")</f>
        <v/>
      </c>
      <c r="ED295" s="66"/>
      <c r="EE295" s="77"/>
      <c r="EF295" s="66"/>
      <c r="EG295" s="77"/>
      <c r="EH295" s="66"/>
      <c r="EI295" s="66"/>
      <c r="EJ295" s="77" t="str">
        <f t="shared" si="49"/>
        <v/>
      </c>
      <c r="EK295" s="66"/>
      <c r="EL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EM295" s="66"/>
      <c r="EN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EO295" s="66"/>
      <c r="EP295" s="77"/>
      <c r="EQ295" s="66"/>
      <c r="ER295" s="77" t="str">
        <f>IFERROR(IF(B295&lt;&gt;"", IF(AND(INDEX(Paste_Here!AT$2:AT$610, MATCH(B295, Paste_Here!A$2:A$610, 0))&lt;&gt;"", ISNUMBER(VALUE(INDEX(Paste_Here!AT$2:AT$610, MATCH(B295, Paste_Here!A$2:A$610, 0))))), INDEX(Paste_Here!AT$2:AT$610, MATCH(B295, Paste_Here!A$2:A$610, 0)), ""), ""), "")</f>
        <v/>
      </c>
      <c r="ES295" s="66"/>
      <c r="ET295" s="77" t="str">
        <f>IFERROR(IF(B295&lt;&gt;"", IF(AND(INDEX(Paste_Here!AV$2:AV$610, MATCH(B295, Paste_Here!A$2:A$610, 0))&lt;&gt;"", ISNUMBER(VALUE(INDEX(Paste_Here!AV$2:AV$610, MATCH(B295, Paste_Here!A$2:A$610, 0))))), INDEX(Paste_Here!AV$2:AV$610, MATCH(B295, Paste_Here!A$2:A$610, 0)), ""), ""), "")</f>
        <v/>
      </c>
      <c r="EU295" s="66"/>
      <c r="EV295" s="77"/>
      <c r="EW295" s="66"/>
      <c r="EX295" s="77" t="str">
        <f>IFERROR(IF(B295&lt;&gt;"", IF(AND(INDEX(Paste_Here!AU$2:AU$610, MATCH(B295, Paste_Here!A$2:A$610, 0))&lt;&gt;"", ISNUMBER(VALUE(INDEX(Paste_Here!AU$2:AU$610, MATCH(B295, Paste_Here!A$2:A$610, 0))))), INDEX(Paste_Here!AU$2:AU$610, MATCH(B295, Paste_Here!A$2:A$610, 0)), ""), ""), "")</f>
        <v/>
      </c>
      <c r="EY295" s="66"/>
      <c r="EZ295" s="77" t="str">
        <f>IFERROR(IF(B295&lt;&gt;"", IF(AND(INDEX(Paste_Here!AW$2:AW$610, MATCH(B295, Paste_Here!A$2:A$610, 0))&lt;&gt;"", ISNUMBER(VALUE(INDEX(Paste_Here!AW$2:AW$610, MATCH(B295, Paste_Here!A$2:A$610, 0))))), INDEX(Paste_Here!AW$2:AW$610, MATCH(B295, Paste_Here!A$2:A$610, 0)), ""), ""), "")</f>
        <v/>
      </c>
      <c r="FA295" s="66"/>
      <c r="FB295" s="77"/>
      <c r="FC295" s="66"/>
      <c r="FD295" s="77"/>
      <c r="FE295" s="66"/>
      <c r="FF295" s="66"/>
      <c r="FG295" s="77" t="str">
        <f t="shared" si="50"/>
        <v/>
      </c>
      <c r="FH295" s="66"/>
      <c r="FI295" s="77" t="str">
        <f>IFERROR(IF(B295&lt;&gt;"", IF(ISNUMBER(SEARCH("s", LOWER(INDEX(Paste_Here!M$2:M$610, MATCH(B295, Paste_Here!A$2:A$610, 0))))), "Yes", IF(INDEX(Paste_Here!M$2:M$610, MATCH(B295, Paste_Here!A$2:A$610, 0))&lt;&gt;"", "No", "")), ""), "")</f>
        <v/>
      </c>
      <c r="FJ295" s="66"/>
      <c r="FK295" s="77" t="str">
        <f>IFERROR(IF(B295&lt;&gt;"", IF(ISNUMBER(SEARCH("yes", LOWER(INDEX(Paste_Here!F$2:F$610, MATCH(B295, Paste_Here!A$2:A$610, 0))))), "Yes", IF(ISNUMBER(SEARCH("no", LOWER(INDEX(Paste_Here!F$2:F$610, MATCH(B295, Paste_Here!A$2:A$610, 0))))), "No", "")), ""), "")</f>
        <v/>
      </c>
      <c r="FL295" s="66"/>
      <c r="FM295" s="77" t="str">
        <f>IFERROR(IF(B295&lt;&gt;"", IF(ISNUMBER(SEARCH("english language learner", LOWER(INDEX(Paste_Here!C$2:C$610, MATCH(B295, Paste_Here!A$2:A$610, 0))))), "Yes", ""), ""), "")</f>
        <v/>
      </c>
      <c r="FN295" s="66"/>
      <c r="FO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FP295" s="66"/>
      <c r="FQ295" s="77" t="str">
        <f>IFERROR(IF(B295&lt;&gt;"", IF(ISNUMBER(SEARCH("yes", LOWER(INDEX(Paste_Here!L$2:L$610, MATCH(B295, Paste_Here!A$2:A$610, 0))))), "Yes", IF(ISNUMBER(SEARCH("no", LOWER(INDEX(Paste_Here!L$2:L$610, MATCH(B295, Paste_Here!A$2:A$610, 0))))), "No", "")), ""), "")</f>
        <v/>
      </c>
      <c r="FR295" s="66"/>
      <c r="FS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FT295" s="66"/>
      <c r="FU295" s="77"/>
      <c r="FV295" s="66"/>
      <c r="FW295" s="77" t="str">
        <f>IFERROR(IF(B295&lt;&gt;"", IF(AND(INDEX(Paste_Here!D$2:D$610, MATCH(B295, Paste_Here!A$2:A$610, 0))&lt;&gt;"", ISNUMBER(VALUE(INDEX(Paste_Here!D$2:D$610, MATCH(B295, Paste_Here!A$2:A$610, 0))))), INDEX(Paste_Here!D$2:D$610, MATCH(B295, Paste_Here!A$2:A$610, 0)), ""), ""), "")</f>
        <v/>
      </c>
      <c r="FX295" s="66"/>
      <c r="FY295" s="77" t="str">
        <f>IFERROR(IF(B295&lt;&gt;"", IF(AND(INDEX(Paste_Here!G$2:G$610, MATCH(B295, Paste_Here!A$2:A$610, 0))&lt;&gt;"", ISNUMBER(VALUE(INDEX(Paste_Here!G$2:G$610, MATCH(B295, Paste_Here!A$2:A$610, 0))))), INDEX(Paste_Here!G$2:G$610, MATCH(B295, Paste_Here!A$2:A$610, 0)), ""), ""), "")</f>
        <v/>
      </c>
      <c r="FZ295" s="66"/>
      <c r="GA295" s="95"/>
      <c r="GB295" s="66"/>
      <c r="JS295" s="1" t="str" cm="1">
        <f t="array" ref="JS295">IFERROR(INDEX(Paste_Here!$B$2:$B$610, MATCH(0, COUNTIF(JS$4:JS294, Paste_Here!$B$2:$B$610) + IF(Paste_Here!$B$2:$B$610="", 1, 0), 0)), "")</f>
        <v/>
      </c>
      <c r="JT295" s="1" t="str">
        <f>IF(JS295&lt;&gt;"", INDEX(Paste_Here!$A$2:$A$610, MATCH(JS295, Paste_Here!$B$2:$B$610, 0)), "")</f>
        <v/>
      </c>
      <c r="JU295" s="1" t="str">
        <f t="shared" si="51"/>
        <v/>
      </c>
      <c r="JV295" s="1" t="str" cm="1">
        <f t="array" ref="JV295">IFERROR(INDEX($JU$5:$JU$610, MATCH(SMALL(IF($JU$5:$JU$610&lt;&gt;"", COUNTIF($JU$5:$JU$610, "&lt;"&amp;$JU$5:$JU$610)+1), ROW()-ROW($JV$5)+1), COUNTIF($JU$5:$JU$610, "&lt;"&amp;$JU$5:$JU$610)+1, 0)), "")</f>
        <v/>
      </c>
    </row>
    <row r="296" spans="1:282">
      <c r="A296" s="66"/>
      <c r="B296" s="77" t="str">
        <f t="shared" si="42"/>
        <v/>
      </c>
      <c r="C296" s="66"/>
      <c r="D296" s="77" t="str">
        <f>IFERROR(IF(B296&lt;&gt;"", IF(COUNTIF(INDEX(Paste_Here!AS$2:AS$610, MATCH(B296, Paste_Here!A$2:A$610, 0), 0), "yes") &gt; 0, "Yes", IF(COUNTIF(INDEX(Paste_Here!AS$2:AS$610, MATCH(B296, Paste_Here!A$2:A$610, 0), 0), "no") &gt; 0, "No", "")), ""), "")</f>
        <v/>
      </c>
      <c r="E296" s="66"/>
      <c r="F296" s="77" t="str">
        <f t="shared" si="43"/>
        <v/>
      </c>
      <c r="G296" s="66"/>
      <c r="H296" s="77" t="str">
        <f>IFERROR(IF(B296&lt;&gt;"", IF(COUNTIF(INDEX(Paste_Here!AO$2:AR$610, MATCH(B296, Paste_Here!A$2:A$610, 0), 0), "yes") &gt; 0, "Yes", IF(COUNTIF(INDEX(Paste_Here!AO$2:AR$610, MATCH(B296, Paste_Here!A$2:A$610, 0), 0), "no") &gt; 0, "No", "")), ""), "")</f>
        <v/>
      </c>
      <c r="I296" s="66"/>
      <c r="J296" s="77" t="str">
        <f t="shared" si="44"/>
        <v/>
      </c>
      <c r="K296" s="66"/>
      <c r="L296" s="77" t="str">
        <f>IFERROR(IF(B296&lt;&gt;"", IF(ISNUMBER(SEARCH("yes", LOWER(INDEX(Paste_Here!W$2:W$610, MATCH(B296, Paste_Here!A$2:A$610, 0))))), "Yes", IF(ISNUMBER(SEARCH("no", LOWER(INDEX(Paste_Here!W$2:W$610, MATCH(B296, Paste_Here!A$2:A$610, 0))))), "No", "")), ""), "")</f>
        <v/>
      </c>
      <c r="M296" s="66"/>
      <c r="N296" s="77"/>
      <c r="O296" s="66"/>
      <c r="P296" s="77" t="str">
        <f>IFERROR(IF(B296&lt;&gt;"", IF(ISNUMBER(SEARCH("yes", LOWER(INDEX(Paste_Here!V$2:V$610, MATCH(B296, Paste_Here!A$2:A$610, 0))))), "Yes", IF(ISNUMBER(SEARCH("no", LOWER(INDEX(Paste_Here!V$2:V$610, MATCH(B296, Paste_Here!A$2:A$610, 0))))), "No", "")), ""), "")</f>
        <v/>
      </c>
      <c r="Q296" s="66"/>
      <c r="R296" s="77"/>
      <c r="S296" s="66"/>
      <c r="T296" s="77"/>
      <c r="U296" s="66"/>
      <c r="V296" s="66"/>
      <c r="W296" s="77" t="str">
        <f t="shared" si="45"/>
        <v/>
      </c>
      <c r="X296" s="66"/>
      <c r="Y296" s="77" t="str">
        <f>IFERROR(IF(B296&lt;&gt;"", IF(ISNUMBER(SEARCH("Revealed-Potential (Primary Focus)", LOWER(INDEX(Paste_Here!X$2:X$610, MATCH(B296, Paste_Here!A$2:A$610, 0))))), "Rev-Potential: Prim", IF(ISNUMBER(SEARCH("Revealed-Potential (Secondary Focus)", LOWER(INDEX(Paste_Here!X$2:X$610, MATCH(B296, Paste_Here!A$2:A$610, 0))))), "Rev-Potential: Sec", IF(ISNUMBER(SEARCH("Monitoring", LOWER(INDEX(Paste_Here!X$2:X$610, MATCH(B296, Paste_Here!A$2:A$610, 0))))), "Monitoring", IF(ISNUMBER(SEARCH("At-Promise (Secondary Focus)", LOWER(INDEX(Paste_Here!X$2:X$610, MATCH(B296, Paste_Here!A$2:A$610, 0))))), "At-Promise: Sec", IF(ISNUMBER(SEARCH("At-Promise (Primary Focus)", LOWER(INDEX(Paste_Here!X$2:X$610, MATCH(B296, Paste_Here!A$2:A$610, 0))))), "At-Promise: Prim", ""))))), ""), "")</f>
        <v/>
      </c>
      <c r="Z296" s="66"/>
      <c r="AA296" s="77"/>
      <c r="AB296" s="66"/>
      <c r="AC296" s="77" t="str">
        <f>IFERROR(IF(B296&lt;&gt;"", IF(ISNUMBER(SEARCH("Revealed-Potential (Primary Focus)", LOWER(INDEX(Paste_Here!AB$2:AB$610, MATCH(B296, Paste_Here!A$2:A$610, 0))))), "Rev-Potential: Prim", IF(ISNUMBER(SEARCH("Revealed-Potential (Secondary Focus)", LOWER(INDEX(Paste_Here!AB$2:AB$610, MATCH(B296, Paste_Here!A$2:A$610, 0))))), "Rev-Potential: Sec", IF(ISNUMBER(SEARCH("Monitoring", LOWER(INDEX(Paste_Here!AB$2:AB$610, MATCH(B296, Paste_Here!A$2:A$610, 0))))), "Monitoring", IF(ISNUMBER(SEARCH("At-Promise (Secondary Focus)", LOWER(INDEX(Paste_Here!AB$2:AB$610, MATCH(B296, Paste_Here!A$2:A$610, 0))))), "At-Promise: Sec", IF(ISNUMBER(SEARCH("At-Promise (Primary Focus)", LOWER(INDEX(Paste_Here!AB$2:AB$610, MATCH(B296, Paste_Here!A$2:A$610, 0))))), "At-Promise: Prim", ""))))), ""), "")</f>
        <v/>
      </c>
      <c r="AD296" s="66"/>
      <c r="AE296" s="77"/>
      <c r="AF296" s="66"/>
      <c r="AG296" s="77"/>
      <c r="AH296" s="66"/>
      <c r="AI296" s="77"/>
      <c r="AJ296" s="66"/>
      <c r="AK296" s="77"/>
      <c r="AL296" s="66"/>
      <c r="AM296" s="77"/>
      <c r="AN296" s="66"/>
      <c r="AO296" s="77"/>
      <c r="AP296" s="66"/>
      <c r="AQ296" s="77"/>
      <c r="AR296" s="66"/>
      <c r="AS296" s="77"/>
      <c r="AT296" s="66"/>
      <c r="AU296" s="66"/>
      <c r="AV296" s="77" t="str">
        <f t="shared" si="46"/>
        <v/>
      </c>
      <c r="AW296" s="66"/>
      <c r="AX296" s="77" t="str">
        <f>IFERROR(IF(B296&lt;&gt;"", IF(AND(INDEX(Paste_Here!AC$2:AC$610, MATCH(B296, Paste_Here!A$2:A$610, 0))&lt;&gt;"", ISNUMBER(VALUE(INDEX(Paste_Here!AC$2:AC$610, MATCH(B296, Paste_Here!A$2:A$610, 0))))), INDEX(Paste_Here!AC$2:AC$610, MATCH(B296, Paste_Here!A$2:A$610, 0)), ""), ""), "")</f>
        <v/>
      </c>
      <c r="AY296" s="66"/>
      <c r="AZ296" s="77" t="str">
        <f>IFERROR(IF(B296&lt;&gt;"", IF(AND(INDEX(Paste_Here!AD$2:AD$610, MATCH(B296, Paste_Here!A$2:A$610, 0))&lt;&gt;"", ISNUMBER(VALUE(INDEX(Paste_Here!AD$2:AD$610, MATCH(B296, Paste_Here!A$2:A$610, 0))))), TEXT(ROUND(VALUE(INDEX(Paste_Here!AD$2:AD$610, MATCH(B296, Paste_Here!A$2:A$610, 0))), 2), "0.00"), ""), ""), "")</f>
        <v/>
      </c>
      <c r="BA296" s="66"/>
      <c r="BB296" s="77" t="str">
        <f>IFERROR(IF(B296&lt;&gt;"", IF(LOWER(INDEX(Paste_Here!AE$2:AE$610, MATCH(B296, Paste_Here!A$2:A$610, 0)))="approaching expectations", "Approaching", IF(LOWER(INDEX(Paste_Here!AE$2:AE$610, MATCH(B296, Paste_Here!A$2:A$610, 0)))="met expectations", "Met", IF(LOWER(INDEX(Paste_Here!AE$2:AE$610, MATCH(B296, Paste_Here!A$2:A$610, 0)))="exceeded expectations", "Exceeded", IF(LOWER(INDEX(Paste_Here!AE$2:AE$610, MATCH(B296, Paste_Here!A$2:A$610, 0)))="below expectations", "Below", "")))), ""), "")</f>
        <v/>
      </c>
      <c r="BC296" s="66"/>
      <c r="BD296" s="77" t="str">
        <f>IFERROR(IF(B296&lt;&gt;"", IF(AND(INDEX(Paste_Here!T$2:T$610, MATCH(B296, Paste_Here!A$2:A$610, 0))&lt;&gt;"", ISNUMBER(VALUE(INDEX(Paste_Here!T$2:T$610, MATCH(B296, Paste_Here!A$2:A$610, 0))))), INDEX(Paste_Here!T$2:T$610, MATCH(B296, Paste_Here!A$2:A$610, 0)), ""), ""), "")</f>
        <v/>
      </c>
      <c r="BE296" s="66"/>
      <c r="BF296" s="77"/>
      <c r="BG296" s="66"/>
      <c r="BH296" s="77"/>
      <c r="BI296" s="66"/>
      <c r="BJ296" s="77"/>
      <c r="BK296" s="66"/>
      <c r="BL296" s="77" t="str">
        <f>IFERROR(IF(B296&lt;&gt;"", IF(AND(INDEX(Paste_Here!N$2:N$610, MATCH(B296, Paste_Here!A$2:A$610, 0))&lt;&gt;"", ISNUMBER(VALUE(INDEX(Paste_Here!N$2:N$610, MATCH(B296, Paste_Here!A$2:A$610, 0))))), INDEX(Paste_Here!N$2:N$610, MATCH(B296, Paste_Here!A$2:A$610, 0)), ""), ""), "")</f>
        <v/>
      </c>
      <c r="BM296" s="66"/>
      <c r="BN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BO296" s="66"/>
      <c r="BP296" s="77" t="str" cm="1">
        <f t="array" aca="1" ref="BP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BQ296" s="66"/>
      <c r="BR296" s="66"/>
      <c r="BS296" s="77"/>
      <c r="BT296" s="66"/>
      <c r="BU296" s="77"/>
      <c r="BV296" s="66"/>
      <c r="BW296" s="77"/>
      <c r="BX296" s="66"/>
      <c r="BY296" s="77"/>
      <c r="BZ296" s="66"/>
      <c r="CA296" s="77"/>
      <c r="CB296" s="66"/>
      <c r="CC296" s="77"/>
      <c r="CD296" s="66"/>
      <c r="CE296" s="77"/>
      <c r="CF296" s="66"/>
      <c r="CG296" s="77"/>
      <c r="CH296" s="66"/>
      <c r="CI296" s="77"/>
      <c r="CJ296" s="66"/>
      <c r="CK296" s="77"/>
      <c r="CL296" s="66"/>
      <c r="CM296" s="77"/>
      <c r="CN296" s="66"/>
      <c r="CO296" s="66"/>
      <c r="CP296" s="77" t="str">
        <f t="shared" si="47"/>
        <v/>
      </c>
      <c r="CQ296" s="66"/>
      <c r="CR296" s="77" t="str">
        <f>IFERROR(IF(B296&lt;&gt;"", IF(AND(INDEX(Paste_Here!Y$2:Y$610, MATCH(B296, Paste_Here!A$2:A$610, 0))&lt;&gt;"", ISNUMBER(VALUE(INDEX(Paste_Here!Y$2:Y$610, MATCH(B296, Paste_Here!A$2:A$610, 0))))), INDEX(Paste_Here!Y$2:Y$610, MATCH(B296, Paste_Here!A$2:A$610, 0)), ""), ""), "")</f>
        <v/>
      </c>
      <c r="CS296" s="66"/>
      <c r="CT296" s="77" t="str">
        <f>IFERROR(IF(B296&lt;&gt;"", IF(AND(INDEX(Paste_Here!AA$2:AA$610, MATCH(B296, Paste_Here!A$2:A$610, 0))&lt;&gt;"", ISNUMBER(--INDEX(Paste_Here!AA$2:AA$610, MATCH(B296, Paste_Here!A$2:A$610, 0)))), TEXT(ROUND(--INDEX(Paste_Here!AA$2:AA$610, MATCH(B296, Paste_Here!A$2:A$610, 0)), 2), "0.00"), ""), ""), "")</f>
        <v/>
      </c>
      <c r="CU296" s="66"/>
      <c r="CV296" s="77" t="str">
        <f>IFERROR(IF(B296&lt;&gt;"", IF(LOWER(INDEX(Paste_Here!Z$2:Z$610, MATCH(B296, Paste_Here!A$2:A$610, 0)))="approaching expectations", "Approaching", IF(LOWER(INDEX(Paste_Here!Z$2:Z$610, MATCH(B296, Paste_Here!A$2:A$610, 0)))="met expectations", "Met", IF(LOWER(INDEX(Paste_Here!Z$2:Z$610, MATCH(B296, Paste_Here!A$2:A$610, 0)))="exceeded expectations", "Exceeded", IF(LOWER(INDEX(Paste_Here!Z$2:Z$610, MATCH(B296, Paste_Here!A$2:A$610, 0)))="below expectations", "Below", "")))), ""), "")</f>
        <v/>
      </c>
      <c r="CW296" s="66"/>
      <c r="CX296" s="77"/>
      <c r="CY296" s="66"/>
      <c r="CZ296" s="77" t="str">
        <f>IFERROR(IF(B296&lt;&gt;"", IF(AND(INDEX(Paste_Here!AL$2:AL$610, MATCH(B296, Paste_Here!A$2:A$610, 0))&lt;&gt;"", ISNUMBER(VALUE(INDEX(Paste_Here!AL$2:AL$610, MATCH(B296, Paste_Here!A$2:A$610, 0))))), INDEX(Paste_Here!AL$2:AL$610, MATCH(B296, Paste_Here!A$2:A$610, 0)), ""), ""), "")</f>
        <v/>
      </c>
      <c r="DA296" s="66"/>
      <c r="DB296" s="77" t="str">
        <f>IFERROR(IF(B296&lt;&gt;"", IF(ISNUMBER(SEARCH("highrisk", LOWER(INDEX(Paste_Here!AM$2:AM$610, MATCH(B296, Paste_Here!A$2:A$610, 0))))), "High Risk", IF(ISNUMBER(SEARCH("lowrisk", LOWER(INDEX(Paste_Here!AM$2:AM$610, MATCH(B296, Paste_Here!A$2:A$610, 0))))), "Low Risk", IF(ISNUMBER(SEARCH("somerisk", LOWER(INDEX(Paste_Here!AM$2:AM$610, MATCH(B296, Paste_Here!A$2:A$610, 0))))), "Some Risk", ""))), ""), "")</f>
        <v/>
      </c>
      <c r="DC296" s="66"/>
      <c r="DD296" s="77" t="str">
        <f>IFERROR(IF(B296&lt;&gt;"", IF(AND(INDEX(Paste_Here!AN$2:AN$610, MATCH(B296, Paste_Here!A$2:A$610, 0))&lt;&gt;"", ISNUMBER(VALUE(INDEX(Paste_Here!AN$2:AN$610, MATCH(B296, Paste_Here!A$2:A$610, 0))))), INDEX(Paste_Here!AN$2:AN$610, MATCH(B296, Paste_Here!A$2:A$610, 0)), ""), ""), "")</f>
        <v/>
      </c>
      <c r="DE296" s="66"/>
      <c r="DF296" s="77" t="str">
        <f>IFERROR(IF(B296&lt;&gt;"", IF(AND(INDEX(Paste_Here!Q$2:Q$610, MATCH(B296, Paste_Here!A$2:A$610, 0))&lt;&gt;"", ISNUMBER(VALUE(INDEX(Paste_Here!Q$2:Q$610, MATCH(B296, Paste_Here!A$2:A$610, 0))))), INDEX(Paste_Here!Q$2:Q$610, MATCH(B296, Paste_Here!A$2:A$610, 0)), ""), ""), "")</f>
        <v/>
      </c>
      <c r="DG296" s="66"/>
      <c r="DH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DI296" s="66"/>
      <c r="DJ296" s="77" t="str" cm="1">
        <f t="array" aca="1" ref="DJ296" ca="1">IFERROR(VALUE(IF(ISNUMBER(SEARCH("EM", INDEX(Paste_Here!S$2:S$500, MATCH(B296, Paste_Here!A$2:A$500, 0)))), "-" &amp;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f>
        <v/>
      </c>
      <c r="DK296" s="66"/>
      <c r="DL296" s="66"/>
      <c r="DM296" s="77" t="str">
        <f t="shared" si="48"/>
        <v/>
      </c>
      <c r="DN296" s="66"/>
      <c r="DO296" s="77" t="str">
        <f>IFERROR(IF(B296&lt;&gt;"", IF(AND(INDEX(Paste_Here!AF$2:AF$610, MATCH(B296, Paste_Here!A$2:A$610, 0))&lt;&gt;"", ISNUMBER(VALUE(INDEX(Paste_Here!AF$2:AF$610, MATCH(B296, Paste_Here!A$2:A$610, 0))))), INDEX(Paste_Here!AF$2:AF$610, MATCH(B296, Paste_Here!A$2:A$610, 0)), ""), ""), "")</f>
        <v/>
      </c>
      <c r="DP296" s="66"/>
      <c r="DQ296" s="77" t="str">
        <f>IFERROR(IF(B296&lt;&gt;"", IF(AND(INDEX(Paste_Here!AG$2:AG$610, MATCH(B296, Paste_Here!A$2:A$610, 0))&lt;&gt;"", ISNUMBER(--INDEX(Paste_Here!AG$2:AG$610, MATCH(B296, Paste_Here!A$2:A$610, 0)))), TEXT(ROUND(--INDEX(Paste_Here!AG$2:AG$610, MATCH(B296, Paste_Here!A$2:A$610, 0)), 2), "0.00"), ""), ""), "")</f>
        <v/>
      </c>
      <c r="DR296" s="66"/>
      <c r="DS296" s="77" t="str">
        <f>IFERROR(IF(B296&lt;&gt;"", IF(LOWER(INDEX(Paste_Here!AH$2:AH$610, MATCH(B296, Paste_Here!A$2:A$610, 0)))="approaching expectations", "Approaching", IF(LOWER(INDEX(Paste_Here!AH$2:AH$610, MATCH(B296, Paste_Here!A$2:A$610, 0)))="met expectations", "Met", IF(LOWER(INDEX(Paste_Here!AH$2:AH$610, MATCH(B296, Paste_Here!A$2:A$610, 0)))="exceeded expectations", "Exceeded", IF(LOWER(INDEX(Paste_Here!AH$2:AH$610, MATCH(B296, Paste_Here!A$2:A$610, 0)))="below expectations", "Below", "")))), ""), "")</f>
        <v/>
      </c>
      <c r="DT296" s="66"/>
      <c r="DU296" s="77" t="str">
        <f>IFERROR(IF(B296&lt;&gt;"", IF(AND(INDEX(Paste_Here!U$2:U$610, MATCH(B296, Paste_Here!A$2:A$610, 0))&lt;&gt;"", ISNUMBER(VALUE(INDEX(Paste_Here!U$2:U$610, MATCH(B296, Paste_Here!A$2:A$610, 0))))), INDEX(Paste_Here!U$2:U$610, MATCH(B296, Paste_Here!A$2:A$610, 0)), ""), ""), "")</f>
        <v/>
      </c>
      <c r="DV296" s="66"/>
      <c r="DW296" s="77"/>
      <c r="DX296" s="66"/>
      <c r="DY296" s="77" t="str">
        <f>IFERROR(IF(B296&lt;&gt;"", IF(AND(INDEX(Paste_Here!AI$2:AI$610, MATCH(B296, Paste_Here!A$2:A$610, 0))&lt;&gt;"", ISNUMBER(VALUE(INDEX(Paste_Here!AI$2:AI$610, MATCH(B296, Paste_Here!A$2:A$610, 0))))), INDEX(Paste_Here!AI$2:AI$610, MATCH(B296, Paste_Here!A$2:A$610, 0)), ""), ""), "")</f>
        <v/>
      </c>
      <c r="DZ296" s="66"/>
      <c r="EA296" s="77" t="str">
        <f>IFERROR(IF(B296&lt;&gt;"", IF(AND(INDEX(Paste_Here!AJ$2:AJ$610, MATCH(B296, Paste_Here!A$2:A$610, 0))&lt;&gt;"", ISNUMBER(--INDEX(Paste_Here!AJ$2:AJ$610, MATCH(B296, Paste_Here!A$2:A$610, 0)))), TEXT(ROUND(--INDEX(Paste_Here!AJ$2:AJ$610, MATCH(B296, Paste_Here!A$2:A$610, 0)), 2), "0.00"), ""), ""), "")</f>
        <v/>
      </c>
      <c r="EB296" s="66"/>
      <c r="EC296" s="77" t="str">
        <f>IFERROR(IF(B296&lt;&gt;"", IF(LOWER(INDEX(Paste_Here!AK$2:AK$610, MATCH(B296, Paste_Here!A$2:A$610, 0)))="approaching expectations", "Approaching", IF(LOWER(INDEX(Paste_Here!AK$2:AK$610, MATCH(B296, Paste_Here!A$2:A$610, 0)))="met expectations", "Met", IF(LOWER(INDEX(Paste_Here!AK$2:AK$610, MATCH(B296, Paste_Here!A$2:A$610, 0)))="exceeded expectations", "Exceeded", IF(LOWER(INDEX(Paste_Here!AK$2:AK$610, MATCH(B296, Paste_Here!A$2:A$610, 0)))="below expectations", "Below", "")))), ""), "")</f>
        <v/>
      </c>
      <c r="ED296" s="66"/>
      <c r="EE296" s="77"/>
      <c r="EF296" s="66"/>
      <c r="EG296" s="77"/>
      <c r="EH296" s="66"/>
      <c r="EI296" s="66"/>
      <c r="EJ296" s="77" t="str">
        <f t="shared" si="49"/>
        <v/>
      </c>
      <c r="EK296" s="66"/>
      <c r="EL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EM296" s="66"/>
      <c r="EN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EO296" s="66"/>
      <c r="EP296" s="77"/>
      <c r="EQ296" s="66"/>
      <c r="ER296" s="77" t="str">
        <f>IFERROR(IF(B296&lt;&gt;"", IF(AND(INDEX(Paste_Here!AT$2:AT$610, MATCH(B296, Paste_Here!A$2:A$610, 0))&lt;&gt;"", ISNUMBER(VALUE(INDEX(Paste_Here!AT$2:AT$610, MATCH(B296, Paste_Here!A$2:A$610, 0))))), INDEX(Paste_Here!AT$2:AT$610, MATCH(B296, Paste_Here!A$2:A$610, 0)), ""), ""), "")</f>
        <v/>
      </c>
      <c r="ES296" s="66"/>
      <c r="ET296" s="77" t="str">
        <f>IFERROR(IF(B296&lt;&gt;"", IF(AND(INDEX(Paste_Here!AV$2:AV$610, MATCH(B296, Paste_Here!A$2:A$610, 0))&lt;&gt;"", ISNUMBER(VALUE(INDEX(Paste_Here!AV$2:AV$610, MATCH(B296, Paste_Here!A$2:A$610, 0))))), INDEX(Paste_Here!AV$2:AV$610, MATCH(B296, Paste_Here!A$2:A$610, 0)), ""), ""), "")</f>
        <v/>
      </c>
      <c r="EU296" s="66"/>
      <c r="EV296" s="77"/>
      <c r="EW296" s="66"/>
      <c r="EX296" s="77" t="str">
        <f>IFERROR(IF(B296&lt;&gt;"", IF(AND(INDEX(Paste_Here!AU$2:AU$610, MATCH(B296, Paste_Here!A$2:A$610, 0))&lt;&gt;"", ISNUMBER(VALUE(INDEX(Paste_Here!AU$2:AU$610, MATCH(B296, Paste_Here!A$2:A$610, 0))))), INDEX(Paste_Here!AU$2:AU$610, MATCH(B296, Paste_Here!A$2:A$610, 0)), ""), ""), "")</f>
        <v/>
      </c>
      <c r="EY296" s="66"/>
      <c r="EZ296" s="77" t="str">
        <f>IFERROR(IF(B296&lt;&gt;"", IF(AND(INDEX(Paste_Here!AW$2:AW$610, MATCH(B296, Paste_Here!A$2:A$610, 0))&lt;&gt;"", ISNUMBER(VALUE(INDEX(Paste_Here!AW$2:AW$610, MATCH(B296, Paste_Here!A$2:A$610, 0))))), INDEX(Paste_Here!AW$2:AW$610, MATCH(B296, Paste_Here!A$2:A$610, 0)), ""), ""), "")</f>
        <v/>
      </c>
      <c r="FA296" s="66"/>
      <c r="FB296" s="77"/>
      <c r="FC296" s="66"/>
      <c r="FD296" s="77"/>
      <c r="FE296" s="66"/>
      <c r="FF296" s="66"/>
      <c r="FG296" s="77" t="str">
        <f t="shared" si="50"/>
        <v/>
      </c>
      <c r="FH296" s="66"/>
      <c r="FI296" s="77" t="str">
        <f>IFERROR(IF(B296&lt;&gt;"", IF(ISNUMBER(SEARCH("s", LOWER(INDEX(Paste_Here!M$2:M$610, MATCH(B296, Paste_Here!A$2:A$610, 0))))), "Yes", IF(INDEX(Paste_Here!M$2:M$610, MATCH(B296, Paste_Here!A$2:A$610, 0))&lt;&gt;"", "No", "")), ""), "")</f>
        <v/>
      </c>
      <c r="FJ296" s="66"/>
      <c r="FK296" s="77" t="str">
        <f>IFERROR(IF(B296&lt;&gt;"", IF(ISNUMBER(SEARCH("yes", LOWER(INDEX(Paste_Here!F$2:F$610, MATCH(B296, Paste_Here!A$2:A$610, 0))))), "Yes", IF(ISNUMBER(SEARCH("no", LOWER(INDEX(Paste_Here!F$2:F$610, MATCH(B296, Paste_Here!A$2:A$610, 0))))), "No", "")), ""), "")</f>
        <v/>
      </c>
      <c r="FL296" s="66"/>
      <c r="FM296" s="77" t="str">
        <f>IFERROR(IF(B296&lt;&gt;"", IF(ISNUMBER(SEARCH("english language learner", LOWER(INDEX(Paste_Here!C$2:C$610, MATCH(B296, Paste_Here!A$2:A$610, 0))))), "Yes", ""), ""), "")</f>
        <v/>
      </c>
      <c r="FN296" s="66"/>
      <c r="FO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FP296" s="66"/>
      <c r="FQ296" s="77" t="str">
        <f>IFERROR(IF(B296&lt;&gt;"", IF(ISNUMBER(SEARCH("yes", LOWER(INDEX(Paste_Here!L$2:L$610, MATCH(B296, Paste_Here!A$2:A$610, 0))))), "Yes", IF(ISNUMBER(SEARCH("no", LOWER(INDEX(Paste_Here!L$2:L$610, MATCH(B296, Paste_Here!A$2:A$610, 0))))), "No", "")), ""), "")</f>
        <v/>
      </c>
      <c r="FR296" s="66"/>
      <c r="FS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FT296" s="66"/>
      <c r="FU296" s="77"/>
      <c r="FV296" s="66"/>
      <c r="FW296" s="77" t="str">
        <f>IFERROR(IF(B296&lt;&gt;"", IF(AND(INDEX(Paste_Here!D$2:D$610, MATCH(B296, Paste_Here!A$2:A$610, 0))&lt;&gt;"", ISNUMBER(VALUE(INDEX(Paste_Here!D$2:D$610, MATCH(B296, Paste_Here!A$2:A$610, 0))))), INDEX(Paste_Here!D$2:D$610, MATCH(B296, Paste_Here!A$2:A$610, 0)), ""), ""), "")</f>
        <v/>
      </c>
      <c r="FX296" s="66"/>
      <c r="FY296" s="77" t="str">
        <f>IFERROR(IF(B296&lt;&gt;"", IF(AND(INDEX(Paste_Here!G$2:G$610, MATCH(B296, Paste_Here!A$2:A$610, 0))&lt;&gt;"", ISNUMBER(VALUE(INDEX(Paste_Here!G$2:G$610, MATCH(B296, Paste_Here!A$2:A$610, 0))))), INDEX(Paste_Here!G$2:G$610, MATCH(B296, Paste_Here!A$2:A$610, 0)), ""), ""), "")</f>
        <v/>
      </c>
      <c r="FZ296" s="66"/>
      <c r="GA296" s="95"/>
      <c r="GB296" s="66"/>
      <c r="JS296" s="1" t="str" cm="1">
        <f t="array" ref="JS296">IFERROR(INDEX(Paste_Here!$B$2:$B$610, MATCH(0, COUNTIF(JS$4:JS295, Paste_Here!$B$2:$B$610) + IF(Paste_Here!$B$2:$B$610="", 1, 0), 0)), "")</f>
        <v/>
      </c>
      <c r="JT296" s="1" t="str">
        <f>IF(JS296&lt;&gt;"", INDEX(Paste_Here!$A$2:$A$610, MATCH(JS296, Paste_Here!$B$2:$B$610, 0)), "")</f>
        <v/>
      </c>
      <c r="JU296" s="1" t="str">
        <f t="shared" si="51"/>
        <v/>
      </c>
      <c r="JV296" s="1" t="str" cm="1">
        <f t="array" ref="JV296">IFERROR(INDEX($JU$5:$JU$610, MATCH(SMALL(IF($JU$5:$JU$610&lt;&gt;"", COUNTIF($JU$5:$JU$610, "&lt;"&amp;$JU$5:$JU$610)+1), ROW()-ROW($JV$5)+1), COUNTIF($JU$5:$JU$610, "&lt;"&amp;$JU$5:$JU$610)+1, 0)), "")</f>
        <v/>
      </c>
    </row>
    <row r="297" spans="1:282">
      <c r="A297" s="66"/>
      <c r="B297" s="77" t="str">
        <f t="shared" si="42"/>
        <v/>
      </c>
      <c r="C297" s="66"/>
      <c r="D297" s="77" t="str">
        <f>IFERROR(IF(B297&lt;&gt;"", IF(COUNTIF(INDEX(Paste_Here!AS$2:AS$610, MATCH(B297, Paste_Here!A$2:A$610, 0), 0), "yes") &gt; 0, "Yes", IF(COUNTIF(INDEX(Paste_Here!AS$2:AS$610, MATCH(B297, Paste_Here!A$2:A$610, 0), 0), "no") &gt; 0, "No", "")), ""), "")</f>
        <v/>
      </c>
      <c r="E297" s="66"/>
      <c r="F297" s="77" t="str">
        <f t="shared" si="43"/>
        <v/>
      </c>
      <c r="G297" s="66"/>
      <c r="H297" s="77" t="str">
        <f>IFERROR(IF(B297&lt;&gt;"", IF(COUNTIF(INDEX(Paste_Here!AO$2:AR$610, MATCH(B297, Paste_Here!A$2:A$610, 0), 0), "yes") &gt; 0, "Yes", IF(COUNTIF(INDEX(Paste_Here!AO$2:AR$610, MATCH(B297, Paste_Here!A$2:A$610, 0), 0), "no") &gt; 0, "No", "")), ""), "")</f>
        <v/>
      </c>
      <c r="I297" s="66"/>
      <c r="J297" s="77" t="str">
        <f t="shared" si="44"/>
        <v/>
      </c>
      <c r="K297" s="66"/>
      <c r="L297" s="77" t="str">
        <f>IFERROR(IF(B297&lt;&gt;"", IF(ISNUMBER(SEARCH("yes", LOWER(INDEX(Paste_Here!W$2:W$610, MATCH(B297, Paste_Here!A$2:A$610, 0))))), "Yes", IF(ISNUMBER(SEARCH("no", LOWER(INDEX(Paste_Here!W$2:W$610, MATCH(B297, Paste_Here!A$2:A$610, 0))))), "No", "")), ""), "")</f>
        <v/>
      </c>
      <c r="M297" s="66"/>
      <c r="N297" s="77"/>
      <c r="O297" s="66"/>
      <c r="P297" s="77" t="str">
        <f>IFERROR(IF(B297&lt;&gt;"", IF(ISNUMBER(SEARCH("yes", LOWER(INDEX(Paste_Here!V$2:V$610, MATCH(B297, Paste_Here!A$2:A$610, 0))))), "Yes", IF(ISNUMBER(SEARCH("no", LOWER(INDEX(Paste_Here!V$2:V$610, MATCH(B297, Paste_Here!A$2:A$610, 0))))), "No", "")), ""), "")</f>
        <v/>
      </c>
      <c r="Q297" s="66"/>
      <c r="R297" s="77"/>
      <c r="S297" s="66"/>
      <c r="T297" s="77"/>
      <c r="U297" s="66"/>
      <c r="V297" s="66"/>
      <c r="W297" s="77" t="str">
        <f t="shared" si="45"/>
        <v/>
      </c>
      <c r="X297" s="66"/>
      <c r="Y297" s="77" t="str">
        <f>IFERROR(IF(B297&lt;&gt;"", IF(ISNUMBER(SEARCH("Revealed-Potential (Primary Focus)", LOWER(INDEX(Paste_Here!X$2:X$610, MATCH(B297, Paste_Here!A$2:A$610, 0))))), "Rev-Potential: Prim", IF(ISNUMBER(SEARCH("Revealed-Potential (Secondary Focus)", LOWER(INDEX(Paste_Here!X$2:X$610, MATCH(B297, Paste_Here!A$2:A$610, 0))))), "Rev-Potential: Sec", IF(ISNUMBER(SEARCH("Monitoring", LOWER(INDEX(Paste_Here!X$2:X$610, MATCH(B297, Paste_Here!A$2:A$610, 0))))), "Monitoring", IF(ISNUMBER(SEARCH("At-Promise (Secondary Focus)", LOWER(INDEX(Paste_Here!X$2:X$610, MATCH(B297, Paste_Here!A$2:A$610, 0))))), "At-Promise: Sec", IF(ISNUMBER(SEARCH("At-Promise (Primary Focus)", LOWER(INDEX(Paste_Here!X$2:X$610, MATCH(B297, Paste_Here!A$2:A$610, 0))))), "At-Promise: Prim", ""))))), ""), "")</f>
        <v/>
      </c>
      <c r="Z297" s="66"/>
      <c r="AA297" s="77"/>
      <c r="AB297" s="66"/>
      <c r="AC297" s="77" t="str">
        <f>IFERROR(IF(B297&lt;&gt;"", IF(ISNUMBER(SEARCH("Revealed-Potential (Primary Focus)", LOWER(INDEX(Paste_Here!AB$2:AB$610, MATCH(B297, Paste_Here!A$2:A$610, 0))))), "Rev-Potential: Prim", IF(ISNUMBER(SEARCH("Revealed-Potential (Secondary Focus)", LOWER(INDEX(Paste_Here!AB$2:AB$610, MATCH(B297, Paste_Here!A$2:A$610, 0))))), "Rev-Potential: Sec", IF(ISNUMBER(SEARCH("Monitoring", LOWER(INDEX(Paste_Here!AB$2:AB$610, MATCH(B297, Paste_Here!A$2:A$610, 0))))), "Monitoring", IF(ISNUMBER(SEARCH("At-Promise (Secondary Focus)", LOWER(INDEX(Paste_Here!AB$2:AB$610, MATCH(B297, Paste_Here!A$2:A$610, 0))))), "At-Promise: Sec", IF(ISNUMBER(SEARCH("At-Promise (Primary Focus)", LOWER(INDEX(Paste_Here!AB$2:AB$610, MATCH(B297, Paste_Here!A$2:A$610, 0))))), "At-Promise: Prim", ""))))), ""), "")</f>
        <v/>
      </c>
      <c r="AD297" s="66"/>
      <c r="AE297" s="77"/>
      <c r="AF297" s="66"/>
      <c r="AG297" s="77"/>
      <c r="AH297" s="66"/>
      <c r="AI297" s="77"/>
      <c r="AJ297" s="66"/>
      <c r="AK297" s="77"/>
      <c r="AL297" s="66"/>
      <c r="AM297" s="77"/>
      <c r="AN297" s="66"/>
      <c r="AO297" s="77"/>
      <c r="AP297" s="66"/>
      <c r="AQ297" s="77"/>
      <c r="AR297" s="66"/>
      <c r="AS297" s="77"/>
      <c r="AT297" s="66"/>
      <c r="AU297" s="66"/>
      <c r="AV297" s="77" t="str">
        <f t="shared" si="46"/>
        <v/>
      </c>
      <c r="AW297" s="66"/>
      <c r="AX297" s="77" t="str">
        <f>IFERROR(IF(B297&lt;&gt;"", IF(AND(INDEX(Paste_Here!AC$2:AC$610, MATCH(B297, Paste_Here!A$2:A$610, 0))&lt;&gt;"", ISNUMBER(VALUE(INDEX(Paste_Here!AC$2:AC$610, MATCH(B297, Paste_Here!A$2:A$610, 0))))), INDEX(Paste_Here!AC$2:AC$610, MATCH(B297, Paste_Here!A$2:A$610, 0)), ""), ""), "")</f>
        <v/>
      </c>
      <c r="AY297" s="66"/>
      <c r="AZ297" s="77" t="str">
        <f>IFERROR(IF(B297&lt;&gt;"", IF(AND(INDEX(Paste_Here!AD$2:AD$610, MATCH(B297, Paste_Here!A$2:A$610, 0))&lt;&gt;"", ISNUMBER(VALUE(INDEX(Paste_Here!AD$2:AD$610, MATCH(B297, Paste_Here!A$2:A$610, 0))))), TEXT(ROUND(VALUE(INDEX(Paste_Here!AD$2:AD$610, MATCH(B297, Paste_Here!A$2:A$610, 0))), 2), "0.00"), ""), ""), "")</f>
        <v/>
      </c>
      <c r="BA297" s="66"/>
      <c r="BB297" s="77" t="str">
        <f>IFERROR(IF(B297&lt;&gt;"", IF(LOWER(INDEX(Paste_Here!AE$2:AE$610, MATCH(B297, Paste_Here!A$2:A$610, 0)))="approaching expectations", "Approaching", IF(LOWER(INDEX(Paste_Here!AE$2:AE$610, MATCH(B297, Paste_Here!A$2:A$610, 0)))="met expectations", "Met", IF(LOWER(INDEX(Paste_Here!AE$2:AE$610, MATCH(B297, Paste_Here!A$2:A$610, 0)))="exceeded expectations", "Exceeded", IF(LOWER(INDEX(Paste_Here!AE$2:AE$610, MATCH(B297, Paste_Here!A$2:A$610, 0)))="below expectations", "Below", "")))), ""), "")</f>
        <v/>
      </c>
      <c r="BC297" s="66"/>
      <c r="BD297" s="77" t="str">
        <f>IFERROR(IF(B297&lt;&gt;"", IF(AND(INDEX(Paste_Here!T$2:T$610, MATCH(B297, Paste_Here!A$2:A$610, 0))&lt;&gt;"", ISNUMBER(VALUE(INDEX(Paste_Here!T$2:T$610, MATCH(B297, Paste_Here!A$2:A$610, 0))))), INDEX(Paste_Here!T$2:T$610, MATCH(B297, Paste_Here!A$2:A$610, 0)), ""), ""), "")</f>
        <v/>
      </c>
      <c r="BE297" s="66"/>
      <c r="BF297" s="77"/>
      <c r="BG297" s="66"/>
      <c r="BH297" s="77"/>
      <c r="BI297" s="66"/>
      <c r="BJ297" s="77"/>
      <c r="BK297" s="66"/>
      <c r="BL297" s="77" t="str">
        <f>IFERROR(IF(B297&lt;&gt;"", IF(AND(INDEX(Paste_Here!N$2:N$610, MATCH(B297, Paste_Here!A$2:A$610, 0))&lt;&gt;"", ISNUMBER(VALUE(INDEX(Paste_Here!N$2:N$610, MATCH(B297, Paste_Here!A$2:A$610, 0))))), INDEX(Paste_Here!N$2:N$610, MATCH(B297, Paste_Here!A$2:A$610, 0)), ""), ""), "")</f>
        <v/>
      </c>
      <c r="BM297" s="66"/>
      <c r="BN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BO297" s="66"/>
      <c r="BP297" s="77" t="str" cm="1">
        <f t="array" aca="1" ref="BP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BQ297" s="66"/>
      <c r="BR297" s="66"/>
      <c r="BS297" s="77"/>
      <c r="BT297" s="66"/>
      <c r="BU297" s="77"/>
      <c r="BV297" s="66"/>
      <c r="BW297" s="77"/>
      <c r="BX297" s="66"/>
      <c r="BY297" s="77"/>
      <c r="BZ297" s="66"/>
      <c r="CA297" s="77"/>
      <c r="CB297" s="66"/>
      <c r="CC297" s="77"/>
      <c r="CD297" s="66"/>
      <c r="CE297" s="77"/>
      <c r="CF297" s="66"/>
      <c r="CG297" s="77"/>
      <c r="CH297" s="66"/>
      <c r="CI297" s="77"/>
      <c r="CJ297" s="66"/>
      <c r="CK297" s="77"/>
      <c r="CL297" s="66"/>
      <c r="CM297" s="77"/>
      <c r="CN297" s="66"/>
      <c r="CO297" s="66"/>
      <c r="CP297" s="77" t="str">
        <f t="shared" si="47"/>
        <v/>
      </c>
      <c r="CQ297" s="66"/>
      <c r="CR297" s="77" t="str">
        <f>IFERROR(IF(B297&lt;&gt;"", IF(AND(INDEX(Paste_Here!Y$2:Y$610, MATCH(B297, Paste_Here!A$2:A$610, 0))&lt;&gt;"", ISNUMBER(VALUE(INDEX(Paste_Here!Y$2:Y$610, MATCH(B297, Paste_Here!A$2:A$610, 0))))), INDEX(Paste_Here!Y$2:Y$610, MATCH(B297, Paste_Here!A$2:A$610, 0)), ""), ""), "")</f>
        <v/>
      </c>
      <c r="CS297" s="66"/>
      <c r="CT297" s="77" t="str">
        <f>IFERROR(IF(B297&lt;&gt;"", IF(AND(INDEX(Paste_Here!AA$2:AA$610, MATCH(B297, Paste_Here!A$2:A$610, 0))&lt;&gt;"", ISNUMBER(--INDEX(Paste_Here!AA$2:AA$610, MATCH(B297, Paste_Here!A$2:A$610, 0)))), TEXT(ROUND(--INDEX(Paste_Here!AA$2:AA$610, MATCH(B297, Paste_Here!A$2:A$610, 0)), 2), "0.00"), ""), ""), "")</f>
        <v/>
      </c>
      <c r="CU297" s="66"/>
      <c r="CV297" s="77" t="str">
        <f>IFERROR(IF(B297&lt;&gt;"", IF(LOWER(INDEX(Paste_Here!Z$2:Z$610, MATCH(B297, Paste_Here!A$2:A$610, 0)))="approaching expectations", "Approaching", IF(LOWER(INDEX(Paste_Here!Z$2:Z$610, MATCH(B297, Paste_Here!A$2:A$610, 0)))="met expectations", "Met", IF(LOWER(INDEX(Paste_Here!Z$2:Z$610, MATCH(B297, Paste_Here!A$2:A$610, 0)))="exceeded expectations", "Exceeded", IF(LOWER(INDEX(Paste_Here!Z$2:Z$610, MATCH(B297, Paste_Here!A$2:A$610, 0)))="below expectations", "Below", "")))), ""), "")</f>
        <v/>
      </c>
      <c r="CW297" s="66"/>
      <c r="CX297" s="77"/>
      <c r="CY297" s="66"/>
      <c r="CZ297" s="77" t="str">
        <f>IFERROR(IF(B297&lt;&gt;"", IF(AND(INDEX(Paste_Here!AL$2:AL$610, MATCH(B297, Paste_Here!A$2:A$610, 0))&lt;&gt;"", ISNUMBER(VALUE(INDEX(Paste_Here!AL$2:AL$610, MATCH(B297, Paste_Here!A$2:A$610, 0))))), INDEX(Paste_Here!AL$2:AL$610, MATCH(B297, Paste_Here!A$2:A$610, 0)), ""), ""), "")</f>
        <v/>
      </c>
      <c r="DA297" s="66"/>
      <c r="DB297" s="77" t="str">
        <f>IFERROR(IF(B297&lt;&gt;"", IF(ISNUMBER(SEARCH("highrisk", LOWER(INDEX(Paste_Here!AM$2:AM$610, MATCH(B297, Paste_Here!A$2:A$610, 0))))), "High Risk", IF(ISNUMBER(SEARCH("lowrisk", LOWER(INDEX(Paste_Here!AM$2:AM$610, MATCH(B297, Paste_Here!A$2:A$610, 0))))), "Low Risk", IF(ISNUMBER(SEARCH("somerisk", LOWER(INDEX(Paste_Here!AM$2:AM$610, MATCH(B297, Paste_Here!A$2:A$610, 0))))), "Some Risk", ""))), ""), "")</f>
        <v/>
      </c>
      <c r="DC297" s="66"/>
      <c r="DD297" s="77" t="str">
        <f>IFERROR(IF(B297&lt;&gt;"", IF(AND(INDEX(Paste_Here!AN$2:AN$610, MATCH(B297, Paste_Here!A$2:A$610, 0))&lt;&gt;"", ISNUMBER(VALUE(INDEX(Paste_Here!AN$2:AN$610, MATCH(B297, Paste_Here!A$2:A$610, 0))))), INDEX(Paste_Here!AN$2:AN$610, MATCH(B297, Paste_Here!A$2:A$610, 0)), ""), ""), "")</f>
        <v/>
      </c>
      <c r="DE297" s="66"/>
      <c r="DF297" s="77" t="str">
        <f>IFERROR(IF(B297&lt;&gt;"", IF(AND(INDEX(Paste_Here!Q$2:Q$610, MATCH(B297, Paste_Here!A$2:A$610, 0))&lt;&gt;"", ISNUMBER(VALUE(INDEX(Paste_Here!Q$2:Q$610, MATCH(B297, Paste_Here!A$2:A$610, 0))))), INDEX(Paste_Here!Q$2:Q$610, MATCH(B297, Paste_Here!A$2:A$610, 0)), ""), ""), "")</f>
        <v/>
      </c>
      <c r="DG297" s="66"/>
      <c r="DH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DI297" s="66"/>
      <c r="DJ297" s="77" t="str" cm="1">
        <f t="array" aca="1" ref="DJ297" ca="1">IFERROR(VALUE(IF(ISNUMBER(SEARCH("EM", INDEX(Paste_Here!S$2:S$500, MATCH(B297, Paste_Here!A$2:A$500, 0)))), "-" &amp;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f>
        <v/>
      </c>
      <c r="DK297" s="66"/>
      <c r="DL297" s="66"/>
      <c r="DM297" s="77" t="str">
        <f t="shared" si="48"/>
        <v/>
      </c>
      <c r="DN297" s="66"/>
      <c r="DO297" s="77" t="str">
        <f>IFERROR(IF(B297&lt;&gt;"", IF(AND(INDEX(Paste_Here!AF$2:AF$610, MATCH(B297, Paste_Here!A$2:A$610, 0))&lt;&gt;"", ISNUMBER(VALUE(INDEX(Paste_Here!AF$2:AF$610, MATCH(B297, Paste_Here!A$2:A$610, 0))))), INDEX(Paste_Here!AF$2:AF$610, MATCH(B297, Paste_Here!A$2:A$610, 0)), ""), ""), "")</f>
        <v/>
      </c>
      <c r="DP297" s="66"/>
      <c r="DQ297" s="77" t="str">
        <f>IFERROR(IF(B297&lt;&gt;"", IF(AND(INDEX(Paste_Here!AG$2:AG$610, MATCH(B297, Paste_Here!A$2:A$610, 0))&lt;&gt;"", ISNUMBER(--INDEX(Paste_Here!AG$2:AG$610, MATCH(B297, Paste_Here!A$2:A$610, 0)))), TEXT(ROUND(--INDEX(Paste_Here!AG$2:AG$610, MATCH(B297, Paste_Here!A$2:A$610, 0)), 2), "0.00"), ""), ""), "")</f>
        <v/>
      </c>
      <c r="DR297" s="66"/>
      <c r="DS297" s="77" t="str">
        <f>IFERROR(IF(B297&lt;&gt;"", IF(LOWER(INDEX(Paste_Here!AH$2:AH$610, MATCH(B297, Paste_Here!A$2:A$610, 0)))="approaching expectations", "Approaching", IF(LOWER(INDEX(Paste_Here!AH$2:AH$610, MATCH(B297, Paste_Here!A$2:A$610, 0)))="met expectations", "Met", IF(LOWER(INDEX(Paste_Here!AH$2:AH$610, MATCH(B297, Paste_Here!A$2:A$610, 0)))="exceeded expectations", "Exceeded", IF(LOWER(INDEX(Paste_Here!AH$2:AH$610, MATCH(B297, Paste_Here!A$2:A$610, 0)))="below expectations", "Below", "")))), ""), "")</f>
        <v/>
      </c>
      <c r="DT297" s="66"/>
      <c r="DU297" s="77" t="str">
        <f>IFERROR(IF(B297&lt;&gt;"", IF(AND(INDEX(Paste_Here!U$2:U$610, MATCH(B297, Paste_Here!A$2:A$610, 0))&lt;&gt;"", ISNUMBER(VALUE(INDEX(Paste_Here!U$2:U$610, MATCH(B297, Paste_Here!A$2:A$610, 0))))), INDEX(Paste_Here!U$2:U$610, MATCH(B297, Paste_Here!A$2:A$610, 0)), ""), ""), "")</f>
        <v/>
      </c>
      <c r="DV297" s="66"/>
      <c r="DW297" s="77"/>
      <c r="DX297" s="66"/>
      <c r="DY297" s="77" t="str">
        <f>IFERROR(IF(B297&lt;&gt;"", IF(AND(INDEX(Paste_Here!AI$2:AI$610, MATCH(B297, Paste_Here!A$2:A$610, 0))&lt;&gt;"", ISNUMBER(VALUE(INDEX(Paste_Here!AI$2:AI$610, MATCH(B297, Paste_Here!A$2:A$610, 0))))), INDEX(Paste_Here!AI$2:AI$610, MATCH(B297, Paste_Here!A$2:A$610, 0)), ""), ""), "")</f>
        <v/>
      </c>
      <c r="DZ297" s="66"/>
      <c r="EA297" s="77" t="str">
        <f>IFERROR(IF(B297&lt;&gt;"", IF(AND(INDEX(Paste_Here!AJ$2:AJ$610, MATCH(B297, Paste_Here!A$2:A$610, 0))&lt;&gt;"", ISNUMBER(--INDEX(Paste_Here!AJ$2:AJ$610, MATCH(B297, Paste_Here!A$2:A$610, 0)))), TEXT(ROUND(--INDEX(Paste_Here!AJ$2:AJ$610, MATCH(B297, Paste_Here!A$2:A$610, 0)), 2), "0.00"), ""), ""), "")</f>
        <v/>
      </c>
      <c r="EB297" s="66"/>
      <c r="EC297" s="77" t="str">
        <f>IFERROR(IF(B297&lt;&gt;"", IF(LOWER(INDEX(Paste_Here!AK$2:AK$610, MATCH(B297, Paste_Here!A$2:A$610, 0)))="approaching expectations", "Approaching", IF(LOWER(INDEX(Paste_Here!AK$2:AK$610, MATCH(B297, Paste_Here!A$2:A$610, 0)))="met expectations", "Met", IF(LOWER(INDEX(Paste_Here!AK$2:AK$610, MATCH(B297, Paste_Here!A$2:A$610, 0)))="exceeded expectations", "Exceeded", IF(LOWER(INDEX(Paste_Here!AK$2:AK$610, MATCH(B297, Paste_Here!A$2:A$610, 0)))="below expectations", "Below", "")))), ""), "")</f>
        <v/>
      </c>
      <c r="ED297" s="66"/>
      <c r="EE297" s="77"/>
      <c r="EF297" s="66"/>
      <c r="EG297" s="77"/>
      <c r="EH297" s="66"/>
      <c r="EI297" s="66"/>
      <c r="EJ297" s="77" t="str">
        <f t="shared" si="49"/>
        <v/>
      </c>
      <c r="EK297" s="66"/>
      <c r="EL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EM297" s="66"/>
      <c r="EN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EO297" s="66"/>
      <c r="EP297" s="77"/>
      <c r="EQ297" s="66"/>
      <c r="ER297" s="77" t="str">
        <f>IFERROR(IF(B297&lt;&gt;"", IF(AND(INDEX(Paste_Here!AT$2:AT$610, MATCH(B297, Paste_Here!A$2:A$610, 0))&lt;&gt;"", ISNUMBER(VALUE(INDEX(Paste_Here!AT$2:AT$610, MATCH(B297, Paste_Here!A$2:A$610, 0))))), INDEX(Paste_Here!AT$2:AT$610, MATCH(B297, Paste_Here!A$2:A$610, 0)), ""), ""), "")</f>
        <v/>
      </c>
      <c r="ES297" s="66"/>
      <c r="ET297" s="77" t="str">
        <f>IFERROR(IF(B297&lt;&gt;"", IF(AND(INDEX(Paste_Here!AV$2:AV$610, MATCH(B297, Paste_Here!A$2:A$610, 0))&lt;&gt;"", ISNUMBER(VALUE(INDEX(Paste_Here!AV$2:AV$610, MATCH(B297, Paste_Here!A$2:A$610, 0))))), INDEX(Paste_Here!AV$2:AV$610, MATCH(B297, Paste_Here!A$2:A$610, 0)), ""), ""), "")</f>
        <v/>
      </c>
      <c r="EU297" s="66"/>
      <c r="EV297" s="77"/>
      <c r="EW297" s="66"/>
      <c r="EX297" s="77" t="str">
        <f>IFERROR(IF(B297&lt;&gt;"", IF(AND(INDEX(Paste_Here!AU$2:AU$610, MATCH(B297, Paste_Here!A$2:A$610, 0))&lt;&gt;"", ISNUMBER(VALUE(INDEX(Paste_Here!AU$2:AU$610, MATCH(B297, Paste_Here!A$2:A$610, 0))))), INDEX(Paste_Here!AU$2:AU$610, MATCH(B297, Paste_Here!A$2:A$610, 0)), ""), ""), "")</f>
        <v/>
      </c>
      <c r="EY297" s="66"/>
      <c r="EZ297" s="77" t="str">
        <f>IFERROR(IF(B297&lt;&gt;"", IF(AND(INDEX(Paste_Here!AW$2:AW$610, MATCH(B297, Paste_Here!A$2:A$610, 0))&lt;&gt;"", ISNUMBER(VALUE(INDEX(Paste_Here!AW$2:AW$610, MATCH(B297, Paste_Here!A$2:A$610, 0))))), INDEX(Paste_Here!AW$2:AW$610, MATCH(B297, Paste_Here!A$2:A$610, 0)), ""), ""), "")</f>
        <v/>
      </c>
      <c r="FA297" s="66"/>
      <c r="FB297" s="77"/>
      <c r="FC297" s="66"/>
      <c r="FD297" s="77"/>
      <c r="FE297" s="66"/>
      <c r="FF297" s="66"/>
      <c r="FG297" s="77" t="str">
        <f t="shared" si="50"/>
        <v/>
      </c>
      <c r="FH297" s="66"/>
      <c r="FI297" s="77" t="str">
        <f>IFERROR(IF(B297&lt;&gt;"", IF(ISNUMBER(SEARCH("s", LOWER(INDEX(Paste_Here!M$2:M$610, MATCH(B297, Paste_Here!A$2:A$610, 0))))), "Yes", IF(INDEX(Paste_Here!M$2:M$610, MATCH(B297, Paste_Here!A$2:A$610, 0))&lt;&gt;"", "No", "")), ""), "")</f>
        <v/>
      </c>
      <c r="FJ297" s="66"/>
      <c r="FK297" s="77" t="str">
        <f>IFERROR(IF(B297&lt;&gt;"", IF(ISNUMBER(SEARCH("yes", LOWER(INDEX(Paste_Here!F$2:F$610, MATCH(B297, Paste_Here!A$2:A$610, 0))))), "Yes", IF(ISNUMBER(SEARCH("no", LOWER(INDEX(Paste_Here!F$2:F$610, MATCH(B297, Paste_Here!A$2:A$610, 0))))), "No", "")), ""), "")</f>
        <v/>
      </c>
      <c r="FL297" s="66"/>
      <c r="FM297" s="77" t="str">
        <f>IFERROR(IF(B297&lt;&gt;"", IF(ISNUMBER(SEARCH("english language learner", LOWER(INDEX(Paste_Here!C$2:C$610, MATCH(B297, Paste_Here!A$2:A$610, 0))))), "Yes", ""), ""), "")</f>
        <v/>
      </c>
      <c r="FN297" s="66"/>
      <c r="FO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FP297" s="66"/>
      <c r="FQ297" s="77" t="str">
        <f>IFERROR(IF(B297&lt;&gt;"", IF(ISNUMBER(SEARCH("yes", LOWER(INDEX(Paste_Here!L$2:L$610, MATCH(B297, Paste_Here!A$2:A$610, 0))))), "Yes", IF(ISNUMBER(SEARCH("no", LOWER(INDEX(Paste_Here!L$2:L$610, MATCH(B297, Paste_Here!A$2:A$610, 0))))), "No", "")), ""), "")</f>
        <v/>
      </c>
      <c r="FR297" s="66"/>
      <c r="FS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FT297" s="66"/>
      <c r="FU297" s="77"/>
      <c r="FV297" s="66"/>
      <c r="FW297" s="77" t="str">
        <f>IFERROR(IF(B297&lt;&gt;"", IF(AND(INDEX(Paste_Here!D$2:D$610, MATCH(B297, Paste_Here!A$2:A$610, 0))&lt;&gt;"", ISNUMBER(VALUE(INDEX(Paste_Here!D$2:D$610, MATCH(B297, Paste_Here!A$2:A$610, 0))))), INDEX(Paste_Here!D$2:D$610, MATCH(B297, Paste_Here!A$2:A$610, 0)), ""), ""), "")</f>
        <v/>
      </c>
      <c r="FX297" s="66"/>
      <c r="FY297" s="77" t="str">
        <f>IFERROR(IF(B297&lt;&gt;"", IF(AND(INDEX(Paste_Here!G$2:G$610, MATCH(B297, Paste_Here!A$2:A$610, 0))&lt;&gt;"", ISNUMBER(VALUE(INDEX(Paste_Here!G$2:G$610, MATCH(B297, Paste_Here!A$2:A$610, 0))))), INDEX(Paste_Here!G$2:G$610, MATCH(B297, Paste_Here!A$2:A$610, 0)), ""), ""), "")</f>
        <v/>
      </c>
      <c r="FZ297" s="66"/>
      <c r="GA297" s="95"/>
      <c r="GB297" s="66"/>
      <c r="JS297" s="1" t="str" cm="1">
        <f t="array" ref="JS297">IFERROR(INDEX(Paste_Here!$B$2:$B$610, MATCH(0, COUNTIF(JS$4:JS296, Paste_Here!$B$2:$B$610) + IF(Paste_Here!$B$2:$B$610="", 1, 0), 0)), "")</f>
        <v/>
      </c>
      <c r="JT297" s="1" t="str">
        <f>IF(JS297&lt;&gt;"", INDEX(Paste_Here!$A$2:$A$610, MATCH(JS297, Paste_Here!$B$2:$B$610, 0)), "")</f>
        <v/>
      </c>
      <c r="JU297" s="1" t="str">
        <f t="shared" si="51"/>
        <v/>
      </c>
      <c r="JV297" s="1" t="str" cm="1">
        <f t="array" ref="JV297">IFERROR(INDEX($JU$5:$JU$610, MATCH(SMALL(IF($JU$5:$JU$610&lt;&gt;"", COUNTIF($JU$5:$JU$610, "&lt;"&amp;$JU$5:$JU$610)+1), ROW()-ROW($JV$5)+1), COUNTIF($JU$5:$JU$610, "&lt;"&amp;$JU$5:$JU$610)+1, 0)), "")</f>
        <v/>
      </c>
    </row>
    <row r="298" spans="1:282">
      <c r="A298" s="66"/>
      <c r="B298" s="77" t="str">
        <f t="shared" si="42"/>
        <v/>
      </c>
      <c r="C298" s="66"/>
      <c r="D298" s="77" t="str">
        <f>IFERROR(IF(B298&lt;&gt;"", IF(COUNTIF(INDEX(Paste_Here!AS$2:AS$610, MATCH(B298, Paste_Here!A$2:A$610, 0), 0), "yes") &gt; 0, "Yes", IF(COUNTIF(INDEX(Paste_Here!AS$2:AS$610, MATCH(B298, Paste_Here!A$2:A$610, 0), 0), "no") &gt; 0, "No", "")), ""), "")</f>
        <v/>
      </c>
      <c r="E298" s="66"/>
      <c r="F298" s="77" t="str">
        <f t="shared" si="43"/>
        <v/>
      </c>
      <c r="G298" s="66"/>
      <c r="H298" s="77" t="str">
        <f>IFERROR(IF(B298&lt;&gt;"", IF(COUNTIF(INDEX(Paste_Here!AO$2:AR$610, MATCH(B298, Paste_Here!A$2:A$610, 0), 0), "yes") &gt; 0, "Yes", IF(COUNTIF(INDEX(Paste_Here!AO$2:AR$610, MATCH(B298, Paste_Here!A$2:A$610, 0), 0), "no") &gt; 0, "No", "")), ""), "")</f>
        <v/>
      </c>
      <c r="I298" s="66"/>
      <c r="J298" s="77" t="str">
        <f t="shared" si="44"/>
        <v/>
      </c>
      <c r="K298" s="66"/>
      <c r="L298" s="77" t="str">
        <f>IFERROR(IF(B298&lt;&gt;"", IF(ISNUMBER(SEARCH("yes", LOWER(INDEX(Paste_Here!W$2:W$610, MATCH(B298, Paste_Here!A$2:A$610, 0))))), "Yes", IF(ISNUMBER(SEARCH("no", LOWER(INDEX(Paste_Here!W$2:W$610, MATCH(B298, Paste_Here!A$2:A$610, 0))))), "No", "")), ""), "")</f>
        <v/>
      </c>
      <c r="M298" s="66"/>
      <c r="N298" s="77"/>
      <c r="O298" s="66"/>
      <c r="P298" s="77" t="str">
        <f>IFERROR(IF(B298&lt;&gt;"", IF(ISNUMBER(SEARCH("yes", LOWER(INDEX(Paste_Here!V$2:V$610, MATCH(B298, Paste_Here!A$2:A$610, 0))))), "Yes", IF(ISNUMBER(SEARCH("no", LOWER(INDEX(Paste_Here!V$2:V$610, MATCH(B298, Paste_Here!A$2:A$610, 0))))), "No", "")), ""), "")</f>
        <v/>
      </c>
      <c r="Q298" s="66"/>
      <c r="R298" s="77"/>
      <c r="S298" s="66"/>
      <c r="T298" s="77"/>
      <c r="U298" s="66"/>
      <c r="V298" s="66"/>
      <c r="W298" s="77" t="str">
        <f t="shared" si="45"/>
        <v/>
      </c>
      <c r="X298" s="66"/>
      <c r="Y298" s="77" t="str">
        <f>IFERROR(IF(B298&lt;&gt;"", IF(ISNUMBER(SEARCH("Revealed-Potential (Primary Focus)", LOWER(INDEX(Paste_Here!X$2:X$610, MATCH(B298, Paste_Here!A$2:A$610, 0))))), "Rev-Potential: Prim", IF(ISNUMBER(SEARCH("Revealed-Potential (Secondary Focus)", LOWER(INDEX(Paste_Here!X$2:X$610, MATCH(B298, Paste_Here!A$2:A$610, 0))))), "Rev-Potential: Sec", IF(ISNUMBER(SEARCH("Monitoring", LOWER(INDEX(Paste_Here!X$2:X$610, MATCH(B298, Paste_Here!A$2:A$610, 0))))), "Monitoring", IF(ISNUMBER(SEARCH("At-Promise (Secondary Focus)", LOWER(INDEX(Paste_Here!X$2:X$610, MATCH(B298, Paste_Here!A$2:A$610, 0))))), "At-Promise: Sec", IF(ISNUMBER(SEARCH("At-Promise (Primary Focus)", LOWER(INDEX(Paste_Here!X$2:X$610, MATCH(B298, Paste_Here!A$2:A$610, 0))))), "At-Promise: Prim", ""))))), ""), "")</f>
        <v/>
      </c>
      <c r="Z298" s="66"/>
      <c r="AA298" s="77"/>
      <c r="AB298" s="66"/>
      <c r="AC298" s="77" t="str">
        <f>IFERROR(IF(B298&lt;&gt;"", IF(ISNUMBER(SEARCH("Revealed-Potential (Primary Focus)", LOWER(INDEX(Paste_Here!AB$2:AB$610, MATCH(B298, Paste_Here!A$2:A$610, 0))))), "Rev-Potential: Prim", IF(ISNUMBER(SEARCH("Revealed-Potential (Secondary Focus)", LOWER(INDEX(Paste_Here!AB$2:AB$610, MATCH(B298, Paste_Here!A$2:A$610, 0))))), "Rev-Potential: Sec", IF(ISNUMBER(SEARCH("Monitoring", LOWER(INDEX(Paste_Here!AB$2:AB$610, MATCH(B298, Paste_Here!A$2:A$610, 0))))), "Monitoring", IF(ISNUMBER(SEARCH("At-Promise (Secondary Focus)", LOWER(INDEX(Paste_Here!AB$2:AB$610, MATCH(B298, Paste_Here!A$2:A$610, 0))))), "At-Promise: Sec", IF(ISNUMBER(SEARCH("At-Promise (Primary Focus)", LOWER(INDEX(Paste_Here!AB$2:AB$610, MATCH(B298, Paste_Here!A$2:A$610, 0))))), "At-Promise: Prim", ""))))), ""), "")</f>
        <v/>
      </c>
      <c r="AD298" s="66"/>
      <c r="AE298" s="77"/>
      <c r="AF298" s="66"/>
      <c r="AG298" s="77"/>
      <c r="AH298" s="66"/>
      <c r="AI298" s="77"/>
      <c r="AJ298" s="66"/>
      <c r="AK298" s="77"/>
      <c r="AL298" s="66"/>
      <c r="AM298" s="77"/>
      <c r="AN298" s="66"/>
      <c r="AO298" s="77"/>
      <c r="AP298" s="66"/>
      <c r="AQ298" s="77"/>
      <c r="AR298" s="66"/>
      <c r="AS298" s="77"/>
      <c r="AT298" s="66"/>
      <c r="AU298" s="66"/>
      <c r="AV298" s="77" t="str">
        <f t="shared" si="46"/>
        <v/>
      </c>
      <c r="AW298" s="66"/>
      <c r="AX298" s="77" t="str">
        <f>IFERROR(IF(B298&lt;&gt;"", IF(AND(INDEX(Paste_Here!AC$2:AC$610, MATCH(B298, Paste_Here!A$2:A$610, 0))&lt;&gt;"", ISNUMBER(VALUE(INDEX(Paste_Here!AC$2:AC$610, MATCH(B298, Paste_Here!A$2:A$610, 0))))), INDEX(Paste_Here!AC$2:AC$610, MATCH(B298, Paste_Here!A$2:A$610, 0)), ""), ""), "")</f>
        <v/>
      </c>
      <c r="AY298" s="66"/>
      <c r="AZ298" s="77" t="str">
        <f>IFERROR(IF(B298&lt;&gt;"", IF(AND(INDEX(Paste_Here!AD$2:AD$610, MATCH(B298, Paste_Here!A$2:A$610, 0))&lt;&gt;"", ISNUMBER(VALUE(INDEX(Paste_Here!AD$2:AD$610, MATCH(B298, Paste_Here!A$2:A$610, 0))))), TEXT(ROUND(VALUE(INDEX(Paste_Here!AD$2:AD$610, MATCH(B298, Paste_Here!A$2:A$610, 0))), 2), "0.00"), ""), ""), "")</f>
        <v/>
      </c>
      <c r="BA298" s="66"/>
      <c r="BB298" s="77" t="str">
        <f>IFERROR(IF(B298&lt;&gt;"", IF(LOWER(INDEX(Paste_Here!AE$2:AE$610, MATCH(B298, Paste_Here!A$2:A$610, 0)))="approaching expectations", "Approaching", IF(LOWER(INDEX(Paste_Here!AE$2:AE$610, MATCH(B298, Paste_Here!A$2:A$610, 0)))="met expectations", "Met", IF(LOWER(INDEX(Paste_Here!AE$2:AE$610, MATCH(B298, Paste_Here!A$2:A$610, 0)))="exceeded expectations", "Exceeded", IF(LOWER(INDEX(Paste_Here!AE$2:AE$610, MATCH(B298, Paste_Here!A$2:A$610, 0)))="below expectations", "Below", "")))), ""), "")</f>
        <v/>
      </c>
      <c r="BC298" s="66"/>
      <c r="BD298" s="77" t="str">
        <f>IFERROR(IF(B298&lt;&gt;"", IF(AND(INDEX(Paste_Here!T$2:T$610, MATCH(B298, Paste_Here!A$2:A$610, 0))&lt;&gt;"", ISNUMBER(VALUE(INDEX(Paste_Here!T$2:T$610, MATCH(B298, Paste_Here!A$2:A$610, 0))))), INDEX(Paste_Here!T$2:T$610, MATCH(B298, Paste_Here!A$2:A$610, 0)), ""), ""), "")</f>
        <v/>
      </c>
      <c r="BE298" s="66"/>
      <c r="BF298" s="77"/>
      <c r="BG298" s="66"/>
      <c r="BH298" s="77"/>
      <c r="BI298" s="66"/>
      <c r="BJ298" s="77"/>
      <c r="BK298" s="66"/>
      <c r="BL298" s="77" t="str">
        <f>IFERROR(IF(B298&lt;&gt;"", IF(AND(INDEX(Paste_Here!N$2:N$610, MATCH(B298, Paste_Here!A$2:A$610, 0))&lt;&gt;"", ISNUMBER(VALUE(INDEX(Paste_Here!N$2:N$610, MATCH(B298, Paste_Here!A$2:A$610, 0))))), INDEX(Paste_Here!N$2:N$610, MATCH(B298, Paste_Here!A$2:A$610, 0)), ""), ""), "")</f>
        <v/>
      </c>
      <c r="BM298" s="66"/>
      <c r="BN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BO298" s="66"/>
      <c r="BP298" s="77" t="str" cm="1">
        <f t="array" aca="1" ref="BP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BQ298" s="66"/>
      <c r="BR298" s="66"/>
      <c r="BS298" s="77"/>
      <c r="BT298" s="66"/>
      <c r="BU298" s="77"/>
      <c r="BV298" s="66"/>
      <c r="BW298" s="77"/>
      <c r="BX298" s="66"/>
      <c r="BY298" s="77"/>
      <c r="BZ298" s="66"/>
      <c r="CA298" s="77"/>
      <c r="CB298" s="66"/>
      <c r="CC298" s="77"/>
      <c r="CD298" s="66"/>
      <c r="CE298" s="77"/>
      <c r="CF298" s="66"/>
      <c r="CG298" s="77"/>
      <c r="CH298" s="66"/>
      <c r="CI298" s="77"/>
      <c r="CJ298" s="66"/>
      <c r="CK298" s="77"/>
      <c r="CL298" s="66"/>
      <c r="CM298" s="77"/>
      <c r="CN298" s="66"/>
      <c r="CO298" s="66"/>
      <c r="CP298" s="77" t="str">
        <f t="shared" si="47"/>
        <v/>
      </c>
      <c r="CQ298" s="66"/>
      <c r="CR298" s="77" t="str">
        <f>IFERROR(IF(B298&lt;&gt;"", IF(AND(INDEX(Paste_Here!Y$2:Y$610, MATCH(B298, Paste_Here!A$2:A$610, 0))&lt;&gt;"", ISNUMBER(VALUE(INDEX(Paste_Here!Y$2:Y$610, MATCH(B298, Paste_Here!A$2:A$610, 0))))), INDEX(Paste_Here!Y$2:Y$610, MATCH(B298, Paste_Here!A$2:A$610, 0)), ""), ""), "")</f>
        <v/>
      </c>
      <c r="CS298" s="66"/>
      <c r="CT298" s="77" t="str">
        <f>IFERROR(IF(B298&lt;&gt;"", IF(AND(INDEX(Paste_Here!AA$2:AA$610, MATCH(B298, Paste_Here!A$2:A$610, 0))&lt;&gt;"", ISNUMBER(--INDEX(Paste_Here!AA$2:AA$610, MATCH(B298, Paste_Here!A$2:A$610, 0)))), TEXT(ROUND(--INDEX(Paste_Here!AA$2:AA$610, MATCH(B298, Paste_Here!A$2:A$610, 0)), 2), "0.00"), ""), ""), "")</f>
        <v/>
      </c>
      <c r="CU298" s="66"/>
      <c r="CV298" s="77" t="str">
        <f>IFERROR(IF(B298&lt;&gt;"", IF(LOWER(INDEX(Paste_Here!Z$2:Z$610, MATCH(B298, Paste_Here!A$2:A$610, 0)))="approaching expectations", "Approaching", IF(LOWER(INDEX(Paste_Here!Z$2:Z$610, MATCH(B298, Paste_Here!A$2:A$610, 0)))="met expectations", "Met", IF(LOWER(INDEX(Paste_Here!Z$2:Z$610, MATCH(B298, Paste_Here!A$2:A$610, 0)))="exceeded expectations", "Exceeded", IF(LOWER(INDEX(Paste_Here!Z$2:Z$610, MATCH(B298, Paste_Here!A$2:A$610, 0)))="below expectations", "Below", "")))), ""), "")</f>
        <v/>
      </c>
      <c r="CW298" s="66"/>
      <c r="CX298" s="77"/>
      <c r="CY298" s="66"/>
      <c r="CZ298" s="77" t="str">
        <f>IFERROR(IF(B298&lt;&gt;"", IF(AND(INDEX(Paste_Here!AL$2:AL$610, MATCH(B298, Paste_Here!A$2:A$610, 0))&lt;&gt;"", ISNUMBER(VALUE(INDEX(Paste_Here!AL$2:AL$610, MATCH(B298, Paste_Here!A$2:A$610, 0))))), INDEX(Paste_Here!AL$2:AL$610, MATCH(B298, Paste_Here!A$2:A$610, 0)), ""), ""), "")</f>
        <v/>
      </c>
      <c r="DA298" s="66"/>
      <c r="DB298" s="77" t="str">
        <f>IFERROR(IF(B298&lt;&gt;"", IF(ISNUMBER(SEARCH("highrisk", LOWER(INDEX(Paste_Here!AM$2:AM$610, MATCH(B298, Paste_Here!A$2:A$610, 0))))), "High Risk", IF(ISNUMBER(SEARCH("lowrisk", LOWER(INDEX(Paste_Here!AM$2:AM$610, MATCH(B298, Paste_Here!A$2:A$610, 0))))), "Low Risk", IF(ISNUMBER(SEARCH("somerisk", LOWER(INDEX(Paste_Here!AM$2:AM$610, MATCH(B298, Paste_Here!A$2:A$610, 0))))), "Some Risk", ""))), ""), "")</f>
        <v/>
      </c>
      <c r="DC298" s="66"/>
      <c r="DD298" s="77" t="str">
        <f>IFERROR(IF(B298&lt;&gt;"", IF(AND(INDEX(Paste_Here!AN$2:AN$610, MATCH(B298, Paste_Here!A$2:A$610, 0))&lt;&gt;"", ISNUMBER(VALUE(INDEX(Paste_Here!AN$2:AN$610, MATCH(B298, Paste_Here!A$2:A$610, 0))))), INDEX(Paste_Here!AN$2:AN$610, MATCH(B298, Paste_Here!A$2:A$610, 0)), ""), ""), "")</f>
        <v/>
      </c>
      <c r="DE298" s="66"/>
      <c r="DF298" s="77" t="str">
        <f>IFERROR(IF(B298&lt;&gt;"", IF(AND(INDEX(Paste_Here!Q$2:Q$610, MATCH(B298, Paste_Here!A$2:A$610, 0))&lt;&gt;"", ISNUMBER(VALUE(INDEX(Paste_Here!Q$2:Q$610, MATCH(B298, Paste_Here!A$2:A$610, 0))))), INDEX(Paste_Here!Q$2:Q$610, MATCH(B298, Paste_Here!A$2:A$610, 0)), ""), ""), "")</f>
        <v/>
      </c>
      <c r="DG298" s="66"/>
      <c r="DH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DI298" s="66"/>
      <c r="DJ298" s="77" t="str" cm="1">
        <f t="array" aca="1" ref="DJ298" ca="1">IFERROR(VALUE(IF(ISNUMBER(SEARCH("EM", INDEX(Paste_Here!S$2:S$500, MATCH(B298, Paste_Here!A$2:A$500, 0)))), "-" &amp;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f>
        <v/>
      </c>
      <c r="DK298" s="66"/>
      <c r="DL298" s="66"/>
      <c r="DM298" s="77" t="str">
        <f t="shared" si="48"/>
        <v/>
      </c>
      <c r="DN298" s="66"/>
      <c r="DO298" s="77" t="str">
        <f>IFERROR(IF(B298&lt;&gt;"", IF(AND(INDEX(Paste_Here!AF$2:AF$610, MATCH(B298, Paste_Here!A$2:A$610, 0))&lt;&gt;"", ISNUMBER(VALUE(INDEX(Paste_Here!AF$2:AF$610, MATCH(B298, Paste_Here!A$2:A$610, 0))))), INDEX(Paste_Here!AF$2:AF$610, MATCH(B298, Paste_Here!A$2:A$610, 0)), ""), ""), "")</f>
        <v/>
      </c>
      <c r="DP298" s="66"/>
      <c r="DQ298" s="77" t="str">
        <f>IFERROR(IF(B298&lt;&gt;"", IF(AND(INDEX(Paste_Here!AG$2:AG$610, MATCH(B298, Paste_Here!A$2:A$610, 0))&lt;&gt;"", ISNUMBER(--INDEX(Paste_Here!AG$2:AG$610, MATCH(B298, Paste_Here!A$2:A$610, 0)))), TEXT(ROUND(--INDEX(Paste_Here!AG$2:AG$610, MATCH(B298, Paste_Here!A$2:A$610, 0)), 2), "0.00"), ""), ""), "")</f>
        <v/>
      </c>
      <c r="DR298" s="66"/>
      <c r="DS298" s="77" t="str">
        <f>IFERROR(IF(B298&lt;&gt;"", IF(LOWER(INDEX(Paste_Here!AH$2:AH$610, MATCH(B298, Paste_Here!A$2:A$610, 0)))="approaching expectations", "Approaching", IF(LOWER(INDEX(Paste_Here!AH$2:AH$610, MATCH(B298, Paste_Here!A$2:A$610, 0)))="met expectations", "Met", IF(LOWER(INDEX(Paste_Here!AH$2:AH$610, MATCH(B298, Paste_Here!A$2:A$610, 0)))="exceeded expectations", "Exceeded", IF(LOWER(INDEX(Paste_Here!AH$2:AH$610, MATCH(B298, Paste_Here!A$2:A$610, 0)))="below expectations", "Below", "")))), ""), "")</f>
        <v/>
      </c>
      <c r="DT298" s="66"/>
      <c r="DU298" s="77" t="str">
        <f>IFERROR(IF(B298&lt;&gt;"", IF(AND(INDEX(Paste_Here!U$2:U$610, MATCH(B298, Paste_Here!A$2:A$610, 0))&lt;&gt;"", ISNUMBER(VALUE(INDEX(Paste_Here!U$2:U$610, MATCH(B298, Paste_Here!A$2:A$610, 0))))), INDEX(Paste_Here!U$2:U$610, MATCH(B298, Paste_Here!A$2:A$610, 0)), ""), ""), "")</f>
        <v/>
      </c>
      <c r="DV298" s="66"/>
      <c r="DW298" s="77"/>
      <c r="DX298" s="66"/>
      <c r="DY298" s="77" t="str">
        <f>IFERROR(IF(B298&lt;&gt;"", IF(AND(INDEX(Paste_Here!AI$2:AI$610, MATCH(B298, Paste_Here!A$2:A$610, 0))&lt;&gt;"", ISNUMBER(VALUE(INDEX(Paste_Here!AI$2:AI$610, MATCH(B298, Paste_Here!A$2:A$610, 0))))), INDEX(Paste_Here!AI$2:AI$610, MATCH(B298, Paste_Here!A$2:A$610, 0)), ""), ""), "")</f>
        <v/>
      </c>
      <c r="DZ298" s="66"/>
      <c r="EA298" s="77" t="str">
        <f>IFERROR(IF(B298&lt;&gt;"", IF(AND(INDEX(Paste_Here!AJ$2:AJ$610, MATCH(B298, Paste_Here!A$2:A$610, 0))&lt;&gt;"", ISNUMBER(--INDEX(Paste_Here!AJ$2:AJ$610, MATCH(B298, Paste_Here!A$2:A$610, 0)))), TEXT(ROUND(--INDEX(Paste_Here!AJ$2:AJ$610, MATCH(B298, Paste_Here!A$2:A$610, 0)), 2), "0.00"), ""), ""), "")</f>
        <v/>
      </c>
      <c r="EB298" s="66"/>
      <c r="EC298" s="77" t="str">
        <f>IFERROR(IF(B298&lt;&gt;"", IF(LOWER(INDEX(Paste_Here!AK$2:AK$610, MATCH(B298, Paste_Here!A$2:A$610, 0)))="approaching expectations", "Approaching", IF(LOWER(INDEX(Paste_Here!AK$2:AK$610, MATCH(B298, Paste_Here!A$2:A$610, 0)))="met expectations", "Met", IF(LOWER(INDEX(Paste_Here!AK$2:AK$610, MATCH(B298, Paste_Here!A$2:A$610, 0)))="exceeded expectations", "Exceeded", IF(LOWER(INDEX(Paste_Here!AK$2:AK$610, MATCH(B298, Paste_Here!A$2:A$610, 0)))="below expectations", "Below", "")))), ""), "")</f>
        <v/>
      </c>
      <c r="ED298" s="66"/>
      <c r="EE298" s="77"/>
      <c r="EF298" s="66"/>
      <c r="EG298" s="77"/>
      <c r="EH298" s="66"/>
      <c r="EI298" s="66"/>
      <c r="EJ298" s="77" t="str">
        <f t="shared" si="49"/>
        <v/>
      </c>
      <c r="EK298" s="66"/>
      <c r="EL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EM298" s="66"/>
      <c r="EN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EO298" s="66"/>
      <c r="EP298" s="77"/>
      <c r="EQ298" s="66"/>
      <c r="ER298" s="77" t="str">
        <f>IFERROR(IF(B298&lt;&gt;"", IF(AND(INDEX(Paste_Here!AT$2:AT$610, MATCH(B298, Paste_Here!A$2:A$610, 0))&lt;&gt;"", ISNUMBER(VALUE(INDEX(Paste_Here!AT$2:AT$610, MATCH(B298, Paste_Here!A$2:A$610, 0))))), INDEX(Paste_Here!AT$2:AT$610, MATCH(B298, Paste_Here!A$2:A$610, 0)), ""), ""), "")</f>
        <v/>
      </c>
      <c r="ES298" s="66"/>
      <c r="ET298" s="77" t="str">
        <f>IFERROR(IF(B298&lt;&gt;"", IF(AND(INDEX(Paste_Here!AV$2:AV$610, MATCH(B298, Paste_Here!A$2:A$610, 0))&lt;&gt;"", ISNUMBER(VALUE(INDEX(Paste_Here!AV$2:AV$610, MATCH(B298, Paste_Here!A$2:A$610, 0))))), INDEX(Paste_Here!AV$2:AV$610, MATCH(B298, Paste_Here!A$2:A$610, 0)), ""), ""), "")</f>
        <v/>
      </c>
      <c r="EU298" s="66"/>
      <c r="EV298" s="77"/>
      <c r="EW298" s="66"/>
      <c r="EX298" s="77" t="str">
        <f>IFERROR(IF(B298&lt;&gt;"", IF(AND(INDEX(Paste_Here!AU$2:AU$610, MATCH(B298, Paste_Here!A$2:A$610, 0))&lt;&gt;"", ISNUMBER(VALUE(INDEX(Paste_Here!AU$2:AU$610, MATCH(B298, Paste_Here!A$2:A$610, 0))))), INDEX(Paste_Here!AU$2:AU$610, MATCH(B298, Paste_Here!A$2:A$610, 0)), ""), ""), "")</f>
        <v/>
      </c>
      <c r="EY298" s="66"/>
      <c r="EZ298" s="77" t="str">
        <f>IFERROR(IF(B298&lt;&gt;"", IF(AND(INDEX(Paste_Here!AW$2:AW$610, MATCH(B298, Paste_Here!A$2:A$610, 0))&lt;&gt;"", ISNUMBER(VALUE(INDEX(Paste_Here!AW$2:AW$610, MATCH(B298, Paste_Here!A$2:A$610, 0))))), INDEX(Paste_Here!AW$2:AW$610, MATCH(B298, Paste_Here!A$2:A$610, 0)), ""), ""), "")</f>
        <v/>
      </c>
      <c r="FA298" s="66"/>
      <c r="FB298" s="77"/>
      <c r="FC298" s="66"/>
      <c r="FD298" s="77"/>
      <c r="FE298" s="66"/>
      <c r="FF298" s="66"/>
      <c r="FG298" s="77" t="str">
        <f t="shared" si="50"/>
        <v/>
      </c>
      <c r="FH298" s="66"/>
      <c r="FI298" s="77" t="str">
        <f>IFERROR(IF(B298&lt;&gt;"", IF(ISNUMBER(SEARCH("s", LOWER(INDEX(Paste_Here!M$2:M$610, MATCH(B298, Paste_Here!A$2:A$610, 0))))), "Yes", IF(INDEX(Paste_Here!M$2:M$610, MATCH(B298, Paste_Here!A$2:A$610, 0))&lt;&gt;"", "No", "")), ""), "")</f>
        <v/>
      </c>
      <c r="FJ298" s="66"/>
      <c r="FK298" s="77" t="str">
        <f>IFERROR(IF(B298&lt;&gt;"", IF(ISNUMBER(SEARCH("yes", LOWER(INDEX(Paste_Here!F$2:F$610, MATCH(B298, Paste_Here!A$2:A$610, 0))))), "Yes", IF(ISNUMBER(SEARCH("no", LOWER(INDEX(Paste_Here!F$2:F$610, MATCH(B298, Paste_Here!A$2:A$610, 0))))), "No", "")), ""), "")</f>
        <v/>
      </c>
      <c r="FL298" s="66"/>
      <c r="FM298" s="77" t="str">
        <f>IFERROR(IF(B298&lt;&gt;"", IF(ISNUMBER(SEARCH("english language learner", LOWER(INDEX(Paste_Here!C$2:C$610, MATCH(B298, Paste_Here!A$2:A$610, 0))))), "Yes", ""), ""), "")</f>
        <v/>
      </c>
      <c r="FN298" s="66"/>
      <c r="FO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FP298" s="66"/>
      <c r="FQ298" s="77" t="str">
        <f>IFERROR(IF(B298&lt;&gt;"", IF(ISNUMBER(SEARCH("yes", LOWER(INDEX(Paste_Here!L$2:L$610, MATCH(B298, Paste_Here!A$2:A$610, 0))))), "Yes", IF(ISNUMBER(SEARCH("no", LOWER(INDEX(Paste_Here!L$2:L$610, MATCH(B298, Paste_Here!A$2:A$610, 0))))), "No", "")), ""), "")</f>
        <v/>
      </c>
      <c r="FR298" s="66"/>
      <c r="FS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FT298" s="66"/>
      <c r="FU298" s="77"/>
      <c r="FV298" s="66"/>
      <c r="FW298" s="77" t="str">
        <f>IFERROR(IF(B298&lt;&gt;"", IF(AND(INDEX(Paste_Here!D$2:D$610, MATCH(B298, Paste_Here!A$2:A$610, 0))&lt;&gt;"", ISNUMBER(VALUE(INDEX(Paste_Here!D$2:D$610, MATCH(B298, Paste_Here!A$2:A$610, 0))))), INDEX(Paste_Here!D$2:D$610, MATCH(B298, Paste_Here!A$2:A$610, 0)), ""), ""), "")</f>
        <v/>
      </c>
      <c r="FX298" s="66"/>
      <c r="FY298" s="77" t="str">
        <f>IFERROR(IF(B298&lt;&gt;"", IF(AND(INDEX(Paste_Here!G$2:G$610, MATCH(B298, Paste_Here!A$2:A$610, 0))&lt;&gt;"", ISNUMBER(VALUE(INDEX(Paste_Here!G$2:G$610, MATCH(B298, Paste_Here!A$2:A$610, 0))))), INDEX(Paste_Here!G$2:G$610, MATCH(B298, Paste_Here!A$2:A$610, 0)), ""), ""), "")</f>
        <v/>
      </c>
      <c r="FZ298" s="66"/>
      <c r="GA298" s="95"/>
      <c r="GB298" s="66"/>
      <c r="JS298" s="1" t="str" cm="1">
        <f t="array" ref="JS298">IFERROR(INDEX(Paste_Here!$B$2:$B$610, MATCH(0, COUNTIF(JS$4:JS297, Paste_Here!$B$2:$B$610) + IF(Paste_Here!$B$2:$B$610="", 1, 0), 0)), "")</f>
        <v/>
      </c>
      <c r="JT298" s="1" t="str">
        <f>IF(JS298&lt;&gt;"", INDEX(Paste_Here!$A$2:$A$610, MATCH(JS298, Paste_Here!$B$2:$B$610, 0)), "")</f>
        <v/>
      </c>
      <c r="JU298" s="1" t="str">
        <f t="shared" si="51"/>
        <v/>
      </c>
      <c r="JV298" s="1" t="str" cm="1">
        <f t="array" ref="JV298">IFERROR(INDEX($JU$5:$JU$610, MATCH(SMALL(IF($JU$5:$JU$610&lt;&gt;"", COUNTIF($JU$5:$JU$610, "&lt;"&amp;$JU$5:$JU$610)+1), ROW()-ROW($JV$5)+1), COUNTIF($JU$5:$JU$610, "&lt;"&amp;$JU$5:$JU$610)+1, 0)), "")</f>
        <v/>
      </c>
    </row>
    <row r="299" spans="1:282">
      <c r="A299" s="66"/>
      <c r="B299" s="77" t="str">
        <f t="shared" si="42"/>
        <v/>
      </c>
      <c r="C299" s="66"/>
      <c r="D299" s="77" t="str">
        <f>IFERROR(IF(B299&lt;&gt;"", IF(COUNTIF(INDEX(Paste_Here!AS$2:AS$610, MATCH(B299, Paste_Here!A$2:A$610, 0), 0), "yes") &gt; 0, "Yes", IF(COUNTIF(INDEX(Paste_Here!AS$2:AS$610, MATCH(B299, Paste_Here!A$2:A$610, 0), 0), "no") &gt; 0, "No", "")), ""), "")</f>
        <v/>
      </c>
      <c r="E299" s="66"/>
      <c r="F299" s="77" t="str">
        <f t="shared" si="43"/>
        <v/>
      </c>
      <c r="G299" s="66"/>
      <c r="H299" s="77" t="str">
        <f>IFERROR(IF(B299&lt;&gt;"", IF(COUNTIF(INDEX(Paste_Here!AO$2:AR$610, MATCH(B299, Paste_Here!A$2:A$610, 0), 0), "yes") &gt; 0, "Yes", IF(COUNTIF(INDEX(Paste_Here!AO$2:AR$610, MATCH(B299, Paste_Here!A$2:A$610, 0), 0), "no") &gt; 0, "No", "")), ""), "")</f>
        <v/>
      </c>
      <c r="I299" s="66"/>
      <c r="J299" s="77" t="str">
        <f t="shared" si="44"/>
        <v/>
      </c>
      <c r="K299" s="66"/>
      <c r="L299" s="77" t="str">
        <f>IFERROR(IF(B299&lt;&gt;"", IF(ISNUMBER(SEARCH("yes", LOWER(INDEX(Paste_Here!W$2:W$610, MATCH(B299, Paste_Here!A$2:A$610, 0))))), "Yes", IF(ISNUMBER(SEARCH("no", LOWER(INDEX(Paste_Here!W$2:W$610, MATCH(B299, Paste_Here!A$2:A$610, 0))))), "No", "")), ""), "")</f>
        <v/>
      </c>
      <c r="M299" s="66"/>
      <c r="N299" s="77"/>
      <c r="O299" s="66"/>
      <c r="P299" s="77" t="str">
        <f>IFERROR(IF(B299&lt;&gt;"", IF(ISNUMBER(SEARCH("yes", LOWER(INDEX(Paste_Here!V$2:V$610, MATCH(B299, Paste_Here!A$2:A$610, 0))))), "Yes", IF(ISNUMBER(SEARCH("no", LOWER(INDEX(Paste_Here!V$2:V$610, MATCH(B299, Paste_Here!A$2:A$610, 0))))), "No", "")), ""), "")</f>
        <v/>
      </c>
      <c r="Q299" s="66"/>
      <c r="R299" s="77"/>
      <c r="S299" s="66"/>
      <c r="T299" s="77"/>
      <c r="U299" s="66"/>
      <c r="V299" s="66"/>
      <c r="W299" s="77" t="str">
        <f t="shared" si="45"/>
        <v/>
      </c>
      <c r="X299" s="66"/>
      <c r="Y299" s="77" t="str">
        <f>IFERROR(IF(B299&lt;&gt;"", IF(ISNUMBER(SEARCH("Revealed-Potential (Primary Focus)", LOWER(INDEX(Paste_Here!X$2:X$610, MATCH(B299, Paste_Here!A$2:A$610, 0))))), "Rev-Potential: Prim", IF(ISNUMBER(SEARCH("Revealed-Potential (Secondary Focus)", LOWER(INDEX(Paste_Here!X$2:X$610, MATCH(B299, Paste_Here!A$2:A$610, 0))))), "Rev-Potential: Sec", IF(ISNUMBER(SEARCH("Monitoring", LOWER(INDEX(Paste_Here!X$2:X$610, MATCH(B299, Paste_Here!A$2:A$610, 0))))), "Monitoring", IF(ISNUMBER(SEARCH("At-Promise (Secondary Focus)", LOWER(INDEX(Paste_Here!X$2:X$610, MATCH(B299, Paste_Here!A$2:A$610, 0))))), "At-Promise: Sec", IF(ISNUMBER(SEARCH("At-Promise (Primary Focus)", LOWER(INDEX(Paste_Here!X$2:X$610, MATCH(B299, Paste_Here!A$2:A$610, 0))))), "At-Promise: Prim", ""))))), ""), "")</f>
        <v/>
      </c>
      <c r="Z299" s="66"/>
      <c r="AA299" s="77"/>
      <c r="AB299" s="66"/>
      <c r="AC299" s="77" t="str">
        <f>IFERROR(IF(B299&lt;&gt;"", IF(ISNUMBER(SEARCH("Revealed-Potential (Primary Focus)", LOWER(INDEX(Paste_Here!AB$2:AB$610, MATCH(B299, Paste_Here!A$2:A$610, 0))))), "Rev-Potential: Prim", IF(ISNUMBER(SEARCH("Revealed-Potential (Secondary Focus)", LOWER(INDEX(Paste_Here!AB$2:AB$610, MATCH(B299, Paste_Here!A$2:A$610, 0))))), "Rev-Potential: Sec", IF(ISNUMBER(SEARCH("Monitoring", LOWER(INDEX(Paste_Here!AB$2:AB$610, MATCH(B299, Paste_Here!A$2:A$610, 0))))), "Monitoring", IF(ISNUMBER(SEARCH("At-Promise (Secondary Focus)", LOWER(INDEX(Paste_Here!AB$2:AB$610, MATCH(B299, Paste_Here!A$2:A$610, 0))))), "At-Promise: Sec", IF(ISNUMBER(SEARCH("At-Promise (Primary Focus)", LOWER(INDEX(Paste_Here!AB$2:AB$610, MATCH(B299, Paste_Here!A$2:A$610, 0))))), "At-Promise: Prim", ""))))), ""), "")</f>
        <v/>
      </c>
      <c r="AD299" s="66"/>
      <c r="AE299" s="77"/>
      <c r="AF299" s="66"/>
      <c r="AG299" s="77"/>
      <c r="AH299" s="66"/>
      <c r="AI299" s="77"/>
      <c r="AJ299" s="66"/>
      <c r="AK299" s="77"/>
      <c r="AL299" s="66"/>
      <c r="AM299" s="77"/>
      <c r="AN299" s="66"/>
      <c r="AO299" s="77"/>
      <c r="AP299" s="66"/>
      <c r="AQ299" s="77"/>
      <c r="AR299" s="66"/>
      <c r="AS299" s="77"/>
      <c r="AT299" s="66"/>
      <c r="AU299" s="66"/>
      <c r="AV299" s="77" t="str">
        <f t="shared" si="46"/>
        <v/>
      </c>
      <c r="AW299" s="66"/>
      <c r="AX299" s="77" t="str">
        <f>IFERROR(IF(B299&lt;&gt;"", IF(AND(INDEX(Paste_Here!AC$2:AC$610, MATCH(B299, Paste_Here!A$2:A$610, 0))&lt;&gt;"", ISNUMBER(VALUE(INDEX(Paste_Here!AC$2:AC$610, MATCH(B299, Paste_Here!A$2:A$610, 0))))), INDEX(Paste_Here!AC$2:AC$610, MATCH(B299, Paste_Here!A$2:A$610, 0)), ""), ""), "")</f>
        <v/>
      </c>
      <c r="AY299" s="66"/>
      <c r="AZ299" s="77" t="str">
        <f>IFERROR(IF(B299&lt;&gt;"", IF(AND(INDEX(Paste_Here!AD$2:AD$610, MATCH(B299, Paste_Here!A$2:A$610, 0))&lt;&gt;"", ISNUMBER(VALUE(INDEX(Paste_Here!AD$2:AD$610, MATCH(B299, Paste_Here!A$2:A$610, 0))))), TEXT(ROUND(VALUE(INDEX(Paste_Here!AD$2:AD$610, MATCH(B299, Paste_Here!A$2:A$610, 0))), 2), "0.00"), ""), ""), "")</f>
        <v/>
      </c>
      <c r="BA299" s="66"/>
      <c r="BB299" s="77" t="str">
        <f>IFERROR(IF(B299&lt;&gt;"", IF(LOWER(INDEX(Paste_Here!AE$2:AE$610, MATCH(B299, Paste_Here!A$2:A$610, 0)))="approaching expectations", "Approaching", IF(LOWER(INDEX(Paste_Here!AE$2:AE$610, MATCH(B299, Paste_Here!A$2:A$610, 0)))="met expectations", "Met", IF(LOWER(INDEX(Paste_Here!AE$2:AE$610, MATCH(B299, Paste_Here!A$2:A$610, 0)))="exceeded expectations", "Exceeded", IF(LOWER(INDEX(Paste_Here!AE$2:AE$610, MATCH(B299, Paste_Here!A$2:A$610, 0)))="below expectations", "Below", "")))), ""), "")</f>
        <v/>
      </c>
      <c r="BC299" s="66"/>
      <c r="BD299" s="77" t="str">
        <f>IFERROR(IF(B299&lt;&gt;"", IF(AND(INDEX(Paste_Here!T$2:T$610, MATCH(B299, Paste_Here!A$2:A$610, 0))&lt;&gt;"", ISNUMBER(VALUE(INDEX(Paste_Here!T$2:T$610, MATCH(B299, Paste_Here!A$2:A$610, 0))))), INDEX(Paste_Here!T$2:T$610, MATCH(B299, Paste_Here!A$2:A$610, 0)), ""), ""), "")</f>
        <v/>
      </c>
      <c r="BE299" s="66"/>
      <c r="BF299" s="77"/>
      <c r="BG299" s="66"/>
      <c r="BH299" s="77"/>
      <c r="BI299" s="66"/>
      <c r="BJ299" s="77"/>
      <c r="BK299" s="66"/>
      <c r="BL299" s="77" t="str">
        <f>IFERROR(IF(B299&lt;&gt;"", IF(AND(INDEX(Paste_Here!N$2:N$610, MATCH(B299, Paste_Here!A$2:A$610, 0))&lt;&gt;"", ISNUMBER(VALUE(INDEX(Paste_Here!N$2:N$610, MATCH(B299, Paste_Here!A$2:A$610, 0))))), INDEX(Paste_Here!N$2:N$610, MATCH(B299, Paste_Here!A$2:A$610, 0)), ""), ""), "")</f>
        <v/>
      </c>
      <c r="BM299" s="66"/>
      <c r="BN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BO299" s="66"/>
      <c r="BP299" s="77" t="str" cm="1">
        <f t="array" aca="1" ref="BP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BQ299" s="66"/>
      <c r="BR299" s="66"/>
      <c r="BS299" s="77"/>
      <c r="BT299" s="66"/>
      <c r="BU299" s="77"/>
      <c r="BV299" s="66"/>
      <c r="BW299" s="77"/>
      <c r="BX299" s="66"/>
      <c r="BY299" s="77"/>
      <c r="BZ299" s="66"/>
      <c r="CA299" s="77"/>
      <c r="CB299" s="66"/>
      <c r="CC299" s="77"/>
      <c r="CD299" s="66"/>
      <c r="CE299" s="77"/>
      <c r="CF299" s="66"/>
      <c r="CG299" s="77"/>
      <c r="CH299" s="66"/>
      <c r="CI299" s="77"/>
      <c r="CJ299" s="66"/>
      <c r="CK299" s="77"/>
      <c r="CL299" s="66"/>
      <c r="CM299" s="77"/>
      <c r="CN299" s="66"/>
      <c r="CO299" s="66"/>
      <c r="CP299" s="77" t="str">
        <f t="shared" si="47"/>
        <v/>
      </c>
      <c r="CQ299" s="66"/>
      <c r="CR299" s="77" t="str">
        <f>IFERROR(IF(B299&lt;&gt;"", IF(AND(INDEX(Paste_Here!Y$2:Y$610, MATCH(B299, Paste_Here!A$2:A$610, 0))&lt;&gt;"", ISNUMBER(VALUE(INDEX(Paste_Here!Y$2:Y$610, MATCH(B299, Paste_Here!A$2:A$610, 0))))), INDEX(Paste_Here!Y$2:Y$610, MATCH(B299, Paste_Here!A$2:A$610, 0)), ""), ""), "")</f>
        <v/>
      </c>
      <c r="CS299" s="66"/>
      <c r="CT299" s="77" t="str">
        <f>IFERROR(IF(B299&lt;&gt;"", IF(AND(INDEX(Paste_Here!AA$2:AA$610, MATCH(B299, Paste_Here!A$2:A$610, 0))&lt;&gt;"", ISNUMBER(--INDEX(Paste_Here!AA$2:AA$610, MATCH(B299, Paste_Here!A$2:A$610, 0)))), TEXT(ROUND(--INDEX(Paste_Here!AA$2:AA$610, MATCH(B299, Paste_Here!A$2:A$610, 0)), 2), "0.00"), ""), ""), "")</f>
        <v/>
      </c>
      <c r="CU299" s="66"/>
      <c r="CV299" s="77" t="str">
        <f>IFERROR(IF(B299&lt;&gt;"", IF(LOWER(INDEX(Paste_Here!Z$2:Z$610, MATCH(B299, Paste_Here!A$2:A$610, 0)))="approaching expectations", "Approaching", IF(LOWER(INDEX(Paste_Here!Z$2:Z$610, MATCH(B299, Paste_Here!A$2:A$610, 0)))="met expectations", "Met", IF(LOWER(INDEX(Paste_Here!Z$2:Z$610, MATCH(B299, Paste_Here!A$2:A$610, 0)))="exceeded expectations", "Exceeded", IF(LOWER(INDEX(Paste_Here!Z$2:Z$610, MATCH(B299, Paste_Here!A$2:A$610, 0)))="below expectations", "Below", "")))), ""), "")</f>
        <v/>
      </c>
      <c r="CW299" s="66"/>
      <c r="CX299" s="77"/>
      <c r="CY299" s="66"/>
      <c r="CZ299" s="77" t="str">
        <f>IFERROR(IF(B299&lt;&gt;"", IF(AND(INDEX(Paste_Here!AL$2:AL$610, MATCH(B299, Paste_Here!A$2:A$610, 0))&lt;&gt;"", ISNUMBER(VALUE(INDEX(Paste_Here!AL$2:AL$610, MATCH(B299, Paste_Here!A$2:A$610, 0))))), INDEX(Paste_Here!AL$2:AL$610, MATCH(B299, Paste_Here!A$2:A$610, 0)), ""), ""), "")</f>
        <v/>
      </c>
      <c r="DA299" s="66"/>
      <c r="DB299" s="77" t="str">
        <f>IFERROR(IF(B299&lt;&gt;"", IF(ISNUMBER(SEARCH("highrisk", LOWER(INDEX(Paste_Here!AM$2:AM$610, MATCH(B299, Paste_Here!A$2:A$610, 0))))), "High Risk", IF(ISNUMBER(SEARCH("lowrisk", LOWER(INDEX(Paste_Here!AM$2:AM$610, MATCH(B299, Paste_Here!A$2:A$610, 0))))), "Low Risk", IF(ISNUMBER(SEARCH("somerisk", LOWER(INDEX(Paste_Here!AM$2:AM$610, MATCH(B299, Paste_Here!A$2:A$610, 0))))), "Some Risk", ""))), ""), "")</f>
        <v/>
      </c>
      <c r="DC299" s="66"/>
      <c r="DD299" s="77" t="str">
        <f>IFERROR(IF(B299&lt;&gt;"", IF(AND(INDEX(Paste_Here!AN$2:AN$610, MATCH(B299, Paste_Here!A$2:A$610, 0))&lt;&gt;"", ISNUMBER(VALUE(INDEX(Paste_Here!AN$2:AN$610, MATCH(B299, Paste_Here!A$2:A$610, 0))))), INDEX(Paste_Here!AN$2:AN$610, MATCH(B299, Paste_Here!A$2:A$610, 0)), ""), ""), "")</f>
        <v/>
      </c>
      <c r="DE299" s="66"/>
      <c r="DF299" s="77" t="str">
        <f>IFERROR(IF(B299&lt;&gt;"", IF(AND(INDEX(Paste_Here!Q$2:Q$610, MATCH(B299, Paste_Here!A$2:A$610, 0))&lt;&gt;"", ISNUMBER(VALUE(INDEX(Paste_Here!Q$2:Q$610, MATCH(B299, Paste_Here!A$2:A$610, 0))))), INDEX(Paste_Here!Q$2:Q$610, MATCH(B299, Paste_Here!A$2:A$610, 0)), ""), ""), "")</f>
        <v/>
      </c>
      <c r="DG299" s="66"/>
      <c r="DH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DI299" s="66"/>
      <c r="DJ299" s="77" t="str" cm="1">
        <f t="array" aca="1" ref="DJ299" ca="1">IFERROR(VALUE(IF(ISNUMBER(SEARCH("EM", INDEX(Paste_Here!S$2:S$500, MATCH(B299, Paste_Here!A$2:A$500, 0)))), "-" &amp;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f>
        <v/>
      </c>
      <c r="DK299" s="66"/>
      <c r="DL299" s="66"/>
      <c r="DM299" s="77" t="str">
        <f t="shared" si="48"/>
        <v/>
      </c>
      <c r="DN299" s="66"/>
      <c r="DO299" s="77" t="str">
        <f>IFERROR(IF(B299&lt;&gt;"", IF(AND(INDEX(Paste_Here!AF$2:AF$610, MATCH(B299, Paste_Here!A$2:A$610, 0))&lt;&gt;"", ISNUMBER(VALUE(INDEX(Paste_Here!AF$2:AF$610, MATCH(B299, Paste_Here!A$2:A$610, 0))))), INDEX(Paste_Here!AF$2:AF$610, MATCH(B299, Paste_Here!A$2:A$610, 0)), ""), ""), "")</f>
        <v/>
      </c>
      <c r="DP299" s="66"/>
      <c r="DQ299" s="77" t="str">
        <f>IFERROR(IF(B299&lt;&gt;"", IF(AND(INDEX(Paste_Here!AG$2:AG$610, MATCH(B299, Paste_Here!A$2:A$610, 0))&lt;&gt;"", ISNUMBER(--INDEX(Paste_Here!AG$2:AG$610, MATCH(B299, Paste_Here!A$2:A$610, 0)))), TEXT(ROUND(--INDEX(Paste_Here!AG$2:AG$610, MATCH(B299, Paste_Here!A$2:A$610, 0)), 2), "0.00"), ""), ""), "")</f>
        <v/>
      </c>
      <c r="DR299" s="66"/>
      <c r="DS299" s="77" t="str">
        <f>IFERROR(IF(B299&lt;&gt;"", IF(LOWER(INDEX(Paste_Here!AH$2:AH$610, MATCH(B299, Paste_Here!A$2:A$610, 0)))="approaching expectations", "Approaching", IF(LOWER(INDEX(Paste_Here!AH$2:AH$610, MATCH(B299, Paste_Here!A$2:A$610, 0)))="met expectations", "Met", IF(LOWER(INDEX(Paste_Here!AH$2:AH$610, MATCH(B299, Paste_Here!A$2:A$610, 0)))="exceeded expectations", "Exceeded", IF(LOWER(INDEX(Paste_Here!AH$2:AH$610, MATCH(B299, Paste_Here!A$2:A$610, 0)))="below expectations", "Below", "")))), ""), "")</f>
        <v/>
      </c>
      <c r="DT299" s="66"/>
      <c r="DU299" s="77" t="str">
        <f>IFERROR(IF(B299&lt;&gt;"", IF(AND(INDEX(Paste_Here!U$2:U$610, MATCH(B299, Paste_Here!A$2:A$610, 0))&lt;&gt;"", ISNUMBER(VALUE(INDEX(Paste_Here!U$2:U$610, MATCH(B299, Paste_Here!A$2:A$610, 0))))), INDEX(Paste_Here!U$2:U$610, MATCH(B299, Paste_Here!A$2:A$610, 0)), ""), ""), "")</f>
        <v/>
      </c>
      <c r="DV299" s="66"/>
      <c r="DW299" s="77"/>
      <c r="DX299" s="66"/>
      <c r="DY299" s="77" t="str">
        <f>IFERROR(IF(B299&lt;&gt;"", IF(AND(INDEX(Paste_Here!AI$2:AI$610, MATCH(B299, Paste_Here!A$2:A$610, 0))&lt;&gt;"", ISNUMBER(VALUE(INDEX(Paste_Here!AI$2:AI$610, MATCH(B299, Paste_Here!A$2:A$610, 0))))), INDEX(Paste_Here!AI$2:AI$610, MATCH(B299, Paste_Here!A$2:A$610, 0)), ""), ""), "")</f>
        <v/>
      </c>
      <c r="DZ299" s="66"/>
      <c r="EA299" s="77" t="str">
        <f>IFERROR(IF(B299&lt;&gt;"", IF(AND(INDEX(Paste_Here!AJ$2:AJ$610, MATCH(B299, Paste_Here!A$2:A$610, 0))&lt;&gt;"", ISNUMBER(--INDEX(Paste_Here!AJ$2:AJ$610, MATCH(B299, Paste_Here!A$2:A$610, 0)))), TEXT(ROUND(--INDEX(Paste_Here!AJ$2:AJ$610, MATCH(B299, Paste_Here!A$2:A$610, 0)), 2), "0.00"), ""), ""), "")</f>
        <v/>
      </c>
      <c r="EB299" s="66"/>
      <c r="EC299" s="77" t="str">
        <f>IFERROR(IF(B299&lt;&gt;"", IF(LOWER(INDEX(Paste_Here!AK$2:AK$610, MATCH(B299, Paste_Here!A$2:A$610, 0)))="approaching expectations", "Approaching", IF(LOWER(INDEX(Paste_Here!AK$2:AK$610, MATCH(B299, Paste_Here!A$2:A$610, 0)))="met expectations", "Met", IF(LOWER(INDEX(Paste_Here!AK$2:AK$610, MATCH(B299, Paste_Here!A$2:A$610, 0)))="exceeded expectations", "Exceeded", IF(LOWER(INDEX(Paste_Here!AK$2:AK$610, MATCH(B299, Paste_Here!A$2:A$610, 0)))="below expectations", "Below", "")))), ""), "")</f>
        <v/>
      </c>
      <c r="ED299" s="66"/>
      <c r="EE299" s="77"/>
      <c r="EF299" s="66"/>
      <c r="EG299" s="77"/>
      <c r="EH299" s="66"/>
      <c r="EI299" s="66"/>
      <c r="EJ299" s="77" t="str">
        <f t="shared" si="49"/>
        <v/>
      </c>
      <c r="EK299" s="66"/>
      <c r="EL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EM299" s="66"/>
      <c r="EN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EO299" s="66"/>
      <c r="EP299" s="77"/>
      <c r="EQ299" s="66"/>
      <c r="ER299" s="77" t="str">
        <f>IFERROR(IF(B299&lt;&gt;"", IF(AND(INDEX(Paste_Here!AT$2:AT$610, MATCH(B299, Paste_Here!A$2:A$610, 0))&lt;&gt;"", ISNUMBER(VALUE(INDEX(Paste_Here!AT$2:AT$610, MATCH(B299, Paste_Here!A$2:A$610, 0))))), INDEX(Paste_Here!AT$2:AT$610, MATCH(B299, Paste_Here!A$2:A$610, 0)), ""), ""), "")</f>
        <v/>
      </c>
      <c r="ES299" s="66"/>
      <c r="ET299" s="77" t="str">
        <f>IFERROR(IF(B299&lt;&gt;"", IF(AND(INDEX(Paste_Here!AV$2:AV$610, MATCH(B299, Paste_Here!A$2:A$610, 0))&lt;&gt;"", ISNUMBER(VALUE(INDEX(Paste_Here!AV$2:AV$610, MATCH(B299, Paste_Here!A$2:A$610, 0))))), INDEX(Paste_Here!AV$2:AV$610, MATCH(B299, Paste_Here!A$2:A$610, 0)), ""), ""), "")</f>
        <v/>
      </c>
      <c r="EU299" s="66"/>
      <c r="EV299" s="77"/>
      <c r="EW299" s="66"/>
      <c r="EX299" s="77" t="str">
        <f>IFERROR(IF(B299&lt;&gt;"", IF(AND(INDEX(Paste_Here!AU$2:AU$610, MATCH(B299, Paste_Here!A$2:A$610, 0))&lt;&gt;"", ISNUMBER(VALUE(INDEX(Paste_Here!AU$2:AU$610, MATCH(B299, Paste_Here!A$2:A$610, 0))))), INDEX(Paste_Here!AU$2:AU$610, MATCH(B299, Paste_Here!A$2:A$610, 0)), ""), ""), "")</f>
        <v/>
      </c>
      <c r="EY299" s="66"/>
      <c r="EZ299" s="77" t="str">
        <f>IFERROR(IF(B299&lt;&gt;"", IF(AND(INDEX(Paste_Here!AW$2:AW$610, MATCH(B299, Paste_Here!A$2:A$610, 0))&lt;&gt;"", ISNUMBER(VALUE(INDEX(Paste_Here!AW$2:AW$610, MATCH(B299, Paste_Here!A$2:A$610, 0))))), INDEX(Paste_Here!AW$2:AW$610, MATCH(B299, Paste_Here!A$2:A$610, 0)), ""), ""), "")</f>
        <v/>
      </c>
      <c r="FA299" s="66"/>
      <c r="FB299" s="77"/>
      <c r="FC299" s="66"/>
      <c r="FD299" s="77"/>
      <c r="FE299" s="66"/>
      <c r="FF299" s="66"/>
      <c r="FG299" s="77" t="str">
        <f t="shared" si="50"/>
        <v/>
      </c>
      <c r="FH299" s="66"/>
      <c r="FI299" s="77" t="str">
        <f>IFERROR(IF(B299&lt;&gt;"", IF(ISNUMBER(SEARCH("s", LOWER(INDEX(Paste_Here!M$2:M$610, MATCH(B299, Paste_Here!A$2:A$610, 0))))), "Yes", IF(INDEX(Paste_Here!M$2:M$610, MATCH(B299, Paste_Here!A$2:A$610, 0))&lt;&gt;"", "No", "")), ""), "")</f>
        <v/>
      </c>
      <c r="FJ299" s="66"/>
      <c r="FK299" s="77" t="str">
        <f>IFERROR(IF(B299&lt;&gt;"", IF(ISNUMBER(SEARCH("yes", LOWER(INDEX(Paste_Here!F$2:F$610, MATCH(B299, Paste_Here!A$2:A$610, 0))))), "Yes", IF(ISNUMBER(SEARCH("no", LOWER(INDEX(Paste_Here!F$2:F$610, MATCH(B299, Paste_Here!A$2:A$610, 0))))), "No", "")), ""), "")</f>
        <v/>
      </c>
      <c r="FL299" s="66"/>
      <c r="FM299" s="77" t="str">
        <f>IFERROR(IF(B299&lt;&gt;"", IF(ISNUMBER(SEARCH("english language learner", LOWER(INDEX(Paste_Here!C$2:C$610, MATCH(B299, Paste_Here!A$2:A$610, 0))))), "Yes", ""), ""), "")</f>
        <v/>
      </c>
      <c r="FN299" s="66"/>
      <c r="FO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FP299" s="66"/>
      <c r="FQ299" s="77" t="str">
        <f>IFERROR(IF(B299&lt;&gt;"", IF(ISNUMBER(SEARCH("yes", LOWER(INDEX(Paste_Here!L$2:L$610, MATCH(B299, Paste_Here!A$2:A$610, 0))))), "Yes", IF(ISNUMBER(SEARCH("no", LOWER(INDEX(Paste_Here!L$2:L$610, MATCH(B299, Paste_Here!A$2:A$610, 0))))), "No", "")), ""), "")</f>
        <v/>
      </c>
      <c r="FR299" s="66"/>
      <c r="FS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FT299" s="66"/>
      <c r="FU299" s="77"/>
      <c r="FV299" s="66"/>
      <c r="FW299" s="77" t="str">
        <f>IFERROR(IF(B299&lt;&gt;"", IF(AND(INDEX(Paste_Here!D$2:D$610, MATCH(B299, Paste_Here!A$2:A$610, 0))&lt;&gt;"", ISNUMBER(VALUE(INDEX(Paste_Here!D$2:D$610, MATCH(B299, Paste_Here!A$2:A$610, 0))))), INDEX(Paste_Here!D$2:D$610, MATCH(B299, Paste_Here!A$2:A$610, 0)), ""), ""), "")</f>
        <v/>
      </c>
      <c r="FX299" s="66"/>
      <c r="FY299" s="77" t="str">
        <f>IFERROR(IF(B299&lt;&gt;"", IF(AND(INDEX(Paste_Here!G$2:G$610, MATCH(B299, Paste_Here!A$2:A$610, 0))&lt;&gt;"", ISNUMBER(VALUE(INDEX(Paste_Here!G$2:G$610, MATCH(B299, Paste_Here!A$2:A$610, 0))))), INDEX(Paste_Here!G$2:G$610, MATCH(B299, Paste_Here!A$2:A$610, 0)), ""), ""), "")</f>
        <v/>
      </c>
      <c r="FZ299" s="66"/>
      <c r="GA299" s="95"/>
      <c r="GB299" s="66"/>
      <c r="JS299" s="1" t="str" cm="1">
        <f t="array" ref="JS299">IFERROR(INDEX(Paste_Here!$B$2:$B$610, MATCH(0, COUNTIF(JS$4:JS298, Paste_Here!$B$2:$B$610) + IF(Paste_Here!$B$2:$B$610="", 1, 0), 0)), "")</f>
        <v/>
      </c>
      <c r="JT299" s="1" t="str">
        <f>IF(JS299&lt;&gt;"", INDEX(Paste_Here!$A$2:$A$610, MATCH(JS299, Paste_Here!$B$2:$B$610, 0)), "")</f>
        <v/>
      </c>
      <c r="JU299" s="1" t="str">
        <f t="shared" si="51"/>
        <v/>
      </c>
      <c r="JV299" s="1" t="str" cm="1">
        <f t="array" ref="JV299">IFERROR(INDEX($JU$5:$JU$610, MATCH(SMALL(IF($JU$5:$JU$610&lt;&gt;"", COUNTIF($JU$5:$JU$610, "&lt;"&amp;$JU$5:$JU$610)+1), ROW()-ROW($JV$5)+1), COUNTIF($JU$5:$JU$610, "&lt;"&amp;$JU$5:$JU$610)+1, 0)), "")</f>
        <v/>
      </c>
    </row>
    <row r="300" spans="1:282">
      <c r="A300" s="66"/>
      <c r="B300" s="77" t="str">
        <f t="shared" si="42"/>
        <v/>
      </c>
      <c r="C300" s="66"/>
      <c r="D300" s="77" t="str">
        <f>IFERROR(IF(B300&lt;&gt;"", IF(COUNTIF(INDEX(Paste_Here!AS$2:AS$610, MATCH(B300, Paste_Here!A$2:A$610, 0), 0), "yes") &gt; 0, "Yes", IF(COUNTIF(INDEX(Paste_Here!AS$2:AS$610, MATCH(B300, Paste_Here!A$2:A$610, 0), 0), "no") &gt; 0, "No", "")), ""), "")</f>
        <v/>
      </c>
      <c r="E300" s="66"/>
      <c r="F300" s="77" t="str">
        <f t="shared" si="43"/>
        <v/>
      </c>
      <c r="G300" s="66"/>
      <c r="H300" s="77" t="str">
        <f>IFERROR(IF(B300&lt;&gt;"", IF(COUNTIF(INDEX(Paste_Here!AO$2:AR$610, MATCH(B300, Paste_Here!A$2:A$610, 0), 0), "yes") &gt; 0, "Yes", IF(COUNTIF(INDEX(Paste_Here!AO$2:AR$610, MATCH(B300, Paste_Here!A$2:A$610, 0), 0), "no") &gt; 0, "No", "")), ""), "")</f>
        <v/>
      </c>
      <c r="I300" s="66"/>
      <c r="J300" s="77" t="str">
        <f t="shared" si="44"/>
        <v/>
      </c>
      <c r="K300" s="66"/>
      <c r="L300" s="77" t="str">
        <f>IFERROR(IF(B300&lt;&gt;"", IF(ISNUMBER(SEARCH("yes", LOWER(INDEX(Paste_Here!W$2:W$610, MATCH(B300, Paste_Here!A$2:A$610, 0))))), "Yes", IF(ISNUMBER(SEARCH("no", LOWER(INDEX(Paste_Here!W$2:W$610, MATCH(B300, Paste_Here!A$2:A$610, 0))))), "No", "")), ""), "")</f>
        <v/>
      </c>
      <c r="M300" s="66"/>
      <c r="N300" s="77"/>
      <c r="O300" s="66"/>
      <c r="P300" s="77" t="str">
        <f>IFERROR(IF(B300&lt;&gt;"", IF(ISNUMBER(SEARCH("yes", LOWER(INDEX(Paste_Here!V$2:V$610, MATCH(B300, Paste_Here!A$2:A$610, 0))))), "Yes", IF(ISNUMBER(SEARCH("no", LOWER(INDEX(Paste_Here!V$2:V$610, MATCH(B300, Paste_Here!A$2:A$610, 0))))), "No", "")), ""), "")</f>
        <v/>
      </c>
      <c r="Q300" s="66"/>
      <c r="R300" s="77"/>
      <c r="S300" s="66"/>
      <c r="T300" s="77"/>
      <c r="U300" s="66"/>
      <c r="V300" s="66"/>
      <c r="W300" s="77" t="str">
        <f t="shared" si="45"/>
        <v/>
      </c>
      <c r="X300" s="66"/>
      <c r="Y300" s="77" t="str">
        <f>IFERROR(IF(B300&lt;&gt;"", IF(ISNUMBER(SEARCH("Revealed-Potential (Primary Focus)", LOWER(INDEX(Paste_Here!X$2:X$610, MATCH(B300, Paste_Here!A$2:A$610, 0))))), "Rev-Potential: Prim", IF(ISNUMBER(SEARCH("Revealed-Potential (Secondary Focus)", LOWER(INDEX(Paste_Here!X$2:X$610, MATCH(B300, Paste_Here!A$2:A$610, 0))))), "Rev-Potential: Sec", IF(ISNUMBER(SEARCH("Monitoring", LOWER(INDEX(Paste_Here!X$2:X$610, MATCH(B300, Paste_Here!A$2:A$610, 0))))), "Monitoring", IF(ISNUMBER(SEARCH("At-Promise (Secondary Focus)", LOWER(INDEX(Paste_Here!X$2:X$610, MATCH(B300, Paste_Here!A$2:A$610, 0))))), "At-Promise: Sec", IF(ISNUMBER(SEARCH("At-Promise (Primary Focus)", LOWER(INDEX(Paste_Here!X$2:X$610, MATCH(B300, Paste_Here!A$2:A$610, 0))))), "At-Promise: Prim", ""))))), ""), "")</f>
        <v/>
      </c>
      <c r="Z300" s="66"/>
      <c r="AA300" s="77"/>
      <c r="AB300" s="66"/>
      <c r="AC300" s="77" t="str">
        <f>IFERROR(IF(B300&lt;&gt;"", IF(ISNUMBER(SEARCH("Revealed-Potential (Primary Focus)", LOWER(INDEX(Paste_Here!AB$2:AB$610, MATCH(B300, Paste_Here!A$2:A$610, 0))))), "Rev-Potential: Prim", IF(ISNUMBER(SEARCH("Revealed-Potential (Secondary Focus)", LOWER(INDEX(Paste_Here!AB$2:AB$610, MATCH(B300, Paste_Here!A$2:A$610, 0))))), "Rev-Potential: Sec", IF(ISNUMBER(SEARCH("Monitoring", LOWER(INDEX(Paste_Here!AB$2:AB$610, MATCH(B300, Paste_Here!A$2:A$610, 0))))), "Monitoring", IF(ISNUMBER(SEARCH("At-Promise (Secondary Focus)", LOWER(INDEX(Paste_Here!AB$2:AB$610, MATCH(B300, Paste_Here!A$2:A$610, 0))))), "At-Promise: Sec", IF(ISNUMBER(SEARCH("At-Promise (Primary Focus)", LOWER(INDEX(Paste_Here!AB$2:AB$610, MATCH(B300, Paste_Here!A$2:A$610, 0))))), "At-Promise: Prim", ""))))), ""), "")</f>
        <v/>
      </c>
      <c r="AD300" s="66"/>
      <c r="AE300" s="77"/>
      <c r="AF300" s="66"/>
      <c r="AG300" s="77"/>
      <c r="AH300" s="66"/>
      <c r="AI300" s="77"/>
      <c r="AJ300" s="66"/>
      <c r="AK300" s="77"/>
      <c r="AL300" s="66"/>
      <c r="AM300" s="77"/>
      <c r="AN300" s="66"/>
      <c r="AO300" s="77"/>
      <c r="AP300" s="66"/>
      <c r="AQ300" s="77"/>
      <c r="AR300" s="66"/>
      <c r="AS300" s="77"/>
      <c r="AT300" s="66"/>
      <c r="AU300" s="66"/>
      <c r="AV300" s="77" t="str">
        <f t="shared" si="46"/>
        <v/>
      </c>
      <c r="AW300" s="66"/>
      <c r="AX300" s="77" t="str">
        <f>IFERROR(IF(B300&lt;&gt;"", IF(AND(INDEX(Paste_Here!AC$2:AC$610, MATCH(B300, Paste_Here!A$2:A$610, 0))&lt;&gt;"", ISNUMBER(VALUE(INDEX(Paste_Here!AC$2:AC$610, MATCH(B300, Paste_Here!A$2:A$610, 0))))), INDEX(Paste_Here!AC$2:AC$610, MATCH(B300, Paste_Here!A$2:A$610, 0)), ""), ""), "")</f>
        <v/>
      </c>
      <c r="AY300" s="66"/>
      <c r="AZ300" s="77" t="str">
        <f>IFERROR(IF(B300&lt;&gt;"", IF(AND(INDEX(Paste_Here!AD$2:AD$610, MATCH(B300, Paste_Here!A$2:A$610, 0))&lt;&gt;"", ISNUMBER(VALUE(INDEX(Paste_Here!AD$2:AD$610, MATCH(B300, Paste_Here!A$2:A$610, 0))))), TEXT(ROUND(VALUE(INDEX(Paste_Here!AD$2:AD$610, MATCH(B300, Paste_Here!A$2:A$610, 0))), 2), "0.00"), ""), ""), "")</f>
        <v/>
      </c>
      <c r="BA300" s="66"/>
      <c r="BB300" s="77" t="str">
        <f>IFERROR(IF(B300&lt;&gt;"", IF(LOWER(INDEX(Paste_Here!AE$2:AE$610, MATCH(B300, Paste_Here!A$2:A$610, 0)))="approaching expectations", "Approaching", IF(LOWER(INDEX(Paste_Here!AE$2:AE$610, MATCH(B300, Paste_Here!A$2:A$610, 0)))="met expectations", "Met", IF(LOWER(INDEX(Paste_Here!AE$2:AE$610, MATCH(B300, Paste_Here!A$2:A$610, 0)))="exceeded expectations", "Exceeded", IF(LOWER(INDEX(Paste_Here!AE$2:AE$610, MATCH(B300, Paste_Here!A$2:A$610, 0)))="below expectations", "Below", "")))), ""), "")</f>
        <v/>
      </c>
      <c r="BC300" s="66"/>
      <c r="BD300" s="77" t="str">
        <f>IFERROR(IF(B300&lt;&gt;"", IF(AND(INDEX(Paste_Here!T$2:T$610, MATCH(B300, Paste_Here!A$2:A$610, 0))&lt;&gt;"", ISNUMBER(VALUE(INDEX(Paste_Here!T$2:T$610, MATCH(B300, Paste_Here!A$2:A$610, 0))))), INDEX(Paste_Here!T$2:T$610, MATCH(B300, Paste_Here!A$2:A$610, 0)), ""), ""), "")</f>
        <v/>
      </c>
      <c r="BE300" s="66"/>
      <c r="BF300" s="77"/>
      <c r="BG300" s="66"/>
      <c r="BH300" s="77"/>
      <c r="BI300" s="66"/>
      <c r="BJ300" s="77"/>
      <c r="BK300" s="66"/>
      <c r="BL300" s="77" t="str">
        <f>IFERROR(IF(B300&lt;&gt;"", IF(AND(INDEX(Paste_Here!N$2:N$610, MATCH(B300, Paste_Here!A$2:A$610, 0))&lt;&gt;"", ISNUMBER(VALUE(INDEX(Paste_Here!N$2:N$610, MATCH(B300, Paste_Here!A$2:A$610, 0))))), INDEX(Paste_Here!N$2:N$610, MATCH(B300, Paste_Here!A$2:A$610, 0)), ""), ""), "")</f>
        <v/>
      </c>
      <c r="BM300" s="66"/>
      <c r="BN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BO300" s="66"/>
      <c r="BP300" s="77" t="str" cm="1">
        <f t="array" aca="1" ref="BP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BQ300" s="66"/>
      <c r="BR300" s="66"/>
      <c r="BS300" s="77"/>
      <c r="BT300" s="66"/>
      <c r="BU300" s="77"/>
      <c r="BV300" s="66"/>
      <c r="BW300" s="77"/>
      <c r="BX300" s="66"/>
      <c r="BY300" s="77"/>
      <c r="BZ300" s="66"/>
      <c r="CA300" s="77"/>
      <c r="CB300" s="66"/>
      <c r="CC300" s="77"/>
      <c r="CD300" s="66"/>
      <c r="CE300" s="77"/>
      <c r="CF300" s="66"/>
      <c r="CG300" s="77"/>
      <c r="CH300" s="66"/>
      <c r="CI300" s="77"/>
      <c r="CJ300" s="66"/>
      <c r="CK300" s="77"/>
      <c r="CL300" s="66"/>
      <c r="CM300" s="77"/>
      <c r="CN300" s="66"/>
      <c r="CO300" s="66"/>
      <c r="CP300" s="77" t="str">
        <f t="shared" si="47"/>
        <v/>
      </c>
      <c r="CQ300" s="66"/>
      <c r="CR300" s="77" t="str">
        <f>IFERROR(IF(B300&lt;&gt;"", IF(AND(INDEX(Paste_Here!Y$2:Y$610, MATCH(B300, Paste_Here!A$2:A$610, 0))&lt;&gt;"", ISNUMBER(VALUE(INDEX(Paste_Here!Y$2:Y$610, MATCH(B300, Paste_Here!A$2:A$610, 0))))), INDEX(Paste_Here!Y$2:Y$610, MATCH(B300, Paste_Here!A$2:A$610, 0)), ""), ""), "")</f>
        <v/>
      </c>
      <c r="CS300" s="66"/>
      <c r="CT300" s="77" t="str">
        <f>IFERROR(IF(B300&lt;&gt;"", IF(AND(INDEX(Paste_Here!AA$2:AA$610, MATCH(B300, Paste_Here!A$2:A$610, 0))&lt;&gt;"", ISNUMBER(--INDEX(Paste_Here!AA$2:AA$610, MATCH(B300, Paste_Here!A$2:A$610, 0)))), TEXT(ROUND(--INDEX(Paste_Here!AA$2:AA$610, MATCH(B300, Paste_Here!A$2:A$610, 0)), 2), "0.00"), ""), ""), "")</f>
        <v/>
      </c>
      <c r="CU300" s="66"/>
      <c r="CV300" s="77" t="str">
        <f>IFERROR(IF(B300&lt;&gt;"", IF(LOWER(INDEX(Paste_Here!Z$2:Z$610, MATCH(B300, Paste_Here!A$2:A$610, 0)))="approaching expectations", "Approaching", IF(LOWER(INDEX(Paste_Here!Z$2:Z$610, MATCH(B300, Paste_Here!A$2:A$610, 0)))="met expectations", "Met", IF(LOWER(INDEX(Paste_Here!Z$2:Z$610, MATCH(B300, Paste_Here!A$2:A$610, 0)))="exceeded expectations", "Exceeded", IF(LOWER(INDEX(Paste_Here!Z$2:Z$610, MATCH(B300, Paste_Here!A$2:A$610, 0)))="below expectations", "Below", "")))), ""), "")</f>
        <v/>
      </c>
      <c r="CW300" s="66"/>
      <c r="CX300" s="77"/>
      <c r="CY300" s="66"/>
      <c r="CZ300" s="77" t="str">
        <f>IFERROR(IF(B300&lt;&gt;"", IF(AND(INDEX(Paste_Here!AL$2:AL$610, MATCH(B300, Paste_Here!A$2:A$610, 0))&lt;&gt;"", ISNUMBER(VALUE(INDEX(Paste_Here!AL$2:AL$610, MATCH(B300, Paste_Here!A$2:A$610, 0))))), INDEX(Paste_Here!AL$2:AL$610, MATCH(B300, Paste_Here!A$2:A$610, 0)), ""), ""), "")</f>
        <v/>
      </c>
      <c r="DA300" s="66"/>
      <c r="DB300" s="77" t="str">
        <f>IFERROR(IF(B300&lt;&gt;"", IF(ISNUMBER(SEARCH("highrisk", LOWER(INDEX(Paste_Here!AM$2:AM$610, MATCH(B300, Paste_Here!A$2:A$610, 0))))), "High Risk", IF(ISNUMBER(SEARCH("lowrisk", LOWER(INDEX(Paste_Here!AM$2:AM$610, MATCH(B300, Paste_Here!A$2:A$610, 0))))), "Low Risk", IF(ISNUMBER(SEARCH("somerisk", LOWER(INDEX(Paste_Here!AM$2:AM$610, MATCH(B300, Paste_Here!A$2:A$610, 0))))), "Some Risk", ""))), ""), "")</f>
        <v/>
      </c>
      <c r="DC300" s="66"/>
      <c r="DD300" s="77" t="str">
        <f>IFERROR(IF(B300&lt;&gt;"", IF(AND(INDEX(Paste_Here!AN$2:AN$610, MATCH(B300, Paste_Here!A$2:A$610, 0))&lt;&gt;"", ISNUMBER(VALUE(INDEX(Paste_Here!AN$2:AN$610, MATCH(B300, Paste_Here!A$2:A$610, 0))))), INDEX(Paste_Here!AN$2:AN$610, MATCH(B300, Paste_Here!A$2:A$610, 0)), ""), ""), "")</f>
        <v/>
      </c>
      <c r="DE300" s="66"/>
      <c r="DF300" s="77" t="str">
        <f>IFERROR(IF(B300&lt;&gt;"", IF(AND(INDEX(Paste_Here!Q$2:Q$610, MATCH(B300, Paste_Here!A$2:A$610, 0))&lt;&gt;"", ISNUMBER(VALUE(INDEX(Paste_Here!Q$2:Q$610, MATCH(B300, Paste_Here!A$2:A$610, 0))))), INDEX(Paste_Here!Q$2:Q$610, MATCH(B300, Paste_Here!A$2:A$610, 0)), ""), ""), "")</f>
        <v/>
      </c>
      <c r="DG300" s="66"/>
      <c r="DH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DI300" s="66"/>
      <c r="DJ300" s="77" t="str" cm="1">
        <f t="array" aca="1" ref="DJ300" ca="1">IFERROR(VALUE(IF(ISNUMBER(SEARCH("EM", INDEX(Paste_Here!S$2:S$500, MATCH(B300, Paste_Here!A$2:A$500, 0)))), "-" &amp;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f>
        <v/>
      </c>
      <c r="DK300" s="66"/>
      <c r="DL300" s="66"/>
      <c r="DM300" s="77" t="str">
        <f t="shared" si="48"/>
        <v/>
      </c>
      <c r="DN300" s="66"/>
      <c r="DO300" s="77" t="str">
        <f>IFERROR(IF(B300&lt;&gt;"", IF(AND(INDEX(Paste_Here!AF$2:AF$610, MATCH(B300, Paste_Here!A$2:A$610, 0))&lt;&gt;"", ISNUMBER(VALUE(INDEX(Paste_Here!AF$2:AF$610, MATCH(B300, Paste_Here!A$2:A$610, 0))))), INDEX(Paste_Here!AF$2:AF$610, MATCH(B300, Paste_Here!A$2:A$610, 0)), ""), ""), "")</f>
        <v/>
      </c>
      <c r="DP300" s="66"/>
      <c r="DQ300" s="77" t="str">
        <f>IFERROR(IF(B300&lt;&gt;"", IF(AND(INDEX(Paste_Here!AG$2:AG$610, MATCH(B300, Paste_Here!A$2:A$610, 0))&lt;&gt;"", ISNUMBER(--INDEX(Paste_Here!AG$2:AG$610, MATCH(B300, Paste_Here!A$2:A$610, 0)))), TEXT(ROUND(--INDEX(Paste_Here!AG$2:AG$610, MATCH(B300, Paste_Here!A$2:A$610, 0)), 2), "0.00"), ""), ""), "")</f>
        <v/>
      </c>
      <c r="DR300" s="66"/>
      <c r="DS300" s="77" t="str">
        <f>IFERROR(IF(B300&lt;&gt;"", IF(LOWER(INDEX(Paste_Here!AH$2:AH$610, MATCH(B300, Paste_Here!A$2:A$610, 0)))="approaching expectations", "Approaching", IF(LOWER(INDEX(Paste_Here!AH$2:AH$610, MATCH(B300, Paste_Here!A$2:A$610, 0)))="met expectations", "Met", IF(LOWER(INDEX(Paste_Here!AH$2:AH$610, MATCH(B300, Paste_Here!A$2:A$610, 0)))="exceeded expectations", "Exceeded", IF(LOWER(INDEX(Paste_Here!AH$2:AH$610, MATCH(B300, Paste_Here!A$2:A$610, 0)))="below expectations", "Below", "")))), ""), "")</f>
        <v/>
      </c>
      <c r="DT300" s="66"/>
      <c r="DU300" s="77" t="str">
        <f>IFERROR(IF(B300&lt;&gt;"", IF(AND(INDEX(Paste_Here!U$2:U$610, MATCH(B300, Paste_Here!A$2:A$610, 0))&lt;&gt;"", ISNUMBER(VALUE(INDEX(Paste_Here!U$2:U$610, MATCH(B300, Paste_Here!A$2:A$610, 0))))), INDEX(Paste_Here!U$2:U$610, MATCH(B300, Paste_Here!A$2:A$610, 0)), ""), ""), "")</f>
        <v/>
      </c>
      <c r="DV300" s="66"/>
      <c r="DW300" s="77"/>
      <c r="DX300" s="66"/>
      <c r="DY300" s="77" t="str">
        <f>IFERROR(IF(B300&lt;&gt;"", IF(AND(INDEX(Paste_Here!AI$2:AI$610, MATCH(B300, Paste_Here!A$2:A$610, 0))&lt;&gt;"", ISNUMBER(VALUE(INDEX(Paste_Here!AI$2:AI$610, MATCH(B300, Paste_Here!A$2:A$610, 0))))), INDEX(Paste_Here!AI$2:AI$610, MATCH(B300, Paste_Here!A$2:A$610, 0)), ""), ""), "")</f>
        <v/>
      </c>
      <c r="DZ300" s="66"/>
      <c r="EA300" s="77" t="str">
        <f>IFERROR(IF(B300&lt;&gt;"", IF(AND(INDEX(Paste_Here!AJ$2:AJ$610, MATCH(B300, Paste_Here!A$2:A$610, 0))&lt;&gt;"", ISNUMBER(--INDEX(Paste_Here!AJ$2:AJ$610, MATCH(B300, Paste_Here!A$2:A$610, 0)))), TEXT(ROUND(--INDEX(Paste_Here!AJ$2:AJ$610, MATCH(B300, Paste_Here!A$2:A$610, 0)), 2), "0.00"), ""), ""), "")</f>
        <v/>
      </c>
      <c r="EB300" s="66"/>
      <c r="EC300" s="77" t="str">
        <f>IFERROR(IF(B300&lt;&gt;"", IF(LOWER(INDEX(Paste_Here!AK$2:AK$610, MATCH(B300, Paste_Here!A$2:A$610, 0)))="approaching expectations", "Approaching", IF(LOWER(INDEX(Paste_Here!AK$2:AK$610, MATCH(B300, Paste_Here!A$2:A$610, 0)))="met expectations", "Met", IF(LOWER(INDEX(Paste_Here!AK$2:AK$610, MATCH(B300, Paste_Here!A$2:A$610, 0)))="exceeded expectations", "Exceeded", IF(LOWER(INDEX(Paste_Here!AK$2:AK$610, MATCH(B300, Paste_Here!A$2:A$610, 0)))="below expectations", "Below", "")))), ""), "")</f>
        <v/>
      </c>
      <c r="ED300" s="66"/>
      <c r="EE300" s="77"/>
      <c r="EF300" s="66"/>
      <c r="EG300" s="77"/>
      <c r="EH300" s="66"/>
      <c r="EI300" s="66"/>
      <c r="EJ300" s="77" t="str">
        <f t="shared" si="49"/>
        <v/>
      </c>
      <c r="EK300" s="66"/>
      <c r="EL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EM300" s="66"/>
      <c r="EN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EO300" s="66"/>
      <c r="EP300" s="77"/>
      <c r="EQ300" s="66"/>
      <c r="ER300" s="77" t="str">
        <f>IFERROR(IF(B300&lt;&gt;"", IF(AND(INDEX(Paste_Here!AT$2:AT$610, MATCH(B300, Paste_Here!A$2:A$610, 0))&lt;&gt;"", ISNUMBER(VALUE(INDEX(Paste_Here!AT$2:AT$610, MATCH(B300, Paste_Here!A$2:A$610, 0))))), INDEX(Paste_Here!AT$2:AT$610, MATCH(B300, Paste_Here!A$2:A$610, 0)), ""), ""), "")</f>
        <v/>
      </c>
      <c r="ES300" s="66"/>
      <c r="ET300" s="77" t="str">
        <f>IFERROR(IF(B300&lt;&gt;"", IF(AND(INDEX(Paste_Here!AV$2:AV$610, MATCH(B300, Paste_Here!A$2:A$610, 0))&lt;&gt;"", ISNUMBER(VALUE(INDEX(Paste_Here!AV$2:AV$610, MATCH(B300, Paste_Here!A$2:A$610, 0))))), INDEX(Paste_Here!AV$2:AV$610, MATCH(B300, Paste_Here!A$2:A$610, 0)), ""), ""), "")</f>
        <v/>
      </c>
      <c r="EU300" s="66"/>
      <c r="EV300" s="77"/>
      <c r="EW300" s="66"/>
      <c r="EX300" s="77" t="str">
        <f>IFERROR(IF(B300&lt;&gt;"", IF(AND(INDEX(Paste_Here!AU$2:AU$610, MATCH(B300, Paste_Here!A$2:A$610, 0))&lt;&gt;"", ISNUMBER(VALUE(INDEX(Paste_Here!AU$2:AU$610, MATCH(B300, Paste_Here!A$2:A$610, 0))))), INDEX(Paste_Here!AU$2:AU$610, MATCH(B300, Paste_Here!A$2:A$610, 0)), ""), ""), "")</f>
        <v/>
      </c>
      <c r="EY300" s="66"/>
      <c r="EZ300" s="77" t="str">
        <f>IFERROR(IF(B300&lt;&gt;"", IF(AND(INDEX(Paste_Here!AW$2:AW$610, MATCH(B300, Paste_Here!A$2:A$610, 0))&lt;&gt;"", ISNUMBER(VALUE(INDEX(Paste_Here!AW$2:AW$610, MATCH(B300, Paste_Here!A$2:A$610, 0))))), INDEX(Paste_Here!AW$2:AW$610, MATCH(B300, Paste_Here!A$2:A$610, 0)), ""), ""), "")</f>
        <v/>
      </c>
      <c r="FA300" s="66"/>
      <c r="FB300" s="77"/>
      <c r="FC300" s="66"/>
      <c r="FD300" s="77"/>
      <c r="FE300" s="66"/>
      <c r="FF300" s="66"/>
      <c r="FG300" s="77" t="str">
        <f t="shared" si="50"/>
        <v/>
      </c>
      <c r="FH300" s="66"/>
      <c r="FI300" s="77" t="str">
        <f>IFERROR(IF(B300&lt;&gt;"", IF(ISNUMBER(SEARCH("s", LOWER(INDEX(Paste_Here!M$2:M$610, MATCH(B300, Paste_Here!A$2:A$610, 0))))), "Yes", IF(INDEX(Paste_Here!M$2:M$610, MATCH(B300, Paste_Here!A$2:A$610, 0))&lt;&gt;"", "No", "")), ""), "")</f>
        <v/>
      </c>
      <c r="FJ300" s="66"/>
      <c r="FK300" s="77" t="str">
        <f>IFERROR(IF(B300&lt;&gt;"", IF(ISNUMBER(SEARCH("yes", LOWER(INDEX(Paste_Here!F$2:F$610, MATCH(B300, Paste_Here!A$2:A$610, 0))))), "Yes", IF(ISNUMBER(SEARCH("no", LOWER(INDEX(Paste_Here!F$2:F$610, MATCH(B300, Paste_Here!A$2:A$610, 0))))), "No", "")), ""), "")</f>
        <v/>
      </c>
      <c r="FL300" s="66"/>
      <c r="FM300" s="77" t="str">
        <f>IFERROR(IF(B300&lt;&gt;"", IF(ISNUMBER(SEARCH("english language learner", LOWER(INDEX(Paste_Here!C$2:C$610, MATCH(B300, Paste_Here!A$2:A$610, 0))))), "Yes", ""), ""), "")</f>
        <v/>
      </c>
      <c r="FN300" s="66"/>
      <c r="FO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FP300" s="66"/>
      <c r="FQ300" s="77" t="str">
        <f>IFERROR(IF(B300&lt;&gt;"", IF(ISNUMBER(SEARCH("yes", LOWER(INDEX(Paste_Here!L$2:L$610, MATCH(B300, Paste_Here!A$2:A$610, 0))))), "Yes", IF(ISNUMBER(SEARCH("no", LOWER(INDEX(Paste_Here!L$2:L$610, MATCH(B300, Paste_Here!A$2:A$610, 0))))), "No", "")), ""), "")</f>
        <v/>
      </c>
      <c r="FR300" s="66"/>
      <c r="FS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FT300" s="66"/>
      <c r="FU300" s="77"/>
      <c r="FV300" s="66"/>
      <c r="FW300" s="77" t="str">
        <f>IFERROR(IF(B300&lt;&gt;"", IF(AND(INDEX(Paste_Here!D$2:D$610, MATCH(B300, Paste_Here!A$2:A$610, 0))&lt;&gt;"", ISNUMBER(VALUE(INDEX(Paste_Here!D$2:D$610, MATCH(B300, Paste_Here!A$2:A$610, 0))))), INDEX(Paste_Here!D$2:D$610, MATCH(B300, Paste_Here!A$2:A$610, 0)), ""), ""), "")</f>
        <v/>
      </c>
      <c r="FX300" s="66"/>
      <c r="FY300" s="77" t="str">
        <f>IFERROR(IF(B300&lt;&gt;"", IF(AND(INDEX(Paste_Here!G$2:G$610, MATCH(B300, Paste_Here!A$2:A$610, 0))&lt;&gt;"", ISNUMBER(VALUE(INDEX(Paste_Here!G$2:G$610, MATCH(B300, Paste_Here!A$2:A$610, 0))))), INDEX(Paste_Here!G$2:G$610, MATCH(B300, Paste_Here!A$2:A$610, 0)), ""), ""), "")</f>
        <v/>
      </c>
      <c r="FZ300" s="66"/>
      <c r="GA300" s="95"/>
      <c r="GB300" s="66"/>
      <c r="JS300" s="1" t="str" cm="1">
        <f t="array" ref="JS300">IFERROR(INDEX(Paste_Here!$B$2:$B$610, MATCH(0, COUNTIF(JS$4:JS299, Paste_Here!$B$2:$B$610) + IF(Paste_Here!$B$2:$B$610="", 1, 0), 0)), "")</f>
        <v/>
      </c>
      <c r="JT300" s="1" t="str">
        <f>IF(JS300&lt;&gt;"", INDEX(Paste_Here!$A$2:$A$610, MATCH(JS300, Paste_Here!$B$2:$B$610, 0)), "")</f>
        <v/>
      </c>
      <c r="JU300" s="1" t="str">
        <f t="shared" si="51"/>
        <v/>
      </c>
      <c r="JV300" s="1" t="str" cm="1">
        <f t="array" ref="JV300">IFERROR(INDEX($JU$5:$JU$610, MATCH(SMALL(IF($JU$5:$JU$610&lt;&gt;"", COUNTIF($JU$5:$JU$610, "&lt;"&amp;$JU$5:$JU$610)+1), ROW()-ROW($JV$5)+1), COUNTIF($JU$5:$JU$610, "&lt;"&amp;$JU$5:$JU$610)+1, 0)), "")</f>
        <v/>
      </c>
    </row>
    <row r="301" spans="1:282">
      <c r="A301" s="66"/>
      <c r="B301" s="77" t="str">
        <f t="shared" si="42"/>
        <v/>
      </c>
      <c r="C301" s="66"/>
      <c r="D301" s="77" t="str">
        <f>IFERROR(IF(B301&lt;&gt;"", IF(COUNTIF(INDEX(Paste_Here!AS$2:AS$610, MATCH(B301, Paste_Here!A$2:A$610, 0), 0), "yes") &gt; 0, "Yes", IF(COUNTIF(INDEX(Paste_Here!AS$2:AS$610, MATCH(B301, Paste_Here!A$2:A$610, 0), 0), "no") &gt; 0, "No", "")), ""), "")</f>
        <v/>
      </c>
      <c r="E301" s="66"/>
      <c r="F301" s="77" t="str">
        <f t="shared" si="43"/>
        <v/>
      </c>
      <c r="G301" s="66"/>
      <c r="H301" s="77" t="str">
        <f>IFERROR(IF(B301&lt;&gt;"", IF(COUNTIF(INDEX(Paste_Here!AO$2:AR$610, MATCH(B301, Paste_Here!A$2:A$610, 0), 0), "yes") &gt; 0, "Yes", IF(COUNTIF(INDEX(Paste_Here!AO$2:AR$610, MATCH(B301, Paste_Here!A$2:A$610, 0), 0), "no") &gt; 0, "No", "")), ""), "")</f>
        <v/>
      </c>
      <c r="I301" s="66"/>
      <c r="J301" s="77" t="str">
        <f t="shared" si="44"/>
        <v/>
      </c>
      <c r="K301" s="66"/>
      <c r="L301" s="77" t="str">
        <f>IFERROR(IF(B301&lt;&gt;"", IF(ISNUMBER(SEARCH("yes", LOWER(INDEX(Paste_Here!W$2:W$610, MATCH(B301, Paste_Here!A$2:A$610, 0))))), "Yes", IF(ISNUMBER(SEARCH("no", LOWER(INDEX(Paste_Here!W$2:W$610, MATCH(B301, Paste_Here!A$2:A$610, 0))))), "No", "")), ""), "")</f>
        <v/>
      </c>
      <c r="M301" s="66"/>
      <c r="N301" s="77"/>
      <c r="O301" s="66"/>
      <c r="P301" s="77" t="str">
        <f>IFERROR(IF(B301&lt;&gt;"", IF(ISNUMBER(SEARCH("yes", LOWER(INDEX(Paste_Here!V$2:V$610, MATCH(B301, Paste_Here!A$2:A$610, 0))))), "Yes", IF(ISNUMBER(SEARCH("no", LOWER(INDEX(Paste_Here!V$2:V$610, MATCH(B301, Paste_Here!A$2:A$610, 0))))), "No", "")), ""), "")</f>
        <v/>
      </c>
      <c r="Q301" s="66"/>
      <c r="R301" s="77"/>
      <c r="S301" s="66"/>
      <c r="T301" s="77"/>
      <c r="U301" s="66"/>
      <c r="V301" s="66"/>
      <c r="W301" s="77" t="str">
        <f t="shared" si="45"/>
        <v/>
      </c>
      <c r="X301" s="66"/>
      <c r="Y301" s="77" t="str">
        <f>IFERROR(IF(B301&lt;&gt;"", IF(ISNUMBER(SEARCH("Revealed-Potential (Primary Focus)", LOWER(INDEX(Paste_Here!X$2:X$610, MATCH(B301, Paste_Here!A$2:A$610, 0))))), "Rev-Potential: Prim", IF(ISNUMBER(SEARCH("Revealed-Potential (Secondary Focus)", LOWER(INDEX(Paste_Here!X$2:X$610, MATCH(B301, Paste_Here!A$2:A$610, 0))))), "Rev-Potential: Sec", IF(ISNUMBER(SEARCH("Monitoring", LOWER(INDEX(Paste_Here!X$2:X$610, MATCH(B301, Paste_Here!A$2:A$610, 0))))), "Monitoring", IF(ISNUMBER(SEARCH("At-Promise (Secondary Focus)", LOWER(INDEX(Paste_Here!X$2:X$610, MATCH(B301, Paste_Here!A$2:A$610, 0))))), "At-Promise: Sec", IF(ISNUMBER(SEARCH("At-Promise (Primary Focus)", LOWER(INDEX(Paste_Here!X$2:X$610, MATCH(B301, Paste_Here!A$2:A$610, 0))))), "At-Promise: Prim", ""))))), ""), "")</f>
        <v/>
      </c>
      <c r="Z301" s="66"/>
      <c r="AA301" s="77"/>
      <c r="AB301" s="66"/>
      <c r="AC301" s="77" t="str">
        <f>IFERROR(IF(B301&lt;&gt;"", IF(ISNUMBER(SEARCH("Revealed-Potential (Primary Focus)", LOWER(INDEX(Paste_Here!AB$2:AB$610, MATCH(B301, Paste_Here!A$2:A$610, 0))))), "Rev-Potential: Prim", IF(ISNUMBER(SEARCH("Revealed-Potential (Secondary Focus)", LOWER(INDEX(Paste_Here!AB$2:AB$610, MATCH(B301, Paste_Here!A$2:A$610, 0))))), "Rev-Potential: Sec", IF(ISNUMBER(SEARCH("Monitoring", LOWER(INDEX(Paste_Here!AB$2:AB$610, MATCH(B301, Paste_Here!A$2:A$610, 0))))), "Monitoring", IF(ISNUMBER(SEARCH("At-Promise (Secondary Focus)", LOWER(INDEX(Paste_Here!AB$2:AB$610, MATCH(B301, Paste_Here!A$2:A$610, 0))))), "At-Promise: Sec", IF(ISNUMBER(SEARCH("At-Promise (Primary Focus)", LOWER(INDEX(Paste_Here!AB$2:AB$610, MATCH(B301, Paste_Here!A$2:A$610, 0))))), "At-Promise: Prim", ""))))), ""), "")</f>
        <v/>
      </c>
      <c r="AD301" s="66"/>
      <c r="AE301" s="77"/>
      <c r="AF301" s="66"/>
      <c r="AG301" s="77"/>
      <c r="AH301" s="66"/>
      <c r="AI301" s="77"/>
      <c r="AJ301" s="66"/>
      <c r="AK301" s="77"/>
      <c r="AL301" s="66"/>
      <c r="AM301" s="77"/>
      <c r="AN301" s="66"/>
      <c r="AO301" s="77"/>
      <c r="AP301" s="66"/>
      <c r="AQ301" s="77"/>
      <c r="AR301" s="66"/>
      <c r="AS301" s="77"/>
      <c r="AT301" s="66"/>
      <c r="AU301" s="66"/>
      <c r="AV301" s="77" t="str">
        <f t="shared" si="46"/>
        <v/>
      </c>
      <c r="AW301" s="66"/>
      <c r="AX301" s="77" t="str">
        <f>IFERROR(IF(B301&lt;&gt;"", IF(AND(INDEX(Paste_Here!AC$2:AC$610, MATCH(B301, Paste_Here!A$2:A$610, 0))&lt;&gt;"", ISNUMBER(VALUE(INDEX(Paste_Here!AC$2:AC$610, MATCH(B301, Paste_Here!A$2:A$610, 0))))), INDEX(Paste_Here!AC$2:AC$610, MATCH(B301, Paste_Here!A$2:A$610, 0)), ""), ""), "")</f>
        <v/>
      </c>
      <c r="AY301" s="66"/>
      <c r="AZ301" s="77" t="str">
        <f>IFERROR(IF(B301&lt;&gt;"", IF(AND(INDEX(Paste_Here!AD$2:AD$610, MATCH(B301, Paste_Here!A$2:A$610, 0))&lt;&gt;"", ISNUMBER(VALUE(INDEX(Paste_Here!AD$2:AD$610, MATCH(B301, Paste_Here!A$2:A$610, 0))))), TEXT(ROUND(VALUE(INDEX(Paste_Here!AD$2:AD$610, MATCH(B301, Paste_Here!A$2:A$610, 0))), 2), "0.00"), ""), ""), "")</f>
        <v/>
      </c>
      <c r="BA301" s="66"/>
      <c r="BB301" s="77" t="str">
        <f>IFERROR(IF(B301&lt;&gt;"", IF(LOWER(INDEX(Paste_Here!AE$2:AE$610, MATCH(B301, Paste_Here!A$2:A$610, 0)))="approaching expectations", "Approaching", IF(LOWER(INDEX(Paste_Here!AE$2:AE$610, MATCH(B301, Paste_Here!A$2:A$610, 0)))="met expectations", "Met", IF(LOWER(INDEX(Paste_Here!AE$2:AE$610, MATCH(B301, Paste_Here!A$2:A$610, 0)))="exceeded expectations", "Exceeded", IF(LOWER(INDEX(Paste_Here!AE$2:AE$610, MATCH(B301, Paste_Here!A$2:A$610, 0)))="below expectations", "Below", "")))), ""), "")</f>
        <v/>
      </c>
      <c r="BC301" s="66"/>
      <c r="BD301" s="77" t="str">
        <f>IFERROR(IF(B301&lt;&gt;"", IF(AND(INDEX(Paste_Here!T$2:T$610, MATCH(B301, Paste_Here!A$2:A$610, 0))&lt;&gt;"", ISNUMBER(VALUE(INDEX(Paste_Here!T$2:T$610, MATCH(B301, Paste_Here!A$2:A$610, 0))))), INDEX(Paste_Here!T$2:T$610, MATCH(B301, Paste_Here!A$2:A$610, 0)), ""), ""), "")</f>
        <v/>
      </c>
      <c r="BE301" s="66"/>
      <c r="BF301" s="77"/>
      <c r="BG301" s="66"/>
      <c r="BH301" s="77"/>
      <c r="BI301" s="66"/>
      <c r="BJ301" s="77"/>
      <c r="BK301" s="66"/>
      <c r="BL301" s="77" t="str">
        <f>IFERROR(IF(B301&lt;&gt;"", IF(AND(INDEX(Paste_Here!N$2:N$610, MATCH(B301, Paste_Here!A$2:A$610, 0))&lt;&gt;"", ISNUMBER(VALUE(INDEX(Paste_Here!N$2:N$610, MATCH(B301, Paste_Here!A$2:A$610, 0))))), INDEX(Paste_Here!N$2:N$610, MATCH(B301, Paste_Here!A$2:A$610, 0)), ""), ""), "")</f>
        <v/>
      </c>
      <c r="BM301" s="66"/>
      <c r="BN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BO301" s="66"/>
      <c r="BP301" s="77" t="str" cm="1">
        <f t="array" aca="1" ref="BP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BQ301" s="66"/>
      <c r="BR301" s="66"/>
      <c r="BS301" s="77"/>
      <c r="BT301" s="66"/>
      <c r="BU301" s="77"/>
      <c r="BV301" s="66"/>
      <c r="BW301" s="77"/>
      <c r="BX301" s="66"/>
      <c r="BY301" s="77"/>
      <c r="BZ301" s="66"/>
      <c r="CA301" s="77"/>
      <c r="CB301" s="66"/>
      <c r="CC301" s="77"/>
      <c r="CD301" s="66"/>
      <c r="CE301" s="77"/>
      <c r="CF301" s="66"/>
      <c r="CG301" s="77"/>
      <c r="CH301" s="66"/>
      <c r="CI301" s="77"/>
      <c r="CJ301" s="66"/>
      <c r="CK301" s="77"/>
      <c r="CL301" s="66"/>
      <c r="CM301" s="77"/>
      <c r="CN301" s="66"/>
      <c r="CO301" s="66"/>
      <c r="CP301" s="77" t="str">
        <f t="shared" si="47"/>
        <v/>
      </c>
      <c r="CQ301" s="66"/>
      <c r="CR301" s="77" t="str">
        <f>IFERROR(IF(B301&lt;&gt;"", IF(AND(INDEX(Paste_Here!Y$2:Y$610, MATCH(B301, Paste_Here!A$2:A$610, 0))&lt;&gt;"", ISNUMBER(VALUE(INDEX(Paste_Here!Y$2:Y$610, MATCH(B301, Paste_Here!A$2:A$610, 0))))), INDEX(Paste_Here!Y$2:Y$610, MATCH(B301, Paste_Here!A$2:A$610, 0)), ""), ""), "")</f>
        <v/>
      </c>
      <c r="CS301" s="66"/>
      <c r="CT301" s="77" t="str">
        <f>IFERROR(IF(B301&lt;&gt;"", IF(AND(INDEX(Paste_Here!AA$2:AA$610, MATCH(B301, Paste_Here!A$2:A$610, 0))&lt;&gt;"", ISNUMBER(--INDEX(Paste_Here!AA$2:AA$610, MATCH(B301, Paste_Here!A$2:A$610, 0)))), TEXT(ROUND(--INDEX(Paste_Here!AA$2:AA$610, MATCH(B301, Paste_Here!A$2:A$610, 0)), 2), "0.00"), ""), ""), "")</f>
        <v/>
      </c>
      <c r="CU301" s="66"/>
      <c r="CV301" s="77" t="str">
        <f>IFERROR(IF(B301&lt;&gt;"", IF(LOWER(INDEX(Paste_Here!Z$2:Z$610, MATCH(B301, Paste_Here!A$2:A$610, 0)))="approaching expectations", "Approaching", IF(LOWER(INDEX(Paste_Here!Z$2:Z$610, MATCH(B301, Paste_Here!A$2:A$610, 0)))="met expectations", "Met", IF(LOWER(INDEX(Paste_Here!Z$2:Z$610, MATCH(B301, Paste_Here!A$2:A$610, 0)))="exceeded expectations", "Exceeded", IF(LOWER(INDEX(Paste_Here!Z$2:Z$610, MATCH(B301, Paste_Here!A$2:A$610, 0)))="below expectations", "Below", "")))), ""), "")</f>
        <v/>
      </c>
      <c r="CW301" s="66"/>
      <c r="CX301" s="77"/>
      <c r="CY301" s="66"/>
      <c r="CZ301" s="77" t="str">
        <f>IFERROR(IF(B301&lt;&gt;"", IF(AND(INDEX(Paste_Here!AL$2:AL$610, MATCH(B301, Paste_Here!A$2:A$610, 0))&lt;&gt;"", ISNUMBER(VALUE(INDEX(Paste_Here!AL$2:AL$610, MATCH(B301, Paste_Here!A$2:A$610, 0))))), INDEX(Paste_Here!AL$2:AL$610, MATCH(B301, Paste_Here!A$2:A$610, 0)), ""), ""), "")</f>
        <v/>
      </c>
      <c r="DA301" s="66"/>
      <c r="DB301" s="77" t="str">
        <f>IFERROR(IF(B301&lt;&gt;"", IF(ISNUMBER(SEARCH("highrisk", LOWER(INDEX(Paste_Here!AM$2:AM$610, MATCH(B301, Paste_Here!A$2:A$610, 0))))), "High Risk", IF(ISNUMBER(SEARCH("lowrisk", LOWER(INDEX(Paste_Here!AM$2:AM$610, MATCH(B301, Paste_Here!A$2:A$610, 0))))), "Low Risk", IF(ISNUMBER(SEARCH("somerisk", LOWER(INDEX(Paste_Here!AM$2:AM$610, MATCH(B301, Paste_Here!A$2:A$610, 0))))), "Some Risk", ""))), ""), "")</f>
        <v/>
      </c>
      <c r="DC301" s="66"/>
      <c r="DD301" s="77" t="str">
        <f>IFERROR(IF(B301&lt;&gt;"", IF(AND(INDEX(Paste_Here!AN$2:AN$610, MATCH(B301, Paste_Here!A$2:A$610, 0))&lt;&gt;"", ISNUMBER(VALUE(INDEX(Paste_Here!AN$2:AN$610, MATCH(B301, Paste_Here!A$2:A$610, 0))))), INDEX(Paste_Here!AN$2:AN$610, MATCH(B301, Paste_Here!A$2:A$610, 0)), ""), ""), "")</f>
        <v/>
      </c>
      <c r="DE301" s="66"/>
      <c r="DF301" s="77" t="str">
        <f>IFERROR(IF(B301&lt;&gt;"", IF(AND(INDEX(Paste_Here!Q$2:Q$610, MATCH(B301, Paste_Here!A$2:A$610, 0))&lt;&gt;"", ISNUMBER(VALUE(INDEX(Paste_Here!Q$2:Q$610, MATCH(B301, Paste_Here!A$2:A$610, 0))))), INDEX(Paste_Here!Q$2:Q$610, MATCH(B301, Paste_Here!A$2:A$610, 0)), ""), ""), "")</f>
        <v/>
      </c>
      <c r="DG301" s="66"/>
      <c r="DH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DI301" s="66"/>
      <c r="DJ301" s="77" t="str" cm="1">
        <f t="array" aca="1" ref="DJ301" ca="1">IFERROR(VALUE(IF(ISNUMBER(SEARCH("EM", INDEX(Paste_Here!S$2:S$500, MATCH(B301, Paste_Here!A$2:A$500, 0)))), "-" &amp;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f>
        <v/>
      </c>
      <c r="DK301" s="66"/>
      <c r="DL301" s="66"/>
      <c r="DM301" s="77" t="str">
        <f t="shared" si="48"/>
        <v/>
      </c>
      <c r="DN301" s="66"/>
      <c r="DO301" s="77" t="str">
        <f>IFERROR(IF(B301&lt;&gt;"", IF(AND(INDEX(Paste_Here!AF$2:AF$610, MATCH(B301, Paste_Here!A$2:A$610, 0))&lt;&gt;"", ISNUMBER(VALUE(INDEX(Paste_Here!AF$2:AF$610, MATCH(B301, Paste_Here!A$2:A$610, 0))))), INDEX(Paste_Here!AF$2:AF$610, MATCH(B301, Paste_Here!A$2:A$610, 0)), ""), ""), "")</f>
        <v/>
      </c>
      <c r="DP301" s="66"/>
      <c r="DQ301" s="77" t="str">
        <f>IFERROR(IF(B301&lt;&gt;"", IF(AND(INDEX(Paste_Here!AG$2:AG$610, MATCH(B301, Paste_Here!A$2:A$610, 0))&lt;&gt;"", ISNUMBER(--INDEX(Paste_Here!AG$2:AG$610, MATCH(B301, Paste_Here!A$2:A$610, 0)))), TEXT(ROUND(--INDEX(Paste_Here!AG$2:AG$610, MATCH(B301, Paste_Here!A$2:A$610, 0)), 2), "0.00"), ""), ""), "")</f>
        <v/>
      </c>
      <c r="DR301" s="66"/>
      <c r="DS301" s="77" t="str">
        <f>IFERROR(IF(B301&lt;&gt;"", IF(LOWER(INDEX(Paste_Here!AH$2:AH$610, MATCH(B301, Paste_Here!A$2:A$610, 0)))="approaching expectations", "Approaching", IF(LOWER(INDEX(Paste_Here!AH$2:AH$610, MATCH(B301, Paste_Here!A$2:A$610, 0)))="met expectations", "Met", IF(LOWER(INDEX(Paste_Here!AH$2:AH$610, MATCH(B301, Paste_Here!A$2:A$610, 0)))="exceeded expectations", "Exceeded", IF(LOWER(INDEX(Paste_Here!AH$2:AH$610, MATCH(B301, Paste_Here!A$2:A$610, 0)))="below expectations", "Below", "")))), ""), "")</f>
        <v/>
      </c>
      <c r="DT301" s="66"/>
      <c r="DU301" s="77" t="str">
        <f>IFERROR(IF(B301&lt;&gt;"", IF(AND(INDEX(Paste_Here!U$2:U$610, MATCH(B301, Paste_Here!A$2:A$610, 0))&lt;&gt;"", ISNUMBER(VALUE(INDEX(Paste_Here!U$2:U$610, MATCH(B301, Paste_Here!A$2:A$610, 0))))), INDEX(Paste_Here!U$2:U$610, MATCH(B301, Paste_Here!A$2:A$610, 0)), ""), ""), "")</f>
        <v/>
      </c>
      <c r="DV301" s="66"/>
      <c r="DW301" s="77"/>
      <c r="DX301" s="66"/>
      <c r="DY301" s="77" t="str">
        <f>IFERROR(IF(B301&lt;&gt;"", IF(AND(INDEX(Paste_Here!AI$2:AI$610, MATCH(B301, Paste_Here!A$2:A$610, 0))&lt;&gt;"", ISNUMBER(VALUE(INDEX(Paste_Here!AI$2:AI$610, MATCH(B301, Paste_Here!A$2:A$610, 0))))), INDEX(Paste_Here!AI$2:AI$610, MATCH(B301, Paste_Here!A$2:A$610, 0)), ""), ""), "")</f>
        <v/>
      </c>
      <c r="DZ301" s="66"/>
      <c r="EA301" s="77" t="str">
        <f>IFERROR(IF(B301&lt;&gt;"", IF(AND(INDEX(Paste_Here!AJ$2:AJ$610, MATCH(B301, Paste_Here!A$2:A$610, 0))&lt;&gt;"", ISNUMBER(--INDEX(Paste_Here!AJ$2:AJ$610, MATCH(B301, Paste_Here!A$2:A$610, 0)))), TEXT(ROUND(--INDEX(Paste_Here!AJ$2:AJ$610, MATCH(B301, Paste_Here!A$2:A$610, 0)), 2), "0.00"), ""), ""), "")</f>
        <v/>
      </c>
      <c r="EB301" s="66"/>
      <c r="EC301" s="77" t="str">
        <f>IFERROR(IF(B301&lt;&gt;"", IF(LOWER(INDEX(Paste_Here!AK$2:AK$610, MATCH(B301, Paste_Here!A$2:A$610, 0)))="approaching expectations", "Approaching", IF(LOWER(INDEX(Paste_Here!AK$2:AK$610, MATCH(B301, Paste_Here!A$2:A$610, 0)))="met expectations", "Met", IF(LOWER(INDEX(Paste_Here!AK$2:AK$610, MATCH(B301, Paste_Here!A$2:A$610, 0)))="exceeded expectations", "Exceeded", IF(LOWER(INDEX(Paste_Here!AK$2:AK$610, MATCH(B301, Paste_Here!A$2:A$610, 0)))="below expectations", "Below", "")))), ""), "")</f>
        <v/>
      </c>
      <c r="ED301" s="66"/>
      <c r="EE301" s="77"/>
      <c r="EF301" s="66"/>
      <c r="EG301" s="77"/>
      <c r="EH301" s="66"/>
      <c r="EI301" s="66"/>
      <c r="EJ301" s="77" t="str">
        <f t="shared" si="49"/>
        <v/>
      </c>
      <c r="EK301" s="66"/>
      <c r="EL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EM301" s="66"/>
      <c r="EN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EO301" s="66"/>
      <c r="EP301" s="77"/>
      <c r="EQ301" s="66"/>
      <c r="ER301" s="77" t="str">
        <f>IFERROR(IF(B301&lt;&gt;"", IF(AND(INDEX(Paste_Here!AT$2:AT$610, MATCH(B301, Paste_Here!A$2:A$610, 0))&lt;&gt;"", ISNUMBER(VALUE(INDEX(Paste_Here!AT$2:AT$610, MATCH(B301, Paste_Here!A$2:A$610, 0))))), INDEX(Paste_Here!AT$2:AT$610, MATCH(B301, Paste_Here!A$2:A$610, 0)), ""), ""), "")</f>
        <v/>
      </c>
      <c r="ES301" s="66"/>
      <c r="ET301" s="77" t="str">
        <f>IFERROR(IF(B301&lt;&gt;"", IF(AND(INDEX(Paste_Here!AV$2:AV$610, MATCH(B301, Paste_Here!A$2:A$610, 0))&lt;&gt;"", ISNUMBER(VALUE(INDEX(Paste_Here!AV$2:AV$610, MATCH(B301, Paste_Here!A$2:A$610, 0))))), INDEX(Paste_Here!AV$2:AV$610, MATCH(B301, Paste_Here!A$2:A$610, 0)), ""), ""), "")</f>
        <v/>
      </c>
      <c r="EU301" s="66"/>
      <c r="EV301" s="77"/>
      <c r="EW301" s="66"/>
      <c r="EX301" s="77" t="str">
        <f>IFERROR(IF(B301&lt;&gt;"", IF(AND(INDEX(Paste_Here!AU$2:AU$610, MATCH(B301, Paste_Here!A$2:A$610, 0))&lt;&gt;"", ISNUMBER(VALUE(INDEX(Paste_Here!AU$2:AU$610, MATCH(B301, Paste_Here!A$2:A$610, 0))))), INDEX(Paste_Here!AU$2:AU$610, MATCH(B301, Paste_Here!A$2:A$610, 0)), ""), ""), "")</f>
        <v/>
      </c>
      <c r="EY301" s="66"/>
      <c r="EZ301" s="77" t="str">
        <f>IFERROR(IF(B301&lt;&gt;"", IF(AND(INDEX(Paste_Here!AW$2:AW$610, MATCH(B301, Paste_Here!A$2:A$610, 0))&lt;&gt;"", ISNUMBER(VALUE(INDEX(Paste_Here!AW$2:AW$610, MATCH(B301, Paste_Here!A$2:A$610, 0))))), INDEX(Paste_Here!AW$2:AW$610, MATCH(B301, Paste_Here!A$2:A$610, 0)), ""), ""), "")</f>
        <v/>
      </c>
      <c r="FA301" s="66"/>
      <c r="FB301" s="77"/>
      <c r="FC301" s="66"/>
      <c r="FD301" s="77"/>
      <c r="FE301" s="66"/>
      <c r="FF301" s="66"/>
      <c r="FG301" s="77" t="str">
        <f t="shared" si="50"/>
        <v/>
      </c>
      <c r="FH301" s="66"/>
      <c r="FI301" s="77" t="str">
        <f>IFERROR(IF(B301&lt;&gt;"", IF(ISNUMBER(SEARCH("s", LOWER(INDEX(Paste_Here!M$2:M$610, MATCH(B301, Paste_Here!A$2:A$610, 0))))), "Yes", IF(INDEX(Paste_Here!M$2:M$610, MATCH(B301, Paste_Here!A$2:A$610, 0))&lt;&gt;"", "No", "")), ""), "")</f>
        <v/>
      </c>
      <c r="FJ301" s="66"/>
      <c r="FK301" s="77" t="str">
        <f>IFERROR(IF(B301&lt;&gt;"", IF(ISNUMBER(SEARCH("yes", LOWER(INDEX(Paste_Here!F$2:F$610, MATCH(B301, Paste_Here!A$2:A$610, 0))))), "Yes", IF(ISNUMBER(SEARCH("no", LOWER(INDEX(Paste_Here!F$2:F$610, MATCH(B301, Paste_Here!A$2:A$610, 0))))), "No", "")), ""), "")</f>
        <v/>
      </c>
      <c r="FL301" s="66"/>
      <c r="FM301" s="77" t="str">
        <f>IFERROR(IF(B301&lt;&gt;"", IF(ISNUMBER(SEARCH("english language learner", LOWER(INDEX(Paste_Here!C$2:C$610, MATCH(B301, Paste_Here!A$2:A$610, 0))))), "Yes", ""), ""), "")</f>
        <v/>
      </c>
      <c r="FN301" s="66"/>
      <c r="FO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FP301" s="66"/>
      <c r="FQ301" s="77" t="str">
        <f>IFERROR(IF(B301&lt;&gt;"", IF(ISNUMBER(SEARCH("yes", LOWER(INDEX(Paste_Here!L$2:L$610, MATCH(B301, Paste_Here!A$2:A$610, 0))))), "Yes", IF(ISNUMBER(SEARCH("no", LOWER(INDEX(Paste_Here!L$2:L$610, MATCH(B301, Paste_Here!A$2:A$610, 0))))), "No", "")), ""), "")</f>
        <v/>
      </c>
      <c r="FR301" s="66"/>
      <c r="FS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FT301" s="66"/>
      <c r="FU301" s="77"/>
      <c r="FV301" s="66"/>
      <c r="FW301" s="77" t="str">
        <f>IFERROR(IF(B301&lt;&gt;"", IF(AND(INDEX(Paste_Here!D$2:D$610, MATCH(B301, Paste_Here!A$2:A$610, 0))&lt;&gt;"", ISNUMBER(VALUE(INDEX(Paste_Here!D$2:D$610, MATCH(B301, Paste_Here!A$2:A$610, 0))))), INDEX(Paste_Here!D$2:D$610, MATCH(B301, Paste_Here!A$2:A$610, 0)), ""), ""), "")</f>
        <v/>
      </c>
      <c r="FX301" s="66"/>
      <c r="FY301" s="77" t="str">
        <f>IFERROR(IF(B301&lt;&gt;"", IF(AND(INDEX(Paste_Here!G$2:G$610, MATCH(B301, Paste_Here!A$2:A$610, 0))&lt;&gt;"", ISNUMBER(VALUE(INDEX(Paste_Here!G$2:G$610, MATCH(B301, Paste_Here!A$2:A$610, 0))))), INDEX(Paste_Here!G$2:G$610, MATCH(B301, Paste_Here!A$2:A$610, 0)), ""), ""), "")</f>
        <v/>
      </c>
      <c r="FZ301" s="66"/>
      <c r="GA301" s="95"/>
      <c r="GB301" s="66"/>
      <c r="JS301" s="1" t="str" cm="1">
        <f t="array" ref="JS301">IFERROR(INDEX(Paste_Here!$B$2:$B$610, MATCH(0, COUNTIF(JS$4:JS300, Paste_Here!$B$2:$B$610) + IF(Paste_Here!$B$2:$B$610="", 1, 0), 0)), "")</f>
        <v/>
      </c>
      <c r="JT301" s="1" t="str">
        <f>IF(JS301&lt;&gt;"", INDEX(Paste_Here!$A$2:$A$610, MATCH(JS301, Paste_Here!$B$2:$B$610, 0)), "")</f>
        <v/>
      </c>
      <c r="JU301" s="1" t="str">
        <f t="shared" si="51"/>
        <v/>
      </c>
      <c r="JV301" s="1" t="str" cm="1">
        <f t="array" ref="JV301">IFERROR(INDEX($JU$5:$JU$610, MATCH(SMALL(IF($JU$5:$JU$610&lt;&gt;"", COUNTIF($JU$5:$JU$610, "&lt;"&amp;$JU$5:$JU$610)+1), ROW()-ROW($JV$5)+1), COUNTIF($JU$5:$JU$610, "&lt;"&amp;$JU$5:$JU$610)+1, 0)), "")</f>
        <v/>
      </c>
    </row>
    <row r="302" spans="1:282">
      <c r="A302" s="66"/>
      <c r="B302" s="77" t="str">
        <f t="shared" si="42"/>
        <v/>
      </c>
      <c r="C302" s="66"/>
      <c r="D302" s="77" t="str">
        <f>IFERROR(IF(B302&lt;&gt;"", IF(COUNTIF(INDEX(Paste_Here!AS$2:AS$610, MATCH(B302, Paste_Here!A$2:A$610, 0), 0), "yes") &gt; 0, "Yes", IF(COUNTIF(INDEX(Paste_Here!AS$2:AS$610, MATCH(B302, Paste_Here!A$2:A$610, 0), 0), "no") &gt; 0, "No", "")), ""), "")</f>
        <v/>
      </c>
      <c r="E302" s="66"/>
      <c r="F302" s="77" t="str">
        <f t="shared" si="43"/>
        <v/>
      </c>
      <c r="G302" s="66"/>
      <c r="H302" s="77" t="str">
        <f>IFERROR(IF(B302&lt;&gt;"", IF(COUNTIF(INDEX(Paste_Here!AO$2:AR$610, MATCH(B302, Paste_Here!A$2:A$610, 0), 0), "yes") &gt; 0, "Yes", IF(COUNTIF(INDEX(Paste_Here!AO$2:AR$610, MATCH(B302, Paste_Here!A$2:A$610, 0), 0), "no") &gt; 0, "No", "")), ""), "")</f>
        <v/>
      </c>
      <c r="I302" s="66"/>
      <c r="J302" s="77" t="str">
        <f t="shared" si="44"/>
        <v/>
      </c>
      <c r="K302" s="66"/>
      <c r="L302" s="77" t="str">
        <f>IFERROR(IF(B302&lt;&gt;"", IF(ISNUMBER(SEARCH("yes", LOWER(INDEX(Paste_Here!W$2:W$610, MATCH(B302, Paste_Here!A$2:A$610, 0))))), "Yes", IF(ISNUMBER(SEARCH("no", LOWER(INDEX(Paste_Here!W$2:W$610, MATCH(B302, Paste_Here!A$2:A$610, 0))))), "No", "")), ""), "")</f>
        <v/>
      </c>
      <c r="M302" s="66"/>
      <c r="N302" s="77"/>
      <c r="O302" s="66"/>
      <c r="P302" s="77" t="str">
        <f>IFERROR(IF(B302&lt;&gt;"", IF(ISNUMBER(SEARCH("yes", LOWER(INDEX(Paste_Here!V$2:V$610, MATCH(B302, Paste_Here!A$2:A$610, 0))))), "Yes", IF(ISNUMBER(SEARCH("no", LOWER(INDEX(Paste_Here!V$2:V$610, MATCH(B302, Paste_Here!A$2:A$610, 0))))), "No", "")), ""), "")</f>
        <v/>
      </c>
      <c r="Q302" s="66"/>
      <c r="R302" s="77"/>
      <c r="S302" s="66"/>
      <c r="T302" s="77"/>
      <c r="U302" s="66"/>
      <c r="V302" s="66"/>
      <c r="W302" s="77" t="str">
        <f t="shared" si="45"/>
        <v/>
      </c>
      <c r="X302" s="66"/>
      <c r="Y302" s="77" t="str">
        <f>IFERROR(IF(B302&lt;&gt;"", IF(ISNUMBER(SEARCH("Revealed-Potential (Primary Focus)", LOWER(INDEX(Paste_Here!X$2:X$610, MATCH(B302, Paste_Here!A$2:A$610, 0))))), "Rev-Potential: Prim", IF(ISNUMBER(SEARCH("Revealed-Potential (Secondary Focus)", LOWER(INDEX(Paste_Here!X$2:X$610, MATCH(B302, Paste_Here!A$2:A$610, 0))))), "Rev-Potential: Sec", IF(ISNUMBER(SEARCH("Monitoring", LOWER(INDEX(Paste_Here!X$2:X$610, MATCH(B302, Paste_Here!A$2:A$610, 0))))), "Monitoring", IF(ISNUMBER(SEARCH("At-Promise (Secondary Focus)", LOWER(INDEX(Paste_Here!X$2:X$610, MATCH(B302, Paste_Here!A$2:A$610, 0))))), "At-Promise: Sec", IF(ISNUMBER(SEARCH("At-Promise (Primary Focus)", LOWER(INDEX(Paste_Here!X$2:X$610, MATCH(B302, Paste_Here!A$2:A$610, 0))))), "At-Promise: Prim", ""))))), ""), "")</f>
        <v/>
      </c>
      <c r="Z302" s="66"/>
      <c r="AA302" s="77"/>
      <c r="AB302" s="66"/>
      <c r="AC302" s="77" t="str">
        <f>IFERROR(IF(B302&lt;&gt;"", IF(ISNUMBER(SEARCH("Revealed-Potential (Primary Focus)", LOWER(INDEX(Paste_Here!AB$2:AB$610, MATCH(B302, Paste_Here!A$2:A$610, 0))))), "Rev-Potential: Prim", IF(ISNUMBER(SEARCH("Revealed-Potential (Secondary Focus)", LOWER(INDEX(Paste_Here!AB$2:AB$610, MATCH(B302, Paste_Here!A$2:A$610, 0))))), "Rev-Potential: Sec", IF(ISNUMBER(SEARCH("Monitoring", LOWER(INDEX(Paste_Here!AB$2:AB$610, MATCH(B302, Paste_Here!A$2:A$610, 0))))), "Monitoring", IF(ISNUMBER(SEARCH("At-Promise (Secondary Focus)", LOWER(INDEX(Paste_Here!AB$2:AB$610, MATCH(B302, Paste_Here!A$2:A$610, 0))))), "At-Promise: Sec", IF(ISNUMBER(SEARCH("At-Promise (Primary Focus)", LOWER(INDEX(Paste_Here!AB$2:AB$610, MATCH(B302, Paste_Here!A$2:A$610, 0))))), "At-Promise: Prim", ""))))), ""), "")</f>
        <v/>
      </c>
      <c r="AD302" s="66"/>
      <c r="AE302" s="77"/>
      <c r="AF302" s="66"/>
      <c r="AG302" s="77"/>
      <c r="AH302" s="66"/>
      <c r="AI302" s="77"/>
      <c r="AJ302" s="66"/>
      <c r="AK302" s="77"/>
      <c r="AL302" s="66"/>
      <c r="AM302" s="77"/>
      <c r="AN302" s="66"/>
      <c r="AO302" s="77"/>
      <c r="AP302" s="66"/>
      <c r="AQ302" s="77"/>
      <c r="AR302" s="66"/>
      <c r="AS302" s="77"/>
      <c r="AT302" s="66"/>
      <c r="AU302" s="66"/>
      <c r="AV302" s="77" t="str">
        <f t="shared" si="46"/>
        <v/>
      </c>
      <c r="AW302" s="66"/>
      <c r="AX302" s="77" t="str">
        <f>IFERROR(IF(B302&lt;&gt;"", IF(AND(INDEX(Paste_Here!AC$2:AC$610, MATCH(B302, Paste_Here!A$2:A$610, 0))&lt;&gt;"", ISNUMBER(VALUE(INDEX(Paste_Here!AC$2:AC$610, MATCH(B302, Paste_Here!A$2:A$610, 0))))), INDEX(Paste_Here!AC$2:AC$610, MATCH(B302, Paste_Here!A$2:A$610, 0)), ""), ""), "")</f>
        <v/>
      </c>
      <c r="AY302" s="66"/>
      <c r="AZ302" s="77" t="str">
        <f>IFERROR(IF(B302&lt;&gt;"", IF(AND(INDEX(Paste_Here!AD$2:AD$610, MATCH(B302, Paste_Here!A$2:A$610, 0))&lt;&gt;"", ISNUMBER(VALUE(INDEX(Paste_Here!AD$2:AD$610, MATCH(B302, Paste_Here!A$2:A$610, 0))))), TEXT(ROUND(VALUE(INDEX(Paste_Here!AD$2:AD$610, MATCH(B302, Paste_Here!A$2:A$610, 0))), 2), "0.00"), ""), ""), "")</f>
        <v/>
      </c>
      <c r="BA302" s="66"/>
      <c r="BB302" s="77" t="str">
        <f>IFERROR(IF(B302&lt;&gt;"", IF(LOWER(INDEX(Paste_Here!AE$2:AE$610, MATCH(B302, Paste_Here!A$2:A$610, 0)))="approaching expectations", "Approaching", IF(LOWER(INDEX(Paste_Here!AE$2:AE$610, MATCH(B302, Paste_Here!A$2:A$610, 0)))="met expectations", "Met", IF(LOWER(INDEX(Paste_Here!AE$2:AE$610, MATCH(B302, Paste_Here!A$2:A$610, 0)))="exceeded expectations", "Exceeded", IF(LOWER(INDEX(Paste_Here!AE$2:AE$610, MATCH(B302, Paste_Here!A$2:A$610, 0)))="below expectations", "Below", "")))), ""), "")</f>
        <v/>
      </c>
      <c r="BC302" s="66"/>
      <c r="BD302" s="77" t="str">
        <f>IFERROR(IF(B302&lt;&gt;"", IF(AND(INDEX(Paste_Here!T$2:T$610, MATCH(B302, Paste_Here!A$2:A$610, 0))&lt;&gt;"", ISNUMBER(VALUE(INDEX(Paste_Here!T$2:T$610, MATCH(B302, Paste_Here!A$2:A$610, 0))))), INDEX(Paste_Here!T$2:T$610, MATCH(B302, Paste_Here!A$2:A$610, 0)), ""), ""), "")</f>
        <v/>
      </c>
      <c r="BE302" s="66"/>
      <c r="BF302" s="77"/>
      <c r="BG302" s="66"/>
      <c r="BH302" s="77"/>
      <c r="BI302" s="66"/>
      <c r="BJ302" s="77"/>
      <c r="BK302" s="66"/>
      <c r="BL302" s="77" t="str">
        <f>IFERROR(IF(B302&lt;&gt;"", IF(AND(INDEX(Paste_Here!N$2:N$610, MATCH(B302, Paste_Here!A$2:A$610, 0))&lt;&gt;"", ISNUMBER(VALUE(INDEX(Paste_Here!N$2:N$610, MATCH(B302, Paste_Here!A$2:A$610, 0))))), INDEX(Paste_Here!N$2:N$610, MATCH(B302, Paste_Here!A$2:A$610, 0)), ""), ""), "")</f>
        <v/>
      </c>
      <c r="BM302" s="66"/>
      <c r="BN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BO302" s="66"/>
      <c r="BP302" s="77" t="str" cm="1">
        <f t="array" aca="1" ref="BP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BQ302" s="66"/>
      <c r="BR302" s="66"/>
      <c r="BS302" s="77"/>
      <c r="BT302" s="66"/>
      <c r="BU302" s="77"/>
      <c r="BV302" s="66"/>
      <c r="BW302" s="77"/>
      <c r="BX302" s="66"/>
      <c r="BY302" s="77"/>
      <c r="BZ302" s="66"/>
      <c r="CA302" s="77"/>
      <c r="CB302" s="66"/>
      <c r="CC302" s="77"/>
      <c r="CD302" s="66"/>
      <c r="CE302" s="77"/>
      <c r="CF302" s="66"/>
      <c r="CG302" s="77"/>
      <c r="CH302" s="66"/>
      <c r="CI302" s="77"/>
      <c r="CJ302" s="66"/>
      <c r="CK302" s="77"/>
      <c r="CL302" s="66"/>
      <c r="CM302" s="77"/>
      <c r="CN302" s="66"/>
      <c r="CO302" s="66"/>
      <c r="CP302" s="77" t="str">
        <f t="shared" si="47"/>
        <v/>
      </c>
      <c r="CQ302" s="66"/>
      <c r="CR302" s="77" t="str">
        <f>IFERROR(IF(B302&lt;&gt;"", IF(AND(INDEX(Paste_Here!Y$2:Y$610, MATCH(B302, Paste_Here!A$2:A$610, 0))&lt;&gt;"", ISNUMBER(VALUE(INDEX(Paste_Here!Y$2:Y$610, MATCH(B302, Paste_Here!A$2:A$610, 0))))), INDEX(Paste_Here!Y$2:Y$610, MATCH(B302, Paste_Here!A$2:A$610, 0)), ""), ""), "")</f>
        <v/>
      </c>
      <c r="CS302" s="66"/>
      <c r="CT302" s="77" t="str">
        <f>IFERROR(IF(B302&lt;&gt;"", IF(AND(INDEX(Paste_Here!AA$2:AA$610, MATCH(B302, Paste_Here!A$2:A$610, 0))&lt;&gt;"", ISNUMBER(--INDEX(Paste_Here!AA$2:AA$610, MATCH(B302, Paste_Here!A$2:A$610, 0)))), TEXT(ROUND(--INDEX(Paste_Here!AA$2:AA$610, MATCH(B302, Paste_Here!A$2:A$610, 0)), 2), "0.00"), ""), ""), "")</f>
        <v/>
      </c>
      <c r="CU302" s="66"/>
      <c r="CV302" s="77" t="str">
        <f>IFERROR(IF(B302&lt;&gt;"", IF(LOWER(INDEX(Paste_Here!Z$2:Z$610, MATCH(B302, Paste_Here!A$2:A$610, 0)))="approaching expectations", "Approaching", IF(LOWER(INDEX(Paste_Here!Z$2:Z$610, MATCH(B302, Paste_Here!A$2:A$610, 0)))="met expectations", "Met", IF(LOWER(INDEX(Paste_Here!Z$2:Z$610, MATCH(B302, Paste_Here!A$2:A$610, 0)))="exceeded expectations", "Exceeded", IF(LOWER(INDEX(Paste_Here!Z$2:Z$610, MATCH(B302, Paste_Here!A$2:A$610, 0)))="below expectations", "Below", "")))), ""), "")</f>
        <v/>
      </c>
      <c r="CW302" s="66"/>
      <c r="CX302" s="77"/>
      <c r="CY302" s="66"/>
      <c r="CZ302" s="77" t="str">
        <f>IFERROR(IF(B302&lt;&gt;"", IF(AND(INDEX(Paste_Here!AL$2:AL$610, MATCH(B302, Paste_Here!A$2:A$610, 0))&lt;&gt;"", ISNUMBER(VALUE(INDEX(Paste_Here!AL$2:AL$610, MATCH(B302, Paste_Here!A$2:A$610, 0))))), INDEX(Paste_Here!AL$2:AL$610, MATCH(B302, Paste_Here!A$2:A$610, 0)), ""), ""), "")</f>
        <v/>
      </c>
      <c r="DA302" s="66"/>
      <c r="DB302" s="77" t="str">
        <f>IFERROR(IF(B302&lt;&gt;"", IF(ISNUMBER(SEARCH("highrisk", LOWER(INDEX(Paste_Here!AM$2:AM$610, MATCH(B302, Paste_Here!A$2:A$610, 0))))), "High Risk", IF(ISNUMBER(SEARCH("lowrisk", LOWER(INDEX(Paste_Here!AM$2:AM$610, MATCH(B302, Paste_Here!A$2:A$610, 0))))), "Low Risk", IF(ISNUMBER(SEARCH("somerisk", LOWER(INDEX(Paste_Here!AM$2:AM$610, MATCH(B302, Paste_Here!A$2:A$610, 0))))), "Some Risk", ""))), ""), "")</f>
        <v/>
      </c>
      <c r="DC302" s="66"/>
      <c r="DD302" s="77" t="str">
        <f>IFERROR(IF(B302&lt;&gt;"", IF(AND(INDEX(Paste_Here!AN$2:AN$610, MATCH(B302, Paste_Here!A$2:A$610, 0))&lt;&gt;"", ISNUMBER(VALUE(INDEX(Paste_Here!AN$2:AN$610, MATCH(B302, Paste_Here!A$2:A$610, 0))))), INDEX(Paste_Here!AN$2:AN$610, MATCH(B302, Paste_Here!A$2:A$610, 0)), ""), ""), "")</f>
        <v/>
      </c>
      <c r="DE302" s="66"/>
      <c r="DF302" s="77" t="str">
        <f>IFERROR(IF(B302&lt;&gt;"", IF(AND(INDEX(Paste_Here!Q$2:Q$610, MATCH(B302, Paste_Here!A$2:A$610, 0))&lt;&gt;"", ISNUMBER(VALUE(INDEX(Paste_Here!Q$2:Q$610, MATCH(B302, Paste_Here!A$2:A$610, 0))))), INDEX(Paste_Here!Q$2:Q$610, MATCH(B302, Paste_Here!A$2:A$610, 0)), ""), ""), "")</f>
        <v/>
      </c>
      <c r="DG302" s="66"/>
      <c r="DH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DI302" s="66"/>
      <c r="DJ302" s="77" t="str" cm="1">
        <f t="array" aca="1" ref="DJ302" ca="1">IFERROR(VALUE(IF(ISNUMBER(SEARCH("EM", INDEX(Paste_Here!S$2:S$500, MATCH(B302, Paste_Here!A$2:A$500, 0)))), "-" &amp;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f>
        <v/>
      </c>
      <c r="DK302" s="66"/>
      <c r="DL302" s="66"/>
      <c r="DM302" s="77" t="str">
        <f t="shared" si="48"/>
        <v/>
      </c>
      <c r="DN302" s="66"/>
      <c r="DO302" s="77" t="str">
        <f>IFERROR(IF(B302&lt;&gt;"", IF(AND(INDEX(Paste_Here!AF$2:AF$610, MATCH(B302, Paste_Here!A$2:A$610, 0))&lt;&gt;"", ISNUMBER(VALUE(INDEX(Paste_Here!AF$2:AF$610, MATCH(B302, Paste_Here!A$2:A$610, 0))))), INDEX(Paste_Here!AF$2:AF$610, MATCH(B302, Paste_Here!A$2:A$610, 0)), ""), ""), "")</f>
        <v/>
      </c>
      <c r="DP302" s="66"/>
      <c r="DQ302" s="77" t="str">
        <f>IFERROR(IF(B302&lt;&gt;"", IF(AND(INDEX(Paste_Here!AG$2:AG$610, MATCH(B302, Paste_Here!A$2:A$610, 0))&lt;&gt;"", ISNUMBER(--INDEX(Paste_Here!AG$2:AG$610, MATCH(B302, Paste_Here!A$2:A$610, 0)))), TEXT(ROUND(--INDEX(Paste_Here!AG$2:AG$610, MATCH(B302, Paste_Here!A$2:A$610, 0)), 2), "0.00"), ""), ""), "")</f>
        <v/>
      </c>
      <c r="DR302" s="66"/>
      <c r="DS302" s="77" t="str">
        <f>IFERROR(IF(B302&lt;&gt;"", IF(LOWER(INDEX(Paste_Here!AH$2:AH$610, MATCH(B302, Paste_Here!A$2:A$610, 0)))="approaching expectations", "Approaching", IF(LOWER(INDEX(Paste_Here!AH$2:AH$610, MATCH(B302, Paste_Here!A$2:A$610, 0)))="met expectations", "Met", IF(LOWER(INDEX(Paste_Here!AH$2:AH$610, MATCH(B302, Paste_Here!A$2:A$610, 0)))="exceeded expectations", "Exceeded", IF(LOWER(INDEX(Paste_Here!AH$2:AH$610, MATCH(B302, Paste_Here!A$2:A$610, 0)))="below expectations", "Below", "")))), ""), "")</f>
        <v/>
      </c>
      <c r="DT302" s="66"/>
      <c r="DU302" s="77" t="str">
        <f>IFERROR(IF(B302&lt;&gt;"", IF(AND(INDEX(Paste_Here!U$2:U$610, MATCH(B302, Paste_Here!A$2:A$610, 0))&lt;&gt;"", ISNUMBER(VALUE(INDEX(Paste_Here!U$2:U$610, MATCH(B302, Paste_Here!A$2:A$610, 0))))), INDEX(Paste_Here!U$2:U$610, MATCH(B302, Paste_Here!A$2:A$610, 0)), ""), ""), "")</f>
        <v/>
      </c>
      <c r="DV302" s="66"/>
      <c r="DW302" s="77"/>
      <c r="DX302" s="66"/>
      <c r="DY302" s="77" t="str">
        <f>IFERROR(IF(B302&lt;&gt;"", IF(AND(INDEX(Paste_Here!AI$2:AI$610, MATCH(B302, Paste_Here!A$2:A$610, 0))&lt;&gt;"", ISNUMBER(VALUE(INDEX(Paste_Here!AI$2:AI$610, MATCH(B302, Paste_Here!A$2:A$610, 0))))), INDEX(Paste_Here!AI$2:AI$610, MATCH(B302, Paste_Here!A$2:A$610, 0)), ""), ""), "")</f>
        <v/>
      </c>
      <c r="DZ302" s="66"/>
      <c r="EA302" s="77" t="str">
        <f>IFERROR(IF(B302&lt;&gt;"", IF(AND(INDEX(Paste_Here!AJ$2:AJ$610, MATCH(B302, Paste_Here!A$2:A$610, 0))&lt;&gt;"", ISNUMBER(--INDEX(Paste_Here!AJ$2:AJ$610, MATCH(B302, Paste_Here!A$2:A$610, 0)))), TEXT(ROUND(--INDEX(Paste_Here!AJ$2:AJ$610, MATCH(B302, Paste_Here!A$2:A$610, 0)), 2), "0.00"), ""), ""), "")</f>
        <v/>
      </c>
      <c r="EB302" s="66"/>
      <c r="EC302" s="77" t="str">
        <f>IFERROR(IF(B302&lt;&gt;"", IF(LOWER(INDEX(Paste_Here!AK$2:AK$610, MATCH(B302, Paste_Here!A$2:A$610, 0)))="approaching expectations", "Approaching", IF(LOWER(INDEX(Paste_Here!AK$2:AK$610, MATCH(B302, Paste_Here!A$2:A$610, 0)))="met expectations", "Met", IF(LOWER(INDEX(Paste_Here!AK$2:AK$610, MATCH(B302, Paste_Here!A$2:A$610, 0)))="exceeded expectations", "Exceeded", IF(LOWER(INDEX(Paste_Here!AK$2:AK$610, MATCH(B302, Paste_Here!A$2:A$610, 0)))="below expectations", "Below", "")))), ""), "")</f>
        <v/>
      </c>
      <c r="ED302" s="66"/>
      <c r="EE302" s="77"/>
      <c r="EF302" s="66"/>
      <c r="EG302" s="77"/>
      <c r="EH302" s="66"/>
      <c r="EI302" s="66"/>
      <c r="EJ302" s="77" t="str">
        <f t="shared" si="49"/>
        <v/>
      </c>
      <c r="EK302" s="66"/>
      <c r="EL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EM302" s="66"/>
      <c r="EN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EO302" s="66"/>
      <c r="EP302" s="77"/>
      <c r="EQ302" s="66"/>
      <c r="ER302" s="77" t="str">
        <f>IFERROR(IF(B302&lt;&gt;"", IF(AND(INDEX(Paste_Here!AT$2:AT$610, MATCH(B302, Paste_Here!A$2:A$610, 0))&lt;&gt;"", ISNUMBER(VALUE(INDEX(Paste_Here!AT$2:AT$610, MATCH(B302, Paste_Here!A$2:A$610, 0))))), INDEX(Paste_Here!AT$2:AT$610, MATCH(B302, Paste_Here!A$2:A$610, 0)), ""), ""), "")</f>
        <v/>
      </c>
      <c r="ES302" s="66"/>
      <c r="ET302" s="77" t="str">
        <f>IFERROR(IF(B302&lt;&gt;"", IF(AND(INDEX(Paste_Here!AV$2:AV$610, MATCH(B302, Paste_Here!A$2:A$610, 0))&lt;&gt;"", ISNUMBER(VALUE(INDEX(Paste_Here!AV$2:AV$610, MATCH(B302, Paste_Here!A$2:A$610, 0))))), INDEX(Paste_Here!AV$2:AV$610, MATCH(B302, Paste_Here!A$2:A$610, 0)), ""), ""), "")</f>
        <v/>
      </c>
      <c r="EU302" s="66"/>
      <c r="EV302" s="77"/>
      <c r="EW302" s="66"/>
      <c r="EX302" s="77" t="str">
        <f>IFERROR(IF(B302&lt;&gt;"", IF(AND(INDEX(Paste_Here!AU$2:AU$610, MATCH(B302, Paste_Here!A$2:A$610, 0))&lt;&gt;"", ISNUMBER(VALUE(INDEX(Paste_Here!AU$2:AU$610, MATCH(B302, Paste_Here!A$2:A$610, 0))))), INDEX(Paste_Here!AU$2:AU$610, MATCH(B302, Paste_Here!A$2:A$610, 0)), ""), ""), "")</f>
        <v/>
      </c>
      <c r="EY302" s="66"/>
      <c r="EZ302" s="77" t="str">
        <f>IFERROR(IF(B302&lt;&gt;"", IF(AND(INDEX(Paste_Here!AW$2:AW$610, MATCH(B302, Paste_Here!A$2:A$610, 0))&lt;&gt;"", ISNUMBER(VALUE(INDEX(Paste_Here!AW$2:AW$610, MATCH(B302, Paste_Here!A$2:A$610, 0))))), INDEX(Paste_Here!AW$2:AW$610, MATCH(B302, Paste_Here!A$2:A$610, 0)), ""), ""), "")</f>
        <v/>
      </c>
      <c r="FA302" s="66"/>
      <c r="FB302" s="77"/>
      <c r="FC302" s="66"/>
      <c r="FD302" s="77"/>
      <c r="FE302" s="66"/>
      <c r="FF302" s="66"/>
      <c r="FG302" s="77" t="str">
        <f t="shared" si="50"/>
        <v/>
      </c>
      <c r="FH302" s="66"/>
      <c r="FI302" s="77" t="str">
        <f>IFERROR(IF(B302&lt;&gt;"", IF(ISNUMBER(SEARCH("s", LOWER(INDEX(Paste_Here!M$2:M$610, MATCH(B302, Paste_Here!A$2:A$610, 0))))), "Yes", IF(INDEX(Paste_Here!M$2:M$610, MATCH(B302, Paste_Here!A$2:A$610, 0))&lt;&gt;"", "No", "")), ""), "")</f>
        <v/>
      </c>
      <c r="FJ302" s="66"/>
      <c r="FK302" s="77" t="str">
        <f>IFERROR(IF(B302&lt;&gt;"", IF(ISNUMBER(SEARCH("yes", LOWER(INDEX(Paste_Here!F$2:F$610, MATCH(B302, Paste_Here!A$2:A$610, 0))))), "Yes", IF(ISNUMBER(SEARCH("no", LOWER(INDEX(Paste_Here!F$2:F$610, MATCH(B302, Paste_Here!A$2:A$610, 0))))), "No", "")), ""), "")</f>
        <v/>
      </c>
      <c r="FL302" s="66"/>
      <c r="FM302" s="77" t="str">
        <f>IFERROR(IF(B302&lt;&gt;"", IF(ISNUMBER(SEARCH("english language learner", LOWER(INDEX(Paste_Here!C$2:C$610, MATCH(B302, Paste_Here!A$2:A$610, 0))))), "Yes", ""), ""), "")</f>
        <v/>
      </c>
      <c r="FN302" s="66"/>
      <c r="FO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FP302" s="66"/>
      <c r="FQ302" s="77" t="str">
        <f>IFERROR(IF(B302&lt;&gt;"", IF(ISNUMBER(SEARCH("yes", LOWER(INDEX(Paste_Here!L$2:L$610, MATCH(B302, Paste_Here!A$2:A$610, 0))))), "Yes", IF(ISNUMBER(SEARCH("no", LOWER(INDEX(Paste_Here!L$2:L$610, MATCH(B302, Paste_Here!A$2:A$610, 0))))), "No", "")), ""), "")</f>
        <v/>
      </c>
      <c r="FR302" s="66"/>
      <c r="FS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FT302" s="66"/>
      <c r="FU302" s="77"/>
      <c r="FV302" s="66"/>
      <c r="FW302" s="77" t="str">
        <f>IFERROR(IF(B302&lt;&gt;"", IF(AND(INDEX(Paste_Here!D$2:D$610, MATCH(B302, Paste_Here!A$2:A$610, 0))&lt;&gt;"", ISNUMBER(VALUE(INDEX(Paste_Here!D$2:D$610, MATCH(B302, Paste_Here!A$2:A$610, 0))))), INDEX(Paste_Here!D$2:D$610, MATCH(B302, Paste_Here!A$2:A$610, 0)), ""), ""), "")</f>
        <v/>
      </c>
      <c r="FX302" s="66"/>
      <c r="FY302" s="77" t="str">
        <f>IFERROR(IF(B302&lt;&gt;"", IF(AND(INDEX(Paste_Here!G$2:G$610, MATCH(B302, Paste_Here!A$2:A$610, 0))&lt;&gt;"", ISNUMBER(VALUE(INDEX(Paste_Here!G$2:G$610, MATCH(B302, Paste_Here!A$2:A$610, 0))))), INDEX(Paste_Here!G$2:G$610, MATCH(B302, Paste_Here!A$2:A$610, 0)), ""), ""), "")</f>
        <v/>
      </c>
      <c r="FZ302" s="66"/>
      <c r="GA302" s="95"/>
      <c r="GB302" s="66"/>
      <c r="JS302" s="1" t="str" cm="1">
        <f t="array" ref="JS302">IFERROR(INDEX(Paste_Here!$B$2:$B$610, MATCH(0, COUNTIF(JS$4:JS301, Paste_Here!$B$2:$B$610) + IF(Paste_Here!$B$2:$B$610="", 1, 0), 0)), "")</f>
        <v/>
      </c>
      <c r="JT302" s="1" t="str">
        <f>IF(JS302&lt;&gt;"", INDEX(Paste_Here!$A$2:$A$610, MATCH(JS302, Paste_Here!$B$2:$B$610, 0)), "")</f>
        <v/>
      </c>
      <c r="JU302" s="1" t="str">
        <f t="shared" si="51"/>
        <v/>
      </c>
      <c r="JV302" s="1" t="str" cm="1">
        <f t="array" ref="JV302">IFERROR(INDEX($JU$5:$JU$610, MATCH(SMALL(IF($JU$5:$JU$610&lt;&gt;"", COUNTIF($JU$5:$JU$610, "&lt;"&amp;$JU$5:$JU$610)+1), ROW()-ROW($JV$5)+1), COUNTIF($JU$5:$JU$610, "&lt;"&amp;$JU$5:$JU$610)+1, 0)), "")</f>
        <v/>
      </c>
    </row>
    <row r="303" spans="1:282">
      <c r="A303" s="66"/>
      <c r="B303" s="77" t="str">
        <f t="shared" si="42"/>
        <v/>
      </c>
      <c r="C303" s="66"/>
      <c r="D303" s="77" t="str">
        <f>IFERROR(IF(B303&lt;&gt;"", IF(COUNTIF(INDEX(Paste_Here!AS$2:AS$610, MATCH(B303, Paste_Here!A$2:A$610, 0), 0), "yes") &gt; 0, "Yes", IF(COUNTIF(INDEX(Paste_Here!AS$2:AS$610, MATCH(B303, Paste_Here!A$2:A$610, 0), 0), "no") &gt; 0, "No", "")), ""), "")</f>
        <v/>
      </c>
      <c r="E303" s="66"/>
      <c r="F303" s="77" t="str">
        <f t="shared" si="43"/>
        <v/>
      </c>
      <c r="G303" s="66"/>
      <c r="H303" s="77" t="str">
        <f>IFERROR(IF(B303&lt;&gt;"", IF(COUNTIF(INDEX(Paste_Here!AO$2:AR$610, MATCH(B303, Paste_Here!A$2:A$610, 0), 0), "yes") &gt; 0, "Yes", IF(COUNTIF(INDEX(Paste_Here!AO$2:AR$610, MATCH(B303, Paste_Here!A$2:A$610, 0), 0), "no") &gt; 0, "No", "")), ""), "")</f>
        <v/>
      </c>
      <c r="I303" s="66"/>
      <c r="J303" s="77" t="str">
        <f t="shared" si="44"/>
        <v/>
      </c>
      <c r="K303" s="66"/>
      <c r="L303" s="77" t="str">
        <f>IFERROR(IF(B303&lt;&gt;"", IF(ISNUMBER(SEARCH("yes", LOWER(INDEX(Paste_Here!W$2:W$610, MATCH(B303, Paste_Here!A$2:A$610, 0))))), "Yes", IF(ISNUMBER(SEARCH("no", LOWER(INDEX(Paste_Here!W$2:W$610, MATCH(B303, Paste_Here!A$2:A$610, 0))))), "No", "")), ""), "")</f>
        <v/>
      </c>
      <c r="M303" s="66"/>
      <c r="N303" s="77"/>
      <c r="O303" s="66"/>
      <c r="P303" s="77" t="str">
        <f>IFERROR(IF(B303&lt;&gt;"", IF(ISNUMBER(SEARCH("yes", LOWER(INDEX(Paste_Here!V$2:V$610, MATCH(B303, Paste_Here!A$2:A$610, 0))))), "Yes", IF(ISNUMBER(SEARCH("no", LOWER(INDEX(Paste_Here!V$2:V$610, MATCH(B303, Paste_Here!A$2:A$610, 0))))), "No", "")), ""), "")</f>
        <v/>
      </c>
      <c r="Q303" s="66"/>
      <c r="R303" s="77"/>
      <c r="S303" s="66"/>
      <c r="T303" s="77"/>
      <c r="U303" s="66"/>
      <c r="V303" s="66"/>
      <c r="W303" s="77" t="str">
        <f t="shared" si="45"/>
        <v/>
      </c>
      <c r="X303" s="66"/>
      <c r="Y303" s="77" t="str">
        <f>IFERROR(IF(B303&lt;&gt;"", IF(ISNUMBER(SEARCH("Revealed-Potential (Primary Focus)", LOWER(INDEX(Paste_Here!X$2:X$610, MATCH(B303, Paste_Here!A$2:A$610, 0))))), "Rev-Potential: Prim", IF(ISNUMBER(SEARCH("Revealed-Potential (Secondary Focus)", LOWER(INDEX(Paste_Here!X$2:X$610, MATCH(B303, Paste_Here!A$2:A$610, 0))))), "Rev-Potential: Sec", IF(ISNUMBER(SEARCH("Monitoring", LOWER(INDEX(Paste_Here!X$2:X$610, MATCH(B303, Paste_Here!A$2:A$610, 0))))), "Monitoring", IF(ISNUMBER(SEARCH("At-Promise (Secondary Focus)", LOWER(INDEX(Paste_Here!X$2:X$610, MATCH(B303, Paste_Here!A$2:A$610, 0))))), "At-Promise: Sec", IF(ISNUMBER(SEARCH("At-Promise (Primary Focus)", LOWER(INDEX(Paste_Here!X$2:X$610, MATCH(B303, Paste_Here!A$2:A$610, 0))))), "At-Promise: Prim", ""))))), ""), "")</f>
        <v/>
      </c>
      <c r="Z303" s="66"/>
      <c r="AA303" s="77"/>
      <c r="AB303" s="66"/>
      <c r="AC303" s="77" t="str">
        <f>IFERROR(IF(B303&lt;&gt;"", IF(ISNUMBER(SEARCH("Revealed-Potential (Primary Focus)", LOWER(INDEX(Paste_Here!AB$2:AB$610, MATCH(B303, Paste_Here!A$2:A$610, 0))))), "Rev-Potential: Prim", IF(ISNUMBER(SEARCH("Revealed-Potential (Secondary Focus)", LOWER(INDEX(Paste_Here!AB$2:AB$610, MATCH(B303, Paste_Here!A$2:A$610, 0))))), "Rev-Potential: Sec", IF(ISNUMBER(SEARCH("Monitoring", LOWER(INDEX(Paste_Here!AB$2:AB$610, MATCH(B303, Paste_Here!A$2:A$610, 0))))), "Monitoring", IF(ISNUMBER(SEARCH("At-Promise (Secondary Focus)", LOWER(INDEX(Paste_Here!AB$2:AB$610, MATCH(B303, Paste_Here!A$2:A$610, 0))))), "At-Promise: Sec", IF(ISNUMBER(SEARCH("At-Promise (Primary Focus)", LOWER(INDEX(Paste_Here!AB$2:AB$610, MATCH(B303, Paste_Here!A$2:A$610, 0))))), "At-Promise: Prim", ""))))), ""), "")</f>
        <v/>
      </c>
      <c r="AD303" s="66"/>
      <c r="AE303" s="77"/>
      <c r="AF303" s="66"/>
      <c r="AG303" s="77"/>
      <c r="AH303" s="66"/>
      <c r="AI303" s="77"/>
      <c r="AJ303" s="66"/>
      <c r="AK303" s="77"/>
      <c r="AL303" s="66"/>
      <c r="AM303" s="77"/>
      <c r="AN303" s="66"/>
      <c r="AO303" s="77"/>
      <c r="AP303" s="66"/>
      <c r="AQ303" s="77"/>
      <c r="AR303" s="66"/>
      <c r="AS303" s="77"/>
      <c r="AT303" s="66"/>
      <c r="AU303" s="66"/>
      <c r="AV303" s="77" t="str">
        <f t="shared" si="46"/>
        <v/>
      </c>
      <c r="AW303" s="66"/>
      <c r="AX303" s="77" t="str">
        <f>IFERROR(IF(B303&lt;&gt;"", IF(AND(INDEX(Paste_Here!AC$2:AC$610, MATCH(B303, Paste_Here!A$2:A$610, 0))&lt;&gt;"", ISNUMBER(VALUE(INDEX(Paste_Here!AC$2:AC$610, MATCH(B303, Paste_Here!A$2:A$610, 0))))), INDEX(Paste_Here!AC$2:AC$610, MATCH(B303, Paste_Here!A$2:A$610, 0)), ""), ""), "")</f>
        <v/>
      </c>
      <c r="AY303" s="66"/>
      <c r="AZ303" s="77" t="str">
        <f>IFERROR(IF(B303&lt;&gt;"", IF(AND(INDEX(Paste_Here!AD$2:AD$610, MATCH(B303, Paste_Here!A$2:A$610, 0))&lt;&gt;"", ISNUMBER(VALUE(INDEX(Paste_Here!AD$2:AD$610, MATCH(B303, Paste_Here!A$2:A$610, 0))))), TEXT(ROUND(VALUE(INDEX(Paste_Here!AD$2:AD$610, MATCH(B303, Paste_Here!A$2:A$610, 0))), 2), "0.00"), ""), ""), "")</f>
        <v/>
      </c>
      <c r="BA303" s="66"/>
      <c r="BB303" s="77" t="str">
        <f>IFERROR(IF(B303&lt;&gt;"", IF(LOWER(INDEX(Paste_Here!AE$2:AE$610, MATCH(B303, Paste_Here!A$2:A$610, 0)))="approaching expectations", "Approaching", IF(LOWER(INDEX(Paste_Here!AE$2:AE$610, MATCH(B303, Paste_Here!A$2:A$610, 0)))="met expectations", "Met", IF(LOWER(INDEX(Paste_Here!AE$2:AE$610, MATCH(B303, Paste_Here!A$2:A$610, 0)))="exceeded expectations", "Exceeded", IF(LOWER(INDEX(Paste_Here!AE$2:AE$610, MATCH(B303, Paste_Here!A$2:A$610, 0)))="below expectations", "Below", "")))), ""), "")</f>
        <v/>
      </c>
      <c r="BC303" s="66"/>
      <c r="BD303" s="77" t="str">
        <f>IFERROR(IF(B303&lt;&gt;"", IF(AND(INDEX(Paste_Here!T$2:T$610, MATCH(B303, Paste_Here!A$2:A$610, 0))&lt;&gt;"", ISNUMBER(VALUE(INDEX(Paste_Here!T$2:T$610, MATCH(B303, Paste_Here!A$2:A$610, 0))))), INDEX(Paste_Here!T$2:T$610, MATCH(B303, Paste_Here!A$2:A$610, 0)), ""), ""), "")</f>
        <v/>
      </c>
      <c r="BE303" s="66"/>
      <c r="BF303" s="77"/>
      <c r="BG303" s="66"/>
      <c r="BH303" s="77"/>
      <c r="BI303" s="66"/>
      <c r="BJ303" s="77"/>
      <c r="BK303" s="66"/>
      <c r="BL303" s="77" t="str">
        <f>IFERROR(IF(B303&lt;&gt;"", IF(AND(INDEX(Paste_Here!N$2:N$610, MATCH(B303, Paste_Here!A$2:A$610, 0))&lt;&gt;"", ISNUMBER(VALUE(INDEX(Paste_Here!N$2:N$610, MATCH(B303, Paste_Here!A$2:A$610, 0))))), INDEX(Paste_Here!N$2:N$610, MATCH(B303, Paste_Here!A$2:A$610, 0)), ""), ""), "")</f>
        <v/>
      </c>
      <c r="BM303" s="66"/>
      <c r="BN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BO303" s="66"/>
      <c r="BP303" s="77" t="str" cm="1">
        <f t="array" aca="1" ref="BP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BQ303" s="66"/>
      <c r="BR303" s="66"/>
      <c r="BS303" s="77"/>
      <c r="BT303" s="66"/>
      <c r="BU303" s="77"/>
      <c r="BV303" s="66"/>
      <c r="BW303" s="77"/>
      <c r="BX303" s="66"/>
      <c r="BY303" s="77"/>
      <c r="BZ303" s="66"/>
      <c r="CA303" s="77"/>
      <c r="CB303" s="66"/>
      <c r="CC303" s="77"/>
      <c r="CD303" s="66"/>
      <c r="CE303" s="77"/>
      <c r="CF303" s="66"/>
      <c r="CG303" s="77"/>
      <c r="CH303" s="66"/>
      <c r="CI303" s="77"/>
      <c r="CJ303" s="66"/>
      <c r="CK303" s="77"/>
      <c r="CL303" s="66"/>
      <c r="CM303" s="77"/>
      <c r="CN303" s="66"/>
      <c r="CO303" s="66"/>
      <c r="CP303" s="77" t="str">
        <f t="shared" si="47"/>
        <v/>
      </c>
      <c r="CQ303" s="66"/>
      <c r="CR303" s="77" t="str">
        <f>IFERROR(IF(B303&lt;&gt;"", IF(AND(INDEX(Paste_Here!Y$2:Y$610, MATCH(B303, Paste_Here!A$2:A$610, 0))&lt;&gt;"", ISNUMBER(VALUE(INDEX(Paste_Here!Y$2:Y$610, MATCH(B303, Paste_Here!A$2:A$610, 0))))), INDEX(Paste_Here!Y$2:Y$610, MATCH(B303, Paste_Here!A$2:A$610, 0)), ""), ""), "")</f>
        <v/>
      </c>
      <c r="CS303" s="66"/>
      <c r="CT303" s="77" t="str">
        <f>IFERROR(IF(B303&lt;&gt;"", IF(AND(INDEX(Paste_Here!AA$2:AA$610, MATCH(B303, Paste_Here!A$2:A$610, 0))&lt;&gt;"", ISNUMBER(--INDEX(Paste_Here!AA$2:AA$610, MATCH(B303, Paste_Here!A$2:A$610, 0)))), TEXT(ROUND(--INDEX(Paste_Here!AA$2:AA$610, MATCH(B303, Paste_Here!A$2:A$610, 0)), 2), "0.00"), ""), ""), "")</f>
        <v/>
      </c>
      <c r="CU303" s="66"/>
      <c r="CV303" s="77" t="str">
        <f>IFERROR(IF(B303&lt;&gt;"", IF(LOWER(INDEX(Paste_Here!Z$2:Z$610, MATCH(B303, Paste_Here!A$2:A$610, 0)))="approaching expectations", "Approaching", IF(LOWER(INDEX(Paste_Here!Z$2:Z$610, MATCH(B303, Paste_Here!A$2:A$610, 0)))="met expectations", "Met", IF(LOWER(INDEX(Paste_Here!Z$2:Z$610, MATCH(B303, Paste_Here!A$2:A$610, 0)))="exceeded expectations", "Exceeded", IF(LOWER(INDEX(Paste_Here!Z$2:Z$610, MATCH(B303, Paste_Here!A$2:A$610, 0)))="below expectations", "Below", "")))), ""), "")</f>
        <v/>
      </c>
      <c r="CW303" s="66"/>
      <c r="CX303" s="77"/>
      <c r="CY303" s="66"/>
      <c r="CZ303" s="77" t="str">
        <f>IFERROR(IF(B303&lt;&gt;"", IF(AND(INDEX(Paste_Here!AL$2:AL$610, MATCH(B303, Paste_Here!A$2:A$610, 0))&lt;&gt;"", ISNUMBER(VALUE(INDEX(Paste_Here!AL$2:AL$610, MATCH(B303, Paste_Here!A$2:A$610, 0))))), INDEX(Paste_Here!AL$2:AL$610, MATCH(B303, Paste_Here!A$2:A$610, 0)), ""), ""), "")</f>
        <v/>
      </c>
      <c r="DA303" s="66"/>
      <c r="DB303" s="77" t="str">
        <f>IFERROR(IF(B303&lt;&gt;"", IF(ISNUMBER(SEARCH("highrisk", LOWER(INDEX(Paste_Here!AM$2:AM$610, MATCH(B303, Paste_Here!A$2:A$610, 0))))), "High Risk", IF(ISNUMBER(SEARCH("lowrisk", LOWER(INDEX(Paste_Here!AM$2:AM$610, MATCH(B303, Paste_Here!A$2:A$610, 0))))), "Low Risk", IF(ISNUMBER(SEARCH("somerisk", LOWER(INDEX(Paste_Here!AM$2:AM$610, MATCH(B303, Paste_Here!A$2:A$610, 0))))), "Some Risk", ""))), ""), "")</f>
        <v/>
      </c>
      <c r="DC303" s="66"/>
      <c r="DD303" s="77" t="str">
        <f>IFERROR(IF(B303&lt;&gt;"", IF(AND(INDEX(Paste_Here!AN$2:AN$610, MATCH(B303, Paste_Here!A$2:A$610, 0))&lt;&gt;"", ISNUMBER(VALUE(INDEX(Paste_Here!AN$2:AN$610, MATCH(B303, Paste_Here!A$2:A$610, 0))))), INDEX(Paste_Here!AN$2:AN$610, MATCH(B303, Paste_Here!A$2:A$610, 0)), ""), ""), "")</f>
        <v/>
      </c>
      <c r="DE303" s="66"/>
      <c r="DF303" s="77" t="str">
        <f>IFERROR(IF(B303&lt;&gt;"", IF(AND(INDEX(Paste_Here!Q$2:Q$610, MATCH(B303, Paste_Here!A$2:A$610, 0))&lt;&gt;"", ISNUMBER(VALUE(INDEX(Paste_Here!Q$2:Q$610, MATCH(B303, Paste_Here!A$2:A$610, 0))))), INDEX(Paste_Here!Q$2:Q$610, MATCH(B303, Paste_Here!A$2:A$610, 0)), ""), ""), "")</f>
        <v/>
      </c>
      <c r="DG303" s="66"/>
      <c r="DH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DI303" s="66"/>
      <c r="DJ303" s="77" t="str" cm="1">
        <f t="array" aca="1" ref="DJ303" ca="1">IFERROR(VALUE(IF(ISNUMBER(SEARCH("EM", INDEX(Paste_Here!S$2:S$500, MATCH(B303, Paste_Here!A$2:A$500, 0)))), "-" &amp;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f>
        <v/>
      </c>
      <c r="DK303" s="66"/>
      <c r="DL303" s="66"/>
      <c r="DM303" s="77" t="str">
        <f t="shared" si="48"/>
        <v/>
      </c>
      <c r="DN303" s="66"/>
      <c r="DO303" s="77" t="str">
        <f>IFERROR(IF(B303&lt;&gt;"", IF(AND(INDEX(Paste_Here!AF$2:AF$610, MATCH(B303, Paste_Here!A$2:A$610, 0))&lt;&gt;"", ISNUMBER(VALUE(INDEX(Paste_Here!AF$2:AF$610, MATCH(B303, Paste_Here!A$2:A$610, 0))))), INDEX(Paste_Here!AF$2:AF$610, MATCH(B303, Paste_Here!A$2:A$610, 0)), ""), ""), "")</f>
        <v/>
      </c>
      <c r="DP303" s="66"/>
      <c r="DQ303" s="77" t="str">
        <f>IFERROR(IF(B303&lt;&gt;"", IF(AND(INDEX(Paste_Here!AG$2:AG$610, MATCH(B303, Paste_Here!A$2:A$610, 0))&lt;&gt;"", ISNUMBER(--INDEX(Paste_Here!AG$2:AG$610, MATCH(B303, Paste_Here!A$2:A$610, 0)))), TEXT(ROUND(--INDEX(Paste_Here!AG$2:AG$610, MATCH(B303, Paste_Here!A$2:A$610, 0)), 2), "0.00"), ""), ""), "")</f>
        <v/>
      </c>
      <c r="DR303" s="66"/>
      <c r="DS303" s="77" t="str">
        <f>IFERROR(IF(B303&lt;&gt;"", IF(LOWER(INDEX(Paste_Here!AH$2:AH$610, MATCH(B303, Paste_Here!A$2:A$610, 0)))="approaching expectations", "Approaching", IF(LOWER(INDEX(Paste_Here!AH$2:AH$610, MATCH(B303, Paste_Here!A$2:A$610, 0)))="met expectations", "Met", IF(LOWER(INDEX(Paste_Here!AH$2:AH$610, MATCH(B303, Paste_Here!A$2:A$610, 0)))="exceeded expectations", "Exceeded", IF(LOWER(INDEX(Paste_Here!AH$2:AH$610, MATCH(B303, Paste_Here!A$2:A$610, 0)))="below expectations", "Below", "")))), ""), "")</f>
        <v/>
      </c>
      <c r="DT303" s="66"/>
      <c r="DU303" s="77" t="str">
        <f>IFERROR(IF(B303&lt;&gt;"", IF(AND(INDEX(Paste_Here!U$2:U$610, MATCH(B303, Paste_Here!A$2:A$610, 0))&lt;&gt;"", ISNUMBER(VALUE(INDEX(Paste_Here!U$2:U$610, MATCH(B303, Paste_Here!A$2:A$610, 0))))), INDEX(Paste_Here!U$2:U$610, MATCH(B303, Paste_Here!A$2:A$610, 0)), ""), ""), "")</f>
        <v/>
      </c>
      <c r="DV303" s="66"/>
      <c r="DW303" s="77"/>
      <c r="DX303" s="66"/>
      <c r="DY303" s="77" t="str">
        <f>IFERROR(IF(B303&lt;&gt;"", IF(AND(INDEX(Paste_Here!AI$2:AI$610, MATCH(B303, Paste_Here!A$2:A$610, 0))&lt;&gt;"", ISNUMBER(VALUE(INDEX(Paste_Here!AI$2:AI$610, MATCH(B303, Paste_Here!A$2:A$610, 0))))), INDEX(Paste_Here!AI$2:AI$610, MATCH(B303, Paste_Here!A$2:A$610, 0)), ""), ""), "")</f>
        <v/>
      </c>
      <c r="DZ303" s="66"/>
      <c r="EA303" s="77" t="str">
        <f>IFERROR(IF(B303&lt;&gt;"", IF(AND(INDEX(Paste_Here!AJ$2:AJ$610, MATCH(B303, Paste_Here!A$2:A$610, 0))&lt;&gt;"", ISNUMBER(--INDEX(Paste_Here!AJ$2:AJ$610, MATCH(B303, Paste_Here!A$2:A$610, 0)))), TEXT(ROUND(--INDEX(Paste_Here!AJ$2:AJ$610, MATCH(B303, Paste_Here!A$2:A$610, 0)), 2), "0.00"), ""), ""), "")</f>
        <v/>
      </c>
      <c r="EB303" s="66"/>
      <c r="EC303" s="77" t="str">
        <f>IFERROR(IF(B303&lt;&gt;"", IF(LOWER(INDEX(Paste_Here!AK$2:AK$610, MATCH(B303, Paste_Here!A$2:A$610, 0)))="approaching expectations", "Approaching", IF(LOWER(INDEX(Paste_Here!AK$2:AK$610, MATCH(B303, Paste_Here!A$2:A$610, 0)))="met expectations", "Met", IF(LOWER(INDEX(Paste_Here!AK$2:AK$610, MATCH(B303, Paste_Here!A$2:A$610, 0)))="exceeded expectations", "Exceeded", IF(LOWER(INDEX(Paste_Here!AK$2:AK$610, MATCH(B303, Paste_Here!A$2:A$610, 0)))="below expectations", "Below", "")))), ""), "")</f>
        <v/>
      </c>
      <c r="ED303" s="66"/>
      <c r="EE303" s="77"/>
      <c r="EF303" s="66"/>
      <c r="EG303" s="77"/>
      <c r="EH303" s="66"/>
      <c r="EI303" s="66"/>
      <c r="EJ303" s="77" t="str">
        <f t="shared" si="49"/>
        <v/>
      </c>
      <c r="EK303" s="66"/>
      <c r="EL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EM303" s="66"/>
      <c r="EN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EO303" s="66"/>
      <c r="EP303" s="77"/>
      <c r="EQ303" s="66"/>
      <c r="ER303" s="77" t="str">
        <f>IFERROR(IF(B303&lt;&gt;"", IF(AND(INDEX(Paste_Here!AT$2:AT$610, MATCH(B303, Paste_Here!A$2:A$610, 0))&lt;&gt;"", ISNUMBER(VALUE(INDEX(Paste_Here!AT$2:AT$610, MATCH(B303, Paste_Here!A$2:A$610, 0))))), INDEX(Paste_Here!AT$2:AT$610, MATCH(B303, Paste_Here!A$2:A$610, 0)), ""), ""), "")</f>
        <v/>
      </c>
      <c r="ES303" s="66"/>
      <c r="ET303" s="77" t="str">
        <f>IFERROR(IF(B303&lt;&gt;"", IF(AND(INDEX(Paste_Here!AV$2:AV$610, MATCH(B303, Paste_Here!A$2:A$610, 0))&lt;&gt;"", ISNUMBER(VALUE(INDEX(Paste_Here!AV$2:AV$610, MATCH(B303, Paste_Here!A$2:A$610, 0))))), INDEX(Paste_Here!AV$2:AV$610, MATCH(B303, Paste_Here!A$2:A$610, 0)), ""), ""), "")</f>
        <v/>
      </c>
      <c r="EU303" s="66"/>
      <c r="EV303" s="77"/>
      <c r="EW303" s="66"/>
      <c r="EX303" s="77" t="str">
        <f>IFERROR(IF(B303&lt;&gt;"", IF(AND(INDEX(Paste_Here!AU$2:AU$610, MATCH(B303, Paste_Here!A$2:A$610, 0))&lt;&gt;"", ISNUMBER(VALUE(INDEX(Paste_Here!AU$2:AU$610, MATCH(B303, Paste_Here!A$2:A$610, 0))))), INDEX(Paste_Here!AU$2:AU$610, MATCH(B303, Paste_Here!A$2:A$610, 0)), ""), ""), "")</f>
        <v/>
      </c>
      <c r="EY303" s="66"/>
      <c r="EZ303" s="77" t="str">
        <f>IFERROR(IF(B303&lt;&gt;"", IF(AND(INDEX(Paste_Here!AW$2:AW$610, MATCH(B303, Paste_Here!A$2:A$610, 0))&lt;&gt;"", ISNUMBER(VALUE(INDEX(Paste_Here!AW$2:AW$610, MATCH(B303, Paste_Here!A$2:A$610, 0))))), INDEX(Paste_Here!AW$2:AW$610, MATCH(B303, Paste_Here!A$2:A$610, 0)), ""), ""), "")</f>
        <v/>
      </c>
      <c r="FA303" s="66"/>
      <c r="FB303" s="77"/>
      <c r="FC303" s="66"/>
      <c r="FD303" s="77"/>
      <c r="FE303" s="66"/>
      <c r="FF303" s="66"/>
      <c r="FG303" s="77" t="str">
        <f t="shared" si="50"/>
        <v/>
      </c>
      <c r="FH303" s="66"/>
      <c r="FI303" s="77" t="str">
        <f>IFERROR(IF(B303&lt;&gt;"", IF(ISNUMBER(SEARCH("s", LOWER(INDEX(Paste_Here!M$2:M$610, MATCH(B303, Paste_Here!A$2:A$610, 0))))), "Yes", IF(INDEX(Paste_Here!M$2:M$610, MATCH(B303, Paste_Here!A$2:A$610, 0))&lt;&gt;"", "No", "")), ""), "")</f>
        <v/>
      </c>
      <c r="FJ303" s="66"/>
      <c r="FK303" s="77" t="str">
        <f>IFERROR(IF(B303&lt;&gt;"", IF(ISNUMBER(SEARCH("yes", LOWER(INDEX(Paste_Here!F$2:F$610, MATCH(B303, Paste_Here!A$2:A$610, 0))))), "Yes", IF(ISNUMBER(SEARCH("no", LOWER(INDEX(Paste_Here!F$2:F$610, MATCH(B303, Paste_Here!A$2:A$610, 0))))), "No", "")), ""), "")</f>
        <v/>
      </c>
      <c r="FL303" s="66"/>
      <c r="FM303" s="77" t="str">
        <f>IFERROR(IF(B303&lt;&gt;"", IF(ISNUMBER(SEARCH("english language learner", LOWER(INDEX(Paste_Here!C$2:C$610, MATCH(B303, Paste_Here!A$2:A$610, 0))))), "Yes", ""), ""), "")</f>
        <v/>
      </c>
      <c r="FN303" s="66"/>
      <c r="FO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FP303" s="66"/>
      <c r="FQ303" s="77" t="str">
        <f>IFERROR(IF(B303&lt;&gt;"", IF(ISNUMBER(SEARCH("yes", LOWER(INDEX(Paste_Here!L$2:L$610, MATCH(B303, Paste_Here!A$2:A$610, 0))))), "Yes", IF(ISNUMBER(SEARCH("no", LOWER(INDEX(Paste_Here!L$2:L$610, MATCH(B303, Paste_Here!A$2:A$610, 0))))), "No", "")), ""), "")</f>
        <v/>
      </c>
      <c r="FR303" s="66"/>
      <c r="FS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FT303" s="66"/>
      <c r="FU303" s="77"/>
      <c r="FV303" s="66"/>
      <c r="FW303" s="77" t="str">
        <f>IFERROR(IF(B303&lt;&gt;"", IF(AND(INDEX(Paste_Here!D$2:D$610, MATCH(B303, Paste_Here!A$2:A$610, 0))&lt;&gt;"", ISNUMBER(VALUE(INDEX(Paste_Here!D$2:D$610, MATCH(B303, Paste_Here!A$2:A$610, 0))))), INDEX(Paste_Here!D$2:D$610, MATCH(B303, Paste_Here!A$2:A$610, 0)), ""), ""), "")</f>
        <v/>
      </c>
      <c r="FX303" s="66"/>
      <c r="FY303" s="77" t="str">
        <f>IFERROR(IF(B303&lt;&gt;"", IF(AND(INDEX(Paste_Here!G$2:G$610, MATCH(B303, Paste_Here!A$2:A$610, 0))&lt;&gt;"", ISNUMBER(VALUE(INDEX(Paste_Here!G$2:G$610, MATCH(B303, Paste_Here!A$2:A$610, 0))))), INDEX(Paste_Here!G$2:G$610, MATCH(B303, Paste_Here!A$2:A$610, 0)), ""), ""), "")</f>
        <v/>
      </c>
      <c r="FZ303" s="66"/>
      <c r="GA303" s="95"/>
      <c r="GB303" s="66"/>
      <c r="JS303" s="1" t="str" cm="1">
        <f t="array" ref="JS303">IFERROR(INDEX(Paste_Here!$B$2:$B$610, MATCH(0, COUNTIF(JS$4:JS302, Paste_Here!$B$2:$B$610) + IF(Paste_Here!$B$2:$B$610="", 1, 0), 0)), "")</f>
        <v/>
      </c>
      <c r="JT303" s="1" t="str">
        <f>IF(JS303&lt;&gt;"", INDEX(Paste_Here!$A$2:$A$610, MATCH(JS303, Paste_Here!$B$2:$B$610, 0)), "")</f>
        <v/>
      </c>
      <c r="JU303" s="1" t="str">
        <f t="shared" si="51"/>
        <v/>
      </c>
      <c r="JV303" s="1" t="str" cm="1">
        <f t="array" ref="JV303">IFERROR(INDEX($JU$5:$JU$610, MATCH(SMALL(IF($JU$5:$JU$610&lt;&gt;"", COUNTIF($JU$5:$JU$610, "&lt;"&amp;$JU$5:$JU$610)+1), ROW()-ROW($JV$5)+1), COUNTIF($JU$5:$JU$610, "&lt;"&amp;$JU$5:$JU$610)+1, 0)), "")</f>
        <v/>
      </c>
    </row>
    <row r="304" spans="1:282">
      <c r="A304" s="66"/>
      <c r="B304" s="77" t="str">
        <f t="shared" si="42"/>
        <v/>
      </c>
      <c r="C304" s="66"/>
      <c r="D304" s="77" t="str">
        <f>IFERROR(IF(B304&lt;&gt;"", IF(COUNTIF(INDEX(Paste_Here!AS$2:AS$610, MATCH(B304, Paste_Here!A$2:A$610, 0), 0), "yes") &gt; 0, "Yes", IF(COUNTIF(INDEX(Paste_Here!AS$2:AS$610, MATCH(B304, Paste_Here!A$2:A$610, 0), 0), "no") &gt; 0, "No", "")), ""), "")</f>
        <v/>
      </c>
      <c r="E304" s="66"/>
      <c r="F304" s="77" t="str">
        <f t="shared" si="43"/>
        <v/>
      </c>
      <c r="G304" s="66"/>
      <c r="H304" s="77" t="str">
        <f>IFERROR(IF(B304&lt;&gt;"", IF(COUNTIF(INDEX(Paste_Here!AO$2:AR$610, MATCH(B304, Paste_Here!A$2:A$610, 0), 0), "yes") &gt; 0, "Yes", IF(COUNTIF(INDEX(Paste_Here!AO$2:AR$610, MATCH(B304, Paste_Here!A$2:A$610, 0), 0), "no") &gt; 0, "No", "")), ""), "")</f>
        <v/>
      </c>
      <c r="I304" s="66"/>
      <c r="J304" s="77" t="str">
        <f t="shared" si="44"/>
        <v/>
      </c>
      <c r="K304" s="66"/>
      <c r="L304" s="77" t="str">
        <f>IFERROR(IF(B304&lt;&gt;"", IF(ISNUMBER(SEARCH("yes", LOWER(INDEX(Paste_Here!W$2:W$610, MATCH(B304, Paste_Here!A$2:A$610, 0))))), "Yes", IF(ISNUMBER(SEARCH("no", LOWER(INDEX(Paste_Here!W$2:W$610, MATCH(B304, Paste_Here!A$2:A$610, 0))))), "No", "")), ""), "")</f>
        <v/>
      </c>
      <c r="M304" s="66"/>
      <c r="N304" s="77"/>
      <c r="O304" s="66"/>
      <c r="P304" s="77" t="str">
        <f>IFERROR(IF(B304&lt;&gt;"", IF(ISNUMBER(SEARCH("yes", LOWER(INDEX(Paste_Here!V$2:V$610, MATCH(B304, Paste_Here!A$2:A$610, 0))))), "Yes", IF(ISNUMBER(SEARCH("no", LOWER(INDEX(Paste_Here!V$2:V$610, MATCH(B304, Paste_Here!A$2:A$610, 0))))), "No", "")), ""), "")</f>
        <v/>
      </c>
      <c r="Q304" s="66"/>
      <c r="R304" s="77"/>
      <c r="S304" s="66"/>
      <c r="T304" s="77"/>
      <c r="U304" s="66"/>
      <c r="V304" s="66"/>
      <c r="W304" s="77" t="str">
        <f t="shared" si="45"/>
        <v/>
      </c>
      <c r="X304" s="66"/>
      <c r="Y304" s="77" t="str">
        <f>IFERROR(IF(B304&lt;&gt;"", IF(ISNUMBER(SEARCH("Revealed-Potential (Primary Focus)", LOWER(INDEX(Paste_Here!X$2:X$610, MATCH(B304, Paste_Here!A$2:A$610, 0))))), "Rev-Potential: Prim", IF(ISNUMBER(SEARCH("Revealed-Potential (Secondary Focus)", LOWER(INDEX(Paste_Here!X$2:X$610, MATCH(B304, Paste_Here!A$2:A$610, 0))))), "Rev-Potential: Sec", IF(ISNUMBER(SEARCH("Monitoring", LOWER(INDEX(Paste_Here!X$2:X$610, MATCH(B304, Paste_Here!A$2:A$610, 0))))), "Monitoring", IF(ISNUMBER(SEARCH("At-Promise (Secondary Focus)", LOWER(INDEX(Paste_Here!X$2:X$610, MATCH(B304, Paste_Here!A$2:A$610, 0))))), "At-Promise: Sec", IF(ISNUMBER(SEARCH("At-Promise (Primary Focus)", LOWER(INDEX(Paste_Here!X$2:X$610, MATCH(B304, Paste_Here!A$2:A$610, 0))))), "At-Promise: Prim", ""))))), ""), "")</f>
        <v/>
      </c>
      <c r="Z304" s="66"/>
      <c r="AA304" s="77"/>
      <c r="AB304" s="66"/>
      <c r="AC304" s="77" t="str">
        <f>IFERROR(IF(B304&lt;&gt;"", IF(ISNUMBER(SEARCH("Revealed-Potential (Primary Focus)", LOWER(INDEX(Paste_Here!AB$2:AB$610, MATCH(B304, Paste_Here!A$2:A$610, 0))))), "Rev-Potential: Prim", IF(ISNUMBER(SEARCH("Revealed-Potential (Secondary Focus)", LOWER(INDEX(Paste_Here!AB$2:AB$610, MATCH(B304, Paste_Here!A$2:A$610, 0))))), "Rev-Potential: Sec", IF(ISNUMBER(SEARCH("Monitoring", LOWER(INDEX(Paste_Here!AB$2:AB$610, MATCH(B304, Paste_Here!A$2:A$610, 0))))), "Monitoring", IF(ISNUMBER(SEARCH("At-Promise (Secondary Focus)", LOWER(INDEX(Paste_Here!AB$2:AB$610, MATCH(B304, Paste_Here!A$2:A$610, 0))))), "At-Promise: Sec", IF(ISNUMBER(SEARCH("At-Promise (Primary Focus)", LOWER(INDEX(Paste_Here!AB$2:AB$610, MATCH(B304, Paste_Here!A$2:A$610, 0))))), "At-Promise: Prim", ""))))), ""), "")</f>
        <v/>
      </c>
      <c r="AD304" s="66"/>
      <c r="AE304" s="77"/>
      <c r="AF304" s="66"/>
      <c r="AG304" s="77"/>
      <c r="AH304" s="66"/>
      <c r="AI304" s="77"/>
      <c r="AJ304" s="66"/>
      <c r="AK304" s="77"/>
      <c r="AL304" s="66"/>
      <c r="AM304" s="77"/>
      <c r="AN304" s="66"/>
      <c r="AO304" s="77"/>
      <c r="AP304" s="66"/>
      <c r="AQ304" s="77"/>
      <c r="AR304" s="66"/>
      <c r="AS304" s="77"/>
      <c r="AT304" s="66"/>
      <c r="AU304" s="66"/>
      <c r="AV304" s="77" t="str">
        <f t="shared" si="46"/>
        <v/>
      </c>
      <c r="AW304" s="66"/>
      <c r="AX304" s="77" t="str">
        <f>IFERROR(IF(B304&lt;&gt;"", IF(AND(INDEX(Paste_Here!AC$2:AC$610, MATCH(B304, Paste_Here!A$2:A$610, 0))&lt;&gt;"", ISNUMBER(VALUE(INDEX(Paste_Here!AC$2:AC$610, MATCH(B304, Paste_Here!A$2:A$610, 0))))), INDEX(Paste_Here!AC$2:AC$610, MATCH(B304, Paste_Here!A$2:A$610, 0)), ""), ""), "")</f>
        <v/>
      </c>
      <c r="AY304" s="66"/>
      <c r="AZ304" s="77" t="str">
        <f>IFERROR(IF(B304&lt;&gt;"", IF(AND(INDEX(Paste_Here!AD$2:AD$610, MATCH(B304, Paste_Here!A$2:A$610, 0))&lt;&gt;"", ISNUMBER(VALUE(INDEX(Paste_Here!AD$2:AD$610, MATCH(B304, Paste_Here!A$2:A$610, 0))))), TEXT(ROUND(VALUE(INDEX(Paste_Here!AD$2:AD$610, MATCH(B304, Paste_Here!A$2:A$610, 0))), 2), "0.00"), ""), ""), "")</f>
        <v/>
      </c>
      <c r="BA304" s="66"/>
      <c r="BB304" s="77" t="str">
        <f>IFERROR(IF(B304&lt;&gt;"", IF(LOWER(INDEX(Paste_Here!AE$2:AE$610, MATCH(B304, Paste_Here!A$2:A$610, 0)))="approaching expectations", "Approaching", IF(LOWER(INDEX(Paste_Here!AE$2:AE$610, MATCH(B304, Paste_Here!A$2:A$610, 0)))="met expectations", "Met", IF(LOWER(INDEX(Paste_Here!AE$2:AE$610, MATCH(B304, Paste_Here!A$2:A$610, 0)))="exceeded expectations", "Exceeded", IF(LOWER(INDEX(Paste_Here!AE$2:AE$610, MATCH(B304, Paste_Here!A$2:A$610, 0)))="below expectations", "Below", "")))), ""), "")</f>
        <v/>
      </c>
      <c r="BC304" s="66"/>
      <c r="BD304" s="77" t="str">
        <f>IFERROR(IF(B304&lt;&gt;"", IF(AND(INDEX(Paste_Here!T$2:T$610, MATCH(B304, Paste_Here!A$2:A$610, 0))&lt;&gt;"", ISNUMBER(VALUE(INDEX(Paste_Here!T$2:T$610, MATCH(B304, Paste_Here!A$2:A$610, 0))))), INDEX(Paste_Here!T$2:T$610, MATCH(B304, Paste_Here!A$2:A$610, 0)), ""), ""), "")</f>
        <v/>
      </c>
      <c r="BE304" s="66"/>
      <c r="BF304" s="77"/>
      <c r="BG304" s="66"/>
      <c r="BH304" s="77"/>
      <c r="BI304" s="66"/>
      <c r="BJ304" s="77"/>
      <c r="BK304" s="66"/>
      <c r="BL304" s="77" t="str">
        <f>IFERROR(IF(B304&lt;&gt;"", IF(AND(INDEX(Paste_Here!N$2:N$610, MATCH(B304, Paste_Here!A$2:A$610, 0))&lt;&gt;"", ISNUMBER(VALUE(INDEX(Paste_Here!N$2:N$610, MATCH(B304, Paste_Here!A$2:A$610, 0))))), INDEX(Paste_Here!N$2:N$610, MATCH(B304, Paste_Here!A$2:A$610, 0)), ""), ""), "")</f>
        <v/>
      </c>
      <c r="BM304" s="66"/>
      <c r="BN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BO304" s="66"/>
      <c r="BP304" s="77" t="str" cm="1">
        <f t="array" aca="1" ref="BP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BQ304" s="66"/>
      <c r="BR304" s="66"/>
      <c r="BS304" s="77"/>
      <c r="BT304" s="66"/>
      <c r="BU304" s="77"/>
      <c r="BV304" s="66"/>
      <c r="BW304" s="77"/>
      <c r="BX304" s="66"/>
      <c r="BY304" s="77"/>
      <c r="BZ304" s="66"/>
      <c r="CA304" s="77"/>
      <c r="CB304" s="66"/>
      <c r="CC304" s="77"/>
      <c r="CD304" s="66"/>
      <c r="CE304" s="77"/>
      <c r="CF304" s="66"/>
      <c r="CG304" s="77"/>
      <c r="CH304" s="66"/>
      <c r="CI304" s="77"/>
      <c r="CJ304" s="66"/>
      <c r="CK304" s="77"/>
      <c r="CL304" s="66"/>
      <c r="CM304" s="77"/>
      <c r="CN304" s="66"/>
      <c r="CO304" s="66"/>
      <c r="CP304" s="77" t="str">
        <f t="shared" si="47"/>
        <v/>
      </c>
      <c r="CQ304" s="66"/>
      <c r="CR304" s="77" t="str">
        <f>IFERROR(IF(B304&lt;&gt;"", IF(AND(INDEX(Paste_Here!Y$2:Y$610, MATCH(B304, Paste_Here!A$2:A$610, 0))&lt;&gt;"", ISNUMBER(VALUE(INDEX(Paste_Here!Y$2:Y$610, MATCH(B304, Paste_Here!A$2:A$610, 0))))), INDEX(Paste_Here!Y$2:Y$610, MATCH(B304, Paste_Here!A$2:A$610, 0)), ""), ""), "")</f>
        <v/>
      </c>
      <c r="CS304" s="66"/>
      <c r="CT304" s="77" t="str">
        <f>IFERROR(IF(B304&lt;&gt;"", IF(AND(INDEX(Paste_Here!AA$2:AA$610, MATCH(B304, Paste_Here!A$2:A$610, 0))&lt;&gt;"", ISNUMBER(--INDEX(Paste_Here!AA$2:AA$610, MATCH(B304, Paste_Here!A$2:A$610, 0)))), TEXT(ROUND(--INDEX(Paste_Here!AA$2:AA$610, MATCH(B304, Paste_Here!A$2:A$610, 0)), 2), "0.00"), ""), ""), "")</f>
        <v/>
      </c>
      <c r="CU304" s="66"/>
      <c r="CV304" s="77" t="str">
        <f>IFERROR(IF(B304&lt;&gt;"", IF(LOWER(INDEX(Paste_Here!Z$2:Z$610, MATCH(B304, Paste_Here!A$2:A$610, 0)))="approaching expectations", "Approaching", IF(LOWER(INDEX(Paste_Here!Z$2:Z$610, MATCH(B304, Paste_Here!A$2:A$610, 0)))="met expectations", "Met", IF(LOWER(INDEX(Paste_Here!Z$2:Z$610, MATCH(B304, Paste_Here!A$2:A$610, 0)))="exceeded expectations", "Exceeded", IF(LOWER(INDEX(Paste_Here!Z$2:Z$610, MATCH(B304, Paste_Here!A$2:A$610, 0)))="below expectations", "Below", "")))), ""), "")</f>
        <v/>
      </c>
      <c r="CW304" s="66"/>
      <c r="CX304" s="77"/>
      <c r="CY304" s="66"/>
      <c r="CZ304" s="77" t="str">
        <f>IFERROR(IF(B304&lt;&gt;"", IF(AND(INDEX(Paste_Here!AL$2:AL$610, MATCH(B304, Paste_Here!A$2:A$610, 0))&lt;&gt;"", ISNUMBER(VALUE(INDEX(Paste_Here!AL$2:AL$610, MATCH(B304, Paste_Here!A$2:A$610, 0))))), INDEX(Paste_Here!AL$2:AL$610, MATCH(B304, Paste_Here!A$2:A$610, 0)), ""), ""), "")</f>
        <v/>
      </c>
      <c r="DA304" s="66"/>
      <c r="DB304" s="77" t="str">
        <f>IFERROR(IF(B304&lt;&gt;"", IF(ISNUMBER(SEARCH("highrisk", LOWER(INDEX(Paste_Here!AM$2:AM$610, MATCH(B304, Paste_Here!A$2:A$610, 0))))), "High Risk", IF(ISNUMBER(SEARCH("lowrisk", LOWER(INDEX(Paste_Here!AM$2:AM$610, MATCH(B304, Paste_Here!A$2:A$610, 0))))), "Low Risk", IF(ISNUMBER(SEARCH("somerisk", LOWER(INDEX(Paste_Here!AM$2:AM$610, MATCH(B304, Paste_Here!A$2:A$610, 0))))), "Some Risk", ""))), ""), "")</f>
        <v/>
      </c>
      <c r="DC304" s="66"/>
      <c r="DD304" s="77" t="str">
        <f>IFERROR(IF(B304&lt;&gt;"", IF(AND(INDEX(Paste_Here!AN$2:AN$610, MATCH(B304, Paste_Here!A$2:A$610, 0))&lt;&gt;"", ISNUMBER(VALUE(INDEX(Paste_Here!AN$2:AN$610, MATCH(B304, Paste_Here!A$2:A$610, 0))))), INDEX(Paste_Here!AN$2:AN$610, MATCH(B304, Paste_Here!A$2:A$610, 0)), ""), ""), "")</f>
        <v/>
      </c>
      <c r="DE304" s="66"/>
      <c r="DF304" s="77" t="str">
        <f>IFERROR(IF(B304&lt;&gt;"", IF(AND(INDEX(Paste_Here!Q$2:Q$610, MATCH(B304, Paste_Here!A$2:A$610, 0))&lt;&gt;"", ISNUMBER(VALUE(INDEX(Paste_Here!Q$2:Q$610, MATCH(B304, Paste_Here!A$2:A$610, 0))))), INDEX(Paste_Here!Q$2:Q$610, MATCH(B304, Paste_Here!A$2:A$610, 0)), ""), ""), "")</f>
        <v/>
      </c>
      <c r="DG304" s="66"/>
      <c r="DH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DI304" s="66"/>
      <c r="DJ304" s="77" t="str" cm="1">
        <f t="array" aca="1" ref="DJ304" ca="1">IFERROR(VALUE(IF(ISNUMBER(SEARCH("EM", INDEX(Paste_Here!S$2:S$500, MATCH(B304, Paste_Here!A$2:A$500, 0)))), "-" &amp;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f>
        <v/>
      </c>
      <c r="DK304" s="66"/>
      <c r="DL304" s="66"/>
      <c r="DM304" s="77" t="str">
        <f t="shared" si="48"/>
        <v/>
      </c>
      <c r="DN304" s="66"/>
      <c r="DO304" s="77" t="str">
        <f>IFERROR(IF(B304&lt;&gt;"", IF(AND(INDEX(Paste_Here!AF$2:AF$610, MATCH(B304, Paste_Here!A$2:A$610, 0))&lt;&gt;"", ISNUMBER(VALUE(INDEX(Paste_Here!AF$2:AF$610, MATCH(B304, Paste_Here!A$2:A$610, 0))))), INDEX(Paste_Here!AF$2:AF$610, MATCH(B304, Paste_Here!A$2:A$610, 0)), ""), ""), "")</f>
        <v/>
      </c>
      <c r="DP304" s="66"/>
      <c r="DQ304" s="77" t="str">
        <f>IFERROR(IF(B304&lt;&gt;"", IF(AND(INDEX(Paste_Here!AG$2:AG$610, MATCH(B304, Paste_Here!A$2:A$610, 0))&lt;&gt;"", ISNUMBER(--INDEX(Paste_Here!AG$2:AG$610, MATCH(B304, Paste_Here!A$2:A$610, 0)))), TEXT(ROUND(--INDEX(Paste_Here!AG$2:AG$610, MATCH(B304, Paste_Here!A$2:A$610, 0)), 2), "0.00"), ""), ""), "")</f>
        <v/>
      </c>
      <c r="DR304" s="66"/>
      <c r="DS304" s="77" t="str">
        <f>IFERROR(IF(B304&lt;&gt;"", IF(LOWER(INDEX(Paste_Here!AH$2:AH$610, MATCH(B304, Paste_Here!A$2:A$610, 0)))="approaching expectations", "Approaching", IF(LOWER(INDEX(Paste_Here!AH$2:AH$610, MATCH(B304, Paste_Here!A$2:A$610, 0)))="met expectations", "Met", IF(LOWER(INDEX(Paste_Here!AH$2:AH$610, MATCH(B304, Paste_Here!A$2:A$610, 0)))="exceeded expectations", "Exceeded", IF(LOWER(INDEX(Paste_Here!AH$2:AH$610, MATCH(B304, Paste_Here!A$2:A$610, 0)))="below expectations", "Below", "")))), ""), "")</f>
        <v/>
      </c>
      <c r="DT304" s="66"/>
      <c r="DU304" s="77" t="str">
        <f>IFERROR(IF(B304&lt;&gt;"", IF(AND(INDEX(Paste_Here!U$2:U$610, MATCH(B304, Paste_Here!A$2:A$610, 0))&lt;&gt;"", ISNUMBER(VALUE(INDEX(Paste_Here!U$2:U$610, MATCH(B304, Paste_Here!A$2:A$610, 0))))), INDEX(Paste_Here!U$2:U$610, MATCH(B304, Paste_Here!A$2:A$610, 0)), ""), ""), "")</f>
        <v/>
      </c>
      <c r="DV304" s="66"/>
      <c r="DW304" s="77"/>
      <c r="DX304" s="66"/>
      <c r="DY304" s="77" t="str">
        <f>IFERROR(IF(B304&lt;&gt;"", IF(AND(INDEX(Paste_Here!AI$2:AI$610, MATCH(B304, Paste_Here!A$2:A$610, 0))&lt;&gt;"", ISNUMBER(VALUE(INDEX(Paste_Here!AI$2:AI$610, MATCH(B304, Paste_Here!A$2:A$610, 0))))), INDEX(Paste_Here!AI$2:AI$610, MATCH(B304, Paste_Here!A$2:A$610, 0)), ""), ""), "")</f>
        <v/>
      </c>
      <c r="DZ304" s="66"/>
      <c r="EA304" s="77" t="str">
        <f>IFERROR(IF(B304&lt;&gt;"", IF(AND(INDEX(Paste_Here!AJ$2:AJ$610, MATCH(B304, Paste_Here!A$2:A$610, 0))&lt;&gt;"", ISNUMBER(--INDEX(Paste_Here!AJ$2:AJ$610, MATCH(B304, Paste_Here!A$2:A$610, 0)))), TEXT(ROUND(--INDEX(Paste_Here!AJ$2:AJ$610, MATCH(B304, Paste_Here!A$2:A$610, 0)), 2), "0.00"), ""), ""), "")</f>
        <v/>
      </c>
      <c r="EB304" s="66"/>
      <c r="EC304" s="77" t="str">
        <f>IFERROR(IF(B304&lt;&gt;"", IF(LOWER(INDEX(Paste_Here!AK$2:AK$610, MATCH(B304, Paste_Here!A$2:A$610, 0)))="approaching expectations", "Approaching", IF(LOWER(INDEX(Paste_Here!AK$2:AK$610, MATCH(B304, Paste_Here!A$2:A$610, 0)))="met expectations", "Met", IF(LOWER(INDEX(Paste_Here!AK$2:AK$610, MATCH(B304, Paste_Here!A$2:A$610, 0)))="exceeded expectations", "Exceeded", IF(LOWER(INDEX(Paste_Here!AK$2:AK$610, MATCH(B304, Paste_Here!A$2:A$610, 0)))="below expectations", "Below", "")))), ""), "")</f>
        <v/>
      </c>
      <c r="ED304" s="66"/>
      <c r="EE304" s="77"/>
      <c r="EF304" s="66"/>
      <c r="EG304" s="77"/>
      <c r="EH304" s="66"/>
      <c r="EI304" s="66"/>
      <c r="EJ304" s="77" t="str">
        <f t="shared" si="49"/>
        <v/>
      </c>
      <c r="EK304" s="66"/>
      <c r="EL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EM304" s="66"/>
      <c r="EN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EO304" s="66"/>
      <c r="EP304" s="77"/>
      <c r="EQ304" s="66"/>
      <c r="ER304" s="77" t="str">
        <f>IFERROR(IF(B304&lt;&gt;"", IF(AND(INDEX(Paste_Here!AT$2:AT$610, MATCH(B304, Paste_Here!A$2:A$610, 0))&lt;&gt;"", ISNUMBER(VALUE(INDEX(Paste_Here!AT$2:AT$610, MATCH(B304, Paste_Here!A$2:A$610, 0))))), INDEX(Paste_Here!AT$2:AT$610, MATCH(B304, Paste_Here!A$2:A$610, 0)), ""), ""), "")</f>
        <v/>
      </c>
      <c r="ES304" s="66"/>
      <c r="ET304" s="77" t="str">
        <f>IFERROR(IF(B304&lt;&gt;"", IF(AND(INDEX(Paste_Here!AV$2:AV$610, MATCH(B304, Paste_Here!A$2:A$610, 0))&lt;&gt;"", ISNUMBER(VALUE(INDEX(Paste_Here!AV$2:AV$610, MATCH(B304, Paste_Here!A$2:A$610, 0))))), INDEX(Paste_Here!AV$2:AV$610, MATCH(B304, Paste_Here!A$2:A$610, 0)), ""), ""), "")</f>
        <v/>
      </c>
      <c r="EU304" s="66"/>
      <c r="EV304" s="77"/>
      <c r="EW304" s="66"/>
      <c r="EX304" s="77" t="str">
        <f>IFERROR(IF(B304&lt;&gt;"", IF(AND(INDEX(Paste_Here!AU$2:AU$610, MATCH(B304, Paste_Here!A$2:A$610, 0))&lt;&gt;"", ISNUMBER(VALUE(INDEX(Paste_Here!AU$2:AU$610, MATCH(B304, Paste_Here!A$2:A$610, 0))))), INDEX(Paste_Here!AU$2:AU$610, MATCH(B304, Paste_Here!A$2:A$610, 0)), ""), ""), "")</f>
        <v/>
      </c>
      <c r="EY304" s="66"/>
      <c r="EZ304" s="77" t="str">
        <f>IFERROR(IF(B304&lt;&gt;"", IF(AND(INDEX(Paste_Here!AW$2:AW$610, MATCH(B304, Paste_Here!A$2:A$610, 0))&lt;&gt;"", ISNUMBER(VALUE(INDEX(Paste_Here!AW$2:AW$610, MATCH(B304, Paste_Here!A$2:A$610, 0))))), INDEX(Paste_Here!AW$2:AW$610, MATCH(B304, Paste_Here!A$2:A$610, 0)), ""), ""), "")</f>
        <v/>
      </c>
      <c r="FA304" s="66"/>
      <c r="FB304" s="77"/>
      <c r="FC304" s="66"/>
      <c r="FD304" s="77"/>
      <c r="FE304" s="66"/>
      <c r="FF304" s="66"/>
      <c r="FG304" s="77" t="str">
        <f t="shared" si="50"/>
        <v/>
      </c>
      <c r="FH304" s="66"/>
      <c r="FI304" s="77" t="str">
        <f>IFERROR(IF(B304&lt;&gt;"", IF(ISNUMBER(SEARCH("s", LOWER(INDEX(Paste_Here!M$2:M$610, MATCH(B304, Paste_Here!A$2:A$610, 0))))), "Yes", IF(INDEX(Paste_Here!M$2:M$610, MATCH(B304, Paste_Here!A$2:A$610, 0))&lt;&gt;"", "No", "")), ""), "")</f>
        <v/>
      </c>
      <c r="FJ304" s="66"/>
      <c r="FK304" s="77" t="str">
        <f>IFERROR(IF(B304&lt;&gt;"", IF(ISNUMBER(SEARCH("yes", LOWER(INDEX(Paste_Here!F$2:F$610, MATCH(B304, Paste_Here!A$2:A$610, 0))))), "Yes", IF(ISNUMBER(SEARCH("no", LOWER(INDEX(Paste_Here!F$2:F$610, MATCH(B304, Paste_Here!A$2:A$610, 0))))), "No", "")), ""), "")</f>
        <v/>
      </c>
      <c r="FL304" s="66"/>
      <c r="FM304" s="77" t="str">
        <f>IFERROR(IF(B304&lt;&gt;"", IF(ISNUMBER(SEARCH("english language learner", LOWER(INDEX(Paste_Here!C$2:C$610, MATCH(B304, Paste_Here!A$2:A$610, 0))))), "Yes", ""), ""), "")</f>
        <v/>
      </c>
      <c r="FN304" s="66"/>
      <c r="FO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FP304" s="66"/>
      <c r="FQ304" s="77" t="str">
        <f>IFERROR(IF(B304&lt;&gt;"", IF(ISNUMBER(SEARCH("yes", LOWER(INDEX(Paste_Here!L$2:L$610, MATCH(B304, Paste_Here!A$2:A$610, 0))))), "Yes", IF(ISNUMBER(SEARCH("no", LOWER(INDEX(Paste_Here!L$2:L$610, MATCH(B304, Paste_Here!A$2:A$610, 0))))), "No", "")), ""), "")</f>
        <v/>
      </c>
      <c r="FR304" s="66"/>
      <c r="FS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FT304" s="66"/>
      <c r="FU304" s="77"/>
      <c r="FV304" s="66"/>
      <c r="FW304" s="77" t="str">
        <f>IFERROR(IF(B304&lt;&gt;"", IF(AND(INDEX(Paste_Here!D$2:D$610, MATCH(B304, Paste_Here!A$2:A$610, 0))&lt;&gt;"", ISNUMBER(VALUE(INDEX(Paste_Here!D$2:D$610, MATCH(B304, Paste_Here!A$2:A$610, 0))))), INDEX(Paste_Here!D$2:D$610, MATCH(B304, Paste_Here!A$2:A$610, 0)), ""), ""), "")</f>
        <v/>
      </c>
      <c r="FX304" s="66"/>
      <c r="FY304" s="77" t="str">
        <f>IFERROR(IF(B304&lt;&gt;"", IF(AND(INDEX(Paste_Here!G$2:G$610, MATCH(B304, Paste_Here!A$2:A$610, 0))&lt;&gt;"", ISNUMBER(VALUE(INDEX(Paste_Here!G$2:G$610, MATCH(B304, Paste_Here!A$2:A$610, 0))))), INDEX(Paste_Here!G$2:G$610, MATCH(B304, Paste_Here!A$2:A$610, 0)), ""), ""), "")</f>
        <v/>
      </c>
      <c r="FZ304" s="66"/>
      <c r="GA304" s="95"/>
      <c r="GB304" s="66"/>
      <c r="JS304" s="1" t="str" cm="1">
        <f t="array" ref="JS304">IFERROR(INDEX(Paste_Here!$B$2:$B$610, MATCH(0, COUNTIF(JS$4:JS303, Paste_Here!$B$2:$B$610) + IF(Paste_Here!$B$2:$B$610="", 1, 0), 0)), "")</f>
        <v/>
      </c>
      <c r="JT304" s="1" t="str">
        <f>IF(JS304&lt;&gt;"", INDEX(Paste_Here!$A$2:$A$610, MATCH(JS304, Paste_Here!$B$2:$B$610, 0)), "")</f>
        <v/>
      </c>
      <c r="JU304" s="1" t="str">
        <f t="shared" si="51"/>
        <v/>
      </c>
      <c r="JV304" s="1" t="str" cm="1">
        <f t="array" ref="JV304">IFERROR(INDEX($JU$5:$JU$610, MATCH(SMALL(IF($JU$5:$JU$610&lt;&gt;"", COUNTIF($JU$5:$JU$610, "&lt;"&amp;$JU$5:$JU$610)+1), ROW()-ROW($JV$5)+1), COUNTIF($JU$5:$JU$610, "&lt;"&amp;$JU$5:$JU$610)+1, 0)), "")</f>
        <v/>
      </c>
    </row>
    <row r="305" spans="1:282">
      <c r="A305" s="66"/>
      <c r="B305" s="77" t="str">
        <f t="shared" si="42"/>
        <v/>
      </c>
      <c r="C305" s="66"/>
      <c r="D305" s="77" t="str">
        <f>IFERROR(IF(B305&lt;&gt;"", IF(COUNTIF(INDEX(Paste_Here!AS$2:AS$610, MATCH(B305, Paste_Here!A$2:A$610, 0), 0), "yes") &gt; 0, "Yes", IF(COUNTIF(INDEX(Paste_Here!AS$2:AS$610, MATCH(B305, Paste_Here!A$2:A$610, 0), 0), "no") &gt; 0, "No", "")), ""), "")</f>
        <v/>
      </c>
      <c r="E305" s="66"/>
      <c r="F305" s="77" t="str">
        <f t="shared" si="43"/>
        <v/>
      </c>
      <c r="G305" s="66"/>
      <c r="H305" s="77" t="str">
        <f>IFERROR(IF(B305&lt;&gt;"", IF(COUNTIF(INDEX(Paste_Here!AO$2:AR$610, MATCH(B305, Paste_Here!A$2:A$610, 0), 0), "yes") &gt; 0, "Yes", IF(COUNTIF(INDEX(Paste_Here!AO$2:AR$610, MATCH(B305, Paste_Here!A$2:A$610, 0), 0), "no") &gt; 0, "No", "")), ""), "")</f>
        <v/>
      </c>
      <c r="I305" s="66"/>
      <c r="J305" s="77" t="str">
        <f t="shared" si="44"/>
        <v/>
      </c>
      <c r="K305" s="66"/>
      <c r="L305" s="77" t="str">
        <f>IFERROR(IF(B305&lt;&gt;"", IF(ISNUMBER(SEARCH("yes", LOWER(INDEX(Paste_Here!W$2:W$610, MATCH(B305, Paste_Here!A$2:A$610, 0))))), "Yes", IF(ISNUMBER(SEARCH("no", LOWER(INDEX(Paste_Here!W$2:W$610, MATCH(B305, Paste_Here!A$2:A$610, 0))))), "No", "")), ""), "")</f>
        <v/>
      </c>
      <c r="M305" s="66"/>
      <c r="N305" s="77"/>
      <c r="O305" s="66"/>
      <c r="P305" s="77" t="str">
        <f>IFERROR(IF(B305&lt;&gt;"", IF(ISNUMBER(SEARCH("yes", LOWER(INDEX(Paste_Here!V$2:V$610, MATCH(B305, Paste_Here!A$2:A$610, 0))))), "Yes", IF(ISNUMBER(SEARCH("no", LOWER(INDEX(Paste_Here!V$2:V$610, MATCH(B305, Paste_Here!A$2:A$610, 0))))), "No", "")), ""), "")</f>
        <v/>
      </c>
      <c r="Q305" s="66"/>
      <c r="R305" s="77"/>
      <c r="S305" s="66"/>
      <c r="T305" s="77"/>
      <c r="U305" s="66"/>
      <c r="V305" s="66"/>
      <c r="W305" s="77" t="str">
        <f t="shared" si="45"/>
        <v/>
      </c>
      <c r="X305" s="66"/>
      <c r="Y305" s="77" t="str">
        <f>IFERROR(IF(B305&lt;&gt;"", IF(ISNUMBER(SEARCH("Revealed-Potential (Primary Focus)", LOWER(INDEX(Paste_Here!X$2:X$610, MATCH(B305, Paste_Here!A$2:A$610, 0))))), "Rev-Potential: Prim", IF(ISNUMBER(SEARCH("Revealed-Potential (Secondary Focus)", LOWER(INDEX(Paste_Here!X$2:X$610, MATCH(B305, Paste_Here!A$2:A$610, 0))))), "Rev-Potential: Sec", IF(ISNUMBER(SEARCH("Monitoring", LOWER(INDEX(Paste_Here!X$2:X$610, MATCH(B305, Paste_Here!A$2:A$610, 0))))), "Monitoring", IF(ISNUMBER(SEARCH("At-Promise (Secondary Focus)", LOWER(INDEX(Paste_Here!X$2:X$610, MATCH(B305, Paste_Here!A$2:A$610, 0))))), "At-Promise: Sec", IF(ISNUMBER(SEARCH("At-Promise (Primary Focus)", LOWER(INDEX(Paste_Here!X$2:X$610, MATCH(B305, Paste_Here!A$2:A$610, 0))))), "At-Promise: Prim", ""))))), ""), "")</f>
        <v/>
      </c>
      <c r="Z305" s="66"/>
      <c r="AA305" s="77"/>
      <c r="AB305" s="66"/>
      <c r="AC305" s="77" t="str">
        <f>IFERROR(IF(B305&lt;&gt;"", IF(ISNUMBER(SEARCH("Revealed-Potential (Primary Focus)", LOWER(INDEX(Paste_Here!AB$2:AB$610, MATCH(B305, Paste_Here!A$2:A$610, 0))))), "Rev-Potential: Prim", IF(ISNUMBER(SEARCH("Revealed-Potential (Secondary Focus)", LOWER(INDEX(Paste_Here!AB$2:AB$610, MATCH(B305, Paste_Here!A$2:A$610, 0))))), "Rev-Potential: Sec", IF(ISNUMBER(SEARCH("Monitoring", LOWER(INDEX(Paste_Here!AB$2:AB$610, MATCH(B305, Paste_Here!A$2:A$610, 0))))), "Monitoring", IF(ISNUMBER(SEARCH("At-Promise (Secondary Focus)", LOWER(INDEX(Paste_Here!AB$2:AB$610, MATCH(B305, Paste_Here!A$2:A$610, 0))))), "At-Promise: Sec", IF(ISNUMBER(SEARCH("At-Promise (Primary Focus)", LOWER(INDEX(Paste_Here!AB$2:AB$610, MATCH(B305, Paste_Here!A$2:A$610, 0))))), "At-Promise: Prim", ""))))), ""), "")</f>
        <v/>
      </c>
      <c r="AD305" s="66"/>
      <c r="AE305" s="77"/>
      <c r="AF305" s="66"/>
      <c r="AG305" s="77"/>
      <c r="AH305" s="66"/>
      <c r="AI305" s="77"/>
      <c r="AJ305" s="66"/>
      <c r="AK305" s="77"/>
      <c r="AL305" s="66"/>
      <c r="AM305" s="77"/>
      <c r="AN305" s="66"/>
      <c r="AO305" s="77"/>
      <c r="AP305" s="66"/>
      <c r="AQ305" s="77"/>
      <c r="AR305" s="66"/>
      <c r="AS305" s="77"/>
      <c r="AT305" s="66"/>
      <c r="AU305" s="66"/>
      <c r="AV305" s="77" t="str">
        <f t="shared" si="46"/>
        <v/>
      </c>
      <c r="AW305" s="66"/>
      <c r="AX305" s="77" t="str">
        <f>IFERROR(IF(B305&lt;&gt;"", IF(AND(INDEX(Paste_Here!AC$2:AC$610, MATCH(B305, Paste_Here!A$2:A$610, 0))&lt;&gt;"", ISNUMBER(VALUE(INDEX(Paste_Here!AC$2:AC$610, MATCH(B305, Paste_Here!A$2:A$610, 0))))), INDEX(Paste_Here!AC$2:AC$610, MATCH(B305, Paste_Here!A$2:A$610, 0)), ""), ""), "")</f>
        <v/>
      </c>
      <c r="AY305" s="66"/>
      <c r="AZ305" s="77" t="str">
        <f>IFERROR(IF(B305&lt;&gt;"", IF(AND(INDEX(Paste_Here!AD$2:AD$610, MATCH(B305, Paste_Here!A$2:A$610, 0))&lt;&gt;"", ISNUMBER(VALUE(INDEX(Paste_Here!AD$2:AD$610, MATCH(B305, Paste_Here!A$2:A$610, 0))))), TEXT(ROUND(VALUE(INDEX(Paste_Here!AD$2:AD$610, MATCH(B305, Paste_Here!A$2:A$610, 0))), 2), "0.00"), ""), ""), "")</f>
        <v/>
      </c>
      <c r="BA305" s="66"/>
      <c r="BB305" s="77" t="str">
        <f>IFERROR(IF(B305&lt;&gt;"", IF(LOWER(INDEX(Paste_Here!AE$2:AE$610, MATCH(B305, Paste_Here!A$2:A$610, 0)))="approaching expectations", "Approaching", IF(LOWER(INDEX(Paste_Here!AE$2:AE$610, MATCH(B305, Paste_Here!A$2:A$610, 0)))="met expectations", "Met", IF(LOWER(INDEX(Paste_Here!AE$2:AE$610, MATCH(B305, Paste_Here!A$2:A$610, 0)))="exceeded expectations", "Exceeded", IF(LOWER(INDEX(Paste_Here!AE$2:AE$610, MATCH(B305, Paste_Here!A$2:A$610, 0)))="below expectations", "Below", "")))), ""), "")</f>
        <v/>
      </c>
      <c r="BC305" s="66"/>
      <c r="BD305" s="77" t="str">
        <f>IFERROR(IF(B305&lt;&gt;"", IF(AND(INDEX(Paste_Here!T$2:T$610, MATCH(B305, Paste_Here!A$2:A$610, 0))&lt;&gt;"", ISNUMBER(VALUE(INDEX(Paste_Here!T$2:T$610, MATCH(B305, Paste_Here!A$2:A$610, 0))))), INDEX(Paste_Here!T$2:T$610, MATCH(B305, Paste_Here!A$2:A$610, 0)), ""), ""), "")</f>
        <v/>
      </c>
      <c r="BE305" s="66"/>
      <c r="BF305" s="77"/>
      <c r="BG305" s="66"/>
      <c r="BH305" s="77"/>
      <c r="BI305" s="66"/>
      <c r="BJ305" s="77"/>
      <c r="BK305" s="66"/>
      <c r="BL305" s="77" t="str">
        <f>IFERROR(IF(B305&lt;&gt;"", IF(AND(INDEX(Paste_Here!N$2:N$610, MATCH(B305, Paste_Here!A$2:A$610, 0))&lt;&gt;"", ISNUMBER(VALUE(INDEX(Paste_Here!N$2:N$610, MATCH(B305, Paste_Here!A$2:A$610, 0))))), INDEX(Paste_Here!N$2:N$610, MATCH(B305, Paste_Here!A$2:A$610, 0)), ""), ""), "")</f>
        <v/>
      </c>
      <c r="BM305" s="66"/>
      <c r="BN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BO305" s="66"/>
      <c r="BP305" s="77" t="str" cm="1">
        <f t="array" aca="1" ref="BP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BQ305" s="66"/>
      <c r="BR305" s="66"/>
      <c r="BS305" s="77"/>
      <c r="BT305" s="66"/>
      <c r="BU305" s="77"/>
      <c r="BV305" s="66"/>
      <c r="BW305" s="77"/>
      <c r="BX305" s="66"/>
      <c r="BY305" s="77"/>
      <c r="BZ305" s="66"/>
      <c r="CA305" s="77"/>
      <c r="CB305" s="66"/>
      <c r="CC305" s="77"/>
      <c r="CD305" s="66"/>
      <c r="CE305" s="77"/>
      <c r="CF305" s="66"/>
      <c r="CG305" s="77"/>
      <c r="CH305" s="66"/>
      <c r="CI305" s="77"/>
      <c r="CJ305" s="66"/>
      <c r="CK305" s="77"/>
      <c r="CL305" s="66"/>
      <c r="CM305" s="77"/>
      <c r="CN305" s="66"/>
      <c r="CO305" s="66"/>
      <c r="CP305" s="77" t="str">
        <f t="shared" si="47"/>
        <v/>
      </c>
      <c r="CQ305" s="66"/>
      <c r="CR305" s="77" t="str">
        <f>IFERROR(IF(B305&lt;&gt;"", IF(AND(INDEX(Paste_Here!Y$2:Y$610, MATCH(B305, Paste_Here!A$2:A$610, 0))&lt;&gt;"", ISNUMBER(VALUE(INDEX(Paste_Here!Y$2:Y$610, MATCH(B305, Paste_Here!A$2:A$610, 0))))), INDEX(Paste_Here!Y$2:Y$610, MATCH(B305, Paste_Here!A$2:A$610, 0)), ""), ""), "")</f>
        <v/>
      </c>
      <c r="CS305" s="66"/>
      <c r="CT305" s="77" t="str">
        <f>IFERROR(IF(B305&lt;&gt;"", IF(AND(INDEX(Paste_Here!AA$2:AA$610, MATCH(B305, Paste_Here!A$2:A$610, 0))&lt;&gt;"", ISNUMBER(--INDEX(Paste_Here!AA$2:AA$610, MATCH(B305, Paste_Here!A$2:A$610, 0)))), TEXT(ROUND(--INDEX(Paste_Here!AA$2:AA$610, MATCH(B305, Paste_Here!A$2:A$610, 0)), 2), "0.00"), ""), ""), "")</f>
        <v/>
      </c>
      <c r="CU305" s="66"/>
      <c r="CV305" s="77" t="str">
        <f>IFERROR(IF(B305&lt;&gt;"", IF(LOWER(INDEX(Paste_Here!Z$2:Z$610, MATCH(B305, Paste_Here!A$2:A$610, 0)))="approaching expectations", "Approaching", IF(LOWER(INDEX(Paste_Here!Z$2:Z$610, MATCH(B305, Paste_Here!A$2:A$610, 0)))="met expectations", "Met", IF(LOWER(INDEX(Paste_Here!Z$2:Z$610, MATCH(B305, Paste_Here!A$2:A$610, 0)))="exceeded expectations", "Exceeded", IF(LOWER(INDEX(Paste_Here!Z$2:Z$610, MATCH(B305, Paste_Here!A$2:A$610, 0)))="below expectations", "Below", "")))), ""), "")</f>
        <v/>
      </c>
      <c r="CW305" s="66"/>
      <c r="CX305" s="77"/>
      <c r="CY305" s="66"/>
      <c r="CZ305" s="77" t="str">
        <f>IFERROR(IF(B305&lt;&gt;"", IF(AND(INDEX(Paste_Here!AL$2:AL$610, MATCH(B305, Paste_Here!A$2:A$610, 0))&lt;&gt;"", ISNUMBER(VALUE(INDEX(Paste_Here!AL$2:AL$610, MATCH(B305, Paste_Here!A$2:A$610, 0))))), INDEX(Paste_Here!AL$2:AL$610, MATCH(B305, Paste_Here!A$2:A$610, 0)), ""), ""), "")</f>
        <v/>
      </c>
      <c r="DA305" s="66"/>
      <c r="DB305" s="77" t="str">
        <f>IFERROR(IF(B305&lt;&gt;"", IF(ISNUMBER(SEARCH("highrisk", LOWER(INDEX(Paste_Here!AM$2:AM$610, MATCH(B305, Paste_Here!A$2:A$610, 0))))), "High Risk", IF(ISNUMBER(SEARCH("lowrisk", LOWER(INDEX(Paste_Here!AM$2:AM$610, MATCH(B305, Paste_Here!A$2:A$610, 0))))), "Low Risk", IF(ISNUMBER(SEARCH("somerisk", LOWER(INDEX(Paste_Here!AM$2:AM$610, MATCH(B305, Paste_Here!A$2:A$610, 0))))), "Some Risk", ""))), ""), "")</f>
        <v/>
      </c>
      <c r="DC305" s="66"/>
      <c r="DD305" s="77" t="str">
        <f>IFERROR(IF(B305&lt;&gt;"", IF(AND(INDEX(Paste_Here!AN$2:AN$610, MATCH(B305, Paste_Here!A$2:A$610, 0))&lt;&gt;"", ISNUMBER(VALUE(INDEX(Paste_Here!AN$2:AN$610, MATCH(B305, Paste_Here!A$2:A$610, 0))))), INDEX(Paste_Here!AN$2:AN$610, MATCH(B305, Paste_Here!A$2:A$610, 0)), ""), ""), "")</f>
        <v/>
      </c>
      <c r="DE305" s="66"/>
      <c r="DF305" s="77" t="str">
        <f>IFERROR(IF(B305&lt;&gt;"", IF(AND(INDEX(Paste_Here!Q$2:Q$610, MATCH(B305, Paste_Here!A$2:A$610, 0))&lt;&gt;"", ISNUMBER(VALUE(INDEX(Paste_Here!Q$2:Q$610, MATCH(B305, Paste_Here!A$2:A$610, 0))))), INDEX(Paste_Here!Q$2:Q$610, MATCH(B305, Paste_Here!A$2:A$610, 0)), ""), ""), "")</f>
        <v/>
      </c>
      <c r="DG305" s="66"/>
      <c r="DH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DI305" s="66"/>
      <c r="DJ305" s="77" t="str" cm="1">
        <f t="array" aca="1" ref="DJ305" ca="1">IFERROR(VALUE(IF(ISNUMBER(SEARCH("EM", INDEX(Paste_Here!S$2:S$500, MATCH(B305, Paste_Here!A$2:A$500, 0)))), "-" &amp;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f>
        <v/>
      </c>
      <c r="DK305" s="66"/>
      <c r="DL305" s="66"/>
      <c r="DM305" s="77" t="str">
        <f t="shared" si="48"/>
        <v/>
      </c>
      <c r="DN305" s="66"/>
      <c r="DO305" s="77" t="str">
        <f>IFERROR(IF(B305&lt;&gt;"", IF(AND(INDEX(Paste_Here!AF$2:AF$610, MATCH(B305, Paste_Here!A$2:A$610, 0))&lt;&gt;"", ISNUMBER(VALUE(INDEX(Paste_Here!AF$2:AF$610, MATCH(B305, Paste_Here!A$2:A$610, 0))))), INDEX(Paste_Here!AF$2:AF$610, MATCH(B305, Paste_Here!A$2:A$610, 0)), ""), ""), "")</f>
        <v/>
      </c>
      <c r="DP305" s="66"/>
      <c r="DQ305" s="77" t="str">
        <f>IFERROR(IF(B305&lt;&gt;"", IF(AND(INDEX(Paste_Here!AG$2:AG$610, MATCH(B305, Paste_Here!A$2:A$610, 0))&lt;&gt;"", ISNUMBER(--INDEX(Paste_Here!AG$2:AG$610, MATCH(B305, Paste_Here!A$2:A$610, 0)))), TEXT(ROUND(--INDEX(Paste_Here!AG$2:AG$610, MATCH(B305, Paste_Here!A$2:A$610, 0)), 2), "0.00"), ""), ""), "")</f>
        <v/>
      </c>
      <c r="DR305" s="66"/>
      <c r="DS305" s="77" t="str">
        <f>IFERROR(IF(B305&lt;&gt;"", IF(LOWER(INDEX(Paste_Here!AH$2:AH$610, MATCH(B305, Paste_Here!A$2:A$610, 0)))="approaching expectations", "Approaching", IF(LOWER(INDEX(Paste_Here!AH$2:AH$610, MATCH(B305, Paste_Here!A$2:A$610, 0)))="met expectations", "Met", IF(LOWER(INDEX(Paste_Here!AH$2:AH$610, MATCH(B305, Paste_Here!A$2:A$610, 0)))="exceeded expectations", "Exceeded", IF(LOWER(INDEX(Paste_Here!AH$2:AH$610, MATCH(B305, Paste_Here!A$2:A$610, 0)))="below expectations", "Below", "")))), ""), "")</f>
        <v/>
      </c>
      <c r="DT305" s="66"/>
      <c r="DU305" s="77" t="str">
        <f>IFERROR(IF(B305&lt;&gt;"", IF(AND(INDEX(Paste_Here!U$2:U$610, MATCH(B305, Paste_Here!A$2:A$610, 0))&lt;&gt;"", ISNUMBER(VALUE(INDEX(Paste_Here!U$2:U$610, MATCH(B305, Paste_Here!A$2:A$610, 0))))), INDEX(Paste_Here!U$2:U$610, MATCH(B305, Paste_Here!A$2:A$610, 0)), ""), ""), "")</f>
        <v/>
      </c>
      <c r="DV305" s="66"/>
      <c r="DW305" s="77"/>
      <c r="DX305" s="66"/>
      <c r="DY305" s="77" t="str">
        <f>IFERROR(IF(B305&lt;&gt;"", IF(AND(INDEX(Paste_Here!AI$2:AI$610, MATCH(B305, Paste_Here!A$2:A$610, 0))&lt;&gt;"", ISNUMBER(VALUE(INDEX(Paste_Here!AI$2:AI$610, MATCH(B305, Paste_Here!A$2:A$610, 0))))), INDEX(Paste_Here!AI$2:AI$610, MATCH(B305, Paste_Here!A$2:A$610, 0)), ""), ""), "")</f>
        <v/>
      </c>
      <c r="DZ305" s="66"/>
      <c r="EA305" s="77" t="str">
        <f>IFERROR(IF(B305&lt;&gt;"", IF(AND(INDEX(Paste_Here!AJ$2:AJ$610, MATCH(B305, Paste_Here!A$2:A$610, 0))&lt;&gt;"", ISNUMBER(--INDEX(Paste_Here!AJ$2:AJ$610, MATCH(B305, Paste_Here!A$2:A$610, 0)))), TEXT(ROUND(--INDEX(Paste_Here!AJ$2:AJ$610, MATCH(B305, Paste_Here!A$2:A$610, 0)), 2), "0.00"), ""), ""), "")</f>
        <v/>
      </c>
      <c r="EB305" s="66"/>
      <c r="EC305" s="77" t="str">
        <f>IFERROR(IF(B305&lt;&gt;"", IF(LOWER(INDEX(Paste_Here!AK$2:AK$610, MATCH(B305, Paste_Here!A$2:A$610, 0)))="approaching expectations", "Approaching", IF(LOWER(INDEX(Paste_Here!AK$2:AK$610, MATCH(B305, Paste_Here!A$2:A$610, 0)))="met expectations", "Met", IF(LOWER(INDEX(Paste_Here!AK$2:AK$610, MATCH(B305, Paste_Here!A$2:A$610, 0)))="exceeded expectations", "Exceeded", IF(LOWER(INDEX(Paste_Here!AK$2:AK$610, MATCH(B305, Paste_Here!A$2:A$610, 0)))="below expectations", "Below", "")))), ""), "")</f>
        <v/>
      </c>
      <c r="ED305" s="66"/>
      <c r="EE305" s="77"/>
      <c r="EF305" s="66"/>
      <c r="EG305" s="77"/>
      <c r="EH305" s="66"/>
      <c r="EI305" s="66"/>
      <c r="EJ305" s="77" t="str">
        <f t="shared" si="49"/>
        <v/>
      </c>
      <c r="EK305" s="66"/>
      <c r="EL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EM305" s="66"/>
      <c r="EN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EO305" s="66"/>
      <c r="EP305" s="77"/>
      <c r="EQ305" s="66"/>
      <c r="ER305" s="77" t="str">
        <f>IFERROR(IF(B305&lt;&gt;"", IF(AND(INDEX(Paste_Here!AT$2:AT$610, MATCH(B305, Paste_Here!A$2:A$610, 0))&lt;&gt;"", ISNUMBER(VALUE(INDEX(Paste_Here!AT$2:AT$610, MATCH(B305, Paste_Here!A$2:A$610, 0))))), INDEX(Paste_Here!AT$2:AT$610, MATCH(B305, Paste_Here!A$2:A$610, 0)), ""), ""), "")</f>
        <v/>
      </c>
      <c r="ES305" s="66"/>
      <c r="ET305" s="77" t="str">
        <f>IFERROR(IF(B305&lt;&gt;"", IF(AND(INDEX(Paste_Here!AV$2:AV$610, MATCH(B305, Paste_Here!A$2:A$610, 0))&lt;&gt;"", ISNUMBER(VALUE(INDEX(Paste_Here!AV$2:AV$610, MATCH(B305, Paste_Here!A$2:A$610, 0))))), INDEX(Paste_Here!AV$2:AV$610, MATCH(B305, Paste_Here!A$2:A$610, 0)), ""), ""), "")</f>
        <v/>
      </c>
      <c r="EU305" s="66"/>
      <c r="EV305" s="77"/>
      <c r="EW305" s="66"/>
      <c r="EX305" s="77" t="str">
        <f>IFERROR(IF(B305&lt;&gt;"", IF(AND(INDEX(Paste_Here!AU$2:AU$610, MATCH(B305, Paste_Here!A$2:A$610, 0))&lt;&gt;"", ISNUMBER(VALUE(INDEX(Paste_Here!AU$2:AU$610, MATCH(B305, Paste_Here!A$2:A$610, 0))))), INDEX(Paste_Here!AU$2:AU$610, MATCH(B305, Paste_Here!A$2:A$610, 0)), ""), ""), "")</f>
        <v/>
      </c>
      <c r="EY305" s="66"/>
      <c r="EZ305" s="77" t="str">
        <f>IFERROR(IF(B305&lt;&gt;"", IF(AND(INDEX(Paste_Here!AW$2:AW$610, MATCH(B305, Paste_Here!A$2:A$610, 0))&lt;&gt;"", ISNUMBER(VALUE(INDEX(Paste_Here!AW$2:AW$610, MATCH(B305, Paste_Here!A$2:A$610, 0))))), INDEX(Paste_Here!AW$2:AW$610, MATCH(B305, Paste_Here!A$2:A$610, 0)), ""), ""), "")</f>
        <v/>
      </c>
      <c r="FA305" s="66"/>
      <c r="FB305" s="77"/>
      <c r="FC305" s="66"/>
      <c r="FD305" s="77"/>
      <c r="FE305" s="66"/>
      <c r="FF305" s="66"/>
      <c r="FG305" s="77" t="str">
        <f t="shared" si="50"/>
        <v/>
      </c>
      <c r="FH305" s="66"/>
      <c r="FI305" s="77" t="str">
        <f>IFERROR(IF(B305&lt;&gt;"", IF(ISNUMBER(SEARCH("s", LOWER(INDEX(Paste_Here!M$2:M$610, MATCH(B305, Paste_Here!A$2:A$610, 0))))), "Yes", IF(INDEX(Paste_Here!M$2:M$610, MATCH(B305, Paste_Here!A$2:A$610, 0))&lt;&gt;"", "No", "")), ""), "")</f>
        <v/>
      </c>
      <c r="FJ305" s="66"/>
      <c r="FK305" s="77" t="str">
        <f>IFERROR(IF(B305&lt;&gt;"", IF(ISNUMBER(SEARCH("yes", LOWER(INDEX(Paste_Here!F$2:F$610, MATCH(B305, Paste_Here!A$2:A$610, 0))))), "Yes", IF(ISNUMBER(SEARCH("no", LOWER(INDEX(Paste_Here!F$2:F$610, MATCH(B305, Paste_Here!A$2:A$610, 0))))), "No", "")), ""), "")</f>
        <v/>
      </c>
      <c r="FL305" s="66"/>
      <c r="FM305" s="77" t="str">
        <f>IFERROR(IF(B305&lt;&gt;"", IF(ISNUMBER(SEARCH("english language learner", LOWER(INDEX(Paste_Here!C$2:C$610, MATCH(B305, Paste_Here!A$2:A$610, 0))))), "Yes", ""), ""), "")</f>
        <v/>
      </c>
      <c r="FN305" s="66"/>
      <c r="FO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FP305" s="66"/>
      <c r="FQ305" s="77" t="str">
        <f>IFERROR(IF(B305&lt;&gt;"", IF(ISNUMBER(SEARCH("yes", LOWER(INDEX(Paste_Here!L$2:L$610, MATCH(B305, Paste_Here!A$2:A$610, 0))))), "Yes", IF(ISNUMBER(SEARCH("no", LOWER(INDEX(Paste_Here!L$2:L$610, MATCH(B305, Paste_Here!A$2:A$610, 0))))), "No", "")), ""), "")</f>
        <v/>
      </c>
      <c r="FR305" s="66"/>
      <c r="FS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FT305" s="66"/>
      <c r="FU305" s="77"/>
      <c r="FV305" s="66"/>
      <c r="FW305" s="77" t="str">
        <f>IFERROR(IF(B305&lt;&gt;"", IF(AND(INDEX(Paste_Here!D$2:D$610, MATCH(B305, Paste_Here!A$2:A$610, 0))&lt;&gt;"", ISNUMBER(VALUE(INDEX(Paste_Here!D$2:D$610, MATCH(B305, Paste_Here!A$2:A$610, 0))))), INDEX(Paste_Here!D$2:D$610, MATCH(B305, Paste_Here!A$2:A$610, 0)), ""), ""), "")</f>
        <v/>
      </c>
      <c r="FX305" s="66"/>
      <c r="FY305" s="77" t="str">
        <f>IFERROR(IF(B305&lt;&gt;"", IF(AND(INDEX(Paste_Here!G$2:G$610, MATCH(B305, Paste_Here!A$2:A$610, 0))&lt;&gt;"", ISNUMBER(VALUE(INDEX(Paste_Here!G$2:G$610, MATCH(B305, Paste_Here!A$2:A$610, 0))))), INDEX(Paste_Here!G$2:G$610, MATCH(B305, Paste_Here!A$2:A$610, 0)), ""), ""), "")</f>
        <v/>
      </c>
      <c r="FZ305" s="66"/>
      <c r="GA305" s="95"/>
      <c r="GB305" s="66"/>
      <c r="JS305" s="1" t="str" cm="1">
        <f t="array" ref="JS305">IFERROR(INDEX(Paste_Here!$B$2:$B$610, MATCH(0, COUNTIF(JS$4:JS304, Paste_Here!$B$2:$B$610) + IF(Paste_Here!$B$2:$B$610="", 1, 0), 0)), "")</f>
        <v/>
      </c>
      <c r="JT305" s="1" t="str">
        <f>IF(JS305&lt;&gt;"", INDEX(Paste_Here!$A$2:$A$610, MATCH(JS305, Paste_Here!$B$2:$B$610, 0)), "")</f>
        <v/>
      </c>
      <c r="JU305" s="1" t="str">
        <f t="shared" si="51"/>
        <v/>
      </c>
      <c r="JV305" s="1" t="str" cm="1">
        <f t="array" ref="JV305">IFERROR(INDEX($JU$5:$JU$610, MATCH(SMALL(IF($JU$5:$JU$610&lt;&gt;"", COUNTIF($JU$5:$JU$610, "&lt;"&amp;$JU$5:$JU$610)+1), ROW()-ROW($JV$5)+1), COUNTIF($JU$5:$JU$610, "&lt;"&amp;$JU$5:$JU$610)+1, 0)), "")</f>
        <v/>
      </c>
    </row>
    <row r="306" spans="1:282">
      <c r="A306" s="66"/>
      <c r="B306" s="77" t="str">
        <f t="shared" si="42"/>
        <v/>
      </c>
      <c r="C306" s="66"/>
      <c r="D306" s="77" t="str">
        <f>IFERROR(IF(B306&lt;&gt;"", IF(COUNTIF(INDEX(Paste_Here!AS$2:AS$610, MATCH(B306, Paste_Here!A$2:A$610, 0), 0), "yes") &gt; 0, "Yes", IF(COUNTIF(INDEX(Paste_Here!AS$2:AS$610, MATCH(B306, Paste_Here!A$2:A$610, 0), 0), "no") &gt; 0, "No", "")), ""), "")</f>
        <v/>
      </c>
      <c r="E306" s="66"/>
      <c r="F306" s="77" t="str">
        <f t="shared" si="43"/>
        <v/>
      </c>
      <c r="G306" s="66"/>
      <c r="H306" s="77" t="str">
        <f>IFERROR(IF(B306&lt;&gt;"", IF(COUNTIF(INDEX(Paste_Here!AO$2:AR$610, MATCH(B306, Paste_Here!A$2:A$610, 0), 0), "yes") &gt; 0, "Yes", IF(COUNTIF(INDEX(Paste_Here!AO$2:AR$610, MATCH(B306, Paste_Here!A$2:A$610, 0), 0), "no") &gt; 0, "No", "")), ""), "")</f>
        <v/>
      </c>
      <c r="I306" s="66"/>
      <c r="J306" s="77" t="str">
        <f t="shared" si="44"/>
        <v/>
      </c>
      <c r="K306" s="66"/>
      <c r="L306" s="77" t="str">
        <f>IFERROR(IF(B306&lt;&gt;"", IF(ISNUMBER(SEARCH("yes", LOWER(INDEX(Paste_Here!W$2:W$610, MATCH(B306, Paste_Here!A$2:A$610, 0))))), "Yes", IF(ISNUMBER(SEARCH("no", LOWER(INDEX(Paste_Here!W$2:W$610, MATCH(B306, Paste_Here!A$2:A$610, 0))))), "No", "")), ""), "")</f>
        <v/>
      </c>
      <c r="M306" s="66"/>
      <c r="N306" s="77"/>
      <c r="O306" s="66"/>
      <c r="P306" s="77" t="str">
        <f>IFERROR(IF(B306&lt;&gt;"", IF(ISNUMBER(SEARCH("yes", LOWER(INDEX(Paste_Here!V$2:V$610, MATCH(B306, Paste_Here!A$2:A$610, 0))))), "Yes", IF(ISNUMBER(SEARCH("no", LOWER(INDEX(Paste_Here!V$2:V$610, MATCH(B306, Paste_Here!A$2:A$610, 0))))), "No", "")), ""), "")</f>
        <v/>
      </c>
      <c r="Q306" s="66"/>
      <c r="R306" s="77"/>
      <c r="S306" s="66"/>
      <c r="T306" s="77"/>
      <c r="U306" s="66"/>
      <c r="V306" s="66"/>
      <c r="W306" s="77" t="str">
        <f t="shared" si="45"/>
        <v/>
      </c>
      <c r="X306" s="66"/>
      <c r="Y306" s="77" t="str">
        <f>IFERROR(IF(B306&lt;&gt;"", IF(ISNUMBER(SEARCH("Revealed-Potential (Primary Focus)", LOWER(INDEX(Paste_Here!X$2:X$610, MATCH(B306, Paste_Here!A$2:A$610, 0))))), "Rev-Potential: Prim", IF(ISNUMBER(SEARCH("Revealed-Potential (Secondary Focus)", LOWER(INDEX(Paste_Here!X$2:X$610, MATCH(B306, Paste_Here!A$2:A$610, 0))))), "Rev-Potential: Sec", IF(ISNUMBER(SEARCH("Monitoring", LOWER(INDEX(Paste_Here!X$2:X$610, MATCH(B306, Paste_Here!A$2:A$610, 0))))), "Monitoring", IF(ISNUMBER(SEARCH("At-Promise (Secondary Focus)", LOWER(INDEX(Paste_Here!X$2:X$610, MATCH(B306, Paste_Here!A$2:A$610, 0))))), "At-Promise: Sec", IF(ISNUMBER(SEARCH("At-Promise (Primary Focus)", LOWER(INDEX(Paste_Here!X$2:X$610, MATCH(B306, Paste_Here!A$2:A$610, 0))))), "At-Promise: Prim", ""))))), ""), "")</f>
        <v/>
      </c>
      <c r="Z306" s="66"/>
      <c r="AA306" s="77"/>
      <c r="AB306" s="66"/>
      <c r="AC306" s="77" t="str">
        <f>IFERROR(IF(B306&lt;&gt;"", IF(ISNUMBER(SEARCH("Revealed-Potential (Primary Focus)", LOWER(INDEX(Paste_Here!AB$2:AB$610, MATCH(B306, Paste_Here!A$2:A$610, 0))))), "Rev-Potential: Prim", IF(ISNUMBER(SEARCH("Revealed-Potential (Secondary Focus)", LOWER(INDEX(Paste_Here!AB$2:AB$610, MATCH(B306, Paste_Here!A$2:A$610, 0))))), "Rev-Potential: Sec", IF(ISNUMBER(SEARCH("Monitoring", LOWER(INDEX(Paste_Here!AB$2:AB$610, MATCH(B306, Paste_Here!A$2:A$610, 0))))), "Monitoring", IF(ISNUMBER(SEARCH("At-Promise (Secondary Focus)", LOWER(INDEX(Paste_Here!AB$2:AB$610, MATCH(B306, Paste_Here!A$2:A$610, 0))))), "At-Promise: Sec", IF(ISNUMBER(SEARCH("At-Promise (Primary Focus)", LOWER(INDEX(Paste_Here!AB$2:AB$610, MATCH(B306, Paste_Here!A$2:A$610, 0))))), "At-Promise: Prim", ""))))), ""), "")</f>
        <v/>
      </c>
      <c r="AD306" s="66"/>
      <c r="AE306" s="77"/>
      <c r="AF306" s="66"/>
      <c r="AG306" s="77"/>
      <c r="AH306" s="66"/>
      <c r="AI306" s="77"/>
      <c r="AJ306" s="66"/>
      <c r="AK306" s="77"/>
      <c r="AL306" s="66"/>
      <c r="AM306" s="77"/>
      <c r="AN306" s="66"/>
      <c r="AO306" s="77"/>
      <c r="AP306" s="66"/>
      <c r="AQ306" s="77"/>
      <c r="AR306" s="66"/>
      <c r="AS306" s="77"/>
      <c r="AT306" s="66"/>
      <c r="AU306" s="66"/>
      <c r="AV306" s="77" t="str">
        <f t="shared" si="46"/>
        <v/>
      </c>
      <c r="AW306" s="66"/>
      <c r="AX306" s="77" t="str">
        <f>IFERROR(IF(B306&lt;&gt;"", IF(AND(INDEX(Paste_Here!AC$2:AC$610, MATCH(B306, Paste_Here!A$2:A$610, 0))&lt;&gt;"", ISNUMBER(VALUE(INDEX(Paste_Here!AC$2:AC$610, MATCH(B306, Paste_Here!A$2:A$610, 0))))), INDEX(Paste_Here!AC$2:AC$610, MATCH(B306, Paste_Here!A$2:A$610, 0)), ""), ""), "")</f>
        <v/>
      </c>
      <c r="AY306" s="66"/>
      <c r="AZ306" s="77" t="str">
        <f>IFERROR(IF(B306&lt;&gt;"", IF(AND(INDEX(Paste_Here!AD$2:AD$610, MATCH(B306, Paste_Here!A$2:A$610, 0))&lt;&gt;"", ISNUMBER(VALUE(INDEX(Paste_Here!AD$2:AD$610, MATCH(B306, Paste_Here!A$2:A$610, 0))))), TEXT(ROUND(VALUE(INDEX(Paste_Here!AD$2:AD$610, MATCH(B306, Paste_Here!A$2:A$610, 0))), 2), "0.00"), ""), ""), "")</f>
        <v/>
      </c>
      <c r="BA306" s="66"/>
      <c r="BB306" s="77" t="str">
        <f>IFERROR(IF(B306&lt;&gt;"", IF(LOWER(INDEX(Paste_Here!AE$2:AE$610, MATCH(B306, Paste_Here!A$2:A$610, 0)))="approaching expectations", "Approaching", IF(LOWER(INDEX(Paste_Here!AE$2:AE$610, MATCH(B306, Paste_Here!A$2:A$610, 0)))="met expectations", "Met", IF(LOWER(INDEX(Paste_Here!AE$2:AE$610, MATCH(B306, Paste_Here!A$2:A$610, 0)))="exceeded expectations", "Exceeded", IF(LOWER(INDEX(Paste_Here!AE$2:AE$610, MATCH(B306, Paste_Here!A$2:A$610, 0)))="below expectations", "Below", "")))), ""), "")</f>
        <v/>
      </c>
      <c r="BC306" s="66"/>
      <c r="BD306" s="77" t="str">
        <f>IFERROR(IF(B306&lt;&gt;"", IF(AND(INDEX(Paste_Here!T$2:T$610, MATCH(B306, Paste_Here!A$2:A$610, 0))&lt;&gt;"", ISNUMBER(VALUE(INDEX(Paste_Here!T$2:T$610, MATCH(B306, Paste_Here!A$2:A$610, 0))))), INDEX(Paste_Here!T$2:T$610, MATCH(B306, Paste_Here!A$2:A$610, 0)), ""), ""), "")</f>
        <v/>
      </c>
      <c r="BE306" s="66"/>
      <c r="BF306" s="77"/>
      <c r="BG306" s="66"/>
      <c r="BH306" s="77"/>
      <c r="BI306" s="66"/>
      <c r="BJ306" s="77"/>
      <c r="BK306" s="66"/>
      <c r="BL306" s="77" t="str">
        <f>IFERROR(IF(B306&lt;&gt;"", IF(AND(INDEX(Paste_Here!N$2:N$610, MATCH(B306, Paste_Here!A$2:A$610, 0))&lt;&gt;"", ISNUMBER(VALUE(INDEX(Paste_Here!N$2:N$610, MATCH(B306, Paste_Here!A$2:A$610, 0))))), INDEX(Paste_Here!N$2:N$610, MATCH(B306, Paste_Here!A$2:A$610, 0)), ""), ""), "")</f>
        <v/>
      </c>
      <c r="BM306" s="66"/>
      <c r="BN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BO306" s="66"/>
      <c r="BP306" s="77" t="str" cm="1">
        <f t="array" aca="1" ref="BP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BQ306" s="66"/>
      <c r="BR306" s="66"/>
      <c r="BS306" s="77"/>
      <c r="BT306" s="66"/>
      <c r="BU306" s="77"/>
      <c r="BV306" s="66"/>
      <c r="BW306" s="77"/>
      <c r="BX306" s="66"/>
      <c r="BY306" s="77"/>
      <c r="BZ306" s="66"/>
      <c r="CA306" s="77"/>
      <c r="CB306" s="66"/>
      <c r="CC306" s="77"/>
      <c r="CD306" s="66"/>
      <c r="CE306" s="77"/>
      <c r="CF306" s="66"/>
      <c r="CG306" s="77"/>
      <c r="CH306" s="66"/>
      <c r="CI306" s="77"/>
      <c r="CJ306" s="66"/>
      <c r="CK306" s="77"/>
      <c r="CL306" s="66"/>
      <c r="CM306" s="77"/>
      <c r="CN306" s="66"/>
      <c r="CO306" s="66"/>
      <c r="CP306" s="77" t="str">
        <f t="shared" si="47"/>
        <v/>
      </c>
      <c r="CQ306" s="66"/>
      <c r="CR306" s="77" t="str">
        <f>IFERROR(IF(B306&lt;&gt;"", IF(AND(INDEX(Paste_Here!Y$2:Y$610, MATCH(B306, Paste_Here!A$2:A$610, 0))&lt;&gt;"", ISNUMBER(VALUE(INDEX(Paste_Here!Y$2:Y$610, MATCH(B306, Paste_Here!A$2:A$610, 0))))), INDEX(Paste_Here!Y$2:Y$610, MATCH(B306, Paste_Here!A$2:A$610, 0)), ""), ""), "")</f>
        <v/>
      </c>
      <c r="CS306" s="66"/>
      <c r="CT306" s="77" t="str">
        <f>IFERROR(IF(B306&lt;&gt;"", IF(AND(INDEX(Paste_Here!AA$2:AA$610, MATCH(B306, Paste_Here!A$2:A$610, 0))&lt;&gt;"", ISNUMBER(--INDEX(Paste_Here!AA$2:AA$610, MATCH(B306, Paste_Here!A$2:A$610, 0)))), TEXT(ROUND(--INDEX(Paste_Here!AA$2:AA$610, MATCH(B306, Paste_Here!A$2:A$610, 0)), 2), "0.00"), ""), ""), "")</f>
        <v/>
      </c>
      <c r="CU306" s="66"/>
      <c r="CV306" s="77" t="str">
        <f>IFERROR(IF(B306&lt;&gt;"", IF(LOWER(INDEX(Paste_Here!Z$2:Z$610, MATCH(B306, Paste_Here!A$2:A$610, 0)))="approaching expectations", "Approaching", IF(LOWER(INDEX(Paste_Here!Z$2:Z$610, MATCH(B306, Paste_Here!A$2:A$610, 0)))="met expectations", "Met", IF(LOWER(INDEX(Paste_Here!Z$2:Z$610, MATCH(B306, Paste_Here!A$2:A$610, 0)))="exceeded expectations", "Exceeded", IF(LOWER(INDEX(Paste_Here!Z$2:Z$610, MATCH(B306, Paste_Here!A$2:A$610, 0)))="below expectations", "Below", "")))), ""), "")</f>
        <v/>
      </c>
      <c r="CW306" s="66"/>
      <c r="CX306" s="77"/>
      <c r="CY306" s="66"/>
      <c r="CZ306" s="77" t="str">
        <f>IFERROR(IF(B306&lt;&gt;"", IF(AND(INDEX(Paste_Here!AL$2:AL$610, MATCH(B306, Paste_Here!A$2:A$610, 0))&lt;&gt;"", ISNUMBER(VALUE(INDEX(Paste_Here!AL$2:AL$610, MATCH(B306, Paste_Here!A$2:A$610, 0))))), INDEX(Paste_Here!AL$2:AL$610, MATCH(B306, Paste_Here!A$2:A$610, 0)), ""), ""), "")</f>
        <v/>
      </c>
      <c r="DA306" s="66"/>
      <c r="DB306" s="77" t="str">
        <f>IFERROR(IF(B306&lt;&gt;"", IF(ISNUMBER(SEARCH("highrisk", LOWER(INDEX(Paste_Here!AM$2:AM$610, MATCH(B306, Paste_Here!A$2:A$610, 0))))), "High Risk", IF(ISNUMBER(SEARCH("lowrisk", LOWER(INDEX(Paste_Here!AM$2:AM$610, MATCH(B306, Paste_Here!A$2:A$610, 0))))), "Low Risk", IF(ISNUMBER(SEARCH("somerisk", LOWER(INDEX(Paste_Here!AM$2:AM$610, MATCH(B306, Paste_Here!A$2:A$610, 0))))), "Some Risk", ""))), ""), "")</f>
        <v/>
      </c>
      <c r="DC306" s="66"/>
      <c r="DD306" s="77" t="str">
        <f>IFERROR(IF(B306&lt;&gt;"", IF(AND(INDEX(Paste_Here!AN$2:AN$610, MATCH(B306, Paste_Here!A$2:A$610, 0))&lt;&gt;"", ISNUMBER(VALUE(INDEX(Paste_Here!AN$2:AN$610, MATCH(B306, Paste_Here!A$2:A$610, 0))))), INDEX(Paste_Here!AN$2:AN$610, MATCH(B306, Paste_Here!A$2:A$610, 0)), ""), ""), "")</f>
        <v/>
      </c>
      <c r="DE306" s="66"/>
      <c r="DF306" s="77" t="str">
        <f>IFERROR(IF(B306&lt;&gt;"", IF(AND(INDEX(Paste_Here!Q$2:Q$610, MATCH(B306, Paste_Here!A$2:A$610, 0))&lt;&gt;"", ISNUMBER(VALUE(INDEX(Paste_Here!Q$2:Q$610, MATCH(B306, Paste_Here!A$2:A$610, 0))))), INDEX(Paste_Here!Q$2:Q$610, MATCH(B306, Paste_Here!A$2:A$610, 0)), ""), ""), "")</f>
        <v/>
      </c>
      <c r="DG306" s="66"/>
      <c r="DH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DI306" s="66"/>
      <c r="DJ306" s="77" t="str" cm="1">
        <f t="array" aca="1" ref="DJ306" ca="1">IFERROR(VALUE(IF(ISNUMBER(SEARCH("EM", INDEX(Paste_Here!S$2:S$500, MATCH(B306, Paste_Here!A$2:A$500, 0)))), "-" &amp;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f>
        <v/>
      </c>
      <c r="DK306" s="66"/>
      <c r="DL306" s="66"/>
      <c r="DM306" s="77" t="str">
        <f t="shared" si="48"/>
        <v/>
      </c>
      <c r="DN306" s="66"/>
      <c r="DO306" s="77" t="str">
        <f>IFERROR(IF(B306&lt;&gt;"", IF(AND(INDEX(Paste_Here!AF$2:AF$610, MATCH(B306, Paste_Here!A$2:A$610, 0))&lt;&gt;"", ISNUMBER(VALUE(INDEX(Paste_Here!AF$2:AF$610, MATCH(B306, Paste_Here!A$2:A$610, 0))))), INDEX(Paste_Here!AF$2:AF$610, MATCH(B306, Paste_Here!A$2:A$610, 0)), ""), ""), "")</f>
        <v/>
      </c>
      <c r="DP306" s="66"/>
      <c r="DQ306" s="77" t="str">
        <f>IFERROR(IF(B306&lt;&gt;"", IF(AND(INDEX(Paste_Here!AG$2:AG$610, MATCH(B306, Paste_Here!A$2:A$610, 0))&lt;&gt;"", ISNUMBER(--INDEX(Paste_Here!AG$2:AG$610, MATCH(B306, Paste_Here!A$2:A$610, 0)))), TEXT(ROUND(--INDEX(Paste_Here!AG$2:AG$610, MATCH(B306, Paste_Here!A$2:A$610, 0)), 2), "0.00"), ""), ""), "")</f>
        <v/>
      </c>
      <c r="DR306" s="66"/>
      <c r="DS306" s="77" t="str">
        <f>IFERROR(IF(B306&lt;&gt;"", IF(LOWER(INDEX(Paste_Here!AH$2:AH$610, MATCH(B306, Paste_Here!A$2:A$610, 0)))="approaching expectations", "Approaching", IF(LOWER(INDEX(Paste_Here!AH$2:AH$610, MATCH(B306, Paste_Here!A$2:A$610, 0)))="met expectations", "Met", IF(LOWER(INDEX(Paste_Here!AH$2:AH$610, MATCH(B306, Paste_Here!A$2:A$610, 0)))="exceeded expectations", "Exceeded", IF(LOWER(INDEX(Paste_Here!AH$2:AH$610, MATCH(B306, Paste_Here!A$2:A$610, 0)))="below expectations", "Below", "")))), ""), "")</f>
        <v/>
      </c>
      <c r="DT306" s="66"/>
      <c r="DU306" s="77" t="str">
        <f>IFERROR(IF(B306&lt;&gt;"", IF(AND(INDEX(Paste_Here!U$2:U$610, MATCH(B306, Paste_Here!A$2:A$610, 0))&lt;&gt;"", ISNUMBER(VALUE(INDEX(Paste_Here!U$2:U$610, MATCH(B306, Paste_Here!A$2:A$610, 0))))), INDEX(Paste_Here!U$2:U$610, MATCH(B306, Paste_Here!A$2:A$610, 0)), ""), ""), "")</f>
        <v/>
      </c>
      <c r="DV306" s="66"/>
      <c r="DW306" s="77"/>
      <c r="DX306" s="66"/>
      <c r="DY306" s="77" t="str">
        <f>IFERROR(IF(B306&lt;&gt;"", IF(AND(INDEX(Paste_Here!AI$2:AI$610, MATCH(B306, Paste_Here!A$2:A$610, 0))&lt;&gt;"", ISNUMBER(VALUE(INDEX(Paste_Here!AI$2:AI$610, MATCH(B306, Paste_Here!A$2:A$610, 0))))), INDEX(Paste_Here!AI$2:AI$610, MATCH(B306, Paste_Here!A$2:A$610, 0)), ""), ""), "")</f>
        <v/>
      </c>
      <c r="DZ306" s="66"/>
      <c r="EA306" s="77" t="str">
        <f>IFERROR(IF(B306&lt;&gt;"", IF(AND(INDEX(Paste_Here!AJ$2:AJ$610, MATCH(B306, Paste_Here!A$2:A$610, 0))&lt;&gt;"", ISNUMBER(--INDEX(Paste_Here!AJ$2:AJ$610, MATCH(B306, Paste_Here!A$2:A$610, 0)))), TEXT(ROUND(--INDEX(Paste_Here!AJ$2:AJ$610, MATCH(B306, Paste_Here!A$2:A$610, 0)), 2), "0.00"), ""), ""), "")</f>
        <v/>
      </c>
      <c r="EB306" s="66"/>
      <c r="EC306" s="77" t="str">
        <f>IFERROR(IF(B306&lt;&gt;"", IF(LOWER(INDEX(Paste_Here!AK$2:AK$610, MATCH(B306, Paste_Here!A$2:A$610, 0)))="approaching expectations", "Approaching", IF(LOWER(INDEX(Paste_Here!AK$2:AK$610, MATCH(B306, Paste_Here!A$2:A$610, 0)))="met expectations", "Met", IF(LOWER(INDEX(Paste_Here!AK$2:AK$610, MATCH(B306, Paste_Here!A$2:A$610, 0)))="exceeded expectations", "Exceeded", IF(LOWER(INDEX(Paste_Here!AK$2:AK$610, MATCH(B306, Paste_Here!A$2:A$610, 0)))="below expectations", "Below", "")))), ""), "")</f>
        <v/>
      </c>
      <c r="ED306" s="66"/>
      <c r="EE306" s="77"/>
      <c r="EF306" s="66"/>
      <c r="EG306" s="77"/>
      <c r="EH306" s="66"/>
      <c r="EI306" s="66"/>
      <c r="EJ306" s="77" t="str">
        <f t="shared" si="49"/>
        <v/>
      </c>
      <c r="EK306" s="66"/>
      <c r="EL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EM306" s="66"/>
      <c r="EN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EO306" s="66"/>
      <c r="EP306" s="77"/>
      <c r="EQ306" s="66"/>
      <c r="ER306" s="77" t="str">
        <f>IFERROR(IF(B306&lt;&gt;"", IF(AND(INDEX(Paste_Here!AT$2:AT$610, MATCH(B306, Paste_Here!A$2:A$610, 0))&lt;&gt;"", ISNUMBER(VALUE(INDEX(Paste_Here!AT$2:AT$610, MATCH(B306, Paste_Here!A$2:A$610, 0))))), INDEX(Paste_Here!AT$2:AT$610, MATCH(B306, Paste_Here!A$2:A$610, 0)), ""), ""), "")</f>
        <v/>
      </c>
      <c r="ES306" s="66"/>
      <c r="ET306" s="77" t="str">
        <f>IFERROR(IF(B306&lt;&gt;"", IF(AND(INDEX(Paste_Here!AV$2:AV$610, MATCH(B306, Paste_Here!A$2:A$610, 0))&lt;&gt;"", ISNUMBER(VALUE(INDEX(Paste_Here!AV$2:AV$610, MATCH(B306, Paste_Here!A$2:A$610, 0))))), INDEX(Paste_Here!AV$2:AV$610, MATCH(B306, Paste_Here!A$2:A$610, 0)), ""), ""), "")</f>
        <v/>
      </c>
      <c r="EU306" s="66"/>
      <c r="EV306" s="77"/>
      <c r="EW306" s="66"/>
      <c r="EX306" s="77" t="str">
        <f>IFERROR(IF(B306&lt;&gt;"", IF(AND(INDEX(Paste_Here!AU$2:AU$610, MATCH(B306, Paste_Here!A$2:A$610, 0))&lt;&gt;"", ISNUMBER(VALUE(INDEX(Paste_Here!AU$2:AU$610, MATCH(B306, Paste_Here!A$2:A$610, 0))))), INDEX(Paste_Here!AU$2:AU$610, MATCH(B306, Paste_Here!A$2:A$610, 0)), ""), ""), "")</f>
        <v/>
      </c>
      <c r="EY306" s="66"/>
      <c r="EZ306" s="77" t="str">
        <f>IFERROR(IF(B306&lt;&gt;"", IF(AND(INDEX(Paste_Here!AW$2:AW$610, MATCH(B306, Paste_Here!A$2:A$610, 0))&lt;&gt;"", ISNUMBER(VALUE(INDEX(Paste_Here!AW$2:AW$610, MATCH(B306, Paste_Here!A$2:A$610, 0))))), INDEX(Paste_Here!AW$2:AW$610, MATCH(B306, Paste_Here!A$2:A$610, 0)), ""), ""), "")</f>
        <v/>
      </c>
      <c r="FA306" s="66"/>
      <c r="FB306" s="77"/>
      <c r="FC306" s="66"/>
      <c r="FD306" s="77"/>
      <c r="FE306" s="66"/>
      <c r="FF306" s="66"/>
      <c r="FG306" s="77" t="str">
        <f t="shared" si="50"/>
        <v/>
      </c>
      <c r="FH306" s="66"/>
      <c r="FI306" s="77" t="str">
        <f>IFERROR(IF(B306&lt;&gt;"", IF(ISNUMBER(SEARCH("s", LOWER(INDEX(Paste_Here!M$2:M$610, MATCH(B306, Paste_Here!A$2:A$610, 0))))), "Yes", IF(INDEX(Paste_Here!M$2:M$610, MATCH(B306, Paste_Here!A$2:A$610, 0))&lt;&gt;"", "No", "")), ""), "")</f>
        <v/>
      </c>
      <c r="FJ306" s="66"/>
      <c r="FK306" s="77" t="str">
        <f>IFERROR(IF(B306&lt;&gt;"", IF(ISNUMBER(SEARCH("yes", LOWER(INDEX(Paste_Here!F$2:F$610, MATCH(B306, Paste_Here!A$2:A$610, 0))))), "Yes", IF(ISNUMBER(SEARCH("no", LOWER(INDEX(Paste_Here!F$2:F$610, MATCH(B306, Paste_Here!A$2:A$610, 0))))), "No", "")), ""), "")</f>
        <v/>
      </c>
      <c r="FL306" s="66"/>
      <c r="FM306" s="77" t="str">
        <f>IFERROR(IF(B306&lt;&gt;"", IF(ISNUMBER(SEARCH("english language learner", LOWER(INDEX(Paste_Here!C$2:C$610, MATCH(B306, Paste_Here!A$2:A$610, 0))))), "Yes", ""), ""), "")</f>
        <v/>
      </c>
      <c r="FN306" s="66"/>
      <c r="FO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FP306" s="66"/>
      <c r="FQ306" s="77" t="str">
        <f>IFERROR(IF(B306&lt;&gt;"", IF(ISNUMBER(SEARCH("yes", LOWER(INDEX(Paste_Here!L$2:L$610, MATCH(B306, Paste_Here!A$2:A$610, 0))))), "Yes", IF(ISNUMBER(SEARCH("no", LOWER(INDEX(Paste_Here!L$2:L$610, MATCH(B306, Paste_Here!A$2:A$610, 0))))), "No", "")), ""), "")</f>
        <v/>
      </c>
      <c r="FR306" s="66"/>
      <c r="FS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FT306" s="66"/>
      <c r="FU306" s="77"/>
      <c r="FV306" s="66"/>
      <c r="FW306" s="77" t="str">
        <f>IFERROR(IF(B306&lt;&gt;"", IF(AND(INDEX(Paste_Here!D$2:D$610, MATCH(B306, Paste_Here!A$2:A$610, 0))&lt;&gt;"", ISNUMBER(VALUE(INDEX(Paste_Here!D$2:D$610, MATCH(B306, Paste_Here!A$2:A$610, 0))))), INDEX(Paste_Here!D$2:D$610, MATCH(B306, Paste_Here!A$2:A$610, 0)), ""), ""), "")</f>
        <v/>
      </c>
      <c r="FX306" s="66"/>
      <c r="FY306" s="77" t="str">
        <f>IFERROR(IF(B306&lt;&gt;"", IF(AND(INDEX(Paste_Here!G$2:G$610, MATCH(B306, Paste_Here!A$2:A$610, 0))&lt;&gt;"", ISNUMBER(VALUE(INDEX(Paste_Here!G$2:G$610, MATCH(B306, Paste_Here!A$2:A$610, 0))))), INDEX(Paste_Here!G$2:G$610, MATCH(B306, Paste_Here!A$2:A$610, 0)), ""), ""), "")</f>
        <v/>
      </c>
      <c r="FZ306" s="66"/>
      <c r="GA306" s="95"/>
      <c r="GB306" s="66"/>
      <c r="JS306" s="1" t="str" cm="1">
        <f t="array" ref="JS306">IFERROR(INDEX(Paste_Here!$B$2:$B$610, MATCH(0, COUNTIF(JS$4:JS305, Paste_Here!$B$2:$B$610) + IF(Paste_Here!$B$2:$B$610="", 1, 0), 0)), "")</f>
        <v/>
      </c>
      <c r="JT306" s="1" t="str">
        <f>IF(JS306&lt;&gt;"", INDEX(Paste_Here!$A$2:$A$610, MATCH(JS306, Paste_Here!$B$2:$B$610, 0)), "")</f>
        <v/>
      </c>
      <c r="JU306" s="1" t="str">
        <f t="shared" si="51"/>
        <v/>
      </c>
      <c r="JV306" s="1" t="str" cm="1">
        <f t="array" ref="JV306">IFERROR(INDEX($JU$5:$JU$610, MATCH(SMALL(IF($JU$5:$JU$610&lt;&gt;"", COUNTIF($JU$5:$JU$610, "&lt;"&amp;$JU$5:$JU$610)+1), ROW()-ROW($JV$5)+1), COUNTIF($JU$5:$JU$610, "&lt;"&amp;$JU$5:$JU$610)+1, 0)), "")</f>
        <v/>
      </c>
    </row>
    <row r="307" spans="1:282">
      <c r="A307" s="66"/>
      <c r="B307" s="77" t="str">
        <f t="shared" si="42"/>
        <v/>
      </c>
      <c r="C307" s="66"/>
      <c r="D307" s="77" t="str">
        <f>IFERROR(IF(B307&lt;&gt;"", IF(COUNTIF(INDEX(Paste_Here!AS$2:AS$610, MATCH(B307, Paste_Here!A$2:A$610, 0), 0), "yes") &gt; 0, "Yes", IF(COUNTIF(INDEX(Paste_Here!AS$2:AS$610, MATCH(B307, Paste_Here!A$2:A$610, 0), 0), "no") &gt; 0, "No", "")), ""), "")</f>
        <v/>
      </c>
      <c r="E307" s="66"/>
      <c r="F307" s="77" t="str">
        <f t="shared" si="43"/>
        <v/>
      </c>
      <c r="G307" s="66"/>
      <c r="H307" s="77" t="str">
        <f>IFERROR(IF(B307&lt;&gt;"", IF(COUNTIF(INDEX(Paste_Here!AO$2:AR$610, MATCH(B307, Paste_Here!A$2:A$610, 0), 0), "yes") &gt; 0, "Yes", IF(COUNTIF(INDEX(Paste_Here!AO$2:AR$610, MATCH(B307, Paste_Here!A$2:A$610, 0), 0), "no") &gt; 0, "No", "")), ""), "")</f>
        <v/>
      </c>
      <c r="I307" s="66"/>
      <c r="J307" s="77" t="str">
        <f t="shared" si="44"/>
        <v/>
      </c>
      <c r="K307" s="66"/>
      <c r="L307" s="77" t="str">
        <f>IFERROR(IF(B307&lt;&gt;"", IF(ISNUMBER(SEARCH("yes", LOWER(INDEX(Paste_Here!W$2:W$610, MATCH(B307, Paste_Here!A$2:A$610, 0))))), "Yes", IF(ISNUMBER(SEARCH("no", LOWER(INDEX(Paste_Here!W$2:W$610, MATCH(B307, Paste_Here!A$2:A$610, 0))))), "No", "")), ""), "")</f>
        <v/>
      </c>
      <c r="M307" s="66"/>
      <c r="N307" s="77"/>
      <c r="O307" s="66"/>
      <c r="P307" s="77" t="str">
        <f>IFERROR(IF(B307&lt;&gt;"", IF(ISNUMBER(SEARCH("yes", LOWER(INDEX(Paste_Here!V$2:V$610, MATCH(B307, Paste_Here!A$2:A$610, 0))))), "Yes", IF(ISNUMBER(SEARCH("no", LOWER(INDEX(Paste_Here!V$2:V$610, MATCH(B307, Paste_Here!A$2:A$610, 0))))), "No", "")), ""), "")</f>
        <v/>
      </c>
      <c r="Q307" s="66"/>
      <c r="R307" s="77"/>
      <c r="S307" s="66"/>
      <c r="T307" s="77"/>
      <c r="U307" s="66"/>
      <c r="V307" s="66"/>
      <c r="W307" s="77" t="str">
        <f t="shared" si="45"/>
        <v/>
      </c>
      <c r="X307" s="66"/>
      <c r="Y307" s="77" t="str">
        <f>IFERROR(IF(B307&lt;&gt;"", IF(ISNUMBER(SEARCH("Revealed-Potential (Primary Focus)", LOWER(INDEX(Paste_Here!X$2:X$610, MATCH(B307, Paste_Here!A$2:A$610, 0))))), "Rev-Potential: Prim", IF(ISNUMBER(SEARCH("Revealed-Potential (Secondary Focus)", LOWER(INDEX(Paste_Here!X$2:X$610, MATCH(B307, Paste_Here!A$2:A$610, 0))))), "Rev-Potential: Sec", IF(ISNUMBER(SEARCH("Monitoring", LOWER(INDEX(Paste_Here!X$2:X$610, MATCH(B307, Paste_Here!A$2:A$610, 0))))), "Monitoring", IF(ISNUMBER(SEARCH("At-Promise (Secondary Focus)", LOWER(INDEX(Paste_Here!X$2:X$610, MATCH(B307, Paste_Here!A$2:A$610, 0))))), "At-Promise: Sec", IF(ISNUMBER(SEARCH("At-Promise (Primary Focus)", LOWER(INDEX(Paste_Here!X$2:X$610, MATCH(B307, Paste_Here!A$2:A$610, 0))))), "At-Promise: Prim", ""))))), ""), "")</f>
        <v/>
      </c>
      <c r="Z307" s="66"/>
      <c r="AA307" s="77"/>
      <c r="AB307" s="66"/>
      <c r="AC307" s="77" t="str">
        <f>IFERROR(IF(B307&lt;&gt;"", IF(ISNUMBER(SEARCH("Revealed-Potential (Primary Focus)", LOWER(INDEX(Paste_Here!AB$2:AB$610, MATCH(B307, Paste_Here!A$2:A$610, 0))))), "Rev-Potential: Prim", IF(ISNUMBER(SEARCH("Revealed-Potential (Secondary Focus)", LOWER(INDEX(Paste_Here!AB$2:AB$610, MATCH(B307, Paste_Here!A$2:A$610, 0))))), "Rev-Potential: Sec", IF(ISNUMBER(SEARCH("Monitoring", LOWER(INDEX(Paste_Here!AB$2:AB$610, MATCH(B307, Paste_Here!A$2:A$610, 0))))), "Monitoring", IF(ISNUMBER(SEARCH("At-Promise (Secondary Focus)", LOWER(INDEX(Paste_Here!AB$2:AB$610, MATCH(B307, Paste_Here!A$2:A$610, 0))))), "At-Promise: Sec", IF(ISNUMBER(SEARCH("At-Promise (Primary Focus)", LOWER(INDEX(Paste_Here!AB$2:AB$610, MATCH(B307, Paste_Here!A$2:A$610, 0))))), "At-Promise: Prim", ""))))), ""), "")</f>
        <v/>
      </c>
      <c r="AD307" s="66"/>
      <c r="AE307" s="77"/>
      <c r="AF307" s="66"/>
      <c r="AG307" s="77"/>
      <c r="AH307" s="66"/>
      <c r="AI307" s="77"/>
      <c r="AJ307" s="66"/>
      <c r="AK307" s="77"/>
      <c r="AL307" s="66"/>
      <c r="AM307" s="77"/>
      <c r="AN307" s="66"/>
      <c r="AO307" s="77"/>
      <c r="AP307" s="66"/>
      <c r="AQ307" s="77"/>
      <c r="AR307" s="66"/>
      <c r="AS307" s="77"/>
      <c r="AT307" s="66"/>
      <c r="AU307" s="66"/>
      <c r="AV307" s="77" t="str">
        <f t="shared" si="46"/>
        <v/>
      </c>
      <c r="AW307" s="66"/>
      <c r="AX307" s="77" t="str">
        <f>IFERROR(IF(B307&lt;&gt;"", IF(AND(INDEX(Paste_Here!AC$2:AC$610, MATCH(B307, Paste_Here!A$2:A$610, 0))&lt;&gt;"", ISNUMBER(VALUE(INDEX(Paste_Here!AC$2:AC$610, MATCH(B307, Paste_Here!A$2:A$610, 0))))), INDEX(Paste_Here!AC$2:AC$610, MATCH(B307, Paste_Here!A$2:A$610, 0)), ""), ""), "")</f>
        <v/>
      </c>
      <c r="AY307" s="66"/>
      <c r="AZ307" s="77" t="str">
        <f>IFERROR(IF(B307&lt;&gt;"", IF(AND(INDEX(Paste_Here!AD$2:AD$610, MATCH(B307, Paste_Here!A$2:A$610, 0))&lt;&gt;"", ISNUMBER(VALUE(INDEX(Paste_Here!AD$2:AD$610, MATCH(B307, Paste_Here!A$2:A$610, 0))))), TEXT(ROUND(VALUE(INDEX(Paste_Here!AD$2:AD$610, MATCH(B307, Paste_Here!A$2:A$610, 0))), 2), "0.00"), ""), ""), "")</f>
        <v/>
      </c>
      <c r="BA307" s="66"/>
      <c r="BB307" s="77" t="str">
        <f>IFERROR(IF(B307&lt;&gt;"", IF(LOWER(INDEX(Paste_Here!AE$2:AE$610, MATCH(B307, Paste_Here!A$2:A$610, 0)))="approaching expectations", "Approaching", IF(LOWER(INDEX(Paste_Here!AE$2:AE$610, MATCH(B307, Paste_Here!A$2:A$610, 0)))="met expectations", "Met", IF(LOWER(INDEX(Paste_Here!AE$2:AE$610, MATCH(B307, Paste_Here!A$2:A$610, 0)))="exceeded expectations", "Exceeded", IF(LOWER(INDEX(Paste_Here!AE$2:AE$610, MATCH(B307, Paste_Here!A$2:A$610, 0)))="below expectations", "Below", "")))), ""), "")</f>
        <v/>
      </c>
      <c r="BC307" s="66"/>
      <c r="BD307" s="77" t="str">
        <f>IFERROR(IF(B307&lt;&gt;"", IF(AND(INDEX(Paste_Here!T$2:T$610, MATCH(B307, Paste_Here!A$2:A$610, 0))&lt;&gt;"", ISNUMBER(VALUE(INDEX(Paste_Here!T$2:T$610, MATCH(B307, Paste_Here!A$2:A$610, 0))))), INDEX(Paste_Here!T$2:T$610, MATCH(B307, Paste_Here!A$2:A$610, 0)), ""), ""), "")</f>
        <v/>
      </c>
      <c r="BE307" s="66"/>
      <c r="BF307" s="77"/>
      <c r="BG307" s="66"/>
      <c r="BH307" s="77"/>
      <c r="BI307" s="66"/>
      <c r="BJ307" s="77"/>
      <c r="BK307" s="66"/>
      <c r="BL307" s="77" t="str">
        <f>IFERROR(IF(B307&lt;&gt;"", IF(AND(INDEX(Paste_Here!N$2:N$610, MATCH(B307, Paste_Here!A$2:A$610, 0))&lt;&gt;"", ISNUMBER(VALUE(INDEX(Paste_Here!N$2:N$610, MATCH(B307, Paste_Here!A$2:A$610, 0))))), INDEX(Paste_Here!N$2:N$610, MATCH(B307, Paste_Here!A$2:A$610, 0)), ""), ""), "")</f>
        <v/>
      </c>
      <c r="BM307" s="66"/>
      <c r="BN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BO307" s="66"/>
      <c r="BP307" s="77" t="str" cm="1">
        <f t="array" aca="1" ref="BP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BQ307" s="66"/>
      <c r="BR307" s="66"/>
      <c r="BS307" s="77"/>
      <c r="BT307" s="66"/>
      <c r="BU307" s="77"/>
      <c r="BV307" s="66"/>
      <c r="BW307" s="77"/>
      <c r="BX307" s="66"/>
      <c r="BY307" s="77"/>
      <c r="BZ307" s="66"/>
      <c r="CA307" s="77"/>
      <c r="CB307" s="66"/>
      <c r="CC307" s="77"/>
      <c r="CD307" s="66"/>
      <c r="CE307" s="77"/>
      <c r="CF307" s="66"/>
      <c r="CG307" s="77"/>
      <c r="CH307" s="66"/>
      <c r="CI307" s="77"/>
      <c r="CJ307" s="66"/>
      <c r="CK307" s="77"/>
      <c r="CL307" s="66"/>
      <c r="CM307" s="77"/>
      <c r="CN307" s="66"/>
      <c r="CO307" s="66"/>
      <c r="CP307" s="77" t="str">
        <f t="shared" si="47"/>
        <v/>
      </c>
      <c r="CQ307" s="66"/>
      <c r="CR307" s="77" t="str">
        <f>IFERROR(IF(B307&lt;&gt;"", IF(AND(INDEX(Paste_Here!Y$2:Y$610, MATCH(B307, Paste_Here!A$2:A$610, 0))&lt;&gt;"", ISNUMBER(VALUE(INDEX(Paste_Here!Y$2:Y$610, MATCH(B307, Paste_Here!A$2:A$610, 0))))), INDEX(Paste_Here!Y$2:Y$610, MATCH(B307, Paste_Here!A$2:A$610, 0)), ""), ""), "")</f>
        <v/>
      </c>
      <c r="CS307" s="66"/>
      <c r="CT307" s="77" t="str">
        <f>IFERROR(IF(B307&lt;&gt;"", IF(AND(INDEX(Paste_Here!AA$2:AA$610, MATCH(B307, Paste_Here!A$2:A$610, 0))&lt;&gt;"", ISNUMBER(--INDEX(Paste_Here!AA$2:AA$610, MATCH(B307, Paste_Here!A$2:A$610, 0)))), TEXT(ROUND(--INDEX(Paste_Here!AA$2:AA$610, MATCH(B307, Paste_Here!A$2:A$610, 0)), 2), "0.00"), ""), ""), "")</f>
        <v/>
      </c>
      <c r="CU307" s="66"/>
      <c r="CV307" s="77" t="str">
        <f>IFERROR(IF(B307&lt;&gt;"", IF(LOWER(INDEX(Paste_Here!Z$2:Z$610, MATCH(B307, Paste_Here!A$2:A$610, 0)))="approaching expectations", "Approaching", IF(LOWER(INDEX(Paste_Here!Z$2:Z$610, MATCH(B307, Paste_Here!A$2:A$610, 0)))="met expectations", "Met", IF(LOWER(INDEX(Paste_Here!Z$2:Z$610, MATCH(B307, Paste_Here!A$2:A$610, 0)))="exceeded expectations", "Exceeded", IF(LOWER(INDEX(Paste_Here!Z$2:Z$610, MATCH(B307, Paste_Here!A$2:A$610, 0)))="below expectations", "Below", "")))), ""), "")</f>
        <v/>
      </c>
      <c r="CW307" s="66"/>
      <c r="CX307" s="77"/>
      <c r="CY307" s="66"/>
      <c r="CZ307" s="77" t="str">
        <f>IFERROR(IF(B307&lt;&gt;"", IF(AND(INDEX(Paste_Here!AL$2:AL$610, MATCH(B307, Paste_Here!A$2:A$610, 0))&lt;&gt;"", ISNUMBER(VALUE(INDEX(Paste_Here!AL$2:AL$610, MATCH(B307, Paste_Here!A$2:A$610, 0))))), INDEX(Paste_Here!AL$2:AL$610, MATCH(B307, Paste_Here!A$2:A$610, 0)), ""), ""), "")</f>
        <v/>
      </c>
      <c r="DA307" s="66"/>
      <c r="DB307" s="77" t="str">
        <f>IFERROR(IF(B307&lt;&gt;"", IF(ISNUMBER(SEARCH("highrisk", LOWER(INDEX(Paste_Here!AM$2:AM$610, MATCH(B307, Paste_Here!A$2:A$610, 0))))), "High Risk", IF(ISNUMBER(SEARCH("lowrisk", LOWER(INDEX(Paste_Here!AM$2:AM$610, MATCH(B307, Paste_Here!A$2:A$610, 0))))), "Low Risk", IF(ISNUMBER(SEARCH("somerisk", LOWER(INDEX(Paste_Here!AM$2:AM$610, MATCH(B307, Paste_Here!A$2:A$610, 0))))), "Some Risk", ""))), ""), "")</f>
        <v/>
      </c>
      <c r="DC307" s="66"/>
      <c r="DD307" s="77" t="str">
        <f>IFERROR(IF(B307&lt;&gt;"", IF(AND(INDEX(Paste_Here!AN$2:AN$610, MATCH(B307, Paste_Here!A$2:A$610, 0))&lt;&gt;"", ISNUMBER(VALUE(INDEX(Paste_Here!AN$2:AN$610, MATCH(B307, Paste_Here!A$2:A$610, 0))))), INDEX(Paste_Here!AN$2:AN$610, MATCH(B307, Paste_Here!A$2:A$610, 0)), ""), ""), "")</f>
        <v/>
      </c>
      <c r="DE307" s="66"/>
      <c r="DF307" s="77" t="str">
        <f>IFERROR(IF(B307&lt;&gt;"", IF(AND(INDEX(Paste_Here!Q$2:Q$610, MATCH(B307, Paste_Here!A$2:A$610, 0))&lt;&gt;"", ISNUMBER(VALUE(INDEX(Paste_Here!Q$2:Q$610, MATCH(B307, Paste_Here!A$2:A$610, 0))))), INDEX(Paste_Here!Q$2:Q$610, MATCH(B307, Paste_Here!A$2:A$610, 0)), ""), ""), "")</f>
        <v/>
      </c>
      <c r="DG307" s="66"/>
      <c r="DH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DI307" s="66"/>
      <c r="DJ307" s="77" t="str" cm="1">
        <f t="array" aca="1" ref="DJ307" ca="1">IFERROR(VALUE(IF(ISNUMBER(SEARCH("EM", INDEX(Paste_Here!S$2:S$500, MATCH(B307, Paste_Here!A$2:A$500, 0)))), "-" &amp;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f>
        <v/>
      </c>
      <c r="DK307" s="66"/>
      <c r="DL307" s="66"/>
      <c r="DM307" s="77" t="str">
        <f t="shared" si="48"/>
        <v/>
      </c>
      <c r="DN307" s="66"/>
      <c r="DO307" s="77" t="str">
        <f>IFERROR(IF(B307&lt;&gt;"", IF(AND(INDEX(Paste_Here!AF$2:AF$610, MATCH(B307, Paste_Here!A$2:A$610, 0))&lt;&gt;"", ISNUMBER(VALUE(INDEX(Paste_Here!AF$2:AF$610, MATCH(B307, Paste_Here!A$2:A$610, 0))))), INDEX(Paste_Here!AF$2:AF$610, MATCH(B307, Paste_Here!A$2:A$610, 0)), ""), ""), "")</f>
        <v/>
      </c>
      <c r="DP307" s="66"/>
      <c r="DQ307" s="77" t="str">
        <f>IFERROR(IF(B307&lt;&gt;"", IF(AND(INDEX(Paste_Here!AG$2:AG$610, MATCH(B307, Paste_Here!A$2:A$610, 0))&lt;&gt;"", ISNUMBER(--INDEX(Paste_Here!AG$2:AG$610, MATCH(B307, Paste_Here!A$2:A$610, 0)))), TEXT(ROUND(--INDEX(Paste_Here!AG$2:AG$610, MATCH(B307, Paste_Here!A$2:A$610, 0)), 2), "0.00"), ""), ""), "")</f>
        <v/>
      </c>
      <c r="DR307" s="66"/>
      <c r="DS307" s="77" t="str">
        <f>IFERROR(IF(B307&lt;&gt;"", IF(LOWER(INDEX(Paste_Here!AH$2:AH$610, MATCH(B307, Paste_Here!A$2:A$610, 0)))="approaching expectations", "Approaching", IF(LOWER(INDEX(Paste_Here!AH$2:AH$610, MATCH(B307, Paste_Here!A$2:A$610, 0)))="met expectations", "Met", IF(LOWER(INDEX(Paste_Here!AH$2:AH$610, MATCH(B307, Paste_Here!A$2:A$610, 0)))="exceeded expectations", "Exceeded", IF(LOWER(INDEX(Paste_Here!AH$2:AH$610, MATCH(B307, Paste_Here!A$2:A$610, 0)))="below expectations", "Below", "")))), ""), "")</f>
        <v/>
      </c>
      <c r="DT307" s="66"/>
      <c r="DU307" s="77" t="str">
        <f>IFERROR(IF(B307&lt;&gt;"", IF(AND(INDEX(Paste_Here!U$2:U$610, MATCH(B307, Paste_Here!A$2:A$610, 0))&lt;&gt;"", ISNUMBER(VALUE(INDEX(Paste_Here!U$2:U$610, MATCH(B307, Paste_Here!A$2:A$610, 0))))), INDEX(Paste_Here!U$2:U$610, MATCH(B307, Paste_Here!A$2:A$610, 0)), ""), ""), "")</f>
        <v/>
      </c>
      <c r="DV307" s="66"/>
      <c r="DW307" s="77"/>
      <c r="DX307" s="66"/>
      <c r="DY307" s="77" t="str">
        <f>IFERROR(IF(B307&lt;&gt;"", IF(AND(INDEX(Paste_Here!AI$2:AI$610, MATCH(B307, Paste_Here!A$2:A$610, 0))&lt;&gt;"", ISNUMBER(VALUE(INDEX(Paste_Here!AI$2:AI$610, MATCH(B307, Paste_Here!A$2:A$610, 0))))), INDEX(Paste_Here!AI$2:AI$610, MATCH(B307, Paste_Here!A$2:A$610, 0)), ""), ""), "")</f>
        <v/>
      </c>
      <c r="DZ307" s="66"/>
      <c r="EA307" s="77" t="str">
        <f>IFERROR(IF(B307&lt;&gt;"", IF(AND(INDEX(Paste_Here!AJ$2:AJ$610, MATCH(B307, Paste_Here!A$2:A$610, 0))&lt;&gt;"", ISNUMBER(--INDEX(Paste_Here!AJ$2:AJ$610, MATCH(B307, Paste_Here!A$2:A$610, 0)))), TEXT(ROUND(--INDEX(Paste_Here!AJ$2:AJ$610, MATCH(B307, Paste_Here!A$2:A$610, 0)), 2), "0.00"), ""), ""), "")</f>
        <v/>
      </c>
      <c r="EB307" s="66"/>
      <c r="EC307" s="77" t="str">
        <f>IFERROR(IF(B307&lt;&gt;"", IF(LOWER(INDEX(Paste_Here!AK$2:AK$610, MATCH(B307, Paste_Here!A$2:A$610, 0)))="approaching expectations", "Approaching", IF(LOWER(INDEX(Paste_Here!AK$2:AK$610, MATCH(B307, Paste_Here!A$2:A$610, 0)))="met expectations", "Met", IF(LOWER(INDEX(Paste_Here!AK$2:AK$610, MATCH(B307, Paste_Here!A$2:A$610, 0)))="exceeded expectations", "Exceeded", IF(LOWER(INDEX(Paste_Here!AK$2:AK$610, MATCH(B307, Paste_Here!A$2:A$610, 0)))="below expectations", "Below", "")))), ""), "")</f>
        <v/>
      </c>
      <c r="ED307" s="66"/>
      <c r="EE307" s="77"/>
      <c r="EF307" s="66"/>
      <c r="EG307" s="77"/>
      <c r="EH307" s="66"/>
      <c r="EI307" s="66"/>
      <c r="EJ307" s="77" t="str">
        <f t="shared" si="49"/>
        <v/>
      </c>
      <c r="EK307" s="66"/>
      <c r="EL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EM307" s="66"/>
      <c r="EN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EO307" s="66"/>
      <c r="EP307" s="77"/>
      <c r="EQ307" s="66"/>
      <c r="ER307" s="77" t="str">
        <f>IFERROR(IF(B307&lt;&gt;"", IF(AND(INDEX(Paste_Here!AT$2:AT$610, MATCH(B307, Paste_Here!A$2:A$610, 0))&lt;&gt;"", ISNUMBER(VALUE(INDEX(Paste_Here!AT$2:AT$610, MATCH(B307, Paste_Here!A$2:A$610, 0))))), INDEX(Paste_Here!AT$2:AT$610, MATCH(B307, Paste_Here!A$2:A$610, 0)), ""), ""), "")</f>
        <v/>
      </c>
      <c r="ES307" s="66"/>
      <c r="ET307" s="77" t="str">
        <f>IFERROR(IF(B307&lt;&gt;"", IF(AND(INDEX(Paste_Here!AV$2:AV$610, MATCH(B307, Paste_Here!A$2:A$610, 0))&lt;&gt;"", ISNUMBER(VALUE(INDEX(Paste_Here!AV$2:AV$610, MATCH(B307, Paste_Here!A$2:A$610, 0))))), INDEX(Paste_Here!AV$2:AV$610, MATCH(B307, Paste_Here!A$2:A$610, 0)), ""), ""), "")</f>
        <v/>
      </c>
      <c r="EU307" s="66"/>
      <c r="EV307" s="77"/>
      <c r="EW307" s="66"/>
      <c r="EX307" s="77" t="str">
        <f>IFERROR(IF(B307&lt;&gt;"", IF(AND(INDEX(Paste_Here!AU$2:AU$610, MATCH(B307, Paste_Here!A$2:A$610, 0))&lt;&gt;"", ISNUMBER(VALUE(INDEX(Paste_Here!AU$2:AU$610, MATCH(B307, Paste_Here!A$2:A$610, 0))))), INDEX(Paste_Here!AU$2:AU$610, MATCH(B307, Paste_Here!A$2:A$610, 0)), ""), ""), "")</f>
        <v/>
      </c>
      <c r="EY307" s="66"/>
      <c r="EZ307" s="77" t="str">
        <f>IFERROR(IF(B307&lt;&gt;"", IF(AND(INDEX(Paste_Here!AW$2:AW$610, MATCH(B307, Paste_Here!A$2:A$610, 0))&lt;&gt;"", ISNUMBER(VALUE(INDEX(Paste_Here!AW$2:AW$610, MATCH(B307, Paste_Here!A$2:A$610, 0))))), INDEX(Paste_Here!AW$2:AW$610, MATCH(B307, Paste_Here!A$2:A$610, 0)), ""), ""), "")</f>
        <v/>
      </c>
      <c r="FA307" s="66"/>
      <c r="FB307" s="77"/>
      <c r="FC307" s="66"/>
      <c r="FD307" s="77"/>
      <c r="FE307" s="66"/>
      <c r="FF307" s="66"/>
      <c r="FG307" s="77" t="str">
        <f t="shared" si="50"/>
        <v/>
      </c>
      <c r="FH307" s="66"/>
      <c r="FI307" s="77" t="str">
        <f>IFERROR(IF(B307&lt;&gt;"", IF(ISNUMBER(SEARCH("s", LOWER(INDEX(Paste_Here!M$2:M$610, MATCH(B307, Paste_Here!A$2:A$610, 0))))), "Yes", IF(INDEX(Paste_Here!M$2:M$610, MATCH(B307, Paste_Here!A$2:A$610, 0))&lt;&gt;"", "No", "")), ""), "")</f>
        <v/>
      </c>
      <c r="FJ307" s="66"/>
      <c r="FK307" s="77" t="str">
        <f>IFERROR(IF(B307&lt;&gt;"", IF(ISNUMBER(SEARCH("yes", LOWER(INDEX(Paste_Here!F$2:F$610, MATCH(B307, Paste_Here!A$2:A$610, 0))))), "Yes", IF(ISNUMBER(SEARCH("no", LOWER(INDEX(Paste_Here!F$2:F$610, MATCH(B307, Paste_Here!A$2:A$610, 0))))), "No", "")), ""), "")</f>
        <v/>
      </c>
      <c r="FL307" s="66"/>
      <c r="FM307" s="77" t="str">
        <f>IFERROR(IF(B307&lt;&gt;"", IF(ISNUMBER(SEARCH("english language learner", LOWER(INDEX(Paste_Here!C$2:C$610, MATCH(B307, Paste_Here!A$2:A$610, 0))))), "Yes", ""), ""), "")</f>
        <v/>
      </c>
      <c r="FN307" s="66"/>
      <c r="FO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FP307" s="66"/>
      <c r="FQ307" s="77" t="str">
        <f>IFERROR(IF(B307&lt;&gt;"", IF(ISNUMBER(SEARCH("yes", LOWER(INDEX(Paste_Here!L$2:L$610, MATCH(B307, Paste_Here!A$2:A$610, 0))))), "Yes", IF(ISNUMBER(SEARCH("no", LOWER(INDEX(Paste_Here!L$2:L$610, MATCH(B307, Paste_Here!A$2:A$610, 0))))), "No", "")), ""), "")</f>
        <v/>
      </c>
      <c r="FR307" s="66"/>
      <c r="FS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FT307" s="66"/>
      <c r="FU307" s="77"/>
      <c r="FV307" s="66"/>
      <c r="FW307" s="77" t="str">
        <f>IFERROR(IF(B307&lt;&gt;"", IF(AND(INDEX(Paste_Here!D$2:D$610, MATCH(B307, Paste_Here!A$2:A$610, 0))&lt;&gt;"", ISNUMBER(VALUE(INDEX(Paste_Here!D$2:D$610, MATCH(B307, Paste_Here!A$2:A$610, 0))))), INDEX(Paste_Here!D$2:D$610, MATCH(B307, Paste_Here!A$2:A$610, 0)), ""), ""), "")</f>
        <v/>
      </c>
      <c r="FX307" s="66"/>
      <c r="FY307" s="77" t="str">
        <f>IFERROR(IF(B307&lt;&gt;"", IF(AND(INDEX(Paste_Here!G$2:G$610, MATCH(B307, Paste_Here!A$2:A$610, 0))&lt;&gt;"", ISNUMBER(VALUE(INDEX(Paste_Here!G$2:G$610, MATCH(B307, Paste_Here!A$2:A$610, 0))))), INDEX(Paste_Here!G$2:G$610, MATCH(B307, Paste_Here!A$2:A$610, 0)), ""), ""), "")</f>
        <v/>
      </c>
      <c r="FZ307" s="66"/>
      <c r="GA307" s="95"/>
      <c r="GB307" s="66"/>
      <c r="JS307" s="1" t="str" cm="1">
        <f t="array" ref="JS307">IFERROR(INDEX(Paste_Here!$B$2:$B$610, MATCH(0, COUNTIF(JS$4:JS306, Paste_Here!$B$2:$B$610) + IF(Paste_Here!$B$2:$B$610="", 1, 0), 0)), "")</f>
        <v/>
      </c>
      <c r="JT307" s="1" t="str">
        <f>IF(JS307&lt;&gt;"", INDEX(Paste_Here!$A$2:$A$610, MATCH(JS307, Paste_Here!$B$2:$B$610, 0)), "")</f>
        <v/>
      </c>
      <c r="JU307" s="1" t="str">
        <f t="shared" si="51"/>
        <v/>
      </c>
      <c r="JV307" s="1" t="str" cm="1">
        <f t="array" ref="JV307">IFERROR(INDEX($JU$5:$JU$610, MATCH(SMALL(IF($JU$5:$JU$610&lt;&gt;"", COUNTIF($JU$5:$JU$610, "&lt;"&amp;$JU$5:$JU$610)+1), ROW()-ROW($JV$5)+1), COUNTIF($JU$5:$JU$610, "&lt;"&amp;$JU$5:$JU$610)+1, 0)), "")</f>
        <v/>
      </c>
    </row>
    <row r="308" spans="1:282">
      <c r="A308" s="66"/>
      <c r="B308" s="77" t="str">
        <f t="shared" si="42"/>
        <v/>
      </c>
      <c r="C308" s="66"/>
      <c r="D308" s="77" t="str">
        <f>IFERROR(IF(B308&lt;&gt;"", IF(COUNTIF(INDEX(Paste_Here!AS$2:AS$610, MATCH(B308, Paste_Here!A$2:A$610, 0), 0), "yes") &gt; 0, "Yes", IF(COUNTIF(INDEX(Paste_Here!AS$2:AS$610, MATCH(B308, Paste_Here!A$2:A$610, 0), 0), "no") &gt; 0, "No", "")), ""), "")</f>
        <v/>
      </c>
      <c r="E308" s="66"/>
      <c r="F308" s="77" t="str">
        <f t="shared" si="43"/>
        <v/>
      </c>
      <c r="G308" s="66"/>
      <c r="H308" s="77" t="str">
        <f>IFERROR(IF(B308&lt;&gt;"", IF(COUNTIF(INDEX(Paste_Here!AO$2:AR$610, MATCH(B308, Paste_Here!A$2:A$610, 0), 0), "yes") &gt; 0, "Yes", IF(COUNTIF(INDEX(Paste_Here!AO$2:AR$610, MATCH(B308, Paste_Here!A$2:A$610, 0), 0), "no") &gt; 0, "No", "")), ""), "")</f>
        <v/>
      </c>
      <c r="I308" s="66"/>
      <c r="J308" s="77" t="str">
        <f t="shared" si="44"/>
        <v/>
      </c>
      <c r="K308" s="66"/>
      <c r="L308" s="77" t="str">
        <f>IFERROR(IF(B308&lt;&gt;"", IF(ISNUMBER(SEARCH("yes", LOWER(INDEX(Paste_Here!W$2:W$610, MATCH(B308, Paste_Here!A$2:A$610, 0))))), "Yes", IF(ISNUMBER(SEARCH("no", LOWER(INDEX(Paste_Here!W$2:W$610, MATCH(B308, Paste_Here!A$2:A$610, 0))))), "No", "")), ""), "")</f>
        <v/>
      </c>
      <c r="M308" s="66"/>
      <c r="N308" s="77"/>
      <c r="O308" s="66"/>
      <c r="P308" s="77" t="str">
        <f>IFERROR(IF(B308&lt;&gt;"", IF(ISNUMBER(SEARCH("yes", LOWER(INDEX(Paste_Here!V$2:V$610, MATCH(B308, Paste_Here!A$2:A$610, 0))))), "Yes", IF(ISNUMBER(SEARCH("no", LOWER(INDEX(Paste_Here!V$2:V$610, MATCH(B308, Paste_Here!A$2:A$610, 0))))), "No", "")), ""), "")</f>
        <v/>
      </c>
      <c r="Q308" s="66"/>
      <c r="R308" s="77"/>
      <c r="S308" s="66"/>
      <c r="T308" s="77"/>
      <c r="U308" s="66"/>
      <c r="V308" s="66"/>
      <c r="W308" s="77" t="str">
        <f t="shared" si="45"/>
        <v/>
      </c>
      <c r="X308" s="66"/>
      <c r="Y308" s="77" t="str">
        <f>IFERROR(IF(B308&lt;&gt;"", IF(ISNUMBER(SEARCH("Revealed-Potential (Primary Focus)", LOWER(INDEX(Paste_Here!X$2:X$610, MATCH(B308, Paste_Here!A$2:A$610, 0))))), "Rev-Potential: Prim", IF(ISNUMBER(SEARCH("Revealed-Potential (Secondary Focus)", LOWER(INDEX(Paste_Here!X$2:X$610, MATCH(B308, Paste_Here!A$2:A$610, 0))))), "Rev-Potential: Sec", IF(ISNUMBER(SEARCH("Monitoring", LOWER(INDEX(Paste_Here!X$2:X$610, MATCH(B308, Paste_Here!A$2:A$610, 0))))), "Monitoring", IF(ISNUMBER(SEARCH("At-Promise (Secondary Focus)", LOWER(INDEX(Paste_Here!X$2:X$610, MATCH(B308, Paste_Here!A$2:A$610, 0))))), "At-Promise: Sec", IF(ISNUMBER(SEARCH("At-Promise (Primary Focus)", LOWER(INDEX(Paste_Here!X$2:X$610, MATCH(B308, Paste_Here!A$2:A$610, 0))))), "At-Promise: Prim", ""))))), ""), "")</f>
        <v/>
      </c>
      <c r="Z308" s="66"/>
      <c r="AA308" s="77"/>
      <c r="AB308" s="66"/>
      <c r="AC308" s="77" t="str">
        <f>IFERROR(IF(B308&lt;&gt;"", IF(ISNUMBER(SEARCH("Revealed-Potential (Primary Focus)", LOWER(INDEX(Paste_Here!AB$2:AB$610, MATCH(B308, Paste_Here!A$2:A$610, 0))))), "Rev-Potential: Prim", IF(ISNUMBER(SEARCH("Revealed-Potential (Secondary Focus)", LOWER(INDEX(Paste_Here!AB$2:AB$610, MATCH(B308, Paste_Here!A$2:A$610, 0))))), "Rev-Potential: Sec", IF(ISNUMBER(SEARCH("Monitoring", LOWER(INDEX(Paste_Here!AB$2:AB$610, MATCH(B308, Paste_Here!A$2:A$610, 0))))), "Monitoring", IF(ISNUMBER(SEARCH("At-Promise (Secondary Focus)", LOWER(INDEX(Paste_Here!AB$2:AB$610, MATCH(B308, Paste_Here!A$2:A$610, 0))))), "At-Promise: Sec", IF(ISNUMBER(SEARCH("At-Promise (Primary Focus)", LOWER(INDEX(Paste_Here!AB$2:AB$610, MATCH(B308, Paste_Here!A$2:A$610, 0))))), "At-Promise: Prim", ""))))), ""), "")</f>
        <v/>
      </c>
      <c r="AD308" s="66"/>
      <c r="AE308" s="77"/>
      <c r="AF308" s="66"/>
      <c r="AG308" s="77"/>
      <c r="AH308" s="66"/>
      <c r="AI308" s="77"/>
      <c r="AJ308" s="66"/>
      <c r="AK308" s="77"/>
      <c r="AL308" s="66"/>
      <c r="AM308" s="77"/>
      <c r="AN308" s="66"/>
      <c r="AO308" s="77"/>
      <c r="AP308" s="66"/>
      <c r="AQ308" s="77"/>
      <c r="AR308" s="66"/>
      <c r="AS308" s="77"/>
      <c r="AT308" s="66"/>
      <c r="AU308" s="66"/>
      <c r="AV308" s="77" t="str">
        <f t="shared" si="46"/>
        <v/>
      </c>
      <c r="AW308" s="66"/>
      <c r="AX308" s="77" t="str">
        <f>IFERROR(IF(B308&lt;&gt;"", IF(AND(INDEX(Paste_Here!AC$2:AC$610, MATCH(B308, Paste_Here!A$2:A$610, 0))&lt;&gt;"", ISNUMBER(VALUE(INDEX(Paste_Here!AC$2:AC$610, MATCH(B308, Paste_Here!A$2:A$610, 0))))), INDEX(Paste_Here!AC$2:AC$610, MATCH(B308, Paste_Here!A$2:A$610, 0)), ""), ""), "")</f>
        <v/>
      </c>
      <c r="AY308" s="66"/>
      <c r="AZ308" s="77" t="str">
        <f>IFERROR(IF(B308&lt;&gt;"", IF(AND(INDEX(Paste_Here!AD$2:AD$610, MATCH(B308, Paste_Here!A$2:A$610, 0))&lt;&gt;"", ISNUMBER(VALUE(INDEX(Paste_Here!AD$2:AD$610, MATCH(B308, Paste_Here!A$2:A$610, 0))))), TEXT(ROUND(VALUE(INDEX(Paste_Here!AD$2:AD$610, MATCH(B308, Paste_Here!A$2:A$610, 0))), 2), "0.00"), ""), ""), "")</f>
        <v/>
      </c>
      <c r="BA308" s="66"/>
      <c r="BB308" s="77" t="str">
        <f>IFERROR(IF(B308&lt;&gt;"", IF(LOWER(INDEX(Paste_Here!AE$2:AE$610, MATCH(B308, Paste_Here!A$2:A$610, 0)))="approaching expectations", "Approaching", IF(LOWER(INDEX(Paste_Here!AE$2:AE$610, MATCH(B308, Paste_Here!A$2:A$610, 0)))="met expectations", "Met", IF(LOWER(INDEX(Paste_Here!AE$2:AE$610, MATCH(B308, Paste_Here!A$2:A$610, 0)))="exceeded expectations", "Exceeded", IF(LOWER(INDEX(Paste_Here!AE$2:AE$610, MATCH(B308, Paste_Here!A$2:A$610, 0)))="below expectations", "Below", "")))), ""), "")</f>
        <v/>
      </c>
      <c r="BC308" s="66"/>
      <c r="BD308" s="77" t="str">
        <f>IFERROR(IF(B308&lt;&gt;"", IF(AND(INDEX(Paste_Here!T$2:T$610, MATCH(B308, Paste_Here!A$2:A$610, 0))&lt;&gt;"", ISNUMBER(VALUE(INDEX(Paste_Here!T$2:T$610, MATCH(B308, Paste_Here!A$2:A$610, 0))))), INDEX(Paste_Here!T$2:T$610, MATCH(B308, Paste_Here!A$2:A$610, 0)), ""), ""), "")</f>
        <v/>
      </c>
      <c r="BE308" s="66"/>
      <c r="BF308" s="77"/>
      <c r="BG308" s="66"/>
      <c r="BH308" s="77"/>
      <c r="BI308" s="66"/>
      <c r="BJ308" s="77"/>
      <c r="BK308" s="66"/>
      <c r="BL308" s="77" t="str">
        <f>IFERROR(IF(B308&lt;&gt;"", IF(AND(INDEX(Paste_Here!N$2:N$610, MATCH(B308, Paste_Here!A$2:A$610, 0))&lt;&gt;"", ISNUMBER(VALUE(INDEX(Paste_Here!N$2:N$610, MATCH(B308, Paste_Here!A$2:A$610, 0))))), INDEX(Paste_Here!N$2:N$610, MATCH(B308, Paste_Here!A$2:A$610, 0)), ""), ""), "")</f>
        <v/>
      </c>
      <c r="BM308" s="66"/>
      <c r="BN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BO308" s="66"/>
      <c r="BP308" s="77" t="str" cm="1">
        <f t="array" aca="1" ref="BP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BQ308" s="66"/>
      <c r="BR308" s="66"/>
      <c r="BS308" s="77"/>
      <c r="BT308" s="66"/>
      <c r="BU308" s="77"/>
      <c r="BV308" s="66"/>
      <c r="BW308" s="77"/>
      <c r="BX308" s="66"/>
      <c r="BY308" s="77"/>
      <c r="BZ308" s="66"/>
      <c r="CA308" s="77"/>
      <c r="CB308" s="66"/>
      <c r="CC308" s="77"/>
      <c r="CD308" s="66"/>
      <c r="CE308" s="77"/>
      <c r="CF308" s="66"/>
      <c r="CG308" s="77"/>
      <c r="CH308" s="66"/>
      <c r="CI308" s="77"/>
      <c r="CJ308" s="66"/>
      <c r="CK308" s="77"/>
      <c r="CL308" s="66"/>
      <c r="CM308" s="77"/>
      <c r="CN308" s="66"/>
      <c r="CO308" s="66"/>
      <c r="CP308" s="77" t="str">
        <f t="shared" si="47"/>
        <v/>
      </c>
      <c r="CQ308" s="66"/>
      <c r="CR308" s="77" t="str">
        <f>IFERROR(IF(B308&lt;&gt;"", IF(AND(INDEX(Paste_Here!Y$2:Y$610, MATCH(B308, Paste_Here!A$2:A$610, 0))&lt;&gt;"", ISNUMBER(VALUE(INDEX(Paste_Here!Y$2:Y$610, MATCH(B308, Paste_Here!A$2:A$610, 0))))), INDEX(Paste_Here!Y$2:Y$610, MATCH(B308, Paste_Here!A$2:A$610, 0)), ""), ""), "")</f>
        <v/>
      </c>
      <c r="CS308" s="66"/>
      <c r="CT308" s="77" t="str">
        <f>IFERROR(IF(B308&lt;&gt;"", IF(AND(INDEX(Paste_Here!AA$2:AA$610, MATCH(B308, Paste_Here!A$2:A$610, 0))&lt;&gt;"", ISNUMBER(--INDEX(Paste_Here!AA$2:AA$610, MATCH(B308, Paste_Here!A$2:A$610, 0)))), TEXT(ROUND(--INDEX(Paste_Here!AA$2:AA$610, MATCH(B308, Paste_Here!A$2:A$610, 0)), 2), "0.00"), ""), ""), "")</f>
        <v/>
      </c>
      <c r="CU308" s="66"/>
      <c r="CV308" s="77" t="str">
        <f>IFERROR(IF(B308&lt;&gt;"", IF(LOWER(INDEX(Paste_Here!Z$2:Z$610, MATCH(B308, Paste_Here!A$2:A$610, 0)))="approaching expectations", "Approaching", IF(LOWER(INDEX(Paste_Here!Z$2:Z$610, MATCH(B308, Paste_Here!A$2:A$610, 0)))="met expectations", "Met", IF(LOWER(INDEX(Paste_Here!Z$2:Z$610, MATCH(B308, Paste_Here!A$2:A$610, 0)))="exceeded expectations", "Exceeded", IF(LOWER(INDEX(Paste_Here!Z$2:Z$610, MATCH(B308, Paste_Here!A$2:A$610, 0)))="below expectations", "Below", "")))), ""), "")</f>
        <v/>
      </c>
      <c r="CW308" s="66"/>
      <c r="CX308" s="77"/>
      <c r="CY308" s="66"/>
      <c r="CZ308" s="77" t="str">
        <f>IFERROR(IF(B308&lt;&gt;"", IF(AND(INDEX(Paste_Here!AL$2:AL$610, MATCH(B308, Paste_Here!A$2:A$610, 0))&lt;&gt;"", ISNUMBER(VALUE(INDEX(Paste_Here!AL$2:AL$610, MATCH(B308, Paste_Here!A$2:A$610, 0))))), INDEX(Paste_Here!AL$2:AL$610, MATCH(B308, Paste_Here!A$2:A$610, 0)), ""), ""), "")</f>
        <v/>
      </c>
      <c r="DA308" s="66"/>
      <c r="DB308" s="77" t="str">
        <f>IFERROR(IF(B308&lt;&gt;"", IF(ISNUMBER(SEARCH("highrisk", LOWER(INDEX(Paste_Here!AM$2:AM$610, MATCH(B308, Paste_Here!A$2:A$610, 0))))), "High Risk", IF(ISNUMBER(SEARCH("lowrisk", LOWER(INDEX(Paste_Here!AM$2:AM$610, MATCH(B308, Paste_Here!A$2:A$610, 0))))), "Low Risk", IF(ISNUMBER(SEARCH("somerisk", LOWER(INDEX(Paste_Here!AM$2:AM$610, MATCH(B308, Paste_Here!A$2:A$610, 0))))), "Some Risk", ""))), ""), "")</f>
        <v/>
      </c>
      <c r="DC308" s="66"/>
      <c r="DD308" s="77" t="str">
        <f>IFERROR(IF(B308&lt;&gt;"", IF(AND(INDEX(Paste_Here!AN$2:AN$610, MATCH(B308, Paste_Here!A$2:A$610, 0))&lt;&gt;"", ISNUMBER(VALUE(INDEX(Paste_Here!AN$2:AN$610, MATCH(B308, Paste_Here!A$2:A$610, 0))))), INDEX(Paste_Here!AN$2:AN$610, MATCH(B308, Paste_Here!A$2:A$610, 0)), ""), ""), "")</f>
        <v/>
      </c>
      <c r="DE308" s="66"/>
      <c r="DF308" s="77" t="str">
        <f>IFERROR(IF(B308&lt;&gt;"", IF(AND(INDEX(Paste_Here!Q$2:Q$610, MATCH(B308, Paste_Here!A$2:A$610, 0))&lt;&gt;"", ISNUMBER(VALUE(INDEX(Paste_Here!Q$2:Q$610, MATCH(B308, Paste_Here!A$2:A$610, 0))))), INDEX(Paste_Here!Q$2:Q$610, MATCH(B308, Paste_Here!A$2:A$610, 0)), ""), ""), "")</f>
        <v/>
      </c>
      <c r="DG308" s="66"/>
      <c r="DH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DI308" s="66"/>
      <c r="DJ308" s="77" t="str" cm="1">
        <f t="array" aca="1" ref="DJ308" ca="1">IFERROR(VALUE(IF(ISNUMBER(SEARCH("EM", INDEX(Paste_Here!S$2:S$500, MATCH(B308, Paste_Here!A$2:A$500, 0)))), "-" &amp;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f>
        <v/>
      </c>
      <c r="DK308" s="66"/>
      <c r="DL308" s="66"/>
      <c r="DM308" s="77" t="str">
        <f t="shared" si="48"/>
        <v/>
      </c>
      <c r="DN308" s="66"/>
      <c r="DO308" s="77" t="str">
        <f>IFERROR(IF(B308&lt;&gt;"", IF(AND(INDEX(Paste_Here!AF$2:AF$610, MATCH(B308, Paste_Here!A$2:A$610, 0))&lt;&gt;"", ISNUMBER(VALUE(INDEX(Paste_Here!AF$2:AF$610, MATCH(B308, Paste_Here!A$2:A$610, 0))))), INDEX(Paste_Here!AF$2:AF$610, MATCH(B308, Paste_Here!A$2:A$610, 0)), ""), ""), "")</f>
        <v/>
      </c>
      <c r="DP308" s="66"/>
      <c r="DQ308" s="77" t="str">
        <f>IFERROR(IF(B308&lt;&gt;"", IF(AND(INDEX(Paste_Here!AG$2:AG$610, MATCH(B308, Paste_Here!A$2:A$610, 0))&lt;&gt;"", ISNUMBER(--INDEX(Paste_Here!AG$2:AG$610, MATCH(B308, Paste_Here!A$2:A$610, 0)))), TEXT(ROUND(--INDEX(Paste_Here!AG$2:AG$610, MATCH(B308, Paste_Here!A$2:A$610, 0)), 2), "0.00"), ""), ""), "")</f>
        <v/>
      </c>
      <c r="DR308" s="66"/>
      <c r="DS308" s="77" t="str">
        <f>IFERROR(IF(B308&lt;&gt;"", IF(LOWER(INDEX(Paste_Here!AH$2:AH$610, MATCH(B308, Paste_Here!A$2:A$610, 0)))="approaching expectations", "Approaching", IF(LOWER(INDEX(Paste_Here!AH$2:AH$610, MATCH(B308, Paste_Here!A$2:A$610, 0)))="met expectations", "Met", IF(LOWER(INDEX(Paste_Here!AH$2:AH$610, MATCH(B308, Paste_Here!A$2:A$610, 0)))="exceeded expectations", "Exceeded", IF(LOWER(INDEX(Paste_Here!AH$2:AH$610, MATCH(B308, Paste_Here!A$2:A$610, 0)))="below expectations", "Below", "")))), ""), "")</f>
        <v/>
      </c>
      <c r="DT308" s="66"/>
      <c r="DU308" s="77" t="str">
        <f>IFERROR(IF(B308&lt;&gt;"", IF(AND(INDEX(Paste_Here!U$2:U$610, MATCH(B308, Paste_Here!A$2:A$610, 0))&lt;&gt;"", ISNUMBER(VALUE(INDEX(Paste_Here!U$2:U$610, MATCH(B308, Paste_Here!A$2:A$610, 0))))), INDEX(Paste_Here!U$2:U$610, MATCH(B308, Paste_Here!A$2:A$610, 0)), ""), ""), "")</f>
        <v/>
      </c>
      <c r="DV308" s="66"/>
      <c r="DW308" s="77"/>
      <c r="DX308" s="66"/>
      <c r="DY308" s="77" t="str">
        <f>IFERROR(IF(B308&lt;&gt;"", IF(AND(INDEX(Paste_Here!AI$2:AI$610, MATCH(B308, Paste_Here!A$2:A$610, 0))&lt;&gt;"", ISNUMBER(VALUE(INDEX(Paste_Here!AI$2:AI$610, MATCH(B308, Paste_Here!A$2:A$610, 0))))), INDEX(Paste_Here!AI$2:AI$610, MATCH(B308, Paste_Here!A$2:A$610, 0)), ""), ""), "")</f>
        <v/>
      </c>
      <c r="DZ308" s="66"/>
      <c r="EA308" s="77" t="str">
        <f>IFERROR(IF(B308&lt;&gt;"", IF(AND(INDEX(Paste_Here!AJ$2:AJ$610, MATCH(B308, Paste_Here!A$2:A$610, 0))&lt;&gt;"", ISNUMBER(--INDEX(Paste_Here!AJ$2:AJ$610, MATCH(B308, Paste_Here!A$2:A$610, 0)))), TEXT(ROUND(--INDEX(Paste_Here!AJ$2:AJ$610, MATCH(B308, Paste_Here!A$2:A$610, 0)), 2), "0.00"), ""), ""), "")</f>
        <v/>
      </c>
      <c r="EB308" s="66"/>
      <c r="EC308" s="77" t="str">
        <f>IFERROR(IF(B308&lt;&gt;"", IF(LOWER(INDEX(Paste_Here!AK$2:AK$610, MATCH(B308, Paste_Here!A$2:A$610, 0)))="approaching expectations", "Approaching", IF(LOWER(INDEX(Paste_Here!AK$2:AK$610, MATCH(B308, Paste_Here!A$2:A$610, 0)))="met expectations", "Met", IF(LOWER(INDEX(Paste_Here!AK$2:AK$610, MATCH(B308, Paste_Here!A$2:A$610, 0)))="exceeded expectations", "Exceeded", IF(LOWER(INDEX(Paste_Here!AK$2:AK$610, MATCH(B308, Paste_Here!A$2:A$610, 0)))="below expectations", "Below", "")))), ""), "")</f>
        <v/>
      </c>
      <c r="ED308" s="66"/>
      <c r="EE308" s="77"/>
      <c r="EF308" s="66"/>
      <c r="EG308" s="77"/>
      <c r="EH308" s="66"/>
      <c r="EI308" s="66"/>
      <c r="EJ308" s="77" t="str">
        <f t="shared" si="49"/>
        <v/>
      </c>
      <c r="EK308" s="66"/>
      <c r="EL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EM308" s="66"/>
      <c r="EN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EO308" s="66"/>
      <c r="EP308" s="77"/>
      <c r="EQ308" s="66"/>
      <c r="ER308" s="77" t="str">
        <f>IFERROR(IF(B308&lt;&gt;"", IF(AND(INDEX(Paste_Here!AT$2:AT$610, MATCH(B308, Paste_Here!A$2:A$610, 0))&lt;&gt;"", ISNUMBER(VALUE(INDEX(Paste_Here!AT$2:AT$610, MATCH(B308, Paste_Here!A$2:A$610, 0))))), INDEX(Paste_Here!AT$2:AT$610, MATCH(B308, Paste_Here!A$2:A$610, 0)), ""), ""), "")</f>
        <v/>
      </c>
      <c r="ES308" s="66"/>
      <c r="ET308" s="77" t="str">
        <f>IFERROR(IF(B308&lt;&gt;"", IF(AND(INDEX(Paste_Here!AV$2:AV$610, MATCH(B308, Paste_Here!A$2:A$610, 0))&lt;&gt;"", ISNUMBER(VALUE(INDEX(Paste_Here!AV$2:AV$610, MATCH(B308, Paste_Here!A$2:A$610, 0))))), INDEX(Paste_Here!AV$2:AV$610, MATCH(B308, Paste_Here!A$2:A$610, 0)), ""), ""), "")</f>
        <v/>
      </c>
      <c r="EU308" s="66"/>
      <c r="EV308" s="77"/>
      <c r="EW308" s="66"/>
      <c r="EX308" s="77" t="str">
        <f>IFERROR(IF(B308&lt;&gt;"", IF(AND(INDEX(Paste_Here!AU$2:AU$610, MATCH(B308, Paste_Here!A$2:A$610, 0))&lt;&gt;"", ISNUMBER(VALUE(INDEX(Paste_Here!AU$2:AU$610, MATCH(B308, Paste_Here!A$2:A$610, 0))))), INDEX(Paste_Here!AU$2:AU$610, MATCH(B308, Paste_Here!A$2:A$610, 0)), ""), ""), "")</f>
        <v/>
      </c>
      <c r="EY308" s="66"/>
      <c r="EZ308" s="77" t="str">
        <f>IFERROR(IF(B308&lt;&gt;"", IF(AND(INDEX(Paste_Here!AW$2:AW$610, MATCH(B308, Paste_Here!A$2:A$610, 0))&lt;&gt;"", ISNUMBER(VALUE(INDEX(Paste_Here!AW$2:AW$610, MATCH(B308, Paste_Here!A$2:A$610, 0))))), INDEX(Paste_Here!AW$2:AW$610, MATCH(B308, Paste_Here!A$2:A$610, 0)), ""), ""), "")</f>
        <v/>
      </c>
      <c r="FA308" s="66"/>
      <c r="FB308" s="77"/>
      <c r="FC308" s="66"/>
      <c r="FD308" s="77"/>
      <c r="FE308" s="66"/>
      <c r="FF308" s="66"/>
      <c r="FG308" s="77" t="str">
        <f t="shared" si="50"/>
        <v/>
      </c>
      <c r="FH308" s="66"/>
      <c r="FI308" s="77" t="str">
        <f>IFERROR(IF(B308&lt;&gt;"", IF(ISNUMBER(SEARCH("s", LOWER(INDEX(Paste_Here!M$2:M$610, MATCH(B308, Paste_Here!A$2:A$610, 0))))), "Yes", IF(INDEX(Paste_Here!M$2:M$610, MATCH(B308, Paste_Here!A$2:A$610, 0))&lt;&gt;"", "No", "")), ""), "")</f>
        <v/>
      </c>
      <c r="FJ308" s="66"/>
      <c r="FK308" s="77" t="str">
        <f>IFERROR(IF(B308&lt;&gt;"", IF(ISNUMBER(SEARCH("yes", LOWER(INDEX(Paste_Here!F$2:F$610, MATCH(B308, Paste_Here!A$2:A$610, 0))))), "Yes", IF(ISNUMBER(SEARCH("no", LOWER(INDEX(Paste_Here!F$2:F$610, MATCH(B308, Paste_Here!A$2:A$610, 0))))), "No", "")), ""), "")</f>
        <v/>
      </c>
      <c r="FL308" s="66"/>
      <c r="FM308" s="77" t="str">
        <f>IFERROR(IF(B308&lt;&gt;"", IF(ISNUMBER(SEARCH("english language learner", LOWER(INDEX(Paste_Here!C$2:C$610, MATCH(B308, Paste_Here!A$2:A$610, 0))))), "Yes", ""), ""), "")</f>
        <v/>
      </c>
      <c r="FN308" s="66"/>
      <c r="FO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FP308" s="66"/>
      <c r="FQ308" s="77" t="str">
        <f>IFERROR(IF(B308&lt;&gt;"", IF(ISNUMBER(SEARCH("yes", LOWER(INDEX(Paste_Here!L$2:L$610, MATCH(B308, Paste_Here!A$2:A$610, 0))))), "Yes", IF(ISNUMBER(SEARCH("no", LOWER(INDEX(Paste_Here!L$2:L$610, MATCH(B308, Paste_Here!A$2:A$610, 0))))), "No", "")), ""), "")</f>
        <v/>
      </c>
      <c r="FR308" s="66"/>
      <c r="FS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FT308" s="66"/>
      <c r="FU308" s="77"/>
      <c r="FV308" s="66"/>
      <c r="FW308" s="77" t="str">
        <f>IFERROR(IF(B308&lt;&gt;"", IF(AND(INDEX(Paste_Here!D$2:D$610, MATCH(B308, Paste_Here!A$2:A$610, 0))&lt;&gt;"", ISNUMBER(VALUE(INDEX(Paste_Here!D$2:D$610, MATCH(B308, Paste_Here!A$2:A$610, 0))))), INDEX(Paste_Here!D$2:D$610, MATCH(B308, Paste_Here!A$2:A$610, 0)), ""), ""), "")</f>
        <v/>
      </c>
      <c r="FX308" s="66"/>
      <c r="FY308" s="77" t="str">
        <f>IFERROR(IF(B308&lt;&gt;"", IF(AND(INDEX(Paste_Here!G$2:G$610, MATCH(B308, Paste_Here!A$2:A$610, 0))&lt;&gt;"", ISNUMBER(VALUE(INDEX(Paste_Here!G$2:G$610, MATCH(B308, Paste_Here!A$2:A$610, 0))))), INDEX(Paste_Here!G$2:G$610, MATCH(B308, Paste_Here!A$2:A$610, 0)), ""), ""), "")</f>
        <v/>
      </c>
      <c r="FZ308" s="66"/>
      <c r="GA308" s="95"/>
      <c r="GB308" s="66"/>
      <c r="JS308" s="1" t="str" cm="1">
        <f t="array" ref="JS308">IFERROR(INDEX(Paste_Here!$B$2:$B$610, MATCH(0, COUNTIF(JS$4:JS307, Paste_Here!$B$2:$B$610) + IF(Paste_Here!$B$2:$B$610="", 1, 0), 0)), "")</f>
        <v/>
      </c>
      <c r="JT308" s="1" t="str">
        <f>IF(JS308&lt;&gt;"", INDEX(Paste_Here!$A$2:$A$610, MATCH(JS308, Paste_Here!$B$2:$B$610, 0)), "")</f>
        <v/>
      </c>
      <c r="JU308" s="1" t="str">
        <f t="shared" si="51"/>
        <v/>
      </c>
      <c r="JV308" s="1" t="str" cm="1">
        <f t="array" ref="JV308">IFERROR(INDEX($JU$5:$JU$610, MATCH(SMALL(IF($JU$5:$JU$610&lt;&gt;"", COUNTIF($JU$5:$JU$610, "&lt;"&amp;$JU$5:$JU$610)+1), ROW()-ROW($JV$5)+1), COUNTIF($JU$5:$JU$610, "&lt;"&amp;$JU$5:$JU$610)+1, 0)), "")</f>
        <v/>
      </c>
    </row>
    <row r="309" spans="1:282">
      <c r="A309" s="66"/>
      <c r="B309" s="77" t="str">
        <f t="shared" si="42"/>
        <v/>
      </c>
      <c r="C309" s="66"/>
      <c r="D309" s="77" t="str">
        <f>IFERROR(IF(B309&lt;&gt;"", IF(COUNTIF(INDEX(Paste_Here!AS$2:AS$610, MATCH(B309, Paste_Here!A$2:A$610, 0), 0), "yes") &gt; 0, "Yes", IF(COUNTIF(INDEX(Paste_Here!AS$2:AS$610, MATCH(B309, Paste_Here!A$2:A$610, 0), 0), "no") &gt; 0, "No", "")), ""), "")</f>
        <v/>
      </c>
      <c r="E309" s="66"/>
      <c r="F309" s="77" t="str">
        <f t="shared" si="43"/>
        <v/>
      </c>
      <c r="G309" s="66"/>
      <c r="H309" s="77" t="str">
        <f>IFERROR(IF(B309&lt;&gt;"", IF(COUNTIF(INDEX(Paste_Here!AO$2:AR$610, MATCH(B309, Paste_Here!A$2:A$610, 0), 0), "yes") &gt; 0, "Yes", IF(COUNTIF(INDEX(Paste_Here!AO$2:AR$610, MATCH(B309, Paste_Here!A$2:A$610, 0), 0), "no") &gt; 0, "No", "")), ""), "")</f>
        <v/>
      </c>
      <c r="I309" s="66"/>
      <c r="J309" s="77" t="str">
        <f t="shared" si="44"/>
        <v/>
      </c>
      <c r="K309" s="66"/>
      <c r="L309" s="77" t="str">
        <f>IFERROR(IF(B309&lt;&gt;"", IF(ISNUMBER(SEARCH("yes", LOWER(INDEX(Paste_Here!W$2:W$610, MATCH(B309, Paste_Here!A$2:A$610, 0))))), "Yes", IF(ISNUMBER(SEARCH("no", LOWER(INDEX(Paste_Here!W$2:W$610, MATCH(B309, Paste_Here!A$2:A$610, 0))))), "No", "")), ""), "")</f>
        <v/>
      </c>
      <c r="M309" s="66"/>
      <c r="N309" s="77"/>
      <c r="O309" s="66"/>
      <c r="P309" s="77" t="str">
        <f>IFERROR(IF(B309&lt;&gt;"", IF(ISNUMBER(SEARCH("yes", LOWER(INDEX(Paste_Here!V$2:V$610, MATCH(B309, Paste_Here!A$2:A$610, 0))))), "Yes", IF(ISNUMBER(SEARCH("no", LOWER(INDEX(Paste_Here!V$2:V$610, MATCH(B309, Paste_Here!A$2:A$610, 0))))), "No", "")), ""), "")</f>
        <v/>
      </c>
      <c r="Q309" s="66"/>
      <c r="R309" s="77"/>
      <c r="S309" s="66"/>
      <c r="T309" s="77"/>
      <c r="U309" s="66"/>
      <c r="V309" s="66"/>
      <c r="W309" s="77" t="str">
        <f t="shared" si="45"/>
        <v/>
      </c>
      <c r="X309" s="66"/>
      <c r="Y309" s="77" t="str">
        <f>IFERROR(IF(B309&lt;&gt;"", IF(ISNUMBER(SEARCH("Revealed-Potential (Primary Focus)", LOWER(INDEX(Paste_Here!X$2:X$610, MATCH(B309, Paste_Here!A$2:A$610, 0))))), "Rev-Potential: Prim", IF(ISNUMBER(SEARCH("Revealed-Potential (Secondary Focus)", LOWER(INDEX(Paste_Here!X$2:X$610, MATCH(B309, Paste_Here!A$2:A$610, 0))))), "Rev-Potential: Sec", IF(ISNUMBER(SEARCH("Monitoring", LOWER(INDEX(Paste_Here!X$2:X$610, MATCH(B309, Paste_Here!A$2:A$610, 0))))), "Monitoring", IF(ISNUMBER(SEARCH("At-Promise (Secondary Focus)", LOWER(INDEX(Paste_Here!X$2:X$610, MATCH(B309, Paste_Here!A$2:A$610, 0))))), "At-Promise: Sec", IF(ISNUMBER(SEARCH("At-Promise (Primary Focus)", LOWER(INDEX(Paste_Here!X$2:X$610, MATCH(B309, Paste_Here!A$2:A$610, 0))))), "At-Promise: Prim", ""))))), ""), "")</f>
        <v/>
      </c>
      <c r="Z309" s="66"/>
      <c r="AA309" s="77"/>
      <c r="AB309" s="66"/>
      <c r="AC309" s="77" t="str">
        <f>IFERROR(IF(B309&lt;&gt;"", IF(ISNUMBER(SEARCH("Revealed-Potential (Primary Focus)", LOWER(INDEX(Paste_Here!AB$2:AB$610, MATCH(B309, Paste_Here!A$2:A$610, 0))))), "Rev-Potential: Prim", IF(ISNUMBER(SEARCH("Revealed-Potential (Secondary Focus)", LOWER(INDEX(Paste_Here!AB$2:AB$610, MATCH(B309, Paste_Here!A$2:A$610, 0))))), "Rev-Potential: Sec", IF(ISNUMBER(SEARCH("Monitoring", LOWER(INDEX(Paste_Here!AB$2:AB$610, MATCH(B309, Paste_Here!A$2:A$610, 0))))), "Monitoring", IF(ISNUMBER(SEARCH("At-Promise (Secondary Focus)", LOWER(INDEX(Paste_Here!AB$2:AB$610, MATCH(B309, Paste_Here!A$2:A$610, 0))))), "At-Promise: Sec", IF(ISNUMBER(SEARCH("At-Promise (Primary Focus)", LOWER(INDEX(Paste_Here!AB$2:AB$610, MATCH(B309, Paste_Here!A$2:A$610, 0))))), "At-Promise: Prim", ""))))), ""), "")</f>
        <v/>
      </c>
      <c r="AD309" s="66"/>
      <c r="AE309" s="77"/>
      <c r="AF309" s="66"/>
      <c r="AG309" s="77"/>
      <c r="AH309" s="66"/>
      <c r="AI309" s="77"/>
      <c r="AJ309" s="66"/>
      <c r="AK309" s="77"/>
      <c r="AL309" s="66"/>
      <c r="AM309" s="77"/>
      <c r="AN309" s="66"/>
      <c r="AO309" s="77"/>
      <c r="AP309" s="66"/>
      <c r="AQ309" s="77"/>
      <c r="AR309" s="66"/>
      <c r="AS309" s="77"/>
      <c r="AT309" s="66"/>
      <c r="AU309" s="66"/>
      <c r="AV309" s="77" t="str">
        <f t="shared" si="46"/>
        <v/>
      </c>
      <c r="AW309" s="66"/>
      <c r="AX309" s="77" t="str">
        <f>IFERROR(IF(B309&lt;&gt;"", IF(AND(INDEX(Paste_Here!AC$2:AC$610, MATCH(B309, Paste_Here!A$2:A$610, 0))&lt;&gt;"", ISNUMBER(VALUE(INDEX(Paste_Here!AC$2:AC$610, MATCH(B309, Paste_Here!A$2:A$610, 0))))), INDEX(Paste_Here!AC$2:AC$610, MATCH(B309, Paste_Here!A$2:A$610, 0)), ""), ""), "")</f>
        <v/>
      </c>
      <c r="AY309" s="66"/>
      <c r="AZ309" s="77" t="str">
        <f>IFERROR(IF(B309&lt;&gt;"", IF(AND(INDEX(Paste_Here!AD$2:AD$610, MATCH(B309, Paste_Here!A$2:A$610, 0))&lt;&gt;"", ISNUMBER(VALUE(INDEX(Paste_Here!AD$2:AD$610, MATCH(B309, Paste_Here!A$2:A$610, 0))))), TEXT(ROUND(VALUE(INDEX(Paste_Here!AD$2:AD$610, MATCH(B309, Paste_Here!A$2:A$610, 0))), 2), "0.00"), ""), ""), "")</f>
        <v/>
      </c>
      <c r="BA309" s="66"/>
      <c r="BB309" s="77" t="str">
        <f>IFERROR(IF(B309&lt;&gt;"", IF(LOWER(INDEX(Paste_Here!AE$2:AE$610, MATCH(B309, Paste_Here!A$2:A$610, 0)))="approaching expectations", "Approaching", IF(LOWER(INDEX(Paste_Here!AE$2:AE$610, MATCH(B309, Paste_Here!A$2:A$610, 0)))="met expectations", "Met", IF(LOWER(INDEX(Paste_Here!AE$2:AE$610, MATCH(B309, Paste_Here!A$2:A$610, 0)))="exceeded expectations", "Exceeded", IF(LOWER(INDEX(Paste_Here!AE$2:AE$610, MATCH(B309, Paste_Here!A$2:A$610, 0)))="below expectations", "Below", "")))), ""), "")</f>
        <v/>
      </c>
      <c r="BC309" s="66"/>
      <c r="BD309" s="77" t="str">
        <f>IFERROR(IF(B309&lt;&gt;"", IF(AND(INDEX(Paste_Here!T$2:T$610, MATCH(B309, Paste_Here!A$2:A$610, 0))&lt;&gt;"", ISNUMBER(VALUE(INDEX(Paste_Here!T$2:T$610, MATCH(B309, Paste_Here!A$2:A$610, 0))))), INDEX(Paste_Here!T$2:T$610, MATCH(B309, Paste_Here!A$2:A$610, 0)), ""), ""), "")</f>
        <v/>
      </c>
      <c r="BE309" s="66"/>
      <c r="BF309" s="77"/>
      <c r="BG309" s="66"/>
      <c r="BH309" s="77"/>
      <c r="BI309" s="66"/>
      <c r="BJ309" s="77"/>
      <c r="BK309" s="66"/>
      <c r="BL309" s="77" t="str">
        <f>IFERROR(IF(B309&lt;&gt;"", IF(AND(INDEX(Paste_Here!N$2:N$610, MATCH(B309, Paste_Here!A$2:A$610, 0))&lt;&gt;"", ISNUMBER(VALUE(INDEX(Paste_Here!N$2:N$610, MATCH(B309, Paste_Here!A$2:A$610, 0))))), INDEX(Paste_Here!N$2:N$610, MATCH(B309, Paste_Here!A$2:A$610, 0)), ""), ""), "")</f>
        <v/>
      </c>
      <c r="BM309" s="66"/>
      <c r="BN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BO309" s="66"/>
      <c r="BP309" s="77" t="str" cm="1">
        <f t="array" aca="1" ref="BP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BQ309" s="66"/>
      <c r="BR309" s="66"/>
      <c r="BS309" s="77"/>
      <c r="BT309" s="66"/>
      <c r="BU309" s="77"/>
      <c r="BV309" s="66"/>
      <c r="BW309" s="77"/>
      <c r="BX309" s="66"/>
      <c r="BY309" s="77"/>
      <c r="BZ309" s="66"/>
      <c r="CA309" s="77"/>
      <c r="CB309" s="66"/>
      <c r="CC309" s="77"/>
      <c r="CD309" s="66"/>
      <c r="CE309" s="77"/>
      <c r="CF309" s="66"/>
      <c r="CG309" s="77"/>
      <c r="CH309" s="66"/>
      <c r="CI309" s="77"/>
      <c r="CJ309" s="66"/>
      <c r="CK309" s="77"/>
      <c r="CL309" s="66"/>
      <c r="CM309" s="77"/>
      <c r="CN309" s="66"/>
      <c r="CO309" s="66"/>
      <c r="CP309" s="77" t="str">
        <f t="shared" si="47"/>
        <v/>
      </c>
      <c r="CQ309" s="66"/>
      <c r="CR309" s="77" t="str">
        <f>IFERROR(IF(B309&lt;&gt;"", IF(AND(INDEX(Paste_Here!Y$2:Y$610, MATCH(B309, Paste_Here!A$2:A$610, 0))&lt;&gt;"", ISNUMBER(VALUE(INDEX(Paste_Here!Y$2:Y$610, MATCH(B309, Paste_Here!A$2:A$610, 0))))), INDEX(Paste_Here!Y$2:Y$610, MATCH(B309, Paste_Here!A$2:A$610, 0)), ""), ""), "")</f>
        <v/>
      </c>
      <c r="CS309" s="66"/>
      <c r="CT309" s="77" t="str">
        <f>IFERROR(IF(B309&lt;&gt;"", IF(AND(INDEX(Paste_Here!AA$2:AA$610, MATCH(B309, Paste_Here!A$2:A$610, 0))&lt;&gt;"", ISNUMBER(--INDEX(Paste_Here!AA$2:AA$610, MATCH(B309, Paste_Here!A$2:A$610, 0)))), TEXT(ROUND(--INDEX(Paste_Here!AA$2:AA$610, MATCH(B309, Paste_Here!A$2:A$610, 0)), 2), "0.00"), ""), ""), "")</f>
        <v/>
      </c>
      <c r="CU309" s="66"/>
      <c r="CV309" s="77" t="str">
        <f>IFERROR(IF(B309&lt;&gt;"", IF(LOWER(INDEX(Paste_Here!Z$2:Z$610, MATCH(B309, Paste_Here!A$2:A$610, 0)))="approaching expectations", "Approaching", IF(LOWER(INDEX(Paste_Here!Z$2:Z$610, MATCH(B309, Paste_Here!A$2:A$610, 0)))="met expectations", "Met", IF(LOWER(INDEX(Paste_Here!Z$2:Z$610, MATCH(B309, Paste_Here!A$2:A$610, 0)))="exceeded expectations", "Exceeded", IF(LOWER(INDEX(Paste_Here!Z$2:Z$610, MATCH(B309, Paste_Here!A$2:A$610, 0)))="below expectations", "Below", "")))), ""), "")</f>
        <v/>
      </c>
      <c r="CW309" s="66"/>
      <c r="CX309" s="77"/>
      <c r="CY309" s="66"/>
      <c r="CZ309" s="77" t="str">
        <f>IFERROR(IF(B309&lt;&gt;"", IF(AND(INDEX(Paste_Here!AL$2:AL$610, MATCH(B309, Paste_Here!A$2:A$610, 0))&lt;&gt;"", ISNUMBER(VALUE(INDEX(Paste_Here!AL$2:AL$610, MATCH(B309, Paste_Here!A$2:A$610, 0))))), INDEX(Paste_Here!AL$2:AL$610, MATCH(B309, Paste_Here!A$2:A$610, 0)), ""), ""), "")</f>
        <v/>
      </c>
      <c r="DA309" s="66"/>
      <c r="DB309" s="77" t="str">
        <f>IFERROR(IF(B309&lt;&gt;"", IF(ISNUMBER(SEARCH("highrisk", LOWER(INDEX(Paste_Here!AM$2:AM$610, MATCH(B309, Paste_Here!A$2:A$610, 0))))), "High Risk", IF(ISNUMBER(SEARCH("lowrisk", LOWER(INDEX(Paste_Here!AM$2:AM$610, MATCH(B309, Paste_Here!A$2:A$610, 0))))), "Low Risk", IF(ISNUMBER(SEARCH("somerisk", LOWER(INDEX(Paste_Here!AM$2:AM$610, MATCH(B309, Paste_Here!A$2:A$610, 0))))), "Some Risk", ""))), ""), "")</f>
        <v/>
      </c>
      <c r="DC309" s="66"/>
      <c r="DD309" s="77" t="str">
        <f>IFERROR(IF(B309&lt;&gt;"", IF(AND(INDEX(Paste_Here!AN$2:AN$610, MATCH(B309, Paste_Here!A$2:A$610, 0))&lt;&gt;"", ISNUMBER(VALUE(INDEX(Paste_Here!AN$2:AN$610, MATCH(B309, Paste_Here!A$2:A$610, 0))))), INDEX(Paste_Here!AN$2:AN$610, MATCH(B309, Paste_Here!A$2:A$610, 0)), ""), ""), "")</f>
        <v/>
      </c>
      <c r="DE309" s="66"/>
      <c r="DF309" s="77" t="str">
        <f>IFERROR(IF(B309&lt;&gt;"", IF(AND(INDEX(Paste_Here!Q$2:Q$610, MATCH(B309, Paste_Here!A$2:A$610, 0))&lt;&gt;"", ISNUMBER(VALUE(INDEX(Paste_Here!Q$2:Q$610, MATCH(B309, Paste_Here!A$2:A$610, 0))))), INDEX(Paste_Here!Q$2:Q$610, MATCH(B309, Paste_Here!A$2:A$610, 0)), ""), ""), "")</f>
        <v/>
      </c>
      <c r="DG309" s="66"/>
      <c r="DH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DI309" s="66"/>
      <c r="DJ309" s="77" t="str" cm="1">
        <f t="array" aca="1" ref="DJ309" ca="1">IFERROR(VALUE(IF(ISNUMBER(SEARCH("EM", INDEX(Paste_Here!S$2:S$500, MATCH(B309, Paste_Here!A$2:A$500, 0)))), "-" &amp;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f>
        <v/>
      </c>
      <c r="DK309" s="66"/>
      <c r="DL309" s="66"/>
      <c r="DM309" s="77" t="str">
        <f t="shared" si="48"/>
        <v/>
      </c>
      <c r="DN309" s="66"/>
      <c r="DO309" s="77" t="str">
        <f>IFERROR(IF(B309&lt;&gt;"", IF(AND(INDEX(Paste_Here!AF$2:AF$610, MATCH(B309, Paste_Here!A$2:A$610, 0))&lt;&gt;"", ISNUMBER(VALUE(INDEX(Paste_Here!AF$2:AF$610, MATCH(B309, Paste_Here!A$2:A$610, 0))))), INDEX(Paste_Here!AF$2:AF$610, MATCH(B309, Paste_Here!A$2:A$610, 0)), ""), ""), "")</f>
        <v/>
      </c>
      <c r="DP309" s="66"/>
      <c r="DQ309" s="77" t="str">
        <f>IFERROR(IF(B309&lt;&gt;"", IF(AND(INDEX(Paste_Here!AG$2:AG$610, MATCH(B309, Paste_Here!A$2:A$610, 0))&lt;&gt;"", ISNUMBER(--INDEX(Paste_Here!AG$2:AG$610, MATCH(B309, Paste_Here!A$2:A$610, 0)))), TEXT(ROUND(--INDEX(Paste_Here!AG$2:AG$610, MATCH(B309, Paste_Here!A$2:A$610, 0)), 2), "0.00"), ""), ""), "")</f>
        <v/>
      </c>
      <c r="DR309" s="66"/>
      <c r="DS309" s="77" t="str">
        <f>IFERROR(IF(B309&lt;&gt;"", IF(LOWER(INDEX(Paste_Here!AH$2:AH$610, MATCH(B309, Paste_Here!A$2:A$610, 0)))="approaching expectations", "Approaching", IF(LOWER(INDEX(Paste_Here!AH$2:AH$610, MATCH(B309, Paste_Here!A$2:A$610, 0)))="met expectations", "Met", IF(LOWER(INDEX(Paste_Here!AH$2:AH$610, MATCH(B309, Paste_Here!A$2:A$610, 0)))="exceeded expectations", "Exceeded", IF(LOWER(INDEX(Paste_Here!AH$2:AH$610, MATCH(B309, Paste_Here!A$2:A$610, 0)))="below expectations", "Below", "")))), ""), "")</f>
        <v/>
      </c>
      <c r="DT309" s="66"/>
      <c r="DU309" s="77" t="str">
        <f>IFERROR(IF(B309&lt;&gt;"", IF(AND(INDEX(Paste_Here!U$2:U$610, MATCH(B309, Paste_Here!A$2:A$610, 0))&lt;&gt;"", ISNUMBER(VALUE(INDEX(Paste_Here!U$2:U$610, MATCH(B309, Paste_Here!A$2:A$610, 0))))), INDEX(Paste_Here!U$2:U$610, MATCH(B309, Paste_Here!A$2:A$610, 0)), ""), ""), "")</f>
        <v/>
      </c>
      <c r="DV309" s="66"/>
      <c r="DW309" s="77"/>
      <c r="DX309" s="66"/>
      <c r="DY309" s="77" t="str">
        <f>IFERROR(IF(B309&lt;&gt;"", IF(AND(INDEX(Paste_Here!AI$2:AI$610, MATCH(B309, Paste_Here!A$2:A$610, 0))&lt;&gt;"", ISNUMBER(VALUE(INDEX(Paste_Here!AI$2:AI$610, MATCH(B309, Paste_Here!A$2:A$610, 0))))), INDEX(Paste_Here!AI$2:AI$610, MATCH(B309, Paste_Here!A$2:A$610, 0)), ""), ""), "")</f>
        <v/>
      </c>
      <c r="DZ309" s="66"/>
      <c r="EA309" s="77" t="str">
        <f>IFERROR(IF(B309&lt;&gt;"", IF(AND(INDEX(Paste_Here!AJ$2:AJ$610, MATCH(B309, Paste_Here!A$2:A$610, 0))&lt;&gt;"", ISNUMBER(--INDEX(Paste_Here!AJ$2:AJ$610, MATCH(B309, Paste_Here!A$2:A$610, 0)))), TEXT(ROUND(--INDEX(Paste_Here!AJ$2:AJ$610, MATCH(B309, Paste_Here!A$2:A$610, 0)), 2), "0.00"), ""), ""), "")</f>
        <v/>
      </c>
      <c r="EB309" s="66"/>
      <c r="EC309" s="77" t="str">
        <f>IFERROR(IF(B309&lt;&gt;"", IF(LOWER(INDEX(Paste_Here!AK$2:AK$610, MATCH(B309, Paste_Here!A$2:A$610, 0)))="approaching expectations", "Approaching", IF(LOWER(INDEX(Paste_Here!AK$2:AK$610, MATCH(B309, Paste_Here!A$2:A$610, 0)))="met expectations", "Met", IF(LOWER(INDEX(Paste_Here!AK$2:AK$610, MATCH(B309, Paste_Here!A$2:A$610, 0)))="exceeded expectations", "Exceeded", IF(LOWER(INDEX(Paste_Here!AK$2:AK$610, MATCH(B309, Paste_Here!A$2:A$610, 0)))="below expectations", "Below", "")))), ""), "")</f>
        <v/>
      </c>
      <c r="ED309" s="66"/>
      <c r="EE309" s="77"/>
      <c r="EF309" s="66"/>
      <c r="EG309" s="77"/>
      <c r="EH309" s="66"/>
      <c r="EI309" s="66"/>
      <c r="EJ309" s="77" t="str">
        <f t="shared" si="49"/>
        <v/>
      </c>
      <c r="EK309" s="66"/>
      <c r="EL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EM309" s="66"/>
      <c r="EN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EO309" s="66"/>
      <c r="EP309" s="77"/>
      <c r="EQ309" s="66"/>
      <c r="ER309" s="77" t="str">
        <f>IFERROR(IF(B309&lt;&gt;"", IF(AND(INDEX(Paste_Here!AT$2:AT$610, MATCH(B309, Paste_Here!A$2:A$610, 0))&lt;&gt;"", ISNUMBER(VALUE(INDEX(Paste_Here!AT$2:AT$610, MATCH(B309, Paste_Here!A$2:A$610, 0))))), INDEX(Paste_Here!AT$2:AT$610, MATCH(B309, Paste_Here!A$2:A$610, 0)), ""), ""), "")</f>
        <v/>
      </c>
      <c r="ES309" s="66"/>
      <c r="ET309" s="77" t="str">
        <f>IFERROR(IF(B309&lt;&gt;"", IF(AND(INDEX(Paste_Here!AV$2:AV$610, MATCH(B309, Paste_Here!A$2:A$610, 0))&lt;&gt;"", ISNUMBER(VALUE(INDEX(Paste_Here!AV$2:AV$610, MATCH(B309, Paste_Here!A$2:A$610, 0))))), INDEX(Paste_Here!AV$2:AV$610, MATCH(B309, Paste_Here!A$2:A$610, 0)), ""), ""), "")</f>
        <v/>
      </c>
      <c r="EU309" s="66"/>
      <c r="EV309" s="77"/>
      <c r="EW309" s="66"/>
      <c r="EX309" s="77" t="str">
        <f>IFERROR(IF(B309&lt;&gt;"", IF(AND(INDEX(Paste_Here!AU$2:AU$610, MATCH(B309, Paste_Here!A$2:A$610, 0))&lt;&gt;"", ISNUMBER(VALUE(INDEX(Paste_Here!AU$2:AU$610, MATCH(B309, Paste_Here!A$2:A$610, 0))))), INDEX(Paste_Here!AU$2:AU$610, MATCH(B309, Paste_Here!A$2:A$610, 0)), ""), ""), "")</f>
        <v/>
      </c>
      <c r="EY309" s="66"/>
      <c r="EZ309" s="77" t="str">
        <f>IFERROR(IF(B309&lt;&gt;"", IF(AND(INDEX(Paste_Here!AW$2:AW$610, MATCH(B309, Paste_Here!A$2:A$610, 0))&lt;&gt;"", ISNUMBER(VALUE(INDEX(Paste_Here!AW$2:AW$610, MATCH(B309, Paste_Here!A$2:A$610, 0))))), INDEX(Paste_Here!AW$2:AW$610, MATCH(B309, Paste_Here!A$2:A$610, 0)), ""), ""), "")</f>
        <v/>
      </c>
      <c r="FA309" s="66"/>
      <c r="FB309" s="77"/>
      <c r="FC309" s="66"/>
      <c r="FD309" s="77"/>
      <c r="FE309" s="66"/>
      <c r="FF309" s="66"/>
      <c r="FG309" s="77" t="str">
        <f t="shared" si="50"/>
        <v/>
      </c>
      <c r="FH309" s="66"/>
      <c r="FI309" s="77" t="str">
        <f>IFERROR(IF(B309&lt;&gt;"", IF(ISNUMBER(SEARCH("s", LOWER(INDEX(Paste_Here!M$2:M$610, MATCH(B309, Paste_Here!A$2:A$610, 0))))), "Yes", IF(INDEX(Paste_Here!M$2:M$610, MATCH(B309, Paste_Here!A$2:A$610, 0))&lt;&gt;"", "No", "")), ""), "")</f>
        <v/>
      </c>
      <c r="FJ309" s="66"/>
      <c r="FK309" s="77" t="str">
        <f>IFERROR(IF(B309&lt;&gt;"", IF(ISNUMBER(SEARCH("yes", LOWER(INDEX(Paste_Here!F$2:F$610, MATCH(B309, Paste_Here!A$2:A$610, 0))))), "Yes", IF(ISNUMBER(SEARCH("no", LOWER(INDEX(Paste_Here!F$2:F$610, MATCH(B309, Paste_Here!A$2:A$610, 0))))), "No", "")), ""), "")</f>
        <v/>
      </c>
      <c r="FL309" s="66"/>
      <c r="FM309" s="77" t="str">
        <f>IFERROR(IF(B309&lt;&gt;"", IF(ISNUMBER(SEARCH("english language learner", LOWER(INDEX(Paste_Here!C$2:C$610, MATCH(B309, Paste_Here!A$2:A$610, 0))))), "Yes", ""), ""), "")</f>
        <v/>
      </c>
      <c r="FN309" s="66"/>
      <c r="FO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FP309" s="66"/>
      <c r="FQ309" s="77" t="str">
        <f>IFERROR(IF(B309&lt;&gt;"", IF(ISNUMBER(SEARCH("yes", LOWER(INDEX(Paste_Here!L$2:L$610, MATCH(B309, Paste_Here!A$2:A$610, 0))))), "Yes", IF(ISNUMBER(SEARCH("no", LOWER(INDEX(Paste_Here!L$2:L$610, MATCH(B309, Paste_Here!A$2:A$610, 0))))), "No", "")), ""), "")</f>
        <v/>
      </c>
      <c r="FR309" s="66"/>
      <c r="FS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FT309" s="66"/>
      <c r="FU309" s="77"/>
      <c r="FV309" s="66"/>
      <c r="FW309" s="77" t="str">
        <f>IFERROR(IF(B309&lt;&gt;"", IF(AND(INDEX(Paste_Here!D$2:D$610, MATCH(B309, Paste_Here!A$2:A$610, 0))&lt;&gt;"", ISNUMBER(VALUE(INDEX(Paste_Here!D$2:D$610, MATCH(B309, Paste_Here!A$2:A$610, 0))))), INDEX(Paste_Here!D$2:D$610, MATCH(B309, Paste_Here!A$2:A$610, 0)), ""), ""), "")</f>
        <v/>
      </c>
      <c r="FX309" s="66"/>
      <c r="FY309" s="77" t="str">
        <f>IFERROR(IF(B309&lt;&gt;"", IF(AND(INDEX(Paste_Here!G$2:G$610, MATCH(B309, Paste_Here!A$2:A$610, 0))&lt;&gt;"", ISNUMBER(VALUE(INDEX(Paste_Here!G$2:G$610, MATCH(B309, Paste_Here!A$2:A$610, 0))))), INDEX(Paste_Here!G$2:G$610, MATCH(B309, Paste_Here!A$2:A$610, 0)), ""), ""), "")</f>
        <v/>
      </c>
      <c r="FZ309" s="66"/>
      <c r="GA309" s="95"/>
      <c r="GB309" s="66"/>
      <c r="JS309" s="1" t="str" cm="1">
        <f t="array" ref="JS309">IFERROR(INDEX(Paste_Here!$B$2:$B$610, MATCH(0, COUNTIF(JS$4:JS308, Paste_Here!$B$2:$B$610) + IF(Paste_Here!$B$2:$B$610="", 1, 0), 0)), "")</f>
        <v/>
      </c>
      <c r="JT309" s="1" t="str">
        <f>IF(JS309&lt;&gt;"", INDEX(Paste_Here!$A$2:$A$610, MATCH(JS309, Paste_Here!$B$2:$B$610, 0)), "")</f>
        <v/>
      </c>
      <c r="JU309" s="1" t="str">
        <f t="shared" si="51"/>
        <v/>
      </c>
      <c r="JV309" s="1" t="str" cm="1">
        <f t="array" ref="JV309">IFERROR(INDEX($JU$5:$JU$610, MATCH(SMALL(IF($JU$5:$JU$610&lt;&gt;"", COUNTIF($JU$5:$JU$610, "&lt;"&amp;$JU$5:$JU$610)+1), ROW()-ROW($JV$5)+1), COUNTIF($JU$5:$JU$610, "&lt;"&amp;$JU$5:$JU$610)+1, 0)), "")</f>
        <v/>
      </c>
    </row>
    <row r="310" spans="1:282">
      <c r="A310" s="66"/>
      <c r="B310" s="77" t="str">
        <f t="shared" si="42"/>
        <v/>
      </c>
      <c r="C310" s="66"/>
      <c r="D310" s="77" t="str">
        <f>IFERROR(IF(B310&lt;&gt;"", IF(COUNTIF(INDEX(Paste_Here!AS$2:AS$610, MATCH(B310, Paste_Here!A$2:A$610, 0), 0), "yes") &gt; 0, "Yes", IF(COUNTIF(INDEX(Paste_Here!AS$2:AS$610, MATCH(B310, Paste_Here!A$2:A$610, 0), 0), "no") &gt; 0, "No", "")), ""), "")</f>
        <v/>
      </c>
      <c r="E310" s="66"/>
      <c r="F310" s="77" t="str">
        <f t="shared" si="43"/>
        <v/>
      </c>
      <c r="G310" s="66"/>
      <c r="H310" s="77" t="str">
        <f>IFERROR(IF(B310&lt;&gt;"", IF(COUNTIF(INDEX(Paste_Here!AO$2:AR$610, MATCH(B310, Paste_Here!A$2:A$610, 0), 0), "yes") &gt; 0, "Yes", IF(COUNTIF(INDEX(Paste_Here!AO$2:AR$610, MATCH(B310, Paste_Here!A$2:A$610, 0), 0), "no") &gt; 0, "No", "")), ""), "")</f>
        <v/>
      </c>
      <c r="I310" s="66"/>
      <c r="J310" s="77" t="str">
        <f t="shared" si="44"/>
        <v/>
      </c>
      <c r="K310" s="66"/>
      <c r="L310" s="77" t="str">
        <f>IFERROR(IF(B310&lt;&gt;"", IF(ISNUMBER(SEARCH("yes", LOWER(INDEX(Paste_Here!W$2:W$610, MATCH(B310, Paste_Here!A$2:A$610, 0))))), "Yes", IF(ISNUMBER(SEARCH("no", LOWER(INDEX(Paste_Here!W$2:W$610, MATCH(B310, Paste_Here!A$2:A$610, 0))))), "No", "")), ""), "")</f>
        <v/>
      </c>
      <c r="M310" s="66"/>
      <c r="N310" s="77"/>
      <c r="O310" s="66"/>
      <c r="P310" s="77" t="str">
        <f>IFERROR(IF(B310&lt;&gt;"", IF(ISNUMBER(SEARCH("yes", LOWER(INDEX(Paste_Here!V$2:V$610, MATCH(B310, Paste_Here!A$2:A$610, 0))))), "Yes", IF(ISNUMBER(SEARCH("no", LOWER(INDEX(Paste_Here!V$2:V$610, MATCH(B310, Paste_Here!A$2:A$610, 0))))), "No", "")), ""), "")</f>
        <v/>
      </c>
      <c r="Q310" s="66"/>
      <c r="R310" s="77"/>
      <c r="S310" s="66"/>
      <c r="T310" s="77"/>
      <c r="U310" s="66"/>
      <c r="V310" s="66"/>
      <c r="W310" s="77" t="str">
        <f t="shared" si="45"/>
        <v/>
      </c>
      <c r="X310" s="66"/>
      <c r="Y310" s="77" t="str">
        <f>IFERROR(IF(B310&lt;&gt;"", IF(ISNUMBER(SEARCH("Revealed-Potential (Primary Focus)", LOWER(INDEX(Paste_Here!X$2:X$610, MATCH(B310, Paste_Here!A$2:A$610, 0))))), "Rev-Potential: Prim", IF(ISNUMBER(SEARCH("Revealed-Potential (Secondary Focus)", LOWER(INDEX(Paste_Here!X$2:X$610, MATCH(B310, Paste_Here!A$2:A$610, 0))))), "Rev-Potential: Sec", IF(ISNUMBER(SEARCH("Monitoring", LOWER(INDEX(Paste_Here!X$2:X$610, MATCH(B310, Paste_Here!A$2:A$610, 0))))), "Monitoring", IF(ISNUMBER(SEARCH("At-Promise (Secondary Focus)", LOWER(INDEX(Paste_Here!X$2:X$610, MATCH(B310, Paste_Here!A$2:A$610, 0))))), "At-Promise: Sec", IF(ISNUMBER(SEARCH("At-Promise (Primary Focus)", LOWER(INDEX(Paste_Here!X$2:X$610, MATCH(B310, Paste_Here!A$2:A$610, 0))))), "At-Promise: Prim", ""))))), ""), "")</f>
        <v/>
      </c>
      <c r="Z310" s="66"/>
      <c r="AA310" s="77"/>
      <c r="AB310" s="66"/>
      <c r="AC310" s="77" t="str">
        <f>IFERROR(IF(B310&lt;&gt;"", IF(ISNUMBER(SEARCH("Revealed-Potential (Primary Focus)", LOWER(INDEX(Paste_Here!AB$2:AB$610, MATCH(B310, Paste_Here!A$2:A$610, 0))))), "Rev-Potential: Prim", IF(ISNUMBER(SEARCH("Revealed-Potential (Secondary Focus)", LOWER(INDEX(Paste_Here!AB$2:AB$610, MATCH(B310, Paste_Here!A$2:A$610, 0))))), "Rev-Potential: Sec", IF(ISNUMBER(SEARCH("Monitoring", LOWER(INDEX(Paste_Here!AB$2:AB$610, MATCH(B310, Paste_Here!A$2:A$610, 0))))), "Monitoring", IF(ISNUMBER(SEARCH("At-Promise (Secondary Focus)", LOWER(INDEX(Paste_Here!AB$2:AB$610, MATCH(B310, Paste_Here!A$2:A$610, 0))))), "At-Promise: Sec", IF(ISNUMBER(SEARCH("At-Promise (Primary Focus)", LOWER(INDEX(Paste_Here!AB$2:AB$610, MATCH(B310, Paste_Here!A$2:A$610, 0))))), "At-Promise: Prim", ""))))), ""), "")</f>
        <v/>
      </c>
      <c r="AD310" s="66"/>
      <c r="AE310" s="77"/>
      <c r="AF310" s="66"/>
      <c r="AG310" s="77"/>
      <c r="AH310" s="66"/>
      <c r="AI310" s="77"/>
      <c r="AJ310" s="66"/>
      <c r="AK310" s="77"/>
      <c r="AL310" s="66"/>
      <c r="AM310" s="77"/>
      <c r="AN310" s="66"/>
      <c r="AO310" s="77"/>
      <c r="AP310" s="66"/>
      <c r="AQ310" s="77"/>
      <c r="AR310" s="66"/>
      <c r="AS310" s="77"/>
      <c r="AT310" s="66"/>
      <c r="AU310" s="66"/>
      <c r="AV310" s="77" t="str">
        <f t="shared" si="46"/>
        <v/>
      </c>
      <c r="AW310" s="66"/>
      <c r="AX310" s="77" t="str">
        <f>IFERROR(IF(B310&lt;&gt;"", IF(AND(INDEX(Paste_Here!AC$2:AC$610, MATCH(B310, Paste_Here!A$2:A$610, 0))&lt;&gt;"", ISNUMBER(VALUE(INDEX(Paste_Here!AC$2:AC$610, MATCH(B310, Paste_Here!A$2:A$610, 0))))), INDEX(Paste_Here!AC$2:AC$610, MATCH(B310, Paste_Here!A$2:A$610, 0)), ""), ""), "")</f>
        <v/>
      </c>
      <c r="AY310" s="66"/>
      <c r="AZ310" s="77" t="str">
        <f>IFERROR(IF(B310&lt;&gt;"", IF(AND(INDEX(Paste_Here!AD$2:AD$610, MATCH(B310, Paste_Here!A$2:A$610, 0))&lt;&gt;"", ISNUMBER(VALUE(INDEX(Paste_Here!AD$2:AD$610, MATCH(B310, Paste_Here!A$2:A$610, 0))))), TEXT(ROUND(VALUE(INDEX(Paste_Here!AD$2:AD$610, MATCH(B310, Paste_Here!A$2:A$610, 0))), 2), "0.00"), ""), ""), "")</f>
        <v/>
      </c>
      <c r="BA310" s="66"/>
      <c r="BB310" s="77" t="str">
        <f>IFERROR(IF(B310&lt;&gt;"", IF(LOWER(INDEX(Paste_Here!AE$2:AE$610, MATCH(B310, Paste_Here!A$2:A$610, 0)))="approaching expectations", "Approaching", IF(LOWER(INDEX(Paste_Here!AE$2:AE$610, MATCH(B310, Paste_Here!A$2:A$610, 0)))="met expectations", "Met", IF(LOWER(INDEX(Paste_Here!AE$2:AE$610, MATCH(B310, Paste_Here!A$2:A$610, 0)))="exceeded expectations", "Exceeded", IF(LOWER(INDEX(Paste_Here!AE$2:AE$610, MATCH(B310, Paste_Here!A$2:A$610, 0)))="below expectations", "Below", "")))), ""), "")</f>
        <v/>
      </c>
      <c r="BC310" s="66"/>
      <c r="BD310" s="77" t="str">
        <f>IFERROR(IF(B310&lt;&gt;"", IF(AND(INDEX(Paste_Here!T$2:T$610, MATCH(B310, Paste_Here!A$2:A$610, 0))&lt;&gt;"", ISNUMBER(VALUE(INDEX(Paste_Here!T$2:T$610, MATCH(B310, Paste_Here!A$2:A$610, 0))))), INDEX(Paste_Here!T$2:T$610, MATCH(B310, Paste_Here!A$2:A$610, 0)), ""), ""), "")</f>
        <v/>
      </c>
      <c r="BE310" s="66"/>
      <c r="BF310" s="77"/>
      <c r="BG310" s="66"/>
      <c r="BH310" s="77"/>
      <c r="BI310" s="66"/>
      <c r="BJ310" s="77"/>
      <c r="BK310" s="66"/>
      <c r="BL310" s="77" t="str">
        <f>IFERROR(IF(B310&lt;&gt;"", IF(AND(INDEX(Paste_Here!N$2:N$610, MATCH(B310, Paste_Here!A$2:A$610, 0))&lt;&gt;"", ISNUMBER(VALUE(INDEX(Paste_Here!N$2:N$610, MATCH(B310, Paste_Here!A$2:A$610, 0))))), INDEX(Paste_Here!N$2:N$610, MATCH(B310, Paste_Here!A$2:A$610, 0)), ""), ""), "")</f>
        <v/>
      </c>
      <c r="BM310" s="66"/>
      <c r="BN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BO310" s="66"/>
      <c r="BP310" s="77" t="str" cm="1">
        <f t="array" aca="1" ref="BP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BQ310" s="66"/>
      <c r="BR310" s="66"/>
      <c r="BS310" s="77"/>
      <c r="BT310" s="66"/>
      <c r="BU310" s="77"/>
      <c r="BV310" s="66"/>
      <c r="BW310" s="77"/>
      <c r="BX310" s="66"/>
      <c r="BY310" s="77"/>
      <c r="BZ310" s="66"/>
      <c r="CA310" s="77"/>
      <c r="CB310" s="66"/>
      <c r="CC310" s="77"/>
      <c r="CD310" s="66"/>
      <c r="CE310" s="77"/>
      <c r="CF310" s="66"/>
      <c r="CG310" s="77"/>
      <c r="CH310" s="66"/>
      <c r="CI310" s="77"/>
      <c r="CJ310" s="66"/>
      <c r="CK310" s="77"/>
      <c r="CL310" s="66"/>
      <c r="CM310" s="77"/>
      <c r="CN310" s="66"/>
      <c r="CO310" s="66"/>
      <c r="CP310" s="77" t="str">
        <f t="shared" si="47"/>
        <v/>
      </c>
      <c r="CQ310" s="66"/>
      <c r="CR310" s="77" t="str">
        <f>IFERROR(IF(B310&lt;&gt;"", IF(AND(INDEX(Paste_Here!Y$2:Y$610, MATCH(B310, Paste_Here!A$2:A$610, 0))&lt;&gt;"", ISNUMBER(VALUE(INDEX(Paste_Here!Y$2:Y$610, MATCH(B310, Paste_Here!A$2:A$610, 0))))), INDEX(Paste_Here!Y$2:Y$610, MATCH(B310, Paste_Here!A$2:A$610, 0)), ""), ""), "")</f>
        <v/>
      </c>
      <c r="CS310" s="66"/>
      <c r="CT310" s="77" t="str">
        <f>IFERROR(IF(B310&lt;&gt;"", IF(AND(INDEX(Paste_Here!AA$2:AA$610, MATCH(B310, Paste_Here!A$2:A$610, 0))&lt;&gt;"", ISNUMBER(--INDEX(Paste_Here!AA$2:AA$610, MATCH(B310, Paste_Here!A$2:A$610, 0)))), TEXT(ROUND(--INDEX(Paste_Here!AA$2:AA$610, MATCH(B310, Paste_Here!A$2:A$610, 0)), 2), "0.00"), ""), ""), "")</f>
        <v/>
      </c>
      <c r="CU310" s="66"/>
      <c r="CV310" s="77" t="str">
        <f>IFERROR(IF(B310&lt;&gt;"", IF(LOWER(INDEX(Paste_Here!Z$2:Z$610, MATCH(B310, Paste_Here!A$2:A$610, 0)))="approaching expectations", "Approaching", IF(LOWER(INDEX(Paste_Here!Z$2:Z$610, MATCH(B310, Paste_Here!A$2:A$610, 0)))="met expectations", "Met", IF(LOWER(INDEX(Paste_Here!Z$2:Z$610, MATCH(B310, Paste_Here!A$2:A$610, 0)))="exceeded expectations", "Exceeded", IF(LOWER(INDEX(Paste_Here!Z$2:Z$610, MATCH(B310, Paste_Here!A$2:A$610, 0)))="below expectations", "Below", "")))), ""), "")</f>
        <v/>
      </c>
      <c r="CW310" s="66"/>
      <c r="CX310" s="77"/>
      <c r="CY310" s="66"/>
      <c r="CZ310" s="77" t="str">
        <f>IFERROR(IF(B310&lt;&gt;"", IF(AND(INDEX(Paste_Here!AL$2:AL$610, MATCH(B310, Paste_Here!A$2:A$610, 0))&lt;&gt;"", ISNUMBER(VALUE(INDEX(Paste_Here!AL$2:AL$610, MATCH(B310, Paste_Here!A$2:A$610, 0))))), INDEX(Paste_Here!AL$2:AL$610, MATCH(B310, Paste_Here!A$2:A$610, 0)), ""), ""), "")</f>
        <v/>
      </c>
      <c r="DA310" s="66"/>
      <c r="DB310" s="77" t="str">
        <f>IFERROR(IF(B310&lt;&gt;"", IF(ISNUMBER(SEARCH("highrisk", LOWER(INDEX(Paste_Here!AM$2:AM$610, MATCH(B310, Paste_Here!A$2:A$610, 0))))), "High Risk", IF(ISNUMBER(SEARCH("lowrisk", LOWER(INDEX(Paste_Here!AM$2:AM$610, MATCH(B310, Paste_Here!A$2:A$610, 0))))), "Low Risk", IF(ISNUMBER(SEARCH("somerisk", LOWER(INDEX(Paste_Here!AM$2:AM$610, MATCH(B310, Paste_Here!A$2:A$610, 0))))), "Some Risk", ""))), ""), "")</f>
        <v/>
      </c>
      <c r="DC310" s="66"/>
      <c r="DD310" s="77" t="str">
        <f>IFERROR(IF(B310&lt;&gt;"", IF(AND(INDEX(Paste_Here!AN$2:AN$610, MATCH(B310, Paste_Here!A$2:A$610, 0))&lt;&gt;"", ISNUMBER(VALUE(INDEX(Paste_Here!AN$2:AN$610, MATCH(B310, Paste_Here!A$2:A$610, 0))))), INDEX(Paste_Here!AN$2:AN$610, MATCH(B310, Paste_Here!A$2:A$610, 0)), ""), ""), "")</f>
        <v/>
      </c>
      <c r="DE310" s="66"/>
      <c r="DF310" s="77" t="str">
        <f>IFERROR(IF(B310&lt;&gt;"", IF(AND(INDEX(Paste_Here!Q$2:Q$610, MATCH(B310, Paste_Here!A$2:A$610, 0))&lt;&gt;"", ISNUMBER(VALUE(INDEX(Paste_Here!Q$2:Q$610, MATCH(B310, Paste_Here!A$2:A$610, 0))))), INDEX(Paste_Here!Q$2:Q$610, MATCH(B310, Paste_Here!A$2:A$610, 0)), ""), ""), "")</f>
        <v/>
      </c>
      <c r="DG310" s="66"/>
      <c r="DH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DI310" s="66"/>
      <c r="DJ310" s="77" t="str" cm="1">
        <f t="array" aca="1" ref="DJ310" ca="1">IFERROR(VALUE(IF(ISNUMBER(SEARCH("EM", INDEX(Paste_Here!S$2:S$500, MATCH(B310, Paste_Here!A$2:A$500, 0)))), "-" &amp;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f>
        <v/>
      </c>
      <c r="DK310" s="66"/>
      <c r="DL310" s="66"/>
      <c r="DM310" s="77" t="str">
        <f t="shared" si="48"/>
        <v/>
      </c>
      <c r="DN310" s="66"/>
      <c r="DO310" s="77" t="str">
        <f>IFERROR(IF(B310&lt;&gt;"", IF(AND(INDEX(Paste_Here!AF$2:AF$610, MATCH(B310, Paste_Here!A$2:A$610, 0))&lt;&gt;"", ISNUMBER(VALUE(INDEX(Paste_Here!AF$2:AF$610, MATCH(B310, Paste_Here!A$2:A$610, 0))))), INDEX(Paste_Here!AF$2:AF$610, MATCH(B310, Paste_Here!A$2:A$610, 0)), ""), ""), "")</f>
        <v/>
      </c>
      <c r="DP310" s="66"/>
      <c r="DQ310" s="77" t="str">
        <f>IFERROR(IF(B310&lt;&gt;"", IF(AND(INDEX(Paste_Here!AG$2:AG$610, MATCH(B310, Paste_Here!A$2:A$610, 0))&lt;&gt;"", ISNUMBER(--INDEX(Paste_Here!AG$2:AG$610, MATCH(B310, Paste_Here!A$2:A$610, 0)))), TEXT(ROUND(--INDEX(Paste_Here!AG$2:AG$610, MATCH(B310, Paste_Here!A$2:A$610, 0)), 2), "0.00"), ""), ""), "")</f>
        <v/>
      </c>
      <c r="DR310" s="66"/>
      <c r="DS310" s="77" t="str">
        <f>IFERROR(IF(B310&lt;&gt;"", IF(LOWER(INDEX(Paste_Here!AH$2:AH$610, MATCH(B310, Paste_Here!A$2:A$610, 0)))="approaching expectations", "Approaching", IF(LOWER(INDEX(Paste_Here!AH$2:AH$610, MATCH(B310, Paste_Here!A$2:A$610, 0)))="met expectations", "Met", IF(LOWER(INDEX(Paste_Here!AH$2:AH$610, MATCH(B310, Paste_Here!A$2:A$610, 0)))="exceeded expectations", "Exceeded", IF(LOWER(INDEX(Paste_Here!AH$2:AH$610, MATCH(B310, Paste_Here!A$2:A$610, 0)))="below expectations", "Below", "")))), ""), "")</f>
        <v/>
      </c>
      <c r="DT310" s="66"/>
      <c r="DU310" s="77" t="str">
        <f>IFERROR(IF(B310&lt;&gt;"", IF(AND(INDEX(Paste_Here!U$2:U$610, MATCH(B310, Paste_Here!A$2:A$610, 0))&lt;&gt;"", ISNUMBER(VALUE(INDEX(Paste_Here!U$2:U$610, MATCH(B310, Paste_Here!A$2:A$610, 0))))), INDEX(Paste_Here!U$2:U$610, MATCH(B310, Paste_Here!A$2:A$610, 0)), ""), ""), "")</f>
        <v/>
      </c>
      <c r="DV310" s="66"/>
      <c r="DW310" s="77"/>
      <c r="DX310" s="66"/>
      <c r="DY310" s="77" t="str">
        <f>IFERROR(IF(B310&lt;&gt;"", IF(AND(INDEX(Paste_Here!AI$2:AI$610, MATCH(B310, Paste_Here!A$2:A$610, 0))&lt;&gt;"", ISNUMBER(VALUE(INDEX(Paste_Here!AI$2:AI$610, MATCH(B310, Paste_Here!A$2:A$610, 0))))), INDEX(Paste_Here!AI$2:AI$610, MATCH(B310, Paste_Here!A$2:A$610, 0)), ""), ""), "")</f>
        <v/>
      </c>
      <c r="DZ310" s="66"/>
      <c r="EA310" s="77" t="str">
        <f>IFERROR(IF(B310&lt;&gt;"", IF(AND(INDEX(Paste_Here!AJ$2:AJ$610, MATCH(B310, Paste_Here!A$2:A$610, 0))&lt;&gt;"", ISNUMBER(--INDEX(Paste_Here!AJ$2:AJ$610, MATCH(B310, Paste_Here!A$2:A$610, 0)))), TEXT(ROUND(--INDEX(Paste_Here!AJ$2:AJ$610, MATCH(B310, Paste_Here!A$2:A$610, 0)), 2), "0.00"), ""), ""), "")</f>
        <v/>
      </c>
      <c r="EB310" s="66"/>
      <c r="EC310" s="77" t="str">
        <f>IFERROR(IF(B310&lt;&gt;"", IF(LOWER(INDEX(Paste_Here!AK$2:AK$610, MATCH(B310, Paste_Here!A$2:A$610, 0)))="approaching expectations", "Approaching", IF(LOWER(INDEX(Paste_Here!AK$2:AK$610, MATCH(B310, Paste_Here!A$2:A$610, 0)))="met expectations", "Met", IF(LOWER(INDEX(Paste_Here!AK$2:AK$610, MATCH(B310, Paste_Here!A$2:A$610, 0)))="exceeded expectations", "Exceeded", IF(LOWER(INDEX(Paste_Here!AK$2:AK$610, MATCH(B310, Paste_Here!A$2:A$610, 0)))="below expectations", "Below", "")))), ""), "")</f>
        <v/>
      </c>
      <c r="ED310" s="66"/>
      <c r="EE310" s="77"/>
      <c r="EF310" s="66"/>
      <c r="EG310" s="77"/>
      <c r="EH310" s="66"/>
      <c r="EI310" s="66"/>
      <c r="EJ310" s="77" t="str">
        <f t="shared" si="49"/>
        <v/>
      </c>
      <c r="EK310" s="66"/>
      <c r="EL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EM310" s="66"/>
      <c r="EN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EO310" s="66"/>
      <c r="EP310" s="77"/>
      <c r="EQ310" s="66"/>
      <c r="ER310" s="77" t="str">
        <f>IFERROR(IF(B310&lt;&gt;"", IF(AND(INDEX(Paste_Here!AT$2:AT$610, MATCH(B310, Paste_Here!A$2:A$610, 0))&lt;&gt;"", ISNUMBER(VALUE(INDEX(Paste_Here!AT$2:AT$610, MATCH(B310, Paste_Here!A$2:A$610, 0))))), INDEX(Paste_Here!AT$2:AT$610, MATCH(B310, Paste_Here!A$2:A$610, 0)), ""), ""), "")</f>
        <v/>
      </c>
      <c r="ES310" s="66"/>
      <c r="ET310" s="77" t="str">
        <f>IFERROR(IF(B310&lt;&gt;"", IF(AND(INDEX(Paste_Here!AV$2:AV$610, MATCH(B310, Paste_Here!A$2:A$610, 0))&lt;&gt;"", ISNUMBER(VALUE(INDEX(Paste_Here!AV$2:AV$610, MATCH(B310, Paste_Here!A$2:A$610, 0))))), INDEX(Paste_Here!AV$2:AV$610, MATCH(B310, Paste_Here!A$2:A$610, 0)), ""), ""), "")</f>
        <v/>
      </c>
      <c r="EU310" s="66"/>
      <c r="EV310" s="77"/>
      <c r="EW310" s="66"/>
      <c r="EX310" s="77" t="str">
        <f>IFERROR(IF(B310&lt;&gt;"", IF(AND(INDEX(Paste_Here!AU$2:AU$610, MATCH(B310, Paste_Here!A$2:A$610, 0))&lt;&gt;"", ISNUMBER(VALUE(INDEX(Paste_Here!AU$2:AU$610, MATCH(B310, Paste_Here!A$2:A$610, 0))))), INDEX(Paste_Here!AU$2:AU$610, MATCH(B310, Paste_Here!A$2:A$610, 0)), ""), ""), "")</f>
        <v/>
      </c>
      <c r="EY310" s="66"/>
      <c r="EZ310" s="77" t="str">
        <f>IFERROR(IF(B310&lt;&gt;"", IF(AND(INDEX(Paste_Here!AW$2:AW$610, MATCH(B310, Paste_Here!A$2:A$610, 0))&lt;&gt;"", ISNUMBER(VALUE(INDEX(Paste_Here!AW$2:AW$610, MATCH(B310, Paste_Here!A$2:A$610, 0))))), INDEX(Paste_Here!AW$2:AW$610, MATCH(B310, Paste_Here!A$2:A$610, 0)), ""), ""), "")</f>
        <v/>
      </c>
      <c r="FA310" s="66"/>
      <c r="FB310" s="77"/>
      <c r="FC310" s="66"/>
      <c r="FD310" s="77"/>
      <c r="FE310" s="66"/>
      <c r="FF310" s="66"/>
      <c r="FG310" s="77" t="str">
        <f t="shared" si="50"/>
        <v/>
      </c>
      <c r="FH310" s="66"/>
      <c r="FI310" s="77" t="str">
        <f>IFERROR(IF(B310&lt;&gt;"", IF(ISNUMBER(SEARCH("s", LOWER(INDEX(Paste_Here!M$2:M$610, MATCH(B310, Paste_Here!A$2:A$610, 0))))), "Yes", IF(INDEX(Paste_Here!M$2:M$610, MATCH(B310, Paste_Here!A$2:A$610, 0))&lt;&gt;"", "No", "")), ""), "")</f>
        <v/>
      </c>
      <c r="FJ310" s="66"/>
      <c r="FK310" s="77" t="str">
        <f>IFERROR(IF(B310&lt;&gt;"", IF(ISNUMBER(SEARCH("yes", LOWER(INDEX(Paste_Here!F$2:F$610, MATCH(B310, Paste_Here!A$2:A$610, 0))))), "Yes", IF(ISNUMBER(SEARCH("no", LOWER(INDEX(Paste_Here!F$2:F$610, MATCH(B310, Paste_Here!A$2:A$610, 0))))), "No", "")), ""), "")</f>
        <v/>
      </c>
      <c r="FL310" s="66"/>
      <c r="FM310" s="77" t="str">
        <f>IFERROR(IF(B310&lt;&gt;"", IF(ISNUMBER(SEARCH("english language learner", LOWER(INDEX(Paste_Here!C$2:C$610, MATCH(B310, Paste_Here!A$2:A$610, 0))))), "Yes", ""), ""), "")</f>
        <v/>
      </c>
      <c r="FN310" s="66"/>
      <c r="FO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FP310" s="66"/>
      <c r="FQ310" s="77" t="str">
        <f>IFERROR(IF(B310&lt;&gt;"", IF(ISNUMBER(SEARCH("yes", LOWER(INDEX(Paste_Here!L$2:L$610, MATCH(B310, Paste_Here!A$2:A$610, 0))))), "Yes", IF(ISNUMBER(SEARCH("no", LOWER(INDEX(Paste_Here!L$2:L$610, MATCH(B310, Paste_Here!A$2:A$610, 0))))), "No", "")), ""), "")</f>
        <v/>
      </c>
      <c r="FR310" s="66"/>
      <c r="FS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FT310" s="66"/>
      <c r="FU310" s="77"/>
      <c r="FV310" s="66"/>
      <c r="FW310" s="77" t="str">
        <f>IFERROR(IF(B310&lt;&gt;"", IF(AND(INDEX(Paste_Here!D$2:D$610, MATCH(B310, Paste_Here!A$2:A$610, 0))&lt;&gt;"", ISNUMBER(VALUE(INDEX(Paste_Here!D$2:D$610, MATCH(B310, Paste_Here!A$2:A$610, 0))))), INDEX(Paste_Here!D$2:D$610, MATCH(B310, Paste_Here!A$2:A$610, 0)), ""), ""), "")</f>
        <v/>
      </c>
      <c r="FX310" s="66"/>
      <c r="FY310" s="77" t="str">
        <f>IFERROR(IF(B310&lt;&gt;"", IF(AND(INDEX(Paste_Here!G$2:G$610, MATCH(B310, Paste_Here!A$2:A$610, 0))&lt;&gt;"", ISNUMBER(VALUE(INDEX(Paste_Here!G$2:G$610, MATCH(B310, Paste_Here!A$2:A$610, 0))))), INDEX(Paste_Here!G$2:G$610, MATCH(B310, Paste_Here!A$2:A$610, 0)), ""), ""), "")</f>
        <v/>
      </c>
      <c r="FZ310" s="66"/>
      <c r="GA310" s="95"/>
      <c r="GB310" s="66"/>
      <c r="JS310" s="1" t="str" cm="1">
        <f t="array" ref="JS310">IFERROR(INDEX(Paste_Here!$B$2:$B$610, MATCH(0, COUNTIF(JS$4:JS309, Paste_Here!$B$2:$B$610) + IF(Paste_Here!$B$2:$B$610="", 1, 0), 0)), "")</f>
        <v/>
      </c>
      <c r="JT310" s="1" t="str">
        <f>IF(JS310&lt;&gt;"", INDEX(Paste_Here!$A$2:$A$610, MATCH(JS310, Paste_Here!$B$2:$B$610, 0)), "")</f>
        <v/>
      </c>
      <c r="JU310" s="1" t="str">
        <f t="shared" si="51"/>
        <v/>
      </c>
      <c r="JV310" s="1" t="str" cm="1">
        <f t="array" ref="JV310">IFERROR(INDEX($JU$5:$JU$610, MATCH(SMALL(IF($JU$5:$JU$610&lt;&gt;"", COUNTIF($JU$5:$JU$610, "&lt;"&amp;$JU$5:$JU$610)+1), ROW()-ROW($JV$5)+1), COUNTIF($JU$5:$JU$610, "&lt;"&amp;$JU$5:$JU$610)+1, 0)), "")</f>
        <v/>
      </c>
    </row>
    <row r="311" spans="1:282">
      <c r="A311" s="66"/>
      <c r="B311" s="77" t="str">
        <f t="shared" si="42"/>
        <v/>
      </c>
      <c r="C311" s="66"/>
      <c r="D311" s="77" t="str">
        <f>IFERROR(IF(B311&lt;&gt;"", IF(COUNTIF(INDEX(Paste_Here!AS$2:AS$610, MATCH(B311, Paste_Here!A$2:A$610, 0), 0), "yes") &gt; 0, "Yes", IF(COUNTIF(INDEX(Paste_Here!AS$2:AS$610, MATCH(B311, Paste_Here!A$2:A$610, 0), 0), "no") &gt; 0, "No", "")), ""), "")</f>
        <v/>
      </c>
      <c r="E311" s="66"/>
      <c r="F311" s="77" t="str">
        <f t="shared" si="43"/>
        <v/>
      </c>
      <c r="G311" s="66"/>
      <c r="H311" s="77" t="str">
        <f>IFERROR(IF(B311&lt;&gt;"", IF(COUNTIF(INDEX(Paste_Here!AO$2:AR$610, MATCH(B311, Paste_Here!A$2:A$610, 0), 0), "yes") &gt; 0, "Yes", IF(COUNTIF(INDEX(Paste_Here!AO$2:AR$610, MATCH(B311, Paste_Here!A$2:A$610, 0), 0), "no") &gt; 0, "No", "")), ""), "")</f>
        <v/>
      </c>
      <c r="I311" s="66"/>
      <c r="J311" s="77" t="str">
        <f t="shared" si="44"/>
        <v/>
      </c>
      <c r="K311" s="66"/>
      <c r="L311" s="77" t="str">
        <f>IFERROR(IF(B311&lt;&gt;"", IF(ISNUMBER(SEARCH("yes", LOWER(INDEX(Paste_Here!W$2:W$610, MATCH(B311, Paste_Here!A$2:A$610, 0))))), "Yes", IF(ISNUMBER(SEARCH("no", LOWER(INDEX(Paste_Here!W$2:W$610, MATCH(B311, Paste_Here!A$2:A$610, 0))))), "No", "")), ""), "")</f>
        <v/>
      </c>
      <c r="M311" s="66"/>
      <c r="N311" s="77"/>
      <c r="O311" s="66"/>
      <c r="P311" s="77" t="str">
        <f>IFERROR(IF(B311&lt;&gt;"", IF(ISNUMBER(SEARCH("yes", LOWER(INDEX(Paste_Here!V$2:V$610, MATCH(B311, Paste_Here!A$2:A$610, 0))))), "Yes", IF(ISNUMBER(SEARCH("no", LOWER(INDEX(Paste_Here!V$2:V$610, MATCH(B311, Paste_Here!A$2:A$610, 0))))), "No", "")), ""), "")</f>
        <v/>
      </c>
      <c r="Q311" s="66"/>
      <c r="R311" s="77"/>
      <c r="S311" s="66"/>
      <c r="T311" s="77"/>
      <c r="U311" s="66"/>
      <c r="V311" s="66"/>
      <c r="W311" s="77" t="str">
        <f t="shared" si="45"/>
        <v/>
      </c>
      <c r="X311" s="66"/>
      <c r="Y311" s="77" t="str">
        <f>IFERROR(IF(B311&lt;&gt;"", IF(ISNUMBER(SEARCH("Revealed-Potential (Primary Focus)", LOWER(INDEX(Paste_Here!X$2:X$610, MATCH(B311, Paste_Here!A$2:A$610, 0))))), "Rev-Potential: Prim", IF(ISNUMBER(SEARCH("Revealed-Potential (Secondary Focus)", LOWER(INDEX(Paste_Here!X$2:X$610, MATCH(B311, Paste_Here!A$2:A$610, 0))))), "Rev-Potential: Sec", IF(ISNUMBER(SEARCH("Monitoring", LOWER(INDEX(Paste_Here!X$2:X$610, MATCH(B311, Paste_Here!A$2:A$610, 0))))), "Monitoring", IF(ISNUMBER(SEARCH("At-Promise (Secondary Focus)", LOWER(INDEX(Paste_Here!X$2:X$610, MATCH(B311, Paste_Here!A$2:A$610, 0))))), "At-Promise: Sec", IF(ISNUMBER(SEARCH("At-Promise (Primary Focus)", LOWER(INDEX(Paste_Here!X$2:X$610, MATCH(B311, Paste_Here!A$2:A$610, 0))))), "At-Promise: Prim", ""))))), ""), "")</f>
        <v/>
      </c>
      <c r="Z311" s="66"/>
      <c r="AA311" s="77"/>
      <c r="AB311" s="66"/>
      <c r="AC311" s="77" t="str">
        <f>IFERROR(IF(B311&lt;&gt;"", IF(ISNUMBER(SEARCH("Revealed-Potential (Primary Focus)", LOWER(INDEX(Paste_Here!AB$2:AB$610, MATCH(B311, Paste_Here!A$2:A$610, 0))))), "Rev-Potential: Prim", IF(ISNUMBER(SEARCH("Revealed-Potential (Secondary Focus)", LOWER(INDEX(Paste_Here!AB$2:AB$610, MATCH(B311, Paste_Here!A$2:A$610, 0))))), "Rev-Potential: Sec", IF(ISNUMBER(SEARCH("Monitoring", LOWER(INDEX(Paste_Here!AB$2:AB$610, MATCH(B311, Paste_Here!A$2:A$610, 0))))), "Monitoring", IF(ISNUMBER(SEARCH("At-Promise (Secondary Focus)", LOWER(INDEX(Paste_Here!AB$2:AB$610, MATCH(B311, Paste_Here!A$2:A$610, 0))))), "At-Promise: Sec", IF(ISNUMBER(SEARCH("At-Promise (Primary Focus)", LOWER(INDEX(Paste_Here!AB$2:AB$610, MATCH(B311, Paste_Here!A$2:A$610, 0))))), "At-Promise: Prim", ""))))), ""), "")</f>
        <v/>
      </c>
      <c r="AD311" s="66"/>
      <c r="AE311" s="77"/>
      <c r="AF311" s="66"/>
      <c r="AG311" s="77"/>
      <c r="AH311" s="66"/>
      <c r="AI311" s="77"/>
      <c r="AJ311" s="66"/>
      <c r="AK311" s="77"/>
      <c r="AL311" s="66"/>
      <c r="AM311" s="77"/>
      <c r="AN311" s="66"/>
      <c r="AO311" s="77"/>
      <c r="AP311" s="66"/>
      <c r="AQ311" s="77"/>
      <c r="AR311" s="66"/>
      <c r="AS311" s="77"/>
      <c r="AT311" s="66"/>
      <c r="AU311" s="66"/>
      <c r="AV311" s="77" t="str">
        <f t="shared" si="46"/>
        <v/>
      </c>
      <c r="AW311" s="66"/>
      <c r="AX311" s="77" t="str">
        <f>IFERROR(IF(B311&lt;&gt;"", IF(AND(INDEX(Paste_Here!AC$2:AC$610, MATCH(B311, Paste_Here!A$2:A$610, 0))&lt;&gt;"", ISNUMBER(VALUE(INDEX(Paste_Here!AC$2:AC$610, MATCH(B311, Paste_Here!A$2:A$610, 0))))), INDEX(Paste_Here!AC$2:AC$610, MATCH(B311, Paste_Here!A$2:A$610, 0)), ""), ""), "")</f>
        <v/>
      </c>
      <c r="AY311" s="66"/>
      <c r="AZ311" s="77" t="str">
        <f>IFERROR(IF(B311&lt;&gt;"", IF(AND(INDEX(Paste_Here!AD$2:AD$610, MATCH(B311, Paste_Here!A$2:A$610, 0))&lt;&gt;"", ISNUMBER(VALUE(INDEX(Paste_Here!AD$2:AD$610, MATCH(B311, Paste_Here!A$2:A$610, 0))))), TEXT(ROUND(VALUE(INDEX(Paste_Here!AD$2:AD$610, MATCH(B311, Paste_Here!A$2:A$610, 0))), 2), "0.00"), ""), ""), "")</f>
        <v/>
      </c>
      <c r="BA311" s="66"/>
      <c r="BB311" s="77" t="str">
        <f>IFERROR(IF(B311&lt;&gt;"", IF(LOWER(INDEX(Paste_Here!AE$2:AE$610, MATCH(B311, Paste_Here!A$2:A$610, 0)))="approaching expectations", "Approaching", IF(LOWER(INDEX(Paste_Here!AE$2:AE$610, MATCH(B311, Paste_Here!A$2:A$610, 0)))="met expectations", "Met", IF(LOWER(INDEX(Paste_Here!AE$2:AE$610, MATCH(B311, Paste_Here!A$2:A$610, 0)))="exceeded expectations", "Exceeded", IF(LOWER(INDEX(Paste_Here!AE$2:AE$610, MATCH(B311, Paste_Here!A$2:A$610, 0)))="below expectations", "Below", "")))), ""), "")</f>
        <v/>
      </c>
      <c r="BC311" s="66"/>
      <c r="BD311" s="77" t="str">
        <f>IFERROR(IF(B311&lt;&gt;"", IF(AND(INDEX(Paste_Here!T$2:T$610, MATCH(B311, Paste_Here!A$2:A$610, 0))&lt;&gt;"", ISNUMBER(VALUE(INDEX(Paste_Here!T$2:T$610, MATCH(B311, Paste_Here!A$2:A$610, 0))))), INDEX(Paste_Here!T$2:T$610, MATCH(B311, Paste_Here!A$2:A$610, 0)), ""), ""), "")</f>
        <v/>
      </c>
      <c r="BE311" s="66"/>
      <c r="BF311" s="77"/>
      <c r="BG311" s="66"/>
      <c r="BH311" s="77"/>
      <c r="BI311" s="66"/>
      <c r="BJ311" s="77"/>
      <c r="BK311" s="66"/>
      <c r="BL311" s="77" t="str">
        <f>IFERROR(IF(B311&lt;&gt;"", IF(AND(INDEX(Paste_Here!N$2:N$610, MATCH(B311, Paste_Here!A$2:A$610, 0))&lt;&gt;"", ISNUMBER(VALUE(INDEX(Paste_Here!N$2:N$610, MATCH(B311, Paste_Here!A$2:A$610, 0))))), INDEX(Paste_Here!N$2:N$610, MATCH(B311, Paste_Here!A$2:A$610, 0)), ""), ""), "")</f>
        <v/>
      </c>
      <c r="BM311" s="66"/>
      <c r="BN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BO311" s="66"/>
      <c r="BP311" s="77" t="str" cm="1">
        <f t="array" aca="1" ref="BP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BQ311" s="66"/>
      <c r="BR311" s="66"/>
      <c r="BS311" s="77"/>
      <c r="BT311" s="66"/>
      <c r="BU311" s="77"/>
      <c r="BV311" s="66"/>
      <c r="BW311" s="77"/>
      <c r="BX311" s="66"/>
      <c r="BY311" s="77"/>
      <c r="BZ311" s="66"/>
      <c r="CA311" s="77"/>
      <c r="CB311" s="66"/>
      <c r="CC311" s="77"/>
      <c r="CD311" s="66"/>
      <c r="CE311" s="77"/>
      <c r="CF311" s="66"/>
      <c r="CG311" s="77"/>
      <c r="CH311" s="66"/>
      <c r="CI311" s="77"/>
      <c r="CJ311" s="66"/>
      <c r="CK311" s="77"/>
      <c r="CL311" s="66"/>
      <c r="CM311" s="77"/>
      <c r="CN311" s="66"/>
      <c r="CO311" s="66"/>
      <c r="CP311" s="77" t="str">
        <f t="shared" si="47"/>
        <v/>
      </c>
      <c r="CQ311" s="66"/>
      <c r="CR311" s="77" t="str">
        <f>IFERROR(IF(B311&lt;&gt;"", IF(AND(INDEX(Paste_Here!Y$2:Y$610, MATCH(B311, Paste_Here!A$2:A$610, 0))&lt;&gt;"", ISNUMBER(VALUE(INDEX(Paste_Here!Y$2:Y$610, MATCH(B311, Paste_Here!A$2:A$610, 0))))), INDEX(Paste_Here!Y$2:Y$610, MATCH(B311, Paste_Here!A$2:A$610, 0)), ""), ""), "")</f>
        <v/>
      </c>
      <c r="CS311" s="66"/>
      <c r="CT311" s="77" t="str">
        <f>IFERROR(IF(B311&lt;&gt;"", IF(AND(INDEX(Paste_Here!AA$2:AA$610, MATCH(B311, Paste_Here!A$2:A$610, 0))&lt;&gt;"", ISNUMBER(--INDEX(Paste_Here!AA$2:AA$610, MATCH(B311, Paste_Here!A$2:A$610, 0)))), TEXT(ROUND(--INDEX(Paste_Here!AA$2:AA$610, MATCH(B311, Paste_Here!A$2:A$610, 0)), 2), "0.00"), ""), ""), "")</f>
        <v/>
      </c>
      <c r="CU311" s="66"/>
      <c r="CV311" s="77" t="str">
        <f>IFERROR(IF(B311&lt;&gt;"", IF(LOWER(INDEX(Paste_Here!Z$2:Z$610, MATCH(B311, Paste_Here!A$2:A$610, 0)))="approaching expectations", "Approaching", IF(LOWER(INDEX(Paste_Here!Z$2:Z$610, MATCH(B311, Paste_Here!A$2:A$610, 0)))="met expectations", "Met", IF(LOWER(INDEX(Paste_Here!Z$2:Z$610, MATCH(B311, Paste_Here!A$2:A$610, 0)))="exceeded expectations", "Exceeded", IF(LOWER(INDEX(Paste_Here!Z$2:Z$610, MATCH(B311, Paste_Here!A$2:A$610, 0)))="below expectations", "Below", "")))), ""), "")</f>
        <v/>
      </c>
      <c r="CW311" s="66"/>
      <c r="CX311" s="77"/>
      <c r="CY311" s="66"/>
      <c r="CZ311" s="77" t="str">
        <f>IFERROR(IF(B311&lt;&gt;"", IF(AND(INDEX(Paste_Here!AL$2:AL$610, MATCH(B311, Paste_Here!A$2:A$610, 0))&lt;&gt;"", ISNUMBER(VALUE(INDEX(Paste_Here!AL$2:AL$610, MATCH(B311, Paste_Here!A$2:A$610, 0))))), INDEX(Paste_Here!AL$2:AL$610, MATCH(B311, Paste_Here!A$2:A$610, 0)), ""), ""), "")</f>
        <v/>
      </c>
      <c r="DA311" s="66"/>
      <c r="DB311" s="77" t="str">
        <f>IFERROR(IF(B311&lt;&gt;"", IF(ISNUMBER(SEARCH("highrisk", LOWER(INDEX(Paste_Here!AM$2:AM$610, MATCH(B311, Paste_Here!A$2:A$610, 0))))), "High Risk", IF(ISNUMBER(SEARCH("lowrisk", LOWER(INDEX(Paste_Here!AM$2:AM$610, MATCH(B311, Paste_Here!A$2:A$610, 0))))), "Low Risk", IF(ISNUMBER(SEARCH("somerisk", LOWER(INDEX(Paste_Here!AM$2:AM$610, MATCH(B311, Paste_Here!A$2:A$610, 0))))), "Some Risk", ""))), ""), "")</f>
        <v/>
      </c>
      <c r="DC311" s="66"/>
      <c r="DD311" s="77" t="str">
        <f>IFERROR(IF(B311&lt;&gt;"", IF(AND(INDEX(Paste_Here!AN$2:AN$610, MATCH(B311, Paste_Here!A$2:A$610, 0))&lt;&gt;"", ISNUMBER(VALUE(INDEX(Paste_Here!AN$2:AN$610, MATCH(B311, Paste_Here!A$2:A$610, 0))))), INDEX(Paste_Here!AN$2:AN$610, MATCH(B311, Paste_Here!A$2:A$610, 0)), ""), ""), "")</f>
        <v/>
      </c>
      <c r="DE311" s="66"/>
      <c r="DF311" s="77" t="str">
        <f>IFERROR(IF(B311&lt;&gt;"", IF(AND(INDEX(Paste_Here!Q$2:Q$610, MATCH(B311, Paste_Here!A$2:A$610, 0))&lt;&gt;"", ISNUMBER(VALUE(INDEX(Paste_Here!Q$2:Q$610, MATCH(B311, Paste_Here!A$2:A$610, 0))))), INDEX(Paste_Here!Q$2:Q$610, MATCH(B311, Paste_Here!A$2:A$610, 0)), ""), ""), "")</f>
        <v/>
      </c>
      <c r="DG311" s="66"/>
      <c r="DH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DI311" s="66"/>
      <c r="DJ311" s="77" t="str" cm="1">
        <f t="array" aca="1" ref="DJ311" ca="1">IFERROR(VALUE(IF(ISNUMBER(SEARCH("EM", INDEX(Paste_Here!S$2:S$500, MATCH(B311, Paste_Here!A$2:A$500, 0)))), "-" &amp;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f>
        <v/>
      </c>
      <c r="DK311" s="66"/>
      <c r="DL311" s="66"/>
      <c r="DM311" s="77" t="str">
        <f t="shared" si="48"/>
        <v/>
      </c>
      <c r="DN311" s="66"/>
      <c r="DO311" s="77" t="str">
        <f>IFERROR(IF(B311&lt;&gt;"", IF(AND(INDEX(Paste_Here!AF$2:AF$610, MATCH(B311, Paste_Here!A$2:A$610, 0))&lt;&gt;"", ISNUMBER(VALUE(INDEX(Paste_Here!AF$2:AF$610, MATCH(B311, Paste_Here!A$2:A$610, 0))))), INDEX(Paste_Here!AF$2:AF$610, MATCH(B311, Paste_Here!A$2:A$610, 0)), ""), ""), "")</f>
        <v/>
      </c>
      <c r="DP311" s="66"/>
      <c r="DQ311" s="77" t="str">
        <f>IFERROR(IF(B311&lt;&gt;"", IF(AND(INDEX(Paste_Here!AG$2:AG$610, MATCH(B311, Paste_Here!A$2:A$610, 0))&lt;&gt;"", ISNUMBER(--INDEX(Paste_Here!AG$2:AG$610, MATCH(B311, Paste_Here!A$2:A$610, 0)))), TEXT(ROUND(--INDEX(Paste_Here!AG$2:AG$610, MATCH(B311, Paste_Here!A$2:A$610, 0)), 2), "0.00"), ""), ""), "")</f>
        <v/>
      </c>
      <c r="DR311" s="66"/>
      <c r="DS311" s="77" t="str">
        <f>IFERROR(IF(B311&lt;&gt;"", IF(LOWER(INDEX(Paste_Here!AH$2:AH$610, MATCH(B311, Paste_Here!A$2:A$610, 0)))="approaching expectations", "Approaching", IF(LOWER(INDEX(Paste_Here!AH$2:AH$610, MATCH(B311, Paste_Here!A$2:A$610, 0)))="met expectations", "Met", IF(LOWER(INDEX(Paste_Here!AH$2:AH$610, MATCH(B311, Paste_Here!A$2:A$610, 0)))="exceeded expectations", "Exceeded", IF(LOWER(INDEX(Paste_Here!AH$2:AH$610, MATCH(B311, Paste_Here!A$2:A$610, 0)))="below expectations", "Below", "")))), ""), "")</f>
        <v/>
      </c>
      <c r="DT311" s="66"/>
      <c r="DU311" s="77" t="str">
        <f>IFERROR(IF(B311&lt;&gt;"", IF(AND(INDEX(Paste_Here!U$2:U$610, MATCH(B311, Paste_Here!A$2:A$610, 0))&lt;&gt;"", ISNUMBER(VALUE(INDEX(Paste_Here!U$2:U$610, MATCH(B311, Paste_Here!A$2:A$610, 0))))), INDEX(Paste_Here!U$2:U$610, MATCH(B311, Paste_Here!A$2:A$610, 0)), ""), ""), "")</f>
        <v/>
      </c>
      <c r="DV311" s="66"/>
      <c r="DW311" s="77"/>
      <c r="DX311" s="66"/>
      <c r="DY311" s="77" t="str">
        <f>IFERROR(IF(B311&lt;&gt;"", IF(AND(INDEX(Paste_Here!AI$2:AI$610, MATCH(B311, Paste_Here!A$2:A$610, 0))&lt;&gt;"", ISNUMBER(VALUE(INDEX(Paste_Here!AI$2:AI$610, MATCH(B311, Paste_Here!A$2:A$610, 0))))), INDEX(Paste_Here!AI$2:AI$610, MATCH(B311, Paste_Here!A$2:A$610, 0)), ""), ""), "")</f>
        <v/>
      </c>
      <c r="DZ311" s="66"/>
      <c r="EA311" s="77" t="str">
        <f>IFERROR(IF(B311&lt;&gt;"", IF(AND(INDEX(Paste_Here!AJ$2:AJ$610, MATCH(B311, Paste_Here!A$2:A$610, 0))&lt;&gt;"", ISNUMBER(--INDEX(Paste_Here!AJ$2:AJ$610, MATCH(B311, Paste_Here!A$2:A$610, 0)))), TEXT(ROUND(--INDEX(Paste_Here!AJ$2:AJ$610, MATCH(B311, Paste_Here!A$2:A$610, 0)), 2), "0.00"), ""), ""), "")</f>
        <v/>
      </c>
      <c r="EB311" s="66"/>
      <c r="EC311" s="77" t="str">
        <f>IFERROR(IF(B311&lt;&gt;"", IF(LOWER(INDEX(Paste_Here!AK$2:AK$610, MATCH(B311, Paste_Here!A$2:A$610, 0)))="approaching expectations", "Approaching", IF(LOWER(INDEX(Paste_Here!AK$2:AK$610, MATCH(B311, Paste_Here!A$2:A$610, 0)))="met expectations", "Met", IF(LOWER(INDEX(Paste_Here!AK$2:AK$610, MATCH(B311, Paste_Here!A$2:A$610, 0)))="exceeded expectations", "Exceeded", IF(LOWER(INDEX(Paste_Here!AK$2:AK$610, MATCH(B311, Paste_Here!A$2:A$610, 0)))="below expectations", "Below", "")))), ""), "")</f>
        <v/>
      </c>
      <c r="ED311" s="66"/>
      <c r="EE311" s="77"/>
      <c r="EF311" s="66"/>
      <c r="EG311" s="77"/>
      <c r="EH311" s="66"/>
      <c r="EI311" s="66"/>
      <c r="EJ311" s="77" t="str">
        <f t="shared" si="49"/>
        <v/>
      </c>
      <c r="EK311" s="66"/>
      <c r="EL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EM311" s="66"/>
      <c r="EN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EO311" s="66"/>
      <c r="EP311" s="77"/>
      <c r="EQ311" s="66"/>
      <c r="ER311" s="77" t="str">
        <f>IFERROR(IF(B311&lt;&gt;"", IF(AND(INDEX(Paste_Here!AT$2:AT$610, MATCH(B311, Paste_Here!A$2:A$610, 0))&lt;&gt;"", ISNUMBER(VALUE(INDEX(Paste_Here!AT$2:AT$610, MATCH(B311, Paste_Here!A$2:A$610, 0))))), INDEX(Paste_Here!AT$2:AT$610, MATCH(B311, Paste_Here!A$2:A$610, 0)), ""), ""), "")</f>
        <v/>
      </c>
      <c r="ES311" s="66"/>
      <c r="ET311" s="77" t="str">
        <f>IFERROR(IF(B311&lt;&gt;"", IF(AND(INDEX(Paste_Here!AV$2:AV$610, MATCH(B311, Paste_Here!A$2:A$610, 0))&lt;&gt;"", ISNUMBER(VALUE(INDEX(Paste_Here!AV$2:AV$610, MATCH(B311, Paste_Here!A$2:A$610, 0))))), INDEX(Paste_Here!AV$2:AV$610, MATCH(B311, Paste_Here!A$2:A$610, 0)), ""), ""), "")</f>
        <v/>
      </c>
      <c r="EU311" s="66"/>
      <c r="EV311" s="77"/>
      <c r="EW311" s="66"/>
      <c r="EX311" s="77" t="str">
        <f>IFERROR(IF(B311&lt;&gt;"", IF(AND(INDEX(Paste_Here!AU$2:AU$610, MATCH(B311, Paste_Here!A$2:A$610, 0))&lt;&gt;"", ISNUMBER(VALUE(INDEX(Paste_Here!AU$2:AU$610, MATCH(B311, Paste_Here!A$2:A$610, 0))))), INDEX(Paste_Here!AU$2:AU$610, MATCH(B311, Paste_Here!A$2:A$610, 0)), ""), ""), "")</f>
        <v/>
      </c>
      <c r="EY311" s="66"/>
      <c r="EZ311" s="77" t="str">
        <f>IFERROR(IF(B311&lt;&gt;"", IF(AND(INDEX(Paste_Here!AW$2:AW$610, MATCH(B311, Paste_Here!A$2:A$610, 0))&lt;&gt;"", ISNUMBER(VALUE(INDEX(Paste_Here!AW$2:AW$610, MATCH(B311, Paste_Here!A$2:A$610, 0))))), INDEX(Paste_Here!AW$2:AW$610, MATCH(B311, Paste_Here!A$2:A$610, 0)), ""), ""), "")</f>
        <v/>
      </c>
      <c r="FA311" s="66"/>
      <c r="FB311" s="77"/>
      <c r="FC311" s="66"/>
      <c r="FD311" s="77"/>
      <c r="FE311" s="66"/>
      <c r="FF311" s="66"/>
      <c r="FG311" s="77" t="str">
        <f t="shared" si="50"/>
        <v/>
      </c>
      <c r="FH311" s="66"/>
      <c r="FI311" s="77" t="str">
        <f>IFERROR(IF(B311&lt;&gt;"", IF(ISNUMBER(SEARCH("s", LOWER(INDEX(Paste_Here!M$2:M$610, MATCH(B311, Paste_Here!A$2:A$610, 0))))), "Yes", IF(INDEX(Paste_Here!M$2:M$610, MATCH(B311, Paste_Here!A$2:A$610, 0))&lt;&gt;"", "No", "")), ""), "")</f>
        <v/>
      </c>
      <c r="FJ311" s="66"/>
      <c r="FK311" s="77" t="str">
        <f>IFERROR(IF(B311&lt;&gt;"", IF(ISNUMBER(SEARCH("yes", LOWER(INDEX(Paste_Here!F$2:F$610, MATCH(B311, Paste_Here!A$2:A$610, 0))))), "Yes", IF(ISNUMBER(SEARCH("no", LOWER(INDEX(Paste_Here!F$2:F$610, MATCH(B311, Paste_Here!A$2:A$610, 0))))), "No", "")), ""), "")</f>
        <v/>
      </c>
      <c r="FL311" s="66"/>
      <c r="FM311" s="77" t="str">
        <f>IFERROR(IF(B311&lt;&gt;"", IF(ISNUMBER(SEARCH("english language learner", LOWER(INDEX(Paste_Here!C$2:C$610, MATCH(B311, Paste_Here!A$2:A$610, 0))))), "Yes", ""), ""), "")</f>
        <v/>
      </c>
      <c r="FN311" s="66"/>
      <c r="FO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FP311" s="66"/>
      <c r="FQ311" s="77" t="str">
        <f>IFERROR(IF(B311&lt;&gt;"", IF(ISNUMBER(SEARCH("yes", LOWER(INDEX(Paste_Here!L$2:L$610, MATCH(B311, Paste_Here!A$2:A$610, 0))))), "Yes", IF(ISNUMBER(SEARCH("no", LOWER(INDEX(Paste_Here!L$2:L$610, MATCH(B311, Paste_Here!A$2:A$610, 0))))), "No", "")), ""), "")</f>
        <v/>
      </c>
      <c r="FR311" s="66"/>
      <c r="FS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FT311" s="66"/>
      <c r="FU311" s="77"/>
      <c r="FV311" s="66"/>
      <c r="FW311" s="77" t="str">
        <f>IFERROR(IF(B311&lt;&gt;"", IF(AND(INDEX(Paste_Here!D$2:D$610, MATCH(B311, Paste_Here!A$2:A$610, 0))&lt;&gt;"", ISNUMBER(VALUE(INDEX(Paste_Here!D$2:D$610, MATCH(B311, Paste_Here!A$2:A$610, 0))))), INDEX(Paste_Here!D$2:D$610, MATCH(B311, Paste_Here!A$2:A$610, 0)), ""), ""), "")</f>
        <v/>
      </c>
      <c r="FX311" s="66"/>
      <c r="FY311" s="77" t="str">
        <f>IFERROR(IF(B311&lt;&gt;"", IF(AND(INDEX(Paste_Here!G$2:G$610, MATCH(B311, Paste_Here!A$2:A$610, 0))&lt;&gt;"", ISNUMBER(VALUE(INDEX(Paste_Here!G$2:G$610, MATCH(B311, Paste_Here!A$2:A$610, 0))))), INDEX(Paste_Here!G$2:G$610, MATCH(B311, Paste_Here!A$2:A$610, 0)), ""), ""), "")</f>
        <v/>
      </c>
      <c r="FZ311" s="66"/>
      <c r="GA311" s="95"/>
      <c r="GB311" s="66"/>
      <c r="JS311" s="1" t="str" cm="1">
        <f t="array" ref="JS311">IFERROR(INDEX(Paste_Here!$B$2:$B$610, MATCH(0, COUNTIF(JS$4:JS310, Paste_Here!$B$2:$B$610) + IF(Paste_Here!$B$2:$B$610="", 1, 0), 0)), "")</f>
        <v/>
      </c>
      <c r="JT311" s="1" t="str">
        <f>IF(JS311&lt;&gt;"", INDEX(Paste_Here!$A$2:$A$610, MATCH(JS311, Paste_Here!$B$2:$B$610, 0)), "")</f>
        <v/>
      </c>
      <c r="JU311" s="1" t="str">
        <f t="shared" si="51"/>
        <v/>
      </c>
      <c r="JV311" s="1" t="str" cm="1">
        <f t="array" ref="JV311">IFERROR(INDEX($JU$5:$JU$610, MATCH(SMALL(IF($JU$5:$JU$610&lt;&gt;"", COUNTIF($JU$5:$JU$610, "&lt;"&amp;$JU$5:$JU$610)+1), ROW()-ROW($JV$5)+1), COUNTIF($JU$5:$JU$610, "&lt;"&amp;$JU$5:$JU$610)+1, 0)), "")</f>
        <v/>
      </c>
    </row>
    <row r="312" spans="1:282">
      <c r="A312" s="66"/>
      <c r="B312" s="77" t="str">
        <f t="shared" si="42"/>
        <v/>
      </c>
      <c r="C312" s="66"/>
      <c r="D312" s="77" t="str">
        <f>IFERROR(IF(B312&lt;&gt;"", IF(COUNTIF(INDEX(Paste_Here!AS$2:AS$610, MATCH(B312, Paste_Here!A$2:A$610, 0), 0), "yes") &gt; 0, "Yes", IF(COUNTIF(INDEX(Paste_Here!AS$2:AS$610, MATCH(B312, Paste_Here!A$2:A$610, 0), 0), "no") &gt; 0, "No", "")), ""), "")</f>
        <v/>
      </c>
      <c r="E312" s="66"/>
      <c r="F312" s="77" t="str">
        <f t="shared" si="43"/>
        <v/>
      </c>
      <c r="G312" s="66"/>
      <c r="H312" s="77" t="str">
        <f>IFERROR(IF(B312&lt;&gt;"", IF(COUNTIF(INDEX(Paste_Here!AO$2:AR$610, MATCH(B312, Paste_Here!A$2:A$610, 0), 0), "yes") &gt; 0, "Yes", IF(COUNTIF(INDEX(Paste_Here!AO$2:AR$610, MATCH(B312, Paste_Here!A$2:A$610, 0), 0), "no") &gt; 0, "No", "")), ""), "")</f>
        <v/>
      </c>
      <c r="I312" s="66"/>
      <c r="J312" s="77" t="str">
        <f t="shared" si="44"/>
        <v/>
      </c>
      <c r="K312" s="66"/>
      <c r="L312" s="77" t="str">
        <f>IFERROR(IF(B312&lt;&gt;"", IF(ISNUMBER(SEARCH("yes", LOWER(INDEX(Paste_Here!W$2:W$610, MATCH(B312, Paste_Here!A$2:A$610, 0))))), "Yes", IF(ISNUMBER(SEARCH("no", LOWER(INDEX(Paste_Here!W$2:W$610, MATCH(B312, Paste_Here!A$2:A$610, 0))))), "No", "")), ""), "")</f>
        <v/>
      </c>
      <c r="M312" s="66"/>
      <c r="N312" s="77"/>
      <c r="O312" s="66"/>
      <c r="P312" s="77" t="str">
        <f>IFERROR(IF(B312&lt;&gt;"", IF(ISNUMBER(SEARCH("yes", LOWER(INDEX(Paste_Here!V$2:V$610, MATCH(B312, Paste_Here!A$2:A$610, 0))))), "Yes", IF(ISNUMBER(SEARCH("no", LOWER(INDEX(Paste_Here!V$2:V$610, MATCH(B312, Paste_Here!A$2:A$610, 0))))), "No", "")), ""), "")</f>
        <v/>
      </c>
      <c r="Q312" s="66"/>
      <c r="R312" s="77"/>
      <c r="S312" s="66"/>
      <c r="T312" s="77"/>
      <c r="U312" s="66"/>
      <c r="V312" s="66"/>
      <c r="W312" s="77" t="str">
        <f t="shared" si="45"/>
        <v/>
      </c>
      <c r="X312" s="66"/>
      <c r="Y312" s="77" t="str">
        <f>IFERROR(IF(B312&lt;&gt;"", IF(ISNUMBER(SEARCH("Revealed-Potential (Primary Focus)", LOWER(INDEX(Paste_Here!X$2:X$610, MATCH(B312, Paste_Here!A$2:A$610, 0))))), "Rev-Potential: Prim", IF(ISNUMBER(SEARCH("Revealed-Potential (Secondary Focus)", LOWER(INDEX(Paste_Here!X$2:X$610, MATCH(B312, Paste_Here!A$2:A$610, 0))))), "Rev-Potential: Sec", IF(ISNUMBER(SEARCH("Monitoring", LOWER(INDEX(Paste_Here!X$2:X$610, MATCH(B312, Paste_Here!A$2:A$610, 0))))), "Monitoring", IF(ISNUMBER(SEARCH("At-Promise (Secondary Focus)", LOWER(INDEX(Paste_Here!X$2:X$610, MATCH(B312, Paste_Here!A$2:A$610, 0))))), "At-Promise: Sec", IF(ISNUMBER(SEARCH("At-Promise (Primary Focus)", LOWER(INDEX(Paste_Here!X$2:X$610, MATCH(B312, Paste_Here!A$2:A$610, 0))))), "At-Promise: Prim", ""))))), ""), "")</f>
        <v/>
      </c>
      <c r="Z312" s="66"/>
      <c r="AA312" s="77"/>
      <c r="AB312" s="66"/>
      <c r="AC312" s="77" t="str">
        <f>IFERROR(IF(B312&lt;&gt;"", IF(ISNUMBER(SEARCH("Revealed-Potential (Primary Focus)", LOWER(INDEX(Paste_Here!AB$2:AB$610, MATCH(B312, Paste_Here!A$2:A$610, 0))))), "Rev-Potential: Prim", IF(ISNUMBER(SEARCH("Revealed-Potential (Secondary Focus)", LOWER(INDEX(Paste_Here!AB$2:AB$610, MATCH(B312, Paste_Here!A$2:A$610, 0))))), "Rev-Potential: Sec", IF(ISNUMBER(SEARCH("Monitoring", LOWER(INDEX(Paste_Here!AB$2:AB$610, MATCH(B312, Paste_Here!A$2:A$610, 0))))), "Monitoring", IF(ISNUMBER(SEARCH("At-Promise (Secondary Focus)", LOWER(INDEX(Paste_Here!AB$2:AB$610, MATCH(B312, Paste_Here!A$2:A$610, 0))))), "At-Promise: Sec", IF(ISNUMBER(SEARCH("At-Promise (Primary Focus)", LOWER(INDEX(Paste_Here!AB$2:AB$610, MATCH(B312, Paste_Here!A$2:A$610, 0))))), "At-Promise: Prim", ""))))), ""), "")</f>
        <v/>
      </c>
      <c r="AD312" s="66"/>
      <c r="AE312" s="77"/>
      <c r="AF312" s="66"/>
      <c r="AG312" s="77"/>
      <c r="AH312" s="66"/>
      <c r="AI312" s="77"/>
      <c r="AJ312" s="66"/>
      <c r="AK312" s="77"/>
      <c r="AL312" s="66"/>
      <c r="AM312" s="77"/>
      <c r="AN312" s="66"/>
      <c r="AO312" s="77"/>
      <c r="AP312" s="66"/>
      <c r="AQ312" s="77"/>
      <c r="AR312" s="66"/>
      <c r="AS312" s="77"/>
      <c r="AT312" s="66"/>
      <c r="AU312" s="66"/>
      <c r="AV312" s="77" t="str">
        <f t="shared" si="46"/>
        <v/>
      </c>
      <c r="AW312" s="66"/>
      <c r="AX312" s="77" t="str">
        <f>IFERROR(IF(B312&lt;&gt;"", IF(AND(INDEX(Paste_Here!AC$2:AC$610, MATCH(B312, Paste_Here!A$2:A$610, 0))&lt;&gt;"", ISNUMBER(VALUE(INDEX(Paste_Here!AC$2:AC$610, MATCH(B312, Paste_Here!A$2:A$610, 0))))), INDEX(Paste_Here!AC$2:AC$610, MATCH(B312, Paste_Here!A$2:A$610, 0)), ""), ""), "")</f>
        <v/>
      </c>
      <c r="AY312" s="66"/>
      <c r="AZ312" s="77" t="str">
        <f>IFERROR(IF(B312&lt;&gt;"", IF(AND(INDEX(Paste_Here!AD$2:AD$610, MATCH(B312, Paste_Here!A$2:A$610, 0))&lt;&gt;"", ISNUMBER(VALUE(INDEX(Paste_Here!AD$2:AD$610, MATCH(B312, Paste_Here!A$2:A$610, 0))))), TEXT(ROUND(VALUE(INDEX(Paste_Here!AD$2:AD$610, MATCH(B312, Paste_Here!A$2:A$610, 0))), 2), "0.00"), ""), ""), "")</f>
        <v/>
      </c>
      <c r="BA312" s="66"/>
      <c r="BB312" s="77" t="str">
        <f>IFERROR(IF(B312&lt;&gt;"", IF(LOWER(INDEX(Paste_Here!AE$2:AE$610, MATCH(B312, Paste_Here!A$2:A$610, 0)))="approaching expectations", "Approaching", IF(LOWER(INDEX(Paste_Here!AE$2:AE$610, MATCH(B312, Paste_Here!A$2:A$610, 0)))="met expectations", "Met", IF(LOWER(INDEX(Paste_Here!AE$2:AE$610, MATCH(B312, Paste_Here!A$2:A$610, 0)))="exceeded expectations", "Exceeded", IF(LOWER(INDEX(Paste_Here!AE$2:AE$610, MATCH(B312, Paste_Here!A$2:A$610, 0)))="below expectations", "Below", "")))), ""), "")</f>
        <v/>
      </c>
      <c r="BC312" s="66"/>
      <c r="BD312" s="77" t="str">
        <f>IFERROR(IF(B312&lt;&gt;"", IF(AND(INDEX(Paste_Here!T$2:T$610, MATCH(B312, Paste_Here!A$2:A$610, 0))&lt;&gt;"", ISNUMBER(VALUE(INDEX(Paste_Here!T$2:T$610, MATCH(B312, Paste_Here!A$2:A$610, 0))))), INDEX(Paste_Here!T$2:T$610, MATCH(B312, Paste_Here!A$2:A$610, 0)), ""), ""), "")</f>
        <v/>
      </c>
      <c r="BE312" s="66"/>
      <c r="BF312" s="77"/>
      <c r="BG312" s="66"/>
      <c r="BH312" s="77"/>
      <c r="BI312" s="66"/>
      <c r="BJ312" s="77"/>
      <c r="BK312" s="66"/>
      <c r="BL312" s="77" t="str">
        <f>IFERROR(IF(B312&lt;&gt;"", IF(AND(INDEX(Paste_Here!N$2:N$610, MATCH(B312, Paste_Here!A$2:A$610, 0))&lt;&gt;"", ISNUMBER(VALUE(INDEX(Paste_Here!N$2:N$610, MATCH(B312, Paste_Here!A$2:A$610, 0))))), INDEX(Paste_Here!N$2:N$610, MATCH(B312, Paste_Here!A$2:A$610, 0)), ""), ""), "")</f>
        <v/>
      </c>
      <c r="BM312" s="66"/>
      <c r="BN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BO312" s="66"/>
      <c r="BP312" s="77" t="str" cm="1">
        <f t="array" aca="1" ref="BP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BQ312" s="66"/>
      <c r="BR312" s="66"/>
      <c r="BS312" s="77"/>
      <c r="BT312" s="66"/>
      <c r="BU312" s="77"/>
      <c r="BV312" s="66"/>
      <c r="BW312" s="77"/>
      <c r="BX312" s="66"/>
      <c r="BY312" s="77"/>
      <c r="BZ312" s="66"/>
      <c r="CA312" s="77"/>
      <c r="CB312" s="66"/>
      <c r="CC312" s="77"/>
      <c r="CD312" s="66"/>
      <c r="CE312" s="77"/>
      <c r="CF312" s="66"/>
      <c r="CG312" s="77"/>
      <c r="CH312" s="66"/>
      <c r="CI312" s="77"/>
      <c r="CJ312" s="66"/>
      <c r="CK312" s="77"/>
      <c r="CL312" s="66"/>
      <c r="CM312" s="77"/>
      <c r="CN312" s="66"/>
      <c r="CO312" s="66"/>
      <c r="CP312" s="77" t="str">
        <f t="shared" si="47"/>
        <v/>
      </c>
      <c r="CQ312" s="66"/>
      <c r="CR312" s="77" t="str">
        <f>IFERROR(IF(B312&lt;&gt;"", IF(AND(INDEX(Paste_Here!Y$2:Y$610, MATCH(B312, Paste_Here!A$2:A$610, 0))&lt;&gt;"", ISNUMBER(VALUE(INDEX(Paste_Here!Y$2:Y$610, MATCH(B312, Paste_Here!A$2:A$610, 0))))), INDEX(Paste_Here!Y$2:Y$610, MATCH(B312, Paste_Here!A$2:A$610, 0)), ""), ""), "")</f>
        <v/>
      </c>
      <c r="CS312" s="66"/>
      <c r="CT312" s="77" t="str">
        <f>IFERROR(IF(B312&lt;&gt;"", IF(AND(INDEX(Paste_Here!AA$2:AA$610, MATCH(B312, Paste_Here!A$2:A$610, 0))&lt;&gt;"", ISNUMBER(--INDEX(Paste_Here!AA$2:AA$610, MATCH(B312, Paste_Here!A$2:A$610, 0)))), TEXT(ROUND(--INDEX(Paste_Here!AA$2:AA$610, MATCH(B312, Paste_Here!A$2:A$610, 0)), 2), "0.00"), ""), ""), "")</f>
        <v/>
      </c>
      <c r="CU312" s="66"/>
      <c r="CV312" s="77" t="str">
        <f>IFERROR(IF(B312&lt;&gt;"", IF(LOWER(INDEX(Paste_Here!Z$2:Z$610, MATCH(B312, Paste_Here!A$2:A$610, 0)))="approaching expectations", "Approaching", IF(LOWER(INDEX(Paste_Here!Z$2:Z$610, MATCH(B312, Paste_Here!A$2:A$610, 0)))="met expectations", "Met", IF(LOWER(INDEX(Paste_Here!Z$2:Z$610, MATCH(B312, Paste_Here!A$2:A$610, 0)))="exceeded expectations", "Exceeded", IF(LOWER(INDEX(Paste_Here!Z$2:Z$610, MATCH(B312, Paste_Here!A$2:A$610, 0)))="below expectations", "Below", "")))), ""), "")</f>
        <v/>
      </c>
      <c r="CW312" s="66"/>
      <c r="CX312" s="77"/>
      <c r="CY312" s="66"/>
      <c r="CZ312" s="77" t="str">
        <f>IFERROR(IF(B312&lt;&gt;"", IF(AND(INDEX(Paste_Here!AL$2:AL$610, MATCH(B312, Paste_Here!A$2:A$610, 0))&lt;&gt;"", ISNUMBER(VALUE(INDEX(Paste_Here!AL$2:AL$610, MATCH(B312, Paste_Here!A$2:A$610, 0))))), INDEX(Paste_Here!AL$2:AL$610, MATCH(B312, Paste_Here!A$2:A$610, 0)), ""), ""), "")</f>
        <v/>
      </c>
      <c r="DA312" s="66"/>
      <c r="DB312" s="77" t="str">
        <f>IFERROR(IF(B312&lt;&gt;"", IF(ISNUMBER(SEARCH("highrisk", LOWER(INDEX(Paste_Here!AM$2:AM$610, MATCH(B312, Paste_Here!A$2:A$610, 0))))), "High Risk", IF(ISNUMBER(SEARCH("lowrisk", LOWER(INDEX(Paste_Here!AM$2:AM$610, MATCH(B312, Paste_Here!A$2:A$610, 0))))), "Low Risk", IF(ISNUMBER(SEARCH("somerisk", LOWER(INDEX(Paste_Here!AM$2:AM$610, MATCH(B312, Paste_Here!A$2:A$610, 0))))), "Some Risk", ""))), ""), "")</f>
        <v/>
      </c>
      <c r="DC312" s="66"/>
      <c r="DD312" s="77" t="str">
        <f>IFERROR(IF(B312&lt;&gt;"", IF(AND(INDEX(Paste_Here!AN$2:AN$610, MATCH(B312, Paste_Here!A$2:A$610, 0))&lt;&gt;"", ISNUMBER(VALUE(INDEX(Paste_Here!AN$2:AN$610, MATCH(B312, Paste_Here!A$2:A$610, 0))))), INDEX(Paste_Here!AN$2:AN$610, MATCH(B312, Paste_Here!A$2:A$610, 0)), ""), ""), "")</f>
        <v/>
      </c>
      <c r="DE312" s="66"/>
      <c r="DF312" s="77" t="str">
        <f>IFERROR(IF(B312&lt;&gt;"", IF(AND(INDEX(Paste_Here!Q$2:Q$610, MATCH(B312, Paste_Here!A$2:A$610, 0))&lt;&gt;"", ISNUMBER(VALUE(INDEX(Paste_Here!Q$2:Q$610, MATCH(B312, Paste_Here!A$2:A$610, 0))))), INDEX(Paste_Here!Q$2:Q$610, MATCH(B312, Paste_Here!A$2:A$610, 0)), ""), ""), "")</f>
        <v/>
      </c>
      <c r="DG312" s="66"/>
      <c r="DH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DI312" s="66"/>
      <c r="DJ312" s="77" t="str" cm="1">
        <f t="array" aca="1" ref="DJ312" ca="1">IFERROR(VALUE(IF(ISNUMBER(SEARCH("EM", INDEX(Paste_Here!S$2:S$500, MATCH(B312, Paste_Here!A$2:A$500, 0)))), "-" &amp;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f>
        <v/>
      </c>
      <c r="DK312" s="66"/>
      <c r="DL312" s="66"/>
      <c r="DM312" s="77" t="str">
        <f t="shared" si="48"/>
        <v/>
      </c>
      <c r="DN312" s="66"/>
      <c r="DO312" s="77" t="str">
        <f>IFERROR(IF(B312&lt;&gt;"", IF(AND(INDEX(Paste_Here!AF$2:AF$610, MATCH(B312, Paste_Here!A$2:A$610, 0))&lt;&gt;"", ISNUMBER(VALUE(INDEX(Paste_Here!AF$2:AF$610, MATCH(B312, Paste_Here!A$2:A$610, 0))))), INDEX(Paste_Here!AF$2:AF$610, MATCH(B312, Paste_Here!A$2:A$610, 0)), ""), ""), "")</f>
        <v/>
      </c>
      <c r="DP312" s="66"/>
      <c r="DQ312" s="77" t="str">
        <f>IFERROR(IF(B312&lt;&gt;"", IF(AND(INDEX(Paste_Here!AG$2:AG$610, MATCH(B312, Paste_Here!A$2:A$610, 0))&lt;&gt;"", ISNUMBER(--INDEX(Paste_Here!AG$2:AG$610, MATCH(B312, Paste_Here!A$2:A$610, 0)))), TEXT(ROUND(--INDEX(Paste_Here!AG$2:AG$610, MATCH(B312, Paste_Here!A$2:A$610, 0)), 2), "0.00"), ""), ""), "")</f>
        <v/>
      </c>
      <c r="DR312" s="66"/>
      <c r="DS312" s="77" t="str">
        <f>IFERROR(IF(B312&lt;&gt;"", IF(LOWER(INDEX(Paste_Here!AH$2:AH$610, MATCH(B312, Paste_Here!A$2:A$610, 0)))="approaching expectations", "Approaching", IF(LOWER(INDEX(Paste_Here!AH$2:AH$610, MATCH(B312, Paste_Here!A$2:A$610, 0)))="met expectations", "Met", IF(LOWER(INDEX(Paste_Here!AH$2:AH$610, MATCH(B312, Paste_Here!A$2:A$610, 0)))="exceeded expectations", "Exceeded", IF(LOWER(INDEX(Paste_Here!AH$2:AH$610, MATCH(B312, Paste_Here!A$2:A$610, 0)))="below expectations", "Below", "")))), ""), "")</f>
        <v/>
      </c>
      <c r="DT312" s="66"/>
      <c r="DU312" s="77" t="str">
        <f>IFERROR(IF(B312&lt;&gt;"", IF(AND(INDEX(Paste_Here!U$2:U$610, MATCH(B312, Paste_Here!A$2:A$610, 0))&lt;&gt;"", ISNUMBER(VALUE(INDEX(Paste_Here!U$2:U$610, MATCH(B312, Paste_Here!A$2:A$610, 0))))), INDEX(Paste_Here!U$2:U$610, MATCH(B312, Paste_Here!A$2:A$610, 0)), ""), ""), "")</f>
        <v/>
      </c>
      <c r="DV312" s="66"/>
      <c r="DW312" s="77"/>
      <c r="DX312" s="66"/>
      <c r="DY312" s="77" t="str">
        <f>IFERROR(IF(B312&lt;&gt;"", IF(AND(INDEX(Paste_Here!AI$2:AI$610, MATCH(B312, Paste_Here!A$2:A$610, 0))&lt;&gt;"", ISNUMBER(VALUE(INDEX(Paste_Here!AI$2:AI$610, MATCH(B312, Paste_Here!A$2:A$610, 0))))), INDEX(Paste_Here!AI$2:AI$610, MATCH(B312, Paste_Here!A$2:A$610, 0)), ""), ""), "")</f>
        <v/>
      </c>
      <c r="DZ312" s="66"/>
      <c r="EA312" s="77" t="str">
        <f>IFERROR(IF(B312&lt;&gt;"", IF(AND(INDEX(Paste_Here!AJ$2:AJ$610, MATCH(B312, Paste_Here!A$2:A$610, 0))&lt;&gt;"", ISNUMBER(--INDEX(Paste_Here!AJ$2:AJ$610, MATCH(B312, Paste_Here!A$2:A$610, 0)))), TEXT(ROUND(--INDEX(Paste_Here!AJ$2:AJ$610, MATCH(B312, Paste_Here!A$2:A$610, 0)), 2), "0.00"), ""), ""), "")</f>
        <v/>
      </c>
      <c r="EB312" s="66"/>
      <c r="EC312" s="77" t="str">
        <f>IFERROR(IF(B312&lt;&gt;"", IF(LOWER(INDEX(Paste_Here!AK$2:AK$610, MATCH(B312, Paste_Here!A$2:A$610, 0)))="approaching expectations", "Approaching", IF(LOWER(INDEX(Paste_Here!AK$2:AK$610, MATCH(B312, Paste_Here!A$2:A$610, 0)))="met expectations", "Met", IF(LOWER(INDEX(Paste_Here!AK$2:AK$610, MATCH(B312, Paste_Here!A$2:A$610, 0)))="exceeded expectations", "Exceeded", IF(LOWER(INDEX(Paste_Here!AK$2:AK$610, MATCH(B312, Paste_Here!A$2:A$610, 0)))="below expectations", "Below", "")))), ""), "")</f>
        <v/>
      </c>
      <c r="ED312" s="66"/>
      <c r="EE312" s="77"/>
      <c r="EF312" s="66"/>
      <c r="EG312" s="77"/>
      <c r="EH312" s="66"/>
      <c r="EI312" s="66"/>
      <c r="EJ312" s="77" t="str">
        <f t="shared" si="49"/>
        <v/>
      </c>
      <c r="EK312" s="66"/>
      <c r="EL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EM312" s="66"/>
      <c r="EN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EO312" s="66"/>
      <c r="EP312" s="77"/>
      <c r="EQ312" s="66"/>
      <c r="ER312" s="77" t="str">
        <f>IFERROR(IF(B312&lt;&gt;"", IF(AND(INDEX(Paste_Here!AT$2:AT$610, MATCH(B312, Paste_Here!A$2:A$610, 0))&lt;&gt;"", ISNUMBER(VALUE(INDEX(Paste_Here!AT$2:AT$610, MATCH(B312, Paste_Here!A$2:A$610, 0))))), INDEX(Paste_Here!AT$2:AT$610, MATCH(B312, Paste_Here!A$2:A$610, 0)), ""), ""), "")</f>
        <v/>
      </c>
      <c r="ES312" s="66"/>
      <c r="ET312" s="77" t="str">
        <f>IFERROR(IF(B312&lt;&gt;"", IF(AND(INDEX(Paste_Here!AV$2:AV$610, MATCH(B312, Paste_Here!A$2:A$610, 0))&lt;&gt;"", ISNUMBER(VALUE(INDEX(Paste_Here!AV$2:AV$610, MATCH(B312, Paste_Here!A$2:A$610, 0))))), INDEX(Paste_Here!AV$2:AV$610, MATCH(B312, Paste_Here!A$2:A$610, 0)), ""), ""), "")</f>
        <v/>
      </c>
      <c r="EU312" s="66"/>
      <c r="EV312" s="77"/>
      <c r="EW312" s="66"/>
      <c r="EX312" s="77" t="str">
        <f>IFERROR(IF(B312&lt;&gt;"", IF(AND(INDEX(Paste_Here!AU$2:AU$610, MATCH(B312, Paste_Here!A$2:A$610, 0))&lt;&gt;"", ISNUMBER(VALUE(INDEX(Paste_Here!AU$2:AU$610, MATCH(B312, Paste_Here!A$2:A$610, 0))))), INDEX(Paste_Here!AU$2:AU$610, MATCH(B312, Paste_Here!A$2:A$610, 0)), ""), ""), "")</f>
        <v/>
      </c>
      <c r="EY312" s="66"/>
      <c r="EZ312" s="77" t="str">
        <f>IFERROR(IF(B312&lt;&gt;"", IF(AND(INDEX(Paste_Here!AW$2:AW$610, MATCH(B312, Paste_Here!A$2:A$610, 0))&lt;&gt;"", ISNUMBER(VALUE(INDEX(Paste_Here!AW$2:AW$610, MATCH(B312, Paste_Here!A$2:A$610, 0))))), INDEX(Paste_Here!AW$2:AW$610, MATCH(B312, Paste_Here!A$2:A$610, 0)), ""), ""), "")</f>
        <v/>
      </c>
      <c r="FA312" s="66"/>
      <c r="FB312" s="77"/>
      <c r="FC312" s="66"/>
      <c r="FD312" s="77"/>
      <c r="FE312" s="66"/>
      <c r="FF312" s="66"/>
      <c r="FG312" s="77" t="str">
        <f t="shared" si="50"/>
        <v/>
      </c>
      <c r="FH312" s="66"/>
      <c r="FI312" s="77" t="str">
        <f>IFERROR(IF(B312&lt;&gt;"", IF(ISNUMBER(SEARCH("s", LOWER(INDEX(Paste_Here!M$2:M$610, MATCH(B312, Paste_Here!A$2:A$610, 0))))), "Yes", IF(INDEX(Paste_Here!M$2:M$610, MATCH(B312, Paste_Here!A$2:A$610, 0))&lt;&gt;"", "No", "")), ""), "")</f>
        <v/>
      </c>
      <c r="FJ312" s="66"/>
      <c r="FK312" s="77" t="str">
        <f>IFERROR(IF(B312&lt;&gt;"", IF(ISNUMBER(SEARCH("yes", LOWER(INDEX(Paste_Here!F$2:F$610, MATCH(B312, Paste_Here!A$2:A$610, 0))))), "Yes", IF(ISNUMBER(SEARCH("no", LOWER(INDEX(Paste_Here!F$2:F$610, MATCH(B312, Paste_Here!A$2:A$610, 0))))), "No", "")), ""), "")</f>
        <v/>
      </c>
      <c r="FL312" s="66"/>
      <c r="FM312" s="77" t="str">
        <f>IFERROR(IF(B312&lt;&gt;"", IF(ISNUMBER(SEARCH("english language learner", LOWER(INDEX(Paste_Here!C$2:C$610, MATCH(B312, Paste_Here!A$2:A$610, 0))))), "Yes", ""), ""), "")</f>
        <v/>
      </c>
      <c r="FN312" s="66"/>
      <c r="FO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FP312" s="66"/>
      <c r="FQ312" s="77" t="str">
        <f>IFERROR(IF(B312&lt;&gt;"", IF(ISNUMBER(SEARCH("yes", LOWER(INDEX(Paste_Here!L$2:L$610, MATCH(B312, Paste_Here!A$2:A$610, 0))))), "Yes", IF(ISNUMBER(SEARCH("no", LOWER(INDEX(Paste_Here!L$2:L$610, MATCH(B312, Paste_Here!A$2:A$610, 0))))), "No", "")), ""), "")</f>
        <v/>
      </c>
      <c r="FR312" s="66"/>
      <c r="FS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FT312" s="66"/>
      <c r="FU312" s="77"/>
      <c r="FV312" s="66"/>
      <c r="FW312" s="77" t="str">
        <f>IFERROR(IF(B312&lt;&gt;"", IF(AND(INDEX(Paste_Here!D$2:D$610, MATCH(B312, Paste_Here!A$2:A$610, 0))&lt;&gt;"", ISNUMBER(VALUE(INDEX(Paste_Here!D$2:D$610, MATCH(B312, Paste_Here!A$2:A$610, 0))))), INDEX(Paste_Here!D$2:D$610, MATCH(B312, Paste_Here!A$2:A$610, 0)), ""), ""), "")</f>
        <v/>
      </c>
      <c r="FX312" s="66"/>
      <c r="FY312" s="77" t="str">
        <f>IFERROR(IF(B312&lt;&gt;"", IF(AND(INDEX(Paste_Here!G$2:G$610, MATCH(B312, Paste_Here!A$2:A$610, 0))&lt;&gt;"", ISNUMBER(VALUE(INDEX(Paste_Here!G$2:G$610, MATCH(B312, Paste_Here!A$2:A$610, 0))))), INDEX(Paste_Here!G$2:G$610, MATCH(B312, Paste_Here!A$2:A$610, 0)), ""), ""), "")</f>
        <v/>
      </c>
      <c r="FZ312" s="66"/>
      <c r="GA312" s="95"/>
      <c r="GB312" s="66"/>
      <c r="JS312" s="1" t="str" cm="1">
        <f t="array" ref="JS312">IFERROR(INDEX(Paste_Here!$B$2:$B$610, MATCH(0, COUNTIF(JS$4:JS311, Paste_Here!$B$2:$B$610) + IF(Paste_Here!$B$2:$B$610="", 1, 0), 0)), "")</f>
        <v/>
      </c>
      <c r="JT312" s="1" t="str">
        <f>IF(JS312&lt;&gt;"", INDEX(Paste_Here!$A$2:$A$610, MATCH(JS312, Paste_Here!$B$2:$B$610, 0)), "")</f>
        <v/>
      </c>
      <c r="JU312" s="1" t="str">
        <f t="shared" si="51"/>
        <v/>
      </c>
      <c r="JV312" s="1" t="str" cm="1">
        <f t="array" ref="JV312">IFERROR(INDEX($JU$5:$JU$610, MATCH(SMALL(IF($JU$5:$JU$610&lt;&gt;"", COUNTIF($JU$5:$JU$610, "&lt;"&amp;$JU$5:$JU$610)+1), ROW()-ROW($JV$5)+1), COUNTIF($JU$5:$JU$610, "&lt;"&amp;$JU$5:$JU$610)+1, 0)), "")</f>
        <v/>
      </c>
    </row>
    <row r="313" spans="1:282">
      <c r="A313" s="66"/>
      <c r="B313" s="77" t="str">
        <f t="shared" si="42"/>
        <v/>
      </c>
      <c r="C313" s="66"/>
      <c r="D313" s="77" t="str">
        <f>IFERROR(IF(B313&lt;&gt;"", IF(COUNTIF(INDEX(Paste_Here!AS$2:AS$610, MATCH(B313, Paste_Here!A$2:A$610, 0), 0), "yes") &gt; 0, "Yes", IF(COUNTIF(INDEX(Paste_Here!AS$2:AS$610, MATCH(B313, Paste_Here!A$2:A$610, 0), 0), "no") &gt; 0, "No", "")), ""), "")</f>
        <v/>
      </c>
      <c r="E313" s="66"/>
      <c r="F313" s="77" t="str">
        <f t="shared" si="43"/>
        <v/>
      </c>
      <c r="G313" s="66"/>
      <c r="H313" s="77" t="str">
        <f>IFERROR(IF(B313&lt;&gt;"", IF(COUNTIF(INDEX(Paste_Here!AO$2:AR$610, MATCH(B313, Paste_Here!A$2:A$610, 0), 0), "yes") &gt; 0, "Yes", IF(COUNTIF(INDEX(Paste_Here!AO$2:AR$610, MATCH(B313, Paste_Here!A$2:A$610, 0), 0), "no") &gt; 0, "No", "")), ""), "")</f>
        <v/>
      </c>
      <c r="I313" s="66"/>
      <c r="J313" s="77" t="str">
        <f t="shared" si="44"/>
        <v/>
      </c>
      <c r="K313" s="66"/>
      <c r="L313" s="77" t="str">
        <f>IFERROR(IF(B313&lt;&gt;"", IF(ISNUMBER(SEARCH("yes", LOWER(INDEX(Paste_Here!W$2:W$610, MATCH(B313, Paste_Here!A$2:A$610, 0))))), "Yes", IF(ISNUMBER(SEARCH("no", LOWER(INDEX(Paste_Here!W$2:W$610, MATCH(B313, Paste_Here!A$2:A$610, 0))))), "No", "")), ""), "")</f>
        <v/>
      </c>
      <c r="M313" s="66"/>
      <c r="N313" s="77"/>
      <c r="O313" s="66"/>
      <c r="P313" s="77" t="str">
        <f>IFERROR(IF(B313&lt;&gt;"", IF(ISNUMBER(SEARCH("yes", LOWER(INDEX(Paste_Here!V$2:V$610, MATCH(B313, Paste_Here!A$2:A$610, 0))))), "Yes", IF(ISNUMBER(SEARCH("no", LOWER(INDEX(Paste_Here!V$2:V$610, MATCH(B313, Paste_Here!A$2:A$610, 0))))), "No", "")), ""), "")</f>
        <v/>
      </c>
      <c r="Q313" s="66"/>
      <c r="R313" s="77"/>
      <c r="S313" s="66"/>
      <c r="T313" s="77"/>
      <c r="U313" s="66"/>
      <c r="V313" s="66"/>
      <c r="W313" s="77" t="str">
        <f t="shared" si="45"/>
        <v/>
      </c>
      <c r="X313" s="66"/>
      <c r="Y313" s="77" t="str">
        <f>IFERROR(IF(B313&lt;&gt;"", IF(ISNUMBER(SEARCH("Revealed-Potential (Primary Focus)", LOWER(INDEX(Paste_Here!X$2:X$610, MATCH(B313, Paste_Here!A$2:A$610, 0))))), "Rev-Potential: Prim", IF(ISNUMBER(SEARCH("Revealed-Potential (Secondary Focus)", LOWER(INDEX(Paste_Here!X$2:X$610, MATCH(B313, Paste_Here!A$2:A$610, 0))))), "Rev-Potential: Sec", IF(ISNUMBER(SEARCH("Monitoring", LOWER(INDEX(Paste_Here!X$2:X$610, MATCH(B313, Paste_Here!A$2:A$610, 0))))), "Monitoring", IF(ISNUMBER(SEARCH("At-Promise (Secondary Focus)", LOWER(INDEX(Paste_Here!X$2:X$610, MATCH(B313, Paste_Here!A$2:A$610, 0))))), "At-Promise: Sec", IF(ISNUMBER(SEARCH("At-Promise (Primary Focus)", LOWER(INDEX(Paste_Here!X$2:X$610, MATCH(B313, Paste_Here!A$2:A$610, 0))))), "At-Promise: Prim", ""))))), ""), "")</f>
        <v/>
      </c>
      <c r="Z313" s="66"/>
      <c r="AA313" s="77"/>
      <c r="AB313" s="66"/>
      <c r="AC313" s="77" t="str">
        <f>IFERROR(IF(B313&lt;&gt;"", IF(ISNUMBER(SEARCH("Revealed-Potential (Primary Focus)", LOWER(INDEX(Paste_Here!AB$2:AB$610, MATCH(B313, Paste_Here!A$2:A$610, 0))))), "Rev-Potential: Prim", IF(ISNUMBER(SEARCH("Revealed-Potential (Secondary Focus)", LOWER(INDEX(Paste_Here!AB$2:AB$610, MATCH(B313, Paste_Here!A$2:A$610, 0))))), "Rev-Potential: Sec", IF(ISNUMBER(SEARCH("Monitoring", LOWER(INDEX(Paste_Here!AB$2:AB$610, MATCH(B313, Paste_Here!A$2:A$610, 0))))), "Monitoring", IF(ISNUMBER(SEARCH("At-Promise (Secondary Focus)", LOWER(INDEX(Paste_Here!AB$2:AB$610, MATCH(B313, Paste_Here!A$2:A$610, 0))))), "At-Promise: Sec", IF(ISNUMBER(SEARCH("At-Promise (Primary Focus)", LOWER(INDEX(Paste_Here!AB$2:AB$610, MATCH(B313, Paste_Here!A$2:A$610, 0))))), "At-Promise: Prim", ""))))), ""), "")</f>
        <v/>
      </c>
      <c r="AD313" s="66"/>
      <c r="AE313" s="77"/>
      <c r="AF313" s="66"/>
      <c r="AG313" s="77"/>
      <c r="AH313" s="66"/>
      <c r="AI313" s="77"/>
      <c r="AJ313" s="66"/>
      <c r="AK313" s="77"/>
      <c r="AL313" s="66"/>
      <c r="AM313" s="77"/>
      <c r="AN313" s="66"/>
      <c r="AO313" s="77"/>
      <c r="AP313" s="66"/>
      <c r="AQ313" s="77"/>
      <c r="AR313" s="66"/>
      <c r="AS313" s="77"/>
      <c r="AT313" s="66"/>
      <c r="AU313" s="66"/>
      <c r="AV313" s="77" t="str">
        <f t="shared" si="46"/>
        <v/>
      </c>
      <c r="AW313" s="66"/>
      <c r="AX313" s="77" t="str">
        <f>IFERROR(IF(B313&lt;&gt;"", IF(AND(INDEX(Paste_Here!AC$2:AC$610, MATCH(B313, Paste_Here!A$2:A$610, 0))&lt;&gt;"", ISNUMBER(VALUE(INDEX(Paste_Here!AC$2:AC$610, MATCH(B313, Paste_Here!A$2:A$610, 0))))), INDEX(Paste_Here!AC$2:AC$610, MATCH(B313, Paste_Here!A$2:A$610, 0)), ""), ""), "")</f>
        <v/>
      </c>
      <c r="AY313" s="66"/>
      <c r="AZ313" s="77" t="str">
        <f>IFERROR(IF(B313&lt;&gt;"", IF(AND(INDEX(Paste_Here!AD$2:AD$610, MATCH(B313, Paste_Here!A$2:A$610, 0))&lt;&gt;"", ISNUMBER(VALUE(INDEX(Paste_Here!AD$2:AD$610, MATCH(B313, Paste_Here!A$2:A$610, 0))))), TEXT(ROUND(VALUE(INDEX(Paste_Here!AD$2:AD$610, MATCH(B313, Paste_Here!A$2:A$610, 0))), 2), "0.00"), ""), ""), "")</f>
        <v/>
      </c>
      <c r="BA313" s="66"/>
      <c r="BB313" s="77" t="str">
        <f>IFERROR(IF(B313&lt;&gt;"", IF(LOWER(INDEX(Paste_Here!AE$2:AE$610, MATCH(B313, Paste_Here!A$2:A$610, 0)))="approaching expectations", "Approaching", IF(LOWER(INDEX(Paste_Here!AE$2:AE$610, MATCH(B313, Paste_Here!A$2:A$610, 0)))="met expectations", "Met", IF(LOWER(INDEX(Paste_Here!AE$2:AE$610, MATCH(B313, Paste_Here!A$2:A$610, 0)))="exceeded expectations", "Exceeded", IF(LOWER(INDEX(Paste_Here!AE$2:AE$610, MATCH(B313, Paste_Here!A$2:A$610, 0)))="below expectations", "Below", "")))), ""), "")</f>
        <v/>
      </c>
      <c r="BC313" s="66"/>
      <c r="BD313" s="77" t="str">
        <f>IFERROR(IF(B313&lt;&gt;"", IF(AND(INDEX(Paste_Here!T$2:T$610, MATCH(B313, Paste_Here!A$2:A$610, 0))&lt;&gt;"", ISNUMBER(VALUE(INDEX(Paste_Here!T$2:T$610, MATCH(B313, Paste_Here!A$2:A$610, 0))))), INDEX(Paste_Here!T$2:T$610, MATCH(B313, Paste_Here!A$2:A$610, 0)), ""), ""), "")</f>
        <v/>
      </c>
      <c r="BE313" s="66"/>
      <c r="BF313" s="77"/>
      <c r="BG313" s="66"/>
      <c r="BH313" s="77"/>
      <c r="BI313" s="66"/>
      <c r="BJ313" s="77"/>
      <c r="BK313" s="66"/>
      <c r="BL313" s="77" t="str">
        <f>IFERROR(IF(B313&lt;&gt;"", IF(AND(INDEX(Paste_Here!N$2:N$610, MATCH(B313, Paste_Here!A$2:A$610, 0))&lt;&gt;"", ISNUMBER(VALUE(INDEX(Paste_Here!N$2:N$610, MATCH(B313, Paste_Here!A$2:A$610, 0))))), INDEX(Paste_Here!N$2:N$610, MATCH(B313, Paste_Here!A$2:A$610, 0)), ""), ""), "")</f>
        <v/>
      </c>
      <c r="BM313" s="66"/>
      <c r="BN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BO313" s="66"/>
      <c r="BP313" s="77" t="str" cm="1">
        <f t="array" aca="1" ref="BP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BQ313" s="66"/>
      <c r="BR313" s="66"/>
      <c r="BS313" s="77"/>
      <c r="BT313" s="66"/>
      <c r="BU313" s="77"/>
      <c r="BV313" s="66"/>
      <c r="BW313" s="77"/>
      <c r="BX313" s="66"/>
      <c r="BY313" s="77"/>
      <c r="BZ313" s="66"/>
      <c r="CA313" s="77"/>
      <c r="CB313" s="66"/>
      <c r="CC313" s="77"/>
      <c r="CD313" s="66"/>
      <c r="CE313" s="77"/>
      <c r="CF313" s="66"/>
      <c r="CG313" s="77"/>
      <c r="CH313" s="66"/>
      <c r="CI313" s="77"/>
      <c r="CJ313" s="66"/>
      <c r="CK313" s="77"/>
      <c r="CL313" s="66"/>
      <c r="CM313" s="77"/>
      <c r="CN313" s="66"/>
      <c r="CO313" s="66"/>
      <c r="CP313" s="77" t="str">
        <f t="shared" si="47"/>
        <v/>
      </c>
      <c r="CQ313" s="66"/>
      <c r="CR313" s="77" t="str">
        <f>IFERROR(IF(B313&lt;&gt;"", IF(AND(INDEX(Paste_Here!Y$2:Y$610, MATCH(B313, Paste_Here!A$2:A$610, 0))&lt;&gt;"", ISNUMBER(VALUE(INDEX(Paste_Here!Y$2:Y$610, MATCH(B313, Paste_Here!A$2:A$610, 0))))), INDEX(Paste_Here!Y$2:Y$610, MATCH(B313, Paste_Here!A$2:A$610, 0)), ""), ""), "")</f>
        <v/>
      </c>
      <c r="CS313" s="66"/>
      <c r="CT313" s="77" t="str">
        <f>IFERROR(IF(B313&lt;&gt;"", IF(AND(INDEX(Paste_Here!AA$2:AA$610, MATCH(B313, Paste_Here!A$2:A$610, 0))&lt;&gt;"", ISNUMBER(--INDEX(Paste_Here!AA$2:AA$610, MATCH(B313, Paste_Here!A$2:A$610, 0)))), TEXT(ROUND(--INDEX(Paste_Here!AA$2:AA$610, MATCH(B313, Paste_Here!A$2:A$610, 0)), 2), "0.00"), ""), ""), "")</f>
        <v/>
      </c>
      <c r="CU313" s="66"/>
      <c r="CV313" s="77" t="str">
        <f>IFERROR(IF(B313&lt;&gt;"", IF(LOWER(INDEX(Paste_Here!Z$2:Z$610, MATCH(B313, Paste_Here!A$2:A$610, 0)))="approaching expectations", "Approaching", IF(LOWER(INDEX(Paste_Here!Z$2:Z$610, MATCH(B313, Paste_Here!A$2:A$610, 0)))="met expectations", "Met", IF(LOWER(INDEX(Paste_Here!Z$2:Z$610, MATCH(B313, Paste_Here!A$2:A$610, 0)))="exceeded expectations", "Exceeded", IF(LOWER(INDEX(Paste_Here!Z$2:Z$610, MATCH(B313, Paste_Here!A$2:A$610, 0)))="below expectations", "Below", "")))), ""), "")</f>
        <v/>
      </c>
      <c r="CW313" s="66"/>
      <c r="CX313" s="77"/>
      <c r="CY313" s="66"/>
      <c r="CZ313" s="77" t="str">
        <f>IFERROR(IF(B313&lt;&gt;"", IF(AND(INDEX(Paste_Here!AL$2:AL$610, MATCH(B313, Paste_Here!A$2:A$610, 0))&lt;&gt;"", ISNUMBER(VALUE(INDEX(Paste_Here!AL$2:AL$610, MATCH(B313, Paste_Here!A$2:A$610, 0))))), INDEX(Paste_Here!AL$2:AL$610, MATCH(B313, Paste_Here!A$2:A$610, 0)), ""), ""), "")</f>
        <v/>
      </c>
      <c r="DA313" s="66"/>
      <c r="DB313" s="77" t="str">
        <f>IFERROR(IF(B313&lt;&gt;"", IF(ISNUMBER(SEARCH("highrisk", LOWER(INDEX(Paste_Here!AM$2:AM$610, MATCH(B313, Paste_Here!A$2:A$610, 0))))), "High Risk", IF(ISNUMBER(SEARCH("lowrisk", LOWER(INDEX(Paste_Here!AM$2:AM$610, MATCH(B313, Paste_Here!A$2:A$610, 0))))), "Low Risk", IF(ISNUMBER(SEARCH("somerisk", LOWER(INDEX(Paste_Here!AM$2:AM$610, MATCH(B313, Paste_Here!A$2:A$610, 0))))), "Some Risk", ""))), ""), "")</f>
        <v/>
      </c>
      <c r="DC313" s="66"/>
      <c r="DD313" s="77" t="str">
        <f>IFERROR(IF(B313&lt;&gt;"", IF(AND(INDEX(Paste_Here!AN$2:AN$610, MATCH(B313, Paste_Here!A$2:A$610, 0))&lt;&gt;"", ISNUMBER(VALUE(INDEX(Paste_Here!AN$2:AN$610, MATCH(B313, Paste_Here!A$2:A$610, 0))))), INDEX(Paste_Here!AN$2:AN$610, MATCH(B313, Paste_Here!A$2:A$610, 0)), ""), ""), "")</f>
        <v/>
      </c>
      <c r="DE313" s="66"/>
      <c r="DF313" s="77" t="str">
        <f>IFERROR(IF(B313&lt;&gt;"", IF(AND(INDEX(Paste_Here!Q$2:Q$610, MATCH(B313, Paste_Here!A$2:A$610, 0))&lt;&gt;"", ISNUMBER(VALUE(INDEX(Paste_Here!Q$2:Q$610, MATCH(B313, Paste_Here!A$2:A$610, 0))))), INDEX(Paste_Here!Q$2:Q$610, MATCH(B313, Paste_Here!A$2:A$610, 0)), ""), ""), "")</f>
        <v/>
      </c>
      <c r="DG313" s="66"/>
      <c r="DH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DI313" s="66"/>
      <c r="DJ313" s="77" t="str" cm="1">
        <f t="array" aca="1" ref="DJ313" ca="1">IFERROR(VALUE(IF(ISNUMBER(SEARCH("EM", INDEX(Paste_Here!S$2:S$500, MATCH(B313, Paste_Here!A$2:A$500, 0)))), "-" &amp;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f>
        <v/>
      </c>
      <c r="DK313" s="66"/>
      <c r="DL313" s="66"/>
      <c r="DM313" s="77" t="str">
        <f t="shared" si="48"/>
        <v/>
      </c>
      <c r="DN313" s="66"/>
      <c r="DO313" s="77" t="str">
        <f>IFERROR(IF(B313&lt;&gt;"", IF(AND(INDEX(Paste_Here!AF$2:AF$610, MATCH(B313, Paste_Here!A$2:A$610, 0))&lt;&gt;"", ISNUMBER(VALUE(INDEX(Paste_Here!AF$2:AF$610, MATCH(B313, Paste_Here!A$2:A$610, 0))))), INDEX(Paste_Here!AF$2:AF$610, MATCH(B313, Paste_Here!A$2:A$610, 0)), ""), ""), "")</f>
        <v/>
      </c>
      <c r="DP313" s="66"/>
      <c r="DQ313" s="77" t="str">
        <f>IFERROR(IF(B313&lt;&gt;"", IF(AND(INDEX(Paste_Here!AG$2:AG$610, MATCH(B313, Paste_Here!A$2:A$610, 0))&lt;&gt;"", ISNUMBER(--INDEX(Paste_Here!AG$2:AG$610, MATCH(B313, Paste_Here!A$2:A$610, 0)))), TEXT(ROUND(--INDEX(Paste_Here!AG$2:AG$610, MATCH(B313, Paste_Here!A$2:A$610, 0)), 2), "0.00"), ""), ""), "")</f>
        <v/>
      </c>
      <c r="DR313" s="66"/>
      <c r="DS313" s="77" t="str">
        <f>IFERROR(IF(B313&lt;&gt;"", IF(LOWER(INDEX(Paste_Here!AH$2:AH$610, MATCH(B313, Paste_Here!A$2:A$610, 0)))="approaching expectations", "Approaching", IF(LOWER(INDEX(Paste_Here!AH$2:AH$610, MATCH(B313, Paste_Here!A$2:A$610, 0)))="met expectations", "Met", IF(LOWER(INDEX(Paste_Here!AH$2:AH$610, MATCH(B313, Paste_Here!A$2:A$610, 0)))="exceeded expectations", "Exceeded", IF(LOWER(INDEX(Paste_Here!AH$2:AH$610, MATCH(B313, Paste_Here!A$2:A$610, 0)))="below expectations", "Below", "")))), ""), "")</f>
        <v/>
      </c>
      <c r="DT313" s="66"/>
      <c r="DU313" s="77" t="str">
        <f>IFERROR(IF(B313&lt;&gt;"", IF(AND(INDEX(Paste_Here!U$2:U$610, MATCH(B313, Paste_Here!A$2:A$610, 0))&lt;&gt;"", ISNUMBER(VALUE(INDEX(Paste_Here!U$2:U$610, MATCH(B313, Paste_Here!A$2:A$610, 0))))), INDEX(Paste_Here!U$2:U$610, MATCH(B313, Paste_Here!A$2:A$610, 0)), ""), ""), "")</f>
        <v/>
      </c>
      <c r="DV313" s="66"/>
      <c r="DW313" s="77"/>
      <c r="DX313" s="66"/>
      <c r="DY313" s="77" t="str">
        <f>IFERROR(IF(B313&lt;&gt;"", IF(AND(INDEX(Paste_Here!AI$2:AI$610, MATCH(B313, Paste_Here!A$2:A$610, 0))&lt;&gt;"", ISNUMBER(VALUE(INDEX(Paste_Here!AI$2:AI$610, MATCH(B313, Paste_Here!A$2:A$610, 0))))), INDEX(Paste_Here!AI$2:AI$610, MATCH(B313, Paste_Here!A$2:A$610, 0)), ""), ""), "")</f>
        <v/>
      </c>
      <c r="DZ313" s="66"/>
      <c r="EA313" s="77" t="str">
        <f>IFERROR(IF(B313&lt;&gt;"", IF(AND(INDEX(Paste_Here!AJ$2:AJ$610, MATCH(B313, Paste_Here!A$2:A$610, 0))&lt;&gt;"", ISNUMBER(--INDEX(Paste_Here!AJ$2:AJ$610, MATCH(B313, Paste_Here!A$2:A$610, 0)))), TEXT(ROUND(--INDEX(Paste_Here!AJ$2:AJ$610, MATCH(B313, Paste_Here!A$2:A$610, 0)), 2), "0.00"), ""), ""), "")</f>
        <v/>
      </c>
      <c r="EB313" s="66"/>
      <c r="EC313" s="77" t="str">
        <f>IFERROR(IF(B313&lt;&gt;"", IF(LOWER(INDEX(Paste_Here!AK$2:AK$610, MATCH(B313, Paste_Here!A$2:A$610, 0)))="approaching expectations", "Approaching", IF(LOWER(INDEX(Paste_Here!AK$2:AK$610, MATCH(B313, Paste_Here!A$2:A$610, 0)))="met expectations", "Met", IF(LOWER(INDEX(Paste_Here!AK$2:AK$610, MATCH(B313, Paste_Here!A$2:A$610, 0)))="exceeded expectations", "Exceeded", IF(LOWER(INDEX(Paste_Here!AK$2:AK$610, MATCH(B313, Paste_Here!A$2:A$610, 0)))="below expectations", "Below", "")))), ""), "")</f>
        <v/>
      </c>
      <c r="ED313" s="66"/>
      <c r="EE313" s="77"/>
      <c r="EF313" s="66"/>
      <c r="EG313" s="77"/>
      <c r="EH313" s="66"/>
      <c r="EI313" s="66"/>
      <c r="EJ313" s="77" t="str">
        <f t="shared" si="49"/>
        <v/>
      </c>
      <c r="EK313" s="66"/>
      <c r="EL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EM313" s="66"/>
      <c r="EN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EO313" s="66"/>
      <c r="EP313" s="77"/>
      <c r="EQ313" s="66"/>
      <c r="ER313" s="77" t="str">
        <f>IFERROR(IF(B313&lt;&gt;"", IF(AND(INDEX(Paste_Here!AT$2:AT$610, MATCH(B313, Paste_Here!A$2:A$610, 0))&lt;&gt;"", ISNUMBER(VALUE(INDEX(Paste_Here!AT$2:AT$610, MATCH(B313, Paste_Here!A$2:A$610, 0))))), INDEX(Paste_Here!AT$2:AT$610, MATCH(B313, Paste_Here!A$2:A$610, 0)), ""), ""), "")</f>
        <v/>
      </c>
      <c r="ES313" s="66"/>
      <c r="ET313" s="77" t="str">
        <f>IFERROR(IF(B313&lt;&gt;"", IF(AND(INDEX(Paste_Here!AV$2:AV$610, MATCH(B313, Paste_Here!A$2:A$610, 0))&lt;&gt;"", ISNUMBER(VALUE(INDEX(Paste_Here!AV$2:AV$610, MATCH(B313, Paste_Here!A$2:A$610, 0))))), INDEX(Paste_Here!AV$2:AV$610, MATCH(B313, Paste_Here!A$2:A$610, 0)), ""), ""), "")</f>
        <v/>
      </c>
      <c r="EU313" s="66"/>
      <c r="EV313" s="77"/>
      <c r="EW313" s="66"/>
      <c r="EX313" s="77" t="str">
        <f>IFERROR(IF(B313&lt;&gt;"", IF(AND(INDEX(Paste_Here!AU$2:AU$610, MATCH(B313, Paste_Here!A$2:A$610, 0))&lt;&gt;"", ISNUMBER(VALUE(INDEX(Paste_Here!AU$2:AU$610, MATCH(B313, Paste_Here!A$2:A$610, 0))))), INDEX(Paste_Here!AU$2:AU$610, MATCH(B313, Paste_Here!A$2:A$610, 0)), ""), ""), "")</f>
        <v/>
      </c>
      <c r="EY313" s="66"/>
      <c r="EZ313" s="77" t="str">
        <f>IFERROR(IF(B313&lt;&gt;"", IF(AND(INDEX(Paste_Here!AW$2:AW$610, MATCH(B313, Paste_Here!A$2:A$610, 0))&lt;&gt;"", ISNUMBER(VALUE(INDEX(Paste_Here!AW$2:AW$610, MATCH(B313, Paste_Here!A$2:A$610, 0))))), INDEX(Paste_Here!AW$2:AW$610, MATCH(B313, Paste_Here!A$2:A$610, 0)), ""), ""), "")</f>
        <v/>
      </c>
      <c r="FA313" s="66"/>
      <c r="FB313" s="77"/>
      <c r="FC313" s="66"/>
      <c r="FD313" s="77"/>
      <c r="FE313" s="66"/>
      <c r="FF313" s="66"/>
      <c r="FG313" s="77" t="str">
        <f t="shared" si="50"/>
        <v/>
      </c>
      <c r="FH313" s="66"/>
      <c r="FI313" s="77" t="str">
        <f>IFERROR(IF(B313&lt;&gt;"", IF(ISNUMBER(SEARCH("s", LOWER(INDEX(Paste_Here!M$2:M$610, MATCH(B313, Paste_Here!A$2:A$610, 0))))), "Yes", IF(INDEX(Paste_Here!M$2:M$610, MATCH(B313, Paste_Here!A$2:A$610, 0))&lt;&gt;"", "No", "")), ""), "")</f>
        <v/>
      </c>
      <c r="FJ313" s="66"/>
      <c r="FK313" s="77" t="str">
        <f>IFERROR(IF(B313&lt;&gt;"", IF(ISNUMBER(SEARCH("yes", LOWER(INDEX(Paste_Here!F$2:F$610, MATCH(B313, Paste_Here!A$2:A$610, 0))))), "Yes", IF(ISNUMBER(SEARCH("no", LOWER(INDEX(Paste_Here!F$2:F$610, MATCH(B313, Paste_Here!A$2:A$610, 0))))), "No", "")), ""), "")</f>
        <v/>
      </c>
      <c r="FL313" s="66"/>
      <c r="FM313" s="77" t="str">
        <f>IFERROR(IF(B313&lt;&gt;"", IF(ISNUMBER(SEARCH("english language learner", LOWER(INDEX(Paste_Here!C$2:C$610, MATCH(B313, Paste_Here!A$2:A$610, 0))))), "Yes", ""), ""), "")</f>
        <v/>
      </c>
      <c r="FN313" s="66"/>
      <c r="FO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FP313" s="66"/>
      <c r="FQ313" s="77" t="str">
        <f>IFERROR(IF(B313&lt;&gt;"", IF(ISNUMBER(SEARCH("yes", LOWER(INDEX(Paste_Here!L$2:L$610, MATCH(B313, Paste_Here!A$2:A$610, 0))))), "Yes", IF(ISNUMBER(SEARCH("no", LOWER(INDEX(Paste_Here!L$2:L$610, MATCH(B313, Paste_Here!A$2:A$610, 0))))), "No", "")), ""), "")</f>
        <v/>
      </c>
      <c r="FR313" s="66"/>
      <c r="FS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FT313" s="66"/>
      <c r="FU313" s="77"/>
      <c r="FV313" s="66"/>
      <c r="FW313" s="77" t="str">
        <f>IFERROR(IF(B313&lt;&gt;"", IF(AND(INDEX(Paste_Here!D$2:D$610, MATCH(B313, Paste_Here!A$2:A$610, 0))&lt;&gt;"", ISNUMBER(VALUE(INDEX(Paste_Here!D$2:D$610, MATCH(B313, Paste_Here!A$2:A$610, 0))))), INDEX(Paste_Here!D$2:D$610, MATCH(B313, Paste_Here!A$2:A$610, 0)), ""), ""), "")</f>
        <v/>
      </c>
      <c r="FX313" s="66"/>
      <c r="FY313" s="77" t="str">
        <f>IFERROR(IF(B313&lt;&gt;"", IF(AND(INDEX(Paste_Here!G$2:G$610, MATCH(B313, Paste_Here!A$2:A$610, 0))&lt;&gt;"", ISNUMBER(VALUE(INDEX(Paste_Here!G$2:G$610, MATCH(B313, Paste_Here!A$2:A$610, 0))))), INDEX(Paste_Here!G$2:G$610, MATCH(B313, Paste_Here!A$2:A$610, 0)), ""), ""), "")</f>
        <v/>
      </c>
      <c r="FZ313" s="66"/>
      <c r="GA313" s="95"/>
      <c r="GB313" s="66"/>
      <c r="JS313" s="1" t="str" cm="1">
        <f t="array" ref="JS313">IFERROR(INDEX(Paste_Here!$B$2:$B$610, MATCH(0, COUNTIF(JS$4:JS312, Paste_Here!$B$2:$B$610) + IF(Paste_Here!$B$2:$B$610="", 1, 0), 0)), "")</f>
        <v/>
      </c>
      <c r="JT313" s="1" t="str">
        <f>IF(JS313&lt;&gt;"", INDEX(Paste_Here!$A$2:$A$610, MATCH(JS313, Paste_Here!$B$2:$B$610, 0)), "")</f>
        <v/>
      </c>
      <c r="JU313" s="1" t="str">
        <f t="shared" si="51"/>
        <v/>
      </c>
      <c r="JV313" s="1" t="str" cm="1">
        <f t="array" ref="JV313">IFERROR(INDEX($JU$5:$JU$610, MATCH(SMALL(IF($JU$5:$JU$610&lt;&gt;"", COUNTIF($JU$5:$JU$610, "&lt;"&amp;$JU$5:$JU$610)+1), ROW()-ROW($JV$5)+1), COUNTIF($JU$5:$JU$610, "&lt;"&amp;$JU$5:$JU$610)+1, 0)), "")</f>
        <v/>
      </c>
    </row>
    <row r="314" spans="1:282">
      <c r="A314" s="66"/>
      <c r="B314" s="77" t="str">
        <f t="shared" si="42"/>
        <v/>
      </c>
      <c r="C314" s="66"/>
      <c r="D314" s="77" t="str">
        <f>IFERROR(IF(B314&lt;&gt;"", IF(COUNTIF(INDEX(Paste_Here!AS$2:AS$610, MATCH(B314, Paste_Here!A$2:A$610, 0), 0), "yes") &gt; 0, "Yes", IF(COUNTIF(INDEX(Paste_Here!AS$2:AS$610, MATCH(B314, Paste_Here!A$2:A$610, 0), 0), "no") &gt; 0, "No", "")), ""), "")</f>
        <v/>
      </c>
      <c r="E314" s="66"/>
      <c r="F314" s="77" t="str">
        <f t="shared" si="43"/>
        <v/>
      </c>
      <c r="G314" s="66"/>
      <c r="H314" s="77" t="str">
        <f>IFERROR(IF(B314&lt;&gt;"", IF(COUNTIF(INDEX(Paste_Here!AO$2:AR$610, MATCH(B314, Paste_Here!A$2:A$610, 0), 0), "yes") &gt; 0, "Yes", IF(COUNTIF(INDEX(Paste_Here!AO$2:AR$610, MATCH(B314, Paste_Here!A$2:A$610, 0), 0), "no") &gt; 0, "No", "")), ""), "")</f>
        <v/>
      </c>
      <c r="I314" s="66"/>
      <c r="J314" s="77" t="str">
        <f t="shared" si="44"/>
        <v/>
      </c>
      <c r="K314" s="66"/>
      <c r="L314" s="77" t="str">
        <f>IFERROR(IF(B314&lt;&gt;"", IF(ISNUMBER(SEARCH("yes", LOWER(INDEX(Paste_Here!W$2:W$610, MATCH(B314, Paste_Here!A$2:A$610, 0))))), "Yes", IF(ISNUMBER(SEARCH("no", LOWER(INDEX(Paste_Here!W$2:W$610, MATCH(B314, Paste_Here!A$2:A$610, 0))))), "No", "")), ""), "")</f>
        <v/>
      </c>
      <c r="M314" s="66"/>
      <c r="N314" s="77"/>
      <c r="O314" s="66"/>
      <c r="P314" s="77" t="str">
        <f>IFERROR(IF(B314&lt;&gt;"", IF(ISNUMBER(SEARCH("yes", LOWER(INDEX(Paste_Here!V$2:V$610, MATCH(B314, Paste_Here!A$2:A$610, 0))))), "Yes", IF(ISNUMBER(SEARCH("no", LOWER(INDEX(Paste_Here!V$2:V$610, MATCH(B314, Paste_Here!A$2:A$610, 0))))), "No", "")), ""), "")</f>
        <v/>
      </c>
      <c r="Q314" s="66"/>
      <c r="R314" s="77"/>
      <c r="S314" s="66"/>
      <c r="T314" s="77"/>
      <c r="U314" s="66"/>
      <c r="V314" s="66"/>
      <c r="W314" s="77" t="str">
        <f t="shared" si="45"/>
        <v/>
      </c>
      <c r="X314" s="66"/>
      <c r="Y314" s="77" t="str">
        <f>IFERROR(IF(B314&lt;&gt;"", IF(ISNUMBER(SEARCH("Revealed-Potential (Primary Focus)", LOWER(INDEX(Paste_Here!X$2:X$610, MATCH(B314, Paste_Here!A$2:A$610, 0))))), "Rev-Potential: Prim", IF(ISNUMBER(SEARCH("Revealed-Potential (Secondary Focus)", LOWER(INDEX(Paste_Here!X$2:X$610, MATCH(B314, Paste_Here!A$2:A$610, 0))))), "Rev-Potential: Sec", IF(ISNUMBER(SEARCH("Monitoring", LOWER(INDEX(Paste_Here!X$2:X$610, MATCH(B314, Paste_Here!A$2:A$610, 0))))), "Monitoring", IF(ISNUMBER(SEARCH("At-Promise (Secondary Focus)", LOWER(INDEX(Paste_Here!X$2:X$610, MATCH(B314, Paste_Here!A$2:A$610, 0))))), "At-Promise: Sec", IF(ISNUMBER(SEARCH("At-Promise (Primary Focus)", LOWER(INDEX(Paste_Here!X$2:X$610, MATCH(B314, Paste_Here!A$2:A$610, 0))))), "At-Promise: Prim", ""))))), ""), "")</f>
        <v/>
      </c>
      <c r="Z314" s="66"/>
      <c r="AA314" s="77"/>
      <c r="AB314" s="66"/>
      <c r="AC314" s="77" t="str">
        <f>IFERROR(IF(B314&lt;&gt;"", IF(ISNUMBER(SEARCH("Revealed-Potential (Primary Focus)", LOWER(INDEX(Paste_Here!AB$2:AB$610, MATCH(B314, Paste_Here!A$2:A$610, 0))))), "Rev-Potential: Prim", IF(ISNUMBER(SEARCH("Revealed-Potential (Secondary Focus)", LOWER(INDEX(Paste_Here!AB$2:AB$610, MATCH(B314, Paste_Here!A$2:A$610, 0))))), "Rev-Potential: Sec", IF(ISNUMBER(SEARCH("Monitoring", LOWER(INDEX(Paste_Here!AB$2:AB$610, MATCH(B314, Paste_Here!A$2:A$610, 0))))), "Monitoring", IF(ISNUMBER(SEARCH("At-Promise (Secondary Focus)", LOWER(INDEX(Paste_Here!AB$2:AB$610, MATCH(B314, Paste_Here!A$2:A$610, 0))))), "At-Promise: Sec", IF(ISNUMBER(SEARCH("At-Promise (Primary Focus)", LOWER(INDEX(Paste_Here!AB$2:AB$610, MATCH(B314, Paste_Here!A$2:A$610, 0))))), "At-Promise: Prim", ""))))), ""), "")</f>
        <v/>
      </c>
      <c r="AD314" s="66"/>
      <c r="AE314" s="77"/>
      <c r="AF314" s="66"/>
      <c r="AG314" s="77"/>
      <c r="AH314" s="66"/>
      <c r="AI314" s="77"/>
      <c r="AJ314" s="66"/>
      <c r="AK314" s="77"/>
      <c r="AL314" s="66"/>
      <c r="AM314" s="77"/>
      <c r="AN314" s="66"/>
      <c r="AO314" s="77"/>
      <c r="AP314" s="66"/>
      <c r="AQ314" s="77"/>
      <c r="AR314" s="66"/>
      <c r="AS314" s="77"/>
      <c r="AT314" s="66"/>
      <c r="AU314" s="66"/>
      <c r="AV314" s="77" t="str">
        <f t="shared" si="46"/>
        <v/>
      </c>
      <c r="AW314" s="66"/>
      <c r="AX314" s="77" t="str">
        <f>IFERROR(IF(B314&lt;&gt;"", IF(AND(INDEX(Paste_Here!AC$2:AC$610, MATCH(B314, Paste_Here!A$2:A$610, 0))&lt;&gt;"", ISNUMBER(VALUE(INDEX(Paste_Here!AC$2:AC$610, MATCH(B314, Paste_Here!A$2:A$610, 0))))), INDEX(Paste_Here!AC$2:AC$610, MATCH(B314, Paste_Here!A$2:A$610, 0)), ""), ""), "")</f>
        <v/>
      </c>
      <c r="AY314" s="66"/>
      <c r="AZ314" s="77" t="str">
        <f>IFERROR(IF(B314&lt;&gt;"", IF(AND(INDEX(Paste_Here!AD$2:AD$610, MATCH(B314, Paste_Here!A$2:A$610, 0))&lt;&gt;"", ISNUMBER(VALUE(INDEX(Paste_Here!AD$2:AD$610, MATCH(B314, Paste_Here!A$2:A$610, 0))))), TEXT(ROUND(VALUE(INDEX(Paste_Here!AD$2:AD$610, MATCH(B314, Paste_Here!A$2:A$610, 0))), 2), "0.00"), ""), ""), "")</f>
        <v/>
      </c>
      <c r="BA314" s="66"/>
      <c r="BB314" s="77" t="str">
        <f>IFERROR(IF(B314&lt;&gt;"", IF(LOWER(INDEX(Paste_Here!AE$2:AE$610, MATCH(B314, Paste_Here!A$2:A$610, 0)))="approaching expectations", "Approaching", IF(LOWER(INDEX(Paste_Here!AE$2:AE$610, MATCH(B314, Paste_Here!A$2:A$610, 0)))="met expectations", "Met", IF(LOWER(INDEX(Paste_Here!AE$2:AE$610, MATCH(B314, Paste_Here!A$2:A$610, 0)))="exceeded expectations", "Exceeded", IF(LOWER(INDEX(Paste_Here!AE$2:AE$610, MATCH(B314, Paste_Here!A$2:A$610, 0)))="below expectations", "Below", "")))), ""), "")</f>
        <v/>
      </c>
      <c r="BC314" s="66"/>
      <c r="BD314" s="77" t="str">
        <f>IFERROR(IF(B314&lt;&gt;"", IF(AND(INDEX(Paste_Here!T$2:T$610, MATCH(B314, Paste_Here!A$2:A$610, 0))&lt;&gt;"", ISNUMBER(VALUE(INDEX(Paste_Here!T$2:T$610, MATCH(B314, Paste_Here!A$2:A$610, 0))))), INDEX(Paste_Here!T$2:T$610, MATCH(B314, Paste_Here!A$2:A$610, 0)), ""), ""), "")</f>
        <v/>
      </c>
      <c r="BE314" s="66"/>
      <c r="BF314" s="77"/>
      <c r="BG314" s="66"/>
      <c r="BH314" s="77"/>
      <c r="BI314" s="66"/>
      <c r="BJ314" s="77"/>
      <c r="BK314" s="66"/>
      <c r="BL314" s="77" t="str">
        <f>IFERROR(IF(B314&lt;&gt;"", IF(AND(INDEX(Paste_Here!N$2:N$610, MATCH(B314, Paste_Here!A$2:A$610, 0))&lt;&gt;"", ISNUMBER(VALUE(INDEX(Paste_Here!N$2:N$610, MATCH(B314, Paste_Here!A$2:A$610, 0))))), INDEX(Paste_Here!N$2:N$610, MATCH(B314, Paste_Here!A$2:A$610, 0)), ""), ""), "")</f>
        <v/>
      </c>
      <c r="BM314" s="66"/>
      <c r="BN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BO314" s="66"/>
      <c r="BP314" s="77" t="str" cm="1">
        <f t="array" aca="1" ref="BP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BQ314" s="66"/>
      <c r="BR314" s="66"/>
      <c r="BS314" s="77"/>
      <c r="BT314" s="66"/>
      <c r="BU314" s="77"/>
      <c r="BV314" s="66"/>
      <c r="BW314" s="77"/>
      <c r="BX314" s="66"/>
      <c r="BY314" s="77"/>
      <c r="BZ314" s="66"/>
      <c r="CA314" s="77"/>
      <c r="CB314" s="66"/>
      <c r="CC314" s="77"/>
      <c r="CD314" s="66"/>
      <c r="CE314" s="77"/>
      <c r="CF314" s="66"/>
      <c r="CG314" s="77"/>
      <c r="CH314" s="66"/>
      <c r="CI314" s="77"/>
      <c r="CJ314" s="66"/>
      <c r="CK314" s="77"/>
      <c r="CL314" s="66"/>
      <c r="CM314" s="77"/>
      <c r="CN314" s="66"/>
      <c r="CO314" s="66"/>
      <c r="CP314" s="77" t="str">
        <f t="shared" si="47"/>
        <v/>
      </c>
      <c r="CQ314" s="66"/>
      <c r="CR314" s="77" t="str">
        <f>IFERROR(IF(B314&lt;&gt;"", IF(AND(INDEX(Paste_Here!Y$2:Y$610, MATCH(B314, Paste_Here!A$2:A$610, 0))&lt;&gt;"", ISNUMBER(VALUE(INDEX(Paste_Here!Y$2:Y$610, MATCH(B314, Paste_Here!A$2:A$610, 0))))), INDEX(Paste_Here!Y$2:Y$610, MATCH(B314, Paste_Here!A$2:A$610, 0)), ""), ""), "")</f>
        <v/>
      </c>
      <c r="CS314" s="66"/>
      <c r="CT314" s="77" t="str">
        <f>IFERROR(IF(B314&lt;&gt;"", IF(AND(INDEX(Paste_Here!AA$2:AA$610, MATCH(B314, Paste_Here!A$2:A$610, 0))&lt;&gt;"", ISNUMBER(--INDEX(Paste_Here!AA$2:AA$610, MATCH(B314, Paste_Here!A$2:A$610, 0)))), TEXT(ROUND(--INDEX(Paste_Here!AA$2:AA$610, MATCH(B314, Paste_Here!A$2:A$610, 0)), 2), "0.00"), ""), ""), "")</f>
        <v/>
      </c>
      <c r="CU314" s="66"/>
      <c r="CV314" s="77" t="str">
        <f>IFERROR(IF(B314&lt;&gt;"", IF(LOWER(INDEX(Paste_Here!Z$2:Z$610, MATCH(B314, Paste_Here!A$2:A$610, 0)))="approaching expectations", "Approaching", IF(LOWER(INDEX(Paste_Here!Z$2:Z$610, MATCH(B314, Paste_Here!A$2:A$610, 0)))="met expectations", "Met", IF(LOWER(INDEX(Paste_Here!Z$2:Z$610, MATCH(B314, Paste_Here!A$2:A$610, 0)))="exceeded expectations", "Exceeded", IF(LOWER(INDEX(Paste_Here!Z$2:Z$610, MATCH(B314, Paste_Here!A$2:A$610, 0)))="below expectations", "Below", "")))), ""), "")</f>
        <v/>
      </c>
      <c r="CW314" s="66"/>
      <c r="CX314" s="77"/>
      <c r="CY314" s="66"/>
      <c r="CZ314" s="77" t="str">
        <f>IFERROR(IF(B314&lt;&gt;"", IF(AND(INDEX(Paste_Here!AL$2:AL$610, MATCH(B314, Paste_Here!A$2:A$610, 0))&lt;&gt;"", ISNUMBER(VALUE(INDEX(Paste_Here!AL$2:AL$610, MATCH(B314, Paste_Here!A$2:A$610, 0))))), INDEX(Paste_Here!AL$2:AL$610, MATCH(B314, Paste_Here!A$2:A$610, 0)), ""), ""), "")</f>
        <v/>
      </c>
      <c r="DA314" s="66"/>
      <c r="DB314" s="77" t="str">
        <f>IFERROR(IF(B314&lt;&gt;"", IF(ISNUMBER(SEARCH("highrisk", LOWER(INDEX(Paste_Here!AM$2:AM$610, MATCH(B314, Paste_Here!A$2:A$610, 0))))), "High Risk", IF(ISNUMBER(SEARCH("lowrisk", LOWER(INDEX(Paste_Here!AM$2:AM$610, MATCH(B314, Paste_Here!A$2:A$610, 0))))), "Low Risk", IF(ISNUMBER(SEARCH("somerisk", LOWER(INDEX(Paste_Here!AM$2:AM$610, MATCH(B314, Paste_Here!A$2:A$610, 0))))), "Some Risk", ""))), ""), "")</f>
        <v/>
      </c>
      <c r="DC314" s="66"/>
      <c r="DD314" s="77" t="str">
        <f>IFERROR(IF(B314&lt;&gt;"", IF(AND(INDEX(Paste_Here!AN$2:AN$610, MATCH(B314, Paste_Here!A$2:A$610, 0))&lt;&gt;"", ISNUMBER(VALUE(INDEX(Paste_Here!AN$2:AN$610, MATCH(B314, Paste_Here!A$2:A$610, 0))))), INDEX(Paste_Here!AN$2:AN$610, MATCH(B314, Paste_Here!A$2:A$610, 0)), ""), ""), "")</f>
        <v/>
      </c>
      <c r="DE314" s="66"/>
      <c r="DF314" s="77" t="str">
        <f>IFERROR(IF(B314&lt;&gt;"", IF(AND(INDEX(Paste_Here!Q$2:Q$610, MATCH(B314, Paste_Here!A$2:A$610, 0))&lt;&gt;"", ISNUMBER(VALUE(INDEX(Paste_Here!Q$2:Q$610, MATCH(B314, Paste_Here!A$2:A$610, 0))))), INDEX(Paste_Here!Q$2:Q$610, MATCH(B314, Paste_Here!A$2:A$610, 0)), ""), ""), "")</f>
        <v/>
      </c>
      <c r="DG314" s="66"/>
      <c r="DH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DI314" s="66"/>
      <c r="DJ314" s="77" t="str" cm="1">
        <f t="array" aca="1" ref="DJ314" ca="1">IFERROR(VALUE(IF(ISNUMBER(SEARCH("EM", INDEX(Paste_Here!S$2:S$500, MATCH(B314, Paste_Here!A$2:A$500, 0)))), "-" &amp;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f>
        <v/>
      </c>
      <c r="DK314" s="66"/>
      <c r="DL314" s="66"/>
      <c r="DM314" s="77" t="str">
        <f t="shared" si="48"/>
        <v/>
      </c>
      <c r="DN314" s="66"/>
      <c r="DO314" s="77" t="str">
        <f>IFERROR(IF(B314&lt;&gt;"", IF(AND(INDEX(Paste_Here!AF$2:AF$610, MATCH(B314, Paste_Here!A$2:A$610, 0))&lt;&gt;"", ISNUMBER(VALUE(INDEX(Paste_Here!AF$2:AF$610, MATCH(B314, Paste_Here!A$2:A$610, 0))))), INDEX(Paste_Here!AF$2:AF$610, MATCH(B314, Paste_Here!A$2:A$610, 0)), ""), ""), "")</f>
        <v/>
      </c>
      <c r="DP314" s="66"/>
      <c r="DQ314" s="77" t="str">
        <f>IFERROR(IF(B314&lt;&gt;"", IF(AND(INDEX(Paste_Here!AG$2:AG$610, MATCH(B314, Paste_Here!A$2:A$610, 0))&lt;&gt;"", ISNUMBER(--INDEX(Paste_Here!AG$2:AG$610, MATCH(B314, Paste_Here!A$2:A$610, 0)))), TEXT(ROUND(--INDEX(Paste_Here!AG$2:AG$610, MATCH(B314, Paste_Here!A$2:A$610, 0)), 2), "0.00"), ""), ""), "")</f>
        <v/>
      </c>
      <c r="DR314" s="66"/>
      <c r="DS314" s="77" t="str">
        <f>IFERROR(IF(B314&lt;&gt;"", IF(LOWER(INDEX(Paste_Here!AH$2:AH$610, MATCH(B314, Paste_Here!A$2:A$610, 0)))="approaching expectations", "Approaching", IF(LOWER(INDEX(Paste_Here!AH$2:AH$610, MATCH(B314, Paste_Here!A$2:A$610, 0)))="met expectations", "Met", IF(LOWER(INDEX(Paste_Here!AH$2:AH$610, MATCH(B314, Paste_Here!A$2:A$610, 0)))="exceeded expectations", "Exceeded", IF(LOWER(INDEX(Paste_Here!AH$2:AH$610, MATCH(B314, Paste_Here!A$2:A$610, 0)))="below expectations", "Below", "")))), ""), "")</f>
        <v/>
      </c>
      <c r="DT314" s="66"/>
      <c r="DU314" s="77" t="str">
        <f>IFERROR(IF(B314&lt;&gt;"", IF(AND(INDEX(Paste_Here!U$2:U$610, MATCH(B314, Paste_Here!A$2:A$610, 0))&lt;&gt;"", ISNUMBER(VALUE(INDEX(Paste_Here!U$2:U$610, MATCH(B314, Paste_Here!A$2:A$610, 0))))), INDEX(Paste_Here!U$2:U$610, MATCH(B314, Paste_Here!A$2:A$610, 0)), ""), ""), "")</f>
        <v/>
      </c>
      <c r="DV314" s="66"/>
      <c r="DW314" s="77"/>
      <c r="DX314" s="66"/>
      <c r="DY314" s="77" t="str">
        <f>IFERROR(IF(B314&lt;&gt;"", IF(AND(INDEX(Paste_Here!AI$2:AI$610, MATCH(B314, Paste_Here!A$2:A$610, 0))&lt;&gt;"", ISNUMBER(VALUE(INDEX(Paste_Here!AI$2:AI$610, MATCH(B314, Paste_Here!A$2:A$610, 0))))), INDEX(Paste_Here!AI$2:AI$610, MATCH(B314, Paste_Here!A$2:A$610, 0)), ""), ""), "")</f>
        <v/>
      </c>
      <c r="DZ314" s="66"/>
      <c r="EA314" s="77" t="str">
        <f>IFERROR(IF(B314&lt;&gt;"", IF(AND(INDEX(Paste_Here!AJ$2:AJ$610, MATCH(B314, Paste_Here!A$2:A$610, 0))&lt;&gt;"", ISNUMBER(--INDEX(Paste_Here!AJ$2:AJ$610, MATCH(B314, Paste_Here!A$2:A$610, 0)))), TEXT(ROUND(--INDEX(Paste_Here!AJ$2:AJ$610, MATCH(B314, Paste_Here!A$2:A$610, 0)), 2), "0.00"), ""), ""), "")</f>
        <v/>
      </c>
      <c r="EB314" s="66"/>
      <c r="EC314" s="77" t="str">
        <f>IFERROR(IF(B314&lt;&gt;"", IF(LOWER(INDEX(Paste_Here!AK$2:AK$610, MATCH(B314, Paste_Here!A$2:A$610, 0)))="approaching expectations", "Approaching", IF(LOWER(INDEX(Paste_Here!AK$2:AK$610, MATCH(B314, Paste_Here!A$2:A$610, 0)))="met expectations", "Met", IF(LOWER(INDEX(Paste_Here!AK$2:AK$610, MATCH(B314, Paste_Here!A$2:A$610, 0)))="exceeded expectations", "Exceeded", IF(LOWER(INDEX(Paste_Here!AK$2:AK$610, MATCH(B314, Paste_Here!A$2:A$610, 0)))="below expectations", "Below", "")))), ""), "")</f>
        <v/>
      </c>
      <c r="ED314" s="66"/>
      <c r="EE314" s="77"/>
      <c r="EF314" s="66"/>
      <c r="EG314" s="77"/>
      <c r="EH314" s="66"/>
      <c r="EI314" s="66"/>
      <c r="EJ314" s="77" t="str">
        <f t="shared" si="49"/>
        <v/>
      </c>
      <c r="EK314" s="66"/>
      <c r="EL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EM314" s="66"/>
      <c r="EN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EO314" s="66"/>
      <c r="EP314" s="77"/>
      <c r="EQ314" s="66"/>
      <c r="ER314" s="77" t="str">
        <f>IFERROR(IF(B314&lt;&gt;"", IF(AND(INDEX(Paste_Here!AT$2:AT$610, MATCH(B314, Paste_Here!A$2:A$610, 0))&lt;&gt;"", ISNUMBER(VALUE(INDEX(Paste_Here!AT$2:AT$610, MATCH(B314, Paste_Here!A$2:A$610, 0))))), INDEX(Paste_Here!AT$2:AT$610, MATCH(B314, Paste_Here!A$2:A$610, 0)), ""), ""), "")</f>
        <v/>
      </c>
      <c r="ES314" s="66"/>
      <c r="ET314" s="77" t="str">
        <f>IFERROR(IF(B314&lt;&gt;"", IF(AND(INDEX(Paste_Here!AV$2:AV$610, MATCH(B314, Paste_Here!A$2:A$610, 0))&lt;&gt;"", ISNUMBER(VALUE(INDEX(Paste_Here!AV$2:AV$610, MATCH(B314, Paste_Here!A$2:A$610, 0))))), INDEX(Paste_Here!AV$2:AV$610, MATCH(B314, Paste_Here!A$2:A$610, 0)), ""), ""), "")</f>
        <v/>
      </c>
      <c r="EU314" s="66"/>
      <c r="EV314" s="77"/>
      <c r="EW314" s="66"/>
      <c r="EX314" s="77" t="str">
        <f>IFERROR(IF(B314&lt;&gt;"", IF(AND(INDEX(Paste_Here!AU$2:AU$610, MATCH(B314, Paste_Here!A$2:A$610, 0))&lt;&gt;"", ISNUMBER(VALUE(INDEX(Paste_Here!AU$2:AU$610, MATCH(B314, Paste_Here!A$2:A$610, 0))))), INDEX(Paste_Here!AU$2:AU$610, MATCH(B314, Paste_Here!A$2:A$610, 0)), ""), ""), "")</f>
        <v/>
      </c>
      <c r="EY314" s="66"/>
      <c r="EZ314" s="77" t="str">
        <f>IFERROR(IF(B314&lt;&gt;"", IF(AND(INDEX(Paste_Here!AW$2:AW$610, MATCH(B314, Paste_Here!A$2:A$610, 0))&lt;&gt;"", ISNUMBER(VALUE(INDEX(Paste_Here!AW$2:AW$610, MATCH(B314, Paste_Here!A$2:A$610, 0))))), INDEX(Paste_Here!AW$2:AW$610, MATCH(B314, Paste_Here!A$2:A$610, 0)), ""), ""), "")</f>
        <v/>
      </c>
      <c r="FA314" s="66"/>
      <c r="FB314" s="77"/>
      <c r="FC314" s="66"/>
      <c r="FD314" s="77"/>
      <c r="FE314" s="66"/>
      <c r="FF314" s="66"/>
      <c r="FG314" s="77" t="str">
        <f t="shared" si="50"/>
        <v/>
      </c>
      <c r="FH314" s="66"/>
      <c r="FI314" s="77" t="str">
        <f>IFERROR(IF(B314&lt;&gt;"", IF(ISNUMBER(SEARCH("s", LOWER(INDEX(Paste_Here!M$2:M$610, MATCH(B314, Paste_Here!A$2:A$610, 0))))), "Yes", IF(INDEX(Paste_Here!M$2:M$610, MATCH(B314, Paste_Here!A$2:A$610, 0))&lt;&gt;"", "No", "")), ""), "")</f>
        <v/>
      </c>
      <c r="FJ314" s="66"/>
      <c r="FK314" s="77" t="str">
        <f>IFERROR(IF(B314&lt;&gt;"", IF(ISNUMBER(SEARCH("yes", LOWER(INDEX(Paste_Here!F$2:F$610, MATCH(B314, Paste_Here!A$2:A$610, 0))))), "Yes", IF(ISNUMBER(SEARCH("no", LOWER(INDEX(Paste_Here!F$2:F$610, MATCH(B314, Paste_Here!A$2:A$610, 0))))), "No", "")), ""), "")</f>
        <v/>
      </c>
      <c r="FL314" s="66"/>
      <c r="FM314" s="77" t="str">
        <f>IFERROR(IF(B314&lt;&gt;"", IF(ISNUMBER(SEARCH("english language learner", LOWER(INDEX(Paste_Here!C$2:C$610, MATCH(B314, Paste_Here!A$2:A$610, 0))))), "Yes", ""), ""), "")</f>
        <v/>
      </c>
      <c r="FN314" s="66"/>
      <c r="FO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FP314" s="66"/>
      <c r="FQ314" s="77" t="str">
        <f>IFERROR(IF(B314&lt;&gt;"", IF(ISNUMBER(SEARCH("yes", LOWER(INDEX(Paste_Here!L$2:L$610, MATCH(B314, Paste_Here!A$2:A$610, 0))))), "Yes", IF(ISNUMBER(SEARCH("no", LOWER(INDEX(Paste_Here!L$2:L$610, MATCH(B314, Paste_Here!A$2:A$610, 0))))), "No", "")), ""), "")</f>
        <v/>
      </c>
      <c r="FR314" s="66"/>
      <c r="FS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FT314" s="66"/>
      <c r="FU314" s="77"/>
      <c r="FV314" s="66"/>
      <c r="FW314" s="77" t="str">
        <f>IFERROR(IF(B314&lt;&gt;"", IF(AND(INDEX(Paste_Here!D$2:D$610, MATCH(B314, Paste_Here!A$2:A$610, 0))&lt;&gt;"", ISNUMBER(VALUE(INDEX(Paste_Here!D$2:D$610, MATCH(B314, Paste_Here!A$2:A$610, 0))))), INDEX(Paste_Here!D$2:D$610, MATCH(B314, Paste_Here!A$2:A$610, 0)), ""), ""), "")</f>
        <v/>
      </c>
      <c r="FX314" s="66"/>
      <c r="FY314" s="77" t="str">
        <f>IFERROR(IF(B314&lt;&gt;"", IF(AND(INDEX(Paste_Here!G$2:G$610, MATCH(B314, Paste_Here!A$2:A$610, 0))&lt;&gt;"", ISNUMBER(VALUE(INDEX(Paste_Here!G$2:G$610, MATCH(B314, Paste_Here!A$2:A$610, 0))))), INDEX(Paste_Here!G$2:G$610, MATCH(B314, Paste_Here!A$2:A$610, 0)), ""), ""), "")</f>
        <v/>
      </c>
      <c r="FZ314" s="66"/>
      <c r="GA314" s="95"/>
      <c r="GB314" s="66"/>
      <c r="JS314" s="1" t="str" cm="1">
        <f t="array" ref="JS314">IFERROR(INDEX(Paste_Here!$B$2:$B$610, MATCH(0, COUNTIF(JS$4:JS313, Paste_Here!$B$2:$B$610) + IF(Paste_Here!$B$2:$B$610="", 1, 0), 0)), "")</f>
        <v/>
      </c>
      <c r="JT314" s="1" t="str">
        <f>IF(JS314&lt;&gt;"", INDEX(Paste_Here!$A$2:$A$610, MATCH(JS314, Paste_Here!$B$2:$B$610, 0)), "")</f>
        <v/>
      </c>
      <c r="JU314" s="1" t="str">
        <f t="shared" si="51"/>
        <v/>
      </c>
      <c r="JV314" s="1" t="str" cm="1">
        <f t="array" ref="JV314">IFERROR(INDEX($JU$5:$JU$610, MATCH(SMALL(IF($JU$5:$JU$610&lt;&gt;"", COUNTIF($JU$5:$JU$610, "&lt;"&amp;$JU$5:$JU$610)+1), ROW()-ROW($JV$5)+1), COUNTIF($JU$5:$JU$610, "&lt;"&amp;$JU$5:$JU$610)+1, 0)), "")</f>
        <v/>
      </c>
    </row>
    <row r="315" spans="1:282">
      <c r="A315" s="66"/>
      <c r="B315" s="77" t="str">
        <f t="shared" si="42"/>
        <v/>
      </c>
      <c r="C315" s="66"/>
      <c r="D315" s="77" t="str">
        <f>IFERROR(IF(B315&lt;&gt;"", IF(COUNTIF(INDEX(Paste_Here!AS$2:AS$610, MATCH(B315, Paste_Here!A$2:A$610, 0), 0), "yes") &gt; 0, "Yes", IF(COUNTIF(INDEX(Paste_Here!AS$2:AS$610, MATCH(B315, Paste_Here!A$2:A$610, 0), 0), "no") &gt; 0, "No", "")), ""), "")</f>
        <v/>
      </c>
      <c r="E315" s="66"/>
      <c r="F315" s="77" t="str">
        <f t="shared" si="43"/>
        <v/>
      </c>
      <c r="G315" s="66"/>
      <c r="H315" s="77" t="str">
        <f>IFERROR(IF(B315&lt;&gt;"", IF(COUNTIF(INDEX(Paste_Here!AO$2:AR$610, MATCH(B315, Paste_Here!A$2:A$610, 0), 0), "yes") &gt; 0, "Yes", IF(COUNTIF(INDEX(Paste_Here!AO$2:AR$610, MATCH(B315, Paste_Here!A$2:A$610, 0), 0), "no") &gt; 0, "No", "")), ""), "")</f>
        <v/>
      </c>
      <c r="I315" s="66"/>
      <c r="J315" s="77" t="str">
        <f t="shared" si="44"/>
        <v/>
      </c>
      <c r="K315" s="66"/>
      <c r="L315" s="77" t="str">
        <f>IFERROR(IF(B315&lt;&gt;"", IF(ISNUMBER(SEARCH("yes", LOWER(INDEX(Paste_Here!W$2:W$610, MATCH(B315, Paste_Here!A$2:A$610, 0))))), "Yes", IF(ISNUMBER(SEARCH("no", LOWER(INDEX(Paste_Here!W$2:W$610, MATCH(B315, Paste_Here!A$2:A$610, 0))))), "No", "")), ""), "")</f>
        <v/>
      </c>
      <c r="M315" s="66"/>
      <c r="N315" s="77"/>
      <c r="O315" s="66"/>
      <c r="P315" s="77" t="str">
        <f>IFERROR(IF(B315&lt;&gt;"", IF(ISNUMBER(SEARCH("yes", LOWER(INDEX(Paste_Here!V$2:V$610, MATCH(B315, Paste_Here!A$2:A$610, 0))))), "Yes", IF(ISNUMBER(SEARCH("no", LOWER(INDEX(Paste_Here!V$2:V$610, MATCH(B315, Paste_Here!A$2:A$610, 0))))), "No", "")), ""), "")</f>
        <v/>
      </c>
      <c r="Q315" s="66"/>
      <c r="R315" s="77"/>
      <c r="S315" s="66"/>
      <c r="T315" s="77"/>
      <c r="U315" s="66"/>
      <c r="V315" s="66"/>
      <c r="W315" s="77" t="str">
        <f t="shared" si="45"/>
        <v/>
      </c>
      <c r="X315" s="66"/>
      <c r="Y315" s="77" t="str">
        <f>IFERROR(IF(B315&lt;&gt;"", IF(ISNUMBER(SEARCH("Revealed-Potential (Primary Focus)", LOWER(INDEX(Paste_Here!X$2:X$610, MATCH(B315, Paste_Here!A$2:A$610, 0))))), "Rev-Potential: Prim", IF(ISNUMBER(SEARCH("Revealed-Potential (Secondary Focus)", LOWER(INDEX(Paste_Here!X$2:X$610, MATCH(B315, Paste_Here!A$2:A$610, 0))))), "Rev-Potential: Sec", IF(ISNUMBER(SEARCH("Monitoring", LOWER(INDEX(Paste_Here!X$2:X$610, MATCH(B315, Paste_Here!A$2:A$610, 0))))), "Monitoring", IF(ISNUMBER(SEARCH("At-Promise (Secondary Focus)", LOWER(INDEX(Paste_Here!X$2:X$610, MATCH(B315, Paste_Here!A$2:A$610, 0))))), "At-Promise: Sec", IF(ISNUMBER(SEARCH("At-Promise (Primary Focus)", LOWER(INDEX(Paste_Here!X$2:X$610, MATCH(B315, Paste_Here!A$2:A$610, 0))))), "At-Promise: Prim", ""))))), ""), "")</f>
        <v/>
      </c>
      <c r="Z315" s="66"/>
      <c r="AA315" s="77"/>
      <c r="AB315" s="66"/>
      <c r="AC315" s="77" t="str">
        <f>IFERROR(IF(B315&lt;&gt;"", IF(ISNUMBER(SEARCH("Revealed-Potential (Primary Focus)", LOWER(INDEX(Paste_Here!AB$2:AB$610, MATCH(B315, Paste_Here!A$2:A$610, 0))))), "Rev-Potential: Prim", IF(ISNUMBER(SEARCH("Revealed-Potential (Secondary Focus)", LOWER(INDEX(Paste_Here!AB$2:AB$610, MATCH(B315, Paste_Here!A$2:A$610, 0))))), "Rev-Potential: Sec", IF(ISNUMBER(SEARCH("Monitoring", LOWER(INDEX(Paste_Here!AB$2:AB$610, MATCH(B315, Paste_Here!A$2:A$610, 0))))), "Monitoring", IF(ISNUMBER(SEARCH("At-Promise (Secondary Focus)", LOWER(INDEX(Paste_Here!AB$2:AB$610, MATCH(B315, Paste_Here!A$2:A$610, 0))))), "At-Promise: Sec", IF(ISNUMBER(SEARCH("At-Promise (Primary Focus)", LOWER(INDEX(Paste_Here!AB$2:AB$610, MATCH(B315, Paste_Here!A$2:A$610, 0))))), "At-Promise: Prim", ""))))), ""), "")</f>
        <v/>
      </c>
      <c r="AD315" s="66"/>
      <c r="AE315" s="77"/>
      <c r="AF315" s="66"/>
      <c r="AG315" s="77"/>
      <c r="AH315" s="66"/>
      <c r="AI315" s="77"/>
      <c r="AJ315" s="66"/>
      <c r="AK315" s="77"/>
      <c r="AL315" s="66"/>
      <c r="AM315" s="77"/>
      <c r="AN315" s="66"/>
      <c r="AO315" s="77"/>
      <c r="AP315" s="66"/>
      <c r="AQ315" s="77"/>
      <c r="AR315" s="66"/>
      <c r="AS315" s="77"/>
      <c r="AT315" s="66"/>
      <c r="AU315" s="66"/>
      <c r="AV315" s="77" t="str">
        <f t="shared" si="46"/>
        <v/>
      </c>
      <c r="AW315" s="66"/>
      <c r="AX315" s="77" t="str">
        <f>IFERROR(IF(B315&lt;&gt;"", IF(AND(INDEX(Paste_Here!AC$2:AC$610, MATCH(B315, Paste_Here!A$2:A$610, 0))&lt;&gt;"", ISNUMBER(VALUE(INDEX(Paste_Here!AC$2:AC$610, MATCH(B315, Paste_Here!A$2:A$610, 0))))), INDEX(Paste_Here!AC$2:AC$610, MATCH(B315, Paste_Here!A$2:A$610, 0)), ""), ""), "")</f>
        <v/>
      </c>
      <c r="AY315" s="66"/>
      <c r="AZ315" s="77" t="str">
        <f>IFERROR(IF(B315&lt;&gt;"", IF(AND(INDEX(Paste_Here!AD$2:AD$610, MATCH(B315, Paste_Here!A$2:A$610, 0))&lt;&gt;"", ISNUMBER(VALUE(INDEX(Paste_Here!AD$2:AD$610, MATCH(B315, Paste_Here!A$2:A$610, 0))))), TEXT(ROUND(VALUE(INDEX(Paste_Here!AD$2:AD$610, MATCH(B315, Paste_Here!A$2:A$610, 0))), 2), "0.00"), ""), ""), "")</f>
        <v/>
      </c>
      <c r="BA315" s="66"/>
      <c r="BB315" s="77" t="str">
        <f>IFERROR(IF(B315&lt;&gt;"", IF(LOWER(INDEX(Paste_Here!AE$2:AE$610, MATCH(B315, Paste_Here!A$2:A$610, 0)))="approaching expectations", "Approaching", IF(LOWER(INDEX(Paste_Here!AE$2:AE$610, MATCH(B315, Paste_Here!A$2:A$610, 0)))="met expectations", "Met", IF(LOWER(INDEX(Paste_Here!AE$2:AE$610, MATCH(B315, Paste_Here!A$2:A$610, 0)))="exceeded expectations", "Exceeded", IF(LOWER(INDEX(Paste_Here!AE$2:AE$610, MATCH(B315, Paste_Here!A$2:A$610, 0)))="below expectations", "Below", "")))), ""), "")</f>
        <v/>
      </c>
      <c r="BC315" s="66"/>
      <c r="BD315" s="77" t="str">
        <f>IFERROR(IF(B315&lt;&gt;"", IF(AND(INDEX(Paste_Here!T$2:T$610, MATCH(B315, Paste_Here!A$2:A$610, 0))&lt;&gt;"", ISNUMBER(VALUE(INDEX(Paste_Here!T$2:T$610, MATCH(B315, Paste_Here!A$2:A$610, 0))))), INDEX(Paste_Here!T$2:T$610, MATCH(B315, Paste_Here!A$2:A$610, 0)), ""), ""), "")</f>
        <v/>
      </c>
      <c r="BE315" s="66"/>
      <c r="BF315" s="77"/>
      <c r="BG315" s="66"/>
      <c r="BH315" s="77"/>
      <c r="BI315" s="66"/>
      <c r="BJ315" s="77"/>
      <c r="BK315" s="66"/>
      <c r="BL315" s="77" t="str">
        <f>IFERROR(IF(B315&lt;&gt;"", IF(AND(INDEX(Paste_Here!N$2:N$610, MATCH(B315, Paste_Here!A$2:A$610, 0))&lt;&gt;"", ISNUMBER(VALUE(INDEX(Paste_Here!N$2:N$610, MATCH(B315, Paste_Here!A$2:A$610, 0))))), INDEX(Paste_Here!N$2:N$610, MATCH(B315, Paste_Here!A$2:A$610, 0)), ""), ""), "")</f>
        <v/>
      </c>
      <c r="BM315" s="66"/>
      <c r="BN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BO315" s="66"/>
      <c r="BP315" s="77" t="str" cm="1">
        <f t="array" aca="1" ref="BP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BQ315" s="66"/>
      <c r="BR315" s="66"/>
      <c r="BS315" s="77"/>
      <c r="BT315" s="66"/>
      <c r="BU315" s="77"/>
      <c r="BV315" s="66"/>
      <c r="BW315" s="77"/>
      <c r="BX315" s="66"/>
      <c r="BY315" s="77"/>
      <c r="BZ315" s="66"/>
      <c r="CA315" s="77"/>
      <c r="CB315" s="66"/>
      <c r="CC315" s="77"/>
      <c r="CD315" s="66"/>
      <c r="CE315" s="77"/>
      <c r="CF315" s="66"/>
      <c r="CG315" s="77"/>
      <c r="CH315" s="66"/>
      <c r="CI315" s="77"/>
      <c r="CJ315" s="66"/>
      <c r="CK315" s="77"/>
      <c r="CL315" s="66"/>
      <c r="CM315" s="77"/>
      <c r="CN315" s="66"/>
      <c r="CO315" s="66"/>
      <c r="CP315" s="77" t="str">
        <f t="shared" si="47"/>
        <v/>
      </c>
      <c r="CQ315" s="66"/>
      <c r="CR315" s="77" t="str">
        <f>IFERROR(IF(B315&lt;&gt;"", IF(AND(INDEX(Paste_Here!Y$2:Y$610, MATCH(B315, Paste_Here!A$2:A$610, 0))&lt;&gt;"", ISNUMBER(VALUE(INDEX(Paste_Here!Y$2:Y$610, MATCH(B315, Paste_Here!A$2:A$610, 0))))), INDEX(Paste_Here!Y$2:Y$610, MATCH(B315, Paste_Here!A$2:A$610, 0)), ""), ""), "")</f>
        <v/>
      </c>
      <c r="CS315" s="66"/>
      <c r="CT315" s="77" t="str">
        <f>IFERROR(IF(B315&lt;&gt;"", IF(AND(INDEX(Paste_Here!AA$2:AA$610, MATCH(B315, Paste_Here!A$2:A$610, 0))&lt;&gt;"", ISNUMBER(--INDEX(Paste_Here!AA$2:AA$610, MATCH(B315, Paste_Here!A$2:A$610, 0)))), TEXT(ROUND(--INDEX(Paste_Here!AA$2:AA$610, MATCH(B315, Paste_Here!A$2:A$610, 0)), 2), "0.00"), ""), ""), "")</f>
        <v/>
      </c>
      <c r="CU315" s="66"/>
      <c r="CV315" s="77" t="str">
        <f>IFERROR(IF(B315&lt;&gt;"", IF(LOWER(INDEX(Paste_Here!Z$2:Z$610, MATCH(B315, Paste_Here!A$2:A$610, 0)))="approaching expectations", "Approaching", IF(LOWER(INDEX(Paste_Here!Z$2:Z$610, MATCH(B315, Paste_Here!A$2:A$610, 0)))="met expectations", "Met", IF(LOWER(INDEX(Paste_Here!Z$2:Z$610, MATCH(B315, Paste_Here!A$2:A$610, 0)))="exceeded expectations", "Exceeded", IF(LOWER(INDEX(Paste_Here!Z$2:Z$610, MATCH(B315, Paste_Here!A$2:A$610, 0)))="below expectations", "Below", "")))), ""), "")</f>
        <v/>
      </c>
      <c r="CW315" s="66"/>
      <c r="CX315" s="77"/>
      <c r="CY315" s="66"/>
      <c r="CZ315" s="77" t="str">
        <f>IFERROR(IF(B315&lt;&gt;"", IF(AND(INDEX(Paste_Here!AL$2:AL$610, MATCH(B315, Paste_Here!A$2:A$610, 0))&lt;&gt;"", ISNUMBER(VALUE(INDEX(Paste_Here!AL$2:AL$610, MATCH(B315, Paste_Here!A$2:A$610, 0))))), INDEX(Paste_Here!AL$2:AL$610, MATCH(B315, Paste_Here!A$2:A$610, 0)), ""), ""), "")</f>
        <v/>
      </c>
      <c r="DA315" s="66"/>
      <c r="DB315" s="77" t="str">
        <f>IFERROR(IF(B315&lt;&gt;"", IF(ISNUMBER(SEARCH("highrisk", LOWER(INDEX(Paste_Here!AM$2:AM$610, MATCH(B315, Paste_Here!A$2:A$610, 0))))), "High Risk", IF(ISNUMBER(SEARCH("lowrisk", LOWER(INDEX(Paste_Here!AM$2:AM$610, MATCH(B315, Paste_Here!A$2:A$610, 0))))), "Low Risk", IF(ISNUMBER(SEARCH("somerisk", LOWER(INDEX(Paste_Here!AM$2:AM$610, MATCH(B315, Paste_Here!A$2:A$610, 0))))), "Some Risk", ""))), ""), "")</f>
        <v/>
      </c>
      <c r="DC315" s="66"/>
      <c r="DD315" s="77" t="str">
        <f>IFERROR(IF(B315&lt;&gt;"", IF(AND(INDEX(Paste_Here!AN$2:AN$610, MATCH(B315, Paste_Here!A$2:A$610, 0))&lt;&gt;"", ISNUMBER(VALUE(INDEX(Paste_Here!AN$2:AN$610, MATCH(B315, Paste_Here!A$2:A$610, 0))))), INDEX(Paste_Here!AN$2:AN$610, MATCH(B315, Paste_Here!A$2:A$610, 0)), ""), ""), "")</f>
        <v/>
      </c>
      <c r="DE315" s="66"/>
      <c r="DF315" s="77" t="str">
        <f>IFERROR(IF(B315&lt;&gt;"", IF(AND(INDEX(Paste_Here!Q$2:Q$610, MATCH(B315, Paste_Here!A$2:A$610, 0))&lt;&gt;"", ISNUMBER(VALUE(INDEX(Paste_Here!Q$2:Q$610, MATCH(B315, Paste_Here!A$2:A$610, 0))))), INDEX(Paste_Here!Q$2:Q$610, MATCH(B315, Paste_Here!A$2:A$610, 0)), ""), ""), "")</f>
        <v/>
      </c>
      <c r="DG315" s="66"/>
      <c r="DH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DI315" s="66"/>
      <c r="DJ315" s="77" t="str" cm="1">
        <f t="array" aca="1" ref="DJ315" ca="1">IFERROR(VALUE(IF(ISNUMBER(SEARCH("EM", INDEX(Paste_Here!S$2:S$500, MATCH(B315, Paste_Here!A$2:A$500, 0)))), "-" &amp;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f>
        <v/>
      </c>
      <c r="DK315" s="66"/>
      <c r="DL315" s="66"/>
      <c r="DM315" s="77" t="str">
        <f t="shared" si="48"/>
        <v/>
      </c>
      <c r="DN315" s="66"/>
      <c r="DO315" s="77" t="str">
        <f>IFERROR(IF(B315&lt;&gt;"", IF(AND(INDEX(Paste_Here!AF$2:AF$610, MATCH(B315, Paste_Here!A$2:A$610, 0))&lt;&gt;"", ISNUMBER(VALUE(INDEX(Paste_Here!AF$2:AF$610, MATCH(B315, Paste_Here!A$2:A$610, 0))))), INDEX(Paste_Here!AF$2:AF$610, MATCH(B315, Paste_Here!A$2:A$610, 0)), ""), ""), "")</f>
        <v/>
      </c>
      <c r="DP315" s="66"/>
      <c r="DQ315" s="77" t="str">
        <f>IFERROR(IF(B315&lt;&gt;"", IF(AND(INDEX(Paste_Here!AG$2:AG$610, MATCH(B315, Paste_Here!A$2:A$610, 0))&lt;&gt;"", ISNUMBER(--INDEX(Paste_Here!AG$2:AG$610, MATCH(B315, Paste_Here!A$2:A$610, 0)))), TEXT(ROUND(--INDEX(Paste_Here!AG$2:AG$610, MATCH(B315, Paste_Here!A$2:A$610, 0)), 2), "0.00"), ""), ""), "")</f>
        <v/>
      </c>
      <c r="DR315" s="66"/>
      <c r="DS315" s="77" t="str">
        <f>IFERROR(IF(B315&lt;&gt;"", IF(LOWER(INDEX(Paste_Here!AH$2:AH$610, MATCH(B315, Paste_Here!A$2:A$610, 0)))="approaching expectations", "Approaching", IF(LOWER(INDEX(Paste_Here!AH$2:AH$610, MATCH(B315, Paste_Here!A$2:A$610, 0)))="met expectations", "Met", IF(LOWER(INDEX(Paste_Here!AH$2:AH$610, MATCH(B315, Paste_Here!A$2:A$610, 0)))="exceeded expectations", "Exceeded", IF(LOWER(INDEX(Paste_Here!AH$2:AH$610, MATCH(B315, Paste_Here!A$2:A$610, 0)))="below expectations", "Below", "")))), ""), "")</f>
        <v/>
      </c>
      <c r="DT315" s="66"/>
      <c r="DU315" s="77" t="str">
        <f>IFERROR(IF(B315&lt;&gt;"", IF(AND(INDEX(Paste_Here!U$2:U$610, MATCH(B315, Paste_Here!A$2:A$610, 0))&lt;&gt;"", ISNUMBER(VALUE(INDEX(Paste_Here!U$2:U$610, MATCH(B315, Paste_Here!A$2:A$610, 0))))), INDEX(Paste_Here!U$2:U$610, MATCH(B315, Paste_Here!A$2:A$610, 0)), ""), ""), "")</f>
        <v/>
      </c>
      <c r="DV315" s="66"/>
      <c r="DW315" s="77"/>
      <c r="DX315" s="66"/>
      <c r="DY315" s="77" t="str">
        <f>IFERROR(IF(B315&lt;&gt;"", IF(AND(INDEX(Paste_Here!AI$2:AI$610, MATCH(B315, Paste_Here!A$2:A$610, 0))&lt;&gt;"", ISNUMBER(VALUE(INDEX(Paste_Here!AI$2:AI$610, MATCH(B315, Paste_Here!A$2:A$610, 0))))), INDEX(Paste_Here!AI$2:AI$610, MATCH(B315, Paste_Here!A$2:A$610, 0)), ""), ""), "")</f>
        <v/>
      </c>
      <c r="DZ315" s="66"/>
      <c r="EA315" s="77" t="str">
        <f>IFERROR(IF(B315&lt;&gt;"", IF(AND(INDEX(Paste_Here!AJ$2:AJ$610, MATCH(B315, Paste_Here!A$2:A$610, 0))&lt;&gt;"", ISNUMBER(--INDEX(Paste_Here!AJ$2:AJ$610, MATCH(B315, Paste_Here!A$2:A$610, 0)))), TEXT(ROUND(--INDEX(Paste_Here!AJ$2:AJ$610, MATCH(B315, Paste_Here!A$2:A$610, 0)), 2), "0.00"), ""), ""), "")</f>
        <v/>
      </c>
      <c r="EB315" s="66"/>
      <c r="EC315" s="77" t="str">
        <f>IFERROR(IF(B315&lt;&gt;"", IF(LOWER(INDEX(Paste_Here!AK$2:AK$610, MATCH(B315, Paste_Here!A$2:A$610, 0)))="approaching expectations", "Approaching", IF(LOWER(INDEX(Paste_Here!AK$2:AK$610, MATCH(B315, Paste_Here!A$2:A$610, 0)))="met expectations", "Met", IF(LOWER(INDEX(Paste_Here!AK$2:AK$610, MATCH(B315, Paste_Here!A$2:A$610, 0)))="exceeded expectations", "Exceeded", IF(LOWER(INDEX(Paste_Here!AK$2:AK$610, MATCH(B315, Paste_Here!A$2:A$610, 0)))="below expectations", "Below", "")))), ""), "")</f>
        <v/>
      </c>
      <c r="ED315" s="66"/>
      <c r="EE315" s="77"/>
      <c r="EF315" s="66"/>
      <c r="EG315" s="77"/>
      <c r="EH315" s="66"/>
      <c r="EI315" s="66"/>
      <c r="EJ315" s="77" t="str">
        <f t="shared" si="49"/>
        <v/>
      </c>
      <c r="EK315" s="66"/>
      <c r="EL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EM315" s="66"/>
      <c r="EN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EO315" s="66"/>
      <c r="EP315" s="77"/>
      <c r="EQ315" s="66"/>
      <c r="ER315" s="77" t="str">
        <f>IFERROR(IF(B315&lt;&gt;"", IF(AND(INDEX(Paste_Here!AT$2:AT$610, MATCH(B315, Paste_Here!A$2:A$610, 0))&lt;&gt;"", ISNUMBER(VALUE(INDEX(Paste_Here!AT$2:AT$610, MATCH(B315, Paste_Here!A$2:A$610, 0))))), INDEX(Paste_Here!AT$2:AT$610, MATCH(B315, Paste_Here!A$2:A$610, 0)), ""), ""), "")</f>
        <v/>
      </c>
      <c r="ES315" s="66"/>
      <c r="ET315" s="77" t="str">
        <f>IFERROR(IF(B315&lt;&gt;"", IF(AND(INDEX(Paste_Here!AV$2:AV$610, MATCH(B315, Paste_Here!A$2:A$610, 0))&lt;&gt;"", ISNUMBER(VALUE(INDEX(Paste_Here!AV$2:AV$610, MATCH(B315, Paste_Here!A$2:A$610, 0))))), INDEX(Paste_Here!AV$2:AV$610, MATCH(B315, Paste_Here!A$2:A$610, 0)), ""), ""), "")</f>
        <v/>
      </c>
      <c r="EU315" s="66"/>
      <c r="EV315" s="77"/>
      <c r="EW315" s="66"/>
      <c r="EX315" s="77" t="str">
        <f>IFERROR(IF(B315&lt;&gt;"", IF(AND(INDEX(Paste_Here!AU$2:AU$610, MATCH(B315, Paste_Here!A$2:A$610, 0))&lt;&gt;"", ISNUMBER(VALUE(INDEX(Paste_Here!AU$2:AU$610, MATCH(B315, Paste_Here!A$2:A$610, 0))))), INDEX(Paste_Here!AU$2:AU$610, MATCH(B315, Paste_Here!A$2:A$610, 0)), ""), ""), "")</f>
        <v/>
      </c>
      <c r="EY315" s="66"/>
      <c r="EZ315" s="77" t="str">
        <f>IFERROR(IF(B315&lt;&gt;"", IF(AND(INDEX(Paste_Here!AW$2:AW$610, MATCH(B315, Paste_Here!A$2:A$610, 0))&lt;&gt;"", ISNUMBER(VALUE(INDEX(Paste_Here!AW$2:AW$610, MATCH(B315, Paste_Here!A$2:A$610, 0))))), INDEX(Paste_Here!AW$2:AW$610, MATCH(B315, Paste_Here!A$2:A$610, 0)), ""), ""), "")</f>
        <v/>
      </c>
      <c r="FA315" s="66"/>
      <c r="FB315" s="77"/>
      <c r="FC315" s="66"/>
      <c r="FD315" s="77"/>
      <c r="FE315" s="66"/>
      <c r="FF315" s="66"/>
      <c r="FG315" s="77" t="str">
        <f t="shared" si="50"/>
        <v/>
      </c>
      <c r="FH315" s="66"/>
      <c r="FI315" s="77" t="str">
        <f>IFERROR(IF(B315&lt;&gt;"", IF(ISNUMBER(SEARCH("s", LOWER(INDEX(Paste_Here!M$2:M$610, MATCH(B315, Paste_Here!A$2:A$610, 0))))), "Yes", IF(INDEX(Paste_Here!M$2:M$610, MATCH(B315, Paste_Here!A$2:A$610, 0))&lt;&gt;"", "No", "")), ""), "")</f>
        <v/>
      </c>
      <c r="FJ315" s="66"/>
      <c r="FK315" s="77" t="str">
        <f>IFERROR(IF(B315&lt;&gt;"", IF(ISNUMBER(SEARCH("yes", LOWER(INDEX(Paste_Here!F$2:F$610, MATCH(B315, Paste_Here!A$2:A$610, 0))))), "Yes", IF(ISNUMBER(SEARCH("no", LOWER(INDEX(Paste_Here!F$2:F$610, MATCH(B315, Paste_Here!A$2:A$610, 0))))), "No", "")), ""), "")</f>
        <v/>
      </c>
      <c r="FL315" s="66"/>
      <c r="FM315" s="77" t="str">
        <f>IFERROR(IF(B315&lt;&gt;"", IF(ISNUMBER(SEARCH("english language learner", LOWER(INDEX(Paste_Here!C$2:C$610, MATCH(B315, Paste_Here!A$2:A$610, 0))))), "Yes", ""), ""), "")</f>
        <v/>
      </c>
      <c r="FN315" s="66"/>
      <c r="FO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FP315" s="66"/>
      <c r="FQ315" s="77" t="str">
        <f>IFERROR(IF(B315&lt;&gt;"", IF(ISNUMBER(SEARCH("yes", LOWER(INDEX(Paste_Here!L$2:L$610, MATCH(B315, Paste_Here!A$2:A$610, 0))))), "Yes", IF(ISNUMBER(SEARCH("no", LOWER(INDEX(Paste_Here!L$2:L$610, MATCH(B315, Paste_Here!A$2:A$610, 0))))), "No", "")), ""), "")</f>
        <v/>
      </c>
      <c r="FR315" s="66"/>
      <c r="FS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FT315" s="66"/>
      <c r="FU315" s="77"/>
      <c r="FV315" s="66"/>
      <c r="FW315" s="77" t="str">
        <f>IFERROR(IF(B315&lt;&gt;"", IF(AND(INDEX(Paste_Here!D$2:D$610, MATCH(B315, Paste_Here!A$2:A$610, 0))&lt;&gt;"", ISNUMBER(VALUE(INDEX(Paste_Here!D$2:D$610, MATCH(B315, Paste_Here!A$2:A$610, 0))))), INDEX(Paste_Here!D$2:D$610, MATCH(B315, Paste_Here!A$2:A$610, 0)), ""), ""), "")</f>
        <v/>
      </c>
      <c r="FX315" s="66"/>
      <c r="FY315" s="77" t="str">
        <f>IFERROR(IF(B315&lt;&gt;"", IF(AND(INDEX(Paste_Here!G$2:G$610, MATCH(B315, Paste_Here!A$2:A$610, 0))&lt;&gt;"", ISNUMBER(VALUE(INDEX(Paste_Here!G$2:G$610, MATCH(B315, Paste_Here!A$2:A$610, 0))))), INDEX(Paste_Here!G$2:G$610, MATCH(B315, Paste_Here!A$2:A$610, 0)), ""), ""), "")</f>
        <v/>
      </c>
      <c r="FZ315" s="66"/>
      <c r="GA315" s="95"/>
      <c r="GB315" s="66"/>
      <c r="JS315" s="1" t="str" cm="1">
        <f t="array" ref="JS315">IFERROR(INDEX(Paste_Here!$B$2:$B$610, MATCH(0, COUNTIF(JS$4:JS314, Paste_Here!$B$2:$B$610) + IF(Paste_Here!$B$2:$B$610="", 1, 0), 0)), "")</f>
        <v/>
      </c>
      <c r="JT315" s="1" t="str">
        <f>IF(JS315&lt;&gt;"", INDEX(Paste_Here!$A$2:$A$610, MATCH(JS315, Paste_Here!$B$2:$B$610, 0)), "")</f>
        <v/>
      </c>
      <c r="JU315" s="1" t="str">
        <f t="shared" si="51"/>
        <v/>
      </c>
      <c r="JV315" s="1" t="str" cm="1">
        <f t="array" ref="JV315">IFERROR(INDEX($JU$5:$JU$610, MATCH(SMALL(IF($JU$5:$JU$610&lt;&gt;"", COUNTIF($JU$5:$JU$610, "&lt;"&amp;$JU$5:$JU$610)+1), ROW()-ROW($JV$5)+1), COUNTIF($JU$5:$JU$610, "&lt;"&amp;$JU$5:$JU$610)+1, 0)), "")</f>
        <v/>
      </c>
    </row>
    <row r="316" spans="1:282">
      <c r="A316" s="66"/>
      <c r="B316" s="77" t="str">
        <f t="shared" si="42"/>
        <v/>
      </c>
      <c r="C316" s="66"/>
      <c r="D316" s="77" t="str">
        <f>IFERROR(IF(B316&lt;&gt;"", IF(COUNTIF(INDEX(Paste_Here!AS$2:AS$610, MATCH(B316, Paste_Here!A$2:A$610, 0), 0), "yes") &gt; 0, "Yes", IF(COUNTIF(INDEX(Paste_Here!AS$2:AS$610, MATCH(B316, Paste_Here!A$2:A$610, 0), 0), "no") &gt; 0, "No", "")), ""), "")</f>
        <v/>
      </c>
      <c r="E316" s="66"/>
      <c r="F316" s="77" t="str">
        <f t="shared" si="43"/>
        <v/>
      </c>
      <c r="G316" s="66"/>
      <c r="H316" s="77" t="str">
        <f>IFERROR(IF(B316&lt;&gt;"", IF(COUNTIF(INDEX(Paste_Here!AO$2:AR$610, MATCH(B316, Paste_Here!A$2:A$610, 0), 0), "yes") &gt; 0, "Yes", IF(COUNTIF(INDEX(Paste_Here!AO$2:AR$610, MATCH(B316, Paste_Here!A$2:A$610, 0), 0), "no") &gt; 0, "No", "")), ""), "")</f>
        <v/>
      </c>
      <c r="I316" s="66"/>
      <c r="J316" s="77" t="str">
        <f t="shared" si="44"/>
        <v/>
      </c>
      <c r="K316" s="66"/>
      <c r="L316" s="77" t="str">
        <f>IFERROR(IF(B316&lt;&gt;"", IF(ISNUMBER(SEARCH("yes", LOWER(INDEX(Paste_Here!W$2:W$610, MATCH(B316, Paste_Here!A$2:A$610, 0))))), "Yes", IF(ISNUMBER(SEARCH("no", LOWER(INDEX(Paste_Here!W$2:W$610, MATCH(B316, Paste_Here!A$2:A$610, 0))))), "No", "")), ""), "")</f>
        <v/>
      </c>
      <c r="M316" s="66"/>
      <c r="N316" s="77"/>
      <c r="O316" s="66"/>
      <c r="P316" s="77" t="str">
        <f>IFERROR(IF(B316&lt;&gt;"", IF(ISNUMBER(SEARCH("yes", LOWER(INDEX(Paste_Here!V$2:V$610, MATCH(B316, Paste_Here!A$2:A$610, 0))))), "Yes", IF(ISNUMBER(SEARCH("no", LOWER(INDEX(Paste_Here!V$2:V$610, MATCH(B316, Paste_Here!A$2:A$610, 0))))), "No", "")), ""), "")</f>
        <v/>
      </c>
      <c r="Q316" s="66"/>
      <c r="R316" s="77"/>
      <c r="S316" s="66"/>
      <c r="T316" s="77"/>
      <c r="U316" s="66"/>
      <c r="V316" s="66"/>
      <c r="W316" s="77" t="str">
        <f t="shared" si="45"/>
        <v/>
      </c>
      <c r="X316" s="66"/>
      <c r="Y316" s="77" t="str">
        <f>IFERROR(IF(B316&lt;&gt;"", IF(ISNUMBER(SEARCH("Revealed-Potential (Primary Focus)", LOWER(INDEX(Paste_Here!X$2:X$610, MATCH(B316, Paste_Here!A$2:A$610, 0))))), "Rev-Potential: Prim", IF(ISNUMBER(SEARCH("Revealed-Potential (Secondary Focus)", LOWER(INDEX(Paste_Here!X$2:X$610, MATCH(B316, Paste_Here!A$2:A$610, 0))))), "Rev-Potential: Sec", IF(ISNUMBER(SEARCH("Monitoring", LOWER(INDEX(Paste_Here!X$2:X$610, MATCH(B316, Paste_Here!A$2:A$610, 0))))), "Monitoring", IF(ISNUMBER(SEARCH("At-Promise (Secondary Focus)", LOWER(INDEX(Paste_Here!X$2:X$610, MATCH(B316, Paste_Here!A$2:A$610, 0))))), "At-Promise: Sec", IF(ISNUMBER(SEARCH("At-Promise (Primary Focus)", LOWER(INDEX(Paste_Here!X$2:X$610, MATCH(B316, Paste_Here!A$2:A$610, 0))))), "At-Promise: Prim", ""))))), ""), "")</f>
        <v/>
      </c>
      <c r="Z316" s="66"/>
      <c r="AA316" s="77"/>
      <c r="AB316" s="66"/>
      <c r="AC316" s="77" t="str">
        <f>IFERROR(IF(B316&lt;&gt;"", IF(ISNUMBER(SEARCH("Revealed-Potential (Primary Focus)", LOWER(INDEX(Paste_Here!AB$2:AB$610, MATCH(B316, Paste_Here!A$2:A$610, 0))))), "Rev-Potential: Prim", IF(ISNUMBER(SEARCH("Revealed-Potential (Secondary Focus)", LOWER(INDEX(Paste_Here!AB$2:AB$610, MATCH(B316, Paste_Here!A$2:A$610, 0))))), "Rev-Potential: Sec", IF(ISNUMBER(SEARCH("Monitoring", LOWER(INDEX(Paste_Here!AB$2:AB$610, MATCH(B316, Paste_Here!A$2:A$610, 0))))), "Monitoring", IF(ISNUMBER(SEARCH("At-Promise (Secondary Focus)", LOWER(INDEX(Paste_Here!AB$2:AB$610, MATCH(B316, Paste_Here!A$2:A$610, 0))))), "At-Promise: Sec", IF(ISNUMBER(SEARCH("At-Promise (Primary Focus)", LOWER(INDEX(Paste_Here!AB$2:AB$610, MATCH(B316, Paste_Here!A$2:A$610, 0))))), "At-Promise: Prim", ""))))), ""), "")</f>
        <v/>
      </c>
      <c r="AD316" s="66"/>
      <c r="AE316" s="77"/>
      <c r="AF316" s="66"/>
      <c r="AG316" s="77"/>
      <c r="AH316" s="66"/>
      <c r="AI316" s="77"/>
      <c r="AJ316" s="66"/>
      <c r="AK316" s="77"/>
      <c r="AL316" s="66"/>
      <c r="AM316" s="77"/>
      <c r="AN316" s="66"/>
      <c r="AO316" s="77"/>
      <c r="AP316" s="66"/>
      <c r="AQ316" s="77"/>
      <c r="AR316" s="66"/>
      <c r="AS316" s="77"/>
      <c r="AT316" s="66"/>
      <c r="AU316" s="66"/>
      <c r="AV316" s="77" t="str">
        <f t="shared" si="46"/>
        <v/>
      </c>
      <c r="AW316" s="66"/>
      <c r="AX316" s="77" t="str">
        <f>IFERROR(IF(B316&lt;&gt;"", IF(AND(INDEX(Paste_Here!AC$2:AC$610, MATCH(B316, Paste_Here!A$2:A$610, 0))&lt;&gt;"", ISNUMBER(VALUE(INDEX(Paste_Here!AC$2:AC$610, MATCH(B316, Paste_Here!A$2:A$610, 0))))), INDEX(Paste_Here!AC$2:AC$610, MATCH(B316, Paste_Here!A$2:A$610, 0)), ""), ""), "")</f>
        <v/>
      </c>
      <c r="AY316" s="66"/>
      <c r="AZ316" s="77" t="str">
        <f>IFERROR(IF(B316&lt;&gt;"", IF(AND(INDEX(Paste_Here!AD$2:AD$610, MATCH(B316, Paste_Here!A$2:A$610, 0))&lt;&gt;"", ISNUMBER(VALUE(INDEX(Paste_Here!AD$2:AD$610, MATCH(B316, Paste_Here!A$2:A$610, 0))))), TEXT(ROUND(VALUE(INDEX(Paste_Here!AD$2:AD$610, MATCH(B316, Paste_Here!A$2:A$610, 0))), 2), "0.00"), ""), ""), "")</f>
        <v/>
      </c>
      <c r="BA316" s="66"/>
      <c r="BB316" s="77" t="str">
        <f>IFERROR(IF(B316&lt;&gt;"", IF(LOWER(INDEX(Paste_Here!AE$2:AE$610, MATCH(B316, Paste_Here!A$2:A$610, 0)))="approaching expectations", "Approaching", IF(LOWER(INDEX(Paste_Here!AE$2:AE$610, MATCH(B316, Paste_Here!A$2:A$610, 0)))="met expectations", "Met", IF(LOWER(INDEX(Paste_Here!AE$2:AE$610, MATCH(B316, Paste_Here!A$2:A$610, 0)))="exceeded expectations", "Exceeded", IF(LOWER(INDEX(Paste_Here!AE$2:AE$610, MATCH(B316, Paste_Here!A$2:A$610, 0)))="below expectations", "Below", "")))), ""), "")</f>
        <v/>
      </c>
      <c r="BC316" s="66"/>
      <c r="BD316" s="77" t="str">
        <f>IFERROR(IF(B316&lt;&gt;"", IF(AND(INDEX(Paste_Here!T$2:T$610, MATCH(B316, Paste_Here!A$2:A$610, 0))&lt;&gt;"", ISNUMBER(VALUE(INDEX(Paste_Here!T$2:T$610, MATCH(B316, Paste_Here!A$2:A$610, 0))))), INDEX(Paste_Here!T$2:T$610, MATCH(B316, Paste_Here!A$2:A$610, 0)), ""), ""), "")</f>
        <v/>
      </c>
      <c r="BE316" s="66"/>
      <c r="BF316" s="77"/>
      <c r="BG316" s="66"/>
      <c r="BH316" s="77"/>
      <c r="BI316" s="66"/>
      <c r="BJ316" s="77"/>
      <c r="BK316" s="66"/>
      <c r="BL316" s="77" t="str">
        <f>IFERROR(IF(B316&lt;&gt;"", IF(AND(INDEX(Paste_Here!N$2:N$610, MATCH(B316, Paste_Here!A$2:A$610, 0))&lt;&gt;"", ISNUMBER(VALUE(INDEX(Paste_Here!N$2:N$610, MATCH(B316, Paste_Here!A$2:A$610, 0))))), INDEX(Paste_Here!N$2:N$610, MATCH(B316, Paste_Here!A$2:A$610, 0)), ""), ""), "")</f>
        <v/>
      </c>
      <c r="BM316" s="66"/>
      <c r="BN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BO316" s="66"/>
      <c r="BP316" s="77" t="str" cm="1">
        <f t="array" aca="1" ref="BP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BQ316" s="66"/>
      <c r="BR316" s="66"/>
      <c r="BS316" s="77"/>
      <c r="BT316" s="66"/>
      <c r="BU316" s="77"/>
      <c r="BV316" s="66"/>
      <c r="BW316" s="77"/>
      <c r="BX316" s="66"/>
      <c r="BY316" s="77"/>
      <c r="BZ316" s="66"/>
      <c r="CA316" s="77"/>
      <c r="CB316" s="66"/>
      <c r="CC316" s="77"/>
      <c r="CD316" s="66"/>
      <c r="CE316" s="77"/>
      <c r="CF316" s="66"/>
      <c r="CG316" s="77"/>
      <c r="CH316" s="66"/>
      <c r="CI316" s="77"/>
      <c r="CJ316" s="66"/>
      <c r="CK316" s="77"/>
      <c r="CL316" s="66"/>
      <c r="CM316" s="77"/>
      <c r="CN316" s="66"/>
      <c r="CO316" s="66"/>
      <c r="CP316" s="77" t="str">
        <f t="shared" si="47"/>
        <v/>
      </c>
      <c r="CQ316" s="66"/>
      <c r="CR316" s="77" t="str">
        <f>IFERROR(IF(B316&lt;&gt;"", IF(AND(INDEX(Paste_Here!Y$2:Y$610, MATCH(B316, Paste_Here!A$2:A$610, 0))&lt;&gt;"", ISNUMBER(VALUE(INDEX(Paste_Here!Y$2:Y$610, MATCH(B316, Paste_Here!A$2:A$610, 0))))), INDEX(Paste_Here!Y$2:Y$610, MATCH(B316, Paste_Here!A$2:A$610, 0)), ""), ""), "")</f>
        <v/>
      </c>
      <c r="CS316" s="66"/>
      <c r="CT316" s="77" t="str">
        <f>IFERROR(IF(B316&lt;&gt;"", IF(AND(INDEX(Paste_Here!AA$2:AA$610, MATCH(B316, Paste_Here!A$2:A$610, 0))&lt;&gt;"", ISNUMBER(--INDEX(Paste_Here!AA$2:AA$610, MATCH(B316, Paste_Here!A$2:A$610, 0)))), TEXT(ROUND(--INDEX(Paste_Here!AA$2:AA$610, MATCH(B316, Paste_Here!A$2:A$610, 0)), 2), "0.00"), ""), ""), "")</f>
        <v/>
      </c>
      <c r="CU316" s="66"/>
      <c r="CV316" s="77" t="str">
        <f>IFERROR(IF(B316&lt;&gt;"", IF(LOWER(INDEX(Paste_Here!Z$2:Z$610, MATCH(B316, Paste_Here!A$2:A$610, 0)))="approaching expectations", "Approaching", IF(LOWER(INDEX(Paste_Here!Z$2:Z$610, MATCH(B316, Paste_Here!A$2:A$610, 0)))="met expectations", "Met", IF(LOWER(INDEX(Paste_Here!Z$2:Z$610, MATCH(B316, Paste_Here!A$2:A$610, 0)))="exceeded expectations", "Exceeded", IF(LOWER(INDEX(Paste_Here!Z$2:Z$610, MATCH(B316, Paste_Here!A$2:A$610, 0)))="below expectations", "Below", "")))), ""), "")</f>
        <v/>
      </c>
      <c r="CW316" s="66"/>
      <c r="CX316" s="77"/>
      <c r="CY316" s="66"/>
      <c r="CZ316" s="77" t="str">
        <f>IFERROR(IF(B316&lt;&gt;"", IF(AND(INDEX(Paste_Here!AL$2:AL$610, MATCH(B316, Paste_Here!A$2:A$610, 0))&lt;&gt;"", ISNUMBER(VALUE(INDEX(Paste_Here!AL$2:AL$610, MATCH(B316, Paste_Here!A$2:A$610, 0))))), INDEX(Paste_Here!AL$2:AL$610, MATCH(B316, Paste_Here!A$2:A$610, 0)), ""), ""), "")</f>
        <v/>
      </c>
      <c r="DA316" s="66"/>
      <c r="DB316" s="77" t="str">
        <f>IFERROR(IF(B316&lt;&gt;"", IF(ISNUMBER(SEARCH("highrisk", LOWER(INDEX(Paste_Here!AM$2:AM$610, MATCH(B316, Paste_Here!A$2:A$610, 0))))), "High Risk", IF(ISNUMBER(SEARCH("lowrisk", LOWER(INDEX(Paste_Here!AM$2:AM$610, MATCH(B316, Paste_Here!A$2:A$610, 0))))), "Low Risk", IF(ISNUMBER(SEARCH("somerisk", LOWER(INDEX(Paste_Here!AM$2:AM$610, MATCH(B316, Paste_Here!A$2:A$610, 0))))), "Some Risk", ""))), ""), "")</f>
        <v/>
      </c>
      <c r="DC316" s="66"/>
      <c r="DD316" s="77" t="str">
        <f>IFERROR(IF(B316&lt;&gt;"", IF(AND(INDEX(Paste_Here!AN$2:AN$610, MATCH(B316, Paste_Here!A$2:A$610, 0))&lt;&gt;"", ISNUMBER(VALUE(INDEX(Paste_Here!AN$2:AN$610, MATCH(B316, Paste_Here!A$2:A$610, 0))))), INDEX(Paste_Here!AN$2:AN$610, MATCH(B316, Paste_Here!A$2:A$610, 0)), ""), ""), "")</f>
        <v/>
      </c>
      <c r="DE316" s="66"/>
      <c r="DF316" s="77" t="str">
        <f>IFERROR(IF(B316&lt;&gt;"", IF(AND(INDEX(Paste_Here!Q$2:Q$610, MATCH(B316, Paste_Here!A$2:A$610, 0))&lt;&gt;"", ISNUMBER(VALUE(INDEX(Paste_Here!Q$2:Q$610, MATCH(B316, Paste_Here!A$2:A$610, 0))))), INDEX(Paste_Here!Q$2:Q$610, MATCH(B316, Paste_Here!A$2:A$610, 0)), ""), ""), "")</f>
        <v/>
      </c>
      <c r="DG316" s="66"/>
      <c r="DH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DI316" s="66"/>
      <c r="DJ316" s="77" t="str" cm="1">
        <f t="array" aca="1" ref="DJ316" ca="1">IFERROR(VALUE(IF(ISNUMBER(SEARCH("EM", INDEX(Paste_Here!S$2:S$500, MATCH(B316, Paste_Here!A$2:A$500, 0)))), "-" &amp;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f>
        <v/>
      </c>
      <c r="DK316" s="66"/>
      <c r="DL316" s="66"/>
      <c r="DM316" s="77" t="str">
        <f t="shared" si="48"/>
        <v/>
      </c>
      <c r="DN316" s="66"/>
      <c r="DO316" s="77" t="str">
        <f>IFERROR(IF(B316&lt;&gt;"", IF(AND(INDEX(Paste_Here!AF$2:AF$610, MATCH(B316, Paste_Here!A$2:A$610, 0))&lt;&gt;"", ISNUMBER(VALUE(INDEX(Paste_Here!AF$2:AF$610, MATCH(B316, Paste_Here!A$2:A$610, 0))))), INDEX(Paste_Here!AF$2:AF$610, MATCH(B316, Paste_Here!A$2:A$610, 0)), ""), ""), "")</f>
        <v/>
      </c>
      <c r="DP316" s="66"/>
      <c r="DQ316" s="77" t="str">
        <f>IFERROR(IF(B316&lt;&gt;"", IF(AND(INDEX(Paste_Here!AG$2:AG$610, MATCH(B316, Paste_Here!A$2:A$610, 0))&lt;&gt;"", ISNUMBER(--INDEX(Paste_Here!AG$2:AG$610, MATCH(B316, Paste_Here!A$2:A$610, 0)))), TEXT(ROUND(--INDEX(Paste_Here!AG$2:AG$610, MATCH(B316, Paste_Here!A$2:A$610, 0)), 2), "0.00"), ""), ""), "")</f>
        <v/>
      </c>
      <c r="DR316" s="66"/>
      <c r="DS316" s="77" t="str">
        <f>IFERROR(IF(B316&lt;&gt;"", IF(LOWER(INDEX(Paste_Here!AH$2:AH$610, MATCH(B316, Paste_Here!A$2:A$610, 0)))="approaching expectations", "Approaching", IF(LOWER(INDEX(Paste_Here!AH$2:AH$610, MATCH(B316, Paste_Here!A$2:A$610, 0)))="met expectations", "Met", IF(LOWER(INDEX(Paste_Here!AH$2:AH$610, MATCH(B316, Paste_Here!A$2:A$610, 0)))="exceeded expectations", "Exceeded", IF(LOWER(INDEX(Paste_Here!AH$2:AH$610, MATCH(B316, Paste_Here!A$2:A$610, 0)))="below expectations", "Below", "")))), ""), "")</f>
        <v/>
      </c>
      <c r="DT316" s="66"/>
      <c r="DU316" s="77" t="str">
        <f>IFERROR(IF(B316&lt;&gt;"", IF(AND(INDEX(Paste_Here!U$2:U$610, MATCH(B316, Paste_Here!A$2:A$610, 0))&lt;&gt;"", ISNUMBER(VALUE(INDEX(Paste_Here!U$2:U$610, MATCH(B316, Paste_Here!A$2:A$610, 0))))), INDEX(Paste_Here!U$2:U$610, MATCH(B316, Paste_Here!A$2:A$610, 0)), ""), ""), "")</f>
        <v/>
      </c>
      <c r="DV316" s="66"/>
      <c r="DW316" s="77"/>
      <c r="DX316" s="66"/>
      <c r="DY316" s="77" t="str">
        <f>IFERROR(IF(B316&lt;&gt;"", IF(AND(INDEX(Paste_Here!AI$2:AI$610, MATCH(B316, Paste_Here!A$2:A$610, 0))&lt;&gt;"", ISNUMBER(VALUE(INDEX(Paste_Here!AI$2:AI$610, MATCH(B316, Paste_Here!A$2:A$610, 0))))), INDEX(Paste_Here!AI$2:AI$610, MATCH(B316, Paste_Here!A$2:A$610, 0)), ""), ""), "")</f>
        <v/>
      </c>
      <c r="DZ316" s="66"/>
      <c r="EA316" s="77" t="str">
        <f>IFERROR(IF(B316&lt;&gt;"", IF(AND(INDEX(Paste_Here!AJ$2:AJ$610, MATCH(B316, Paste_Here!A$2:A$610, 0))&lt;&gt;"", ISNUMBER(--INDEX(Paste_Here!AJ$2:AJ$610, MATCH(B316, Paste_Here!A$2:A$610, 0)))), TEXT(ROUND(--INDEX(Paste_Here!AJ$2:AJ$610, MATCH(B316, Paste_Here!A$2:A$610, 0)), 2), "0.00"), ""), ""), "")</f>
        <v/>
      </c>
      <c r="EB316" s="66"/>
      <c r="EC316" s="77" t="str">
        <f>IFERROR(IF(B316&lt;&gt;"", IF(LOWER(INDEX(Paste_Here!AK$2:AK$610, MATCH(B316, Paste_Here!A$2:A$610, 0)))="approaching expectations", "Approaching", IF(LOWER(INDEX(Paste_Here!AK$2:AK$610, MATCH(B316, Paste_Here!A$2:A$610, 0)))="met expectations", "Met", IF(LOWER(INDEX(Paste_Here!AK$2:AK$610, MATCH(B316, Paste_Here!A$2:A$610, 0)))="exceeded expectations", "Exceeded", IF(LOWER(INDEX(Paste_Here!AK$2:AK$610, MATCH(B316, Paste_Here!A$2:A$610, 0)))="below expectations", "Below", "")))), ""), "")</f>
        <v/>
      </c>
      <c r="ED316" s="66"/>
      <c r="EE316" s="77"/>
      <c r="EF316" s="66"/>
      <c r="EG316" s="77"/>
      <c r="EH316" s="66"/>
      <c r="EI316" s="66"/>
      <c r="EJ316" s="77" t="str">
        <f t="shared" si="49"/>
        <v/>
      </c>
      <c r="EK316" s="66"/>
      <c r="EL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EM316" s="66"/>
      <c r="EN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EO316" s="66"/>
      <c r="EP316" s="77"/>
      <c r="EQ316" s="66"/>
      <c r="ER316" s="77" t="str">
        <f>IFERROR(IF(B316&lt;&gt;"", IF(AND(INDEX(Paste_Here!AT$2:AT$610, MATCH(B316, Paste_Here!A$2:A$610, 0))&lt;&gt;"", ISNUMBER(VALUE(INDEX(Paste_Here!AT$2:AT$610, MATCH(B316, Paste_Here!A$2:A$610, 0))))), INDEX(Paste_Here!AT$2:AT$610, MATCH(B316, Paste_Here!A$2:A$610, 0)), ""), ""), "")</f>
        <v/>
      </c>
      <c r="ES316" s="66"/>
      <c r="ET316" s="77" t="str">
        <f>IFERROR(IF(B316&lt;&gt;"", IF(AND(INDEX(Paste_Here!AV$2:AV$610, MATCH(B316, Paste_Here!A$2:A$610, 0))&lt;&gt;"", ISNUMBER(VALUE(INDEX(Paste_Here!AV$2:AV$610, MATCH(B316, Paste_Here!A$2:A$610, 0))))), INDEX(Paste_Here!AV$2:AV$610, MATCH(B316, Paste_Here!A$2:A$610, 0)), ""), ""), "")</f>
        <v/>
      </c>
      <c r="EU316" s="66"/>
      <c r="EV316" s="77"/>
      <c r="EW316" s="66"/>
      <c r="EX316" s="77" t="str">
        <f>IFERROR(IF(B316&lt;&gt;"", IF(AND(INDEX(Paste_Here!AU$2:AU$610, MATCH(B316, Paste_Here!A$2:A$610, 0))&lt;&gt;"", ISNUMBER(VALUE(INDEX(Paste_Here!AU$2:AU$610, MATCH(B316, Paste_Here!A$2:A$610, 0))))), INDEX(Paste_Here!AU$2:AU$610, MATCH(B316, Paste_Here!A$2:A$610, 0)), ""), ""), "")</f>
        <v/>
      </c>
      <c r="EY316" s="66"/>
      <c r="EZ316" s="77" t="str">
        <f>IFERROR(IF(B316&lt;&gt;"", IF(AND(INDEX(Paste_Here!AW$2:AW$610, MATCH(B316, Paste_Here!A$2:A$610, 0))&lt;&gt;"", ISNUMBER(VALUE(INDEX(Paste_Here!AW$2:AW$610, MATCH(B316, Paste_Here!A$2:A$610, 0))))), INDEX(Paste_Here!AW$2:AW$610, MATCH(B316, Paste_Here!A$2:A$610, 0)), ""), ""), "")</f>
        <v/>
      </c>
      <c r="FA316" s="66"/>
      <c r="FB316" s="77"/>
      <c r="FC316" s="66"/>
      <c r="FD316" s="77"/>
      <c r="FE316" s="66"/>
      <c r="FF316" s="66"/>
      <c r="FG316" s="77" t="str">
        <f t="shared" si="50"/>
        <v/>
      </c>
      <c r="FH316" s="66"/>
      <c r="FI316" s="77" t="str">
        <f>IFERROR(IF(B316&lt;&gt;"", IF(ISNUMBER(SEARCH("s", LOWER(INDEX(Paste_Here!M$2:M$610, MATCH(B316, Paste_Here!A$2:A$610, 0))))), "Yes", IF(INDEX(Paste_Here!M$2:M$610, MATCH(B316, Paste_Here!A$2:A$610, 0))&lt;&gt;"", "No", "")), ""), "")</f>
        <v/>
      </c>
      <c r="FJ316" s="66"/>
      <c r="FK316" s="77" t="str">
        <f>IFERROR(IF(B316&lt;&gt;"", IF(ISNUMBER(SEARCH("yes", LOWER(INDEX(Paste_Here!F$2:F$610, MATCH(B316, Paste_Here!A$2:A$610, 0))))), "Yes", IF(ISNUMBER(SEARCH("no", LOWER(INDEX(Paste_Here!F$2:F$610, MATCH(B316, Paste_Here!A$2:A$610, 0))))), "No", "")), ""), "")</f>
        <v/>
      </c>
      <c r="FL316" s="66"/>
      <c r="FM316" s="77" t="str">
        <f>IFERROR(IF(B316&lt;&gt;"", IF(ISNUMBER(SEARCH("english language learner", LOWER(INDEX(Paste_Here!C$2:C$610, MATCH(B316, Paste_Here!A$2:A$610, 0))))), "Yes", ""), ""), "")</f>
        <v/>
      </c>
      <c r="FN316" s="66"/>
      <c r="FO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FP316" s="66"/>
      <c r="FQ316" s="77" t="str">
        <f>IFERROR(IF(B316&lt;&gt;"", IF(ISNUMBER(SEARCH("yes", LOWER(INDEX(Paste_Here!L$2:L$610, MATCH(B316, Paste_Here!A$2:A$610, 0))))), "Yes", IF(ISNUMBER(SEARCH("no", LOWER(INDEX(Paste_Here!L$2:L$610, MATCH(B316, Paste_Here!A$2:A$610, 0))))), "No", "")), ""), "")</f>
        <v/>
      </c>
      <c r="FR316" s="66"/>
      <c r="FS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FT316" s="66"/>
      <c r="FU316" s="77"/>
      <c r="FV316" s="66"/>
      <c r="FW316" s="77" t="str">
        <f>IFERROR(IF(B316&lt;&gt;"", IF(AND(INDEX(Paste_Here!D$2:D$610, MATCH(B316, Paste_Here!A$2:A$610, 0))&lt;&gt;"", ISNUMBER(VALUE(INDEX(Paste_Here!D$2:D$610, MATCH(B316, Paste_Here!A$2:A$610, 0))))), INDEX(Paste_Here!D$2:D$610, MATCH(B316, Paste_Here!A$2:A$610, 0)), ""), ""), "")</f>
        <v/>
      </c>
      <c r="FX316" s="66"/>
      <c r="FY316" s="77" t="str">
        <f>IFERROR(IF(B316&lt;&gt;"", IF(AND(INDEX(Paste_Here!G$2:G$610, MATCH(B316, Paste_Here!A$2:A$610, 0))&lt;&gt;"", ISNUMBER(VALUE(INDEX(Paste_Here!G$2:G$610, MATCH(B316, Paste_Here!A$2:A$610, 0))))), INDEX(Paste_Here!G$2:G$610, MATCH(B316, Paste_Here!A$2:A$610, 0)), ""), ""), "")</f>
        <v/>
      </c>
      <c r="FZ316" s="66"/>
      <c r="GA316" s="95"/>
      <c r="GB316" s="66"/>
      <c r="JS316" s="1" t="str" cm="1">
        <f t="array" ref="JS316">IFERROR(INDEX(Paste_Here!$B$2:$B$610, MATCH(0, COUNTIF(JS$4:JS315, Paste_Here!$B$2:$B$610) + IF(Paste_Here!$B$2:$B$610="", 1, 0), 0)), "")</f>
        <v/>
      </c>
      <c r="JT316" s="1" t="str">
        <f>IF(JS316&lt;&gt;"", INDEX(Paste_Here!$A$2:$A$610, MATCH(JS316, Paste_Here!$B$2:$B$610, 0)), "")</f>
        <v/>
      </c>
      <c r="JU316" s="1" t="str">
        <f t="shared" si="51"/>
        <v/>
      </c>
      <c r="JV316" s="1" t="str" cm="1">
        <f t="array" ref="JV316">IFERROR(INDEX($JU$5:$JU$610, MATCH(SMALL(IF($JU$5:$JU$610&lt;&gt;"", COUNTIF($JU$5:$JU$610, "&lt;"&amp;$JU$5:$JU$610)+1), ROW()-ROW($JV$5)+1), COUNTIF($JU$5:$JU$610, "&lt;"&amp;$JU$5:$JU$610)+1, 0)), "")</f>
        <v/>
      </c>
    </row>
    <row r="317" spans="1:282">
      <c r="A317" s="66"/>
      <c r="B317" s="77" t="str">
        <f t="shared" si="42"/>
        <v/>
      </c>
      <c r="C317" s="66"/>
      <c r="D317" s="77" t="str">
        <f>IFERROR(IF(B317&lt;&gt;"", IF(COUNTIF(INDEX(Paste_Here!AS$2:AS$610, MATCH(B317, Paste_Here!A$2:A$610, 0), 0), "yes") &gt; 0, "Yes", IF(COUNTIF(INDEX(Paste_Here!AS$2:AS$610, MATCH(B317, Paste_Here!A$2:A$610, 0), 0), "no") &gt; 0, "No", "")), ""), "")</f>
        <v/>
      </c>
      <c r="E317" s="66"/>
      <c r="F317" s="77" t="str">
        <f t="shared" si="43"/>
        <v/>
      </c>
      <c r="G317" s="66"/>
      <c r="H317" s="77" t="str">
        <f>IFERROR(IF(B317&lt;&gt;"", IF(COUNTIF(INDEX(Paste_Here!AO$2:AR$610, MATCH(B317, Paste_Here!A$2:A$610, 0), 0), "yes") &gt; 0, "Yes", IF(COUNTIF(INDEX(Paste_Here!AO$2:AR$610, MATCH(B317, Paste_Here!A$2:A$610, 0), 0), "no") &gt; 0, "No", "")), ""), "")</f>
        <v/>
      </c>
      <c r="I317" s="66"/>
      <c r="J317" s="77" t="str">
        <f t="shared" si="44"/>
        <v/>
      </c>
      <c r="K317" s="66"/>
      <c r="L317" s="77" t="str">
        <f>IFERROR(IF(B317&lt;&gt;"", IF(ISNUMBER(SEARCH("yes", LOWER(INDEX(Paste_Here!W$2:W$610, MATCH(B317, Paste_Here!A$2:A$610, 0))))), "Yes", IF(ISNUMBER(SEARCH("no", LOWER(INDEX(Paste_Here!W$2:W$610, MATCH(B317, Paste_Here!A$2:A$610, 0))))), "No", "")), ""), "")</f>
        <v/>
      </c>
      <c r="M317" s="66"/>
      <c r="N317" s="77"/>
      <c r="O317" s="66"/>
      <c r="P317" s="77" t="str">
        <f>IFERROR(IF(B317&lt;&gt;"", IF(ISNUMBER(SEARCH("yes", LOWER(INDEX(Paste_Here!V$2:V$610, MATCH(B317, Paste_Here!A$2:A$610, 0))))), "Yes", IF(ISNUMBER(SEARCH("no", LOWER(INDEX(Paste_Here!V$2:V$610, MATCH(B317, Paste_Here!A$2:A$610, 0))))), "No", "")), ""), "")</f>
        <v/>
      </c>
      <c r="Q317" s="66"/>
      <c r="R317" s="77"/>
      <c r="S317" s="66"/>
      <c r="T317" s="77"/>
      <c r="U317" s="66"/>
      <c r="V317" s="66"/>
      <c r="W317" s="77" t="str">
        <f t="shared" si="45"/>
        <v/>
      </c>
      <c r="X317" s="66"/>
      <c r="Y317" s="77" t="str">
        <f>IFERROR(IF(B317&lt;&gt;"", IF(ISNUMBER(SEARCH("Revealed-Potential (Primary Focus)", LOWER(INDEX(Paste_Here!X$2:X$610, MATCH(B317, Paste_Here!A$2:A$610, 0))))), "Rev-Potential: Prim", IF(ISNUMBER(SEARCH("Revealed-Potential (Secondary Focus)", LOWER(INDEX(Paste_Here!X$2:X$610, MATCH(B317, Paste_Here!A$2:A$610, 0))))), "Rev-Potential: Sec", IF(ISNUMBER(SEARCH("Monitoring", LOWER(INDEX(Paste_Here!X$2:X$610, MATCH(B317, Paste_Here!A$2:A$610, 0))))), "Monitoring", IF(ISNUMBER(SEARCH("At-Promise (Secondary Focus)", LOWER(INDEX(Paste_Here!X$2:X$610, MATCH(B317, Paste_Here!A$2:A$610, 0))))), "At-Promise: Sec", IF(ISNUMBER(SEARCH("At-Promise (Primary Focus)", LOWER(INDEX(Paste_Here!X$2:X$610, MATCH(B317, Paste_Here!A$2:A$610, 0))))), "At-Promise: Prim", ""))))), ""), "")</f>
        <v/>
      </c>
      <c r="Z317" s="66"/>
      <c r="AA317" s="77"/>
      <c r="AB317" s="66"/>
      <c r="AC317" s="77" t="str">
        <f>IFERROR(IF(B317&lt;&gt;"", IF(ISNUMBER(SEARCH("Revealed-Potential (Primary Focus)", LOWER(INDEX(Paste_Here!AB$2:AB$610, MATCH(B317, Paste_Here!A$2:A$610, 0))))), "Rev-Potential: Prim", IF(ISNUMBER(SEARCH("Revealed-Potential (Secondary Focus)", LOWER(INDEX(Paste_Here!AB$2:AB$610, MATCH(B317, Paste_Here!A$2:A$610, 0))))), "Rev-Potential: Sec", IF(ISNUMBER(SEARCH("Monitoring", LOWER(INDEX(Paste_Here!AB$2:AB$610, MATCH(B317, Paste_Here!A$2:A$610, 0))))), "Monitoring", IF(ISNUMBER(SEARCH("At-Promise (Secondary Focus)", LOWER(INDEX(Paste_Here!AB$2:AB$610, MATCH(B317, Paste_Here!A$2:A$610, 0))))), "At-Promise: Sec", IF(ISNUMBER(SEARCH("At-Promise (Primary Focus)", LOWER(INDEX(Paste_Here!AB$2:AB$610, MATCH(B317, Paste_Here!A$2:A$610, 0))))), "At-Promise: Prim", ""))))), ""), "")</f>
        <v/>
      </c>
      <c r="AD317" s="66"/>
      <c r="AE317" s="77"/>
      <c r="AF317" s="66"/>
      <c r="AG317" s="77"/>
      <c r="AH317" s="66"/>
      <c r="AI317" s="77"/>
      <c r="AJ317" s="66"/>
      <c r="AK317" s="77"/>
      <c r="AL317" s="66"/>
      <c r="AM317" s="77"/>
      <c r="AN317" s="66"/>
      <c r="AO317" s="77"/>
      <c r="AP317" s="66"/>
      <c r="AQ317" s="77"/>
      <c r="AR317" s="66"/>
      <c r="AS317" s="77"/>
      <c r="AT317" s="66"/>
      <c r="AU317" s="66"/>
      <c r="AV317" s="77" t="str">
        <f t="shared" si="46"/>
        <v/>
      </c>
      <c r="AW317" s="66"/>
      <c r="AX317" s="77" t="str">
        <f>IFERROR(IF(B317&lt;&gt;"", IF(AND(INDEX(Paste_Here!AC$2:AC$610, MATCH(B317, Paste_Here!A$2:A$610, 0))&lt;&gt;"", ISNUMBER(VALUE(INDEX(Paste_Here!AC$2:AC$610, MATCH(B317, Paste_Here!A$2:A$610, 0))))), INDEX(Paste_Here!AC$2:AC$610, MATCH(B317, Paste_Here!A$2:A$610, 0)), ""), ""), "")</f>
        <v/>
      </c>
      <c r="AY317" s="66"/>
      <c r="AZ317" s="77" t="str">
        <f>IFERROR(IF(B317&lt;&gt;"", IF(AND(INDEX(Paste_Here!AD$2:AD$610, MATCH(B317, Paste_Here!A$2:A$610, 0))&lt;&gt;"", ISNUMBER(VALUE(INDEX(Paste_Here!AD$2:AD$610, MATCH(B317, Paste_Here!A$2:A$610, 0))))), TEXT(ROUND(VALUE(INDEX(Paste_Here!AD$2:AD$610, MATCH(B317, Paste_Here!A$2:A$610, 0))), 2), "0.00"), ""), ""), "")</f>
        <v/>
      </c>
      <c r="BA317" s="66"/>
      <c r="BB317" s="77" t="str">
        <f>IFERROR(IF(B317&lt;&gt;"", IF(LOWER(INDEX(Paste_Here!AE$2:AE$610, MATCH(B317, Paste_Here!A$2:A$610, 0)))="approaching expectations", "Approaching", IF(LOWER(INDEX(Paste_Here!AE$2:AE$610, MATCH(B317, Paste_Here!A$2:A$610, 0)))="met expectations", "Met", IF(LOWER(INDEX(Paste_Here!AE$2:AE$610, MATCH(B317, Paste_Here!A$2:A$610, 0)))="exceeded expectations", "Exceeded", IF(LOWER(INDEX(Paste_Here!AE$2:AE$610, MATCH(B317, Paste_Here!A$2:A$610, 0)))="below expectations", "Below", "")))), ""), "")</f>
        <v/>
      </c>
      <c r="BC317" s="66"/>
      <c r="BD317" s="77" t="str">
        <f>IFERROR(IF(B317&lt;&gt;"", IF(AND(INDEX(Paste_Here!T$2:T$610, MATCH(B317, Paste_Here!A$2:A$610, 0))&lt;&gt;"", ISNUMBER(VALUE(INDEX(Paste_Here!T$2:T$610, MATCH(B317, Paste_Here!A$2:A$610, 0))))), INDEX(Paste_Here!T$2:T$610, MATCH(B317, Paste_Here!A$2:A$610, 0)), ""), ""), "")</f>
        <v/>
      </c>
      <c r="BE317" s="66"/>
      <c r="BF317" s="77"/>
      <c r="BG317" s="66"/>
      <c r="BH317" s="77"/>
      <c r="BI317" s="66"/>
      <c r="BJ317" s="77"/>
      <c r="BK317" s="66"/>
      <c r="BL317" s="77" t="str">
        <f>IFERROR(IF(B317&lt;&gt;"", IF(AND(INDEX(Paste_Here!N$2:N$610, MATCH(B317, Paste_Here!A$2:A$610, 0))&lt;&gt;"", ISNUMBER(VALUE(INDEX(Paste_Here!N$2:N$610, MATCH(B317, Paste_Here!A$2:A$610, 0))))), INDEX(Paste_Here!N$2:N$610, MATCH(B317, Paste_Here!A$2:A$610, 0)), ""), ""), "")</f>
        <v/>
      </c>
      <c r="BM317" s="66"/>
      <c r="BN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BO317" s="66"/>
      <c r="BP317" s="77" t="str" cm="1">
        <f t="array" aca="1" ref="BP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BQ317" s="66"/>
      <c r="BR317" s="66"/>
      <c r="BS317" s="77"/>
      <c r="BT317" s="66"/>
      <c r="BU317" s="77"/>
      <c r="BV317" s="66"/>
      <c r="BW317" s="77"/>
      <c r="BX317" s="66"/>
      <c r="BY317" s="77"/>
      <c r="BZ317" s="66"/>
      <c r="CA317" s="77"/>
      <c r="CB317" s="66"/>
      <c r="CC317" s="77"/>
      <c r="CD317" s="66"/>
      <c r="CE317" s="77"/>
      <c r="CF317" s="66"/>
      <c r="CG317" s="77"/>
      <c r="CH317" s="66"/>
      <c r="CI317" s="77"/>
      <c r="CJ317" s="66"/>
      <c r="CK317" s="77"/>
      <c r="CL317" s="66"/>
      <c r="CM317" s="77"/>
      <c r="CN317" s="66"/>
      <c r="CO317" s="66"/>
      <c r="CP317" s="77" t="str">
        <f t="shared" si="47"/>
        <v/>
      </c>
      <c r="CQ317" s="66"/>
      <c r="CR317" s="77" t="str">
        <f>IFERROR(IF(B317&lt;&gt;"", IF(AND(INDEX(Paste_Here!Y$2:Y$610, MATCH(B317, Paste_Here!A$2:A$610, 0))&lt;&gt;"", ISNUMBER(VALUE(INDEX(Paste_Here!Y$2:Y$610, MATCH(B317, Paste_Here!A$2:A$610, 0))))), INDEX(Paste_Here!Y$2:Y$610, MATCH(B317, Paste_Here!A$2:A$610, 0)), ""), ""), "")</f>
        <v/>
      </c>
      <c r="CS317" s="66"/>
      <c r="CT317" s="77" t="str">
        <f>IFERROR(IF(B317&lt;&gt;"", IF(AND(INDEX(Paste_Here!AA$2:AA$610, MATCH(B317, Paste_Here!A$2:A$610, 0))&lt;&gt;"", ISNUMBER(--INDEX(Paste_Here!AA$2:AA$610, MATCH(B317, Paste_Here!A$2:A$610, 0)))), TEXT(ROUND(--INDEX(Paste_Here!AA$2:AA$610, MATCH(B317, Paste_Here!A$2:A$610, 0)), 2), "0.00"), ""), ""), "")</f>
        <v/>
      </c>
      <c r="CU317" s="66"/>
      <c r="CV317" s="77" t="str">
        <f>IFERROR(IF(B317&lt;&gt;"", IF(LOWER(INDEX(Paste_Here!Z$2:Z$610, MATCH(B317, Paste_Here!A$2:A$610, 0)))="approaching expectations", "Approaching", IF(LOWER(INDEX(Paste_Here!Z$2:Z$610, MATCH(B317, Paste_Here!A$2:A$610, 0)))="met expectations", "Met", IF(LOWER(INDEX(Paste_Here!Z$2:Z$610, MATCH(B317, Paste_Here!A$2:A$610, 0)))="exceeded expectations", "Exceeded", IF(LOWER(INDEX(Paste_Here!Z$2:Z$610, MATCH(B317, Paste_Here!A$2:A$610, 0)))="below expectations", "Below", "")))), ""), "")</f>
        <v/>
      </c>
      <c r="CW317" s="66"/>
      <c r="CX317" s="77"/>
      <c r="CY317" s="66"/>
      <c r="CZ317" s="77" t="str">
        <f>IFERROR(IF(B317&lt;&gt;"", IF(AND(INDEX(Paste_Here!AL$2:AL$610, MATCH(B317, Paste_Here!A$2:A$610, 0))&lt;&gt;"", ISNUMBER(VALUE(INDEX(Paste_Here!AL$2:AL$610, MATCH(B317, Paste_Here!A$2:A$610, 0))))), INDEX(Paste_Here!AL$2:AL$610, MATCH(B317, Paste_Here!A$2:A$610, 0)), ""), ""), "")</f>
        <v/>
      </c>
      <c r="DA317" s="66"/>
      <c r="DB317" s="77" t="str">
        <f>IFERROR(IF(B317&lt;&gt;"", IF(ISNUMBER(SEARCH("highrisk", LOWER(INDEX(Paste_Here!AM$2:AM$610, MATCH(B317, Paste_Here!A$2:A$610, 0))))), "High Risk", IF(ISNUMBER(SEARCH("lowrisk", LOWER(INDEX(Paste_Here!AM$2:AM$610, MATCH(B317, Paste_Here!A$2:A$610, 0))))), "Low Risk", IF(ISNUMBER(SEARCH("somerisk", LOWER(INDEX(Paste_Here!AM$2:AM$610, MATCH(B317, Paste_Here!A$2:A$610, 0))))), "Some Risk", ""))), ""), "")</f>
        <v/>
      </c>
      <c r="DC317" s="66"/>
      <c r="DD317" s="77" t="str">
        <f>IFERROR(IF(B317&lt;&gt;"", IF(AND(INDEX(Paste_Here!AN$2:AN$610, MATCH(B317, Paste_Here!A$2:A$610, 0))&lt;&gt;"", ISNUMBER(VALUE(INDEX(Paste_Here!AN$2:AN$610, MATCH(B317, Paste_Here!A$2:A$610, 0))))), INDEX(Paste_Here!AN$2:AN$610, MATCH(B317, Paste_Here!A$2:A$610, 0)), ""), ""), "")</f>
        <v/>
      </c>
      <c r="DE317" s="66"/>
      <c r="DF317" s="77" t="str">
        <f>IFERROR(IF(B317&lt;&gt;"", IF(AND(INDEX(Paste_Here!Q$2:Q$610, MATCH(B317, Paste_Here!A$2:A$610, 0))&lt;&gt;"", ISNUMBER(VALUE(INDEX(Paste_Here!Q$2:Q$610, MATCH(B317, Paste_Here!A$2:A$610, 0))))), INDEX(Paste_Here!Q$2:Q$610, MATCH(B317, Paste_Here!A$2:A$610, 0)), ""), ""), "")</f>
        <v/>
      </c>
      <c r="DG317" s="66"/>
      <c r="DH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DI317" s="66"/>
      <c r="DJ317" s="77" t="str" cm="1">
        <f t="array" aca="1" ref="DJ317" ca="1">IFERROR(VALUE(IF(ISNUMBER(SEARCH("EM", INDEX(Paste_Here!S$2:S$500, MATCH(B317, Paste_Here!A$2:A$500, 0)))), "-" &amp;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f>
        <v/>
      </c>
      <c r="DK317" s="66"/>
      <c r="DL317" s="66"/>
      <c r="DM317" s="77" t="str">
        <f t="shared" si="48"/>
        <v/>
      </c>
      <c r="DN317" s="66"/>
      <c r="DO317" s="77" t="str">
        <f>IFERROR(IF(B317&lt;&gt;"", IF(AND(INDEX(Paste_Here!AF$2:AF$610, MATCH(B317, Paste_Here!A$2:A$610, 0))&lt;&gt;"", ISNUMBER(VALUE(INDEX(Paste_Here!AF$2:AF$610, MATCH(B317, Paste_Here!A$2:A$610, 0))))), INDEX(Paste_Here!AF$2:AF$610, MATCH(B317, Paste_Here!A$2:A$610, 0)), ""), ""), "")</f>
        <v/>
      </c>
      <c r="DP317" s="66"/>
      <c r="DQ317" s="77" t="str">
        <f>IFERROR(IF(B317&lt;&gt;"", IF(AND(INDEX(Paste_Here!AG$2:AG$610, MATCH(B317, Paste_Here!A$2:A$610, 0))&lt;&gt;"", ISNUMBER(--INDEX(Paste_Here!AG$2:AG$610, MATCH(B317, Paste_Here!A$2:A$610, 0)))), TEXT(ROUND(--INDEX(Paste_Here!AG$2:AG$610, MATCH(B317, Paste_Here!A$2:A$610, 0)), 2), "0.00"), ""), ""), "")</f>
        <v/>
      </c>
      <c r="DR317" s="66"/>
      <c r="DS317" s="77" t="str">
        <f>IFERROR(IF(B317&lt;&gt;"", IF(LOWER(INDEX(Paste_Here!AH$2:AH$610, MATCH(B317, Paste_Here!A$2:A$610, 0)))="approaching expectations", "Approaching", IF(LOWER(INDEX(Paste_Here!AH$2:AH$610, MATCH(B317, Paste_Here!A$2:A$610, 0)))="met expectations", "Met", IF(LOWER(INDEX(Paste_Here!AH$2:AH$610, MATCH(B317, Paste_Here!A$2:A$610, 0)))="exceeded expectations", "Exceeded", IF(LOWER(INDEX(Paste_Here!AH$2:AH$610, MATCH(B317, Paste_Here!A$2:A$610, 0)))="below expectations", "Below", "")))), ""), "")</f>
        <v/>
      </c>
      <c r="DT317" s="66"/>
      <c r="DU317" s="77" t="str">
        <f>IFERROR(IF(B317&lt;&gt;"", IF(AND(INDEX(Paste_Here!U$2:U$610, MATCH(B317, Paste_Here!A$2:A$610, 0))&lt;&gt;"", ISNUMBER(VALUE(INDEX(Paste_Here!U$2:U$610, MATCH(B317, Paste_Here!A$2:A$610, 0))))), INDEX(Paste_Here!U$2:U$610, MATCH(B317, Paste_Here!A$2:A$610, 0)), ""), ""), "")</f>
        <v/>
      </c>
      <c r="DV317" s="66"/>
      <c r="DW317" s="77"/>
      <c r="DX317" s="66"/>
      <c r="DY317" s="77" t="str">
        <f>IFERROR(IF(B317&lt;&gt;"", IF(AND(INDEX(Paste_Here!AI$2:AI$610, MATCH(B317, Paste_Here!A$2:A$610, 0))&lt;&gt;"", ISNUMBER(VALUE(INDEX(Paste_Here!AI$2:AI$610, MATCH(B317, Paste_Here!A$2:A$610, 0))))), INDEX(Paste_Here!AI$2:AI$610, MATCH(B317, Paste_Here!A$2:A$610, 0)), ""), ""), "")</f>
        <v/>
      </c>
      <c r="DZ317" s="66"/>
      <c r="EA317" s="77" t="str">
        <f>IFERROR(IF(B317&lt;&gt;"", IF(AND(INDEX(Paste_Here!AJ$2:AJ$610, MATCH(B317, Paste_Here!A$2:A$610, 0))&lt;&gt;"", ISNUMBER(--INDEX(Paste_Here!AJ$2:AJ$610, MATCH(B317, Paste_Here!A$2:A$610, 0)))), TEXT(ROUND(--INDEX(Paste_Here!AJ$2:AJ$610, MATCH(B317, Paste_Here!A$2:A$610, 0)), 2), "0.00"), ""), ""), "")</f>
        <v/>
      </c>
      <c r="EB317" s="66"/>
      <c r="EC317" s="77" t="str">
        <f>IFERROR(IF(B317&lt;&gt;"", IF(LOWER(INDEX(Paste_Here!AK$2:AK$610, MATCH(B317, Paste_Here!A$2:A$610, 0)))="approaching expectations", "Approaching", IF(LOWER(INDEX(Paste_Here!AK$2:AK$610, MATCH(B317, Paste_Here!A$2:A$610, 0)))="met expectations", "Met", IF(LOWER(INDEX(Paste_Here!AK$2:AK$610, MATCH(B317, Paste_Here!A$2:A$610, 0)))="exceeded expectations", "Exceeded", IF(LOWER(INDEX(Paste_Here!AK$2:AK$610, MATCH(B317, Paste_Here!A$2:A$610, 0)))="below expectations", "Below", "")))), ""), "")</f>
        <v/>
      </c>
      <c r="ED317" s="66"/>
      <c r="EE317" s="77"/>
      <c r="EF317" s="66"/>
      <c r="EG317" s="77"/>
      <c r="EH317" s="66"/>
      <c r="EI317" s="66"/>
      <c r="EJ317" s="77" t="str">
        <f t="shared" si="49"/>
        <v/>
      </c>
      <c r="EK317" s="66"/>
      <c r="EL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EM317" s="66"/>
      <c r="EN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EO317" s="66"/>
      <c r="EP317" s="77"/>
      <c r="EQ317" s="66"/>
      <c r="ER317" s="77" t="str">
        <f>IFERROR(IF(B317&lt;&gt;"", IF(AND(INDEX(Paste_Here!AT$2:AT$610, MATCH(B317, Paste_Here!A$2:A$610, 0))&lt;&gt;"", ISNUMBER(VALUE(INDEX(Paste_Here!AT$2:AT$610, MATCH(B317, Paste_Here!A$2:A$610, 0))))), INDEX(Paste_Here!AT$2:AT$610, MATCH(B317, Paste_Here!A$2:A$610, 0)), ""), ""), "")</f>
        <v/>
      </c>
      <c r="ES317" s="66"/>
      <c r="ET317" s="77" t="str">
        <f>IFERROR(IF(B317&lt;&gt;"", IF(AND(INDEX(Paste_Here!AV$2:AV$610, MATCH(B317, Paste_Here!A$2:A$610, 0))&lt;&gt;"", ISNUMBER(VALUE(INDEX(Paste_Here!AV$2:AV$610, MATCH(B317, Paste_Here!A$2:A$610, 0))))), INDEX(Paste_Here!AV$2:AV$610, MATCH(B317, Paste_Here!A$2:A$610, 0)), ""), ""), "")</f>
        <v/>
      </c>
      <c r="EU317" s="66"/>
      <c r="EV317" s="77"/>
      <c r="EW317" s="66"/>
      <c r="EX317" s="77" t="str">
        <f>IFERROR(IF(B317&lt;&gt;"", IF(AND(INDEX(Paste_Here!AU$2:AU$610, MATCH(B317, Paste_Here!A$2:A$610, 0))&lt;&gt;"", ISNUMBER(VALUE(INDEX(Paste_Here!AU$2:AU$610, MATCH(B317, Paste_Here!A$2:A$610, 0))))), INDEX(Paste_Here!AU$2:AU$610, MATCH(B317, Paste_Here!A$2:A$610, 0)), ""), ""), "")</f>
        <v/>
      </c>
      <c r="EY317" s="66"/>
      <c r="EZ317" s="77" t="str">
        <f>IFERROR(IF(B317&lt;&gt;"", IF(AND(INDEX(Paste_Here!AW$2:AW$610, MATCH(B317, Paste_Here!A$2:A$610, 0))&lt;&gt;"", ISNUMBER(VALUE(INDEX(Paste_Here!AW$2:AW$610, MATCH(B317, Paste_Here!A$2:A$610, 0))))), INDEX(Paste_Here!AW$2:AW$610, MATCH(B317, Paste_Here!A$2:A$610, 0)), ""), ""), "")</f>
        <v/>
      </c>
      <c r="FA317" s="66"/>
      <c r="FB317" s="77"/>
      <c r="FC317" s="66"/>
      <c r="FD317" s="77"/>
      <c r="FE317" s="66"/>
      <c r="FF317" s="66"/>
      <c r="FG317" s="77" t="str">
        <f t="shared" si="50"/>
        <v/>
      </c>
      <c r="FH317" s="66"/>
      <c r="FI317" s="77" t="str">
        <f>IFERROR(IF(B317&lt;&gt;"", IF(ISNUMBER(SEARCH("s", LOWER(INDEX(Paste_Here!M$2:M$610, MATCH(B317, Paste_Here!A$2:A$610, 0))))), "Yes", IF(INDEX(Paste_Here!M$2:M$610, MATCH(B317, Paste_Here!A$2:A$610, 0))&lt;&gt;"", "No", "")), ""), "")</f>
        <v/>
      </c>
      <c r="FJ317" s="66"/>
      <c r="FK317" s="77" t="str">
        <f>IFERROR(IF(B317&lt;&gt;"", IF(ISNUMBER(SEARCH("yes", LOWER(INDEX(Paste_Here!F$2:F$610, MATCH(B317, Paste_Here!A$2:A$610, 0))))), "Yes", IF(ISNUMBER(SEARCH("no", LOWER(INDEX(Paste_Here!F$2:F$610, MATCH(B317, Paste_Here!A$2:A$610, 0))))), "No", "")), ""), "")</f>
        <v/>
      </c>
      <c r="FL317" s="66"/>
      <c r="FM317" s="77" t="str">
        <f>IFERROR(IF(B317&lt;&gt;"", IF(ISNUMBER(SEARCH("english language learner", LOWER(INDEX(Paste_Here!C$2:C$610, MATCH(B317, Paste_Here!A$2:A$610, 0))))), "Yes", ""), ""), "")</f>
        <v/>
      </c>
      <c r="FN317" s="66"/>
      <c r="FO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FP317" s="66"/>
      <c r="FQ317" s="77" t="str">
        <f>IFERROR(IF(B317&lt;&gt;"", IF(ISNUMBER(SEARCH("yes", LOWER(INDEX(Paste_Here!L$2:L$610, MATCH(B317, Paste_Here!A$2:A$610, 0))))), "Yes", IF(ISNUMBER(SEARCH("no", LOWER(INDEX(Paste_Here!L$2:L$610, MATCH(B317, Paste_Here!A$2:A$610, 0))))), "No", "")), ""), "")</f>
        <v/>
      </c>
      <c r="FR317" s="66"/>
      <c r="FS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FT317" s="66"/>
      <c r="FU317" s="77"/>
      <c r="FV317" s="66"/>
      <c r="FW317" s="77" t="str">
        <f>IFERROR(IF(B317&lt;&gt;"", IF(AND(INDEX(Paste_Here!D$2:D$610, MATCH(B317, Paste_Here!A$2:A$610, 0))&lt;&gt;"", ISNUMBER(VALUE(INDEX(Paste_Here!D$2:D$610, MATCH(B317, Paste_Here!A$2:A$610, 0))))), INDEX(Paste_Here!D$2:D$610, MATCH(B317, Paste_Here!A$2:A$610, 0)), ""), ""), "")</f>
        <v/>
      </c>
      <c r="FX317" s="66"/>
      <c r="FY317" s="77" t="str">
        <f>IFERROR(IF(B317&lt;&gt;"", IF(AND(INDEX(Paste_Here!G$2:G$610, MATCH(B317, Paste_Here!A$2:A$610, 0))&lt;&gt;"", ISNUMBER(VALUE(INDEX(Paste_Here!G$2:G$610, MATCH(B317, Paste_Here!A$2:A$610, 0))))), INDEX(Paste_Here!G$2:G$610, MATCH(B317, Paste_Here!A$2:A$610, 0)), ""), ""), "")</f>
        <v/>
      </c>
      <c r="FZ317" s="66"/>
      <c r="GA317" s="95"/>
      <c r="GB317" s="66"/>
      <c r="JS317" s="1" t="str" cm="1">
        <f t="array" ref="JS317">IFERROR(INDEX(Paste_Here!$B$2:$B$610, MATCH(0, COUNTIF(JS$4:JS316, Paste_Here!$B$2:$B$610) + IF(Paste_Here!$B$2:$B$610="", 1, 0), 0)), "")</f>
        <v/>
      </c>
      <c r="JT317" s="1" t="str">
        <f>IF(JS317&lt;&gt;"", INDEX(Paste_Here!$A$2:$A$610, MATCH(JS317, Paste_Here!$B$2:$B$610, 0)), "")</f>
        <v/>
      </c>
      <c r="JU317" s="1" t="str">
        <f t="shared" si="51"/>
        <v/>
      </c>
      <c r="JV317" s="1" t="str" cm="1">
        <f t="array" ref="JV317">IFERROR(INDEX($JU$5:$JU$610, MATCH(SMALL(IF($JU$5:$JU$610&lt;&gt;"", COUNTIF($JU$5:$JU$610, "&lt;"&amp;$JU$5:$JU$610)+1), ROW()-ROW($JV$5)+1), COUNTIF($JU$5:$JU$610, "&lt;"&amp;$JU$5:$JU$610)+1, 0)), "")</f>
        <v/>
      </c>
    </row>
    <row r="318" spans="1:282">
      <c r="A318" s="66"/>
      <c r="B318" s="77" t="str">
        <f t="shared" si="42"/>
        <v/>
      </c>
      <c r="C318" s="66"/>
      <c r="D318" s="77" t="str">
        <f>IFERROR(IF(B318&lt;&gt;"", IF(COUNTIF(INDEX(Paste_Here!AS$2:AS$610, MATCH(B318, Paste_Here!A$2:A$610, 0), 0), "yes") &gt; 0, "Yes", IF(COUNTIF(INDEX(Paste_Here!AS$2:AS$610, MATCH(B318, Paste_Here!A$2:A$610, 0), 0), "no") &gt; 0, "No", "")), ""), "")</f>
        <v/>
      </c>
      <c r="E318" s="66"/>
      <c r="F318" s="77" t="str">
        <f t="shared" si="43"/>
        <v/>
      </c>
      <c r="G318" s="66"/>
      <c r="H318" s="77" t="str">
        <f>IFERROR(IF(B318&lt;&gt;"", IF(COUNTIF(INDEX(Paste_Here!AO$2:AR$610, MATCH(B318, Paste_Here!A$2:A$610, 0), 0), "yes") &gt; 0, "Yes", IF(COUNTIF(INDEX(Paste_Here!AO$2:AR$610, MATCH(B318, Paste_Here!A$2:A$610, 0), 0), "no") &gt; 0, "No", "")), ""), "")</f>
        <v/>
      </c>
      <c r="I318" s="66"/>
      <c r="J318" s="77" t="str">
        <f t="shared" si="44"/>
        <v/>
      </c>
      <c r="K318" s="66"/>
      <c r="L318" s="77" t="str">
        <f>IFERROR(IF(B318&lt;&gt;"", IF(ISNUMBER(SEARCH("yes", LOWER(INDEX(Paste_Here!W$2:W$610, MATCH(B318, Paste_Here!A$2:A$610, 0))))), "Yes", IF(ISNUMBER(SEARCH("no", LOWER(INDEX(Paste_Here!W$2:W$610, MATCH(B318, Paste_Here!A$2:A$610, 0))))), "No", "")), ""), "")</f>
        <v/>
      </c>
      <c r="M318" s="66"/>
      <c r="N318" s="77"/>
      <c r="O318" s="66"/>
      <c r="P318" s="77" t="str">
        <f>IFERROR(IF(B318&lt;&gt;"", IF(ISNUMBER(SEARCH("yes", LOWER(INDEX(Paste_Here!V$2:V$610, MATCH(B318, Paste_Here!A$2:A$610, 0))))), "Yes", IF(ISNUMBER(SEARCH("no", LOWER(INDEX(Paste_Here!V$2:V$610, MATCH(B318, Paste_Here!A$2:A$610, 0))))), "No", "")), ""), "")</f>
        <v/>
      </c>
      <c r="Q318" s="66"/>
      <c r="R318" s="77"/>
      <c r="S318" s="66"/>
      <c r="T318" s="77"/>
      <c r="U318" s="66"/>
      <c r="V318" s="66"/>
      <c r="W318" s="77" t="str">
        <f t="shared" si="45"/>
        <v/>
      </c>
      <c r="X318" s="66"/>
      <c r="Y318" s="77" t="str">
        <f>IFERROR(IF(B318&lt;&gt;"", IF(ISNUMBER(SEARCH("Revealed-Potential (Primary Focus)", LOWER(INDEX(Paste_Here!X$2:X$610, MATCH(B318, Paste_Here!A$2:A$610, 0))))), "Rev-Potential: Prim", IF(ISNUMBER(SEARCH("Revealed-Potential (Secondary Focus)", LOWER(INDEX(Paste_Here!X$2:X$610, MATCH(B318, Paste_Here!A$2:A$610, 0))))), "Rev-Potential: Sec", IF(ISNUMBER(SEARCH("Monitoring", LOWER(INDEX(Paste_Here!X$2:X$610, MATCH(B318, Paste_Here!A$2:A$610, 0))))), "Monitoring", IF(ISNUMBER(SEARCH("At-Promise (Secondary Focus)", LOWER(INDEX(Paste_Here!X$2:X$610, MATCH(B318, Paste_Here!A$2:A$610, 0))))), "At-Promise: Sec", IF(ISNUMBER(SEARCH("At-Promise (Primary Focus)", LOWER(INDEX(Paste_Here!X$2:X$610, MATCH(B318, Paste_Here!A$2:A$610, 0))))), "At-Promise: Prim", ""))))), ""), "")</f>
        <v/>
      </c>
      <c r="Z318" s="66"/>
      <c r="AA318" s="77"/>
      <c r="AB318" s="66"/>
      <c r="AC318" s="77" t="str">
        <f>IFERROR(IF(B318&lt;&gt;"", IF(ISNUMBER(SEARCH("Revealed-Potential (Primary Focus)", LOWER(INDEX(Paste_Here!AB$2:AB$610, MATCH(B318, Paste_Here!A$2:A$610, 0))))), "Rev-Potential: Prim", IF(ISNUMBER(SEARCH("Revealed-Potential (Secondary Focus)", LOWER(INDEX(Paste_Here!AB$2:AB$610, MATCH(B318, Paste_Here!A$2:A$610, 0))))), "Rev-Potential: Sec", IF(ISNUMBER(SEARCH("Monitoring", LOWER(INDEX(Paste_Here!AB$2:AB$610, MATCH(B318, Paste_Here!A$2:A$610, 0))))), "Monitoring", IF(ISNUMBER(SEARCH("At-Promise (Secondary Focus)", LOWER(INDEX(Paste_Here!AB$2:AB$610, MATCH(B318, Paste_Here!A$2:A$610, 0))))), "At-Promise: Sec", IF(ISNUMBER(SEARCH("At-Promise (Primary Focus)", LOWER(INDEX(Paste_Here!AB$2:AB$610, MATCH(B318, Paste_Here!A$2:A$610, 0))))), "At-Promise: Prim", ""))))), ""), "")</f>
        <v/>
      </c>
      <c r="AD318" s="66"/>
      <c r="AE318" s="77"/>
      <c r="AF318" s="66"/>
      <c r="AG318" s="77"/>
      <c r="AH318" s="66"/>
      <c r="AI318" s="77"/>
      <c r="AJ318" s="66"/>
      <c r="AK318" s="77"/>
      <c r="AL318" s="66"/>
      <c r="AM318" s="77"/>
      <c r="AN318" s="66"/>
      <c r="AO318" s="77"/>
      <c r="AP318" s="66"/>
      <c r="AQ318" s="77"/>
      <c r="AR318" s="66"/>
      <c r="AS318" s="77"/>
      <c r="AT318" s="66"/>
      <c r="AU318" s="66"/>
      <c r="AV318" s="77" t="str">
        <f t="shared" si="46"/>
        <v/>
      </c>
      <c r="AW318" s="66"/>
      <c r="AX318" s="77" t="str">
        <f>IFERROR(IF(B318&lt;&gt;"", IF(AND(INDEX(Paste_Here!AC$2:AC$610, MATCH(B318, Paste_Here!A$2:A$610, 0))&lt;&gt;"", ISNUMBER(VALUE(INDEX(Paste_Here!AC$2:AC$610, MATCH(B318, Paste_Here!A$2:A$610, 0))))), INDEX(Paste_Here!AC$2:AC$610, MATCH(B318, Paste_Here!A$2:A$610, 0)), ""), ""), "")</f>
        <v/>
      </c>
      <c r="AY318" s="66"/>
      <c r="AZ318" s="77" t="str">
        <f>IFERROR(IF(B318&lt;&gt;"", IF(AND(INDEX(Paste_Here!AD$2:AD$610, MATCH(B318, Paste_Here!A$2:A$610, 0))&lt;&gt;"", ISNUMBER(VALUE(INDEX(Paste_Here!AD$2:AD$610, MATCH(B318, Paste_Here!A$2:A$610, 0))))), TEXT(ROUND(VALUE(INDEX(Paste_Here!AD$2:AD$610, MATCH(B318, Paste_Here!A$2:A$610, 0))), 2), "0.00"), ""), ""), "")</f>
        <v/>
      </c>
      <c r="BA318" s="66"/>
      <c r="BB318" s="77" t="str">
        <f>IFERROR(IF(B318&lt;&gt;"", IF(LOWER(INDEX(Paste_Here!AE$2:AE$610, MATCH(B318, Paste_Here!A$2:A$610, 0)))="approaching expectations", "Approaching", IF(LOWER(INDEX(Paste_Here!AE$2:AE$610, MATCH(B318, Paste_Here!A$2:A$610, 0)))="met expectations", "Met", IF(LOWER(INDEX(Paste_Here!AE$2:AE$610, MATCH(B318, Paste_Here!A$2:A$610, 0)))="exceeded expectations", "Exceeded", IF(LOWER(INDEX(Paste_Here!AE$2:AE$610, MATCH(B318, Paste_Here!A$2:A$610, 0)))="below expectations", "Below", "")))), ""), "")</f>
        <v/>
      </c>
      <c r="BC318" s="66"/>
      <c r="BD318" s="77" t="str">
        <f>IFERROR(IF(B318&lt;&gt;"", IF(AND(INDEX(Paste_Here!T$2:T$610, MATCH(B318, Paste_Here!A$2:A$610, 0))&lt;&gt;"", ISNUMBER(VALUE(INDEX(Paste_Here!T$2:T$610, MATCH(B318, Paste_Here!A$2:A$610, 0))))), INDEX(Paste_Here!T$2:T$610, MATCH(B318, Paste_Here!A$2:A$610, 0)), ""), ""), "")</f>
        <v/>
      </c>
      <c r="BE318" s="66"/>
      <c r="BF318" s="77"/>
      <c r="BG318" s="66"/>
      <c r="BH318" s="77"/>
      <c r="BI318" s="66"/>
      <c r="BJ318" s="77"/>
      <c r="BK318" s="66"/>
      <c r="BL318" s="77" t="str">
        <f>IFERROR(IF(B318&lt;&gt;"", IF(AND(INDEX(Paste_Here!N$2:N$610, MATCH(B318, Paste_Here!A$2:A$610, 0))&lt;&gt;"", ISNUMBER(VALUE(INDEX(Paste_Here!N$2:N$610, MATCH(B318, Paste_Here!A$2:A$610, 0))))), INDEX(Paste_Here!N$2:N$610, MATCH(B318, Paste_Here!A$2:A$610, 0)), ""), ""), "")</f>
        <v/>
      </c>
      <c r="BM318" s="66"/>
      <c r="BN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BO318" s="66"/>
      <c r="BP318" s="77" t="str" cm="1">
        <f t="array" aca="1" ref="BP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BQ318" s="66"/>
      <c r="BR318" s="66"/>
      <c r="BS318" s="77"/>
      <c r="BT318" s="66"/>
      <c r="BU318" s="77"/>
      <c r="BV318" s="66"/>
      <c r="BW318" s="77"/>
      <c r="BX318" s="66"/>
      <c r="BY318" s="77"/>
      <c r="BZ318" s="66"/>
      <c r="CA318" s="77"/>
      <c r="CB318" s="66"/>
      <c r="CC318" s="77"/>
      <c r="CD318" s="66"/>
      <c r="CE318" s="77"/>
      <c r="CF318" s="66"/>
      <c r="CG318" s="77"/>
      <c r="CH318" s="66"/>
      <c r="CI318" s="77"/>
      <c r="CJ318" s="66"/>
      <c r="CK318" s="77"/>
      <c r="CL318" s="66"/>
      <c r="CM318" s="77"/>
      <c r="CN318" s="66"/>
      <c r="CO318" s="66"/>
      <c r="CP318" s="77" t="str">
        <f t="shared" si="47"/>
        <v/>
      </c>
      <c r="CQ318" s="66"/>
      <c r="CR318" s="77" t="str">
        <f>IFERROR(IF(B318&lt;&gt;"", IF(AND(INDEX(Paste_Here!Y$2:Y$610, MATCH(B318, Paste_Here!A$2:A$610, 0))&lt;&gt;"", ISNUMBER(VALUE(INDEX(Paste_Here!Y$2:Y$610, MATCH(B318, Paste_Here!A$2:A$610, 0))))), INDEX(Paste_Here!Y$2:Y$610, MATCH(B318, Paste_Here!A$2:A$610, 0)), ""), ""), "")</f>
        <v/>
      </c>
      <c r="CS318" s="66"/>
      <c r="CT318" s="77" t="str">
        <f>IFERROR(IF(B318&lt;&gt;"", IF(AND(INDEX(Paste_Here!AA$2:AA$610, MATCH(B318, Paste_Here!A$2:A$610, 0))&lt;&gt;"", ISNUMBER(--INDEX(Paste_Here!AA$2:AA$610, MATCH(B318, Paste_Here!A$2:A$610, 0)))), TEXT(ROUND(--INDEX(Paste_Here!AA$2:AA$610, MATCH(B318, Paste_Here!A$2:A$610, 0)), 2), "0.00"), ""), ""), "")</f>
        <v/>
      </c>
      <c r="CU318" s="66"/>
      <c r="CV318" s="77" t="str">
        <f>IFERROR(IF(B318&lt;&gt;"", IF(LOWER(INDEX(Paste_Here!Z$2:Z$610, MATCH(B318, Paste_Here!A$2:A$610, 0)))="approaching expectations", "Approaching", IF(LOWER(INDEX(Paste_Here!Z$2:Z$610, MATCH(B318, Paste_Here!A$2:A$610, 0)))="met expectations", "Met", IF(LOWER(INDEX(Paste_Here!Z$2:Z$610, MATCH(B318, Paste_Here!A$2:A$610, 0)))="exceeded expectations", "Exceeded", IF(LOWER(INDEX(Paste_Here!Z$2:Z$610, MATCH(B318, Paste_Here!A$2:A$610, 0)))="below expectations", "Below", "")))), ""), "")</f>
        <v/>
      </c>
      <c r="CW318" s="66"/>
      <c r="CX318" s="77"/>
      <c r="CY318" s="66"/>
      <c r="CZ318" s="77" t="str">
        <f>IFERROR(IF(B318&lt;&gt;"", IF(AND(INDEX(Paste_Here!AL$2:AL$610, MATCH(B318, Paste_Here!A$2:A$610, 0))&lt;&gt;"", ISNUMBER(VALUE(INDEX(Paste_Here!AL$2:AL$610, MATCH(B318, Paste_Here!A$2:A$610, 0))))), INDEX(Paste_Here!AL$2:AL$610, MATCH(B318, Paste_Here!A$2:A$610, 0)), ""), ""), "")</f>
        <v/>
      </c>
      <c r="DA318" s="66"/>
      <c r="DB318" s="77" t="str">
        <f>IFERROR(IF(B318&lt;&gt;"", IF(ISNUMBER(SEARCH("highrisk", LOWER(INDEX(Paste_Here!AM$2:AM$610, MATCH(B318, Paste_Here!A$2:A$610, 0))))), "High Risk", IF(ISNUMBER(SEARCH("lowrisk", LOWER(INDEX(Paste_Here!AM$2:AM$610, MATCH(B318, Paste_Here!A$2:A$610, 0))))), "Low Risk", IF(ISNUMBER(SEARCH("somerisk", LOWER(INDEX(Paste_Here!AM$2:AM$610, MATCH(B318, Paste_Here!A$2:A$610, 0))))), "Some Risk", ""))), ""), "")</f>
        <v/>
      </c>
      <c r="DC318" s="66"/>
      <c r="DD318" s="77" t="str">
        <f>IFERROR(IF(B318&lt;&gt;"", IF(AND(INDEX(Paste_Here!AN$2:AN$610, MATCH(B318, Paste_Here!A$2:A$610, 0))&lt;&gt;"", ISNUMBER(VALUE(INDEX(Paste_Here!AN$2:AN$610, MATCH(B318, Paste_Here!A$2:A$610, 0))))), INDEX(Paste_Here!AN$2:AN$610, MATCH(B318, Paste_Here!A$2:A$610, 0)), ""), ""), "")</f>
        <v/>
      </c>
      <c r="DE318" s="66"/>
      <c r="DF318" s="77" t="str">
        <f>IFERROR(IF(B318&lt;&gt;"", IF(AND(INDEX(Paste_Here!Q$2:Q$610, MATCH(B318, Paste_Here!A$2:A$610, 0))&lt;&gt;"", ISNUMBER(VALUE(INDEX(Paste_Here!Q$2:Q$610, MATCH(B318, Paste_Here!A$2:A$610, 0))))), INDEX(Paste_Here!Q$2:Q$610, MATCH(B318, Paste_Here!A$2:A$610, 0)), ""), ""), "")</f>
        <v/>
      </c>
      <c r="DG318" s="66"/>
      <c r="DH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DI318" s="66"/>
      <c r="DJ318" s="77" t="str" cm="1">
        <f t="array" aca="1" ref="DJ318" ca="1">IFERROR(VALUE(IF(ISNUMBER(SEARCH("EM", INDEX(Paste_Here!S$2:S$500, MATCH(B318, Paste_Here!A$2:A$500, 0)))), "-" &amp;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f>
        <v/>
      </c>
      <c r="DK318" s="66"/>
      <c r="DL318" s="66"/>
      <c r="DM318" s="77" t="str">
        <f t="shared" si="48"/>
        <v/>
      </c>
      <c r="DN318" s="66"/>
      <c r="DO318" s="77" t="str">
        <f>IFERROR(IF(B318&lt;&gt;"", IF(AND(INDEX(Paste_Here!AF$2:AF$610, MATCH(B318, Paste_Here!A$2:A$610, 0))&lt;&gt;"", ISNUMBER(VALUE(INDEX(Paste_Here!AF$2:AF$610, MATCH(B318, Paste_Here!A$2:A$610, 0))))), INDEX(Paste_Here!AF$2:AF$610, MATCH(B318, Paste_Here!A$2:A$610, 0)), ""), ""), "")</f>
        <v/>
      </c>
      <c r="DP318" s="66"/>
      <c r="DQ318" s="77" t="str">
        <f>IFERROR(IF(B318&lt;&gt;"", IF(AND(INDEX(Paste_Here!AG$2:AG$610, MATCH(B318, Paste_Here!A$2:A$610, 0))&lt;&gt;"", ISNUMBER(--INDEX(Paste_Here!AG$2:AG$610, MATCH(B318, Paste_Here!A$2:A$610, 0)))), TEXT(ROUND(--INDEX(Paste_Here!AG$2:AG$610, MATCH(B318, Paste_Here!A$2:A$610, 0)), 2), "0.00"), ""), ""), "")</f>
        <v/>
      </c>
      <c r="DR318" s="66"/>
      <c r="DS318" s="77" t="str">
        <f>IFERROR(IF(B318&lt;&gt;"", IF(LOWER(INDEX(Paste_Here!AH$2:AH$610, MATCH(B318, Paste_Here!A$2:A$610, 0)))="approaching expectations", "Approaching", IF(LOWER(INDEX(Paste_Here!AH$2:AH$610, MATCH(B318, Paste_Here!A$2:A$610, 0)))="met expectations", "Met", IF(LOWER(INDEX(Paste_Here!AH$2:AH$610, MATCH(B318, Paste_Here!A$2:A$610, 0)))="exceeded expectations", "Exceeded", IF(LOWER(INDEX(Paste_Here!AH$2:AH$610, MATCH(B318, Paste_Here!A$2:A$610, 0)))="below expectations", "Below", "")))), ""), "")</f>
        <v/>
      </c>
      <c r="DT318" s="66"/>
      <c r="DU318" s="77" t="str">
        <f>IFERROR(IF(B318&lt;&gt;"", IF(AND(INDEX(Paste_Here!U$2:U$610, MATCH(B318, Paste_Here!A$2:A$610, 0))&lt;&gt;"", ISNUMBER(VALUE(INDEX(Paste_Here!U$2:U$610, MATCH(B318, Paste_Here!A$2:A$610, 0))))), INDEX(Paste_Here!U$2:U$610, MATCH(B318, Paste_Here!A$2:A$610, 0)), ""), ""), "")</f>
        <v/>
      </c>
      <c r="DV318" s="66"/>
      <c r="DW318" s="77"/>
      <c r="DX318" s="66"/>
      <c r="DY318" s="77" t="str">
        <f>IFERROR(IF(B318&lt;&gt;"", IF(AND(INDEX(Paste_Here!AI$2:AI$610, MATCH(B318, Paste_Here!A$2:A$610, 0))&lt;&gt;"", ISNUMBER(VALUE(INDEX(Paste_Here!AI$2:AI$610, MATCH(B318, Paste_Here!A$2:A$610, 0))))), INDEX(Paste_Here!AI$2:AI$610, MATCH(B318, Paste_Here!A$2:A$610, 0)), ""), ""), "")</f>
        <v/>
      </c>
      <c r="DZ318" s="66"/>
      <c r="EA318" s="77" t="str">
        <f>IFERROR(IF(B318&lt;&gt;"", IF(AND(INDEX(Paste_Here!AJ$2:AJ$610, MATCH(B318, Paste_Here!A$2:A$610, 0))&lt;&gt;"", ISNUMBER(--INDEX(Paste_Here!AJ$2:AJ$610, MATCH(B318, Paste_Here!A$2:A$610, 0)))), TEXT(ROUND(--INDEX(Paste_Here!AJ$2:AJ$610, MATCH(B318, Paste_Here!A$2:A$610, 0)), 2), "0.00"), ""), ""), "")</f>
        <v/>
      </c>
      <c r="EB318" s="66"/>
      <c r="EC318" s="77" t="str">
        <f>IFERROR(IF(B318&lt;&gt;"", IF(LOWER(INDEX(Paste_Here!AK$2:AK$610, MATCH(B318, Paste_Here!A$2:A$610, 0)))="approaching expectations", "Approaching", IF(LOWER(INDEX(Paste_Here!AK$2:AK$610, MATCH(B318, Paste_Here!A$2:A$610, 0)))="met expectations", "Met", IF(LOWER(INDEX(Paste_Here!AK$2:AK$610, MATCH(B318, Paste_Here!A$2:A$610, 0)))="exceeded expectations", "Exceeded", IF(LOWER(INDEX(Paste_Here!AK$2:AK$610, MATCH(B318, Paste_Here!A$2:A$610, 0)))="below expectations", "Below", "")))), ""), "")</f>
        <v/>
      </c>
      <c r="ED318" s="66"/>
      <c r="EE318" s="77"/>
      <c r="EF318" s="66"/>
      <c r="EG318" s="77"/>
      <c r="EH318" s="66"/>
      <c r="EI318" s="66"/>
      <c r="EJ318" s="77" t="str">
        <f t="shared" si="49"/>
        <v/>
      </c>
      <c r="EK318" s="66"/>
      <c r="EL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EM318" s="66"/>
      <c r="EN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EO318" s="66"/>
      <c r="EP318" s="77"/>
      <c r="EQ318" s="66"/>
      <c r="ER318" s="77" t="str">
        <f>IFERROR(IF(B318&lt;&gt;"", IF(AND(INDEX(Paste_Here!AT$2:AT$610, MATCH(B318, Paste_Here!A$2:A$610, 0))&lt;&gt;"", ISNUMBER(VALUE(INDEX(Paste_Here!AT$2:AT$610, MATCH(B318, Paste_Here!A$2:A$610, 0))))), INDEX(Paste_Here!AT$2:AT$610, MATCH(B318, Paste_Here!A$2:A$610, 0)), ""), ""), "")</f>
        <v/>
      </c>
      <c r="ES318" s="66"/>
      <c r="ET318" s="77" t="str">
        <f>IFERROR(IF(B318&lt;&gt;"", IF(AND(INDEX(Paste_Here!AV$2:AV$610, MATCH(B318, Paste_Here!A$2:A$610, 0))&lt;&gt;"", ISNUMBER(VALUE(INDEX(Paste_Here!AV$2:AV$610, MATCH(B318, Paste_Here!A$2:A$610, 0))))), INDEX(Paste_Here!AV$2:AV$610, MATCH(B318, Paste_Here!A$2:A$610, 0)), ""), ""), "")</f>
        <v/>
      </c>
      <c r="EU318" s="66"/>
      <c r="EV318" s="77"/>
      <c r="EW318" s="66"/>
      <c r="EX318" s="77" t="str">
        <f>IFERROR(IF(B318&lt;&gt;"", IF(AND(INDEX(Paste_Here!AU$2:AU$610, MATCH(B318, Paste_Here!A$2:A$610, 0))&lt;&gt;"", ISNUMBER(VALUE(INDEX(Paste_Here!AU$2:AU$610, MATCH(B318, Paste_Here!A$2:A$610, 0))))), INDEX(Paste_Here!AU$2:AU$610, MATCH(B318, Paste_Here!A$2:A$610, 0)), ""), ""), "")</f>
        <v/>
      </c>
      <c r="EY318" s="66"/>
      <c r="EZ318" s="77" t="str">
        <f>IFERROR(IF(B318&lt;&gt;"", IF(AND(INDEX(Paste_Here!AW$2:AW$610, MATCH(B318, Paste_Here!A$2:A$610, 0))&lt;&gt;"", ISNUMBER(VALUE(INDEX(Paste_Here!AW$2:AW$610, MATCH(B318, Paste_Here!A$2:A$610, 0))))), INDEX(Paste_Here!AW$2:AW$610, MATCH(B318, Paste_Here!A$2:A$610, 0)), ""), ""), "")</f>
        <v/>
      </c>
      <c r="FA318" s="66"/>
      <c r="FB318" s="77"/>
      <c r="FC318" s="66"/>
      <c r="FD318" s="77"/>
      <c r="FE318" s="66"/>
      <c r="FF318" s="66"/>
      <c r="FG318" s="77" t="str">
        <f t="shared" si="50"/>
        <v/>
      </c>
      <c r="FH318" s="66"/>
      <c r="FI318" s="77" t="str">
        <f>IFERROR(IF(B318&lt;&gt;"", IF(ISNUMBER(SEARCH("s", LOWER(INDEX(Paste_Here!M$2:M$610, MATCH(B318, Paste_Here!A$2:A$610, 0))))), "Yes", IF(INDEX(Paste_Here!M$2:M$610, MATCH(B318, Paste_Here!A$2:A$610, 0))&lt;&gt;"", "No", "")), ""), "")</f>
        <v/>
      </c>
      <c r="FJ318" s="66"/>
      <c r="FK318" s="77" t="str">
        <f>IFERROR(IF(B318&lt;&gt;"", IF(ISNUMBER(SEARCH("yes", LOWER(INDEX(Paste_Here!F$2:F$610, MATCH(B318, Paste_Here!A$2:A$610, 0))))), "Yes", IF(ISNUMBER(SEARCH("no", LOWER(INDEX(Paste_Here!F$2:F$610, MATCH(B318, Paste_Here!A$2:A$610, 0))))), "No", "")), ""), "")</f>
        <v/>
      </c>
      <c r="FL318" s="66"/>
      <c r="FM318" s="77" t="str">
        <f>IFERROR(IF(B318&lt;&gt;"", IF(ISNUMBER(SEARCH("english language learner", LOWER(INDEX(Paste_Here!C$2:C$610, MATCH(B318, Paste_Here!A$2:A$610, 0))))), "Yes", ""), ""), "")</f>
        <v/>
      </c>
      <c r="FN318" s="66"/>
      <c r="FO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FP318" s="66"/>
      <c r="FQ318" s="77" t="str">
        <f>IFERROR(IF(B318&lt;&gt;"", IF(ISNUMBER(SEARCH("yes", LOWER(INDEX(Paste_Here!L$2:L$610, MATCH(B318, Paste_Here!A$2:A$610, 0))))), "Yes", IF(ISNUMBER(SEARCH("no", LOWER(INDEX(Paste_Here!L$2:L$610, MATCH(B318, Paste_Here!A$2:A$610, 0))))), "No", "")), ""), "")</f>
        <v/>
      </c>
      <c r="FR318" s="66"/>
      <c r="FS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FT318" s="66"/>
      <c r="FU318" s="77"/>
      <c r="FV318" s="66"/>
      <c r="FW318" s="77" t="str">
        <f>IFERROR(IF(B318&lt;&gt;"", IF(AND(INDEX(Paste_Here!D$2:D$610, MATCH(B318, Paste_Here!A$2:A$610, 0))&lt;&gt;"", ISNUMBER(VALUE(INDEX(Paste_Here!D$2:D$610, MATCH(B318, Paste_Here!A$2:A$610, 0))))), INDEX(Paste_Here!D$2:D$610, MATCH(B318, Paste_Here!A$2:A$610, 0)), ""), ""), "")</f>
        <v/>
      </c>
      <c r="FX318" s="66"/>
      <c r="FY318" s="77" t="str">
        <f>IFERROR(IF(B318&lt;&gt;"", IF(AND(INDEX(Paste_Here!G$2:G$610, MATCH(B318, Paste_Here!A$2:A$610, 0))&lt;&gt;"", ISNUMBER(VALUE(INDEX(Paste_Here!G$2:G$610, MATCH(B318, Paste_Here!A$2:A$610, 0))))), INDEX(Paste_Here!G$2:G$610, MATCH(B318, Paste_Here!A$2:A$610, 0)), ""), ""), "")</f>
        <v/>
      </c>
      <c r="FZ318" s="66"/>
      <c r="GA318" s="95"/>
      <c r="GB318" s="66"/>
      <c r="JS318" s="1" t="str" cm="1">
        <f t="array" ref="JS318">IFERROR(INDEX(Paste_Here!$B$2:$B$610, MATCH(0, COUNTIF(JS$4:JS317, Paste_Here!$B$2:$B$610) + IF(Paste_Here!$B$2:$B$610="", 1, 0), 0)), "")</f>
        <v/>
      </c>
      <c r="JT318" s="1" t="str">
        <f>IF(JS318&lt;&gt;"", INDEX(Paste_Here!$A$2:$A$610, MATCH(JS318, Paste_Here!$B$2:$B$610, 0)), "")</f>
        <v/>
      </c>
      <c r="JU318" s="1" t="str">
        <f t="shared" si="51"/>
        <v/>
      </c>
      <c r="JV318" s="1" t="str" cm="1">
        <f t="array" ref="JV318">IFERROR(INDEX($JU$5:$JU$610, MATCH(SMALL(IF($JU$5:$JU$610&lt;&gt;"", COUNTIF($JU$5:$JU$610, "&lt;"&amp;$JU$5:$JU$610)+1), ROW()-ROW($JV$5)+1), COUNTIF($JU$5:$JU$610, "&lt;"&amp;$JU$5:$JU$610)+1, 0)), "")</f>
        <v/>
      </c>
    </row>
    <row r="319" spans="1:282">
      <c r="A319" s="66"/>
      <c r="B319" s="77" t="str">
        <f t="shared" si="42"/>
        <v/>
      </c>
      <c r="C319" s="66"/>
      <c r="D319" s="77" t="str">
        <f>IFERROR(IF(B319&lt;&gt;"", IF(COUNTIF(INDEX(Paste_Here!AS$2:AS$610, MATCH(B319, Paste_Here!A$2:A$610, 0), 0), "yes") &gt; 0, "Yes", IF(COUNTIF(INDEX(Paste_Here!AS$2:AS$610, MATCH(B319, Paste_Here!A$2:A$610, 0), 0), "no") &gt; 0, "No", "")), ""), "")</f>
        <v/>
      </c>
      <c r="E319" s="66"/>
      <c r="F319" s="77" t="str">
        <f t="shared" si="43"/>
        <v/>
      </c>
      <c r="G319" s="66"/>
      <c r="H319" s="77" t="str">
        <f>IFERROR(IF(B319&lt;&gt;"", IF(COUNTIF(INDEX(Paste_Here!AO$2:AR$610, MATCH(B319, Paste_Here!A$2:A$610, 0), 0), "yes") &gt; 0, "Yes", IF(COUNTIF(INDEX(Paste_Here!AO$2:AR$610, MATCH(B319, Paste_Here!A$2:A$610, 0), 0), "no") &gt; 0, "No", "")), ""), "")</f>
        <v/>
      </c>
      <c r="I319" s="66"/>
      <c r="J319" s="77" t="str">
        <f t="shared" si="44"/>
        <v/>
      </c>
      <c r="K319" s="66"/>
      <c r="L319" s="77" t="str">
        <f>IFERROR(IF(B319&lt;&gt;"", IF(ISNUMBER(SEARCH("yes", LOWER(INDEX(Paste_Here!W$2:W$610, MATCH(B319, Paste_Here!A$2:A$610, 0))))), "Yes", IF(ISNUMBER(SEARCH("no", LOWER(INDEX(Paste_Here!W$2:W$610, MATCH(B319, Paste_Here!A$2:A$610, 0))))), "No", "")), ""), "")</f>
        <v/>
      </c>
      <c r="M319" s="66"/>
      <c r="N319" s="77"/>
      <c r="O319" s="66"/>
      <c r="P319" s="77" t="str">
        <f>IFERROR(IF(B319&lt;&gt;"", IF(ISNUMBER(SEARCH("yes", LOWER(INDEX(Paste_Here!V$2:V$610, MATCH(B319, Paste_Here!A$2:A$610, 0))))), "Yes", IF(ISNUMBER(SEARCH("no", LOWER(INDEX(Paste_Here!V$2:V$610, MATCH(B319, Paste_Here!A$2:A$610, 0))))), "No", "")), ""), "")</f>
        <v/>
      </c>
      <c r="Q319" s="66"/>
      <c r="R319" s="77"/>
      <c r="S319" s="66"/>
      <c r="T319" s="77"/>
      <c r="U319" s="66"/>
      <c r="V319" s="66"/>
      <c r="W319" s="77" t="str">
        <f t="shared" si="45"/>
        <v/>
      </c>
      <c r="X319" s="66"/>
      <c r="Y319" s="77" t="str">
        <f>IFERROR(IF(B319&lt;&gt;"", IF(ISNUMBER(SEARCH("Revealed-Potential (Primary Focus)", LOWER(INDEX(Paste_Here!X$2:X$610, MATCH(B319, Paste_Here!A$2:A$610, 0))))), "Rev-Potential: Prim", IF(ISNUMBER(SEARCH("Revealed-Potential (Secondary Focus)", LOWER(INDEX(Paste_Here!X$2:X$610, MATCH(B319, Paste_Here!A$2:A$610, 0))))), "Rev-Potential: Sec", IF(ISNUMBER(SEARCH("Monitoring", LOWER(INDEX(Paste_Here!X$2:X$610, MATCH(B319, Paste_Here!A$2:A$610, 0))))), "Monitoring", IF(ISNUMBER(SEARCH("At-Promise (Secondary Focus)", LOWER(INDEX(Paste_Here!X$2:X$610, MATCH(B319, Paste_Here!A$2:A$610, 0))))), "At-Promise: Sec", IF(ISNUMBER(SEARCH("At-Promise (Primary Focus)", LOWER(INDEX(Paste_Here!X$2:X$610, MATCH(B319, Paste_Here!A$2:A$610, 0))))), "At-Promise: Prim", ""))))), ""), "")</f>
        <v/>
      </c>
      <c r="Z319" s="66"/>
      <c r="AA319" s="77"/>
      <c r="AB319" s="66"/>
      <c r="AC319" s="77" t="str">
        <f>IFERROR(IF(B319&lt;&gt;"", IF(ISNUMBER(SEARCH("Revealed-Potential (Primary Focus)", LOWER(INDEX(Paste_Here!AB$2:AB$610, MATCH(B319, Paste_Here!A$2:A$610, 0))))), "Rev-Potential: Prim", IF(ISNUMBER(SEARCH("Revealed-Potential (Secondary Focus)", LOWER(INDEX(Paste_Here!AB$2:AB$610, MATCH(B319, Paste_Here!A$2:A$610, 0))))), "Rev-Potential: Sec", IF(ISNUMBER(SEARCH("Monitoring", LOWER(INDEX(Paste_Here!AB$2:AB$610, MATCH(B319, Paste_Here!A$2:A$610, 0))))), "Monitoring", IF(ISNUMBER(SEARCH("At-Promise (Secondary Focus)", LOWER(INDEX(Paste_Here!AB$2:AB$610, MATCH(B319, Paste_Here!A$2:A$610, 0))))), "At-Promise: Sec", IF(ISNUMBER(SEARCH("At-Promise (Primary Focus)", LOWER(INDEX(Paste_Here!AB$2:AB$610, MATCH(B319, Paste_Here!A$2:A$610, 0))))), "At-Promise: Prim", ""))))), ""), "")</f>
        <v/>
      </c>
      <c r="AD319" s="66"/>
      <c r="AE319" s="77"/>
      <c r="AF319" s="66"/>
      <c r="AG319" s="77"/>
      <c r="AH319" s="66"/>
      <c r="AI319" s="77"/>
      <c r="AJ319" s="66"/>
      <c r="AK319" s="77"/>
      <c r="AL319" s="66"/>
      <c r="AM319" s="77"/>
      <c r="AN319" s="66"/>
      <c r="AO319" s="77"/>
      <c r="AP319" s="66"/>
      <c r="AQ319" s="77"/>
      <c r="AR319" s="66"/>
      <c r="AS319" s="77"/>
      <c r="AT319" s="66"/>
      <c r="AU319" s="66"/>
      <c r="AV319" s="77" t="str">
        <f t="shared" si="46"/>
        <v/>
      </c>
      <c r="AW319" s="66"/>
      <c r="AX319" s="77" t="str">
        <f>IFERROR(IF(B319&lt;&gt;"", IF(AND(INDEX(Paste_Here!AC$2:AC$610, MATCH(B319, Paste_Here!A$2:A$610, 0))&lt;&gt;"", ISNUMBER(VALUE(INDEX(Paste_Here!AC$2:AC$610, MATCH(B319, Paste_Here!A$2:A$610, 0))))), INDEX(Paste_Here!AC$2:AC$610, MATCH(B319, Paste_Here!A$2:A$610, 0)), ""), ""), "")</f>
        <v/>
      </c>
      <c r="AY319" s="66"/>
      <c r="AZ319" s="77" t="str">
        <f>IFERROR(IF(B319&lt;&gt;"", IF(AND(INDEX(Paste_Here!AD$2:AD$610, MATCH(B319, Paste_Here!A$2:A$610, 0))&lt;&gt;"", ISNUMBER(VALUE(INDEX(Paste_Here!AD$2:AD$610, MATCH(B319, Paste_Here!A$2:A$610, 0))))), TEXT(ROUND(VALUE(INDEX(Paste_Here!AD$2:AD$610, MATCH(B319, Paste_Here!A$2:A$610, 0))), 2), "0.00"), ""), ""), "")</f>
        <v/>
      </c>
      <c r="BA319" s="66"/>
      <c r="BB319" s="77" t="str">
        <f>IFERROR(IF(B319&lt;&gt;"", IF(LOWER(INDEX(Paste_Here!AE$2:AE$610, MATCH(B319, Paste_Here!A$2:A$610, 0)))="approaching expectations", "Approaching", IF(LOWER(INDEX(Paste_Here!AE$2:AE$610, MATCH(B319, Paste_Here!A$2:A$610, 0)))="met expectations", "Met", IF(LOWER(INDEX(Paste_Here!AE$2:AE$610, MATCH(B319, Paste_Here!A$2:A$610, 0)))="exceeded expectations", "Exceeded", IF(LOWER(INDEX(Paste_Here!AE$2:AE$610, MATCH(B319, Paste_Here!A$2:A$610, 0)))="below expectations", "Below", "")))), ""), "")</f>
        <v/>
      </c>
      <c r="BC319" s="66"/>
      <c r="BD319" s="77" t="str">
        <f>IFERROR(IF(B319&lt;&gt;"", IF(AND(INDEX(Paste_Here!T$2:T$610, MATCH(B319, Paste_Here!A$2:A$610, 0))&lt;&gt;"", ISNUMBER(VALUE(INDEX(Paste_Here!T$2:T$610, MATCH(B319, Paste_Here!A$2:A$610, 0))))), INDEX(Paste_Here!T$2:T$610, MATCH(B319, Paste_Here!A$2:A$610, 0)), ""), ""), "")</f>
        <v/>
      </c>
      <c r="BE319" s="66"/>
      <c r="BF319" s="77"/>
      <c r="BG319" s="66"/>
      <c r="BH319" s="77"/>
      <c r="BI319" s="66"/>
      <c r="BJ319" s="77"/>
      <c r="BK319" s="66"/>
      <c r="BL319" s="77" t="str">
        <f>IFERROR(IF(B319&lt;&gt;"", IF(AND(INDEX(Paste_Here!N$2:N$610, MATCH(B319, Paste_Here!A$2:A$610, 0))&lt;&gt;"", ISNUMBER(VALUE(INDEX(Paste_Here!N$2:N$610, MATCH(B319, Paste_Here!A$2:A$610, 0))))), INDEX(Paste_Here!N$2:N$610, MATCH(B319, Paste_Here!A$2:A$610, 0)), ""), ""), "")</f>
        <v/>
      </c>
      <c r="BM319" s="66"/>
      <c r="BN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BO319" s="66"/>
      <c r="BP319" s="77" t="str" cm="1">
        <f t="array" aca="1" ref="BP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BQ319" s="66"/>
      <c r="BR319" s="66"/>
      <c r="BS319" s="77"/>
      <c r="BT319" s="66"/>
      <c r="BU319" s="77"/>
      <c r="BV319" s="66"/>
      <c r="BW319" s="77"/>
      <c r="BX319" s="66"/>
      <c r="BY319" s="77"/>
      <c r="BZ319" s="66"/>
      <c r="CA319" s="77"/>
      <c r="CB319" s="66"/>
      <c r="CC319" s="77"/>
      <c r="CD319" s="66"/>
      <c r="CE319" s="77"/>
      <c r="CF319" s="66"/>
      <c r="CG319" s="77"/>
      <c r="CH319" s="66"/>
      <c r="CI319" s="77"/>
      <c r="CJ319" s="66"/>
      <c r="CK319" s="77"/>
      <c r="CL319" s="66"/>
      <c r="CM319" s="77"/>
      <c r="CN319" s="66"/>
      <c r="CO319" s="66"/>
      <c r="CP319" s="77" t="str">
        <f t="shared" si="47"/>
        <v/>
      </c>
      <c r="CQ319" s="66"/>
      <c r="CR319" s="77" t="str">
        <f>IFERROR(IF(B319&lt;&gt;"", IF(AND(INDEX(Paste_Here!Y$2:Y$610, MATCH(B319, Paste_Here!A$2:A$610, 0))&lt;&gt;"", ISNUMBER(VALUE(INDEX(Paste_Here!Y$2:Y$610, MATCH(B319, Paste_Here!A$2:A$610, 0))))), INDEX(Paste_Here!Y$2:Y$610, MATCH(B319, Paste_Here!A$2:A$610, 0)), ""), ""), "")</f>
        <v/>
      </c>
      <c r="CS319" s="66"/>
      <c r="CT319" s="77" t="str">
        <f>IFERROR(IF(B319&lt;&gt;"", IF(AND(INDEX(Paste_Here!AA$2:AA$610, MATCH(B319, Paste_Here!A$2:A$610, 0))&lt;&gt;"", ISNUMBER(--INDEX(Paste_Here!AA$2:AA$610, MATCH(B319, Paste_Here!A$2:A$610, 0)))), TEXT(ROUND(--INDEX(Paste_Here!AA$2:AA$610, MATCH(B319, Paste_Here!A$2:A$610, 0)), 2), "0.00"), ""), ""), "")</f>
        <v/>
      </c>
      <c r="CU319" s="66"/>
      <c r="CV319" s="77" t="str">
        <f>IFERROR(IF(B319&lt;&gt;"", IF(LOWER(INDEX(Paste_Here!Z$2:Z$610, MATCH(B319, Paste_Here!A$2:A$610, 0)))="approaching expectations", "Approaching", IF(LOWER(INDEX(Paste_Here!Z$2:Z$610, MATCH(B319, Paste_Here!A$2:A$610, 0)))="met expectations", "Met", IF(LOWER(INDEX(Paste_Here!Z$2:Z$610, MATCH(B319, Paste_Here!A$2:A$610, 0)))="exceeded expectations", "Exceeded", IF(LOWER(INDEX(Paste_Here!Z$2:Z$610, MATCH(B319, Paste_Here!A$2:A$610, 0)))="below expectations", "Below", "")))), ""), "")</f>
        <v/>
      </c>
      <c r="CW319" s="66"/>
      <c r="CX319" s="77"/>
      <c r="CY319" s="66"/>
      <c r="CZ319" s="77" t="str">
        <f>IFERROR(IF(B319&lt;&gt;"", IF(AND(INDEX(Paste_Here!AL$2:AL$610, MATCH(B319, Paste_Here!A$2:A$610, 0))&lt;&gt;"", ISNUMBER(VALUE(INDEX(Paste_Here!AL$2:AL$610, MATCH(B319, Paste_Here!A$2:A$610, 0))))), INDEX(Paste_Here!AL$2:AL$610, MATCH(B319, Paste_Here!A$2:A$610, 0)), ""), ""), "")</f>
        <v/>
      </c>
      <c r="DA319" s="66"/>
      <c r="DB319" s="77" t="str">
        <f>IFERROR(IF(B319&lt;&gt;"", IF(ISNUMBER(SEARCH("highrisk", LOWER(INDEX(Paste_Here!AM$2:AM$610, MATCH(B319, Paste_Here!A$2:A$610, 0))))), "High Risk", IF(ISNUMBER(SEARCH("lowrisk", LOWER(INDEX(Paste_Here!AM$2:AM$610, MATCH(B319, Paste_Here!A$2:A$610, 0))))), "Low Risk", IF(ISNUMBER(SEARCH("somerisk", LOWER(INDEX(Paste_Here!AM$2:AM$610, MATCH(B319, Paste_Here!A$2:A$610, 0))))), "Some Risk", ""))), ""), "")</f>
        <v/>
      </c>
      <c r="DC319" s="66"/>
      <c r="DD319" s="77" t="str">
        <f>IFERROR(IF(B319&lt;&gt;"", IF(AND(INDEX(Paste_Here!AN$2:AN$610, MATCH(B319, Paste_Here!A$2:A$610, 0))&lt;&gt;"", ISNUMBER(VALUE(INDEX(Paste_Here!AN$2:AN$610, MATCH(B319, Paste_Here!A$2:A$610, 0))))), INDEX(Paste_Here!AN$2:AN$610, MATCH(B319, Paste_Here!A$2:A$610, 0)), ""), ""), "")</f>
        <v/>
      </c>
      <c r="DE319" s="66"/>
      <c r="DF319" s="77" t="str">
        <f>IFERROR(IF(B319&lt;&gt;"", IF(AND(INDEX(Paste_Here!Q$2:Q$610, MATCH(B319, Paste_Here!A$2:A$610, 0))&lt;&gt;"", ISNUMBER(VALUE(INDEX(Paste_Here!Q$2:Q$610, MATCH(B319, Paste_Here!A$2:A$610, 0))))), INDEX(Paste_Here!Q$2:Q$610, MATCH(B319, Paste_Here!A$2:A$610, 0)), ""), ""), "")</f>
        <v/>
      </c>
      <c r="DG319" s="66"/>
      <c r="DH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DI319" s="66"/>
      <c r="DJ319" s="77" t="str" cm="1">
        <f t="array" aca="1" ref="DJ319" ca="1">IFERROR(VALUE(IF(ISNUMBER(SEARCH("EM", INDEX(Paste_Here!S$2:S$500, MATCH(B319, Paste_Here!A$2:A$500, 0)))), "-" &amp;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f>
        <v/>
      </c>
      <c r="DK319" s="66"/>
      <c r="DL319" s="66"/>
      <c r="DM319" s="77" t="str">
        <f t="shared" si="48"/>
        <v/>
      </c>
      <c r="DN319" s="66"/>
      <c r="DO319" s="77" t="str">
        <f>IFERROR(IF(B319&lt;&gt;"", IF(AND(INDEX(Paste_Here!AF$2:AF$610, MATCH(B319, Paste_Here!A$2:A$610, 0))&lt;&gt;"", ISNUMBER(VALUE(INDEX(Paste_Here!AF$2:AF$610, MATCH(B319, Paste_Here!A$2:A$610, 0))))), INDEX(Paste_Here!AF$2:AF$610, MATCH(B319, Paste_Here!A$2:A$610, 0)), ""), ""), "")</f>
        <v/>
      </c>
      <c r="DP319" s="66"/>
      <c r="DQ319" s="77" t="str">
        <f>IFERROR(IF(B319&lt;&gt;"", IF(AND(INDEX(Paste_Here!AG$2:AG$610, MATCH(B319, Paste_Here!A$2:A$610, 0))&lt;&gt;"", ISNUMBER(--INDEX(Paste_Here!AG$2:AG$610, MATCH(B319, Paste_Here!A$2:A$610, 0)))), TEXT(ROUND(--INDEX(Paste_Here!AG$2:AG$610, MATCH(B319, Paste_Here!A$2:A$610, 0)), 2), "0.00"), ""), ""), "")</f>
        <v/>
      </c>
      <c r="DR319" s="66"/>
      <c r="DS319" s="77" t="str">
        <f>IFERROR(IF(B319&lt;&gt;"", IF(LOWER(INDEX(Paste_Here!AH$2:AH$610, MATCH(B319, Paste_Here!A$2:A$610, 0)))="approaching expectations", "Approaching", IF(LOWER(INDEX(Paste_Here!AH$2:AH$610, MATCH(B319, Paste_Here!A$2:A$610, 0)))="met expectations", "Met", IF(LOWER(INDEX(Paste_Here!AH$2:AH$610, MATCH(B319, Paste_Here!A$2:A$610, 0)))="exceeded expectations", "Exceeded", IF(LOWER(INDEX(Paste_Here!AH$2:AH$610, MATCH(B319, Paste_Here!A$2:A$610, 0)))="below expectations", "Below", "")))), ""), "")</f>
        <v/>
      </c>
      <c r="DT319" s="66"/>
      <c r="DU319" s="77" t="str">
        <f>IFERROR(IF(B319&lt;&gt;"", IF(AND(INDEX(Paste_Here!U$2:U$610, MATCH(B319, Paste_Here!A$2:A$610, 0))&lt;&gt;"", ISNUMBER(VALUE(INDEX(Paste_Here!U$2:U$610, MATCH(B319, Paste_Here!A$2:A$610, 0))))), INDEX(Paste_Here!U$2:U$610, MATCH(B319, Paste_Here!A$2:A$610, 0)), ""), ""), "")</f>
        <v/>
      </c>
      <c r="DV319" s="66"/>
      <c r="DW319" s="77"/>
      <c r="DX319" s="66"/>
      <c r="DY319" s="77" t="str">
        <f>IFERROR(IF(B319&lt;&gt;"", IF(AND(INDEX(Paste_Here!AI$2:AI$610, MATCH(B319, Paste_Here!A$2:A$610, 0))&lt;&gt;"", ISNUMBER(VALUE(INDEX(Paste_Here!AI$2:AI$610, MATCH(B319, Paste_Here!A$2:A$610, 0))))), INDEX(Paste_Here!AI$2:AI$610, MATCH(B319, Paste_Here!A$2:A$610, 0)), ""), ""), "")</f>
        <v/>
      </c>
      <c r="DZ319" s="66"/>
      <c r="EA319" s="77" t="str">
        <f>IFERROR(IF(B319&lt;&gt;"", IF(AND(INDEX(Paste_Here!AJ$2:AJ$610, MATCH(B319, Paste_Here!A$2:A$610, 0))&lt;&gt;"", ISNUMBER(--INDEX(Paste_Here!AJ$2:AJ$610, MATCH(B319, Paste_Here!A$2:A$610, 0)))), TEXT(ROUND(--INDEX(Paste_Here!AJ$2:AJ$610, MATCH(B319, Paste_Here!A$2:A$610, 0)), 2), "0.00"), ""), ""), "")</f>
        <v/>
      </c>
      <c r="EB319" s="66"/>
      <c r="EC319" s="77" t="str">
        <f>IFERROR(IF(B319&lt;&gt;"", IF(LOWER(INDEX(Paste_Here!AK$2:AK$610, MATCH(B319, Paste_Here!A$2:A$610, 0)))="approaching expectations", "Approaching", IF(LOWER(INDEX(Paste_Here!AK$2:AK$610, MATCH(B319, Paste_Here!A$2:A$610, 0)))="met expectations", "Met", IF(LOWER(INDEX(Paste_Here!AK$2:AK$610, MATCH(B319, Paste_Here!A$2:A$610, 0)))="exceeded expectations", "Exceeded", IF(LOWER(INDEX(Paste_Here!AK$2:AK$610, MATCH(B319, Paste_Here!A$2:A$610, 0)))="below expectations", "Below", "")))), ""), "")</f>
        <v/>
      </c>
      <c r="ED319" s="66"/>
      <c r="EE319" s="77"/>
      <c r="EF319" s="66"/>
      <c r="EG319" s="77"/>
      <c r="EH319" s="66"/>
      <c r="EI319" s="66"/>
      <c r="EJ319" s="77" t="str">
        <f t="shared" si="49"/>
        <v/>
      </c>
      <c r="EK319" s="66"/>
      <c r="EL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EM319" s="66"/>
      <c r="EN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EO319" s="66"/>
      <c r="EP319" s="77"/>
      <c r="EQ319" s="66"/>
      <c r="ER319" s="77" t="str">
        <f>IFERROR(IF(B319&lt;&gt;"", IF(AND(INDEX(Paste_Here!AT$2:AT$610, MATCH(B319, Paste_Here!A$2:A$610, 0))&lt;&gt;"", ISNUMBER(VALUE(INDEX(Paste_Here!AT$2:AT$610, MATCH(B319, Paste_Here!A$2:A$610, 0))))), INDEX(Paste_Here!AT$2:AT$610, MATCH(B319, Paste_Here!A$2:A$610, 0)), ""), ""), "")</f>
        <v/>
      </c>
      <c r="ES319" s="66"/>
      <c r="ET319" s="77" t="str">
        <f>IFERROR(IF(B319&lt;&gt;"", IF(AND(INDEX(Paste_Here!AV$2:AV$610, MATCH(B319, Paste_Here!A$2:A$610, 0))&lt;&gt;"", ISNUMBER(VALUE(INDEX(Paste_Here!AV$2:AV$610, MATCH(B319, Paste_Here!A$2:A$610, 0))))), INDEX(Paste_Here!AV$2:AV$610, MATCH(B319, Paste_Here!A$2:A$610, 0)), ""), ""), "")</f>
        <v/>
      </c>
      <c r="EU319" s="66"/>
      <c r="EV319" s="77"/>
      <c r="EW319" s="66"/>
      <c r="EX319" s="77" t="str">
        <f>IFERROR(IF(B319&lt;&gt;"", IF(AND(INDEX(Paste_Here!AU$2:AU$610, MATCH(B319, Paste_Here!A$2:A$610, 0))&lt;&gt;"", ISNUMBER(VALUE(INDEX(Paste_Here!AU$2:AU$610, MATCH(B319, Paste_Here!A$2:A$610, 0))))), INDEX(Paste_Here!AU$2:AU$610, MATCH(B319, Paste_Here!A$2:A$610, 0)), ""), ""), "")</f>
        <v/>
      </c>
      <c r="EY319" s="66"/>
      <c r="EZ319" s="77" t="str">
        <f>IFERROR(IF(B319&lt;&gt;"", IF(AND(INDEX(Paste_Here!AW$2:AW$610, MATCH(B319, Paste_Here!A$2:A$610, 0))&lt;&gt;"", ISNUMBER(VALUE(INDEX(Paste_Here!AW$2:AW$610, MATCH(B319, Paste_Here!A$2:A$610, 0))))), INDEX(Paste_Here!AW$2:AW$610, MATCH(B319, Paste_Here!A$2:A$610, 0)), ""), ""), "")</f>
        <v/>
      </c>
      <c r="FA319" s="66"/>
      <c r="FB319" s="77"/>
      <c r="FC319" s="66"/>
      <c r="FD319" s="77"/>
      <c r="FE319" s="66"/>
      <c r="FF319" s="66"/>
      <c r="FG319" s="77" t="str">
        <f t="shared" si="50"/>
        <v/>
      </c>
      <c r="FH319" s="66"/>
      <c r="FI319" s="77" t="str">
        <f>IFERROR(IF(B319&lt;&gt;"", IF(ISNUMBER(SEARCH("s", LOWER(INDEX(Paste_Here!M$2:M$610, MATCH(B319, Paste_Here!A$2:A$610, 0))))), "Yes", IF(INDEX(Paste_Here!M$2:M$610, MATCH(B319, Paste_Here!A$2:A$610, 0))&lt;&gt;"", "No", "")), ""), "")</f>
        <v/>
      </c>
      <c r="FJ319" s="66"/>
      <c r="FK319" s="77" t="str">
        <f>IFERROR(IF(B319&lt;&gt;"", IF(ISNUMBER(SEARCH("yes", LOWER(INDEX(Paste_Here!F$2:F$610, MATCH(B319, Paste_Here!A$2:A$610, 0))))), "Yes", IF(ISNUMBER(SEARCH("no", LOWER(INDEX(Paste_Here!F$2:F$610, MATCH(B319, Paste_Here!A$2:A$610, 0))))), "No", "")), ""), "")</f>
        <v/>
      </c>
      <c r="FL319" s="66"/>
      <c r="FM319" s="77" t="str">
        <f>IFERROR(IF(B319&lt;&gt;"", IF(ISNUMBER(SEARCH("english language learner", LOWER(INDEX(Paste_Here!C$2:C$610, MATCH(B319, Paste_Here!A$2:A$610, 0))))), "Yes", ""), ""), "")</f>
        <v/>
      </c>
      <c r="FN319" s="66"/>
      <c r="FO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FP319" s="66"/>
      <c r="FQ319" s="77" t="str">
        <f>IFERROR(IF(B319&lt;&gt;"", IF(ISNUMBER(SEARCH("yes", LOWER(INDEX(Paste_Here!L$2:L$610, MATCH(B319, Paste_Here!A$2:A$610, 0))))), "Yes", IF(ISNUMBER(SEARCH("no", LOWER(INDEX(Paste_Here!L$2:L$610, MATCH(B319, Paste_Here!A$2:A$610, 0))))), "No", "")), ""), "")</f>
        <v/>
      </c>
      <c r="FR319" s="66"/>
      <c r="FS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FT319" s="66"/>
      <c r="FU319" s="77"/>
      <c r="FV319" s="66"/>
      <c r="FW319" s="77" t="str">
        <f>IFERROR(IF(B319&lt;&gt;"", IF(AND(INDEX(Paste_Here!D$2:D$610, MATCH(B319, Paste_Here!A$2:A$610, 0))&lt;&gt;"", ISNUMBER(VALUE(INDEX(Paste_Here!D$2:D$610, MATCH(B319, Paste_Here!A$2:A$610, 0))))), INDEX(Paste_Here!D$2:D$610, MATCH(B319, Paste_Here!A$2:A$610, 0)), ""), ""), "")</f>
        <v/>
      </c>
      <c r="FX319" s="66"/>
      <c r="FY319" s="77" t="str">
        <f>IFERROR(IF(B319&lt;&gt;"", IF(AND(INDEX(Paste_Here!G$2:G$610, MATCH(B319, Paste_Here!A$2:A$610, 0))&lt;&gt;"", ISNUMBER(VALUE(INDEX(Paste_Here!G$2:G$610, MATCH(B319, Paste_Here!A$2:A$610, 0))))), INDEX(Paste_Here!G$2:G$610, MATCH(B319, Paste_Here!A$2:A$610, 0)), ""), ""), "")</f>
        <v/>
      </c>
      <c r="FZ319" s="66"/>
      <c r="GA319" s="95"/>
      <c r="GB319" s="66"/>
      <c r="JS319" s="1" t="str" cm="1">
        <f t="array" ref="JS319">IFERROR(INDEX(Paste_Here!$B$2:$B$610, MATCH(0, COUNTIF(JS$4:JS318, Paste_Here!$B$2:$B$610) + IF(Paste_Here!$B$2:$B$610="", 1, 0), 0)), "")</f>
        <v/>
      </c>
      <c r="JT319" s="1" t="str">
        <f>IF(JS319&lt;&gt;"", INDEX(Paste_Here!$A$2:$A$610, MATCH(JS319, Paste_Here!$B$2:$B$610, 0)), "")</f>
        <v/>
      </c>
      <c r="JU319" s="1" t="str">
        <f t="shared" si="51"/>
        <v/>
      </c>
      <c r="JV319" s="1" t="str" cm="1">
        <f t="array" ref="JV319">IFERROR(INDEX($JU$5:$JU$610, MATCH(SMALL(IF($JU$5:$JU$610&lt;&gt;"", COUNTIF($JU$5:$JU$610, "&lt;"&amp;$JU$5:$JU$610)+1), ROW()-ROW($JV$5)+1), COUNTIF($JU$5:$JU$610, "&lt;"&amp;$JU$5:$JU$610)+1, 0)), "")</f>
        <v/>
      </c>
    </row>
    <row r="320" spans="1:282">
      <c r="A320" s="66"/>
      <c r="B320" s="77" t="str">
        <f t="shared" si="42"/>
        <v/>
      </c>
      <c r="C320" s="66"/>
      <c r="D320" s="77" t="str">
        <f>IFERROR(IF(B320&lt;&gt;"", IF(COUNTIF(INDEX(Paste_Here!AS$2:AS$610, MATCH(B320, Paste_Here!A$2:A$610, 0), 0), "yes") &gt; 0, "Yes", IF(COUNTIF(INDEX(Paste_Here!AS$2:AS$610, MATCH(B320, Paste_Here!A$2:A$610, 0), 0), "no") &gt; 0, "No", "")), ""), "")</f>
        <v/>
      </c>
      <c r="E320" s="66"/>
      <c r="F320" s="77" t="str">
        <f t="shared" si="43"/>
        <v/>
      </c>
      <c r="G320" s="66"/>
      <c r="H320" s="77" t="str">
        <f>IFERROR(IF(B320&lt;&gt;"", IF(COUNTIF(INDEX(Paste_Here!AO$2:AR$610, MATCH(B320, Paste_Here!A$2:A$610, 0), 0), "yes") &gt; 0, "Yes", IF(COUNTIF(INDEX(Paste_Here!AO$2:AR$610, MATCH(B320, Paste_Here!A$2:A$610, 0), 0), "no") &gt; 0, "No", "")), ""), "")</f>
        <v/>
      </c>
      <c r="I320" s="66"/>
      <c r="J320" s="77" t="str">
        <f t="shared" si="44"/>
        <v/>
      </c>
      <c r="K320" s="66"/>
      <c r="L320" s="77" t="str">
        <f>IFERROR(IF(B320&lt;&gt;"", IF(ISNUMBER(SEARCH("yes", LOWER(INDEX(Paste_Here!W$2:W$610, MATCH(B320, Paste_Here!A$2:A$610, 0))))), "Yes", IF(ISNUMBER(SEARCH("no", LOWER(INDEX(Paste_Here!W$2:W$610, MATCH(B320, Paste_Here!A$2:A$610, 0))))), "No", "")), ""), "")</f>
        <v/>
      </c>
      <c r="M320" s="66"/>
      <c r="N320" s="77"/>
      <c r="O320" s="66"/>
      <c r="P320" s="77" t="str">
        <f>IFERROR(IF(B320&lt;&gt;"", IF(ISNUMBER(SEARCH("yes", LOWER(INDEX(Paste_Here!V$2:V$610, MATCH(B320, Paste_Here!A$2:A$610, 0))))), "Yes", IF(ISNUMBER(SEARCH("no", LOWER(INDEX(Paste_Here!V$2:V$610, MATCH(B320, Paste_Here!A$2:A$610, 0))))), "No", "")), ""), "")</f>
        <v/>
      </c>
      <c r="Q320" s="66"/>
      <c r="R320" s="77"/>
      <c r="S320" s="66"/>
      <c r="T320" s="77"/>
      <c r="U320" s="66"/>
      <c r="V320" s="66"/>
      <c r="W320" s="77" t="str">
        <f t="shared" si="45"/>
        <v/>
      </c>
      <c r="X320" s="66"/>
      <c r="Y320" s="77" t="str">
        <f>IFERROR(IF(B320&lt;&gt;"", IF(ISNUMBER(SEARCH("Revealed-Potential (Primary Focus)", LOWER(INDEX(Paste_Here!X$2:X$610, MATCH(B320, Paste_Here!A$2:A$610, 0))))), "Rev-Potential: Prim", IF(ISNUMBER(SEARCH("Revealed-Potential (Secondary Focus)", LOWER(INDEX(Paste_Here!X$2:X$610, MATCH(B320, Paste_Here!A$2:A$610, 0))))), "Rev-Potential: Sec", IF(ISNUMBER(SEARCH("Monitoring", LOWER(INDEX(Paste_Here!X$2:X$610, MATCH(B320, Paste_Here!A$2:A$610, 0))))), "Monitoring", IF(ISNUMBER(SEARCH("At-Promise (Secondary Focus)", LOWER(INDEX(Paste_Here!X$2:X$610, MATCH(B320, Paste_Here!A$2:A$610, 0))))), "At-Promise: Sec", IF(ISNUMBER(SEARCH("At-Promise (Primary Focus)", LOWER(INDEX(Paste_Here!X$2:X$610, MATCH(B320, Paste_Here!A$2:A$610, 0))))), "At-Promise: Prim", ""))))), ""), "")</f>
        <v/>
      </c>
      <c r="Z320" s="66"/>
      <c r="AA320" s="77"/>
      <c r="AB320" s="66"/>
      <c r="AC320" s="77" t="str">
        <f>IFERROR(IF(B320&lt;&gt;"", IF(ISNUMBER(SEARCH("Revealed-Potential (Primary Focus)", LOWER(INDEX(Paste_Here!AB$2:AB$610, MATCH(B320, Paste_Here!A$2:A$610, 0))))), "Rev-Potential: Prim", IF(ISNUMBER(SEARCH("Revealed-Potential (Secondary Focus)", LOWER(INDEX(Paste_Here!AB$2:AB$610, MATCH(B320, Paste_Here!A$2:A$610, 0))))), "Rev-Potential: Sec", IF(ISNUMBER(SEARCH("Monitoring", LOWER(INDEX(Paste_Here!AB$2:AB$610, MATCH(B320, Paste_Here!A$2:A$610, 0))))), "Monitoring", IF(ISNUMBER(SEARCH("At-Promise (Secondary Focus)", LOWER(INDEX(Paste_Here!AB$2:AB$610, MATCH(B320, Paste_Here!A$2:A$610, 0))))), "At-Promise: Sec", IF(ISNUMBER(SEARCH("At-Promise (Primary Focus)", LOWER(INDEX(Paste_Here!AB$2:AB$610, MATCH(B320, Paste_Here!A$2:A$610, 0))))), "At-Promise: Prim", ""))))), ""), "")</f>
        <v/>
      </c>
      <c r="AD320" s="66"/>
      <c r="AE320" s="77"/>
      <c r="AF320" s="66"/>
      <c r="AG320" s="77"/>
      <c r="AH320" s="66"/>
      <c r="AI320" s="77"/>
      <c r="AJ320" s="66"/>
      <c r="AK320" s="77"/>
      <c r="AL320" s="66"/>
      <c r="AM320" s="77"/>
      <c r="AN320" s="66"/>
      <c r="AO320" s="77"/>
      <c r="AP320" s="66"/>
      <c r="AQ320" s="77"/>
      <c r="AR320" s="66"/>
      <c r="AS320" s="77"/>
      <c r="AT320" s="66"/>
      <c r="AU320" s="66"/>
      <c r="AV320" s="77" t="str">
        <f t="shared" si="46"/>
        <v/>
      </c>
      <c r="AW320" s="66"/>
      <c r="AX320" s="77" t="str">
        <f>IFERROR(IF(B320&lt;&gt;"", IF(AND(INDEX(Paste_Here!AC$2:AC$610, MATCH(B320, Paste_Here!A$2:A$610, 0))&lt;&gt;"", ISNUMBER(VALUE(INDEX(Paste_Here!AC$2:AC$610, MATCH(B320, Paste_Here!A$2:A$610, 0))))), INDEX(Paste_Here!AC$2:AC$610, MATCH(B320, Paste_Here!A$2:A$610, 0)), ""), ""), "")</f>
        <v/>
      </c>
      <c r="AY320" s="66"/>
      <c r="AZ320" s="77" t="str">
        <f>IFERROR(IF(B320&lt;&gt;"", IF(AND(INDEX(Paste_Here!AD$2:AD$610, MATCH(B320, Paste_Here!A$2:A$610, 0))&lt;&gt;"", ISNUMBER(VALUE(INDEX(Paste_Here!AD$2:AD$610, MATCH(B320, Paste_Here!A$2:A$610, 0))))), TEXT(ROUND(VALUE(INDEX(Paste_Here!AD$2:AD$610, MATCH(B320, Paste_Here!A$2:A$610, 0))), 2), "0.00"), ""), ""), "")</f>
        <v/>
      </c>
      <c r="BA320" s="66"/>
      <c r="BB320" s="77" t="str">
        <f>IFERROR(IF(B320&lt;&gt;"", IF(LOWER(INDEX(Paste_Here!AE$2:AE$610, MATCH(B320, Paste_Here!A$2:A$610, 0)))="approaching expectations", "Approaching", IF(LOWER(INDEX(Paste_Here!AE$2:AE$610, MATCH(B320, Paste_Here!A$2:A$610, 0)))="met expectations", "Met", IF(LOWER(INDEX(Paste_Here!AE$2:AE$610, MATCH(B320, Paste_Here!A$2:A$610, 0)))="exceeded expectations", "Exceeded", IF(LOWER(INDEX(Paste_Here!AE$2:AE$610, MATCH(B320, Paste_Here!A$2:A$610, 0)))="below expectations", "Below", "")))), ""), "")</f>
        <v/>
      </c>
      <c r="BC320" s="66"/>
      <c r="BD320" s="77" t="str">
        <f>IFERROR(IF(B320&lt;&gt;"", IF(AND(INDEX(Paste_Here!T$2:T$610, MATCH(B320, Paste_Here!A$2:A$610, 0))&lt;&gt;"", ISNUMBER(VALUE(INDEX(Paste_Here!T$2:T$610, MATCH(B320, Paste_Here!A$2:A$610, 0))))), INDEX(Paste_Here!T$2:T$610, MATCH(B320, Paste_Here!A$2:A$610, 0)), ""), ""), "")</f>
        <v/>
      </c>
      <c r="BE320" s="66"/>
      <c r="BF320" s="77"/>
      <c r="BG320" s="66"/>
      <c r="BH320" s="77"/>
      <c r="BI320" s="66"/>
      <c r="BJ320" s="77"/>
      <c r="BK320" s="66"/>
      <c r="BL320" s="77" t="str">
        <f>IFERROR(IF(B320&lt;&gt;"", IF(AND(INDEX(Paste_Here!N$2:N$610, MATCH(B320, Paste_Here!A$2:A$610, 0))&lt;&gt;"", ISNUMBER(VALUE(INDEX(Paste_Here!N$2:N$610, MATCH(B320, Paste_Here!A$2:A$610, 0))))), INDEX(Paste_Here!N$2:N$610, MATCH(B320, Paste_Here!A$2:A$610, 0)), ""), ""), "")</f>
        <v/>
      </c>
      <c r="BM320" s="66"/>
      <c r="BN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BO320" s="66"/>
      <c r="BP320" s="77" t="str" cm="1">
        <f t="array" aca="1" ref="BP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BQ320" s="66"/>
      <c r="BR320" s="66"/>
      <c r="BS320" s="77"/>
      <c r="BT320" s="66"/>
      <c r="BU320" s="77"/>
      <c r="BV320" s="66"/>
      <c r="BW320" s="77"/>
      <c r="BX320" s="66"/>
      <c r="BY320" s="77"/>
      <c r="BZ320" s="66"/>
      <c r="CA320" s="77"/>
      <c r="CB320" s="66"/>
      <c r="CC320" s="77"/>
      <c r="CD320" s="66"/>
      <c r="CE320" s="77"/>
      <c r="CF320" s="66"/>
      <c r="CG320" s="77"/>
      <c r="CH320" s="66"/>
      <c r="CI320" s="77"/>
      <c r="CJ320" s="66"/>
      <c r="CK320" s="77"/>
      <c r="CL320" s="66"/>
      <c r="CM320" s="77"/>
      <c r="CN320" s="66"/>
      <c r="CO320" s="66"/>
      <c r="CP320" s="77" t="str">
        <f t="shared" si="47"/>
        <v/>
      </c>
      <c r="CQ320" s="66"/>
      <c r="CR320" s="77" t="str">
        <f>IFERROR(IF(B320&lt;&gt;"", IF(AND(INDEX(Paste_Here!Y$2:Y$610, MATCH(B320, Paste_Here!A$2:A$610, 0))&lt;&gt;"", ISNUMBER(VALUE(INDEX(Paste_Here!Y$2:Y$610, MATCH(B320, Paste_Here!A$2:A$610, 0))))), INDEX(Paste_Here!Y$2:Y$610, MATCH(B320, Paste_Here!A$2:A$610, 0)), ""), ""), "")</f>
        <v/>
      </c>
      <c r="CS320" s="66"/>
      <c r="CT320" s="77" t="str">
        <f>IFERROR(IF(B320&lt;&gt;"", IF(AND(INDEX(Paste_Here!AA$2:AA$610, MATCH(B320, Paste_Here!A$2:A$610, 0))&lt;&gt;"", ISNUMBER(--INDEX(Paste_Here!AA$2:AA$610, MATCH(B320, Paste_Here!A$2:A$610, 0)))), TEXT(ROUND(--INDEX(Paste_Here!AA$2:AA$610, MATCH(B320, Paste_Here!A$2:A$610, 0)), 2), "0.00"), ""), ""), "")</f>
        <v/>
      </c>
      <c r="CU320" s="66"/>
      <c r="CV320" s="77" t="str">
        <f>IFERROR(IF(B320&lt;&gt;"", IF(LOWER(INDEX(Paste_Here!Z$2:Z$610, MATCH(B320, Paste_Here!A$2:A$610, 0)))="approaching expectations", "Approaching", IF(LOWER(INDEX(Paste_Here!Z$2:Z$610, MATCH(B320, Paste_Here!A$2:A$610, 0)))="met expectations", "Met", IF(LOWER(INDEX(Paste_Here!Z$2:Z$610, MATCH(B320, Paste_Here!A$2:A$610, 0)))="exceeded expectations", "Exceeded", IF(LOWER(INDEX(Paste_Here!Z$2:Z$610, MATCH(B320, Paste_Here!A$2:A$610, 0)))="below expectations", "Below", "")))), ""), "")</f>
        <v/>
      </c>
      <c r="CW320" s="66"/>
      <c r="CX320" s="77"/>
      <c r="CY320" s="66"/>
      <c r="CZ320" s="77" t="str">
        <f>IFERROR(IF(B320&lt;&gt;"", IF(AND(INDEX(Paste_Here!AL$2:AL$610, MATCH(B320, Paste_Here!A$2:A$610, 0))&lt;&gt;"", ISNUMBER(VALUE(INDEX(Paste_Here!AL$2:AL$610, MATCH(B320, Paste_Here!A$2:A$610, 0))))), INDEX(Paste_Here!AL$2:AL$610, MATCH(B320, Paste_Here!A$2:A$610, 0)), ""), ""), "")</f>
        <v/>
      </c>
      <c r="DA320" s="66"/>
      <c r="DB320" s="77" t="str">
        <f>IFERROR(IF(B320&lt;&gt;"", IF(ISNUMBER(SEARCH("highrisk", LOWER(INDEX(Paste_Here!AM$2:AM$610, MATCH(B320, Paste_Here!A$2:A$610, 0))))), "High Risk", IF(ISNUMBER(SEARCH("lowrisk", LOWER(INDEX(Paste_Here!AM$2:AM$610, MATCH(B320, Paste_Here!A$2:A$610, 0))))), "Low Risk", IF(ISNUMBER(SEARCH("somerisk", LOWER(INDEX(Paste_Here!AM$2:AM$610, MATCH(B320, Paste_Here!A$2:A$610, 0))))), "Some Risk", ""))), ""), "")</f>
        <v/>
      </c>
      <c r="DC320" s="66"/>
      <c r="DD320" s="77" t="str">
        <f>IFERROR(IF(B320&lt;&gt;"", IF(AND(INDEX(Paste_Here!AN$2:AN$610, MATCH(B320, Paste_Here!A$2:A$610, 0))&lt;&gt;"", ISNUMBER(VALUE(INDEX(Paste_Here!AN$2:AN$610, MATCH(B320, Paste_Here!A$2:A$610, 0))))), INDEX(Paste_Here!AN$2:AN$610, MATCH(B320, Paste_Here!A$2:A$610, 0)), ""), ""), "")</f>
        <v/>
      </c>
      <c r="DE320" s="66"/>
      <c r="DF320" s="77" t="str">
        <f>IFERROR(IF(B320&lt;&gt;"", IF(AND(INDEX(Paste_Here!Q$2:Q$610, MATCH(B320, Paste_Here!A$2:A$610, 0))&lt;&gt;"", ISNUMBER(VALUE(INDEX(Paste_Here!Q$2:Q$610, MATCH(B320, Paste_Here!A$2:A$610, 0))))), INDEX(Paste_Here!Q$2:Q$610, MATCH(B320, Paste_Here!A$2:A$610, 0)), ""), ""), "")</f>
        <v/>
      </c>
      <c r="DG320" s="66"/>
      <c r="DH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DI320" s="66"/>
      <c r="DJ320" s="77" t="str" cm="1">
        <f t="array" aca="1" ref="DJ320" ca="1">IFERROR(VALUE(IF(ISNUMBER(SEARCH("EM", INDEX(Paste_Here!S$2:S$500, MATCH(B320, Paste_Here!A$2:A$500, 0)))), "-" &amp;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f>
        <v/>
      </c>
      <c r="DK320" s="66"/>
      <c r="DL320" s="66"/>
      <c r="DM320" s="77" t="str">
        <f t="shared" si="48"/>
        <v/>
      </c>
      <c r="DN320" s="66"/>
      <c r="DO320" s="77" t="str">
        <f>IFERROR(IF(B320&lt;&gt;"", IF(AND(INDEX(Paste_Here!AF$2:AF$610, MATCH(B320, Paste_Here!A$2:A$610, 0))&lt;&gt;"", ISNUMBER(VALUE(INDEX(Paste_Here!AF$2:AF$610, MATCH(B320, Paste_Here!A$2:A$610, 0))))), INDEX(Paste_Here!AF$2:AF$610, MATCH(B320, Paste_Here!A$2:A$610, 0)), ""), ""), "")</f>
        <v/>
      </c>
      <c r="DP320" s="66"/>
      <c r="DQ320" s="77" t="str">
        <f>IFERROR(IF(B320&lt;&gt;"", IF(AND(INDEX(Paste_Here!AG$2:AG$610, MATCH(B320, Paste_Here!A$2:A$610, 0))&lt;&gt;"", ISNUMBER(--INDEX(Paste_Here!AG$2:AG$610, MATCH(B320, Paste_Here!A$2:A$610, 0)))), TEXT(ROUND(--INDEX(Paste_Here!AG$2:AG$610, MATCH(B320, Paste_Here!A$2:A$610, 0)), 2), "0.00"), ""), ""), "")</f>
        <v/>
      </c>
      <c r="DR320" s="66"/>
      <c r="DS320" s="77" t="str">
        <f>IFERROR(IF(B320&lt;&gt;"", IF(LOWER(INDEX(Paste_Here!AH$2:AH$610, MATCH(B320, Paste_Here!A$2:A$610, 0)))="approaching expectations", "Approaching", IF(LOWER(INDEX(Paste_Here!AH$2:AH$610, MATCH(B320, Paste_Here!A$2:A$610, 0)))="met expectations", "Met", IF(LOWER(INDEX(Paste_Here!AH$2:AH$610, MATCH(B320, Paste_Here!A$2:A$610, 0)))="exceeded expectations", "Exceeded", IF(LOWER(INDEX(Paste_Here!AH$2:AH$610, MATCH(B320, Paste_Here!A$2:A$610, 0)))="below expectations", "Below", "")))), ""), "")</f>
        <v/>
      </c>
      <c r="DT320" s="66"/>
      <c r="DU320" s="77" t="str">
        <f>IFERROR(IF(B320&lt;&gt;"", IF(AND(INDEX(Paste_Here!U$2:U$610, MATCH(B320, Paste_Here!A$2:A$610, 0))&lt;&gt;"", ISNUMBER(VALUE(INDEX(Paste_Here!U$2:U$610, MATCH(B320, Paste_Here!A$2:A$610, 0))))), INDEX(Paste_Here!U$2:U$610, MATCH(B320, Paste_Here!A$2:A$610, 0)), ""), ""), "")</f>
        <v/>
      </c>
      <c r="DV320" s="66"/>
      <c r="DW320" s="77"/>
      <c r="DX320" s="66"/>
      <c r="DY320" s="77" t="str">
        <f>IFERROR(IF(B320&lt;&gt;"", IF(AND(INDEX(Paste_Here!AI$2:AI$610, MATCH(B320, Paste_Here!A$2:A$610, 0))&lt;&gt;"", ISNUMBER(VALUE(INDEX(Paste_Here!AI$2:AI$610, MATCH(B320, Paste_Here!A$2:A$610, 0))))), INDEX(Paste_Here!AI$2:AI$610, MATCH(B320, Paste_Here!A$2:A$610, 0)), ""), ""), "")</f>
        <v/>
      </c>
      <c r="DZ320" s="66"/>
      <c r="EA320" s="77" t="str">
        <f>IFERROR(IF(B320&lt;&gt;"", IF(AND(INDEX(Paste_Here!AJ$2:AJ$610, MATCH(B320, Paste_Here!A$2:A$610, 0))&lt;&gt;"", ISNUMBER(--INDEX(Paste_Here!AJ$2:AJ$610, MATCH(B320, Paste_Here!A$2:A$610, 0)))), TEXT(ROUND(--INDEX(Paste_Here!AJ$2:AJ$610, MATCH(B320, Paste_Here!A$2:A$610, 0)), 2), "0.00"), ""), ""), "")</f>
        <v/>
      </c>
      <c r="EB320" s="66"/>
      <c r="EC320" s="77" t="str">
        <f>IFERROR(IF(B320&lt;&gt;"", IF(LOWER(INDEX(Paste_Here!AK$2:AK$610, MATCH(B320, Paste_Here!A$2:A$610, 0)))="approaching expectations", "Approaching", IF(LOWER(INDEX(Paste_Here!AK$2:AK$610, MATCH(B320, Paste_Here!A$2:A$610, 0)))="met expectations", "Met", IF(LOWER(INDEX(Paste_Here!AK$2:AK$610, MATCH(B320, Paste_Here!A$2:A$610, 0)))="exceeded expectations", "Exceeded", IF(LOWER(INDEX(Paste_Here!AK$2:AK$610, MATCH(B320, Paste_Here!A$2:A$610, 0)))="below expectations", "Below", "")))), ""), "")</f>
        <v/>
      </c>
      <c r="ED320" s="66"/>
      <c r="EE320" s="77"/>
      <c r="EF320" s="66"/>
      <c r="EG320" s="77"/>
      <c r="EH320" s="66"/>
      <c r="EI320" s="66"/>
      <c r="EJ320" s="77" t="str">
        <f t="shared" si="49"/>
        <v/>
      </c>
      <c r="EK320" s="66"/>
      <c r="EL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EM320" s="66"/>
      <c r="EN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EO320" s="66"/>
      <c r="EP320" s="77"/>
      <c r="EQ320" s="66"/>
      <c r="ER320" s="77" t="str">
        <f>IFERROR(IF(B320&lt;&gt;"", IF(AND(INDEX(Paste_Here!AT$2:AT$610, MATCH(B320, Paste_Here!A$2:A$610, 0))&lt;&gt;"", ISNUMBER(VALUE(INDEX(Paste_Here!AT$2:AT$610, MATCH(B320, Paste_Here!A$2:A$610, 0))))), INDEX(Paste_Here!AT$2:AT$610, MATCH(B320, Paste_Here!A$2:A$610, 0)), ""), ""), "")</f>
        <v/>
      </c>
      <c r="ES320" s="66"/>
      <c r="ET320" s="77" t="str">
        <f>IFERROR(IF(B320&lt;&gt;"", IF(AND(INDEX(Paste_Here!AV$2:AV$610, MATCH(B320, Paste_Here!A$2:A$610, 0))&lt;&gt;"", ISNUMBER(VALUE(INDEX(Paste_Here!AV$2:AV$610, MATCH(B320, Paste_Here!A$2:A$610, 0))))), INDEX(Paste_Here!AV$2:AV$610, MATCH(B320, Paste_Here!A$2:A$610, 0)), ""), ""), "")</f>
        <v/>
      </c>
      <c r="EU320" s="66"/>
      <c r="EV320" s="77"/>
      <c r="EW320" s="66"/>
      <c r="EX320" s="77" t="str">
        <f>IFERROR(IF(B320&lt;&gt;"", IF(AND(INDEX(Paste_Here!AU$2:AU$610, MATCH(B320, Paste_Here!A$2:A$610, 0))&lt;&gt;"", ISNUMBER(VALUE(INDEX(Paste_Here!AU$2:AU$610, MATCH(B320, Paste_Here!A$2:A$610, 0))))), INDEX(Paste_Here!AU$2:AU$610, MATCH(B320, Paste_Here!A$2:A$610, 0)), ""), ""), "")</f>
        <v/>
      </c>
      <c r="EY320" s="66"/>
      <c r="EZ320" s="77" t="str">
        <f>IFERROR(IF(B320&lt;&gt;"", IF(AND(INDEX(Paste_Here!AW$2:AW$610, MATCH(B320, Paste_Here!A$2:A$610, 0))&lt;&gt;"", ISNUMBER(VALUE(INDEX(Paste_Here!AW$2:AW$610, MATCH(B320, Paste_Here!A$2:A$610, 0))))), INDEX(Paste_Here!AW$2:AW$610, MATCH(B320, Paste_Here!A$2:A$610, 0)), ""), ""), "")</f>
        <v/>
      </c>
      <c r="FA320" s="66"/>
      <c r="FB320" s="77"/>
      <c r="FC320" s="66"/>
      <c r="FD320" s="77"/>
      <c r="FE320" s="66"/>
      <c r="FF320" s="66"/>
      <c r="FG320" s="77" t="str">
        <f t="shared" si="50"/>
        <v/>
      </c>
      <c r="FH320" s="66"/>
      <c r="FI320" s="77" t="str">
        <f>IFERROR(IF(B320&lt;&gt;"", IF(ISNUMBER(SEARCH("s", LOWER(INDEX(Paste_Here!M$2:M$610, MATCH(B320, Paste_Here!A$2:A$610, 0))))), "Yes", IF(INDEX(Paste_Here!M$2:M$610, MATCH(B320, Paste_Here!A$2:A$610, 0))&lt;&gt;"", "No", "")), ""), "")</f>
        <v/>
      </c>
      <c r="FJ320" s="66"/>
      <c r="FK320" s="77" t="str">
        <f>IFERROR(IF(B320&lt;&gt;"", IF(ISNUMBER(SEARCH("yes", LOWER(INDEX(Paste_Here!F$2:F$610, MATCH(B320, Paste_Here!A$2:A$610, 0))))), "Yes", IF(ISNUMBER(SEARCH("no", LOWER(INDEX(Paste_Here!F$2:F$610, MATCH(B320, Paste_Here!A$2:A$610, 0))))), "No", "")), ""), "")</f>
        <v/>
      </c>
      <c r="FL320" s="66"/>
      <c r="FM320" s="77" t="str">
        <f>IFERROR(IF(B320&lt;&gt;"", IF(ISNUMBER(SEARCH("english language learner", LOWER(INDEX(Paste_Here!C$2:C$610, MATCH(B320, Paste_Here!A$2:A$610, 0))))), "Yes", ""), ""), "")</f>
        <v/>
      </c>
      <c r="FN320" s="66"/>
      <c r="FO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FP320" s="66"/>
      <c r="FQ320" s="77" t="str">
        <f>IFERROR(IF(B320&lt;&gt;"", IF(ISNUMBER(SEARCH("yes", LOWER(INDEX(Paste_Here!L$2:L$610, MATCH(B320, Paste_Here!A$2:A$610, 0))))), "Yes", IF(ISNUMBER(SEARCH("no", LOWER(INDEX(Paste_Here!L$2:L$610, MATCH(B320, Paste_Here!A$2:A$610, 0))))), "No", "")), ""), "")</f>
        <v/>
      </c>
      <c r="FR320" s="66"/>
      <c r="FS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FT320" s="66"/>
      <c r="FU320" s="77"/>
      <c r="FV320" s="66"/>
      <c r="FW320" s="77" t="str">
        <f>IFERROR(IF(B320&lt;&gt;"", IF(AND(INDEX(Paste_Here!D$2:D$610, MATCH(B320, Paste_Here!A$2:A$610, 0))&lt;&gt;"", ISNUMBER(VALUE(INDEX(Paste_Here!D$2:D$610, MATCH(B320, Paste_Here!A$2:A$610, 0))))), INDEX(Paste_Here!D$2:D$610, MATCH(B320, Paste_Here!A$2:A$610, 0)), ""), ""), "")</f>
        <v/>
      </c>
      <c r="FX320" s="66"/>
      <c r="FY320" s="77" t="str">
        <f>IFERROR(IF(B320&lt;&gt;"", IF(AND(INDEX(Paste_Here!G$2:G$610, MATCH(B320, Paste_Here!A$2:A$610, 0))&lt;&gt;"", ISNUMBER(VALUE(INDEX(Paste_Here!G$2:G$610, MATCH(B320, Paste_Here!A$2:A$610, 0))))), INDEX(Paste_Here!G$2:G$610, MATCH(B320, Paste_Here!A$2:A$610, 0)), ""), ""), "")</f>
        <v/>
      </c>
      <c r="FZ320" s="66"/>
      <c r="GA320" s="95"/>
      <c r="GB320" s="66"/>
      <c r="JS320" s="1" t="str" cm="1">
        <f t="array" ref="JS320">IFERROR(INDEX(Paste_Here!$B$2:$B$610, MATCH(0, COUNTIF(JS$4:JS319, Paste_Here!$B$2:$B$610) + IF(Paste_Here!$B$2:$B$610="", 1, 0), 0)), "")</f>
        <v/>
      </c>
      <c r="JT320" s="1" t="str">
        <f>IF(JS320&lt;&gt;"", INDEX(Paste_Here!$A$2:$A$610, MATCH(JS320, Paste_Here!$B$2:$B$610, 0)), "")</f>
        <v/>
      </c>
      <c r="JU320" s="1" t="str">
        <f t="shared" si="51"/>
        <v/>
      </c>
      <c r="JV320" s="1" t="str" cm="1">
        <f t="array" ref="JV320">IFERROR(INDEX($JU$5:$JU$610, MATCH(SMALL(IF($JU$5:$JU$610&lt;&gt;"", COUNTIF($JU$5:$JU$610, "&lt;"&amp;$JU$5:$JU$610)+1), ROW()-ROW($JV$5)+1), COUNTIF($JU$5:$JU$610, "&lt;"&amp;$JU$5:$JU$610)+1, 0)), "")</f>
        <v/>
      </c>
    </row>
    <row r="321" spans="1:282">
      <c r="A321" s="66"/>
      <c r="B321" s="77" t="str">
        <f t="shared" si="42"/>
        <v/>
      </c>
      <c r="C321" s="66"/>
      <c r="D321" s="77" t="str">
        <f>IFERROR(IF(B321&lt;&gt;"", IF(COUNTIF(INDEX(Paste_Here!AS$2:AS$610, MATCH(B321, Paste_Here!A$2:A$610, 0), 0), "yes") &gt; 0, "Yes", IF(COUNTIF(INDEX(Paste_Here!AS$2:AS$610, MATCH(B321, Paste_Here!A$2:A$610, 0), 0), "no") &gt; 0, "No", "")), ""), "")</f>
        <v/>
      </c>
      <c r="E321" s="66"/>
      <c r="F321" s="77" t="str">
        <f t="shared" si="43"/>
        <v/>
      </c>
      <c r="G321" s="66"/>
      <c r="H321" s="77" t="str">
        <f>IFERROR(IF(B321&lt;&gt;"", IF(COUNTIF(INDEX(Paste_Here!AO$2:AR$610, MATCH(B321, Paste_Here!A$2:A$610, 0), 0), "yes") &gt; 0, "Yes", IF(COUNTIF(INDEX(Paste_Here!AO$2:AR$610, MATCH(B321, Paste_Here!A$2:A$610, 0), 0), "no") &gt; 0, "No", "")), ""), "")</f>
        <v/>
      </c>
      <c r="I321" s="66"/>
      <c r="J321" s="77" t="str">
        <f t="shared" si="44"/>
        <v/>
      </c>
      <c r="K321" s="66"/>
      <c r="L321" s="77" t="str">
        <f>IFERROR(IF(B321&lt;&gt;"", IF(ISNUMBER(SEARCH("yes", LOWER(INDEX(Paste_Here!W$2:W$610, MATCH(B321, Paste_Here!A$2:A$610, 0))))), "Yes", IF(ISNUMBER(SEARCH("no", LOWER(INDEX(Paste_Here!W$2:W$610, MATCH(B321, Paste_Here!A$2:A$610, 0))))), "No", "")), ""), "")</f>
        <v/>
      </c>
      <c r="M321" s="66"/>
      <c r="N321" s="77"/>
      <c r="O321" s="66"/>
      <c r="P321" s="77" t="str">
        <f>IFERROR(IF(B321&lt;&gt;"", IF(ISNUMBER(SEARCH("yes", LOWER(INDEX(Paste_Here!V$2:V$610, MATCH(B321, Paste_Here!A$2:A$610, 0))))), "Yes", IF(ISNUMBER(SEARCH("no", LOWER(INDEX(Paste_Here!V$2:V$610, MATCH(B321, Paste_Here!A$2:A$610, 0))))), "No", "")), ""), "")</f>
        <v/>
      </c>
      <c r="Q321" s="66"/>
      <c r="R321" s="77"/>
      <c r="S321" s="66"/>
      <c r="T321" s="77"/>
      <c r="U321" s="66"/>
      <c r="V321" s="66"/>
      <c r="W321" s="77" t="str">
        <f t="shared" si="45"/>
        <v/>
      </c>
      <c r="X321" s="66"/>
      <c r="Y321" s="77" t="str">
        <f>IFERROR(IF(B321&lt;&gt;"", IF(ISNUMBER(SEARCH("Revealed-Potential (Primary Focus)", LOWER(INDEX(Paste_Here!X$2:X$610, MATCH(B321, Paste_Here!A$2:A$610, 0))))), "Rev-Potential: Prim", IF(ISNUMBER(SEARCH("Revealed-Potential (Secondary Focus)", LOWER(INDEX(Paste_Here!X$2:X$610, MATCH(B321, Paste_Here!A$2:A$610, 0))))), "Rev-Potential: Sec", IF(ISNUMBER(SEARCH("Monitoring", LOWER(INDEX(Paste_Here!X$2:X$610, MATCH(B321, Paste_Here!A$2:A$610, 0))))), "Monitoring", IF(ISNUMBER(SEARCH("At-Promise (Secondary Focus)", LOWER(INDEX(Paste_Here!X$2:X$610, MATCH(B321, Paste_Here!A$2:A$610, 0))))), "At-Promise: Sec", IF(ISNUMBER(SEARCH("At-Promise (Primary Focus)", LOWER(INDEX(Paste_Here!X$2:X$610, MATCH(B321, Paste_Here!A$2:A$610, 0))))), "At-Promise: Prim", ""))))), ""), "")</f>
        <v/>
      </c>
      <c r="Z321" s="66"/>
      <c r="AA321" s="77"/>
      <c r="AB321" s="66"/>
      <c r="AC321" s="77" t="str">
        <f>IFERROR(IF(B321&lt;&gt;"", IF(ISNUMBER(SEARCH("Revealed-Potential (Primary Focus)", LOWER(INDEX(Paste_Here!AB$2:AB$610, MATCH(B321, Paste_Here!A$2:A$610, 0))))), "Rev-Potential: Prim", IF(ISNUMBER(SEARCH("Revealed-Potential (Secondary Focus)", LOWER(INDEX(Paste_Here!AB$2:AB$610, MATCH(B321, Paste_Here!A$2:A$610, 0))))), "Rev-Potential: Sec", IF(ISNUMBER(SEARCH("Monitoring", LOWER(INDEX(Paste_Here!AB$2:AB$610, MATCH(B321, Paste_Here!A$2:A$610, 0))))), "Monitoring", IF(ISNUMBER(SEARCH("At-Promise (Secondary Focus)", LOWER(INDEX(Paste_Here!AB$2:AB$610, MATCH(B321, Paste_Here!A$2:A$610, 0))))), "At-Promise: Sec", IF(ISNUMBER(SEARCH("At-Promise (Primary Focus)", LOWER(INDEX(Paste_Here!AB$2:AB$610, MATCH(B321, Paste_Here!A$2:A$610, 0))))), "At-Promise: Prim", ""))))), ""), "")</f>
        <v/>
      </c>
      <c r="AD321" s="66"/>
      <c r="AE321" s="77"/>
      <c r="AF321" s="66"/>
      <c r="AG321" s="77"/>
      <c r="AH321" s="66"/>
      <c r="AI321" s="77"/>
      <c r="AJ321" s="66"/>
      <c r="AK321" s="77"/>
      <c r="AL321" s="66"/>
      <c r="AM321" s="77"/>
      <c r="AN321" s="66"/>
      <c r="AO321" s="77"/>
      <c r="AP321" s="66"/>
      <c r="AQ321" s="77"/>
      <c r="AR321" s="66"/>
      <c r="AS321" s="77"/>
      <c r="AT321" s="66"/>
      <c r="AU321" s="66"/>
      <c r="AV321" s="77" t="str">
        <f t="shared" si="46"/>
        <v/>
      </c>
      <c r="AW321" s="66"/>
      <c r="AX321" s="77" t="str">
        <f>IFERROR(IF(B321&lt;&gt;"", IF(AND(INDEX(Paste_Here!AC$2:AC$610, MATCH(B321, Paste_Here!A$2:A$610, 0))&lt;&gt;"", ISNUMBER(VALUE(INDEX(Paste_Here!AC$2:AC$610, MATCH(B321, Paste_Here!A$2:A$610, 0))))), INDEX(Paste_Here!AC$2:AC$610, MATCH(B321, Paste_Here!A$2:A$610, 0)), ""), ""), "")</f>
        <v/>
      </c>
      <c r="AY321" s="66"/>
      <c r="AZ321" s="77" t="str">
        <f>IFERROR(IF(B321&lt;&gt;"", IF(AND(INDEX(Paste_Here!AD$2:AD$610, MATCH(B321, Paste_Here!A$2:A$610, 0))&lt;&gt;"", ISNUMBER(VALUE(INDEX(Paste_Here!AD$2:AD$610, MATCH(B321, Paste_Here!A$2:A$610, 0))))), TEXT(ROUND(VALUE(INDEX(Paste_Here!AD$2:AD$610, MATCH(B321, Paste_Here!A$2:A$610, 0))), 2), "0.00"), ""), ""), "")</f>
        <v/>
      </c>
      <c r="BA321" s="66"/>
      <c r="BB321" s="77" t="str">
        <f>IFERROR(IF(B321&lt;&gt;"", IF(LOWER(INDEX(Paste_Here!AE$2:AE$610, MATCH(B321, Paste_Here!A$2:A$610, 0)))="approaching expectations", "Approaching", IF(LOWER(INDEX(Paste_Here!AE$2:AE$610, MATCH(B321, Paste_Here!A$2:A$610, 0)))="met expectations", "Met", IF(LOWER(INDEX(Paste_Here!AE$2:AE$610, MATCH(B321, Paste_Here!A$2:A$610, 0)))="exceeded expectations", "Exceeded", IF(LOWER(INDEX(Paste_Here!AE$2:AE$610, MATCH(B321, Paste_Here!A$2:A$610, 0)))="below expectations", "Below", "")))), ""), "")</f>
        <v/>
      </c>
      <c r="BC321" s="66"/>
      <c r="BD321" s="77" t="str">
        <f>IFERROR(IF(B321&lt;&gt;"", IF(AND(INDEX(Paste_Here!T$2:T$610, MATCH(B321, Paste_Here!A$2:A$610, 0))&lt;&gt;"", ISNUMBER(VALUE(INDEX(Paste_Here!T$2:T$610, MATCH(B321, Paste_Here!A$2:A$610, 0))))), INDEX(Paste_Here!T$2:T$610, MATCH(B321, Paste_Here!A$2:A$610, 0)), ""), ""), "")</f>
        <v/>
      </c>
      <c r="BE321" s="66"/>
      <c r="BF321" s="77"/>
      <c r="BG321" s="66"/>
      <c r="BH321" s="77"/>
      <c r="BI321" s="66"/>
      <c r="BJ321" s="77"/>
      <c r="BK321" s="66"/>
      <c r="BL321" s="77" t="str">
        <f>IFERROR(IF(B321&lt;&gt;"", IF(AND(INDEX(Paste_Here!N$2:N$610, MATCH(B321, Paste_Here!A$2:A$610, 0))&lt;&gt;"", ISNUMBER(VALUE(INDEX(Paste_Here!N$2:N$610, MATCH(B321, Paste_Here!A$2:A$610, 0))))), INDEX(Paste_Here!N$2:N$610, MATCH(B321, Paste_Here!A$2:A$610, 0)), ""), ""), "")</f>
        <v/>
      </c>
      <c r="BM321" s="66"/>
      <c r="BN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BO321" s="66"/>
      <c r="BP321" s="77" t="str" cm="1">
        <f t="array" aca="1" ref="BP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BQ321" s="66"/>
      <c r="BR321" s="66"/>
      <c r="BS321" s="77"/>
      <c r="BT321" s="66"/>
      <c r="BU321" s="77"/>
      <c r="BV321" s="66"/>
      <c r="BW321" s="77"/>
      <c r="BX321" s="66"/>
      <c r="BY321" s="77"/>
      <c r="BZ321" s="66"/>
      <c r="CA321" s="77"/>
      <c r="CB321" s="66"/>
      <c r="CC321" s="77"/>
      <c r="CD321" s="66"/>
      <c r="CE321" s="77"/>
      <c r="CF321" s="66"/>
      <c r="CG321" s="77"/>
      <c r="CH321" s="66"/>
      <c r="CI321" s="77"/>
      <c r="CJ321" s="66"/>
      <c r="CK321" s="77"/>
      <c r="CL321" s="66"/>
      <c r="CM321" s="77"/>
      <c r="CN321" s="66"/>
      <c r="CO321" s="66"/>
      <c r="CP321" s="77" t="str">
        <f t="shared" si="47"/>
        <v/>
      </c>
      <c r="CQ321" s="66"/>
      <c r="CR321" s="77" t="str">
        <f>IFERROR(IF(B321&lt;&gt;"", IF(AND(INDEX(Paste_Here!Y$2:Y$610, MATCH(B321, Paste_Here!A$2:A$610, 0))&lt;&gt;"", ISNUMBER(VALUE(INDEX(Paste_Here!Y$2:Y$610, MATCH(B321, Paste_Here!A$2:A$610, 0))))), INDEX(Paste_Here!Y$2:Y$610, MATCH(B321, Paste_Here!A$2:A$610, 0)), ""), ""), "")</f>
        <v/>
      </c>
      <c r="CS321" s="66"/>
      <c r="CT321" s="77" t="str">
        <f>IFERROR(IF(B321&lt;&gt;"", IF(AND(INDEX(Paste_Here!AA$2:AA$610, MATCH(B321, Paste_Here!A$2:A$610, 0))&lt;&gt;"", ISNUMBER(--INDEX(Paste_Here!AA$2:AA$610, MATCH(B321, Paste_Here!A$2:A$610, 0)))), TEXT(ROUND(--INDEX(Paste_Here!AA$2:AA$610, MATCH(B321, Paste_Here!A$2:A$610, 0)), 2), "0.00"), ""), ""), "")</f>
        <v/>
      </c>
      <c r="CU321" s="66"/>
      <c r="CV321" s="77" t="str">
        <f>IFERROR(IF(B321&lt;&gt;"", IF(LOWER(INDEX(Paste_Here!Z$2:Z$610, MATCH(B321, Paste_Here!A$2:A$610, 0)))="approaching expectations", "Approaching", IF(LOWER(INDEX(Paste_Here!Z$2:Z$610, MATCH(B321, Paste_Here!A$2:A$610, 0)))="met expectations", "Met", IF(LOWER(INDEX(Paste_Here!Z$2:Z$610, MATCH(B321, Paste_Here!A$2:A$610, 0)))="exceeded expectations", "Exceeded", IF(LOWER(INDEX(Paste_Here!Z$2:Z$610, MATCH(B321, Paste_Here!A$2:A$610, 0)))="below expectations", "Below", "")))), ""), "")</f>
        <v/>
      </c>
      <c r="CW321" s="66"/>
      <c r="CX321" s="77"/>
      <c r="CY321" s="66"/>
      <c r="CZ321" s="77" t="str">
        <f>IFERROR(IF(B321&lt;&gt;"", IF(AND(INDEX(Paste_Here!AL$2:AL$610, MATCH(B321, Paste_Here!A$2:A$610, 0))&lt;&gt;"", ISNUMBER(VALUE(INDEX(Paste_Here!AL$2:AL$610, MATCH(B321, Paste_Here!A$2:A$610, 0))))), INDEX(Paste_Here!AL$2:AL$610, MATCH(B321, Paste_Here!A$2:A$610, 0)), ""), ""), "")</f>
        <v/>
      </c>
      <c r="DA321" s="66"/>
      <c r="DB321" s="77" t="str">
        <f>IFERROR(IF(B321&lt;&gt;"", IF(ISNUMBER(SEARCH("highrisk", LOWER(INDEX(Paste_Here!AM$2:AM$610, MATCH(B321, Paste_Here!A$2:A$610, 0))))), "High Risk", IF(ISNUMBER(SEARCH("lowrisk", LOWER(INDEX(Paste_Here!AM$2:AM$610, MATCH(B321, Paste_Here!A$2:A$610, 0))))), "Low Risk", IF(ISNUMBER(SEARCH("somerisk", LOWER(INDEX(Paste_Here!AM$2:AM$610, MATCH(B321, Paste_Here!A$2:A$610, 0))))), "Some Risk", ""))), ""), "")</f>
        <v/>
      </c>
      <c r="DC321" s="66"/>
      <c r="DD321" s="77" t="str">
        <f>IFERROR(IF(B321&lt;&gt;"", IF(AND(INDEX(Paste_Here!AN$2:AN$610, MATCH(B321, Paste_Here!A$2:A$610, 0))&lt;&gt;"", ISNUMBER(VALUE(INDEX(Paste_Here!AN$2:AN$610, MATCH(B321, Paste_Here!A$2:A$610, 0))))), INDEX(Paste_Here!AN$2:AN$610, MATCH(B321, Paste_Here!A$2:A$610, 0)), ""), ""), "")</f>
        <v/>
      </c>
      <c r="DE321" s="66"/>
      <c r="DF321" s="77" t="str">
        <f>IFERROR(IF(B321&lt;&gt;"", IF(AND(INDEX(Paste_Here!Q$2:Q$610, MATCH(B321, Paste_Here!A$2:A$610, 0))&lt;&gt;"", ISNUMBER(VALUE(INDEX(Paste_Here!Q$2:Q$610, MATCH(B321, Paste_Here!A$2:A$610, 0))))), INDEX(Paste_Here!Q$2:Q$610, MATCH(B321, Paste_Here!A$2:A$610, 0)), ""), ""), "")</f>
        <v/>
      </c>
      <c r="DG321" s="66"/>
      <c r="DH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DI321" s="66"/>
      <c r="DJ321" s="77" t="str" cm="1">
        <f t="array" aca="1" ref="DJ321" ca="1">IFERROR(VALUE(IF(ISNUMBER(SEARCH("EM", INDEX(Paste_Here!S$2:S$500, MATCH(B321, Paste_Here!A$2:A$500, 0)))), "-" &amp;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f>
        <v/>
      </c>
      <c r="DK321" s="66"/>
      <c r="DL321" s="66"/>
      <c r="DM321" s="77" t="str">
        <f t="shared" si="48"/>
        <v/>
      </c>
      <c r="DN321" s="66"/>
      <c r="DO321" s="77" t="str">
        <f>IFERROR(IF(B321&lt;&gt;"", IF(AND(INDEX(Paste_Here!AF$2:AF$610, MATCH(B321, Paste_Here!A$2:A$610, 0))&lt;&gt;"", ISNUMBER(VALUE(INDEX(Paste_Here!AF$2:AF$610, MATCH(B321, Paste_Here!A$2:A$610, 0))))), INDEX(Paste_Here!AF$2:AF$610, MATCH(B321, Paste_Here!A$2:A$610, 0)), ""), ""), "")</f>
        <v/>
      </c>
      <c r="DP321" s="66"/>
      <c r="DQ321" s="77" t="str">
        <f>IFERROR(IF(B321&lt;&gt;"", IF(AND(INDEX(Paste_Here!AG$2:AG$610, MATCH(B321, Paste_Here!A$2:A$610, 0))&lt;&gt;"", ISNUMBER(--INDEX(Paste_Here!AG$2:AG$610, MATCH(B321, Paste_Here!A$2:A$610, 0)))), TEXT(ROUND(--INDEX(Paste_Here!AG$2:AG$610, MATCH(B321, Paste_Here!A$2:A$610, 0)), 2), "0.00"), ""), ""), "")</f>
        <v/>
      </c>
      <c r="DR321" s="66"/>
      <c r="DS321" s="77" t="str">
        <f>IFERROR(IF(B321&lt;&gt;"", IF(LOWER(INDEX(Paste_Here!AH$2:AH$610, MATCH(B321, Paste_Here!A$2:A$610, 0)))="approaching expectations", "Approaching", IF(LOWER(INDEX(Paste_Here!AH$2:AH$610, MATCH(B321, Paste_Here!A$2:A$610, 0)))="met expectations", "Met", IF(LOWER(INDEX(Paste_Here!AH$2:AH$610, MATCH(B321, Paste_Here!A$2:A$610, 0)))="exceeded expectations", "Exceeded", IF(LOWER(INDEX(Paste_Here!AH$2:AH$610, MATCH(B321, Paste_Here!A$2:A$610, 0)))="below expectations", "Below", "")))), ""), "")</f>
        <v/>
      </c>
      <c r="DT321" s="66"/>
      <c r="DU321" s="77" t="str">
        <f>IFERROR(IF(B321&lt;&gt;"", IF(AND(INDEX(Paste_Here!U$2:U$610, MATCH(B321, Paste_Here!A$2:A$610, 0))&lt;&gt;"", ISNUMBER(VALUE(INDEX(Paste_Here!U$2:U$610, MATCH(B321, Paste_Here!A$2:A$610, 0))))), INDEX(Paste_Here!U$2:U$610, MATCH(B321, Paste_Here!A$2:A$610, 0)), ""), ""), "")</f>
        <v/>
      </c>
      <c r="DV321" s="66"/>
      <c r="DW321" s="77"/>
      <c r="DX321" s="66"/>
      <c r="DY321" s="77" t="str">
        <f>IFERROR(IF(B321&lt;&gt;"", IF(AND(INDEX(Paste_Here!AI$2:AI$610, MATCH(B321, Paste_Here!A$2:A$610, 0))&lt;&gt;"", ISNUMBER(VALUE(INDEX(Paste_Here!AI$2:AI$610, MATCH(B321, Paste_Here!A$2:A$610, 0))))), INDEX(Paste_Here!AI$2:AI$610, MATCH(B321, Paste_Here!A$2:A$610, 0)), ""), ""), "")</f>
        <v/>
      </c>
      <c r="DZ321" s="66"/>
      <c r="EA321" s="77" t="str">
        <f>IFERROR(IF(B321&lt;&gt;"", IF(AND(INDEX(Paste_Here!AJ$2:AJ$610, MATCH(B321, Paste_Here!A$2:A$610, 0))&lt;&gt;"", ISNUMBER(--INDEX(Paste_Here!AJ$2:AJ$610, MATCH(B321, Paste_Here!A$2:A$610, 0)))), TEXT(ROUND(--INDEX(Paste_Here!AJ$2:AJ$610, MATCH(B321, Paste_Here!A$2:A$610, 0)), 2), "0.00"), ""), ""), "")</f>
        <v/>
      </c>
      <c r="EB321" s="66"/>
      <c r="EC321" s="77" t="str">
        <f>IFERROR(IF(B321&lt;&gt;"", IF(LOWER(INDEX(Paste_Here!AK$2:AK$610, MATCH(B321, Paste_Here!A$2:A$610, 0)))="approaching expectations", "Approaching", IF(LOWER(INDEX(Paste_Here!AK$2:AK$610, MATCH(B321, Paste_Here!A$2:A$610, 0)))="met expectations", "Met", IF(LOWER(INDEX(Paste_Here!AK$2:AK$610, MATCH(B321, Paste_Here!A$2:A$610, 0)))="exceeded expectations", "Exceeded", IF(LOWER(INDEX(Paste_Here!AK$2:AK$610, MATCH(B321, Paste_Here!A$2:A$610, 0)))="below expectations", "Below", "")))), ""), "")</f>
        <v/>
      </c>
      <c r="ED321" s="66"/>
      <c r="EE321" s="77"/>
      <c r="EF321" s="66"/>
      <c r="EG321" s="77"/>
      <c r="EH321" s="66"/>
      <c r="EI321" s="66"/>
      <c r="EJ321" s="77" t="str">
        <f t="shared" si="49"/>
        <v/>
      </c>
      <c r="EK321" s="66"/>
      <c r="EL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EM321" s="66"/>
      <c r="EN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EO321" s="66"/>
      <c r="EP321" s="77"/>
      <c r="EQ321" s="66"/>
      <c r="ER321" s="77" t="str">
        <f>IFERROR(IF(B321&lt;&gt;"", IF(AND(INDEX(Paste_Here!AT$2:AT$610, MATCH(B321, Paste_Here!A$2:A$610, 0))&lt;&gt;"", ISNUMBER(VALUE(INDEX(Paste_Here!AT$2:AT$610, MATCH(B321, Paste_Here!A$2:A$610, 0))))), INDEX(Paste_Here!AT$2:AT$610, MATCH(B321, Paste_Here!A$2:A$610, 0)), ""), ""), "")</f>
        <v/>
      </c>
      <c r="ES321" s="66"/>
      <c r="ET321" s="77" t="str">
        <f>IFERROR(IF(B321&lt;&gt;"", IF(AND(INDEX(Paste_Here!AV$2:AV$610, MATCH(B321, Paste_Here!A$2:A$610, 0))&lt;&gt;"", ISNUMBER(VALUE(INDEX(Paste_Here!AV$2:AV$610, MATCH(B321, Paste_Here!A$2:A$610, 0))))), INDEX(Paste_Here!AV$2:AV$610, MATCH(B321, Paste_Here!A$2:A$610, 0)), ""), ""), "")</f>
        <v/>
      </c>
      <c r="EU321" s="66"/>
      <c r="EV321" s="77"/>
      <c r="EW321" s="66"/>
      <c r="EX321" s="77" t="str">
        <f>IFERROR(IF(B321&lt;&gt;"", IF(AND(INDEX(Paste_Here!AU$2:AU$610, MATCH(B321, Paste_Here!A$2:A$610, 0))&lt;&gt;"", ISNUMBER(VALUE(INDEX(Paste_Here!AU$2:AU$610, MATCH(B321, Paste_Here!A$2:A$610, 0))))), INDEX(Paste_Here!AU$2:AU$610, MATCH(B321, Paste_Here!A$2:A$610, 0)), ""), ""), "")</f>
        <v/>
      </c>
      <c r="EY321" s="66"/>
      <c r="EZ321" s="77" t="str">
        <f>IFERROR(IF(B321&lt;&gt;"", IF(AND(INDEX(Paste_Here!AW$2:AW$610, MATCH(B321, Paste_Here!A$2:A$610, 0))&lt;&gt;"", ISNUMBER(VALUE(INDEX(Paste_Here!AW$2:AW$610, MATCH(B321, Paste_Here!A$2:A$610, 0))))), INDEX(Paste_Here!AW$2:AW$610, MATCH(B321, Paste_Here!A$2:A$610, 0)), ""), ""), "")</f>
        <v/>
      </c>
      <c r="FA321" s="66"/>
      <c r="FB321" s="77"/>
      <c r="FC321" s="66"/>
      <c r="FD321" s="77"/>
      <c r="FE321" s="66"/>
      <c r="FF321" s="66"/>
      <c r="FG321" s="77" t="str">
        <f t="shared" si="50"/>
        <v/>
      </c>
      <c r="FH321" s="66"/>
      <c r="FI321" s="77" t="str">
        <f>IFERROR(IF(B321&lt;&gt;"", IF(ISNUMBER(SEARCH("s", LOWER(INDEX(Paste_Here!M$2:M$610, MATCH(B321, Paste_Here!A$2:A$610, 0))))), "Yes", IF(INDEX(Paste_Here!M$2:M$610, MATCH(B321, Paste_Here!A$2:A$610, 0))&lt;&gt;"", "No", "")), ""), "")</f>
        <v/>
      </c>
      <c r="FJ321" s="66"/>
      <c r="FK321" s="77" t="str">
        <f>IFERROR(IF(B321&lt;&gt;"", IF(ISNUMBER(SEARCH("yes", LOWER(INDEX(Paste_Here!F$2:F$610, MATCH(B321, Paste_Here!A$2:A$610, 0))))), "Yes", IF(ISNUMBER(SEARCH("no", LOWER(INDEX(Paste_Here!F$2:F$610, MATCH(B321, Paste_Here!A$2:A$610, 0))))), "No", "")), ""), "")</f>
        <v/>
      </c>
      <c r="FL321" s="66"/>
      <c r="FM321" s="77" t="str">
        <f>IFERROR(IF(B321&lt;&gt;"", IF(ISNUMBER(SEARCH("english language learner", LOWER(INDEX(Paste_Here!C$2:C$610, MATCH(B321, Paste_Here!A$2:A$610, 0))))), "Yes", ""), ""), "")</f>
        <v/>
      </c>
      <c r="FN321" s="66"/>
      <c r="FO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FP321" s="66"/>
      <c r="FQ321" s="77" t="str">
        <f>IFERROR(IF(B321&lt;&gt;"", IF(ISNUMBER(SEARCH("yes", LOWER(INDEX(Paste_Here!L$2:L$610, MATCH(B321, Paste_Here!A$2:A$610, 0))))), "Yes", IF(ISNUMBER(SEARCH("no", LOWER(INDEX(Paste_Here!L$2:L$610, MATCH(B321, Paste_Here!A$2:A$610, 0))))), "No", "")), ""), "")</f>
        <v/>
      </c>
      <c r="FR321" s="66"/>
      <c r="FS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FT321" s="66"/>
      <c r="FU321" s="77"/>
      <c r="FV321" s="66"/>
      <c r="FW321" s="77" t="str">
        <f>IFERROR(IF(B321&lt;&gt;"", IF(AND(INDEX(Paste_Here!D$2:D$610, MATCH(B321, Paste_Here!A$2:A$610, 0))&lt;&gt;"", ISNUMBER(VALUE(INDEX(Paste_Here!D$2:D$610, MATCH(B321, Paste_Here!A$2:A$610, 0))))), INDEX(Paste_Here!D$2:D$610, MATCH(B321, Paste_Here!A$2:A$610, 0)), ""), ""), "")</f>
        <v/>
      </c>
      <c r="FX321" s="66"/>
      <c r="FY321" s="77" t="str">
        <f>IFERROR(IF(B321&lt;&gt;"", IF(AND(INDEX(Paste_Here!G$2:G$610, MATCH(B321, Paste_Here!A$2:A$610, 0))&lt;&gt;"", ISNUMBER(VALUE(INDEX(Paste_Here!G$2:G$610, MATCH(B321, Paste_Here!A$2:A$610, 0))))), INDEX(Paste_Here!G$2:G$610, MATCH(B321, Paste_Here!A$2:A$610, 0)), ""), ""), "")</f>
        <v/>
      </c>
      <c r="FZ321" s="66"/>
      <c r="GA321" s="95"/>
      <c r="GB321" s="66"/>
      <c r="JS321" s="1" t="str" cm="1">
        <f t="array" ref="JS321">IFERROR(INDEX(Paste_Here!$B$2:$B$610, MATCH(0, COUNTIF(JS$4:JS320, Paste_Here!$B$2:$B$610) + IF(Paste_Here!$B$2:$B$610="", 1, 0), 0)), "")</f>
        <v/>
      </c>
      <c r="JT321" s="1" t="str">
        <f>IF(JS321&lt;&gt;"", INDEX(Paste_Here!$A$2:$A$610, MATCH(JS321, Paste_Here!$B$2:$B$610, 0)), "")</f>
        <v/>
      </c>
      <c r="JU321" s="1" t="str">
        <f t="shared" si="51"/>
        <v/>
      </c>
      <c r="JV321" s="1" t="str" cm="1">
        <f t="array" ref="JV321">IFERROR(INDEX($JU$5:$JU$610, MATCH(SMALL(IF($JU$5:$JU$610&lt;&gt;"", COUNTIF($JU$5:$JU$610, "&lt;"&amp;$JU$5:$JU$610)+1), ROW()-ROW($JV$5)+1), COUNTIF($JU$5:$JU$610, "&lt;"&amp;$JU$5:$JU$610)+1, 0)), "")</f>
        <v/>
      </c>
    </row>
    <row r="322" spans="1:282">
      <c r="A322" s="66"/>
      <c r="B322" s="77" t="str">
        <f t="shared" si="42"/>
        <v/>
      </c>
      <c r="C322" s="66"/>
      <c r="D322" s="77" t="str">
        <f>IFERROR(IF(B322&lt;&gt;"", IF(COUNTIF(INDEX(Paste_Here!AS$2:AS$610, MATCH(B322, Paste_Here!A$2:A$610, 0), 0), "yes") &gt; 0, "Yes", IF(COUNTIF(INDEX(Paste_Here!AS$2:AS$610, MATCH(B322, Paste_Here!A$2:A$610, 0), 0), "no") &gt; 0, "No", "")), ""), "")</f>
        <v/>
      </c>
      <c r="E322" s="66"/>
      <c r="F322" s="77" t="str">
        <f t="shared" si="43"/>
        <v/>
      </c>
      <c r="G322" s="66"/>
      <c r="H322" s="77" t="str">
        <f>IFERROR(IF(B322&lt;&gt;"", IF(COUNTIF(INDEX(Paste_Here!AO$2:AR$610, MATCH(B322, Paste_Here!A$2:A$610, 0), 0), "yes") &gt; 0, "Yes", IF(COUNTIF(INDEX(Paste_Here!AO$2:AR$610, MATCH(B322, Paste_Here!A$2:A$610, 0), 0), "no") &gt; 0, "No", "")), ""), "")</f>
        <v/>
      </c>
      <c r="I322" s="66"/>
      <c r="J322" s="77" t="str">
        <f t="shared" si="44"/>
        <v/>
      </c>
      <c r="K322" s="66"/>
      <c r="L322" s="77" t="str">
        <f>IFERROR(IF(B322&lt;&gt;"", IF(ISNUMBER(SEARCH("yes", LOWER(INDEX(Paste_Here!W$2:W$610, MATCH(B322, Paste_Here!A$2:A$610, 0))))), "Yes", IF(ISNUMBER(SEARCH("no", LOWER(INDEX(Paste_Here!W$2:W$610, MATCH(B322, Paste_Here!A$2:A$610, 0))))), "No", "")), ""), "")</f>
        <v/>
      </c>
      <c r="M322" s="66"/>
      <c r="N322" s="77"/>
      <c r="O322" s="66"/>
      <c r="P322" s="77" t="str">
        <f>IFERROR(IF(B322&lt;&gt;"", IF(ISNUMBER(SEARCH("yes", LOWER(INDEX(Paste_Here!V$2:V$610, MATCH(B322, Paste_Here!A$2:A$610, 0))))), "Yes", IF(ISNUMBER(SEARCH("no", LOWER(INDEX(Paste_Here!V$2:V$610, MATCH(B322, Paste_Here!A$2:A$610, 0))))), "No", "")), ""), "")</f>
        <v/>
      </c>
      <c r="Q322" s="66"/>
      <c r="R322" s="77"/>
      <c r="S322" s="66"/>
      <c r="T322" s="77"/>
      <c r="U322" s="66"/>
      <c r="V322" s="66"/>
      <c r="W322" s="77" t="str">
        <f t="shared" si="45"/>
        <v/>
      </c>
      <c r="X322" s="66"/>
      <c r="Y322" s="77" t="str">
        <f>IFERROR(IF(B322&lt;&gt;"", IF(ISNUMBER(SEARCH("Revealed-Potential (Primary Focus)", LOWER(INDEX(Paste_Here!X$2:X$610, MATCH(B322, Paste_Here!A$2:A$610, 0))))), "Rev-Potential: Prim", IF(ISNUMBER(SEARCH("Revealed-Potential (Secondary Focus)", LOWER(INDEX(Paste_Here!X$2:X$610, MATCH(B322, Paste_Here!A$2:A$610, 0))))), "Rev-Potential: Sec", IF(ISNUMBER(SEARCH("Monitoring", LOWER(INDEX(Paste_Here!X$2:X$610, MATCH(B322, Paste_Here!A$2:A$610, 0))))), "Monitoring", IF(ISNUMBER(SEARCH("At-Promise (Secondary Focus)", LOWER(INDEX(Paste_Here!X$2:X$610, MATCH(B322, Paste_Here!A$2:A$610, 0))))), "At-Promise: Sec", IF(ISNUMBER(SEARCH("At-Promise (Primary Focus)", LOWER(INDEX(Paste_Here!X$2:X$610, MATCH(B322, Paste_Here!A$2:A$610, 0))))), "At-Promise: Prim", ""))))), ""), "")</f>
        <v/>
      </c>
      <c r="Z322" s="66"/>
      <c r="AA322" s="77"/>
      <c r="AB322" s="66"/>
      <c r="AC322" s="77" t="str">
        <f>IFERROR(IF(B322&lt;&gt;"", IF(ISNUMBER(SEARCH("Revealed-Potential (Primary Focus)", LOWER(INDEX(Paste_Here!AB$2:AB$610, MATCH(B322, Paste_Here!A$2:A$610, 0))))), "Rev-Potential: Prim", IF(ISNUMBER(SEARCH("Revealed-Potential (Secondary Focus)", LOWER(INDEX(Paste_Here!AB$2:AB$610, MATCH(B322, Paste_Here!A$2:A$610, 0))))), "Rev-Potential: Sec", IF(ISNUMBER(SEARCH("Monitoring", LOWER(INDEX(Paste_Here!AB$2:AB$610, MATCH(B322, Paste_Here!A$2:A$610, 0))))), "Monitoring", IF(ISNUMBER(SEARCH("At-Promise (Secondary Focus)", LOWER(INDEX(Paste_Here!AB$2:AB$610, MATCH(B322, Paste_Here!A$2:A$610, 0))))), "At-Promise: Sec", IF(ISNUMBER(SEARCH("At-Promise (Primary Focus)", LOWER(INDEX(Paste_Here!AB$2:AB$610, MATCH(B322, Paste_Here!A$2:A$610, 0))))), "At-Promise: Prim", ""))))), ""), "")</f>
        <v/>
      </c>
      <c r="AD322" s="66"/>
      <c r="AE322" s="77"/>
      <c r="AF322" s="66"/>
      <c r="AG322" s="77"/>
      <c r="AH322" s="66"/>
      <c r="AI322" s="77"/>
      <c r="AJ322" s="66"/>
      <c r="AK322" s="77"/>
      <c r="AL322" s="66"/>
      <c r="AM322" s="77"/>
      <c r="AN322" s="66"/>
      <c r="AO322" s="77"/>
      <c r="AP322" s="66"/>
      <c r="AQ322" s="77"/>
      <c r="AR322" s="66"/>
      <c r="AS322" s="77"/>
      <c r="AT322" s="66"/>
      <c r="AU322" s="66"/>
      <c r="AV322" s="77" t="str">
        <f t="shared" si="46"/>
        <v/>
      </c>
      <c r="AW322" s="66"/>
      <c r="AX322" s="77" t="str">
        <f>IFERROR(IF(B322&lt;&gt;"", IF(AND(INDEX(Paste_Here!AC$2:AC$610, MATCH(B322, Paste_Here!A$2:A$610, 0))&lt;&gt;"", ISNUMBER(VALUE(INDEX(Paste_Here!AC$2:AC$610, MATCH(B322, Paste_Here!A$2:A$610, 0))))), INDEX(Paste_Here!AC$2:AC$610, MATCH(B322, Paste_Here!A$2:A$610, 0)), ""), ""), "")</f>
        <v/>
      </c>
      <c r="AY322" s="66"/>
      <c r="AZ322" s="77" t="str">
        <f>IFERROR(IF(B322&lt;&gt;"", IF(AND(INDEX(Paste_Here!AD$2:AD$610, MATCH(B322, Paste_Here!A$2:A$610, 0))&lt;&gt;"", ISNUMBER(VALUE(INDEX(Paste_Here!AD$2:AD$610, MATCH(B322, Paste_Here!A$2:A$610, 0))))), TEXT(ROUND(VALUE(INDEX(Paste_Here!AD$2:AD$610, MATCH(B322, Paste_Here!A$2:A$610, 0))), 2), "0.00"), ""), ""), "")</f>
        <v/>
      </c>
      <c r="BA322" s="66"/>
      <c r="BB322" s="77" t="str">
        <f>IFERROR(IF(B322&lt;&gt;"", IF(LOWER(INDEX(Paste_Here!AE$2:AE$610, MATCH(B322, Paste_Here!A$2:A$610, 0)))="approaching expectations", "Approaching", IF(LOWER(INDEX(Paste_Here!AE$2:AE$610, MATCH(B322, Paste_Here!A$2:A$610, 0)))="met expectations", "Met", IF(LOWER(INDEX(Paste_Here!AE$2:AE$610, MATCH(B322, Paste_Here!A$2:A$610, 0)))="exceeded expectations", "Exceeded", IF(LOWER(INDEX(Paste_Here!AE$2:AE$610, MATCH(B322, Paste_Here!A$2:A$610, 0)))="below expectations", "Below", "")))), ""), "")</f>
        <v/>
      </c>
      <c r="BC322" s="66"/>
      <c r="BD322" s="77" t="str">
        <f>IFERROR(IF(B322&lt;&gt;"", IF(AND(INDEX(Paste_Here!T$2:T$610, MATCH(B322, Paste_Here!A$2:A$610, 0))&lt;&gt;"", ISNUMBER(VALUE(INDEX(Paste_Here!T$2:T$610, MATCH(B322, Paste_Here!A$2:A$610, 0))))), INDEX(Paste_Here!T$2:T$610, MATCH(B322, Paste_Here!A$2:A$610, 0)), ""), ""), "")</f>
        <v/>
      </c>
      <c r="BE322" s="66"/>
      <c r="BF322" s="77"/>
      <c r="BG322" s="66"/>
      <c r="BH322" s="77"/>
      <c r="BI322" s="66"/>
      <c r="BJ322" s="77"/>
      <c r="BK322" s="66"/>
      <c r="BL322" s="77" t="str">
        <f>IFERROR(IF(B322&lt;&gt;"", IF(AND(INDEX(Paste_Here!N$2:N$610, MATCH(B322, Paste_Here!A$2:A$610, 0))&lt;&gt;"", ISNUMBER(VALUE(INDEX(Paste_Here!N$2:N$610, MATCH(B322, Paste_Here!A$2:A$610, 0))))), INDEX(Paste_Here!N$2:N$610, MATCH(B322, Paste_Here!A$2:A$610, 0)), ""), ""), "")</f>
        <v/>
      </c>
      <c r="BM322" s="66"/>
      <c r="BN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BO322" s="66"/>
      <c r="BP322" s="77" t="str" cm="1">
        <f t="array" aca="1" ref="BP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BQ322" s="66"/>
      <c r="BR322" s="66"/>
      <c r="BS322" s="77"/>
      <c r="BT322" s="66"/>
      <c r="BU322" s="77"/>
      <c r="BV322" s="66"/>
      <c r="BW322" s="77"/>
      <c r="BX322" s="66"/>
      <c r="BY322" s="77"/>
      <c r="BZ322" s="66"/>
      <c r="CA322" s="77"/>
      <c r="CB322" s="66"/>
      <c r="CC322" s="77"/>
      <c r="CD322" s="66"/>
      <c r="CE322" s="77"/>
      <c r="CF322" s="66"/>
      <c r="CG322" s="77"/>
      <c r="CH322" s="66"/>
      <c r="CI322" s="77"/>
      <c r="CJ322" s="66"/>
      <c r="CK322" s="77"/>
      <c r="CL322" s="66"/>
      <c r="CM322" s="77"/>
      <c r="CN322" s="66"/>
      <c r="CO322" s="66"/>
      <c r="CP322" s="77" t="str">
        <f t="shared" si="47"/>
        <v/>
      </c>
      <c r="CQ322" s="66"/>
      <c r="CR322" s="77" t="str">
        <f>IFERROR(IF(B322&lt;&gt;"", IF(AND(INDEX(Paste_Here!Y$2:Y$610, MATCH(B322, Paste_Here!A$2:A$610, 0))&lt;&gt;"", ISNUMBER(VALUE(INDEX(Paste_Here!Y$2:Y$610, MATCH(B322, Paste_Here!A$2:A$610, 0))))), INDEX(Paste_Here!Y$2:Y$610, MATCH(B322, Paste_Here!A$2:A$610, 0)), ""), ""), "")</f>
        <v/>
      </c>
      <c r="CS322" s="66"/>
      <c r="CT322" s="77" t="str">
        <f>IFERROR(IF(B322&lt;&gt;"", IF(AND(INDEX(Paste_Here!AA$2:AA$610, MATCH(B322, Paste_Here!A$2:A$610, 0))&lt;&gt;"", ISNUMBER(--INDEX(Paste_Here!AA$2:AA$610, MATCH(B322, Paste_Here!A$2:A$610, 0)))), TEXT(ROUND(--INDEX(Paste_Here!AA$2:AA$610, MATCH(B322, Paste_Here!A$2:A$610, 0)), 2), "0.00"), ""), ""), "")</f>
        <v/>
      </c>
      <c r="CU322" s="66"/>
      <c r="CV322" s="77" t="str">
        <f>IFERROR(IF(B322&lt;&gt;"", IF(LOWER(INDEX(Paste_Here!Z$2:Z$610, MATCH(B322, Paste_Here!A$2:A$610, 0)))="approaching expectations", "Approaching", IF(LOWER(INDEX(Paste_Here!Z$2:Z$610, MATCH(B322, Paste_Here!A$2:A$610, 0)))="met expectations", "Met", IF(LOWER(INDEX(Paste_Here!Z$2:Z$610, MATCH(B322, Paste_Here!A$2:A$610, 0)))="exceeded expectations", "Exceeded", IF(LOWER(INDEX(Paste_Here!Z$2:Z$610, MATCH(B322, Paste_Here!A$2:A$610, 0)))="below expectations", "Below", "")))), ""), "")</f>
        <v/>
      </c>
      <c r="CW322" s="66"/>
      <c r="CX322" s="77"/>
      <c r="CY322" s="66"/>
      <c r="CZ322" s="77" t="str">
        <f>IFERROR(IF(B322&lt;&gt;"", IF(AND(INDEX(Paste_Here!AL$2:AL$610, MATCH(B322, Paste_Here!A$2:A$610, 0))&lt;&gt;"", ISNUMBER(VALUE(INDEX(Paste_Here!AL$2:AL$610, MATCH(B322, Paste_Here!A$2:A$610, 0))))), INDEX(Paste_Here!AL$2:AL$610, MATCH(B322, Paste_Here!A$2:A$610, 0)), ""), ""), "")</f>
        <v/>
      </c>
      <c r="DA322" s="66"/>
      <c r="DB322" s="77" t="str">
        <f>IFERROR(IF(B322&lt;&gt;"", IF(ISNUMBER(SEARCH("highrisk", LOWER(INDEX(Paste_Here!AM$2:AM$610, MATCH(B322, Paste_Here!A$2:A$610, 0))))), "High Risk", IF(ISNUMBER(SEARCH("lowrisk", LOWER(INDEX(Paste_Here!AM$2:AM$610, MATCH(B322, Paste_Here!A$2:A$610, 0))))), "Low Risk", IF(ISNUMBER(SEARCH("somerisk", LOWER(INDEX(Paste_Here!AM$2:AM$610, MATCH(B322, Paste_Here!A$2:A$610, 0))))), "Some Risk", ""))), ""), "")</f>
        <v/>
      </c>
      <c r="DC322" s="66"/>
      <c r="DD322" s="77" t="str">
        <f>IFERROR(IF(B322&lt;&gt;"", IF(AND(INDEX(Paste_Here!AN$2:AN$610, MATCH(B322, Paste_Here!A$2:A$610, 0))&lt;&gt;"", ISNUMBER(VALUE(INDEX(Paste_Here!AN$2:AN$610, MATCH(B322, Paste_Here!A$2:A$610, 0))))), INDEX(Paste_Here!AN$2:AN$610, MATCH(B322, Paste_Here!A$2:A$610, 0)), ""), ""), "")</f>
        <v/>
      </c>
      <c r="DE322" s="66"/>
      <c r="DF322" s="77" t="str">
        <f>IFERROR(IF(B322&lt;&gt;"", IF(AND(INDEX(Paste_Here!Q$2:Q$610, MATCH(B322, Paste_Here!A$2:A$610, 0))&lt;&gt;"", ISNUMBER(VALUE(INDEX(Paste_Here!Q$2:Q$610, MATCH(B322, Paste_Here!A$2:A$610, 0))))), INDEX(Paste_Here!Q$2:Q$610, MATCH(B322, Paste_Here!A$2:A$610, 0)), ""), ""), "")</f>
        <v/>
      </c>
      <c r="DG322" s="66"/>
      <c r="DH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DI322" s="66"/>
      <c r="DJ322" s="77" t="str" cm="1">
        <f t="array" aca="1" ref="DJ322" ca="1">IFERROR(VALUE(IF(ISNUMBER(SEARCH("EM", INDEX(Paste_Here!S$2:S$500, MATCH(B322, Paste_Here!A$2:A$500, 0)))), "-" &amp;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f>
        <v/>
      </c>
      <c r="DK322" s="66"/>
      <c r="DL322" s="66"/>
      <c r="DM322" s="77" t="str">
        <f t="shared" si="48"/>
        <v/>
      </c>
      <c r="DN322" s="66"/>
      <c r="DO322" s="77" t="str">
        <f>IFERROR(IF(B322&lt;&gt;"", IF(AND(INDEX(Paste_Here!AF$2:AF$610, MATCH(B322, Paste_Here!A$2:A$610, 0))&lt;&gt;"", ISNUMBER(VALUE(INDEX(Paste_Here!AF$2:AF$610, MATCH(B322, Paste_Here!A$2:A$610, 0))))), INDEX(Paste_Here!AF$2:AF$610, MATCH(B322, Paste_Here!A$2:A$610, 0)), ""), ""), "")</f>
        <v/>
      </c>
      <c r="DP322" s="66"/>
      <c r="DQ322" s="77" t="str">
        <f>IFERROR(IF(B322&lt;&gt;"", IF(AND(INDEX(Paste_Here!AG$2:AG$610, MATCH(B322, Paste_Here!A$2:A$610, 0))&lt;&gt;"", ISNUMBER(--INDEX(Paste_Here!AG$2:AG$610, MATCH(B322, Paste_Here!A$2:A$610, 0)))), TEXT(ROUND(--INDEX(Paste_Here!AG$2:AG$610, MATCH(B322, Paste_Here!A$2:A$610, 0)), 2), "0.00"), ""), ""), "")</f>
        <v/>
      </c>
      <c r="DR322" s="66"/>
      <c r="DS322" s="77" t="str">
        <f>IFERROR(IF(B322&lt;&gt;"", IF(LOWER(INDEX(Paste_Here!AH$2:AH$610, MATCH(B322, Paste_Here!A$2:A$610, 0)))="approaching expectations", "Approaching", IF(LOWER(INDEX(Paste_Here!AH$2:AH$610, MATCH(B322, Paste_Here!A$2:A$610, 0)))="met expectations", "Met", IF(LOWER(INDEX(Paste_Here!AH$2:AH$610, MATCH(B322, Paste_Here!A$2:A$610, 0)))="exceeded expectations", "Exceeded", IF(LOWER(INDEX(Paste_Here!AH$2:AH$610, MATCH(B322, Paste_Here!A$2:A$610, 0)))="below expectations", "Below", "")))), ""), "")</f>
        <v/>
      </c>
      <c r="DT322" s="66"/>
      <c r="DU322" s="77" t="str">
        <f>IFERROR(IF(B322&lt;&gt;"", IF(AND(INDEX(Paste_Here!U$2:U$610, MATCH(B322, Paste_Here!A$2:A$610, 0))&lt;&gt;"", ISNUMBER(VALUE(INDEX(Paste_Here!U$2:U$610, MATCH(B322, Paste_Here!A$2:A$610, 0))))), INDEX(Paste_Here!U$2:U$610, MATCH(B322, Paste_Here!A$2:A$610, 0)), ""), ""), "")</f>
        <v/>
      </c>
      <c r="DV322" s="66"/>
      <c r="DW322" s="77"/>
      <c r="DX322" s="66"/>
      <c r="DY322" s="77" t="str">
        <f>IFERROR(IF(B322&lt;&gt;"", IF(AND(INDEX(Paste_Here!AI$2:AI$610, MATCH(B322, Paste_Here!A$2:A$610, 0))&lt;&gt;"", ISNUMBER(VALUE(INDEX(Paste_Here!AI$2:AI$610, MATCH(B322, Paste_Here!A$2:A$610, 0))))), INDEX(Paste_Here!AI$2:AI$610, MATCH(B322, Paste_Here!A$2:A$610, 0)), ""), ""), "")</f>
        <v/>
      </c>
      <c r="DZ322" s="66"/>
      <c r="EA322" s="77" t="str">
        <f>IFERROR(IF(B322&lt;&gt;"", IF(AND(INDEX(Paste_Here!AJ$2:AJ$610, MATCH(B322, Paste_Here!A$2:A$610, 0))&lt;&gt;"", ISNUMBER(--INDEX(Paste_Here!AJ$2:AJ$610, MATCH(B322, Paste_Here!A$2:A$610, 0)))), TEXT(ROUND(--INDEX(Paste_Here!AJ$2:AJ$610, MATCH(B322, Paste_Here!A$2:A$610, 0)), 2), "0.00"), ""), ""), "")</f>
        <v/>
      </c>
      <c r="EB322" s="66"/>
      <c r="EC322" s="77" t="str">
        <f>IFERROR(IF(B322&lt;&gt;"", IF(LOWER(INDEX(Paste_Here!AK$2:AK$610, MATCH(B322, Paste_Here!A$2:A$610, 0)))="approaching expectations", "Approaching", IF(LOWER(INDEX(Paste_Here!AK$2:AK$610, MATCH(B322, Paste_Here!A$2:A$610, 0)))="met expectations", "Met", IF(LOWER(INDEX(Paste_Here!AK$2:AK$610, MATCH(B322, Paste_Here!A$2:A$610, 0)))="exceeded expectations", "Exceeded", IF(LOWER(INDEX(Paste_Here!AK$2:AK$610, MATCH(B322, Paste_Here!A$2:A$610, 0)))="below expectations", "Below", "")))), ""), "")</f>
        <v/>
      </c>
      <c r="ED322" s="66"/>
      <c r="EE322" s="77"/>
      <c r="EF322" s="66"/>
      <c r="EG322" s="77"/>
      <c r="EH322" s="66"/>
      <c r="EI322" s="66"/>
      <c r="EJ322" s="77" t="str">
        <f t="shared" si="49"/>
        <v/>
      </c>
      <c r="EK322" s="66"/>
      <c r="EL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EM322" s="66"/>
      <c r="EN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EO322" s="66"/>
      <c r="EP322" s="77"/>
      <c r="EQ322" s="66"/>
      <c r="ER322" s="77" t="str">
        <f>IFERROR(IF(B322&lt;&gt;"", IF(AND(INDEX(Paste_Here!AT$2:AT$610, MATCH(B322, Paste_Here!A$2:A$610, 0))&lt;&gt;"", ISNUMBER(VALUE(INDEX(Paste_Here!AT$2:AT$610, MATCH(B322, Paste_Here!A$2:A$610, 0))))), INDEX(Paste_Here!AT$2:AT$610, MATCH(B322, Paste_Here!A$2:A$610, 0)), ""), ""), "")</f>
        <v/>
      </c>
      <c r="ES322" s="66"/>
      <c r="ET322" s="77" t="str">
        <f>IFERROR(IF(B322&lt;&gt;"", IF(AND(INDEX(Paste_Here!AV$2:AV$610, MATCH(B322, Paste_Here!A$2:A$610, 0))&lt;&gt;"", ISNUMBER(VALUE(INDEX(Paste_Here!AV$2:AV$610, MATCH(B322, Paste_Here!A$2:A$610, 0))))), INDEX(Paste_Here!AV$2:AV$610, MATCH(B322, Paste_Here!A$2:A$610, 0)), ""), ""), "")</f>
        <v/>
      </c>
      <c r="EU322" s="66"/>
      <c r="EV322" s="77"/>
      <c r="EW322" s="66"/>
      <c r="EX322" s="77" t="str">
        <f>IFERROR(IF(B322&lt;&gt;"", IF(AND(INDEX(Paste_Here!AU$2:AU$610, MATCH(B322, Paste_Here!A$2:A$610, 0))&lt;&gt;"", ISNUMBER(VALUE(INDEX(Paste_Here!AU$2:AU$610, MATCH(B322, Paste_Here!A$2:A$610, 0))))), INDEX(Paste_Here!AU$2:AU$610, MATCH(B322, Paste_Here!A$2:A$610, 0)), ""), ""), "")</f>
        <v/>
      </c>
      <c r="EY322" s="66"/>
      <c r="EZ322" s="77" t="str">
        <f>IFERROR(IF(B322&lt;&gt;"", IF(AND(INDEX(Paste_Here!AW$2:AW$610, MATCH(B322, Paste_Here!A$2:A$610, 0))&lt;&gt;"", ISNUMBER(VALUE(INDEX(Paste_Here!AW$2:AW$610, MATCH(B322, Paste_Here!A$2:A$610, 0))))), INDEX(Paste_Here!AW$2:AW$610, MATCH(B322, Paste_Here!A$2:A$610, 0)), ""), ""), "")</f>
        <v/>
      </c>
      <c r="FA322" s="66"/>
      <c r="FB322" s="77"/>
      <c r="FC322" s="66"/>
      <c r="FD322" s="77"/>
      <c r="FE322" s="66"/>
      <c r="FF322" s="66"/>
      <c r="FG322" s="77" t="str">
        <f t="shared" si="50"/>
        <v/>
      </c>
      <c r="FH322" s="66"/>
      <c r="FI322" s="77" t="str">
        <f>IFERROR(IF(B322&lt;&gt;"", IF(ISNUMBER(SEARCH("s", LOWER(INDEX(Paste_Here!M$2:M$610, MATCH(B322, Paste_Here!A$2:A$610, 0))))), "Yes", IF(INDEX(Paste_Here!M$2:M$610, MATCH(B322, Paste_Here!A$2:A$610, 0))&lt;&gt;"", "No", "")), ""), "")</f>
        <v/>
      </c>
      <c r="FJ322" s="66"/>
      <c r="FK322" s="77" t="str">
        <f>IFERROR(IF(B322&lt;&gt;"", IF(ISNUMBER(SEARCH("yes", LOWER(INDEX(Paste_Here!F$2:F$610, MATCH(B322, Paste_Here!A$2:A$610, 0))))), "Yes", IF(ISNUMBER(SEARCH("no", LOWER(INDEX(Paste_Here!F$2:F$610, MATCH(B322, Paste_Here!A$2:A$610, 0))))), "No", "")), ""), "")</f>
        <v/>
      </c>
      <c r="FL322" s="66"/>
      <c r="FM322" s="77" t="str">
        <f>IFERROR(IF(B322&lt;&gt;"", IF(ISNUMBER(SEARCH("english language learner", LOWER(INDEX(Paste_Here!C$2:C$610, MATCH(B322, Paste_Here!A$2:A$610, 0))))), "Yes", ""), ""), "")</f>
        <v/>
      </c>
      <c r="FN322" s="66"/>
      <c r="FO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FP322" s="66"/>
      <c r="FQ322" s="77" t="str">
        <f>IFERROR(IF(B322&lt;&gt;"", IF(ISNUMBER(SEARCH("yes", LOWER(INDEX(Paste_Here!L$2:L$610, MATCH(B322, Paste_Here!A$2:A$610, 0))))), "Yes", IF(ISNUMBER(SEARCH("no", LOWER(INDEX(Paste_Here!L$2:L$610, MATCH(B322, Paste_Here!A$2:A$610, 0))))), "No", "")), ""), "")</f>
        <v/>
      </c>
      <c r="FR322" s="66"/>
      <c r="FS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FT322" s="66"/>
      <c r="FU322" s="77"/>
      <c r="FV322" s="66"/>
      <c r="FW322" s="77" t="str">
        <f>IFERROR(IF(B322&lt;&gt;"", IF(AND(INDEX(Paste_Here!D$2:D$610, MATCH(B322, Paste_Here!A$2:A$610, 0))&lt;&gt;"", ISNUMBER(VALUE(INDEX(Paste_Here!D$2:D$610, MATCH(B322, Paste_Here!A$2:A$610, 0))))), INDEX(Paste_Here!D$2:D$610, MATCH(B322, Paste_Here!A$2:A$610, 0)), ""), ""), "")</f>
        <v/>
      </c>
      <c r="FX322" s="66"/>
      <c r="FY322" s="77" t="str">
        <f>IFERROR(IF(B322&lt;&gt;"", IF(AND(INDEX(Paste_Here!G$2:G$610, MATCH(B322, Paste_Here!A$2:A$610, 0))&lt;&gt;"", ISNUMBER(VALUE(INDEX(Paste_Here!G$2:G$610, MATCH(B322, Paste_Here!A$2:A$610, 0))))), INDEX(Paste_Here!G$2:G$610, MATCH(B322, Paste_Here!A$2:A$610, 0)), ""), ""), "")</f>
        <v/>
      </c>
      <c r="FZ322" s="66"/>
      <c r="GA322" s="95"/>
      <c r="GB322" s="66"/>
      <c r="JS322" s="1" t="str" cm="1">
        <f t="array" ref="JS322">IFERROR(INDEX(Paste_Here!$B$2:$B$610, MATCH(0, COUNTIF(JS$4:JS321, Paste_Here!$B$2:$B$610) + IF(Paste_Here!$B$2:$B$610="", 1, 0), 0)), "")</f>
        <v/>
      </c>
      <c r="JT322" s="1" t="str">
        <f>IF(JS322&lt;&gt;"", INDEX(Paste_Here!$A$2:$A$610, MATCH(JS322, Paste_Here!$B$2:$B$610, 0)), "")</f>
        <v/>
      </c>
      <c r="JU322" s="1" t="str">
        <f t="shared" si="51"/>
        <v/>
      </c>
      <c r="JV322" s="1" t="str" cm="1">
        <f t="array" ref="JV322">IFERROR(INDEX($JU$5:$JU$610, MATCH(SMALL(IF($JU$5:$JU$610&lt;&gt;"", COUNTIF($JU$5:$JU$610, "&lt;"&amp;$JU$5:$JU$610)+1), ROW()-ROW($JV$5)+1), COUNTIF($JU$5:$JU$610, "&lt;"&amp;$JU$5:$JU$610)+1, 0)), "")</f>
        <v/>
      </c>
    </row>
    <row r="323" spans="1:282">
      <c r="A323" s="66"/>
      <c r="B323" s="77" t="str">
        <f t="shared" si="42"/>
        <v/>
      </c>
      <c r="C323" s="66"/>
      <c r="D323" s="77" t="str">
        <f>IFERROR(IF(B323&lt;&gt;"", IF(COUNTIF(INDEX(Paste_Here!AS$2:AS$610, MATCH(B323, Paste_Here!A$2:A$610, 0), 0), "yes") &gt; 0, "Yes", IF(COUNTIF(INDEX(Paste_Here!AS$2:AS$610, MATCH(B323, Paste_Here!A$2:A$610, 0), 0), "no") &gt; 0, "No", "")), ""), "")</f>
        <v/>
      </c>
      <c r="E323" s="66"/>
      <c r="F323" s="77" t="str">
        <f t="shared" si="43"/>
        <v/>
      </c>
      <c r="G323" s="66"/>
      <c r="H323" s="77" t="str">
        <f>IFERROR(IF(B323&lt;&gt;"", IF(COUNTIF(INDEX(Paste_Here!AO$2:AR$610, MATCH(B323, Paste_Here!A$2:A$610, 0), 0), "yes") &gt; 0, "Yes", IF(COUNTIF(INDEX(Paste_Here!AO$2:AR$610, MATCH(B323, Paste_Here!A$2:A$610, 0), 0), "no") &gt; 0, "No", "")), ""), "")</f>
        <v/>
      </c>
      <c r="I323" s="66"/>
      <c r="J323" s="77" t="str">
        <f t="shared" si="44"/>
        <v/>
      </c>
      <c r="K323" s="66"/>
      <c r="L323" s="77" t="str">
        <f>IFERROR(IF(B323&lt;&gt;"", IF(ISNUMBER(SEARCH("yes", LOWER(INDEX(Paste_Here!W$2:W$610, MATCH(B323, Paste_Here!A$2:A$610, 0))))), "Yes", IF(ISNUMBER(SEARCH("no", LOWER(INDEX(Paste_Here!W$2:W$610, MATCH(B323, Paste_Here!A$2:A$610, 0))))), "No", "")), ""), "")</f>
        <v/>
      </c>
      <c r="M323" s="66"/>
      <c r="N323" s="77"/>
      <c r="O323" s="66"/>
      <c r="P323" s="77" t="str">
        <f>IFERROR(IF(B323&lt;&gt;"", IF(ISNUMBER(SEARCH("yes", LOWER(INDEX(Paste_Here!V$2:V$610, MATCH(B323, Paste_Here!A$2:A$610, 0))))), "Yes", IF(ISNUMBER(SEARCH("no", LOWER(INDEX(Paste_Here!V$2:V$610, MATCH(B323, Paste_Here!A$2:A$610, 0))))), "No", "")), ""), "")</f>
        <v/>
      </c>
      <c r="Q323" s="66"/>
      <c r="R323" s="77"/>
      <c r="S323" s="66"/>
      <c r="T323" s="77"/>
      <c r="U323" s="66"/>
      <c r="V323" s="66"/>
      <c r="W323" s="77" t="str">
        <f t="shared" si="45"/>
        <v/>
      </c>
      <c r="X323" s="66"/>
      <c r="Y323" s="77" t="str">
        <f>IFERROR(IF(B323&lt;&gt;"", IF(ISNUMBER(SEARCH("Revealed-Potential (Primary Focus)", LOWER(INDEX(Paste_Here!X$2:X$610, MATCH(B323, Paste_Here!A$2:A$610, 0))))), "Rev-Potential: Prim", IF(ISNUMBER(SEARCH("Revealed-Potential (Secondary Focus)", LOWER(INDEX(Paste_Here!X$2:X$610, MATCH(B323, Paste_Here!A$2:A$610, 0))))), "Rev-Potential: Sec", IF(ISNUMBER(SEARCH("Monitoring", LOWER(INDEX(Paste_Here!X$2:X$610, MATCH(B323, Paste_Here!A$2:A$610, 0))))), "Monitoring", IF(ISNUMBER(SEARCH("At-Promise (Secondary Focus)", LOWER(INDEX(Paste_Here!X$2:X$610, MATCH(B323, Paste_Here!A$2:A$610, 0))))), "At-Promise: Sec", IF(ISNUMBER(SEARCH("At-Promise (Primary Focus)", LOWER(INDEX(Paste_Here!X$2:X$610, MATCH(B323, Paste_Here!A$2:A$610, 0))))), "At-Promise: Prim", ""))))), ""), "")</f>
        <v/>
      </c>
      <c r="Z323" s="66"/>
      <c r="AA323" s="77"/>
      <c r="AB323" s="66"/>
      <c r="AC323" s="77" t="str">
        <f>IFERROR(IF(B323&lt;&gt;"", IF(ISNUMBER(SEARCH("Revealed-Potential (Primary Focus)", LOWER(INDEX(Paste_Here!AB$2:AB$610, MATCH(B323, Paste_Here!A$2:A$610, 0))))), "Rev-Potential: Prim", IF(ISNUMBER(SEARCH("Revealed-Potential (Secondary Focus)", LOWER(INDEX(Paste_Here!AB$2:AB$610, MATCH(B323, Paste_Here!A$2:A$610, 0))))), "Rev-Potential: Sec", IF(ISNUMBER(SEARCH("Monitoring", LOWER(INDEX(Paste_Here!AB$2:AB$610, MATCH(B323, Paste_Here!A$2:A$610, 0))))), "Monitoring", IF(ISNUMBER(SEARCH("At-Promise (Secondary Focus)", LOWER(INDEX(Paste_Here!AB$2:AB$610, MATCH(B323, Paste_Here!A$2:A$610, 0))))), "At-Promise: Sec", IF(ISNUMBER(SEARCH("At-Promise (Primary Focus)", LOWER(INDEX(Paste_Here!AB$2:AB$610, MATCH(B323, Paste_Here!A$2:A$610, 0))))), "At-Promise: Prim", ""))))), ""), "")</f>
        <v/>
      </c>
      <c r="AD323" s="66"/>
      <c r="AE323" s="77"/>
      <c r="AF323" s="66"/>
      <c r="AG323" s="77"/>
      <c r="AH323" s="66"/>
      <c r="AI323" s="77"/>
      <c r="AJ323" s="66"/>
      <c r="AK323" s="77"/>
      <c r="AL323" s="66"/>
      <c r="AM323" s="77"/>
      <c r="AN323" s="66"/>
      <c r="AO323" s="77"/>
      <c r="AP323" s="66"/>
      <c r="AQ323" s="77"/>
      <c r="AR323" s="66"/>
      <c r="AS323" s="77"/>
      <c r="AT323" s="66"/>
      <c r="AU323" s="66"/>
      <c r="AV323" s="77" t="str">
        <f t="shared" si="46"/>
        <v/>
      </c>
      <c r="AW323" s="66"/>
      <c r="AX323" s="77" t="str">
        <f>IFERROR(IF(B323&lt;&gt;"", IF(AND(INDEX(Paste_Here!AC$2:AC$610, MATCH(B323, Paste_Here!A$2:A$610, 0))&lt;&gt;"", ISNUMBER(VALUE(INDEX(Paste_Here!AC$2:AC$610, MATCH(B323, Paste_Here!A$2:A$610, 0))))), INDEX(Paste_Here!AC$2:AC$610, MATCH(B323, Paste_Here!A$2:A$610, 0)), ""), ""), "")</f>
        <v/>
      </c>
      <c r="AY323" s="66"/>
      <c r="AZ323" s="77" t="str">
        <f>IFERROR(IF(B323&lt;&gt;"", IF(AND(INDEX(Paste_Here!AD$2:AD$610, MATCH(B323, Paste_Here!A$2:A$610, 0))&lt;&gt;"", ISNUMBER(VALUE(INDEX(Paste_Here!AD$2:AD$610, MATCH(B323, Paste_Here!A$2:A$610, 0))))), TEXT(ROUND(VALUE(INDEX(Paste_Here!AD$2:AD$610, MATCH(B323, Paste_Here!A$2:A$610, 0))), 2), "0.00"), ""), ""), "")</f>
        <v/>
      </c>
      <c r="BA323" s="66"/>
      <c r="BB323" s="77" t="str">
        <f>IFERROR(IF(B323&lt;&gt;"", IF(LOWER(INDEX(Paste_Here!AE$2:AE$610, MATCH(B323, Paste_Here!A$2:A$610, 0)))="approaching expectations", "Approaching", IF(LOWER(INDEX(Paste_Here!AE$2:AE$610, MATCH(B323, Paste_Here!A$2:A$610, 0)))="met expectations", "Met", IF(LOWER(INDEX(Paste_Here!AE$2:AE$610, MATCH(B323, Paste_Here!A$2:A$610, 0)))="exceeded expectations", "Exceeded", IF(LOWER(INDEX(Paste_Here!AE$2:AE$610, MATCH(B323, Paste_Here!A$2:A$610, 0)))="below expectations", "Below", "")))), ""), "")</f>
        <v/>
      </c>
      <c r="BC323" s="66"/>
      <c r="BD323" s="77" t="str">
        <f>IFERROR(IF(B323&lt;&gt;"", IF(AND(INDEX(Paste_Here!T$2:T$610, MATCH(B323, Paste_Here!A$2:A$610, 0))&lt;&gt;"", ISNUMBER(VALUE(INDEX(Paste_Here!T$2:T$610, MATCH(B323, Paste_Here!A$2:A$610, 0))))), INDEX(Paste_Here!T$2:T$610, MATCH(B323, Paste_Here!A$2:A$610, 0)), ""), ""), "")</f>
        <v/>
      </c>
      <c r="BE323" s="66"/>
      <c r="BF323" s="77"/>
      <c r="BG323" s="66"/>
      <c r="BH323" s="77"/>
      <c r="BI323" s="66"/>
      <c r="BJ323" s="77"/>
      <c r="BK323" s="66"/>
      <c r="BL323" s="77" t="str">
        <f>IFERROR(IF(B323&lt;&gt;"", IF(AND(INDEX(Paste_Here!N$2:N$610, MATCH(B323, Paste_Here!A$2:A$610, 0))&lt;&gt;"", ISNUMBER(VALUE(INDEX(Paste_Here!N$2:N$610, MATCH(B323, Paste_Here!A$2:A$610, 0))))), INDEX(Paste_Here!N$2:N$610, MATCH(B323, Paste_Here!A$2:A$610, 0)), ""), ""), "")</f>
        <v/>
      </c>
      <c r="BM323" s="66"/>
      <c r="BN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BO323" s="66"/>
      <c r="BP323" s="77" t="str" cm="1">
        <f t="array" aca="1" ref="BP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BQ323" s="66"/>
      <c r="BR323" s="66"/>
      <c r="BS323" s="77"/>
      <c r="BT323" s="66"/>
      <c r="BU323" s="77"/>
      <c r="BV323" s="66"/>
      <c r="BW323" s="77"/>
      <c r="BX323" s="66"/>
      <c r="BY323" s="77"/>
      <c r="BZ323" s="66"/>
      <c r="CA323" s="77"/>
      <c r="CB323" s="66"/>
      <c r="CC323" s="77"/>
      <c r="CD323" s="66"/>
      <c r="CE323" s="77"/>
      <c r="CF323" s="66"/>
      <c r="CG323" s="77"/>
      <c r="CH323" s="66"/>
      <c r="CI323" s="77"/>
      <c r="CJ323" s="66"/>
      <c r="CK323" s="77"/>
      <c r="CL323" s="66"/>
      <c r="CM323" s="77"/>
      <c r="CN323" s="66"/>
      <c r="CO323" s="66"/>
      <c r="CP323" s="77" t="str">
        <f t="shared" si="47"/>
        <v/>
      </c>
      <c r="CQ323" s="66"/>
      <c r="CR323" s="77" t="str">
        <f>IFERROR(IF(B323&lt;&gt;"", IF(AND(INDEX(Paste_Here!Y$2:Y$610, MATCH(B323, Paste_Here!A$2:A$610, 0))&lt;&gt;"", ISNUMBER(VALUE(INDEX(Paste_Here!Y$2:Y$610, MATCH(B323, Paste_Here!A$2:A$610, 0))))), INDEX(Paste_Here!Y$2:Y$610, MATCH(B323, Paste_Here!A$2:A$610, 0)), ""), ""), "")</f>
        <v/>
      </c>
      <c r="CS323" s="66"/>
      <c r="CT323" s="77" t="str">
        <f>IFERROR(IF(B323&lt;&gt;"", IF(AND(INDEX(Paste_Here!AA$2:AA$610, MATCH(B323, Paste_Here!A$2:A$610, 0))&lt;&gt;"", ISNUMBER(--INDEX(Paste_Here!AA$2:AA$610, MATCH(B323, Paste_Here!A$2:A$610, 0)))), TEXT(ROUND(--INDEX(Paste_Here!AA$2:AA$610, MATCH(B323, Paste_Here!A$2:A$610, 0)), 2), "0.00"), ""), ""), "")</f>
        <v/>
      </c>
      <c r="CU323" s="66"/>
      <c r="CV323" s="77" t="str">
        <f>IFERROR(IF(B323&lt;&gt;"", IF(LOWER(INDEX(Paste_Here!Z$2:Z$610, MATCH(B323, Paste_Here!A$2:A$610, 0)))="approaching expectations", "Approaching", IF(LOWER(INDEX(Paste_Here!Z$2:Z$610, MATCH(B323, Paste_Here!A$2:A$610, 0)))="met expectations", "Met", IF(LOWER(INDEX(Paste_Here!Z$2:Z$610, MATCH(B323, Paste_Here!A$2:A$610, 0)))="exceeded expectations", "Exceeded", IF(LOWER(INDEX(Paste_Here!Z$2:Z$610, MATCH(B323, Paste_Here!A$2:A$610, 0)))="below expectations", "Below", "")))), ""), "")</f>
        <v/>
      </c>
      <c r="CW323" s="66"/>
      <c r="CX323" s="77"/>
      <c r="CY323" s="66"/>
      <c r="CZ323" s="77" t="str">
        <f>IFERROR(IF(B323&lt;&gt;"", IF(AND(INDEX(Paste_Here!AL$2:AL$610, MATCH(B323, Paste_Here!A$2:A$610, 0))&lt;&gt;"", ISNUMBER(VALUE(INDEX(Paste_Here!AL$2:AL$610, MATCH(B323, Paste_Here!A$2:A$610, 0))))), INDEX(Paste_Here!AL$2:AL$610, MATCH(B323, Paste_Here!A$2:A$610, 0)), ""), ""), "")</f>
        <v/>
      </c>
      <c r="DA323" s="66"/>
      <c r="DB323" s="77" t="str">
        <f>IFERROR(IF(B323&lt;&gt;"", IF(ISNUMBER(SEARCH("highrisk", LOWER(INDEX(Paste_Here!AM$2:AM$610, MATCH(B323, Paste_Here!A$2:A$610, 0))))), "High Risk", IF(ISNUMBER(SEARCH("lowrisk", LOWER(INDEX(Paste_Here!AM$2:AM$610, MATCH(B323, Paste_Here!A$2:A$610, 0))))), "Low Risk", IF(ISNUMBER(SEARCH("somerisk", LOWER(INDEX(Paste_Here!AM$2:AM$610, MATCH(B323, Paste_Here!A$2:A$610, 0))))), "Some Risk", ""))), ""), "")</f>
        <v/>
      </c>
      <c r="DC323" s="66"/>
      <c r="DD323" s="77" t="str">
        <f>IFERROR(IF(B323&lt;&gt;"", IF(AND(INDEX(Paste_Here!AN$2:AN$610, MATCH(B323, Paste_Here!A$2:A$610, 0))&lt;&gt;"", ISNUMBER(VALUE(INDEX(Paste_Here!AN$2:AN$610, MATCH(B323, Paste_Here!A$2:A$610, 0))))), INDEX(Paste_Here!AN$2:AN$610, MATCH(B323, Paste_Here!A$2:A$610, 0)), ""), ""), "")</f>
        <v/>
      </c>
      <c r="DE323" s="66"/>
      <c r="DF323" s="77" t="str">
        <f>IFERROR(IF(B323&lt;&gt;"", IF(AND(INDEX(Paste_Here!Q$2:Q$610, MATCH(B323, Paste_Here!A$2:A$610, 0))&lt;&gt;"", ISNUMBER(VALUE(INDEX(Paste_Here!Q$2:Q$610, MATCH(B323, Paste_Here!A$2:A$610, 0))))), INDEX(Paste_Here!Q$2:Q$610, MATCH(B323, Paste_Here!A$2:A$610, 0)), ""), ""), "")</f>
        <v/>
      </c>
      <c r="DG323" s="66"/>
      <c r="DH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DI323" s="66"/>
      <c r="DJ323" s="77" t="str" cm="1">
        <f t="array" aca="1" ref="DJ323" ca="1">IFERROR(VALUE(IF(ISNUMBER(SEARCH("EM", INDEX(Paste_Here!S$2:S$500, MATCH(B323, Paste_Here!A$2:A$500, 0)))), "-" &amp;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f>
        <v/>
      </c>
      <c r="DK323" s="66"/>
      <c r="DL323" s="66"/>
      <c r="DM323" s="77" t="str">
        <f t="shared" si="48"/>
        <v/>
      </c>
      <c r="DN323" s="66"/>
      <c r="DO323" s="77" t="str">
        <f>IFERROR(IF(B323&lt;&gt;"", IF(AND(INDEX(Paste_Here!AF$2:AF$610, MATCH(B323, Paste_Here!A$2:A$610, 0))&lt;&gt;"", ISNUMBER(VALUE(INDEX(Paste_Here!AF$2:AF$610, MATCH(B323, Paste_Here!A$2:A$610, 0))))), INDEX(Paste_Here!AF$2:AF$610, MATCH(B323, Paste_Here!A$2:A$610, 0)), ""), ""), "")</f>
        <v/>
      </c>
      <c r="DP323" s="66"/>
      <c r="DQ323" s="77" t="str">
        <f>IFERROR(IF(B323&lt;&gt;"", IF(AND(INDEX(Paste_Here!AG$2:AG$610, MATCH(B323, Paste_Here!A$2:A$610, 0))&lt;&gt;"", ISNUMBER(--INDEX(Paste_Here!AG$2:AG$610, MATCH(B323, Paste_Here!A$2:A$610, 0)))), TEXT(ROUND(--INDEX(Paste_Here!AG$2:AG$610, MATCH(B323, Paste_Here!A$2:A$610, 0)), 2), "0.00"), ""), ""), "")</f>
        <v/>
      </c>
      <c r="DR323" s="66"/>
      <c r="DS323" s="77" t="str">
        <f>IFERROR(IF(B323&lt;&gt;"", IF(LOWER(INDEX(Paste_Here!AH$2:AH$610, MATCH(B323, Paste_Here!A$2:A$610, 0)))="approaching expectations", "Approaching", IF(LOWER(INDEX(Paste_Here!AH$2:AH$610, MATCH(B323, Paste_Here!A$2:A$610, 0)))="met expectations", "Met", IF(LOWER(INDEX(Paste_Here!AH$2:AH$610, MATCH(B323, Paste_Here!A$2:A$610, 0)))="exceeded expectations", "Exceeded", IF(LOWER(INDEX(Paste_Here!AH$2:AH$610, MATCH(B323, Paste_Here!A$2:A$610, 0)))="below expectations", "Below", "")))), ""), "")</f>
        <v/>
      </c>
      <c r="DT323" s="66"/>
      <c r="DU323" s="77" t="str">
        <f>IFERROR(IF(B323&lt;&gt;"", IF(AND(INDEX(Paste_Here!U$2:U$610, MATCH(B323, Paste_Here!A$2:A$610, 0))&lt;&gt;"", ISNUMBER(VALUE(INDEX(Paste_Here!U$2:U$610, MATCH(B323, Paste_Here!A$2:A$610, 0))))), INDEX(Paste_Here!U$2:U$610, MATCH(B323, Paste_Here!A$2:A$610, 0)), ""), ""), "")</f>
        <v/>
      </c>
      <c r="DV323" s="66"/>
      <c r="DW323" s="77"/>
      <c r="DX323" s="66"/>
      <c r="DY323" s="77" t="str">
        <f>IFERROR(IF(B323&lt;&gt;"", IF(AND(INDEX(Paste_Here!AI$2:AI$610, MATCH(B323, Paste_Here!A$2:A$610, 0))&lt;&gt;"", ISNUMBER(VALUE(INDEX(Paste_Here!AI$2:AI$610, MATCH(B323, Paste_Here!A$2:A$610, 0))))), INDEX(Paste_Here!AI$2:AI$610, MATCH(B323, Paste_Here!A$2:A$610, 0)), ""), ""), "")</f>
        <v/>
      </c>
      <c r="DZ323" s="66"/>
      <c r="EA323" s="77" t="str">
        <f>IFERROR(IF(B323&lt;&gt;"", IF(AND(INDEX(Paste_Here!AJ$2:AJ$610, MATCH(B323, Paste_Here!A$2:A$610, 0))&lt;&gt;"", ISNUMBER(--INDEX(Paste_Here!AJ$2:AJ$610, MATCH(B323, Paste_Here!A$2:A$610, 0)))), TEXT(ROUND(--INDEX(Paste_Here!AJ$2:AJ$610, MATCH(B323, Paste_Here!A$2:A$610, 0)), 2), "0.00"), ""), ""), "")</f>
        <v/>
      </c>
      <c r="EB323" s="66"/>
      <c r="EC323" s="77" t="str">
        <f>IFERROR(IF(B323&lt;&gt;"", IF(LOWER(INDEX(Paste_Here!AK$2:AK$610, MATCH(B323, Paste_Here!A$2:A$610, 0)))="approaching expectations", "Approaching", IF(LOWER(INDEX(Paste_Here!AK$2:AK$610, MATCH(B323, Paste_Here!A$2:A$610, 0)))="met expectations", "Met", IF(LOWER(INDEX(Paste_Here!AK$2:AK$610, MATCH(B323, Paste_Here!A$2:A$610, 0)))="exceeded expectations", "Exceeded", IF(LOWER(INDEX(Paste_Here!AK$2:AK$610, MATCH(B323, Paste_Here!A$2:A$610, 0)))="below expectations", "Below", "")))), ""), "")</f>
        <v/>
      </c>
      <c r="ED323" s="66"/>
      <c r="EE323" s="77"/>
      <c r="EF323" s="66"/>
      <c r="EG323" s="77"/>
      <c r="EH323" s="66"/>
      <c r="EI323" s="66"/>
      <c r="EJ323" s="77" t="str">
        <f t="shared" si="49"/>
        <v/>
      </c>
      <c r="EK323" s="66"/>
      <c r="EL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EM323" s="66"/>
      <c r="EN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EO323" s="66"/>
      <c r="EP323" s="77"/>
      <c r="EQ323" s="66"/>
      <c r="ER323" s="77" t="str">
        <f>IFERROR(IF(B323&lt;&gt;"", IF(AND(INDEX(Paste_Here!AT$2:AT$610, MATCH(B323, Paste_Here!A$2:A$610, 0))&lt;&gt;"", ISNUMBER(VALUE(INDEX(Paste_Here!AT$2:AT$610, MATCH(B323, Paste_Here!A$2:A$610, 0))))), INDEX(Paste_Here!AT$2:AT$610, MATCH(B323, Paste_Here!A$2:A$610, 0)), ""), ""), "")</f>
        <v/>
      </c>
      <c r="ES323" s="66"/>
      <c r="ET323" s="77" t="str">
        <f>IFERROR(IF(B323&lt;&gt;"", IF(AND(INDEX(Paste_Here!AV$2:AV$610, MATCH(B323, Paste_Here!A$2:A$610, 0))&lt;&gt;"", ISNUMBER(VALUE(INDEX(Paste_Here!AV$2:AV$610, MATCH(B323, Paste_Here!A$2:A$610, 0))))), INDEX(Paste_Here!AV$2:AV$610, MATCH(B323, Paste_Here!A$2:A$610, 0)), ""), ""), "")</f>
        <v/>
      </c>
      <c r="EU323" s="66"/>
      <c r="EV323" s="77"/>
      <c r="EW323" s="66"/>
      <c r="EX323" s="77" t="str">
        <f>IFERROR(IF(B323&lt;&gt;"", IF(AND(INDEX(Paste_Here!AU$2:AU$610, MATCH(B323, Paste_Here!A$2:A$610, 0))&lt;&gt;"", ISNUMBER(VALUE(INDEX(Paste_Here!AU$2:AU$610, MATCH(B323, Paste_Here!A$2:A$610, 0))))), INDEX(Paste_Here!AU$2:AU$610, MATCH(B323, Paste_Here!A$2:A$610, 0)), ""), ""), "")</f>
        <v/>
      </c>
      <c r="EY323" s="66"/>
      <c r="EZ323" s="77" t="str">
        <f>IFERROR(IF(B323&lt;&gt;"", IF(AND(INDEX(Paste_Here!AW$2:AW$610, MATCH(B323, Paste_Here!A$2:A$610, 0))&lt;&gt;"", ISNUMBER(VALUE(INDEX(Paste_Here!AW$2:AW$610, MATCH(B323, Paste_Here!A$2:A$610, 0))))), INDEX(Paste_Here!AW$2:AW$610, MATCH(B323, Paste_Here!A$2:A$610, 0)), ""), ""), "")</f>
        <v/>
      </c>
      <c r="FA323" s="66"/>
      <c r="FB323" s="77"/>
      <c r="FC323" s="66"/>
      <c r="FD323" s="77"/>
      <c r="FE323" s="66"/>
      <c r="FF323" s="66"/>
      <c r="FG323" s="77" t="str">
        <f t="shared" si="50"/>
        <v/>
      </c>
      <c r="FH323" s="66"/>
      <c r="FI323" s="77" t="str">
        <f>IFERROR(IF(B323&lt;&gt;"", IF(ISNUMBER(SEARCH("s", LOWER(INDEX(Paste_Here!M$2:M$610, MATCH(B323, Paste_Here!A$2:A$610, 0))))), "Yes", IF(INDEX(Paste_Here!M$2:M$610, MATCH(B323, Paste_Here!A$2:A$610, 0))&lt;&gt;"", "No", "")), ""), "")</f>
        <v/>
      </c>
      <c r="FJ323" s="66"/>
      <c r="FK323" s="77" t="str">
        <f>IFERROR(IF(B323&lt;&gt;"", IF(ISNUMBER(SEARCH("yes", LOWER(INDEX(Paste_Here!F$2:F$610, MATCH(B323, Paste_Here!A$2:A$610, 0))))), "Yes", IF(ISNUMBER(SEARCH("no", LOWER(INDEX(Paste_Here!F$2:F$610, MATCH(B323, Paste_Here!A$2:A$610, 0))))), "No", "")), ""), "")</f>
        <v/>
      </c>
      <c r="FL323" s="66"/>
      <c r="FM323" s="77" t="str">
        <f>IFERROR(IF(B323&lt;&gt;"", IF(ISNUMBER(SEARCH("english language learner", LOWER(INDEX(Paste_Here!C$2:C$610, MATCH(B323, Paste_Here!A$2:A$610, 0))))), "Yes", ""), ""), "")</f>
        <v/>
      </c>
      <c r="FN323" s="66"/>
      <c r="FO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FP323" s="66"/>
      <c r="FQ323" s="77" t="str">
        <f>IFERROR(IF(B323&lt;&gt;"", IF(ISNUMBER(SEARCH("yes", LOWER(INDEX(Paste_Here!L$2:L$610, MATCH(B323, Paste_Here!A$2:A$610, 0))))), "Yes", IF(ISNUMBER(SEARCH("no", LOWER(INDEX(Paste_Here!L$2:L$610, MATCH(B323, Paste_Here!A$2:A$610, 0))))), "No", "")), ""), "")</f>
        <v/>
      </c>
      <c r="FR323" s="66"/>
      <c r="FS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FT323" s="66"/>
      <c r="FU323" s="77"/>
      <c r="FV323" s="66"/>
      <c r="FW323" s="77" t="str">
        <f>IFERROR(IF(B323&lt;&gt;"", IF(AND(INDEX(Paste_Here!D$2:D$610, MATCH(B323, Paste_Here!A$2:A$610, 0))&lt;&gt;"", ISNUMBER(VALUE(INDEX(Paste_Here!D$2:D$610, MATCH(B323, Paste_Here!A$2:A$610, 0))))), INDEX(Paste_Here!D$2:D$610, MATCH(B323, Paste_Here!A$2:A$610, 0)), ""), ""), "")</f>
        <v/>
      </c>
      <c r="FX323" s="66"/>
      <c r="FY323" s="77" t="str">
        <f>IFERROR(IF(B323&lt;&gt;"", IF(AND(INDEX(Paste_Here!G$2:G$610, MATCH(B323, Paste_Here!A$2:A$610, 0))&lt;&gt;"", ISNUMBER(VALUE(INDEX(Paste_Here!G$2:G$610, MATCH(B323, Paste_Here!A$2:A$610, 0))))), INDEX(Paste_Here!G$2:G$610, MATCH(B323, Paste_Here!A$2:A$610, 0)), ""), ""), "")</f>
        <v/>
      </c>
      <c r="FZ323" s="66"/>
      <c r="GA323" s="95"/>
      <c r="GB323" s="66"/>
      <c r="JS323" s="1" t="str" cm="1">
        <f t="array" ref="JS323">IFERROR(INDEX(Paste_Here!$B$2:$B$610, MATCH(0, COUNTIF(JS$4:JS322, Paste_Here!$B$2:$B$610) + IF(Paste_Here!$B$2:$B$610="", 1, 0), 0)), "")</f>
        <v/>
      </c>
      <c r="JT323" s="1" t="str">
        <f>IF(JS323&lt;&gt;"", INDEX(Paste_Here!$A$2:$A$610, MATCH(JS323, Paste_Here!$B$2:$B$610, 0)), "")</f>
        <v/>
      </c>
      <c r="JU323" s="1" t="str">
        <f t="shared" si="51"/>
        <v/>
      </c>
      <c r="JV323" s="1" t="str" cm="1">
        <f t="array" ref="JV323">IFERROR(INDEX($JU$5:$JU$610, MATCH(SMALL(IF($JU$5:$JU$610&lt;&gt;"", COUNTIF($JU$5:$JU$610, "&lt;"&amp;$JU$5:$JU$610)+1), ROW()-ROW($JV$5)+1), COUNTIF($JU$5:$JU$610, "&lt;"&amp;$JU$5:$JU$610)+1, 0)), "")</f>
        <v/>
      </c>
    </row>
    <row r="324" spans="1:282">
      <c r="A324" s="66"/>
      <c r="B324" s="77" t="str">
        <f t="shared" si="42"/>
        <v/>
      </c>
      <c r="C324" s="66"/>
      <c r="D324" s="77" t="str">
        <f>IFERROR(IF(B324&lt;&gt;"", IF(COUNTIF(INDEX(Paste_Here!AS$2:AS$610, MATCH(B324, Paste_Here!A$2:A$610, 0), 0), "yes") &gt; 0, "Yes", IF(COUNTIF(INDEX(Paste_Here!AS$2:AS$610, MATCH(B324, Paste_Here!A$2:A$610, 0), 0), "no") &gt; 0, "No", "")), ""), "")</f>
        <v/>
      </c>
      <c r="E324" s="66"/>
      <c r="F324" s="77" t="str">
        <f t="shared" si="43"/>
        <v/>
      </c>
      <c r="G324" s="66"/>
      <c r="H324" s="77" t="str">
        <f>IFERROR(IF(B324&lt;&gt;"", IF(COUNTIF(INDEX(Paste_Here!AO$2:AR$610, MATCH(B324, Paste_Here!A$2:A$610, 0), 0), "yes") &gt; 0, "Yes", IF(COUNTIF(INDEX(Paste_Here!AO$2:AR$610, MATCH(B324, Paste_Here!A$2:A$610, 0), 0), "no") &gt; 0, "No", "")), ""), "")</f>
        <v/>
      </c>
      <c r="I324" s="66"/>
      <c r="J324" s="77" t="str">
        <f t="shared" si="44"/>
        <v/>
      </c>
      <c r="K324" s="66"/>
      <c r="L324" s="77" t="str">
        <f>IFERROR(IF(B324&lt;&gt;"", IF(ISNUMBER(SEARCH("yes", LOWER(INDEX(Paste_Here!W$2:W$610, MATCH(B324, Paste_Here!A$2:A$610, 0))))), "Yes", IF(ISNUMBER(SEARCH("no", LOWER(INDEX(Paste_Here!W$2:W$610, MATCH(B324, Paste_Here!A$2:A$610, 0))))), "No", "")), ""), "")</f>
        <v/>
      </c>
      <c r="M324" s="66"/>
      <c r="N324" s="77"/>
      <c r="O324" s="66"/>
      <c r="P324" s="77" t="str">
        <f>IFERROR(IF(B324&lt;&gt;"", IF(ISNUMBER(SEARCH("yes", LOWER(INDEX(Paste_Here!V$2:V$610, MATCH(B324, Paste_Here!A$2:A$610, 0))))), "Yes", IF(ISNUMBER(SEARCH("no", LOWER(INDEX(Paste_Here!V$2:V$610, MATCH(B324, Paste_Here!A$2:A$610, 0))))), "No", "")), ""), "")</f>
        <v/>
      </c>
      <c r="Q324" s="66"/>
      <c r="R324" s="77"/>
      <c r="S324" s="66"/>
      <c r="T324" s="77"/>
      <c r="U324" s="66"/>
      <c r="V324" s="66"/>
      <c r="W324" s="77" t="str">
        <f t="shared" si="45"/>
        <v/>
      </c>
      <c r="X324" s="66"/>
      <c r="Y324" s="77" t="str">
        <f>IFERROR(IF(B324&lt;&gt;"", IF(ISNUMBER(SEARCH("Revealed-Potential (Primary Focus)", LOWER(INDEX(Paste_Here!X$2:X$610, MATCH(B324, Paste_Here!A$2:A$610, 0))))), "Rev-Potential: Prim", IF(ISNUMBER(SEARCH("Revealed-Potential (Secondary Focus)", LOWER(INDEX(Paste_Here!X$2:X$610, MATCH(B324, Paste_Here!A$2:A$610, 0))))), "Rev-Potential: Sec", IF(ISNUMBER(SEARCH("Monitoring", LOWER(INDEX(Paste_Here!X$2:X$610, MATCH(B324, Paste_Here!A$2:A$610, 0))))), "Monitoring", IF(ISNUMBER(SEARCH("At-Promise (Secondary Focus)", LOWER(INDEX(Paste_Here!X$2:X$610, MATCH(B324, Paste_Here!A$2:A$610, 0))))), "At-Promise: Sec", IF(ISNUMBER(SEARCH("At-Promise (Primary Focus)", LOWER(INDEX(Paste_Here!X$2:X$610, MATCH(B324, Paste_Here!A$2:A$610, 0))))), "At-Promise: Prim", ""))))), ""), "")</f>
        <v/>
      </c>
      <c r="Z324" s="66"/>
      <c r="AA324" s="77"/>
      <c r="AB324" s="66"/>
      <c r="AC324" s="77" t="str">
        <f>IFERROR(IF(B324&lt;&gt;"", IF(ISNUMBER(SEARCH("Revealed-Potential (Primary Focus)", LOWER(INDEX(Paste_Here!AB$2:AB$610, MATCH(B324, Paste_Here!A$2:A$610, 0))))), "Rev-Potential: Prim", IF(ISNUMBER(SEARCH("Revealed-Potential (Secondary Focus)", LOWER(INDEX(Paste_Here!AB$2:AB$610, MATCH(B324, Paste_Here!A$2:A$610, 0))))), "Rev-Potential: Sec", IF(ISNUMBER(SEARCH("Monitoring", LOWER(INDEX(Paste_Here!AB$2:AB$610, MATCH(B324, Paste_Here!A$2:A$610, 0))))), "Monitoring", IF(ISNUMBER(SEARCH("At-Promise (Secondary Focus)", LOWER(INDEX(Paste_Here!AB$2:AB$610, MATCH(B324, Paste_Here!A$2:A$610, 0))))), "At-Promise: Sec", IF(ISNUMBER(SEARCH("At-Promise (Primary Focus)", LOWER(INDEX(Paste_Here!AB$2:AB$610, MATCH(B324, Paste_Here!A$2:A$610, 0))))), "At-Promise: Prim", ""))))), ""), "")</f>
        <v/>
      </c>
      <c r="AD324" s="66"/>
      <c r="AE324" s="77"/>
      <c r="AF324" s="66"/>
      <c r="AG324" s="77"/>
      <c r="AH324" s="66"/>
      <c r="AI324" s="77"/>
      <c r="AJ324" s="66"/>
      <c r="AK324" s="77"/>
      <c r="AL324" s="66"/>
      <c r="AM324" s="77"/>
      <c r="AN324" s="66"/>
      <c r="AO324" s="77"/>
      <c r="AP324" s="66"/>
      <c r="AQ324" s="77"/>
      <c r="AR324" s="66"/>
      <c r="AS324" s="77"/>
      <c r="AT324" s="66"/>
      <c r="AU324" s="66"/>
      <c r="AV324" s="77" t="str">
        <f t="shared" si="46"/>
        <v/>
      </c>
      <c r="AW324" s="66"/>
      <c r="AX324" s="77" t="str">
        <f>IFERROR(IF(B324&lt;&gt;"", IF(AND(INDEX(Paste_Here!AC$2:AC$610, MATCH(B324, Paste_Here!A$2:A$610, 0))&lt;&gt;"", ISNUMBER(VALUE(INDEX(Paste_Here!AC$2:AC$610, MATCH(B324, Paste_Here!A$2:A$610, 0))))), INDEX(Paste_Here!AC$2:AC$610, MATCH(B324, Paste_Here!A$2:A$610, 0)), ""), ""), "")</f>
        <v/>
      </c>
      <c r="AY324" s="66"/>
      <c r="AZ324" s="77" t="str">
        <f>IFERROR(IF(B324&lt;&gt;"", IF(AND(INDEX(Paste_Here!AD$2:AD$610, MATCH(B324, Paste_Here!A$2:A$610, 0))&lt;&gt;"", ISNUMBER(VALUE(INDEX(Paste_Here!AD$2:AD$610, MATCH(B324, Paste_Here!A$2:A$610, 0))))), TEXT(ROUND(VALUE(INDEX(Paste_Here!AD$2:AD$610, MATCH(B324, Paste_Here!A$2:A$610, 0))), 2), "0.00"), ""), ""), "")</f>
        <v/>
      </c>
      <c r="BA324" s="66"/>
      <c r="BB324" s="77" t="str">
        <f>IFERROR(IF(B324&lt;&gt;"", IF(LOWER(INDEX(Paste_Here!AE$2:AE$610, MATCH(B324, Paste_Here!A$2:A$610, 0)))="approaching expectations", "Approaching", IF(LOWER(INDEX(Paste_Here!AE$2:AE$610, MATCH(B324, Paste_Here!A$2:A$610, 0)))="met expectations", "Met", IF(LOWER(INDEX(Paste_Here!AE$2:AE$610, MATCH(B324, Paste_Here!A$2:A$610, 0)))="exceeded expectations", "Exceeded", IF(LOWER(INDEX(Paste_Here!AE$2:AE$610, MATCH(B324, Paste_Here!A$2:A$610, 0)))="below expectations", "Below", "")))), ""), "")</f>
        <v/>
      </c>
      <c r="BC324" s="66"/>
      <c r="BD324" s="77" t="str">
        <f>IFERROR(IF(B324&lt;&gt;"", IF(AND(INDEX(Paste_Here!T$2:T$610, MATCH(B324, Paste_Here!A$2:A$610, 0))&lt;&gt;"", ISNUMBER(VALUE(INDEX(Paste_Here!T$2:T$610, MATCH(B324, Paste_Here!A$2:A$610, 0))))), INDEX(Paste_Here!T$2:T$610, MATCH(B324, Paste_Here!A$2:A$610, 0)), ""), ""), "")</f>
        <v/>
      </c>
      <c r="BE324" s="66"/>
      <c r="BF324" s="77"/>
      <c r="BG324" s="66"/>
      <c r="BH324" s="77"/>
      <c r="BI324" s="66"/>
      <c r="BJ324" s="77"/>
      <c r="BK324" s="66"/>
      <c r="BL324" s="77" t="str">
        <f>IFERROR(IF(B324&lt;&gt;"", IF(AND(INDEX(Paste_Here!N$2:N$610, MATCH(B324, Paste_Here!A$2:A$610, 0))&lt;&gt;"", ISNUMBER(VALUE(INDEX(Paste_Here!N$2:N$610, MATCH(B324, Paste_Here!A$2:A$610, 0))))), INDEX(Paste_Here!N$2:N$610, MATCH(B324, Paste_Here!A$2:A$610, 0)), ""), ""), "")</f>
        <v/>
      </c>
      <c r="BM324" s="66"/>
      <c r="BN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BO324" s="66"/>
      <c r="BP324" s="77" t="str" cm="1">
        <f t="array" aca="1" ref="BP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BQ324" s="66"/>
      <c r="BR324" s="66"/>
      <c r="BS324" s="77"/>
      <c r="BT324" s="66"/>
      <c r="BU324" s="77"/>
      <c r="BV324" s="66"/>
      <c r="BW324" s="77"/>
      <c r="BX324" s="66"/>
      <c r="BY324" s="77"/>
      <c r="BZ324" s="66"/>
      <c r="CA324" s="77"/>
      <c r="CB324" s="66"/>
      <c r="CC324" s="77"/>
      <c r="CD324" s="66"/>
      <c r="CE324" s="77"/>
      <c r="CF324" s="66"/>
      <c r="CG324" s="77"/>
      <c r="CH324" s="66"/>
      <c r="CI324" s="77"/>
      <c r="CJ324" s="66"/>
      <c r="CK324" s="77"/>
      <c r="CL324" s="66"/>
      <c r="CM324" s="77"/>
      <c r="CN324" s="66"/>
      <c r="CO324" s="66"/>
      <c r="CP324" s="77" t="str">
        <f t="shared" si="47"/>
        <v/>
      </c>
      <c r="CQ324" s="66"/>
      <c r="CR324" s="77" t="str">
        <f>IFERROR(IF(B324&lt;&gt;"", IF(AND(INDEX(Paste_Here!Y$2:Y$610, MATCH(B324, Paste_Here!A$2:A$610, 0))&lt;&gt;"", ISNUMBER(VALUE(INDEX(Paste_Here!Y$2:Y$610, MATCH(B324, Paste_Here!A$2:A$610, 0))))), INDEX(Paste_Here!Y$2:Y$610, MATCH(B324, Paste_Here!A$2:A$610, 0)), ""), ""), "")</f>
        <v/>
      </c>
      <c r="CS324" s="66"/>
      <c r="CT324" s="77" t="str">
        <f>IFERROR(IF(B324&lt;&gt;"", IF(AND(INDEX(Paste_Here!AA$2:AA$610, MATCH(B324, Paste_Here!A$2:A$610, 0))&lt;&gt;"", ISNUMBER(--INDEX(Paste_Here!AA$2:AA$610, MATCH(B324, Paste_Here!A$2:A$610, 0)))), TEXT(ROUND(--INDEX(Paste_Here!AA$2:AA$610, MATCH(B324, Paste_Here!A$2:A$610, 0)), 2), "0.00"), ""), ""), "")</f>
        <v/>
      </c>
      <c r="CU324" s="66"/>
      <c r="CV324" s="77" t="str">
        <f>IFERROR(IF(B324&lt;&gt;"", IF(LOWER(INDEX(Paste_Here!Z$2:Z$610, MATCH(B324, Paste_Here!A$2:A$610, 0)))="approaching expectations", "Approaching", IF(LOWER(INDEX(Paste_Here!Z$2:Z$610, MATCH(B324, Paste_Here!A$2:A$610, 0)))="met expectations", "Met", IF(LOWER(INDEX(Paste_Here!Z$2:Z$610, MATCH(B324, Paste_Here!A$2:A$610, 0)))="exceeded expectations", "Exceeded", IF(LOWER(INDEX(Paste_Here!Z$2:Z$610, MATCH(B324, Paste_Here!A$2:A$610, 0)))="below expectations", "Below", "")))), ""), "")</f>
        <v/>
      </c>
      <c r="CW324" s="66"/>
      <c r="CX324" s="77"/>
      <c r="CY324" s="66"/>
      <c r="CZ324" s="77" t="str">
        <f>IFERROR(IF(B324&lt;&gt;"", IF(AND(INDEX(Paste_Here!AL$2:AL$610, MATCH(B324, Paste_Here!A$2:A$610, 0))&lt;&gt;"", ISNUMBER(VALUE(INDEX(Paste_Here!AL$2:AL$610, MATCH(B324, Paste_Here!A$2:A$610, 0))))), INDEX(Paste_Here!AL$2:AL$610, MATCH(B324, Paste_Here!A$2:A$610, 0)), ""), ""), "")</f>
        <v/>
      </c>
      <c r="DA324" s="66"/>
      <c r="DB324" s="77" t="str">
        <f>IFERROR(IF(B324&lt;&gt;"", IF(ISNUMBER(SEARCH("highrisk", LOWER(INDEX(Paste_Here!AM$2:AM$610, MATCH(B324, Paste_Here!A$2:A$610, 0))))), "High Risk", IF(ISNUMBER(SEARCH("lowrisk", LOWER(INDEX(Paste_Here!AM$2:AM$610, MATCH(B324, Paste_Here!A$2:A$610, 0))))), "Low Risk", IF(ISNUMBER(SEARCH("somerisk", LOWER(INDEX(Paste_Here!AM$2:AM$610, MATCH(B324, Paste_Here!A$2:A$610, 0))))), "Some Risk", ""))), ""), "")</f>
        <v/>
      </c>
      <c r="DC324" s="66"/>
      <c r="DD324" s="77" t="str">
        <f>IFERROR(IF(B324&lt;&gt;"", IF(AND(INDEX(Paste_Here!AN$2:AN$610, MATCH(B324, Paste_Here!A$2:A$610, 0))&lt;&gt;"", ISNUMBER(VALUE(INDEX(Paste_Here!AN$2:AN$610, MATCH(B324, Paste_Here!A$2:A$610, 0))))), INDEX(Paste_Here!AN$2:AN$610, MATCH(B324, Paste_Here!A$2:A$610, 0)), ""), ""), "")</f>
        <v/>
      </c>
      <c r="DE324" s="66"/>
      <c r="DF324" s="77" t="str">
        <f>IFERROR(IF(B324&lt;&gt;"", IF(AND(INDEX(Paste_Here!Q$2:Q$610, MATCH(B324, Paste_Here!A$2:A$610, 0))&lt;&gt;"", ISNUMBER(VALUE(INDEX(Paste_Here!Q$2:Q$610, MATCH(B324, Paste_Here!A$2:A$610, 0))))), INDEX(Paste_Here!Q$2:Q$610, MATCH(B324, Paste_Here!A$2:A$610, 0)), ""), ""), "")</f>
        <v/>
      </c>
      <c r="DG324" s="66"/>
      <c r="DH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DI324" s="66"/>
      <c r="DJ324" s="77" t="str" cm="1">
        <f t="array" aca="1" ref="DJ324" ca="1">IFERROR(VALUE(IF(ISNUMBER(SEARCH("EM", INDEX(Paste_Here!S$2:S$500, MATCH(B324, Paste_Here!A$2:A$500, 0)))), "-" &amp;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f>
        <v/>
      </c>
      <c r="DK324" s="66"/>
      <c r="DL324" s="66"/>
      <c r="DM324" s="77" t="str">
        <f t="shared" si="48"/>
        <v/>
      </c>
      <c r="DN324" s="66"/>
      <c r="DO324" s="77" t="str">
        <f>IFERROR(IF(B324&lt;&gt;"", IF(AND(INDEX(Paste_Here!AF$2:AF$610, MATCH(B324, Paste_Here!A$2:A$610, 0))&lt;&gt;"", ISNUMBER(VALUE(INDEX(Paste_Here!AF$2:AF$610, MATCH(B324, Paste_Here!A$2:A$610, 0))))), INDEX(Paste_Here!AF$2:AF$610, MATCH(B324, Paste_Here!A$2:A$610, 0)), ""), ""), "")</f>
        <v/>
      </c>
      <c r="DP324" s="66"/>
      <c r="DQ324" s="77" t="str">
        <f>IFERROR(IF(B324&lt;&gt;"", IF(AND(INDEX(Paste_Here!AG$2:AG$610, MATCH(B324, Paste_Here!A$2:A$610, 0))&lt;&gt;"", ISNUMBER(--INDEX(Paste_Here!AG$2:AG$610, MATCH(B324, Paste_Here!A$2:A$610, 0)))), TEXT(ROUND(--INDEX(Paste_Here!AG$2:AG$610, MATCH(B324, Paste_Here!A$2:A$610, 0)), 2), "0.00"), ""), ""), "")</f>
        <v/>
      </c>
      <c r="DR324" s="66"/>
      <c r="DS324" s="77" t="str">
        <f>IFERROR(IF(B324&lt;&gt;"", IF(LOWER(INDEX(Paste_Here!AH$2:AH$610, MATCH(B324, Paste_Here!A$2:A$610, 0)))="approaching expectations", "Approaching", IF(LOWER(INDEX(Paste_Here!AH$2:AH$610, MATCH(B324, Paste_Here!A$2:A$610, 0)))="met expectations", "Met", IF(LOWER(INDEX(Paste_Here!AH$2:AH$610, MATCH(B324, Paste_Here!A$2:A$610, 0)))="exceeded expectations", "Exceeded", IF(LOWER(INDEX(Paste_Here!AH$2:AH$610, MATCH(B324, Paste_Here!A$2:A$610, 0)))="below expectations", "Below", "")))), ""), "")</f>
        <v/>
      </c>
      <c r="DT324" s="66"/>
      <c r="DU324" s="77" t="str">
        <f>IFERROR(IF(B324&lt;&gt;"", IF(AND(INDEX(Paste_Here!U$2:U$610, MATCH(B324, Paste_Here!A$2:A$610, 0))&lt;&gt;"", ISNUMBER(VALUE(INDEX(Paste_Here!U$2:U$610, MATCH(B324, Paste_Here!A$2:A$610, 0))))), INDEX(Paste_Here!U$2:U$610, MATCH(B324, Paste_Here!A$2:A$610, 0)), ""), ""), "")</f>
        <v/>
      </c>
      <c r="DV324" s="66"/>
      <c r="DW324" s="77"/>
      <c r="DX324" s="66"/>
      <c r="DY324" s="77" t="str">
        <f>IFERROR(IF(B324&lt;&gt;"", IF(AND(INDEX(Paste_Here!AI$2:AI$610, MATCH(B324, Paste_Here!A$2:A$610, 0))&lt;&gt;"", ISNUMBER(VALUE(INDEX(Paste_Here!AI$2:AI$610, MATCH(B324, Paste_Here!A$2:A$610, 0))))), INDEX(Paste_Here!AI$2:AI$610, MATCH(B324, Paste_Here!A$2:A$610, 0)), ""), ""), "")</f>
        <v/>
      </c>
      <c r="DZ324" s="66"/>
      <c r="EA324" s="77" t="str">
        <f>IFERROR(IF(B324&lt;&gt;"", IF(AND(INDEX(Paste_Here!AJ$2:AJ$610, MATCH(B324, Paste_Here!A$2:A$610, 0))&lt;&gt;"", ISNUMBER(--INDEX(Paste_Here!AJ$2:AJ$610, MATCH(B324, Paste_Here!A$2:A$610, 0)))), TEXT(ROUND(--INDEX(Paste_Here!AJ$2:AJ$610, MATCH(B324, Paste_Here!A$2:A$610, 0)), 2), "0.00"), ""), ""), "")</f>
        <v/>
      </c>
      <c r="EB324" s="66"/>
      <c r="EC324" s="77" t="str">
        <f>IFERROR(IF(B324&lt;&gt;"", IF(LOWER(INDEX(Paste_Here!AK$2:AK$610, MATCH(B324, Paste_Here!A$2:A$610, 0)))="approaching expectations", "Approaching", IF(LOWER(INDEX(Paste_Here!AK$2:AK$610, MATCH(B324, Paste_Here!A$2:A$610, 0)))="met expectations", "Met", IF(LOWER(INDEX(Paste_Here!AK$2:AK$610, MATCH(B324, Paste_Here!A$2:A$610, 0)))="exceeded expectations", "Exceeded", IF(LOWER(INDEX(Paste_Here!AK$2:AK$610, MATCH(B324, Paste_Here!A$2:A$610, 0)))="below expectations", "Below", "")))), ""), "")</f>
        <v/>
      </c>
      <c r="ED324" s="66"/>
      <c r="EE324" s="77"/>
      <c r="EF324" s="66"/>
      <c r="EG324" s="77"/>
      <c r="EH324" s="66"/>
      <c r="EI324" s="66"/>
      <c r="EJ324" s="77" t="str">
        <f t="shared" si="49"/>
        <v/>
      </c>
      <c r="EK324" s="66"/>
      <c r="EL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EM324" s="66"/>
      <c r="EN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EO324" s="66"/>
      <c r="EP324" s="77"/>
      <c r="EQ324" s="66"/>
      <c r="ER324" s="77" t="str">
        <f>IFERROR(IF(B324&lt;&gt;"", IF(AND(INDEX(Paste_Here!AT$2:AT$610, MATCH(B324, Paste_Here!A$2:A$610, 0))&lt;&gt;"", ISNUMBER(VALUE(INDEX(Paste_Here!AT$2:AT$610, MATCH(B324, Paste_Here!A$2:A$610, 0))))), INDEX(Paste_Here!AT$2:AT$610, MATCH(B324, Paste_Here!A$2:A$610, 0)), ""), ""), "")</f>
        <v/>
      </c>
      <c r="ES324" s="66"/>
      <c r="ET324" s="77" t="str">
        <f>IFERROR(IF(B324&lt;&gt;"", IF(AND(INDEX(Paste_Here!AV$2:AV$610, MATCH(B324, Paste_Here!A$2:A$610, 0))&lt;&gt;"", ISNUMBER(VALUE(INDEX(Paste_Here!AV$2:AV$610, MATCH(B324, Paste_Here!A$2:A$610, 0))))), INDEX(Paste_Here!AV$2:AV$610, MATCH(B324, Paste_Here!A$2:A$610, 0)), ""), ""), "")</f>
        <v/>
      </c>
      <c r="EU324" s="66"/>
      <c r="EV324" s="77"/>
      <c r="EW324" s="66"/>
      <c r="EX324" s="77" t="str">
        <f>IFERROR(IF(B324&lt;&gt;"", IF(AND(INDEX(Paste_Here!AU$2:AU$610, MATCH(B324, Paste_Here!A$2:A$610, 0))&lt;&gt;"", ISNUMBER(VALUE(INDEX(Paste_Here!AU$2:AU$610, MATCH(B324, Paste_Here!A$2:A$610, 0))))), INDEX(Paste_Here!AU$2:AU$610, MATCH(B324, Paste_Here!A$2:A$610, 0)), ""), ""), "")</f>
        <v/>
      </c>
      <c r="EY324" s="66"/>
      <c r="EZ324" s="77" t="str">
        <f>IFERROR(IF(B324&lt;&gt;"", IF(AND(INDEX(Paste_Here!AW$2:AW$610, MATCH(B324, Paste_Here!A$2:A$610, 0))&lt;&gt;"", ISNUMBER(VALUE(INDEX(Paste_Here!AW$2:AW$610, MATCH(B324, Paste_Here!A$2:A$610, 0))))), INDEX(Paste_Here!AW$2:AW$610, MATCH(B324, Paste_Here!A$2:A$610, 0)), ""), ""), "")</f>
        <v/>
      </c>
      <c r="FA324" s="66"/>
      <c r="FB324" s="77"/>
      <c r="FC324" s="66"/>
      <c r="FD324" s="77"/>
      <c r="FE324" s="66"/>
      <c r="FF324" s="66"/>
      <c r="FG324" s="77" t="str">
        <f t="shared" si="50"/>
        <v/>
      </c>
      <c r="FH324" s="66"/>
      <c r="FI324" s="77" t="str">
        <f>IFERROR(IF(B324&lt;&gt;"", IF(ISNUMBER(SEARCH("s", LOWER(INDEX(Paste_Here!M$2:M$610, MATCH(B324, Paste_Here!A$2:A$610, 0))))), "Yes", IF(INDEX(Paste_Here!M$2:M$610, MATCH(B324, Paste_Here!A$2:A$610, 0))&lt;&gt;"", "No", "")), ""), "")</f>
        <v/>
      </c>
      <c r="FJ324" s="66"/>
      <c r="FK324" s="77" t="str">
        <f>IFERROR(IF(B324&lt;&gt;"", IF(ISNUMBER(SEARCH("yes", LOWER(INDEX(Paste_Here!F$2:F$610, MATCH(B324, Paste_Here!A$2:A$610, 0))))), "Yes", IF(ISNUMBER(SEARCH("no", LOWER(INDEX(Paste_Here!F$2:F$610, MATCH(B324, Paste_Here!A$2:A$610, 0))))), "No", "")), ""), "")</f>
        <v/>
      </c>
      <c r="FL324" s="66"/>
      <c r="FM324" s="77" t="str">
        <f>IFERROR(IF(B324&lt;&gt;"", IF(ISNUMBER(SEARCH("english language learner", LOWER(INDEX(Paste_Here!C$2:C$610, MATCH(B324, Paste_Here!A$2:A$610, 0))))), "Yes", ""), ""), "")</f>
        <v/>
      </c>
      <c r="FN324" s="66"/>
      <c r="FO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FP324" s="66"/>
      <c r="FQ324" s="77" t="str">
        <f>IFERROR(IF(B324&lt;&gt;"", IF(ISNUMBER(SEARCH("yes", LOWER(INDEX(Paste_Here!L$2:L$610, MATCH(B324, Paste_Here!A$2:A$610, 0))))), "Yes", IF(ISNUMBER(SEARCH("no", LOWER(INDEX(Paste_Here!L$2:L$610, MATCH(B324, Paste_Here!A$2:A$610, 0))))), "No", "")), ""), "")</f>
        <v/>
      </c>
      <c r="FR324" s="66"/>
      <c r="FS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FT324" s="66"/>
      <c r="FU324" s="77"/>
      <c r="FV324" s="66"/>
      <c r="FW324" s="77" t="str">
        <f>IFERROR(IF(B324&lt;&gt;"", IF(AND(INDEX(Paste_Here!D$2:D$610, MATCH(B324, Paste_Here!A$2:A$610, 0))&lt;&gt;"", ISNUMBER(VALUE(INDEX(Paste_Here!D$2:D$610, MATCH(B324, Paste_Here!A$2:A$610, 0))))), INDEX(Paste_Here!D$2:D$610, MATCH(B324, Paste_Here!A$2:A$610, 0)), ""), ""), "")</f>
        <v/>
      </c>
      <c r="FX324" s="66"/>
      <c r="FY324" s="77" t="str">
        <f>IFERROR(IF(B324&lt;&gt;"", IF(AND(INDEX(Paste_Here!G$2:G$610, MATCH(B324, Paste_Here!A$2:A$610, 0))&lt;&gt;"", ISNUMBER(VALUE(INDEX(Paste_Here!G$2:G$610, MATCH(B324, Paste_Here!A$2:A$610, 0))))), INDEX(Paste_Here!G$2:G$610, MATCH(B324, Paste_Here!A$2:A$610, 0)), ""), ""), "")</f>
        <v/>
      </c>
      <c r="FZ324" s="66"/>
      <c r="GA324" s="95"/>
      <c r="GB324" s="66"/>
      <c r="JS324" s="1" t="str" cm="1">
        <f t="array" ref="JS324">IFERROR(INDEX(Paste_Here!$B$2:$B$610, MATCH(0, COUNTIF(JS$4:JS323, Paste_Here!$B$2:$B$610) + IF(Paste_Here!$B$2:$B$610="", 1, 0), 0)), "")</f>
        <v/>
      </c>
      <c r="JT324" s="1" t="str">
        <f>IF(JS324&lt;&gt;"", INDEX(Paste_Here!$A$2:$A$610, MATCH(JS324, Paste_Here!$B$2:$B$610, 0)), "")</f>
        <v/>
      </c>
      <c r="JU324" s="1" t="str">
        <f t="shared" si="51"/>
        <v/>
      </c>
      <c r="JV324" s="1" t="str" cm="1">
        <f t="array" ref="JV324">IFERROR(INDEX($JU$5:$JU$610, MATCH(SMALL(IF($JU$5:$JU$610&lt;&gt;"", COUNTIF($JU$5:$JU$610, "&lt;"&amp;$JU$5:$JU$610)+1), ROW()-ROW($JV$5)+1), COUNTIF($JU$5:$JU$610, "&lt;"&amp;$JU$5:$JU$610)+1, 0)), "")</f>
        <v/>
      </c>
    </row>
    <row r="325" spans="1:282">
      <c r="A325" s="66"/>
      <c r="B325" s="77" t="str">
        <f t="shared" si="42"/>
        <v/>
      </c>
      <c r="C325" s="66"/>
      <c r="D325" s="77" t="str">
        <f>IFERROR(IF(B325&lt;&gt;"", IF(COUNTIF(INDEX(Paste_Here!AS$2:AS$610, MATCH(B325, Paste_Here!A$2:A$610, 0), 0), "yes") &gt; 0, "Yes", IF(COUNTIF(INDEX(Paste_Here!AS$2:AS$610, MATCH(B325, Paste_Here!A$2:A$610, 0), 0), "no") &gt; 0, "No", "")), ""), "")</f>
        <v/>
      </c>
      <c r="E325" s="66"/>
      <c r="F325" s="77" t="str">
        <f t="shared" si="43"/>
        <v/>
      </c>
      <c r="G325" s="66"/>
      <c r="H325" s="77" t="str">
        <f>IFERROR(IF(B325&lt;&gt;"", IF(COUNTIF(INDEX(Paste_Here!AO$2:AR$610, MATCH(B325, Paste_Here!A$2:A$610, 0), 0), "yes") &gt; 0, "Yes", IF(COUNTIF(INDEX(Paste_Here!AO$2:AR$610, MATCH(B325, Paste_Here!A$2:A$610, 0), 0), "no") &gt; 0, "No", "")), ""), "")</f>
        <v/>
      </c>
      <c r="I325" s="66"/>
      <c r="J325" s="77" t="str">
        <f t="shared" si="44"/>
        <v/>
      </c>
      <c r="K325" s="66"/>
      <c r="L325" s="77" t="str">
        <f>IFERROR(IF(B325&lt;&gt;"", IF(ISNUMBER(SEARCH("yes", LOWER(INDEX(Paste_Here!W$2:W$610, MATCH(B325, Paste_Here!A$2:A$610, 0))))), "Yes", IF(ISNUMBER(SEARCH("no", LOWER(INDEX(Paste_Here!W$2:W$610, MATCH(B325, Paste_Here!A$2:A$610, 0))))), "No", "")), ""), "")</f>
        <v/>
      </c>
      <c r="M325" s="66"/>
      <c r="N325" s="77"/>
      <c r="O325" s="66"/>
      <c r="P325" s="77" t="str">
        <f>IFERROR(IF(B325&lt;&gt;"", IF(ISNUMBER(SEARCH("yes", LOWER(INDEX(Paste_Here!V$2:V$610, MATCH(B325, Paste_Here!A$2:A$610, 0))))), "Yes", IF(ISNUMBER(SEARCH("no", LOWER(INDEX(Paste_Here!V$2:V$610, MATCH(B325, Paste_Here!A$2:A$610, 0))))), "No", "")), ""), "")</f>
        <v/>
      </c>
      <c r="Q325" s="66"/>
      <c r="R325" s="77"/>
      <c r="S325" s="66"/>
      <c r="T325" s="77"/>
      <c r="U325" s="66"/>
      <c r="V325" s="66"/>
      <c r="W325" s="77" t="str">
        <f t="shared" si="45"/>
        <v/>
      </c>
      <c r="X325" s="66"/>
      <c r="Y325" s="77" t="str">
        <f>IFERROR(IF(B325&lt;&gt;"", IF(ISNUMBER(SEARCH("Revealed-Potential (Primary Focus)", LOWER(INDEX(Paste_Here!X$2:X$610, MATCH(B325, Paste_Here!A$2:A$610, 0))))), "Rev-Potential: Prim", IF(ISNUMBER(SEARCH("Revealed-Potential (Secondary Focus)", LOWER(INDEX(Paste_Here!X$2:X$610, MATCH(B325, Paste_Here!A$2:A$610, 0))))), "Rev-Potential: Sec", IF(ISNUMBER(SEARCH("Monitoring", LOWER(INDEX(Paste_Here!X$2:X$610, MATCH(B325, Paste_Here!A$2:A$610, 0))))), "Monitoring", IF(ISNUMBER(SEARCH("At-Promise (Secondary Focus)", LOWER(INDEX(Paste_Here!X$2:X$610, MATCH(B325, Paste_Here!A$2:A$610, 0))))), "At-Promise: Sec", IF(ISNUMBER(SEARCH("At-Promise (Primary Focus)", LOWER(INDEX(Paste_Here!X$2:X$610, MATCH(B325, Paste_Here!A$2:A$610, 0))))), "At-Promise: Prim", ""))))), ""), "")</f>
        <v/>
      </c>
      <c r="Z325" s="66"/>
      <c r="AA325" s="77"/>
      <c r="AB325" s="66"/>
      <c r="AC325" s="77" t="str">
        <f>IFERROR(IF(B325&lt;&gt;"", IF(ISNUMBER(SEARCH("Revealed-Potential (Primary Focus)", LOWER(INDEX(Paste_Here!AB$2:AB$610, MATCH(B325, Paste_Here!A$2:A$610, 0))))), "Rev-Potential: Prim", IF(ISNUMBER(SEARCH("Revealed-Potential (Secondary Focus)", LOWER(INDEX(Paste_Here!AB$2:AB$610, MATCH(B325, Paste_Here!A$2:A$610, 0))))), "Rev-Potential: Sec", IF(ISNUMBER(SEARCH("Monitoring", LOWER(INDEX(Paste_Here!AB$2:AB$610, MATCH(B325, Paste_Here!A$2:A$610, 0))))), "Monitoring", IF(ISNUMBER(SEARCH("At-Promise (Secondary Focus)", LOWER(INDEX(Paste_Here!AB$2:AB$610, MATCH(B325, Paste_Here!A$2:A$610, 0))))), "At-Promise: Sec", IF(ISNUMBER(SEARCH("At-Promise (Primary Focus)", LOWER(INDEX(Paste_Here!AB$2:AB$610, MATCH(B325, Paste_Here!A$2:A$610, 0))))), "At-Promise: Prim", ""))))), ""), "")</f>
        <v/>
      </c>
      <c r="AD325" s="66"/>
      <c r="AE325" s="77"/>
      <c r="AF325" s="66"/>
      <c r="AG325" s="77"/>
      <c r="AH325" s="66"/>
      <c r="AI325" s="77"/>
      <c r="AJ325" s="66"/>
      <c r="AK325" s="77"/>
      <c r="AL325" s="66"/>
      <c r="AM325" s="77"/>
      <c r="AN325" s="66"/>
      <c r="AO325" s="77"/>
      <c r="AP325" s="66"/>
      <c r="AQ325" s="77"/>
      <c r="AR325" s="66"/>
      <c r="AS325" s="77"/>
      <c r="AT325" s="66"/>
      <c r="AU325" s="66"/>
      <c r="AV325" s="77" t="str">
        <f t="shared" si="46"/>
        <v/>
      </c>
      <c r="AW325" s="66"/>
      <c r="AX325" s="77" t="str">
        <f>IFERROR(IF(B325&lt;&gt;"", IF(AND(INDEX(Paste_Here!AC$2:AC$610, MATCH(B325, Paste_Here!A$2:A$610, 0))&lt;&gt;"", ISNUMBER(VALUE(INDEX(Paste_Here!AC$2:AC$610, MATCH(B325, Paste_Here!A$2:A$610, 0))))), INDEX(Paste_Here!AC$2:AC$610, MATCH(B325, Paste_Here!A$2:A$610, 0)), ""), ""), "")</f>
        <v/>
      </c>
      <c r="AY325" s="66"/>
      <c r="AZ325" s="77" t="str">
        <f>IFERROR(IF(B325&lt;&gt;"", IF(AND(INDEX(Paste_Here!AD$2:AD$610, MATCH(B325, Paste_Here!A$2:A$610, 0))&lt;&gt;"", ISNUMBER(VALUE(INDEX(Paste_Here!AD$2:AD$610, MATCH(B325, Paste_Here!A$2:A$610, 0))))), TEXT(ROUND(VALUE(INDEX(Paste_Here!AD$2:AD$610, MATCH(B325, Paste_Here!A$2:A$610, 0))), 2), "0.00"), ""), ""), "")</f>
        <v/>
      </c>
      <c r="BA325" s="66"/>
      <c r="BB325" s="77" t="str">
        <f>IFERROR(IF(B325&lt;&gt;"", IF(LOWER(INDEX(Paste_Here!AE$2:AE$610, MATCH(B325, Paste_Here!A$2:A$610, 0)))="approaching expectations", "Approaching", IF(LOWER(INDEX(Paste_Here!AE$2:AE$610, MATCH(B325, Paste_Here!A$2:A$610, 0)))="met expectations", "Met", IF(LOWER(INDEX(Paste_Here!AE$2:AE$610, MATCH(B325, Paste_Here!A$2:A$610, 0)))="exceeded expectations", "Exceeded", IF(LOWER(INDEX(Paste_Here!AE$2:AE$610, MATCH(B325, Paste_Here!A$2:A$610, 0)))="below expectations", "Below", "")))), ""), "")</f>
        <v/>
      </c>
      <c r="BC325" s="66"/>
      <c r="BD325" s="77" t="str">
        <f>IFERROR(IF(B325&lt;&gt;"", IF(AND(INDEX(Paste_Here!T$2:T$610, MATCH(B325, Paste_Here!A$2:A$610, 0))&lt;&gt;"", ISNUMBER(VALUE(INDEX(Paste_Here!T$2:T$610, MATCH(B325, Paste_Here!A$2:A$610, 0))))), INDEX(Paste_Here!T$2:T$610, MATCH(B325, Paste_Here!A$2:A$610, 0)), ""), ""), "")</f>
        <v/>
      </c>
      <c r="BE325" s="66"/>
      <c r="BF325" s="77"/>
      <c r="BG325" s="66"/>
      <c r="BH325" s="77"/>
      <c r="BI325" s="66"/>
      <c r="BJ325" s="77"/>
      <c r="BK325" s="66"/>
      <c r="BL325" s="77" t="str">
        <f>IFERROR(IF(B325&lt;&gt;"", IF(AND(INDEX(Paste_Here!N$2:N$610, MATCH(B325, Paste_Here!A$2:A$610, 0))&lt;&gt;"", ISNUMBER(VALUE(INDEX(Paste_Here!N$2:N$610, MATCH(B325, Paste_Here!A$2:A$610, 0))))), INDEX(Paste_Here!N$2:N$610, MATCH(B325, Paste_Here!A$2:A$610, 0)), ""), ""), "")</f>
        <v/>
      </c>
      <c r="BM325" s="66"/>
      <c r="BN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BO325" s="66"/>
      <c r="BP325" s="77" t="str" cm="1">
        <f t="array" aca="1" ref="BP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BQ325" s="66"/>
      <c r="BR325" s="66"/>
      <c r="BS325" s="77"/>
      <c r="BT325" s="66"/>
      <c r="BU325" s="77"/>
      <c r="BV325" s="66"/>
      <c r="BW325" s="77"/>
      <c r="BX325" s="66"/>
      <c r="BY325" s="77"/>
      <c r="BZ325" s="66"/>
      <c r="CA325" s="77"/>
      <c r="CB325" s="66"/>
      <c r="CC325" s="77"/>
      <c r="CD325" s="66"/>
      <c r="CE325" s="77"/>
      <c r="CF325" s="66"/>
      <c r="CG325" s="77"/>
      <c r="CH325" s="66"/>
      <c r="CI325" s="77"/>
      <c r="CJ325" s="66"/>
      <c r="CK325" s="77"/>
      <c r="CL325" s="66"/>
      <c r="CM325" s="77"/>
      <c r="CN325" s="66"/>
      <c r="CO325" s="66"/>
      <c r="CP325" s="77" t="str">
        <f t="shared" si="47"/>
        <v/>
      </c>
      <c r="CQ325" s="66"/>
      <c r="CR325" s="77" t="str">
        <f>IFERROR(IF(B325&lt;&gt;"", IF(AND(INDEX(Paste_Here!Y$2:Y$610, MATCH(B325, Paste_Here!A$2:A$610, 0))&lt;&gt;"", ISNUMBER(VALUE(INDEX(Paste_Here!Y$2:Y$610, MATCH(B325, Paste_Here!A$2:A$610, 0))))), INDEX(Paste_Here!Y$2:Y$610, MATCH(B325, Paste_Here!A$2:A$610, 0)), ""), ""), "")</f>
        <v/>
      </c>
      <c r="CS325" s="66"/>
      <c r="CT325" s="77" t="str">
        <f>IFERROR(IF(B325&lt;&gt;"", IF(AND(INDEX(Paste_Here!AA$2:AA$610, MATCH(B325, Paste_Here!A$2:A$610, 0))&lt;&gt;"", ISNUMBER(--INDEX(Paste_Here!AA$2:AA$610, MATCH(B325, Paste_Here!A$2:A$610, 0)))), TEXT(ROUND(--INDEX(Paste_Here!AA$2:AA$610, MATCH(B325, Paste_Here!A$2:A$610, 0)), 2), "0.00"), ""), ""), "")</f>
        <v/>
      </c>
      <c r="CU325" s="66"/>
      <c r="CV325" s="77" t="str">
        <f>IFERROR(IF(B325&lt;&gt;"", IF(LOWER(INDEX(Paste_Here!Z$2:Z$610, MATCH(B325, Paste_Here!A$2:A$610, 0)))="approaching expectations", "Approaching", IF(LOWER(INDEX(Paste_Here!Z$2:Z$610, MATCH(B325, Paste_Here!A$2:A$610, 0)))="met expectations", "Met", IF(LOWER(INDEX(Paste_Here!Z$2:Z$610, MATCH(B325, Paste_Here!A$2:A$610, 0)))="exceeded expectations", "Exceeded", IF(LOWER(INDEX(Paste_Here!Z$2:Z$610, MATCH(B325, Paste_Here!A$2:A$610, 0)))="below expectations", "Below", "")))), ""), "")</f>
        <v/>
      </c>
      <c r="CW325" s="66"/>
      <c r="CX325" s="77"/>
      <c r="CY325" s="66"/>
      <c r="CZ325" s="77" t="str">
        <f>IFERROR(IF(B325&lt;&gt;"", IF(AND(INDEX(Paste_Here!AL$2:AL$610, MATCH(B325, Paste_Here!A$2:A$610, 0))&lt;&gt;"", ISNUMBER(VALUE(INDEX(Paste_Here!AL$2:AL$610, MATCH(B325, Paste_Here!A$2:A$610, 0))))), INDEX(Paste_Here!AL$2:AL$610, MATCH(B325, Paste_Here!A$2:A$610, 0)), ""), ""), "")</f>
        <v/>
      </c>
      <c r="DA325" s="66"/>
      <c r="DB325" s="77" t="str">
        <f>IFERROR(IF(B325&lt;&gt;"", IF(ISNUMBER(SEARCH("highrisk", LOWER(INDEX(Paste_Here!AM$2:AM$610, MATCH(B325, Paste_Here!A$2:A$610, 0))))), "High Risk", IF(ISNUMBER(SEARCH("lowrisk", LOWER(INDEX(Paste_Here!AM$2:AM$610, MATCH(B325, Paste_Here!A$2:A$610, 0))))), "Low Risk", IF(ISNUMBER(SEARCH("somerisk", LOWER(INDEX(Paste_Here!AM$2:AM$610, MATCH(B325, Paste_Here!A$2:A$610, 0))))), "Some Risk", ""))), ""), "")</f>
        <v/>
      </c>
      <c r="DC325" s="66"/>
      <c r="DD325" s="77" t="str">
        <f>IFERROR(IF(B325&lt;&gt;"", IF(AND(INDEX(Paste_Here!AN$2:AN$610, MATCH(B325, Paste_Here!A$2:A$610, 0))&lt;&gt;"", ISNUMBER(VALUE(INDEX(Paste_Here!AN$2:AN$610, MATCH(B325, Paste_Here!A$2:A$610, 0))))), INDEX(Paste_Here!AN$2:AN$610, MATCH(B325, Paste_Here!A$2:A$610, 0)), ""), ""), "")</f>
        <v/>
      </c>
      <c r="DE325" s="66"/>
      <c r="DF325" s="77" t="str">
        <f>IFERROR(IF(B325&lt;&gt;"", IF(AND(INDEX(Paste_Here!Q$2:Q$610, MATCH(B325, Paste_Here!A$2:A$610, 0))&lt;&gt;"", ISNUMBER(VALUE(INDEX(Paste_Here!Q$2:Q$610, MATCH(B325, Paste_Here!A$2:A$610, 0))))), INDEX(Paste_Here!Q$2:Q$610, MATCH(B325, Paste_Here!A$2:A$610, 0)), ""), ""), "")</f>
        <v/>
      </c>
      <c r="DG325" s="66"/>
      <c r="DH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DI325" s="66"/>
      <c r="DJ325" s="77" t="str" cm="1">
        <f t="array" aca="1" ref="DJ325" ca="1">IFERROR(VALUE(IF(ISNUMBER(SEARCH("EM", INDEX(Paste_Here!S$2:S$500, MATCH(B325, Paste_Here!A$2:A$500, 0)))), "-" &amp;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f>
        <v/>
      </c>
      <c r="DK325" s="66"/>
      <c r="DL325" s="66"/>
      <c r="DM325" s="77" t="str">
        <f t="shared" si="48"/>
        <v/>
      </c>
      <c r="DN325" s="66"/>
      <c r="DO325" s="77" t="str">
        <f>IFERROR(IF(B325&lt;&gt;"", IF(AND(INDEX(Paste_Here!AF$2:AF$610, MATCH(B325, Paste_Here!A$2:A$610, 0))&lt;&gt;"", ISNUMBER(VALUE(INDEX(Paste_Here!AF$2:AF$610, MATCH(B325, Paste_Here!A$2:A$610, 0))))), INDEX(Paste_Here!AF$2:AF$610, MATCH(B325, Paste_Here!A$2:A$610, 0)), ""), ""), "")</f>
        <v/>
      </c>
      <c r="DP325" s="66"/>
      <c r="DQ325" s="77" t="str">
        <f>IFERROR(IF(B325&lt;&gt;"", IF(AND(INDEX(Paste_Here!AG$2:AG$610, MATCH(B325, Paste_Here!A$2:A$610, 0))&lt;&gt;"", ISNUMBER(--INDEX(Paste_Here!AG$2:AG$610, MATCH(B325, Paste_Here!A$2:A$610, 0)))), TEXT(ROUND(--INDEX(Paste_Here!AG$2:AG$610, MATCH(B325, Paste_Here!A$2:A$610, 0)), 2), "0.00"), ""), ""), "")</f>
        <v/>
      </c>
      <c r="DR325" s="66"/>
      <c r="DS325" s="77" t="str">
        <f>IFERROR(IF(B325&lt;&gt;"", IF(LOWER(INDEX(Paste_Here!AH$2:AH$610, MATCH(B325, Paste_Here!A$2:A$610, 0)))="approaching expectations", "Approaching", IF(LOWER(INDEX(Paste_Here!AH$2:AH$610, MATCH(B325, Paste_Here!A$2:A$610, 0)))="met expectations", "Met", IF(LOWER(INDEX(Paste_Here!AH$2:AH$610, MATCH(B325, Paste_Here!A$2:A$610, 0)))="exceeded expectations", "Exceeded", IF(LOWER(INDEX(Paste_Here!AH$2:AH$610, MATCH(B325, Paste_Here!A$2:A$610, 0)))="below expectations", "Below", "")))), ""), "")</f>
        <v/>
      </c>
      <c r="DT325" s="66"/>
      <c r="DU325" s="77" t="str">
        <f>IFERROR(IF(B325&lt;&gt;"", IF(AND(INDEX(Paste_Here!U$2:U$610, MATCH(B325, Paste_Here!A$2:A$610, 0))&lt;&gt;"", ISNUMBER(VALUE(INDEX(Paste_Here!U$2:U$610, MATCH(B325, Paste_Here!A$2:A$610, 0))))), INDEX(Paste_Here!U$2:U$610, MATCH(B325, Paste_Here!A$2:A$610, 0)), ""), ""), "")</f>
        <v/>
      </c>
      <c r="DV325" s="66"/>
      <c r="DW325" s="77"/>
      <c r="DX325" s="66"/>
      <c r="DY325" s="77" t="str">
        <f>IFERROR(IF(B325&lt;&gt;"", IF(AND(INDEX(Paste_Here!AI$2:AI$610, MATCH(B325, Paste_Here!A$2:A$610, 0))&lt;&gt;"", ISNUMBER(VALUE(INDEX(Paste_Here!AI$2:AI$610, MATCH(B325, Paste_Here!A$2:A$610, 0))))), INDEX(Paste_Here!AI$2:AI$610, MATCH(B325, Paste_Here!A$2:A$610, 0)), ""), ""), "")</f>
        <v/>
      </c>
      <c r="DZ325" s="66"/>
      <c r="EA325" s="77" t="str">
        <f>IFERROR(IF(B325&lt;&gt;"", IF(AND(INDEX(Paste_Here!AJ$2:AJ$610, MATCH(B325, Paste_Here!A$2:A$610, 0))&lt;&gt;"", ISNUMBER(--INDEX(Paste_Here!AJ$2:AJ$610, MATCH(B325, Paste_Here!A$2:A$610, 0)))), TEXT(ROUND(--INDEX(Paste_Here!AJ$2:AJ$610, MATCH(B325, Paste_Here!A$2:A$610, 0)), 2), "0.00"), ""), ""), "")</f>
        <v/>
      </c>
      <c r="EB325" s="66"/>
      <c r="EC325" s="77" t="str">
        <f>IFERROR(IF(B325&lt;&gt;"", IF(LOWER(INDEX(Paste_Here!AK$2:AK$610, MATCH(B325, Paste_Here!A$2:A$610, 0)))="approaching expectations", "Approaching", IF(LOWER(INDEX(Paste_Here!AK$2:AK$610, MATCH(B325, Paste_Here!A$2:A$610, 0)))="met expectations", "Met", IF(LOWER(INDEX(Paste_Here!AK$2:AK$610, MATCH(B325, Paste_Here!A$2:A$610, 0)))="exceeded expectations", "Exceeded", IF(LOWER(INDEX(Paste_Here!AK$2:AK$610, MATCH(B325, Paste_Here!A$2:A$610, 0)))="below expectations", "Below", "")))), ""), "")</f>
        <v/>
      </c>
      <c r="ED325" s="66"/>
      <c r="EE325" s="77"/>
      <c r="EF325" s="66"/>
      <c r="EG325" s="77"/>
      <c r="EH325" s="66"/>
      <c r="EI325" s="66"/>
      <c r="EJ325" s="77" t="str">
        <f t="shared" si="49"/>
        <v/>
      </c>
      <c r="EK325" s="66"/>
      <c r="EL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EM325" s="66"/>
      <c r="EN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EO325" s="66"/>
      <c r="EP325" s="77"/>
      <c r="EQ325" s="66"/>
      <c r="ER325" s="77" t="str">
        <f>IFERROR(IF(B325&lt;&gt;"", IF(AND(INDEX(Paste_Here!AT$2:AT$610, MATCH(B325, Paste_Here!A$2:A$610, 0))&lt;&gt;"", ISNUMBER(VALUE(INDEX(Paste_Here!AT$2:AT$610, MATCH(B325, Paste_Here!A$2:A$610, 0))))), INDEX(Paste_Here!AT$2:AT$610, MATCH(B325, Paste_Here!A$2:A$610, 0)), ""), ""), "")</f>
        <v/>
      </c>
      <c r="ES325" s="66"/>
      <c r="ET325" s="77" t="str">
        <f>IFERROR(IF(B325&lt;&gt;"", IF(AND(INDEX(Paste_Here!AV$2:AV$610, MATCH(B325, Paste_Here!A$2:A$610, 0))&lt;&gt;"", ISNUMBER(VALUE(INDEX(Paste_Here!AV$2:AV$610, MATCH(B325, Paste_Here!A$2:A$610, 0))))), INDEX(Paste_Here!AV$2:AV$610, MATCH(B325, Paste_Here!A$2:A$610, 0)), ""), ""), "")</f>
        <v/>
      </c>
      <c r="EU325" s="66"/>
      <c r="EV325" s="77"/>
      <c r="EW325" s="66"/>
      <c r="EX325" s="77" t="str">
        <f>IFERROR(IF(B325&lt;&gt;"", IF(AND(INDEX(Paste_Here!AU$2:AU$610, MATCH(B325, Paste_Here!A$2:A$610, 0))&lt;&gt;"", ISNUMBER(VALUE(INDEX(Paste_Here!AU$2:AU$610, MATCH(B325, Paste_Here!A$2:A$610, 0))))), INDEX(Paste_Here!AU$2:AU$610, MATCH(B325, Paste_Here!A$2:A$610, 0)), ""), ""), "")</f>
        <v/>
      </c>
      <c r="EY325" s="66"/>
      <c r="EZ325" s="77" t="str">
        <f>IFERROR(IF(B325&lt;&gt;"", IF(AND(INDEX(Paste_Here!AW$2:AW$610, MATCH(B325, Paste_Here!A$2:A$610, 0))&lt;&gt;"", ISNUMBER(VALUE(INDEX(Paste_Here!AW$2:AW$610, MATCH(B325, Paste_Here!A$2:A$610, 0))))), INDEX(Paste_Here!AW$2:AW$610, MATCH(B325, Paste_Here!A$2:A$610, 0)), ""), ""), "")</f>
        <v/>
      </c>
      <c r="FA325" s="66"/>
      <c r="FB325" s="77"/>
      <c r="FC325" s="66"/>
      <c r="FD325" s="77"/>
      <c r="FE325" s="66"/>
      <c r="FF325" s="66"/>
      <c r="FG325" s="77" t="str">
        <f t="shared" si="50"/>
        <v/>
      </c>
      <c r="FH325" s="66"/>
      <c r="FI325" s="77" t="str">
        <f>IFERROR(IF(B325&lt;&gt;"", IF(ISNUMBER(SEARCH("s", LOWER(INDEX(Paste_Here!M$2:M$610, MATCH(B325, Paste_Here!A$2:A$610, 0))))), "Yes", IF(INDEX(Paste_Here!M$2:M$610, MATCH(B325, Paste_Here!A$2:A$610, 0))&lt;&gt;"", "No", "")), ""), "")</f>
        <v/>
      </c>
      <c r="FJ325" s="66"/>
      <c r="FK325" s="77" t="str">
        <f>IFERROR(IF(B325&lt;&gt;"", IF(ISNUMBER(SEARCH("yes", LOWER(INDEX(Paste_Here!F$2:F$610, MATCH(B325, Paste_Here!A$2:A$610, 0))))), "Yes", IF(ISNUMBER(SEARCH("no", LOWER(INDEX(Paste_Here!F$2:F$610, MATCH(B325, Paste_Here!A$2:A$610, 0))))), "No", "")), ""), "")</f>
        <v/>
      </c>
      <c r="FL325" s="66"/>
      <c r="FM325" s="77" t="str">
        <f>IFERROR(IF(B325&lt;&gt;"", IF(ISNUMBER(SEARCH("english language learner", LOWER(INDEX(Paste_Here!C$2:C$610, MATCH(B325, Paste_Here!A$2:A$610, 0))))), "Yes", ""), ""), "")</f>
        <v/>
      </c>
      <c r="FN325" s="66"/>
      <c r="FO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FP325" s="66"/>
      <c r="FQ325" s="77" t="str">
        <f>IFERROR(IF(B325&lt;&gt;"", IF(ISNUMBER(SEARCH("yes", LOWER(INDEX(Paste_Here!L$2:L$610, MATCH(B325, Paste_Here!A$2:A$610, 0))))), "Yes", IF(ISNUMBER(SEARCH("no", LOWER(INDEX(Paste_Here!L$2:L$610, MATCH(B325, Paste_Here!A$2:A$610, 0))))), "No", "")), ""), "")</f>
        <v/>
      </c>
      <c r="FR325" s="66"/>
      <c r="FS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FT325" s="66"/>
      <c r="FU325" s="77"/>
      <c r="FV325" s="66"/>
      <c r="FW325" s="77" t="str">
        <f>IFERROR(IF(B325&lt;&gt;"", IF(AND(INDEX(Paste_Here!D$2:D$610, MATCH(B325, Paste_Here!A$2:A$610, 0))&lt;&gt;"", ISNUMBER(VALUE(INDEX(Paste_Here!D$2:D$610, MATCH(B325, Paste_Here!A$2:A$610, 0))))), INDEX(Paste_Here!D$2:D$610, MATCH(B325, Paste_Here!A$2:A$610, 0)), ""), ""), "")</f>
        <v/>
      </c>
      <c r="FX325" s="66"/>
      <c r="FY325" s="77" t="str">
        <f>IFERROR(IF(B325&lt;&gt;"", IF(AND(INDEX(Paste_Here!G$2:G$610, MATCH(B325, Paste_Here!A$2:A$610, 0))&lt;&gt;"", ISNUMBER(VALUE(INDEX(Paste_Here!G$2:G$610, MATCH(B325, Paste_Here!A$2:A$610, 0))))), INDEX(Paste_Here!G$2:G$610, MATCH(B325, Paste_Here!A$2:A$610, 0)), ""), ""), "")</f>
        <v/>
      </c>
      <c r="FZ325" s="66"/>
      <c r="GA325" s="95"/>
      <c r="GB325" s="66"/>
      <c r="JS325" s="1" t="str" cm="1">
        <f t="array" ref="JS325">IFERROR(INDEX(Paste_Here!$B$2:$B$610, MATCH(0, COUNTIF(JS$4:JS324, Paste_Here!$B$2:$B$610) + IF(Paste_Here!$B$2:$B$610="", 1, 0), 0)), "")</f>
        <v/>
      </c>
      <c r="JT325" s="1" t="str">
        <f>IF(JS325&lt;&gt;"", INDEX(Paste_Here!$A$2:$A$610, MATCH(JS325, Paste_Here!$B$2:$B$610, 0)), "")</f>
        <v/>
      </c>
      <c r="JU325" s="1" t="str">
        <f t="shared" si="51"/>
        <v/>
      </c>
      <c r="JV325" s="1" t="str" cm="1">
        <f t="array" ref="JV325">IFERROR(INDEX($JU$5:$JU$610, MATCH(SMALL(IF($JU$5:$JU$610&lt;&gt;"", COUNTIF($JU$5:$JU$610, "&lt;"&amp;$JU$5:$JU$610)+1), ROW()-ROW($JV$5)+1), COUNTIF($JU$5:$JU$610, "&lt;"&amp;$JU$5:$JU$610)+1, 0)), "")</f>
        <v/>
      </c>
    </row>
    <row r="326" spans="1:282">
      <c r="A326" s="66"/>
      <c r="B326" s="77" t="str">
        <f t="shared" ref="B326:B389" si="52">JV326</f>
        <v/>
      </c>
      <c r="C326" s="66"/>
      <c r="D326" s="77" t="str">
        <f>IFERROR(IF(B326&lt;&gt;"", IF(COUNTIF(INDEX(Paste_Here!AS$2:AS$610, MATCH(B326, Paste_Here!A$2:A$610, 0), 0), "yes") &gt; 0, "Yes", IF(COUNTIF(INDEX(Paste_Here!AS$2:AS$610, MATCH(B326, Paste_Here!A$2:A$610, 0), 0), "no") &gt; 0, "No", "")), ""), "")</f>
        <v/>
      </c>
      <c r="E326" s="66"/>
      <c r="F326" s="77" t="str">
        <f t="shared" ref="F326:F389" si="53">IFERROR(IF(B326&lt;&gt;"", IF(AND(ISNUMBER(BP326), BP326 &gt;= 1205), "Yes", IF(AND(ISNUMBER(BP326), BP326 &lt;= 1204), "No", "")), ""), "")</f>
        <v/>
      </c>
      <c r="G326" s="66"/>
      <c r="H326" s="77" t="str">
        <f>IFERROR(IF(B326&lt;&gt;"", IF(COUNTIF(INDEX(Paste_Here!AO$2:AR$610, MATCH(B326, Paste_Here!A$2:A$610, 0), 0), "yes") &gt; 0, "Yes", IF(COUNTIF(INDEX(Paste_Here!AO$2:AR$610, MATCH(B326, Paste_Here!A$2:A$610, 0), 0), "no") &gt; 0, "No", "")), ""), "")</f>
        <v/>
      </c>
      <c r="I326" s="66"/>
      <c r="J326" s="77" t="str">
        <f t="shared" ref="J326:J389" si="54">IFERROR(IF(B326&lt;&gt;"", IF(AND(ISNUMBER(DJ326), DJ326 &gt;= 1055), "Yes", IF(AND(ISNUMBER(DJ326), DJ326 &lt;= 1054), "No", "")), ""), "")</f>
        <v/>
      </c>
      <c r="K326" s="66"/>
      <c r="L326" s="77" t="str">
        <f>IFERROR(IF(B326&lt;&gt;"", IF(ISNUMBER(SEARCH("yes", LOWER(INDEX(Paste_Here!W$2:W$610, MATCH(B326, Paste_Here!A$2:A$610, 0))))), "Yes", IF(ISNUMBER(SEARCH("no", LOWER(INDEX(Paste_Here!W$2:W$610, MATCH(B326, Paste_Here!A$2:A$610, 0))))), "No", "")), ""), "")</f>
        <v/>
      </c>
      <c r="M326" s="66"/>
      <c r="N326" s="77"/>
      <c r="O326" s="66"/>
      <c r="P326" s="77" t="str">
        <f>IFERROR(IF(B326&lt;&gt;"", IF(ISNUMBER(SEARCH("yes", LOWER(INDEX(Paste_Here!V$2:V$610, MATCH(B326, Paste_Here!A$2:A$610, 0))))), "Yes", IF(ISNUMBER(SEARCH("no", LOWER(INDEX(Paste_Here!V$2:V$610, MATCH(B326, Paste_Here!A$2:A$610, 0))))), "No", "")), ""), "")</f>
        <v/>
      </c>
      <c r="Q326" s="66"/>
      <c r="R326" s="77"/>
      <c r="S326" s="66"/>
      <c r="T326" s="77"/>
      <c r="U326" s="66"/>
      <c r="V326" s="66"/>
      <c r="W326" s="77" t="str">
        <f t="shared" ref="W326:W389" si="55">B326</f>
        <v/>
      </c>
      <c r="X326" s="66"/>
      <c r="Y326" s="77" t="str">
        <f>IFERROR(IF(B326&lt;&gt;"", IF(ISNUMBER(SEARCH("Revealed-Potential (Primary Focus)", LOWER(INDEX(Paste_Here!X$2:X$610, MATCH(B326, Paste_Here!A$2:A$610, 0))))), "Rev-Potential: Prim", IF(ISNUMBER(SEARCH("Revealed-Potential (Secondary Focus)", LOWER(INDEX(Paste_Here!X$2:X$610, MATCH(B326, Paste_Here!A$2:A$610, 0))))), "Rev-Potential: Sec", IF(ISNUMBER(SEARCH("Monitoring", LOWER(INDEX(Paste_Here!X$2:X$610, MATCH(B326, Paste_Here!A$2:A$610, 0))))), "Monitoring", IF(ISNUMBER(SEARCH("At-Promise (Secondary Focus)", LOWER(INDEX(Paste_Here!X$2:X$610, MATCH(B326, Paste_Here!A$2:A$610, 0))))), "At-Promise: Sec", IF(ISNUMBER(SEARCH("At-Promise (Primary Focus)", LOWER(INDEX(Paste_Here!X$2:X$610, MATCH(B326, Paste_Here!A$2:A$610, 0))))), "At-Promise: Prim", ""))))), ""), "")</f>
        <v/>
      </c>
      <c r="Z326" s="66"/>
      <c r="AA326" s="77"/>
      <c r="AB326" s="66"/>
      <c r="AC326" s="77" t="str">
        <f>IFERROR(IF(B326&lt;&gt;"", IF(ISNUMBER(SEARCH("Revealed-Potential (Primary Focus)", LOWER(INDEX(Paste_Here!AB$2:AB$610, MATCH(B326, Paste_Here!A$2:A$610, 0))))), "Rev-Potential: Prim", IF(ISNUMBER(SEARCH("Revealed-Potential (Secondary Focus)", LOWER(INDEX(Paste_Here!AB$2:AB$610, MATCH(B326, Paste_Here!A$2:A$610, 0))))), "Rev-Potential: Sec", IF(ISNUMBER(SEARCH("Monitoring", LOWER(INDEX(Paste_Here!AB$2:AB$610, MATCH(B326, Paste_Here!A$2:A$610, 0))))), "Monitoring", IF(ISNUMBER(SEARCH("At-Promise (Secondary Focus)", LOWER(INDEX(Paste_Here!AB$2:AB$610, MATCH(B326, Paste_Here!A$2:A$610, 0))))), "At-Promise: Sec", IF(ISNUMBER(SEARCH("At-Promise (Primary Focus)", LOWER(INDEX(Paste_Here!AB$2:AB$610, MATCH(B326, Paste_Here!A$2:A$610, 0))))), "At-Promise: Prim", ""))))), ""), "")</f>
        <v/>
      </c>
      <c r="AD326" s="66"/>
      <c r="AE326" s="77"/>
      <c r="AF326" s="66"/>
      <c r="AG326" s="77"/>
      <c r="AH326" s="66"/>
      <c r="AI326" s="77"/>
      <c r="AJ326" s="66"/>
      <c r="AK326" s="77"/>
      <c r="AL326" s="66"/>
      <c r="AM326" s="77"/>
      <c r="AN326" s="66"/>
      <c r="AO326" s="77"/>
      <c r="AP326" s="66"/>
      <c r="AQ326" s="77"/>
      <c r="AR326" s="66"/>
      <c r="AS326" s="77"/>
      <c r="AT326" s="66"/>
      <c r="AU326" s="66"/>
      <c r="AV326" s="77" t="str">
        <f t="shared" ref="AV326:AV389" si="56">B326</f>
        <v/>
      </c>
      <c r="AW326" s="66"/>
      <c r="AX326" s="77" t="str">
        <f>IFERROR(IF(B326&lt;&gt;"", IF(AND(INDEX(Paste_Here!AC$2:AC$610, MATCH(B326, Paste_Here!A$2:A$610, 0))&lt;&gt;"", ISNUMBER(VALUE(INDEX(Paste_Here!AC$2:AC$610, MATCH(B326, Paste_Here!A$2:A$610, 0))))), INDEX(Paste_Here!AC$2:AC$610, MATCH(B326, Paste_Here!A$2:A$610, 0)), ""), ""), "")</f>
        <v/>
      </c>
      <c r="AY326" s="66"/>
      <c r="AZ326" s="77" t="str">
        <f>IFERROR(IF(B326&lt;&gt;"", IF(AND(INDEX(Paste_Here!AD$2:AD$610, MATCH(B326, Paste_Here!A$2:A$610, 0))&lt;&gt;"", ISNUMBER(VALUE(INDEX(Paste_Here!AD$2:AD$610, MATCH(B326, Paste_Here!A$2:A$610, 0))))), TEXT(ROUND(VALUE(INDEX(Paste_Here!AD$2:AD$610, MATCH(B326, Paste_Here!A$2:A$610, 0))), 2), "0.00"), ""), ""), "")</f>
        <v/>
      </c>
      <c r="BA326" s="66"/>
      <c r="BB326" s="77" t="str">
        <f>IFERROR(IF(B326&lt;&gt;"", IF(LOWER(INDEX(Paste_Here!AE$2:AE$610, MATCH(B326, Paste_Here!A$2:A$610, 0)))="approaching expectations", "Approaching", IF(LOWER(INDEX(Paste_Here!AE$2:AE$610, MATCH(B326, Paste_Here!A$2:A$610, 0)))="met expectations", "Met", IF(LOWER(INDEX(Paste_Here!AE$2:AE$610, MATCH(B326, Paste_Here!A$2:A$610, 0)))="exceeded expectations", "Exceeded", IF(LOWER(INDEX(Paste_Here!AE$2:AE$610, MATCH(B326, Paste_Here!A$2:A$610, 0)))="below expectations", "Below", "")))), ""), "")</f>
        <v/>
      </c>
      <c r="BC326" s="66"/>
      <c r="BD326" s="77" t="str">
        <f>IFERROR(IF(B326&lt;&gt;"", IF(AND(INDEX(Paste_Here!T$2:T$610, MATCH(B326, Paste_Here!A$2:A$610, 0))&lt;&gt;"", ISNUMBER(VALUE(INDEX(Paste_Here!T$2:T$610, MATCH(B326, Paste_Here!A$2:A$610, 0))))), INDEX(Paste_Here!T$2:T$610, MATCH(B326, Paste_Here!A$2:A$610, 0)), ""), ""), "")</f>
        <v/>
      </c>
      <c r="BE326" s="66"/>
      <c r="BF326" s="77"/>
      <c r="BG326" s="66"/>
      <c r="BH326" s="77"/>
      <c r="BI326" s="66"/>
      <c r="BJ326" s="77"/>
      <c r="BK326" s="66"/>
      <c r="BL326" s="77" t="str">
        <f>IFERROR(IF(B326&lt;&gt;"", IF(AND(INDEX(Paste_Here!N$2:N$610, MATCH(B326, Paste_Here!A$2:A$610, 0))&lt;&gt;"", ISNUMBER(VALUE(INDEX(Paste_Here!N$2:N$610, MATCH(B326, Paste_Here!A$2:A$610, 0))))), INDEX(Paste_Here!N$2:N$610, MATCH(B326, Paste_Here!A$2:A$610, 0)), ""), ""), "")</f>
        <v/>
      </c>
      <c r="BM326" s="66"/>
      <c r="BN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BO326" s="66"/>
      <c r="BP326" s="77" t="str" cm="1">
        <f t="array" aca="1" ref="BP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BQ326" s="66"/>
      <c r="BR326" s="66"/>
      <c r="BS326" s="77"/>
      <c r="BT326" s="66"/>
      <c r="BU326" s="77"/>
      <c r="BV326" s="66"/>
      <c r="BW326" s="77"/>
      <c r="BX326" s="66"/>
      <c r="BY326" s="77"/>
      <c r="BZ326" s="66"/>
      <c r="CA326" s="77"/>
      <c r="CB326" s="66"/>
      <c r="CC326" s="77"/>
      <c r="CD326" s="66"/>
      <c r="CE326" s="77"/>
      <c r="CF326" s="66"/>
      <c r="CG326" s="77"/>
      <c r="CH326" s="66"/>
      <c r="CI326" s="77"/>
      <c r="CJ326" s="66"/>
      <c r="CK326" s="77"/>
      <c r="CL326" s="66"/>
      <c r="CM326" s="77"/>
      <c r="CN326" s="66"/>
      <c r="CO326" s="66"/>
      <c r="CP326" s="77" t="str">
        <f t="shared" ref="CP326:CP389" si="57">B326</f>
        <v/>
      </c>
      <c r="CQ326" s="66"/>
      <c r="CR326" s="77" t="str">
        <f>IFERROR(IF(B326&lt;&gt;"", IF(AND(INDEX(Paste_Here!Y$2:Y$610, MATCH(B326, Paste_Here!A$2:A$610, 0))&lt;&gt;"", ISNUMBER(VALUE(INDEX(Paste_Here!Y$2:Y$610, MATCH(B326, Paste_Here!A$2:A$610, 0))))), INDEX(Paste_Here!Y$2:Y$610, MATCH(B326, Paste_Here!A$2:A$610, 0)), ""), ""), "")</f>
        <v/>
      </c>
      <c r="CS326" s="66"/>
      <c r="CT326" s="77" t="str">
        <f>IFERROR(IF(B326&lt;&gt;"", IF(AND(INDEX(Paste_Here!AA$2:AA$610, MATCH(B326, Paste_Here!A$2:A$610, 0))&lt;&gt;"", ISNUMBER(--INDEX(Paste_Here!AA$2:AA$610, MATCH(B326, Paste_Here!A$2:A$610, 0)))), TEXT(ROUND(--INDEX(Paste_Here!AA$2:AA$610, MATCH(B326, Paste_Here!A$2:A$610, 0)), 2), "0.00"), ""), ""), "")</f>
        <v/>
      </c>
      <c r="CU326" s="66"/>
      <c r="CV326" s="77" t="str">
        <f>IFERROR(IF(B326&lt;&gt;"", IF(LOWER(INDEX(Paste_Here!Z$2:Z$610, MATCH(B326, Paste_Here!A$2:A$610, 0)))="approaching expectations", "Approaching", IF(LOWER(INDEX(Paste_Here!Z$2:Z$610, MATCH(B326, Paste_Here!A$2:A$610, 0)))="met expectations", "Met", IF(LOWER(INDEX(Paste_Here!Z$2:Z$610, MATCH(B326, Paste_Here!A$2:A$610, 0)))="exceeded expectations", "Exceeded", IF(LOWER(INDEX(Paste_Here!Z$2:Z$610, MATCH(B326, Paste_Here!A$2:A$610, 0)))="below expectations", "Below", "")))), ""), "")</f>
        <v/>
      </c>
      <c r="CW326" s="66"/>
      <c r="CX326" s="77"/>
      <c r="CY326" s="66"/>
      <c r="CZ326" s="77" t="str">
        <f>IFERROR(IF(B326&lt;&gt;"", IF(AND(INDEX(Paste_Here!AL$2:AL$610, MATCH(B326, Paste_Here!A$2:A$610, 0))&lt;&gt;"", ISNUMBER(VALUE(INDEX(Paste_Here!AL$2:AL$610, MATCH(B326, Paste_Here!A$2:A$610, 0))))), INDEX(Paste_Here!AL$2:AL$610, MATCH(B326, Paste_Here!A$2:A$610, 0)), ""), ""), "")</f>
        <v/>
      </c>
      <c r="DA326" s="66"/>
      <c r="DB326" s="77" t="str">
        <f>IFERROR(IF(B326&lt;&gt;"", IF(ISNUMBER(SEARCH("highrisk", LOWER(INDEX(Paste_Here!AM$2:AM$610, MATCH(B326, Paste_Here!A$2:A$610, 0))))), "High Risk", IF(ISNUMBER(SEARCH("lowrisk", LOWER(INDEX(Paste_Here!AM$2:AM$610, MATCH(B326, Paste_Here!A$2:A$610, 0))))), "Low Risk", IF(ISNUMBER(SEARCH("somerisk", LOWER(INDEX(Paste_Here!AM$2:AM$610, MATCH(B326, Paste_Here!A$2:A$610, 0))))), "Some Risk", ""))), ""), "")</f>
        <v/>
      </c>
      <c r="DC326" s="66"/>
      <c r="DD326" s="77" t="str">
        <f>IFERROR(IF(B326&lt;&gt;"", IF(AND(INDEX(Paste_Here!AN$2:AN$610, MATCH(B326, Paste_Here!A$2:A$610, 0))&lt;&gt;"", ISNUMBER(VALUE(INDEX(Paste_Here!AN$2:AN$610, MATCH(B326, Paste_Here!A$2:A$610, 0))))), INDEX(Paste_Here!AN$2:AN$610, MATCH(B326, Paste_Here!A$2:A$610, 0)), ""), ""), "")</f>
        <v/>
      </c>
      <c r="DE326" s="66"/>
      <c r="DF326" s="77" t="str">
        <f>IFERROR(IF(B326&lt;&gt;"", IF(AND(INDEX(Paste_Here!Q$2:Q$610, MATCH(B326, Paste_Here!A$2:A$610, 0))&lt;&gt;"", ISNUMBER(VALUE(INDEX(Paste_Here!Q$2:Q$610, MATCH(B326, Paste_Here!A$2:A$610, 0))))), INDEX(Paste_Here!Q$2:Q$610, MATCH(B326, Paste_Here!A$2:A$610, 0)), ""), ""), "")</f>
        <v/>
      </c>
      <c r="DG326" s="66"/>
      <c r="DH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DI326" s="66"/>
      <c r="DJ326" s="77" t="str" cm="1">
        <f t="array" aca="1" ref="DJ326" ca="1">IFERROR(VALUE(IF(ISNUMBER(SEARCH("EM", INDEX(Paste_Here!S$2:S$500, MATCH(B326, Paste_Here!A$2:A$500, 0)))), "-" &amp;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f>
        <v/>
      </c>
      <c r="DK326" s="66"/>
      <c r="DL326" s="66"/>
      <c r="DM326" s="77" t="str">
        <f t="shared" ref="DM326:DM389" si="58">B326</f>
        <v/>
      </c>
      <c r="DN326" s="66"/>
      <c r="DO326" s="77" t="str">
        <f>IFERROR(IF(B326&lt;&gt;"", IF(AND(INDEX(Paste_Here!AF$2:AF$610, MATCH(B326, Paste_Here!A$2:A$610, 0))&lt;&gt;"", ISNUMBER(VALUE(INDEX(Paste_Here!AF$2:AF$610, MATCH(B326, Paste_Here!A$2:A$610, 0))))), INDEX(Paste_Here!AF$2:AF$610, MATCH(B326, Paste_Here!A$2:A$610, 0)), ""), ""), "")</f>
        <v/>
      </c>
      <c r="DP326" s="66"/>
      <c r="DQ326" s="77" t="str">
        <f>IFERROR(IF(B326&lt;&gt;"", IF(AND(INDEX(Paste_Here!AG$2:AG$610, MATCH(B326, Paste_Here!A$2:A$610, 0))&lt;&gt;"", ISNUMBER(--INDEX(Paste_Here!AG$2:AG$610, MATCH(B326, Paste_Here!A$2:A$610, 0)))), TEXT(ROUND(--INDEX(Paste_Here!AG$2:AG$610, MATCH(B326, Paste_Here!A$2:A$610, 0)), 2), "0.00"), ""), ""), "")</f>
        <v/>
      </c>
      <c r="DR326" s="66"/>
      <c r="DS326" s="77" t="str">
        <f>IFERROR(IF(B326&lt;&gt;"", IF(LOWER(INDEX(Paste_Here!AH$2:AH$610, MATCH(B326, Paste_Here!A$2:A$610, 0)))="approaching expectations", "Approaching", IF(LOWER(INDEX(Paste_Here!AH$2:AH$610, MATCH(B326, Paste_Here!A$2:A$610, 0)))="met expectations", "Met", IF(LOWER(INDEX(Paste_Here!AH$2:AH$610, MATCH(B326, Paste_Here!A$2:A$610, 0)))="exceeded expectations", "Exceeded", IF(LOWER(INDEX(Paste_Here!AH$2:AH$610, MATCH(B326, Paste_Here!A$2:A$610, 0)))="below expectations", "Below", "")))), ""), "")</f>
        <v/>
      </c>
      <c r="DT326" s="66"/>
      <c r="DU326" s="77" t="str">
        <f>IFERROR(IF(B326&lt;&gt;"", IF(AND(INDEX(Paste_Here!U$2:U$610, MATCH(B326, Paste_Here!A$2:A$610, 0))&lt;&gt;"", ISNUMBER(VALUE(INDEX(Paste_Here!U$2:U$610, MATCH(B326, Paste_Here!A$2:A$610, 0))))), INDEX(Paste_Here!U$2:U$610, MATCH(B326, Paste_Here!A$2:A$610, 0)), ""), ""), "")</f>
        <v/>
      </c>
      <c r="DV326" s="66"/>
      <c r="DW326" s="77"/>
      <c r="DX326" s="66"/>
      <c r="DY326" s="77" t="str">
        <f>IFERROR(IF(B326&lt;&gt;"", IF(AND(INDEX(Paste_Here!AI$2:AI$610, MATCH(B326, Paste_Here!A$2:A$610, 0))&lt;&gt;"", ISNUMBER(VALUE(INDEX(Paste_Here!AI$2:AI$610, MATCH(B326, Paste_Here!A$2:A$610, 0))))), INDEX(Paste_Here!AI$2:AI$610, MATCH(B326, Paste_Here!A$2:A$610, 0)), ""), ""), "")</f>
        <v/>
      </c>
      <c r="DZ326" s="66"/>
      <c r="EA326" s="77" t="str">
        <f>IFERROR(IF(B326&lt;&gt;"", IF(AND(INDEX(Paste_Here!AJ$2:AJ$610, MATCH(B326, Paste_Here!A$2:A$610, 0))&lt;&gt;"", ISNUMBER(--INDEX(Paste_Here!AJ$2:AJ$610, MATCH(B326, Paste_Here!A$2:A$610, 0)))), TEXT(ROUND(--INDEX(Paste_Here!AJ$2:AJ$610, MATCH(B326, Paste_Here!A$2:A$610, 0)), 2), "0.00"), ""), ""), "")</f>
        <v/>
      </c>
      <c r="EB326" s="66"/>
      <c r="EC326" s="77" t="str">
        <f>IFERROR(IF(B326&lt;&gt;"", IF(LOWER(INDEX(Paste_Here!AK$2:AK$610, MATCH(B326, Paste_Here!A$2:A$610, 0)))="approaching expectations", "Approaching", IF(LOWER(INDEX(Paste_Here!AK$2:AK$610, MATCH(B326, Paste_Here!A$2:A$610, 0)))="met expectations", "Met", IF(LOWER(INDEX(Paste_Here!AK$2:AK$610, MATCH(B326, Paste_Here!A$2:A$610, 0)))="exceeded expectations", "Exceeded", IF(LOWER(INDEX(Paste_Here!AK$2:AK$610, MATCH(B326, Paste_Here!A$2:A$610, 0)))="below expectations", "Below", "")))), ""), "")</f>
        <v/>
      </c>
      <c r="ED326" s="66"/>
      <c r="EE326" s="77"/>
      <c r="EF326" s="66"/>
      <c r="EG326" s="77"/>
      <c r="EH326" s="66"/>
      <c r="EI326" s="66"/>
      <c r="EJ326" s="77" t="str">
        <f t="shared" ref="EJ326:EJ389" si="59">B326</f>
        <v/>
      </c>
      <c r="EK326" s="66"/>
      <c r="EL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EM326" s="66"/>
      <c r="EN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EO326" s="66"/>
      <c r="EP326" s="77"/>
      <c r="EQ326" s="66"/>
      <c r="ER326" s="77" t="str">
        <f>IFERROR(IF(B326&lt;&gt;"", IF(AND(INDEX(Paste_Here!AT$2:AT$610, MATCH(B326, Paste_Here!A$2:A$610, 0))&lt;&gt;"", ISNUMBER(VALUE(INDEX(Paste_Here!AT$2:AT$610, MATCH(B326, Paste_Here!A$2:A$610, 0))))), INDEX(Paste_Here!AT$2:AT$610, MATCH(B326, Paste_Here!A$2:A$610, 0)), ""), ""), "")</f>
        <v/>
      </c>
      <c r="ES326" s="66"/>
      <c r="ET326" s="77" t="str">
        <f>IFERROR(IF(B326&lt;&gt;"", IF(AND(INDEX(Paste_Here!AV$2:AV$610, MATCH(B326, Paste_Here!A$2:A$610, 0))&lt;&gt;"", ISNUMBER(VALUE(INDEX(Paste_Here!AV$2:AV$610, MATCH(B326, Paste_Here!A$2:A$610, 0))))), INDEX(Paste_Here!AV$2:AV$610, MATCH(B326, Paste_Here!A$2:A$610, 0)), ""), ""), "")</f>
        <v/>
      </c>
      <c r="EU326" s="66"/>
      <c r="EV326" s="77"/>
      <c r="EW326" s="66"/>
      <c r="EX326" s="77" t="str">
        <f>IFERROR(IF(B326&lt;&gt;"", IF(AND(INDEX(Paste_Here!AU$2:AU$610, MATCH(B326, Paste_Here!A$2:A$610, 0))&lt;&gt;"", ISNUMBER(VALUE(INDEX(Paste_Here!AU$2:AU$610, MATCH(B326, Paste_Here!A$2:A$610, 0))))), INDEX(Paste_Here!AU$2:AU$610, MATCH(B326, Paste_Here!A$2:A$610, 0)), ""), ""), "")</f>
        <v/>
      </c>
      <c r="EY326" s="66"/>
      <c r="EZ326" s="77" t="str">
        <f>IFERROR(IF(B326&lt;&gt;"", IF(AND(INDEX(Paste_Here!AW$2:AW$610, MATCH(B326, Paste_Here!A$2:A$610, 0))&lt;&gt;"", ISNUMBER(VALUE(INDEX(Paste_Here!AW$2:AW$610, MATCH(B326, Paste_Here!A$2:A$610, 0))))), INDEX(Paste_Here!AW$2:AW$610, MATCH(B326, Paste_Here!A$2:A$610, 0)), ""), ""), "")</f>
        <v/>
      </c>
      <c r="FA326" s="66"/>
      <c r="FB326" s="77"/>
      <c r="FC326" s="66"/>
      <c r="FD326" s="77"/>
      <c r="FE326" s="66"/>
      <c r="FF326" s="66"/>
      <c r="FG326" s="77" t="str">
        <f t="shared" ref="FG326:FG389" si="60">B326</f>
        <v/>
      </c>
      <c r="FH326" s="66"/>
      <c r="FI326" s="77" t="str">
        <f>IFERROR(IF(B326&lt;&gt;"", IF(ISNUMBER(SEARCH("s", LOWER(INDEX(Paste_Here!M$2:M$610, MATCH(B326, Paste_Here!A$2:A$610, 0))))), "Yes", IF(INDEX(Paste_Here!M$2:M$610, MATCH(B326, Paste_Here!A$2:A$610, 0))&lt;&gt;"", "No", "")), ""), "")</f>
        <v/>
      </c>
      <c r="FJ326" s="66"/>
      <c r="FK326" s="77" t="str">
        <f>IFERROR(IF(B326&lt;&gt;"", IF(ISNUMBER(SEARCH("yes", LOWER(INDEX(Paste_Here!F$2:F$610, MATCH(B326, Paste_Here!A$2:A$610, 0))))), "Yes", IF(ISNUMBER(SEARCH("no", LOWER(INDEX(Paste_Here!F$2:F$610, MATCH(B326, Paste_Here!A$2:A$610, 0))))), "No", "")), ""), "")</f>
        <v/>
      </c>
      <c r="FL326" s="66"/>
      <c r="FM326" s="77" t="str">
        <f>IFERROR(IF(B326&lt;&gt;"", IF(ISNUMBER(SEARCH("english language learner", LOWER(INDEX(Paste_Here!C$2:C$610, MATCH(B326, Paste_Here!A$2:A$610, 0))))), "Yes", ""), ""), "")</f>
        <v/>
      </c>
      <c r="FN326" s="66"/>
      <c r="FO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FP326" s="66"/>
      <c r="FQ326" s="77" t="str">
        <f>IFERROR(IF(B326&lt;&gt;"", IF(ISNUMBER(SEARCH("yes", LOWER(INDEX(Paste_Here!L$2:L$610, MATCH(B326, Paste_Here!A$2:A$610, 0))))), "Yes", IF(ISNUMBER(SEARCH("no", LOWER(INDEX(Paste_Here!L$2:L$610, MATCH(B326, Paste_Here!A$2:A$610, 0))))), "No", "")), ""), "")</f>
        <v/>
      </c>
      <c r="FR326" s="66"/>
      <c r="FS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FT326" s="66"/>
      <c r="FU326" s="77"/>
      <c r="FV326" s="66"/>
      <c r="FW326" s="77" t="str">
        <f>IFERROR(IF(B326&lt;&gt;"", IF(AND(INDEX(Paste_Here!D$2:D$610, MATCH(B326, Paste_Here!A$2:A$610, 0))&lt;&gt;"", ISNUMBER(VALUE(INDEX(Paste_Here!D$2:D$610, MATCH(B326, Paste_Here!A$2:A$610, 0))))), INDEX(Paste_Here!D$2:D$610, MATCH(B326, Paste_Here!A$2:A$610, 0)), ""), ""), "")</f>
        <v/>
      </c>
      <c r="FX326" s="66"/>
      <c r="FY326" s="77" t="str">
        <f>IFERROR(IF(B326&lt;&gt;"", IF(AND(INDEX(Paste_Here!G$2:G$610, MATCH(B326, Paste_Here!A$2:A$610, 0))&lt;&gt;"", ISNUMBER(VALUE(INDEX(Paste_Here!G$2:G$610, MATCH(B326, Paste_Here!A$2:A$610, 0))))), INDEX(Paste_Here!G$2:G$610, MATCH(B326, Paste_Here!A$2:A$610, 0)), ""), ""), "")</f>
        <v/>
      </c>
      <c r="FZ326" s="66"/>
      <c r="GA326" s="95"/>
      <c r="GB326" s="66"/>
      <c r="JS326" s="1" t="str" cm="1">
        <f t="array" ref="JS326">IFERROR(INDEX(Paste_Here!$B$2:$B$610, MATCH(0, COUNTIF(JS$4:JS325, Paste_Here!$B$2:$B$610) + IF(Paste_Here!$B$2:$B$610="", 1, 0), 0)), "")</f>
        <v/>
      </c>
      <c r="JT326" s="1" t="str">
        <f>IF(JS326&lt;&gt;"", INDEX(Paste_Here!$A$2:$A$610, MATCH(JS326, Paste_Here!$B$2:$B$610, 0)), "")</f>
        <v/>
      </c>
      <c r="JU326" s="1" t="str">
        <f t="shared" ref="JU326:JU389" si="61">JT326</f>
        <v/>
      </c>
      <c r="JV326" s="1" t="str" cm="1">
        <f t="array" ref="JV326">IFERROR(INDEX($JU$5:$JU$610, MATCH(SMALL(IF($JU$5:$JU$610&lt;&gt;"", COUNTIF($JU$5:$JU$610, "&lt;"&amp;$JU$5:$JU$610)+1), ROW()-ROW($JV$5)+1), COUNTIF($JU$5:$JU$610, "&lt;"&amp;$JU$5:$JU$610)+1, 0)), "")</f>
        <v/>
      </c>
    </row>
    <row r="327" spans="1:282">
      <c r="A327" s="66"/>
      <c r="B327" s="77" t="str">
        <f t="shared" si="52"/>
        <v/>
      </c>
      <c r="C327" s="66"/>
      <c r="D327" s="77" t="str">
        <f>IFERROR(IF(B327&lt;&gt;"", IF(COUNTIF(INDEX(Paste_Here!AS$2:AS$610, MATCH(B327, Paste_Here!A$2:A$610, 0), 0), "yes") &gt; 0, "Yes", IF(COUNTIF(INDEX(Paste_Here!AS$2:AS$610, MATCH(B327, Paste_Here!A$2:A$610, 0), 0), "no") &gt; 0, "No", "")), ""), "")</f>
        <v/>
      </c>
      <c r="E327" s="66"/>
      <c r="F327" s="77" t="str">
        <f t="shared" si="53"/>
        <v/>
      </c>
      <c r="G327" s="66"/>
      <c r="H327" s="77" t="str">
        <f>IFERROR(IF(B327&lt;&gt;"", IF(COUNTIF(INDEX(Paste_Here!AO$2:AR$610, MATCH(B327, Paste_Here!A$2:A$610, 0), 0), "yes") &gt; 0, "Yes", IF(COUNTIF(INDEX(Paste_Here!AO$2:AR$610, MATCH(B327, Paste_Here!A$2:A$610, 0), 0), "no") &gt; 0, "No", "")), ""), "")</f>
        <v/>
      </c>
      <c r="I327" s="66"/>
      <c r="J327" s="77" t="str">
        <f t="shared" si="54"/>
        <v/>
      </c>
      <c r="K327" s="66"/>
      <c r="L327" s="77" t="str">
        <f>IFERROR(IF(B327&lt;&gt;"", IF(ISNUMBER(SEARCH("yes", LOWER(INDEX(Paste_Here!W$2:W$610, MATCH(B327, Paste_Here!A$2:A$610, 0))))), "Yes", IF(ISNUMBER(SEARCH("no", LOWER(INDEX(Paste_Here!W$2:W$610, MATCH(B327, Paste_Here!A$2:A$610, 0))))), "No", "")), ""), "")</f>
        <v/>
      </c>
      <c r="M327" s="66"/>
      <c r="N327" s="77"/>
      <c r="O327" s="66"/>
      <c r="P327" s="77" t="str">
        <f>IFERROR(IF(B327&lt;&gt;"", IF(ISNUMBER(SEARCH("yes", LOWER(INDEX(Paste_Here!V$2:V$610, MATCH(B327, Paste_Here!A$2:A$610, 0))))), "Yes", IF(ISNUMBER(SEARCH("no", LOWER(INDEX(Paste_Here!V$2:V$610, MATCH(B327, Paste_Here!A$2:A$610, 0))))), "No", "")), ""), "")</f>
        <v/>
      </c>
      <c r="Q327" s="66"/>
      <c r="R327" s="77"/>
      <c r="S327" s="66"/>
      <c r="T327" s="77"/>
      <c r="U327" s="66"/>
      <c r="V327" s="66"/>
      <c r="W327" s="77" t="str">
        <f t="shared" si="55"/>
        <v/>
      </c>
      <c r="X327" s="66"/>
      <c r="Y327" s="77" t="str">
        <f>IFERROR(IF(B327&lt;&gt;"", IF(ISNUMBER(SEARCH("Revealed-Potential (Primary Focus)", LOWER(INDEX(Paste_Here!X$2:X$610, MATCH(B327, Paste_Here!A$2:A$610, 0))))), "Rev-Potential: Prim", IF(ISNUMBER(SEARCH("Revealed-Potential (Secondary Focus)", LOWER(INDEX(Paste_Here!X$2:X$610, MATCH(B327, Paste_Here!A$2:A$610, 0))))), "Rev-Potential: Sec", IF(ISNUMBER(SEARCH("Monitoring", LOWER(INDEX(Paste_Here!X$2:X$610, MATCH(B327, Paste_Here!A$2:A$610, 0))))), "Monitoring", IF(ISNUMBER(SEARCH("At-Promise (Secondary Focus)", LOWER(INDEX(Paste_Here!X$2:X$610, MATCH(B327, Paste_Here!A$2:A$610, 0))))), "At-Promise: Sec", IF(ISNUMBER(SEARCH("At-Promise (Primary Focus)", LOWER(INDEX(Paste_Here!X$2:X$610, MATCH(B327, Paste_Here!A$2:A$610, 0))))), "At-Promise: Prim", ""))))), ""), "")</f>
        <v/>
      </c>
      <c r="Z327" s="66"/>
      <c r="AA327" s="77"/>
      <c r="AB327" s="66"/>
      <c r="AC327" s="77" t="str">
        <f>IFERROR(IF(B327&lt;&gt;"", IF(ISNUMBER(SEARCH("Revealed-Potential (Primary Focus)", LOWER(INDEX(Paste_Here!AB$2:AB$610, MATCH(B327, Paste_Here!A$2:A$610, 0))))), "Rev-Potential: Prim", IF(ISNUMBER(SEARCH("Revealed-Potential (Secondary Focus)", LOWER(INDEX(Paste_Here!AB$2:AB$610, MATCH(B327, Paste_Here!A$2:A$610, 0))))), "Rev-Potential: Sec", IF(ISNUMBER(SEARCH("Monitoring", LOWER(INDEX(Paste_Here!AB$2:AB$610, MATCH(B327, Paste_Here!A$2:A$610, 0))))), "Monitoring", IF(ISNUMBER(SEARCH("At-Promise (Secondary Focus)", LOWER(INDEX(Paste_Here!AB$2:AB$610, MATCH(B327, Paste_Here!A$2:A$610, 0))))), "At-Promise: Sec", IF(ISNUMBER(SEARCH("At-Promise (Primary Focus)", LOWER(INDEX(Paste_Here!AB$2:AB$610, MATCH(B327, Paste_Here!A$2:A$610, 0))))), "At-Promise: Prim", ""))))), ""), "")</f>
        <v/>
      </c>
      <c r="AD327" s="66"/>
      <c r="AE327" s="77"/>
      <c r="AF327" s="66"/>
      <c r="AG327" s="77"/>
      <c r="AH327" s="66"/>
      <c r="AI327" s="77"/>
      <c r="AJ327" s="66"/>
      <c r="AK327" s="77"/>
      <c r="AL327" s="66"/>
      <c r="AM327" s="77"/>
      <c r="AN327" s="66"/>
      <c r="AO327" s="77"/>
      <c r="AP327" s="66"/>
      <c r="AQ327" s="77"/>
      <c r="AR327" s="66"/>
      <c r="AS327" s="77"/>
      <c r="AT327" s="66"/>
      <c r="AU327" s="66"/>
      <c r="AV327" s="77" t="str">
        <f t="shared" si="56"/>
        <v/>
      </c>
      <c r="AW327" s="66"/>
      <c r="AX327" s="77" t="str">
        <f>IFERROR(IF(B327&lt;&gt;"", IF(AND(INDEX(Paste_Here!AC$2:AC$610, MATCH(B327, Paste_Here!A$2:A$610, 0))&lt;&gt;"", ISNUMBER(VALUE(INDEX(Paste_Here!AC$2:AC$610, MATCH(B327, Paste_Here!A$2:A$610, 0))))), INDEX(Paste_Here!AC$2:AC$610, MATCH(B327, Paste_Here!A$2:A$610, 0)), ""), ""), "")</f>
        <v/>
      </c>
      <c r="AY327" s="66"/>
      <c r="AZ327" s="77" t="str">
        <f>IFERROR(IF(B327&lt;&gt;"", IF(AND(INDEX(Paste_Here!AD$2:AD$610, MATCH(B327, Paste_Here!A$2:A$610, 0))&lt;&gt;"", ISNUMBER(VALUE(INDEX(Paste_Here!AD$2:AD$610, MATCH(B327, Paste_Here!A$2:A$610, 0))))), TEXT(ROUND(VALUE(INDEX(Paste_Here!AD$2:AD$610, MATCH(B327, Paste_Here!A$2:A$610, 0))), 2), "0.00"), ""), ""), "")</f>
        <v/>
      </c>
      <c r="BA327" s="66"/>
      <c r="BB327" s="77" t="str">
        <f>IFERROR(IF(B327&lt;&gt;"", IF(LOWER(INDEX(Paste_Here!AE$2:AE$610, MATCH(B327, Paste_Here!A$2:A$610, 0)))="approaching expectations", "Approaching", IF(LOWER(INDEX(Paste_Here!AE$2:AE$610, MATCH(B327, Paste_Here!A$2:A$610, 0)))="met expectations", "Met", IF(LOWER(INDEX(Paste_Here!AE$2:AE$610, MATCH(B327, Paste_Here!A$2:A$610, 0)))="exceeded expectations", "Exceeded", IF(LOWER(INDEX(Paste_Here!AE$2:AE$610, MATCH(B327, Paste_Here!A$2:A$610, 0)))="below expectations", "Below", "")))), ""), "")</f>
        <v/>
      </c>
      <c r="BC327" s="66"/>
      <c r="BD327" s="77" t="str">
        <f>IFERROR(IF(B327&lt;&gt;"", IF(AND(INDEX(Paste_Here!T$2:T$610, MATCH(B327, Paste_Here!A$2:A$610, 0))&lt;&gt;"", ISNUMBER(VALUE(INDEX(Paste_Here!T$2:T$610, MATCH(B327, Paste_Here!A$2:A$610, 0))))), INDEX(Paste_Here!T$2:T$610, MATCH(B327, Paste_Here!A$2:A$610, 0)), ""), ""), "")</f>
        <v/>
      </c>
      <c r="BE327" s="66"/>
      <c r="BF327" s="77"/>
      <c r="BG327" s="66"/>
      <c r="BH327" s="77"/>
      <c r="BI327" s="66"/>
      <c r="BJ327" s="77"/>
      <c r="BK327" s="66"/>
      <c r="BL327" s="77" t="str">
        <f>IFERROR(IF(B327&lt;&gt;"", IF(AND(INDEX(Paste_Here!N$2:N$610, MATCH(B327, Paste_Here!A$2:A$610, 0))&lt;&gt;"", ISNUMBER(VALUE(INDEX(Paste_Here!N$2:N$610, MATCH(B327, Paste_Here!A$2:A$610, 0))))), INDEX(Paste_Here!N$2:N$610, MATCH(B327, Paste_Here!A$2:A$610, 0)), ""), ""), "")</f>
        <v/>
      </c>
      <c r="BM327" s="66"/>
      <c r="BN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BO327" s="66"/>
      <c r="BP327" s="77" t="str" cm="1">
        <f t="array" aca="1" ref="BP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BQ327" s="66"/>
      <c r="BR327" s="66"/>
      <c r="BS327" s="77"/>
      <c r="BT327" s="66"/>
      <c r="BU327" s="77"/>
      <c r="BV327" s="66"/>
      <c r="BW327" s="77"/>
      <c r="BX327" s="66"/>
      <c r="BY327" s="77"/>
      <c r="BZ327" s="66"/>
      <c r="CA327" s="77"/>
      <c r="CB327" s="66"/>
      <c r="CC327" s="77"/>
      <c r="CD327" s="66"/>
      <c r="CE327" s="77"/>
      <c r="CF327" s="66"/>
      <c r="CG327" s="77"/>
      <c r="CH327" s="66"/>
      <c r="CI327" s="77"/>
      <c r="CJ327" s="66"/>
      <c r="CK327" s="77"/>
      <c r="CL327" s="66"/>
      <c r="CM327" s="77"/>
      <c r="CN327" s="66"/>
      <c r="CO327" s="66"/>
      <c r="CP327" s="77" t="str">
        <f t="shared" si="57"/>
        <v/>
      </c>
      <c r="CQ327" s="66"/>
      <c r="CR327" s="77" t="str">
        <f>IFERROR(IF(B327&lt;&gt;"", IF(AND(INDEX(Paste_Here!Y$2:Y$610, MATCH(B327, Paste_Here!A$2:A$610, 0))&lt;&gt;"", ISNUMBER(VALUE(INDEX(Paste_Here!Y$2:Y$610, MATCH(B327, Paste_Here!A$2:A$610, 0))))), INDEX(Paste_Here!Y$2:Y$610, MATCH(B327, Paste_Here!A$2:A$610, 0)), ""), ""), "")</f>
        <v/>
      </c>
      <c r="CS327" s="66"/>
      <c r="CT327" s="77" t="str">
        <f>IFERROR(IF(B327&lt;&gt;"", IF(AND(INDEX(Paste_Here!AA$2:AA$610, MATCH(B327, Paste_Here!A$2:A$610, 0))&lt;&gt;"", ISNUMBER(--INDEX(Paste_Here!AA$2:AA$610, MATCH(B327, Paste_Here!A$2:A$610, 0)))), TEXT(ROUND(--INDEX(Paste_Here!AA$2:AA$610, MATCH(B327, Paste_Here!A$2:A$610, 0)), 2), "0.00"), ""), ""), "")</f>
        <v/>
      </c>
      <c r="CU327" s="66"/>
      <c r="CV327" s="77" t="str">
        <f>IFERROR(IF(B327&lt;&gt;"", IF(LOWER(INDEX(Paste_Here!Z$2:Z$610, MATCH(B327, Paste_Here!A$2:A$610, 0)))="approaching expectations", "Approaching", IF(LOWER(INDEX(Paste_Here!Z$2:Z$610, MATCH(B327, Paste_Here!A$2:A$610, 0)))="met expectations", "Met", IF(LOWER(INDEX(Paste_Here!Z$2:Z$610, MATCH(B327, Paste_Here!A$2:A$610, 0)))="exceeded expectations", "Exceeded", IF(LOWER(INDEX(Paste_Here!Z$2:Z$610, MATCH(B327, Paste_Here!A$2:A$610, 0)))="below expectations", "Below", "")))), ""), "")</f>
        <v/>
      </c>
      <c r="CW327" s="66"/>
      <c r="CX327" s="77"/>
      <c r="CY327" s="66"/>
      <c r="CZ327" s="77" t="str">
        <f>IFERROR(IF(B327&lt;&gt;"", IF(AND(INDEX(Paste_Here!AL$2:AL$610, MATCH(B327, Paste_Here!A$2:A$610, 0))&lt;&gt;"", ISNUMBER(VALUE(INDEX(Paste_Here!AL$2:AL$610, MATCH(B327, Paste_Here!A$2:A$610, 0))))), INDEX(Paste_Here!AL$2:AL$610, MATCH(B327, Paste_Here!A$2:A$610, 0)), ""), ""), "")</f>
        <v/>
      </c>
      <c r="DA327" s="66"/>
      <c r="DB327" s="77" t="str">
        <f>IFERROR(IF(B327&lt;&gt;"", IF(ISNUMBER(SEARCH("highrisk", LOWER(INDEX(Paste_Here!AM$2:AM$610, MATCH(B327, Paste_Here!A$2:A$610, 0))))), "High Risk", IF(ISNUMBER(SEARCH("lowrisk", LOWER(INDEX(Paste_Here!AM$2:AM$610, MATCH(B327, Paste_Here!A$2:A$610, 0))))), "Low Risk", IF(ISNUMBER(SEARCH("somerisk", LOWER(INDEX(Paste_Here!AM$2:AM$610, MATCH(B327, Paste_Here!A$2:A$610, 0))))), "Some Risk", ""))), ""), "")</f>
        <v/>
      </c>
      <c r="DC327" s="66"/>
      <c r="DD327" s="77" t="str">
        <f>IFERROR(IF(B327&lt;&gt;"", IF(AND(INDEX(Paste_Here!AN$2:AN$610, MATCH(B327, Paste_Here!A$2:A$610, 0))&lt;&gt;"", ISNUMBER(VALUE(INDEX(Paste_Here!AN$2:AN$610, MATCH(B327, Paste_Here!A$2:A$610, 0))))), INDEX(Paste_Here!AN$2:AN$610, MATCH(B327, Paste_Here!A$2:A$610, 0)), ""), ""), "")</f>
        <v/>
      </c>
      <c r="DE327" s="66"/>
      <c r="DF327" s="77" t="str">
        <f>IFERROR(IF(B327&lt;&gt;"", IF(AND(INDEX(Paste_Here!Q$2:Q$610, MATCH(B327, Paste_Here!A$2:A$610, 0))&lt;&gt;"", ISNUMBER(VALUE(INDEX(Paste_Here!Q$2:Q$610, MATCH(B327, Paste_Here!A$2:A$610, 0))))), INDEX(Paste_Here!Q$2:Q$610, MATCH(B327, Paste_Here!A$2:A$610, 0)), ""), ""), "")</f>
        <v/>
      </c>
      <c r="DG327" s="66"/>
      <c r="DH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DI327" s="66"/>
      <c r="DJ327" s="77" t="str" cm="1">
        <f t="array" aca="1" ref="DJ327" ca="1">IFERROR(VALUE(IF(ISNUMBER(SEARCH("EM", INDEX(Paste_Here!S$2:S$500, MATCH(B327, Paste_Here!A$2:A$500, 0)))), "-" &amp;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f>
        <v/>
      </c>
      <c r="DK327" s="66"/>
      <c r="DL327" s="66"/>
      <c r="DM327" s="77" t="str">
        <f t="shared" si="58"/>
        <v/>
      </c>
      <c r="DN327" s="66"/>
      <c r="DO327" s="77" t="str">
        <f>IFERROR(IF(B327&lt;&gt;"", IF(AND(INDEX(Paste_Here!AF$2:AF$610, MATCH(B327, Paste_Here!A$2:A$610, 0))&lt;&gt;"", ISNUMBER(VALUE(INDEX(Paste_Here!AF$2:AF$610, MATCH(B327, Paste_Here!A$2:A$610, 0))))), INDEX(Paste_Here!AF$2:AF$610, MATCH(B327, Paste_Here!A$2:A$610, 0)), ""), ""), "")</f>
        <v/>
      </c>
      <c r="DP327" s="66"/>
      <c r="DQ327" s="77" t="str">
        <f>IFERROR(IF(B327&lt;&gt;"", IF(AND(INDEX(Paste_Here!AG$2:AG$610, MATCH(B327, Paste_Here!A$2:A$610, 0))&lt;&gt;"", ISNUMBER(--INDEX(Paste_Here!AG$2:AG$610, MATCH(B327, Paste_Here!A$2:A$610, 0)))), TEXT(ROUND(--INDEX(Paste_Here!AG$2:AG$610, MATCH(B327, Paste_Here!A$2:A$610, 0)), 2), "0.00"), ""), ""), "")</f>
        <v/>
      </c>
      <c r="DR327" s="66"/>
      <c r="DS327" s="77" t="str">
        <f>IFERROR(IF(B327&lt;&gt;"", IF(LOWER(INDEX(Paste_Here!AH$2:AH$610, MATCH(B327, Paste_Here!A$2:A$610, 0)))="approaching expectations", "Approaching", IF(LOWER(INDEX(Paste_Here!AH$2:AH$610, MATCH(B327, Paste_Here!A$2:A$610, 0)))="met expectations", "Met", IF(LOWER(INDEX(Paste_Here!AH$2:AH$610, MATCH(B327, Paste_Here!A$2:A$610, 0)))="exceeded expectations", "Exceeded", IF(LOWER(INDEX(Paste_Here!AH$2:AH$610, MATCH(B327, Paste_Here!A$2:A$610, 0)))="below expectations", "Below", "")))), ""), "")</f>
        <v/>
      </c>
      <c r="DT327" s="66"/>
      <c r="DU327" s="77" t="str">
        <f>IFERROR(IF(B327&lt;&gt;"", IF(AND(INDEX(Paste_Here!U$2:U$610, MATCH(B327, Paste_Here!A$2:A$610, 0))&lt;&gt;"", ISNUMBER(VALUE(INDEX(Paste_Here!U$2:U$610, MATCH(B327, Paste_Here!A$2:A$610, 0))))), INDEX(Paste_Here!U$2:U$610, MATCH(B327, Paste_Here!A$2:A$610, 0)), ""), ""), "")</f>
        <v/>
      </c>
      <c r="DV327" s="66"/>
      <c r="DW327" s="77"/>
      <c r="DX327" s="66"/>
      <c r="DY327" s="77" t="str">
        <f>IFERROR(IF(B327&lt;&gt;"", IF(AND(INDEX(Paste_Here!AI$2:AI$610, MATCH(B327, Paste_Here!A$2:A$610, 0))&lt;&gt;"", ISNUMBER(VALUE(INDEX(Paste_Here!AI$2:AI$610, MATCH(B327, Paste_Here!A$2:A$610, 0))))), INDEX(Paste_Here!AI$2:AI$610, MATCH(B327, Paste_Here!A$2:A$610, 0)), ""), ""), "")</f>
        <v/>
      </c>
      <c r="DZ327" s="66"/>
      <c r="EA327" s="77" t="str">
        <f>IFERROR(IF(B327&lt;&gt;"", IF(AND(INDEX(Paste_Here!AJ$2:AJ$610, MATCH(B327, Paste_Here!A$2:A$610, 0))&lt;&gt;"", ISNUMBER(--INDEX(Paste_Here!AJ$2:AJ$610, MATCH(B327, Paste_Here!A$2:A$610, 0)))), TEXT(ROUND(--INDEX(Paste_Here!AJ$2:AJ$610, MATCH(B327, Paste_Here!A$2:A$610, 0)), 2), "0.00"), ""), ""), "")</f>
        <v/>
      </c>
      <c r="EB327" s="66"/>
      <c r="EC327" s="77" t="str">
        <f>IFERROR(IF(B327&lt;&gt;"", IF(LOWER(INDEX(Paste_Here!AK$2:AK$610, MATCH(B327, Paste_Here!A$2:A$610, 0)))="approaching expectations", "Approaching", IF(LOWER(INDEX(Paste_Here!AK$2:AK$610, MATCH(B327, Paste_Here!A$2:A$610, 0)))="met expectations", "Met", IF(LOWER(INDEX(Paste_Here!AK$2:AK$610, MATCH(B327, Paste_Here!A$2:A$610, 0)))="exceeded expectations", "Exceeded", IF(LOWER(INDEX(Paste_Here!AK$2:AK$610, MATCH(B327, Paste_Here!A$2:A$610, 0)))="below expectations", "Below", "")))), ""), "")</f>
        <v/>
      </c>
      <c r="ED327" s="66"/>
      <c r="EE327" s="77"/>
      <c r="EF327" s="66"/>
      <c r="EG327" s="77"/>
      <c r="EH327" s="66"/>
      <c r="EI327" s="66"/>
      <c r="EJ327" s="77" t="str">
        <f t="shared" si="59"/>
        <v/>
      </c>
      <c r="EK327" s="66"/>
      <c r="EL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EM327" s="66"/>
      <c r="EN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EO327" s="66"/>
      <c r="EP327" s="77"/>
      <c r="EQ327" s="66"/>
      <c r="ER327" s="77" t="str">
        <f>IFERROR(IF(B327&lt;&gt;"", IF(AND(INDEX(Paste_Here!AT$2:AT$610, MATCH(B327, Paste_Here!A$2:A$610, 0))&lt;&gt;"", ISNUMBER(VALUE(INDEX(Paste_Here!AT$2:AT$610, MATCH(B327, Paste_Here!A$2:A$610, 0))))), INDEX(Paste_Here!AT$2:AT$610, MATCH(B327, Paste_Here!A$2:A$610, 0)), ""), ""), "")</f>
        <v/>
      </c>
      <c r="ES327" s="66"/>
      <c r="ET327" s="77" t="str">
        <f>IFERROR(IF(B327&lt;&gt;"", IF(AND(INDEX(Paste_Here!AV$2:AV$610, MATCH(B327, Paste_Here!A$2:A$610, 0))&lt;&gt;"", ISNUMBER(VALUE(INDEX(Paste_Here!AV$2:AV$610, MATCH(B327, Paste_Here!A$2:A$610, 0))))), INDEX(Paste_Here!AV$2:AV$610, MATCH(B327, Paste_Here!A$2:A$610, 0)), ""), ""), "")</f>
        <v/>
      </c>
      <c r="EU327" s="66"/>
      <c r="EV327" s="77"/>
      <c r="EW327" s="66"/>
      <c r="EX327" s="77" t="str">
        <f>IFERROR(IF(B327&lt;&gt;"", IF(AND(INDEX(Paste_Here!AU$2:AU$610, MATCH(B327, Paste_Here!A$2:A$610, 0))&lt;&gt;"", ISNUMBER(VALUE(INDEX(Paste_Here!AU$2:AU$610, MATCH(B327, Paste_Here!A$2:A$610, 0))))), INDEX(Paste_Here!AU$2:AU$610, MATCH(B327, Paste_Here!A$2:A$610, 0)), ""), ""), "")</f>
        <v/>
      </c>
      <c r="EY327" s="66"/>
      <c r="EZ327" s="77" t="str">
        <f>IFERROR(IF(B327&lt;&gt;"", IF(AND(INDEX(Paste_Here!AW$2:AW$610, MATCH(B327, Paste_Here!A$2:A$610, 0))&lt;&gt;"", ISNUMBER(VALUE(INDEX(Paste_Here!AW$2:AW$610, MATCH(B327, Paste_Here!A$2:A$610, 0))))), INDEX(Paste_Here!AW$2:AW$610, MATCH(B327, Paste_Here!A$2:A$610, 0)), ""), ""), "")</f>
        <v/>
      </c>
      <c r="FA327" s="66"/>
      <c r="FB327" s="77"/>
      <c r="FC327" s="66"/>
      <c r="FD327" s="77"/>
      <c r="FE327" s="66"/>
      <c r="FF327" s="66"/>
      <c r="FG327" s="77" t="str">
        <f t="shared" si="60"/>
        <v/>
      </c>
      <c r="FH327" s="66"/>
      <c r="FI327" s="77" t="str">
        <f>IFERROR(IF(B327&lt;&gt;"", IF(ISNUMBER(SEARCH("s", LOWER(INDEX(Paste_Here!M$2:M$610, MATCH(B327, Paste_Here!A$2:A$610, 0))))), "Yes", IF(INDEX(Paste_Here!M$2:M$610, MATCH(B327, Paste_Here!A$2:A$610, 0))&lt;&gt;"", "No", "")), ""), "")</f>
        <v/>
      </c>
      <c r="FJ327" s="66"/>
      <c r="FK327" s="77" t="str">
        <f>IFERROR(IF(B327&lt;&gt;"", IF(ISNUMBER(SEARCH("yes", LOWER(INDEX(Paste_Here!F$2:F$610, MATCH(B327, Paste_Here!A$2:A$610, 0))))), "Yes", IF(ISNUMBER(SEARCH("no", LOWER(INDEX(Paste_Here!F$2:F$610, MATCH(B327, Paste_Here!A$2:A$610, 0))))), "No", "")), ""), "")</f>
        <v/>
      </c>
      <c r="FL327" s="66"/>
      <c r="FM327" s="77" t="str">
        <f>IFERROR(IF(B327&lt;&gt;"", IF(ISNUMBER(SEARCH("english language learner", LOWER(INDEX(Paste_Here!C$2:C$610, MATCH(B327, Paste_Here!A$2:A$610, 0))))), "Yes", ""), ""), "")</f>
        <v/>
      </c>
      <c r="FN327" s="66"/>
      <c r="FO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FP327" s="66"/>
      <c r="FQ327" s="77" t="str">
        <f>IFERROR(IF(B327&lt;&gt;"", IF(ISNUMBER(SEARCH("yes", LOWER(INDEX(Paste_Here!L$2:L$610, MATCH(B327, Paste_Here!A$2:A$610, 0))))), "Yes", IF(ISNUMBER(SEARCH("no", LOWER(INDEX(Paste_Here!L$2:L$610, MATCH(B327, Paste_Here!A$2:A$610, 0))))), "No", "")), ""), "")</f>
        <v/>
      </c>
      <c r="FR327" s="66"/>
      <c r="FS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FT327" s="66"/>
      <c r="FU327" s="77"/>
      <c r="FV327" s="66"/>
      <c r="FW327" s="77" t="str">
        <f>IFERROR(IF(B327&lt;&gt;"", IF(AND(INDEX(Paste_Here!D$2:D$610, MATCH(B327, Paste_Here!A$2:A$610, 0))&lt;&gt;"", ISNUMBER(VALUE(INDEX(Paste_Here!D$2:D$610, MATCH(B327, Paste_Here!A$2:A$610, 0))))), INDEX(Paste_Here!D$2:D$610, MATCH(B327, Paste_Here!A$2:A$610, 0)), ""), ""), "")</f>
        <v/>
      </c>
      <c r="FX327" s="66"/>
      <c r="FY327" s="77" t="str">
        <f>IFERROR(IF(B327&lt;&gt;"", IF(AND(INDEX(Paste_Here!G$2:G$610, MATCH(B327, Paste_Here!A$2:A$610, 0))&lt;&gt;"", ISNUMBER(VALUE(INDEX(Paste_Here!G$2:G$610, MATCH(B327, Paste_Here!A$2:A$610, 0))))), INDEX(Paste_Here!G$2:G$610, MATCH(B327, Paste_Here!A$2:A$610, 0)), ""), ""), "")</f>
        <v/>
      </c>
      <c r="FZ327" s="66"/>
      <c r="GA327" s="95"/>
      <c r="GB327" s="66"/>
      <c r="JS327" s="1" t="str" cm="1">
        <f t="array" ref="JS327">IFERROR(INDEX(Paste_Here!$B$2:$B$610, MATCH(0, COUNTIF(JS$4:JS326, Paste_Here!$B$2:$B$610) + IF(Paste_Here!$B$2:$B$610="", 1, 0), 0)), "")</f>
        <v/>
      </c>
      <c r="JT327" s="1" t="str">
        <f>IF(JS327&lt;&gt;"", INDEX(Paste_Here!$A$2:$A$610, MATCH(JS327, Paste_Here!$B$2:$B$610, 0)), "")</f>
        <v/>
      </c>
      <c r="JU327" s="1" t="str">
        <f t="shared" si="61"/>
        <v/>
      </c>
      <c r="JV327" s="1" t="str" cm="1">
        <f t="array" ref="JV327">IFERROR(INDEX($JU$5:$JU$610, MATCH(SMALL(IF($JU$5:$JU$610&lt;&gt;"", COUNTIF($JU$5:$JU$610, "&lt;"&amp;$JU$5:$JU$610)+1), ROW()-ROW($JV$5)+1), COUNTIF($JU$5:$JU$610, "&lt;"&amp;$JU$5:$JU$610)+1, 0)), "")</f>
        <v/>
      </c>
    </row>
    <row r="328" spans="1:282">
      <c r="A328" s="66"/>
      <c r="B328" s="77" t="str">
        <f t="shared" si="52"/>
        <v/>
      </c>
      <c r="C328" s="66"/>
      <c r="D328" s="77" t="str">
        <f>IFERROR(IF(B328&lt;&gt;"", IF(COUNTIF(INDEX(Paste_Here!AS$2:AS$610, MATCH(B328, Paste_Here!A$2:A$610, 0), 0), "yes") &gt; 0, "Yes", IF(COUNTIF(INDEX(Paste_Here!AS$2:AS$610, MATCH(B328, Paste_Here!A$2:A$610, 0), 0), "no") &gt; 0, "No", "")), ""), "")</f>
        <v/>
      </c>
      <c r="E328" s="66"/>
      <c r="F328" s="77" t="str">
        <f t="shared" si="53"/>
        <v/>
      </c>
      <c r="G328" s="66"/>
      <c r="H328" s="77" t="str">
        <f>IFERROR(IF(B328&lt;&gt;"", IF(COUNTIF(INDEX(Paste_Here!AO$2:AR$610, MATCH(B328, Paste_Here!A$2:A$610, 0), 0), "yes") &gt; 0, "Yes", IF(COUNTIF(INDEX(Paste_Here!AO$2:AR$610, MATCH(B328, Paste_Here!A$2:A$610, 0), 0), "no") &gt; 0, "No", "")), ""), "")</f>
        <v/>
      </c>
      <c r="I328" s="66"/>
      <c r="J328" s="77" t="str">
        <f t="shared" si="54"/>
        <v/>
      </c>
      <c r="K328" s="66"/>
      <c r="L328" s="77" t="str">
        <f>IFERROR(IF(B328&lt;&gt;"", IF(ISNUMBER(SEARCH("yes", LOWER(INDEX(Paste_Here!W$2:W$610, MATCH(B328, Paste_Here!A$2:A$610, 0))))), "Yes", IF(ISNUMBER(SEARCH("no", LOWER(INDEX(Paste_Here!W$2:W$610, MATCH(B328, Paste_Here!A$2:A$610, 0))))), "No", "")), ""), "")</f>
        <v/>
      </c>
      <c r="M328" s="66"/>
      <c r="N328" s="77"/>
      <c r="O328" s="66"/>
      <c r="P328" s="77" t="str">
        <f>IFERROR(IF(B328&lt;&gt;"", IF(ISNUMBER(SEARCH("yes", LOWER(INDEX(Paste_Here!V$2:V$610, MATCH(B328, Paste_Here!A$2:A$610, 0))))), "Yes", IF(ISNUMBER(SEARCH("no", LOWER(INDEX(Paste_Here!V$2:V$610, MATCH(B328, Paste_Here!A$2:A$610, 0))))), "No", "")), ""), "")</f>
        <v/>
      </c>
      <c r="Q328" s="66"/>
      <c r="R328" s="77"/>
      <c r="S328" s="66"/>
      <c r="T328" s="77"/>
      <c r="U328" s="66"/>
      <c r="V328" s="66"/>
      <c r="W328" s="77" t="str">
        <f t="shared" si="55"/>
        <v/>
      </c>
      <c r="X328" s="66"/>
      <c r="Y328" s="77" t="str">
        <f>IFERROR(IF(B328&lt;&gt;"", IF(ISNUMBER(SEARCH("Revealed-Potential (Primary Focus)", LOWER(INDEX(Paste_Here!X$2:X$610, MATCH(B328, Paste_Here!A$2:A$610, 0))))), "Rev-Potential: Prim", IF(ISNUMBER(SEARCH("Revealed-Potential (Secondary Focus)", LOWER(INDEX(Paste_Here!X$2:X$610, MATCH(B328, Paste_Here!A$2:A$610, 0))))), "Rev-Potential: Sec", IF(ISNUMBER(SEARCH("Monitoring", LOWER(INDEX(Paste_Here!X$2:X$610, MATCH(B328, Paste_Here!A$2:A$610, 0))))), "Monitoring", IF(ISNUMBER(SEARCH("At-Promise (Secondary Focus)", LOWER(INDEX(Paste_Here!X$2:X$610, MATCH(B328, Paste_Here!A$2:A$610, 0))))), "At-Promise: Sec", IF(ISNUMBER(SEARCH("At-Promise (Primary Focus)", LOWER(INDEX(Paste_Here!X$2:X$610, MATCH(B328, Paste_Here!A$2:A$610, 0))))), "At-Promise: Prim", ""))))), ""), "")</f>
        <v/>
      </c>
      <c r="Z328" s="66"/>
      <c r="AA328" s="77"/>
      <c r="AB328" s="66"/>
      <c r="AC328" s="77" t="str">
        <f>IFERROR(IF(B328&lt;&gt;"", IF(ISNUMBER(SEARCH("Revealed-Potential (Primary Focus)", LOWER(INDEX(Paste_Here!AB$2:AB$610, MATCH(B328, Paste_Here!A$2:A$610, 0))))), "Rev-Potential: Prim", IF(ISNUMBER(SEARCH("Revealed-Potential (Secondary Focus)", LOWER(INDEX(Paste_Here!AB$2:AB$610, MATCH(B328, Paste_Here!A$2:A$610, 0))))), "Rev-Potential: Sec", IF(ISNUMBER(SEARCH("Monitoring", LOWER(INDEX(Paste_Here!AB$2:AB$610, MATCH(B328, Paste_Here!A$2:A$610, 0))))), "Monitoring", IF(ISNUMBER(SEARCH("At-Promise (Secondary Focus)", LOWER(INDEX(Paste_Here!AB$2:AB$610, MATCH(B328, Paste_Here!A$2:A$610, 0))))), "At-Promise: Sec", IF(ISNUMBER(SEARCH("At-Promise (Primary Focus)", LOWER(INDEX(Paste_Here!AB$2:AB$610, MATCH(B328, Paste_Here!A$2:A$610, 0))))), "At-Promise: Prim", ""))))), ""), "")</f>
        <v/>
      </c>
      <c r="AD328" s="66"/>
      <c r="AE328" s="77"/>
      <c r="AF328" s="66"/>
      <c r="AG328" s="77"/>
      <c r="AH328" s="66"/>
      <c r="AI328" s="77"/>
      <c r="AJ328" s="66"/>
      <c r="AK328" s="77"/>
      <c r="AL328" s="66"/>
      <c r="AM328" s="77"/>
      <c r="AN328" s="66"/>
      <c r="AO328" s="77"/>
      <c r="AP328" s="66"/>
      <c r="AQ328" s="77"/>
      <c r="AR328" s="66"/>
      <c r="AS328" s="77"/>
      <c r="AT328" s="66"/>
      <c r="AU328" s="66"/>
      <c r="AV328" s="77" t="str">
        <f t="shared" si="56"/>
        <v/>
      </c>
      <c r="AW328" s="66"/>
      <c r="AX328" s="77" t="str">
        <f>IFERROR(IF(B328&lt;&gt;"", IF(AND(INDEX(Paste_Here!AC$2:AC$610, MATCH(B328, Paste_Here!A$2:A$610, 0))&lt;&gt;"", ISNUMBER(VALUE(INDEX(Paste_Here!AC$2:AC$610, MATCH(B328, Paste_Here!A$2:A$610, 0))))), INDEX(Paste_Here!AC$2:AC$610, MATCH(B328, Paste_Here!A$2:A$610, 0)), ""), ""), "")</f>
        <v/>
      </c>
      <c r="AY328" s="66"/>
      <c r="AZ328" s="77" t="str">
        <f>IFERROR(IF(B328&lt;&gt;"", IF(AND(INDEX(Paste_Here!AD$2:AD$610, MATCH(B328, Paste_Here!A$2:A$610, 0))&lt;&gt;"", ISNUMBER(VALUE(INDEX(Paste_Here!AD$2:AD$610, MATCH(B328, Paste_Here!A$2:A$610, 0))))), TEXT(ROUND(VALUE(INDEX(Paste_Here!AD$2:AD$610, MATCH(B328, Paste_Here!A$2:A$610, 0))), 2), "0.00"), ""), ""), "")</f>
        <v/>
      </c>
      <c r="BA328" s="66"/>
      <c r="BB328" s="77" t="str">
        <f>IFERROR(IF(B328&lt;&gt;"", IF(LOWER(INDEX(Paste_Here!AE$2:AE$610, MATCH(B328, Paste_Here!A$2:A$610, 0)))="approaching expectations", "Approaching", IF(LOWER(INDEX(Paste_Here!AE$2:AE$610, MATCH(B328, Paste_Here!A$2:A$610, 0)))="met expectations", "Met", IF(LOWER(INDEX(Paste_Here!AE$2:AE$610, MATCH(B328, Paste_Here!A$2:A$610, 0)))="exceeded expectations", "Exceeded", IF(LOWER(INDEX(Paste_Here!AE$2:AE$610, MATCH(B328, Paste_Here!A$2:A$610, 0)))="below expectations", "Below", "")))), ""), "")</f>
        <v/>
      </c>
      <c r="BC328" s="66"/>
      <c r="BD328" s="77" t="str">
        <f>IFERROR(IF(B328&lt;&gt;"", IF(AND(INDEX(Paste_Here!T$2:T$610, MATCH(B328, Paste_Here!A$2:A$610, 0))&lt;&gt;"", ISNUMBER(VALUE(INDEX(Paste_Here!T$2:T$610, MATCH(B328, Paste_Here!A$2:A$610, 0))))), INDEX(Paste_Here!T$2:T$610, MATCH(B328, Paste_Here!A$2:A$610, 0)), ""), ""), "")</f>
        <v/>
      </c>
      <c r="BE328" s="66"/>
      <c r="BF328" s="77"/>
      <c r="BG328" s="66"/>
      <c r="BH328" s="77"/>
      <c r="BI328" s="66"/>
      <c r="BJ328" s="77"/>
      <c r="BK328" s="66"/>
      <c r="BL328" s="77" t="str">
        <f>IFERROR(IF(B328&lt;&gt;"", IF(AND(INDEX(Paste_Here!N$2:N$610, MATCH(B328, Paste_Here!A$2:A$610, 0))&lt;&gt;"", ISNUMBER(VALUE(INDEX(Paste_Here!N$2:N$610, MATCH(B328, Paste_Here!A$2:A$610, 0))))), INDEX(Paste_Here!N$2:N$610, MATCH(B328, Paste_Here!A$2:A$610, 0)), ""), ""), "")</f>
        <v/>
      </c>
      <c r="BM328" s="66"/>
      <c r="BN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BO328" s="66"/>
      <c r="BP328" s="77" t="str" cm="1">
        <f t="array" aca="1" ref="BP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BQ328" s="66"/>
      <c r="BR328" s="66"/>
      <c r="BS328" s="77"/>
      <c r="BT328" s="66"/>
      <c r="BU328" s="77"/>
      <c r="BV328" s="66"/>
      <c r="BW328" s="77"/>
      <c r="BX328" s="66"/>
      <c r="BY328" s="77"/>
      <c r="BZ328" s="66"/>
      <c r="CA328" s="77"/>
      <c r="CB328" s="66"/>
      <c r="CC328" s="77"/>
      <c r="CD328" s="66"/>
      <c r="CE328" s="77"/>
      <c r="CF328" s="66"/>
      <c r="CG328" s="77"/>
      <c r="CH328" s="66"/>
      <c r="CI328" s="77"/>
      <c r="CJ328" s="66"/>
      <c r="CK328" s="77"/>
      <c r="CL328" s="66"/>
      <c r="CM328" s="77"/>
      <c r="CN328" s="66"/>
      <c r="CO328" s="66"/>
      <c r="CP328" s="77" t="str">
        <f t="shared" si="57"/>
        <v/>
      </c>
      <c r="CQ328" s="66"/>
      <c r="CR328" s="77" t="str">
        <f>IFERROR(IF(B328&lt;&gt;"", IF(AND(INDEX(Paste_Here!Y$2:Y$610, MATCH(B328, Paste_Here!A$2:A$610, 0))&lt;&gt;"", ISNUMBER(VALUE(INDEX(Paste_Here!Y$2:Y$610, MATCH(B328, Paste_Here!A$2:A$610, 0))))), INDEX(Paste_Here!Y$2:Y$610, MATCH(B328, Paste_Here!A$2:A$610, 0)), ""), ""), "")</f>
        <v/>
      </c>
      <c r="CS328" s="66"/>
      <c r="CT328" s="77" t="str">
        <f>IFERROR(IF(B328&lt;&gt;"", IF(AND(INDEX(Paste_Here!AA$2:AA$610, MATCH(B328, Paste_Here!A$2:A$610, 0))&lt;&gt;"", ISNUMBER(--INDEX(Paste_Here!AA$2:AA$610, MATCH(B328, Paste_Here!A$2:A$610, 0)))), TEXT(ROUND(--INDEX(Paste_Here!AA$2:AA$610, MATCH(B328, Paste_Here!A$2:A$610, 0)), 2), "0.00"), ""), ""), "")</f>
        <v/>
      </c>
      <c r="CU328" s="66"/>
      <c r="CV328" s="77" t="str">
        <f>IFERROR(IF(B328&lt;&gt;"", IF(LOWER(INDEX(Paste_Here!Z$2:Z$610, MATCH(B328, Paste_Here!A$2:A$610, 0)))="approaching expectations", "Approaching", IF(LOWER(INDEX(Paste_Here!Z$2:Z$610, MATCH(B328, Paste_Here!A$2:A$610, 0)))="met expectations", "Met", IF(LOWER(INDEX(Paste_Here!Z$2:Z$610, MATCH(B328, Paste_Here!A$2:A$610, 0)))="exceeded expectations", "Exceeded", IF(LOWER(INDEX(Paste_Here!Z$2:Z$610, MATCH(B328, Paste_Here!A$2:A$610, 0)))="below expectations", "Below", "")))), ""), "")</f>
        <v/>
      </c>
      <c r="CW328" s="66"/>
      <c r="CX328" s="77"/>
      <c r="CY328" s="66"/>
      <c r="CZ328" s="77" t="str">
        <f>IFERROR(IF(B328&lt;&gt;"", IF(AND(INDEX(Paste_Here!AL$2:AL$610, MATCH(B328, Paste_Here!A$2:A$610, 0))&lt;&gt;"", ISNUMBER(VALUE(INDEX(Paste_Here!AL$2:AL$610, MATCH(B328, Paste_Here!A$2:A$610, 0))))), INDEX(Paste_Here!AL$2:AL$610, MATCH(B328, Paste_Here!A$2:A$610, 0)), ""), ""), "")</f>
        <v/>
      </c>
      <c r="DA328" s="66"/>
      <c r="DB328" s="77" t="str">
        <f>IFERROR(IF(B328&lt;&gt;"", IF(ISNUMBER(SEARCH("highrisk", LOWER(INDEX(Paste_Here!AM$2:AM$610, MATCH(B328, Paste_Here!A$2:A$610, 0))))), "High Risk", IF(ISNUMBER(SEARCH("lowrisk", LOWER(INDEX(Paste_Here!AM$2:AM$610, MATCH(B328, Paste_Here!A$2:A$610, 0))))), "Low Risk", IF(ISNUMBER(SEARCH("somerisk", LOWER(INDEX(Paste_Here!AM$2:AM$610, MATCH(B328, Paste_Here!A$2:A$610, 0))))), "Some Risk", ""))), ""), "")</f>
        <v/>
      </c>
      <c r="DC328" s="66"/>
      <c r="DD328" s="77" t="str">
        <f>IFERROR(IF(B328&lt;&gt;"", IF(AND(INDEX(Paste_Here!AN$2:AN$610, MATCH(B328, Paste_Here!A$2:A$610, 0))&lt;&gt;"", ISNUMBER(VALUE(INDEX(Paste_Here!AN$2:AN$610, MATCH(B328, Paste_Here!A$2:A$610, 0))))), INDEX(Paste_Here!AN$2:AN$610, MATCH(B328, Paste_Here!A$2:A$610, 0)), ""), ""), "")</f>
        <v/>
      </c>
      <c r="DE328" s="66"/>
      <c r="DF328" s="77" t="str">
        <f>IFERROR(IF(B328&lt;&gt;"", IF(AND(INDEX(Paste_Here!Q$2:Q$610, MATCH(B328, Paste_Here!A$2:A$610, 0))&lt;&gt;"", ISNUMBER(VALUE(INDEX(Paste_Here!Q$2:Q$610, MATCH(B328, Paste_Here!A$2:A$610, 0))))), INDEX(Paste_Here!Q$2:Q$610, MATCH(B328, Paste_Here!A$2:A$610, 0)), ""), ""), "")</f>
        <v/>
      </c>
      <c r="DG328" s="66"/>
      <c r="DH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DI328" s="66"/>
      <c r="DJ328" s="77" t="str" cm="1">
        <f t="array" aca="1" ref="DJ328" ca="1">IFERROR(VALUE(IF(ISNUMBER(SEARCH("EM", INDEX(Paste_Here!S$2:S$500, MATCH(B328, Paste_Here!A$2:A$500, 0)))), "-" &amp;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f>
        <v/>
      </c>
      <c r="DK328" s="66"/>
      <c r="DL328" s="66"/>
      <c r="DM328" s="77" t="str">
        <f t="shared" si="58"/>
        <v/>
      </c>
      <c r="DN328" s="66"/>
      <c r="DO328" s="77" t="str">
        <f>IFERROR(IF(B328&lt;&gt;"", IF(AND(INDEX(Paste_Here!AF$2:AF$610, MATCH(B328, Paste_Here!A$2:A$610, 0))&lt;&gt;"", ISNUMBER(VALUE(INDEX(Paste_Here!AF$2:AF$610, MATCH(B328, Paste_Here!A$2:A$610, 0))))), INDEX(Paste_Here!AF$2:AF$610, MATCH(B328, Paste_Here!A$2:A$610, 0)), ""), ""), "")</f>
        <v/>
      </c>
      <c r="DP328" s="66"/>
      <c r="DQ328" s="77" t="str">
        <f>IFERROR(IF(B328&lt;&gt;"", IF(AND(INDEX(Paste_Here!AG$2:AG$610, MATCH(B328, Paste_Here!A$2:A$610, 0))&lt;&gt;"", ISNUMBER(--INDEX(Paste_Here!AG$2:AG$610, MATCH(B328, Paste_Here!A$2:A$610, 0)))), TEXT(ROUND(--INDEX(Paste_Here!AG$2:AG$610, MATCH(B328, Paste_Here!A$2:A$610, 0)), 2), "0.00"), ""), ""), "")</f>
        <v/>
      </c>
      <c r="DR328" s="66"/>
      <c r="DS328" s="77" t="str">
        <f>IFERROR(IF(B328&lt;&gt;"", IF(LOWER(INDEX(Paste_Here!AH$2:AH$610, MATCH(B328, Paste_Here!A$2:A$610, 0)))="approaching expectations", "Approaching", IF(LOWER(INDEX(Paste_Here!AH$2:AH$610, MATCH(B328, Paste_Here!A$2:A$610, 0)))="met expectations", "Met", IF(LOWER(INDEX(Paste_Here!AH$2:AH$610, MATCH(B328, Paste_Here!A$2:A$610, 0)))="exceeded expectations", "Exceeded", IF(LOWER(INDEX(Paste_Here!AH$2:AH$610, MATCH(B328, Paste_Here!A$2:A$610, 0)))="below expectations", "Below", "")))), ""), "")</f>
        <v/>
      </c>
      <c r="DT328" s="66"/>
      <c r="DU328" s="77" t="str">
        <f>IFERROR(IF(B328&lt;&gt;"", IF(AND(INDEX(Paste_Here!U$2:U$610, MATCH(B328, Paste_Here!A$2:A$610, 0))&lt;&gt;"", ISNUMBER(VALUE(INDEX(Paste_Here!U$2:U$610, MATCH(B328, Paste_Here!A$2:A$610, 0))))), INDEX(Paste_Here!U$2:U$610, MATCH(B328, Paste_Here!A$2:A$610, 0)), ""), ""), "")</f>
        <v/>
      </c>
      <c r="DV328" s="66"/>
      <c r="DW328" s="77"/>
      <c r="DX328" s="66"/>
      <c r="DY328" s="77" t="str">
        <f>IFERROR(IF(B328&lt;&gt;"", IF(AND(INDEX(Paste_Here!AI$2:AI$610, MATCH(B328, Paste_Here!A$2:A$610, 0))&lt;&gt;"", ISNUMBER(VALUE(INDEX(Paste_Here!AI$2:AI$610, MATCH(B328, Paste_Here!A$2:A$610, 0))))), INDEX(Paste_Here!AI$2:AI$610, MATCH(B328, Paste_Here!A$2:A$610, 0)), ""), ""), "")</f>
        <v/>
      </c>
      <c r="DZ328" s="66"/>
      <c r="EA328" s="77" t="str">
        <f>IFERROR(IF(B328&lt;&gt;"", IF(AND(INDEX(Paste_Here!AJ$2:AJ$610, MATCH(B328, Paste_Here!A$2:A$610, 0))&lt;&gt;"", ISNUMBER(--INDEX(Paste_Here!AJ$2:AJ$610, MATCH(B328, Paste_Here!A$2:A$610, 0)))), TEXT(ROUND(--INDEX(Paste_Here!AJ$2:AJ$610, MATCH(B328, Paste_Here!A$2:A$610, 0)), 2), "0.00"), ""), ""), "")</f>
        <v/>
      </c>
      <c r="EB328" s="66"/>
      <c r="EC328" s="77" t="str">
        <f>IFERROR(IF(B328&lt;&gt;"", IF(LOWER(INDEX(Paste_Here!AK$2:AK$610, MATCH(B328, Paste_Here!A$2:A$610, 0)))="approaching expectations", "Approaching", IF(LOWER(INDEX(Paste_Here!AK$2:AK$610, MATCH(B328, Paste_Here!A$2:A$610, 0)))="met expectations", "Met", IF(LOWER(INDEX(Paste_Here!AK$2:AK$610, MATCH(B328, Paste_Here!A$2:A$610, 0)))="exceeded expectations", "Exceeded", IF(LOWER(INDEX(Paste_Here!AK$2:AK$610, MATCH(B328, Paste_Here!A$2:A$610, 0)))="below expectations", "Below", "")))), ""), "")</f>
        <v/>
      </c>
      <c r="ED328" s="66"/>
      <c r="EE328" s="77"/>
      <c r="EF328" s="66"/>
      <c r="EG328" s="77"/>
      <c r="EH328" s="66"/>
      <c r="EI328" s="66"/>
      <c r="EJ328" s="77" t="str">
        <f t="shared" si="59"/>
        <v/>
      </c>
      <c r="EK328" s="66"/>
      <c r="EL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EM328" s="66"/>
      <c r="EN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EO328" s="66"/>
      <c r="EP328" s="77"/>
      <c r="EQ328" s="66"/>
      <c r="ER328" s="77" t="str">
        <f>IFERROR(IF(B328&lt;&gt;"", IF(AND(INDEX(Paste_Here!AT$2:AT$610, MATCH(B328, Paste_Here!A$2:A$610, 0))&lt;&gt;"", ISNUMBER(VALUE(INDEX(Paste_Here!AT$2:AT$610, MATCH(B328, Paste_Here!A$2:A$610, 0))))), INDEX(Paste_Here!AT$2:AT$610, MATCH(B328, Paste_Here!A$2:A$610, 0)), ""), ""), "")</f>
        <v/>
      </c>
      <c r="ES328" s="66"/>
      <c r="ET328" s="77" t="str">
        <f>IFERROR(IF(B328&lt;&gt;"", IF(AND(INDEX(Paste_Here!AV$2:AV$610, MATCH(B328, Paste_Here!A$2:A$610, 0))&lt;&gt;"", ISNUMBER(VALUE(INDEX(Paste_Here!AV$2:AV$610, MATCH(B328, Paste_Here!A$2:A$610, 0))))), INDEX(Paste_Here!AV$2:AV$610, MATCH(B328, Paste_Here!A$2:A$610, 0)), ""), ""), "")</f>
        <v/>
      </c>
      <c r="EU328" s="66"/>
      <c r="EV328" s="77"/>
      <c r="EW328" s="66"/>
      <c r="EX328" s="77" t="str">
        <f>IFERROR(IF(B328&lt;&gt;"", IF(AND(INDEX(Paste_Here!AU$2:AU$610, MATCH(B328, Paste_Here!A$2:A$610, 0))&lt;&gt;"", ISNUMBER(VALUE(INDEX(Paste_Here!AU$2:AU$610, MATCH(B328, Paste_Here!A$2:A$610, 0))))), INDEX(Paste_Here!AU$2:AU$610, MATCH(B328, Paste_Here!A$2:A$610, 0)), ""), ""), "")</f>
        <v/>
      </c>
      <c r="EY328" s="66"/>
      <c r="EZ328" s="77" t="str">
        <f>IFERROR(IF(B328&lt;&gt;"", IF(AND(INDEX(Paste_Here!AW$2:AW$610, MATCH(B328, Paste_Here!A$2:A$610, 0))&lt;&gt;"", ISNUMBER(VALUE(INDEX(Paste_Here!AW$2:AW$610, MATCH(B328, Paste_Here!A$2:A$610, 0))))), INDEX(Paste_Here!AW$2:AW$610, MATCH(B328, Paste_Here!A$2:A$610, 0)), ""), ""), "")</f>
        <v/>
      </c>
      <c r="FA328" s="66"/>
      <c r="FB328" s="77"/>
      <c r="FC328" s="66"/>
      <c r="FD328" s="77"/>
      <c r="FE328" s="66"/>
      <c r="FF328" s="66"/>
      <c r="FG328" s="77" t="str">
        <f t="shared" si="60"/>
        <v/>
      </c>
      <c r="FH328" s="66"/>
      <c r="FI328" s="77" t="str">
        <f>IFERROR(IF(B328&lt;&gt;"", IF(ISNUMBER(SEARCH("s", LOWER(INDEX(Paste_Here!M$2:M$610, MATCH(B328, Paste_Here!A$2:A$610, 0))))), "Yes", IF(INDEX(Paste_Here!M$2:M$610, MATCH(B328, Paste_Here!A$2:A$610, 0))&lt;&gt;"", "No", "")), ""), "")</f>
        <v/>
      </c>
      <c r="FJ328" s="66"/>
      <c r="FK328" s="77" t="str">
        <f>IFERROR(IF(B328&lt;&gt;"", IF(ISNUMBER(SEARCH("yes", LOWER(INDEX(Paste_Here!F$2:F$610, MATCH(B328, Paste_Here!A$2:A$610, 0))))), "Yes", IF(ISNUMBER(SEARCH("no", LOWER(INDEX(Paste_Here!F$2:F$610, MATCH(B328, Paste_Here!A$2:A$610, 0))))), "No", "")), ""), "")</f>
        <v/>
      </c>
      <c r="FL328" s="66"/>
      <c r="FM328" s="77" t="str">
        <f>IFERROR(IF(B328&lt;&gt;"", IF(ISNUMBER(SEARCH("english language learner", LOWER(INDEX(Paste_Here!C$2:C$610, MATCH(B328, Paste_Here!A$2:A$610, 0))))), "Yes", ""), ""), "")</f>
        <v/>
      </c>
      <c r="FN328" s="66"/>
      <c r="FO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FP328" s="66"/>
      <c r="FQ328" s="77" t="str">
        <f>IFERROR(IF(B328&lt;&gt;"", IF(ISNUMBER(SEARCH("yes", LOWER(INDEX(Paste_Here!L$2:L$610, MATCH(B328, Paste_Here!A$2:A$610, 0))))), "Yes", IF(ISNUMBER(SEARCH("no", LOWER(INDEX(Paste_Here!L$2:L$610, MATCH(B328, Paste_Here!A$2:A$610, 0))))), "No", "")), ""), "")</f>
        <v/>
      </c>
      <c r="FR328" s="66"/>
      <c r="FS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FT328" s="66"/>
      <c r="FU328" s="77"/>
      <c r="FV328" s="66"/>
      <c r="FW328" s="77" t="str">
        <f>IFERROR(IF(B328&lt;&gt;"", IF(AND(INDEX(Paste_Here!D$2:D$610, MATCH(B328, Paste_Here!A$2:A$610, 0))&lt;&gt;"", ISNUMBER(VALUE(INDEX(Paste_Here!D$2:D$610, MATCH(B328, Paste_Here!A$2:A$610, 0))))), INDEX(Paste_Here!D$2:D$610, MATCH(B328, Paste_Here!A$2:A$610, 0)), ""), ""), "")</f>
        <v/>
      </c>
      <c r="FX328" s="66"/>
      <c r="FY328" s="77" t="str">
        <f>IFERROR(IF(B328&lt;&gt;"", IF(AND(INDEX(Paste_Here!G$2:G$610, MATCH(B328, Paste_Here!A$2:A$610, 0))&lt;&gt;"", ISNUMBER(VALUE(INDEX(Paste_Here!G$2:G$610, MATCH(B328, Paste_Here!A$2:A$610, 0))))), INDEX(Paste_Here!G$2:G$610, MATCH(B328, Paste_Here!A$2:A$610, 0)), ""), ""), "")</f>
        <v/>
      </c>
      <c r="FZ328" s="66"/>
      <c r="GA328" s="95"/>
      <c r="GB328" s="66"/>
      <c r="JS328" s="1" t="str" cm="1">
        <f t="array" ref="JS328">IFERROR(INDEX(Paste_Here!$B$2:$B$610, MATCH(0, COUNTIF(JS$4:JS327, Paste_Here!$B$2:$B$610) + IF(Paste_Here!$B$2:$B$610="", 1, 0), 0)), "")</f>
        <v/>
      </c>
      <c r="JT328" s="1" t="str">
        <f>IF(JS328&lt;&gt;"", INDEX(Paste_Here!$A$2:$A$610, MATCH(JS328, Paste_Here!$B$2:$B$610, 0)), "")</f>
        <v/>
      </c>
      <c r="JU328" s="1" t="str">
        <f t="shared" si="61"/>
        <v/>
      </c>
      <c r="JV328" s="1" t="str" cm="1">
        <f t="array" ref="JV328">IFERROR(INDEX($JU$5:$JU$610, MATCH(SMALL(IF($JU$5:$JU$610&lt;&gt;"", COUNTIF($JU$5:$JU$610, "&lt;"&amp;$JU$5:$JU$610)+1), ROW()-ROW($JV$5)+1), COUNTIF($JU$5:$JU$610, "&lt;"&amp;$JU$5:$JU$610)+1, 0)), "")</f>
        <v/>
      </c>
    </row>
    <row r="329" spans="1:282">
      <c r="A329" s="66"/>
      <c r="B329" s="77" t="str">
        <f t="shared" si="52"/>
        <v/>
      </c>
      <c r="C329" s="66"/>
      <c r="D329" s="77" t="str">
        <f>IFERROR(IF(B329&lt;&gt;"", IF(COUNTIF(INDEX(Paste_Here!AS$2:AS$610, MATCH(B329, Paste_Here!A$2:A$610, 0), 0), "yes") &gt; 0, "Yes", IF(COUNTIF(INDEX(Paste_Here!AS$2:AS$610, MATCH(B329, Paste_Here!A$2:A$610, 0), 0), "no") &gt; 0, "No", "")), ""), "")</f>
        <v/>
      </c>
      <c r="E329" s="66"/>
      <c r="F329" s="77" t="str">
        <f t="shared" si="53"/>
        <v/>
      </c>
      <c r="G329" s="66"/>
      <c r="H329" s="77" t="str">
        <f>IFERROR(IF(B329&lt;&gt;"", IF(COUNTIF(INDEX(Paste_Here!AO$2:AR$610, MATCH(B329, Paste_Here!A$2:A$610, 0), 0), "yes") &gt; 0, "Yes", IF(COUNTIF(INDEX(Paste_Here!AO$2:AR$610, MATCH(B329, Paste_Here!A$2:A$610, 0), 0), "no") &gt; 0, "No", "")), ""), "")</f>
        <v/>
      </c>
      <c r="I329" s="66"/>
      <c r="J329" s="77" t="str">
        <f t="shared" si="54"/>
        <v/>
      </c>
      <c r="K329" s="66"/>
      <c r="L329" s="77" t="str">
        <f>IFERROR(IF(B329&lt;&gt;"", IF(ISNUMBER(SEARCH("yes", LOWER(INDEX(Paste_Here!W$2:W$610, MATCH(B329, Paste_Here!A$2:A$610, 0))))), "Yes", IF(ISNUMBER(SEARCH("no", LOWER(INDEX(Paste_Here!W$2:W$610, MATCH(B329, Paste_Here!A$2:A$610, 0))))), "No", "")), ""), "")</f>
        <v/>
      </c>
      <c r="M329" s="66"/>
      <c r="N329" s="77"/>
      <c r="O329" s="66"/>
      <c r="P329" s="77" t="str">
        <f>IFERROR(IF(B329&lt;&gt;"", IF(ISNUMBER(SEARCH("yes", LOWER(INDEX(Paste_Here!V$2:V$610, MATCH(B329, Paste_Here!A$2:A$610, 0))))), "Yes", IF(ISNUMBER(SEARCH("no", LOWER(INDEX(Paste_Here!V$2:V$610, MATCH(B329, Paste_Here!A$2:A$610, 0))))), "No", "")), ""), "")</f>
        <v/>
      </c>
      <c r="Q329" s="66"/>
      <c r="R329" s="77"/>
      <c r="S329" s="66"/>
      <c r="T329" s="77"/>
      <c r="U329" s="66"/>
      <c r="V329" s="66"/>
      <c r="W329" s="77" t="str">
        <f t="shared" si="55"/>
        <v/>
      </c>
      <c r="X329" s="66"/>
      <c r="Y329" s="77" t="str">
        <f>IFERROR(IF(B329&lt;&gt;"", IF(ISNUMBER(SEARCH("Revealed-Potential (Primary Focus)", LOWER(INDEX(Paste_Here!X$2:X$610, MATCH(B329, Paste_Here!A$2:A$610, 0))))), "Rev-Potential: Prim", IF(ISNUMBER(SEARCH("Revealed-Potential (Secondary Focus)", LOWER(INDEX(Paste_Here!X$2:X$610, MATCH(B329, Paste_Here!A$2:A$610, 0))))), "Rev-Potential: Sec", IF(ISNUMBER(SEARCH("Monitoring", LOWER(INDEX(Paste_Here!X$2:X$610, MATCH(B329, Paste_Here!A$2:A$610, 0))))), "Monitoring", IF(ISNUMBER(SEARCH("At-Promise (Secondary Focus)", LOWER(INDEX(Paste_Here!X$2:X$610, MATCH(B329, Paste_Here!A$2:A$610, 0))))), "At-Promise: Sec", IF(ISNUMBER(SEARCH("At-Promise (Primary Focus)", LOWER(INDEX(Paste_Here!X$2:X$610, MATCH(B329, Paste_Here!A$2:A$610, 0))))), "At-Promise: Prim", ""))))), ""), "")</f>
        <v/>
      </c>
      <c r="Z329" s="66"/>
      <c r="AA329" s="77"/>
      <c r="AB329" s="66"/>
      <c r="AC329" s="77" t="str">
        <f>IFERROR(IF(B329&lt;&gt;"", IF(ISNUMBER(SEARCH("Revealed-Potential (Primary Focus)", LOWER(INDEX(Paste_Here!AB$2:AB$610, MATCH(B329, Paste_Here!A$2:A$610, 0))))), "Rev-Potential: Prim", IF(ISNUMBER(SEARCH("Revealed-Potential (Secondary Focus)", LOWER(INDEX(Paste_Here!AB$2:AB$610, MATCH(B329, Paste_Here!A$2:A$610, 0))))), "Rev-Potential: Sec", IF(ISNUMBER(SEARCH("Monitoring", LOWER(INDEX(Paste_Here!AB$2:AB$610, MATCH(B329, Paste_Here!A$2:A$610, 0))))), "Monitoring", IF(ISNUMBER(SEARCH("At-Promise (Secondary Focus)", LOWER(INDEX(Paste_Here!AB$2:AB$610, MATCH(B329, Paste_Here!A$2:A$610, 0))))), "At-Promise: Sec", IF(ISNUMBER(SEARCH("At-Promise (Primary Focus)", LOWER(INDEX(Paste_Here!AB$2:AB$610, MATCH(B329, Paste_Here!A$2:A$610, 0))))), "At-Promise: Prim", ""))))), ""), "")</f>
        <v/>
      </c>
      <c r="AD329" s="66"/>
      <c r="AE329" s="77"/>
      <c r="AF329" s="66"/>
      <c r="AG329" s="77"/>
      <c r="AH329" s="66"/>
      <c r="AI329" s="77"/>
      <c r="AJ329" s="66"/>
      <c r="AK329" s="77"/>
      <c r="AL329" s="66"/>
      <c r="AM329" s="77"/>
      <c r="AN329" s="66"/>
      <c r="AO329" s="77"/>
      <c r="AP329" s="66"/>
      <c r="AQ329" s="77"/>
      <c r="AR329" s="66"/>
      <c r="AS329" s="77"/>
      <c r="AT329" s="66"/>
      <c r="AU329" s="66"/>
      <c r="AV329" s="77" t="str">
        <f t="shared" si="56"/>
        <v/>
      </c>
      <c r="AW329" s="66"/>
      <c r="AX329" s="77" t="str">
        <f>IFERROR(IF(B329&lt;&gt;"", IF(AND(INDEX(Paste_Here!AC$2:AC$610, MATCH(B329, Paste_Here!A$2:A$610, 0))&lt;&gt;"", ISNUMBER(VALUE(INDEX(Paste_Here!AC$2:AC$610, MATCH(B329, Paste_Here!A$2:A$610, 0))))), INDEX(Paste_Here!AC$2:AC$610, MATCH(B329, Paste_Here!A$2:A$610, 0)), ""), ""), "")</f>
        <v/>
      </c>
      <c r="AY329" s="66"/>
      <c r="AZ329" s="77" t="str">
        <f>IFERROR(IF(B329&lt;&gt;"", IF(AND(INDEX(Paste_Here!AD$2:AD$610, MATCH(B329, Paste_Here!A$2:A$610, 0))&lt;&gt;"", ISNUMBER(VALUE(INDEX(Paste_Here!AD$2:AD$610, MATCH(B329, Paste_Here!A$2:A$610, 0))))), TEXT(ROUND(VALUE(INDEX(Paste_Here!AD$2:AD$610, MATCH(B329, Paste_Here!A$2:A$610, 0))), 2), "0.00"), ""), ""), "")</f>
        <v/>
      </c>
      <c r="BA329" s="66"/>
      <c r="BB329" s="77" t="str">
        <f>IFERROR(IF(B329&lt;&gt;"", IF(LOWER(INDEX(Paste_Here!AE$2:AE$610, MATCH(B329, Paste_Here!A$2:A$610, 0)))="approaching expectations", "Approaching", IF(LOWER(INDEX(Paste_Here!AE$2:AE$610, MATCH(B329, Paste_Here!A$2:A$610, 0)))="met expectations", "Met", IF(LOWER(INDEX(Paste_Here!AE$2:AE$610, MATCH(B329, Paste_Here!A$2:A$610, 0)))="exceeded expectations", "Exceeded", IF(LOWER(INDEX(Paste_Here!AE$2:AE$610, MATCH(B329, Paste_Here!A$2:A$610, 0)))="below expectations", "Below", "")))), ""), "")</f>
        <v/>
      </c>
      <c r="BC329" s="66"/>
      <c r="BD329" s="77" t="str">
        <f>IFERROR(IF(B329&lt;&gt;"", IF(AND(INDEX(Paste_Here!T$2:T$610, MATCH(B329, Paste_Here!A$2:A$610, 0))&lt;&gt;"", ISNUMBER(VALUE(INDEX(Paste_Here!T$2:T$610, MATCH(B329, Paste_Here!A$2:A$610, 0))))), INDEX(Paste_Here!T$2:T$610, MATCH(B329, Paste_Here!A$2:A$610, 0)), ""), ""), "")</f>
        <v/>
      </c>
      <c r="BE329" s="66"/>
      <c r="BF329" s="77"/>
      <c r="BG329" s="66"/>
      <c r="BH329" s="77"/>
      <c r="BI329" s="66"/>
      <c r="BJ329" s="77"/>
      <c r="BK329" s="66"/>
      <c r="BL329" s="77" t="str">
        <f>IFERROR(IF(B329&lt;&gt;"", IF(AND(INDEX(Paste_Here!N$2:N$610, MATCH(B329, Paste_Here!A$2:A$610, 0))&lt;&gt;"", ISNUMBER(VALUE(INDEX(Paste_Here!N$2:N$610, MATCH(B329, Paste_Here!A$2:A$610, 0))))), INDEX(Paste_Here!N$2:N$610, MATCH(B329, Paste_Here!A$2:A$610, 0)), ""), ""), "")</f>
        <v/>
      </c>
      <c r="BM329" s="66"/>
      <c r="BN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BO329" s="66"/>
      <c r="BP329" s="77" t="str" cm="1">
        <f t="array" aca="1" ref="BP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BQ329" s="66"/>
      <c r="BR329" s="66"/>
      <c r="BS329" s="77"/>
      <c r="BT329" s="66"/>
      <c r="BU329" s="77"/>
      <c r="BV329" s="66"/>
      <c r="BW329" s="77"/>
      <c r="BX329" s="66"/>
      <c r="BY329" s="77"/>
      <c r="BZ329" s="66"/>
      <c r="CA329" s="77"/>
      <c r="CB329" s="66"/>
      <c r="CC329" s="77"/>
      <c r="CD329" s="66"/>
      <c r="CE329" s="77"/>
      <c r="CF329" s="66"/>
      <c r="CG329" s="77"/>
      <c r="CH329" s="66"/>
      <c r="CI329" s="77"/>
      <c r="CJ329" s="66"/>
      <c r="CK329" s="77"/>
      <c r="CL329" s="66"/>
      <c r="CM329" s="77"/>
      <c r="CN329" s="66"/>
      <c r="CO329" s="66"/>
      <c r="CP329" s="77" t="str">
        <f t="shared" si="57"/>
        <v/>
      </c>
      <c r="CQ329" s="66"/>
      <c r="CR329" s="77" t="str">
        <f>IFERROR(IF(B329&lt;&gt;"", IF(AND(INDEX(Paste_Here!Y$2:Y$610, MATCH(B329, Paste_Here!A$2:A$610, 0))&lt;&gt;"", ISNUMBER(VALUE(INDEX(Paste_Here!Y$2:Y$610, MATCH(B329, Paste_Here!A$2:A$610, 0))))), INDEX(Paste_Here!Y$2:Y$610, MATCH(B329, Paste_Here!A$2:A$610, 0)), ""), ""), "")</f>
        <v/>
      </c>
      <c r="CS329" s="66"/>
      <c r="CT329" s="77" t="str">
        <f>IFERROR(IF(B329&lt;&gt;"", IF(AND(INDEX(Paste_Here!AA$2:AA$610, MATCH(B329, Paste_Here!A$2:A$610, 0))&lt;&gt;"", ISNUMBER(--INDEX(Paste_Here!AA$2:AA$610, MATCH(B329, Paste_Here!A$2:A$610, 0)))), TEXT(ROUND(--INDEX(Paste_Here!AA$2:AA$610, MATCH(B329, Paste_Here!A$2:A$610, 0)), 2), "0.00"), ""), ""), "")</f>
        <v/>
      </c>
      <c r="CU329" s="66"/>
      <c r="CV329" s="77" t="str">
        <f>IFERROR(IF(B329&lt;&gt;"", IF(LOWER(INDEX(Paste_Here!Z$2:Z$610, MATCH(B329, Paste_Here!A$2:A$610, 0)))="approaching expectations", "Approaching", IF(LOWER(INDEX(Paste_Here!Z$2:Z$610, MATCH(B329, Paste_Here!A$2:A$610, 0)))="met expectations", "Met", IF(LOWER(INDEX(Paste_Here!Z$2:Z$610, MATCH(B329, Paste_Here!A$2:A$610, 0)))="exceeded expectations", "Exceeded", IF(LOWER(INDEX(Paste_Here!Z$2:Z$610, MATCH(B329, Paste_Here!A$2:A$610, 0)))="below expectations", "Below", "")))), ""), "")</f>
        <v/>
      </c>
      <c r="CW329" s="66"/>
      <c r="CX329" s="77"/>
      <c r="CY329" s="66"/>
      <c r="CZ329" s="77" t="str">
        <f>IFERROR(IF(B329&lt;&gt;"", IF(AND(INDEX(Paste_Here!AL$2:AL$610, MATCH(B329, Paste_Here!A$2:A$610, 0))&lt;&gt;"", ISNUMBER(VALUE(INDEX(Paste_Here!AL$2:AL$610, MATCH(B329, Paste_Here!A$2:A$610, 0))))), INDEX(Paste_Here!AL$2:AL$610, MATCH(B329, Paste_Here!A$2:A$610, 0)), ""), ""), "")</f>
        <v/>
      </c>
      <c r="DA329" s="66"/>
      <c r="DB329" s="77" t="str">
        <f>IFERROR(IF(B329&lt;&gt;"", IF(ISNUMBER(SEARCH("highrisk", LOWER(INDEX(Paste_Here!AM$2:AM$610, MATCH(B329, Paste_Here!A$2:A$610, 0))))), "High Risk", IF(ISNUMBER(SEARCH("lowrisk", LOWER(INDEX(Paste_Here!AM$2:AM$610, MATCH(B329, Paste_Here!A$2:A$610, 0))))), "Low Risk", IF(ISNUMBER(SEARCH("somerisk", LOWER(INDEX(Paste_Here!AM$2:AM$610, MATCH(B329, Paste_Here!A$2:A$610, 0))))), "Some Risk", ""))), ""), "")</f>
        <v/>
      </c>
      <c r="DC329" s="66"/>
      <c r="DD329" s="77" t="str">
        <f>IFERROR(IF(B329&lt;&gt;"", IF(AND(INDEX(Paste_Here!AN$2:AN$610, MATCH(B329, Paste_Here!A$2:A$610, 0))&lt;&gt;"", ISNUMBER(VALUE(INDEX(Paste_Here!AN$2:AN$610, MATCH(B329, Paste_Here!A$2:A$610, 0))))), INDEX(Paste_Here!AN$2:AN$610, MATCH(B329, Paste_Here!A$2:A$610, 0)), ""), ""), "")</f>
        <v/>
      </c>
      <c r="DE329" s="66"/>
      <c r="DF329" s="77" t="str">
        <f>IFERROR(IF(B329&lt;&gt;"", IF(AND(INDEX(Paste_Here!Q$2:Q$610, MATCH(B329, Paste_Here!A$2:A$610, 0))&lt;&gt;"", ISNUMBER(VALUE(INDEX(Paste_Here!Q$2:Q$610, MATCH(B329, Paste_Here!A$2:A$610, 0))))), INDEX(Paste_Here!Q$2:Q$610, MATCH(B329, Paste_Here!A$2:A$610, 0)), ""), ""), "")</f>
        <v/>
      </c>
      <c r="DG329" s="66"/>
      <c r="DH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DI329" s="66"/>
      <c r="DJ329" s="77" t="str" cm="1">
        <f t="array" aca="1" ref="DJ329" ca="1">IFERROR(VALUE(IF(ISNUMBER(SEARCH("EM", INDEX(Paste_Here!S$2:S$500, MATCH(B329, Paste_Here!A$2:A$500, 0)))), "-" &amp;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f>
        <v/>
      </c>
      <c r="DK329" s="66"/>
      <c r="DL329" s="66"/>
      <c r="DM329" s="77" t="str">
        <f t="shared" si="58"/>
        <v/>
      </c>
      <c r="DN329" s="66"/>
      <c r="DO329" s="77" t="str">
        <f>IFERROR(IF(B329&lt;&gt;"", IF(AND(INDEX(Paste_Here!AF$2:AF$610, MATCH(B329, Paste_Here!A$2:A$610, 0))&lt;&gt;"", ISNUMBER(VALUE(INDEX(Paste_Here!AF$2:AF$610, MATCH(B329, Paste_Here!A$2:A$610, 0))))), INDEX(Paste_Here!AF$2:AF$610, MATCH(B329, Paste_Here!A$2:A$610, 0)), ""), ""), "")</f>
        <v/>
      </c>
      <c r="DP329" s="66"/>
      <c r="DQ329" s="77" t="str">
        <f>IFERROR(IF(B329&lt;&gt;"", IF(AND(INDEX(Paste_Here!AG$2:AG$610, MATCH(B329, Paste_Here!A$2:A$610, 0))&lt;&gt;"", ISNUMBER(--INDEX(Paste_Here!AG$2:AG$610, MATCH(B329, Paste_Here!A$2:A$610, 0)))), TEXT(ROUND(--INDEX(Paste_Here!AG$2:AG$610, MATCH(B329, Paste_Here!A$2:A$610, 0)), 2), "0.00"), ""), ""), "")</f>
        <v/>
      </c>
      <c r="DR329" s="66"/>
      <c r="DS329" s="77" t="str">
        <f>IFERROR(IF(B329&lt;&gt;"", IF(LOWER(INDEX(Paste_Here!AH$2:AH$610, MATCH(B329, Paste_Here!A$2:A$610, 0)))="approaching expectations", "Approaching", IF(LOWER(INDEX(Paste_Here!AH$2:AH$610, MATCH(B329, Paste_Here!A$2:A$610, 0)))="met expectations", "Met", IF(LOWER(INDEX(Paste_Here!AH$2:AH$610, MATCH(B329, Paste_Here!A$2:A$610, 0)))="exceeded expectations", "Exceeded", IF(LOWER(INDEX(Paste_Here!AH$2:AH$610, MATCH(B329, Paste_Here!A$2:A$610, 0)))="below expectations", "Below", "")))), ""), "")</f>
        <v/>
      </c>
      <c r="DT329" s="66"/>
      <c r="DU329" s="77" t="str">
        <f>IFERROR(IF(B329&lt;&gt;"", IF(AND(INDEX(Paste_Here!U$2:U$610, MATCH(B329, Paste_Here!A$2:A$610, 0))&lt;&gt;"", ISNUMBER(VALUE(INDEX(Paste_Here!U$2:U$610, MATCH(B329, Paste_Here!A$2:A$610, 0))))), INDEX(Paste_Here!U$2:U$610, MATCH(B329, Paste_Here!A$2:A$610, 0)), ""), ""), "")</f>
        <v/>
      </c>
      <c r="DV329" s="66"/>
      <c r="DW329" s="77"/>
      <c r="DX329" s="66"/>
      <c r="DY329" s="77" t="str">
        <f>IFERROR(IF(B329&lt;&gt;"", IF(AND(INDEX(Paste_Here!AI$2:AI$610, MATCH(B329, Paste_Here!A$2:A$610, 0))&lt;&gt;"", ISNUMBER(VALUE(INDEX(Paste_Here!AI$2:AI$610, MATCH(B329, Paste_Here!A$2:A$610, 0))))), INDEX(Paste_Here!AI$2:AI$610, MATCH(B329, Paste_Here!A$2:A$610, 0)), ""), ""), "")</f>
        <v/>
      </c>
      <c r="DZ329" s="66"/>
      <c r="EA329" s="77" t="str">
        <f>IFERROR(IF(B329&lt;&gt;"", IF(AND(INDEX(Paste_Here!AJ$2:AJ$610, MATCH(B329, Paste_Here!A$2:A$610, 0))&lt;&gt;"", ISNUMBER(--INDEX(Paste_Here!AJ$2:AJ$610, MATCH(B329, Paste_Here!A$2:A$610, 0)))), TEXT(ROUND(--INDEX(Paste_Here!AJ$2:AJ$610, MATCH(B329, Paste_Here!A$2:A$610, 0)), 2), "0.00"), ""), ""), "")</f>
        <v/>
      </c>
      <c r="EB329" s="66"/>
      <c r="EC329" s="77" t="str">
        <f>IFERROR(IF(B329&lt;&gt;"", IF(LOWER(INDEX(Paste_Here!AK$2:AK$610, MATCH(B329, Paste_Here!A$2:A$610, 0)))="approaching expectations", "Approaching", IF(LOWER(INDEX(Paste_Here!AK$2:AK$610, MATCH(B329, Paste_Here!A$2:A$610, 0)))="met expectations", "Met", IF(LOWER(INDEX(Paste_Here!AK$2:AK$610, MATCH(B329, Paste_Here!A$2:A$610, 0)))="exceeded expectations", "Exceeded", IF(LOWER(INDEX(Paste_Here!AK$2:AK$610, MATCH(B329, Paste_Here!A$2:A$610, 0)))="below expectations", "Below", "")))), ""), "")</f>
        <v/>
      </c>
      <c r="ED329" s="66"/>
      <c r="EE329" s="77"/>
      <c r="EF329" s="66"/>
      <c r="EG329" s="77"/>
      <c r="EH329" s="66"/>
      <c r="EI329" s="66"/>
      <c r="EJ329" s="77" t="str">
        <f t="shared" si="59"/>
        <v/>
      </c>
      <c r="EK329" s="66"/>
      <c r="EL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EM329" s="66"/>
      <c r="EN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EO329" s="66"/>
      <c r="EP329" s="77"/>
      <c r="EQ329" s="66"/>
      <c r="ER329" s="77" t="str">
        <f>IFERROR(IF(B329&lt;&gt;"", IF(AND(INDEX(Paste_Here!AT$2:AT$610, MATCH(B329, Paste_Here!A$2:A$610, 0))&lt;&gt;"", ISNUMBER(VALUE(INDEX(Paste_Here!AT$2:AT$610, MATCH(B329, Paste_Here!A$2:A$610, 0))))), INDEX(Paste_Here!AT$2:AT$610, MATCH(B329, Paste_Here!A$2:A$610, 0)), ""), ""), "")</f>
        <v/>
      </c>
      <c r="ES329" s="66"/>
      <c r="ET329" s="77" t="str">
        <f>IFERROR(IF(B329&lt;&gt;"", IF(AND(INDEX(Paste_Here!AV$2:AV$610, MATCH(B329, Paste_Here!A$2:A$610, 0))&lt;&gt;"", ISNUMBER(VALUE(INDEX(Paste_Here!AV$2:AV$610, MATCH(B329, Paste_Here!A$2:A$610, 0))))), INDEX(Paste_Here!AV$2:AV$610, MATCH(B329, Paste_Here!A$2:A$610, 0)), ""), ""), "")</f>
        <v/>
      </c>
      <c r="EU329" s="66"/>
      <c r="EV329" s="77"/>
      <c r="EW329" s="66"/>
      <c r="EX329" s="77" t="str">
        <f>IFERROR(IF(B329&lt;&gt;"", IF(AND(INDEX(Paste_Here!AU$2:AU$610, MATCH(B329, Paste_Here!A$2:A$610, 0))&lt;&gt;"", ISNUMBER(VALUE(INDEX(Paste_Here!AU$2:AU$610, MATCH(B329, Paste_Here!A$2:A$610, 0))))), INDEX(Paste_Here!AU$2:AU$610, MATCH(B329, Paste_Here!A$2:A$610, 0)), ""), ""), "")</f>
        <v/>
      </c>
      <c r="EY329" s="66"/>
      <c r="EZ329" s="77" t="str">
        <f>IFERROR(IF(B329&lt;&gt;"", IF(AND(INDEX(Paste_Here!AW$2:AW$610, MATCH(B329, Paste_Here!A$2:A$610, 0))&lt;&gt;"", ISNUMBER(VALUE(INDEX(Paste_Here!AW$2:AW$610, MATCH(B329, Paste_Here!A$2:A$610, 0))))), INDEX(Paste_Here!AW$2:AW$610, MATCH(B329, Paste_Here!A$2:A$610, 0)), ""), ""), "")</f>
        <v/>
      </c>
      <c r="FA329" s="66"/>
      <c r="FB329" s="77"/>
      <c r="FC329" s="66"/>
      <c r="FD329" s="77"/>
      <c r="FE329" s="66"/>
      <c r="FF329" s="66"/>
      <c r="FG329" s="77" t="str">
        <f t="shared" si="60"/>
        <v/>
      </c>
      <c r="FH329" s="66"/>
      <c r="FI329" s="77" t="str">
        <f>IFERROR(IF(B329&lt;&gt;"", IF(ISNUMBER(SEARCH("s", LOWER(INDEX(Paste_Here!M$2:M$610, MATCH(B329, Paste_Here!A$2:A$610, 0))))), "Yes", IF(INDEX(Paste_Here!M$2:M$610, MATCH(B329, Paste_Here!A$2:A$610, 0))&lt;&gt;"", "No", "")), ""), "")</f>
        <v/>
      </c>
      <c r="FJ329" s="66"/>
      <c r="FK329" s="77" t="str">
        <f>IFERROR(IF(B329&lt;&gt;"", IF(ISNUMBER(SEARCH("yes", LOWER(INDEX(Paste_Here!F$2:F$610, MATCH(B329, Paste_Here!A$2:A$610, 0))))), "Yes", IF(ISNUMBER(SEARCH("no", LOWER(INDEX(Paste_Here!F$2:F$610, MATCH(B329, Paste_Here!A$2:A$610, 0))))), "No", "")), ""), "")</f>
        <v/>
      </c>
      <c r="FL329" s="66"/>
      <c r="FM329" s="77" t="str">
        <f>IFERROR(IF(B329&lt;&gt;"", IF(ISNUMBER(SEARCH("english language learner", LOWER(INDEX(Paste_Here!C$2:C$610, MATCH(B329, Paste_Here!A$2:A$610, 0))))), "Yes", ""), ""), "")</f>
        <v/>
      </c>
      <c r="FN329" s="66"/>
      <c r="FO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FP329" s="66"/>
      <c r="FQ329" s="77" t="str">
        <f>IFERROR(IF(B329&lt;&gt;"", IF(ISNUMBER(SEARCH("yes", LOWER(INDEX(Paste_Here!L$2:L$610, MATCH(B329, Paste_Here!A$2:A$610, 0))))), "Yes", IF(ISNUMBER(SEARCH("no", LOWER(INDEX(Paste_Here!L$2:L$610, MATCH(B329, Paste_Here!A$2:A$610, 0))))), "No", "")), ""), "")</f>
        <v/>
      </c>
      <c r="FR329" s="66"/>
      <c r="FS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FT329" s="66"/>
      <c r="FU329" s="77"/>
      <c r="FV329" s="66"/>
      <c r="FW329" s="77" t="str">
        <f>IFERROR(IF(B329&lt;&gt;"", IF(AND(INDEX(Paste_Here!D$2:D$610, MATCH(B329, Paste_Here!A$2:A$610, 0))&lt;&gt;"", ISNUMBER(VALUE(INDEX(Paste_Here!D$2:D$610, MATCH(B329, Paste_Here!A$2:A$610, 0))))), INDEX(Paste_Here!D$2:D$610, MATCH(B329, Paste_Here!A$2:A$610, 0)), ""), ""), "")</f>
        <v/>
      </c>
      <c r="FX329" s="66"/>
      <c r="FY329" s="77" t="str">
        <f>IFERROR(IF(B329&lt;&gt;"", IF(AND(INDEX(Paste_Here!G$2:G$610, MATCH(B329, Paste_Here!A$2:A$610, 0))&lt;&gt;"", ISNUMBER(VALUE(INDEX(Paste_Here!G$2:G$610, MATCH(B329, Paste_Here!A$2:A$610, 0))))), INDEX(Paste_Here!G$2:G$610, MATCH(B329, Paste_Here!A$2:A$610, 0)), ""), ""), "")</f>
        <v/>
      </c>
      <c r="FZ329" s="66"/>
      <c r="GA329" s="95"/>
      <c r="GB329" s="66"/>
      <c r="JS329" s="1" t="str" cm="1">
        <f t="array" ref="JS329">IFERROR(INDEX(Paste_Here!$B$2:$B$610, MATCH(0, COUNTIF(JS$4:JS328, Paste_Here!$B$2:$B$610) + IF(Paste_Here!$B$2:$B$610="", 1, 0), 0)), "")</f>
        <v/>
      </c>
      <c r="JT329" s="1" t="str">
        <f>IF(JS329&lt;&gt;"", INDEX(Paste_Here!$A$2:$A$610, MATCH(JS329, Paste_Here!$B$2:$B$610, 0)), "")</f>
        <v/>
      </c>
      <c r="JU329" s="1" t="str">
        <f t="shared" si="61"/>
        <v/>
      </c>
      <c r="JV329" s="1" t="str" cm="1">
        <f t="array" ref="JV329">IFERROR(INDEX($JU$5:$JU$610, MATCH(SMALL(IF($JU$5:$JU$610&lt;&gt;"", COUNTIF($JU$5:$JU$610, "&lt;"&amp;$JU$5:$JU$610)+1), ROW()-ROW($JV$5)+1), COUNTIF($JU$5:$JU$610, "&lt;"&amp;$JU$5:$JU$610)+1, 0)), "")</f>
        <v/>
      </c>
    </row>
    <row r="330" spans="1:282">
      <c r="A330" s="66"/>
      <c r="B330" s="77" t="str">
        <f t="shared" si="52"/>
        <v/>
      </c>
      <c r="C330" s="66"/>
      <c r="D330" s="77" t="str">
        <f>IFERROR(IF(B330&lt;&gt;"", IF(COUNTIF(INDEX(Paste_Here!AS$2:AS$610, MATCH(B330, Paste_Here!A$2:A$610, 0), 0), "yes") &gt; 0, "Yes", IF(COUNTIF(INDEX(Paste_Here!AS$2:AS$610, MATCH(B330, Paste_Here!A$2:A$610, 0), 0), "no") &gt; 0, "No", "")), ""), "")</f>
        <v/>
      </c>
      <c r="E330" s="66"/>
      <c r="F330" s="77" t="str">
        <f t="shared" si="53"/>
        <v/>
      </c>
      <c r="G330" s="66"/>
      <c r="H330" s="77" t="str">
        <f>IFERROR(IF(B330&lt;&gt;"", IF(COUNTIF(INDEX(Paste_Here!AO$2:AR$610, MATCH(B330, Paste_Here!A$2:A$610, 0), 0), "yes") &gt; 0, "Yes", IF(COUNTIF(INDEX(Paste_Here!AO$2:AR$610, MATCH(B330, Paste_Here!A$2:A$610, 0), 0), "no") &gt; 0, "No", "")), ""), "")</f>
        <v/>
      </c>
      <c r="I330" s="66"/>
      <c r="J330" s="77" t="str">
        <f t="shared" si="54"/>
        <v/>
      </c>
      <c r="K330" s="66"/>
      <c r="L330" s="77" t="str">
        <f>IFERROR(IF(B330&lt;&gt;"", IF(ISNUMBER(SEARCH("yes", LOWER(INDEX(Paste_Here!W$2:W$610, MATCH(B330, Paste_Here!A$2:A$610, 0))))), "Yes", IF(ISNUMBER(SEARCH("no", LOWER(INDEX(Paste_Here!W$2:W$610, MATCH(B330, Paste_Here!A$2:A$610, 0))))), "No", "")), ""), "")</f>
        <v/>
      </c>
      <c r="M330" s="66"/>
      <c r="N330" s="77"/>
      <c r="O330" s="66"/>
      <c r="P330" s="77" t="str">
        <f>IFERROR(IF(B330&lt;&gt;"", IF(ISNUMBER(SEARCH("yes", LOWER(INDEX(Paste_Here!V$2:V$610, MATCH(B330, Paste_Here!A$2:A$610, 0))))), "Yes", IF(ISNUMBER(SEARCH("no", LOWER(INDEX(Paste_Here!V$2:V$610, MATCH(B330, Paste_Here!A$2:A$610, 0))))), "No", "")), ""), "")</f>
        <v/>
      </c>
      <c r="Q330" s="66"/>
      <c r="R330" s="77"/>
      <c r="S330" s="66"/>
      <c r="T330" s="77"/>
      <c r="U330" s="66"/>
      <c r="V330" s="66"/>
      <c r="W330" s="77" t="str">
        <f t="shared" si="55"/>
        <v/>
      </c>
      <c r="X330" s="66"/>
      <c r="Y330" s="77" t="str">
        <f>IFERROR(IF(B330&lt;&gt;"", IF(ISNUMBER(SEARCH("Revealed-Potential (Primary Focus)", LOWER(INDEX(Paste_Here!X$2:X$610, MATCH(B330, Paste_Here!A$2:A$610, 0))))), "Rev-Potential: Prim", IF(ISNUMBER(SEARCH("Revealed-Potential (Secondary Focus)", LOWER(INDEX(Paste_Here!X$2:X$610, MATCH(B330, Paste_Here!A$2:A$610, 0))))), "Rev-Potential: Sec", IF(ISNUMBER(SEARCH("Monitoring", LOWER(INDEX(Paste_Here!X$2:X$610, MATCH(B330, Paste_Here!A$2:A$610, 0))))), "Monitoring", IF(ISNUMBER(SEARCH("At-Promise (Secondary Focus)", LOWER(INDEX(Paste_Here!X$2:X$610, MATCH(B330, Paste_Here!A$2:A$610, 0))))), "At-Promise: Sec", IF(ISNUMBER(SEARCH("At-Promise (Primary Focus)", LOWER(INDEX(Paste_Here!X$2:X$610, MATCH(B330, Paste_Here!A$2:A$610, 0))))), "At-Promise: Prim", ""))))), ""), "")</f>
        <v/>
      </c>
      <c r="Z330" s="66"/>
      <c r="AA330" s="77"/>
      <c r="AB330" s="66"/>
      <c r="AC330" s="77" t="str">
        <f>IFERROR(IF(B330&lt;&gt;"", IF(ISNUMBER(SEARCH("Revealed-Potential (Primary Focus)", LOWER(INDEX(Paste_Here!AB$2:AB$610, MATCH(B330, Paste_Here!A$2:A$610, 0))))), "Rev-Potential: Prim", IF(ISNUMBER(SEARCH("Revealed-Potential (Secondary Focus)", LOWER(INDEX(Paste_Here!AB$2:AB$610, MATCH(B330, Paste_Here!A$2:A$610, 0))))), "Rev-Potential: Sec", IF(ISNUMBER(SEARCH("Monitoring", LOWER(INDEX(Paste_Here!AB$2:AB$610, MATCH(B330, Paste_Here!A$2:A$610, 0))))), "Monitoring", IF(ISNUMBER(SEARCH("At-Promise (Secondary Focus)", LOWER(INDEX(Paste_Here!AB$2:AB$610, MATCH(B330, Paste_Here!A$2:A$610, 0))))), "At-Promise: Sec", IF(ISNUMBER(SEARCH("At-Promise (Primary Focus)", LOWER(INDEX(Paste_Here!AB$2:AB$610, MATCH(B330, Paste_Here!A$2:A$610, 0))))), "At-Promise: Prim", ""))))), ""), "")</f>
        <v/>
      </c>
      <c r="AD330" s="66"/>
      <c r="AE330" s="77"/>
      <c r="AF330" s="66"/>
      <c r="AG330" s="77"/>
      <c r="AH330" s="66"/>
      <c r="AI330" s="77"/>
      <c r="AJ330" s="66"/>
      <c r="AK330" s="77"/>
      <c r="AL330" s="66"/>
      <c r="AM330" s="77"/>
      <c r="AN330" s="66"/>
      <c r="AO330" s="77"/>
      <c r="AP330" s="66"/>
      <c r="AQ330" s="77"/>
      <c r="AR330" s="66"/>
      <c r="AS330" s="77"/>
      <c r="AT330" s="66"/>
      <c r="AU330" s="66"/>
      <c r="AV330" s="77" t="str">
        <f t="shared" si="56"/>
        <v/>
      </c>
      <c r="AW330" s="66"/>
      <c r="AX330" s="77" t="str">
        <f>IFERROR(IF(B330&lt;&gt;"", IF(AND(INDEX(Paste_Here!AC$2:AC$610, MATCH(B330, Paste_Here!A$2:A$610, 0))&lt;&gt;"", ISNUMBER(VALUE(INDEX(Paste_Here!AC$2:AC$610, MATCH(B330, Paste_Here!A$2:A$610, 0))))), INDEX(Paste_Here!AC$2:AC$610, MATCH(B330, Paste_Here!A$2:A$610, 0)), ""), ""), "")</f>
        <v/>
      </c>
      <c r="AY330" s="66"/>
      <c r="AZ330" s="77" t="str">
        <f>IFERROR(IF(B330&lt;&gt;"", IF(AND(INDEX(Paste_Here!AD$2:AD$610, MATCH(B330, Paste_Here!A$2:A$610, 0))&lt;&gt;"", ISNUMBER(VALUE(INDEX(Paste_Here!AD$2:AD$610, MATCH(B330, Paste_Here!A$2:A$610, 0))))), TEXT(ROUND(VALUE(INDEX(Paste_Here!AD$2:AD$610, MATCH(B330, Paste_Here!A$2:A$610, 0))), 2), "0.00"), ""), ""), "")</f>
        <v/>
      </c>
      <c r="BA330" s="66"/>
      <c r="BB330" s="77" t="str">
        <f>IFERROR(IF(B330&lt;&gt;"", IF(LOWER(INDEX(Paste_Here!AE$2:AE$610, MATCH(B330, Paste_Here!A$2:A$610, 0)))="approaching expectations", "Approaching", IF(LOWER(INDEX(Paste_Here!AE$2:AE$610, MATCH(B330, Paste_Here!A$2:A$610, 0)))="met expectations", "Met", IF(LOWER(INDEX(Paste_Here!AE$2:AE$610, MATCH(B330, Paste_Here!A$2:A$610, 0)))="exceeded expectations", "Exceeded", IF(LOWER(INDEX(Paste_Here!AE$2:AE$610, MATCH(B330, Paste_Here!A$2:A$610, 0)))="below expectations", "Below", "")))), ""), "")</f>
        <v/>
      </c>
      <c r="BC330" s="66"/>
      <c r="BD330" s="77" t="str">
        <f>IFERROR(IF(B330&lt;&gt;"", IF(AND(INDEX(Paste_Here!T$2:T$610, MATCH(B330, Paste_Here!A$2:A$610, 0))&lt;&gt;"", ISNUMBER(VALUE(INDEX(Paste_Here!T$2:T$610, MATCH(B330, Paste_Here!A$2:A$610, 0))))), INDEX(Paste_Here!T$2:T$610, MATCH(B330, Paste_Here!A$2:A$610, 0)), ""), ""), "")</f>
        <v/>
      </c>
      <c r="BE330" s="66"/>
      <c r="BF330" s="77"/>
      <c r="BG330" s="66"/>
      <c r="BH330" s="77"/>
      <c r="BI330" s="66"/>
      <c r="BJ330" s="77"/>
      <c r="BK330" s="66"/>
      <c r="BL330" s="77" t="str">
        <f>IFERROR(IF(B330&lt;&gt;"", IF(AND(INDEX(Paste_Here!N$2:N$610, MATCH(B330, Paste_Here!A$2:A$610, 0))&lt;&gt;"", ISNUMBER(VALUE(INDEX(Paste_Here!N$2:N$610, MATCH(B330, Paste_Here!A$2:A$610, 0))))), INDEX(Paste_Here!N$2:N$610, MATCH(B330, Paste_Here!A$2:A$610, 0)), ""), ""), "")</f>
        <v/>
      </c>
      <c r="BM330" s="66"/>
      <c r="BN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BO330" s="66"/>
      <c r="BP330" s="77" t="str" cm="1">
        <f t="array" aca="1" ref="BP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BQ330" s="66"/>
      <c r="BR330" s="66"/>
      <c r="BS330" s="77"/>
      <c r="BT330" s="66"/>
      <c r="BU330" s="77"/>
      <c r="BV330" s="66"/>
      <c r="BW330" s="77"/>
      <c r="BX330" s="66"/>
      <c r="BY330" s="77"/>
      <c r="BZ330" s="66"/>
      <c r="CA330" s="77"/>
      <c r="CB330" s="66"/>
      <c r="CC330" s="77"/>
      <c r="CD330" s="66"/>
      <c r="CE330" s="77"/>
      <c r="CF330" s="66"/>
      <c r="CG330" s="77"/>
      <c r="CH330" s="66"/>
      <c r="CI330" s="77"/>
      <c r="CJ330" s="66"/>
      <c r="CK330" s="77"/>
      <c r="CL330" s="66"/>
      <c r="CM330" s="77"/>
      <c r="CN330" s="66"/>
      <c r="CO330" s="66"/>
      <c r="CP330" s="77" t="str">
        <f t="shared" si="57"/>
        <v/>
      </c>
      <c r="CQ330" s="66"/>
      <c r="CR330" s="77" t="str">
        <f>IFERROR(IF(B330&lt;&gt;"", IF(AND(INDEX(Paste_Here!Y$2:Y$610, MATCH(B330, Paste_Here!A$2:A$610, 0))&lt;&gt;"", ISNUMBER(VALUE(INDEX(Paste_Here!Y$2:Y$610, MATCH(B330, Paste_Here!A$2:A$610, 0))))), INDEX(Paste_Here!Y$2:Y$610, MATCH(B330, Paste_Here!A$2:A$610, 0)), ""), ""), "")</f>
        <v/>
      </c>
      <c r="CS330" s="66"/>
      <c r="CT330" s="77" t="str">
        <f>IFERROR(IF(B330&lt;&gt;"", IF(AND(INDEX(Paste_Here!AA$2:AA$610, MATCH(B330, Paste_Here!A$2:A$610, 0))&lt;&gt;"", ISNUMBER(--INDEX(Paste_Here!AA$2:AA$610, MATCH(B330, Paste_Here!A$2:A$610, 0)))), TEXT(ROUND(--INDEX(Paste_Here!AA$2:AA$610, MATCH(B330, Paste_Here!A$2:A$610, 0)), 2), "0.00"), ""), ""), "")</f>
        <v/>
      </c>
      <c r="CU330" s="66"/>
      <c r="CV330" s="77" t="str">
        <f>IFERROR(IF(B330&lt;&gt;"", IF(LOWER(INDEX(Paste_Here!Z$2:Z$610, MATCH(B330, Paste_Here!A$2:A$610, 0)))="approaching expectations", "Approaching", IF(LOWER(INDEX(Paste_Here!Z$2:Z$610, MATCH(B330, Paste_Here!A$2:A$610, 0)))="met expectations", "Met", IF(LOWER(INDEX(Paste_Here!Z$2:Z$610, MATCH(B330, Paste_Here!A$2:A$610, 0)))="exceeded expectations", "Exceeded", IF(LOWER(INDEX(Paste_Here!Z$2:Z$610, MATCH(B330, Paste_Here!A$2:A$610, 0)))="below expectations", "Below", "")))), ""), "")</f>
        <v/>
      </c>
      <c r="CW330" s="66"/>
      <c r="CX330" s="77"/>
      <c r="CY330" s="66"/>
      <c r="CZ330" s="77" t="str">
        <f>IFERROR(IF(B330&lt;&gt;"", IF(AND(INDEX(Paste_Here!AL$2:AL$610, MATCH(B330, Paste_Here!A$2:A$610, 0))&lt;&gt;"", ISNUMBER(VALUE(INDEX(Paste_Here!AL$2:AL$610, MATCH(B330, Paste_Here!A$2:A$610, 0))))), INDEX(Paste_Here!AL$2:AL$610, MATCH(B330, Paste_Here!A$2:A$610, 0)), ""), ""), "")</f>
        <v/>
      </c>
      <c r="DA330" s="66"/>
      <c r="DB330" s="77" t="str">
        <f>IFERROR(IF(B330&lt;&gt;"", IF(ISNUMBER(SEARCH("highrisk", LOWER(INDEX(Paste_Here!AM$2:AM$610, MATCH(B330, Paste_Here!A$2:A$610, 0))))), "High Risk", IF(ISNUMBER(SEARCH("lowrisk", LOWER(INDEX(Paste_Here!AM$2:AM$610, MATCH(B330, Paste_Here!A$2:A$610, 0))))), "Low Risk", IF(ISNUMBER(SEARCH("somerisk", LOWER(INDEX(Paste_Here!AM$2:AM$610, MATCH(B330, Paste_Here!A$2:A$610, 0))))), "Some Risk", ""))), ""), "")</f>
        <v/>
      </c>
      <c r="DC330" s="66"/>
      <c r="DD330" s="77" t="str">
        <f>IFERROR(IF(B330&lt;&gt;"", IF(AND(INDEX(Paste_Here!AN$2:AN$610, MATCH(B330, Paste_Here!A$2:A$610, 0))&lt;&gt;"", ISNUMBER(VALUE(INDEX(Paste_Here!AN$2:AN$610, MATCH(B330, Paste_Here!A$2:A$610, 0))))), INDEX(Paste_Here!AN$2:AN$610, MATCH(B330, Paste_Here!A$2:A$610, 0)), ""), ""), "")</f>
        <v/>
      </c>
      <c r="DE330" s="66"/>
      <c r="DF330" s="77" t="str">
        <f>IFERROR(IF(B330&lt;&gt;"", IF(AND(INDEX(Paste_Here!Q$2:Q$610, MATCH(B330, Paste_Here!A$2:A$610, 0))&lt;&gt;"", ISNUMBER(VALUE(INDEX(Paste_Here!Q$2:Q$610, MATCH(B330, Paste_Here!A$2:A$610, 0))))), INDEX(Paste_Here!Q$2:Q$610, MATCH(B330, Paste_Here!A$2:A$610, 0)), ""), ""), "")</f>
        <v/>
      </c>
      <c r="DG330" s="66"/>
      <c r="DH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DI330" s="66"/>
      <c r="DJ330" s="77" t="str" cm="1">
        <f t="array" aca="1" ref="DJ330" ca="1">IFERROR(VALUE(IF(ISNUMBER(SEARCH("EM", INDEX(Paste_Here!S$2:S$500, MATCH(B330, Paste_Here!A$2:A$500, 0)))), "-" &amp;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f>
        <v/>
      </c>
      <c r="DK330" s="66"/>
      <c r="DL330" s="66"/>
      <c r="DM330" s="77" t="str">
        <f t="shared" si="58"/>
        <v/>
      </c>
      <c r="DN330" s="66"/>
      <c r="DO330" s="77" t="str">
        <f>IFERROR(IF(B330&lt;&gt;"", IF(AND(INDEX(Paste_Here!AF$2:AF$610, MATCH(B330, Paste_Here!A$2:A$610, 0))&lt;&gt;"", ISNUMBER(VALUE(INDEX(Paste_Here!AF$2:AF$610, MATCH(B330, Paste_Here!A$2:A$610, 0))))), INDEX(Paste_Here!AF$2:AF$610, MATCH(B330, Paste_Here!A$2:A$610, 0)), ""), ""), "")</f>
        <v/>
      </c>
      <c r="DP330" s="66"/>
      <c r="DQ330" s="77" t="str">
        <f>IFERROR(IF(B330&lt;&gt;"", IF(AND(INDEX(Paste_Here!AG$2:AG$610, MATCH(B330, Paste_Here!A$2:A$610, 0))&lt;&gt;"", ISNUMBER(--INDEX(Paste_Here!AG$2:AG$610, MATCH(B330, Paste_Here!A$2:A$610, 0)))), TEXT(ROUND(--INDEX(Paste_Here!AG$2:AG$610, MATCH(B330, Paste_Here!A$2:A$610, 0)), 2), "0.00"), ""), ""), "")</f>
        <v/>
      </c>
      <c r="DR330" s="66"/>
      <c r="DS330" s="77" t="str">
        <f>IFERROR(IF(B330&lt;&gt;"", IF(LOWER(INDEX(Paste_Here!AH$2:AH$610, MATCH(B330, Paste_Here!A$2:A$610, 0)))="approaching expectations", "Approaching", IF(LOWER(INDEX(Paste_Here!AH$2:AH$610, MATCH(B330, Paste_Here!A$2:A$610, 0)))="met expectations", "Met", IF(LOWER(INDEX(Paste_Here!AH$2:AH$610, MATCH(B330, Paste_Here!A$2:A$610, 0)))="exceeded expectations", "Exceeded", IF(LOWER(INDEX(Paste_Here!AH$2:AH$610, MATCH(B330, Paste_Here!A$2:A$610, 0)))="below expectations", "Below", "")))), ""), "")</f>
        <v/>
      </c>
      <c r="DT330" s="66"/>
      <c r="DU330" s="77" t="str">
        <f>IFERROR(IF(B330&lt;&gt;"", IF(AND(INDEX(Paste_Here!U$2:U$610, MATCH(B330, Paste_Here!A$2:A$610, 0))&lt;&gt;"", ISNUMBER(VALUE(INDEX(Paste_Here!U$2:U$610, MATCH(B330, Paste_Here!A$2:A$610, 0))))), INDEX(Paste_Here!U$2:U$610, MATCH(B330, Paste_Here!A$2:A$610, 0)), ""), ""), "")</f>
        <v/>
      </c>
      <c r="DV330" s="66"/>
      <c r="DW330" s="77"/>
      <c r="DX330" s="66"/>
      <c r="DY330" s="77" t="str">
        <f>IFERROR(IF(B330&lt;&gt;"", IF(AND(INDEX(Paste_Here!AI$2:AI$610, MATCH(B330, Paste_Here!A$2:A$610, 0))&lt;&gt;"", ISNUMBER(VALUE(INDEX(Paste_Here!AI$2:AI$610, MATCH(B330, Paste_Here!A$2:A$610, 0))))), INDEX(Paste_Here!AI$2:AI$610, MATCH(B330, Paste_Here!A$2:A$610, 0)), ""), ""), "")</f>
        <v/>
      </c>
      <c r="DZ330" s="66"/>
      <c r="EA330" s="77" t="str">
        <f>IFERROR(IF(B330&lt;&gt;"", IF(AND(INDEX(Paste_Here!AJ$2:AJ$610, MATCH(B330, Paste_Here!A$2:A$610, 0))&lt;&gt;"", ISNUMBER(--INDEX(Paste_Here!AJ$2:AJ$610, MATCH(B330, Paste_Here!A$2:A$610, 0)))), TEXT(ROUND(--INDEX(Paste_Here!AJ$2:AJ$610, MATCH(B330, Paste_Here!A$2:A$610, 0)), 2), "0.00"), ""), ""), "")</f>
        <v/>
      </c>
      <c r="EB330" s="66"/>
      <c r="EC330" s="77" t="str">
        <f>IFERROR(IF(B330&lt;&gt;"", IF(LOWER(INDEX(Paste_Here!AK$2:AK$610, MATCH(B330, Paste_Here!A$2:A$610, 0)))="approaching expectations", "Approaching", IF(LOWER(INDEX(Paste_Here!AK$2:AK$610, MATCH(B330, Paste_Here!A$2:A$610, 0)))="met expectations", "Met", IF(LOWER(INDEX(Paste_Here!AK$2:AK$610, MATCH(B330, Paste_Here!A$2:A$610, 0)))="exceeded expectations", "Exceeded", IF(LOWER(INDEX(Paste_Here!AK$2:AK$610, MATCH(B330, Paste_Here!A$2:A$610, 0)))="below expectations", "Below", "")))), ""), "")</f>
        <v/>
      </c>
      <c r="ED330" s="66"/>
      <c r="EE330" s="77"/>
      <c r="EF330" s="66"/>
      <c r="EG330" s="77"/>
      <c r="EH330" s="66"/>
      <c r="EI330" s="66"/>
      <c r="EJ330" s="77" t="str">
        <f t="shared" si="59"/>
        <v/>
      </c>
      <c r="EK330" s="66"/>
      <c r="EL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EM330" s="66"/>
      <c r="EN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EO330" s="66"/>
      <c r="EP330" s="77"/>
      <c r="EQ330" s="66"/>
      <c r="ER330" s="77" t="str">
        <f>IFERROR(IF(B330&lt;&gt;"", IF(AND(INDEX(Paste_Here!AT$2:AT$610, MATCH(B330, Paste_Here!A$2:A$610, 0))&lt;&gt;"", ISNUMBER(VALUE(INDEX(Paste_Here!AT$2:AT$610, MATCH(B330, Paste_Here!A$2:A$610, 0))))), INDEX(Paste_Here!AT$2:AT$610, MATCH(B330, Paste_Here!A$2:A$610, 0)), ""), ""), "")</f>
        <v/>
      </c>
      <c r="ES330" s="66"/>
      <c r="ET330" s="77" t="str">
        <f>IFERROR(IF(B330&lt;&gt;"", IF(AND(INDEX(Paste_Here!AV$2:AV$610, MATCH(B330, Paste_Here!A$2:A$610, 0))&lt;&gt;"", ISNUMBER(VALUE(INDEX(Paste_Here!AV$2:AV$610, MATCH(B330, Paste_Here!A$2:A$610, 0))))), INDEX(Paste_Here!AV$2:AV$610, MATCH(B330, Paste_Here!A$2:A$610, 0)), ""), ""), "")</f>
        <v/>
      </c>
      <c r="EU330" s="66"/>
      <c r="EV330" s="77"/>
      <c r="EW330" s="66"/>
      <c r="EX330" s="77" t="str">
        <f>IFERROR(IF(B330&lt;&gt;"", IF(AND(INDEX(Paste_Here!AU$2:AU$610, MATCH(B330, Paste_Here!A$2:A$610, 0))&lt;&gt;"", ISNUMBER(VALUE(INDEX(Paste_Here!AU$2:AU$610, MATCH(B330, Paste_Here!A$2:A$610, 0))))), INDEX(Paste_Here!AU$2:AU$610, MATCH(B330, Paste_Here!A$2:A$610, 0)), ""), ""), "")</f>
        <v/>
      </c>
      <c r="EY330" s="66"/>
      <c r="EZ330" s="77" t="str">
        <f>IFERROR(IF(B330&lt;&gt;"", IF(AND(INDEX(Paste_Here!AW$2:AW$610, MATCH(B330, Paste_Here!A$2:A$610, 0))&lt;&gt;"", ISNUMBER(VALUE(INDEX(Paste_Here!AW$2:AW$610, MATCH(B330, Paste_Here!A$2:A$610, 0))))), INDEX(Paste_Here!AW$2:AW$610, MATCH(B330, Paste_Here!A$2:A$610, 0)), ""), ""), "")</f>
        <v/>
      </c>
      <c r="FA330" s="66"/>
      <c r="FB330" s="77"/>
      <c r="FC330" s="66"/>
      <c r="FD330" s="77"/>
      <c r="FE330" s="66"/>
      <c r="FF330" s="66"/>
      <c r="FG330" s="77" t="str">
        <f t="shared" si="60"/>
        <v/>
      </c>
      <c r="FH330" s="66"/>
      <c r="FI330" s="77" t="str">
        <f>IFERROR(IF(B330&lt;&gt;"", IF(ISNUMBER(SEARCH("s", LOWER(INDEX(Paste_Here!M$2:M$610, MATCH(B330, Paste_Here!A$2:A$610, 0))))), "Yes", IF(INDEX(Paste_Here!M$2:M$610, MATCH(B330, Paste_Here!A$2:A$610, 0))&lt;&gt;"", "No", "")), ""), "")</f>
        <v/>
      </c>
      <c r="FJ330" s="66"/>
      <c r="FK330" s="77" t="str">
        <f>IFERROR(IF(B330&lt;&gt;"", IF(ISNUMBER(SEARCH("yes", LOWER(INDEX(Paste_Here!F$2:F$610, MATCH(B330, Paste_Here!A$2:A$610, 0))))), "Yes", IF(ISNUMBER(SEARCH("no", LOWER(INDEX(Paste_Here!F$2:F$610, MATCH(B330, Paste_Here!A$2:A$610, 0))))), "No", "")), ""), "")</f>
        <v/>
      </c>
      <c r="FL330" s="66"/>
      <c r="FM330" s="77" t="str">
        <f>IFERROR(IF(B330&lt;&gt;"", IF(ISNUMBER(SEARCH("english language learner", LOWER(INDEX(Paste_Here!C$2:C$610, MATCH(B330, Paste_Here!A$2:A$610, 0))))), "Yes", ""), ""), "")</f>
        <v/>
      </c>
      <c r="FN330" s="66"/>
      <c r="FO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FP330" s="66"/>
      <c r="FQ330" s="77" t="str">
        <f>IFERROR(IF(B330&lt;&gt;"", IF(ISNUMBER(SEARCH("yes", LOWER(INDEX(Paste_Here!L$2:L$610, MATCH(B330, Paste_Here!A$2:A$610, 0))))), "Yes", IF(ISNUMBER(SEARCH("no", LOWER(INDEX(Paste_Here!L$2:L$610, MATCH(B330, Paste_Here!A$2:A$610, 0))))), "No", "")), ""), "")</f>
        <v/>
      </c>
      <c r="FR330" s="66"/>
      <c r="FS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FT330" s="66"/>
      <c r="FU330" s="77"/>
      <c r="FV330" s="66"/>
      <c r="FW330" s="77" t="str">
        <f>IFERROR(IF(B330&lt;&gt;"", IF(AND(INDEX(Paste_Here!D$2:D$610, MATCH(B330, Paste_Here!A$2:A$610, 0))&lt;&gt;"", ISNUMBER(VALUE(INDEX(Paste_Here!D$2:D$610, MATCH(B330, Paste_Here!A$2:A$610, 0))))), INDEX(Paste_Here!D$2:D$610, MATCH(B330, Paste_Here!A$2:A$610, 0)), ""), ""), "")</f>
        <v/>
      </c>
      <c r="FX330" s="66"/>
      <c r="FY330" s="77" t="str">
        <f>IFERROR(IF(B330&lt;&gt;"", IF(AND(INDEX(Paste_Here!G$2:G$610, MATCH(B330, Paste_Here!A$2:A$610, 0))&lt;&gt;"", ISNUMBER(VALUE(INDEX(Paste_Here!G$2:G$610, MATCH(B330, Paste_Here!A$2:A$610, 0))))), INDEX(Paste_Here!G$2:G$610, MATCH(B330, Paste_Here!A$2:A$610, 0)), ""), ""), "")</f>
        <v/>
      </c>
      <c r="FZ330" s="66"/>
      <c r="GA330" s="95"/>
      <c r="GB330" s="66"/>
      <c r="JS330" s="1" t="str" cm="1">
        <f t="array" ref="JS330">IFERROR(INDEX(Paste_Here!$B$2:$B$610, MATCH(0, COUNTIF(JS$4:JS329, Paste_Here!$B$2:$B$610) + IF(Paste_Here!$B$2:$B$610="", 1, 0), 0)), "")</f>
        <v/>
      </c>
      <c r="JT330" s="1" t="str">
        <f>IF(JS330&lt;&gt;"", INDEX(Paste_Here!$A$2:$A$610, MATCH(JS330, Paste_Here!$B$2:$B$610, 0)), "")</f>
        <v/>
      </c>
      <c r="JU330" s="1" t="str">
        <f t="shared" si="61"/>
        <v/>
      </c>
      <c r="JV330" s="1" t="str" cm="1">
        <f t="array" ref="JV330">IFERROR(INDEX($JU$5:$JU$610, MATCH(SMALL(IF($JU$5:$JU$610&lt;&gt;"", COUNTIF($JU$5:$JU$610, "&lt;"&amp;$JU$5:$JU$610)+1), ROW()-ROW($JV$5)+1), COUNTIF($JU$5:$JU$610, "&lt;"&amp;$JU$5:$JU$610)+1, 0)), "")</f>
        <v/>
      </c>
    </row>
    <row r="331" spans="1:282">
      <c r="A331" s="66"/>
      <c r="B331" s="77" t="str">
        <f t="shared" si="52"/>
        <v/>
      </c>
      <c r="C331" s="66"/>
      <c r="D331" s="77" t="str">
        <f>IFERROR(IF(B331&lt;&gt;"", IF(COUNTIF(INDEX(Paste_Here!AS$2:AS$610, MATCH(B331, Paste_Here!A$2:A$610, 0), 0), "yes") &gt; 0, "Yes", IF(COUNTIF(INDEX(Paste_Here!AS$2:AS$610, MATCH(B331, Paste_Here!A$2:A$610, 0), 0), "no") &gt; 0, "No", "")), ""), "")</f>
        <v/>
      </c>
      <c r="E331" s="66"/>
      <c r="F331" s="77" t="str">
        <f t="shared" si="53"/>
        <v/>
      </c>
      <c r="G331" s="66"/>
      <c r="H331" s="77" t="str">
        <f>IFERROR(IF(B331&lt;&gt;"", IF(COUNTIF(INDEX(Paste_Here!AO$2:AR$610, MATCH(B331, Paste_Here!A$2:A$610, 0), 0), "yes") &gt; 0, "Yes", IF(COUNTIF(INDEX(Paste_Here!AO$2:AR$610, MATCH(B331, Paste_Here!A$2:A$610, 0), 0), "no") &gt; 0, "No", "")), ""), "")</f>
        <v/>
      </c>
      <c r="I331" s="66"/>
      <c r="J331" s="77" t="str">
        <f t="shared" si="54"/>
        <v/>
      </c>
      <c r="K331" s="66"/>
      <c r="L331" s="77" t="str">
        <f>IFERROR(IF(B331&lt;&gt;"", IF(ISNUMBER(SEARCH("yes", LOWER(INDEX(Paste_Here!W$2:W$610, MATCH(B331, Paste_Here!A$2:A$610, 0))))), "Yes", IF(ISNUMBER(SEARCH("no", LOWER(INDEX(Paste_Here!W$2:W$610, MATCH(B331, Paste_Here!A$2:A$610, 0))))), "No", "")), ""), "")</f>
        <v/>
      </c>
      <c r="M331" s="66"/>
      <c r="N331" s="77"/>
      <c r="O331" s="66"/>
      <c r="P331" s="77" t="str">
        <f>IFERROR(IF(B331&lt;&gt;"", IF(ISNUMBER(SEARCH("yes", LOWER(INDEX(Paste_Here!V$2:V$610, MATCH(B331, Paste_Here!A$2:A$610, 0))))), "Yes", IF(ISNUMBER(SEARCH("no", LOWER(INDEX(Paste_Here!V$2:V$610, MATCH(B331, Paste_Here!A$2:A$610, 0))))), "No", "")), ""), "")</f>
        <v/>
      </c>
      <c r="Q331" s="66"/>
      <c r="R331" s="77"/>
      <c r="S331" s="66"/>
      <c r="T331" s="77"/>
      <c r="U331" s="66"/>
      <c r="V331" s="66"/>
      <c r="W331" s="77" t="str">
        <f t="shared" si="55"/>
        <v/>
      </c>
      <c r="X331" s="66"/>
      <c r="Y331" s="77" t="str">
        <f>IFERROR(IF(B331&lt;&gt;"", IF(ISNUMBER(SEARCH("Revealed-Potential (Primary Focus)", LOWER(INDEX(Paste_Here!X$2:X$610, MATCH(B331, Paste_Here!A$2:A$610, 0))))), "Rev-Potential: Prim", IF(ISNUMBER(SEARCH("Revealed-Potential (Secondary Focus)", LOWER(INDEX(Paste_Here!X$2:X$610, MATCH(B331, Paste_Here!A$2:A$610, 0))))), "Rev-Potential: Sec", IF(ISNUMBER(SEARCH("Monitoring", LOWER(INDEX(Paste_Here!X$2:X$610, MATCH(B331, Paste_Here!A$2:A$610, 0))))), "Monitoring", IF(ISNUMBER(SEARCH("At-Promise (Secondary Focus)", LOWER(INDEX(Paste_Here!X$2:X$610, MATCH(B331, Paste_Here!A$2:A$610, 0))))), "At-Promise: Sec", IF(ISNUMBER(SEARCH("At-Promise (Primary Focus)", LOWER(INDEX(Paste_Here!X$2:X$610, MATCH(B331, Paste_Here!A$2:A$610, 0))))), "At-Promise: Prim", ""))))), ""), "")</f>
        <v/>
      </c>
      <c r="Z331" s="66"/>
      <c r="AA331" s="77"/>
      <c r="AB331" s="66"/>
      <c r="AC331" s="77" t="str">
        <f>IFERROR(IF(B331&lt;&gt;"", IF(ISNUMBER(SEARCH("Revealed-Potential (Primary Focus)", LOWER(INDEX(Paste_Here!AB$2:AB$610, MATCH(B331, Paste_Here!A$2:A$610, 0))))), "Rev-Potential: Prim", IF(ISNUMBER(SEARCH("Revealed-Potential (Secondary Focus)", LOWER(INDEX(Paste_Here!AB$2:AB$610, MATCH(B331, Paste_Here!A$2:A$610, 0))))), "Rev-Potential: Sec", IF(ISNUMBER(SEARCH("Monitoring", LOWER(INDEX(Paste_Here!AB$2:AB$610, MATCH(B331, Paste_Here!A$2:A$610, 0))))), "Monitoring", IF(ISNUMBER(SEARCH("At-Promise (Secondary Focus)", LOWER(INDEX(Paste_Here!AB$2:AB$610, MATCH(B331, Paste_Here!A$2:A$610, 0))))), "At-Promise: Sec", IF(ISNUMBER(SEARCH("At-Promise (Primary Focus)", LOWER(INDEX(Paste_Here!AB$2:AB$610, MATCH(B331, Paste_Here!A$2:A$610, 0))))), "At-Promise: Prim", ""))))), ""), "")</f>
        <v/>
      </c>
      <c r="AD331" s="66"/>
      <c r="AE331" s="77"/>
      <c r="AF331" s="66"/>
      <c r="AG331" s="77"/>
      <c r="AH331" s="66"/>
      <c r="AI331" s="77"/>
      <c r="AJ331" s="66"/>
      <c r="AK331" s="77"/>
      <c r="AL331" s="66"/>
      <c r="AM331" s="77"/>
      <c r="AN331" s="66"/>
      <c r="AO331" s="77"/>
      <c r="AP331" s="66"/>
      <c r="AQ331" s="77"/>
      <c r="AR331" s="66"/>
      <c r="AS331" s="77"/>
      <c r="AT331" s="66"/>
      <c r="AU331" s="66"/>
      <c r="AV331" s="77" t="str">
        <f t="shared" si="56"/>
        <v/>
      </c>
      <c r="AW331" s="66"/>
      <c r="AX331" s="77" t="str">
        <f>IFERROR(IF(B331&lt;&gt;"", IF(AND(INDEX(Paste_Here!AC$2:AC$610, MATCH(B331, Paste_Here!A$2:A$610, 0))&lt;&gt;"", ISNUMBER(VALUE(INDEX(Paste_Here!AC$2:AC$610, MATCH(B331, Paste_Here!A$2:A$610, 0))))), INDEX(Paste_Here!AC$2:AC$610, MATCH(B331, Paste_Here!A$2:A$610, 0)), ""), ""), "")</f>
        <v/>
      </c>
      <c r="AY331" s="66"/>
      <c r="AZ331" s="77" t="str">
        <f>IFERROR(IF(B331&lt;&gt;"", IF(AND(INDEX(Paste_Here!AD$2:AD$610, MATCH(B331, Paste_Here!A$2:A$610, 0))&lt;&gt;"", ISNUMBER(VALUE(INDEX(Paste_Here!AD$2:AD$610, MATCH(B331, Paste_Here!A$2:A$610, 0))))), TEXT(ROUND(VALUE(INDEX(Paste_Here!AD$2:AD$610, MATCH(B331, Paste_Here!A$2:A$610, 0))), 2), "0.00"), ""), ""), "")</f>
        <v/>
      </c>
      <c r="BA331" s="66"/>
      <c r="BB331" s="77" t="str">
        <f>IFERROR(IF(B331&lt;&gt;"", IF(LOWER(INDEX(Paste_Here!AE$2:AE$610, MATCH(B331, Paste_Here!A$2:A$610, 0)))="approaching expectations", "Approaching", IF(LOWER(INDEX(Paste_Here!AE$2:AE$610, MATCH(B331, Paste_Here!A$2:A$610, 0)))="met expectations", "Met", IF(LOWER(INDEX(Paste_Here!AE$2:AE$610, MATCH(B331, Paste_Here!A$2:A$610, 0)))="exceeded expectations", "Exceeded", IF(LOWER(INDEX(Paste_Here!AE$2:AE$610, MATCH(B331, Paste_Here!A$2:A$610, 0)))="below expectations", "Below", "")))), ""), "")</f>
        <v/>
      </c>
      <c r="BC331" s="66"/>
      <c r="BD331" s="77" t="str">
        <f>IFERROR(IF(B331&lt;&gt;"", IF(AND(INDEX(Paste_Here!T$2:T$610, MATCH(B331, Paste_Here!A$2:A$610, 0))&lt;&gt;"", ISNUMBER(VALUE(INDEX(Paste_Here!T$2:T$610, MATCH(B331, Paste_Here!A$2:A$610, 0))))), INDEX(Paste_Here!T$2:T$610, MATCH(B331, Paste_Here!A$2:A$610, 0)), ""), ""), "")</f>
        <v/>
      </c>
      <c r="BE331" s="66"/>
      <c r="BF331" s="77"/>
      <c r="BG331" s="66"/>
      <c r="BH331" s="77"/>
      <c r="BI331" s="66"/>
      <c r="BJ331" s="77"/>
      <c r="BK331" s="66"/>
      <c r="BL331" s="77" t="str">
        <f>IFERROR(IF(B331&lt;&gt;"", IF(AND(INDEX(Paste_Here!N$2:N$610, MATCH(B331, Paste_Here!A$2:A$610, 0))&lt;&gt;"", ISNUMBER(VALUE(INDEX(Paste_Here!N$2:N$610, MATCH(B331, Paste_Here!A$2:A$610, 0))))), INDEX(Paste_Here!N$2:N$610, MATCH(B331, Paste_Here!A$2:A$610, 0)), ""), ""), "")</f>
        <v/>
      </c>
      <c r="BM331" s="66"/>
      <c r="BN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BO331" s="66"/>
      <c r="BP331" s="77" t="str" cm="1">
        <f t="array" aca="1" ref="BP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BQ331" s="66"/>
      <c r="BR331" s="66"/>
      <c r="BS331" s="77"/>
      <c r="BT331" s="66"/>
      <c r="BU331" s="77"/>
      <c r="BV331" s="66"/>
      <c r="BW331" s="77"/>
      <c r="BX331" s="66"/>
      <c r="BY331" s="77"/>
      <c r="BZ331" s="66"/>
      <c r="CA331" s="77"/>
      <c r="CB331" s="66"/>
      <c r="CC331" s="77"/>
      <c r="CD331" s="66"/>
      <c r="CE331" s="77"/>
      <c r="CF331" s="66"/>
      <c r="CG331" s="77"/>
      <c r="CH331" s="66"/>
      <c r="CI331" s="77"/>
      <c r="CJ331" s="66"/>
      <c r="CK331" s="77"/>
      <c r="CL331" s="66"/>
      <c r="CM331" s="77"/>
      <c r="CN331" s="66"/>
      <c r="CO331" s="66"/>
      <c r="CP331" s="77" t="str">
        <f t="shared" si="57"/>
        <v/>
      </c>
      <c r="CQ331" s="66"/>
      <c r="CR331" s="77" t="str">
        <f>IFERROR(IF(B331&lt;&gt;"", IF(AND(INDEX(Paste_Here!Y$2:Y$610, MATCH(B331, Paste_Here!A$2:A$610, 0))&lt;&gt;"", ISNUMBER(VALUE(INDEX(Paste_Here!Y$2:Y$610, MATCH(B331, Paste_Here!A$2:A$610, 0))))), INDEX(Paste_Here!Y$2:Y$610, MATCH(B331, Paste_Here!A$2:A$610, 0)), ""), ""), "")</f>
        <v/>
      </c>
      <c r="CS331" s="66"/>
      <c r="CT331" s="77" t="str">
        <f>IFERROR(IF(B331&lt;&gt;"", IF(AND(INDEX(Paste_Here!AA$2:AA$610, MATCH(B331, Paste_Here!A$2:A$610, 0))&lt;&gt;"", ISNUMBER(--INDEX(Paste_Here!AA$2:AA$610, MATCH(B331, Paste_Here!A$2:A$610, 0)))), TEXT(ROUND(--INDEX(Paste_Here!AA$2:AA$610, MATCH(B331, Paste_Here!A$2:A$610, 0)), 2), "0.00"), ""), ""), "")</f>
        <v/>
      </c>
      <c r="CU331" s="66"/>
      <c r="CV331" s="77" t="str">
        <f>IFERROR(IF(B331&lt;&gt;"", IF(LOWER(INDEX(Paste_Here!Z$2:Z$610, MATCH(B331, Paste_Here!A$2:A$610, 0)))="approaching expectations", "Approaching", IF(LOWER(INDEX(Paste_Here!Z$2:Z$610, MATCH(B331, Paste_Here!A$2:A$610, 0)))="met expectations", "Met", IF(LOWER(INDEX(Paste_Here!Z$2:Z$610, MATCH(B331, Paste_Here!A$2:A$610, 0)))="exceeded expectations", "Exceeded", IF(LOWER(INDEX(Paste_Here!Z$2:Z$610, MATCH(B331, Paste_Here!A$2:A$610, 0)))="below expectations", "Below", "")))), ""), "")</f>
        <v/>
      </c>
      <c r="CW331" s="66"/>
      <c r="CX331" s="77"/>
      <c r="CY331" s="66"/>
      <c r="CZ331" s="77" t="str">
        <f>IFERROR(IF(B331&lt;&gt;"", IF(AND(INDEX(Paste_Here!AL$2:AL$610, MATCH(B331, Paste_Here!A$2:A$610, 0))&lt;&gt;"", ISNUMBER(VALUE(INDEX(Paste_Here!AL$2:AL$610, MATCH(B331, Paste_Here!A$2:A$610, 0))))), INDEX(Paste_Here!AL$2:AL$610, MATCH(B331, Paste_Here!A$2:A$610, 0)), ""), ""), "")</f>
        <v/>
      </c>
      <c r="DA331" s="66"/>
      <c r="DB331" s="77" t="str">
        <f>IFERROR(IF(B331&lt;&gt;"", IF(ISNUMBER(SEARCH("highrisk", LOWER(INDEX(Paste_Here!AM$2:AM$610, MATCH(B331, Paste_Here!A$2:A$610, 0))))), "High Risk", IF(ISNUMBER(SEARCH("lowrisk", LOWER(INDEX(Paste_Here!AM$2:AM$610, MATCH(B331, Paste_Here!A$2:A$610, 0))))), "Low Risk", IF(ISNUMBER(SEARCH("somerisk", LOWER(INDEX(Paste_Here!AM$2:AM$610, MATCH(B331, Paste_Here!A$2:A$610, 0))))), "Some Risk", ""))), ""), "")</f>
        <v/>
      </c>
      <c r="DC331" s="66"/>
      <c r="DD331" s="77" t="str">
        <f>IFERROR(IF(B331&lt;&gt;"", IF(AND(INDEX(Paste_Here!AN$2:AN$610, MATCH(B331, Paste_Here!A$2:A$610, 0))&lt;&gt;"", ISNUMBER(VALUE(INDEX(Paste_Here!AN$2:AN$610, MATCH(B331, Paste_Here!A$2:A$610, 0))))), INDEX(Paste_Here!AN$2:AN$610, MATCH(B331, Paste_Here!A$2:A$610, 0)), ""), ""), "")</f>
        <v/>
      </c>
      <c r="DE331" s="66"/>
      <c r="DF331" s="77" t="str">
        <f>IFERROR(IF(B331&lt;&gt;"", IF(AND(INDEX(Paste_Here!Q$2:Q$610, MATCH(B331, Paste_Here!A$2:A$610, 0))&lt;&gt;"", ISNUMBER(VALUE(INDEX(Paste_Here!Q$2:Q$610, MATCH(B331, Paste_Here!A$2:A$610, 0))))), INDEX(Paste_Here!Q$2:Q$610, MATCH(B331, Paste_Here!A$2:A$610, 0)), ""), ""), "")</f>
        <v/>
      </c>
      <c r="DG331" s="66"/>
      <c r="DH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DI331" s="66"/>
      <c r="DJ331" s="77" t="str" cm="1">
        <f t="array" aca="1" ref="DJ331" ca="1">IFERROR(VALUE(IF(ISNUMBER(SEARCH("EM", INDEX(Paste_Here!S$2:S$500, MATCH(B331, Paste_Here!A$2:A$500, 0)))), "-" &amp;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f>
        <v/>
      </c>
      <c r="DK331" s="66"/>
      <c r="DL331" s="66"/>
      <c r="DM331" s="77" t="str">
        <f t="shared" si="58"/>
        <v/>
      </c>
      <c r="DN331" s="66"/>
      <c r="DO331" s="77" t="str">
        <f>IFERROR(IF(B331&lt;&gt;"", IF(AND(INDEX(Paste_Here!AF$2:AF$610, MATCH(B331, Paste_Here!A$2:A$610, 0))&lt;&gt;"", ISNUMBER(VALUE(INDEX(Paste_Here!AF$2:AF$610, MATCH(B331, Paste_Here!A$2:A$610, 0))))), INDEX(Paste_Here!AF$2:AF$610, MATCH(B331, Paste_Here!A$2:A$610, 0)), ""), ""), "")</f>
        <v/>
      </c>
      <c r="DP331" s="66"/>
      <c r="DQ331" s="77" t="str">
        <f>IFERROR(IF(B331&lt;&gt;"", IF(AND(INDEX(Paste_Here!AG$2:AG$610, MATCH(B331, Paste_Here!A$2:A$610, 0))&lt;&gt;"", ISNUMBER(--INDEX(Paste_Here!AG$2:AG$610, MATCH(B331, Paste_Here!A$2:A$610, 0)))), TEXT(ROUND(--INDEX(Paste_Here!AG$2:AG$610, MATCH(B331, Paste_Here!A$2:A$610, 0)), 2), "0.00"), ""), ""), "")</f>
        <v/>
      </c>
      <c r="DR331" s="66"/>
      <c r="DS331" s="77" t="str">
        <f>IFERROR(IF(B331&lt;&gt;"", IF(LOWER(INDEX(Paste_Here!AH$2:AH$610, MATCH(B331, Paste_Here!A$2:A$610, 0)))="approaching expectations", "Approaching", IF(LOWER(INDEX(Paste_Here!AH$2:AH$610, MATCH(B331, Paste_Here!A$2:A$610, 0)))="met expectations", "Met", IF(LOWER(INDEX(Paste_Here!AH$2:AH$610, MATCH(B331, Paste_Here!A$2:A$610, 0)))="exceeded expectations", "Exceeded", IF(LOWER(INDEX(Paste_Here!AH$2:AH$610, MATCH(B331, Paste_Here!A$2:A$610, 0)))="below expectations", "Below", "")))), ""), "")</f>
        <v/>
      </c>
      <c r="DT331" s="66"/>
      <c r="DU331" s="77" t="str">
        <f>IFERROR(IF(B331&lt;&gt;"", IF(AND(INDEX(Paste_Here!U$2:U$610, MATCH(B331, Paste_Here!A$2:A$610, 0))&lt;&gt;"", ISNUMBER(VALUE(INDEX(Paste_Here!U$2:U$610, MATCH(B331, Paste_Here!A$2:A$610, 0))))), INDEX(Paste_Here!U$2:U$610, MATCH(B331, Paste_Here!A$2:A$610, 0)), ""), ""), "")</f>
        <v/>
      </c>
      <c r="DV331" s="66"/>
      <c r="DW331" s="77"/>
      <c r="DX331" s="66"/>
      <c r="DY331" s="77" t="str">
        <f>IFERROR(IF(B331&lt;&gt;"", IF(AND(INDEX(Paste_Here!AI$2:AI$610, MATCH(B331, Paste_Here!A$2:A$610, 0))&lt;&gt;"", ISNUMBER(VALUE(INDEX(Paste_Here!AI$2:AI$610, MATCH(B331, Paste_Here!A$2:A$610, 0))))), INDEX(Paste_Here!AI$2:AI$610, MATCH(B331, Paste_Here!A$2:A$610, 0)), ""), ""), "")</f>
        <v/>
      </c>
      <c r="DZ331" s="66"/>
      <c r="EA331" s="77" t="str">
        <f>IFERROR(IF(B331&lt;&gt;"", IF(AND(INDEX(Paste_Here!AJ$2:AJ$610, MATCH(B331, Paste_Here!A$2:A$610, 0))&lt;&gt;"", ISNUMBER(--INDEX(Paste_Here!AJ$2:AJ$610, MATCH(B331, Paste_Here!A$2:A$610, 0)))), TEXT(ROUND(--INDEX(Paste_Here!AJ$2:AJ$610, MATCH(B331, Paste_Here!A$2:A$610, 0)), 2), "0.00"), ""), ""), "")</f>
        <v/>
      </c>
      <c r="EB331" s="66"/>
      <c r="EC331" s="77" t="str">
        <f>IFERROR(IF(B331&lt;&gt;"", IF(LOWER(INDEX(Paste_Here!AK$2:AK$610, MATCH(B331, Paste_Here!A$2:A$610, 0)))="approaching expectations", "Approaching", IF(LOWER(INDEX(Paste_Here!AK$2:AK$610, MATCH(B331, Paste_Here!A$2:A$610, 0)))="met expectations", "Met", IF(LOWER(INDEX(Paste_Here!AK$2:AK$610, MATCH(B331, Paste_Here!A$2:A$610, 0)))="exceeded expectations", "Exceeded", IF(LOWER(INDEX(Paste_Here!AK$2:AK$610, MATCH(B331, Paste_Here!A$2:A$610, 0)))="below expectations", "Below", "")))), ""), "")</f>
        <v/>
      </c>
      <c r="ED331" s="66"/>
      <c r="EE331" s="77"/>
      <c r="EF331" s="66"/>
      <c r="EG331" s="77"/>
      <c r="EH331" s="66"/>
      <c r="EI331" s="66"/>
      <c r="EJ331" s="77" t="str">
        <f t="shared" si="59"/>
        <v/>
      </c>
      <c r="EK331" s="66"/>
      <c r="EL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EM331" s="66"/>
      <c r="EN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EO331" s="66"/>
      <c r="EP331" s="77"/>
      <c r="EQ331" s="66"/>
      <c r="ER331" s="77" t="str">
        <f>IFERROR(IF(B331&lt;&gt;"", IF(AND(INDEX(Paste_Here!AT$2:AT$610, MATCH(B331, Paste_Here!A$2:A$610, 0))&lt;&gt;"", ISNUMBER(VALUE(INDEX(Paste_Here!AT$2:AT$610, MATCH(B331, Paste_Here!A$2:A$610, 0))))), INDEX(Paste_Here!AT$2:AT$610, MATCH(B331, Paste_Here!A$2:A$610, 0)), ""), ""), "")</f>
        <v/>
      </c>
      <c r="ES331" s="66"/>
      <c r="ET331" s="77" t="str">
        <f>IFERROR(IF(B331&lt;&gt;"", IF(AND(INDEX(Paste_Here!AV$2:AV$610, MATCH(B331, Paste_Here!A$2:A$610, 0))&lt;&gt;"", ISNUMBER(VALUE(INDEX(Paste_Here!AV$2:AV$610, MATCH(B331, Paste_Here!A$2:A$610, 0))))), INDEX(Paste_Here!AV$2:AV$610, MATCH(B331, Paste_Here!A$2:A$610, 0)), ""), ""), "")</f>
        <v/>
      </c>
      <c r="EU331" s="66"/>
      <c r="EV331" s="77"/>
      <c r="EW331" s="66"/>
      <c r="EX331" s="77" t="str">
        <f>IFERROR(IF(B331&lt;&gt;"", IF(AND(INDEX(Paste_Here!AU$2:AU$610, MATCH(B331, Paste_Here!A$2:A$610, 0))&lt;&gt;"", ISNUMBER(VALUE(INDEX(Paste_Here!AU$2:AU$610, MATCH(B331, Paste_Here!A$2:A$610, 0))))), INDEX(Paste_Here!AU$2:AU$610, MATCH(B331, Paste_Here!A$2:A$610, 0)), ""), ""), "")</f>
        <v/>
      </c>
      <c r="EY331" s="66"/>
      <c r="EZ331" s="77" t="str">
        <f>IFERROR(IF(B331&lt;&gt;"", IF(AND(INDEX(Paste_Here!AW$2:AW$610, MATCH(B331, Paste_Here!A$2:A$610, 0))&lt;&gt;"", ISNUMBER(VALUE(INDEX(Paste_Here!AW$2:AW$610, MATCH(B331, Paste_Here!A$2:A$610, 0))))), INDEX(Paste_Here!AW$2:AW$610, MATCH(B331, Paste_Here!A$2:A$610, 0)), ""), ""), "")</f>
        <v/>
      </c>
      <c r="FA331" s="66"/>
      <c r="FB331" s="77"/>
      <c r="FC331" s="66"/>
      <c r="FD331" s="77"/>
      <c r="FE331" s="66"/>
      <c r="FF331" s="66"/>
      <c r="FG331" s="77" t="str">
        <f t="shared" si="60"/>
        <v/>
      </c>
      <c r="FH331" s="66"/>
      <c r="FI331" s="77" t="str">
        <f>IFERROR(IF(B331&lt;&gt;"", IF(ISNUMBER(SEARCH("s", LOWER(INDEX(Paste_Here!M$2:M$610, MATCH(B331, Paste_Here!A$2:A$610, 0))))), "Yes", IF(INDEX(Paste_Here!M$2:M$610, MATCH(B331, Paste_Here!A$2:A$610, 0))&lt;&gt;"", "No", "")), ""), "")</f>
        <v/>
      </c>
      <c r="FJ331" s="66"/>
      <c r="FK331" s="77" t="str">
        <f>IFERROR(IF(B331&lt;&gt;"", IF(ISNUMBER(SEARCH("yes", LOWER(INDEX(Paste_Here!F$2:F$610, MATCH(B331, Paste_Here!A$2:A$610, 0))))), "Yes", IF(ISNUMBER(SEARCH("no", LOWER(INDEX(Paste_Here!F$2:F$610, MATCH(B331, Paste_Here!A$2:A$610, 0))))), "No", "")), ""), "")</f>
        <v/>
      </c>
      <c r="FL331" s="66"/>
      <c r="FM331" s="77" t="str">
        <f>IFERROR(IF(B331&lt;&gt;"", IF(ISNUMBER(SEARCH("english language learner", LOWER(INDEX(Paste_Here!C$2:C$610, MATCH(B331, Paste_Here!A$2:A$610, 0))))), "Yes", ""), ""), "")</f>
        <v/>
      </c>
      <c r="FN331" s="66"/>
      <c r="FO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FP331" s="66"/>
      <c r="FQ331" s="77" t="str">
        <f>IFERROR(IF(B331&lt;&gt;"", IF(ISNUMBER(SEARCH("yes", LOWER(INDEX(Paste_Here!L$2:L$610, MATCH(B331, Paste_Here!A$2:A$610, 0))))), "Yes", IF(ISNUMBER(SEARCH("no", LOWER(INDEX(Paste_Here!L$2:L$610, MATCH(B331, Paste_Here!A$2:A$610, 0))))), "No", "")), ""), "")</f>
        <v/>
      </c>
      <c r="FR331" s="66"/>
      <c r="FS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FT331" s="66"/>
      <c r="FU331" s="77"/>
      <c r="FV331" s="66"/>
      <c r="FW331" s="77" t="str">
        <f>IFERROR(IF(B331&lt;&gt;"", IF(AND(INDEX(Paste_Here!D$2:D$610, MATCH(B331, Paste_Here!A$2:A$610, 0))&lt;&gt;"", ISNUMBER(VALUE(INDEX(Paste_Here!D$2:D$610, MATCH(B331, Paste_Here!A$2:A$610, 0))))), INDEX(Paste_Here!D$2:D$610, MATCH(B331, Paste_Here!A$2:A$610, 0)), ""), ""), "")</f>
        <v/>
      </c>
      <c r="FX331" s="66"/>
      <c r="FY331" s="77" t="str">
        <f>IFERROR(IF(B331&lt;&gt;"", IF(AND(INDEX(Paste_Here!G$2:G$610, MATCH(B331, Paste_Here!A$2:A$610, 0))&lt;&gt;"", ISNUMBER(VALUE(INDEX(Paste_Here!G$2:G$610, MATCH(B331, Paste_Here!A$2:A$610, 0))))), INDEX(Paste_Here!G$2:G$610, MATCH(B331, Paste_Here!A$2:A$610, 0)), ""), ""), "")</f>
        <v/>
      </c>
      <c r="FZ331" s="66"/>
      <c r="GA331" s="95"/>
      <c r="GB331" s="66"/>
      <c r="JS331" s="1" t="str" cm="1">
        <f t="array" ref="JS331">IFERROR(INDEX(Paste_Here!$B$2:$B$610, MATCH(0, COUNTIF(JS$4:JS330, Paste_Here!$B$2:$B$610) + IF(Paste_Here!$B$2:$B$610="", 1, 0), 0)), "")</f>
        <v/>
      </c>
      <c r="JT331" s="1" t="str">
        <f>IF(JS331&lt;&gt;"", INDEX(Paste_Here!$A$2:$A$610, MATCH(JS331, Paste_Here!$B$2:$B$610, 0)), "")</f>
        <v/>
      </c>
      <c r="JU331" s="1" t="str">
        <f t="shared" si="61"/>
        <v/>
      </c>
      <c r="JV331" s="1" t="str" cm="1">
        <f t="array" ref="JV331">IFERROR(INDEX($JU$5:$JU$610, MATCH(SMALL(IF($JU$5:$JU$610&lt;&gt;"", COUNTIF($JU$5:$JU$610, "&lt;"&amp;$JU$5:$JU$610)+1), ROW()-ROW($JV$5)+1), COUNTIF($JU$5:$JU$610, "&lt;"&amp;$JU$5:$JU$610)+1, 0)), "")</f>
        <v/>
      </c>
    </row>
    <row r="332" spans="1:282">
      <c r="A332" s="66"/>
      <c r="B332" s="77" t="str">
        <f t="shared" si="52"/>
        <v/>
      </c>
      <c r="C332" s="66"/>
      <c r="D332" s="77" t="str">
        <f>IFERROR(IF(B332&lt;&gt;"", IF(COUNTIF(INDEX(Paste_Here!AS$2:AS$610, MATCH(B332, Paste_Here!A$2:A$610, 0), 0), "yes") &gt; 0, "Yes", IF(COUNTIF(INDEX(Paste_Here!AS$2:AS$610, MATCH(B332, Paste_Here!A$2:A$610, 0), 0), "no") &gt; 0, "No", "")), ""), "")</f>
        <v/>
      </c>
      <c r="E332" s="66"/>
      <c r="F332" s="77" t="str">
        <f t="shared" si="53"/>
        <v/>
      </c>
      <c r="G332" s="66"/>
      <c r="H332" s="77" t="str">
        <f>IFERROR(IF(B332&lt;&gt;"", IF(COUNTIF(INDEX(Paste_Here!AO$2:AR$610, MATCH(B332, Paste_Here!A$2:A$610, 0), 0), "yes") &gt; 0, "Yes", IF(COUNTIF(INDEX(Paste_Here!AO$2:AR$610, MATCH(B332, Paste_Here!A$2:A$610, 0), 0), "no") &gt; 0, "No", "")), ""), "")</f>
        <v/>
      </c>
      <c r="I332" s="66"/>
      <c r="J332" s="77" t="str">
        <f t="shared" si="54"/>
        <v/>
      </c>
      <c r="K332" s="66"/>
      <c r="L332" s="77" t="str">
        <f>IFERROR(IF(B332&lt;&gt;"", IF(ISNUMBER(SEARCH("yes", LOWER(INDEX(Paste_Here!W$2:W$610, MATCH(B332, Paste_Here!A$2:A$610, 0))))), "Yes", IF(ISNUMBER(SEARCH("no", LOWER(INDEX(Paste_Here!W$2:W$610, MATCH(B332, Paste_Here!A$2:A$610, 0))))), "No", "")), ""), "")</f>
        <v/>
      </c>
      <c r="M332" s="66"/>
      <c r="N332" s="77"/>
      <c r="O332" s="66"/>
      <c r="P332" s="77" t="str">
        <f>IFERROR(IF(B332&lt;&gt;"", IF(ISNUMBER(SEARCH("yes", LOWER(INDEX(Paste_Here!V$2:V$610, MATCH(B332, Paste_Here!A$2:A$610, 0))))), "Yes", IF(ISNUMBER(SEARCH("no", LOWER(INDEX(Paste_Here!V$2:V$610, MATCH(B332, Paste_Here!A$2:A$610, 0))))), "No", "")), ""), "")</f>
        <v/>
      </c>
      <c r="Q332" s="66"/>
      <c r="R332" s="77"/>
      <c r="S332" s="66"/>
      <c r="T332" s="77"/>
      <c r="U332" s="66"/>
      <c r="V332" s="66"/>
      <c r="W332" s="77" t="str">
        <f t="shared" si="55"/>
        <v/>
      </c>
      <c r="X332" s="66"/>
      <c r="Y332" s="77" t="str">
        <f>IFERROR(IF(B332&lt;&gt;"", IF(ISNUMBER(SEARCH("Revealed-Potential (Primary Focus)", LOWER(INDEX(Paste_Here!X$2:X$610, MATCH(B332, Paste_Here!A$2:A$610, 0))))), "Rev-Potential: Prim", IF(ISNUMBER(SEARCH("Revealed-Potential (Secondary Focus)", LOWER(INDEX(Paste_Here!X$2:X$610, MATCH(B332, Paste_Here!A$2:A$610, 0))))), "Rev-Potential: Sec", IF(ISNUMBER(SEARCH("Monitoring", LOWER(INDEX(Paste_Here!X$2:X$610, MATCH(B332, Paste_Here!A$2:A$610, 0))))), "Monitoring", IF(ISNUMBER(SEARCH("At-Promise (Secondary Focus)", LOWER(INDEX(Paste_Here!X$2:X$610, MATCH(B332, Paste_Here!A$2:A$610, 0))))), "At-Promise: Sec", IF(ISNUMBER(SEARCH("At-Promise (Primary Focus)", LOWER(INDEX(Paste_Here!X$2:X$610, MATCH(B332, Paste_Here!A$2:A$610, 0))))), "At-Promise: Prim", ""))))), ""), "")</f>
        <v/>
      </c>
      <c r="Z332" s="66"/>
      <c r="AA332" s="77"/>
      <c r="AB332" s="66"/>
      <c r="AC332" s="77" t="str">
        <f>IFERROR(IF(B332&lt;&gt;"", IF(ISNUMBER(SEARCH("Revealed-Potential (Primary Focus)", LOWER(INDEX(Paste_Here!AB$2:AB$610, MATCH(B332, Paste_Here!A$2:A$610, 0))))), "Rev-Potential: Prim", IF(ISNUMBER(SEARCH("Revealed-Potential (Secondary Focus)", LOWER(INDEX(Paste_Here!AB$2:AB$610, MATCH(B332, Paste_Here!A$2:A$610, 0))))), "Rev-Potential: Sec", IF(ISNUMBER(SEARCH("Monitoring", LOWER(INDEX(Paste_Here!AB$2:AB$610, MATCH(B332, Paste_Here!A$2:A$610, 0))))), "Monitoring", IF(ISNUMBER(SEARCH("At-Promise (Secondary Focus)", LOWER(INDEX(Paste_Here!AB$2:AB$610, MATCH(B332, Paste_Here!A$2:A$610, 0))))), "At-Promise: Sec", IF(ISNUMBER(SEARCH("At-Promise (Primary Focus)", LOWER(INDEX(Paste_Here!AB$2:AB$610, MATCH(B332, Paste_Here!A$2:A$610, 0))))), "At-Promise: Prim", ""))))), ""), "")</f>
        <v/>
      </c>
      <c r="AD332" s="66"/>
      <c r="AE332" s="77"/>
      <c r="AF332" s="66"/>
      <c r="AG332" s="77"/>
      <c r="AH332" s="66"/>
      <c r="AI332" s="77"/>
      <c r="AJ332" s="66"/>
      <c r="AK332" s="77"/>
      <c r="AL332" s="66"/>
      <c r="AM332" s="77"/>
      <c r="AN332" s="66"/>
      <c r="AO332" s="77"/>
      <c r="AP332" s="66"/>
      <c r="AQ332" s="77"/>
      <c r="AR332" s="66"/>
      <c r="AS332" s="77"/>
      <c r="AT332" s="66"/>
      <c r="AU332" s="66"/>
      <c r="AV332" s="77" t="str">
        <f t="shared" si="56"/>
        <v/>
      </c>
      <c r="AW332" s="66"/>
      <c r="AX332" s="77" t="str">
        <f>IFERROR(IF(B332&lt;&gt;"", IF(AND(INDEX(Paste_Here!AC$2:AC$610, MATCH(B332, Paste_Here!A$2:A$610, 0))&lt;&gt;"", ISNUMBER(VALUE(INDEX(Paste_Here!AC$2:AC$610, MATCH(B332, Paste_Here!A$2:A$610, 0))))), INDEX(Paste_Here!AC$2:AC$610, MATCH(B332, Paste_Here!A$2:A$610, 0)), ""), ""), "")</f>
        <v/>
      </c>
      <c r="AY332" s="66"/>
      <c r="AZ332" s="77" t="str">
        <f>IFERROR(IF(B332&lt;&gt;"", IF(AND(INDEX(Paste_Here!AD$2:AD$610, MATCH(B332, Paste_Here!A$2:A$610, 0))&lt;&gt;"", ISNUMBER(VALUE(INDEX(Paste_Here!AD$2:AD$610, MATCH(B332, Paste_Here!A$2:A$610, 0))))), TEXT(ROUND(VALUE(INDEX(Paste_Here!AD$2:AD$610, MATCH(B332, Paste_Here!A$2:A$610, 0))), 2), "0.00"), ""), ""), "")</f>
        <v/>
      </c>
      <c r="BA332" s="66"/>
      <c r="BB332" s="77" t="str">
        <f>IFERROR(IF(B332&lt;&gt;"", IF(LOWER(INDEX(Paste_Here!AE$2:AE$610, MATCH(B332, Paste_Here!A$2:A$610, 0)))="approaching expectations", "Approaching", IF(LOWER(INDEX(Paste_Here!AE$2:AE$610, MATCH(B332, Paste_Here!A$2:A$610, 0)))="met expectations", "Met", IF(LOWER(INDEX(Paste_Here!AE$2:AE$610, MATCH(B332, Paste_Here!A$2:A$610, 0)))="exceeded expectations", "Exceeded", IF(LOWER(INDEX(Paste_Here!AE$2:AE$610, MATCH(B332, Paste_Here!A$2:A$610, 0)))="below expectations", "Below", "")))), ""), "")</f>
        <v/>
      </c>
      <c r="BC332" s="66"/>
      <c r="BD332" s="77" t="str">
        <f>IFERROR(IF(B332&lt;&gt;"", IF(AND(INDEX(Paste_Here!T$2:T$610, MATCH(B332, Paste_Here!A$2:A$610, 0))&lt;&gt;"", ISNUMBER(VALUE(INDEX(Paste_Here!T$2:T$610, MATCH(B332, Paste_Here!A$2:A$610, 0))))), INDEX(Paste_Here!T$2:T$610, MATCH(B332, Paste_Here!A$2:A$610, 0)), ""), ""), "")</f>
        <v/>
      </c>
      <c r="BE332" s="66"/>
      <c r="BF332" s="77"/>
      <c r="BG332" s="66"/>
      <c r="BH332" s="77"/>
      <c r="BI332" s="66"/>
      <c r="BJ332" s="77"/>
      <c r="BK332" s="66"/>
      <c r="BL332" s="77" t="str">
        <f>IFERROR(IF(B332&lt;&gt;"", IF(AND(INDEX(Paste_Here!N$2:N$610, MATCH(B332, Paste_Here!A$2:A$610, 0))&lt;&gt;"", ISNUMBER(VALUE(INDEX(Paste_Here!N$2:N$610, MATCH(B332, Paste_Here!A$2:A$610, 0))))), INDEX(Paste_Here!N$2:N$610, MATCH(B332, Paste_Here!A$2:A$610, 0)), ""), ""), "")</f>
        <v/>
      </c>
      <c r="BM332" s="66"/>
      <c r="BN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BO332" s="66"/>
      <c r="BP332" s="77" t="str" cm="1">
        <f t="array" aca="1" ref="BP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BQ332" s="66"/>
      <c r="BR332" s="66"/>
      <c r="BS332" s="77"/>
      <c r="BT332" s="66"/>
      <c r="BU332" s="77"/>
      <c r="BV332" s="66"/>
      <c r="BW332" s="77"/>
      <c r="BX332" s="66"/>
      <c r="BY332" s="77"/>
      <c r="BZ332" s="66"/>
      <c r="CA332" s="77"/>
      <c r="CB332" s="66"/>
      <c r="CC332" s="77"/>
      <c r="CD332" s="66"/>
      <c r="CE332" s="77"/>
      <c r="CF332" s="66"/>
      <c r="CG332" s="77"/>
      <c r="CH332" s="66"/>
      <c r="CI332" s="77"/>
      <c r="CJ332" s="66"/>
      <c r="CK332" s="77"/>
      <c r="CL332" s="66"/>
      <c r="CM332" s="77"/>
      <c r="CN332" s="66"/>
      <c r="CO332" s="66"/>
      <c r="CP332" s="77" t="str">
        <f t="shared" si="57"/>
        <v/>
      </c>
      <c r="CQ332" s="66"/>
      <c r="CR332" s="77" t="str">
        <f>IFERROR(IF(B332&lt;&gt;"", IF(AND(INDEX(Paste_Here!Y$2:Y$610, MATCH(B332, Paste_Here!A$2:A$610, 0))&lt;&gt;"", ISNUMBER(VALUE(INDEX(Paste_Here!Y$2:Y$610, MATCH(B332, Paste_Here!A$2:A$610, 0))))), INDEX(Paste_Here!Y$2:Y$610, MATCH(B332, Paste_Here!A$2:A$610, 0)), ""), ""), "")</f>
        <v/>
      </c>
      <c r="CS332" s="66"/>
      <c r="CT332" s="77" t="str">
        <f>IFERROR(IF(B332&lt;&gt;"", IF(AND(INDEX(Paste_Here!AA$2:AA$610, MATCH(B332, Paste_Here!A$2:A$610, 0))&lt;&gt;"", ISNUMBER(--INDEX(Paste_Here!AA$2:AA$610, MATCH(B332, Paste_Here!A$2:A$610, 0)))), TEXT(ROUND(--INDEX(Paste_Here!AA$2:AA$610, MATCH(B332, Paste_Here!A$2:A$610, 0)), 2), "0.00"), ""), ""), "")</f>
        <v/>
      </c>
      <c r="CU332" s="66"/>
      <c r="CV332" s="77" t="str">
        <f>IFERROR(IF(B332&lt;&gt;"", IF(LOWER(INDEX(Paste_Here!Z$2:Z$610, MATCH(B332, Paste_Here!A$2:A$610, 0)))="approaching expectations", "Approaching", IF(LOWER(INDEX(Paste_Here!Z$2:Z$610, MATCH(B332, Paste_Here!A$2:A$610, 0)))="met expectations", "Met", IF(LOWER(INDEX(Paste_Here!Z$2:Z$610, MATCH(B332, Paste_Here!A$2:A$610, 0)))="exceeded expectations", "Exceeded", IF(LOWER(INDEX(Paste_Here!Z$2:Z$610, MATCH(B332, Paste_Here!A$2:A$610, 0)))="below expectations", "Below", "")))), ""), "")</f>
        <v/>
      </c>
      <c r="CW332" s="66"/>
      <c r="CX332" s="77"/>
      <c r="CY332" s="66"/>
      <c r="CZ332" s="77" t="str">
        <f>IFERROR(IF(B332&lt;&gt;"", IF(AND(INDEX(Paste_Here!AL$2:AL$610, MATCH(B332, Paste_Here!A$2:A$610, 0))&lt;&gt;"", ISNUMBER(VALUE(INDEX(Paste_Here!AL$2:AL$610, MATCH(B332, Paste_Here!A$2:A$610, 0))))), INDEX(Paste_Here!AL$2:AL$610, MATCH(B332, Paste_Here!A$2:A$610, 0)), ""), ""), "")</f>
        <v/>
      </c>
      <c r="DA332" s="66"/>
      <c r="DB332" s="77" t="str">
        <f>IFERROR(IF(B332&lt;&gt;"", IF(ISNUMBER(SEARCH("highrisk", LOWER(INDEX(Paste_Here!AM$2:AM$610, MATCH(B332, Paste_Here!A$2:A$610, 0))))), "High Risk", IF(ISNUMBER(SEARCH("lowrisk", LOWER(INDEX(Paste_Here!AM$2:AM$610, MATCH(B332, Paste_Here!A$2:A$610, 0))))), "Low Risk", IF(ISNUMBER(SEARCH("somerisk", LOWER(INDEX(Paste_Here!AM$2:AM$610, MATCH(B332, Paste_Here!A$2:A$610, 0))))), "Some Risk", ""))), ""), "")</f>
        <v/>
      </c>
      <c r="DC332" s="66"/>
      <c r="DD332" s="77" t="str">
        <f>IFERROR(IF(B332&lt;&gt;"", IF(AND(INDEX(Paste_Here!AN$2:AN$610, MATCH(B332, Paste_Here!A$2:A$610, 0))&lt;&gt;"", ISNUMBER(VALUE(INDEX(Paste_Here!AN$2:AN$610, MATCH(B332, Paste_Here!A$2:A$610, 0))))), INDEX(Paste_Here!AN$2:AN$610, MATCH(B332, Paste_Here!A$2:A$610, 0)), ""), ""), "")</f>
        <v/>
      </c>
      <c r="DE332" s="66"/>
      <c r="DF332" s="77" t="str">
        <f>IFERROR(IF(B332&lt;&gt;"", IF(AND(INDEX(Paste_Here!Q$2:Q$610, MATCH(B332, Paste_Here!A$2:A$610, 0))&lt;&gt;"", ISNUMBER(VALUE(INDEX(Paste_Here!Q$2:Q$610, MATCH(B332, Paste_Here!A$2:A$610, 0))))), INDEX(Paste_Here!Q$2:Q$610, MATCH(B332, Paste_Here!A$2:A$610, 0)), ""), ""), "")</f>
        <v/>
      </c>
      <c r="DG332" s="66"/>
      <c r="DH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DI332" s="66"/>
      <c r="DJ332" s="77" t="str" cm="1">
        <f t="array" aca="1" ref="DJ332" ca="1">IFERROR(VALUE(IF(ISNUMBER(SEARCH("EM", INDEX(Paste_Here!S$2:S$500, MATCH(B332, Paste_Here!A$2:A$500, 0)))), "-" &amp;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f>
        <v/>
      </c>
      <c r="DK332" s="66"/>
      <c r="DL332" s="66"/>
      <c r="DM332" s="77" t="str">
        <f t="shared" si="58"/>
        <v/>
      </c>
      <c r="DN332" s="66"/>
      <c r="DO332" s="77" t="str">
        <f>IFERROR(IF(B332&lt;&gt;"", IF(AND(INDEX(Paste_Here!AF$2:AF$610, MATCH(B332, Paste_Here!A$2:A$610, 0))&lt;&gt;"", ISNUMBER(VALUE(INDEX(Paste_Here!AF$2:AF$610, MATCH(B332, Paste_Here!A$2:A$610, 0))))), INDEX(Paste_Here!AF$2:AF$610, MATCH(B332, Paste_Here!A$2:A$610, 0)), ""), ""), "")</f>
        <v/>
      </c>
      <c r="DP332" s="66"/>
      <c r="DQ332" s="77" t="str">
        <f>IFERROR(IF(B332&lt;&gt;"", IF(AND(INDEX(Paste_Here!AG$2:AG$610, MATCH(B332, Paste_Here!A$2:A$610, 0))&lt;&gt;"", ISNUMBER(--INDEX(Paste_Here!AG$2:AG$610, MATCH(B332, Paste_Here!A$2:A$610, 0)))), TEXT(ROUND(--INDEX(Paste_Here!AG$2:AG$610, MATCH(B332, Paste_Here!A$2:A$610, 0)), 2), "0.00"), ""), ""), "")</f>
        <v/>
      </c>
      <c r="DR332" s="66"/>
      <c r="DS332" s="77" t="str">
        <f>IFERROR(IF(B332&lt;&gt;"", IF(LOWER(INDEX(Paste_Here!AH$2:AH$610, MATCH(B332, Paste_Here!A$2:A$610, 0)))="approaching expectations", "Approaching", IF(LOWER(INDEX(Paste_Here!AH$2:AH$610, MATCH(B332, Paste_Here!A$2:A$610, 0)))="met expectations", "Met", IF(LOWER(INDEX(Paste_Here!AH$2:AH$610, MATCH(B332, Paste_Here!A$2:A$610, 0)))="exceeded expectations", "Exceeded", IF(LOWER(INDEX(Paste_Here!AH$2:AH$610, MATCH(B332, Paste_Here!A$2:A$610, 0)))="below expectations", "Below", "")))), ""), "")</f>
        <v/>
      </c>
      <c r="DT332" s="66"/>
      <c r="DU332" s="77" t="str">
        <f>IFERROR(IF(B332&lt;&gt;"", IF(AND(INDEX(Paste_Here!U$2:U$610, MATCH(B332, Paste_Here!A$2:A$610, 0))&lt;&gt;"", ISNUMBER(VALUE(INDEX(Paste_Here!U$2:U$610, MATCH(B332, Paste_Here!A$2:A$610, 0))))), INDEX(Paste_Here!U$2:U$610, MATCH(B332, Paste_Here!A$2:A$610, 0)), ""), ""), "")</f>
        <v/>
      </c>
      <c r="DV332" s="66"/>
      <c r="DW332" s="77"/>
      <c r="DX332" s="66"/>
      <c r="DY332" s="77" t="str">
        <f>IFERROR(IF(B332&lt;&gt;"", IF(AND(INDEX(Paste_Here!AI$2:AI$610, MATCH(B332, Paste_Here!A$2:A$610, 0))&lt;&gt;"", ISNUMBER(VALUE(INDEX(Paste_Here!AI$2:AI$610, MATCH(B332, Paste_Here!A$2:A$610, 0))))), INDEX(Paste_Here!AI$2:AI$610, MATCH(B332, Paste_Here!A$2:A$610, 0)), ""), ""), "")</f>
        <v/>
      </c>
      <c r="DZ332" s="66"/>
      <c r="EA332" s="77" t="str">
        <f>IFERROR(IF(B332&lt;&gt;"", IF(AND(INDEX(Paste_Here!AJ$2:AJ$610, MATCH(B332, Paste_Here!A$2:A$610, 0))&lt;&gt;"", ISNUMBER(--INDEX(Paste_Here!AJ$2:AJ$610, MATCH(B332, Paste_Here!A$2:A$610, 0)))), TEXT(ROUND(--INDEX(Paste_Here!AJ$2:AJ$610, MATCH(B332, Paste_Here!A$2:A$610, 0)), 2), "0.00"), ""), ""), "")</f>
        <v/>
      </c>
      <c r="EB332" s="66"/>
      <c r="EC332" s="77" t="str">
        <f>IFERROR(IF(B332&lt;&gt;"", IF(LOWER(INDEX(Paste_Here!AK$2:AK$610, MATCH(B332, Paste_Here!A$2:A$610, 0)))="approaching expectations", "Approaching", IF(LOWER(INDEX(Paste_Here!AK$2:AK$610, MATCH(B332, Paste_Here!A$2:A$610, 0)))="met expectations", "Met", IF(LOWER(INDEX(Paste_Here!AK$2:AK$610, MATCH(B332, Paste_Here!A$2:A$610, 0)))="exceeded expectations", "Exceeded", IF(LOWER(INDEX(Paste_Here!AK$2:AK$610, MATCH(B332, Paste_Here!A$2:A$610, 0)))="below expectations", "Below", "")))), ""), "")</f>
        <v/>
      </c>
      <c r="ED332" s="66"/>
      <c r="EE332" s="77"/>
      <c r="EF332" s="66"/>
      <c r="EG332" s="77"/>
      <c r="EH332" s="66"/>
      <c r="EI332" s="66"/>
      <c r="EJ332" s="77" t="str">
        <f t="shared" si="59"/>
        <v/>
      </c>
      <c r="EK332" s="66"/>
      <c r="EL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EM332" s="66"/>
      <c r="EN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EO332" s="66"/>
      <c r="EP332" s="77"/>
      <c r="EQ332" s="66"/>
      <c r="ER332" s="77" t="str">
        <f>IFERROR(IF(B332&lt;&gt;"", IF(AND(INDEX(Paste_Here!AT$2:AT$610, MATCH(B332, Paste_Here!A$2:A$610, 0))&lt;&gt;"", ISNUMBER(VALUE(INDEX(Paste_Here!AT$2:AT$610, MATCH(B332, Paste_Here!A$2:A$610, 0))))), INDEX(Paste_Here!AT$2:AT$610, MATCH(B332, Paste_Here!A$2:A$610, 0)), ""), ""), "")</f>
        <v/>
      </c>
      <c r="ES332" s="66"/>
      <c r="ET332" s="77" t="str">
        <f>IFERROR(IF(B332&lt;&gt;"", IF(AND(INDEX(Paste_Here!AV$2:AV$610, MATCH(B332, Paste_Here!A$2:A$610, 0))&lt;&gt;"", ISNUMBER(VALUE(INDEX(Paste_Here!AV$2:AV$610, MATCH(B332, Paste_Here!A$2:A$610, 0))))), INDEX(Paste_Here!AV$2:AV$610, MATCH(B332, Paste_Here!A$2:A$610, 0)), ""), ""), "")</f>
        <v/>
      </c>
      <c r="EU332" s="66"/>
      <c r="EV332" s="77"/>
      <c r="EW332" s="66"/>
      <c r="EX332" s="77" t="str">
        <f>IFERROR(IF(B332&lt;&gt;"", IF(AND(INDEX(Paste_Here!AU$2:AU$610, MATCH(B332, Paste_Here!A$2:A$610, 0))&lt;&gt;"", ISNUMBER(VALUE(INDEX(Paste_Here!AU$2:AU$610, MATCH(B332, Paste_Here!A$2:A$610, 0))))), INDEX(Paste_Here!AU$2:AU$610, MATCH(B332, Paste_Here!A$2:A$610, 0)), ""), ""), "")</f>
        <v/>
      </c>
      <c r="EY332" s="66"/>
      <c r="EZ332" s="77" t="str">
        <f>IFERROR(IF(B332&lt;&gt;"", IF(AND(INDEX(Paste_Here!AW$2:AW$610, MATCH(B332, Paste_Here!A$2:A$610, 0))&lt;&gt;"", ISNUMBER(VALUE(INDEX(Paste_Here!AW$2:AW$610, MATCH(B332, Paste_Here!A$2:A$610, 0))))), INDEX(Paste_Here!AW$2:AW$610, MATCH(B332, Paste_Here!A$2:A$610, 0)), ""), ""), "")</f>
        <v/>
      </c>
      <c r="FA332" s="66"/>
      <c r="FB332" s="77"/>
      <c r="FC332" s="66"/>
      <c r="FD332" s="77"/>
      <c r="FE332" s="66"/>
      <c r="FF332" s="66"/>
      <c r="FG332" s="77" t="str">
        <f t="shared" si="60"/>
        <v/>
      </c>
      <c r="FH332" s="66"/>
      <c r="FI332" s="77" t="str">
        <f>IFERROR(IF(B332&lt;&gt;"", IF(ISNUMBER(SEARCH("s", LOWER(INDEX(Paste_Here!M$2:M$610, MATCH(B332, Paste_Here!A$2:A$610, 0))))), "Yes", IF(INDEX(Paste_Here!M$2:M$610, MATCH(B332, Paste_Here!A$2:A$610, 0))&lt;&gt;"", "No", "")), ""), "")</f>
        <v/>
      </c>
      <c r="FJ332" s="66"/>
      <c r="FK332" s="77" t="str">
        <f>IFERROR(IF(B332&lt;&gt;"", IF(ISNUMBER(SEARCH("yes", LOWER(INDEX(Paste_Here!F$2:F$610, MATCH(B332, Paste_Here!A$2:A$610, 0))))), "Yes", IF(ISNUMBER(SEARCH("no", LOWER(INDEX(Paste_Here!F$2:F$610, MATCH(B332, Paste_Here!A$2:A$610, 0))))), "No", "")), ""), "")</f>
        <v/>
      </c>
      <c r="FL332" s="66"/>
      <c r="FM332" s="77" t="str">
        <f>IFERROR(IF(B332&lt;&gt;"", IF(ISNUMBER(SEARCH("english language learner", LOWER(INDEX(Paste_Here!C$2:C$610, MATCH(B332, Paste_Here!A$2:A$610, 0))))), "Yes", ""), ""), "")</f>
        <v/>
      </c>
      <c r="FN332" s="66"/>
      <c r="FO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FP332" s="66"/>
      <c r="FQ332" s="77" t="str">
        <f>IFERROR(IF(B332&lt;&gt;"", IF(ISNUMBER(SEARCH("yes", LOWER(INDEX(Paste_Here!L$2:L$610, MATCH(B332, Paste_Here!A$2:A$610, 0))))), "Yes", IF(ISNUMBER(SEARCH("no", LOWER(INDEX(Paste_Here!L$2:L$610, MATCH(B332, Paste_Here!A$2:A$610, 0))))), "No", "")), ""), "")</f>
        <v/>
      </c>
      <c r="FR332" s="66"/>
      <c r="FS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FT332" s="66"/>
      <c r="FU332" s="77"/>
      <c r="FV332" s="66"/>
      <c r="FW332" s="77" t="str">
        <f>IFERROR(IF(B332&lt;&gt;"", IF(AND(INDEX(Paste_Here!D$2:D$610, MATCH(B332, Paste_Here!A$2:A$610, 0))&lt;&gt;"", ISNUMBER(VALUE(INDEX(Paste_Here!D$2:D$610, MATCH(B332, Paste_Here!A$2:A$610, 0))))), INDEX(Paste_Here!D$2:D$610, MATCH(B332, Paste_Here!A$2:A$610, 0)), ""), ""), "")</f>
        <v/>
      </c>
      <c r="FX332" s="66"/>
      <c r="FY332" s="77" t="str">
        <f>IFERROR(IF(B332&lt;&gt;"", IF(AND(INDEX(Paste_Here!G$2:G$610, MATCH(B332, Paste_Here!A$2:A$610, 0))&lt;&gt;"", ISNUMBER(VALUE(INDEX(Paste_Here!G$2:G$610, MATCH(B332, Paste_Here!A$2:A$610, 0))))), INDEX(Paste_Here!G$2:G$610, MATCH(B332, Paste_Here!A$2:A$610, 0)), ""), ""), "")</f>
        <v/>
      </c>
      <c r="FZ332" s="66"/>
      <c r="GA332" s="95"/>
      <c r="GB332" s="66"/>
      <c r="JS332" s="1" t="str" cm="1">
        <f t="array" ref="JS332">IFERROR(INDEX(Paste_Here!$B$2:$B$610, MATCH(0, COUNTIF(JS$4:JS331, Paste_Here!$B$2:$B$610) + IF(Paste_Here!$B$2:$B$610="", 1, 0), 0)), "")</f>
        <v/>
      </c>
      <c r="JT332" s="1" t="str">
        <f>IF(JS332&lt;&gt;"", INDEX(Paste_Here!$A$2:$A$610, MATCH(JS332, Paste_Here!$B$2:$B$610, 0)), "")</f>
        <v/>
      </c>
      <c r="JU332" s="1" t="str">
        <f t="shared" si="61"/>
        <v/>
      </c>
      <c r="JV332" s="1" t="str" cm="1">
        <f t="array" ref="JV332">IFERROR(INDEX($JU$5:$JU$610, MATCH(SMALL(IF($JU$5:$JU$610&lt;&gt;"", COUNTIF($JU$5:$JU$610, "&lt;"&amp;$JU$5:$JU$610)+1), ROW()-ROW($JV$5)+1), COUNTIF($JU$5:$JU$610, "&lt;"&amp;$JU$5:$JU$610)+1, 0)), "")</f>
        <v/>
      </c>
    </row>
    <row r="333" spans="1:282">
      <c r="A333" s="66"/>
      <c r="B333" s="77" t="str">
        <f t="shared" si="52"/>
        <v/>
      </c>
      <c r="C333" s="66"/>
      <c r="D333" s="77" t="str">
        <f>IFERROR(IF(B333&lt;&gt;"", IF(COUNTIF(INDEX(Paste_Here!AS$2:AS$610, MATCH(B333, Paste_Here!A$2:A$610, 0), 0), "yes") &gt; 0, "Yes", IF(COUNTIF(INDEX(Paste_Here!AS$2:AS$610, MATCH(B333, Paste_Here!A$2:A$610, 0), 0), "no") &gt; 0, "No", "")), ""), "")</f>
        <v/>
      </c>
      <c r="E333" s="66"/>
      <c r="F333" s="77" t="str">
        <f t="shared" si="53"/>
        <v/>
      </c>
      <c r="G333" s="66"/>
      <c r="H333" s="77" t="str">
        <f>IFERROR(IF(B333&lt;&gt;"", IF(COUNTIF(INDEX(Paste_Here!AO$2:AR$610, MATCH(B333, Paste_Here!A$2:A$610, 0), 0), "yes") &gt; 0, "Yes", IF(COUNTIF(INDEX(Paste_Here!AO$2:AR$610, MATCH(B333, Paste_Here!A$2:A$610, 0), 0), "no") &gt; 0, "No", "")), ""), "")</f>
        <v/>
      </c>
      <c r="I333" s="66"/>
      <c r="J333" s="77" t="str">
        <f t="shared" si="54"/>
        <v/>
      </c>
      <c r="K333" s="66"/>
      <c r="L333" s="77" t="str">
        <f>IFERROR(IF(B333&lt;&gt;"", IF(ISNUMBER(SEARCH("yes", LOWER(INDEX(Paste_Here!W$2:W$610, MATCH(B333, Paste_Here!A$2:A$610, 0))))), "Yes", IF(ISNUMBER(SEARCH("no", LOWER(INDEX(Paste_Here!W$2:W$610, MATCH(B333, Paste_Here!A$2:A$610, 0))))), "No", "")), ""), "")</f>
        <v/>
      </c>
      <c r="M333" s="66"/>
      <c r="N333" s="77"/>
      <c r="O333" s="66"/>
      <c r="P333" s="77" t="str">
        <f>IFERROR(IF(B333&lt;&gt;"", IF(ISNUMBER(SEARCH("yes", LOWER(INDEX(Paste_Here!V$2:V$610, MATCH(B333, Paste_Here!A$2:A$610, 0))))), "Yes", IF(ISNUMBER(SEARCH("no", LOWER(INDEX(Paste_Here!V$2:V$610, MATCH(B333, Paste_Here!A$2:A$610, 0))))), "No", "")), ""), "")</f>
        <v/>
      </c>
      <c r="Q333" s="66"/>
      <c r="R333" s="77"/>
      <c r="S333" s="66"/>
      <c r="T333" s="77"/>
      <c r="U333" s="66"/>
      <c r="V333" s="66"/>
      <c r="W333" s="77" t="str">
        <f t="shared" si="55"/>
        <v/>
      </c>
      <c r="X333" s="66"/>
      <c r="Y333" s="77" t="str">
        <f>IFERROR(IF(B333&lt;&gt;"", IF(ISNUMBER(SEARCH("Revealed-Potential (Primary Focus)", LOWER(INDEX(Paste_Here!X$2:X$610, MATCH(B333, Paste_Here!A$2:A$610, 0))))), "Rev-Potential: Prim", IF(ISNUMBER(SEARCH("Revealed-Potential (Secondary Focus)", LOWER(INDEX(Paste_Here!X$2:X$610, MATCH(B333, Paste_Here!A$2:A$610, 0))))), "Rev-Potential: Sec", IF(ISNUMBER(SEARCH("Monitoring", LOWER(INDEX(Paste_Here!X$2:X$610, MATCH(B333, Paste_Here!A$2:A$610, 0))))), "Monitoring", IF(ISNUMBER(SEARCH("At-Promise (Secondary Focus)", LOWER(INDEX(Paste_Here!X$2:X$610, MATCH(B333, Paste_Here!A$2:A$610, 0))))), "At-Promise: Sec", IF(ISNUMBER(SEARCH("At-Promise (Primary Focus)", LOWER(INDEX(Paste_Here!X$2:X$610, MATCH(B333, Paste_Here!A$2:A$610, 0))))), "At-Promise: Prim", ""))))), ""), "")</f>
        <v/>
      </c>
      <c r="Z333" s="66"/>
      <c r="AA333" s="77"/>
      <c r="AB333" s="66"/>
      <c r="AC333" s="77" t="str">
        <f>IFERROR(IF(B333&lt;&gt;"", IF(ISNUMBER(SEARCH("Revealed-Potential (Primary Focus)", LOWER(INDEX(Paste_Here!AB$2:AB$610, MATCH(B333, Paste_Here!A$2:A$610, 0))))), "Rev-Potential: Prim", IF(ISNUMBER(SEARCH("Revealed-Potential (Secondary Focus)", LOWER(INDEX(Paste_Here!AB$2:AB$610, MATCH(B333, Paste_Here!A$2:A$610, 0))))), "Rev-Potential: Sec", IF(ISNUMBER(SEARCH("Monitoring", LOWER(INDEX(Paste_Here!AB$2:AB$610, MATCH(B333, Paste_Here!A$2:A$610, 0))))), "Monitoring", IF(ISNUMBER(SEARCH("At-Promise (Secondary Focus)", LOWER(INDEX(Paste_Here!AB$2:AB$610, MATCH(B333, Paste_Here!A$2:A$610, 0))))), "At-Promise: Sec", IF(ISNUMBER(SEARCH("At-Promise (Primary Focus)", LOWER(INDEX(Paste_Here!AB$2:AB$610, MATCH(B333, Paste_Here!A$2:A$610, 0))))), "At-Promise: Prim", ""))))), ""), "")</f>
        <v/>
      </c>
      <c r="AD333" s="66"/>
      <c r="AE333" s="77"/>
      <c r="AF333" s="66"/>
      <c r="AG333" s="77"/>
      <c r="AH333" s="66"/>
      <c r="AI333" s="77"/>
      <c r="AJ333" s="66"/>
      <c r="AK333" s="77"/>
      <c r="AL333" s="66"/>
      <c r="AM333" s="77"/>
      <c r="AN333" s="66"/>
      <c r="AO333" s="77"/>
      <c r="AP333" s="66"/>
      <c r="AQ333" s="77"/>
      <c r="AR333" s="66"/>
      <c r="AS333" s="77"/>
      <c r="AT333" s="66"/>
      <c r="AU333" s="66"/>
      <c r="AV333" s="77" t="str">
        <f t="shared" si="56"/>
        <v/>
      </c>
      <c r="AW333" s="66"/>
      <c r="AX333" s="77" t="str">
        <f>IFERROR(IF(B333&lt;&gt;"", IF(AND(INDEX(Paste_Here!AC$2:AC$610, MATCH(B333, Paste_Here!A$2:A$610, 0))&lt;&gt;"", ISNUMBER(VALUE(INDEX(Paste_Here!AC$2:AC$610, MATCH(B333, Paste_Here!A$2:A$610, 0))))), INDEX(Paste_Here!AC$2:AC$610, MATCH(B333, Paste_Here!A$2:A$610, 0)), ""), ""), "")</f>
        <v/>
      </c>
      <c r="AY333" s="66"/>
      <c r="AZ333" s="77" t="str">
        <f>IFERROR(IF(B333&lt;&gt;"", IF(AND(INDEX(Paste_Here!AD$2:AD$610, MATCH(B333, Paste_Here!A$2:A$610, 0))&lt;&gt;"", ISNUMBER(VALUE(INDEX(Paste_Here!AD$2:AD$610, MATCH(B333, Paste_Here!A$2:A$610, 0))))), TEXT(ROUND(VALUE(INDEX(Paste_Here!AD$2:AD$610, MATCH(B333, Paste_Here!A$2:A$610, 0))), 2), "0.00"), ""), ""), "")</f>
        <v/>
      </c>
      <c r="BA333" s="66"/>
      <c r="BB333" s="77" t="str">
        <f>IFERROR(IF(B333&lt;&gt;"", IF(LOWER(INDEX(Paste_Here!AE$2:AE$610, MATCH(B333, Paste_Here!A$2:A$610, 0)))="approaching expectations", "Approaching", IF(LOWER(INDEX(Paste_Here!AE$2:AE$610, MATCH(B333, Paste_Here!A$2:A$610, 0)))="met expectations", "Met", IF(LOWER(INDEX(Paste_Here!AE$2:AE$610, MATCH(B333, Paste_Here!A$2:A$610, 0)))="exceeded expectations", "Exceeded", IF(LOWER(INDEX(Paste_Here!AE$2:AE$610, MATCH(B333, Paste_Here!A$2:A$610, 0)))="below expectations", "Below", "")))), ""), "")</f>
        <v/>
      </c>
      <c r="BC333" s="66"/>
      <c r="BD333" s="77" t="str">
        <f>IFERROR(IF(B333&lt;&gt;"", IF(AND(INDEX(Paste_Here!T$2:T$610, MATCH(B333, Paste_Here!A$2:A$610, 0))&lt;&gt;"", ISNUMBER(VALUE(INDEX(Paste_Here!T$2:T$610, MATCH(B333, Paste_Here!A$2:A$610, 0))))), INDEX(Paste_Here!T$2:T$610, MATCH(B333, Paste_Here!A$2:A$610, 0)), ""), ""), "")</f>
        <v/>
      </c>
      <c r="BE333" s="66"/>
      <c r="BF333" s="77"/>
      <c r="BG333" s="66"/>
      <c r="BH333" s="77"/>
      <c r="BI333" s="66"/>
      <c r="BJ333" s="77"/>
      <c r="BK333" s="66"/>
      <c r="BL333" s="77" t="str">
        <f>IFERROR(IF(B333&lt;&gt;"", IF(AND(INDEX(Paste_Here!N$2:N$610, MATCH(B333, Paste_Here!A$2:A$610, 0))&lt;&gt;"", ISNUMBER(VALUE(INDEX(Paste_Here!N$2:N$610, MATCH(B333, Paste_Here!A$2:A$610, 0))))), INDEX(Paste_Here!N$2:N$610, MATCH(B333, Paste_Here!A$2:A$610, 0)), ""), ""), "")</f>
        <v/>
      </c>
      <c r="BM333" s="66"/>
      <c r="BN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BO333" s="66"/>
      <c r="BP333" s="77" t="str" cm="1">
        <f t="array" aca="1" ref="BP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BQ333" s="66"/>
      <c r="BR333" s="66"/>
      <c r="BS333" s="77"/>
      <c r="BT333" s="66"/>
      <c r="BU333" s="77"/>
      <c r="BV333" s="66"/>
      <c r="BW333" s="77"/>
      <c r="BX333" s="66"/>
      <c r="BY333" s="77"/>
      <c r="BZ333" s="66"/>
      <c r="CA333" s="77"/>
      <c r="CB333" s="66"/>
      <c r="CC333" s="77"/>
      <c r="CD333" s="66"/>
      <c r="CE333" s="77"/>
      <c r="CF333" s="66"/>
      <c r="CG333" s="77"/>
      <c r="CH333" s="66"/>
      <c r="CI333" s="77"/>
      <c r="CJ333" s="66"/>
      <c r="CK333" s="77"/>
      <c r="CL333" s="66"/>
      <c r="CM333" s="77"/>
      <c r="CN333" s="66"/>
      <c r="CO333" s="66"/>
      <c r="CP333" s="77" t="str">
        <f t="shared" si="57"/>
        <v/>
      </c>
      <c r="CQ333" s="66"/>
      <c r="CR333" s="77" t="str">
        <f>IFERROR(IF(B333&lt;&gt;"", IF(AND(INDEX(Paste_Here!Y$2:Y$610, MATCH(B333, Paste_Here!A$2:A$610, 0))&lt;&gt;"", ISNUMBER(VALUE(INDEX(Paste_Here!Y$2:Y$610, MATCH(B333, Paste_Here!A$2:A$610, 0))))), INDEX(Paste_Here!Y$2:Y$610, MATCH(B333, Paste_Here!A$2:A$610, 0)), ""), ""), "")</f>
        <v/>
      </c>
      <c r="CS333" s="66"/>
      <c r="CT333" s="77" t="str">
        <f>IFERROR(IF(B333&lt;&gt;"", IF(AND(INDEX(Paste_Here!AA$2:AA$610, MATCH(B333, Paste_Here!A$2:A$610, 0))&lt;&gt;"", ISNUMBER(--INDEX(Paste_Here!AA$2:AA$610, MATCH(B333, Paste_Here!A$2:A$610, 0)))), TEXT(ROUND(--INDEX(Paste_Here!AA$2:AA$610, MATCH(B333, Paste_Here!A$2:A$610, 0)), 2), "0.00"), ""), ""), "")</f>
        <v/>
      </c>
      <c r="CU333" s="66"/>
      <c r="CV333" s="77" t="str">
        <f>IFERROR(IF(B333&lt;&gt;"", IF(LOWER(INDEX(Paste_Here!Z$2:Z$610, MATCH(B333, Paste_Here!A$2:A$610, 0)))="approaching expectations", "Approaching", IF(LOWER(INDEX(Paste_Here!Z$2:Z$610, MATCH(B333, Paste_Here!A$2:A$610, 0)))="met expectations", "Met", IF(LOWER(INDEX(Paste_Here!Z$2:Z$610, MATCH(B333, Paste_Here!A$2:A$610, 0)))="exceeded expectations", "Exceeded", IF(LOWER(INDEX(Paste_Here!Z$2:Z$610, MATCH(B333, Paste_Here!A$2:A$610, 0)))="below expectations", "Below", "")))), ""), "")</f>
        <v/>
      </c>
      <c r="CW333" s="66"/>
      <c r="CX333" s="77"/>
      <c r="CY333" s="66"/>
      <c r="CZ333" s="77" t="str">
        <f>IFERROR(IF(B333&lt;&gt;"", IF(AND(INDEX(Paste_Here!AL$2:AL$610, MATCH(B333, Paste_Here!A$2:A$610, 0))&lt;&gt;"", ISNUMBER(VALUE(INDEX(Paste_Here!AL$2:AL$610, MATCH(B333, Paste_Here!A$2:A$610, 0))))), INDEX(Paste_Here!AL$2:AL$610, MATCH(B333, Paste_Here!A$2:A$610, 0)), ""), ""), "")</f>
        <v/>
      </c>
      <c r="DA333" s="66"/>
      <c r="DB333" s="77" t="str">
        <f>IFERROR(IF(B333&lt;&gt;"", IF(ISNUMBER(SEARCH("highrisk", LOWER(INDEX(Paste_Here!AM$2:AM$610, MATCH(B333, Paste_Here!A$2:A$610, 0))))), "High Risk", IF(ISNUMBER(SEARCH("lowrisk", LOWER(INDEX(Paste_Here!AM$2:AM$610, MATCH(B333, Paste_Here!A$2:A$610, 0))))), "Low Risk", IF(ISNUMBER(SEARCH("somerisk", LOWER(INDEX(Paste_Here!AM$2:AM$610, MATCH(B333, Paste_Here!A$2:A$610, 0))))), "Some Risk", ""))), ""), "")</f>
        <v/>
      </c>
      <c r="DC333" s="66"/>
      <c r="DD333" s="77" t="str">
        <f>IFERROR(IF(B333&lt;&gt;"", IF(AND(INDEX(Paste_Here!AN$2:AN$610, MATCH(B333, Paste_Here!A$2:A$610, 0))&lt;&gt;"", ISNUMBER(VALUE(INDEX(Paste_Here!AN$2:AN$610, MATCH(B333, Paste_Here!A$2:A$610, 0))))), INDEX(Paste_Here!AN$2:AN$610, MATCH(B333, Paste_Here!A$2:A$610, 0)), ""), ""), "")</f>
        <v/>
      </c>
      <c r="DE333" s="66"/>
      <c r="DF333" s="77" t="str">
        <f>IFERROR(IF(B333&lt;&gt;"", IF(AND(INDEX(Paste_Here!Q$2:Q$610, MATCH(B333, Paste_Here!A$2:A$610, 0))&lt;&gt;"", ISNUMBER(VALUE(INDEX(Paste_Here!Q$2:Q$610, MATCH(B333, Paste_Here!A$2:A$610, 0))))), INDEX(Paste_Here!Q$2:Q$610, MATCH(B333, Paste_Here!A$2:A$610, 0)), ""), ""), "")</f>
        <v/>
      </c>
      <c r="DG333" s="66"/>
      <c r="DH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DI333" s="66"/>
      <c r="DJ333" s="77" t="str" cm="1">
        <f t="array" aca="1" ref="DJ333" ca="1">IFERROR(VALUE(IF(ISNUMBER(SEARCH("EM", INDEX(Paste_Here!S$2:S$500, MATCH(B333, Paste_Here!A$2:A$500, 0)))), "-" &amp;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f>
        <v/>
      </c>
      <c r="DK333" s="66"/>
      <c r="DL333" s="66"/>
      <c r="DM333" s="77" t="str">
        <f t="shared" si="58"/>
        <v/>
      </c>
      <c r="DN333" s="66"/>
      <c r="DO333" s="77" t="str">
        <f>IFERROR(IF(B333&lt;&gt;"", IF(AND(INDEX(Paste_Here!AF$2:AF$610, MATCH(B333, Paste_Here!A$2:A$610, 0))&lt;&gt;"", ISNUMBER(VALUE(INDEX(Paste_Here!AF$2:AF$610, MATCH(B333, Paste_Here!A$2:A$610, 0))))), INDEX(Paste_Here!AF$2:AF$610, MATCH(B333, Paste_Here!A$2:A$610, 0)), ""), ""), "")</f>
        <v/>
      </c>
      <c r="DP333" s="66"/>
      <c r="DQ333" s="77" t="str">
        <f>IFERROR(IF(B333&lt;&gt;"", IF(AND(INDEX(Paste_Here!AG$2:AG$610, MATCH(B333, Paste_Here!A$2:A$610, 0))&lt;&gt;"", ISNUMBER(--INDEX(Paste_Here!AG$2:AG$610, MATCH(B333, Paste_Here!A$2:A$610, 0)))), TEXT(ROUND(--INDEX(Paste_Here!AG$2:AG$610, MATCH(B333, Paste_Here!A$2:A$610, 0)), 2), "0.00"), ""), ""), "")</f>
        <v/>
      </c>
      <c r="DR333" s="66"/>
      <c r="DS333" s="77" t="str">
        <f>IFERROR(IF(B333&lt;&gt;"", IF(LOWER(INDEX(Paste_Here!AH$2:AH$610, MATCH(B333, Paste_Here!A$2:A$610, 0)))="approaching expectations", "Approaching", IF(LOWER(INDEX(Paste_Here!AH$2:AH$610, MATCH(B333, Paste_Here!A$2:A$610, 0)))="met expectations", "Met", IF(LOWER(INDEX(Paste_Here!AH$2:AH$610, MATCH(B333, Paste_Here!A$2:A$610, 0)))="exceeded expectations", "Exceeded", IF(LOWER(INDEX(Paste_Here!AH$2:AH$610, MATCH(B333, Paste_Here!A$2:A$610, 0)))="below expectations", "Below", "")))), ""), "")</f>
        <v/>
      </c>
      <c r="DT333" s="66"/>
      <c r="DU333" s="77" t="str">
        <f>IFERROR(IF(B333&lt;&gt;"", IF(AND(INDEX(Paste_Here!U$2:U$610, MATCH(B333, Paste_Here!A$2:A$610, 0))&lt;&gt;"", ISNUMBER(VALUE(INDEX(Paste_Here!U$2:U$610, MATCH(B333, Paste_Here!A$2:A$610, 0))))), INDEX(Paste_Here!U$2:U$610, MATCH(B333, Paste_Here!A$2:A$610, 0)), ""), ""), "")</f>
        <v/>
      </c>
      <c r="DV333" s="66"/>
      <c r="DW333" s="77"/>
      <c r="DX333" s="66"/>
      <c r="DY333" s="77" t="str">
        <f>IFERROR(IF(B333&lt;&gt;"", IF(AND(INDEX(Paste_Here!AI$2:AI$610, MATCH(B333, Paste_Here!A$2:A$610, 0))&lt;&gt;"", ISNUMBER(VALUE(INDEX(Paste_Here!AI$2:AI$610, MATCH(B333, Paste_Here!A$2:A$610, 0))))), INDEX(Paste_Here!AI$2:AI$610, MATCH(B333, Paste_Here!A$2:A$610, 0)), ""), ""), "")</f>
        <v/>
      </c>
      <c r="DZ333" s="66"/>
      <c r="EA333" s="77" t="str">
        <f>IFERROR(IF(B333&lt;&gt;"", IF(AND(INDEX(Paste_Here!AJ$2:AJ$610, MATCH(B333, Paste_Here!A$2:A$610, 0))&lt;&gt;"", ISNUMBER(--INDEX(Paste_Here!AJ$2:AJ$610, MATCH(B333, Paste_Here!A$2:A$610, 0)))), TEXT(ROUND(--INDEX(Paste_Here!AJ$2:AJ$610, MATCH(B333, Paste_Here!A$2:A$610, 0)), 2), "0.00"), ""), ""), "")</f>
        <v/>
      </c>
      <c r="EB333" s="66"/>
      <c r="EC333" s="77" t="str">
        <f>IFERROR(IF(B333&lt;&gt;"", IF(LOWER(INDEX(Paste_Here!AK$2:AK$610, MATCH(B333, Paste_Here!A$2:A$610, 0)))="approaching expectations", "Approaching", IF(LOWER(INDEX(Paste_Here!AK$2:AK$610, MATCH(B333, Paste_Here!A$2:A$610, 0)))="met expectations", "Met", IF(LOWER(INDEX(Paste_Here!AK$2:AK$610, MATCH(B333, Paste_Here!A$2:A$610, 0)))="exceeded expectations", "Exceeded", IF(LOWER(INDEX(Paste_Here!AK$2:AK$610, MATCH(B333, Paste_Here!A$2:A$610, 0)))="below expectations", "Below", "")))), ""), "")</f>
        <v/>
      </c>
      <c r="ED333" s="66"/>
      <c r="EE333" s="77"/>
      <c r="EF333" s="66"/>
      <c r="EG333" s="77"/>
      <c r="EH333" s="66"/>
      <c r="EI333" s="66"/>
      <c r="EJ333" s="77" t="str">
        <f t="shared" si="59"/>
        <v/>
      </c>
      <c r="EK333" s="66"/>
      <c r="EL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EM333" s="66"/>
      <c r="EN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EO333" s="66"/>
      <c r="EP333" s="77"/>
      <c r="EQ333" s="66"/>
      <c r="ER333" s="77" t="str">
        <f>IFERROR(IF(B333&lt;&gt;"", IF(AND(INDEX(Paste_Here!AT$2:AT$610, MATCH(B333, Paste_Here!A$2:A$610, 0))&lt;&gt;"", ISNUMBER(VALUE(INDEX(Paste_Here!AT$2:AT$610, MATCH(B333, Paste_Here!A$2:A$610, 0))))), INDEX(Paste_Here!AT$2:AT$610, MATCH(B333, Paste_Here!A$2:A$610, 0)), ""), ""), "")</f>
        <v/>
      </c>
      <c r="ES333" s="66"/>
      <c r="ET333" s="77" t="str">
        <f>IFERROR(IF(B333&lt;&gt;"", IF(AND(INDEX(Paste_Here!AV$2:AV$610, MATCH(B333, Paste_Here!A$2:A$610, 0))&lt;&gt;"", ISNUMBER(VALUE(INDEX(Paste_Here!AV$2:AV$610, MATCH(B333, Paste_Here!A$2:A$610, 0))))), INDEX(Paste_Here!AV$2:AV$610, MATCH(B333, Paste_Here!A$2:A$610, 0)), ""), ""), "")</f>
        <v/>
      </c>
      <c r="EU333" s="66"/>
      <c r="EV333" s="77"/>
      <c r="EW333" s="66"/>
      <c r="EX333" s="77" t="str">
        <f>IFERROR(IF(B333&lt;&gt;"", IF(AND(INDEX(Paste_Here!AU$2:AU$610, MATCH(B333, Paste_Here!A$2:A$610, 0))&lt;&gt;"", ISNUMBER(VALUE(INDEX(Paste_Here!AU$2:AU$610, MATCH(B333, Paste_Here!A$2:A$610, 0))))), INDEX(Paste_Here!AU$2:AU$610, MATCH(B333, Paste_Here!A$2:A$610, 0)), ""), ""), "")</f>
        <v/>
      </c>
      <c r="EY333" s="66"/>
      <c r="EZ333" s="77" t="str">
        <f>IFERROR(IF(B333&lt;&gt;"", IF(AND(INDEX(Paste_Here!AW$2:AW$610, MATCH(B333, Paste_Here!A$2:A$610, 0))&lt;&gt;"", ISNUMBER(VALUE(INDEX(Paste_Here!AW$2:AW$610, MATCH(B333, Paste_Here!A$2:A$610, 0))))), INDEX(Paste_Here!AW$2:AW$610, MATCH(B333, Paste_Here!A$2:A$610, 0)), ""), ""), "")</f>
        <v/>
      </c>
      <c r="FA333" s="66"/>
      <c r="FB333" s="77"/>
      <c r="FC333" s="66"/>
      <c r="FD333" s="77"/>
      <c r="FE333" s="66"/>
      <c r="FF333" s="66"/>
      <c r="FG333" s="77" t="str">
        <f t="shared" si="60"/>
        <v/>
      </c>
      <c r="FH333" s="66"/>
      <c r="FI333" s="77" t="str">
        <f>IFERROR(IF(B333&lt;&gt;"", IF(ISNUMBER(SEARCH("s", LOWER(INDEX(Paste_Here!M$2:M$610, MATCH(B333, Paste_Here!A$2:A$610, 0))))), "Yes", IF(INDEX(Paste_Here!M$2:M$610, MATCH(B333, Paste_Here!A$2:A$610, 0))&lt;&gt;"", "No", "")), ""), "")</f>
        <v/>
      </c>
      <c r="FJ333" s="66"/>
      <c r="FK333" s="77" t="str">
        <f>IFERROR(IF(B333&lt;&gt;"", IF(ISNUMBER(SEARCH("yes", LOWER(INDEX(Paste_Here!F$2:F$610, MATCH(B333, Paste_Here!A$2:A$610, 0))))), "Yes", IF(ISNUMBER(SEARCH("no", LOWER(INDEX(Paste_Here!F$2:F$610, MATCH(B333, Paste_Here!A$2:A$610, 0))))), "No", "")), ""), "")</f>
        <v/>
      </c>
      <c r="FL333" s="66"/>
      <c r="FM333" s="77" t="str">
        <f>IFERROR(IF(B333&lt;&gt;"", IF(ISNUMBER(SEARCH("english language learner", LOWER(INDEX(Paste_Here!C$2:C$610, MATCH(B333, Paste_Here!A$2:A$610, 0))))), "Yes", ""), ""), "")</f>
        <v/>
      </c>
      <c r="FN333" s="66"/>
      <c r="FO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FP333" s="66"/>
      <c r="FQ333" s="77" t="str">
        <f>IFERROR(IF(B333&lt;&gt;"", IF(ISNUMBER(SEARCH("yes", LOWER(INDEX(Paste_Here!L$2:L$610, MATCH(B333, Paste_Here!A$2:A$610, 0))))), "Yes", IF(ISNUMBER(SEARCH("no", LOWER(INDEX(Paste_Here!L$2:L$610, MATCH(B333, Paste_Here!A$2:A$610, 0))))), "No", "")), ""), "")</f>
        <v/>
      </c>
      <c r="FR333" s="66"/>
      <c r="FS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FT333" s="66"/>
      <c r="FU333" s="77"/>
      <c r="FV333" s="66"/>
      <c r="FW333" s="77" t="str">
        <f>IFERROR(IF(B333&lt;&gt;"", IF(AND(INDEX(Paste_Here!D$2:D$610, MATCH(B333, Paste_Here!A$2:A$610, 0))&lt;&gt;"", ISNUMBER(VALUE(INDEX(Paste_Here!D$2:D$610, MATCH(B333, Paste_Here!A$2:A$610, 0))))), INDEX(Paste_Here!D$2:D$610, MATCH(B333, Paste_Here!A$2:A$610, 0)), ""), ""), "")</f>
        <v/>
      </c>
      <c r="FX333" s="66"/>
      <c r="FY333" s="77" t="str">
        <f>IFERROR(IF(B333&lt;&gt;"", IF(AND(INDEX(Paste_Here!G$2:G$610, MATCH(B333, Paste_Here!A$2:A$610, 0))&lt;&gt;"", ISNUMBER(VALUE(INDEX(Paste_Here!G$2:G$610, MATCH(B333, Paste_Here!A$2:A$610, 0))))), INDEX(Paste_Here!G$2:G$610, MATCH(B333, Paste_Here!A$2:A$610, 0)), ""), ""), "")</f>
        <v/>
      </c>
      <c r="FZ333" s="66"/>
      <c r="GA333" s="95"/>
      <c r="GB333" s="66"/>
      <c r="JS333" s="1" t="str" cm="1">
        <f t="array" ref="JS333">IFERROR(INDEX(Paste_Here!$B$2:$B$610, MATCH(0, COUNTIF(JS$4:JS332, Paste_Here!$B$2:$B$610) + IF(Paste_Here!$B$2:$B$610="", 1, 0), 0)), "")</f>
        <v/>
      </c>
      <c r="JT333" s="1" t="str">
        <f>IF(JS333&lt;&gt;"", INDEX(Paste_Here!$A$2:$A$610, MATCH(JS333, Paste_Here!$B$2:$B$610, 0)), "")</f>
        <v/>
      </c>
      <c r="JU333" s="1" t="str">
        <f t="shared" si="61"/>
        <v/>
      </c>
      <c r="JV333" s="1" t="str" cm="1">
        <f t="array" ref="JV333">IFERROR(INDEX($JU$5:$JU$610, MATCH(SMALL(IF($JU$5:$JU$610&lt;&gt;"", COUNTIF($JU$5:$JU$610, "&lt;"&amp;$JU$5:$JU$610)+1), ROW()-ROW($JV$5)+1), COUNTIF($JU$5:$JU$610, "&lt;"&amp;$JU$5:$JU$610)+1, 0)), "")</f>
        <v/>
      </c>
    </row>
    <row r="334" spans="1:282">
      <c r="A334" s="66"/>
      <c r="B334" s="77" t="str">
        <f t="shared" si="52"/>
        <v/>
      </c>
      <c r="C334" s="66"/>
      <c r="D334" s="77" t="str">
        <f>IFERROR(IF(B334&lt;&gt;"", IF(COUNTIF(INDEX(Paste_Here!AS$2:AS$610, MATCH(B334, Paste_Here!A$2:A$610, 0), 0), "yes") &gt; 0, "Yes", IF(COUNTIF(INDEX(Paste_Here!AS$2:AS$610, MATCH(B334, Paste_Here!A$2:A$610, 0), 0), "no") &gt; 0, "No", "")), ""), "")</f>
        <v/>
      </c>
      <c r="E334" s="66"/>
      <c r="F334" s="77" t="str">
        <f t="shared" si="53"/>
        <v/>
      </c>
      <c r="G334" s="66"/>
      <c r="H334" s="77" t="str">
        <f>IFERROR(IF(B334&lt;&gt;"", IF(COUNTIF(INDEX(Paste_Here!AO$2:AR$610, MATCH(B334, Paste_Here!A$2:A$610, 0), 0), "yes") &gt; 0, "Yes", IF(COUNTIF(INDEX(Paste_Here!AO$2:AR$610, MATCH(B334, Paste_Here!A$2:A$610, 0), 0), "no") &gt; 0, "No", "")), ""), "")</f>
        <v/>
      </c>
      <c r="I334" s="66"/>
      <c r="J334" s="77" t="str">
        <f t="shared" si="54"/>
        <v/>
      </c>
      <c r="K334" s="66"/>
      <c r="L334" s="77" t="str">
        <f>IFERROR(IF(B334&lt;&gt;"", IF(ISNUMBER(SEARCH("yes", LOWER(INDEX(Paste_Here!W$2:W$610, MATCH(B334, Paste_Here!A$2:A$610, 0))))), "Yes", IF(ISNUMBER(SEARCH("no", LOWER(INDEX(Paste_Here!W$2:W$610, MATCH(B334, Paste_Here!A$2:A$610, 0))))), "No", "")), ""), "")</f>
        <v/>
      </c>
      <c r="M334" s="66"/>
      <c r="N334" s="77"/>
      <c r="O334" s="66"/>
      <c r="P334" s="77" t="str">
        <f>IFERROR(IF(B334&lt;&gt;"", IF(ISNUMBER(SEARCH("yes", LOWER(INDEX(Paste_Here!V$2:V$610, MATCH(B334, Paste_Here!A$2:A$610, 0))))), "Yes", IF(ISNUMBER(SEARCH("no", LOWER(INDEX(Paste_Here!V$2:V$610, MATCH(B334, Paste_Here!A$2:A$610, 0))))), "No", "")), ""), "")</f>
        <v/>
      </c>
      <c r="Q334" s="66"/>
      <c r="R334" s="77"/>
      <c r="S334" s="66"/>
      <c r="T334" s="77"/>
      <c r="U334" s="66"/>
      <c r="V334" s="66"/>
      <c r="W334" s="77" t="str">
        <f t="shared" si="55"/>
        <v/>
      </c>
      <c r="X334" s="66"/>
      <c r="Y334" s="77" t="str">
        <f>IFERROR(IF(B334&lt;&gt;"", IF(ISNUMBER(SEARCH("Revealed-Potential (Primary Focus)", LOWER(INDEX(Paste_Here!X$2:X$610, MATCH(B334, Paste_Here!A$2:A$610, 0))))), "Rev-Potential: Prim", IF(ISNUMBER(SEARCH("Revealed-Potential (Secondary Focus)", LOWER(INDEX(Paste_Here!X$2:X$610, MATCH(B334, Paste_Here!A$2:A$610, 0))))), "Rev-Potential: Sec", IF(ISNUMBER(SEARCH("Monitoring", LOWER(INDEX(Paste_Here!X$2:X$610, MATCH(B334, Paste_Here!A$2:A$610, 0))))), "Monitoring", IF(ISNUMBER(SEARCH("At-Promise (Secondary Focus)", LOWER(INDEX(Paste_Here!X$2:X$610, MATCH(B334, Paste_Here!A$2:A$610, 0))))), "At-Promise: Sec", IF(ISNUMBER(SEARCH("At-Promise (Primary Focus)", LOWER(INDEX(Paste_Here!X$2:X$610, MATCH(B334, Paste_Here!A$2:A$610, 0))))), "At-Promise: Prim", ""))))), ""), "")</f>
        <v/>
      </c>
      <c r="Z334" s="66"/>
      <c r="AA334" s="77"/>
      <c r="AB334" s="66"/>
      <c r="AC334" s="77" t="str">
        <f>IFERROR(IF(B334&lt;&gt;"", IF(ISNUMBER(SEARCH("Revealed-Potential (Primary Focus)", LOWER(INDEX(Paste_Here!AB$2:AB$610, MATCH(B334, Paste_Here!A$2:A$610, 0))))), "Rev-Potential: Prim", IF(ISNUMBER(SEARCH("Revealed-Potential (Secondary Focus)", LOWER(INDEX(Paste_Here!AB$2:AB$610, MATCH(B334, Paste_Here!A$2:A$610, 0))))), "Rev-Potential: Sec", IF(ISNUMBER(SEARCH("Monitoring", LOWER(INDEX(Paste_Here!AB$2:AB$610, MATCH(B334, Paste_Here!A$2:A$610, 0))))), "Monitoring", IF(ISNUMBER(SEARCH("At-Promise (Secondary Focus)", LOWER(INDEX(Paste_Here!AB$2:AB$610, MATCH(B334, Paste_Here!A$2:A$610, 0))))), "At-Promise: Sec", IF(ISNUMBER(SEARCH("At-Promise (Primary Focus)", LOWER(INDEX(Paste_Here!AB$2:AB$610, MATCH(B334, Paste_Here!A$2:A$610, 0))))), "At-Promise: Prim", ""))))), ""), "")</f>
        <v/>
      </c>
      <c r="AD334" s="66"/>
      <c r="AE334" s="77"/>
      <c r="AF334" s="66"/>
      <c r="AG334" s="77"/>
      <c r="AH334" s="66"/>
      <c r="AI334" s="77"/>
      <c r="AJ334" s="66"/>
      <c r="AK334" s="77"/>
      <c r="AL334" s="66"/>
      <c r="AM334" s="77"/>
      <c r="AN334" s="66"/>
      <c r="AO334" s="77"/>
      <c r="AP334" s="66"/>
      <c r="AQ334" s="77"/>
      <c r="AR334" s="66"/>
      <c r="AS334" s="77"/>
      <c r="AT334" s="66"/>
      <c r="AU334" s="66"/>
      <c r="AV334" s="77" t="str">
        <f t="shared" si="56"/>
        <v/>
      </c>
      <c r="AW334" s="66"/>
      <c r="AX334" s="77" t="str">
        <f>IFERROR(IF(B334&lt;&gt;"", IF(AND(INDEX(Paste_Here!AC$2:AC$610, MATCH(B334, Paste_Here!A$2:A$610, 0))&lt;&gt;"", ISNUMBER(VALUE(INDEX(Paste_Here!AC$2:AC$610, MATCH(B334, Paste_Here!A$2:A$610, 0))))), INDEX(Paste_Here!AC$2:AC$610, MATCH(B334, Paste_Here!A$2:A$610, 0)), ""), ""), "")</f>
        <v/>
      </c>
      <c r="AY334" s="66"/>
      <c r="AZ334" s="77" t="str">
        <f>IFERROR(IF(B334&lt;&gt;"", IF(AND(INDEX(Paste_Here!AD$2:AD$610, MATCH(B334, Paste_Here!A$2:A$610, 0))&lt;&gt;"", ISNUMBER(VALUE(INDEX(Paste_Here!AD$2:AD$610, MATCH(B334, Paste_Here!A$2:A$610, 0))))), TEXT(ROUND(VALUE(INDEX(Paste_Here!AD$2:AD$610, MATCH(B334, Paste_Here!A$2:A$610, 0))), 2), "0.00"), ""), ""), "")</f>
        <v/>
      </c>
      <c r="BA334" s="66"/>
      <c r="BB334" s="77" t="str">
        <f>IFERROR(IF(B334&lt;&gt;"", IF(LOWER(INDEX(Paste_Here!AE$2:AE$610, MATCH(B334, Paste_Here!A$2:A$610, 0)))="approaching expectations", "Approaching", IF(LOWER(INDEX(Paste_Here!AE$2:AE$610, MATCH(B334, Paste_Here!A$2:A$610, 0)))="met expectations", "Met", IF(LOWER(INDEX(Paste_Here!AE$2:AE$610, MATCH(B334, Paste_Here!A$2:A$610, 0)))="exceeded expectations", "Exceeded", IF(LOWER(INDEX(Paste_Here!AE$2:AE$610, MATCH(B334, Paste_Here!A$2:A$610, 0)))="below expectations", "Below", "")))), ""), "")</f>
        <v/>
      </c>
      <c r="BC334" s="66"/>
      <c r="BD334" s="77" t="str">
        <f>IFERROR(IF(B334&lt;&gt;"", IF(AND(INDEX(Paste_Here!T$2:T$610, MATCH(B334, Paste_Here!A$2:A$610, 0))&lt;&gt;"", ISNUMBER(VALUE(INDEX(Paste_Here!T$2:T$610, MATCH(B334, Paste_Here!A$2:A$610, 0))))), INDEX(Paste_Here!T$2:T$610, MATCH(B334, Paste_Here!A$2:A$610, 0)), ""), ""), "")</f>
        <v/>
      </c>
      <c r="BE334" s="66"/>
      <c r="BF334" s="77"/>
      <c r="BG334" s="66"/>
      <c r="BH334" s="77"/>
      <c r="BI334" s="66"/>
      <c r="BJ334" s="77"/>
      <c r="BK334" s="66"/>
      <c r="BL334" s="77" t="str">
        <f>IFERROR(IF(B334&lt;&gt;"", IF(AND(INDEX(Paste_Here!N$2:N$610, MATCH(B334, Paste_Here!A$2:A$610, 0))&lt;&gt;"", ISNUMBER(VALUE(INDEX(Paste_Here!N$2:N$610, MATCH(B334, Paste_Here!A$2:A$610, 0))))), INDEX(Paste_Here!N$2:N$610, MATCH(B334, Paste_Here!A$2:A$610, 0)), ""), ""), "")</f>
        <v/>
      </c>
      <c r="BM334" s="66"/>
      <c r="BN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BO334" s="66"/>
      <c r="BP334" s="77" t="str" cm="1">
        <f t="array" aca="1" ref="BP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BQ334" s="66"/>
      <c r="BR334" s="66"/>
      <c r="BS334" s="77"/>
      <c r="BT334" s="66"/>
      <c r="BU334" s="77"/>
      <c r="BV334" s="66"/>
      <c r="BW334" s="77"/>
      <c r="BX334" s="66"/>
      <c r="BY334" s="77"/>
      <c r="BZ334" s="66"/>
      <c r="CA334" s="77"/>
      <c r="CB334" s="66"/>
      <c r="CC334" s="77"/>
      <c r="CD334" s="66"/>
      <c r="CE334" s="77"/>
      <c r="CF334" s="66"/>
      <c r="CG334" s="77"/>
      <c r="CH334" s="66"/>
      <c r="CI334" s="77"/>
      <c r="CJ334" s="66"/>
      <c r="CK334" s="77"/>
      <c r="CL334" s="66"/>
      <c r="CM334" s="77"/>
      <c r="CN334" s="66"/>
      <c r="CO334" s="66"/>
      <c r="CP334" s="77" t="str">
        <f t="shared" si="57"/>
        <v/>
      </c>
      <c r="CQ334" s="66"/>
      <c r="CR334" s="77" t="str">
        <f>IFERROR(IF(B334&lt;&gt;"", IF(AND(INDEX(Paste_Here!Y$2:Y$610, MATCH(B334, Paste_Here!A$2:A$610, 0))&lt;&gt;"", ISNUMBER(VALUE(INDEX(Paste_Here!Y$2:Y$610, MATCH(B334, Paste_Here!A$2:A$610, 0))))), INDEX(Paste_Here!Y$2:Y$610, MATCH(B334, Paste_Here!A$2:A$610, 0)), ""), ""), "")</f>
        <v/>
      </c>
      <c r="CS334" s="66"/>
      <c r="CT334" s="77" t="str">
        <f>IFERROR(IF(B334&lt;&gt;"", IF(AND(INDEX(Paste_Here!AA$2:AA$610, MATCH(B334, Paste_Here!A$2:A$610, 0))&lt;&gt;"", ISNUMBER(--INDEX(Paste_Here!AA$2:AA$610, MATCH(B334, Paste_Here!A$2:A$610, 0)))), TEXT(ROUND(--INDEX(Paste_Here!AA$2:AA$610, MATCH(B334, Paste_Here!A$2:A$610, 0)), 2), "0.00"), ""), ""), "")</f>
        <v/>
      </c>
      <c r="CU334" s="66"/>
      <c r="CV334" s="77" t="str">
        <f>IFERROR(IF(B334&lt;&gt;"", IF(LOWER(INDEX(Paste_Here!Z$2:Z$610, MATCH(B334, Paste_Here!A$2:A$610, 0)))="approaching expectations", "Approaching", IF(LOWER(INDEX(Paste_Here!Z$2:Z$610, MATCH(B334, Paste_Here!A$2:A$610, 0)))="met expectations", "Met", IF(LOWER(INDEX(Paste_Here!Z$2:Z$610, MATCH(B334, Paste_Here!A$2:A$610, 0)))="exceeded expectations", "Exceeded", IF(LOWER(INDEX(Paste_Here!Z$2:Z$610, MATCH(B334, Paste_Here!A$2:A$610, 0)))="below expectations", "Below", "")))), ""), "")</f>
        <v/>
      </c>
      <c r="CW334" s="66"/>
      <c r="CX334" s="77"/>
      <c r="CY334" s="66"/>
      <c r="CZ334" s="77" t="str">
        <f>IFERROR(IF(B334&lt;&gt;"", IF(AND(INDEX(Paste_Here!AL$2:AL$610, MATCH(B334, Paste_Here!A$2:A$610, 0))&lt;&gt;"", ISNUMBER(VALUE(INDEX(Paste_Here!AL$2:AL$610, MATCH(B334, Paste_Here!A$2:A$610, 0))))), INDEX(Paste_Here!AL$2:AL$610, MATCH(B334, Paste_Here!A$2:A$610, 0)), ""), ""), "")</f>
        <v/>
      </c>
      <c r="DA334" s="66"/>
      <c r="DB334" s="77" t="str">
        <f>IFERROR(IF(B334&lt;&gt;"", IF(ISNUMBER(SEARCH("highrisk", LOWER(INDEX(Paste_Here!AM$2:AM$610, MATCH(B334, Paste_Here!A$2:A$610, 0))))), "High Risk", IF(ISNUMBER(SEARCH("lowrisk", LOWER(INDEX(Paste_Here!AM$2:AM$610, MATCH(B334, Paste_Here!A$2:A$610, 0))))), "Low Risk", IF(ISNUMBER(SEARCH("somerisk", LOWER(INDEX(Paste_Here!AM$2:AM$610, MATCH(B334, Paste_Here!A$2:A$610, 0))))), "Some Risk", ""))), ""), "")</f>
        <v/>
      </c>
      <c r="DC334" s="66"/>
      <c r="DD334" s="77" t="str">
        <f>IFERROR(IF(B334&lt;&gt;"", IF(AND(INDEX(Paste_Here!AN$2:AN$610, MATCH(B334, Paste_Here!A$2:A$610, 0))&lt;&gt;"", ISNUMBER(VALUE(INDEX(Paste_Here!AN$2:AN$610, MATCH(B334, Paste_Here!A$2:A$610, 0))))), INDEX(Paste_Here!AN$2:AN$610, MATCH(B334, Paste_Here!A$2:A$610, 0)), ""), ""), "")</f>
        <v/>
      </c>
      <c r="DE334" s="66"/>
      <c r="DF334" s="77" t="str">
        <f>IFERROR(IF(B334&lt;&gt;"", IF(AND(INDEX(Paste_Here!Q$2:Q$610, MATCH(B334, Paste_Here!A$2:A$610, 0))&lt;&gt;"", ISNUMBER(VALUE(INDEX(Paste_Here!Q$2:Q$610, MATCH(B334, Paste_Here!A$2:A$610, 0))))), INDEX(Paste_Here!Q$2:Q$610, MATCH(B334, Paste_Here!A$2:A$610, 0)), ""), ""), "")</f>
        <v/>
      </c>
      <c r="DG334" s="66"/>
      <c r="DH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DI334" s="66"/>
      <c r="DJ334" s="77" t="str" cm="1">
        <f t="array" aca="1" ref="DJ334" ca="1">IFERROR(VALUE(IF(ISNUMBER(SEARCH("EM", INDEX(Paste_Here!S$2:S$500, MATCH(B334, Paste_Here!A$2:A$500, 0)))), "-" &amp;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f>
        <v/>
      </c>
      <c r="DK334" s="66"/>
      <c r="DL334" s="66"/>
      <c r="DM334" s="77" t="str">
        <f t="shared" si="58"/>
        <v/>
      </c>
      <c r="DN334" s="66"/>
      <c r="DO334" s="77" t="str">
        <f>IFERROR(IF(B334&lt;&gt;"", IF(AND(INDEX(Paste_Here!AF$2:AF$610, MATCH(B334, Paste_Here!A$2:A$610, 0))&lt;&gt;"", ISNUMBER(VALUE(INDEX(Paste_Here!AF$2:AF$610, MATCH(B334, Paste_Here!A$2:A$610, 0))))), INDEX(Paste_Here!AF$2:AF$610, MATCH(B334, Paste_Here!A$2:A$610, 0)), ""), ""), "")</f>
        <v/>
      </c>
      <c r="DP334" s="66"/>
      <c r="DQ334" s="77" t="str">
        <f>IFERROR(IF(B334&lt;&gt;"", IF(AND(INDEX(Paste_Here!AG$2:AG$610, MATCH(B334, Paste_Here!A$2:A$610, 0))&lt;&gt;"", ISNUMBER(--INDEX(Paste_Here!AG$2:AG$610, MATCH(B334, Paste_Here!A$2:A$610, 0)))), TEXT(ROUND(--INDEX(Paste_Here!AG$2:AG$610, MATCH(B334, Paste_Here!A$2:A$610, 0)), 2), "0.00"), ""), ""), "")</f>
        <v/>
      </c>
      <c r="DR334" s="66"/>
      <c r="DS334" s="77" t="str">
        <f>IFERROR(IF(B334&lt;&gt;"", IF(LOWER(INDEX(Paste_Here!AH$2:AH$610, MATCH(B334, Paste_Here!A$2:A$610, 0)))="approaching expectations", "Approaching", IF(LOWER(INDEX(Paste_Here!AH$2:AH$610, MATCH(B334, Paste_Here!A$2:A$610, 0)))="met expectations", "Met", IF(LOWER(INDEX(Paste_Here!AH$2:AH$610, MATCH(B334, Paste_Here!A$2:A$610, 0)))="exceeded expectations", "Exceeded", IF(LOWER(INDEX(Paste_Here!AH$2:AH$610, MATCH(B334, Paste_Here!A$2:A$610, 0)))="below expectations", "Below", "")))), ""), "")</f>
        <v/>
      </c>
      <c r="DT334" s="66"/>
      <c r="DU334" s="77" t="str">
        <f>IFERROR(IF(B334&lt;&gt;"", IF(AND(INDEX(Paste_Here!U$2:U$610, MATCH(B334, Paste_Here!A$2:A$610, 0))&lt;&gt;"", ISNUMBER(VALUE(INDEX(Paste_Here!U$2:U$610, MATCH(B334, Paste_Here!A$2:A$610, 0))))), INDEX(Paste_Here!U$2:U$610, MATCH(B334, Paste_Here!A$2:A$610, 0)), ""), ""), "")</f>
        <v/>
      </c>
      <c r="DV334" s="66"/>
      <c r="DW334" s="77"/>
      <c r="DX334" s="66"/>
      <c r="DY334" s="77" t="str">
        <f>IFERROR(IF(B334&lt;&gt;"", IF(AND(INDEX(Paste_Here!AI$2:AI$610, MATCH(B334, Paste_Here!A$2:A$610, 0))&lt;&gt;"", ISNUMBER(VALUE(INDEX(Paste_Here!AI$2:AI$610, MATCH(B334, Paste_Here!A$2:A$610, 0))))), INDEX(Paste_Here!AI$2:AI$610, MATCH(B334, Paste_Here!A$2:A$610, 0)), ""), ""), "")</f>
        <v/>
      </c>
      <c r="DZ334" s="66"/>
      <c r="EA334" s="77" t="str">
        <f>IFERROR(IF(B334&lt;&gt;"", IF(AND(INDEX(Paste_Here!AJ$2:AJ$610, MATCH(B334, Paste_Here!A$2:A$610, 0))&lt;&gt;"", ISNUMBER(--INDEX(Paste_Here!AJ$2:AJ$610, MATCH(B334, Paste_Here!A$2:A$610, 0)))), TEXT(ROUND(--INDEX(Paste_Here!AJ$2:AJ$610, MATCH(B334, Paste_Here!A$2:A$610, 0)), 2), "0.00"), ""), ""), "")</f>
        <v/>
      </c>
      <c r="EB334" s="66"/>
      <c r="EC334" s="77" t="str">
        <f>IFERROR(IF(B334&lt;&gt;"", IF(LOWER(INDEX(Paste_Here!AK$2:AK$610, MATCH(B334, Paste_Here!A$2:A$610, 0)))="approaching expectations", "Approaching", IF(LOWER(INDEX(Paste_Here!AK$2:AK$610, MATCH(B334, Paste_Here!A$2:A$610, 0)))="met expectations", "Met", IF(LOWER(INDEX(Paste_Here!AK$2:AK$610, MATCH(B334, Paste_Here!A$2:A$610, 0)))="exceeded expectations", "Exceeded", IF(LOWER(INDEX(Paste_Here!AK$2:AK$610, MATCH(B334, Paste_Here!A$2:A$610, 0)))="below expectations", "Below", "")))), ""), "")</f>
        <v/>
      </c>
      <c r="ED334" s="66"/>
      <c r="EE334" s="77"/>
      <c r="EF334" s="66"/>
      <c r="EG334" s="77"/>
      <c r="EH334" s="66"/>
      <c r="EI334" s="66"/>
      <c r="EJ334" s="77" t="str">
        <f t="shared" si="59"/>
        <v/>
      </c>
      <c r="EK334" s="66"/>
      <c r="EL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EM334" s="66"/>
      <c r="EN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EO334" s="66"/>
      <c r="EP334" s="77"/>
      <c r="EQ334" s="66"/>
      <c r="ER334" s="77" t="str">
        <f>IFERROR(IF(B334&lt;&gt;"", IF(AND(INDEX(Paste_Here!AT$2:AT$610, MATCH(B334, Paste_Here!A$2:A$610, 0))&lt;&gt;"", ISNUMBER(VALUE(INDEX(Paste_Here!AT$2:AT$610, MATCH(B334, Paste_Here!A$2:A$610, 0))))), INDEX(Paste_Here!AT$2:AT$610, MATCH(B334, Paste_Here!A$2:A$610, 0)), ""), ""), "")</f>
        <v/>
      </c>
      <c r="ES334" s="66"/>
      <c r="ET334" s="77" t="str">
        <f>IFERROR(IF(B334&lt;&gt;"", IF(AND(INDEX(Paste_Here!AV$2:AV$610, MATCH(B334, Paste_Here!A$2:A$610, 0))&lt;&gt;"", ISNUMBER(VALUE(INDEX(Paste_Here!AV$2:AV$610, MATCH(B334, Paste_Here!A$2:A$610, 0))))), INDEX(Paste_Here!AV$2:AV$610, MATCH(B334, Paste_Here!A$2:A$610, 0)), ""), ""), "")</f>
        <v/>
      </c>
      <c r="EU334" s="66"/>
      <c r="EV334" s="77"/>
      <c r="EW334" s="66"/>
      <c r="EX334" s="77" t="str">
        <f>IFERROR(IF(B334&lt;&gt;"", IF(AND(INDEX(Paste_Here!AU$2:AU$610, MATCH(B334, Paste_Here!A$2:A$610, 0))&lt;&gt;"", ISNUMBER(VALUE(INDEX(Paste_Here!AU$2:AU$610, MATCH(B334, Paste_Here!A$2:A$610, 0))))), INDEX(Paste_Here!AU$2:AU$610, MATCH(B334, Paste_Here!A$2:A$610, 0)), ""), ""), "")</f>
        <v/>
      </c>
      <c r="EY334" s="66"/>
      <c r="EZ334" s="77" t="str">
        <f>IFERROR(IF(B334&lt;&gt;"", IF(AND(INDEX(Paste_Here!AW$2:AW$610, MATCH(B334, Paste_Here!A$2:A$610, 0))&lt;&gt;"", ISNUMBER(VALUE(INDEX(Paste_Here!AW$2:AW$610, MATCH(B334, Paste_Here!A$2:A$610, 0))))), INDEX(Paste_Here!AW$2:AW$610, MATCH(B334, Paste_Here!A$2:A$610, 0)), ""), ""), "")</f>
        <v/>
      </c>
      <c r="FA334" s="66"/>
      <c r="FB334" s="77"/>
      <c r="FC334" s="66"/>
      <c r="FD334" s="77"/>
      <c r="FE334" s="66"/>
      <c r="FF334" s="66"/>
      <c r="FG334" s="77" t="str">
        <f t="shared" si="60"/>
        <v/>
      </c>
      <c r="FH334" s="66"/>
      <c r="FI334" s="77" t="str">
        <f>IFERROR(IF(B334&lt;&gt;"", IF(ISNUMBER(SEARCH("s", LOWER(INDEX(Paste_Here!M$2:M$610, MATCH(B334, Paste_Here!A$2:A$610, 0))))), "Yes", IF(INDEX(Paste_Here!M$2:M$610, MATCH(B334, Paste_Here!A$2:A$610, 0))&lt;&gt;"", "No", "")), ""), "")</f>
        <v/>
      </c>
      <c r="FJ334" s="66"/>
      <c r="FK334" s="77" t="str">
        <f>IFERROR(IF(B334&lt;&gt;"", IF(ISNUMBER(SEARCH("yes", LOWER(INDEX(Paste_Here!F$2:F$610, MATCH(B334, Paste_Here!A$2:A$610, 0))))), "Yes", IF(ISNUMBER(SEARCH("no", LOWER(INDEX(Paste_Here!F$2:F$610, MATCH(B334, Paste_Here!A$2:A$610, 0))))), "No", "")), ""), "")</f>
        <v/>
      </c>
      <c r="FL334" s="66"/>
      <c r="FM334" s="77" t="str">
        <f>IFERROR(IF(B334&lt;&gt;"", IF(ISNUMBER(SEARCH("english language learner", LOWER(INDEX(Paste_Here!C$2:C$610, MATCH(B334, Paste_Here!A$2:A$610, 0))))), "Yes", ""), ""), "")</f>
        <v/>
      </c>
      <c r="FN334" s="66"/>
      <c r="FO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FP334" s="66"/>
      <c r="FQ334" s="77" t="str">
        <f>IFERROR(IF(B334&lt;&gt;"", IF(ISNUMBER(SEARCH("yes", LOWER(INDEX(Paste_Here!L$2:L$610, MATCH(B334, Paste_Here!A$2:A$610, 0))))), "Yes", IF(ISNUMBER(SEARCH("no", LOWER(INDEX(Paste_Here!L$2:L$610, MATCH(B334, Paste_Here!A$2:A$610, 0))))), "No", "")), ""), "")</f>
        <v/>
      </c>
      <c r="FR334" s="66"/>
      <c r="FS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FT334" s="66"/>
      <c r="FU334" s="77"/>
      <c r="FV334" s="66"/>
      <c r="FW334" s="77" t="str">
        <f>IFERROR(IF(B334&lt;&gt;"", IF(AND(INDEX(Paste_Here!D$2:D$610, MATCH(B334, Paste_Here!A$2:A$610, 0))&lt;&gt;"", ISNUMBER(VALUE(INDEX(Paste_Here!D$2:D$610, MATCH(B334, Paste_Here!A$2:A$610, 0))))), INDEX(Paste_Here!D$2:D$610, MATCH(B334, Paste_Here!A$2:A$610, 0)), ""), ""), "")</f>
        <v/>
      </c>
      <c r="FX334" s="66"/>
      <c r="FY334" s="77" t="str">
        <f>IFERROR(IF(B334&lt;&gt;"", IF(AND(INDEX(Paste_Here!G$2:G$610, MATCH(B334, Paste_Here!A$2:A$610, 0))&lt;&gt;"", ISNUMBER(VALUE(INDEX(Paste_Here!G$2:G$610, MATCH(B334, Paste_Here!A$2:A$610, 0))))), INDEX(Paste_Here!G$2:G$610, MATCH(B334, Paste_Here!A$2:A$610, 0)), ""), ""), "")</f>
        <v/>
      </c>
      <c r="FZ334" s="66"/>
      <c r="GA334" s="95"/>
      <c r="GB334" s="66"/>
      <c r="JS334" s="1" t="str" cm="1">
        <f t="array" ref="JS334">IFERROR(INDEX(Paste_Here!$B$2:$B$610, MATCH(0, COUNTIF(JS$4:JS333, Paste_Here!$B$2:$B$610) + IF(Paste_Here!$B$2:$B$610="", 1, 0), 0)), "")</f>
        <v/>
      </c>
      <c r="JT334" s="1" t="str">
        <f>IF(JS334&lt;&gt;"", INDEX(Paste_Here!$A$2:$A$610, MATCH(JS334, Paste_Here!$B$2:$B$610, 0)), "")</f>
        <v/>
      </c>
      <c r="JU334" s="1" t="str">
        <f t="shared" si="61"/>
        <v/>
      </c>
      <c r="JV334" s="1" t="str" cm="1">
        <f t="array" ref="JV334">IFERROR(INDEX($JU$5:$JU$610, MATCH(SMALL(IF($JU$5:$JU$610&lt;&gt;"", COUNTIF($JU$5:$JU$610, "&lt;"&amp;$JU$5:$JU$610)+1), ROW()-ROW($JV$5)+1), COUNTIF($JU$5:$JU$610, "&lt;"&amp;$JU$5:$JU$610)+1, 0)), "")</f>
        <v/>
      </c>
    </row>
    <row r="335" spans="1:282">
      <c r="A335" s="66"/>
      <c r="B335" s="77" t="str">
        <f t="shared" si="52"/>
        <v/>
      </c>
      <c r="C335" s="66"/>
      <c r="D335" s="77" t="str">
        <f>IFERROR(IF(B335&lt;&gt;"", IF(COUNTIF(INDEX(Paste_Here!AS$2:AS$610, MATCH(B335, Paste_Here!A$2:A$610, 0), 0), "yes") &gt; 0, "Yes", IF(COUNTIF(INDEX(Paste_Here!AS$2:AS$610, MATCH(B335, Paste_Here!A$2:A$610, 0), 0), "no") &gt; 0, "No", "")), ""), "")</f>
        <v/>
      </c>
      <c r="E335" s="66"/>
      <c r="F335" s="77" t="str">
        <f t="shared" si="53"/>
        <v/>
      </c>
      <c r="G335" s="66"/>
      <c r="H335" s="77" t="str">
        <f>IFERROR(IF(B335&lt;&gt;"", IF(COUNTIF(INDEX(Paste_Here!AO$2:AR$610, MATCH(B335, Paste_Here!A$2:A$610, 0), 0), "yes") &gt; 0, "Yes", IF(COUNTIF(INDEX(Paste_Here!AO$2:AR$610, MATCH(B335, Paste_Here!A$2:A$610, 0), 0), "no") &gt; 0, "No", "")), ""), "")</f>
        <v/>
      </c>
      <c r="I335" s="66"/>
      <c r="J335" s="77" t="str">
        <f t="shared" si="54"/>
        <v/>
      </c>
      <c r="K335" s="66"/>
      <c r="L335" s="77" t="str">
        <f>IFERROR(IF(B335&lt;&gt;"", IF(ISNUMBER(SEARCH("yes", LOWER(INDEX(Paste_Here!W$2:W$610, MATCH(B335, Paste_Here!A$2:A$610, 0))))), "Yes", IF(ISNUMBER(SEARCH("no", LOWER(INDEX(Paste_Here!W$2:W$610, MATCH(B335, Paste_Here!A$2:A$610, 0))))), "No", "")), ""), "")</f>
        <v/>
      </c>
      <c r="M335" s="66"/>
      <c r="N335" s="77"/>
      <c r="O335" s="66"/>
      <c r="P335" s="77" t="str">
        <f>IFERROR(IF(B335&lt;&gt;"", IF(ISNUMBER(SEARCH("yes", LOWER(INDEX(Paste_Here!V$2:V$610, MATCH(B335, Paste_Here!A$2:A$610, 0))))), "Yes", IF(ISNUMBER(SEARCH("no", LOWER(INDEX(Paste_Here!V$2:V$610, MATCH(B335, Paste_Here!A$2:A$610, 0))))), "No", "")), ""), "")</f>
        <v/>
      </c>
      <c r="Q335" s="66"/>
      <c r="R335" s="77"/>
      <c r="S335" s="66"/>
      <c r="T335" s="77"/>
      <c r="U335" s="66"/>
      <c r="V335" s="66"/>
      <c r="W335" s="77" t="str">
        <f t="shared" si="55"/>
        <v/>
      </c>
      <c r="X335" s="66"/>
      <c r="Y335" s="77" t="str">
        <f>IFERROR(IF(B335&lt;&gt;"", IF(ISNUMBER(SEARCH("Revealed-Potential (Primary Focus)", LOWER(INDEX(Paste_Here!X$2:X$610, MATCH(B335, Paste_Here!A$2:A$610, 0))))), "Rev-Potential: Prim", IF(ISNUMBER(SEARCH("Revealed-Potential (Secondary Focus)", LOWER(INDEX(Paste_Here!X$2:X$610, MATCH(B335, Paste_Here!A$2:A$610, 0))))), "Rev-Potential: Sec", IF(ISNUMBER(SEARCH("Monitoring", LOWER(INDEX(Paste_Here!X$2:X$610, MATCH(B335, Paste_Here!A$2:A$610, 0))))), "Monitoring", IF(ISNUMBER(SEARCH("At-Promise (Secondary Focus)", LOWER(INDEX(Paste_Here!X$2:X$610, MATCH(B335, Paste_Here!A$2:A$610, 0))))), "At-Promise: Sec", IF(ISNUMBER(SEARCH("At-Promise (Primary Focus)", LOWER(INDEX(Paste_Here!X$2:X$610, MATCH(B335, Paste_Here!A$2:A$610, 0))))), "At-Promise: Prim", ""))))), ""), "")</f>
        <v/>
      </c>
      <c r="Z335" s="66"/>
      <c r="AA335" s="77"/>
      <c r="AB335" s="66"/>
      <c r="AC335" s="77" t="str">
        <f>IFERROR(IF(B335&lt;&gt;"", IF(ISNUMBER(SEARCH("Revealed-Potential (Primary Focus)", LOWER(INDEX(Paste_Here!AB$2:AB$610, MATCH(B335, Paste_Here!A$2:A$610, 0))))), "Rev-Potential: Prim", IF(ISNUMBER(SEARCH("Revealed-Potential (Secondary Focus)", LOWER(INDEX(Paste_Here!AB$2:AB$610, MATCH(B335, Paste_Here!A$2:A$610, 0))))), "Rev-Potential: Sec", IF(ISNUMBER(SEARCH("Monitoring", LOWER(INDEX(Paste_Here!AB$2:AB$610, MATCH(B335, Paste_Here!A$2:A$610, 0))))), "Monitoring", IF(ISNUMBER(SEARCH("At-Promise (Secondary Focus)", LOWER(INDEX(Paste_Here!AB$2:AB$610, MATCH(B335, Paste_Here!A$2:A$610, 0))))), "At-Promise: Sec", IF(ISNUMBER(SEARCH("At-Promise (Primary Focus)", LOWER(INDEX(Paste_Here!AB$2:AB$610, MATCH(B335, Paste_Here!A$2:A$610, 0))))), "At-Promise: Prim", ""))))), ""), "")</f>
        <v/>
      </c>
      <c r="AD335" s="66"/>
      <c r="AE335" s="77"/>
      <c r="AF335" s="66"/>
      <c r="AG335" s="77"/>
      <c r="AH335" s="66"/>
      <c r="AI335" s="77"/>
      <c r="AJ335" s="66"/>
      <c r="AK335" s="77"/>
      <c r="AL335" s="66"/>
      <c r="AM335" s="77"/>
      <c r="AN335" s="66"/>
      <c r="AO335" s="77"/>
      <c r="AP335" s="66"/>
      <c r="AQ335" s="77"/>
      <c r="AR335" s="66"/>
      <c r="AS335" s="77"/>
      <c r="AT335" s="66"/>
      <c r="AU335" s="66"/>
      <c r="AV335" s="77" t="str">
        <f t="shared" si="56"/>
        <v/>
      </c>
      <c r="AW335" s="66"/>
      <c r="AX335" s="77" t="str">
        <f>IFERROR(IF(B335&lt;&gt;"", IF(AND(INDEX(Paste_Here!AC$2:AC$610, MATCH(B335, Paste_Here!A$2:A$610, 0))&lt;&gt;"", ISNUMBER(VALUE(INDEX(Paste_Here!AC$2:AC$610, MATCH(B335, Paste_Here!A$2:A$610, 0))))), INDEX(Paste_Here!AC$2:AC$610, MATCH(B335, Paste_Here!A$2:A$610, 0)), ""), ""), "")</f>
        <v/>
      </c>
      <c r="AY335" s="66"/>
      <c r="AZ335" s="77" t="str">
        <f>IFERROR(IF(B335&lt;&gt;"", IF(AND(INDEX(Paste_Here!AD$2:AD$610, MATCH(B335, Paste_Here!A$2:A$610, 0))&lt;&gt;"", ISNUMBER(VALUE(INDEX(Paste_Here!AD$2:AD$610, MATCH(B335, Paste_Here!A$2:A$610, 0))))), TEXT(ROUND(VALUE(INDEX(Paste_Here!AD$2:AD$610, MATCH(B335, Paste_Here!A$2:A$610, 0))), 2), "0.00"), ""), ""), "")</f>
        <v/>
      </c>
      <c r="BA335" s="66"/>
      <c r="BB335" s="77" t="str">
        <f>IFERROR(IF(B335&lt;&gt;"", IF(LOWER(INDEX(Paste_Here!AE$2:AE$610, MATCH(B335, Paste_Here!A$2:A$610, 0)))="approaching expectations", "Approaching", IF(LOWER(INDEX(Paste_Here!AE$2:AE$610, MATCH(B335, Paste_Here!A$2:A$610, 0)))="met expectations", "Met", IF(LOWER(INDEX(Paste_Here!AE$2:AE$610, MATCH(B335, Paste_Here!A$2:A$610, 0)))="exceeded expectations", "Exceeded", IF(LOWER(INDEX(Paste_Here!AE$2:AE$610, MATCH(B335, Paste_Here!A$2:A$610, 0)))="below expectations", "Below", "")))), ""), "")</f>
        <v/>
      </c>
      <c r="BC335" s="66"/>
      <c r="BD335" s="77" t="str">
        <f>IFERROR(IF(B335&lt;&gt;"", IF(AND(INDEX(Paste_Here!T$2:T$610, MATCH(B335, Paste_Here!A$2:A$610, 0))&lt;&gt;"", ISNUMBER(VALUE(INDEX(Paste_Here!T$2:T$610, MATCH(B335, Paste_Here!A$2:A$610, 0))))), INDEX(Paste_Here!T$2:T$610, MATCH(B335, Paste_Here!A$2:A$610, 0)), ""), ""), "")</f>
        <v/>
      </c>
      <c r="BE335" s="66"/>
      <c r="BF335" s="77"/>
      <c r="BG335" s="66"/>
      <c r="BH335" s="77"/>
      <c r="BI335" s="66"/>
      <c r="BJ335" s="77"/>
      <c r="BK335" s="66"/>
      <c r="BL335" s="77" t="str">
        <f>IFERROR(IF(B335&lt;&gt;"", IF(AND(INDEX(Paste_Here!N$2:N$610, MATCH(B335, Paste_Here!A$2:A$610, 0))&lt;&gt;"", ISNUMBER(VALUE(INDEX(Paste_Here!N$2:N$610, MATCH(B335, Paste_Here!A$2:A$610, 0))))), INDEX(Paste_Here!N$2:N$610, MATCH(B335, Paste_Here!A$2:A$610, 0)), ""), ""), "")</f>
        <v/>
      </c>
      <c r="BM335" s="66"/>
      <c r="BN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BO335" s="66"/>
      <c r="BP335" s="77" t="str" cm="1">
        <f t="array" aca="1" ref="BP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BQ335" s="66"/>
      <c r="BR335" s="66"/>
      <c r="BS335" s="77"/>
      <c r="BT335" s="66"/>
      <c r="BU335" s="77"/>
      <c r="BV335" s="66"/>
      <c r="BW335" s="77"/>
      <c r="BX335" s="66"/>
      <c r="BY335" s="77"/>
      <c r="BZ335" s="66"/>
      <c r="CA335" s="77"/>
      <c r="CB335" s="66"/>
      <c r="CC335" s="77"/>
      <c r="CD335" s="66"/>
      <c r="CE335" s="77"/>
      <c r="CF335" s="66"/>
      <c r="CG335" s="77"/>
      <c r="CH335" s="66"/>
      <c r="CI335" s="77"/>
      <c r="CJ335" s="66"/>
      <c r="CK335" s="77"/>
      <c r="CL335" s="66"/>
      <c r="CM335" s="77"/>
      <c r="CN335" s="66"/>
      <c r="CO335" s="66"/>
      <c r="CP335" s="77" t="str">
        <f t="shared" si="57"/>
        <v/>
      </c>
      <c r="CQ335" s="66"/>
      <c r="CR335" s="77" t="str">
        <f>IFERROR(IF(B335&lt;&gt;"", IF(AND(INDEX(Paste_Here!Y$2:Y$610, MATCH(B335, Paste_Here!A$2:A$610, 0))&lt;&gt;"", ISNUMBER(VALUE(INDEX(Paste_Here!Y$2:Y$610, MATCH(B335, Paste_Here!A$2:A$610, 0))))), INDEX(Paste_Here!Y$2:Y$610, MATCH(B335, Paste_Here!A$2:A$610, 0)), ""), ""), "")</f>
        <v/>
      </c>
      <c r="CS335" s="66"/>
      <c r="CT335" s="77" t="str">
        <f>IFERROR(IF(B335&lt;&gt;"", IF(AND(INDEX(Paste_Here!AA$2:AA$610, MATCH(B335, Paste_Here!A$2:A$610, 0))&lt;&gt;"", ISNUMBER(--INDEX(Paste_Here!AA$2:AA$610, MATCH(B335, Paste_Here!A$2:A$610, 0)))), TEXT(ROUND(--INDEX(Paste_Here!AA$2:AA$610, MATCH(B335, Paste_Here!A$2:A$610, 0)), 2), "0.00"), ""), ""), "")</f>
        <v/>
      </c>
      <c r="CU335" s="66"/>
      <c r="CV335" s="77" t="str">
        <f>IFERROR(IF(B335&lt;&gt;"", IF(LOWER(INDEX(Paste_Here!Z$2:Z$610, MATCH(B335, Paste_Here!A$2:A$610, 0)))="approaching expectations", "Approaching", IF(LOWER(INDEX(Paste_Here!Z$2:Z$610, MATCH(B335, Paste_Here!A$2:A$610, 0)))="met expectations", "Met", IF(LOWER(INDEX(Paste_Here!Z$2:Z$610, MATCH(B335, Paste_Here!A$2:A$610, 0)))="exceeded expectations", "Exceeded", IF(LOWER(INDEX(Paste_Here!Z$2:Z$610, MATCH(B335, Paste_Here!A$2:A$610, 0)))="below expectations", "Below", "")))), ""), "")</f>
        <v/>
      </c>
      <c r="CW335" s="66"/>
      <c r="CX335" s="77"/>
      <c r="CY335" s="66"/>
      <c r="CZ335" s="77" t="str">
        <f>IFERROR(IF(B335&lt;&gt;"", IF(AND(INDEX(Paste_Here!AL$2:AL$610, MATCH(B335, Paste_Here!A$2:A$610, 0))&lt;&gt;"", ISNUMBER(VALUE(INDEX(Paste_Here!AL$2:AL$610, MATCH(B335, Paste_Here!A$2:A$610, 0))))), INDEX(Paste_Here!AL$2:AL$610, MATCH(B335, Paste_Here!A$2:A$610, 0)), ""), ""), "")</f>
        <v/>
      </c>
      <c r="DA335" s="66"/>
      <c r="DB335" s="77" t="str">
        <f>IFERROR(IF(B335&lt;&gt;"", IF(ISNUMBER(SEARCH("highrisk", LOWER(INDEX(Paste_Here!AM$2:AM$610, MATCH(B335, Paste_Here!A$2:A$610, 0))))), "High Risk", IF(ISNUMBER(SEARCH("lowrisk", LOWER(INDEX(Paste_Here!AM$2:AM$610, MATCH(B335, Paste_Here!A$2:A$610, 0))))), "Low Risk", IF(ISNUMBER(SEARCH("somerisk", LOWER(INDEX(Paste_Here!AM$2:AM$610, MATCH(B335, Paste_Here!A$2:A$610, 0))))), "Some Risk", ""))), ""), "")</f>
        <v/>
      </c>
      <c r="DC335" s="66"/>
      <c r="DD335" s="77" t="str">
        <f>IFERROR(IF(B335&lt;&gt;"", IF(AND(INDEX(Paste_Here!AN$2:AN$610, MATCH(B335, Paste_Here!A$2:A$610, 0))&lt;&gt;"", ISNUMBER(VALUE(INDEX(Paste_Here!AN$2:AN$610, MATCH(B335, Paste_Here!A$2:A$610, 0))))), INDEX(Paste_Here!AN$2:AN$610, MATCH(B335, Paste_Here!A$2:A$610, 0)), ""), ""), "")</f>
        <v/>
      </c>
      <c r="DE335" s="66"/>
      <c r="DF335" s="77" t="str">
        <f>IFERROR(IF(B335&lt;&gt;"", IF(AND(INDEX(Paste_Here!Q$2:Q$610, MATCH(B335, Paste_Here!A$2:A$610, 0))&lt;&gt;"", ISNUMBER(VALUE(INDEX(Paste_Here!Q$2:Q$610, MATCH(B335, Paste_Here!A$2:A$610, 0))))), INDEX(Paste_Here!Q$2:Q$610, MATCH(B335, Paste_Here!A$2:A$610, 0)), ""), ""), "")</f>
        <v/>
      </c>
      <c r="DG335" s="66"/>
      <c r="DH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DI335" s="66"/>
      <c r="DJ335" s="77" t="str" cm="1">
        <f t="array" aca="1" ref="DJ335" ca="1">IFERROR(VALUE(IF(ISNUMBER(SEARCH("EM", INDEX(Paste_Here!S$2:S$500, MATCH(B335, Paste_Here!A$2:A$500, 0)))), "-" &amp;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f>
        <v/>
      </c>
      <c r="DK335" s="66"/>
      <c r="DL335" s="66"/>
      <c r="DM335" s="77" t="str">
        <f t="shared" si="58"/>
        <v/>
      </c>
      <c r="DN335" s="66"/>
      <c r="DO335" s="77" t="str">
        <f>IFERROR(IF(B335&lt;&gt;"", IF(AND(INDEX(Paste_Here!AF$2:AF$610, MATCH(B335, Paste_Here!A$2:A$610, 0))&lt;&gt;"", ISNUMBER(VALUE(INDEX(Paste_Here!AF$2:AF$610, MATCH(B335, Paste_Here!A$2:A$610, 0))))), INDEX(Paste_Here!AF$2:AF$610, MATCH(B335, Paste_Here!A$2:A$610, 0)), ""), ""), "")</f>
        <v/>
      </c>
      <c r="DP335" s="66"/>
      <c r="DQ335" s="77" t="str">
        <f>IFERROR(IF(B335&lt;&gt;"", IF(AND(INDEX(Paste_Here!AG$2:AG$610, MATCH(B335, Paste_Here!A$2:A$610, 0))&lt;&gt;"", ISNUMBER(--INDEX(Paste_Here!AG$2:AG$610, MATCH(B335, Paste_Here!A$2:A$610, 0)))), TEXT(ROUND(--INDEX(Paste_Here!AG$2:AG$610, MATCH(B335, Paste_Here!A$2:A$610, 0)), 2), "0.00"), ""), ""), "")</f>
        <v/>
      </c>
      <c r="DR335" s="66"/>
      <c r="DS335" s="77" t="str">
        <f>IFERROR(IF(B335&lt;&gt;"", IF(LOWER(INDEX(Paste_Here!AH$2:AH$610, MATCH(B335, Paste_Here!A$2:A$610, 0)))="approaching expectations", "Approaching", IF(LOWER(INDEX(Paste_Here!AH$2:AH$610, MATCH(B335, Paste_Here!A$2:A$610, 0)))="met expectations", "Met", IF(LOWER(INDEX(Paste_Here!AH$2:AH$610, MATCH(B335, Paste_Here!A$2:A$610, 0)))="exceeded expectations", "Exceeded", IF(LOWER(INDEX(Paste_Here!AH$2:AH$610, MATCH(B335, Paste_Here!A$2:A$610, 0)))="below expectations", "Below", "")))), ""), "")</f>
        <v/>
      </c>
      <c r="DT335" s="66"/>
      <c r="DU335" s="77" t="str">
        <f>IFERROR(IF(B335&lt;&gt;"", IF(AND(INDEX(Paste_Here!U$2:U$610, MATCH(B335, Paste_Here!A$2:A$610, 0))&lt;&gt;"", ISNUMBER(VALUE(INDEX(Paste_Here!U$2:U$610, MATCH(B335, Paste_Here!A$2:A$610, 0))))), INDEX(Paste_Here!U$2:U$610, MATCH(B335, Paste_Here!A$2:A$610, 0)), ""), ""), "")</f>
        <v/>
      </c>
      <c r="DV335" s="66"/>
      <c r="DW335" s="77"/>
      <c r="DX335" s="66"/>
      <c r="DY335" s="77" t="str">
        <f>IFERROR(IF(B335&lt;&gt;"", IF(AND(INDEX(Paste_Here!AI$2:AI$610, MATCH(B335, Paste_Here!A$2:A$610, 0))&lt;&gt;"", ISNUMBER(VALUE(INDEX(Paste_Here!AI$2:AI$610, MATCH(B335, Paste_Here!A$2:A$610, 0))))), INDEX(Paste_Here!AI$2:AI$610, MATCH(B335, Paste_Here!A$2:A$610, 0)), ""), ""), "")</f>
        <v/>
      </c>
      <c r="DZ335" s="66"/>
      <c r="EA335" s="77" t="str">
        <f>IFERROR(IF(B335&lt;&gt;"", IF(AND(INDEX(Paste_Here!AJ$2:AJ$610, MATCH(B335, Paste_Here!A$2:A$610, 0))&lt;&gt;"", ISNUMBER(--INDEX(Paste_Here!AJ$2:AJ$610, MATCH(B335, Paste_Here!A$2:A$610, 0)))), TEXT(ROUND(--INDEX(Paste_Here!AJ$2:AJ$610, MATCH(B335, Paste_Here!A$2:A$610, 0)), 2), "0.00"), ""), ""), "")</f>
        <v/>
      </c>
      <c r="EB335" s="66"/>
      <c r="EC335" s="77" t="str">
        <f>IFERROR(IF(B335&lt;&gt;"", IF(LOWER(INDEX(Paste_Here!AK$2:AK$610, MATCH(B335, Paste_Here!A$2:A$610, 0)))="approaching expectations", "Approaching", IF(LOWER(INDEX(Paste_Here!AK$2:AK$610, MATCH(B335, Paste_Here!A$2:A$610, 0)))="met expectations", "Met", IF(LOWER(INDEX(Paste_Here!AK$2:AK$610, MATCH(B335, Paste_Here!A$2:A$610, 0)))="exceeded expectations", "Exceeded", IF(LOWER(INDEX(Paste_Here!AK$2:AK$610, MATCH(B335, Paste_Here!A$2:A$610, 0)))="below expectations", "Below", "")))), ""), "")</f>
        <v/>
      </c>
      <c r="ED335" s="66"/>
      <c r="EE335" s="77"/>
      <c r="EF335" s="66"/>
      <c r="EG335" s="77"/>
      <c r="EH335" s="66"/>
      <c r="EI335" s="66"/>
      <c r="EJ335" s="77" t="str">
        <f t="shared" si="59"/>
        <v/>
      </c>
      <c r="EK335" s="66"/>
      <c r="EL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EM335" s="66"/>
      <c r="EN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EO335" s="66"/>
      <c r="EP335" s="77"/>
      <c r="EQ335" s="66"/>
      <c r="ER335" s="77" t="str">
        <f>IFERROR(IF(B335&lt;&gt;"", IF(AND(INDEX(Paste_Here!AT$2:AT$610, MATCH(B335, Paste_Here!A$2:A$610, 0))&lt;&gt;"", ISNUMBER(VALUE(INDEX(Paste_Here!AT$2:AT$610, MATCH(B335, Paste_Here!A$2:A$610, 0))))), INDEX(Paste_Here!AT$2:AT$610, MATCH(B335, Paste_Here!A$2:A$610, 0)), ""), ""), "")</f>
        <v/>
      </c>
      <c r="ES335" s="66"/>
      <c r="ET335" s="77" t="str">
        <f>IFERROR(IF(B335&lt;&gt;"", IF(AND(INDEX(Paste_Here!AV$2:AV$610, MATCH(B335, Paste_Here!A$2:A$610, 0))&lt;&gt;"", ISNUMBER(VALUE(INDEX(Paste_Here!AV$2:AV$610, MATCH(B335, Paste_Here!A$2:A$610, 0))))), INDEX(Paste_Here!AV$2:AV$610, MATCH(B335, Paste_Here!A$2:A$610, 0)), ""), ""), "")</f>
        <v/>
      </c>
      <c r="EU335" s="66"/>
      <c r="EV335" s="77"/>
      <c r="EW335" s="66"/>
      <c r="EX335" s="77" t="str">
        <f>IFERROR(IF(B335&lt;&gt;"", IF(AND(INDEX(Paste_Here!AU$2:AU$610, MATCH(B335, Paste_Here!A$2:A$610, 0))&lt;&gt;"", ISNUMBER(VALUE(INDEX(Paste_Here!AU$2:AU$610, MATCH(B335, Paste_Here!A$2:A$610, 0))))), INDEX(Paste_Here!AU$2:AU$610, MATCH(B335, Paste_Here!A$2:A$610, 0)), ""), ""), "")</f>
        <v/>
      </c>
      <c r="EY335" s="66"/>
      <c r="EZ335" s="77" t="str">
        <f>IFERROR(IF(B335&lt;&gt;"", IF(AND(INDEX(Paste_Here!AW$2:AW$610, MATCH(B335, Paste_Here!A$2:A$610, 0))&lt;&gt;"", ISNUMBER(VALUE(INDEX(Paste_Here!AW$2:AW$610, MATCH(B335, Paste_Here!A$2:A$610, 0))))), INDEX(Paste_Here!AW$2:AW$610, MATCH(B335, Paste_Here!A$2:A$610, 0)), ""), ""), "")</f>
        <v/>
      </c>
      <c r="FA335" s="66"/>
      <c r="FB335" s="77"/>
      <c r="FC335" s="66"/>
      <c r="FD335" s="77"/>
      <c r="FE335" s="66"/>
      <c r="FF335" s="66"/>
      <c r="FG335" s="77" t="str">
        <f t="shared" si="60"/>
        <v/>
      </c>
      <c r="FH335" s="66"/>
      <c r="FI335" s="77" t="str">
        <f>IFERROR(IF(B335&lt;&gt;"", IF(ISNUMBER(SEARCH("s", LOWER(INDEX(Paste_Here!M$2:M$610, MATCH(B335, Paste_Here!A$2:A$610, 0))))), "Yes", IF(INDEX(Paste_Here!M$2:M$610, MATCH(B335, Paste_Here!A$2:A$610, 0))&lt;&gt;"", "No", "")), ""), "")</f>
        <v/>
      </c>
      <c r="FJ335" s="66"/>
      <c r="FK335" s="77" t="str">
        <f>IFERROR(IF(B335&lt;&gt;"", IF(ISNUMBER(SEARCH("yes", LOWER(INDEX(Paste_Here!F$2:F$610, MATCH(B335, Paste_Here!A$2:A$610, 0))))), "Yes", IF(ISNUMBER(SEARCH("no", LOWER(INDEX(Paste_Here!F$2:F$610, MATCH(B335, Paste_Here!A$2:A$610, 0))))), "No", "")), ""), "")</f>
        <v/>
      </c>
      <c r="FL335" s="66"/>
      <c r="FM335" s="77" t="str">
        <f>IFERROR(IF(B335&lt;&gt;"", IF(ISNUMBER(SEARCH("english language learner", LOWER(INDEX(Paste_Here!C$2:C$610, MATCH(B335, Paste_Here!A$2:A$610, 0))))), "Yes", ""), ""), "")</f>
        <v/>
      </c>
      <c r="FN335" s="66"/>
      <c r="FO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FP335" s="66"/>
      <c r="FQ335" s="77" t="str">
        <f>IFERROR(IF(B335&lt;&gt;"", IF(ISNUMBER(SEARCH("yes", LOWER(INDEX(Paste_Here!L$2:L$610, MATCH(B335, Paste_Here!A$2:A$610, 0))))), "Yes", IF(ISNUMBER(SEARCH("no", LOWER(INDEX(Paste_Here!L$2:L$610, MATCH(B335, Paste_Here!A$2:A$610, 0))))), "No", "")), ""), "")</f>
        <v/>
      </c>
      <c r="FR335" s="66"/>
      <c r="FS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FT335" s="66"/>
      <c r="FU335" s="77"/>
      <c r="FV335" s="66"/>
      <c r="FW335" s="77" t="str">
        <f>IFERROR(IF(B335&lt;&gt;"", IF(AND(INDEX(Paste_Here!D$2:D$610, MATCH(B335, Paste_Here!A$2:A$610, 0))&lt;&gt;"", ISNUMBER(VALUE(INDEX(Paste_Here!D$2:D$610, MATCH(B335, Paste_Here!A$2:A$610, 0))))), INDEX(Paste_Here!D$2:D$610, MATCH(B335, Paste_Here!A$2:A$610, 0)), ""), ""), "")</f>
        <v/>
      </c>
      <c r="FX335" s="66"/>
      <c r="FY335" s="77" t="str">
        <f>IFERROR(IF(B335&lt;&gt;"", IF(AND(INDEX(Paste_Here!G$2:G$610, MATCH(B335, Paste_Here!A$2:A$610, 0))&lt;&gt;"", ISNUMBER(VALUE(INDEX(Paste_Here!G$2:G$610, MATCH(B335, Paste_Here!A$2:A$610, 0))))), INDEX(Paste_Here!G$2:G$610, MATCH(B335, Paste_Here!A$2:A$610, 0)), ""), ""), "")</f>
        <v/>
      </c>
      <c r="FZ335" s="66"/>
      <c r="GA335" s="95"/>
      <c r="GB335" s="66"/>
      <c r="JS335" s="1" t="str" cm="1">
        <f t="array" ref="JS335">IFERROR(INDEX(Paste_Here!$B$2:$B$610, MATCH(0, COUNTIF(JS$4:JS334, Paste_Here!$B$2:$B$610) + IF(Paste_Here!$B$2:$B$610="", 1, 0), 0)), "")</f>
        <v/>
      </c>
      <c r="JT335" s="1" t="str">
        <f>IF(JS335&lt;&gt;"", INDEX(Paste_Here!$A$2:$A$610, MATCH(JS335, Paste_Here!$B$2:$B$610, 0)), "")</f>
        <v/>
      </c>
      <c r="JU335" s="1" t="str">
        <f t="shared" si="61"/>
        <v/>
      </c>
      <c r="JV335" s="1" t="str" cm="1">
        <f t="array" ref="JV335">IFERROR(INDEX($JU$5:$JU$610, MATCH(SMALL(IF($JU$5:$JU$610&lt;&gt;"", COUNTIF($JU$5:$JU$610, "&lt;"&amp;$JU$5:$JU$610)+1), ROW()-ROW($JV$5)+1), COUNTIF($JU$5:$JU$610, "&lt;"&amp;$JU$5:$JU$610)+1, 0)), "")</f>
        <v/>
      </c>
    </row>
    <row r="336" spans="1:282">
      <c r="A336" s="66"/>
      <c r="B336" s="77" t="str">
        <f t="shared" si="52"/>
        <v/>
      </c>
      <c r="C336" s="66"/>
      <c r="D336" s="77" t="str">
        <f>IFERROR(IF(B336&lt;&gt;"", IF(COUNTIF(INDEX(Paste_Here!AS$2:AS$610, MATCH(B336, Paste_Here!A$2:A$610, 0), 0), "yes") &gt; 0, "Yes", IF(COUNTIF(INDEX(Paste_Here!AS$2:AS$610, MATCH(B336, Paste_Here!A$2:A$610, 0), 0), "no") &gt; 0, "No", "")), ""), "")</f>
        <v/>
      </c>
      <c r="E336" s="66"/>
      <c r="F336" s="77" t="str">
        <f t="shared" si="53"/>
        <v/>
      </c>
      <c r="G336" s="66"/>
      <c r="H336" s="77" t="str">
        <f>IFERROR(IF(B336&lt;&gt;"", IF(COUNTIF(INDEX(Paste_Here!AO$2:AR$610, MATCH(B336, Paste_Here!A$2:A$610, 0), 0), "yes") &gt; 0, "Yes", IF(COUNTIF(INDEX(Paste_Here!AO$2:AR$610, MATCH(B336, Paste_Here!A$2:A$610, 0), 0), "no") &gt; 0, "No", "")), ""), "")</f>
        <v/>
      </c>
      <c r="I336" s="66"/>
      <c r="J336" s="77" t="str">
        <f t="shared" si="54"/>
        <v/>
      </c>
      <c r="K336" s="66"/>
      <c r="L336" s="77" t="str">
        <f>IFERROR(IF(B336&lt;&gt;"", IF(ISNUMBER(SEARCH("yes", LOWER(INDEX(Paste_Here!W$2:W$610, MATCH(B336, Paste_Here!A$2:A$610, 0))))), "Yes", IF(ISNUMBER(SEARCH("no", LOWER(INDEX(Paste_Here!W$2:W$610, MATCH(B336, Paste_Here!A$2:A$610, 0))))), "No", "")), ""), "")</f>
        <v/>
      </c>
      <c r="M336" s="66"/>
      <c r="N336" s="77"/>
      <c r="O336" s="66"/>
      <c r="P336" s="77" t="str">
        <f>IFERROR(IF(B336&lt;&gt;"", IF(ISNUMBER(SEARCH("yes", LOWER(INDEX(Paste_Here!V$2:V$610, MATCH(B336, Paste_Here!A$2:A$610, 0))))), "Yes", IF(ISNUMBER(SEARCH("no", LOWER(INDEX(Paste_Here!V$2:V$610, MATCH(B336, Paste_Here!A$2:A$610, 0))))), "No", "")), ""), "")</f>
        <v/>
      </c>
      <c r="Q336" s="66"/>
      <c r="R336" s="77"/>
      <c r="S336" s="66"/>
      <c r="T336" s="77"/>
      <c r="U336" s="66"/>
      <c r="V336" s="66"/>
      <c r="W336" s="77" t="str">
        <f t="shared" si="55"/>
        <v/>
      </c>
      <c r="X336" s="66"/>
      <c r="Y336" s="77" t="str">
        <f>IFERROR(IF(B336&lt;&gt;"", IF(ISNUMBER(SEARCH("Revealed-Potential (Primary Focus)", LOWER(INDEX(Paste_Here!X$2:X$610, MATCH(B336, Paste_Here!A$2:A$610, 0))))), "Rev-Potential: Prim", IF(ISNUMBER(SEARCH("Revealed-Potential (Secondary Focus)", LOWER(INDEX(Paste_Here!X$2:X$610, MATCH(B336, Paste_Here!A$2:A$610, 0))))), "Rev-Potential: Sec", IF(ISNUMBER(SEARCH("Monitoring", LOWER(INDEX(Paste_Here!X$2:X$610, MATCH(B336, Paste_Here!A$2:A$610, 0))))), "Monitoring", IF(ISNUMBER(SEARCH("At-Promise (Secondary Focus)", LOWER(INDEX(Paste_Here!X$2:X$610, MATCH(B336, Paste_Here!A$2:A$610, 0))))), "At-Promise: Sec", IF(ISNUMBER(SEARCH("At-Promise (Primary Focus)", LOWER(INDEX(Paste_Here!X$2:X$610, MATCH(B336, Paste_Here!A$2:A$610, 0))))), "At-Promise: Prim", ""))))), ""), "")</f>
        <v/>
      </c>
      <c r="Z336" s="66"/>
      <c r="AA336" s="77"/>
      <c r="AB336" s="66"/>
      <c r="AC336" s="77" t="str">
        <f>IFERROR(IF(B336&lt;&gt;"", IF(ISNUMBER(SEARCH("Revealed-Potential (Primary Focus)", LOWER(INDEX(Paste_Here!AB$2:AB$610, MATCH(B336, Paste_Here!A$2:A$610, 0))))), "Rev-Potential: Prim", IF(ISNUMBER(SEARCH("Revealed-Potential (Secondary Focus)", LOWER(INDEX(Paste_Here!AB$2:AB$610, MATCH(B336, Paste_Here!A$2:A$610, 0))))), "Rev-Potential: Sec", IF(ISNUMBER(SEARCH("Monitoring", LOWER(INDEX(Paste_Here!AB$2:AB$610, MATCH(B336, Paste_Here!A$2:A$610, 0))))), "Monitoring", IF(ISNUMBER(SEARCH("At-Promise (Secondary Focus)", LOWER(INDEX(Paste_Here!AB$2:AB$610, MATCH(B336, Paste_Here!A$2:A$610, 0))))), "At-Promise: Sec", IF(ISNUMBER(SEARCH("At-Promise (Primary Focus)", LOWER(INDEX(Paste_Here!AB$2:AB$610, MATCH(B336, Paste_Here!A$2:A$610, 0))))), "At-Promise: Prim", ""))))), ""), "")</f>
        <v/>
      </c>
      <c r="AD336" s="66"/>
      <c r="AE336" s="77"/>
      <c r="AF336" s="66"/>
      <c r="AG336" s="77"/>
      <c r="AH336" s="66"/>
      <c r="AI336" s="77"/>
      <c r="AJ336" s="66"/>
      <c r="AK336" s="77"/>
      <c r="AL336" s="66"/>
      <c r="AM336" s="77"/>
      <c r="AN336" s="66"/>
      <c r="AO336" s="77"/>
      <c r="AP336" s="66"/>
      <c r="AQ336" s="77"/>
      <c r="AR336" s="66"/>
      <c r="AS336" s="77"/>
      <c r="AT336" s="66"/>
      <c r="AU336" s="66"/>
      <c r="AV336" s="77" t="str">
        <f t="shared" si="56"/>
        <v/>
      </c>
      <c r="AW336" s="66"/>
      <c r="AX336" s="77" t="str">
        <f>IFERROR(IF(B336&lt;&gt;"", IF(AND(INDEX(Paste_Here!AC$2:AC$610, MATCH(B336, Paste_Here!A$2:A$610, 0))&lt;&gt;"", ISNUMBER(VALUE(INDEX(Paste_Here!AC$2:AC$610, MATCH(B336, Paste_Here!A$2:A$610, 0))))), INDEX(Paste_Here!AC$2:AC$610, MATCH(B336, Paste_Here!A$2:A$610, 0)), ""), ""), "")</f>
        <v/>
      </c>
      <c r="AY336" s="66"/>
      <c r="AZ336" s="77" t="str">
        <f>IFERROR(IF(B336&lt;&gt;"", IF(AND(INDEX(Paste_Here!AD$2:AD$610, MATCH(B336, Paste_Here!A$2:A$610, 0))&lt;&gt;"", ISNUMBER(VALUE(INDEX(Paste_Here!AD$2:AD$610, MATCH(B336, Paste_Here!A$2:A$610, 0))))), TEXT(ROUND(VALUE(INDEX(Paste_Here!AD$2:AD$610, MATCH(B336, Paste_Here!A$2:A$610, 0))), 2), "0.00"), ""), ""), "")</f>
        <v/>
      </c>
      <c r="BA336" s="66"/>
      <c r="BB336" s="77" t="str">
        <f>IFERROR(IF(B336&lt;&gt;"", IF(LOWER(INDEX(Paste_Here!AE$2:AE$610, MATCH(B336, Paste_Here!A$2:A$610, 0)))="approaching expectations", "Approaching", IF(LOWER(INDEX(Paste_Here!AE$2:AE$610, MATCH(B336, Paste_Here!A$2:A$610, 0)))="met expectations", "Met", IF(LOWER(INDEX(Paste_Here!AE$2:AE$610, MATCH(B336, Paste_Here!A$2:A$610, 0)))="exceeded expectations", "Exceeded", IF(LOWER(INDEX(Paste_Here!AE$2:AE$610, MATCH(B336, Paste_Here!A$2:A$610, 0)))="below expectations", "Below", "")))), ""), "")</f>
        <v/>
      </c>
      <c r="BC336" s="66"/>
      <c r="BD336" s="77" t="str">
        <f>IFERROR(IF(B336&lt;&gt;"", IF(AND(INDEX(Paste_Here!T$2:T$610, MATCH(B336, Paste_Here!A$2:A$610, 0))&lt;&gt;"", ISNUMBER(VALUE(INDEX(Paste_Here!T$2:T$610, MATCH(B336, Paste_Here!A$2:A$610, 0))))), INDEX(Paste_Here!T$2:T$610, MATCH(B336, Paste_Here!A$2:A$610, 0)), ""), ""), "")</f>
        <v/>
      </c>
      <c r="BE336" s="66"/>
      <c r="BF336" s="77"/>
      <c r="BG336" s="66"/>
      <c r="BH336" s="77"/>
      <c r="BI336" s="66"/>
      <c r="BJ336" s="77"/>
      <c r="BK336" s="66"/>
      <c r="BL336" s="77" t="str">
        <f>IFERROR(IF(B336&lt;&gt;"", IF(AND(INDEX(Paste_Here!N$2:N$610, MATCH(B336, Paste_Here!A$2:A$610, 0))&lt;&gt;"", ISNUMBER(VALUE(INDEX(Paste_Here!N$2:N$610, MATCH(B336, Paste_Here!A$2:A$610, 0))))), INDEX(Paste_Here!N$2:N$610, MATCH(B336, Paste_Here!A$2:A$610, 0)), ""), ""), "")</f>
        <v/>
      </c>
      <c r="BM336" s="66"/>
      <c r="BN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BO336" s="66"/>
      <c r="BP336" s="77" t="str" cm="1">
        <f t="array" aca="1" ref="BP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BQ336" s="66"/>
      <c r="BR336" s="66"/>
      <c r="BS336" s="77"/>
      <c r="BT336" s="66"/>
      <c r="BU336" s="77"/>
      <c r="BV336" s="66"/>
      <c r="BW336" s="77"/>
      <c r="BX336" s="66"/>
      <c r="BY336" s="77"/>
      <c r="BZ336" s="66"/>
      <c r="CA336" s="77"/>
      <c r="CB336" s="66"/>
      <c r="CC336" s="77"/>
      <c r="CD336" s="66"/>
      <c r="CE336" s="77"/>
      <c r="CF336" s="66"/>
      <c r="CG336" s="77"/>
      <c r="CH336" s="66"/>
      <c r="CI336" s="77"/>
      <c r="CJ336" s="66"/>
      <c r="CK336" s="77"/>
      <c r="CL336" s="66"/>
      <c r="CM336" s="77"/>
      <c r="CN336" s="66"/>
      <c r="CO336" s="66"/>
      <c r="CP336" s="77" t="str">
        <f t="shared" si="57"/>
        <v/>
      </c>
      <c r="CQ336" s="66"/>
      <c r="CR336" s="77" t="str">
        <f>IFERROR(IF(B336&lt;&gt;"", IF(AND(INDEX(Paste_Here!Y$2:Y$610, MATCH(B336, Paste_Here!A$2:A$610, 0))&lt;&gt;"", ISNUMBER(VALUE(INDEX(Paste_Here!Y$2:Y$610, MATCH(B336, Paste_Here!A$2:A$610, 0))))), INDEX(Paste_Here!Y$2:Y$610, MATCH(B336, Paste_Here!A$2:A$610, 0)), ""), ""), "")</f>
        <v/>
      </c>
      <c r="CS336" s="66"/>
      <c r="CT336" s="77" t="str">
        <f>IFERROR(IF(B336&lt;&gt;"", IF(AND(INDEX(Paste_Here!AA$2:AA$610, MATCH(B336, Paste_Here!A$2:A$610, 0))&lt;&gt;"", ISNUMBER(--INDEX(Paste_Here!AA$2:AA$610, MATCH(B336, Paste_Here!A$2:A$610, 0)))), TEXT(ROUND(--INDEX(Paste_Here!AA$2:AA$610, MATCH(B336, Paste_Here!A$2:A$610, 0)), 2), "0.00"), ""), ""), "")</f>
        <v/>
      </c>
      <c r="CU336" s="66"/>
      <c r="CV336" s="77" t="str">
        <f>IFERROR(IF(B336&lt;&gt;"", IF(LOWER(INDEX(Paste_Here!Z$2:Z$610, MATCH(B336, Paste_Here!A$2:A$610, 0)))="approaching expectations", "Approaching", IF(LOWER(INDEX(Paste_Here!Z$2:Z$610, MATCH(B336, Paste_Here!A$2:A$610, 0)))="met expectations", "Met", IF(LOWER(INDEX(Paste_Here!Z$2:Z$610, MATCH(B336, Paste_Here!A$2:A$610, 0)))="exceeded expectations", "Exceeded", IF(LOWER(INDEX(Paste_Here!Z$2:Z$610, MATCH(B336, Paste_Here!A$2:A$610, 0)))="below expectations", "Below", "")))), ""), "")</f>
        <v/>
      </c>
      <c r="CW336" s="66"/>
      <c r="CX336" s="77"/>
      <c r="CY336" s="66"/>
      <c r="CZ336" s="77" t="str">
        <f>IFERROR(IF(B336&lt;&gt;"", IF(AND(INDEX(Paste_Here!AL$2:AL$610, MATCH(B336, Paste_Here!A$2:A$610, 0))&lt;&gt;"", ISNUMBER(VALUE(INDEX(Paste_Here!AL$2:AL$610, MATCH(B336, Paste_Here!A$2:A$610, 0))))), INDEX(Paste_Here!AL$2:AL$610, MATCH(B336, Paste_Here!A$2:A$610, 0)), ""), ""), "")</f>
        <v/>
      </c>
      <c r="DA336" s="66"/>
      <c r="DB336" s="77" t="str">
        <f>IFERROR(IF(B336&lt;&gt;"", IF(ISNUMBER(SEARCH("highrisk", LOWER(INDEX(Paste_Here!AM$2:AM$610, MATCH(B336, Paste_Here!A$2:A$610, 0))))), "High Risk", IF(ISNUMBER(SEARCH("lowrisk", LOWER(INDEX(Paste_Here!AM$2:AM$610, MATCH(B336, Paste_Here!A$2:A$610, 0))))), "Low Risk", IF(ISNUMBER(SEARCH("somerisk", LOWER(INDEX(Paste_Here!AM$2:AM$610, MATCH(B336, Paste_Here!A$2:A$610, 0))))), "Some Risk", ""))), ""), "")</f>
        <v/>
      </c>
      <c r="DC336" s="66"/>
      <c r="DD336" s="77" t="str">
        <f>IFERROR(IF(B336&lt;&gt;"", IF(AND(INDEX(Paste_Here!AN$2:AN$610, MATCH(B336, Paste_Here!A$2:A$610, 0))&lt;&gt;"", ISNUMBER(VALUE(INDEX(Paste_Here!AN$2:AN$610, MATCH(B336, Paste_Here!A$2:A$610, 0))))), INDEX(Paste_Here!AN$2:AN$610, MATCH(B336, Paste_Here!A$2:A$610, 0)), ""), ""), "")</f>
        <v/>
      </c>
      <c r="DE336" s="66"/>
      <c r="DF336" s="77" t="str">
        <f>IFERROR(IF(B336&lt;&gt;"", IF(AND(INDEX(Paste_Here!Q$2:Q$610, MATCH(B336, Paste_Here!A$2:A$610, 0))&lt;&gt;"", ISNUMBER(VALUE(INDEX(Paste_Here!Q$2:Q$610, MATCH(B336, Paste_Here!A$2:A$610, 0))))), INDEX(Paste_Here!Q$2:Q$610, MATCH(B336, Paste_Here!A$2:A$610, 0)), ""), ""), "")</f>
        <v/>
      </c>
      <c r="DG336" s="66"/>
      <c r="DH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DI336" s="66"/>
      <c r="DJ336" s="77" t="str" cm="1">
        <f t="array" aca="1" ref="DJ336" ca="1">IFERROR(VALUE(IF(ISNUMBER(SEARCH("EM", INDEX(Paste_Here!S$2:S$500, MATCH(B336, Paste_Here!A$2:A$500, 0)))), "-" &amp;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f>
        <v/>
      </c>
      <c r="DK336" s="66"/>
      <c r="DL336" s="66"/>
      <c r="DM336" s="77" t="str">
        <f t="shared" si="58"/>
        <v/>
      </c>
      <c r="DN336" s="66"/>
      <c r="DO336" s="77" t="str">
        <f>IFERROR(IF(B336&lt;&gt;"", IF(AND(INDEX(Paste_Here!AF$2:AF$610, MATCH(B336, Paste_Here!A$2:A$610, 0))&lt;&gt;"", ISNUMBER(VALUE(INDEX(Paste_Here!AF$2:AF$610, MATCH(B336, Paste_Here!A$2:A$610, 0))))), INDEX(Paste_Here!AF$2:AF$610, MATCH(B336, Paste_Here!A$2:A$610, 0)), ""), ""), "")</f>
        <v/>
      </c>
      <c r="DP336" s="66"/>
      <c r="DQ336" s="77" t="str">
        <f>IFERROR(IF(B336&lt;&gt;"", IF(AND(INDEX(Paste_Here!AG$2:AG$610, MATCH(B336, Paste_Here!A$2:A$610, 0))&lt;&gt;"", ISNUMBER(--INDEX(Paste_Here!AG$2:AG$610, MATCH(B336, Paste_Here!A$2:A$610, 0)))), TEXT(ROUND(--INDEX(Paste_Here!AG$2:AG$610, MATCH(B336, Paste_Here!A$2:A$610, 0)), 2), "0.00"), ""), ""), "")</f>
        <v/>
      </c>
      <c r="DR336" s="66"/>
      <c r="DS336" s="77" t="str">
        <f>IFERROR(IF(B336&lt;&gt;"", IF(LOWER(INDEX(Paste_Here!AH$2:AH$610, MATCH(B336, Paste_Here!A$2:A$610, 0)))="approaching expectations", "Approaching", IF(LOWER(INDEX(Paste_Here!AH$2:AH$610, MATCH(B336, Paste_Here!A$2:A$610, 0)))="met expectations", "Met", IF(LOWER(INDEX(Paste_Here!AH$2:AH$610, MATCH(B336, Paste_Here!A$2:A$610, 0)))="exceeded expectations", "Exceeded", IF(LOWER(INDEX(Paste_Here!AH$2:AH$610, MATCH(B336, Paste_Here!A$2:A$610, 0)))="below expectations", "Below", "")))), ""), "")</f>
        <v/>
      </c>
      <c r="DT336" s="66"/>
      <c r="DU336" s="77" t="str">
        <f>IFERROR(IF(B336&lt;&gt;"", IF(AND(INDEX(Paste_Here!U$2:U$610, MATCH(B336, Paste_Here!A$2:A$610, 0))&lt;&gt;"", ISNUMBER(VALUE(INDEX(Paste_Here!U$2:U$610, MATCH(B336, Paste_Here!A$2:A$610, 0))))), INDEX(Paste_Here!U$2:U$610, MATCH(B336, Paste_Here!A$2:A$610, 0)), ""), ""), "")</f>
        <v/>
      </c>
      <c r="DV336" s="66"/>
      <c r="DW336" s="77"/>
      <c r="DX336" s="66"/>
      <c r="DY336" s="77" t="str">
        <f>IFERROR(IF(B336&lt;&gt;"", IF(AND(INDEX(Paste_Here!AI$2:AI$610, MATCH(B336, Paste_Here!A$2:A$610, 0))&lt;&gt;"", ISNUMBER(VALUE(INDEX(Paste_Here!AI$2:AI$610, MATCH(B336, Paste_Here!A$2:A$610, 0))))), INDEX(Paste_Here!AI$2:AI$610, MATCH(B336, Paste_Here!A$2:A$610, 0)), ""), ""), "")</f>
        <v/>
      </c>
      <c r="DZ336" s="66"/>
      <c r="EA336" s="77" t="str">
        <f>IFERROR(IF(B336&lt;&gt;"", IF(AND(INDEX(Paste_Here!AJ$2:AJ$610, MATCH(B336, Paste_Here!A$2:A$610, 0))&lt;&gt;"", ISNUMBER(--INDEX(Paste_Here!AJ$2:AJ$610, MATCH(B336, Paste_Here!A$2:A$610, 0)))), TEXT(ROUND(--INDEX(Paste_Here!AJ$2:AJ$610, MATCH(B336, Paste_Here!A$2:A$610, 0)), 2), "0.00"), ""), ""), "")</f>
        <v/>
      </c>
      <c r="EB336" s="66"/>
      <c r="EC336" s="77" t="str">
        <f>IFERROR(IF(B336&lt;&gt;"", IF(LOWER(INDEX(Paste_Here!AK$2:AK$610, MATCH(B336, Paste_Here!A$2:A$610, 0)))="approaching expectations", "Approaching", IF(LOWER(INDEX(Paste_Here!AK$2:AK$610, MATCH(B336, Paste_Here!A$2:A$610, 0)))="met expectations", "Met", IF(LOWER(INDEX(Paste_Here!AK$2:AK$610, MATCH(B336, Paste_Here!A$2:A$610, 0)))="exceeded expectations", "Exceeded", IF(LOWER(INDEX(Paste_Here!AK$2:AK$610, MATCH(B336, Paste_Here!A$2:A$610, 0)))="below expectations", "Below", "")))), ""), "")</f>
        <v/>
      </c>
      <c r="ED336" s="66"/>
      <c r="EE336" s="77"/>
      <c r="EF336" s="66"/>
      <c r="EG336" s="77"/>
      <c r="EH336" s="66"/>
      <c r="EI336" s="66"/>
      <c r="EJ336" s="77" t="str">
        <f t="shared" si="59"/>
        <v/>
      </c>
      <c r="EK336" s="66"/>
      <c r="EL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EM336" s="66"/>
      <c r="EN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EO336" s="66"/>
      <c r="EP336" s="77"/>
      <c r="EQ336" s="66"/>
      <c r="ER336" s="77" t="str">
        <f>IFERROR(IF(B336&lt;&gt;"", IF(AND(INDEX(Paste_Here!AT$2:AT$610, MATCH(B336, Paste_Here!A$2:A$610, 0))&lt;&gt;"", ISNUMBER(VALUE(INDEX(Paste_Here!AT$2:AT$610, MATCH(B336, Paste_Here!A$2:A$610, 0))))), INDEX(Paste_Here!AT$2:AT$610, MATCH(B336, Paste_Here!A$2:A$610, 0)), ""), ""), "")</f>
        <v/>
      </c>
      <c r="ES336" s="66"/>
      <c r="ET336" s="77" t="str">
        <f>IFERROR(IF(B336&lt;&gt;"", IF(AND(INDEX(Paste_Here!AV$2:AV$610, MATCH(B336, Paste_Here!A$2:A$610, 0))&lt;&gt;"", ISNUMBER(VALUE(INDEX(Paste_Here!AV$2:AV$610, MATCH(B336, Paste_Here!A$2:A$610, 0))))), INDEX(Paste_Here!AV$2:AV$610, MATCH(B336, Paste_Here!A$2:A$610, 0)), ""), ""), "")</f>
        <v/>
      </c>
      <c r="EU336" s="66"/>
      <c r="EV336" s="77"/>
      <c r="EW336" s="66"/>
      <c r="EX336" s="77" t="str">
        <f>IFERROR(IF(B336&lt;&gt;"", IF(AND(INDEX(Paste_Here!AU$2:AU$610, MATCH(B336, Paste_Here!A$2:A$610, 0))&lt;&gt;"", ISNUMBER(VALUE(INDEX(Paste_Here!AU$2:AU$610, MATCH(B336, Paste_Here!A$2:A$610, 0))))), INDEX(Paste_Here!AU$2:AU$610, MATCH(B336, Paste_Here!A$2:A$610, 0)), ""), ""), "")</f>
        <v/>
      </c>
      <c r="EY336" s="66"/>
      <c r="EZ336" s="77" t="str">
        <f>IFERROR(IF(B336&lt;&gt;"", IF(AND(INDEX(Paste_Here!AW$2:AW$610, MATCH(B336, Paste_Here!A$2:A$610, 0))&lt;&gt;"", ISNUMBER(VALUE(INDEX(Paste_Here!AW$2:AW$610, MATCH(B336, Paste_Here!A$2:A$610, 0))))), INDEX(Paste_Here!AW$2:AW$610, MATCH(B336, Paste_Here!A$2:A$610, 0)), ""), ""), "")</f>
        <v/>
      </c>
      <c r="FA336" s="66"/>
      <c r="FB336" s="77"/>
      <c r="FC336" s="66"/>
      <c r="FD336" s="77"/>
      <c r="FE336" s="66"/>
      <c r="FF336" s="66"/>
      <c r="FG336" s="77" t="str">
        <f t="shared" si="60"/>
        <v/>
      </c>
      <c r="FH336" s="66"/>
      <c r="FI336" s="77" t="str">
        <f>IFERROR(IF(B336&lt;&gt;"", IF(ISNUMBER(SEARCH("s", LOWER(INDEX(Paste_Here!M$2:M$610, MATCH(B336, Paste_Here!A$2:A$610, 0))))), "Yes", IF(INDEX(Paste_Here!M$2:M$610, MATCH(B336, Paste_Here!A$2:A$610, 0))&lt;&gt;"", "No", "")), ""), "")</f>
        <v/>
      </c>
      <c r="FJ336" s="66"/>
      <c r="FK336" s="77" t="str">
        <f>IFERROR(IF(B336&lt;&gt;"", IF(ISNUMBER(SEARCH("yes", LOWER(INDEX(Paste_Here!F$2:F$610, MATCH(B336, Paste_Here!A$2:A$610, 0))))), "Yes", IF(ISNUMBER(SEARCH("no", LOWER(INDEX(Paste_Here!F$2:F$610, MATCH(B336, Paste_Here!A$2:A$610, 0))))), "No", "")), ""), "")</f>
        <v/>
      </c>
      <c r="FL336" s="66"/>
      <c r="FM336" s="77" t="str">
        <f>IFERROR(IF(B336&lt;&gt;"", IF(ISNUMBER(SEARCH("english language learner", LOWER(INDEX(Paste_Here!C$2:C$610, MATCH(B336, Paste_Here!A$2:A$610, 0))))), "Yes", ""), ""), "")</f>
        <v/>
      </c>
      <c r="FN336" s="66"/>
      <c r="FO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FP336" s="66"/>
      <c r="FQ336" s="77" t="str">
        <f>IFERROR(IF(B336&lt;&gt;"", IF(ISNUMBER(SEARCH("yes", LOWER(INDEX(Paste_Here!L$2:L$610, MATCH(B336, Paste_Here!A$2:A$610, 0))))), "Yes", IF(ISNUMBER(SEARCH("no", LOWER(INDEX(Paste_Here!L$2:L$610, MATCH(B336, Paste_Here!A$2:A$610, 0))))), "No", "")), ""), "")</f>
        <v/>
      </c>
      <c r="FR336" s="66"/>
      <c r="FS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FT336" s="66"/>
      <c r="FU336" s="77"/>
      <c r="FV336" s="66"/>
      <c r="FW336" s="77" t="str">
        <f>IFERROR(IF(B336&lt;&gt;"", IF(AND(INDEX(Paste_Here!D$2:D$610, MATCH(B336, Paste_Here!A$2:A$610, 0))&lt;&gt;"", ISNUMBER(VALUE(INDEX(Paste_Here!D$2:D$610, MATCH(B336, Paste_Here!A$2:A$610, 0))))), INDEX(Paste_Here!D$2:D$610, MATCH(B336, Paste_Here!A$2:A$610, 0)), ""), ""), "")</f>
        <v/>
      </c>
      <c r="FX336" s="66"/>
      <c r="FY336" s="77" t="str">
        <f>IFERROR(IF(B336&lt;&gt;"", IF(AND(INDEX(Paste_Here!G$2:G$610, MATCH(B336, Paste_Here!A$2:A$610, 0))&lt;&gt;"", ISNUMBER(VALUE(INDEX(Paste_Here!G$2:G$610, MATCH(B336, Paste_Here!A$2:A$610, 0))))), INDEX(Paste_Here!G$2:G$610, MATCH(B336, Paste_Here!A$2:A$610, 0)), ""), ""), "")</f>
        <v/>
      </c>
      <c r="FZ336" s="66"/>
      <c r="GA336" s="95"/>
      <c r="GB336" s="66"/>
      <c r="JS336" s="1" t="str" cm="1">
        <f t="array" ref="JS336">IFERROR(INDEX(Paste_Here!$B$2:$B$610, MATCH(0, COUNTIF(JS$4:JS335, Paste_Here!$B$2:$B$610) + IF(Paste_Here!$B$2:$B$610="", 1, 0), 0)), "")</f>
        <v/>
      </c>
      <c r="JT336" s="1" t="str">
        <f>IF(JS336&lt;&gt;"", INDEX(Paste_Here!$A$2:$A$610, MATCH(JS336, Paste_Here!$B$2:$B$610, 0)), "")</f>
        <v/>
      </c>
      <c r="JU336" s="1" t="str">
        <f t="shared" si="61"/>
        <v/>
      </c>
      <c r="JV336" s="1" t="str" cm="1">
        <f t="array" ref="JV336">IFERROR(INDEX($JU$5:$JU$610, MATCH(SMALL(IF($JU$5:$JU$610&lt;&gt;"", COUNTIF($JU$5:$JU$610, "&lt;"&amp;$JU$5:$JU$610)+1), ROW()-ROW($JV$5)+1), COUNTIF($JU$5:$JU$610, "&lt;"&amp;$JU$5:$JU$610)+1, 0)), "")</f>
        <v/>
      </c>
    </row>
    <row r="337" spans="1:282">
      <c r="A337" s="66"/>
      <c r="B337" s="77" t="str">
        <f t="shared" si="52"/>
        <v/>
      </c>
      <c r="C337" s="66"/>
      <c r="D337" s="77" t="str">
        <f>IFERROR(IF(B337&lt;&gt;"", IF(COUNTIF(INDEX(Paste_Here!AS$2:AS$610, MATCH(B337, Paste_Here!A$2:A$610, 0), 0), "yes") &gt; 0, "Yes", IF(COUNTIF(INDEX(Paste_Here!AS$2:AS$610, MATCH(B337, Paste_Here!A$2:A$610, 0), 0), "no") &gt; 0, "No", "")), ""), "")</f>
        <v/>
      </c>
      <c r="E337" s="66"/>
      <c r="F337" s="77" t="str">
        <f t="shared" si="53"/>
        <v/>
      </c>
      <c r="G337" s="66"/>
      <c r="H337" s="77" t="str">
        <f>IFERROR(IF(B337&lt;&gt;"", IF(COUNTIF(INDEX(Paste_Here!AO$2:AR$610, MATCH(B337, Paste_Here!A$2:A$610, 0), 0), "yes") &gt; 0, "Yes", IF(COUNTIF(INDEX(Paste_Here!AO$2:AR$610, MATCH(B337, Paste_Here!A$2:A$610, 0), 0), "no") &gt; 0, "No", "")), ""), "")</f>
        <v/>
      </c>
      <c r="I337" s="66"/>
      <c r="J337" s="77" t="str">
        <f t="shared" si="54"/>
        <v/>
      </c>
      <c r="K337" s="66"/>
      <c r="L337" s="77" t="str">
        <f>IFERROR(IF(B337&lt;&gt;"", IF(ISNUMBER(SEARCH("yes", LOWER(INDEX(Paste_Here!W$2:W$610, MATCH(B337, Paste_Here!A$2:A$610, 0))))), "Yes", IF(ISNUMBER(SEARCH("no", LOWER(INDEX(Paste_Here!W$2:W$610, MATCH(B337, Paste_Here!A$2:A$610, 0))))), "No", "")), ""), "")</f>
        <v/>
      </c>
      <c r="M337" s="66"/>
      <c r="N337" s="77"/>
      <c r="O337" s="66"/>
      <c r="P337" s="77" t="str">
        <f>IFERROR(IF(B337&lt;&gt;"", IF(ISNUMBER(SEARCH("yes", LOWER(INDEX(Paste_Here!V$2:V$610, MATCH(B337, Paste_Here!A$2:A$610, 0))))), "Yes", IF(ISNUMBER(SEARCH("no", LOWER(INDEX(Paste_Here!V$2:V$610, MATCH(B337, Paste_Here!A$2:A$610, 0))))), "No", "")), ""), "")</f>
        <v/>
      </c>
      <c r="Q337" s="66"/>
      <c r="R337" s="77"/>
      <c r="S337" s="66"/>
      <c r="T337" s="77"/>
      <c r="U337" s="66"/>
      <c r="V337" s="66"/>
      <c r="W337" s="77" t="str">
        <f t="shared" si="55"/>
        <v/>
      </c>
      <c r="X337" s="66"/>
      <c r="Y337" s="77" t="str">
        <f>IFERROR(IF(B337&lt;&gt;"", IF(ISNUMBER(SEARCH("Revealed-Potential (Primary Focus)", LOWER(INDEX(Paste_Here!X$2:X$610, MATCH(B337, Paste_Here!A$2:A$610, 0))))), "Rev-Potential: Prim", IF(ISNUMBER(SEARCH("Revealed-Potential (Secondary Focus)", LOWER(INDEX(Paste_Here!X$2:X$610, MATCH(B337, Paste_Here!A$2:A$610, 0))))), "Rev-Potential: Sec", IF(ISNUMBER(SEARCH("Monitoring", LOWER(INDEX(Paste_Here!X$2:X$610, MATCH(B337, Paste_Here!A$2:A$610, 0))))), "Monitoring", IF(ISNUMBER(SEARCH("At-Promise (Secondary Focus)", LOWER(INDEX(Paste_Here!X$2:X$610, MATCH(B337, Paste_Here!A$2:A$610, 0))))), "At-Promise: Sec", IF(ISNUMBER(SEARCH("At-Promise (Primary Focus)", LOWER(INDEX(Paste_Here!X$2:X$610, MATCH(B337, Paste_Here!A$2:A$610, 0))))), "At-Promise: Prim", ""))))), ""), "")</f>
        <v/>
      </c>
      <c r="Z337" s="66"/>
      <c r="AA337" s="77"/>
      <c r="AB337" s="66"/>
      <c r="AC337" s="77" t="str">
        <f>IFERROR(IF(B337&lt;&gt;"", IF(ISNUMBER(SEARCH("Revealed-Potential (Primary Focus)", LOWER(INDEX(Paste_Here!AB$2:AB$610, MATCH(B337, Paste_Here!A$2:A$610, 0))))), "Rev-Potential: Prim", IF(ISNUMBER(SEARCH("Revealed-Potential (Secondary Focus)", LOWER(INDEX(Paste_Here!AB$2:AB$610, MATCH(B337, Paste_Here!A$2:A$610, 0))))), "Rev-Potential: Sec", IF(ISNUMBER(SEARCH("Monitoring", LOWER(INDEX(Paste_Here!AB$2:AB$610, MATCH(B337, Paste_Here!A$2:A$610, 0))))), "Monitoring", IF(ISNUMBER(SEARCH("At-Promise (Secondary Focus)", LOWER(INDEX(Paste_Here!AB$2:AB$610, MATCH(B337, Paste_Here!A$2:A$610, 0))))), "At-Promise: Sec", IF(ISNUMBER(SEARCH("At-Promise (Primary Focus)", LOWER(INDEX(Paste_Here!AB$2:AB$610, MATCH(B337, Paste_Here!A$2:A$610, 0))))), "At-Promise: Prim", ""))))), ""), "")</f>
        <v/>
      </c>
      <c r="AD337" s="66"/>
      <c r="AE337" s="77"/>
      <c r="AF337" s="66"/>
      <c r="AG337" s="77"/>
      <c r="AH337" s="66"/>
      <c r="AI337" s="77"/>
      <c r="AJ337" s="66"/>
      <c r="AK337" s="77"/>
      <c r="AL337" s="66"/>
      <c r="AM337" s="77"/>
      <c r="AN337" s="66"/>
      <c r="AO337" s="77"/>
      <c r="AP337" s="66"/>
      <c r="AQ337" s="77"/>
      <c r="AR337" s="66"/>
      <c r="AS337" s="77"/>
      <c r="AT337" s="66"/>
      <c r="AU337" s="66"/>
      <c r="AV337" s="77" t="str">
        <f t="shared" si="56"/>
        <v/>
      </c>
      <c r="AW337" s="66"/>
      <c r="AX337" s="77" t="str">
        <f>IFERROR(IF(B337&lt;&gt;"", IF(AND(INDEX(Paste_Here!AC$2:AC$610, MATCH(B337, Paste_Here!A$2:A$610, 0))&lt;&gt;"", ISNUMBER(VALUE(INDEX(Paste_Here!AC$2:AC$610, MATCH(B337, Paste_Here!A$2:A$610, 0))))), INDEX(Paste_Here!AC$2:AC$610, MATCH(B337, Paste_Here!A$2:A$610, 0)), ""), ""), "")</f>
        <v/>
      </c>
      <c r="AY337" s="66"/>
      <c r="AZ337" s="77" t="str">
        <f>IFERROR(IF(B337&lt;&gt;"", IF(AND(INDEX(Paste_Here!AD$2:AD$610, MATCH(B337, Paste_Here!A$2:A$610, 0))&lt;&gt;"", ISNUMBER(VALUE(INDEX(Paste_Here!AD$2:AD$610, MATCH(B337, Paste_Here!A$2:A$610, 0))))), TEXT(ROUND(VALUE(INDEX(Paste_Here!AD$2:AD$610, MATCH(B337, Paste_Here!A$2:A$610, 0))), 2), "0.00"), ""), ""), "")</f>
        <v/>
      </c>
      <c r="BA337" s="66"/>
      <c r="BB337" s="77" t="str">
        <f>IFERROR(IF(B337&lt;&gt;"", IF(LOWER(INDEX(Paste_Here!AE$2:AE$610, MATCH(B337, Paste_Here!A$2:A$610, 0)))="approaching expectations", "Approaching", IF(LOWER(INDEX(Paste_Here!AE$2:AE$610, MATCH(B337, Paste_Here!A$2:A$610, 0)))="met expectations", "Met", IF(LOWER(INDEX(Paste_Here!AE$2:AE$610, MATCH(B337, Paste_Here!A$2:A$610, 0)))="exceeded expectations", "Exceeded", IF(LOWER(INDEX(Paste_Here!AE$2:AE$610, MATCH(B337, Paste_Here!A$2:A$610, 0)))="below expectations", "Below", "")))), ""), "")</f>
        <v/>
      </c>
      <c r="BC337" s="66"/>
      <c r="BD337" s="77" t="str">
        <f>IFERROR(IF(B337&lt;&gt;"", IF(AND(INDEX(Paste_Here!T$2:T$610, MATCH(B337, Paste_Here!A$2:A$610, 0))&lt;&gt;"", ISNUMBER(VALUE(INDEX(Paste_Here!T$2:T$610, MATCH(B337, Paste_Here!A$2:A$610, 0))))), INDEX(Paste_Here!T$2:T$610, MATCH(B337, Paste_Here!A$2:A$610, 0)), ""), ""), "")</f>
        <v/>
      </c>
      <c r="BE337" s="66"/>
      <c r="BF337" s="77"/>
      <c r="BG337" s="66"/>
      <c r="BH337" s="77"/>
      <c r="BI337" s="66"/>
      <c r="BJ337" s="77"/>
      <c r="BK337" s="66"/>
      <c r="BL337" s="77" t="str">
        <f>IFERROR(IF(B337&lt;&gt;"", IF(AND(INDEX(Paste_Here!N$2:N$610, MATCH(B337, Paste_Here!A$2:A$610, 0))&lt;&gt;"", ISNUMBER(VALUE(INDEX(Paste_Here!N$2:N$610, MATCH(B337, Paste_Here!A$2:A$610, 0))))), INDEX(Paste_Here!N$2:N$610, MATCH(B337, Paste_Here!A$2:A$610, 0)), ""), ""), "")</f>
        <v/>
      </c>
      <c r="BM337" s="66"/>
      <c r="BN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BO337" s="66"/>
      <c r="BP337" s="77" t="str" cm="1">
        <f t="array" aca="1" ref="BP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BQ337" s="66"/>
      <c r="BR337" s="66"/>
      <c r="BS337" s="77"/>
      <c r="BT337" s="66"/>
      <c r="BU337" s="77"/>
      <c r="BV337" s="66"/>
      <c r="BW337" s="77"/>
      <c r="BX337" s="66"/>
      <c r="BY337" s="77"/>
      <c r="BZ337" s="66"/>
      <c r="CA337" s="77"/>
      <c r="CB337" s="66"/>
      <c r="CC337" s="77"/>
      <c r="CD337" s="66"/>
      <c r="CE337" s="77"/>
      <c r="CF337" s="66"/>
      <c r="CG337" s="77"/>
      <c r="CH337" s="66"/>
      <c r="CI337" s="77"/>
      <c r="CJ337" s="66"/>
      <c r="CK337" s="77"/>
      <c r="CL337" s="66"/>
      <c r="CM337" s="77"/>
      <c r="CN337" s="66"/>
      <c r="CO337" s="66"/>
      <c r="CP337" s="77" t="str">
        <f t="shared" si="57"/>
        <v/>
      </c>
      <c r="CQ337" s="66"/>
      <c r="CR337" s="77" t="str">
        <f>IFERROR(IF(B337&lt;&gt;"", IF(AND(INDEX(Paste_Here!Y$2:Y$610, MATCH(B337, Paste_Here!A$2:A$610, 0))&lt;&gt;"", ISNUMBER(VALUE(INDEX(Paste_Here!Y$2:Y$610, MATCH(B337, Paste_Here!A$2:A$610, 0))))), INDEX(Paste_Here!Y$2:Y$610, MATCH(B337, Paste_Here!A$2:A$610, 0)), ""), ""), "")</f>
        <v/>
      </c>
      <c r="CS337" s="66"/>
      <c r="CT337" s="77" t="str">
        <f>IFERROR(IF(B337&lt;&gt;"", IF(AND(INDEX(Paste_Here!AA$2:AA$610, MATCH(B337, Paste_Here!A$2:A$610, 0))&lt;&gt;"", ISNUMBER(--INDEX(Paste_Here!AA$2:AA$610, MATCH(B337, Paste_Here!A$2:A$610, 0)))), TEXT(ROUND(--INDEX(Paste_Here!AA$2:AA$610, MATCH(B337, Paste_Here!A$2:A$610, 0)), 2), "0.00"), ""), ""), "")</f>
        <v/>
      </c>
      <c r="CU337" s="66"/>
      <c r="CV337" s="77" t="str">
        <f>IFERROR(IF(B337&lt;&gt;"", IF(LOWER(INDEX(Paste_Here!Z$2:Z$610, MATCH(B337, Paste_Here!A$2:A$610, 0)))="approaching expectations", "Approaching", IF(LOWER(INDEX(Paste_Here!Z$2:Z$610, MATCH(B337, Paste_Here!A$2:A$610, 0)))="met expectations", "Met", IF(LOWER(INDEX(Paste_Here!Z$2:Z$610, MATCH(B337, Paste_Here!A$2:A$610, 0)))="exceeded expectations", "Exceeded", IF(LOWER(INDEX(Paste_Here!Z$2:Z$610, MATCH(B337, Paste_Here!A$2:A$610, 0)))="below expectations", "Below", "")))), ""), "")</f>
        <v/>
      </c>
      <c r="CW337" s="66"/>
      <c r="CX337" s="77"/>
      <c r="CY337" s="66"/>
      <c r="CZ337" s="77" t="str">
        <f>IFERROR(IF(B337&lt;&gt;"", IF(AND(INDEX(Paste_Here!AL$2:AL$610, MATCH(B337, Paste_Here!A$2:A$610, 0))&lt;&gt;"", ISNUMBER(VALUE(INDEX(Paste_Here!AL$2:AL$610, MATCH(B337, Paste_Here!A$2:A$610, 0))))), INDEX(Paste_Here!AL$2:AL$610, MATCH(B337, Paste_Here!A$2:A$610, 0)), ""), ""), "")</f>
        <v/>
      </c>
      <c r="DA337" s="66"/>
      <c r="DB337" s="77" t="str">
        <f>IFERROR(IF(B337&lt;&gt;"", IF(ISNUMBER(SEARCH("highrisk", LOWER(INDEX(Paste_Here!AM$2:AM$610, MATCH(B337, Paste_Here!A$2:A$610, 0))))), "High Risk", IF(ISNUMBER(SEARCH("lowrisk", LOWER(INDEX(Paste_Here!AM$2:AM$610, MATCH(B337, Paste_Here!A$2:A$610, 0))))), "Low Risk", IF(ISNUMBER(SEARCH("somerisk", LOWER(INDEX(Paste_Here!AM$2:AM$610, MATCH(B337, Paste_Here!A$2:A$610, 0))))), "Some Risk", ""))), ""), "")</f>
        <v/>
      </c>
      <c r="DC337" s="66"/>
      <c r="DD337" s="77" t="str">
        <f>IFERROR(IF(B337&lt;&gt;"", IF(AND(INDEX(Paste_Here!AN$2:AN$610, MATCH(B337, Paste_Here!A$2:A$610, 0))&lt;&gt;"", ISNUMBER(VALUE(INDEX(Paste_Here!AN$2:AN$610, MATCH(B337, Paste_Here!A$2:A$610, 0))))), INDEX(Paste_Here!AN$2:AN$610, MATCH(B337, Paste_Here!A$2:A$610, 0)), ""), ""), "")</f>
        <v/>
      </c>
      <c r="DE337" s="66"/>
      <c r="DF337" s="77" t="str">
        <f>IFERROR(IF(B337&lt;&gt;"", IF(AND(INDEX(Paste_Here!Q$2:Q$610, MATCH(B337, Paste_Here!A$2:A$610, 0))&lt;&gt;"", ISNUMBER(VALUE(INDEX(Paste_Here!Q$2:Q$610, MATCH(B337, Paste_Here!A$2:A$610, 0))))), INDEX(Paste_Here!Q$2:Q$610, MATCH(B337, Paste_Here!A$2:A$610, 0)), ""), ""), "")</f>
        <v/>
      </c>
      <c r="DG337" s="66"/>
      <c r="DH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DI337" s="66"/>
      <c r="DJ337" s="77" t="str" cm="1">
        <f t="array" aca="1" ref="DJ337" ca="1">IFERROR(VALUE(IF(ISNUMBER(SEARCH("EM", INDEX(Paste_Here!S$2:S$500, MATCH(B337, Paste_Here!A$2:A$500, 0)))), "-" &amp;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f>
        <v/>
      </c>
      <c r="DK337" s="66"/>
      <c r="DL337" s="66"/>
      <c r="DM337" s="77" t="str">
        <f t="shared" si="58"/>
        <v/>
      </c>
      <c r="DN337" s="66"/>
      <c r="DO337" s="77" t="str">
        <f>IFERROR(IF(B337&lt;&gt;"", IF(AND(INDEX(Paste_Here!AF$2:AF$610, MATCH(B337, Paste_Here!A$2:A$610, 0))&lt;&gt;"", ISNUMBER(VALUE(INDEX(Paste_Here!AF$2:AF$610, MATCH(B337, Paste_Here!A$2:A$610, 0))))), INDEX(Paste_Here!AF$2:AF$610, MATCH(B337, Paste_Here!A$2:A$610, 0)), ""), ""), "")</f>
        <v/>
      </c>
      <c r="DP337" s="66"/>
      <c r="DQ337" s="77" t="str">
        <f>IFERROR(IF(B337&lt;&gt;"", IF(AND(INDEX(Paste_Here!AG$2:AG$610, MATCH(B337, Paste_Here!A$2:A$610, 0))&lt;&gt;"", ISNUMBER(--INDEX(Paste_Here!AG$2:AG$610, MATCH(B337, Paste_Here!A$2:A$610, 0)))), TEXT(ROUND(--INDEX(Paste_Here!AG$2:AG$610, MATCH(B337, Paste_Here!A$2:A$610, 0)), 2), "0.00"), ""), ""), "")</f>
        <v/>
      </c>
      <c r="DR337" s="66"/>
      <c r="DS337" s="77" t="str">
        <f>IFERROR(IF(B337&lt;&gt;"", IF(LOWER(INDEX(Paste_Here!AH$2:AH$610, MATCH(B337, Paste_Here!A$2:A$610, 0)))="approaching expectations", "Approaching", IF(LOWER(INDEX(Paste_Here!AH$2:AH$610, MATCH(B337, Paste_Here!A$2:A$610, 0)))="met expectations", "Met", IF(LOWER(INDEX(Paste_Here!AH$2:AH$610, MATCH(B337, Paste_Here!A$2:A$610, 0)))="exceeded expectations", "Exceeded", IF(LOWER(INDEX(Paste_Here!AH$2:AH$610, MATCH(B337, Paste_Here!A$2:A$610, 0)))="below expectations", "Below", "")))), ""), "")</f>
        <v/>
      </c>
      <c r="DT337" s="66"/>
      <c r="DU337" s="77" t="str">
        <f>IFERROR(IF(B337&lt;&gt;"", IF(AND(INDEX(Paste_Here!U$2:U$610, MATCH(B337, Paste_Here!A$2:A$610, 0))&lt;&gt;"", ISNUMBER(VALUE(INDEX(Paste_Here!U$2:U$610, MATCH(B337, Paste_Here!A$2:A$610, 0))))), INDEX(Paste_Here!U$2:U$610, MATCH(B337, Paste_Here!A$2:A$610, 0)), ""), ""), "")</f>
        <v/>
      </c>
      <c r="DV337" s="66"/>
      <c r="DW337" s="77"/>
      <c r="DX337" s="66"/>
      <c r="DY337" s="77" t="str">
        <f>IFERROR(IF(B337&lt;&gt;"", IF(AND(INDEX(Paste_Here!AI$2:AI$610, MATCH(B337, Paste_Here!A$2:A$610, 0))&lt;&gt;"", ISNUMBER(VALUE(INDEX(Paste_Here!AI$2:AI$610, MATCH(B337, Paste_Here!A$2:A$610, 0))))), INDEX(Paste_Here!AI$2:AI$610, MATCH(B337, Paste_Here!A$2:A$610, 0)), ""), ""), "")</f>
        <v/>
      </c>
      <c r="DZ337" s="66"/>
      <c r="EA337" s="77" t="str">
        <f>IFERROR(IF(B337&lt;&gt;"", IF(AND(INDEX(Paste_Here!AJ$2:AJ$610, MATCH(B337, Paste_Here!A$2:A$610, 0))&lt;&gt;"", ISNUMBER(--INDEX(Paste_Here!AJ$2:AJ$610, MATCH(B337, Paste_Here!A$2:A$610, 0)))), TEXT(ROUND(--INDEX(Paste_Here!AJ$2:AJ$610, MATCH(B337, Paste_Here!A$2:A$610, 0)), 2), "0.00"), ""), ""), "")</f>
        <v/>
      </c>
      <c r="EB337" s="66"/>
      <c r="EC337" s="77" t="str">
        <f>IFERROR(IF(B337&lt;&gt;"", IF(LOWER(INDEX(Paste_Here!AK$2:AK$610, MATCH(B337, Paste_Here!A$2:A$610, 0)))="approaching expectations", "Approaching", IF(LOWER(INDEX(Paste_Here!AK$2:AK$610, MATCH(B337, Paste_Here!A$2:A$610, 0)))="met expectations", "Met", IF(LOWER(INDEX(Paste_Here!AK$2:AK$610, MATCH(B337, Paste_Here!A$2:A$610, 0)))="exceeded expectations", "Exceeded", IF(LOWER(INDEX(Paste_Here!AK$2:AK$610, MATCH(B337, Paste_Here!A$2:A$610, 0)))="below expectations", "Below", "")))), ""), "")</f>
        <v/>
      </c>
      <c r="ED337" s="66"/>
      <c r="EE337" s="77"/>
      <c r="EF337" s="66"/>
      <c r="EG337" s="77"/>
      <c r="EH337" s="66"/>
      <c r="EI337" s="66"/>
      <c r="EJ337" s="77" t="str">
        <f t="shared" si="59"/>
        <v/>
      </c>
      <c r="EK337" s="66"/>
      <c r="EL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EM337" s="66"/>
      <c r="EN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EO337" s="66"/>
      <c r="EP337" s="77"/>
      <c r="EQ337" s="66"/>
      <c r="ER337" s="77" t="str">
        <f>IFERROR(IF(B337&lt;&gt;"", IF(AND(INDEX(Paste_Here!AT$2:AT$610, MATCH(B337, Paste_Here!A$2:A$610, 0))&lt;&gt;"", ISNUMBER(VALUE(INDEX(Paste_Here!AT$2:AT$610, MATCH(B337, Paste_Here!A$2:A$610, 0))))), INDEX(Paste_Here!AT$2:AT$610, MATCH(B337, Paste_Here!A$2:A$610, 0)), ""), ""), "")</f>
        <v/>
      </c>
      <c r="ES337" s="66"/>
      <c r="ET337" s="77" t="str">
        <f>IFERROR(IF(B337&lt;&gt;"", IF(AND(INDEX(Paste_Here!AV$2:AV$610, MATCH(B337, Paste_Here!A$2:A$610, 0))&lt;&gt;"", ISNUMBER(VALUE(INDEX(Paste_Here!AV$2:AV$610, MATCH(B337, Paste_Here!A$2:A$610, 0))))), INDEX(Paste_Here!AV$2:AV$610, MATCH(B337, Paste_Here!A$2:A$610, 0)), ""), ""), "")</f>
        <v/>
      </c>
      <c r="EU337" s="66"/>
      <c r="EV337" s="77"/>
      <c r="EW337" s="66"/>
      <c r="EX337" s="77" t="str">
        <f>IFERROR(IF(B337&lt;&gt;"", IF(AND(INDEX(Paste_Here!AU$2:AU$610, MATCH(B337, Paste_Here!A$2:A$610, 0))&lt;&gt;"", ISNUMBER(VALUE(INDEX(Paste_Here!AU$2:AU$610, MATCH(B337, Paste_Here!A$2:A$610, 0))))), INDEX(Paste_Here!AU$2:AU$610, MATCH(B337, Paste_Here!A$2:A$610, 0)), ""), ""), "")</f>
        <v/>
      </c>
      <c r="EY337" s="66"/>
      <c r="EZ337" s="77" t="str">
        <f>IFERROR(IF(B337&lt;&gt;"", IF(AND(INDEX(Paste_Here!AW$2:AW$610, MATCH(B337, Paste_Here!A$2:A$610, 0))&lt;&gt;"", ISNUMBER(VALUE(INDEX(Paste_Here!AW$2:AW$610, MATCH(B337, Paste_Here!A$2:A$610, 0))))), INDEX(Paste_Here!AW$2:AW$610, MATCH(B337, Paste_Here!A$2:A$610, 0)), ""), ""), "")</f>
        <v/>
      </c>
      <c r="FA337" s="66"/>
      <c r="FB337" s="77"/>
      <c r="FC337" s="66"/>
      <c r="FD337" s="77"/>
      <c r="FE337" s="66"/>
      <c r="FF337" s="66"/>
      <c r="FG337" s="77" t="str">
        <f t="shared" si="60"/>
        <v/>
      </c>
      <c r="FH337" s="66"/>
      <c r="FI337" s="77" t="str">
        <f>IFERROR(IF(B337&lt;&gt;"", IF(ISNUMBER(SEARCH("s", LOWER(INDEX(Paste_Here!M$2:M$610, MATCH(B337, Paste_Here!A$2:A$610, 0))))), "Yes", IF(INDEX(Paste_Here!M$2:M$610, MATCH(B337, Paste_Here!A$2:A$610, 0))&lt;&gt;"", "No", "")), ""), "")</f>
        <v/>
      </c>
      <c r="FJ337" s="66"/>
      <c r="FK337" s="77" t="str">
        <f>IFERROR(IF(B337&lt;&gt;"", IF(ISNUMBER(SEARCH("yes", LOWER(INDEX(Paste_Here!F$2:F$610, MATCH(B337, Paste_Here!A$2:A$610, 0))))), "Yes", IF(ISNUMBER(SEARCH("no", LOWER(INDEX(Paste_Here!F$2:F$610, MATCH(B337, Paste_Here!A$2:A$610, 0))))), "No", "")), ""), "")</f>
        <v/>
      </c>
      <c r="FL337" s="66"/>
      <c r="FM337" s="77" t="str">
        <f>IFERROR(IF(B337&lt;&gt;"", IF(ISNUMBER(SEARCH("english language learner", LOWER(INDEX(Paste_Here!C$2:C$610, MATCH(B337, Paste_Here!A$2:A$610, 0))))), "Yes", ""), ""), "")</f>
        <v/>
      </c>
      <c r="FN337" s="66"/>
      <c r="FO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FP337" s="66"/>
      <c r="FQ337" s="77" t="str">
        <f>IFERROR(IF(B337&lt;&gt;"", IF(ISNUMBER(SEARCH("yes", LOWER(INDEX(Paste_Here!L$2:L$610, MATCH(B337, Paste_Here!A$2:A$610, 0))))), "Yes", IF(ISNUMBER(SEARCH("no", LOWER(INDEX(Paste_Here!L$2:L$610, MATCH(B337, Paste_Here!A$2:A$610, 0))))), "No", "")), ""), "")</f>
        <v/>
      </c>
      <c r="FR337" s="66"/>
      <c r="FS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FT337" s="66"/>
      <c r="FU337" s="77"/>
      <c r="FV337" s="66"/>
      <c r="FW337" s="77" t="str">
        <f>IFERROR(IF(B337&lt;&gt;"", IF(AND(INDEX(Paste_Here!D$2:D$610, MATCH(B337, Paste_Here!A$2:A$610, 0))&lt;&gt;"", ISNUMBER(VALUE(INDEX(Paste_Here!D$2:D$610, MATCH(B337, Paste_Here!A$2:A$610, 0))))), INDEX(Paste_Here!D$2:D$610, MATCH(B337, Paste_Here!A$2:A$610, 0)), ""), ""), "")</f>
        <v/>
      </c>
      <c r="FX337" s="66"/>
      <c r="FY337" s="77" t="str">
        <f>IFERROR(IF(B337&lt;&gt;"", IF(AND(INDEX(Paste_Here!G$2:G$610, MATCH(B337, Paste_Here!A$2:A$610, 0))&lt;&gt;"", ISNUMBER(VALUE(INDEX(Paste_Here!G$2:G$610, MATCH(B337, Paste_Here!A$2:A$610, 0))))), INDEX(Paste_Here!G$2:G$610, MATCH(B337, Paste_Here!A$2:A$610, 0)), ""), ""), "")</f>
        <v/>
      </c>
      <c r="FZ337" s="66"/>
      <c r="GA337" s="95"/>
      <c r="GB337" s="66"/>
      <c r="JS337" s="1" t="str" cm="1">
        <f t="array" ref="JS337">IFERROR(INDEX(Paste_Here!$B$2:$B$610, MATCH(0, COUNTIF(JS$4:JS336, Paste_Here!$B$2:$B$610) + IF(Paste_Here!$B$2:$B$610="", 1, 0), 0)), "")</f>
        <v/>
      </c>
      <c r="JT337" s="1" t="str">
        <f>IF(JS337&lt;&gt;"", INDEX(Paste_Here!$A$2:$A$610, MATCH(JS337, Paste_Here!$B$2:$B$610, 0)), "")</f>
        <v/>
      </c>
      <c r="JU337" s="1" t="str">
        <f t="shared" si="61"/>
        <v/>
      </c>
      <c r="JV337" s="1" t="str" cm="1">
        <f t="array" ref="JV337">IFERROR(INDEX($JU$5:$JU$610, MATCH(SMALL(IF($JU$5:$JU$610&lt;&gt;"", COUNTIF($JU$5:$JU$610, "&lt;"&amp;$JU$5:$JU$610)+1), ROW()-ROW($JV$5)+1), COUNTIF($JU$5:$JU$610, "&lt;"&amp;$JU$5:$JU$610)+1, 0)), "")</f>
        <v/>
      </c>
    </row>
    <row r="338" spans="1:282">
      <c r="A338" s="66"/>
      <c r="B338" s="77" t="str">
        <f t="shared" si="52"/>
        <v/>
      </c>
      <c r="C338" s="66"/>
      <c r="D338" s="77" t="str">
        <f>IFERROR(IF(B338&lt;&gt;"", IF(COUNTIF(INDEX(Paste_Here!AS$2:AS$610, MATCH(B338, Paste_Here!A$2:A$610, 0), 0), "yes") &gt; 0, "Yes", IF(COUNTIF(INDEX(Paste_Here!AS$2:AS$610, MATCH(B338, Paste_Here!A$2:A$610, 0), 0), "no") &gt; 0, "No", "")), ""), "")</f>
        <v/>
      </c>
      <c r="E338" s="66"/>
      <c r="F338" s="77" t="str">
        <f t="shared" si="53"/>
        <v/>
      </c>
      <c r="G338" s="66"/>
      <c r="H338" s="77" t="str">
        <f>IFERROR(IF(B338&lt;&gt;"", IF(COUNTIF(INDEX(Paste_Here!AO$2:AR$610, MATCH(B338, Paste_Here!A$2:A$610, 0), 0), "yes") &gt; 0, "Yes", IF(COUNTIF(INDEX(Paste_Here!AO$2:AR$610, MATCH(B338, Paste_Here!A$2:A$610, 0), 0), "no") &gt; 0, "No", "")), ""), "")</f>
        <v/>
      </c>
      <c r="I338" s="66"/>
      <c r="J338" s="77" t="str">
        <f t="shared" si="54"/>
        <v/>
      </c>
      <c r="K338" s="66"/>
      <c r="L338" s="77" t="str">
        <f>IFERROR(IF(B338&lt;&gt;"", IF(ISNUMBER(SEARCH("yes", LOWER(INDEX(Paste_Here!W$2:W$610, MATCH(B338, Paste_Here!A$2:A$610, 0))))), "Yes", IF(ISNUMBER(SEARCH("no", LOWER(INDEX(Paste_Here!W$2:W$610, MATCH(B338, Paste_Here!A$2:A$610, 0))))), "No", "")), ""), "")</f>
        <v/>
      </c>
      <c r="M338" s="66"/>
      <c r="N338" s="77"/>
      <c r="O338" s="66"/>
      <c r="P338" s="77" t="str">
        <f>IFERROR(IF(B338&lt;&gt;"", IF(ISNUMBER(SEARCH("yes", LOWER(INDEX(Paste_Here!V$2:V$610, MATCH(B338, Paste_Here!A$2:A$610, 0))))), "Yes", IF(ISNUMBER(SEARCH("no", LOWER(INDEX(Paste_Here!V$2:V$610, MATCH(B338, Paste_Here!A$2:A$610, 0))))), "No", "")), ""), "")</f>
        <v/>
      </c>
      <c r="Q338" s="66"/>
      <c r="R338" s="77"/>
      <c r="S338" s="66"/>
      <c r="T338" s="77"/>
      <c r="U338" s="66"/>
      <c r="V338" s="66"/>
      <c r="W338" s="77" t="str">
        <f t="shared" si="55"/>
        <v/>
      </c>
      <c r="X338" s="66"/>
      <c r="Y338" s="77" t="str">
        <f>IFERROR(IF(B338&lt;&gt;"", IF(ISNUMBER(SEARCH("Revealed-Potential (Primary Focus)", LOWER(INDEX(Paste_Here!X$2:X$610, MATCH(B338, Paste_Here!A$2:A$610, 0))))), "Rev-Potential: Prim", IF(ISNUMBER(SEARCH("Revealed-Potential (Secondary Focus)", LOWER(INDEX(Paste_Here!X$2:X$610, MATCH(B338, Paste_Here!A$2:A$610, 0))))), "Rev-Potential: Sec", IF(ISNUMBER(SEARCH("Monitoring", LOWER(INDEX(Paste_Here!X$2:X$610, MATCH(B338, Paste_Here!A$2:A$610, 0))))), "Monitoring", IF(ISNUMBER(SEARCH("At-Promise (Secondary Focus)", LOWER(INDEX(Paste_Here!X$2:X$610, MATCH(B338, Paste_Here!A$2:A$610, 0))))), "At-Promise: Sec", IF(ISNUMBER(SEARCH("At-Promise (Primary Focus)", LOWER(INDEX(Paste_Here!X$2:X$610, MATCH(B338, Paste_Here!A$2:A$610, 0))))), "At-Promise: Prim", ""))))), ""), "")</f>
        <v/>
      </c>
      <c r="Z338" s="66"/>
      <c r="AA338" s="77"/>
      <c r="AB338" s="66"/>
      <c r="AC338" s="77" t="str">
        <f>IFERROR(IF(B338&lt;&gt;"", IF(ISNUMBER(SEARCH("Revealed-Potential (Primary Focus)", LOWER(INDEX(Paste_Here!AB$2:AB$610, MATCH(B338, Paste_Here!A$2:A$610, 0))))), "Rev-Potential: Prim", IF(ISNUMBER(SEARCH("Revealed-Potential (Secondary Focus)", LOWER(INDEX(Paste_Here!AB$2:AB$610, MATCH(B338, Paste_Here!A$2:A$610, 0))))), "Rev-Potential: Sec", IF(ISNUMBER(SEARCH("Monitoring", LOWER(INDEX(Paste_Here!AB$2:AB$610, MATCH(B338, Paste_Here!A$2:A$610, 0))))), "Monitoring", IF(ISNUMBER(SEARCH("At-Promise (Secondary Focus)", LOWER(INDEX(Paste_Here!AB$2:AB$610, MATCH(B338, Paste_Here!A$2:A$610, 0))))), "At-Promise: Sec", IF(ISNUMBER(SEARCH("At-Promise (Primary Focus)", LOWER(INDEX(Paste_Here!AB$2:AB$610, MATCH(B338, Paste_Here!A$2:A$610, 0))))), "At-Promise: Prim", ""))))), ""), "")</f>
        <v/>
      </c>
      <c r="AD338" s="66"/>
      <c r="AE338" s="77"/>
      <c r="AF338" s="66"/>
      <c r="AG338" s="77"/>
      <c r="AH338" s="66"/>
      <c r="AI338" s="77"/>
      <c r="AJ338" s="66"/>
      <c r="AK338" s="77"/>
      <c r="AL338" s="66"/>
      <c r="AM338" s="77"/>
      <c r="AN338" s="66"/>
      <c r="AO338" s="77"/>
      <c r="AP338" s="66"/>
      <c r="AQ338" s="77"/>
      <c r="AR338" s="66"/>
      <c r="AS338" s="77"/>
      <c r="AT338" s="66"/>
      <c r="AU338" s="66"/>
      <c r="AV338" s="77" t="str">
        <f t="shared" si="56"/>
        <v/>
      </c>
      <c r="AW338" s="66"/>
      <c r="AX338" s="77" t="str">
        <f>IFERROR(IF(B338&lt;&gt;"", IF(AND(INDEX(Paste_Here!AC$2:AC$610, MATCH(B338, Paste_Here!A$2:A$610, 0))&lt;&gt;"", ISNUMBER(VALUE(INDEX(Paste_Here!AC$2:AC$610, MATCH(B338, Paste_Here!A$2:A$610, 0))))), INDEX(Paste_Here!AC$2:AC$610, MATCH(B338, Paste_Here!A$2:A$610, 0)), ""), ""), "")</f>
        <v/>
      </c>
      <c r="AY338" s="66"/>
      <c r="AZ338" s="77" t="str">
        <f>IFERROR(IF(B338&lt;&gt;"", IF(AND(INDEX(Paste_Here!AD$2:AD$610, MATCH(B338, Paste_Here!A$2:A$610, 0))&lt;&gt;"", ISNUMBER(VALUE(INDEX(Paste_Here!AD$2:AD$610, MATCH(B338, Paste_Here!A$2:A$610, 0))))), TEXT(ROUND(VALUE(INDEX(Paste_Here!AD$2:AD$610, MATCH(B338, Paste_Here!A$2:A$610, 0))), 2), "0.00"), ""), ""), "")</f>
        <v/>
      </c>
      <c r="BA338" s="66"/>
      <c r="BB338" s="77" t="str">
        <f>IFERROR(IF(B338&lt;&gt;"", IF(LOWER(INDEX(Paste_Here!AE$2:AE$610, MATCH(B338, Paste_Here!A$2:A$610, 0)))="approaching expectations", "Approaching", IF(LOWER(INDEX(Paste_Here!AE$2:AE$610, MATCH(B338, Paste_Here!A$2:A$610, 0)))="met expectations", "Met", IF(LOWER(INDEX(Paste_Here!AE$2:AE$610, MATCH(B338, Paste_Here!A$2:A$610, 0)))="exceeded expectations", "Exceeded", IF(LOWER(INDEX(Paste_Here!AE$2:AE$610, MATCH(B338, Paste_Here!A$2:A$610, 0)))="below expectations", "Below", "")))), ""), "")</f>
        <v/>
      </c>
      <c r="BC338" s="66"/>
      <c r="BD338" s="77" t="str">
        <f>IFERROR(IF(B338&lt;&gt;"", IF(AND(INDEX(Paste_Here!T$2:T$610, MATCH(B338, Paste_Here!A$2:A$610, 0))&lt;&gt;"", ISNUMBER(VALUE(INDEX(Paste_Here!T$2:T$610, MATCH(B338, Paste_Here!A$2:A$610, 0))))), INDEX(Paste_Here!T$2:T$610, MATCH(B338, Paste_Here!A$2:A$610, 0)), ""), ""), "")</f>
        <v/>
      </c>
      <c r="BE338" s="66"/>
      <c r="BF338" s="77"/>
      <c r="BG338" s="66"/>
      <c r="BH338" s="77"/>
      <c r="BI338" s="66"/>
      <c r="BJ338" s="77"/>
      <c r="BK338" s="66"/>
      <c r="BL338" s="77" t="str">
        <f>IFERROR(IF(B338&lt;&gt;"", IF(AND(INDEX(Paste_Here!N$2:N$610, MATCH(B338, Paste_Here!A$2:A$610, 0))&lt;&gt;"", ISNUMBER(VALUE(INDEX(Paste_Here!N$2:N$610, MATCH(B338, Paste_Here!A$2:A$610, 0))))), INDEX(Paste_Here!N$2:N$610, MATCH(B338, Paste_Here!A$2:A$610, 0)), ""), ""), "")</f>
        <v/>
      </c>
      <c r="BM338" s="66"/>
      <c r="BN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BO338" s="66"/>
      <c r="BP338" s="77" t="str" cm="1">
        <f t="array" aca="1" ref="BP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BQ338" s="66"/>
      <c r="BR338" s="66"/>
      <c r="BS338" s="77"/>
      <c r="BT338" s="66"/>
      <c r="BU338" s="77"/>
      <c r="BV338" s="66"/>
      <c r="BW338" s="77"/>
      <c r="BX338" s="66"/>
      <c r="BY338" s="77"/>
      <c r="BZ338" s="66"/>
      <c r="CA338" s="77"/>
      <c r="CB338" s="66"/>
      <c r="CC338" s="77"/>
      <c r="CD338" s="66"/>
      <c r="CE338" s="77"/>
      <c r="CF338" s="66"/>
      <c r="CG338" s="77"/>
      <c r="CH338" s="66"/>
      <c r="CI338" s="77"/>
      <c r="CJ338" s="66"/>
      <c r="CK338" s="77"/>
      <c r="CL338" s="66"/>
      <c r="CM338" s="77"/>
      <c r="CN338" s="66"/>
      <c r="CO338" s="66"/>
      <c r="CP338" s="77" t="str">
        <f t="shared" si="57"/>
        <v/>
      </c>
      <c r="CQ338" s="66"/>
      <c r="CR338" s="77" t="str">
        <f>IFERROR(IF(B338&lt;&gt;"", IF(AND(INDEX(Paste_Here!Y$2:Y$610, MATCH(B338, Paste_Here!A$2:A$610, 0))&lt;&gt;"", ISNUMBER(VALUE(INDEX(Paste_Here!Y$2:Y$610, MATCH(B338, Paste_Here!A$2:A$610, 0))))), INDEX(Paste_Here!Y$2:Y$610, MATCH(B338, Paste_Here!A$2:A$610, 0)), ""), ""), "")</f>
        <v/>
      </c>
      <c r="CS338" s="66"/>
      <c r="CT338" s="77" t="str">
        <f>IFERROR(IF(B338&lt;&gt;"", IF(AND(INDEX(Paste_Here!AA$2:AA$610, MATCH(B338, Paste_Here!A$2:A$610, 0))&lt;&gt;"", ISNUMBER(--INDEX(Paste_Here!AA$2:AA$610, MATCH(B338, Paste_Here!A$2:A$610, 0)))), TEXT(ROUND(--INDEX(Paste_Here!AA$2:AA$610, MATCH(B338, Paste_Here!A$2:A$610, 0)), 2), "0.00"), ""), ""), "")</f>
        <v/>
      </c>
      <c r="CU338" s="66"/>
      <c r="CV338" s="77" t="str">
        <f>IFERROR(IF(B338&lt;&gt;"", IF(LOWER(INDEX(Paste_Here!Z$2:Z$610, MATCH(B338, Paste_Here!A$2:A$610, 0)))="approaching expectations", "Approaching", IF(LOWER(INDEX(Paste_Here!Z$2:Z$610, MATCH(B338, Paste_Here!A$2:A$610, 0)))="met expectations", "Met", IF(LOWER(INDEX(Paste_Here!Z$2:Z$610, MATCH(B338, Paste_Here!A$2:A$610, 0)))="exceeded expectations", "Exceeded", IF(LOWER(INDEX(Paste_Here!Z$2:Z$610, MATCH(B338, Paste_Here!A$2:A$610, 0)))="below expectations", "Below", "")))), ""), "")</f>
        <v/>
      </c>
      <c r="CW338" s="66"/>
      <c r="CX338" s="77"/>
      <c r="CY338" s="66"/>
      <c r="CZ338" s="77" t="str">
        <f>IFERROR(IF(B338&lt;&gt;"", IF(AND(INDEX(Paste_Here!AL$2:AL$610, MATCH(B338, Paste_Here!A$2:A$610, 0))&lt;&gt;"", ISNUMBER(VALUE(INDEX(Paste_Here!AL$2:AL$610, MATCH(B338, Paste_Here!A$2:A$610, 0))))), INDEX(Paste_Here!AL$2:AL$610, MATCH(B338, Paste_Here!A$2:A$610, 0)), ""), ""), "")</f>
        <v/>
      </c>
      <c r="DA338" s="66"/>
      <c r="DB338" s="77" t="str">
        <f>IFERROR(IF(B338&lt;&gt;"", IF(ISNUMBER(SEARCH("highrisk", LOWER(INDEX(Paste_Here!AM$2:AM$610, MATCH(B338, Paste_Here!A$2:A$610, 0))))), "High Risk", IF(ISNUMBER(SEARCH("lowrisk", LOWER(INDEX(Paste_Here!AM$2:AM$610, MATCH(B338, Paste_Here!A$2:A$610, 0))))), "Low Risk", IF(ISNUMBER(SEARCH("somerisk", LOWER(INDEX(Paste_Here!AM$2:AM$610, MATCH(B338, Paste_Here!A$2:A$610, 0))))), "Some Risk", ""))), ""), "")</f>
        <v/>
      </c>
      <c r="DC338" s="66"/>
      <c r="DD338" s="77" t="str">
        <f>IFERROR(IF(B338&lt;&gt;"", IF(AND(INDEX(Paste_Here!AN$2:AN$610, MATCH(B338, Paste_Here!A$2:A$610, 0))&lt;&gt;"", ISNUMBER(VALUE(INDEX(Paste_Here!AN$2:AN$610, MATCH(B338, Paste_Here!A$2:A$610, 0))))), INDEX(Paste_Here!AN$2:AN$610, MATCH(B338, Paste_Here!A$2:A$610, 0)), ""), ""), "")</f>
        <v/>
      </c>
      <c r="DE338" s="66"/>
      <c r="DF338" s="77" t="str">
        <f>IFERROR(IF(B338&lt;&gt;"", IF(AND(INDEX(Paste_Here!Q$2:Q$610, MATCH(B338, Paste_Here!A$2:A$610, 0))&lt;&gt;"", ISNUMBER(VALUE(INDEX(Paste_Here!Q$2:Q$610, MATCH(B338, Paste_Here!A$2:A$610, 0))))), INDEX(Paste_Here!Q$2:Q$610, MATCH(B338, Paste_Here!A$2:A$610, 0)), ""), ""), "")</f>
        <v/>
      </c>
      <c r="DG338" s="66"/>
      <c r="DH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DI338" s="66"/>
      <c r="DJ338" s="77" t="str" cm="1">
        <f t="array" aca="1" ref="DJ338" ca="1">IFERROR(VALUE(IF(ISNUMBER(SEARCH("EM", INDEX(Paste_Here!S$2:S$500, MATCH(B338, Paste_Here!A$2:A$500, 0)))), "-" &amp;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f>
        <v/>
      </c>
      <c r="DK338" s="66"/>
      <c r="DL338" s="66"/>
      <c r="DM338" s="77" t="str">
        <f t="shared" si="58"/>
        <v/>
      </c>
      <c r="DN338" s="66"/>
      <c r="DO338" s="77" t="str">
        <f>IFERROR(IF(B338&lt;&gt;"", IF(AND(INDEX(Paste_Here!AF$2:AF$610, MATCH(B338, Paste_Here!A$2:A$610, 0))&lt;&gt;"", ISNUMBER(VALUE(INDEX(Paste_Here!AF$2:AF$610, MATCH(B338, Paste_Here!A$2:A$610, 0))))), INDEX(Paste_Here!AF$2:AF$610, MATCH(B338, Paste_Here!A$2:A$610, 0)), ""), ""), "")</f>
        <v/>
      </c>
      <c r="DP338" s="66"/>
      <c r="DQ338" s="77" t="str">
        <f>IFERROR(IF(B338&lt;&gt;"", IF(AND(INDEX(Paste_Here!AG$2:AG$610, MATCH(B338, Paste_Here!A$2:A$610, 0))&lt;&gt;"", ISNUMBER(--INDEX(Paste_Here!AG$2:AG$610, MATCH(B338, Paste_Here!A$2:A$610, 0)))), TEXT(ROUND(--INDEX(Paste_Here!AG$2:AG$610, MATCH(B338, Paste_Here!A$2:A$610, 0)), 2), "0.00"), ""), ""), "")</f>
        <v/>
      </c>
      <c r="DR338" s="66"/>
      <c r="DS338" s="77" t="str">
        <f>IFERROR(IF(B338&lt;&gt;"", IF(LOWER(INDEX(Paste_Here!AH$2:AH$610, MATCH(B338, Paste_Here!A$2:A$610, 0)))="approaching expectations", "Approaching", IF(LOWER(INDEX(Paste_Here!AH$2:AH$610, MATCH(B338, Paste_Here!A$2:A$610, 0)))="met expectations", "Met", IF(LOWER(INDEX(Paste_Here!AH$2:AH$610, MATCH(B338, Paste_Here!A$2:A$610, 0)))="exceeded expectations", "Exceeded", IF(LOWER(INDEX(Paste_Here!AH$2:AH$610, MATCH(B338, Paste_Here!A$2:A$610, 0)))="below expectations", "Below", "")))), ""), "")</f>
        <v/>
      </c>
      <c r="DT338" s="66"/>
      <c r="DU338" s="77" t="str">
        <f>IFERROR(IF(B338&lt;&gt;"", IF(AND(INDEX(Paste_Here!U$2:U$610, MATCH(B338, Paste_Here!A$2:A$610, 0))&lt;&gt;"", ISNUMBER(VALUE(INDEX(Paste_Here!U$2:U$610, MATCH(B338, Paste_Here!A$2:A$610, 0))))), INDEX(Paste_Here!U$2:U$610, MATCH(B338, Paste_Here!A$2:A$610, 0)), ""), ""), "")</f>
        <v/>
      </c>
      <c r="DV338" s="66"/>
      <c r="DW338" s="77"/>
      <c r="DX338" s="66"/>
      <c r="DY338" s="77" t="str">
        <f>IFERROR(IF(B338&lt;&gt;"", IF(AND(INDEX(Paste_Here!AI$2:AI$610, MATCH(B338, Paste_Here!A$2:A$610, 0))&lt;&gt;"", ISNUMBER(VALUE(INDEX(Paste_Here!AI$2:AI$610, MATCH(B338, Paste_Here!A$2:A$610, 0))))), INDEX(Paste_Here!AI$2:AI$610, MATCH(B338, Paste_Here!A$2:A$610, 0)), ""), ""), "")</f>
        <v/>
      </c>
      <c r="DZ338" s="66"/>
      <c r="EA338" s="77" t="str">
        <f>IFERROR(IF(B338&lt;&gt;"", IF(AND(INDEX(Paste_Here!AJ$2:AJ$610, MATCH(B338, Paste_Here!A$2:A$610, 0))&lt;&gt;"", ISNUMBER(--INDEX(Paste_Here!AJ$2:AJ$610, MATCH(B338, Paste_Here!A$2:A$610, 0)))), TEXT(ROUND(--INDEX(Paste_Here!AJ$2:AJ$610, MATCH(B338, Paste_Here!A$2:A$610, 0)), 2), "0.00"), ""), ""), "")</f>
        <v/>
      </c>
      <c r="EB338" s="66"/>
      <c r="EC338" s="77" t="str">
        <f>IFERROR(IF(B338&lt;&gt;"", IF(LOWER(INDEX(Paste_Here!AK$2:AK$610, MATCH(B338, Paste_Here!A$2:A$610, 0)))="approaching expectations", "Approaching", IF(LOWER(INDEX(Paste_Here!AK$2:AK$610, MATCH(B338, Paste_Here!A$2:A$610, 0)))="met expectations", "Met", IF(LOWER(INDEX(Paste_Here!AK$2:AK$610, MATCH(B338, Paste_Here!A$2:A$610, 0)))="exceeded expectations", "Exceeded", IF(LOWER(INDEX(Paste_Here!AK$2:AK$610, MATCH(B338, Paste_Here!A$2:A$610, 0)))="below expectations", "Below", "")))), ""), "")</f>
        <v/>
      </c>
      <c r="ED338" s="66"/>
      <c r="EE338" s="77"/>
      <c r="EF338" s="66"/>
      <c r="EG338" s="77"/>
      <c r="EH338" s="66"/>
      <c r="EI338" s="66"/>
      <c r="EJ338" s="77" t="str">
        <f t="shared" si="59"/>
        <v/>
      </c>
      <c r="EK338" s="66"/>
      <c r="EL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EM338" s="66"/>
      <c r="EN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EO338" s="66"/>
      <c r="EP338" s="77"/>
      <c r="EQ338" s="66"/>
      <c r="ER338" s="77" t="str">
        <f>IFERROR(IF(B338&lt;&gt;"", IF(AND(INDEX(Paste_Here!AT$2:AT$610, MATCH(B338, Paste_Here!A$2:A$610, 0))&lt;&gt;"", ISNUMBER(VALUE(INDEX(Paste_Here!AT$2:AT$610, MATCH(B338, Paste_Here!A$2:A$610, 0))))), INDEX(Paste_Here!AT$2:AT$610, MATCH(B338, Paste_Here!A$2:A$610, 0)), ""), ""), "")</f>
        <v/>
      </c>
      <c r="ES338" s="66"/>
      <c r="ET338" s="77" t="str">
        <f>IFERROR(IF(B338&lt;&gt;"", IF(AND(INDEX(Paste_Here!AV$2:AV$610, MATCH(B338, Paste_Here!A$2:A$610, 0))&lt;&gt;"", ISNUMBER(VALUE(INDEX(Paste_Here!AV$2:AV$610, MATCH(B338, Paste_Here!A$2:A$610, 0))))), INDEX(Paste_Here!AV$2:AV$610, MATCH(B338, Paste_Here!A$2:A$610, 0)), ""), ""), "")</f>
        <v/>
      </c>
      <c r="EU338" s="66"/>
      <c r="EV338" s="77"/>
      <c r="EW338" s="66"/>
      <c r="EX338" s="77" t="str">
        <f>IFERROR(IF(B338&lt;&gt;"", IF(AND(INDEX(Paste_Here!AU$2:AU$610, MATCH(B338, Paste_Here!A$2:A$610, 0))&lt;&gt;"", ISNUMBER(VALUE(INDEX(Paste_Here!AU$2:AU$610, MATCH(B338, Paste_Here!A$2:A$610, 0))))), INDEX(Paste_Here!AU$2:AU$610, MATCH(B338, Paste_Here!A$2:A$610, 0)), ""), ""), "")</f>
        <v/>
      </c>
      <c r="EY338" s="66"/>
      <c r="EZ338" s="77" t="str">
        <f>IFERROR(IF(B338&lt;&gt;"", IF(AND(INDEX(Paste_Here!AW$2:AW$610, MATCH(B338, Paste_Here!A$2:A$610, 0))&lt;&gt;"", ISNUMBER(VALUE(INDEX(Paste_Here!AW$2:AW$610, MATCH(B338, Paste_Here!A$2:A$610, 0))))), INDEX(Paste_Here!AW$2:AW$610, MATCH(B338, Paste_Here!A$2:A$610, 0)), ""), ""), "")</f>
        <v/>
      </c>
      <c r="FA338" s="66"/>
      <c r="FB338" s="77"/>
      <c r="FC338" s="66"/>
      <c r="FD338" s="77"/>
      <c r="FE338" s="66"/>
      <c r="FF338" s="66"/>
      <c r="FG338" s="77" t="str">
        <f t="shared" si="60"/>
        <v/>
      </c>
      <c r="FH338" s="66"/>
      <c r="FI338" s="77" t="str">
        <f>IFERROR(IF(B338&lt;&gt;"", IF(ISNUMBER(SEARCH("s", LOWER(INDEX(Paste_Here!M$2:M$610, MATCH(B338, Paste_Here!A$2:A$610, 0))))), "Yes", IF(INDEX(Paste_Here!M$2:M$610, MATCH(B338, Paste_Here!A$2:A$610, 0))&lt;&gt;"", "No", "")), ""), "")</f>
        <v/>
      </c>
      <c r="FJ338" s="66"/>
      <c r="FK338" s="77" t="str">
        <f>IFERROR(IF(B338&lt;&gt;"", IF(ISNUMBER(SEARCH("yes", LOWER(INDEX(Paste_Here!F$2:F$610, MATCH(B338, Paste_Here!A$2:A$610, 0))))), "Yes", IF(ISNUMBER(SEARCH("no", LOWER(INDEX(Paste_Here!F$2:F$610, MATCH(B338, Paste_Here!A$2:A$610, 0))))), "No", "")), ""), "")</f>
        <v/>
      </c>
      <c r="FL338" s="66"/>
      <c r="FM338" s="77" t="str">
        <f>IFERROR(IF(B338&lt;&gt;"", IF(ISNUMBER(SEARCH("english language learner", LOWER(INDEX(Paste_Here!C$2:C$610, MATCH(B338, Paste_Here!A$2:A$610, 0))))), "Yes", ""), ""), "")</f>
        <v/>
      </c>
      <c r="FN338" s="66"/>
      <c r="FO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FP338" s="66"/>
      <c r="FQ338" s="77" t="str">
        <f>IFERROR(IF(B338&lt;&gt;"", IF(ISNUMBER(SEARCH("yes", LOWER(INDEX(Paste_Here!L$2:L$610, MATCH(B338, Paste_Here!A$2:A$610, 0))))), "Yes", IF(ISNUMBER(SEARCH("no", LOWER(INDEX(Paste_Here!L$2:L$610, MATCH(B338, Paste_Here!A$2:A$610, 0))))), "No", "")), ""), "")</f>
        <v/>
      </c>
      <c r="FR338" s="66"/>
      <c r="FS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FT338" s="66"/>
      <c r="FU338" s="77"/>
      <c r="FV338" s="66"/>
      <c r="FW338" s="77" t="str">
        <f>IFERROR(IF(B338&lt;&gt;"", IF(AND(INDEX(Paste_Here!D$2:D$610, MATCH(B338, Paste_Here!A$2:A$610, 0))&lt;&gt;"", ISNUMBER(VALUE(INDEX(Paste_Here!D$2:D$610, MATCH(B338, Paste_Here!A$2:A$610, 0))))), INDEX(Paste_Here!D$2:D$610, MATCH(B338, Paste_Here!A$2:A$610, 0)), ""), ""), "")</f>
        <v/>
      </c>
      <c r="FX338" s="66"/>
      <c r="FY338" s="77" t="str">
        <f>IFERROR(IF(B338&lt;&gt;"", IF(AND(INDEX(Paste_Here!G$2:G$610, MATCH(B338, Paste_Here!A$2:A$610, 0))&lt;&gt;"", ISNUMBER(VALUE(INDEX(Paste_Here!G$2:G$610, MATCH(B338, Paste_Here!A$2:A$610, 0))))), INDEX(Paste_Here!G$2:G$610, MATCH(B338, Paste_Here!A$2:A$610, 0)), ""), ""), "")</f>
        <v/>
      </c>
      <c r="FZ338" s="66"/>
      <c r="GA338" s="95"/>
      <c r="GB338" s="66"/>
      <c r="JS338" s="1" t="str" cm="1">
        <f t="array" ref="JS338">IFERROR(INDEX(Paste_Here!$B$2:$B$610, MATCH(0, COUNTIF(JS$4:JS337, Paste_Here!$B$2:$B$610) + IF(Paste_Here!$B$2:$B$610="", 1, 0), 0)), "")</f>
        <v/>
      </c>
      <c r="JT338" s="1" t="str">
        <f>IF(JS338&lt;&gt;"", INDEX(Paste_Here!$A$2:$A$610, MATCH(JS338, Paste_Here!$B$2:$B$610, 0)), "")</f>
        <v/>
      </c>
      <c r="JU338" s="1" t="str">
        <f t="shared" si="61"/>
        <v/>
      </c>
      <c r="JV338" s="1" t="str" cm="1">
        <f t="array" ref="JV338">IFERROR(INDEX($JU$5:$JU$610, MATCH(SMALL(IF($JU$5:$JU$610&lt;&gt;"", COUNTIF($JU$5:$JU$610, "&lt;"&amp;$JU$5:$JU$610)+1), ROW()-ROW($JV$5)+1), COUNTIF($JU$5:$JU$610, "&lt;"&amp;$JU$5:$JU$610)+1, 0)), "")</f>
        <v/>
      </c>
    </row>
    <row r="339" spans="1:282">
      <c r="A339" s="66"/>
      <c r="B339" s="77" t="str">
        <f t="shared" si="52"/>
        <v/>
      </c>
      <c r="C339" s="66"/>
      <c r="D339" s="77" t="str">
        <f>IFERROR(IF(B339&lt;&gt;"", IF(COUNTIF(INDEX(Paste_Here!AS$2:AS$610, MATCH(B339, Paste_Here!A$2:A$610, 0), 0), "yes") &gt; 0, "Yes", IF(COUNTIF(INDEX(Paste_Here!AS$2:AS$610, MATCH(B339, Paste_Here!A$2:A$610, 0), 0), "no") &gt; 0, "No", "")), ""), "")</f>
        <v/>
      </c>
      <c r="E339" s="66"/>
      <c r="F339" s="77" t="str">
        <f t="shared" si="53"/>
        <v/>
      </c>
      <c r="G339" s="66"/>
      <c r="H339" s="77" t="str">
        <f>IFERROR(IF(B339&lt;&gt;"", IF(COUNTIF(INDEX(Paste_Here!AO$2:AR$610, MATCH(B339, Paste_Here!A$2:A$610, 0), 0), "yes") &gt; 0, "Yes", IF(COUNTIF(INDEX(Paste_Here!AO$2:AR$610, MATCH(B339, Paste_Here!A$2:A$610, 0), 0), "no") &gt; 0, "No", "")), ""), "")</f>
        <v/>
      </c>
      <c r="I339" s="66"/>
      <c r="J339" s="77" t="str">
        <f t="shared" si="54"/>
        <v/>
      </c>
      <c r="K339" s="66"/>
      <c r="L339" s="77" t="str">
        <f>IFERROR(IF(B339&lt;&gt;"", IF(ISNUMBER(SEARCH("yes", LOWER(INDEX(Paste_Here!W$2:W$610, MATCH(B339, Paste_Here!A$2:A$610, 0))))), "Yes", IF(ISNUMBER(SEARCH("no", LOWER(INDEX(Paste_Here!W$2:W$610, MATCH(B339, Paste_Here!A$2:A$610, 0))))), "No", "")), ""), "")</f>
        <v/>
      </c>
      <c r="M339" s="66"/>
      <c r="N339" s="77"/>
      <c r="O339" s="66"/>
      <c r="P339" s="77" t="str">
        <f>IFERROR(IF(B339&lt;&gt;"", IF(ISNUMBER(SEARCH("yes", LOWER(INDEX(Paste_Here!V$2:V$610, MATCH(B339, Paste_Here!A$2:A$610, 0))))), "Yes", IF(ISNUMBER(SEARCH("no", LOWER(INDEX(Paste_Here!V$2:V$610, MATCH(B339, Paste_Here!A$2:A$610, 0))))), "No", "")), ""), "")</f>
        <v/>
      </c>
      <c r="Q339" s="66"/>
      <c r="R339" s="77"/>
      <c r="S339" s="66"/>
      <c r="T339" s="77"/>
      <c r="U339" s="66"/>
      <c r="V339" s="66"/>
      <c r="W339" s="77" t="str">
        <f t="shared" si="55"/>
        <v/>
      </c>
      <c r="X339" s="66"/>
      <c r="Y339" s="77" t="str">
        <f>IFERROR(IF(B339&lt;&gt;"", IF(ISNUMBER(SEARCH("Revealed-Potential (Primary Focus)", LOWER(INDEX(Paste_Here!X$2:X$610, MATCH(B339, Paste_Here!A$2:A$610, 0))))), "Rev-Potential: Prim", IF(ISNUMBER(SEARCH("Revealed-Potential (Secondary Focus)", LOWER(INDEX(Paste_Here!X$2:X$610, MATCH(B339, Paste_Here!A$2:A$610, 0))))), "Rev-Potential: Sec", IF(ISNUMBER(SEARCH("Monitoring", LOWER(INDEX(Paste_Here!X$2:X$610, MATCH(B339, Paste_Here!A$2:A$610, 0))))), "Monitoring", IF(ISNUMBER(SEARCH("At-Promise (Secondary Focus)", LOWER(INDEX(Paste_Here!X$2:X$610, MATCH(B339, Paste_Here!A$2:A$610, 0))))), "At-Promise: Sec", IF(ISNUMBER(SEARCH("At-Promise (Primary Focus)", LOWER(INDEX(Paste_Here!X$2:X$610, MATCH(B339, Paste_Here!A$2:A$610, 0))))), "At-Promise: Prim", ""))))), ""), "")</f>
        <v/>
      </c>
      <c r="Z339" s="66"/>
      <c r="AA339" s="77"/>
      <c r="AB339" s="66"/>
      <c r="AC339" s="77" t="str">
        <f>IFERROR(IF(B339&lt;&gt;"", IF(ISNUMBER(SEARCH("Revealed-Potential (Primary Focus)", LOWER(INDEX(Paste_Here!AB$2:AB$610, MATCH(B339, Paste_Here!A$2:A$610, 0))))), "Rev-Potential: Prim", IF(ISNUMBER(SEARCH("Revealed-Potential (Secondary Focus)", LOWER(INDEX(Paste_Here!AB$2:AB$610, MATCH(B339, Paste_Here!A$2:A$610, 0))))), "Rev-Potential: Sec", IF(ISNUMBER(SEARCH("Monitoring", LOWER(INDEX(Paste_Here!AB$2:AB$610, MATCH(B339, Paste_Here!A$2:A$610, 0))))), "Monitoring", IF(ISNUMBER(SEARCH("At-Promise (Secondary Focus)", LOWER(INDEX(Paste_Here!AB$2:AB$610, MATCH(B339, Paste_Here!A$2:A$610, 0))))), "At-Promise: Sec", IF(ISNUMBER(SEARCH("At-Promise (Primary Focus)", LOWER(INDEX(Paste_Here!AB$2:AB$610, MATCH(B339, Paste_Here!A$2:A$610, 0))))), "At-Promise: Prim", ""))))), ""), "")</f>
        <v/>
      </c>
      <c r="AD339" s="66"/>
      <c r="AE339" s="77"/>
      <c r="AF339" s="66"/>
      <c r="AG339" s="77"/>
      <c r="AH339" s="66"/>
      <c r="AI339" s="77"/>
      <c r="AJ339" s="66"/>
      <c r="AK339" s="77"/>
      <c r="AL339" s="66"/>
      <c r="AM339" s="77"/>
      <c r="AN339" s="66"/>
      <c r="AO339" s="77"/>
      <c r="AP339" s="66"/>
      <c r="AQ339" s="77"/>
      <c r="AR339" s="66"/>
      <c r="AS339" s="77"/>
      <c r="AT339" s="66"/>
      <c r="AU339" s="66"/>
      <c r="AV339" s="77" t="str">
        <f t="shared" si="56"/>
        <v/>
      </c>
      <c r="AW339" s="66"/>
      <c r="AX339" s="77" t="str">
        <f>IFERROR(IF(B339&lt;&gt;"", IF(AND(INDEX(Paste_Here!AC$2:AC$610, MATCH(B339, Paste_Here!A$2:A$610, 0))&lt;&gt;"", ISNUMBER(VALUE(INDEX(Paste_Here!AC$2:AC$610, MATCH(B339, Paste_Here!A$2:A$610, 0))))), INDEX(Paste_Here!AC$2:AC$610, MATCH(B339, Paste_Here!A$2:A$610, 0)), ""), ""), "")</f>
        <v/>
      </c>
      <c r="AY339" s="66"/>
      <c r="AZ339" s="77" t="str">
        <f>IFERROR(IF(B339&lt;&gt;"", IF(AND(INDEX(Paste_Here!AD$2:AD$610, MATCH(B339, Paste_Here!A$2:A$610, 0))&lt;&gt;"", ISNUMBER(VALUE(INDEX(Paste_Here!AD$2:AD$610, MATCH(B339, Paste_Here!A$2:A$610, 0))))), TEXT(ROUND(VALUE(INDEX(Paste_Here!AD$2:AD$610, MATCH(B339, Paste_Here!A$2:A$610, 0))), 2), "0.00"), ""), ""), "")</f>
        <v/>
      </c>
      <c r="BA339" s="66"/>
      <c r="BB339" s="77" t="str">
        <f>IFERROR(IF(B339&lt;&gt;"", IF(LOWER(INDEX(Paste_Here!AE$2:AE$610, MATCH(B339, Paste_Here!A$2:A$610, 0)))="approaching expectations", "Approaching", IF(LOWER(INDEX(Paste_Here!AE$2:AE$610, MATCH(B339, Paste_Here!A$2:A$610, 0)))="met expectations", "Met", IF(LOWER(INDEX(Paste_Here!AE$2:AE$610, MATCH(B339, Paste_Here!A$2:A$610, 0)))="exceeded expectations", "Exceeded", IF(LOWER(INDEX(Paste_Here!AE$2:AE$610, MATCH(B339, Paste_Here!A$2:A$610, 0)))="below expectations", "Below", "")))), ""), "")</f>
        <v/>
      </c>
      <c r="BC339" s="66"/>
      <c r="BD339" s="77" t="str">
        <f>IFERROR(IF(B339&lt;&gt;"", IF(AND(INDEX(Paste_Here!T$2:T$610, MATCH(B339, Paste_Here!A$2:A$610, 0))&lt;&gt;"", ISNUMBER(VALUE(INDEX(Paste_Here!T$2:T$610, MATCH(B339, Paste_Here!A$2:A$610, 0))))), INDEX(Paste_Here!T$2:T$610, MATCH(B339, Paste_Here!A$2:A$610, 0)), ""), ""), "")</f>
        <v/>
      </c>
      <c r="BE339" s="66"/>
      <c r="BF339" s="77"/>
      <c r="BG339" s="66"/>
      <c r="BH339" s="77"/>
      <c r="BI339" s="66"/>
      <c r="BJ339" s="77"/>
      <c r="BK339" s="66"/>
      <c r="BL339" s="77" t="str">
        <f>IFERROR(IF(B339&lt;&gt;"", IF(AND(INDEX(Paste_Here!N$2:N$610, MATCH(B339, Paste_Here!A$2:A$610, 0))&lt;&gt;"", ISNUMBER(VALUE(INDEX(Paste_Here!N$2:N$610, MATCH(B339, Paste_Here!A$2:A$610, 0))))), INDEX(Paste_Here!N$2:N$610, MATCH(B339, Paste_Here!A$2:A$610, 0)), ""), ""), "")</f>
        <v/>
      </c>
      <c r="BM339" s="66"/>
      <c r="BN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BO339" s="66"/>
      <c r="BP339" s="77" t="str" cm="1">
        <f t="array" aca="1" ref="BP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BQ339" s="66"/>
      <c r="BR339" s="66"/>
      <c r="BS339" s="77"/>
      <c r="BT339" s="66"/>
      <c r="BU339" s="77"/>
      <c r="BV339" s="66"/>
      <c r="BW339" s="77"/>
      <c r="BX339" s="66"/>
      <c r="BY339" s="77"/>
      <c r="BZ339" s="66"/>
      <c r="CA339" s="77"/>
      <c r="CB339" s="66"/>
      <c r="CC339" s="77"/>
      <c r="CD339" s="66"/>
      <c r="CE339" s="77"/>
      <c r="CF339" s="66"/>
      <c r="CG339" s="77"/>
      <c r="CH339" s="66"/>
      <c r="CI339" s="77"/>
      <c r="CJ339" s="66"/>
      <c r="CK339" s="77"/>
      <c r="CL339" s="66"/>
      <c r="CM339" s="77"/>
      <c r="CN339" s="66"/>
      <c r="CO339" s="66"/>
      <c r="CP339" s="77" t="str">
        <f t="shared" si="57"/>
        <v/>
      </c>
      <c r="CQ339" s="66"/>
      <c r="CR339" s="77" t="str">
        <f>IFERROR(IF(B339&lt;&gt;"", IF(AND(INDEX(Paste_Here!Y$2:Y$610, MATCH(B339, Paste_Here!A$2:A$610, 0))&lt;&gt;"", ISNUMBER(VALUE(INDEX(Paste_Here!Y$2:Y$610, MATCH(B339, Paste_Here!A$2:A$610, 0))))), INDEX(Paste_Here!Y$2:Y$610, MATCH(B339, Paste_Here!A$2:A$610, 0)), ""), ""), "")</f>
        <v/>
      </c>
      <c r="CS339" s="66"/>
      <c r="CT339" s="77" t="str">
        <f>IFERROR(IF(B339&lt;&gt;"", IF(AND(INDEX(Paste_Here!AA$2:AA$610, MATCH(B339, Paste_Here!A$2:A$610, 0))&lt;&gt;"", ISNUMBER(--INDEX(Paste_Here!AA$2:AA$610, MATCH(B339, Paste_Here!A$2:A$610, 0)))), TEXT(ROUND(--INDEX(Paste_Here!AA$2:AA$610, MATCH(B339, Paste_Here!A$2:A$610, 0)), 2), "0.00"), ""), ""), "")</f>
        <v/>
      </c>
      <c r="CU339" s="66"/>
      <c r="CV339" s="77" t="str">
        <f>IFERROR(IF(B339&lt;&gt;"", IF(LOWER(INDEX(Paste_Here!Z$2:Z$610, MATCH(B339, Paste_Here!A$2:A$610, 0)))="approaching expectations", "Approaching", IF(LOWER(INDEX(Paste_Here!Z$2:Z$610, MATCH(B339, Paste_Here!A$2:A$610, 0)))="met expectations", "Met", IF(LOWER(INDEX(Paste_Here!Z$2:Z$610, MATCH(B339, Paste_Here!A$2:A$610, 0)))="exceeded expectations", "Exceeded", IF(LOWER(INDEX(Paste_Here!Z$2:Z$610, MATCH(B339, Paste_Here!A$2:A$610, 0)))="below expectations", "Below", "")))), ""), "")</f>
        <v/>
      </c>
      <c r="CW339" s="66"/>
      <c r="CX339" s="77"/>
      <c r="CY339" s="66"/>
      <c r="CZ339" s="77" t="str">
        <f>IFERROR(IF(B339&lt;&gt;"", IF(AND(INDEX(Paste_Here!AL$2:AL$610, MATCH(B339, Paste_Here!A$2:A$610, 0))&lt;&gt;"", ISNUMBER(VALUE(INDEX(Paste_Here!AL$2:AL$610, MATCH(B339, Paste_Here!A$2:A$610, 0))))), INDEX(Paste_Here!AL$2:AL$610, MATCH(B339, Paste_Here!A$2:A$610, 0)), ""), ""), "")</f>
        <v/>
      </c>
      <c r="DA339" s="66"/>
      <c r="DB339" s="77" t="str">
        <f>IFERROR(IF(B339&lt;&gt;"", IF(ISNUMBER(SEARCH("highrisk", LOWER(INDEX(Paste_Here!AM$2:AM$610, MATCH(B339, Paste_Here!A$2:A$610, 0))))), "High Risk", IF(ISNUMBER(SEARCH("lowrisk", LOWER(INDEX(Paste_Here!AM$2:AM$610, MATCH(B339, Paste_Here!A$2:A$610, 0))))), "Low Risk", IF(ISNUMBER(SEARCH("somerisk", LOWER(INDEX(Paste_Here!AM$2:AM$610, MATCH(B339, Paste_Here!A$2:A$610, 0))))), "Some Risk", ""))), ""), "")</f>
        <v/>
      </c>
      <c r="DC339" s="66"/>
      <c r="DD339" s="77" t="str">
        <f>IFERROR(IF(B339&lt;&gt;"", IF(AND(INDEX(Paste_Here!AN$2:AN$610, MATCH(B339, Paste_Here!A$2:A$610, 0))&lt;&gt;"", ISNUMBER(VALUE(INDEX(Paste_Here!AN$2:AN$610, MATCH(B339, Paste_Here!A$2:A$610, 0))))), INDEX(Paste_Here!AN$2:AN$610, MATCH(B339, Paste_Here!A$2:A$610, 0)), ""), ""), "")</f>
        <v/>
      </c>
      <c r="DE339" s="66"/>
      <c r="DF339" s="77" t="str">
        <f>IFERROR(IF(B339&lt;&gt;"", IF(AND(INDEX(Paste_Here!Q$2:Q$610, MATCH(B339, Paste_Here!A$2:A$610, 0))&lt;&gt;"", ISNUMBER(VALUE(INDEX(Paste_Here!Q$2:Q$610, MATCH(B339, Paste_Here!A$2:A$610, 0))))), INDEX(Paste_Here!Q$2:Q$610, MATCH(B339, Paste_Here!A$2:A$610, 0)), ""), ""), "")</f>
        <v/>
      </c>
      <c r="DG339" s="66"/>
      <c r="DH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DI339" s="66"/>
      <c r="DJ339" s="77" t="str" cm="1">
        <f t="array" aca="1" ref="DJ339" ca="1">IFERROR(VALUE(IF(ISNUMBER(SEARCH("EM", INDEX(Paste_Here!S$2:S$500, MATCH(B339, Paste_Here!A$2:A$500, 0)))), "-" &amp;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f>
        <v/>
      </c>
      <c r="DK339" s="66"/>
      <c r="DL339" s="66"/>
      <c r="DM339" s="77" t="str">
        <f t="shared" si="58"/>
        <v/>
      </c>
      <c r="DN339" s="66"/>
      <c r="DO339" s="77" t="str">
        <f>IFERROR(IF(B339&lt;&gt;"", IF(AND(INDEX(Paste_Here!AF$2:AF$610, MATCH(B339, Paste_Here!A$2:A$610, 0))&lt;&gt;"", ISNUMBER(VALUE(INDEX(Paste_Here!AF$2:AF$610, MATCH(B339, Paste_Here!A$2:A$610, 0))))), INDEX(Paste_Here!AF$2:AF$610, MATCH(B339, Paste_Here!A$2:A$610, 0)), ""), ""), "")</f>
        <v/>
      </c>
      <c r="DP339" s="66"/>
      <c r="DQ339" s="77" t="str">
        <f>IFERROR(IF(B339&lt;&gt;"", IF(AND(INDEX(Paste_Here!AG$2:AG$610, MATCH(B339, Paste_Here!A$2:A$610, 0))&lt;&gt;"", ISNUMBER(--INDEX(Paste_Here!AG$2:AG$610, MATCH(B339, Paste_Here!A$2:A$610, 0)))), TEXT(ROUND(--INDEX(Paste_Here!AG$2:AG$610, MATCH(B339, Paste_Here!A$2:A$610, 0)), 2), "0.00"), ""), ""), "")</f>
        <v/>
      </c>
      <c r="DR339" s="66"/>
      <c r="DS339" s="77" t="str">
        <f>IFERROR(IF(B339&lt;&gt;"", IF(LOWER(INDEX(Paste_Here!AH$2:AH$610, MATCH(B339, Paste_Here!A$2:A$610, 0)))="approaching expectations", "Approaching", IF(LOWER(INDEX(Paste_Here!AH$2:AH$610, MATCH(B339, Paste_Here!A$2:A$610, 0)))="met expectations", "Met", IF(LOWER(INDEX(Paste_Here!AH$2:AH$610, MATCH(B339, Paste_Here!A$2:A$610, 0)))="exceeded expectations", "Exceeded", IF(LOWER(INDEX(Paste_Here!AH$2:AH$610, MATCH(B339, Paste_Here!A$2:A$610, 0)))="below expectations", "Below", "")))), ""), "")</f>
        <v/>
      </c>
      <c r="DT339" s="66"/>
      <c r="DU339" s="77" t="str">
        <f>IFERROR(IF(B339&lt;&gt;"", IF(AND(INDEX(Paste_Here!U$2:U$610, MATCH(B339, Paste_Here!A$2:A$610, 0))&lt;&gt;"", ISNUMBER(VALUE(INDEX(Paste_Here!U$2:U$610, MATCH(B339, Paste_Here!A$2:A$610, 0))))), INDEX(Paste_Here!U$2:U$610, MATCH(B339, Paste_Here!A$2:A$610, 0)), ""), ""), "")</f>
        <v/>
      </c>
      <c r="DV339" s="66"/>
      <c r="DW339" s="77"/>
      <c r="DX339" s="66"/>
      <c r="DY339" s="77" t="str">
        <f>IFERROR(IF(B339&lt;&gt;"", IF(AND(INDEX(Paste_Here!AI$2:AI$610, MATCH(B339, Paste_Here!A$2:A$610, 0))&lt;&gt;"", ISNUMBER(VALUE(INDEX(Paste_Here!AI$2:AI$610, MATCH(B339, Paste_Here!A$2:A$610, 0))))), INDEX(Paste_Here!AI$2:AI$610, MATCH(B339, Paste_Here!A$2:A$610, 0)), ""), ""), "")</f>
        <v/>
      </c>
      <c r="DZ339" s="66"/>
      <c r="EA339" s="77" t="str">
        <f>IFERROR(IF(B339&lt;&gt;"", IF(AND(INDEX(Paste_Here!AJ$2:AJ$610, MATCH(B339, Paste_Here!A$2:A$610, 0))&lt;&gt;"", ISNUMBER(--INDEX(Paste_Here!AJ$2:AJ$610, MATCH(B339, Paste_Here!A$2:A$610, 0)))), TEXT(ROUND(--INDEX(Paste_Here!AJ$2:AJ$610, MATCH(B339, Paste_Here!A$2:A$610, 0)), 2), "0.00"), ""), ""), "")</f>
        <v/>
      </c>
      <c r="EB339" s="66"/>
      <c r="EC339" s="77" t="str">
        <f>IFERROR(IF(B339&lt;&gt;"", IF(LOWER(INDEX(Paste_Here!AK$2:AK$610, MATCH(B339, Paste_Here!A$2:A$610, 0)))="approaching expectations", "Approaching", IF(LOWER(INDEX(Paste_Here!AK$2:AK$610, MATCH(B339, Paste_Here!A$2:A$610, 0)))="met expectations", "Met", IF(LOWER(INDEX(Paste_Here!AK$2:AK$610, MATCH(B339, Paste_Here!A$2:A$610, 0)))="exceeded expectations", "Exceeded", IF(LOWER(INDEX(Paste_Here!AK$2:AK$610, MATCH(B339, Paste_Here!A$2:A$610, 0)))="below expectations", "Below", "")))), ""), "")</f>
        <v/>
      </c>
      <c r="ED339" s="66"/>
      <c r="EE339" s="77"/>
      <c r="EF339" s="66"/>
      <c r="EG339" s="77"/>
      <c r="EH339" s="66"/>
      <c r="EI339" s="66"/>
      <c r="EJ339" s="77" t="str">
        <f t="shared" si="59"/>
        <v/>
      </c>
      <c r="EK339" s="66"/>
      <c r="EL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EM339" s="66"/>
      <c r="EN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EO339" s="66"/>
      <c r="EP339" s="77"/>
      <c r="EQ339" s="66"/>
      <c r="ER339" s="77" t="str">
        <f>IFERROR(IF(B339&lt;&gt;"", IF(AND(INDEX(Paste_Here!AT$2:AT$610, MATCH(B339, Paste_Here!A$2:A$610, 0))&lt;&gt;"", ISNUMBER(VALUE(INDEX(Paste_Here!AT$2:AT$610, MATCH(B339, Paste_Here!A$2:A$610, 0))))), INDEX(Paste_Here!AT$2:AT$610, MATCH(B339, Paste_Here!A$2:A$610, 0)), ""), ""), "")</f>
        <v/>
      </c>
      <c r="ES339" s="66"/>
      <c r="ET339" s="77" t="str">
        <f>IFERROR(IF(B339&lt;&gt;"", IF(AND(INDEX(Paste_Here!AV$2:AV$610, MATCH(B339, Paste_Here!A$2:A$610, 0))&lt;&gt;"", ISNUMBER(VALUE(INDEX(Paste_Here!AV$2:AV$610, MATCH(B339, Paste_Here!A$2:A$610, 0))))), INDEX(Paste_Here!AV$2:AV$610, MATCH(B339, Paste_Here!A$2:A$610, 0)), ""), ""), "")</f>
        <v/>
      </c>
      <c r="EU339" s="66"/>
      <c r="EV339" s="77"/>
      <c r="EW339" s="66"/>
      <c r="EX339" s="77" t="str">
        <f>IFERROR(IF(B339&lt;&gt;"", IF(AND(INDEX(Paste_Here!AU$2:AU$610, MATCH(B339, Paste_Here!A$2:A$610, 0))&lt;&gt;"", ISNUMBER(VALUE(INDEX(Paste_Here!AU$2:AU$610, MATCH(B339, Paste_Here!A$2:A$610, 0))))), INDEX(Paste_Here!AU$2:AU$610, MATCH(B339, Paste_Here!A$2:A$610, 0)), ""), ""), "")</f>
        <v/>
      </c>
      <c r="EY339" s="66"/>
      <c r="EZ339" s="77" t="str">
        <f>IFERROR(IF(B339&lt;&gt;"", IF(AND(INDEX(Paste_Here!AW$2:AW$610, MATCH(B339, Paste_Here!A$2:A$610, 0))&lt;&gt;"", ISNUMBER(VALUE(INDEX(Paste_Here!AW$2:AW$610, MATCH(B339, Paste_Here!A$2:A$610, 0))))), INDEX(Paste_Here!AW$2:AW$610, MATCH(B339, Paste_Here!A$2:A$610, 0)), ""), ""), "")</f>
        <v/>
      </c>
      <c r="FA339" s="66"/>
      <c r="FB339" s="77"/>
      <c r="FC339" s="66"/>
      <c r="FD339" s="77"/>
      <c r="FE339" s="66"/>
      <c r="FF339" s="66"/>
      <c r="FG339" s="77" t="str">
        <f t="shared" si="60"/>
        <v/>
      </c>
      <c r="FH339" s="66"/>
      <c r="FI339" s="77" t="str">
        <f>IFERROR(IF(B339&lt;&gt;"", IF(ISNUMBER(SEARCH("s", LOWER(INDEX(Paste_Here!M$2:M$610, MATCH(B339, Paste_Here!A$2:A$610, 0))))), "Yes", IF(INDEX(Paste_Here!M$2:M$610, MATCH(B339, Paste_Here!A$2:A$610, 0))&lt;&gt;"", "No", "")), ""), "")</f>
        <v/>
      </c>
      <c r="FJ339" s="66"/>
      <c r="FK339" s="77" t="str">
        <f>IFERROR(IF(B339&lt;&gt;"", IF(ISNUMBER(SEARCH("yes", LOWER(INDEX(Paste_Here!F$2:F$610, MATCH(B339, Paste_Here!A$2:A$610, 0))))), "Yes", IF(ISNUMBER(SEARCH("no", LOWER(INDEX(Paste_Here!F$2:F$610, MATCH(B339, Paste_Here!A$2:A$610, 0))))), "No", "")), ""), "")</f>
        <v/>
      </c>
      <c r="FL339" s="66"/>
      <c r="FM339" s="77" t="str">
        <f>IFERROR(IF(B339&lt;&gt;"", IF(ISNUMBER(SEARCH("english language learner", LOWER(INDEX(Paste_Here!C$2:C$610, MATCH(B339, Paste_Here!A$2:A$610, 0))))), "Yes", ""), ""), "")</f>
        <v/>
      </c>
      <c r="FN339" s="66"/>
      <c r="FO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FP339" s="66"/>
      <c r="FQ339" s="77" t="str">
        <f>IFERROR(IF(B339&lt;&gt;"", IF(ISNUMBER(SEARCH("yes", LOWER(INDEX(Paste_Here!L$2:L$610, MATCH(B339, Paste_Here!A$2:A$610, 0))))), "Yes", IF(ISNUMBER(SEARCH("no", LOWER(INDEX(Paste_Here!L$2:L$610, MATCH(B339, Paste_Here!A$2:A$610, 0))))), "No", "")), ""), "")</f>
        <v/>
      </c>
      <c r="FR339" s="66"/>
      <c r="FS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FT339" s="66"/>
      <c r="FU339" s="77"/>
      <c r="FV339" s="66"/>
      <c r="FW339" s="77" t="str">
        <f>IFERROR(IF(B339&lt;&gt;"", IF(AND(INDEX(Paste_Here!D$2:D$610, MATCH(B339, Paste_Here!A$2:A$610, 0))&lt;&gt;"", ISNUMBER(VALUE(INDEX(Paste_Here!D$2:D$610, MATCH(B339, Paste_Here!A$2:A$610, 0))))), INDEX(Paste_Here!D$2:D$610, MATCH(B339, Paste_Here!A$2:A$610, 0)), ""), ""), "")</f>
        <v/>
      </c>
      <c r="FX339" s="66"/>
      <c r="FY339" s="77" t="str">
        <f>IFERROR(IF(B339&lt;&gt;"", IF(AND(INDEX(Paste_Here!G$2:G$610, MATCH(B339, Paste_Here!A$2:A$610, 0))&lt;&gt;"", ISNUMBER(VALUE(INDEX(Paste_Here!G$2:G$610, MATCH(B339, Paste_Here!A$2:A$610, 0))))), INDEX(Paste_Here!G$2:G$610, MATCH(B339, Paste_Here!A$2:A$610, 0)), ""), ""), "")</f>
        <v/>
      </c>
      <c r="FZ339" s="66"/>
      <c r="GA339" s="95"/>
      <c r="GB339" s="66"/>
      <c r="JS339" s="1" t="str" cm="1">
        <f t="array" ref="JS339">IFERROR(INDEX(Paste_Here!$B$2:$B$610, MATCH(0, COUNTIF(JS$4:JS338, Paste_Here!$B$2:$B$610) + IF(Paste_Here!$B$2:$B$610="", 1, 0), 0)), "")</f>
        <v/>
      </c>
      <c r="JT339" s="1" t="str">
        <f>IF(JS339&lt;&gt;"", INDEX(Paste_Here!$A$2:$A$610, MATCH(JS339, Paste_Here!$B$2:$B$610, 0)), "")</f>
        <v/>
      </c>
      <c r="JU339" s="1" t="str">
        <f t="shared" si="61"/>
        <v/>
      </c>
      <c r="JV339" s="1" t="str" cm="1">
        <f t="array" ref="JV339">IFERROR(INDEX($JU$5:$JU$610, MATCH(SMALL(IF($JU$5:$JU$610&lt;&gt;"", COUNTIF($JU$5:$JU$610, "&lt;"&amp;$JU$5:$JU$610)+1), ROW()-ROW($JV$5)+1), COUNTIF($JU$5:$JU$610, "&lt;"&amp;$JU$5:$JU$610)+1, 0)), "")</f>
        <v/>
      </c>
    </row>
    <row r="340" spans="1:282">
      <c r="A340" s="66"/>
      <c r="B340" s="77" t="str">
        <f t="shared" si="52"/>
        <v/>
      </c>
      <c r="C340" s="66"/>
      <c r="D340" s="77" t="str">
        <f>IFERROR(IF(B340&lt;&gt;"", IF(COUNTIF(INDEX(Paste_Here!AS$2:AS$610, MATCH(B340, Paste_Here!A$2:A$610, 0), 0), "yes") &gt; 0, "Yes", IF(COUNTIF(INDEX(Paste_Here!AS$2:AS$610, MATCH(B340, Paste_Here!A$2:A$610, 0), 0), "no") &gt; 0, "No", "")), ""), "")</f>
        <v/>
      </c>
      <c r="E340" s="66"/>
      <c r="F340" s="77" t="str">
        <f t="shared" si="53"/>
        <v/>
      </c>
      <c r="G340" s="66"/>
      <c r="H340" s="77" t="str">
        <f>IFERROR(IF(B340&lt;&gt;"", IF(COUNTIF(INDEX(Paste_Here!AO$2:AR$610, MATCH(B340, Paste_Here!A$2:A$610, 0), 0), "yes") &gt; 0, "Yes", IF(COUNTIF(INDEX(Paste_Here!AO$2:AR$610, MATCH(B340, Paste_Here!A$2:A$610, 0), 0), "no") &gt; 0, "No", "")), ""), "")</f>
        <v/>
      </c>
      <c r="I340" s="66"/>
      <c r="J340" s="77" t="str">
        <f t="shared" si="54"/>
        <v/>
      </c>
      <c r="K340" s="66"/>
      <c r="L340" s="77" t="str">
        <f>IFERROR(IF(B340&lt;&gt;"", IF(ISNUMBER(SEARCH("yes", LOWER(INDEX(Paste_Here!W$2:W$610, MATCH(B340, Paste_Here!A$2:A$610, 0))))), "Yes", IF(ISNUMBER(SEARCH("no", LOWER(INDEX(Paste_Here!W$2:W$610, MATCH(B340, Paste_Here!A$2:A$610, 0))))), "No", "")), ""), "")</f>
        <v/>
      </c>
      <c r="M340" s="66"/>
      <c r="N340" s="77"/>
      <c r="O340" s="66"/>
      <c r="P340" s="77" t="str">
        <f>IFERROR(IF(B340&lt;&gt;"", IF(ISNUMBER(SEARCH("yes", LOWER(INDEX(Paste_Here!V$2:V$610, MATCH(B340, Paste_Here!A$2:A$610, 0))))), "Yes", IF(ISNUMBER(SEARCH("no", LOWER(INDEX(Paste_Here!V$2:V$610, MATCH(B340, Paste_Here!A$2:A$610, 0))))), "No", "")), ""), "")</f>
        <v/>
      </c>
      <c r="Q340" s="66"/>
      <c r="R340" s="77"/>
      <c r="S340" s="66"/>
      <c r="T340" s="77"/>
      <c r="U340" s="66"/>
      <c r="V340" s="66"/>
      <c r="W340" s="77" t="str">
        <f t="shared" si="55"/>
        <v/>
      </c>
      <c r="X340" s="66"/>
      <c r="Y340" s="77" t="str">
        <f>IFERROR(IF(B340&lt;&gt;"", IF(ISNUMBER(SEARCH("Revealed-Potential (Primary Focus)", LOWER(INDEX(Paste_Here!X$2:X$610, MATCH(B340, Paste_Here!A$2:A$610, 0))))), "Rev-Potential: Prim", IF(ISNUMBER(SEARCH("Revealed-Potential (Secondary Focus)", LOWER(INDEX(Paste_Here!X$2:X$610, MATCH(B340, Paste_Here!A$2:A$610, 0))))), "Rev-Potential: Sec", IF(ISNUMBER(SEARCH("Monitoring", LOWER(INDEX(Paste_Here!X$2:X$610, MATCH(B340, Paste_Here!A$2:A$610, 0))))), "Monitoring", IF(ISNUMBER(SEARCH("At-Promise (Secondary Focus)", LOWER(INDEX(Paste_Here!X$2:X$610, MATCH(B340, Paste_Here!A$2:A$610, 0))))), "At-Promise: Sec", IF(ISNUMBER(SEARCH("At-Promise (Primary Focus)", LOWER(INDEX(Paste_Here!X$2:X$610, MATCH(B340, Paste_Here!A$2:A$610, 0))))), "At-Promise: Prim", ""))))), ""), "")</f>
        <v/>
      </c>
      <c r="Z340" s="66"/>
      <c r="AA340" s="77"/>
      <c r="AB340" s="66"/>
      <c r="AC340" s="77" t="str">
        <f>IFERROR(IF(B340&lt;&gt;"", IF(ISNUMBER(SEARCH("Revealed-Potential (Primary Focus)", LOWER(INDEX(Paste_Here!AB$2:AB$610, MATCH(B340, Paste_Here!A$2:A$610, 0))))), "Rev-Potential: Prim", IF(ISNUMBER(SEARCH("Revealed-Potential (Secondary Focus)", LOWER(INDEX(Paste_Here!AB$2:AB$610, MATCH(B340, Paste_Here!A$2:A$610, 0))))), "Rev-Potential: Sec", IF(ISNUMBER(SEARCH("Monitoring", LOWER(INDEX(Paste_Here!AB$2:AB$610, MATCH(B340, Paste_Here!A$2:A$610, 0))))), "Monitoring", IF(ISNUMBER(SEARCH("At-Promise (Secondary Focus)", LOWER(INDEX(Paste_Here!AB$2:AB$610, MATCH(B340, Paste_Here!A$2:A$610, 0))))), "At-Promise: Sec", IF(ISNUMBER(SEARCH("At-Promise (Primary Focus)", LOWER(INDEX(Paste_Here!AB$2:AB$610, MATCH(B340, Paste_Here!A$2:A$610, 0))))), "At-Promise: Prim", ""))))), ""), "")</f>
        <v/>
      </c>
      <c r="AD340" s="66"/>
      <c r="AE340" s="77"/>
      <c r="AF340" s="66"/>
      <c r="AG340" s="77"/>
      <c r="AH340" s="66"/>
      <c r="AI340" s="77"/>
      <c r="AJ340" s="66"/>
      <c r="AK340" s="77"/>
      <c r="AL340" s="66"/>
      <c r="AM340" s="77"/>
      <c r="AN340" s="66"/>
      <c r="AO340" s="77"/>
      <c r="AP340" s="66"/>
      <c r="AQ340" s="77"/>
      <c r="AR340" s="66"/>
      <c r="AS340" s="77"/>
      <c r="AT340" s="66"/>
      <c r="AU340" s="66"/>
      <c r="AV340" s="77" t="str">
        <f t="shared" si="56"/>
        <v/>
      </c>
      <c r="AW340" s="66"/>
      <c r="AX340" s="77" t="str">
        <f>IFERROR(IF(B340&lt;&gt;"", IF(AND(INDEX(Paste_Here!AC$2:AC$610, MATCH(B340, Paste_Here!A$2:A$610, 0))&lt;&gt;"", ISNUMBER(VALUE(INDEX(Paste_Here!AC$2:AC$610, MATCH(B340, Paste_Here!A$2:A$610, 0))))), INDEX(Paste_Here!AC$2:AC$610, MATCH(B340, Paste_Here!A$2:A$610, 0)), ""), ""), "")</f>
        <v/>
      </c>
      <c r="AY340" s="66"/>
      <c r="AZ340" s="77" t="str">
        <f>IFERROR(IF(B340&lt;&gt;"", IF(AND(INDEX(Paste_Here!AD$2:AD$610, MATCH(B340, Paste_Here!A$2:A$610, 0))&lt;&gt;"", ISNUMBER(VALUE(INDEX(Paste_Here!AD$2:AD$610, MATCH(B340, Paste_Here!A$2:A$610, 0))))), TEXT(ROUND(VALUE(INDEX(Paste_Here!AD$2:AD$610, MATCH(B340, Paste_Here!A$2:A$610, 0))), 2), "0.00"), ""), ""), "")</f>
        <v/>
      </c>
      <c r="BA340" s="66"/>
      <c r="BB340" s="77" t="str">
        <f>IFERROR(IF(B340&lt;&gt;"", IF(LOWER(INDEX(Paste_Here!AE$2:AE$610, MATCH(B340, Paste_Here!A$2:A$610, 0)))="approaching expectations", "Approaching", IF(LOWER(INDEX(Paste_Here!AE$2:AE$610, MATCH(B340, Paste_Here!A$2:A$610, 0)))="met expectations", "Met", IF(LOWER(INDEX(Paste_Here!AE$2:AE$610, MATCH(B340, Paste_Here!A$2:A$610, 0)))="exceeded expectations", "Exceeded", IF(LOWER(INDEX(Paste_Here!AE$2:AE$610, MATCH(B340, Paste_Here!A$2:A$610, 0)))="below expectations", "Below", "")))), ""), "")</f>
        <v/>
      </c>
      <c r="BC340" s="66"/>
      <c r="BD340" s="77" t="str">
        <f>IFERROR(IF(B340&lt;&gt;"", IF(AND(INDEX(Paste_Here!T$2:T$610, MATCH(B340, Paste_Here!A$2:A$610, 0))&lt;&gt;"", ISNUMBER(VALUE(INDEX(Paste_Here!T$2:T$610, MATCH(B340, Paste_Here!A$2:A$610, 0))))), INDEX(Paste_Here!T$2:T$610, MATCH(B340, Paste_Here!A$2:A$610, 0)), ""), ""), "")</f>
        <v/>
      </c>
      <c r="BE340" s="66"/>
      <c r="BF340" s="77"/>
      <c r="BG340" s="66"/>
      <c r="BH340" s="77"/>
      <c r="BI340" s="66"/>
      <c r="BJ340" s="77"/>
      <c r="BK340" s="66"/>
      <c r="BL340" s="77" t="str">
        <f>IFERROR(IF(B340&lt;&gt;"", IF(AND(INDEX(Paste_Here!N$2:N$610, MATCH(B340, Paste_Here!A$2:A$610, 0))&lt;&gt;"", ISNUMBER(VALUE(INDEX(Paste_Here!N$2:N$610, MATCH(B340, Paste_Here!A$2:A$610, 0))))), INDEX(Paste_Here!N$2:N$610, MATCH(B340, Paste_Here!A$2:A$610, 0)), ""), ""), "")</f>
        <v/>
      </c>
      <c r="BM340" s="66"/>
      <c r="BN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BO340" s="66"/>
      <c r="BP340" s="77" t="str" cm="1">
        <f t="array" aca="1" ref="BP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BQ340" s="66"/>
      <c r="BR340" s="66"/>
      <c r="BS340" s="77"/>
      <c r="BT340" s="66"/>
      <c r="BU340" s="77"/>
      <c r="BV340" s="66"/>
      <c r="BW340" s="77"/>
      <c r="BX340" s="66"/>
      <c r="BY340" s="77"/>
      <c r="BZ340" s="66"/>
      <c r="CA340" s="77"/>
      <c r="CB340" s="66"/>
      <c r="CC340" s="77"/>
      <c r="CD340" s="66"/>
      <c r="CE340" s="77"/>
      <c r="CF340" s="66"/>
      <c r="CG340" s="77"/>
      <c r="CH340" s="66"/>
      <c r="CI340" s="77"/>
      <c r="CJ340" s="66"/>
      <c r="CK340" s="77"/>
      <c r="CL340" s="66"/>
      <c r="CM340" s="77"/>
      <c r="CN340" s="66"/>
      <c r="CO340" s="66"/>
      <c r="CP340" s="77" t="str">
        <f t="shared" si="57"/>
        <v/>
      </c>
      <c r="CQ340" s="66"/>
      <c r="CR340" s="77" t="str">
        <f>IFERROR(IF(B340&lt;&gt;"", IF(AND(INDEX(Paste_Here!Y$2:Y$610, MATCH(B340, Paste_Here!A$2:A$610, 0))&lt;&gt;"", ISNUMBER(VALUE(INDEX(Paste_Here!Y$2:Y$610, MATCH(B340, Paste_Here!A$2:A$610, 0))))), INDEX(Paste_Here!Y$2:Y$610, MATCH(B340, Paste_Here!A$2:A$610, 0)), ""), ""), "")</f>
        <v/>
      </c>
      <c r="CS340" s="66"/>
      <c r="CT340" s="77" t="str">
        <f>IFERROR(IF(B340&lt;&gt;"", IF(AND(INDEX(Paste_Here!AA$2:AA$610, MATCH(B340, Paste_Here!A$2:A$610, 0))&lt;&gt;"", ISNUMBER(--INDEX(Paste_Here!AA$2:AA$610, MATCH(B340, Paste_Here!A$2:A$610, 0)))), TEXT(ROUND(--INDEX(Paste_Here!AA$2:AA$610, MATCH(B340, Paste_Here!A$2:A$610, 0)), 2), "0.00"), ""), ""), "")</f>
        <v/>
      </c>
      <c r="CU340" s="66"/>
      <c r="CV340" s="77" t="str">
        <f>IFERROR(IF(B340&lt;&gt;"", IF(LOWER(INDEX(Paste_Here!Z$2:Z$610, MATCH(B340, Paste_Here!A$2:A$610, 0)))="approaching expectations", "Approaching", IF(LOWER(INDEX(Paste_Here!Z$2:Z$610, MATCH(B340, Paste_Here!A$2:A$610, 0)))="met expectations", "Met", IF(LOWER(INDEX(Paste_Here!Z$2:Z$610, MATCH(B340, Paste_Here!A$2:A$610, 0)))="exceeded expectations", "Exceeded", IF(LOWER(INDEX(Paste_Here!Z$2:Z$610, MATCH(B340, Paste_Here!A$2:A$610, 0)))="below expectations", "Below", "")))), ""), "")</f>
        <v/>
      </c>
      <c r="CW340" s="66"/>
      <c r="CX340" s="77"/>
      <c r="CY340" s="66"/>
      <c r="CZ340" s="77" t="str">
        <f>IFERROR(IF(B340&lt;&gt;"", IF(AND(INDEX(Paste_Here!AL$2:AL$610, MATCH(B340, Paste_Here!A$2:A$610, 0))&lt;&gt;"", ISNUMBER(VALUE(INDEX(Paste_Here!AL$2:AL$610, MATCH(B340, Paste_Here!A$2:A$610, 0))))), INDEX(Paste_Here!AL$2:AL$610, MATCH(B340, Paste_Here!A$2:A$610, 0)), ""), ""), "")</f>
        <v/>
      </c>
      <c r="DA340" s="66"/>
      <c r="DB340" s="77" t="str">
        <f>IFERROR(IF(B340&lt;&gt;"", IF(ISNUMBER(SEARCH("highrisk", LOWER(INDEX(Paste_Here!AM$2:AM$610, MATCH(B340, Paste_Here!A$2:A$610, 0))))), "High Risk", IF(ISNUMBER(SEARCH("lowrisk", LOWER(INDEX(Paste_Here!AM$2:AM$610, MATCH(B340, Paste_Here!A$2:A$610, 0))))), "Low Risk", IF(ISNUMBER(SEARCH("somerisk", LOWER(INDEX(Paste_Here!AM$2:AM$610, MATCH(B340, Paste_Here!A$2:A$610, 0))))), "Some Risk", ""))), ""), "")</f>
        <v/>
      </c>
      <c r="DC340" s="66"/>
      <c r="DD340" s="77" t="str">
        <f>IFERROR(IF(B340&lt;&gt;"", IF(AND(INDEX(Paste_Here!AN$2:AN$610, MATCH(B340, Paste_Here!A$2:A$610, 0))&lt;&gt;"", ISNUMBER(VALUE(INDEX(Paste_Here!AN$2:AN$610, MATCH(B340, Paste_Here!A$2:A$610, 0))))), INDEX(Paste_Here!AN$2:AN$610, MATCH(B340, Paste_Here!A$2:A$610, 0)), ""), ""), "")</f>
        <v/>
      </c>
      <c r="DE340" s="66"/>
      <c r="DF340" s="77" t="str">
        <f>IFERROR(IF(B340&lt;&gt;"", IF(AND(INDEX(Paste_Here!Q$2:Q$610, MATCH(B340, Paste_Here!A$2:A$610, 0))&lt;&gt;"", ISNUMBER(VALUE(INDEX(Paste_Here!Q$2:Q$610, MATCH(B340, Paste_Here!A$2:A$610, 0))))), INDEX(Paste_Here!Q$2:Q$610, MATCH(B340, Paste_Here!A$2:A$610, 0)), ""), ""), "")</f>
        <v/>
      </c>
      <c r="DG340" s="66"/>
      <c r="DH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DI340" s="66"/>
      <c r="DJ340" s="77" t="str" cm="1">
        <f t="array" aca="1" ref="DJ340" ca="1">IFERROR(VALUE(IF(ISNUMBER(SEARCH("EM", INDEX(Paste_Here!S$2:S$500, MATCH(B340, Paste_Here!A$2:A$500, 0)))), "-" &amp;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f>
        <v/>
      </c>
      <c r="DK340" s="66"/>
      <c r="DL340" s="66"/>
      <c r="DM340" s="77" t="str">
        <f t="shared" si="58"/>
        <v/>
      </c>
      <c r="DN340" s="66"/>
      <c r="DO340" s="77" t="str">
        <f>IFERROR(IF(B340&lt;&gt;"", IF(AND(INDEX(Paste_Here!AF$2:AF$610, MATCH(B340, Paste_Here!A$2:A$610, 0))&lt;&gt;"", ISNUMBER(VALUE(INDEX(Paste_Here!AF$2:AF$610, MATCH(B340, Paste_Here!A$2:A$610, 0))))), INDEX(Paste_Here!AF$2:AF$610, MATCH(B340, Paste_Here!A$2:A$610, 0)), ""), ""), "")</f>
        <v/>
      </c>
      <c r="DP340" s="66"/>
      <c r="DQ340" s="77" t="str">
        <f>IFERROR(IF(B340&lt;&gt;"", IF(AND(INDEX(Paste_Here!AG$2:AG$610, MATCH(B340, Paste_Here!A$2:A$610, 0))&lt;&gt;"", ISNUMBER(--INDEX(Paste_Here!AG$2:AG$610, MATCH(B340, Paste_Here!A$2:A$610, 0)))), TEXT(ROUND(--INDEX(Paste_Here!AG$2:AG$610, MATCH(B340, Paste_Here!A$2:A$610, 0)), 2), "0.00"), ""), ""), "")</f>
        <v/>
      </c>
      <c r="DR340" s="66"/>
      <c r="DS340" s="77" t="str">
        <f>IFERROR(IF(B340&lt;&gt;"", IF(LOWER(INDEX(Paste_Here!AH$2:AH$610, MATCH(B340, Paste_Here!A$2:A$610, 0)))="approaching expectations", "Approaching", IF(LOWER(INDEX(Paste_Here!AH$2:AH$610, MATCH(B340, Paste_Here!A$2:A$610, 0)))="met expectations", "Met", IF(LOWER(INDEX(Paste_Here!AH$2:AH$610, MATCH(B340, Paste_Here!A$2:A$610, 0)))="exceeded expectations", "Exceeded", IF(LOWER(INDEX(Paste_Here!AH$2:AH$610, MATCH(B340, Paste_Here!A$2:A$610, 0)))="below expectations", "Below", "")))), ""), "")</f>
        <v/>
      </c>
      <c r="DT340" s="66"/>
      <c r="DU340" s="77" t="str">
        <f>IFERROR(IF(B340&lt;&gt;"", IF(AND(INDEX(Paste_Here!U$2:U$610, MATCH(B340, Paste_Here!A$2:A$610, 0))&lt;&gt;"", ISNUMBER(VALUE(INDEX(Paste_Here!U$2:U$610, MATCH(B340, Paste_Here!A$2:A$610, 0))))), INDEX(Paste_Here!U$2:U$610, MATCH(B340, Paste_Here!A$2:A$610, 0)), ""), ""), "")</f>
        <v/>
      </c>
      <c r="DV340" s="66"/>
      <c r="DW340" s="77"/>
      <c r="DX340" s="66"/>
      <c r="DY340" s="77" t="str">
        <f>IFERROR(IF(B340&lt;&gt;"", IF(AND(INDEX(Paste_Here!AI$2:AI$610, MATCH(B340, Paste_Here!A$2:A$610, 0))&lt;&gt;"", ISNUMBER(VALUE(INDEX(Paste_Here!AI$2:AI$610, MATCH(B340, Paste_Here!A$2:A$610, 0))))), INDEX(Paste_Here!AI$2:AI$610, MATCH(B340, Paste_Here!A$2:A$610, 0)), ""), ""), "")</f>
        <v/>
      </c>
      <c r="DZ340" s="66"/>
      <c r="EA340" s="77" t="str">
        <f>IFERROR(IF(B340&lt;&gt;"", IF(AND(INDEX(Paste_Here!AJ$2:AJ$610, MATCH(B340, Paste_Here!A$2:A$610, 0))&lt;&gt;"", ISNUMBER(--INDEX(Paste_Here!AJ$2:AJ$610, MATCH(B340, Paste_Here!A$2:A$610, 0)))), TEXT(ROUND(--INDEX(Paste_Here!AJ$2:AJ$610, MATCH(B340, Paste_Here!A$2:A$610, 0)), 2), "0.00"), ""), ""), "")</f>
        <v/>
      </c>
      <c r="EB340" s="66"/>
      <c r="EC340" s="77" t="str">
        <f>IFERROR(IF(B340&lt;&gt;"", IF(LOWER(INDEX(Paste_Here!AK$2:AK$610, MATCH(B340, Paste_Here!A$2:A$610, 0)))="approaching expectations", "Approaching", IF(LOWER(INDEX(Paste_Here!AK$2:AK$610, MATCH(B340, Paste_Here!A$2:A$610, 0)))="met expectations", "Met", IF(LOWER(INDEX(Paste_Here!AK$2:AK$610, MATCH(B340, Paste_Here!A$2:A$610, 0)))="exceeded expectations", "Exceeded", IF(LOWER(INDEX(Paste_Here!AK$2:AK$610, MATCH(B340, Paste_Here!A$2:A$610, 0)))="below expectations", "Below", "")))), ""), "")</f>
        <v/>
      </c>
      <c r="ED340" s="66"/>
      <c r="EE340" s="77"/>
      <c r="EF340" s="66"/>
      <c r="EG340" s="77"/>
      <c r="EH340" s="66"/>
      <c r="EI340" s="66"/>
      <c r="EJ340" s="77" t="str">
        <f t="shared" si="59"/>
        <v/>
      </c>
      <c r="EK340" s="66"/>
      <c r="EL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EM340" s="66"/>
      <c r="EN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EO340" s="66"/>
      <c r="EP340" s="77"/>
      <c r="EQ340" s="66"/>
      <c r="ER340" s="77" t="str">
        <f>IFERROR(IF(B340&lt;&gt;"", IF(AND(INDEX(Paste_Here!AT$2:AT$610, MATCH(B340, Paste_Here!A$2:A$610, 0))&lt;&gt;"", ISNUMBER(VALUE(INDEX(Paste_Here!AT$2:AT$610, MATCH(B340, Paste_Here!A$2:A$610, 0))))), INDEX(Paste_Here!AT$2:AT$610, MATCH(B340, Paste_Here!A$2:A$610, 0)), ""), ""), "")</f>
        <v/>
      </c>
      <c r="ES340" s="66"/>
      <c r="ET340" s="77" t="str">
        <f>IFERROR(IF(B340&lt;&gt;"", IF(AND(INDEX(Paste_Here!AV$2:AV$610, MATCH(B340, Paste_Here!A$2:A$610, 0))&lt;&gt;"", ISNUMBER(VALUE(INDEX(Paste_Here!AV$2:AV$610, MATCH(B340, Paste_Here!A$2:A$610, 0))))), INDEX(Paste_Here!AV$2:AV$610, MATCH(B340, Paste_Here!A$2:A$610, 0)), ""), ""), "")</f>
        <v/>
      </c>
      <c r="EU340" s="66"/>
      <c r="EV340" s="77"/>
      <c r="EW340" s="66"/>
      <c r="EX340" s="77" t="str">
        <f>IFERROR(IF(B340&lt;&gt;"", IF(AND(INDEX(Paste_Here!AU$2:AU$610, MATCH(B340, Paste_Here!A$2:A$610, 0))&lt;&gt;"", ISNUMBER(VALUE(INDEX(Paste_Here!AU$2:AU$610, MATCH(B340, Paste_Here!A$2:A$610, 0))))), INDEX(Paste_Here!AU$2:AU$610, MATCH(B340, Paste_Here!A$2:A$610, 0)), ""), ""), "")</f>
        <v/>
      </c>
      <c r="EY340" s="66"/>
      <c r="EZ340" s="77" t="str">
        <f>IFERROR(IF(B340&lt;&gt;"", IF(AND(INDEX(Paste_Here!AW$2:AW$610, MATCH(B340, Paste_Here!A$2:A$610, 0))&lt;&gt;"", ISNUMBER(VALUE(INDEX(Paste_Here!AW$2:AW$610, MATCH(B340, Paste_Here!A$2:A$610, 0))))), INDEX(Paste_Here!AW$2:AW$610, MATCH(B340, Paste_Here!A$2:A$610, 0)), ""), ""), "")</f>
        <v/>
      </c>
      <c r="FA340" s="66"/>
      <c r="FB340" s="77"/>
      <c r="FC340" s="66"/>
      <c r="FD340" s="77"/>
      <c r="FE340" s="66"/>
      <c r="FF340" s="66"/>
      <c r="FG340" s="77" t="str">
        <f t="shared" si="60"/>
        <v/>
      </c>
      <c r="FH340" s="66"/>
      <c r="FI340" s="77" t="str">
        <f>IFERROR(IF(B340&lt;&gt;"", IF(ISNUMBER(SEARCH("s", LOWER(INDEX(Paste_Here!M$2:M$610, MATCH(B340, Paste_Here!A$2:A$610, 0))))), "Yes", IF(INDEX(Paste_Here!M$2:M$610, MATCH(B340, Paste_Here!A$2:A$610, 0))&lt;&gt;"", "No", "")), ""), "")</f>
        <v/>
      </c>
      <c r="FJ340" s="66"/>
      <c r="FK340" s="77" t="str">
        <f>IFERROR(IF(B340&lt;&gt;"", IF(ISNUMBER(SEARCH("yes", LOWER(INDEX(Paste_Here!F$2:F$610, MATCH(B340, Paste_Here!A$2:A$610, 0))))), "Yes", IF(ISNUMBER(SEARCH("no", LOWER(INDEX(Paste_Here!F$2:F$610, MATCH(B340, Paste_Here!A$2:A$610, 0))))), "No", "")), ""), "")</f>
        <v/>
      </c>
      <c r="FL340" s="66"/>
      <c r="FM340" s="77" t="str">
        <f>IFERROR(IF(B340&lt;&gt;"", IF(ISNUMBER(SEARCH("english language learner", LOWER(INDEX(Paste_Here!C$2:C$610, MATCH(B340, Paste_Here!A$2:A$610, 0))))), "Yes", ""), ""), "")</f>
        <v/>
      </c>
      <c r="FN340" s="66"/>
      <c r="FO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FP340" s="66"/>
      <c r="FQ340" s="77" t="str">
        <f>IFERROR(IF(B340&lt;&gt;"", IF(ISNUMBER(SEARCH("yes", LOWER(INDEX(Paste_Here!L$2:L$610, MATCH(B340, Paste_Here!A$2:A$610, 0))))), "Yes", IF(ISNUMBER(SEARCH("no", LOWER(INDEX(Paste_Here!L$2:L$610, MATCH(B340, Paste_Here!A$2:A$610, 0))))), "No", "")), ""), "")</f>
        <v/>
      </c>
      <c r="FR340" s="66"/>
      <c r="FS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FT340" s="66"/>
      <c r="FU340" s="77"/>
      <c r="FV340" s="66"/>
      <c r="FW340" s="77" t="str">
        <f>IFERROR(IF(B340&lt;&gt;"", IF(AND(INDEX(Paste_Here!D$2:D$610, MATCH(B340, Paste_Here!A$2:A$610, 0))&lt;&gt;"", ISNUMBER(VALUE(INDEX(Paste_Here!D$2:D$610, MATCH(B340, Paste_Here!A$2:A$610, 0))))), INDEX(Paste_Here!D$2:D$610, MATCH(B340, Paste_Here!A$2:A$610, 0)), ""), ""), "")</f>
        <v/>
      </c>
      <c r="FX340" s="66"/>
      <c r="FY340" s="77" t="str">
        <f>IFERROR(IF(B340&lt;&gt;"", IF(AND(INDEX(Paste_Here!G$2:G$610, MATCH(B340, Paste_Here!A$2:A$610, 0))&lt;&gt;"", ISNUMBER(VALUE(INDEX(Paste_Here!G$2:G$610, MATCH(B340, Paste_Here!A$2:A$610, 0))))), INDEX(Paste_Here!G$2:G$610, MATCH(B340, Paste_Here!A$2:A$610, 0)), ""), ""), "")</f>
        <v/>
      </c>
      <c r="FZ340" s="66"/>
      <c r="GA340" s="95"/>
      <c r="GB340" s="66"/>
      <c r="JS340" s="1" t="str" cm="1">
        <f t="array" ref="JS340">IFERROR(INDEX(Paste_Here!$B$2:$B$610, MATCH(0, COUNTIF(JS$4:JS339, Paste_Here!$B$2:$B$610) + IF(Paste_Here!$B$2:$B$610="", 1, 0), 0)), "")</f>
        <v/>
      </c>
      <c r="JT340" s="1" t="str">
        <f>IF(JS340&lt;&gt;"", INDEX(Paste_Here!$A$2:$A$610, MATCH(JS340, Paste_Here!$B$2:$B$610, 0)), "")</f>
        <v/>
      </c>
      <c r="JU340" s="1" t="str">
        <f t="shared" si="61"/>
        <v/>
      </c>
      <c r="JV340" s="1" t="str" cm="1">
        <f t="array" ref="JV340">IFERROR(INDEX($JU$5:$JU$610, MATCH(SMALL(IF($JU$5:$JU$610&lt;&gt;"", COUNTIF($JU$5:$JU$610, "&lt;"&amp;$JU$5:$JU$610)+1), ROW()-ROW($JV$5)+1), COUNTIF($JU$5:$JU$610, "&lt;"&amp;$JU$5:$JU$610)+1, 0)), "")</f>
        <v/>
      </c>
    </row>
    <row r="341" spans="1:282">
      <c r="A341" s="66"/>
      <c r="B341" s="77" t="str">
        <f t="shared" si="52"/>
        <v/>
      </c>
      <c r="C341" s="66"/>
      <c r="D341" s="77" t="str">
        <f>IFERROR(IF(B341&lt;&gt;"", IF(COUNTIF(INDEX(Paste_Here!AS$2:AS$610, MATCH(B341, Paste_Here!A$2:A$610, 0), 0), "yes") &gt; 0, "Yes", IF(COUNTIF(INDEX(Paste_Here!AS$2:AS$610, MATCH(B341, Paste_Here!A$2:A$610, 0), 0), "no") &gt; 0, "No", "")), ""), "")</f>
        <v/>
      </c>
      <c r="E341" s="66"/>
      <c r="F341" s="77" t="str">
        <f t="shared" si="53"/>
        <v/>
      </c>
      <c r="G341" s="66"/>
      <c r="H341" s="77" t="str">
        <f>IFERROR(IF(B341&lt;&gt;"", IF(COUNTIF(INDEX(Paste_Here!AO$2:AR$610, MATCH(B341, Paste_Here!A$2:A$610, 0), 0), "yes") &gt; 0, "Yes", IF(COUNTIF(INDEX(Paste_Here!AO$2:AR$610, MATCH(B341, Paste_Here!A$2:A$610, 0), 0), "no") &gt; 0, "No", "")), ""), "")</f>
        <v/>
      </c>
      <c r="I341" s="66"/>
      <c r="J341" s="77" t="str">
        <f t="shared" si="54"/>
        <v/>
      </c>
      <c r="K341" s="66"/>
      <c r="L341" s="77" t="str">
        <f>IFERROR(IF(B341&lt;&gt;"", IF(ISNUMBER(SEARCH("yes", LOWER(INDEX(Paste_Here!W$2:W$610, MATCH(B341, Paste_Here!A$2:A$610, 0))))), "Yes", IF(ISNUMBER(SEARCH("no", LOWER(INDEX(Paste_Here!W$2:W$610, MATCH(B341, Paste_Here!A$2:A$610, 0))))), "No", "")), ""), "")</f>
        <v/>
      </c>
      <c r="M341" s="66"/>
      <c r="N341" s="77"/>
      <c r="O341" s="66"/>
      <c r="P341" s="77" t="str">
        <f>IFERROR(IF(B341&lt;&gt;"", IF(ISNUMBER(SEARCH("yes", LOWER(INDEX(Paste_Here!V$2:V$610, MATCH(B341, Paste_Here!A$2:A$610, 0))))), "Yes", IF(ISNUMBER(SEARCH("no", LOWER(INDEX(Paste_Here!V$2:V$610, MATCH(B341, Paste_Here!A$2:A$610, 0))))), "No", "")), ""), "")</f>
        <v/>
      </c>
      <c r="Q341" s="66"/>
      <c r="R341" s="77"/>
      <c r="S341" s="66"/>
      <c r="T341" s="77"/>
      <c r="U341" s="66"/>
      <c r="V341" s="66"/>
      <c r="W341" s="77" t="str">
        <f t="shared" si="55"/>
        <v/>
      </c>
      <c r="X341" s="66"/>
      <c r="Y341" s="77" t="str">
        <f>IFERROR(IF(B341&lt;&gt;"", IF(ISNUMBER(SEARCH("Revealed-Potential (Primary Focus)", LOWER(INDEX(Paste_Here!X$2:X$610, MATCH(B341, Paste_Here!A$2:A$610, 0))))), "Rev-Potential: Prim", IF(ISNUMBER(SEARCH("Revealed-Potential (Secondary Focus)", LOWER(INDEX(Paste_Here!X$2:X$610, MATCH(B341, Paste_Here!A$2:A$610, 0))))), "Rev-Potential: Sec", IF(ISNUMBER(SEARCH("Monitoring", LOWER(INDEX(Paste_Here!X$2:X$610, MATCH(B341, Paste_Here!A$2:A$610, 0))))), "Monitoring", IF(ISNUMBER(SEARCH("At-Promise (Secondary Focus)", LOWER(INDEX(Paste_Here!X$2:X$610, MATCH(B341, Paste_Here!A$2:A$610, 0))))), "At-Promise: Sec", IF(ISNUMBER(SEARCH("At-Promise (Primary Focus)", LOWER(INDEX(Paste_Here!X$2:X$610, MATCH(B341, Paste_Here!A$2:A$610, 0))))), "At-Promise: Prim", ""))))), ""), "")</f>
        <v/>
      </c>
      <c r="Z341" s="66"/>
      <c r="AA341" s="77"/>
      <c r="AB341" s="66"/>
      <c r="AC341" s="77" t="str">
        <f>IFERROR(IF(B341&lt;&gt;"", IF(ISNUMBER(SEARCH("Revealed-Potential (Primary Focus)", LOWER(INDEX(Paste_Here!AB$2:AB$610, MATCH(B341, Paste_Here!A$2:A$610, 0))))), "Rev-Potential: Prim", IF(ISNUMBER(SEARCH("Revealed-Potential (Secondary Focus)", LOWER(INDEX(Paste_Here!AB$2:AB$610, MATCH(B341, Paste_Here!A$2:A$610, 0))))), "Rev-Potential: Sec", IF(ISNUMBER(SEARCH("Monitoring", LOWER(INDEX(Paste_Here!AB$2:AB$610, MATCH(B341, Paste_Here!A$2:A$610, 0))))), "Monitoring", IF(ISNUMBER(SEARCH("At-Promise (Secondary Focus)", LOWER(INDEX(Paste_Here!AB$2:AB$610, MATCH(B341, Paste_Here!A$2:A$610, 0))))), "At-Promise: Sec", IF(ISNUMBER(SEARCH("At-Promise (Primary Focus)", LOWER(INDEX(Paste_Here!AB$2:AB$610, MATCH(B341, Paste_Here!A$2:A$610, 0))))), "At-Promise: Prim", ""))))), ""), "")</f>
        <v/>
      </c>
      <c r="AD341" s="66"/>
      <c r="AE341" s="77"/>
      <c r="AF341" s="66"/>
      <c r="AG341" s="77"/>
      <c r="AH341" s="66"/>
      <c r="AI341" s="77"/>
      <c r="AJ341" s="66"/>
      <c r="AK341" s="77"/>
      <c r="AL341" s="66"/>
      <c r="AM341" s="77"/>
      <c r="AN341" s="66"/>
      <c r="AO341" s="77"/>
      <c r="AP341" s="66"/>
      <c r="AQ341" s="77"/>
      <c r="AR341" s="66"/>
      <c r="AS341" s="77"/>
      <c r="AT341" s="66"/>
      <c r="AU341" s="66"/>
      <c r="AV341" s="77" t="str">
        <f t="shared" si="56"/>
        <v/>
      </c>
      <c r="AW341" s="66"/>
      <c r="AX341" s="77" t="str">
        <f>IFERROR(IF(B341&lt;&gt;"", IF(AND(INDEX(Paste_Here!AC$2:AC$610, MATCH(B341, Paste_Here!A$2:A$610, 0))&lt;&gt;"", ISNUMBER(VALUE(INDEX(Paste_Here!AC$2:AC$610, MATCH(B341, Paste_Here!A$2:A$610, 0))))), INDEX(Paste_Here!AC$2:AC$610, MATCH(B341, Paste_Here!A$2:A$610, 0)), ""), ""), "")</f>
        <v/>
      </c>
      <c r="AY341" s="66"/>
      <c r="AZ341" s="77" t="str">
        <f>IFERROR(IF(B341&lt;&gt;"", IF(AND(INDEX(Paste_Here!AD$2:AD$610, MATCH(B341, Paste_Here!A$2:A$610, 0))&lt;&gt;"", ISNUMBER(VALUE(INDEX(Paste_Here!AD$2:AD$610, MATCH(B341, Paste_Here!A$2:A$610, 0))))), TEXT(ROUND(VALUE(INDEX(Paste_Here!AD$2:AD$610, MATCH(B341, Paste_Here!A$2:A$610, 0))), 2), "0.00"), ""), ""), "")</f>
        <v/>
      </c>
      <c r="BA341" s="66"/>
      <c r="BB341" s="77" t="str">
        <f>IFERROR(IF(B341&lt;&gt;"", IF(LOWER(INDEX(Paste_Here!AE$2:AE$610, MATCH(B341, Paste_Here!A$2:A$610, 0)))="approaching expectations", "Approaching", IF(LOWER(INDEX(Paste_Here!AE$2:AE$610, MATCH(B341, Paste_Here!A$2:A$610, 0)))="met expectations", "Met", IF(LOWER(INDEX(Paste_Here!AE$2:AE$610, MATCH(B341, Paste_Here!A$2:A$610, 0)))="exceeded expectations", "Exceeded", IF(LOWER(INDEX(Paste_Here!AE$2:AE$610, MATCH(B341, Paste_Here!A$2:A$610, 0)))="below expectations", "Below", "")))), ""), "")</f>
        <v/>
      </c>
      <c r="BC341" s="66"/>
      <c r="BD341" s="77" t="str">
        <f>IFERROR(IF(B341&lt;&gt;"", IF(AND(INDEX(Paste_Here!T$2:T$610, MATCH(B341, Paste_Here!A$2:A$610, 0))&lt;&gt;"", ISNUMBER(VALUE(INDEX(Paste_Here!T$2:T$610, MATCH(B341, Paste_Here!A$2:A$610, 0))))), INDEX(Paste_Here!T$2:T$610, MATCH(B341, Paste_Here!A$2:A$610, 0)), ""), ""), "")</f>
        <v/>
      </c>
      <c r="BE341" s="66"/>
      <c r="BF341" s="77"/>
      <c r="BG341" s="66"/>
      <c r="BH341" s="77"/>
      <c r="BI341" s="66"/>
      <c r="BJ341" s="77"/>
      <c r="BK341" s="66"/>
      <c r="BL341" s="77" t="str">
        <f>IFERROR(IF(B341&lt;&gt;"", IF(AND(INDEX(Paste_Here!N$2:N$610, MATCH(B341, Paste_Here!A$2:A$610, 0))&lt;&gt;"", ISNUMBER(VALUE(INDEX(Paste_Here!N$2:N$610, MATCH(B341, Paste_Here!A$2:A$610, 0))))), INDEX(Paste_Here!N$2:N$610, MATCH(B341, Paste_Here!A$2:A$610, 0)), ""), ""), "")</f>
        <v/>
      </c>
      <c r="BM341" s="66"/>
      <c r="BN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BO341" s="66"/>
      <c r="BP341" s="77" t="str" cm="1">
        <f t="array" aca="1" ref="BP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BQ341" s="66"/>
      <c r="BR341" s="66"/>
      <c r="BS341" s="77"/>
      <c r="BT341" s="66"/>
      <c r="BU341" s="77"/>
      <c r="BV341" s="66"/>
      <c r="BW341" s="77"/>
      <c r="BX341" s="66"/>
      <c r="BY341" s="77"/>
      <c r="BZ341" s="66"/>
      <c r="CA341" s="77"/>
      <c r="CB341" s="66"/>
      <c r="CC341" s="77"/>
      <c r="CD341" s="66"/>
      <c r="CE341" s="77"/>
      <c r="CF341" s="66"/>
      <c r="CG341" s="77"/>
      <c r="CH341" s="66"/>
      <c r="CI341" s="77"/>
      <c r="CJ341" s="66"/>
      <c r="CK341" s="77"/>
      <c r="CL341" s="66"/>
      <c r="CM341" s="77"/>
      <c r="CN341" s="66"/>
      <c r="CO341" s="66"/>
      <c r="CP341" s="77" t="str">
        <f t="shared" si="57"/>
        <v/>
      </c>
      <c r="CQ341" s="66"/>
      <c r="CR341" s="77" t="str">
        <f>IFERROR(IF(B341&lt;&gt;"", IF(AND(INDEX(Paste_Here!Y$2:Y$610, MATCH(B341, Paste_Here!A$2:A$610, 0))&lt;&gt;"", ISNUMBER(VALUE(INDEX(Paste_Here!Y$2:Y$610, MATCH(B341, Paste_Here!A$2:A$610, 0))))), INDEX(Paste_Here!Y$2:Y$610, MATCH(B341, Paste_Here!A$2:A$610, 0)), ""), ""), "")</f>
        <v/>
      </c>
      <c r="CS341" s="66"/>
      <c r="CT341" s="77" t="str">
        <f>IFERROR(IF(B341&lt;&gt;"", IF(AND(INDEX(Paste_Here!AA$2:AA$610, MATCH(B341, Paste_Here!A$2:A$610, 0))&lt;&gt;"", ISNUMBER(--INDEX(Paste_Here!AA$2:AA$610, MATCH(B341, Paste_Here!A$2:A$610, 0)))), TEXT(ROUND(--INDEX(Paste_Here!AA$2:AA$610, MATCH(B341, Paste_Here!A$2:A$610, 0)), 2), "0.00"), ""), ""), "")</f>
        <v/>
      </c>
      <c r="CU341" s="66"/>
      <c r="CV341" s="77" t="str">
        <f>IFERROR(IF(B341&lt;&gt;"", IF(LOWER(INDEX(Paste_Here!Z$2:Z$610, MATCH(B341, Paste_Here!A$2:A$610, 0)))="approaching expectations", "Approaching", IF(LOWER(INDEX(Paste_Here!Z$2:Z$610, MATCH(B341, Paste_Here!A$2:A$610, 0)))="met expectations", "Met", IF(LOWER(INDEX(Paste_Here!Z$2:Z$610, MATCH(B341, Paste_Here!A$2:A$610, 0)))="exceeded expectations", "Exceeded", IF(LOWER(INDEX(Paste_Here!Z$2:Z$610, MATCH(B341, Paste_Here!A$2:A$610, 0)))="below expectations", "Below", "")))), ""), "")</f>
        <v/>
      </c>
      <c r="CW341" s="66"/>
      <c r="CX341" s="77"/>
      <c r="CY341" s="66"/>
      <c r="CZ341" s="77" t="str">
        <f>IFERROR(IF(B341&lt;&gt;"", IF(AND(INDEX(Paste_Here!AL$2:AL$610, MATCH(B341, Paste_Here!A$2:A$610, 0))&lt;&gt;"", ISNUMBER(VALUE(INDEX(Paste_Here!AL$2:AL$610, MATCH(B341, Paste_Here!A$2:A$610, 0))))), INDEX(Paste_Here!AL$2:AL$610, MATCH(B341, Paste_Here!A$2:A$610, 0)), ""), ""), "")</f>
        <v/>
      </c>
      <c r="DA341" s="66"/>
      <c r="DB341" s="77" t="str">
        <f>IFERROR(IF(B341&lt;&gt;"", IF(ISNUMBER(SEARCH("highrisk", LOWER(INDEX(Paste_Here!AM$2:AM$610, MATCH(B341, Paste_Here!A$2:A$610, 0))))), "High Risk", IF(ISNUMBER(SEARCH("lowrisk", LOWER(INDEX(Paste_Here!AM$2:AM$610, MATCH(B341, Paste_Here!A$2:A$610, 0))))), "Low Risk", IF(ISNUMBER(SEARCH("somerisk", LOWER(INDEX(Paste_Here!AM$2:AM$610, MATCH(B341, Paste_Here!A$2:A$610, 0))))), "Some Risk", ""))), ""), "")</f>
        <v/>
      </c>
      <c r="DC341" s="66"/>
      <c r="DD341" s="77" t="str">
        <f>IFERROR(IF(B341&lt;&gt;"", IF(AND(INDEX(Paste_Here!AN$2:AN$610, MATCH(B341, Paste_Here!A$2:A$610, 0))&lt;&gt;"", ISNUMBER(VALUE(INDEX(Paste_Here!AN$2:AN$610, MATCH(B341, Paste_Here!A$2:A$610, 0))))), INDEX(Paste_Here!AN$2:AN$610, MATCH(B341, Paste_Here!A$2:A$610, 0)), ""), ""), "")</f>
        <v/>
      </c>
      <c r="DE341" s="66"/>
      <c r="DF341" s="77" t="str">
        <f>IFERROR(IF(B341&lt;&gt;"", IF(AND(INDEX(Paste_Here!Q$2:Q$610, MATCH(B341, Paste_Here!A$2:A$610, 0))&lt;&gt;"", ISNUMBER(VALUE(INDEX(Paste_Here!Q$2:Q$610, MATCH(B341, Paste_Here!A$2:A$610, 0))))), INDEX(Paste_Here!Q$2:Q$610, MATCH(B341, Paste_Here!A$2:A$610, 0)), ""), ""), "")</f>
        <v/>
      </c>
      <c r="DG341" s="66"/>
      <c r="DH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DI341" s="66"/>
      <c r="DJ341" s="77" t="str" cm="1">
        <f t="array" aca="1" ref="DJ341" ca="1">IFERROR(VALUE(IF(ISNUMBER(SEARCH("EM", INDEX(Paste_Here!S$2:S$500, MATCH(B341, Paste_Here!A$2:A$500, 0)))), "-" &amp;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f>
        <v/>
      </c>
      <c r="DK341" s="66"/>
      <c r="DL341" s="66"/>
      <c r="DM341" s="77" t="str">
        <f t="shared" si="58"/>
        <v/>
      </c>
      <c r="DN341" s="66"/>
      <c r="DO341" s="77" t="str">
        <f>IFERROR(IF(B341&lt;&gt;"", IF(AND(INDEX(Paste_Here!AF$2:AF$610, MATCH(B341, Paste_Here!A$2:A$610, 0))&lt;&gt;"", ISNUMBER(VALUE(INDEX(Paste_Here!AF$2:AF$610, MATCH(B341, Paste_Here!A$2:A$610, 0))))), INDEX(Paste_Here!AF$2:AF$610, MATCH(B341, Paste_Here!A$2:A$610, 0)), ""), ""), "")</f>
        <v/>
      </c>
      <c r="DP341" s="66"/>
      <c r="DQ341" s="77" t="str">
        <f>IFERROR(IF(B341&lt;&gt;"", IF(AND(INDEX(Paste_Here!AG$2:AG$610, MATCH(B341, Paste_Here!A$2:A$610, 0))&lt;&gt;"", ISNUMBER(--INDEX(Paste_Here!AG$2:AG$610, MATCH(B341, Paste_Here!A$2:A$610, 0)))), TEXT(ROUND(--INDEX(Paste_Here!AG$2:AG$610, MATCH(B341, Paste_Here!A$2:A$610, 0)), 2), "0.00"), ""), ""), "")</f>
        <v/>
      </c>
      <c r="DR341" s="66"/>
      <c r="DS341" s="77" t="str">
        <f>IFERROR(IF(B341&lt;&gt;"", IF(LOWER(INDEX(Paste_Here!AH$2:AH$610, MATCH(B341, Paste_Here!A$2:A$610, 0)))="approaching expectations", "Approaching", IF(LOWER(INDEX(Paste_Here!AH$2:AH$610, MATCH(B341, Paste_Here!A$2:A$610, 0)))="met expectations", "Met", IF(LOWER(INDEX(Paste_Here!AH$2:AH$610, MATCH(B341, Paste_Here!A$2:A$610, 0)))="exceeded expectations", "Exceeded", IF(LOWER(INDEX(Paste_Here!AH$2:AH$610, MATCH(B341, Paste_Here!A$2:A$610, 0)))="below expectations", "Below", "")))), ""), "")</f>
        <v/>
      </c>
      <c r="DT341" s="66"/>
      <c r="DU341" s="77" t="str">
        <f>IFERROR(IF(B341&lt;&gt;"", IF(AND(INDEX(Paste_Here!U$2:U$610, MATCH(B341, Paste_Here!A$2:A$610, 0))&lt;&gt;"", ISNUMBER(VALUE(INDEX(Paste_Here!U$2:U$610, MATCH(B341, Paste_Here!A$2:A$610, 0))))), INDEX(Paste_Here!U$2:U$610, MATCH(B341, Paste_Here!A$2:A$610, 0)), ""), ""), "")</f>
        <v/>
      </c>
      <c r="DV341" s="66"/>
      <c r="DW341" s="77"/>
      <c r="DX341" s="66"/>
      <c r="DY341" s="77" t="str">
        <f>IFERROR(IF(B341&lt;&gt;"", IF(AND(INDEX(Paste_Here!AI$2:AI$610, MATCH(B341, Paste_Here!A$2:A$610, 0))&lt;&gt;"", ISNUMBER(VALUE(INDEX(Paste_Here!AI$2:AI$610, MATCH(B341, Paste_Here!A$2:A$610, 0))))), INDEX(Paste_Here!AI$2:AI$610, MATCH(B341, Paste_Here!A$2:A$610, 0)), ""), ""), "")</f>
        <v/>
      </c>
      <c r="DZ341" s="66"/>
      <c r="EA341" s="77" t="str">
        <f>IFERROR(IF(B341&lt;&gt;"", IF(AND(INDEX(Paste_Here!AJ$2:AJ$610, MATCH(B341, Paste_Here!A$2:A$610, 0))&lt;&gt;"", ISNUMBER(--INDEX(Paste_Here!AJ$2:AJ$610, MATCH(B341, Paste_Here!A$2:A$610, 0)))), TEXT(ROUND(--INDEX(Paste_Here!AJ$2:AJ$610, MATCH(B341, Paste_Here!A$2:A$610, 0)), 2), "0.00"), ""), ""), "")</f>
        <v/>
      </c>
      <c r="EB341" s="66"/>
      <c r="EC341" s="77" t="str">
        <f>IFERROR(IF(B341&lt;&gt;"", IF(LOWER(INDEX(Paste_Here!AK$2:AK$610, MATCH(B341, Paste_Here!A$2:A$610, 0)))="approaching expectations", "Approaching", IF(LOWER(INDEX(Paste_Here!AK$2:AK$610, MATCH(B341, Paste_Here!A$2:A$610, 0)))="met expectations", "Met", IF(LOWER(INDEX(Paste_Here!AK$2:AK$610, MATCH(B341, Paste_Here!A$2:A$610, 0)))="exceeded expectations", "Exceeded", IF(LOWER(INDEX(Paste_Here!AK$2:AK$610, MATCH(B341, Paste_Here!A$2:A$610, 0)))="below expectations", "Below", "")))), ""), "")</f>
        <v/>
      </c>
      <c r="ED341" s="66"/>
      <c r="EE341" s="77"/>
      <c r="EF341" s="66"/>
      <c r="EG341" s="77"/>
      <c r="EH341" s="66"/>
      <c r="EI341" s="66"/>
      <c r="EJ341" s="77" t="str">
        <f t="shared" si="59"/>
        <v/>
      </c>
      <c r="EK341" s="66"/>
      <c r="EL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EM341" s="66"/>
      <c r="EN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EO341" s="66"/>
      <c r="EP341" s="77"/>
      <c r="EQ341" s="66"/>
      <c r="ER341" s="77" t="str">
        <f>IFERROR(IF(B341&lt;&gt;"", IF(AND(INDEX(Paste_Here!AT$2:AT$610, MATCH(B341, Paste_Here!A$2:A$610, 0))&lt;&gt;"", ISNUMBER(VALUE(INDEX(Paste_Here!AT$2:AT$610, MATCH(B341, Paste_Here!A$2:A$610, 0))))), INDEX(Paste_Here!AT$2:AT$610, MATCH(B341, Paste_Here!A$2:A$610, 0)), ""), ""), "")</f>
        <v/>
      </c>
      <c r="ES341" s="66"/>
      <c r="ET341" s="77" t="str">
        <f>IFERROR(IF(B341&lt;&gt;"", IF(AND(INDEX(Paste_Here!AV$2:AV$610, MATCH(B341, Paste_Here!A$2:A$610, 0))&lt;&gt;"", ISNUMBER(VALUE(INDEX(Paste_Here!AV$2:AV$610, MATCH(B341, Paste_Here!A$2:A$610, 0))))), INDEX(Paste_Here!AV$2:AV$610, MATCH(B341, Paste_Here!A$2:A$610, 0)), ""), ""), "")</f>
        <v/>
      </c>
      <c r="EU341" s="66"/>
      <c r="EV341" s="77"/>
      <c r="EW341" s="66"/>
      <c r="EX341" s="77" t="str">
        <f>IFERROR(IF(B341&lt;&gt;"", IF(AND(INDEX(Paste_Here!AU$2:AU$610, MATCH(B341, Paste_Here!A$2:A$610, 0))&lt;&gt;"", ISNUMBER(VALUE(INDEX(Paste_Here!AU$2:AU$610, MATCH(B341, Paste_Here!A$2:A$610, 0))))), INDEX(Paste_Here!AU$2:AU$610, MATCH(B341, Paste_Here!A$2:A$610, 0)), ""), ""), "")</f>
        <v/>
      </c>
      <c r="EY341" s="66"/>
      <c r="EZ341" s="77" t="str">
        <f>IFERROR(IF(B341&lt;&gt;"", IF(AND(INDEX(Paste_Here!AW$2:AW$610, MATCH(B341, Paste_Here!A$2:A$610, 0))&lt;&gt;"", ISNUMBER(VALUE(INDEX(Paste_Here!AW$2:AW$610, MATCH(B341, Paste_Here!A$2:A$610, 0))))), INDEX(Paste_Here!AW$2:AW$610, MATCH(B341, Paste_Here!A$2:A$610, 0)), ""), ""), "")</f>
        <v/>
      </c>
      <c r="FA341" s="66"/>
      <c r="FB341" s="77"/>
      <c r="FC341" s="66"/>
      <c r="FD341" s="77"/>
      <c r="FE341" s="66"/>
      <c r="FF341" s="66"/>
      <c r="FG341" s="77" t="str">
        <f t="shared" si="60"/>
        <v/>
      </c>
      <c r="FH341" s="66"/>
      <c r="FI341" s="77" t="str">
        <f>IFERROR(IF(B341&lt;&gt;"", IF(ISNUMBER(SEARCH("s", LOWER(INDEX(Paste_Here!M$2:M$610, MATCH(B341, Paste_Here!A$2:A$610, 0))))), "Yes", IF(INDEX(Paste_Here!M$2:M$610, MATCH(B341, Paste_Here!A$2:A$610, 0))&lt;&gt;"", "No", "")), ""), "")</f>
        <v/>
      </c>
      <c r="FJ341" s="66"/>
      <c r="FK341" s="77" t="str">
        <f>IFERROR(IF(B341&lt;&gt;"", IF(ISNUMBER(SEARCH("yes", LOWER(INDEX(Paste_Here!F$2:F$610, MATCH(B341, Paste_Here!A$2:A$610, 0))))), "Yes", IF(ISNUMBER(SEARCH("no", LOWER(INDEX(Paste_Here!F$2:F$610, MATCH(B341, Paste_Here!A$2:A$610, 0))))), "No", "")), ""), "")</f>
        <v/>
      </c>
      <c r="FL341" s="66"/>
      <c r="FM341" s="77" t="str">
        <f>IFERROR(IF(B341&lt;&gt;"", IF(ISNUMBER(SEARCH("english language learner", LOWER(INDEX(Paste_Here!C$2:C$610, MATCH(B341, Paste_Here!A$2:A$610, 0))))), "Yes", ""), ""), "")</f>
        <v/>
      </c>
      <c r="FN341" s="66"/>
      <c r="FO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FP341" s="66"/>
      <c r="FQ341" s="77" t="str">
        <f>IFERROR(IF(B341&lt;&gt;"", IF(ISNUMBER(SEARCH("yes", LOWER(INDEX(Paste_Here!L$2:L$610, MATCH(B341, Paste_Here!A$2:A$610, 0))))), "Yes", IF(ISNUMBER(SEARCH("no", LOWER(INDEX(Paste_Here!L$2:L$610, MATCH(B341, Paste_Here!A$2:A$610, 0))))), "No", "")), ""), "")</f>
        <v/>
      </c>
      <c r="FR341" s="66"/>
      <c r="FS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FT341" s="66"/>
      <c r="FU341" s="77"/>
      <c r="FV341" s="66"/>
      <c r="FW341" s="77" t="str">
        <f>IFERROR(IF(B341&lt;&gt;"", IF(AND(INDEX(Paste_Here!D$2:D$610, MATCH(B341, Paste_Here!A$2:A$610, 0))&lt;&gt;"", ISNUMBER(VALUE(INDEX(Paste_Here!D$2:D$610, MATCH(B341, Paste_Here!A$2:A$610, 0))))), INDEX(Paste_Here!D$2:D$610, MATCH(B341, Paste_Here!A$2:A$610, 0)), ""), ""), "")</f>
        <v/>
      </c>
      <c r="FX341" s="66"/>
      <c r="FY341" s="77" t="str">
        <f>IFERROR(IF(B341&lt;&gt;"", IF(AND(INDEX(Paste_Here!G$2:G$610, MATCH(B341, Paste_Here!A$2:A$610, 0))&lt;&gt;"", ISNUMBER(VALUE(INDEX(Paste_Here!G$2:G$610, MATCH(B341, Paste_Here!A$2:A$610, 0))))), INDEX(Paste_Here!G$2:G$610, MATCH(B341, Paste_Here!A$2:A$610, 0)), ""), ""), "")</f>
        <v/>
      </c>
      <c r="FZ341" s="66"/>
      <c r="GA341" s="95"/>
      <c r="GB341" s="66"/>
      <c r="JS341" s="1" t="str" cm="1">
        <f t="array" ref="JS341">IFERROR(INDEX(Paste_Here!$B$2:$B$610, MATCH(0, COUNTIF(JS$4:JS340, Paste_Here!$B$2:$B$610) + IF(Paste_Here!$B$2:$B$610="", 1, 0), 0)), "")</f>
        <v/>
      </c>
      <c r="JT341" s="1" t="str">
        <f>IF(JS341&lt;&gt;"", INDEX(Paste_Here!$A$2:$A$610, MATCH(JS341, Paste_Here!$B$2:$B$610, 0)), "")</f>
        <v/>
      </c>
      <c r="JU341" s="1" t="str">
        <f t="shared" si="61"/>
        <v/>
      </c>
      <c r="JV341" s="1" t="str" cm="1">
        <f t="array" ref="JV341">IFERROR(INDEX($JU$5:$JU$610, MATCH(SMALL(IF($JU$5:$JU$610&lt;&gt;"", COUNTIF($JU$5:$JU$610, "&lt;"&amp;$JU$5:$JU$610)+1), ROW()-ROW($JV$5)+1), COUNTIF($JU$5:$JU$610, "&lt;"&amp;$JU$5:$JU$610)+1, 0)), "")</f>
        <v/>
      </c>
    </row>
    <row r="342" spans="1:282">
      <c r="A342" s="66"/>
      <c r="B342" s="77" t="str">
        <f t="shared" si="52"/>
        <v/>
      </c>
      <c r="C342" s="66"/>
      <c r="D342" s="77" t="str">
        <f>IFERROR(IF(B342&lt;&gt;"", IF(COUNTIF(INDEX(Paste_Here!AS$2:AS$610, MATCH(B342, Paste_Here!A$2:A$610, 0), 0), "yes") &gt; 0, "Yes", IF(COUNTIF(INDEX(Paste_Here!AS$2:AS$610, MATCH(B342, Paste_Here!A$2:A$610, 0), 0), "no") &gt; 0, "No", "")), ""), "")</f>
        <v/>
      </c>
      <c r="E342" s="66"/>
      <c r="F342" s="77" t="str">
        <f t="shared" si="53"/>
        <v/>
      </c>
      <c r="G342" s="66"/>
      <c r="H342" s="77" t="str">
        <f>IFERROR(IF(B342&lt;&gt;"", IF(COUNTIF(INDEX(Paste_Here!AO$2:AR$610, MATCH(B342, Paste_Here!A$2:A$610, 0), 0), "yes") &gt; 0, "Yes", IF(COUNTIF(INDEX(Paste_Here!AO$2:AR$610, MATCH(B342, Paste_Here!A$2:A$610, 0), 0), "no") &gt; 0, "No", "")), ""), "")</f>
        <v/>
      </c>
      <c r="I342" s="66"/>
      <c r="J342" s="77" t="str">
        <f t="shared" si="54"/>
        <v/>
      </c>
      <c r="K342" s="66"/>
      <c r="L342" s="77" t="str">
        <f>IFERROR(IF(B342&lt;&gt;"", IF(ISNUMBER(SEARCH("yes", LOWER(INDEX(Paste_Here!W$2:W$610, MATCH(B342, Paste_Here!A$2:A$610, 0))))), "Yes", IF(ISNUMBER(SEARCH("no", LOWER(INDEX(Paste_Here!W$2:W$610, MATCH(B342, Paste_Here!A$2:A$610, 0))))), "No", "")), ""), "")</f>
        <v/>
      </c>
      <c r="M342" s="66"/>
      <c r="N342" s="77"/>
      <c r="O342" s="66"/>
      <c r="P342" s="77" t="str">
        <f>IFERROR(IF(B342&lt;&gt;"", IF(ISNUMBER(SEARCH("yes", LOWER(INDEX(Paste_Here!V$2:V$610, MATCH(B342, Paste_Here!A$2:A$610, 0))))), "Yes", IF(ISNUMBER(SEARCH("no", LOWER(INDEX(Paste_Here!V$2:V$610, MATCH(B342, Paste_Here!A$2:A$610, 0))))), "No", "")), ""), "")</f>
        <v/>
      </c>
      <c r="Q342" s="66"/>
      <c r="R342" s="77"/>
      <c r="S342" s="66"/>
      <c r="T342" s="77"/>
      <c r="U342" s="66"/>
      <c r="V342" s="66"/>
      <c r="W342" s="77" t="str">
        <f t="shared" si="55"/>
        <v/>
      </c>
      <c r="X342" s="66"/>
      <c r="Y342" s="77" t="str">
        <f>IFERROR(IF(B342&lt;&gt;"", IF(ISNUMBER(SEARCH("Revealed-Potential (Primary Focus)", LOWER(INDEX(Paste_Here!X$2:X$610, MATCH(B342, Paste_Here!A$2:A$610, 0))))), "Rev-Potential: Prim", IF(ISNUMBER(SEARCH("Revealed-Potential (Secondary Focus)", LOWER(INDEX(Paste_Here!X$2:X$610, MATCH(B342, Paste_Here!A$2:A$610, 0))))), "Rev-Potential: Sec", IF(ISNUMBER(SEARCH("Monitoring", LOWER(INDEX(Paste_Here!X$2:X$610, MATCH(B342, Paste_Here!A$2:A$610, 0))))), "Monitoring", IF(ISNUMBER(SEARCH("At-Promise (Secondary Focus)", LOWER(INDEX(Paste_Here!X$2:X$610, MATCH(B342, Paste_Here!A$2:A$610, 0))))), "At-Promise: Sec", IF(ISNUMBER(SEARCH("At-Promise (Primary Focus)", LOWER(INDEX(Paste_Here!X$2:X$610, MATCH(B342, Paste_Here!A$2:A$610, 0))))), "At-Promise: Prim", ""))))), ""), "")</f>
        <v/>
      </c>
      <c r="Z342" s="66"/>
      <c r="AA342" s="77"/>
      <c r="AB342" s="66"/>
      <c r="AC342" s="77" t="str">
        <f>IFERROR(IF(B342&lt;&gt;"", IF(ISNUMBER(SEARCH("Revealed-Potential (Primary Focus)", LOWER(INDEX(Paste_Here!AB$2:AB$610, MATCH(B342, Paste_Here!A$2:A$610, 0))))), "Rev-Potential: Prim", IF(ISNUMBER(SEARCH("Revealed-Potential (Secondary Focus)", LOWER(INDEX(Paste_Here!AB$2:AB$610, MATCH(B342, Paste_Here!A$2:A$610, 0))))), "Rev-Potential: Sec", IF(ISNUMBER(SEARCH("Monitoring", LOWER(INDEX(Paste_Here!AB$2:AB$610, MATCH(B342, Paste_Here!A$2:A$610, 0))))), "Monitoring", IF(ISNUMBER(SEARCH("At-Promise (Secondary Focus)", LOWER(INDEX(Paste_Here!AB$2:AB$610, MATCH(B342, Paste_Here!A$2:A$610, 0))))), "At-Promise: Sec", IF(ISNUMBER(SEARCH("At-Promise (Primary Focus)", LOWER(INDEX(Paste_Here!AB$2:AB$610, MATCH(B342, Paste_Here!A$2:A$610, 0))))), "At-Promise: Prim", ""))))), ""), "")</f>
        <v/>
      </c>
      <c r="AD342" s="66"/>
      <c r="AE342" s="77"/>
      <c r="AF342" s="66"/>
      <c r="AG342" s="77"/>
      <c r="AH342" s="66"/>
      <c r="AI342" s="77"/>
      <c r="AJ342" s="66"/>
      <c r="AK342" s="77"/>
      <c r="AL342" s="66"/>
      <c r="AM342" s="77"/>
      <c r="AN342" s="66"/>
      <c r="AO342" s="77"/>
      <c r="AP342" s="66"/>
      <c r="AQ342" s="77"/>
      <c r="AR342" s="66"/>
      <c r="AS342" s="77"/>
      <c r="AT342" s="66"/>
      <c r="AU342" s="66"/>
      <c r="AV342" s="77" t="str">
        <f t="shared" si="56"/>
        <v/>
      </c>
      <c r="AW342" s="66"/>
      <c r="AX342" s="77" t="str">
        <f>IFERROR(IF(B342&lt;&gt;"", IF(AND(INDEX(Paste_Here!AC$2:AC$610, MATCH(B342, Paste_Here!A$2:A$610, 0))&lt;&gt;"", ISNUMBER(VALUE(INDEX(Paste_Here!AC$2:AC$610, MATCH(B342, Paste_Here!A$2:A$610, 0))))), INDEX(Paste_Here!AC$2:AC$610, MATCH(B342, Paste_Here!A$2:A$610, 0)), ""), ""), "")</f>
        <v/>
      </c>
      <c r="AY342" s="66"/>
      <c r="AZ342" s="77" t="str">
        <f>IFERROR(IF(B342&lt;&gt;"", IF(AND(INDEX(Paste_Here!AD$2:AD$610, MATCH(B342, Paste_Here!A$2:A$610, 0))&lt;&gt;"", ISNUMBER(VALUE(INDEX(Paste_Here!AD$2:AD$610, MATCH(B342, Paste_Here!A$2:A$610, 0))))), TEXT(ROUND(VALUE(INDEX(Paste_Here!AD$2:AD$610, MATCH(B342, Paste_Here!A$2:A$610, 0))), 2), "0.00"), ""), ""), "")</f>
        <v/>
      </c>
      <c r="BA342" s="66"/>
      <c r="BB342" s="77" t="str">
        <f>IFERROR(IF(B342&lt;&gt;"", IF(LOWER(INDEX(Paste_Here!AE$2:AE$610, MATCH(B342, Paste_Here!A$2:A$610, 0)))="approaching expectations", "Approaching", IF(LOWER(INDEX(Paste_Here!AE$2:AE$610, MATCH(B342, Paste_Here!A$2:A$610, 0)))="met expectations", "Met", IF(LOWER(INDEX(Paste_Here!AE$2:AE$610, MATCH(B342, Paste_Here!A$2:A$610, 0)))="exceeded expectations", "Exceeded", IF(LOWER(INDEX(Paste_Here!AE$2:AE$610, MATCH(B342, Paste_Here!A$2:A$610, 0)))="below expectations", "Below", "")))), ""), "")</f>
        <v/>
      </c>
      <c r="BC342" s="66"/>
      <c r="BD342" s="77" t="str">
        <f>IFERROR(IF(B342&lt;&gt;"", IF(AND(INDEX(Paste_Here!T$2:T$610, MATCH(B342, Paste_Here!A$2:A$610, 0))&lt;&gt;"", ISNUMBER(VALUE(INDEX(Paste_Here!T$2:T$610, MATCH(B342, Paste_Here!A$2:A$610, 0))))), INDEX(Paste_Here!T$2:T$610, MATCH(B342, Paste_Here!A$2:A$610, 0)), ""), ""), "")</f>
        <v/>
      </c>
      <c r="BE342" s="66"/>
      <c r="BF342" s="77"/>
      <c r="BG342" s="66"/>
      <c r="BH342" s="77"/>
      <c r="BI342" s="66"/>
      <c r="BJ342" s="77"/>
      <c r="BK342" s="66"/>
      <c r="BL342" s="77" t="str">
        <f>IFERROR(IF(B342&lt;&gt;"", IF(AND(INDEX(Paste_Here!N$2:N$610, MATCH(B342, Paste_Here!A$2:A$610, 0))&lt;&gt;"", ISNUMBER(VALUE(INDEX(Paste_Here!N$2:N$610, MATCH(B342, Paste_Here!A$2:A$610, 0))))), INDEX(Paste_Here!N$2:N$610, MATCH(B342, Paste_Here!A$2:A$610, 0)), ""), ""), "")</f>
        <v/>
      </c>
      <c r="BM342" s="66"/>
      <c r="BN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BO342" s="66"/>
      <c r="BP342" s="77" t="str" cm="1">
        <f t="array" aca="1" ref="BP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BQ342" s="66"/>
      <c r="BR342" s="66"/>
      <c r="BS342" s="77"/>
      <c r="BT342" s="66"/>
      <c r="BU342" s="77"/>
      <c r="BV342" s="66"/>
      <c r="BW342" s="77"/>
      <c r="BX342" s="66"/>
      <c r="BY342" s="77"/>
      <c r="BZ342" s="66"/>
      <c r="CA342" s="77"/>
      <c r="CB342" s="66"/>
      <c r="CC342" s="77"/>
      <c r="CD342" s="66"/>
      <c r="CE342" s="77"/>
      <c r="CF342" s="66"/>
      <c r="CG342" s="77"/>
      <c r="CH342" s="66"/>
      <c r="CI342" s="77"/>
      <c r="CJ342" s="66"/>
      <c r="CK342" s="77"/>
      <c r="CL342" s="66"/>
      <c r="CM342" s="77"/>
      <c r="CN342" s="66"/>
      <c r="CO342" s="66"/>
      <c r="CP342" s="77" t="str">
        <f t="shared" si="57"/>
        <v/>
      </c>
      <c r="CQ342" s="66"/>
      <c r="CR342" s="77" t="str">
        <f>IFERROR(IF(B342&lt;&gt;"", IF(AND(INDEX(Paste_Here!Y$2:Y$610, MATCH(B342, Paste_Here!A$2:A$610, 0))&lt;&gt;"", ISNUMBER(VALUE(INDEX(Paste_Here!Y$2:Y$610, MATCH(B342, Paste_Here!A$2:A$610, 0))))), INDEX(Paste_Here!Y$2:Y$610, MATCH(B342, Paste_Here!A$2:A$610, 0)), ""), ""), "")</f>
        <v/>
      </c>
      <c r="CS342" s="66"/>
      <c r="CT342" s="77" t="str">
        <f>IFERROR(IF(B342&lt;&gt;"", IF(AND(INDEX(Paste_Here!AA$2:AA$610, MATCH(B342, Paste_Here!A$2:A$610, 0))&lt;&gt;"", ISNUMBER(--INDEX(Paste_Here!AA$2:AA$610, MATCH(B342, Paste_Here!A$2:A$610, 0)))), TEXT(ROUND(--INDEX(Paste_Here!AA$2:AA$610, MATCH(B342, Paste_Here!A$2:A$610, 0)), 2), "0.00"), ""), ""), "")</f>
        <v/>
      </c>
      <c r="CU342" s="66"/>
      <c r="CV342" s="77" t="str">
        <f>IFERROR(IF(B342&lt;&gt;"", IF(LOWER(INDEX(Paste_Here!Z$2:Z$610, MATCH(B342, Paste_Here!A$2:A$610, 0)))="approaching expectations", "Approaching", IF(LOWER(INDEX(Paste_Here!Z$2:Z$610, MATCH(B342, Paste_Here!A$2:A$610, 0)))="met expectations", "Met", IF(LOWER(INDEX(Paste_Here!Z$2:Z$610, MATCH(B342, Paste_Here!A$2:A$610, 0)))="exceeded expectations", "Exceeded", IF(LOWER(INDEX(Paste_Here!Z$2:Z$610, MATCH(B342, Paste_Here!A$2:A$610, 0)))="below expectations", "Below", "")))), ""), "")</f>
        <v/>
      </c>
      <c r="CW342" s="66"/>
      <c r="CX342" s="77"/>
      <c r="CY342" s="66"/>
      <c r="CZ342" s="77" t="str">
        <f>IFERROR(IF(B342&lt;&gt;"", IF(AND(INDEX(Paste_Here!AL$2:AL$610, MATCH(B342, Paste_Here!A$2:A$610, 0))&lt;&gt;"", ISNUMBER(VALUE(INDEX(Paste_Here!AL$2:AL$610, MATCH(B342, Paste_Here!A$2:A$610, 0))))), INDEX(Paste_Here!AL$2:AL$610, MATCH(B342, Paste_Here!A$2:A$610, 0)), ""), ""), "")</f>
        <v/>
      </c>
      <c r="DA342" s="66"/>
      <c r="DB342" s="77" t="str">
        <f>IFERROR(IF(B342&lt;&gt;"", IF(ISNUMBER(SEARCH("highrisk", LOWER(INDEX(Paste_Here!AM$2:AM$610, MATCH(B342, Paste_Here!A$2:A$610, 0))))), "High Risk", IF(ISNUMBER(SEARCH("lowrisk", LOWER(INDEX(Paste_Here!AM$2:AM$610, MATCH(B342, Paste_Here!A$2:A$610, 0))))), "Low Risk", IF(ISNUMBER(SEARCH("somerisk", LOWER(INDEX(Paste_Here!AM$2:AM$610, MATCH(B342, Paste_Here!A$2:A$610, 0))))), "Some Risk", ""))), ""), "")</f>
        <v/>
      </c>
      <c r="DC342" s="66"/>
      <c r="DD342" s="77" t="str">
        <f>IFERROR(IF(B342&lt;&gt;"", IF(AND(INDEX(Paste_Here!AN$2:AN$610, MATCH(B342, Paste_Here!A$2:A$610, 0))&lt;&gt;"", ISNUMBER(VALUE(INDEX(Paste_Here!AN$2:AN$610, MATCH(B342, Paste_Here!A$2:A$610, 0))))), INDEX(Paste_Here!AN$2:AN$610, MATCH(B342, Paste_Here!A$2:A$610, 0)), ""), ""), "")</f>
        <v/>
      </c>
      <c r="DE342" s="66"/>
      <c r="DF342" s="77" t="str">
        <f>IFERROR(IF(B342&lt;&gt;"", IF(AND(INDEX(Paste_Here!Q$2:Q$610, MATCH(B342, Paste_Here!A$2:A$610, 0))&lt;&gt;"", ISNUMBER(VALUE(INDEX(Paste_Here!Q$2:Q$610, MATCH(B342, Paste_Here!A$2:A$610, 0))))), INDEX(Paste_Here!Q$2:Q$610, MATCH(B342, Paste_Here!A$2:A$610, 0)), ""), ""), "")</f>
        <v/>
      </c>
      <c r="DG342" s="66"/>
      <c r="DH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DI342" s="66"/>
      <c r="DJ342" s="77" t="str" cm="1">
        <f t="array" aca="1" ref="DJ342" ca="1">IFERROR(VALUE(IF(ISNUMBER(SEARCH("EM", INDEX(Paste_Here!S$2:S$500, MATCH(B342, Paste_Here!A$2:A$500, 0)))), "-" &amp;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f>
        <v/>
      </c>
      <c r="DK342" s="66"/>
      <c r="DL342" s="66"/>
      <c r="DM342" s="77" t="str">
        <f t="shared" si="58"/>
        <v/>
      </c>
      <c r="DN342" s="66"/>
      <c r="DO342" s="77" t="str">
        <f>IFERROR(IF(B342&lt;&gt;"", IF(AND(INDEX(Paste_Here!AF$2:AF$610, MATCH(B342, Paste_Here!A$2:A$610, 0))&lt;&gt;"", ISNUMBER(VALUE(INDEX(Paste_Here!AF$2:AF$610, MATCH(B342, Paste_Here!A$2:A$610, 0))))), INDEX(Paste_Here!AF$2:AF$610, MATCH(B342, Paste_Here!A$2:A$610, 0)), ""), ""), "")</f>
        <v/>
      </c>
      <c r="DP342" s="66"/>
      <c r="DQ342" s="77" t="str">
        <f>IFERROR(IF(B342&lt;&gt;"", IF(AND(INDEX(Paste_Here!AG$2:AG$610, MATCH(B342, Paste_Here!A$2:A$610, 0))&lt;&gt;"", ISNUMBER(--INDEX(Paste_Here!AG$2:AG$610, MATCH(B342, Paste_Here!A$2:A$610, 0)))), TEXT(ROUND(--INDEX(Paste_Here!AG$2:AG$610, MATCH(B342, Paste_Here!A$2:A$610, 0)), 2), "0.00"), ""), ""), "")</f>
        <v/>
      </c>
      <c r="DR342" s="66"/>
      <c r="DS342" s="77" t="str">
        <f>IFERROR(IF(B342&lt;&gt;"", IF(LOWER(INDEX(Paste_Here!AH$2:AH$610, MATCH(B342, Paste_Here!A$2:A$610, 0)))="approaching expectations", "Approaching", IF(LOWER(INDEX(Paste_Here!AH$2:AH$610, MATCH(B342, Paste_Here!A$2:A$610, 0)))="met expectations", "Met", IF(LOWER(INDEX(Paste_Here!AH$2:AH$610, MATCH(B342, Paste_Here!A$2:A$610, 0)))="exceeded expectations", "Exceeded", IF(LOWER(INDEX(Paste_Here!AH$2:AH$610, MATCH(B342, Paste_Here!A$2:A$610, 0)))="below expectations", "Below", "")))), ""), "")</f>
        <v/>
      </c>
      <c r="DT342" s="66"/>
      <c r="DU342" s="77" t="str">
        <f>IFERROR(IF(B342&lt;&gt;"", IF(AND(INDEX(Paste_Here!U$2:U$610, MATCH(B342, Paste_Here!A$2:A$610, 0))&lt;&gt;"", ISNUMBER(VALUE(INDEX(Paste_Here!U$2:U$610, MATCH(B342, Paste_Here!A$2:A$610, 0))))), INDEX(Paste_Here!U$2:U$610, MATCH(B342, Paste_Here!A$2:A$610, 0)), ""), ""), "")</f>
        <v/>
      </c>
      <c r="DV342" s="66"/>
      <c r="DW342" s="77"/>
      <c r="DX342" s="66"/>
      <c r="DY342" s="77" t="str">
        <f>IFERROR(IF(B342&lt;&gt;"", IF(AND(INDEX(Paste_Here!AI$2:AI$610, MATCH(B342, Paste_Here!A$2:A$610, 0))&lt;&gt;"", ISNUMBER(VALUE(INDEX(Paste_Here!AI$2:AI$610, MATCH(B342, Paste_Here!A$2:A$610, 0))))), INDEX(Paste_Here!AI$2:AI$610, MATCH(B342, Paste_Here!A$2:A$610, 0)), ""), ""), "")</f>
        <v/>
      </c>
      <c r="DZ342" s="66"/>
      <c r="EA342" s="77" t="str">
        <f>IFERROR(IF(B342&lt;&gt;"", IF(AND(INDEX(Paste_Here!AJ$2:AJ$610, MATCH(B342, Paste_Here!A$2:A$610, 0))&lt;&gt;"", ISNUMBER(--INDEX(Paste_Here!AJ$2:AJ$610, MATCH(B342, Paste_Here!A$2:A$610, 0)))), TEXT(ROUND(--INDEX(Paste_Here!AJ$2:AJ$610, MATCH(B342, Paste_Here!A$2:A$610, 0)), 2), "0.00"), ""), ""), "")</f>
        <v/>
      </c>
      <c r="EB342" s="66"/>
      <c r="EC342" s="77" t="str">
        <f>IFERROR(IF(B342&lt;&gt;"", IF(LOWER(INDEX(Paste_Here!AK$2:AK$610, MATCH(B342, Paste_Here!A$2:A$610, 0)))="approaching expectations", "Approaching", IF(LOWER(INDEX(Paste_Here!AK$2:AK$610, MATCH(B342, Paste_Here!A$2:A$610, 0)))="met expectations", "Met", IF(LOWER(INDEX(Paste_Here!AK$2:AK$610, MATCH(B342, Paste_Here!A$2:A$610, 0)))="exceeded expectations", "Exceeded", IF(LOWER(INDEX(Paste_Here!AK$2:AK$610, MATCH(B342, Paste_Here!A$2:A$610, 0)))="below expectations", "Below", "")))), ""), "")</f>
        <v/>
      </c>
      <c r="ED342" s="66"/>
      <c r="EE342" s="77"/>
      <c r="EF342" s="66"/>
      <c r="EG342" s="77"/>
      <c r="EH342" s="66"/>
      <c r="EI342" s="66"/>
      <c r="EJ342" s="77" t="str">
        <f t="shared" si="59"/>
        <v/>
      </c>
      <c r="EK342" s="66"/>
      <c r="EL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EM342" s="66"/>
      <c r="EN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EO342" s="66"/>
      <c r="EP342" s="77"/>
      <c r="EQ342" s="66"/>
      <c r="ER342" s="77" t="str">
        <f>IFERROR(IF(B342&lt;&gt;"", IF(AND(INDEX(Paste_Here!AT$2:AT$610, MATCH(B342, Paste_Here!A$2:A$610, 0))&lt;&gt;"", ISNUMBER(VALUE(INDEX(Paste_Here!AT$2:AT$610, MATCH(B342, Paste_Here!A$2:A$610, 0))))), INDEX(Paste_Here!AT$2:AT$610, MATCH(B342, Paste_Here!A$2:A$610, 0)), ""), ""), "")</f>
        <v/>
      </c>
      <c r="ES342" s="66"/>
      <c r="ET342" s="77" t="str">
        <f>IFERROR(IF(B342&lt;&gt;"", IF(AND(INDEX(Paste_Here!AV$2:AV$610, MATCH(B342, Paste_Here!A$2:A$610, 0))&lt;&gt;"", ISNUMBER(VALUE(INDEX(Paste_Here!AV$2:AV$610, MATCH(B342, Paste_Here!A$2:A$610, 0))))), INDEX(Paste_Here!AV$2:AV$610, MATCH(B342, Paste_Here!A$2:A$610, 0)), ""), ""), "")</f>
        <v/>
      </c>
      <c r="EU342" s="66"/>
      <c r="EV342" s="77"/>
      <c r="EW342" s="66"/>
      <c r="EX342" s="77" t="str">
        <f>IFERROR(IF(B342&lt;&gt;"", IF(AND(INDEX(Paste_Here!AU$2:AU$610, MATCH(B342, Paste_Here!A$2:A$610, 0))&lt;&gt;"", ISNUMBER(VALUE(INDEX(Paste_Here!AU$2:AU$610, MATCH(B342, Paste_Here!A$2:A$610, 0))))), INDEX(Paste_Here!AU$2:AU$610, MATCH(B342, Paste_Here!A$2:A$610, 0)), ""), ""), "")</f>
        <v/>
      </c>
      <c r="EY342" s="66"/>
      <c r="EZ342" s="77" t="str">
        <f>IFERROR(IF(B342&lt;&gt;"", IF(AND(INDEX(Paste_Here!AW$2:AW$610, MATCH(B342, Paste_Here!A$2:A$610, 0))&lt;&gt;"", ISNUMBER(VALUE(INDEX(Paste_Here!AW$2:AW$610, MATCH(B342, Paste_Here!A$2:A$610, 0))))), INDEX(Paste_Here!AW$2:AW$610, MATCH(B342, Paste_Here!A$2:A$610, 0)), ""), ""), "")</f>
        <v/>
      </c>
      <c r="FA342" s="66"/>
      <c r="FB342" s="77"/>
      <c r="FC342" s="66"/>
      <c r="FD342" s="77"/>
      <c r="FE342" s="66"/>
      <c r="FF342" s="66"/>
      <c r="FG342" s="77" t="str">
        <f t="shared" si="60"/>
        <v/>
      </c>
      <c r="FH342" s="66"/>
      <c r="FI342" s="77" t="str">
        <f>IFERROR(IF(B342&lt;&gt;"", IF(ISNUMBER(SEARCH("s", LOWER(INDEX(Paste_Here!M$2:M$610, MATCH(B342, Paste_Here!A$2:A$610, 0))))), "Yes", IF(INDEX(Paste_Here!M$2:M$610, MATCH(B342, Paste_Here!A$2:A$610, 0))&lt;&gt;"", "No", "")), ""), "")</f>
        <v/>
      </c>
      <c r="FJ342" s="66"/>
      <c r="FK342" s="77" t="str">
        <f>IFERROR(IF(B342&lt;&gt;"", IF(ISNUMBER(SEARCH("yes", LOWER(INDEX(Paste_Here!F$2:F$610, MATCH(B342, Paste_Here!A$2:A$610, 0))))), "Yes", IF(ISNUMBER(SEARCH("no", LOWER(INDEX(Paste_Here!F$2:F$610, MATCH(B342, Paste_Here!A$2:A$610, 0))))), "No", "")), ""), "")</f>
        <v/>
      </c>
      <c r="FL342" s="66"/>
      <c r="FM342" s="77" t="str">
        <f>IFERROR(IF(B342&lt;&gt;"", IF(ISNUMBER(SEARCH("english language learner", LOWER(INDEX(Paste_Here!C$2:C$610, MATCH(B342, Paste_Here!A$2:A$610, 0))))), "Yes", ""), ""), "")</f>
        <v/>
      </c>
      <c r="FN342" s="66"/>
      <c r="FO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FP342" s="66"/>
      <c r="FQ342" s="77" t="str">
        <f>IFERROR(IF(B342&lt;&gt;"", IF(ISNUMBER(SEARCH("yes", LOWER(INDEX(Paste_Here!L$2:L$610, MATCH(B342, Paste_Here!A$2:A$610, 0))))), "Yes", IF(ISNUMBER(SEARCH("no", LOWER(INDEX(Paste_Here!L$2:L$610, MATCH(B342, Paste_Here!A$2:A$610, 0))))), "No", "")), ""), "")</f>
        <v/>
      </c>
      <c r="FR342" s="66"/>
      <c r="FS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FT342" s="66"/>
      <c r="FU342" s="77"/>
      <c r="FV342" s="66"/>
      <c r="FW342" s="77" t="str">
        <f>IFERROR(IF(B342&lt;&gt;"", IF(AND(INDEX(Paste_Here!D$2:D$610, MATCH(B342, Paste_Here!A$2:A$610, 0))&lt;&gt;"", ISNUMBER(VALUE(INDEX(Paste_Here!D$2:D$610, MATCH(B342, Paste_Here!A$2:A$610, 0))))), INDEX(Paste_Here!D$2:D$610, MATCH(B342, Paste_Here!A$2:A$610, 0)), ""), ""), "")</f>
        <v/>
      </c>
      <c r="FX342" s="66"/>
      <c r="FY342" s="77" t="str">
        <f>IFERROR(IF(B342&lt;&gt;"", IF(AND(INDEX(Paste_Here!G$2:G$610, MATCH(B342, Paste_Here!A$2:A$610, 0))&lt;&gt;"", ISNUMBER(VALUE(INDEX(Paste_Here!G$2:G$610, MATCH(B342, Paste_Here!A$2:A$610, 0))))), INDEX(Paste_Here!G$2:G$610, MATCH(B342, Paste_Here!A$2:A$610, 0)), ""), ""), "")</f>
        <v/>
      </c>
      <c r="FZ342" s="66"/>
      <c r="GA342" s="95"/>
      <c r="GB342" s="66"/>
      <c r="JS342" s="1" t="str" cm="1">
        <f t="array" ref="JS342">IFERROR(INDEX(Paste_Here!$B$2:$B$610, MATCH(0, COUNTIF(JS$4:JS341, Paste_Here!$B$2:$B$610) + IF(Paste_Here!$B$2:$B$610="", 1, 0), 0)), "")</f>
        <v/>
      </c>
      <c r="JT342" s="1" t="str">
        <f>IF(JS342&lt;&gt;"", INDEX(Paste_Here!$A$2:$A$610, MATCH(JS342, Paste_Here!$B$2:$B$610, 0)), "")</f>
        <v/>
      </c>
      <c r="JU342" s="1" t="str">
        <f t="shared" si="61"/>
        <v/>
      </c>
      <c r="JV342" s="1" t="str" cm="1">
        <f t="array" ref="JV342">IFERROR(INDEX($JU$5:$JU$610, MATCH(SMALL(IF($JU$5:$JU$610&lt;&gt;"", COUNTIF($JU$5:$JU$610, "&lt;"&amp;$JU$5:$JU$610)+1), ROW()-ROW($JV$5)+1), COUNTIF($JU$5:$JU$610, "&lt;"&amp;$JU$5:$JU$610)+1, 0)), "")</f>
        <v/>
      </c>
    </row>
    <row r="343" spans="1:282">
      <c r="A343" s="66"/>
      <c r="B343" s="77" t="str">
        <f t="shared" si="52"/>
        <v/>
      </c>
      <c r="C343" s="66"/>
      <c r="D343" s="77" t="str">
        <f>IFERROR(IF(B343&lt;&gt;"", IF(COUNTIF(INDEX(Paste_Here!AS$2:AS$610, MATCH(B343, Paste_Here!A$2:A$610, 0), 0), "yes") &gt; 0, "Yes", IF(COUNTIF(INDEX(Paste_Here!AS$2:AS$610, MATCH(B343, Paste_Here!A$2:A$610, 0), 0), "no") &gt; 0, "No", "")), ""), "")</f>
        <v/>
      </c>
      <c r="E343" s="66"/>
      <c r="F343" s="77" t="str">
        <f t="shared" si="53"/>
        <v/>
      </c>
      <c r="G343" s="66"/>
      <c r="H343" s="77" t="str">
        <f>IFERROR(IF(B343&lt;&gt;"", IF(COUNTIF(INDEX(Paste_Here!AO$2:AR$610, MATCH(B343, Paste_Here!A$2:A$610, 0), 0), "yes") &gt; 0, "Yes", IF(COUNTIF(INDEX(Paste_Here!AO$2:AR$610, MATCH(B343, Paste_Here!A$2:A$610, 0), 0), "no") &gt; 0, "No", "")), ""), "")</f>
        <v/>
      </c>
      <c r="I343" s="66"/>
      <c r="J343" s="77" t="str">
        <f t="shared" si="54"/>
        <v/>
      </c>
      <c r="K343" s="66"/>
      <c r="L343" s="77" t="str">
        <f>IFERROR(IF(B343&lt;&gt;"", IF(ISNUMBER(SEARCH("yes", LOWER(INDEX(Paste_Here!W$2:W$610, MATCH(B343, Paste_Here!A$2:A$610, 0))))), "Yes", IF(ISNUMBER(SEARCH("no", LOWER(INDEX(Paste_Here!W$2:W$610, MATCH(B343, Paste_Here!A$2:A$610, 0))))), "No", "")), ""), "")</f>
        <v/>
      </c>
      <c r="M343" s="66"/>
      <c r="N343" s="77"/>
      <c r="O343" s="66"/>
      <c r="P343" s="77" t="str">
        <f>IFERROR(IF(B343&lt;&gt;"", IF(ISNUMBER(SEARCH("yes", LOWER(INDEX(Paste_Here!V$2:V$610, MATCH(B343, Paste_Here!A$2:A$610, 0))))), "Yes", IF(ISNUMBER(SEARCH("no", LOWER(INDEX(Paste_Here!V$2:V$610, MATCH(B343, Paste_Here!A$2:A$610, 0))))), "No", "")), ""), "")</f>
        <v/>
      </c>
      <c r="Q343" s="66"/>
      <c r="R343" s="77"/>
      <c r="S343" s="66"/>
      <c r="T343" s="77"/>
      <c r="U343" s="66"/>
      <c r="V343" s="66"/>
      <c r="W343" s="77" t="str">
        <f t="shared" si="55"/>
        <v/>
      </c>
      <c r="X343" s="66"/>
      <c r="Y343" s="77" t="str">
        <f>IFERROR(IF(B343&lt;&gt;"", IF(ISNUMBER(SEARCH("Revealed-Potential (Primary Focus)", LOWER(INDEX(Paste_Here!X$2:X$610, MATCH(B343, Paste_Here!A$2:A$610, 0))))), "Rev-Potential: Prim", IF(ISNUMBER(SEARCH("Revealed-Potential (Secondary Focus)", LOWER(INDEX(Paste_Here!X$2:X$610, MATCH(B343, Paste_Here!A$2:A$610, 0))))), "Rev-Potential: Sec", IF(ISNUMBER(SEARCH("Monitoring", LOWER(INDEX(Paste_Here!X$2:X$610, MATCH(B343, Paste_Here!A$2:A$610, 0))))), "Monitoring", IF(ISNUMBER(SEARCH("At-Promise (Secondary Focus)", LOWER(INDEX(Paste_Here!X$2:X$610, MATCH(B343, Paste_Here!A$2:A$610, 0))))), "At-Promise: Sec", IF(ISNUMBER(SEARCH("At-Promise (Primary Focus)", LOWER(INDEX(Paste_Here!X$2:X$610, MATCH(B343, Paste_Here!A$2:A$610, 0))))), "At-Promise: Prim", ""))))), ""), "")</f>
        <v/>
      </c>
      <c r="Z343" s="66"/>
      <c r="AA343" s="77"/>
      <c r="AB343" s="66"/>
      <c r="AC343" s="77" t="str">
        <f>IFERROR(IF(B343&lt;&gt;"", IF(ISNUMBER(SEARCH("Revealed-Potential (Primary Focus)", LOWER(INDEX(Paste_Here!AB$2:AB$610, MATCH(B343, Paste_Here!A$2:A$610, 0))))), "Rev-Potential: Prim", IF(ISNUMBER(SEARCH("Revealed-Potential (Secondary Focus)", LOWER(INDEX(Paste_Here!AB$2:AB$610, MATCH(B343, Paste_Here!A$2:A$610, 0))))), "Rev-Potential: Sec", IF(ISNUMBER(SEARCH("Monitoring", LOWER(INDEX(Paste_Here!AB$2:AB$610, MATCH(B343, Paste_Here!A$2:A$610, 0))))), "Monitoring", IF(ISNUMBER(SEARCH("At-Promise (Secondary Focus)", LOWER(INDEX(Paste_Here!AB$2:AB$610, MATCH(B343, Paste_Here!A$2:A$610, 0))))), "At-Promise: Sec", IF(ISNUMBER(SEARCH("At-Promise (Primary Focus)", LOWER(INDEX(Paste_Here!AB$2:AB$610, MATCH(B343, Paste_Here!A$2:A$610, 0))))), "At-Promise: Prim", ""))))), ""), "")</f>
        <v/>
      </c>
      <c r="AD343" s="66"/>
      <c r="AE343" s="77"/>
      <c r="AF343" s="66"/>
      <c r="AG343" s="77"/>
      <c r="AH343" s="66"/>
      <c r="AI343" s="77"/>
      <c r="AJ343" s="66"/>
      <c r="AK343" s="77"/>
      <c r="AL343" s="66"/>
      <c r="AM343" s="77"/>
      <c r="AN343" s="66"/>
      <c r="AO343" s="77"/>
      <c r="AP343" s="66"/>
      <c r="AQ343" s="77"/>
      <c r="AR343" s="66"/>
      <c r="AS343" s="77"/>
      <c r="AT343" s="66"/>
      <c r="AU343" s="66"/>
      <c r="AV343" s="77" t="str">
        <f t="shared" si="56"/>
        <v/>
      </c>
      <c r="AW343" s="66"/>
      <c r="AX343" s="77" t="str">
        <f>IFERROR(IF(B343&lt;&gt;"", IF(AND(INDEX(Paste_Here!AC$2:AC$610, MATCH(B343, Paste_Here!A$2:A$610, 0))&lt;&gt;"", ISNUMBER(VALUE(INDEX(Paste_Here!AC$2:AC$610, MATCH(B343, Paste_Here!A$2:A$610, 0))))), INDEX(Paste_Here!AC$2:AC$610, MATCH(B343, Paste_Here!A$2:A$610, 0)), ""), ""), "")</f>
        <v/>
      </c>
      <c r="AY343" s="66"/>
      <c r="AZ343" s="77" t="str">
        <f>IFERROR(IF(B343&lt;&gt;"", IF(AND(INDEX(Paste_Here!AD$2:AD$610, MATCH(B343, Paste_Here!A$2:A$610, 0))&lt;&gt;"", ISNUMBER(VALUE(INDEX(Paste_Here!AD$2:AD$610, MATCH(B343, Paste_Here!A$2:A$610, 0))))), TEXT(ROUND(VALUE(INDEX(Paste_Here!AD$2:AD$610, MATCH(B343, Paste_Here!A$2:A$610, 0))), 2), "0.00"), ""), ""), "")</f>
        <v/>
      </c>
      <c r="BA343" s="66"/>
      <c r="BB343" s="77" t="str">
        <f>IFERROR(IF(B343&lt;&gt;"", IF(LOWER(INDEX(Paste_Here!AE$2:AE$610, MATCH(B343, Paste_Here!A$2:A$610, 0)))="approaching expectations", "Approaching", IF(LOWER(INDEX(Paste_Here!AE$2:AE$610, MATCH(B343, Paste_Here!A$2:A$610, 0)))="met expectations", "Met", IF(LOWER(INDEX(Paste_Here!AE$2:AE$610, MATCH(B343, Paste_Here!A$2:A$610, 0)))="exceeded expectations", "Exceeded", IF(LOWER(INDEX(Paste_Here!AE$2:AE$610, MATCH(B343, Paste_Here!A$2:A$610, 0)))="below expectations", "Below", "")))), ""), "")</f>
        <v/>
      </c>
      <c r="BC343" s="66"/>
      <c r="BD343" s="77" t="str">
        <f>IFERROR(IF(B343&lt;&gt;"", IF(AND(INDEX(Paste_Here!T$2:T$610, MATCH(B343, Paste_Here!A$2:A$610, 0))&lt;&gt;"", ISNUMBER(VALUE(INDEX(Paste_Here!T$2:T$610, MATCH(B343, Paste_Here!A$2:A$610, 0))))), INDEX(Paste_Here!T$2:T$610, MATCH(B343, Paste_Here!A$2:A$610, 0)), ""), ""), "")</f>
        <v/>
      </c>
      <c r="BE343" s="66"/>
      <c r="BF343" s="77"/>
      <c r="BG343" s="66"/>
      <c r="BH343" s="77"/>
      <c r="BI343" s="66"/>
      <c r="BJ343" s="77"/>
      <c r="BK343" s="66"/>
      <c r="BL343" s="77" t="str">
        <f>IFERROR(IF(B343&lt;&gt;"", IF(AND(INDEX(Paste_Here!N$2:N$610, MATCH(B343, Paste_Here!A$2:A$610, 0))&lt;&gt;"", ISNUMBER(VALUE(INDEX(Paste_Here!N$2:N$610, MATCH(B343, Paste_Here!A$2:A$610, 0))))), INDEX(Paste_Here!N$2:N$610, MATCH(B343, Paste_Here!A$2:A$610, 0)), ""), ""), "")</f>
        <v/>
      </c>
      <c r="BM343" s="66"/>
      <c r="BN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BO343" s="66"/>
      <c r="BP343" s="77" t="str" cm="1">
        <f t="array" aca="1" ref="BP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BQ343" s="66"/>
      <c r="BR343" s="66"/>
      <c r="BS343" s="77"/>
      <c r="BT343" s="66"/>
      <c r="BU343" s="77"/>
      <c r="BV343" s="66"/>
      <c r="BW343" s="77"/>
      <c r="BX343" s="66"/>
      <c r="BY343" s="77"/>
      <c r="BZ343" s="66"/>
      <c r="CA343" s="77"/>
      <c r="CB343" s="66"/>
      <c r="CC343" s="77"/>
      <c r="CD343" s="66"/>
      <c r="CE343" s="77"/>
      <c r="CF343" s="66"/>
      <c r="CG343" s="77"/>
      <c r="CH343" s="66"/>
      <c r="CI343" s="77"/>
      <c r="CJ343" s="66"/>
      <c r="CK343" s="77"/>
      <c r="CL343" s="66"/>
      <c r="CM343" s="77"/>
      <c r="CN343" s="66"/>
      <c r="CO343" s="66"/>
      <c r="CP343" s="77" t="str">
        <f t="shared" si="57"/>
        <v/>
      </c>
      <c r="CQ343" s="66"/>
      <c r="CR343" s="77" t="str">
        <f>IFERROR(IF(B343&lt;&gt;"", IF(AND(INDEX(Paste_Here!Y$2:Y$610, MATCH(B343, Paste_Here!A$2:A$610, 0))&lt;&gt;"", ISNUMBER(VALUE(INDEX(Paste_Here!Y$2:Y$610, MATCH(B343, Paste_Here!A$2:A$610, 0))))), INDEX(Paste_Here!Y$2:Y$610, MATCH(B343, Paste_Here!A$2:A$610, 0)), ""), ""), "")</f>
        <v/>
      </c>
      <c r="CS343" s="66"/>
      <c r="CT343" s="77" t="str">
        <f>IFERROR(IF(B343&lt;&gt;"", IF(AND(INDEX(Paste_Here!AA$2:AA$610, MATCH(B343, Paste_Here!A$2:A$610, 0))&lt;&gt;"", ISNUMBER(--INDEX(Paste_Here!AA$2:AA$610, MATCH(B343, Paste_Here!A$2:A$610, 0)))), TEXT(ROUND(--INDEX(Paste_Here!AA$2:AA$610, MATCH(B343, Paste_Here!A$2:A$610, 0)), 2), "0.00"), ""), ""), "")</f>
        <v/>
      </c>
      <c r="CU343" s="66"/>
      <c r="CV343" s="77" t="str">
        <f>IFERROR(IF(B343&lt;&gt;"", IF(LOWER(INDEX(Paste_Here!Z$2:Z$610, MATCH(B343, Paste_Here!A$2:A$610, 0)))="approaching expectations", "Approaching", IF(LOWER(INDEX(Paste_Here!Z$2:Z$610, MATCH(B343, Paste_Here!A$2:A$610, 0)))="met expectations", "Met", IF(LOWER(INDEX(Paste_Here!Z$2:Z$610, MATCH(B343, Paste_Here!A$2:A$610, 0)))="exceeded expectations", "Exceeded", IF(LOWER(INDEX(Paste_Here!Z$2:Z$610, MATCH(B343, Paste_Here!A$2:A$610, 0)))="below expectations", "Below", "")))), ""), "")</f>
        <v/>
      </c>
      <c r="CW343" s="66"/>
      <c r="CX343" s="77"/>
      <c r="CY343" s="66"/>
      <c r="CZ343" s="77" t="str">
        <f>IFERROR(IF(B343&lt;&gt;"", IF(AND(INDEX(Paste_Here!AL$2:AL$610, MATCH(B343, Paste_Here!A$2:A$610, 0))&lt;&gt;"", ISNUMBER(VALUE(INDEX(Paste_Here!AL$2:AL$610, MATCH(B343, Paste_Here!A$2:A$610, 0))))), INDEX(Paste_Here!AL$2:AL$610, MATCH(B343, Paste_Here!A$2:A$610, 0)), ""), ""), "")</f>
        <v/>
      </c>
      <c r="DA343" s="66"/>
      <c r="DB343" s="77" t="str">
        <f>IFERROR(IF(B343&lt;&gt;"", IF(ISNUMBER(SEARCH("highrisk", LOWER(INDEX(Paste_Here!AM$2:AM$610, MATCH(B343, Paste_Here!A$2:A$610, 0))))), "High Risk", IF(ISNUMBER(SEARCH("lowrisk", LOWER(INDEX(Paste_Here!AM$2:AM$610, MATCH(B343, Paste_Here!A$2:A$610, 0))))), "Low Risk", IF(ISNUMBER(SEARCH("somerisk", LOWER(INDEX(Paste_Here!AM$2:AM$610, MATCH(B343, Paste_Here!A$2:A$610, 0))))), "Some Risk", ""))), ""), "")</f>
        <v/>
      </c>
      <c r="DC343" s="66"/>
      <c r="DD343" s="77" t="str">
        <f>IFERROR(IF(B343&lt;&gt;"", IF(AND(INDEX(Paste_Here!AN$2:AN$610, MATCH(B343, Paste_Here!A$2:A$610, 0))&lt;&gt;"", ISNUMBER(VALUE(INDEX(Paste_Here!AN$2:AN$610, MATCH(B343, Paste_Here!A$2:A$610, 0))))), INDEX(Paste_Here!AN$2:AN$610, MATCH(B343, Paste_Here!A$2:A$610, 0)), ""), ""), "")</f>
        <v/>
      </c>
      <c r="DE343" s="66"/>
      <c r="DF343" s="77" t="str">
        <f>IFERROR(IF(B343&lt;&gt;"", IF(AND(INDEX(Paste_Here!Q$2:Q$610, MATCH(B343, Paste_Here!A$2:A$610, 0))&lt;&gt;"", ISNUMBER(VALUE(INDEX(Paste_Here!Q$2:Q$610, MATCH(B343, Paste_Here!A$2:A$610, 0))))), INDEX(Paste_Here!Q$2:Q$610, MATCH(B343, Paste_Here!A$2:A$610, 0)), ""), ""), "")</f>
        <v/>
      </c>
      <c r="DG343" s="66"/>
      <c r="DH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DI343" s="66"/>
      <c r="DJ343" s="77" t="str" cm="1">
        <f t="array" aca="1" ref="DJ343" ca="1">IFERROR(VALUE(IF(ISNUMBER(SEARCH("EM", INDEX(Paste_Here!S$2:S$500, MATCH(B343, Paste_Here!A$2:A$500, 0)))), "-" &amp;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f>
        <v/>
      </c>
      <c r="DK343" s="66"/>
      <c r="DL343" s="66"/>
      <c r="DM343" s="77" t="str">
        <f t="shared" si="58"/>
        <v/>
      </c>
      <c r="DN343" s="66"/>
      <c r="DO343" s="77" t="str">
        <f>IFERROR(IF(B343&lt;&gt;"", IF(AND(INDEX(Paste_Here!AF$2:AF$610, MATCH(B343, Paste_Here!A$2:A$610, 0))&lt;&gt;"", ISNUMBER(VALUE(INDEX(Paste_Here!AF$2:AF$610, MATCH(B343, Paste_Here!A$2:A$610, 0))))), INDEX(Paste_Here!AF$2:AF$610, MATCH(B343, Paste_Here!A$2:A$610, 0)), ""), ""), "")</f>
        <v/>
      </c>
      <c r="DP343" s="66"/>
      <c r="DQ343" s="77" t="str">
        <f>IFERROR(IF(B343&lt;&gt;"", IF(AND(INDEX(Paste_Here!AG$2:AG$610, MATCH(B343, Paste_Here!A$2:A$610, 0))&lt;&gt;"", ISNUMBER(--INDEX(Paste_Here!AG$2:AG$610, MATCH(B343, Paste_Here!A$2:A$610, 0)))), TEXT(ROUND(--INDEX(Paste_Here!AG$2:AG$610, MATCH(B343, Paste_Here!A$2:A$610, 0)), 2), "0.00"), ""), ""), "")</f>
        <v/>
      </c>
      <c r="DR343" s="66"/>
      <c r="DS343" s="77" t="str">
        <f>IFERROR(IF(B343&lt;&gt;"", IF(LOWER(INDEX(Paste_Here!AH$2:AH$610, MATCH(B343, Paste_Here!A$2:A$610, 0)))="approaching expectations", "Approaching", IF(LOWER(INDEX(Paste_Here!AH$2:AH$610, MATCH(B343, Paste_Here!A$2:A$610, 0)))="met expectations", "Met", IF(LOWER(INDEX(Paste_Here!AH$2:AH$610, MATCH(B343, Paste_Here!A$2:A$610, 0)))="exceeded expectations", "Exceeded", IF(LOWER(INDEX(Paste_Here!AH$2:AH$610, MATCH(B343, Paste_Here!A$2:A$610, 0)))="below expectations", "Below", "")))), ""), "")</f>
        <v/>
      </c>
      <c r="DT343" s="66"/>
      <c r="DU343" s="77" t="str">
        <f>IFERROR(IF(B343&lt;&gt;"", IF(AND(INDEX(Paste_Here!U$2:U$610, MATCH(B343, Paste_Here!A$2:A$610, 0))&lt;&gt;"", ISNUMBER(VALUE(INDEX(Paste_Here!U$2:U$610, MATCH(B343, Paste_Here!A$2:A$610, 0))))), INDEX(Paste_Here!U$2:U$610, MATCH(B343, Paste_Here!A$2:A$610, 0)), ""), ""), "")</f>
        <v/>
      </c>
      <c r="DV343" s="66"/>
      <c r="DW343" s="77"/>
      <c r="DX343" s="66"/>
      <c r="DY343" s="77" t="str">
        <f>IFERROR(IF(B343&lt;&gt;"", IF(AND(INDEX(Paste_Here!AI$2:AI$610, MATCH(B343, Paste_Here!A$2:A$610, 0))&lt;&gt;"", ISNUMBER(VALUE(INDEX(Paste_Here!AI$2:AI$610, MATCH(B343, Paste_Here!A$2:A$610, 0))))), INDEX(Paste_Here!AI$2:AI$610, MATCH(B343, Paste_Here!A$2:A$610, 0)), ""), ""), "")</f>
        <v/>
      </c>
      <c r="DZ343" s="66"/>
      <c r="EA343" s="77" t="str">
        <f>IFERROR(IF(B343&lt;&gt;"", IF(AND(INDEX(Paste_Here!AJ$2:AJ$610, MATCH(B343, Paste_Here!A$2:A$610, 0))&lt;&gt;"", ISNUMBER(--INDEX(Paste_Here!AJ$2:AJ$610, MATCH(B343, Paste_Here!A$2:A$610, 0)))), TEXT(ROUND(--INDEX(Paste_Here!AJ$2:AJ$610, MATCH(B343, Paste_Here!A$2:A$610, 0)), 2), "0.00"), ""), ""), "")</f>
        <v/>
      </c>
      <c r="EB343" s="66"/>
      <c r="EC343" s="77" t="str">
        <f>IFERROR(IF(B343&lt;&gt;"", IF(LOWER(INDEX(Paste_Here!AK$2:AK$610, MATCH(B343, Paste_Here!A$2:A$610, 0)))="approaching expectations", "Approaching", IF(LOWER(INDEX(Paste_Here!AK$2:AK$610, MATCH(B343, Paste_Here!A$2:A$610, 0)))="met expectations", "Met", IF(LOWER(INDEX(Paste_Here!AK$2:AK$610, MATCH(B343, Paste_Here!A$2:A$610, 0)))="exceeded expectations", "Exceeded", IF(LOWER(INDEX(Paste_Here!AK$2:AK$610, MATCH(B343, Paste_Here!A$2:A$610, 0)))="below expectations", "Below", "")))), ""), "")</f>
        <v/>
      </c>
      <c r="ED343" s="66"/>
      <c r="EE343" s="77"/>
      <c r="EF343" s="66"/>
      <c r="EG343" s="77"/>
      <c r="EH343" s="66"/>
      <c r="EI343" s="66"/>
      <c r="EJ343" s="77" t="str">
        <f t="shared" si="59"/>
        <v/>
      </c>
      <c r="EK343" s="66"/>
      <c r="EL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EM343" s="66"/>
      <c r="EN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EO343" s="66"/>
      <c r="EP343" s="77"/>
      <c r="EQ343" s="66"/>
      <c r="ER343" s="77" t="str">
        <f>IFERROR(IF(B343&lt;&gt;"", IF(AND(INDEX(Paste_Here!AT$2:AT$610, MATCH(B343, Paste_Here!A$2:A$610, 0))&lt;&gt;"", ISNUMBER(VALUE(INDEX(Paste_Here!AT$2:AT$610, MATCH(B343, Paste_Here!A$2:A$610, 0))))), INDEX(Paste_Here!AT$2:AT$610, MATCH(B343, Paste_Here!A$2:A$610, 0)), ""), ""), "")</f>
        <v/>
      </c>
      <c r="ES343" s="66"/>
      <c r="ET343" s="77" t="str">
        <f>IFERROR(IF(B343&lt;&gt;"", IF(AND(INDEX(Paste_Here!AV$2:AV$610, MATCH(B343, Paste_Here!A$2:A$610, 0))&lt;&gt;"", ISNUMBER(VALUE(INDEX(Paste_Here!AV$2:AV$610, MATCH(B343, Paste_Here!A$2:A$610, 0))))), INDEX(Paste_Here!AV$2:AV$610, MATCH(B343, Paste_Here!A$2:A$610, 0)), ""), ""), "")</f>
        <v/>
      </c>
      <c r="EU343" s="66"/>
      <c r="EV343" s="77"/>
      <c r="EW343" s="66"/>
      <c r="EX343" s="77" t="str">
        <f>IFERROR(IF(B343&lt;&gt;"", IF(AND(INDEX(Paste_Here!AU$2:AU$610, MATCH(B343, Paste_Here!A$2:A$610, 0))&lt;&gt;"", ISNUMBER(VALUE(INDEX(Paste_Here!AU$2:AU$610, MATCH(B343, Paste_Here!A$2:A$610, 0))))), INDEX(Paste_Here!AU$2:AU$610, MATCH(B343, Paste_Here!A$2:A$610, 0)), ""), ""), "")</f>
        <v/>
      </c>
      <c r="EY343" s="66"/>
      <c r="EZ343" s="77" t="str">
        <f>IFERROR(IF(B343&lt;&gt;"", IF(AND(INDEX(Paste_Here!AW$2:AW$610, MATCH(B343, Paste_Here!A$2:A$610, 0))&lt;&gt;"", ISNUMBER(VALUE(INDEX(Paste_Here!AW$2:AW$610, MATCH(B343, Paste_Here!A$2:A$610, 0))))), INDEX(Paste_Here!AW$2:AW$610, MATCH(B343, Paste_Here!A$2:A$610, 0)), ""), ""), "")</f>
        <v/>
      </c>
      <c r="FA343" s="66"/>
      <c r="FB343" s="77"/>
      <c r="FC343" s="66"/>
      <c r="FD343" s="77"/>
      <c r="FE343" s="66"/>
      <c r="FF343" s="66"/>
      <c r="FG343" s="77" t="str">
        <f t="shared" si="60"/>
        <v/>
      </c>
      <c r="FH343" s="66"/>
      <c r="FI343" s="77" t="str">
        <f>IFERROR(IF(B343&lt;&gt;"", IF(ISNUMBER(SEARCH("s", LOWER(INDEX(Paste_Here!M$2:M$610, MATCH(B343, Paste_Here!A$2:A$610, 0))))), "Yes", IF(INDEX(Paste_Here!M$2:M$610, MATCH(B343, Paste_Here!A$2:A$610, 0))&lt;&gt;"", "No", "")), ""), "")</f>
        <v/>
      </c>
      <c r="FJ343" s="66"/>
      <c r="FK343" s="77" t="str">
        <f>IFERROR(IF(B343&lt;&gt;"", IF(ISNUMBER(SEARCH("yes", LOWER(INDEX(Paste_Here!F$2:F$610, MATCH(B343, Paste_Here!A$2:A$610, 0))))), "Yes", IF(ISNUMBER(SEARCH("no", LOWER(INDEX(Paste_Here!F$2:F$610, MATCH(B343, Paste_Here!A$2:A$610, 0))))), "No", "")), ""), "")</f>
        <v/>
      </c>
      <c r="FL343" s="66"/>
      <c r="FM343" s="77" t="str">
        <f>IFERROR(IF(B343&lt;&gt;"", IF(ISNUMBER(SEARCH("english language learner", LOWER(INDEX(Paste_Here!C$2:C$610, MATCH(B343, Paste_Here!A$2:A$610, 0))))), "Yes", ""), ""), "")</f>
        <v/>
      </c>
      <c r="FN343" s="66"/>
      <c r="FO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FP343" s="66"/>
      <c r="FQ343" s="77" t="str">
        <f>IFERROR(IF(B343&lt;&gt;"", IF(ISNUMBER(SEARCH("yes", LOWER(INDEX(Paste_Here!L$2:L$610, MATCH(B343, Paste_Here!A$2:A$610, 0))))), "Yes", IF(ISNUMBER(SEARCH("no", LOWER(INDEX(Paste_Here!L$2:L$610, MATCH(B343, Paste_Here!A$2:A$610, 0))))), "No", "")), ""), "")</f>
        <v/>
      </c>
      <c r="FR343" s="66"/>
      <c r="FS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FT343" s="66"/>
      <c r="FU343" s="77"/>
      <c r="FV343" s="66"/>
      <c r="FW343" s="77" t="str">
        <f>IFERROR(IF(B343&lt;&gt;"", IF(AND(INDEX(Paste_Here!D$2:D$610, MATCH(B343, Paste_Here!A$2:A$610, 0))&lt;&gt;"", ISNUMBER(VALUE(INDEX(Paste_Here!D$2:D$610, MATCH(B343, Paste_Here!A$2:A$610, 0))))), INDEX(Paste_Here!D$2:D$610, MATCH(B343, Paste_Here!A$2:A$610, 0)), ""), ""), "")</f>
        <v/>
      </c>
      <c r="FX343" s="66"/>
      <c r="FY343" s="77" t="str">
        <f>IFERROR(IF(B343&lt;&gt;"", IF(AND(INDEX(Paste_Here!G$2:G$610, MATCH(B343, Paste_Here!A$2:A$610, 0))&lt;&gt;"", ISNUMBER(VALUE(INDEX(Paste_Here!G$2:G$610, MATCH(B343, Paste_Here!A$2:A$610, 0))))), INDEX(Paste_Here!G$2:G$610, MATCH(B343, Paste_Here!A$2:A$610, 0)), ""), ""), "")</f>
        <v/>
      </c>
      <c r="FZ343" s="66"/>
      <c r="GA343" s="95"/>
      <c r="GB343" s="66"/>
      <c r="JS343" s="1" t="str" cm="1">
        <f t="array" ref="JS343">IFERROR(INDEX(Paste_Here!$B$2:$B$610, MATCH(0, COUNTIF(JS$4:JS342, Paste_Here!$B$2:$B$610) + IF(Paste_Here!$B$2:$B$610="", 1, 0), 0)), "")</f>
        <v/>
      </c>
      <c r="JT343" s="1" t="str">
        <f>IF(JS343&lt;&gt;"", INDEX(Paste_Here!$A$2:$A$610, MATCH(JS343, Paste_Here!$B$2:$B$610, 0)), "")</f>
        <v/>
      </c>
      <c r="JU343" s="1" t="str">
        <f t="shared" si="61"/>
        <v/>
      </c>
      <c r="JV343" s="1" t="str" cm="1">
        <f t="array" ref="JV343">IFERROR(INDEX($JU$5:$JU$610, MATCH(SMALL(IF($JU$5:$JU$610&lt;&gt;"", COUNTIF($JU$5:$JU$610, "&lt;"&amp;$JU$5:$JU$610)+1), ROW()-ROW($JV$5)+1), COUNTIF($JU$5:$JU$610, "&lt;"&amp;$JU$5:$JU$610)+1, 0)), "")</f>
        <v/>
      </c>
    </row>
    <row r="344" spans="1:282">
      <c r="A344" s="66"/>
      <c r="B344" s="77" t="str">
        <f t="shared" si="52"/>
        <v/>
      </c>
      <c r="C344" s="66"/>
      <c r="D344" s="77" t="str">
        <f>IFERROR(IF(B344&lt;&gt;"", IF(COUNTIF(INDEX(Paste_Here!AS$2:AS$610, MATCH(B344, Paste_Here!A$2:A$610, 0), 0), "yes") &gt; 0, "Yes", IF(COUNTIF(INDEX(Paste_Here!AS$2:AS$610, MATCH(B344, Paste_Here!A$2:A$610, 0), 0), "no") &gt; 0, "No", "")), ""), "")</f>
        <v/>
      </c>
      <c r="E344" s="66"/>
      <c r="F344" s="77" t="str">
        <f t="shared" si="53"/>
        <v/>
      </c>
      <c r="G344" s="66"/>
      <c r="H344" s="77" t="str">
        <f>IFERROR(IF(B344&lt;&gt;"", IF(COUNTIF(INDEX(Paste_Here!AO$2:AR$610, MATCH(B344, Paste_Here!A$2:A$610, 0), 0), "yes") &gt; 0, "Yes", IF(COUNTIF(INDEX(Paste_Here!AO$2:AR$610, MATCH(B344, Paste_Here!A$2:A$610, 0), 0), "no") &gt; 0, "No", "")), ""), "")</f>
        <v/>
      </c>
      <c r="I344" s="66"/>
      <c r="J344" s="77" t="str">
        <f t="shared" si="54"/>
        <v/>
      </c>
      <c r="K344" s="66"/>
      <c r="L344" s="77" t="str">
        <f>IFERROR(IF(B344&lt;&gt;"", IF(ISNUMBER(SEARCH("yes", LOWER(INDEX(Paste_Here!W$2:W$610, MATCH(B344, Paste_Here!A$2:A$610, 0))))), "Yes", IF(ISNUMBER(SEARCH("no", LOWER(INDEX(Paste_Here!W$2:W$610, MATCH(B344, Paste_Here!A$2:A$610, 0))))), "No", "")), ""), "")</f>
        <v/>
      </c>
      <c r="M344" s="66"/>
      <c r="N344" s="77"/>
      <c r="O344" s="66"/>
      <c r="P344" s="77" t="str">
        <f>IFERROR(IF(B344&lt;&gt;"", IF(ISNUMBER(SEARCH("yes", LOWER(INDEX(Paste_Here!V$2:V$610, MATCH(B344, Paste_Here!A$2:A$610, 0))))), "Yes", IF(ISNUMBER(SEARCH("no", LOWER(INDEX(Paste_Here!V$2:V$610, MATCH(B344, Paste_Here!A$2:A$610, 0))))), "No", "")), ""), "")</f>
        <v/>
      </c>
      <c r="Q344" s="66"/>
      <c r="R344" s="77"/>
      <c r="S344" s="66"/>
      <c r="T344" s="77"/>
      <c r="U344" s="66"/>
      <c r="V344" s="66"/>
      <c r="W344" s="77" t="str">
        <f t="shared" si="55"/>
        <v/>
      </c>
      <c r="X344" s="66"/>
      <c r="Y344" s="77" t="str">
        <f>IFERROR(IF(B344&lt;&gt;"", IF(ISNUMBER(SEARCH("Revealed-Potential (Primary Focus)", LOWER(INDEX(Paste_Here!X$2:X$610, MATCH(B344, Paste_Here!A$2:A$610, 0))))), "Rev-Potential: Prim", IF(ISNUMBER(SEARCH("Revealed-Potential (Secondary Focus)", LOWER(INDEX(Paste_Here!X$2:X$610, MATCH(B344, Paste_Here!A$2:A$610, 0))))), "Rev-Potential: Sec", IF(ISNUMBER(SEARCH("Monitoring", LOWER(INDEX(Paste_Here!X$2:X$610, MATCH(B344, Paste_Here!A$2:A$610, 0))))), "Monitoring", IF(ISNUMBER(SEARCH("At-Promise (Secondary Focus)", LOWER(INDEX(Paste_Here!X$2:X$610, MATCH(B344, Paste_Here!A$2:A$610, 0))))), "At-Promise: Sec", IF(ISNUMBER(SEARCH("At-Promise (Primary Focus)", LOWER(INDEX(Paste_Here!X$2:X$610, MATCH(B344, Paste_Here!A$2:A$610, 0))))), "At-Promise: Prim", ""))))), ""), "")</f>
        <v/>
      </c>
      <c r="Z344" s="66"/>
      <c r="AA344" s="77"/>
      <c r="AB344" s="66"/>
      <c r="AC344" s="77" t="str">
        <f>IFERROR(IF(B344&lt;&gt;"", IF(ISNUMBER(SEARCH("Revealed-Potential (Primary Focus)", LOWER(INDEX(Paste_Here!AB$2:AB$610, MATCH(B344, Paste_Here!A$2:A$610, 0))))), "Rev-Potential: Prim", IF(ISNUMBER(SEARCH("Revealed-Potential (Secondary Focus)", LOWER(INDEX(Paste_Here!AB$2:AB$610, MATCH(B344, Paste_Here!A$2:A$610, 0))))), "Rev-Potential: Sec", IF(ISNUMBER(SEARCH("Monitoring", LOWER(INDEX(Paste_Here!AB$2:AB$610, MATCH(B344, Paste_Here!A$2:A$610, 0))))), "Monitoring", IF(ISNUMBER(SEARCH("At-Promise (Secondary Focus)", LOWER(INDEX(Paste_Here!AB$2:AB$610, MATCH(B344, Paste_Here!A$2:A$610, 0))))), "At-Promise: Sec", IF(ISNUMBER(SEARCH("At-Promise (Primary Focus)", LOWER(INDEX(Paste_Here!AB$2:AB$610, MATCH(B344, Paste_Here!A$2:A$610, 0))))), "At-Promise: Prim", ""))))), ""), "")</f>
        <v/>
      </c>
      <c r="AD344" s="66"/>
      <c r="AE344" s="77"/>
      <c r="AF344" s="66"/>
      <c r="AG344" s="77"/>
      <c r="AH344" s="66"/>
      <c r="AI344" s="77"/>
      <c r="AJ344" s="66"/>
      <c r="AK344" s="77"/>
      <c r="AL344" s="66"/>
      <c r="AM344" s="77"/>
      <c r="AN344" s="66"/>
      <c r="AO344" s="77"/>
      <c r="AP344" s="66"/>
      <c r="AQ344" s="77"/>
      <c r="AR344" s="66"/>
      <c r="AS344" s="77"/>
      <c r="AT344" s="66"/>
      <c r="AU344" s="66"/>
      <c r="AV344" s="77" t="str">
        <f t="shared" si="56"/>
        <v/>
      </c>
      <c r="AW344" s="66"/>
      <c r="AX344" s="77" t="str">
        <f>IFERROR(IF(B344&lt;&gt;"", IF(AND(INDEX(Paste_Here!AC$2:AC$610, MATCH(B344, Paste_Here!A$2:A$610, 0))&lt;&gt;"", ISNUMBER(VALUE(INDEX(Paste_Here!AC$2:AC$610, MATCH(B344, Paste_Here!A$2:A$610, 0))))), INDEX(Paste_Here!AC$2:AC$610, MATCH(B344, Paste_Here!A$2:A$610, 0)), ""), ""), "")</f>
        <v/>
      </c>
      <c r="AY344" s="66"/>
      <c r="AZ344" s="77" t="str">
        <f>IFERROR(IF(B344&lt;&gt;"", IF(AND(INDEX(Paste_Here!AD$2:AD$610, MATCH(B344, Paste_Here!A$2:A$610, 0))&lt;&gt;"", ISNUMBER(VALUE(INDEX(Paste_Here!AD$2:AD$610, MATCH(B344, Paste_Here!A$2:A$610, 0))))), TEXT(ROUND(VALUE(INDEX(Paste_Here!AD$2:AD$610, MATCH(B344, Paste_Here!A$2:A$610, 0))), 2), "0.00"), ""), ""), "")</f>
        <v/>
      </c>
      <c r="BA344" s="66"/>
      <c r="BB344" s="77" t="str">
        <f>IFERROR(IF(B344&lt;&gt;"", IF(LOWER(INDEX(Paste_Here!AE$2:AE$610, MATCH(B344, Paste_Here!A$2:A$610, 0)))="approaching expectations", "Approaching", IF(LOWER(INDEX(Paste_Here!AE$2:AE$610, MATCH(B344, Paste_Here!A$2:A$610, 0)))="met expectations", "Met", IF(LOWER(INDEX(Paste_Here!AE$2:AE$610, MATCH(B344, Paste_Here!A$2:A$610, 0)))="exceeded expectations", "Exceeded", IF(LOWER(INDEX(Paste_Here!AE$2:AE$610, MATCH(B344, Paste_Here!A$2:A$610, 0)))="below expectations", "Below", "")))), ""), "")</f>
        <v/>
      </c>
      <c r="BC344" s="66"/>
      <c r="BD344" s="77" t="str">
        <f>IFERROR(IF(B344&lt;&gt;"", IF(AND(INDEX(Paste_Here!T$2:T$610, MATCH(B344, Paste_Here!A$2:A$610, 0))&lt;&gt;"", ISNUMBER(VALUE(INDEX(Paste_Here!T$2:T$610, MATCH(B344, Paste_Here!A$2:A$610, 0))))), INDEX(Paste_Here!T$2:T$610, MATCH(B344, Paste_Here!A$2:A$610, 0)), ""), ""), "")</f>
        <v/>
      </c>
      <c r="BE344" s="66"/>
      <c r="BF344" s="77"/>
      <c r="BG344" s="66"/>
      <c r="BH344" s="77"/>
      <c r="BI344" s="66"/>
      <c r="BJ344" s="77"/>
      <c r="BK344" s="66"/>
      <c r="BL344" s="77" t="str">
        <f>IFERROR(IF(B344&lt;&gt;"", IF(AND(INDEX(Paste_Here!N$2:N$610, MATCH(B344, Paste_Here!A$2:A$610, 0))&lt;&gt;"", ISNUMBER(VALUE(INDEX(Paste_Here!N$2:N$610, MATCH(B344, Paste_Here!A$2:A$610, 0))))), INDEX(Paste_Here!N$2:N$610, MATCH(B344, Paste_Here!A$2:A$610, 0)), ""), ""), "")</f>
        <v/>
      </c>
      <c r="BM344" s="66"/>
      <c r="BN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BO344" s="66"/>
      <c r="BP344" s="77" t="str" cm="1">
        <f t="array" aca="1" ref="BP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BQ344" s="66"/>
      <c r="BR344" s="66"/>
      <c r="BS344" s="77"/>
      <c r="BT344" s="66"/>
      <c r="BU344" s="77"/>
      <c r="BV344" s="66"/>
      <c r="BW344" s="77"/>
      <c r="BX344" s="66"/>
      <c r="BY344" s="77"/>
      <c r="BZ344" s="66"/>
      <c r="CA344" s="77"/>
      <c r="CB344" s="66"/>
      <c r="CC344" s="77"/>
      <c r="CD344" s="66"/>
      <c r="CE344" s="77"/>
      <c r="CF344" s="66"/>
      <c r="CG344" s="77"/>
      <c r="CH344" s="66"/>
      <c r="CI344" s="77"/>
      <c r="CJ344" s="66"/>
      <c r="CK344" s="77"/>
      <c r="CL344" s="66"/>
      <c r="CM344" s="77"/>
      <c r="CN344" s="66"/>
      <c r="CO344" s="66"/>
      <c r="CP344" s="77" t="str">
        <f t="shared" si="57"/>
        <v/>
      </c>
      <c r="CQ344" s="66"/>
      <c r="CR344" s="77" t="str">
        <f>IFERROR(IF(B344&lt;&gt;"", IF(AND(INDEX(Paste_Here!Y$2:Y$610, MATCH(B344, Paste_Here!A$2:A$610, 0))&lt;&gt;"", ISNUMBER(VALUE(INDEX(Paste_Here!Y$2:Y$610, MATCH(B344, Paste_Here!A$2:A$610, 0))))), INDEX(Paste_Here!Y$2:Y$610, MATCH(B344, Paste_Here!A$2:A$610, 0)), ""), ""), "")</f>
        <v/>
      </c>
      <c r="CS344" s="66"/>
      <c r="CT344" s="77" t="str">
        <f>IFERROR(IF(B344&lt;&gt;"", IF(AND(INDEX(Paste_Here!AA$2:AA$610, MATCH(B344, Paste_Here!A$2:A$610, 0))&lt;&gt;"", ISNUMBER(--INDEX(Paste_Here!AA$2:AA$610, MATCH(B344, Paste_Here!A$2:A$610, 0)))), TEXT(ROUND(--INDEX(Paste_Here!AA$2:AA$610, MATCH(B344, Paste_Here!A$2:A$610, 0)), 2), "0.00"), ""), ""), "")</f>
        <v/>
      </c>
      <c r="CU344" s="66"/>
      <c r="CV344" s="77" t="str">
        <f>IFERROR(IF(B344&lt;&gt;"", IF(LOWER(INDEX(Paste_Here!Z$2:Z$610, MATCH(B344, Paste_Here!A$2:A$610, 0)))="approaching expectations", "Approaching", IF(LOWER(INDEX(Paste_Here!Z$2:Z$610, MATCH(B344, Paste_Here!A$2:A$610, 0)))="met expectations", "Met", IF(LOWER(INDEX(Paste_Here!Z$2:Z$610, MATCH(B344, Paste_Here!A$2:A$610, 0)))="exceeded expectations", "Exceeded", IF(LOWER(INDEX(Paste_Here!Z$2:Z$610, MATCH(B344, Paste_Here!A$2:A$610, 0)))="below expectations", "Below", "")))), ""), "")</f>
        <v/>
      </c>
      <c r="CW344" s="66"/>
      <c r="CX344" s="77"/>
      <c r="CY344" s="66"/>
      <c r="CZ344" s="77" t="str">
        <f>IFERROR(IF(B344&lt;&gt;"", IF(AND(INDEX(Paste_Here!AL$2:AL$610, MATCH(B344, Paste_Here!A$2:A$610, 0))&lt;&gt;"", ISNUMBER(VALUE(INDEX(Paste_Here!AL$2:AL$610, MATCH(B344, Paste_Here!A$2:A$610, 0))))), INDEX(Paste_Here!AL$2:AL$610, MATCH(B344, Paste_Here!A$2:A$610, 0)), ""), ""), "")</f>
        <v/>
      </c>
      <c r="DA344" s="66"/>
      <c r="DB344" s="77" t="str">
        <f>IFERROR(IF(B344&lt;&gt;"", IF(ISNUMBER(SEARCH("highrisk", LOWER(INDEX(Paste_Here!AM$2:AM$610, MATCH(B344, Paste_Here!A$2:A$610, 0))))), "High Risk", IF(ISNUMBER(SEARCH("lowrisk", LOWER(INDEX(Paste_Here!AM$2:AM$610, MATCH(B344, Paste_Here!A$2:A$610, 0))))), "Low Risk", IF(ISNUMBER(SEARCH("somerisk", LOWER(INDEX(Paste_Here!AM$2:AM$610, MATCH(B344, Paste_Here!A$2:A$610, 0))))), "Some Risk", ""))), ""), "")</f>
        <v/>
      </c>
      <c r="DC344" s="66"/>
      <c r="DD344" s="77" t="str">
        <f>IFERROR(IF(B344&lt;&gt;"", IF(AND(INDEX(Paste_Here!AN$2:AN$610, MATCH(B344, Paste_Here!A$2:A$610, 0))&lt;&gt;"", ISNUMBER(VALUE(INDEX(Paste_Here!AN$2:AN$610, MATCH(B344, Paste_Here!A$2:A$610, 0))))), INDEX(Paste_Here!AN$2:AN$610, MATCH(B344, Paste_Here!A$2:A$610, 0)), ""), ""), "")</f>
        <v/>
      </c>
      <c r="DE344" s="66"/>
      <c r="DF344" s="77" t="str">
        <f>IFERROR(IF(B344&lt;&gt;"", IF(AND(INDEX(Paste_Here!Q$2:Q$610, MATCH(B344, Paste_Here!A$2:A$610, 0))&lt;&gt;"", ISNUMBER(VALUE(INDEX(Paste_Here!Q$2:Q$610, MATCH(B344, Paste_Here!A$2:A$610, 0))))), INDEX(Paste_Here!Q$2:Q$610, MATCH(B344, Paste_Here!A$2:A$610, 0)), ""), ""), "")</f>
        <v/>
      </c>
      <c r="DG344" s="66"/>
      <c r="DH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DI344" s="66"/>
      <c r="DJ344" s="77" t="str" cm="1">
        <f t="array" aca="1" ref="DJ344" ca="1">IFERROR(VALUE(IF(ISNUMBER(SEARCH("EM", INDEX(Paste_Here!S$2:S$500, MATCH(B344, Paste_Here!A$2:A$500, 0)))), "-" &amp;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f>
        <v/>
      </c>
      <c r="DK344" s="66"/>
      <c r="DL344" s="66"/>
      <c r="DM344" s="77" t="str">
        <f t="shared" si="58"/>
        <v/>
      </c>
      <c r="DN344" s="66"/>
      <c r="DO344" s="77" t="str">
        <f>IFERROR(IF(B344&lt;&gt;"", IF(AND(INDEX(Paste_Here!AF$2:AF$610, MATCH(B344, Paste_Here!A$2:A$610, 0))&lt;&gt;"", ISNUMBER(VALUE(INDEX(Paste_Here!AF$2:AF$610, MATCH(B344, Paste_Here!A$2:A$610, 0))))), INDEX(Paste_Here!AF$2:AF$610, MATCH(B344, Paste_Here!A$2:A$610, 0)), ""), ""), "")</f>
        <v/>
      </c>
      <c r="DP344" s="66"/>
      <c r="DQ344" s="77" t="str">
        <f>IFERROR(IF(B344&lt;&gt;"", IF(AND(INDEX(Paste_Here!AG$2:AG$610, MATCH(B344, Paste_Here!A$2:A$610, 0))&lt;&gt;"", ISNUMBER(--INDEX(Paste_Here!AG$2:AG$610, MATCH(B344, Paste_Here!A$2:A$610, 0)))), TEXT(ROUND(--INDEX(Paste_Here!AG$2:AG$610, MATCH(B344, Paste_Here!A$2:A$610, 0)), 2), "0.00"), ""), ""), "")</f>
        <v/>
      </c>
      <c r="DR344" s="66"/>
      <c r="DS344" s="77" t="str">
        <f>IFERROR(IF(B344&lt;&gt;"", IF(LOWER(INDEX(Paste_Here!AH$2:AH$610, MATCH(B344, Paste_Here!A$2:A$610, 0)))="approaching expectations", "Approaching", IF(LOWER(INDEX(Paste_Here!AH$2:AH$610, MATCH(B344, Paste_Here!A$2:A$610, 0)))="met expectations", "Met", IF(LOWER(INDEX(Paste_Here!AH$2:AH$610, MATCH(B344, Paste_Here!A$2:A$610, 0)))="exceeded expectations", "Exceeded", IF(LOWER(INDEX(Paste_Here!AH$2:AH$610, MATCH(B344, Paste_Here!A$2:A$610, 0)))="below expectations", "Below", "")))), ""), "")</f>
        <v/>
      </c>
      <c r="DT344" s="66"/>
      <c r="DU344" s="77" t="str">
        <f>IFERROR(IF(B344&lt;&gt;"", IF(AND(INDEX(Paste_Here!U$2:U$610, MATCH(B344, Paste_Here!A$2:A$610, 0))&lt;&gt;"", ISNUMBER(VALUE(INDEX(Paste_Here!U$2:U$610, MATCH(B344, Paste_Here!A$2:A$610, 0))))), INDEX(Paste_Here!U$2:U$610, MATCH(B344, Paste_Here!A$2:A$610, 0)), ""), ""), "")</f>
        <v/>
      </c>
      <c r="DV344" s="66"/>
      <c r="DW344" s="77"/>
      <c r="DX344" s="66"/>
      <c r="DY344" s="77" t="str">
        <f>IFERROR(IF(B344&lt;&gt;"", IF(AND(INDEX(Paste_Here!AI$2:AI$610, MATCH(B344, Paste_Here!A$2:A$610, 0))&lt;&gt;"", ISNUMBER(VALUE(INDEX(Paste_Here!AI$2:AI$610, MATCH(B344, Paste_Here!A$2:A$610, 0))))), INDEX(Paste_Here!AI$2:AI$610, MATCH(B344, Paste_Here!A$2:A$610, 0)), ""), ""), "")</f>
        <v/>
      </c>
      <c r="DZ344" s="66"/>
      <c r="EA344" s="77" t="str">
        <f>IFERROR(IF(B344&lt;&gt;"", IF(AND(INDEX(Paste_Here!AJ$2:AJ$610, MATCH(B344, Paste_Here!A$2:A$610, 0))&lt;&gt;"", ISNUMBER(--INDEX(Paste_Here!AJ$2:AJ$610, MATCH(B344, Paste_Here!A$2:A$610, 0)))), TEXT(ROUND(--INDEX(Paste_Here!AJ$2:AJ$610, MATCH(B344, Paste_Here!A$2:A$610, 0)), 2), "0.00"), ""), ""), "")</f>
        <v/>
      </c>
      <c r="EB344" s="66"/>
      <c r="EC344" s="77" t="str">
        <f>IFERROR(IF(B344&lt;&gt;"", IF(LOWER(INDEX(Paste_Here!AK$2:AK$610, MATCH(B344, Paste_Here!A$2:A$610, 0)))="approaching expectations", "Approaching", IF(LOWER(INDEX(Paste_Here!AK$2:AK$610, MATCH(B344, Paste_Here!A$2:A$610, 0)))="met expectations", "Met", IF(LOWER(INDEX(Paste_Here!AK$2:AK$610, MATCH(B344, Paste_Here!A$2:A$610, 0)))="exceeded expectations", "Exceeded", IF(LOWER(INDEX(Paste_Here!AK$2:AK$610, MATCH(B344, Paste_Here!A$2:A$610, 0)))="below expectations", "Below", "")))), ""), "")</f>
        <v/>
      </c>
      <c r="ED344" s="66"/>
      <c r="EE344" s="77"/>
      <c r="EF344" s="66"/>
      <c r="EG344" s="77"/>
      <c r="EH344" s="66"/>
      <c r="EI344" s="66"/>
      <c r="EJ344" s="77" t="str">
        <f t="shared" si="59"/>
        <v/>
      </c>
      <c r="EK344" s="66"/>
      <c r="EL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EM344" s="66"/>
      <c r="EN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EO344" s="66"/>
      <c r="EP344" s="77"/>
      <c r="EQ344" s="66"/>
      <c r="ER344" s="77" t="str">
        <f>IFERROR(IF(B344&lt;&gt;"", IF(AND(INDEX(Paste_Here!AT$2:AT$610, MATCH(B344, Paste_Here!A$2:A$610, 0))&lt;&gt;"", ISNUMBER(VALUE(INDEX(Paste_Here!AT$2:AT$610, MATCH(B344, Paste_Here!A$2:A$610, 0))))), INDEX(Paste_Here!AT$2:AT$610, MATCH(B344, Paste_Here!A$2:A$610, 0)), ""), ""), "")</f>
        <v/>
      </c>
      <c r="ES344" s="66"/>
      <c r="ET344" s="77" t="str">
        <f>IFERROR(IF(B344&lt;&gt;"", IF(AND(INDEX(Paste_Here!AV$2:AV$610, MATCH(B344, Paste_Here!A$2:A$610, 0))&lt;&gt;"", ISNUMBER(VALUE(INDEX(Paste_Here!AV$2:AV$610, MATCH(B344, Paste_Here!A$2:A$610, 0))))), INDEX(Paste_Here!AV$2:AV$610, MATCH(B344, Paste_Here!A$2:A$610, 0)), ""), ""), "")</f>
        <v/>
      </c>
      <c r="EU344" s="66"/>
      <c r="EV344" s="77"/>
      <c r="EW344" s="66"/>
      <c r="EX344" s="77" t="str">
        <f>IFERROR(IF(B344&lt;&gt;"", IF(AND(INDEX(Paste_Here!AU$2:AU$610, MATCH(B344, Paste_Here!A$2:A$610, 0))&lt;&gt;"", ISNUMBER(VALUE(INDEX(Paste_Here!AU$2:AU$610, MATCH(B344, Paste_Here!A$2:A$610, 0))))), INDEX(Paste_Here!AU$2:AU$610, MATCH(B344, Paste_Here!A$2:A$610, 0)), ""), ""), "")</f>
        <v/>
      </c>
      <c r="EY344" s="66"/>
      <c r="EZ344" s="77" t="str">
        <f>IFERROR(IF(B344&lt;&gt;"", IF(AND(INDEX(Paste_Here!AW$2:AW$610, MATCH(B344, Paste_Here!A$2:A$610, 0))&lt;&gt;"", ISNUMBER(VALUE(INDEX(Paste_Here!AW$2:AW$610, MATCH(B344, Paste_Here!A$2:A$610, 0))))), INDEX(Paste_Here!AW$2:AW$610, MATCH(B344, Paste_Here!A$2:A$610, 0)), ""), ""), "")</f>
        <v/>
      </c>
      <c r="FA344" s="66"/>
      <c r="FB344" s="77"/>
      <c r="FC344" s="66"/>
      <c r="FD344" s="77"/>
      <c r="FE344" s="66"/>
      <c r="FF344" s="66"/>
      <c r="FG344" s="77" t="str">
        <f t="shared" si="60"/>
        <v/>
      </c>
      <c r="FH344" s="66"/>
      <c r="FI344" s="77" t="str">
        <f>IFERROR(IF(B344&lt;&gt;"", IF(ISNUMBER(SEARCH("s", LOWER(INDEX(Paste_Here!M$2:M$610, MATCH(B344, Paste_Here!A$2:A$610, 0))))), "Yes", IF(INDEX(Paste_Here!M$2:M$610, MATCH(B344, Paste_Here!A$2:A$610, 0))&lt;&gt;"", "No", "")), ""), "")</f>
        <v/>
      </c>
      <c r="FJ344" s="66"/>
      <c r="FK344" s="77" t="str">
        <f>IFERROR(IF(B344&lt;&gt;"", IF(ISNUMBER(SEARCH("yes", LOWER(INDEX(Paste_Here!F$2:F$610, MATCH(B344, Paste_Here!A$2:A$610, 0))))), "Yes", IF(ISNUMBER(SEARCH("no", LOWER(INDEX(Paste_Here!F$2:F$610, MATCH(B344, Paste_Here!A$2:A$610, 0))))), "No", "")), ""), "")</f>
        <v/>
      </c>
      <c r="FL344" s="66"/>
      <c r="FM344" s="77" t="str">
        <f>IFERROR(IF(B344&lt;&gt;"", IF(ISNUMBER(SEARCH("english language learner", LOWER(INDEX(Paste_Here!C$2:C$610, MATCH(B344, Paste_Here!A$2:A$610, 0))))), "Yes", ""), ""), "")</f>
        <v/>
      </c>
      <c r="FN344" s="66"/>
      <c r="FO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FP344" s="66"/>
      <c r="FQ344" s="77" t="str">
        <f>IFERROR(IF(B344&lt;&gt;"", IF(ISNUMBER(SEARCH("yes", LOWER(INDEX(Paste_Here!L$2:L$610, MATCH(B344, Paste_Here!A$2:A$610, 0))))), "Yes", IF(ISNUMBER(SEARCH("no", LOWER(INDEX(Paste_Here!L$2:L$610, MATCH(B344, Paste_Here!A$2:A$610, 0))))), "No", "")), ""), "")</f>
        <v/>
      </c>
      <c r="FR344" s="66"/>
      <c r="FS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FT344" s="66"/>
      <c r="FU344" s="77"/>
      <c r="FV344" s="66"/>
      <c r="FW344" s="77" t="str">
        <f>IFERROR(IF(B344&lt;&gt;"", IF(AND(INDEX(Paste_Here!D$2:D$610, MATCH(B344, Paste_Here!A$2:A$610, 0))&lt;&gt;"", ISNUMBER(VALUE(INDEX(Paste_Here!D$2:D$610, MATCH(B344, Paste_Here!A$2:A$610, 0))))), INDEX(Paste_Here!D$2:D$610, MATCH(B344, Paste_Here!A$2:A$610, 0)), ""), ""), "")</f>
        <v/>
      </c>
      <c r="FX344" s="66"/>
      <c r="FY344" s="77" t="str">
        <f>IFERROR(IF(B344&lt;&gt;"", IF(AND(INDEX(Paste_Here!G$2:G$610, MATCH(B344, Paste_Here!A$2:A$610, 0))&lt;&gt;"", ISNUMBER(VALUE(INDEX(Paste_Here!G$2:G$610, MATCH(B344, Paste_Here!A$2:A$610, 0))))), INDEX(Paste_Here!G$2:G$610, MATCH(B344, Paste_Here!A$2:A$610, 0)), ""), ""), "")</f>
        <v/>
      </c>
      <c r="FZ344" s="66"/>
      <c r="GA344" s="95"/>
      <c r="GB344" s="66"/>
      <c r="JS344" s="1" t="str" cm="1">
        <f t="array" ref="JS344">IFERROR(INDEX(Paste_Here!$B$2:$B$610, MATCH(0, COUNTIF(JS$4:JS343, Paste_Here!$B$2:$B$610) + IF(Paste_Here!$B$2:$B$610="", 1, 0), 0)), "")</f>
        <v/>
      </c>
      <c r="JT344" s="1" t="str">
        <f>IF(JS344&lt;&gt;"", INDEX(Paste_Here!$A$2:$A$610, MATCH(JS344, Paste_Here!$B$2:$B$610, 0)), "")</f>
        <v/>
      </c>
      <c r="JU344" s="1" t="str">
        <f t="shared" si="61"/>
        <v/>
      </c>
      <c r="JV344" s="1" t="str" cm="1">
        <f t="array" ref="JV344">IFERROR(INDEX($JU$5:$JU$610, MATCH(SMALL(IF($JU$5:$JU$610&lt;&gt;"", COUNTIF($JU$5:$JU$610, "&lt;"&amp;$JU$5:$JU$610)+1), ROW()-ROW($JV$5)+1), COUNTIF($JU$5:$JU$610, "&lt;"&amp;$JU$5:$JU$610)+1, 0)), "")</f>
        <v/>
      </c>
    </row>
    <row r="345" spans="1:282">
      <c r="A345" s="66"/>
      <c r="B345" s="77" t="str">
        <f t="shared" si="52"/>
        <v/>
      </c>
      <c r="C345" s="66"/>
      <c r="D345" s="77" t="str">
        <f>IFERROR(IF(B345&lt;&gt;"", IF(COUNTIF(INDEX(Paste_Here!AS$2:AS$610, MATCH(B345, Paste_Here!A$2:A$610, 0), 0), "yes") &gt; 0, "Yes", IF(COUNTIF(INDEX(Paste_Here!AS$2:AS$610, MATCH(B345, Paste_Here!A$2:A$610, 0), 0), "no") &gt; 0, "No", "")), ""), "")</f>
        <v/>
      </c>
      <c r="E345" s="66"/>
      <c r="F345" s="77" t="str">
        <f t="shared" si="53"/>
        <v/>
      </c>
      <c r="G345" s="66"/>
      <c r="H345" s="77" t="str">
        <f>IFERROR(IF(B345&lt;&gt;"", IF(COUNTIF(INDEX(Paste_Here!AO$2:AR$610, MATCH(B345, Paste_Here!A$2:A$610, 0), 0), "yes") &gt; 0, "Yes", IF(COUNTIF(INDEX(Paste_Here!AO$2:AR$610, MATCH(B345, Paste_Here!A$2:A$610, 0), 0), "no") &gt; 0, "No", "")), ""), "")</f>
        <v/>
      </c>
      <c r="I345" s="66"/>
      <c r="J345" s="77" t="str">
        <f t="shared" si="54"/>
        <v/>
      </c>
      <c r="K345" s="66"/>
      <c r="L345" s="77" t="str">
        <f>IFERROR(IF(B345&lt;&gt;"", IF(ISNUMBER(SEARCH("yes", LOWER(INDEX(Paste_Here!W$2:W$610, MATCH(B345, Paste_Here!A$2:A$610, 0))))), "Yes", IF(ISNUMBER(SEARCH("no", LOWER(INDEX(Paste_Here!W$2:W$610, MATCH(B345, Paste_Here!A$2:A$610, 0))))), "No", "")), ""), "")</f>
        <v/>
      </c>
      <c r="M345" s="66"/>
      <c r="N345" s="77"/>
      <c r="O345" s="66"/>
      <c r="P345" s="77" t="str">
        <f>IFERROR(IF(B345&lt;&gt;"", IF(ISNUMBER(SEARCH("yes", LOWER(INDEX(Paste_Here!V$2:V$610, MATCH(B345, Paste_Here!A$2:A$610, 0))))), "Yes", IF(ISNUMBER(SEARCH("no", LOWER(INDEX(Paste_Here!V$2:V$610, MATCH(B345, Paste_Here!A$2:A$610, 0))))), "No", "")), ""), "")</f>
        <v/>
      </c>
      <c r="Q345" s="66"/>
      <c r="R345" s="77"/>
      <c r="S345" s="66"/>
      <c r="T345" s="77"/>
      <c r="U345" s="66"/>
      <c r="V345" s="66"/>
      <c r="W345" s="77" t="str">
        <f t="shared" si="55"/>
        <v/>
      </c>
      <c r="X345" s="66"/>
      <c r="Y345" s="77" t="str">
        <f>IFERROR(IF(B345&lt;&gt;"", IF(ISNUMBER(SEARCH("Revealed-Potential (Primary Focus)", LOWER(INDEX(Paste_Here!X$2:X$610, MATCH(B345, Paste_Here!A$2:A$610, 0))))), "Rev-Potential: Prim", IF(ISNUMBER(SEARCH("Revealed-Potential (Secondary Focus)", LOWER(INDEX(Paste_Here!X$2:X$610, MATCH(B345, Paste_Here!A$2:A$610, 0))))), "Rev-Potential: Sec", IF(ISNUMBER(SEARCH("Monitoring", LOWER(INDEX(Paste_Here!X$2:X$610, MATCH(B345, Paste_Here!A$2:A$610, 0))))), "Monitoring", IF(ISNUMBER(SEARCH("At-Promise (Secondary Focus)", LOWER(INDEX(Paste_Here!X$2:X$610, MATCH(B345, Paste_Here!A$2:A$610, 0))))), "At-Promise: Sec", IF(ISNUMBER(SEARCH("At-Promise (Primary Focus)", LOWER(INDEX(Paste_Here!X$2:X$610, MATCH(B345, Paste_Here!A$2:A$610, 0))))), "At-Promise: Prim", ""))))), ""), "")</f>
        <v/>
      </c>
      <c r="Z345" s="66"/>
      <c r="AA345" s="77"/>
      <c r="AB345" s="66"/>
      <c r="AC345" s="77" t="str">
        <f>IFERROR(IF(B345&lt;&gt;"", IF(ISNUMBER(SEARCH("Revealed-Potential (Primary Focus)", LOWER(INDEX(Paste_Here!AB$2:AB$610, MATCH(B345, Paste_Here!A$2:A$610, 0))))), "Rev-Potential: Prim", IF(ISNUMBER(SEARCH("Revealed-Potential (Secondary Focus)", LOWER(INDEX(Paste_Here!AB$2:AB$610, MATCH(B345, Paste_Here!A$2:A$610, 0))))), "Rev-Potential: Sec", IF(ISNUMBER(SEARCH("Monitoring", LOWER(INDEX(Paste_Here!AB$2:AB$610, MATCH(B345, Paste_Here!A$2:A$610, 0))))), "Monitoring", IF(ISNUMBER(SEARCH("At-Promise (Secondary Focus)", LOWER(INDEX(Paste_Here!AB$2:AB$610, MATCH(B345, Paste_Here!A$2:A$610, 0))))), "At-Promise: Sec", IF(ISNUMBER(SEARCH("At-Promise (Primary Focus)", LOWER(INDEX(Paste_Here!AB$2:AB$610, MATCH(B345, Paste_Here!A$2:A$610, 0))))), "At-Promise: Prim", ""))))), ""), "")</f>
        <v/>
      </c>
      <c r="AD345" s="66"/>
      <c r="AE345" s="77"/>
      <c r="AF345" s="66"/>
      <c r="AG345" s="77"/>
      <c r="AH345" s="66"/>
      <c r="AI345" s="77"/>
      <c r="AJ345" s="66"/>
      <c r="AK345" s="77"/>
      <c r="AL345" s="66"/>
      <c r="AM345" s="77"/>
      <c r="AN345" s="66"/>
      <c r="AO345" s="77"/>
      <c r="AP345" s="66"/>
      <c r="AQ345" s="77"/>
      <c r="AR345" s="66"/>
      <c r="AS345" s="77"/>
      <c r="AT345" s="66"/>
      <c r="AU345" s="66"/>
      <c r="AV345" s="77" t="str">
        <f t="shared" si="56"/>
        <v/>
      </c>
      <c r="AW345" s="66"/>
      <c r="AX345" s="77" t="str">
        <f>IFERROR(IF(B345&lt;&gt;"", IF(AND(INDEX(Paste_Here!AC$2:AC$610, MATCH(B345, Paste_Here!A$2:A$610, 0))&lt;&gt;"", ISNUMBER(VALUE(INDEX(Paste_Here!AC$2:AC$610, MATCH(B345, Paste_Here!A$2:A$610, 0))))), INDEX(Paste_Here!AC$2:AC$610, MATCH(B345, Paste_Here!A$2:A$610, 0)), ""), ""), "")</f>
        <v/>
      </c>
      <c r="AY345" s="66"/>
      <c r="AZ345" s="77" t="str">
        <f>IFERROR(IF(B345&lt;&gt;"", IF(AND(INDEX(Paste_Here!AD$2:AD$610, MATCH(B345, Paste_Here!A$2:A$610, 0))&lt;&gt;"", ISNUMBER(VALUE(INDEX(Paste_Here!AD$2:AD$610, MATCH(B345, Paste_Here!A$2:A$610, 0))))), TEXT(ROUND(VALUE(INDEX(Paste_Here!AD$2:AD$610, MATCH(B345, Paste_Here!A$2:A$610, 0))), 2), "0.00"), ""), ""), "")</f>
        <v/>
      </c>
      <c r="BA345" s="66"/>
      <c r="BB345" s="77" t="str">
        <f>IFERROR(IF(B345&lt;&gt;"", IF(LOWER(INDEX(Paste_Here!AE$2:AE$610, MATCH(B345, Paste_Here!A$2:A$610, 0)))="approaching expectations", "Approaching", IF(LOWER(INDEX(Paste_Here!AE$2:AE$610, MATCH(B345, Paste_Here!A$2:A$610, 0)))="met expectations", "Met", IF(LOWER(INDEX(Paste_Here!AE$2:AE$610, MATCH(B345, Paste_Here!A$2:A$610, 0)))="exceeded expectations", "Exceeded", IF(LOWER(INDEX(Paste_Here!AE$2:AE$610, MATCH(B345, Paste_Here!A$2:A$610, 0)))="below expectations", "Below", "")))), ""), "")</f>
        <v/>
      </c>
      <c r="BC345" s="66"/>
      <c r="BD345" s="77" t="str">
        <f>IFERROR(IF(B345&lt;&gt;"", IF(AND(INDEX(Paste_Here!T$2:T$610, MATCH(B345, Paste_Here!A$2:A$610, 0))&lt;&gt;"", ISNUMBER(VALUE(INDEX(Paste_Here!T$2:T$610, MATCH(B345, Paste_Here!A$2:A$610, 0))))), INDEX(Paste_Here!T$2:T$610, MATCH(B345, Paste_Here!A$2:A$610, 0)), ""), ""), "")</f>
        <v/>
      </c>
      <c r="BE345" s="66"/>
      <c r="BF345" s="77"/>
      <c r="BG345" s="66"/>
      <c r="BH345" s="77"/>
      <c r="BI345" s="66"/>
      <c r="BJ345" s="77"/>
      <c r="BK345" s="66"/>
      <c r="BL345" s="77" t="str">
        <f>IFERROR(IF(B345&lt;&gt;"", IF(AND(INDEX(Paste_Here!N$2:N$610, MATCH(B345, Paste_Here!A$2:A$610, 0))&lt;&gt;"", ISNUMBER(VALUE(INDEX(Paste_Here!N$2:N$610, MATCH(B345, Paste_Here!A$2:A$610, 0))))), INDEX(Paste_Here!N$2:N$610, MATCH(B345, Paste_Here!A$2:A$610, 0)), ""), ""), "")</f>
        <v/>
      </c>
      <c r="BM345" s="66"/>
      <c r="BN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BO345" s="66"/>
      <c r="BP345" s="77" t="str" cm="1">
        <f t="array" aca="1" ref="BP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BQ345" s="66"/>
      <c r="BR345" s="66"/>
      <c r="BS345" s="77"/>
      <c r="BT345" s="66"/>
      <c r="BU345" s="77"/>
      <c r="BV345" s="66"/>
      <c r="BW345" s="77"/>
      <c r="BX345" s="66"/>
      <c r="BY345" s="77"/>
      <c r="BZ345" s="66"/>
      <c r="CA345" s="77"/>
      <c r="CB345" s="66"/>
      <c r="CC345" s="77"/>
      <c r="CD345" s="66"/>
      <c r="CE345" s="77"/>
      <c r="CF345" s="66"/>
      <c r="CG345" s="77"/>
      <c r="CH345" s="66"/>
      <c r="CI345" s="77"/>
      <c r="CJ345" s="66"/>
      <c r="CK345" s="77"/>
      <c r="CL345" s="66"/>
      <c r="CM345" s="77"/>
      <c r="CN345" s="66"/>
      <c r="CO345" s="66"/>
      <c r="CP345" s="77" t="str">
        <f t="shared" si="57"/>
        <v/>
      </c>
      <c r="CQ345" s="66"/>
      <c r="CR345" s="77" t="str">
        <f>IFERROR(IF(B345&lt;&gt;"", IF(AND(INDEX(Paste_Here!Y$2:Y$610, MATCH(B345, Paste_Here!A$2:A$610, 0))&lt;&gt;"", ISNUMBER(VALUE(INDEX(Paste_Here!Y$2:Y$610, MATCH(B345, Paste_Here!A$2:A$610, 0))))), INDEX(Paste_Here!Y$2:Y$610, MATCH(B345, Paste_Here!A$2:A$610, 0)), ""), ""), "")</f>
        <v/>
      </c>
      <c r="CS345" s="66"/>
      <c r="CT345" s="77" t="str">
        <f>IFERROR(IF(B345&lt;&gt;"", IF(AND(INDEX(Paste_Here!AA$2:AA$610, MATCH(B345, Paste_Here!A$2:A$610, 0))&lt;&gt;"", ISNUMBER(--INDEX(Paste_Here!AA$2:AA$610, MATCH(B345, Paste_Here!A$2:A$610, 0)))), TEXT(ROUND(--INDEX(Paste_Here!AA$2:AA$610, MATCH(B345, Paste_Here!A$2:A$610, 0)), 2), "0.00"), ""), ""), "")</f>
        <v/>
      </c>
      <c r="CU345" s="66"/>
      <c r="CV345" s="77" t="str">
        <f>IFERROR(IF(B345&lt;&gt;"", IF(LOWER(INDEX(Paste_Here!Z$2:Z$610, MATCH(B345, Paste_Here!A$2:A$610, 0)))="approaching expectations", "Approaching", IF(LOWER(INDEX(Paste_Here!Z$2:Z$610, MATCH(B345, Paste_Here!A$2:A$610, 0)))="met expectations", "Met", IF(LOWER(INDEX(Paste_Here!Z$2:Z$610, MATCH(B345, Paste_Here!A$2:A$610, 0)))="exceeded expectations", "Exceeded", IF(LOWER(INDEX(Paste_Here!Z$2:Z$610, MATCH(B345, Paste_Here!A$2:A$610, 0)))="below expectations", "Below", "")))), ""), "")</f>
        <v/>
      </c>
      <c r="CW345" s="66"/>
      <c r="CX345" s="77"/>
      <c r="CY345" s="66"/>
      <c r="CZ345" s="77" t="str">
        <f>IFERROR(IF(B345&lt;&gt;"", IF(AND(INDEX(Paste_Here!AL$2:AL$610, MATCH(B345, Paste_Here!A$2:A$610, 0))&lt;&gt;"", ISNUMBER(VALUE(INDEX(Paste_Here!AL$2:AL$610, MATCH(B345, Paste_Here!A$2:A$610, 0))))), INDEX(Paste_Here!AL$2:AL$610, MATCH(B345, Paste_Here!A$2:A$610, 0)), ""), ""), "")</f>
        <v/>
      </c>
      <c r="DA345" s="66"/>
      <c r="DB345" s="77" t="str">
        <f>IFERROR(IF(B345&lt;&gt;"", IF(ISNUMBER(SEARCH("highrisk", LOWER(INDEX(Paste_Here!AM$2:AM$610, MATCH(B345, Paste_Here!A$2:A$610, 0))))), "High Risk", IF(ISNUMBER(SEARCH("lowrisk", LOWER(INDEX(Paste_Here!AM$2:AM$610, MATCH(B345, Paste_Here!A$2:A$610, 0))))), "Low Risk", IF(ISNUMBER(SEARCH("somerisk", LOWER(INDEX(Paste_Here!AM$2:AM$610, MATCH(B345, Paste_Here!A$2:A$610, 0))))), "Some Risk", ""))), ""), "")</f>
        <v/>
      </c>
      <c r="DC345" s="66"/>
      <c r="DD345" s="77" t="str">
        <f>IFERROR(IF(B345&lt;&gt;"", IF(AND(INDEX(Paste_Here!AN$2:AN$610, MATCH(B345, Paste_Here!A$2:A$610, 0))&lt;&gt;"", ISNUMBER(VALUE(INDEX(Paste_Here!AN$2:AN$610, MATCH(B345, Paste_Here!A$2:A$610, 0))))), INDEX(Paste_Here!AN$2:AN$610, MATCH(B345, Paste_Here!A$2:A$610, 0)), ""), ""), "")</f>
        <v/>
      </c>
      <c r="DE345" s="66"/>
      <c r="DF345" s="77" t="str">
        <f>IFERROR(IF(B345&lt;&gt;"", IF(AND(INDEX(Paste_Here!Q$2:Q$610, MATCH(B345, Paste_Here!A$2:A$610, 0))&lt;&gt;"", ISNUMBER(VALUE(INDEX(Paste_Here!Q$2:Q$610, MATCH(B345, Paste_Here!A$2:A$610, 0))))), INDEX(Paste_Here!Q$2:Q$610, MATCH(B345, Paste_Here!A$2:A$610, 0)), ""), ""), "")</f>
        <v/>
      </c>
      <c r="DG345" s="66"/>
      <c r="DH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DI345" s="66"/>
      <c r="DJ345" s="77" t="str" cm="1">
        <f t="array" aca="1" ref="DJ345" ca="1">IFERROR(VALUE(IF(ISNUMBER(SEARCH("EM", INDEX(Paste_Here!S$2:S$500, MATCH(B345, Paste_Here!A$2:A$500, 0)))), "-" &amp;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f>
        <v/>
      </c>
      <c r="DK345" s="66"/>
      <c r="DL345" s="66"/>
      <c r="DM345" s="77" t="str">
        <f t="shared" si="58"/>
        <v/>
      </c>
      <c r="DN345" s="66"/>
      <c r="DO345" s="77" t="str">
        <f>IFERROR(IF(B345&lt;&gt;"", IF(AND(INDEX(Paste_Here!AF$2:AF$610, MATCH(B345, Paste_Here!A$2:A$610, 0))&lt;&gt;"", ISNUMBER(VALUE(INDEX(Paste_Here!AF$2:AF$610, MATCH(B345, Paste_Here!A$2:A$610, 0))))), INDEX(Paste_Here!AF$2:AF$610, MATCH(B345, Paste_Here!A$2:A$610, 0)), ""), ""), "")</f>
        <v/>
      </c>
      <c r="DP345" s="66"/>
      <c r="DQ345" s="77" t="str">
        <f>IFERROR(IF(B345&lt;&gt;"", IF(AND(INDEX(Paste_Here!AG$2:AG$610, MATCH(B345, Paste_Here!A$2:A$610, 0))&lt;&gt;"", ISNUMBER(--INDEX(Paste_Here!AG$2:AG$610, MATCH(B345, Paste_Here!A$2:A$610, 0)))), TEXT(ROUND(--INDEX(Paste_Here!AG$2:AG$610, MATCH(B345, Paste_Here!A$2:A$610, 0)), 2), "0.00"), ""), ""), "")</f>
        <v/>
      </c>
      <c r="DR345" s="66"/>
      <c r="DS345" s="77" t="str">
        <f>IFERROR(IF(B345&lt;&gt;"", IF(LOWER(INDEX(Paste_Here!AH$2:AH$610, MATCH(B345, Paste_Here!A$2:A$610, 0)))="approaching expectations", "Approaching", IF(LOWER(INDEX(Paste_Here!AH$2:AH$610, MATCH(B345, Paste_Here!A$2:A$610, 0)))="met expectations", "Met", IF(LOWER(INDEX(Paste_Here!AH$2:AH$610, MATCH(B345, Paste_Here!A$2:A$610, 0)))="exceeded expectations", "Exceeded", IF(LOWER(INDEX(Paste_Here!AH$2:AH$610, MATCH(B345, Paste_Here!A$2:A$610, 0)))="below expectations", "Below", "")))), ""), "")</f>
        <v/>
      </c>
      <c r="DT345" s="66"/>
      <c r="DU345" s="77" t="str">
        <f>IFERROR(IF(B345&lt;&gt;"", IF(AND(INDEX(Paste_Here!U$2:U$610, MATCH(B345, Paste_Here!A$2:A$610, 0))&lt;&gt;"", ISNUMBER(VALUE(INDEX(Paste_Here!U$2:U$610, MATCH(B345, Paste_Here!A$2:A$610, 0))))), INDEX(Paste_Here!U$2:U$610, MATCH(B345, Paste_Here!A$2:A$610, 0)), ""), ""), "")</f>
        <v/>
      </c>
      <c r="DV345" s="66"/>
      <c r="DW345" s="77"/>
      <c r="DX345" s="66"/>
      <c r="DY345" s="77" t="str">
        <f>IFERROR(IF(B345&lt;&gt;"", IF(AND(INDEX(Paste_Here!AI$2:AI$610, MATCH(B345, Paste_Here!A$2:A$610, 0))&lt;&gt;"", ISNUMBER(VALUE(INDEX(Paste_Here!AI$2:AI$610, MATCH(B345, Paste_Here!A$2:A$610, 0))))), INDEX(Paste_Here!AI$2:AI$610, MATCH(B345, Paste_Here!A$2:A$610, 0)), ""), ""), "")</f>
        <v/>
      </c>
      <c r="DZ345" s="66"/>
      <c r="EA345" s="77" t="str">
        <f>IFERROR(IF(B345&lt;&gt;"", IF(AND(INDEX(Paste_Here!AJ$2:AJ$610, MATCH(B345, Paste_Here!A$2:A$610, 0))&lt;&gt;"", ISNUMBER(--INDEX(Paste_Here!AJ$2:AJ$610, MATCH(B345, Paste_Here!A$2:A$610, 0)))), TEXT(ROUND(--INDEX(Paste_Here!AJ$2:AJ$610, MATCH(B345, Paste_Here!A$2:A$610, 0)), 2), "0.00"), ""), ""), "")</f>
        <v/>
      </c>
      <c r="EB345" s="66"/>
      <c r="EC345" s="77" t="str">
        <f>IFERROR(IF(B345&lt;&gt;"", IF(LOWER(INDEX(Paste_Here!AK$2:AK$610, MATCH(B345, Paste_Here!A$2:A$610, 0)))="approaching expectations", "Approaching", IF(LOWER(INDEX(Paste_Here!AK$2:AK$610, MATCH(B345, Paste_Here!A$2:A$610, 0)))="met expectations", "Met", IF(LOWER(INDEX(Paste_Here!AK$2:AK$610, MATCH(B345, Paste_Here!A$2:A$610, 0)))="exceeded expectations", "Exceeded", IF(LOWER(INDEX(Paste_Here!AK$2:AK$610, MATCH(B345, Paste_Here!A$2:A$610, 0)))="below expectations", "Below", "")))), ""), "")</f>
        <v/>
      </c>
      <c r="ED345" s="66"/>
      <c r="EE345" s="77"/>
      <c r="EF345" s="66"/>
      <c r="EG345" s="77"/>
      <c r="EH345" s="66"/>
      <c r="EI345" s="66"/>
      <c r="EJ345" s="77" t="str">
        <f t="shared" si="59"/>
        <v/>
      </c>
      <c r="EK345" s="66"/>
      <c r="EL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EM345" s="66"/>
      <c r="EN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EO345" s="66"/>
      <c r="EP345" s="77"/>
      <c r="EQ345" s="66"/>
      <c r="ER345" s="77" t="str">
        <f>IFERROR(IF(B345&lt;&gt;"", IF(AND(INDEX(Paste_Here!AT$2:AT$610, MATCH(B345, Paste_Here!A$2:A$610, 0))&lt;&gt;"", ISNUMBER(VALUE(INDEX(Paste_Here!AT$2:AT$610, MATCH(B345, Paste_Here!A$2:A$610, 0))))), INDEX(Paste_Here!AT$2:AT$610, MATCH(B345, Paste_Here!A$2:A$610, 0)), ""), ""), "")</f>
        <v/>
      </c>
      <c r="ES345" s="66"/>
      <c r="ET345" s="77" t="str">
        <f>IFERROR(IF(B345&lt;&gt;"", IF(AND(INDEX(Paste_Here!AV$2:AV$610, MATCH(B345, Paste_Here!A$2:A$610, 0))&lt;&gt;"", ISNUMBER(VALUE(INDEX(Paste_Here!AV$2:AV$610, MATCH(B345, Paste_Here!A$2:A$610, 0))))), INDEX(Paste_Here!AV$2:AV$610, MATCH(B345, Paste_Here!A$2:A$610, 0)), ""), ""), "")</f>
        <v/>
      </c>
      <c r="EU345" s="66"/>
      <c r="EV345" s="77"/>
      <c r="EW345" s="66"/>
      <c r="EX345" s="77" t="str">
        <f>IFERROR(IF(B345&lt;&gt;"", IF(AND(INDEX(Paste_Here!AU$2:AU$610, MATCH(B345, Paste_Here!A$2:A$610, 0))&lt;&gt;"", ISNUMBER(VALUE(INDEX(Paste_Here!AU$2:AU$610, MATCH(B345, Paste_Here!A$2:A$610, 0))))), INDEX(Paste_Here!AU$2:AU$610, MATCH(B345, Paste_Here!A$2:A$610, 0)), ""), ""), "")</f>
        <v/>
      </c>
      <c r="EY345" s="66"/>
      <c r="EZ345" s="77" t="str">
        <f>IFERROR(IF(B345&lt;&gt;"", IF(AND(INDEX(Paste_Here!AW$2:AW$610, MATCH(B345, Paste_Here!A$2:A$610, 0))&lt;&gt;"", ISNUMBER(VALUE(INDEX(Paste_Here!AW$2:AW$610, MATCH(B345, Paste_Here!A$2:A$610, 0))))), INDEX(Paste_Here!AW$2:AW$610, MATCH(B345, Paste_Here!A$2:A$610, 0)), ""), ""), "")</f>
        <v/>
      </c>
      <c r="FA345" s="66"/>
      <c r="FB345" s="77"/>
      <c r="FC345" s="66"/>
      <c r="FD345" s="77"/>
      <c r="FE345" s="66"/>
      <c r="FF345" s="66"/>
      <c r="FG345" s="77" t="str">
        <f t="shared" si="60"/>
        <v/>
      </c>
      <c r="FH345" s="66"/>
      <c r="FI345" s="77" t="str">
        <f>IFERROR(IF(B345&lt;&gt;"", IF(ISNUMBER(SEARCH("s", LOWER(INDEX(Paste_Here!M$2:M$610, MATCH(B345, Paste_Here!A$2:A$610, 0))))), "Yes", IF(INDEX(Paste_Here!M$2:M$610, MATCH(B345, Paste_Here!A$2:A$610, 0))&lt;&gt;"", "No", "")), ""), "")</f>
        <v/>
      </c>
      <c r="FJ345" s="66"/>
      <c r="FK345" s="77" t="str">
        <f>IFERROR(IF(B345&lt;&gt;"", IF(ISNUMBER(SEARCH("yes", LOWER(INDEX(Paste_Here!F$2:F$610, MATCH(B345, Paste_Here!A$2:A$610, 0))))), "Yes", IF(ISNUMBER(SEARCH("no", LOWER(INDEX(Paste_Here!F$2:F$610, MATCH(B345, Paste_Here!A$2:A$610, 0))))), "No", "")), ""), "")</f>
        <v/>
      </c>
      <c r="FL345" s="66"/>
      <c r="FM345" s="77" t="str">
        <f>IFERROR(IF(B345&lt;&gt;"", IF(ISNUMBER(SEARCH("english language learner", LOWER(INDEX(Paste_Here!C$2:C$610, MATCH(B345, Paste_Here!A$2:A$610, 0))))), "Yes", ""), ""), "")</f>
        <v/>
      </c>
      <c r="FN345" s="66"/>
      <c r="FO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FP345" s="66"/>
      <c r="FQ345" s="77" t="str">
        <f>IFERROR(IF(B345&lt;&gt;"", IF(ISNUMBER(SEARCH("yes", LOWER(INDEX(Paste_Here!L$2:L$610, MATCH(B345, Paste_Here!A$2:A$610, 0))))), "Yes", IF(ISNUMBER(SEARCH("no", LOWER(INDEX(Paste_Here!L$2:L$610, MATCH(B345, Paste_Here!A$2:A$610, 0))))), "No", "")), ""), "")</f>
        <v/>
      </c>
      <c r="FR345" s="66"/>
      <c r="FS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FT345" s="66"/>
      <c r="FU345" s="77"/>
      <c r="FV345" s="66"/>
      <c r="FW345" s="77" t="str">
        <f>IFERROR(IF(B345&lt;&gt;"", IF(AND(INDEX(Paste_Here!D$2:D$610, MATCH(B345, Paste_Here!A$2:A$610, 0))&lt;&gt;"", ISNUMBER(VALUE(INDEX(Paste_Here!D$2:D$610, MATCH(B345, Paste_Here!A$2:A$610, 0))))), INDEX(Paste_Here!D$2:D$610, MATCH(B345, Paste_Here!A$2:A$610, 0)), ""), ""), "")</f>
        <v/>
      </c>
      <c r="FX345" s="66"/>
      <c r="FY345" s="77" t="str">
        <f>IFERROR(IF(B345&lt;&gt;"", IF(AND(INDEX(Paste_Here!G$2:G$610, MATCH(B345, Paste_Here!A$2:A$610, 0))&lt;&gt;"", ISNUMBER(VALUE(INDEX(Paste_Here!G$2:G$610, MATCH(B345, Paste_Here!A$2:A$610, 0))))), INDEX(Paste_Here!G$2:G$610, MATCH(B345, Paste_Here!A$2:A$610, 0)), ""), ""), "")</f>
        <v/>
      </c>
      <c r="FZ345" s="66"/>
      <c r="GA345" s="95"/>
      <c r="GB345" s="66"/>
      <c r="JS345" s="1" t="str" cm="1">
        <f t="array" ref="JS345">IFERROR(INDEX(Paste_Here!$B$2:$B$610, MATCH(0, COUNTIF(JS$4:JS344, Paste_Here!$B$2:$B$610) + IF(Paste_Here!$B$2:$B$610="", 1, 0), 0)), "")</f>
        <v/>
      </c>
      <c r="JT345" s="1" t="str">
        <f>IF(JS345&lt;&gt;"", INDEX(Paste_Here!$A$2:$A$610, MATCH(JS345, Paste_Here!$B$2:$B$610, 0)), "")</f>
        <v/>
      </c>
      <c r="JU345" s="1" t="str">
        <f t="shared" si="61"/>
        <v/>
      </c>
      <c r="JV345" s="1" t="str" cm="1">
        <f t="array" ref="JV345">IFERROR(INDEX($JU$5:$JU$610, MATCH(SMALL(IF($JU$5:$JU$610&lt;&gt;"", COUNTIF($JU$5:$JU$610, "&lt;"&amp;$JU$5:$JU$610)+1), ROW()-ROW($JV$5)+1), COUNTIF($JU$5:$JU$610, "&lt;"&amp;$JU$5:$JU$610)+1, 0)), "")</f>
        <v/>
      </c>
    </row>
    <row r="346" spans="1:282">
      <c r="A346" s="66"/>
      <c r="B346" s="77" t="str">
        <f t="shared" si="52"/>
        <v/>
      </c>
      <c r="C346" s="66"/>
      <c r="D346" s="77" t="str">
        <f>IFERROR(IF(B346&lt;&gt;"", IF(COUNTIF(INDEX(Paste_Here!AS$2:AS$610, MATCH(B346, Paste_Here!A$2:A$610, 0), 0), "yes") &gt; 0, "Yes", IF(COUNTIF(INDEX(Paste_Here!AS$2:AS$610, MATCH(B346, Paste_Here!A$2:A$610, 0), 0), "no") &gt; 0, "No", "")), ""), "")</f>
        <v/>
      </c>
      <c r="E346" s="66"/>
      <c r="F346" s="77" t="str">
        <f t="shared" si="53"/>
        <v/>
      </c>
      <c r="G346" s="66"/>
      <c r="H346" s="77" t="str">
        <f>IFERROR(IF(B346&lt;&gt;"", IF(COUNTIF(INDEX(Paste_Here!AO$2:AR$610, MATCH(B346, Paste_Here!A$2:A$610, 0), 0), "yes") &gt; 0, "Yes", IF(COUNTIF(INDEX(Paste_Here!AO$2:AR$610, MATCH(B346, Paste_Here!A$2:A$610, 0), 0), "no") &gt; 0, "No", "")), ""), "")</f>
        <v/>
      </c>
      <c r="I346" s="66"/>
      <c r="J346" s="77" t="str">
        <f t="shared" si="54"/>
        <v/>
      </c>
      <c r="K346" s="66"/>
      <c r="L346" s="77" t="str">
        <f>IFERROR(IF(B346&lt;&gt;"", IF(ISNUMBER(SEARCH("yes", LOWER(INDEX(Paste_Here!W$2:W$610, MATCH(B346, Paste_Here!A$2:A$610, 0))))), "Yes", IF(ISNUMBER(SEARCH("no", LOWER(INDEX(Paste_Here!W$2:W$610, MATCH(B346, Paste_Here!A$2:A$610, 0))))), "No", "")), ""), "")</f>
        <v/>
      </c>
      <c r="M346" s="66"/>
      <c r="N346" s="77"/>
      <c r="O346" s="66"/>
      <c r="P346" s="77" t="str">
        <f>IFERROR(IF(B346&lt;&gt;"", IF(ISNUMBER(SEARCH("yes", LOWER(INDEX(Paste_Here!V$2:V$610, MATCH(B346, Paste_Here!A$2:A$610, 0))))), "Yes", IF(ISNUMBER(SEARCH("no", LOWER(INDEX(Paste_Here!V$2:V$610, MATCH(B346, Paste_Here!A$2:A$610, 0))))), "No", "")), ""), "")</f>
        <v/>
      </c>
      <c r="Q346" s="66"/>
      <c r="R346" s="77"/>
      <c r="S346" s="66"/>
      <c r="T346" s="77"/>
      <c r="U346" s="66"/>
      <c r="V346" s="66"/>
      <c r="W346" s="77" t="str">
        <f t="shared" si="55"/>
        <v/>
      </c>
      <c r="X346" s="66"/>
      <c r="Y346" s="77" t="str">
        <f>IFERROR(IF(B346&lt;&gt;"", IF(ISNUMBER(SEARCH("Revealed-Potential (Primary Focus)", LOWER(INDEX(Paste_Here!X$2:X$610, MATCH(B346, Paste_Here!A$2:A$610, 0))))), "Rev-Potential: Prim", IF(ISNUMBER(SEARCH("Revealed-Potential (Secondary Focus)", LOWER(INDEX(Paste_Here!X$2:X$610, MATCH(B346, Paste_Here!A$2:A$610, 0))))), "Rev-Potential: Sec", IF(ISNUMBER(SEARCH("Monitoring", LOWER(INDEX(Paste_Here!X$2:X$610, MATCH(B346, Paste_Here!A$2:A$610, 0))))), "Monitoring", IF(ISNUMBER(SEARCH("At-Promise (Secondary Focus)", LOWER(INDEX(Paste_Here!X$2:X$610, MATCH(B346, Paste_Here!A$2:A$610, 0))))), "At-Promise: Sec", IF(ISNUMBER(SEARCH("At-Promise (Primary Focus)", LOWER(INDEX(Paste_Here!X$2:X$610, MATCH(B346, Paste_Here!A$2:A$610, 0))))), "At-Promise: Prim", ""))))), ""), "")</f>
        <v/>
      </c>
      <c r="Z346" s="66"/>
      <c r="AA346" s="77"/>
      <c r="AB346" s="66"/>
      <c r="AC346" s="77" t="str">
        <f>IFERROR(IF(B346&lt;&gt;"", IF(ISNUMBER(SEARCH("Revealed-Potential (Primary Focus)", LOWER(INDEX(Paste_Here!AB$2:AB$610, MATCH(B346, Paste_Here!A$2:A$610, 0))))), "Rev-Potential: Prim", IF(ISNUMBER(SEARCH("Revealed-Potential (Secondary Focus)", LOWER(INDEX(Paste_Here!AB$2:AB$610, MATCH(B346, Paste_Here!A$2:A$610, 0))))), "Rev-Potential: Sec", IF(ISNUMBER(SEARCH("Monitoring", LOWER(INDEX(Paste_Here!AB$2:AB$610, MATCH(B346, Paste_Here!A$2:A$610, 0))))), "Monitoring", IF(ISNUMBER(SEARCH("At-Promise (Secondary Focus)", LOWER(INDEX(Paste_Here!AB$2:AB$610, MATCH(B346, Paste_Here!A$2:A$610, 0))))), "At-Promise: Sec", IF(ISNUMBER(SEARCH("At-Promise (Primary Focus)", LOWER(INDEX(Paste_Here!AB$2:AB$610, MATCH(B346, Paste_Here!A$2:A$610, 0))))), "At-Promise: Prim", ""))))), ""), "")</f>
        <v/>
      </c>
      <c r="AD346" s="66"/>
      <c r="AE346" s="77"/>
      <c r="AF346" s="66"/>
      <c r="AG346" s="77"/>
      <c r="AH346" s="66"/>
      <c r="AI346" s="77"/>
      <c r="AJ346" s="66"/>
      <c r="AK346" s="77"/>
      <c r="AL346" s="66"/>
      <c r="AM346" s="77"/>
      <c r="AN346" s="66"/>
      <c r="AO346" s="77"/>
      <c r="AP346" s="66"/>
      <c r="AQ346" s="77"/>
      <c r="AR346" s="66"/>
      <c r="AS346" s="77"/>
      <c r="AT346" s="66"/>
      <c r="AU346" s="66"/>
      <c r="AV346" s="77" t="str">
        <f t="shared" si="56"/>
        <v/>
      </c>
      <c r="AW346" s="66"/>
      <c r="AX346" s="77" t="str">
        <f>IFERROR(IF(B346&lt;&gt;"", IF(AND(INDEX(Paste_Here!AC$2:AC$610, MATCH(B346, Paste_Here!A$2:A$610, 0))&lt;&gt;"", ISNUMBER(VALUE(INDEX(Paste_Here!AC$2:AC$610, MATCH(B346, Paste_Here!A$2:A$610, 0))))), INDEX(Paste_Here!AC$2:AC$610, MATCH(B346, Paste_Here!A$2:A$610, 0)), ""), ""), "")</f>
        <v/>
      </c>
      <c r="AY346" s="66"/>
      <c r="AZ346" s="77" t="str">
        <f>IFERROR(IF(B346&lt;&gt;"", IF(AND(INDEX(Paste_Here!AD$2:AD$610, MATCH(B346, Paste_Here!A$2:A$610, 0))&lt;&gt;"", ISNUMBER(VALUE(INDEX(Paste_Here!AD$2:AD$610, MATCH(B346, Paste_Here!A$2:A$610, 0))))), TEXT(ROUND(VALUE(INDEX(Paste_Here!AD$2:AD$610, MATCH(B346, Paste_Here!A$2:A$610, 0))), 2), "0.00"), ""), ""), "")</f>
        <v/>
      </c>
      <c r="BA346" s="66"/>
      <c r="BB346" s="77" t="str">
        <f>IFERROR(IF(B346&lt;&gt;"", IF(LOWER(INDEX(Paste_Here!AE$2:AE$610, MATCH(B346, Paste_Here!A$2:A$610, 0)))="approaching expectations", "Approaching", IF(LOWER(INDEX(Paste_Here!AE$2:AE$610, MATCH(B346, Paste_Here!A$2:A$610, 0)))="met expectations", "Met", IF(LOWER(INDEX(Paste_Here!AE$2:AE$610, MATCH(B346, Paste_Here!A$2:A$610, 0)))="exceeded expectations", "Exceeded", IF(LOWER(INDEX(Paste_Here!AE$2:AE$610, MATCH(B346, Paste_Here!A$2:A$610, 0)))="below expectations", "Below", "")))), ""), "")</f>
        <v/>
      </c>
      <c r="BC346" s="66"/>
      <c r="BD346" s="77" t="str">
        <f>IFERROR(IF(B346&lt;&gt;"", IF(AND(INDEX(Paste_Here!T$2:T$610, MATCH(B346, Paste_Here!A$2:A$610, 0))&lt;&gt;"", ISNUMBER(VALUE(INDEX(Paste_Here!T$2:T$610, MATCH(B346, Paste_Here!A$2:A$610, 0))))), INDEX(Paste_Here!T$2:T$610, MATCH(B346, Paste_Here!A$2:A$610, 0)), ""), ""), "")</f>
        <v/>
      </c>
      <c r="BE346" s="66"/>
      <c r="BF346" s="77"/>
      <c r="BG346" s="66"/>
      <c r="BH346" s="77"/>
      <c r="BI346" s="66"/>
      <c r="BJ346" s="77"/>
      <c r="BK346" s="66"/>
      <c r="BL346" s="77" t="str">
        <f>IFERROR(IF(B346&lt;&gt;"", IF(AND(INDEX(Paste_Here!N$2:N$610, MATCH(B346, Paste_Here!A$2:A$610, 0))&lt;&gt;"", ISNUMBER(VALUE(INDEX(Paste_Here!N$2:N$610, MATCH(B346, Paste_Here!A$2:A$610, 0))))), INDEX(Paste_Here!N$2:N$610, MATCH(B346, Paste_Here!A$2:A$610, 0)), ""), ""), "")</f>
        <v/>
      </c>
      <c r="BM346" s="66"/>
      <c r="BN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BO346" s="66"/>
      <c r="BP346" s="77" t="str" cm="1">
        <f t="array" aca="1" ref="BP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BQ346" s="66"/>
      <c r="BR346" s="66"/>
      <c r="BS346" s="77"/>
      <c r="BT346" s="66"/>
      <c r="BU346" s="77"/>
      <c r="BV346" s="66"/>
      <c r="BW346" s="77"/>
      <c r="BX346" s="66"/>
      <c r="BY346" s="77"/>
      <c r="BZ346" s="66"/>
      <c r="CA346" s="77"/>
      <c r="CB346" s="66"/>
      <c r="CC346" s="77"/>
      <c r="CD346" s="66"/>
      <c r="CE346" s="77"/>
      <c r="CF346" s="66"/>
      <c r="CG346" s="77"/>
      <c r="CH346" s="66"/>
      <c r="CI346" s="77"/>
      <c r="CJ346" s="66"/>
      <c r="CK346" s="77"/>
      <c r="CL346" s="66"/>
      <c r="CM346" s="77"/>
      <c r="CN346" s="66"/>
      <c r="CO346" s="66"/>
      <c r="CP346" s="77" t="str">
        <f t="shared" si="57"/>
        <v/>
      </c>
      <c r="CQ346" s="66"/>
      <c r="CR346" s="77" t="str">
        <f>IFERROR(IF(B346&lt;&gt;"", IF(AND(INDEX(Paste_Here!Y$2:Y$610, MATCH(B346, Paste_Here!A$2:A$610, 0))&lt;&gt;"", ISNUMBER(VALUE(INDEX(Paste_Here!Y$2:Y$610, MATCH(B346, Paste_Here!A$2:A$610, 0))))), INDEX(Paste_Here!Y$2:Y$610, MATCH(B346, Paste_Here!A$2:A$610, 0)), ""), ""), "")</f>
        <v/>
      </c>
      <c r="CS346" s="66"/>
      <c r="CT346" s="77" t="str">
        <f>IFERROR(IF(B346&lt;&gt;"", IF(AND(INDEX(Paste_Here!AA$2:AA$610, MATCH(B346, Paste_Here!A$2:A$610, 0))&lt;&gt;"", ISNUMBER(--INDEX(Paste_Here!AA$2:AA$610, MATCH(B346, Paste_Here!A$2:A$610, 0)))), TEXT(ROUND(--INDEX(Paste_Here!AA$2:AA$610, MATCH(B346, Paste_Here!A$2:A$610, 0)), 2), "0.00"), ""), ""), "")</f>
        <v/>
      </c>
      <c r="CU346" s="66"/>
      <c r="CV346" s="77" t="str">
        <f>IFERROR(IF(B346&lt;&gt;"", IF(LOWER(INDEX(Paste_Here!Z$2:Z$610, MATCH(B346, Paste_Here!A$2:A$610, 0)))="approaching expectations", "Approaching", IF(LOWER(INDEX(Paste_Here!Z$2:Z$610, MATCH(B346, Paste_Here!A$2:A$610, 0)))="met expectations", "Met", IF(LOWER(INDEX(Paste_Here!Z$2:Z$610, MATCH(B346, Paste_Here!A$2:A$610, 0)))="exceeded expectations", "Exceeded", IF(LOWER(INDEX(Paste_Here!Z$2:Z$610, MATCH(B346, Paste_Here!A$2:A$610, 0)))="below expectations", "Below", "")))), ""), "")</f>
        <v/>
      </c>
      <c r="CW346" s="66"/>
      <c r="CX346" s="77"/>
      <c r="CY346" s="66"/>
      <c r="CZ346" s="77" t="str">
        <f>IFERROR(IF(B346&lt;&gt;"", IF(AND(INDEX(Paste_Here!AL$2:AL$610, MATCH(B346, Paste_Here!A$2:A$610, 0))&lt;&gt;"", ISNUMBER(VALUE(INDEX(Paste_Here!AL$2:AL$610, MATCH(B346, Paste_Here!A$2:A$610, 0))))), INDEX(Paste_Here!AL$2:AL$610, MATCH(B346, Paste_Here!A$2:A$610, 0)), ""), ""), "")</f>
        <v/>
      </c>
      <c r="DA346" s="66"/>
      <c r="DB346" s="77" t="str">
        <f>IFERROR(IF(B346&lt;&gt;"", IF(ISNUMBER(SEARCH("highrisk", LOWER(INDEX(Paste_Here!AM$2:AM$610, MATCH(B346, Paste_Here!A$2:A$610, 0))))), "High Risk", IF(ISNUMBER(SEARCH("lowrisk", LOWER(INDEX(Paste_Here!AM$2:AM$610, MATCH(B346, Paste_Here!A$2:A$610, 0))))), "Low Risk", IF(ISNUMBER(SEARCH("somerisk", LOWER(INDEX(Paste_Here!AM$2:AM$610, MATCH(B346, Paste_Here!A$2:A$610, 0))))), "Some Risk", ""))), ""), "")</f>
        <v/>
      </c>
      <c r="DC346" s="66"/>
      <c r="DD346" s="77" t="str">
        <f>IFERROR(IF(B346&lt;&gt;"", IF(AND(INDEX(Paste_Here!AN$2:AN$610, MATCH(B346, Paste_Here!A$2:A$610, 0))&lt;&gt;"", ISNUMBER(VALUE(INDEX(Paste_Here!AN$2:AN$610, MATCH(B346, Paste_Here!A$2:A$610, 0))))), INDEX(Paste_Here!AN$2:AN$610, MATCH(B346, Paste_Here!A$2:A$610, 0)), ""), ""), "")</f>
        <v/>
      </c>
      <c r="DE346" s="66"/>
      <c r="DF346" s="77" t="str">
        <f>IFERROR(IF(B346&lt;&gt;"", IF(AND(INDEX(Paste_Here!Q$2:Q$610, MATCH(B346, Paste_Here!A$2:A$610, 0))&lt;&gt;"", ISNUMBER(VALUE(INDEX(Paste_Here!Q$2:Q$610, MATCH(B346, Paste_Here!A$2:A$610, 0))))), INDEX(Paste_Here!Q$2:Q$610, MATCH(B346, Paste_Here!A$2:A$610, 0)), ""), ""), "")</f>
        <v/>
      </c>
      <c r="DG346" s="66"/>
      <c r="DH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DI346" s="66"/>
      <c r="DJ346" s="77" t="str" cm="1">
        <f t="array" aca="1" ref="DJ346" ca="1">IFERROR(VALUE(IF(ISNUMBER(SEARCH("EM", INDEX(Paste_Here!S$2:S$500, MATCH(B346, Paste_Here!A$2:A$500, 0)))), "-" &amp;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f>
        <v/>
      </c>
      <c r="DK346" s="66"/>
      <c r="DL346" s="66"/>
      <c r="DM346" s="77" t="str">
        <f t="shared" si="58"/>
        <v/>
      </c>
      <c r="DN346" s="66"/>
      <c r="DO346" s="77" t="str">
        <f>IFERROR(IF(B346&lt;&gt;"", IF(AND(INDEX(Paste_Here!AF$2:AF$610, MATCH(B346, Paste_Here!A$2:A$610, 0))&lt;&gt;"", ISNUMBER(VALUE(INDEX(Paste_Here!AF$2:AF$610, MATCH(B346, Paste_Here!A$2:A$610, 0))))), INDEX(Paste_Here!AF$2:AF$610, MATCH(B346, Paste_Here!A$2:A$610, 0)), ""), ""), "")</f>
        <v/>
      </c>
      <c r="DP346" s="66"/>
      <c r="DQ346" s="77" t="str">
        <f>IFERROR(IF(B346&lt;&gt;"", IF(AND(INDEX(Paste_Here!AG$2:AG$610, MATCH(B346, Paste_Here!A$2:A$610, 0))&lt;&gt;"", ISNUMBER(--INDEX(Paste_Here!AG$2:AG$610, MATCH(B346, Paste_Here!A$2:A$610, 0)))), TEXT(ROUND(--INDEX(Paste_Here!AG$2:AG$610, MATCH(B346, Paste_Here!A$2:A$610, 0)), 2), "0.00"), ""), ""), "")</f>
        <v/>
      </c>
      <c r="DR346" s="66"/>
      <c r="DS346" s="77" t="str">
        <f>IFERROR(IF(B346&lt;&gt;"", IF(LOWER(INDEX(Paste_Here!AH$2:AH$610, MATCH(B346, Paste_Here!A$2:A$610, 0)))="approaching expectations", "Approaching", IF(LOWER(INDEX(Paste_Here!AH$2:AH$610, MATCH(B346, Paste_Here!A$2:A$610, 0)))="met expectations", "Met", IF(LOWER(INDEX(Paste_Here!AH$2:AH$610, MATCH(B346, Paste_Here!A$2:A$610, 0)))="exceeded expectations", "Exceeded", IF(LOWER(INDEX(Paste_Here!AH$2:AH$610, MATCH(B346, Paste_Here!A$2:A$610, 0)))="below expectations", "Below", "")))), ""), "")</f>
        <v/>
      </c>
      <c r="DT346" s="66"/>
      <c r="DU346" s="77" t="str">
        <f>IFERROR(IF(B346&lt;&gt;"", IF(AND(INDEX(Paste_Here!U$2:U$610, MATCH(B346, Paste_Here!A$2:A$610, 0))&lt;&gt;"", ISNUMBER(VALUE(INDEX(Paste_Here!U$2:U$610, MATCH(B346, Paste_Here!A$2:A$610, 0))))), INDEX(Paste_Here!U$2:U$610, MATCH(B346, Paste_Here!A$2:A$610, 0)), ""), ""), "")</f>
        <v/>
      </c>
      <c r="DV346" s="66"/>
      <c r="DW346" s="77"/>
      <c r="DX346" s="66"/>
      <c r="DY346" s="77" t="str">
        <f>IFERROR(IF(B346&lt;&gt;"", IF(AND(INDEX(Paste_Here!AI$2:AI$610, MATCH(B346, Paste_Here!A$2:A$610, 0))&lt;&gt;"", ISNUMBER(VALUE(INDEX(Paste_Here!AI$2:AI$610, MATCH(B346, Paste_Here!A$2:A$610, 0))))), INDEX(Paste_Here!AI$2:AI$610, MATCH(B346, Paste_Here!A$2:A$610, 0)), ""), ""), "")</f>
        <v/>
      </c>
      <c r="DZ346" s="66"/>
      <c r="EA346" s="77" t="str">
        <f>IFERROR(IF(B346&lt;&gt;"", IF(AND(INDEX(Paste_Here!AJ$2:AJ$610, MATCH(B346, Paste_Here!A$2:A$610, 0))&lt;&gt;"", ISNUMBER(--INDEX(Paste_Here!AJ$2:AJ$610, MATCH(B346, Paste_Here!A$2:A$610, 0)))), TEXT(ROUND(--INDEX(Paste_Here!AJ$2:AJ$610, MATCH(B346, Paste_Here!A$2:A$610, 0)), 2), "0.00"), ""), ""), "")</f>
        <v/>
      </c>
      <c r="EB346" s="66"/>
      <c r="EC346" s="77" t="str">
        <f>IFERROR(IF(B346&lt;&gt;"", IF(LOWER(INDEX(Paste_Here!AK$2:AK$610, MATCH(B346, Paste_Here!A$2:A$610, 0)))="approaching expectations", "Approaching", IF(LOWER(INDEX(Paste_Here!AK$2:AK$610, MATCH(B346, Paste_Here!A$2:A$610, 0)))="met expectations", "Met", IF(LOWER(INDEX(Paste_Here!AK$2:AK$610, MATCH(B346, Paste_Here!A$2:A$610, 0)))="exceeded expectations", "Exceeded", IF(LOWER(INDEX(Paste_Here!AK$2:AK$610, MATCH(B346, Paste_Here!A$2:A$610, 0)))="below expectations", "Below", "")))), ""), "")</f>
        <v/>
      </c>
      <c r="ED346" s="66"/>
      <c r="EE346" s="77"/>
      <c r="EF346" s="66"/>
      <c r="EG346" s="77"/>
      <c r="EH346" s="66"/>
      <c r="EI346" s="66"/>
      <c r="EJ346" s="77" t="str">
        <f t="shared" si="59"/>
        <v/>
      </c>
      <c r="EK346" s="66"/>
      <c r="EL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EM346" s="66"/>
      <c r="EN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EO346" s="66"/>
      <c r="EP346" s="77"/>
      <c r="EQ346" s="66"/>
      <c r="ER346" s="77" t="str">
        <f>IFERROR(IF(B346&lt;&gt;"", IF(AND(INDEX(Paste_Here!AT$2:AT$610, MATCH(B346, Paste_Here!A$2:A$610, 0))&lt;&gt;"", ISNUMBER(VALUE(INDEX(Paste_Here!AT$2:AT$610, MATCH(B346, Paste_Here!A$2:A$610, 0))))), INDEX(Paste_Here!AT$2:AT$610, MATCH(B346, Paste_Here!A$2:A$610, 0)), ""), ""), "")</f>
        <v/>
      </c>
      <c r="ES346" s="66"/>
      <c r="ET346" s="77" t="str">
        <f>IFERROR(IF(B346&lt;&gt;"", IF(AND(INDEX(Paste_Here!AV$2:AV$610, MATCH(B346, Paste_Here!A$2:A$610, 0))&lt;&gt;"", ISNUMBER(VALUE(INDEX(Paste_Here!AV$2:AV$610, MATCH(B346, Paste_Here!A$2:A$610, 0))))), INDEX(Paste_Here!AV$2:AV$610, MATCH(B346, Paste_Here!A$2:A$610, 0)), ""), ""), "")</f>
        <v/>
      </c>
      <c r="EU346" s="66"/>
      <c r="EV346" s="77"/>
      <c r="EW346" s="66"/>
      <c r="EX346" s="77" t="str">
        <f>IFERROR(IF(B346&lt;&gt;"", IF(AND(INDEX(Paste_Here!AU$2:AU$610, MATCH(B346, Paste_Here!A$2:A$610, 0))&lt;&gt;"", ISNUMBER(VALUE(INDEX(Paste_Here!AU$2:AU$610, MATCH(B346, Paste_Here!A$2:A$610, 0))))), INDEX(Paste_Here!AU$2:AU$610, MATCH(B346, Paste_Here!A$2:A$610, 0)), ""), ""), "")</f>
        <v/>
      </c>
      <c r="EY346" s="66"/>
      <c r="EZ346" s="77" t="str">
        <f>IFERROR(IF(B346&lt;&gt;"", IF(AND(INDEX(Paste_Here!AW$2:AW$610, MATCH(B346, Paste_Here!A$2:A$610, 0))&lt;&gt;"", ISNUMBER(VALUE(INDEX(Paste_Here!AW$2:AW$610, MATCH(B346, Paste_Here!A$2:A$610, 0))))), INDEX(Paste_Here!AW$2:AW$610, MATCH(B346, Paste_Here!A$2:A$610, 0)), ""), ""), "")</f>
        <v/>
      </c>
      <c r="FA346" s="66"/>
      <c r="FB346" s="77"/>
      <c r="FC346" s="66"/>
      <c r="FD346" s="77"/>
      <c r="FE346" s="66"/>
      <c r="FF346" s="66"/>
      <c r="FG346" s="77" t="str">
        <f t="shared" si="60"/>
        <v/>
      </c>
      <c r="FH346" s="66"/>
      <c r="FI346" s="77" t="str">
        <f>IFERROR(IF(B346&lt;&gt;"", IF(ISNUMBER(SEARCH("s", LOWER(INDEX(Paste_Here!M$2:M$610, MATCH(B346, Paste_Here!A$2:A$610, 0))))), "Yes", IF(INDEX(Paste_Here!M$2:M$610, MATCH(B346, Paste_Here!A$2:A$610, 0))&lt;&gt;"", "No", "")), ""), "")</f>
        <v/>
      </c>
      <c r="FJ346" s="66"/>
      <c r="FK346" s="77" t="str">
        <f>IFERROR(IF(B346&lt;&gt;"", IF(ISNUMBER(SEARCH("yes", LOWER(INDEX(Paste_Here!F$2:F$610, MATCH(B346, Paste_Here!A$2:A$610, 0))))), "Yes", IF(ISNUMBER(SEARCH("no", LOWER(INDEX(Paste_Here!F$2:F$610, MATCH(B346, Paste_Here!A$2:A$610, 0))))), "No", "")), ""), "")</f>
        <v/>
      </c>
      <c r="FL346" s="66"/>
      <c r="FM346" s="77" t="str">
        <f>IFERROR(IF(B346&lt;&gt;"", IF(ISNUMBER(SEARCH("english language learner", LOWER(INDEX(Paste_Here!C$2:C$610, MATCH(B346, Paste_Here!A$2:A$610, 0))))), "Yes", ""), ""), "")</f>
        <v/>
      </c>
      <c r="FN346" s="66"/>
      <c r="FO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FP346" s="66"/>
      <c r="FQ346" s="77" t="str">
        <f>IFERROR(IF(B346&lt;&gt;"", IF(ISNUMBER(SEARCH("yes", LOWER(INDEX(Paste_Here!L$2:L$610, MATCH(B346, Paste_Here!A$2:A$610, 0))))), "Yes", IF(ISNUMBER(SEARCH("no", LOWER(INDEX(Paste_Here!L$2:L$610, MATCH(B346, Paste_Here!A$2:A$610, 0))))), "No", "")), ""), "")</f>
        <v/>
      </c>
      <c r="FR346" s="66"/>
      <c r="FS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FT346" s="66"/>
      <c r="FU346" s="77"/>
      <c r="FV346" s="66"/>
      <c r="FW346" s="77" t="str">
        <f>IFERROR(IF(B346&lt;&gt;"", IF(AND(INDEX(Paste_Here!D$2:D$610, MATCH(B346, Paste_Here!A$2:A$610, 0))&lt;&gt;"", ISNUMBER(VALUE(INDEX(Paste_Here!D$2:D$610, MATCH(B346, Paste_Here!A$2:A$610, 0))))), INDEX(Paste_Here!D$2:D$610, MATCH(B346, Paste_Here!A$2:A$610, 0)), ""), ""), "")</f>
        <v/>
      </c>
      <c r="FX346" s="66"/>
      <c r="FY346" s="77" t="str">
        <f>IFERROR(IF(B346&lt;&gt;"", IF(AND(INDEX(Paste_Here!G$2:G$610, MATCH(B346, Paste_Here!A$2:A$610, 0))&lt;&gt;"", ISNUMBER(VALUE(INDEX(Paste_Here!G$2:G$610, MATCH(B346, Paste_Here!A$2:A$610, 0))))), INDEX(Paste_Here!G$2:G$610, MATCH(B346, Paste_Here!A$2:A$610, 0)), ""), ""), "")</f>
        <v/>
      </c>
      <c r="FZ346" s="66"/>
      <c r="GA346" s="95"/>
      <c r="GB346" s="66"/>
      <c r="JS346" s="1" t="str" cm="1">
        <f t="array" ref="JS346">IFERROR(INDEX(Paste_Here!$B$2:$B$610, MATCH(0, COUNTIF(JS$4:JS345, Paste_Here!$B$2:$B$610) + IF(Paste_Here!$B$2:$B$610="", 1, 0), 0)), "")</f>
        <v/>
      </c>
      <c r="JT346" s="1" t="str">
        <f>IF(JS346&lt;&gt;"", INDEX(Paste_Here!$A$2:$A$610, MATCH(JS346, Paste_Here!$B$2:$B$610, 0)), "")</f>
        <v/>
      </c>
      <c r="JU346" s="1" t="str">
        <f t="shared" si="61"/>
        <v/>
      </c>
      <c r="JV346" s="1" t="str" cm="1">
        <f t="array" ref="JV346">IFERROR(INDEX($JU$5:$JU$610, MATCH(SMALL(IF($JU$5:$JU$610&lt;&gt;"", COUNTIF($JU$5:$JU$610, "&lt;"&amp;$JU$5:$JU$610)+1), ROW()-ROW($JV$5)+1), COUNTIF($JU$5:$JU$610, "&lt;"&amp;$JU$5:$JU$610)+1, 0)), "")</f>
        <v/>
      </c>
    </row>
    <row r="347" spans="1:282">
      <c r="A347" s="66"/>
      <c r="B347" s="77" t="str">
        <f t="shared" si="52"/>
        <v/>
      </c>
      <c r="C347" s="66"/>
      <c r="D347" s="77" t="str">
        <f>IFERROR(IF(B347&lt;&gt;"", IF(COUNTIF(INDEX(Paste_Here!AS$2:AS$610, MATCH(B347, Paste_Here!A$2:A$610, 0), 0), "yes") &gt; 0, "Yes", IF(COUNTIF(INDEX(Paste_Here!AS$2:AS$610, MATCH(B347, Paste_Here!A$2:A$610, 0), 0), "no") &gt; 0, "No", "")), ""), "")</f>
        <v/>
      </c>
      <c r="E347" s="66"/>
      <c r="F347" s="77" t="str">
        <f t="shared" si="53"/>
        <v/>
      </c>
      <c r="G347" s="66"/>
      <c r="H347" s="77" t="str">
        <f>IFERROR(IF(B347&lt;&gt;"", IF(COUNTIF(INDEX(Paste_Here!AO$2:AR$610, MATCH(B347, Paste_Here!A$2:A$610, 0), 0), "yes") &gt; 0, "Yes", IF(COUNTIF(INDEX(Paste_Here!AO$2:AR$610, MATCH(B347, Paste_Here!A$2:A$610, 0), 0), "no") &gt; 0, "No", "")), ""), "")</f>
        <v/>
      </c>
      <c r="I347" s="66"/>
      <c r="J347" s="77" t="str">
        <f t="shared" si="54"/>
        <v/>
      </c>
      <c r="K347" s="66"/>
      <c r="L347" s="77" t="str">
        <f>IFERROR(IF(B347&lt;&gt;"", IF(ISNUMBER(SEARCH("yes", LOWER(INDEX(Paste_Here!W$2:W$610, MATCH(B347, Paste_Here!A$2:A$610, 0))))), "Yes", IF(ISNUMBER(SEARCH("no", LOWER(INDEX(Paste_Here!W$2:W$610, MATCH(B347, Paste_Here!A$2:A$610, 0))))), "No", "")), ""), "")</f>
        <v/>
      </c>
      <c r="M347" s="66"/>
      <c r="N347" s="77"/>
      <c r="O347" s="66"/>
      <c r="P347" s="77" t="str">
        <f>IFERROR(IF(B347&lt;&gt;"", IF(ISNUMBER(SEARCH("yes", LOWER(INDEX(Paste_Here!V$2:V$610, MATCH(B347, Paste_Here!A$2:A$610, 0))))), "Yes", IF(ISNUMBER(SEARCH("no", LOWER(INDEX(Paste_Here!V$2:V$610, MATCH(B347, Paste_Here!A$2:A$610, 0))))), "No", "")), ""), "")</f>
        <v/>
      </c>
      <c r="Q347" s="66"/>
      <c r="R347" s="77"/>
      <c r="S347" s="66"/>
      <c r="T347" s="77"/>
      <c r="U347" s="66"/>
      <c r="V347" s="66"/>
      <c r="W347" s="77" t="str">
        <f t="shared" si="55"/>
        <v/>
      </c>
      <c r="X347" s="66"/>
      <c r="Y347" s="77" t="str">
        <f>IFERROR(IF(B347&lt;&gt;"", IF(ISNUMBER(SEARCH("Revealed-Potential (Primary Focus)", LOWER(INDEX(Paste_Here!X$2:X$610, MATCH(B347, Paste_Here!A$2:A$610, 0))))), "Rev-Potential: Prim", IF(ISNUMBER(SEARCH("Revealed-Potential (Secondary Focus)", LOWER(INDEX(Paste_Here!X$2:X$610, MATCH(B347, Paste_Here!A$2:A$610, 0))))), "Rev-Potential: Sec", IF(ISNUMBER(SEARCH("Monitoring", LOWER(INDEX(Paste_Here!X$2:X$610, MATCH(B347, Paste_Here!A$2:A$610, 0))))), "Monitoring", IF(ISNUMBER(SEARCH("At-Promise (Secondary Focus)", LOWER(INDEX(Paste_Here!X$2:X$610, MATCH(B347, Paste_Here!A$2:A$610, 0))))), "At-Promise: Sec", IF(ISNUMBER(SEARCH("At-Promise (Primary Focus)", LOWER(INDEX(Paste_Here!X$2:X$610, MATCH(B347, Paste_Here!A$2:A$610, 0))))), "At-Promise: Prim", ""))))), ""), "")</f>
        <v/>
      </c>
      <c r="Z347" s="66"/>
      <c r="AA347" s="77"/>
      <c r="AB347" s="66"/>
      <c r="AC347" s="77" t="str">
        <f>IFERROR(IF(B347&lt;&gt;"", IF(ISNUMBER(SEARCH("Revealed-Potential (Primary Focus)", LOWER(INDEX(Paste_Here!AB$2:AB$610, MATCH(B347, Paste_Here!A$2:A$610, 0))))), "Rev-Potential: Prim", IF(ISNUMBER(SEARCH("Revealed-Potential (Secondary Focus)", LOWER(INDEX(Paste_Here!AB$2:AB$610, MATCH(B347, Paste_Here!A$2:A$610, 0))))), "Rev-Potential: Sec", IF(ISNUMBER(SEARCH("Monitoring", LOWER(INDEX(Paste_Here!AB$2:AB$610, MATCH(B347, Paste_Here!A$2:A$610, 0))))), "Monitoring", IF(ISNUMBER(SEARCH("At-Promise (Secondary Focus)", LOWER(INDEX(Paste_Here!AB$2:AB$610, MATCH(B347, Paste_Here!A$2:A$610, 0))))), "At-Promise: Sec", IF(ISNUMBER(SEARCH("At-Promise (Primary Focus)", LOWER(INDEX(Paste_Here!AB$2:AB$610, MATCH(B347, Paste_Here!A$2:A$610, 0))))), "At-Promise: Prim", ""))))), ""), "")</f>
        <v/>
      </c>
      <c r="AD347" s="66"/>
      <c r="AE347" s="77"/>
      <c r="AF347" s="66"/>
      <c r="AG347" s="77"/>
      <c r="AH347" s="66"/>
      <c r="AI347" s="77"/>
      <c r="AJ347" s="66"/>
      <c r="AK347" s="77"/>
      <c r="AL347" s="66"/>
      <c r="AM347" s="77"/>
      <c r="AN347" s="66"/>
      <c r="AO347" s="77"/>
      <c r="AP347" s="66"/>
      <c r="AQ347" s="77"/>
      <c r="AR347" s="66"/>
      <c r="AS347" s="77"/>
      <c r="AT347" s="66"/>
      <c r="AU347" s="66"/>
      <c r="AV347" s="77" t="str">
        <f t="shared" si="56"/>
        <v/>
      </c>
      <c r="AW347" s="66"/>
      <c r="AX347" s="77" t="str">
        <f>IFERROR(IF(B347&lt;&gt;"", IF(AND(INDEX(Paste_Here!AC$2:AC$610, MATCH(B347, Paste_Here!A$2:A$610, 0))&lt;&gt;"", ISNUMBER(VALUE(INDEX(Paste_Here!AC$2:AC$610, MATCH(B347, Paste_Here!A$2:A$610, 0))))), INDEX(Paste_Here!AC$2:AC$610, MATCH(B347, Paste_Here!A$2:A$610, 0)), ""), ""), "")</f>
        <v/>
      </c>
      <c r="AY347" s="66"/>
      <c r="AZ347" s="77" t="str">
        <f>IFERROR(IF(B347&lt;&gt;"", IF(AND(INDEX(Paste_Here!AD$2:AD$610, MATCH(B347, Paste_Here!A$2:A$610, 0))&lt;&gt;"", ISNUMBER(VALUE(INDEX(Paste_Here!AD$2:AD$610, MATCH(B347, Paste_Here!A$2:A$610, 0))))), TEXT(ROUND(VALUE(INDEX(Paste_Here!AD$2:AD$610, MATCH(B347, Paste_Here!A$2:A$610, 0))), 2), "0.00"), ""), ""), "")</f>
        <v/>
      </c>
      <c r="BA347" s="66"/>
      <c r="BB347" s="77" t="str">
        <f>IFERROR(IF(B347&lt;&gt;"", IF(LOWER(INDEX(Paste_Here!AE$2:AE$610, MATCH(B347, Paste_Here!A$2:A$610, 0)))="approaching expectations", "Approaching", IF(LOWER(INDEX(Paste_Here!AE$2:AE$610, MATCH(B347, Paste_Here!A$2:A$610, 0)))="met expectations", "Met", IF(LOWER(INDEX(Paste_Here!AE$2:AE$610, MATCH(B347, Paste_Here!A$2:A$610, 0)))="exceeded expectations", "Exceeded", IF(LOWER(INDEX(Paste_Here!AE$2:AE$610, MATCH(B347, Paste_Here!A$2:A$610, 0)))="below expectations", "Below", "")))), ""), "")</f>
        <v/>
      </c>
      <c r="BC347" s="66"/>
      <c r="BD347" s="77" t="str">
        <f>IFERROR(IF(B347&lt;&gt;"", IF(AND(INDEX(Paste_Here!T$2:T$610, MATCH(B347, Paste_Here!A$2:A$610, 0))&lt;&gt;"", ISNUMBER(VALUE(INDEX(Paste_Here!T$2:T$610, MATCH(B347, Paste_Here!A$2:A$610, 0))))), INDEX(Paste_Here!T$2:T$610, MATCH(B347, Paste_Here!A$2:A$610, 0)), ""), ""), "")</f>
        <v/>
      </c>
      <c r="BE347" s="66"/>
      <c r="BF347" s="77"/>
      <c r="BG347" s="66"/>
      <c r="BH347" s="77"/>
      <c r="BI347" s="66"/>
      <c r="BJ347" s="77"/>
      <c r="BK347" s="66"/>
      <c r="BL347" s="77" t="str">
        <f>IFERROR(IF(B347&lt;&gt;"", IF(AND(INDEX(Paste_Here!N$2:N$610, MATCH(B347, Paste_Here!A$2:A$610, 0))&lt;&gt;"", ISNUMBER(VALUE(INDEX(Paste_Here!N$2:N$610, MATCH(B347, Paste_Here!A$2:A$610, 0))))), INDEX(Paste_Here!N$2:N$610, MATCH(B347, Paste_Here!A$2:A$610, 0)), ""), ""), "")</f>
        <v/>
      </c>
      <c r="BM347" s="66"/>
      <c r="BN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BO347" s="66"/>
      <c r="BP347" s="77" t="str" cm="1">
        <f t="array" aca="1" ref="BP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BQ347" s="66"/>
      <c r="BR347" s="66"/>
      <c r="BS347" s="77"/>
      <c r="BT347" s="66"/>
      <c r="BU347" s="77"/>
      <c r="BV347" s="66"/>
      <c r="BW347" s="77"/>
      <c r="BX347" s="66"/>
      <c r="BY347" s="77"/>
      <c r="BZ347" s="66"/>
      <c r="CA347" s="77"/>
      <c r="CB347" s="66"/>
      <c r="CC347" s="77"/>
      <c r="CD347" s="66"/>
      <c r="CE347" s="77"/>
      <c r="CF347" s="66"/>
      <c r="CG347" s="77"/>
      <c r="CH347" s="66"/>
      <c r="CI347" s="77"/>
      <c r="CJ347" s="66"/>
      <c r="CK347" s="77"/>
      <c r="CL347" s="66"/>
      <c r="CM347" s="77"/>
      <c r="CN347" s="66"/>
      <c r="CO347" s="66"/>
      <c r="CP347" s="77" t="str">
        <f t="shared" si="57"/>
        <v/>
      </c>
      <c r="CQ347" s="66"/>
      <c r="CR347" s="77" t="str">
        <f>IFERROR(IF(B347&lt;&gt;"", IF(AND(INDEX(Paste_Here!Y$2:Y$610, MATCH(B347, Paste_Here!A$2:A$610, 0))&lt;&gt;"", ISNUMBER(VALUE(INDEX(Paste_Here!Y$2:Y$610, MATCH(B347, Paste_Here!A$2:A$610, 0))))), INDEX(Paste_Here!Y$2:Y$610, MATCH(B347, Paste_Here!A$2:A$610, 0)), ""), ""), "")</f>
        <v/>
      </c>
      <c r="CS347" s="66"/>
      <c r="CT347" s="77" t="str">
        <f>IFERROR(IF(B347&lt;&gt;"", IF(AND(INDEX(Paste_Here!AA$2:AA$610, MATCH(B347, Paste_Here!A$2:A$610, 0))&lt;&gt;"", ISNUMBER(--INDEX(Paste_Here!AA$2:AA$610, MATCH(B347, Paste_Here!A$2:A$610, 0)))), TEXT(ROUND(--INDEX(Paste_Here!AA$2:AA$610, MATCH(B347, Paste_Here!A$2:A$610, 0)), 2), "0.00"), ""), ""), "")</f>
        <v/>
      </c>
      <c r="CU347" s="66"/>
      <c r="CV347" s="77" t="str">
        <f>IFERROR(IF(B347&lt;&gt;"", IF(LOWER(INDEX(Paste_Here!Z$2:Z$610, MATCH(B347, Paste_Here!A$2:A$610, 0)))="approaching expectations", "Approaching", IF(LOWER(INDEX(Paste_Here!Z$2:Z$610, MATCH(B347, Paste_Here!A$2:A$610, 0)))="met expectations", "Met", IF(LOWER(INDEX(Paste_Here!Z$2:Z$610, MATCH(B347, Paste_Here!A$2:A$610, 0)))="exceeded expectations", "Exceeded", IF(LOWER(INDEX(Paste_Here!Z$2:Z$610, MATCH(B347, Paste_Here!A$2:A$610, 0)))="below expectations", "Below", "")))), ""), "")</f>
        <v/>
      </c>
      <c r="CW347" s="66"/>
      <c r="CX347" s="77"/>
      <c r="CY347" s="66"/>
      <c r="CZ347" s="77" t="str">
        <f>IFERROR(IF(B347&lt;&gt;"", IF(AND(INDEX(Paste_Here!AL$2:AL$610, MATCH(B347, Paste_Here!A$2:A$610, 0))&lt;&gt;"", ISNUMBER(VALUE(INDEX(Paste_Here!AL$2:AL$610, MATCH(B347, Paste_Here!A$2:A$610, 0))))), INDEX(Paste_Here!AL$2:AL$610, MATCH(B347, Paste_Here!A$2:A$610, 0)), ""), ""), "")</f>
        <v/>
      </c>
      <c r="DA347" s="66"/>
      <c r="DB347" s="77" t="str">
        <f>IFERROR(IF(B347&lt;&gt;"", IF(ISNUMBER(SEARCH("highrisk", LOWER(INDEX(Paste_Here!AM$2:AM$610, MATCH(B347, Paste_Here!A$2:A$610, 0))))), "High Risk", IF(ISNUMBER(SEARCH("lowrisk", LOWER(INDEX(Paste_Here!AM$2:AM$610, MATCH(B347, Paste_Here!A$2:A$610, 0))))), "Low Risk", IF(ISNUMBER(SEARCH("somerisk", LOWER(INDEX(Paste_Here!AM$2:AM$610, MATCH(B347, Paste_Here!A$2:A$610, 0))))), "Some Risk", ""))), ""), "")</f>
        <v/>
      </c>
      <c r="DC347" s="66"/>
      <c r="DD347" s="77" t="str">
        <f>IFERROR(IF(B347&lt;&gt;"", IF(AND(INDEX(Paste_Here!AN$2:AN$610, MATCH(B347, Paste_Here!A$2:A$610, 0))&lt;&gt;"", ISNUMBER(VALUE(INDEX(Paste_Here!AN$2:AN$610, MATCH(B347, Paste_Here!A$2:A$610, 0))))), INDEX(Paste_Here!AN$2:AN$610, MATCH(B347, Paste_Here!A$2:A$610, 0)), ""), ""), "")</f>
        <v/>
      </c>
      <c r="DE347" s="66"/>
      <c r="DF347" s="77" t="str">
        <f>IFERROR(IF(B347&lt;&gt;"", IF(AND(INDEX(Paste_Here!Q$2:Q$610, MATCH(B347, Paste_Here!A$2:A$610, 0))&lt;&gt;"", ISNUMBER(VALUE(INDEX(Paste_Here!Q$2:Q$610, MATCH(B347, Paste_Here!A$2:A$610, 0))))), INDEX(Paste_Here!Q$2:Q$610, MATCH(B347, Paste_Here!A$2:A$610, 0)), ""), ""), "")</f>
        <v/>
      </c>
      <c r="DG347" s="66"/>
      <c r="DH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DI347" s="66"/>
      <c r="DJ347" s="77" t="str" cm="1">
        <f t="array" aca="1" ref="DJ347" ca="1">IFERROR(VALUE(IF(ISNUMBER(SEARCH("EM", INDEX(Paste_Here!S$2:S$500, MATCH(B347, Paste_Here!A$2:A$500, 0)))), "-" &amp;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f>
        <v/>
      </c>
      <c r="DK347" s="66"/>
      <c r="DL347" s="66"/>
      <c r="DM347" s="77" t="str">
        <f t="shared" si="58"/>
        <v/>
      </c>
      <c r="DN347" s="66"/>
      <c r="DO347" s="77" t="str">
        <f>IFERROR(IF(B347&lt;&gt;"", IF(AND(INDEX(Paste_Here!AF$2:AF$610, MATCH(B347, Paste_Here!A$2:A$610, 0))&lt;&gt;"", ISNUMBER(VALUE(INDEX(Paste_Here!AF$2:AF$610, MATCH(B347, Paste_Here!A$2:A$610, 0))))), INDEX(Paste_Here!AF$2:AF$610, MATCH(B347, Paste_Here!A$2:A$610, 0)), ""), ""), "")</f>
        <v/>
      </c>
      <c r="DP347" s="66"/>
      <c r="DQ347" s="77" t="str">
        <f>IFERROR(IF(B347&lt;&gt;"", IF(AND(INDEX(Paste_Here!AG$2:AG$610, MATCH(B347, Paste_Here!A$2:A$610, 0))&lt;&gt;"", ISNUMBER(--INDEX(Paste_Here!AG$2:AG$610, MATCH(B347, Paste_Here!A$2:A$610, 0)))), TEXT(ROUND(--INDEX(Paste_Here!AG$2:AG$610, MATCH(B347, Paste_Here!A$2:A$610, 0)), 2), "0.00"), ""), ""), "")</f>
        <v/>
      </c>
      <c r="DR347" s="66"/>
      <c r="DS347" s="77" t="str">
        <f>IFERROR(IF(B347&lt;&gt;"", IF(LOWER(INDEX(Paste_Here!AH$2:AH$610, MATCH(B347, Paste_Here!A$2:A$610, 0)))="approaching expectations", "Approaching", IF(LOWER(INDEX(Paste_Here!AH$2:AH$610, MATCH(B347, Paste_Here!A$2:A$610, 0)))="met expectations", "Met", IF(LOWER(INDEX(Paste_Here!AH$2:AH$610, MATCH(B347, Paste_Here!A$2:A$610, 0)))="exceeded expectations", "Exceeded", IF(LOWER(INDEX(Paste_Here!AH$2:AH$610, MATCH(B347, Paste_Here!A$2:A$610, 0)))="below expectations", "Below", "")))), ""), "")</f>
        <v/>
      </c>
      <c r="DT347" s="66"/>
      <c r="DU347" s="77" t="str">
        <f>IFERROR(IF(B347&lt;&gt;"", IF(AND(INDEX(Paste_Here!U$2:U$610, MATCH(B347, Paste_Here!A$2:A$610, 0))&lt;&gt;"", ISNUMBER(VALUE(INDEX(Paste_Here!U$2:U$610, MATCH(B347, Paste_Here!A$2:A$610, 0))))), INDEX(Paste_Here!U$2:U$610, MATCH(B347, Paste_Here!A$2:A$610, 0)), ""), ""), "")</f>
        <v/>
      </c>
      <c r="DV347" s="66"/>
      <c r="DW347" s="77"/>
      <c r="DX347" s="66"/>
      <c r="DY347" s="77" t="str">
        <f>IFERROR(IF(B347&lt;&gt;"", IF(AND(INDEX(Paste_Here!AI$2:AI$610, MATCH(B347, Paste_Here!A$2:A$610, 0))&lt;&gt;"", ISNUMBER(VALUE(INDEX(Paste_Here!AI$2:AI$610, MATCH(B347, Paste_Here!A$2:A$610, 0))))), INDEX(Paste_Here!AI$2:AI$610, MATCH(B347, Paste_Here!A$2:A$610, 0)), ""), ""), "")</f>
        <v/>
      </c>
      <c r="DZ347" s="66"/>
      <c r="EA347" s="77" t="str">
        <f>IFERROR(IF(B347&lt;&gt;"", IF(AND(INDEX(Paste_Here!AJ$2:AJ$610, MATCH(B347, Paste_Here!A$2:A$610, 0))&lt;&gt;"", ISNUMBER(--INDEX(Paste_Here!AJ$2:AJ$610, MATCH(B347, Paste_Here!A$2:A$610, 0)))), TEXT(ROUND(--INDEX(Paste_Here!AJ$2:AJ$610, MATCH(B347, Paste_Here!A$2:A$610, 0)), 2), "0.00"), ""), ""), "")</f>
        <v/>
      </c>
      <c r="EB347" s="66"/>
      <c r="EC347" s="77" t="str">
        <f>IFERROR(IF(B347&lt;&gt;"", IF(LOWER(INDEX(Paste_Here!AK$2:AK$610, MATCH(B347, Paste_Here!A$2:A$610, 0)))="approaching expectations", "Approaching", IF(LOWER(INDEX(Paste_Here!AK$2:AK$610, MATCH(B347, Paste_Here!A$2:A$610, 0)))="met expectations", "Met", IF(LOWER(INDEX(Paste_Here!AK$2:AK$610, MATCH(B347, Paste_Here!A$2:A$610, 0)))="exceeded expectations", "Exceeded", IF(LOWER(INDEX(Paste_Here!AK$2:AK$610, MATCH(B347, Paste_Here!A$2:A$610, 0)))="below expectations", "Below", "")))), ""), "")</f>
        <v/>
      </c>
      <c r="ED347" s="66"/>
      <c r="EE347" s="77"/>
      <c r="EF347" s="66"/>
      <c r="EG347" s="77"/>
      <c r="EH347" s="66"/>
      <c r="EI347" s="66"/>
      <c r="EJ347" s="77" t="str">
        <f t="shared" si="59"/>
        <v/>
      </c>
      <c r="EK347" s="66"/>
      <c r="EL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EM347" s="66"/>
      <c r="EN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EO347" s="66"/>
      <c r="EP347" s="77"/>
      <c r="EQ347" s="66"/>
      <c r="ER347" s="77" t="str">
        <f>IFERROR(IF(B347&lt;&gt;"", IF(AND(INDEX(Paste_Here!AT$2:AT$610, MATCH(B347, Paste_Here!A$2:A$610, 0))&lt;&gt;"", ISNUMBER(VALUE(INDEX(Paste_Here!AT$2:AT$610, MATCH(B347, Paste_Here!A$2:A$610, 0))))), INDEX(Paste_Here!AT$2:AT$610, MATCH(B347, Paste_Here!A$2:A$610, 0)), ""), ""), "")</f>
        <v/>
      </c>
      <c r="ES347" s="66"/>
      <c r="ET347" s="77" t="str">
        <f>IFERROR(IF(B347&lt;&gt;"", IF(AND(INDEX(Paste_Here!AV$2:AV$610, MATCH(B347, Paste_Here!A$2:A$610, 0))&lt;&gt;"", ISNUMBER(VALUE(INDEX(Paste_Here!AV$2:AV$610, MATCH(B347, Paste_Here!A$2:A$610, 0))))), INDEX(Paste_Here!AV$2:AV$610, MATCH(B347, Paste_Here!A$2:A$610, 0)), ""), ""), "")</f>
        <v/>
      </c>
      <c r="EU347" s="66"/>
      <c r="EV347" s="77"/>
      <c r="EW347" s="66"/>
      <c r="EX347" s="77" t="str">
        <f>IFERROR(IF(B347&lt;&gt;"", IF(AND(INDEX(Paste_Here!AU$2:AU$610, MATCH(B347, Paste_Here!A$2:A$610, 0))&lt;&gt;"", ISNUMBER(VALUE(INDEX(Paste_Here!AU$2:AU$610, MATCH(B347, Paste_Here!A$2:A$610, 0))))), INDEX(Paste_Here!AU$2:AU$610, MATCH(B347, Paste_Here!A$2:A$610, 0)), ""), ""), "")</f>
        <v/>
      </c>
      <c r="EY347" s="66"/>
      <c r="EZ347" s="77" t="str">
        <f>IFERROR(IF(B347&lt;&gt;"", IF(AND(INDEX(Paste_Here!AW$2:AW$610, MATCH(B347, Paste_Here!A$2:A$610, 0))&lt;&gt;"", ISNUMBER(VALUE(INDEX(Paste_Here!AW$2:AW$610, MATCH(B347, Paste_Here!A$2:A$610, 0))))), INDEX(Paste_Here!AW$2:AW$610, MATCH(B347, Paste_Here!A$2:A$610, 0)), ""), ""), "")</f>
        <v/>
      </c>
      <c r="FA347" s="66"/>
      <c r="FB347" s="77"/>
      <c r="FC347" s="66"/>
      <c r="FD347" s="77"/>
      <c r="FE347" s="66"/>
      <c r="FF347" s="66"/>
      <c r="FG347" s="77" t="str">
        <f t="shared" si="60"/>
        <v/>
      </c>
      <c r="FH347" s="66"/>
      <c r="FI347" s="77" t="str">
        <f>IFERROR(IF(B347&lt;&gt;"", IF(ISNUMBER(SEARCH("s", LOWER(INDEX(Paste_Here!M$2:M$610, MATCH(B347, Paste_Here!A$2:A$610, 0))))), "Yes", IF(INDEX(Paste_Here!M$2:M$610, MATCH(B347, Paste_Here!A$2:A$610, 0))&lt;&gt;"", "No", "")), ""), "")</f>
        <v/>
      </c>
      <c r="FJ347" s="66"/>
      <c r="FK347" s="77" t="str">
        <f>IFERROR(IF(B347&lt;&gt;"", IF(ISNUMBER(SEARCH("yes", LOWER(INDEX(Paste_Here!F$2:F$610, MATCH(B347, Paste_Here!A$2:A$610, 0))))), "Yes", IF(ISNUMBER(SEARCH("no", LOWER(INDEX(Paste_Here!F$2:F$610, MATCH(B347, Paste_Here!A$2:A$610, 0))))), "No", "")), ""), "")</f>
        <v/>
      </c>
      <c r="FL347" s="66"/>
      <c r="FM347" s="77" t="str">
        <f>IFERROR(IF(B347&lt;&gt;"", IF(ISNUMBER(SEARCH("english language learner", LOWER(INDEX(Paste_Here!C$2:C$610, MATCH(B347, Paste_Here!A$2:A$610, 0))))), "Yes", ""), ""), "")</f>
        <v/>
      </c>
      <c r="FN347" s="66"/>
      <c r="FO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FP347" s="66"/>
      <c r="FQ347" s="77" t="str">
        <f>IFERROR(IF(B347&lt;&gt;"", IF(ISNUMBER(SEARCH("yes", LOWER(INDEX(Paste_Here!L$2:L$610, MATCH(B347, Paste_Here!A$2:A$610, 0))))), "Yes", IF(ISNUMBER(SEARCH("no", LOWER(INDEX(Paste_Here!L$2:L$610, MATCH(B347, Paste_Here!A$2:A$610, 0))))), "No", "")), ""), "")</f>
        <v/>
      </c>
      <c r="FR347" s="66"/>
      <c r="FS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FT347" s="66"/>
      <c r="FU347" s="77"/>
      <c r="FV347" s="66"/>
      <c r="FW347" s="77" t="str">
        <f>IFERROR(IF(B347&lt;&gt;"", IF(AND(INDEX(Paste_Here!D$2:D$610, MATCH(B347, Paste_Here!A$2:A$610, 0))&lt;&gt;"", ISNUMBER(VALUE(INDEX(Paste_Here!D$2:D$610, MATCH(B347, Paste_Here!A$2:A$610, 0))))), INDEX(Paste_Here!D$2:D$610, MATCH(B347, Paste_Here!A$2:A$610, 0)), ""), ""), "")</f>
        <v/>
      </c>
      <c r="FX347" s="66"/>
      <c r="FY347" s="77" t="str">
        <f>IFERROR(IF(B347&lt;&gt;"", IF(AND(INDEX(Paste_Here!G$2:G$610, MATCH(B347, Paste_Here!A$2:A$610, 0))&lt;&gt;"", ISNUMBER(VALUE(INDEX(Paste_Here!G$2:G$610, MATCH(B347, Paste_Here!A$2:A$610, 0))))), INDEX(Paste_Here!G$2:G$610, MATCH(B347, Paste_Here!A$2:A$610, 0)), ""), ""), "")</f>
        <v/>
      </c>
      <c r="FZ347" s="66"/>
      <c r="GA347" s="95"/>
      <c r="GB347" s="66"/>
      <c r="JS347" s="1" t="str" cm="1">
        <f t="array" ref="JS347">IFERROR(INDEX(Paste_Here!$B$2:$B$610, MATCH(0, COUNTIF(JS$4:JS346, Paste_Here!$B$2:$B$610) + IF(Paste_Here!$B$2:$B$610="", 1, 0), 0)), "")</f>
        <v/>
      </c>
      <c r="JT347" s="1" t="str">
        <f>IF(JS347&lt;&gt;"", INDEX(Paste_Here!$A$2:$A$610, MATCH(JS347, Paste_Here!$B$2:$B$610, 0)), "")</f>
        <v/>
      </c>
      <c r="JU347" s="1" t="str">
        <f t="shared" si="61"/>
        <v/>
      </c>
      <c r="JV347" s="1" t="str" cm="1">
        <f t="array" ref="JV347">IFERROR(INDEX($JU$5:$JU$610, MATCH(SMALL(IF($JU$5:$JU$610&lt;&gt;"", COUNTIF($JU$5:$JU$610, "&lt;"&amp;$JU$5:$JU$610)+1), ROW()-ROW($JV$5)+1), COUNTIF($JU$5:$JU$610, "&lt;"&amp;$JU$5:$JU$610)+1, 0)), "")</f>
        <v/>
      </c>
    </row>
    <row r="348" spans="1:282">
      <c r="A348" s="66"/>
      <c r="B348" s="77" t="str">
        <f t="shared" si="52"/>
        <v/>
      </c>
      <c r="C348" s="66"/>
      <c r="D348" s="77" t="str">
        <f>IFERROR(IF(B348&lt;&gt;"", IF(COUNTIF(INDEX(Paste_Here!AS$2:AS$610, MATCH(B348, Paste_Here!A$2:A$610, 0), 0), "yes") &gt; 0, "Yes", IF(COUNTIF(INDEX(Paste_Here!AS$2:AS$610, MATCH(B348, Paste_Here!A$2:A$610, 0), 0), "no") &gt; 0, "No", "")), ""), "")</f>
        <v/>
      </c>
      <c r="E348" s="66"/>
      <c r="F348" s="77" t="str">
        <f t="shared" si="53"/>
        <v/>
      </c>
      <c r="G348" s="66"/>
      <c r="H348" s="77" t="str">
        <f>IFERROR(IF(B348&lt;&gt;"", IF(COUNTIF(INDEX(Paste_Here!AO$2:AR$610, MATCH(B348, Paste_Here!A$2:A$610, 0), 0), "yes") &gt; 0, "Yes", IF(COUNTIF(INDEX(Paste_Here!AO$2:AR$610, MATCH(B348, Paste_Here!A$2:A$610, 0), 0), "no") &gt; 0, "No", "")), ""), "")</f>
        <v/>
      </c>
      <c r="I348" s="66"/>
      <c r="J348" s="77" t="str">
        <f t="shared" si="54"/>
        <v/>
      </c>
      <c r="K348" s="66"/>
      <c r="L348" s="77" t="str">
        <f>IFERROR(IF(B348&lt;&gt;"", IF(ISNUMBER(SEARCH("yes", LOWER(INDEX(Paste_Here!W$2:W$610, MATCH(B348, Paste_Here!A$2:A$610, 0))))), "Yes", IF(ISNUMBER(SEARCH("no", LOWER(INDEX(Paste_Here!W$2:W$610, MATCH(B348, Paste_Here!A$2:A$610, 0))))), "No", "")), ""), "")</f>
        <v/>
      </c>
      <c r="M348" s="66"/>
      <c r="N348" s="77"/>
      <c r="O348" s="66"/>
      <c r="P348" s="77" t="str">
        <f>IFERROR(IF(B348&lt;&gt;"", IF(ISNUMBER(SEARCH("yes", LOWER(INDEX(Paste_Here!V$2:V$610, MATCH(B348, Paste_Here!A$2:A$610, 0))))), "Yes", IF(ISNUMBER(SEARCH("no", LOWER(INDEX(Paste_Here!V$2:V$610, MATCH(B348, Paste_Here!A$2:A$610, 0))))), "No", "")), ""), "")</f>
        <v/>
      </c>
      <c r="Q348" s="66"/>
      <c r="R348" s="77"/>
      <c r="S348" s="66"/>
      <c r="T348" s="77"/>
      <c r="U348" s="66"/>
      <c r="V348" s="66"/>
      <c r="W348" s="77" t="str">
        <f t="shared" si="55"/>
        <v/>
      </c>
      <c r="X348" s="66"/>
      <c r="Y348" s="77" t="str">
        <f>IFERROR(IF(B348&lt;&gt;"", IF(ISNUMBER(SEARCH("Revealed-Potential (Primary Focus)", LOWER(INDEX(Paste_Here!X$2:X$610, MATCH(B348, Paste_Here!A$2:A$610, 0))))), "Rev-Potential: Prim", IF(ISNUMBER(SEARCH("Revealed-Potential (Secondary Focus)", LOWER(INDEX(Paste_Here!X$2:X$610, MATCH(B348, Paste_Here!A$2:A$610, 0))))), "Rev-Potential: Sec", IF(ISNUMBER(SEARCH("Monitoring", LOWER(INDEX(Paste_Here!X$2:X$610, MATCH(B348, Paste_Here!A$2:A$610, 0))))), "Monitoring", IF(ISNUMBER(SEARCH("At-Promise (Secondary Focus)", LOWER(INDEX(Paste_Here!X$2:X$610, MATCH(B348, Paste_Here!A$2:A$610, 0))))), "At-Promise: Sec", IF(ISNUMBER(SEARCH("At-Promise (Primary Focus)", LOWER(INDEX(Paste_Here!X$2:X$610, MATCH(B348, Paste_Here!A$2:A$610, 0))))), "At-Promise: Prim", ""))))), ""), "")</f>
        <v/>
      </c>
      <c r="Z348" s="66"/>
      <c r="AA348" s="77"/>
      <c r="AB348" s="66"/>
      <c r="AC348" s="77" t="str">
        <f>IFERROR(IF(B348&lt;&gt;"", IF(ISNUMBER(SEARCH("Revealed-Potential (Primary Focus)", LOWER(INDEX(Paste_Here!AB$2:AB$610, MATCH(B348, Paste_Here!A$2:A$610, 0))))), "Rev-Potential: Prim", IF(ISNUMBER(SEARCH("Revealed-Potential (Secondary Focus)", LOWER(INDEX(Paste_Here!AB$2:AB$610, MATCH(B348, Paste_Here!A$2:A$610, 0))))), "Rev-Potential: Sec", IF(ISNUMBER(SEARCH("Monitoring", LOWER(INDEX(Paste_Here!AB$2:AB$610, MATCH(B348, Paste_Here!A$2:A$610, 0))))), "Monitoring", IF(ISNUMBER(SEARCH("At-Promise (Secondary Focus)", LOWER(INDEX(Paste_Here!AB$2:AB$610, MATCH(B348, Paste_Here!A$2:A$610, 0))))), "At-Promise: Sec", IF(ISNUMBER(SEARCH("At-Promise (Primary Focus)", LOWER(INDEX(Paste_Here!AB$2:AB$610, MATCH(B348, Paste_Here!A$2:A$610, 0))))), "At-Promise: Prim", ""))))), ""), "")</f>
        <v/>
      </c>
      <c r="AD348" s="66"/>
      <c r="AE348" s="77"/>
      <c r="AF348" s="66"/>
      <c r="AG348" s="77"/>
      <c r="AH348" s="66"/>
      <c r="AI348" s="77"/>
      <c r="AJ348" s="66"/>
      <c r="AK348" s="77"/>
      <c r="AL348" s="66"/>
      <c r="AM348" s="77"/>
      <c r="AN348" s="66"/>
      <c r="AO348" s="77"/>
      <c r="AP348" s="66"/>
      <c r="AQ348" s="77"/>
      <c r="AR348" s="66"/>
      <c r="AS348" s="77"/>
      <c r="AT348" s="66"/>
      <c r="AU348" s="66"/>
      <c r="AV348" s="77" t="str">
        <f t="shared" si="56"/>
        <v/>
      </c>
      <c r="AW348" s="66"/>
      <c r="AX348" s="77" t="str">
        <f>IFERROR(IF(B348&lt;&gt;"", IF(AND(INDEX(Paste_Here!AC$2:AC$610, MATCH(B348, Paste_Here!A$2:A$610, 0))&lt;&gt;"", ISNUMBER(VALUE(INDEX(Paste_Here!AC$2:AC$610, MATCH(B348, Paste_Here!A$2:A$610, 0))))), INDEX(Paste_Here!AC$2:AC$610, MATCH(B348, Paste_Here!A$2:A$610, 0)), ""), ""), "")</f>
        <v/>
      </c>
      <c r="AY348" s="66"/>
      <c r="AZ348" s="77" t="str">
        <f>IFERROR(IF(B348&lt;&gt;"", IF(AND(INDEX(Paste_Here!AD$2:AD$610, MATCH(B348, Paste_Here!A$2:A$610, 0))&lt;&gt;"", ISNUMBER(VALUE(INDEX(Paste_Here!AD$2:AD$610, MATCH(B348, Paste_Here!A$2:A$610, 0))))), TEXT(ROUND(VALUE(INDEX(Paste_Here!AD$2:AD$610, MATCH(B348, Paste_Here!A$2:A$610, 0))), 2), "0.00"), ""), ""), "")</f>
        <v/>
      </c>
      <c r="BA348" s="66"/>
      <c r="BB348" s="77" t="str">
        <f>IFERROR(IF(B348&lt;&gt;"", IF(LOWER(INDEX(Paste_Here!AE$2:AE$610, MATCH(B348, Paste_Here!A$2:A$610, 0)))="approaching expectations", "Approaching", IF(LOWER(INDEX(Paste_Here!AE$2:AE$610, MATCH(B348, Paste_Here!A$2:A$610, 0)))="met expectations", "Met", IF(LOWER(INDEX(Paste_Here!AE$2:AE$610, MATCH(B348, Paste_Here!A$2:A$610, 0)))="exceeded expectations", "Exceeded", IF(LOWER(INDEX(Paste_Here!AE$2:AE$610, MATCH(B348, Paste_Here!A$2:A$610, 0)))="below expectations", "Below", "")))), ""), "")</f>
        <v/>
      </c>
      <c r="BC348" s="66"/>
      <c r="BD348" s="77" t="str">
        <f>IFERROR(IF(B348&lt;&gt;"", IF(AND(INDEX(Paste_Here!T$2:T$610, MATCH(B348, Paste_Here!A$2:A$610, 0))&lt;&gt;"", ISNUMBER(VALUE(INDEX(Paste_Here!T$2:T$610, MATCH(B348, Paste_Here!A$2:A$610, 0))))), INDEX(Paste_Here!T$2:T$610, MATCH(B348, Paste_Here!A$2:A$610, 0)), ""), ""), "")</f>
        <v/>
      </c>
      <c r="BE348" s="66"/>
      <c r="BF348" s="77"/>
      <c r="BG348" s="66"/>
      <c r="BH348" s="77"/>
      <c r="BI348" s="66"/>
      <c r="BJ348" s="77"/>
      <c r="BK348" s="66"/>
      <c r="BL348" s="77" t="str">
        <f>IFERROR(IF(B348&lt;&gt;"", IF(AND(INDEX(Paste_Here!N$2:N$610, MATCH(B348, Paste_Here!A$2:A$610, 0))&lt;&gt;"", ISNUMBER(VALUE(INDEX(Paste_Here!N$2:N$610, MATCH(B348, Paste_Here!A$2:A$610, 0))))), INDEX(Paste_Here!N$2:N$610, MATCH(B348, Paste_Here!A$2:A$610, 0)), ""), ""), "")</f>
        <v/>
      </c>
      <c r="BM348" s="66"/>
      <c r="BN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BO348" s="66"/>
      <c r="BP348" s="77" t="str" cm="1">
        <f t="array" aca="1" ref="BP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BQ348" s="66"/>
      <c r="BR348" s="66"/>
      <c r="BS348" s="77"/>
      <c r="BT348" s="66"/>
      <c r="BU348" s="77"/>
      <c r="BV348" s="66"/>
      <c r="BW348" s="77"/>
      <c r="BX348" s="66"/>
      <c r="BY348" s="77"/>
      <c r="BZ348" s="66"/>
      <c r="CA348" s="77"/>
      <c r="CB348" s="66"/>
      <c r="CC348" s="77"/>
      <c r="CD348" s="66"/>
      <c r="CE348" s="77"/>
      <c r="CF348" s="66"/>
      <c r="CG348" s="77"/>
      <c r="CH348" s="66"/>
      <c r="CI348" s="77"/>
      <c r="CJ348" s="66"/>
      <c r="CK348" s="77"/>
      <c r="CL348" s="66"/>
      <c r="CM348" s="77"/>
      <c r="CN348" s="66"/>
      <c r="CO348" s="66"/>
      <c r="CP348" s="77" t="str">
        <f t="shared" si="57"/>
        <v/>
      </c>
      <c r="CQ348" s="66"/>
      <c r="CR348" s="77" t="str">
        <f>IFERROR(IF(B348&lt;&gt;"", IF(AND(INDEX(Paste_Here!Y$2:Y$610, MATCH(B348, Paste_Here!A$2:A$610, 0))&lt;&gt;"", ISNUMBER(VALUE(INDEX(Paste_Here!Y$2:Y$610, MATCH(B348, Paste_Here!A$2:A$610, 0))))), INDEX(Paste_Here!Y$2:Y$610, MATCH(B348, Paste_Here!A$2:A$610, 0)), ""), ""), "")</f>
        <v/>
      </c>
      <c r="CS348" s="66"/>
      <c r="CT348" s="77" t="str">
        <f>IFERROR(IF(B348&lt;&gt;"", IF(AND(INDEX(Paste_Here!AA$2:AA$610, MATCH(B348, Paste_Here!A$2:A$610, 0))&lt;&gt;"", ISNUMBER(--INDEX(Paste_Here!AA$2:AA$610, MATCH(B348, Paste_Here!A$2:A$610, 0)))), TEXT(ROUND(--INDEX(Paste_Here!AA$2:AA$610, MATCH(B348, Paste_Here!A$2:A$610, 0)), 2), "0.00"), ""), ""), "")</f>
        <v/>
      </c>
      <c r="CU348" s="66"/>
      <c r="CV348" s="77" t="str">
        <f>IFERROR(IF(B348&lt;&gt;"", IF(LOWER(INDEX(Paste_Here!Z$2:Z$610, MATCH(B348, Paste_Here!A$2:A$610, 0)))="approaching expectations", "Approaching", IF(LOWER(INDEX(Paste_Here!Z$2:Z$610, MATCH(B348, Paste_Here!A$2:A$610, 0)))="met expectations", "Met", IF(LOWER(INDEX(Paste_Here!Z$2:Z$610, MATCH(B348, Paste_Here!A$2:A$610, 0)))="exceeded expectations", "Exceeded", IF(LOWER(INDEX(Paste_Here!Z$2:Z$610, MATCH(B348, Paste_Here!A$2:A$610, 0)))="below expectations", "Below", "")))), ""), "")</f>
        <v/>
      </c>
      <c r="CW348" s="66"/>
      <c r="CX348" s="77"/>
      <c r="CY348" s="66"/>
      <c r="CZ348" s="77" t="str">
        <f>IFERROR(IF(B348&lt;&gt;"", IF(AND(INDEX(Paste_Here!AL$2:AL$610, MATCH(B348, Paste_Here!A$2:A$610, 0))&lt;&gt;"", ISNUMBER(VALUE(INDEX(Paste_Here!AL$2:AL$610, MATCH(B348, Paste_Here!A$2:A$610, 0))))), INDEX(Paste_Here!AL$2:AL$610, MATCH(B348, Paste_Here!A$2:A$610, 0)), ""), ""), "")</f>
        <v/>
      </c>
      <c r="DA348" s="66"/>
      <c r="DB348" s="77" t="str">
        <f>IFERROR(IF(B348&lt;&gt;"", IF(ISNUMBER(SEARCH("highrisk", LOWER(INDEX(Paste_Here!AM$2:AM$610, MATCH(B348, Paste_Here!A$2:A$610, 0))))), "High Risk", IF(ISNUMBER(SEARCH("lowrisk", LOWER(INDEX(Paste_Here!AM$2:AM$610, MATCH(B348, Paste_Here!A$2:A$610, 0))))), "Low Risk", IF(ISNUMBER(SEARCH("somerisk", LOWER(INDEX(Paste_Here!AM$2:AM$610, MATCH(B348, Paste_Here!A$2:A$610, 0))))), "Some Risk", ""))), ""), "")</f>
        <v/>
      </c>
      <c r="DC348" s="66"/>
      <c r="DD348" s="77" t="str">
        <f>IFERROR(IF(B348&lt;&gt;"", IF(AND(INDEX(Paste_Here!AN$2:AN$610, MATCH(B348, Paste_Here!A$2:A$610, 0))&lt;&gt;"", ISNUMBER(VALUE(INDEX(Paste_Here!AN$2:AN$610, MATCH(B348, Paste_Here!A$2:A$610, 0))))), INDEX(Paste_Here!AN$2:AN$610, MATCH(B348, Paste_Here!A$2:A$610, 0)), ""), ""), "")</f>
        <v/>
      </c>
      <c r="DE348" s="66"/>
      <c r="DF348" s="77" t="str">
        <f>IFERROR(IF(B348&lt;&gt;"", IF(AND(INDEX(Paste_Here!Q$2:Q$610, MATCH(B348, Paste_Here!A$2:A$610, 0))&lt;&gt;"", ISNUMBER(VALUE(INDEX(Paste_Here!Q$2:Q$610, MATCH(B348, Paste_Here!A$2:A$610, 0))))), INDEX(Paste_Here!Q$2:Q$610, MATCH(B348, Paste_Here!A$2:A$610, 0)), ""), ""), "")</f>
        <v/>
      </c>
      <c r="DG348" s="66"/>
      <c r="DH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DI348" s="66"/>
      <c r="DJ348" s="77" t="str" cm="1">
        <f t="array" aca="1" ref="DJ348" ca="1">IFERROR(VALUE(IF(ISNUMBER(SEARCH("EM", INDEX(Paste_Here!S$2:S$500, MATCH(B348, Paste_Here!A$2:A$500, 0)))), "-" &amp;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f>
        <v/>
      </c>
      <c r="DK348" s="66"/>
      <c r="DL348" s="66"/>
      <c r="DM348" s="77" t="str">
        <f t="shared" si="58"/>
        <v/>
      </c>
      <c r="DN348" s="66"/>
      <c r="DO348" s="77" t="str">
        <f>IFERROR(IF(B348&lt;&gt;"", IF(AND(INDEX(Paste_Here!AF$2:AF$610, MATCH(B348, Paste_Here!A$2:A$610, 0))&lt;&gt;"", ISNUMBER(VALUE(INDEX(Paste_Here!AF$2:AF$610, MATCH(B348, Paste_Here!A$2:A$610, 0))))), INDEX(Paste_Here!AF$2:AF$610, MATCH(B348, Paste_Here!A$2:A$610, 0)), ""), ""), "")</f>
        <v/>
      </c>
      <c r="DP348" s="66"/>
      <c r="DQ348" s="77" t="str">
        <f>IFERROR(IF(B348&lt;&gt;"", IF(AND(INDEX(Paste_Here!AG$2:AG$610, MATCH(B348, Paste_Here!A$2:A$610, 0))&lt;&gt;"", ISNUMBER(--INDEX(Paste_Here!AG$2:AG$610, MATCH(B348, Paste_Here!A$2:A$610, 0)))), TEXT(ROUND(--INDEX(Paste_Here!AG$2:AG$610, MATCH(B348, Paste_Here!A$2:A$610, 0)), 2), "0.00"), ""), ""), "")</f>
        <v/>
      </c>
      <c r="DR348" s="66"/>
      <c r="DS348" s="77" t="str">
        <f>IFERROR(IF(B348&lt;&gt;"", IF(LOWER(INDEX(Paste_Here!AH$2:AH$610, MATCH(B348, Paste_Here!A$2:A$610, 0)))="approaching expectations", "Approaching", IF(LOWER(INDEX(Paste_Here!AH$2:AH$610, MATCH(B348, Paste_Here!A$2:A$610, 0)))="met expectations", "Met", IF(LOWER(INDEX(Paste_Here!AH$2:AH$610, MATCH(B348, Paste_Here!A$2:A$610, 0)))="exceeded expectations", "Exceeded", IF(LOWER(INDEX(Paste_Here!AH$2:AH$610, MATCH(B348, Paste_Here!A$2:A$610, 0)))="below expectations", "Below", "")))), ""), "")</f>
        <v/>
      </c>
      <c r="DT348" s="66"/>
      <c r="DU348" s="77" t="str">
        <f>IFERROR(IF(B348&lt;&gt;"", IF(AND(INDEX(Paste_Here!U$2:U$610, MATCH(B348, Paste_Here!A$2:A$610, 0))&lt;&gt;"", ISNUMBER(VALUE(INDEX(Paste_Here!U$2:U$610, MATCH(B348, Paste_Here!A$2:A$610, 0))))), INDEX(Paste_Here!U$2:U$610, MATCH(B348, Paste_Here!A$2:A$610, 0)), ""), ""), "")</f>
        <v/>
      </c>
      <c r="DV348" s="66"/>
      <c r="DW348" s="77"/>
      <c r="DX348" s="66"/>
      <c r="DY348" s="77" t="str">
        <f>IFERROR(IF(B348&lt;&gt;"", IF(AND(INDEX(Paste_Here!AI$2:AI$610, MATCH(B348, Paste_Here!A$2:A$610, 0))&lt;&gt;"", ISNUMBER(VALUE(INDEX(Paste_Here!AI$2:AI$610, MATCH(B348, Paste_Here!A$2:A$610, 0))))), INDEX(Paste_Here!AI$2:AI$610, MATCH(B348, Paste_Here!A$2:A$610, 0)), ""), ""), "")</f>
        <v/>
      </c>
      <c r="DZ348" s="66"/>
      <c r="EA348" s="77" t="str">
        <f>IFERROR(IF(B348&lt;&gt;"", IF(AND(INDEX(Paste_Here!AJ$2:AJ$610, MATCH(B348, Paste_Here!A$2:A$610, 0))&lt;&gt;"", ISNUMBER(--INDEX(Paste_Here!AJ$2:AJ$610, MATCH(B348, Paste_Here!A$2:A$610, 0)))), TEXT(ROUND(--INDEX(Paste_Here!AJ$2:AJ$610, MATCH(B348, Paste_Here!A$2:A$610, 0)), 2), "0.00"), ""), ""), "")</f>
        <v/>
      </c>
      <c r="EB348" s="66"/>
      <c r="EC348" s="77" t="str">
        <f>IFERROR(IF(B348&lt;&gt;"", IF(LOWER(INDEX(Paste_Here!AK$2:AK$610, MATCH(B348, Paste_Here!A$2:A$610, 0)))="approaching expectations", "Approaching", IF(LOWER(INDEX(Paste_Here!AK$2:AK$610, MATCH(B348, Paste_Here!A$2:A$610, 0)))="met expectations", "Met", IF(LOWER(INDEX(Paste_Here!AK$2:AK$610, MATCH(B348, Paste_Here!A$2:A$610, 0)))="exceeded expectations", "Exceeded", IF(LOWER(INDEX(Paste_Here!AK$2:AK$610, MATCH(B348, Paste_Here!A$2:A$610, 0)))="below expectations", "Below", "")))), ""), "")</f>
        <v/>
      </c>
      <c r="ED348" s="66"/>
      <c r="EE348" s="77"/>
      <c r="EF348" s="66"/>
      <c r="EG348" s="77"/>
      <c r="EH348" s="66"/>
      <c r="EI348" s="66"/>
      <c r="EJ348" s="77" t="str">
        <f t="shared" si="59"/>
        <v/>
      </c>
      <c r="EK348" s="66"/>
      <c r="EL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EM348" s="66"/>
      <c r="EN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EO348" s="66"/>
      <c r="EP348" s="77"/>
      <c r="EQ348" s="66"/>
      <c r="ER348" s="77" t="str">
        <f>IFERROR(IF(B348&lt;&gt;"", IF(AND(INDEX(Paste_Here!AT$2:AT$610, MATCH(B348, Paste_Here!A$2:A$610, 0))&lt;&gt;"", ISNUMBER(VALUE(INDEX(Paste_Here!AT$2:AT$610, MATCH(B348, Paste_Here!A$2:A$610, 0))))), INDEX(Paste_Here!AT$2:AT$610, MATCH(B348, Paste_Here!A$2:A$610, 0)), ""), ""), "")</f>
        <v/>
      </c>
      <c r="ES348" s="66"/>
      <c r="ET348" s="77" t="str">
        <f>IFERROR(IF(B348&lt;&gt;"", IF(AND(INDEX(Paste_Here!AV$2:AV$610, MATCH(B348, Paste_Here!A$2:A$610, 0))&lt;&gt;"", ISNUMBER(VALUE(INDEX(Paste_Here!AV$2:AV$610, MATCH(B348, Paste_Here!A$2:A$610, 0))))), INDEX(Paste_Here!AV$2:AV$610, MATCH(B348, Paste_Here!A$2:A$610, 0)), ""), ""), "")</f>
        <v/>
      </c>
      <c r="EU348" s="66"/>
      <c r="EV348" s="77"/>
      <c r="EW348" s="66"/>
      <c r="EX348" s="77" t="str">
        <f>IFERROR(IF(B348&lt;&gt;"", IF(AND(INDEX(Paste_Here!AU$2:AU$610, MATCH(B348, Paste_Here!A$2:A$610, 0))&lt;&gt;"", ISNUMBER(VALUE(INDEX(Paste_Here!AU$2:AU$610, MATCH(B348, Paste_Here!A$2:A$610, 0))))), INDEX(Paste_Here!AU$2:AU$610, MATCH(B348, Paste_Here!A$2:A$610, 0)), ""), ""), "")</f>
        <v/>
      </c>
      <c r="EY348" s="66"/>
      <c r="EZ348" s="77" t="str">
        <f>IFERROR(IF(B348&lt;&gt;"", IF(AND(INDEX(Paste_Here!AW$2:AW$610, MATCH(B348, Paste_Here!A$2:A$610, 0))&lt;&gt;"", ISNUMBER(VALUE(INDEX(Paste_Here!AW$2:AW$610, MATCH(B348, Paste_Here!A$2:A$610, 0))))), INDEX(Paste_Here!AW$2:AW$610, MATCH(B348, Paste_Here!A$2:A$610, 0)), ""), ""), "")</f>
        <v/>
      </c>
      <c r="FA348" s="66"/>
      <c r="FB348" s="77"/>
      <c r="FC348" s="66"/>
      <c r="FD348" s="77"/>
      <c r="FE348" s="66"/>
      <c r="FF348" s="66"/>
      <c r="FG348" s="77" t="str">
        <f t="shared" si="60"/>
        <v/>
      </c>
      <c r="FH348" s="66"/>
      <c r="FI348" s="77" t="str">
        <f>IFERROR(IF(B348&lt;&gt;"", IF(ISNUMBER(SEARCH("s", LOWER(INDEX(Paste_Here!M$2:M$610, MATCH(B348, Paste_Here!A$2:A$610, 0))))), "Yes", IF(INDEX(Paste_Here!M$2:M$610, MATCH(B348, Paste_Here!A$2:A$610, 0))&lt;&gt;"", "No", "")), ""), "")</f>
        <v/>
      </c>
      <c r="FJ348" s="66"/>
      <c r="FK348" s="77" t="str">
        <f>IFERROR(IF(B348&lt;&gt;"", IF(ISNUMBER(SEARCH("yes", LOWER(INDEX(Paste_Here!F$2:F$610, MATCH(B348, Paste_Here!A$2:A$610, 0))))), "Yes", IF(ISNUMBER(SEARCH("no", LOWER(INDEX(Paste_Here!F$2:F$610, MATCH(B348, Paste_Here!A$2:A$610, 0))))), "No", "")), ""), "")</f>
        <v/>
      </c>
      <c r="FL348" s="66"/>
      <c r="FM348" s="77" t="str">
        <f>IFERROR(IF(B348&lt;&gt;"", IF(ISNUMBER(SEARCH("english language learner", LOWER(INDEX(Paste_Here!C$2:C$610, MATCH(B348, Paste_Here!A$2:A$610, 0))))), "Yes", ""), ""), "")</f>
        <v/>
      </c>
      <c r="FN348" s="66"/>
      <c r="FO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FP348" s="66"/>
      <c r="FQ348" s="77" t="str">
        <f>IFERROR(IF(B348&lt;&gt;"", IF(ISNUMBER(SEARCH("yes", LOWER(INDEX(Paste_Here!L$2:L$610, MATCH(B348, Paste_Here!A$2:A$610, 0))))), "Yes", IF(ISNUMBER(SEARCH("no", LOWER(INDEX(Paste_Here!L$2:L$610, MATCH(B348, Paste_Here!A$2:A$610, 0))))), "No", "")), ""), "")</f>
        <v/>
      </c>
      <c r="FR348" s="66"/>
      <c r="FS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FT348" s="66"/>
      <c r="FU348" s="77"/>
      <c r="FV348" s="66"/>
      <c r="FW348" s="77" t="str">
        <f>IFERROR(IF(B348&lt;&gt;"", IF(AND(INDEX(Paste_Here!D$2:D$610, MATCH(B348, Paste_Here!A$2:A$610, 0))&lt;&gt;"", ISNUMBER(VALUE(INDEX(Paste_Here!D$2:D$610, MATCH(B348, Paste_Here!A$2:A$610, 0))))), INDEX(Paste_Here!D$2:D$610, MATCH(B348, Paste_Here!A$2:A$610, 0)), ""), ""), "")</f>
        <v/>
      </c>
      <c r="FX348" s="66"/>
      <c r="FY348" s="77" t="str">
        <f>IFERROR(IF(B348&lt;&gt;"", IF(AND(INDEX(Paste_Here!G$2:G$610, MATCH(B348, Paste_Here!A$2:A$610, 0))&lt;&gt;"", ISNUMBER(VALUE(INDEX(Paste_Here!G$2:G$610, MATCH(B348, Paste_Here!A$2:A$610, 0))))), INDEX(Paste_Here!G$2:G$610, MATCH(B348, Paste_Here!A$2:A$610, 0)), ""), ""), "")</f>
        <v/>
      </c>
      <c r="FZ348" s="66"/>
      <c r="GA348" s="95"/>
      <c r="GB348" s="66"/>
      <c r="JS348" s="1" t="str" cm="1">
        <f t="array" ref="JS348">IFERROR(INDEX(Paste_Here!$B$2:$B$610, MATCH(0, COUNTIF(JS$4:JS347, Paste_Here!$B$2:$B$610) + IF(Paste_Here!$B$2:$B$610="", 1, 0), 0)), "")</f>
        <v/>
      </c>
      <c r="JT348" s="1" t="str">
        <f>IF(JS348&lt;&gt;"", INDEX(Paste_Here!$A$2:$A$610, MATCH(JS348, Paste_Here!$B$2:$B$610, 0)), "")</f>
        <v/>
      </c>
      <c r="JU348" s="1" t="str">
        <f t="shared" si="61"/>
        <v/>
      </c>
      <c r="JV348" s="1" t="str" cm="1">
        <f t="array" ref="JV348">IFERROR(INDEX($JU$5:$JU$610, MATCH(SMALL(IF($JU$5:$JU$610&lt;&gt;"", COUNTIF($JU$5:$JU$610, "&lt;"&amp;$JU$5:$JU$610)+1), ROW()-ROW($JV$5)+1), COUNTIF($JU$5:$JU$610, "&lt;"&amp;$JU$5:$JU$610)+1, 0)), "")</f>
        <v/>
      </c>
    </row>
    <row r="349" spans="1:282">
      <c r="A349" s="66"/>
      <c r="B349" s="77" t="str">
        <f t="shared" si="52"/>
        <v/>
      </c>
      <c r="C349" s="66"/>
      <c r="D349" s="77" t="str">
        <f>IFERROR(IF(B349&lt;&gt;"", IF(COUNTIF(INDEX(Paste_Here!AS$2:AS$610, MATCH(B349, Paste_Here!A$2:A$610, 0), 0), "yes") &gt; 0, "Yes", IF(COUNTIF(INDEX(Paste_Here!AS$2:AS$610, MATCH(B349, Paste_Here!A$2:A$610, 0), 0), "no") &gt; 0, "No", "")), ""), "")</f>
        <v/>
      </c>
      <c r="E349" s="66"/>
      <c r="F349" s="77" t="str">
        <f t="shared" si="53"/>
        <v/>
      </c>
      <c r="G349" s="66"/>
      <c r="H349" s="77" t="str">
        <f>IFERROR(IF(B349&lt;&gt;"", IF(COUNTIF(INDEX(Paste_Here!AO$2:AR$610, MATCH(B349, Paste_Here!A$2:A$610, 0), 0), "yes") &gt; 0, "Yes", IF(COUNTIF(INDEX(Paste_Here!AO$2:AR$610, MATCH(B349, Paste_Here!A$2:A$610, 0), 0), "no") &gt; 0, "No", "")), ""), "")</f>
        <v/>
      </c>
      <c r="I349" s="66"/>
      <c r="J349" s="77" t="str">
        <f t="shared" si="54"/>
        <v/>
      </c>
      <c r="K349" s="66"/>
      <c r="L349" s="77" t="str">
        <f>IFERROR(IF(B349&lt;&gt;"", IF(ISNUMBER(SEARCH("yes", LOWER(INDEX(Paste_Here!W$2:W$610, MATCH(B349, Paste_Here!A$2:A$610, 0))))), "Yes", IF(ISNUMBER(SEARCH("no", LOWER(INDEX(Paste_Here!W$2:W$610, MATCH(B349, Paste_Here!A$2:A$610, 0))))), "No", "")), ""), "")</f>
        <v/>
      </c>
      <c r="M349" s="66"/>
      <c r="N349" s="77"/>
      <c r="O349" s="66"/>
      <c r="P349" s="77" t="str">
        <f>IFERROR(IF(B349&lt;&gt;"", IF(ISNUMBER(SEARCH("yes", LOWER(INDEX(Paste_Here!V$2:V$610, MATCH(B349, Paste_Here!A$2:A$610, 0))))), "Yes", IF(ISNUMBER(SEARCH("no", LOWER(INDEX(Paste_Here!V$2:V$610, MATCH(B349, Paste_Here!A$2:A$610, 0))))), "No", "")), ""), "")</f>
        <v/>
      </c>
      <c r="Q349" s="66"/>
      <c r="R349" s="77"/>
      <c r="S349" s="66"/>
      <c r="T349" s="77"/>
      <c r="U349" s="66"/>
      <c r="V349" s="66"/>
      <c r="W349" s="77" t="str">
        <f t="shared" si="55"/>
        <v/>
      </c>
      <c r="X349" s="66"/>
      <c r="Y349" s="77" t="str">
        <f>IFERROR(IF(B349&lt;&gt;"", IF(ISNUMBER(SEARCH("Revealed-Potential (Primary Focus)", LOWER(INDEX(Paste_Here!X$2:X$610, MATCH(B349, Paste_Here!A$2:A$610, 0))))), "Rev-Potential: Prim", IF(ISNUMBER(SEARCH("Revealed-Potential (Secondary Focus)", LOWER(INDEX(Paste_Here!X$2:X$610, MATCH(B349, Paste_Here!A$2:A$610, 0))))), "Rev-Potential: Sec", IF(ISNUMBER(SEARCH("Monitoring", LOWER(INDEX(Paste_Here!X$2:X$610, MATCH(B349, Paste_Here!A$2:A$610, 0))))), "Monitoring", IF(ISNUMBER(SEARCH("At-Promise (Secondary Focus)", LOWER(INDEX(Paste_Here!X$2:X$610, MATCH(B349, Paste_Here!A$2:A$610, 0))))), "At-Promise: Sec", IF(ISNUMBER(SEARCH("At-Promise (Primary Focus)", LOWER(INDEX(Paste_Here!X$2:X$610, MATCH(B349, Paste_Here!A$2:A$610, 0))))), "At-Promise: Prim", ""))))), ""), "")</f>
        <v/>
      </c>
      <c r="Z349" s="66"/>
      <c r="AA349" s="77"/>
      <c r="AB349" s="66"/>
      <c r="AC349" s="77" t="str">
        <f>IFERROR(IF(B349&lt;&gt;"", IF(ISNUMBER(SEARCH("Revealed-Potential (Primary Focus)", LOWER(INDEX(Paste_Here!AB$2:AB$610, MATCH(B349, Paste_Here!A$2:A$610, 0))))), "Rev-Potential: Prim", IF(ISNUMBER(SEARCH("Revealed-Potential (Secondary Focus)", LOWER(INDEX(Paste_Here!AB$2:AB$610, MATCH(B349, Paste_Here!A$2:A$610, 0))))), "Rev-Potential: Sec", IF(ISNUMBER(SEARCH("Monitoring", LOWER(INDEX(Paste_Here!AB$2:AB$610, MATCH(B349, Paste_Here!A$2:A$610, 0))))), "Monitoring", IF(ISNUMBER(SEARCH("At-Promise (Secondary Focus)", LOWER(INDEX(Paste_Here!AB$2:AB$610, MATCH(B349, Paste_Here!A$2:A$610, 0))))), "At-Promise: Sec", IF(ISNUMBER(SEARCH("At-Promise (Primary Focus)", LOWER(INDEX(Paste_Here!AB$2:AB$610, MATCH(B349, Paste_Here!A$2:A$610, 0))))), "At-Promise: Prim", ""))))), ""), "")</f>
        <v/>
      </c>
      <c r="AD349" s="66"/>
      <c r="AE349" s="77"/>
      <c r="AF349" s="66"/>
      <c r="AG349" s="77"/>
      <c r="AH349" s="66"/>
      <c r="AI349" s="77"/>
      <c r="AJ349" s="66"/>
      <c r="AK349" s="77"/>
      <c r="AL349" s="66"/>
      <c r="AM349" s="77"/>
      <c r="AN349" s="66"/>
      <c r="AO349" s="77"/>
      <c r="AP349" s="66"/>
      <c r="AQ349" s="77"/>
      <c r="AR349" s="66"/>
      <c r="AS349" s="77"/>
      <c r="AT349" s="66"/>
      <c r="AU349" s="66"/>
      <c r="AV349" s="77" t="str">
        <f t="shared" si="56"/>
        <v/>
      </c>
      <c r="AW349" s="66"/>
      <c r="AX349" s="77" t="str">
        <f>IFERROR(IF(B349&lt;&gt;"", IF(AND(INDEX(Paste_Here!AC$2:AC$610, MATCH(B349, Paste_Here!A$2:A$610, 0))&lt;&gt;"", ISNUMBER(VALUE(INDEX(Paste_Here!AC$2:AC$610, MATCH(B349, Paste_Here!A$2:A$610, 0))))), INDEX(Paste_Here!AC$2:AC$610, MATCH(B349, Paste_Here!A$2:A$610, 0)), ""), ""), "")</f>
        <v/>
      </c>
      <c r="AY349" s="66"/>
      <c r="AZ349" s="77" t="str">
        <f>IFERROR(IF(B349&lt;&gt;"", IF(AND(INDEX(Paste_Here!AD$2:AD$610, MATCH(B349, Paste_Here!A$2:A$610, 0))&lt;&gt;"", ISNUMBER(VALUE(INDEX(Paste_Here!AD$2:AD$610, MATCH(B349, Paste_Here!A$2:A$610, 0))))), TEXT(ROUND(VALUE(INDEX(Paste_Here!AD$2:AD$610, MATCH(B349, Paste_Here!A$2:A$610, 0))), 2), "0.00"), ""), ""), "")</f>
        <v/>
      </c>
      <c r="BA349" s="66"/>
      <c r="BB349" s="77" t="str">
        <f>IFERROR(IF(B349&lt;&gt;"", IF(LOWER(INDEX(Paste_Here!AE$2:AE$610, MATCH(B349, Paste_Here!A$2:A$610, 0)))="approaching expectations", "Approaching", IF(LOWER(INDEX(Paste_Here!AE$2:AE$610, MATCH(B349, Paste_Here!A$2:A$610, 0)))="met expectations", "Met", IF(LOWER(INDEX(Paste_Here!AE$2:AE$610, MATCH(B349, Paste_Here!A$2:A$610, 0)))="exceeded expectations", "Exceeded", IF(LOWER(INDEX(Paste_Here!AE$2:AE$610, MATCH(B349, Paste_Here!A$2:A$610, 0)))="below expectations", "Below", "")))), ""), "")</f>
        <v/>
      </c>
      <c r="BC349" s="66"/>
      <c r="BD349" s="77" t="str">
        <f>IFERROR(IF(B349&lt;&gt;"", IF(AND(INDEX(Paste_Here!T$2:T$610, MATCH(B349, Paste_Here!A$2:A$610, 0))&lt;&gt;"", ISNUMBER(VALUE(INDEX(Paste_Here!T$2:T$610, MATCH(B349, Paste_Here!A$2:A$610, 0))))), INDEX(Paste_Here!T$2:T$610, MATCH(B349, Paste_Here!A$2:A$610, 0)), ""), ""), "")</f>
        <v/>
      </c>
      <c r="BE349" s="66"/>
      <c r="BF349" s="77"/>
      <c r="BG349" s="66"/>
      <c r="BH349" s="77"/>
      <c r="BI349" s="66"/>
      <c r="BJ349" s="77"/>
      <c r="BK349" s="66"/>
      <c r="BL349" s="77" t="str">
        <f>IFERROR(IF(B349&lt;&gt;"", IF(AND(INDEX(Paste_Here!N$2:N$610, MATCH(B349, Paste_Here!A$2:A$610, 0))&lt;&gt;"", ISNUMBER(VALUE(INDEX(Paste_Here!N$2:N$610, MATCH(B349, Paste_Here!A$2:A$610, 0))))), INDEX(Paste_Here!N$2:N$610, MATCH(B349, Paste_Here!A$2:A$610, 0)), ""), ""), "")</f>
        <v/>
      </c>
      <c r="BM349" s="66"/>
      <c r="BN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BO349" s="66"/>
      <c r="BP349" s="77" t="str" cm="1">
        <f t="array" aca="1" ref="BP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BQ349" s="66"/>
      <c r="BR349" s="66"/>
      <c r="BS349" s="77"/>
      <c r="BT349" s="66"/>
      <c r="BU349" s="77"/>
      <c r="BV349" s="66"/>
      <c r="BW349" s="77"/>
      <c r="BX349" s="66"/>
      <c r="BY349" s="77"/>
      <c r="BZ349" s="66"/>
      <c r="CA349" s="77"/>
      <c r="CB349" s="66"/>
      <c r="CC349" s="77"/>
      <c r="CD349" s="66"/>
      <c r="CE349" s="77"/>
      <c r="CF349" s="66"/>
      <c r="CG349" s="77"/>
      <c r="CH349" s="66"/>
      <c r="CI349" s="77"/>
      <c r="CJ349" s="66"/>
      <c r="CK349" s="77"/>
      <c r="CL349" s="66"/>
      <c r="CM349" s="77"/>
      <c r="CN349" s="66"/>
      <c r="CO349" s="66"/>
      <c r="CP349" s="77" t="str">
        <f t="shared" si="57"/>
        <v/>
      </c>
      <c r="CQ349" s="66"/>
      <c r="CR349" s="77" t="str">
        <f>IFERROR(IF(B349&lt;&gt;"", IF(AND(INDEX(Paste_Here!Y$2:Y$610, MATCH(B349, Paste_Here!A$2:A$610, 0))&lt;&gt;"", ISNUMBER(VALUE(INDEX(Paste_Here!Y$2:Y$610, MATCH(B349, Paste_Here!A$2:A$610, 0))))), INDEX(Paste_Here!Y$2:Y$610, MATCH(B349, Paste_Here!A$2:A$610, 0)), ""), ""), "")</f>
        <v/>
      </c>
      <c r="CS349" s="66"/>
      <c r="CT349" s="77" t="str">
        <f>IFERROR(IF(B349&lt;&gt;"", IF(AND(INDEX(Paste_Here!AA$2:AA$610, MATCH(B349, Paste_Here!A$2:A$610, 0))&lt;&gt;"", ISNUMBER(--INDEX(Paste_Here!AA$2:AA$610, MATCH(B349, Paste_Here!A$2:A$610, 0)))), TEXT(ROUND(--INDEX(Paste_Here!AA$2:AA$610, MATCH(B349, Paste_Here!A$2:A$610, 0)), 2), "0.00"), ""), ""), "")</f>
        <v/>
      </c>
      <c r="CU349" s="66"/>
      <c r="CV349" s="77" t="str">
        <f>IFERROR(IF(B349&lt;&gt;"", IF(LOWER(INDEX(Paste_Here!Z$2:Z$610, MATCH(B349, Paste_Here!A$2:A$610, 0)))="approaching expectations", "Approaching", IF(LOWER(INDEX(Paste_Here!Z$2:Z$610, MATCH(B349, Paste_Here!A$2:A$610, 0)))="met expectations", "Met", IF(LOWER(INDEX(Paste_Here!Z$2:Z$610, MATCH(B349, Paste_Here!A$2:A$610, 0)))="exceeded expectations", "Exceeded", IF(LOWER(INDEX(Paste_Here!Z$2:Z$610, MATCH(B349, Paste_Here!A$2:A$610, 0)))="below expectations", "Below", "")))), ""), "")</f>
        <v/>
      </c>
      <c r="CW349" s="66"/>
      <c r="CX349" s="77"/>
      <c r="CY349" s="66"/>
      <c r="CZ349" s="77" t="str">
        <f>IFERROR(IF(B349&lt;&gt;"", IF(AND(INDEX(Paste_Here!AL$2:AL$610, MATCH(B349, Paste_Here!A$2:A$610, 0))&lt;&gt;"", ISNUMBER(VALUE(INDEX(Paste_Here!AL$2:AL$610, MATCH(B349, Paste_Here!A$2:A$610, 0))))), INDEX(Paste_Here!AL$2:AL$610, MATCH(B349, Paste_Here!A$2:A$610, 0)), ""), ""), "")</f>
        <v/>
      </c>
      <c r="DA349" s="66"/>
      <c r="DB349" s="77" t="str">
        <f>IFERROR(IF(B349&lt;&gt;"", IF(ISNUMBER(SEARCH("highrisk", LOWER(INDEX(Paste_Here!AM$2:AM$610, MATCH(B349, Paste_Here!A$2:A$610, 0))))), "High Risk", IF(ISNUMBER(SEARCH("lowrisk", LOWER(INDEX(Paste_Here!AM$2:AM$610, MATCH(B349, Paste_Here!A$2:A$610, 0))))), "Low Risk", IF(ISNUMBER(SEARCH("somerisk", LOWER(INDEX(Paste_Here!AM$2:AM$610, MATCH(B349, Paste_Here!A$2:A$610, 0))))), "Some Risk", ""))), ""), "")</f>
        <v/>
      </c>
      <c r="DC349" s="66"/>
      <c r="DD349" s="77" t="str">
        <f>IFERROR(IF(B349&lt;&gt;"", IF(AND(INDEX(Paste_Here!AN$2:AN$610, MATCH(B349, Paste_Here!A$2:A$610, 0))&lt;&gt;"", ISNUMBER(VALUE(INDEX(Paste_Here!AN$2:AN$610, MATCH(B349, Paste_Here!A$2:A$610, 0))))), INDEX(Paste_Here!AN$2:AN$610, MATCH(B349, Paste_Here!A$2:A$610, 0)), ""), ""), "")</f>
        <v/>
      </c>
      <c r="DE349" s="66"/>
      <c r="DF349" s="77" t="str">
        <f>IFERROR(IF(B349&lt;&gt;"", IF(AND(INDEX(Paste_Here!Q$2:Q$610, MATCH(B349, Paste_Here!A$2:A$610, 0))&lt;&gt;"", ISNUMBER(VALUE(INDEX(Paste_Here!Q$2:Q$610, MATCH(B349, Paste_Here!A$2:A$610, 0))))), INDEX(Paste_Here!Q$2:Q$610, MATCH(B349, Paste_Here!A$2:A$610, 0)), ""), ""), "")</f>
        <v/>
      </c>
      <c r="DG349" s="66"/>
      <c r="DH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DI349" s="66"/>
      <c r="DJ349" s="77" t="str" cm="1">
        <f t="array" aca="1" ref="DJ349" ca="1">IFERROR(VALUE(IF(ISNUMBER(SEARCH("EM", INDEX(Paste_Here!S$2:S$500, MATCH(B349, Paste_Here!A$2:A$500, 0)))), "-" &amp;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f>
        <v/>
      </c>
      <c r="DK349" s="66"/>
      <c r="DL349" s="66"/>
      <c r="DM349" s="77" t="str">
        <f t="shared" si="58"/>
        <v/>
      </c>
      <c r="DN349" s="66"/>
      <c r="DO349" s="77" t="str">
        <f>IFERROR(IF(B349&lt;&gt;"", IF(AND(INDEX(Paste_Here!AF$2:AF$610, MATCH(B349, Paste_Here!A$2:A$610, 0))&lt;&gt;"", ISNUMBER(VALUE(INDEX(Paste_Here!AF$2:AF$610, MATCH(B349, Paste_Here!A$2:A$610, 0))))), INDEX(Paste_Here!AF$2:AF$610, MATCH(B349, Paste_Here!A$2:A$610, 0)), ""), ""), "")</f>
        <v/>
      </c>
      <c r="DP349" s="66"/>
      <c r="DQ349" s="77" t="str">
        <f>IFERROR(IF(B349&lt;&gt;"", IF(AND(INDEX(Paste_Here!AG$2:AG$610, MATCH(B349, Paste_Here!A$2:A$610, 0))&lt;&gt;"", ISNUMBER(--INDEX(Paste_Here!AG$2:AG$610, MATCH(B349, Paste_Here!A$2:A$610, 0)))), TEXT(ROUND(--INDEX(Paste_Here!AG$2:AG$610, MATCH(B349, Paste_Here!A$2:A$610, 0)), 2), "0.00"), ""), ""), "")</f>
        <v/>
      </c>
      <c r="DR349" s="66"/>
      <c r="DS349" s="77" t="str">
        <f>IFERROR(IF(B349&lt;&gt;"", IF(LOWER(INDEX(Paste_Here!AH$2:AH$610, MATCH(B349, Paste_Here!A$2:A$610, 0)))="approaching expectations", "Approaching", IF(LOWER(INDEX(Paste_Here!AH$2:AH$610, MATCH(B349, Paste_Here!A$2:A$610, 0)))="met expectations", "Met", IF(LOWER(INDEX(Paste_Here!AH$2:AH$610, MATCH(B349, Paste_Here!A$2:A$610, 0)))="exceeded expectations", "Exceeded", IF(LOWER(INDEX(Paste_Here!AH$2:AH$610, MATCH(B349, Paste_Here!A$2:A$610, 0)))="below expectations", "Below", "")))), ""), "")</f>
        <v/>
      </c>
      <c r="DT349" s="66"/>
      <c r="DU349" s="77" t="str">
        <f>IFERROR(IF(B349&lt;&gt;"", IF(AND(INDEX(Paste_Here!U$2:U$610, MATCH(B349, Paste_Here!A$2:A$610, 0))&lt;&gt;"", ISNUMBER(VALUE(INDEX(Paste_Here!U$2:U$610, MATCH(B349, Paste_Here!A$2:A$610, 0))))), INDEX(Paste_Here!U$2:U$610, MATCH(B349, Paste_Here!A$2:A$610, 0)), ""), ""), "")</f>
        <v/>
      </c>
      <c r="DV349" s="66"/>
      <c r="DW349" s="77"/>
      <c r="DX349" s="66"/>
      <c r="DY349" s="77" t="str">
        <f>IFERROR(IF(B349&lt;&gt;"", IF(AND(INDEX(Paste_Here!AI$2:AI$610, MATCH(B349, Paste_Here!A$2:A$610, 0))&lt;&gt;"", ISNUMBER(VALUE(INDEX(Paste_Here!AI$2:AI$610, MATCH(B349, Paste_Here!A$2:A$610, 0))))), INDEX(Paste_Here!AI$2:AI$610, MATCH(B349, Paste_Here!A$2:A$610, 0)), ""), ""), "")</f>
        <v/>
      </c>
      <c r="DZ349" s="66"/>
      <c r="EA349" s="77" t="str">
        <f>IFERROR(IF(B349&lt;&gt;"", IF(AND(INDEX(Paste_Here!AJ$2:AJ$610, MATCH(B349, Paste_Here!A$2:A$610, 0))&lt;&gt;"", ISNUMBER(--INDEX(Paste_Here!AJ$2:AJ$610, MATCH(B349, Paste_Here!A$2:A$610, 0)))), TEXT(ROUND(--INDEX(Paste_Here!AJ$2:AJ$610, MATCH(B349, Paste_Here!A$2:A$610, 0)), 2), "0.00"), ""), ""), "")</f>
        <v/>
      </c>
      <c r="EB349" s="66"/>
      <c r="EC349" s="77" t="str">
        <f>IFERROR(IF(B349&lt;&gt;"", IF(LOWER(INDEX(Paste_Here!AK$2:AK$610, MATCH(B349, Paste_Here!A$2:A$610, 0)))="approaching expectations", "Approaching", IF(LOWER(INDEX(Paste_Here!AK$2:AK$610, MATCH(B349, Paste_Here!A$2:A$610, 0)))="met expectations", "Met", IF(LOWER(INDEX(Paste_Here!AK$2:AK$610, MATCH(B349, Paste_Here!A$2:A$610, 0)))="exceeded expectations", "Exceeded", IF(LOWER(INDEX(Paste_Here!AK$2:AK$610, MATCH(B349, Paste_Here!A$2:A$610, 0)))="below expectations", "Below", "")))), ""), "")</f>
        <v/>
      </c>
      <c r="ED349" s="66"/>
      <c r="EE349" s="77"/>
      <c r="EF349" s="66"/>
      <c r="EG349" s="77"/>
      <c r="EH349" s="66"/>
      <c r="EI349" s="66"/>
      <c r="EJ349" s="77" t="str">
        <f t="shared" si="59"/>
        <v/>
      </c>
      <c r="EK349" s="66"/>
      <c r="EL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EM349" s="66"/>
      <c r="EN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EO349" s="66"/>
      <c r="EP349" s="77"/>
      <c r="EQ349" s="66"/>
      <c r="ER349" s="77" t="str">
        <f>IFERROR(IF(B349&lt;&gt;"", IF(AND(INDEX(Paste_Here!AT$2:AT$610, MATCH(B349, Paste_Here!A$2:A$610, 0))&lt;&gt;"", ISNUMBER(VALUE(INDEX(Paste_Here!AT$2:AT$610, MATCH(B349, Paste_Here!A$2:A$610, 0))))), INDEX(Paste_Here!AT$2:AT$610, MATCH(B349, Paste_Here!A$2:A$610, 0)), ""), ""), "")</f>
        <v/>
      </c>
      <c r="ES349" s="66"/>
      <c r="ET349" s="77" t="str">
        <f>IFERROR(IF(B349&lt;&gt;"", IF(AND(INDEX(Paste_Here!AV$2:AV$610, MATCH(B349, Paste_Here!A$2:A$610, 0))&lt;&gt;"", ISNUMBER(VALUE(INDEX(Paste_Here!AV$2:AV$610, MATCH(B349, Paste_Here!A$2:A$610, 0))))), INDEX(Paste_Here!AV$2:AV$610, MATCH(B349, Paste_Here!A$2:A$610, 0)), ""), ""), "")</f>
        <v/>
      </c>
      <c r="EU349" s="66"/>
      <c r="EV349" s="77"/>
      <c r="EW349" s="66"/>
      <c r="EX349" s="77" t="str">
        <f>IFERROR(IF(B349&lt;&gt;"", IF(AND(INDEX(Paste_Here!AU$2:AU$610, MATCH(B349, Paste_Here!A$2:A$610, 0))&lt;&gt;"", ISNUMBER(VALUE(INDEX(Paste_Here!AU$2:AU$610, MATCH(B349, Paste_Here!A$2:A$610, 0))))), INDEX(Paste_Here!AU$2:AU$610, MATCH(B349, Paste_Here!A$2:A$610, 0)), ""), ""), "")</f>
        <v/>
      </c>
      <c r="EY349" s="66"/>
      <c r="EZ349" s="77" t="str">
        <f>IFERROR(IF(B349&lt;&gt;"", IF(AND(INDEX(Paste_Here!AW$2:AW$610, MATCH(B349, Paste_Here!A$2:A$610, 0))&lt;&gt;"", ISNUMBER(VALUE(INDEX(Paste_Here!AW$2:AW$610, MATCH(B349, Paste_Here!A$2:A$610, 0))))), INDEX(Paste_Here!AW$2:AW$610, MATCH(B349, Paste_Here!A$2:A$610, 0)), ""), ""), "")</f>
        <v/>
      </c>
      <c r="FA349" s="66"/>
      <c r="FB349" s="77"/>
      <c r="FC349" s="66"/>
      <c r="FD349" s="77"/>
      <c r="FE349" s="66"/>
      <c r="FF349" s="66"/>
      <c r="FG349" s="77" t="str">
        <f t="shared" si="60"/>
        <v/>
      </c>
      <c r="FH349" s="66"/>
      <c r="FI349" s="77" t="str">
        <f>IFERROR(IF(B349&lt;&gt;"", IF(ISNUMBER(SEARCH("s", LOWER(INDEX(Paste_Here!M$2:M$610, MATCH(B349, Paste_Here!A$2:A$610, 0))))), "Yes", IF(INDEX(Paste_Here!M$2:M$610, MATCH(B349, Paste_Here!A$2:A$610, 0))&lt;&gt;"", "No", "")), ""), "")</f>
        <v/>
      </c>
      <c r="FJ349" s="66"/>
      <c r="FK349" s="77" t="str">
        <f>IFERROR(IF(B349&lt;&gt;"", IF(ISNUMBER(SEARCH("yes", LOWER(INDEX(Paste_Here!F$2:F$610, MATCH(B349, Paste_Here!A$2:A$610, 0))))), "Yes", IF(ISNUMBER(SEARCH("no", LOWER(INDEX(Paste_Here!F$2:F$610, MATCH(B349, Paste_Here!A$2:A$610, 0))))), "No", "")), ""), "")</f>
        <v/>
      </c>
      <c r="FL349" s="66"/>
      <c r="FM349" s="77" t="str">
        <f>IFERROR(IF(B349&lt;&gt;"", IF(ISNUMBER(SEARCH("english language learner", LOWER(INDEX(Paste_Here!C$2:C$610, MATCH(B349, Paste_Here!A$2:A$610, 0))))), "Yes", ""), ""), "")</f>
        <v/>
      </c>
      <c r="FN349" s="66"/>
      <c r="FO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FP349" s="66"/>
      <c r="FQ349" s="77" t="str">
        <f>IFERROR(IF(B349&lt;&gt;"", IF(ISNUMBER(SEARCH("yes", LOWER(INDEX(Paste_Here!L$2:L$610, MATCH(B349, Paste_Here!A$2:A$610, 0))))), "Yes", IF(ISNUMBER(SEARCH("no", LOWER(INDEX(Paste_Here!L$2:L$610, MATCH(B349, Paste_Here!A$2:A$610, 0))))), "No", "")), ""), "")</f>
        <v/>
      </c>
      <c r="FR349" s="66"/>
      <c r="FS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FT349" s="66"/>
      <c r="FU349" s="77"/>
      <c r="FV349" s="66"/>
      <c r="FW349" s="77" t="str">
        <f>IFERROR(IF(B349&lt;&gt;"", IF(AND(INDEX(Paste_Here!D$2:D$610, MATCH(B349, Paste_Here!A$2:A$610, 0))&lt;&gt;"", ISNUMBER(VALUE(INDEX(Paste_Here!D$2:D$610, MATCH(B349, Paste_Here!A$2:A$610, 0))))), INDEX(Paste_Here!D$2:D$610, MATCH(B349, Paste_Here!A$2:A$610, 0)), ""), ""), "")</f>
        <v/>
      </c>
      <c r="FX349" s="66"/>
      <c r="FY349" s="77" t="str">
        <f>IFERROR(IF(B349&lt;&gt;"", IF(AND(INDEX(Paste_Here!G$2:G$610, MATCH(B349, Paste_Here!A$2:A$610, 0))&lt;&gt;"", ISNUMBER(VALUE(INDEX(Paste_Here!G$2:G$610, MATCH(B349, Paste_Here!A$2:A$610, 0))))), INDEX(Paste_Here!G$2:G$610, MATCH(B349, Paste_Here!A$2:A$610, 0)), ""), ""), "")</f>
        <v/>
      </c>
      <c r="FZ349" s="66"/>
      <c r="GA349" s="95"/>
      <c r="GB349" s="66"/>
      <c r="JS349" s="1" t="str" cm="1">
        <f t="array" ref="JS349">IFERROR(INDEX(Paste_Here!$B$2:$B$610, MATCH(0, COUNTIF(JS$4:JS348, Paste_Here!$B$2:$B$610) + IF(Paste_Here!$B$2:$B$610="", 1, 0), 0)), "")</f>
        <v/>
      </c>
      <c r="JT349" s="1" t="str">
        <f>IF(JS349&lt;&gt;"", INDEX(Paste_Here!$A$2:$A$610, MATCH(JS349, Paste_Here!$B$2:$B$610, 0)), "")</f>
        <v/>
      </c>
      <c r="JU349" s="1" t="str">
        <f t="shared" si="61"/>
        <v/>
      </c>
      <c r="JV349" s="1" t="str" cm="1">
        <f t="array" ref="JV349">IFERROR(INDEX($JU$5:$JU$610, MATCH(SMALL(IF($JU$5:$JU$610&lt;&gt;"", COUNTIF($JU$5:$JU$610, "&lt;"&amp;$JU$5:$JU$610)+1), ROW()-ROW($JV$5)+1), COUNTIF($JU$5:$JU$610, "&lt;"&amp;$JU$5:$JU$610)+1, 0)), "")</f>
        <v/>
      </c>
    </row>
    <row r="350" spans="1:282">
      <c r="A350" s="66"/>
      <c r="B350" s="77" t="str">
        <f t="shared" si="52"/>
        <v/>
      </c>
      <c r="C350" s="66"/>
      <c r="D350" s="77" t="str">
        <f>IFERROR(IF(B350&lt;&gt;"", IF(COUNTIF(INDEX(Paste_Here!AS$2:AS$610, MATCH(B350, Paste_Here!A$2:A$610, 0), 0), "yes") &gt; 0, "Yes", IF(COUNTIF(INDEX(Paste_Here!AS$2:AS$610, MATCH(B350, Paste_Here!A$2:A$610, 0), 0), "no") &gt; 0, "No", "")), ""), "")</f>
        <v/>
      </c>
      <c r="E350" s="66"/>
      <c r="F350" s="77" t="str">
        <f t="shared" si="53"/>
        <v/>
      </c>
      <c r="G350" s="66"/>
      <c r="H350" s="77" t="str">
        <f>IFERROR(IF(B350&lt;&gt;"", IF(COUNTIF(INDEX(Paste_Here!AO$2:AR$610, MATCH(B350, Paste_Here!A$2:A$610, 0), 0), "yes") &gt; 0, "Yes", IF(COUNTIF(INDEX(Paste_Here!AO$2:AR$610, MATCH(B350, Paste_Here!A$2:A$610, 0), 0), "no") &gt; 0, "No", "")), ""), "")</f>
        <v/>
      </c>
      <c r="I350" s="66"/>
      <c r="J350" s="77" t="str">
        <f t="shared" si="54"/>
        <v/>
      </c>
      <c r="K350" s="66"/>
      <c r="L350" s="77" t="str">
        <f>IFERROR(IF(B350&lt;&gt;"", IF(ISNUMBER(SEARCH("yes", LOWER(INDEX(Paste_Here!W$2:W$610, MATCH(B350, Paste_Here!A$2:A$610, 0))))), "Yes", IF(ISNUMBER(SEARCH("no", LOWER(INDEX(Paste_Here!W$2:W$610, MATCH(B350, Paste_Here!A$2:A$610, 0))))), "No", "")), ""), "")</f>
        <v/>
      </c>
      <c r="M350" s="66"/>
      <c r="N350" s="77"/>
      <c r="O350" s="66"/>
      <c r="P350" s="77" t="str">
        <f>IFERROR(IF(B350&lt;&gt;"", IF(ISNUMBER(SEARCH("yes", LOWER(INDEX(Paste_Here!V$2:V$610, MATCH(B350, Paste_Here!A$2:A$610, 0))))), "Yes", IF(ISNUMBER(SEARCH("no", LOWER(INDEX(Paste_Here!V$2:V$610, MATCH(B350, Paste_Here!A$2:A$610, 0))))), "No", "")), ""), "")</f>
        <v/>
      </c>
      <c r="Q350" s="66"/>
      <c r="R350" s="77"/>
      <c r="S350" s="66"/>
      <c r="T350" s="77"/>
      <c r="U350" s="66"/>
      <c r="V350" s="66"/>
      <c r="W350" s="77" t="str">
        <f t="shared" si="55"/>
        <v/>
      </c>
      <c r="X350" s="66"/>
      <c r="Y350" s="77" t="str">
        <f>IFERROR(IF(B350&lt;&gt;"", IF(ISNUMBER(SEARCH("Revealed-Potential (Primary Focus)", LOWER(INDEX(Paste_Here!X$2:X$610, MATCH(B350, Paste_Here!A$2:A$610, 0))))), "Rev-Potential: Prim", IF(ISNUMBER(SEARCH("Revealed-Potential (Secondary Focus)", LOWER(INDEX(Paste_Here!X$2:X$610, MATCH(B350, Paste_Here!A$2:A$610, 0))))), "Rev-Potential: Sec", IF(ISNUMBER(SEARCH("Monitoring", LOWER(INDEX(Paste_Here!X$2:X$610, MATCH(B350, Paste_Here!A$2:A$610, 0))))), "Monitoring", IF(ISNUMBER(SEARCH("At-Promise (Secondary Focus)", LOWER(INDEX(Paste_Here!X$2:X$610, MATCH(B350, Paste_Here!A$2:A$610, 0))))), "At-Promise: Sec", IF(ISNUMBER(SEARCH("At-Promise (Primary Focus)", LOWER(INDEX(Paste_Here!X$2:X$610, MATCH(B350, Paste_Here!A$2:A$610, 0))))), "At-Promise: Prim", ""))))), ""), "")</f>
        <v/>
      </c>
      <c r="Z350" s="66"/>
      <c r="AA350" s="77"/>
      <c r="AB350" s="66"/>
      <c r="AC350" s="77" t="str">
        <f>IFERROR(IF(B350&lt;&gt;"", IF(ISNUMBER(SEARCH("Revealed-Potential (Primary Focus)", LOWER(INDEX(Paste_Here!AB$2:AB$610, MATCH(B350, Paste_Here!A$2:A$610, 0))))), "Rev-Potential: Prim", IF(ISNUMBER(SEARCH("Revealed-Potential (Secondary Focus)", LOWER(INDEX(Paste_Here!AB$2:AB$610, MATCH(B350, Paste_Here!A$2:A$610, 0))))), "Rev-Potential: Sec", IF(ISNUMBER(SEARCH("Monitoring", LOWER(INDEX(Paste_Here!AB$2:AB$610, MATCH(B350, Paste_Here!A$2:A$610, 0))))), "Monitoring", IF(ISNUMBER(SEARCH("At-Promise (Secondary Focus)", LOWER(INDEX(Paste_Here!AB$2:AB$610, MATCH(B350, Paste_Here!A$2:A$610, 0))))), "At-Promise: Sec", IF(ISNUMBER(SEARCH("At-Promise (Primary Focus)", LOWER(INDEX(Paste_Here!AB$2:AB$610, MATCH(B350, Paste_Here!A$2:A$610, 0))))), "At-Promise: Prim", ""))))), ""), "")</f>
        <v/>
      </c>
      <c r="AD350" s="66"/>
      <c r="AE350" s="77"/>
      <c r="AF350" s="66"/>
      <c r="AG350" s="77"/>
      <c r="AH350" s="66"/>
      <c r="AI350" s="77"/>
      <c r="AJ350" s="66"/>
      <c r="AK350" s="77"/>
      <c r="AL350" s="66"/>
      <c r="AM350" s="77"/>
      <c r="AN350" s="66"/>
      <c r="AO350" s="77"/>
      <c r="AP350" s="66"/>
      <c r="AQ350" s="77"/>
      <c r="AR350" s="66"/>
      <c r="AS350" s="77"/>
      <c r="AT350" s="66"/>
      <c r="AU350" s="66"/>
      <c r="AV350" s="77" t="str">
        <f t="shared" si="56"/>
        <v/>
      </c>
      <c r="AW350" s="66"/>
      <c r="AX350" s="77" t="str">
        <f>IFERROR(IF(B350&lt;&gt;"", IF(AND(INDEX(Paste_Here!AC$2:AC$610, MATCH(B350, Paste_Here!A$2:A$610, 0))&lt;&gt;"", ISNUMBER(VALUE(INDEX(Paste_Here!AC$2:AC$610, MATCH(B350, Paste_Here!A$2:A$610, 0))))), INDEX(Paste_Here!AC$2:AC$610, MATCH(B350, Paste_Here!A$2:A$610, 0)), ""), ""), "")</f>
        <v/>
      </c>
      <c r="AY350" s="66"/>
      <c r="AZ350" s="77" t="str">
        <f>IFERROR(IF(B350&lt;&gt;"", IF(AND(INDEX(Paste_Here!AD$2:AD$610, MATCH(B350, Paste_Here!A$2:A$610, 0))&lt;&gt;"", ISNUMBER(VALUE(INDEX(Paste_Here!AD$2:AD$610, MATCH(B350, Paste_Here!A$2:A$610, 0))))), TEXT(ROUND(VALUE(INDEX(Paste_Here!AD$2:AD$610, MATCH(B350, Paste_Here!A$2:A$610, 0))), 2), "0.00"), ""), ""), "")</f>
        <v/>
      </c>
      <c r="BA350" s="66"/>
      <c r="BB350" s="77" t="str">
        <f>IFERROR(IF(B350&lt;&gt;"", IF(LOWER(INDEX(Paste_Here!AE$2:AE$610, MATCH(B350, Paste_Here!A$2:A$610, 0)))="approaching expectations", "Approaching", IF(LOWER(INDEX(Paste_Here!AE$2:AE$610, MATCH(B350, Paste_Here!A$2:A$610, 0)))="met expectations", "Met", IF(LOWER(INDEX(Paste_Here!AE$2:AE$610, MATCH(B350, Paste_Here!A$2:A$610, 0)))="exceeded expectations", "Exceeded", IF(LOWER(INDEX(Paste_Here!AE$2:AE$610, MATCH(B350, Paste_Here!A$2:A$610, 0)))="below expectations", "Below", "")))), ""), "")</f>
        <v/>
      </c>
      <c r="BC350" s="66"/>
      <c r="BD350" s="77" t="str">
        <f>IFERROR(IF(B350&lt;&gt;"", IF(AND(INDEX(Paste_Here!T$2:T$610, MATCH(B350, Paste_Here!A$2:A$610, 0))&lt;&gt;"", ISNUMBER(VALUE(INDEX(Paste_Here!T$2:T$610, MATCH(B350, Paste_Here!A$2:A$610, 0))))), INDEX(Paste_Here!T$2:T$610, MATCH(B350, Paste_Here!A$2:A$610, 0)), ""), ""), "")</f>
        <v/>
      </c>
      <c r="BE350" s="66"/>
      <c r="BF350" s="77"/>
      <c r="BG350" s="66"/>
      <c r="BH350" s="77"/>
      <c r="BI350" s="66"/>
      <c r="BJ350" s="77"/>
      <c r="BK350" s="66"/>
      <c r="BL350" s="77" t="str">
        <f>IFERROR(IF(B350&lt;&gt;"", IF(AND(INDEX(Paste_Here!N$2:N$610, MATCH(B350, Paste_Here!A$2:A$610, 0))&lt;&gt;"", ISNUMBER(VALUE(INDEX(Paste_Here!N$2:N$610, MATCH(B350, Paste_Here!A$2:A$610, 0))))), INDEX(Paste_Here!N$2:N$610, MATCH(B350, Paste_Here!A$2:A$610, 0)), ""), ""), "")</f>
        <v/>
      </c>
      <c r="BM350" s="66"/>
      <c r="BN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BO350" s="66"/>
      <c r="BP350" s="77" t="str" cm="1">
        <f t="array" aca="1" ref="BP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BQ350" s="66"/>
      <c r="BR350" s="66"/>
      <c r="BS350" s="77"/>
      <c r="BT350" s="66"/>
      <c r="BU350" s="77"/>
      <c r="BV350" s="66"/>
      <c r="BW350" s="77"/>
      <c r="BX350" s="66"/>
      <c r="BY350" s="77"/>
      <c r="BZ350" s="66"/>
      <c r="CA350" s="77"/>
      <c r="CB350" s="66"/>
      <c r="CC350" s="77"/>
      <c r="CD350" s="66"/>
      <c r="CE350" s="77"/>
      <c r="CF350" s="66"/>
      <c r="CG350" s="77"/>
      <c r="CH350" s="66"/>
      <c r="CI350" s="77"/>
      <c r="CJ350" s="66"/>
      <c r="CK350" s="77"/>
      <c r="CL350" s="66"/>
      <c r="CM350" s="77"/>
      <c r="CN350" s="66"/>
      <c r="CO350" s="66"/>
      <c r="CP350" s="77" t="str">
        <f t="shared" si="57"/>
        <v/>
      </c>
      <c r="CQ350" s="66"/>
      <c r="CR350" s="77" t="str">
        <f>IFERROR(IF(B350&lt;&gt;"", IF(AND(INDEX(Paste_Here!Y$2:Y$610, MATCH(B350, Paste_Here!A$2:A$610, 0))&lt;&gt;"", ISNUMBER(VALUE(INDEX(Paste_Here!Y$2:Y$610, MATCH(B350, Paste_Here!A$2:A$610, 0))))), INDEX(Paste_Here!Y$2:Y$610, MATCH(B350, Paste_Here!A$2:A$610, 0)), ""), ""), "")</f>
        <v/>
      </c>
      <c r="CS350" s="66"/>
      <c r="CT350" s="77" t="str">
        <f>IFERROR(IF(B350&lt;&gt;"", IF(AND(INDEX(Paste_Here!AA$2:AA$610, MATCH(B350, Paste_Here!A$2:A$610, 0))&lt;&gt;"", ISNUMBER(--INDEX(Paste_Here!AA$2:AA$610, MATCH(B350, Paste_Here!A$2:A$610, 0)))), TEXT(ROUND(--INDEX(Paste_Here!AA$2:AA$610, MATCH(B350, Paste_Here!A$2:A$610, 0)), 2), "0.00"), ""), ""), "")</f>
        <v/>
      </c>
      <c r="CU350" s="66"/>
      <c r="CV350" s="77" t="str">
        <f>IFERROR(IF(B350&lt;&gt;"", IF(LOWER(INDEX(Paste_Here!Z$2:Z$610, MATCH(B350, Paste_Here!A$2:A$610, 0)))="approaching expectations", "Approaching", IF(LOWER(INDEX(Paste_Here!Z$2:Z$610, MATCH(B350, Paste_Here!A$2:A$610, 0)))="met expectations", "Met", IF(LOWER(INDEX(Paste_Here!Z$2:Z$610, MATCH(B350, Paste_Here!A$2:A$610, 0)))="exceeded expectations", "Exceeded", IF(LOWER(INDEX(Paste_Here!Z$2:Z$610, MATCH(B350, Paste_Here!A$2:A$610, 0)))="below expectations", "Below", "")))), ""), "")</f>
        <v/>
      </c>
      <c r="CW350" s="66"/>
      <c r="CX350" s="77"/>
      <c r="CY350" s="66"/>
      <c r="CZ350" s="77" t="str">
        <f>IFERROR(IF(B350&lt;&gt;"", IF(AND(INDEX(Paste_Here!AL$2:AL$610, MATCH(B350, Paste_Here!A$2:A$610, 0))&lt;&gt;"", ISNUMBER(VALUE(INDEX(Paste_Here!AL$2:AL$610, MATCH(B350, Paste_Here!A$2:A$610, 0))))), INDEX(Paste_Here!AL$2:AL$610, MATCH(B350, Paste_Here!A$2:A$610, 0)), ""), ""), "")</f>
        <v/>
      </c>
      <c r="DA350" s="66"/>
      <c r="DB350" s="77" t="str">
        <f>IFERROR(IF(B350&lt;&gt;"", IF(ISNUMBER(SEARCH("highrisk", LOWER(INDEX(Paste_Here!AM$2:AM$610, MATCH(B350, Paste_Here!A$2:A$610, 0))))), "High Risk", IF(ISNUMBER(SEARCH("lowrisk", LOWER(INDEX(Paste_Here!AM$2:AM$610, MATCH(B350, Paste_Here!A$2:A$610, 0))))), "Low Risk", IF(ISNUMBER(SEARCH("somerisk", LOWER(INDEX(Paste_Here!AM$2:AM$610, MATCH(B350, Paste_Here!A$2:A$610, 0))))), "Some Risk", ""))), ""), "")</f>
        <v/>
      </c>
      <c r="DC350" s="66"/>
      <c r="DD350" s="77" t="str">
        <f>IFERROR(IF(B350&lt;&gt;"", IF(AND(INDEX(Paste_Here!AN$2:AN$610, MATCH(B350, Paste_Here!A$2:A$610, 0))&lt;&gt;"", ISNUMBER(VALUE(INDEX(Paste_Here!AN$2:AN$610, MATCH(B350, Paste_Here!A$2:A$610, 0))))), INDEX(Paste_Here!AN$2:AN$610, MATCH(B350, Paste_Here!A$2:A$610, 0)), ""), ""), "")</f>
        <v/>
      </c>
      <c r="DE350" s="66"/>
      <c r="DF350" s="77" t="str">
        <f>IFERROR(IF(B350&lt;&gt;"", IF(AND(INDEX(Paste_Here!Q$2:Q$610, MATCH(B350, Paste_Here!A$2:A$610, 0))&lt;&gt;"", ISNUMBER(VALUE(INDEX(Paste_Here!Q$2:Q$610, MATCH(B350, Paste_Here!A$2:A$610, 0))))), INDEX(Paste_Here!Q$2:Q$610, MATCH(B350, Paste_Here!A$2:A$610, 0)), ""), ""), "")</f>
        <v/>
      </c>
      <c r="DG350" s="66"/>
      <c r="DH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DI350" s="66"/>
      <c r="DJ350" s="77" t="str" cm="1">
        <f t="array" aca="1" ref="DJ350" ca="1">IFERROR(VALUE(IF(ISNUMBER(SEARCH("EM", INDEX(Paste_Here!S$2:S$500, MATCH(B350, Paste_Here!A$2:A$500, 0)))), "-" &amp;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f>
        <v/>
      </c>
      <c r="DK350" s="66"/>
      <c r="DL350" s="66"/>
      <c r="DM350" s="77" t="str">
        <f t="shared" si="58"/>
        <v/>
      </c>
      <c r="DN350" s="66"/>
      <c r="DO350" s="77" t="str">
        <f>IFERROR(IF(B350&lt;&gt;"", IF(AND(INDEX(Paste_Here!AF$2:AF$610, MATCH(B350, Paste_Here!A$2:A$610, 0))&lt;&gt;"", ISNUMBER(VALUE(INDEX(Paste_Here!AF$2:AF$610, MATCH(B350, Paste_Here!A$2:A$610, 0))))), INDEX(Paste_Here!AF$2:AF$610, MATCH(B350, Paste_Here!A$2:A$610, 0)), ""), ""), "")</f>
        <v/>
      </c>
      <c r="DP350" s="66"/>
      <c r="DQ350" s="77" t="str">
        <f>IFERROR(IF(B350&lt;&gt;"", IF(AND(INDEX(Paste_Here!AG$2:AG$610, MATCH(B350, Paste_Here!A$2:A$610, 0))&lt;&gt;"", ISNUMBER(--INDEX(Paste_Here!AG$2:AG$610, MATCH(B350, Paste_Here!A$2:A$610, 0)))), TEXT(ROUND(--INDEX(Paste_Here!AG$2:AG$610, MATCH(B350, Paste_Here!A$2:A$610, 0)), 2), "0.00"), ""), ""), "")</f>
        <v/>
      </c>
      <c r="DR350" s="66"/>
      <c r="DS350" s="77" t="str">
        <f>IFERROR(IF(B350&lt;&gt;"", IF(LOWER(INDEX(Paste_Here!AH$2:AH$610, MATCH(B350, Paste_Here!A$2:A$610, 0)))="approaching expectations", "Approaching", IF(LOWER(INDEX(Paste_Here!AH$2:AH$610, MATCH(B350, Paste_Here!A$2:A$610, 0)))="met expectations", "Met", IF(LOWER(INDEX(Paste_Here!AH$2:AH$610, MATCH(B350, Paste_Here!A$2:A$610, 0)))="exceeded expectations", "Exceeded", IF(LOWER(INDEX(Paste_Here!AH$2:AH$610, MATCH(B350, Paste_Here!A$2:A$610, 0)))="below expectations", "Below", "")))), ""), "")</f>
        <v/>
      </c>
      <c r="DT350" s="66"/>
      <c r="DU350" s="77" t="str">
        <f>IFERROR(IF(B350&lt;&gt;"", IF(AND(INDEX(Paste_Here!U$2:U$610, MATCH(B350, Paste_Here!A$2:A$610, 0))&lt;&gt;"", ISNUMBER(VALUE(INDEX(Paste_Here!U$2:U$610, MATCH(B350, Paste_Here!A$2:A$610, 0))))), INDEX(Paste_Here!U$2:U$610, MATCH(B350, Paste_Here!A$2:A$610, 0)), ""), ""), "")</f>
        <v/>
      </c>
      <c r="DV350" s="66"/>
      <c r="DW350" s="77"/>
      <c r="DX350" s="66"/>
      <c r="DY350" s="77" t="str">
        <f>IFERROR(IF(B350&lt;&gt;"", IF(AND(INDEX(Paste_Here!AI$2:AI$610, MATCH(B350, Paste_Here!A$2:A$610, 0))&lt;&gt;"", ISNUMBER(VALUE(INDEX(Paste_Here!AI$2:AI$610, MATCH(B350, Paste_Here!A$2:A$610, 0))))), INDEX(Paste_Here!AI$2:AI$610, MATCH(B350, Paste_Here!A$2:A$610, 0)), ""), ""), "")</f>
        <v/>
      </c>
      <c r="DZ350" s="66"/>
      <c r="EA350" s="77" t="str">
        <f>IFERROR(IF(B350&lt;&gt;"", IF(AND(INDEX(Paste_Here!AJ$2:AJ$610, MATCH(B350, Paste_Here!A$2:A$610, 0))&lt;&gt;"", ISNUMBER(--INDEX(Paste_Here!AJ$2:AJ$610, MATCH(B350, Paste_Here!A$2:A$610, 0)))), TEXT(ROUND(--INDEX(Paste_Here!AJ$2:AJ$610, MATCH(B350, Paste_Here!A$2:A$610, 0)), 2), "0.00"), ""), ""), "")</f>
        <v/>
      </c>
      <c r="EB350" s="66"/>
      <c r="EC350" s="77" t="str">
        <f>IFERROR(IF(B350&lt;&gt;"", IF(LOWER(INDEX(Paste_Here!AK$2:AK$610, MATCH(B350, Paste_Here!A$2:A$610, 0)))="approaching expectations", "Approaching", IF(LOWER(INDEX(Paste_Here!AK$2:AK$610, MATCH(B350, Paste_Here!A$2:A$610, 0)))="met expectations", "Met", IF(LOWER(INDEX(Paste_Here!AK$2:AK$610, MATCH(B350, Paste_Here!A$2:A$610, 0)))="exceeded expectations", "Exceeded", IF(LOWER(INDEX(Paste_Here!AK$2:AK$610, MATCH(B350, Paste_Here!A$2:A$610, 0)))="below expectations", "Below", "")))), ""), "")</f>
        <v/>
      </c>
      <c r="ED350" s="66"/>
      <c r="EE350" s="77"/>
      <c r="EF350" s="66"/>
      <c r="EG350" s="77"/>
      <c r="EH350" s="66"/>
      <c r="EI350" s="66"/>
      <c r="EJ350" s="77" t="str">
        <f t="shared" si="59"/>
        <v/>
      </c>
      <c r="EK350" s="66"/>
      <c r="EL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EM350" s="66"/>
      <c r="EN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EO350" s="66"/>
      <c r="EP350" s="77"/>
      <c r="EQ350" s="66"/>
      <c r="ER350" s="77" t="str">
        <f>IFERROR(IF(B350&lt;&gt;"", IF(AND(INDEX(Paste_Here!AT$2:AT$610, MATCH(B350, Paste_Here!A$2:A$610, 0))&lt;&gt;"", ISNUMBER(VALUE(INDEX(Paste_Here!AT$2:AT$610, MATCH(B350, Paste_Here!A$2:A$610, 0))))), INDEX(Paste_Here!AT$2:AT$610, MATCH(B350, Paste_Here!A$2:A$610, 0)), ""), ""), "")</f>
        <v/>
      </c>
      <c r="ES350" s="66"/>
      <c r="ET350" s="77" t="str">
        <f>IFERROR(IF(B350&lt;&gt;"", IF(AND(INDEX(Paste_Here!AV$2:AV$610, MATCH(B350, Paste_Here!A$2:A$610, 0))&lt;&gt;"", ISNUMBER(VALUE(INDEX(Paste_Here!AV$2:AV$610, MATCH(B350, Paste_Here!A$2:A$610, 0))))), INDEX(Paste_Here!AV$2:AV$610, MATCH(B350, Paste_Here!A$2:A$610, 0)), ""), ""), "")</f>
        <v/>
      </c>
      <c r="EU350" s="66"/>
      <c r="EV350" s="77"/>
      <c r="EW350" s="66"/>
      <c r="EX350" s="77" t="str">
        <f>IFERROR(IF(B350&lt;&gt;"", IF(AND(INDEX(Paste_Here!AU$2:AU$610, MATCH(B350, Paste_Here!A$2:A$610, 0))&lt;&gt;"", ISNUMBER(VALUE(INDEX(Paste_Here!AU$2:AU$610, MATCH(B350, Paste_Here!A$2:A$610, 0))))), INDEX(Paste_Here!AU$2:AU$610, MATCH(B350, Paste_Here!A$2:A$610, 0)), ""), ""), "")</f>
        <v/>
      </c>
      <c r="EY350" s="66"/>
      <c r="EZ350" s="77" t="str">
        <f>IFERROR(IF(B350&lt;&gt;"", IF(AND(INDEX(Paste_Here!AW$2:AW$610, MATCH(B350, Paste_Here!A$2:A$610, 0))&lt;&gt;"", ISNUMBER(VALUE(INDEX(Paste_Here!AW$2:AW$610, MATCH(B350, Paste_Here!A$2:A$610, 0))))), INDEX(Paste_Here!AW$2:AW$610, MATCH(B350, Paste_Here!A$2:A$610, 0)), ""), ""), "")</f>
        <v/>
      </c>
      <c r="FA350" s="66"/>
      <c r="FB350" s="77"/>
      <c r="FC350" s="66"/>
      <c r="FD350" s="77"/>
      <c r="FE350" s="66"/>
      <c r="FF350" s="66"/>
      <c r="FG350" s="77" t="str">
        <f t="shared" si="60"/>
        <v/>
      </c>
      <c r="FH350" s="66"/>
      <c r="FI350" s="77" t="str">
        <f>IFERROR(IF(B350&lt;&gt;"", IF(ISNUMBER(SEARCH("s", LOWER(INDEX(Paste_Here!M$2:M$610, MATCH(B350, Paste_Here!A$2:A$610, 0))))), "Yes", IF(INDEX(Paste_Here!M$2:M$610, MATCH(B350, Paste_Here!A$2:A$610, 0))&lt;&gt;"", "No", "")), ""), "")</f>
        <v/>
      </c>
      <c r="FJ350" s="66"/>
      <c r="FK350" s="77" t="str">
        <f>IFERROR(IF(B350&lt;&gt;"", IF(ISNUMBER(SEARCH("yes", LOWER(INDEX(Paste_Here!F$2:F$610, MATCH(B350, Paste_Here!A$2:A$610, 0))))), "Yes", IF(ISNUMBER(SEARCH("no", LOWER(INDEX(Paste_Here!F$2:F$610, MATCH(B350, Paste_Here!A$2:A$610, 0))))), "No", "")), ""), "")</f>
        <v/>
      </c>
      <c r="FL350" s="66"/>
      <c r="FM350" s="77" t="str">
        <f>IFERROR(IF(B350&lt;&gt;"", IF(ISNUMBER(SEARCH("english language learner", LOWER(INDEX(Paste_Here!C$2:C$610, MATCH(B350, Paste_Here!A$2:A$610, 0))))), "Yes", ""), ""), "")</f>
        <v/>
      </c>
      <c r="FN350" s="66"/>
      <c r="FO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FP350" s="66"/>
      <c r="FQ350" s="77" t="str">
        <f>IFERROR(IF(B350&lt;&gt;"", IF(ISNUMBER(SEARCH("yes", LOWER(INDEX(Paste_Here!L$2:L$610, MATCH(B350, Paste_Here!A$2:A$610, 0))))), "Yes", IF(ISNUMBER(SEARCH("no", LOWER(INDEX(Paste_Here!L$2:L$610, MATCH(B350, Paste_Here!A$2:A$610, 0))))), "No", "")), ""), "")</f>
        <v/>
      </c>
      <c r="FR350" s="66"/>
      <c r="FS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FT350" s="66"/>
      <c r="FU350" s="77"/>
      <c r="FV350" s="66"/>
      <c r="FW350" s="77" t="str">
        <f>IFERROR(IF(B350&lt;&gt;"", IF(AND(INDEX(Paste_Here!D$2:D$610, MATCH(B350, Paste_Here!A$2:A$610, 0))&lt;&gt;"", ISNUMBER(VALUE(INDEX(Paste_Here!D$2:D$610, MATCH(B350, Paste_Here!A$2:A$610, 0))))), INDEX(Paste_Here!D$2:D$610, MATCH(B350, Paste_Here!A$2:A$610, 0)), ""), ""), "")</f>
        <v/>
      </c>
      <c r="FX350" s="66"/>
      <c r="FY350" s="77" t="str">
        <f>IFERROR(IF(B350&lt;&gt;"", IF(AND(INDEX(Paste_Here!G$2:G$610, MATCH(B350, Paste_Here!A$2:A$610, 0))&lt;&gt;"", ISNUMBER(VALUE(INDEX(Paste_Here!G$2:G$610, MATCH(B350, Paste_Here!A$2:A$610, 0))))), INDEX(Paste_Here!G$2:G$610, MATCH(B350, Paste_Here!A$2:A$610, 0)), ""), ""), "")</f>
        <v/>
      </c>
      <c r="FZ350" s="66"/>
      <c r="GA350" s="95"/>
      <c r="GB350" s="66"/>
      <c r="JS350" s="1" t="str" cm="1">
        <f t="array" ref="JS350">IFERROR(INDEX(Paste_Here!$B$2:$B$610, MATCH(0, COUNTIF(JS$4:JS349, Paste_Here!$B$2:$B$610) + IF(Paste_Here!$B$2:$B$610="", 1, 0), 0)), "")</f>
        <v/>
      </c>
      <c r="JT350" s="1" t="str">
        <f>IF(JS350&lt;&gt;"", INDEX(Paste_Here!$A$2:$A$610, MATCH(JS350, Paste_Here!$B$2:$B$610, 0)), "")</f>
        <v/>
      </c>
      <c r="JU350" s="1" t="str">
        <f t="shared" si="61"/>
        <v/>
      </c>
      <c r="JV350" s="1" t="str" cm="1">
        <f t="array" ref="JV350">IFERROR(INDEX($JU$5:$JU$610, MATCH(SMALL(IF($JU$5:$JU$610&lt;&gt;"", COUNTIF($JU$5:$JU$610, "&lt;"&amp;$JU$5:$JU$610)+1), ROW()-ROW($JV$5)+1), COUNTIF($JU$5:$JU$610, "&lt;"&amp;$JU$5:$JU$610)+1, 0)), "")</f>
        <v/>
      </c>
    </row>
    <row r="351" spans="1:282">
      <c r="A351" s="66"/>
      <c r="B351" s="77" t="str">
        <f t="shared" si="52"/>
        <v/>
      </c>
      <c r="C351" s="66"/>
      <c r="D351" s="77" t="str">
        <f>IFERROR(IF(B351&lt;&gt;"", IF(COUNTIF(INDEX(Paste_Here!AS$2:AS$610, MATCH(B351, Paste_Here!A$2:A$610, 0), 0), "yes") &gt; 0, "Yes", IF(COUNTIF(INDEX(Paste_Here!AS$2:AS$610, MATCH(B351, Paste_Here!A$2:A$610, 0), 0), "no") &gt; 0, "No", "")), ""), "")</f>
        <v/>
      </c>
      <c r="E351" s="66"/>
      <c r="F351" s="77" t="str">
        <f t="shared" si="53"/>
        <v/>
      </c>
      <c r="G351" s="66"/>
      <c r="H351" s="77" t="str">
        <f>IFERROR(IF(B351&lt;&gt;"", IF(COUNTIF(INDEX(Paste_Here!AO$2:AR$610, MATCH(B351, Paste_Here!A$2:A$610, 0), 0), "yes") &gt; 0, "Yes", IF(COUNTIF(INDEX(Paste_Here!AO$2:AR$610, MATCH(B351, Paste_Here!A$2:A$610, 0), 0), "no") &gt; 0, "No", "")), ""), "")</f>
        <v/>
      </c>
      <c r="I351" s="66"/>
      <c r="J351" s="77" t="str">
        <f t="shared" si="54"/>
        <v/>
      </c>
      <c r="K351" s="66"/>
      <c r="L351" s="77" t="str">
        <f>IFERROR(IF(B351&lt;&gt;"", IF(ISNUMBER(SEARCH("yes", LOWER(INDEX(Paste_Here!W$2:W$610, MATCH(B351, Paste_Here!A$2:A$610, 0))))), "Yes", IF(ISNUMBER(SEARCH("no", LOWER(INDEX(Paste_Here!W$2:W$610, MATCH(B351, Paste_Here!A$2:A$610, 0))))), "No", "")), ""), "")</f>
        <v/>
      </c>
      <c r="M351" s="66"/>
      <c r="N351" s="77"/>
      <c r="O351" s="66"/>
      <c r="P351" s="77" t="str">
        <f>IFERROR(IF(B351&lt;&gt;"", IF(ISNUMBER(SEARCH("yes", LOWER(INDEX(Paste_Here!V$2:V$610, MATCH(B351, Paste_Here!A$2:A$610, 0))))), "Yes", IF(ISNUMBER(SEARCH("no", LOWER(INDEX(Paste_Here!V$2:V$610, MATCH(B351, Paste_Here!A$2:A$610, 0))))), "No", "")), ""), "")</f>
        <v/>
      </c>
      <c r="Q351" s="66"/>
      <c r="R351" s="77"/>
      <c r="S351" s="66"/>
      <c r="T351" s="77"/>
      <c r="U351" s="66"/>
      <c r="V351" s="66"/>
      <c r="W351" s="77" t="str">
        <f t="shared" si="55"/>
        <v/>
      </c>
      <c r="X351" s="66"/>
      <c r="Y351" s="77" t="str">
        <f>IFERROR(IF(B351&lt;&gt;"", IF(ISNUMBER(SEARCH("Revealed-Potential (Primary Focus)", LOWER(INDEX(Paste_Here!X$2:X$610, MATCH(B351, Paste_Here!A$2:A$610, 0))))), "Rev-Potential: Prim", IF(ISNUMBER(SEARCH("Revealed-Potential (Secondary Focus)", LOWER(INDEX(Paste_Here!X$2:X$610, MATCH(B351, Paste_Here!A$2:A$610, 0))))), "Rev-Potential: Sec", IF(ISNUMBER(SEARCH("Monitoring", LOWER(INDEX(Paste_Here!X$2:X$610, MATCH(B351, Paste_Here!A$2:A$610, 0))))), "Monitoring", IF(ISNUMBER(SEARCH("At-Promise (Secondary Focus)", LOWER(INDEX(Paste_Here!X$2:X$610, MATCH(B351, Paste_Here!A$2:A$610, 0))))), "At-Promise: Sec", IF(ISNUMBER(SEARCH("At-Promise (Primary Focus)", LOWER(INDEX(Paste_Here!X$2:X$610, MATCH(B351, Paste_Here!A$2:A$610, 0))))), "At-Promise: Prim", ""))))), ""), "")</f>
        <v/>
      </c>
      <c r="Z351" s="66"/>
      <c r="AA351" s="77"/>
      <c r="AB351" s="66"/>
      <c r="AC351" s="77" t="str">
        <f>IFERROR(IF(B351&lt;&gt;"", IF(ISNUMBER(SEARCH("Revealed-Potential (Primary Focus)", LOWER(INDEX(Paste_Here!AB$2:AB$610, MATCH(B351, Paste_Here!A$2:A$610, 0))))), "Rev-Potential: Prim", IF(ISNUMBER(SEARCH("Revealed-Potential (Secondary Focus)", LOWER(INDEX(Paste_Here!AB$2:AB$610, MATCH(B351, Paste_Here!A$2:A$610, 0))))), "Rev-Potential: Sec", IF(ISNUMBER(SEARCH("Monitoring", LOWER(INDEX(Paste_Here!AB$2:AB$610, MATCH(B351, Paste_Here!A$2:A$610, 0))))), "Monitoring", IF(ISNUMBER(SEARCH("At-Promise (Secondary Focus)", LOWER(INDEX(Paste_Here!AB$2:AB$610, MATCH(B351, Paste_Here!A$2:A$610, 0))))), "At-Promise: Sec", IF(ISNUMBER(SEARCH("At-Promise (Primary Focus)", LOWER(INDEX(Paste_Here!AB$2:AB$610, MATCH(B351, Paste_Here!A$2:A$610, 0))))), "At-Promise: Prim", ""))))), ""), "")</f>
        <v/>
      </c>
      <c r="AD351" s="66"/>
      <c r="AE351" s="77"/>
      <c r="AF351" s="66"/>
      <c r="AG351" s="77"/>
      <c r="AH351" s="66"/>
      <c r="AI351" s="77"/>
      <c r="AJ351" s="66"/>
      <c r="AK351" s="77"/>
      <c r="AL351" s="66"/>
      <c r="AM351" s="77"/>
      <c r="AN351" s="66"/>
      <c r="AO351" s="77"/>
      <c r="AP351" s="66"/>
      <c r="AQ351" s="77"/>
      <c r="AR351" s="66"/>
      <c r="AS351" s="77"/>
      <c r="AT351" s="66"/>
      <c r="AU351" s="66"/>
      <c r="AV351" s="77" t="str">
        <f t="shared" si="56"/>
        <v/>
      </c>
      <c r="AW351" s="66"/>
      <c r="AX351" s="77" t="str">
        <f>IFERROR(IF(B351&lt;&gt;"", IF(AND(INDEX(Paste_Here!AC$2:AC$610, MATCH(B351, Paste_Here!A$2:A$610, 0))&lt;&gt;"", ISNUMBER(VALUE(INDEX(Paste_Here!AC$2:AC$610, MATCH(B351, Paste_Here!A$2:A$610, 0))))), INDEX(Paste_Here!AC$2:AC$610, MATCH(B351, Paste_Here!A$2:A$610, 0)), ""), ""), "")</f>
        <v/>
      </c>
      <c r="AY351" s="66"/>
      <c r="AZ351" s="77" t="str">
        <f>IFERROR(IF(B351&lt;&gt;"", IF(AND(INDEX(Paste_Here!AD$2:AD$610, MATCH(B351, Paste_Here!A$2:A$610, 0))&lt;&gt;"", ISNUMBER(VALUE(INDEX(Paste_Here!AD$2:AD$610, MATCH(B351, Paste_Here!A$2:A$610, 0))))), TEXT(ROUND(VALUE(INDEX(Paste_Here!AD$2:AD$610, MATCH(B351, Paste_Here!A$2:A$610, 0))), 2), "0.00"), ""), ""), "")</f>
        <v/>
      </c>
      <c r="BA351" s="66"/>
      <c r="BB351" s="77" t="str">
        <f>IFERROR(IF(B351&lt;&gt;"", IF(LOWER(INDEX(Paste_Here!AE$2:AE$610, MATCH(B351, Paste_Here!A$2:A$610, 0)))="approaching expectations", "Approaching", IF(LOWER(INDEX(Paste_Here!AE$2:AE$610, MATCH(B351, Paste_Here!A$2:A$610, 0)))="met expectations", "Met", IF(LOWER(INDEX(Paste_Here!AE$2:AE$610, MATCH(B351, Paste_Here!A$2:A$610, 0)))="exceeded expectations", "Exceeded", IF(LOWER(INDEX(Paste_Here!AE$2:AE$610, MATCH(B351, Paste_Here!A$2:A$610, 0)))="below expectations", "Below", "")))), ""), "")</f>
        <v/>
      </c>
      <c r="BC351" s="66"/>
      <c r="BD351" s="77" t="str">
        <f>IFERROR(IF(B351&lt;&gt;"", IF(AND(INDEX(Paste_Here!T$2:T$610, MATCH(B351, Paste_Here!A$2:A$610, 0))&lt;&gt;"", ISNUMBER(VALUE(INDEX(Paste_Here!T$2:T$610, MATCH(B351, Paste_Here!A$2:A$610, 0))))), INDEX(Paste_Here!T$2:T$610, MATCH(B351, Paste_Here!A$2:A$610, 0)), ""), ""), "")</f>
        <v/>
      </c>
      <c r="BE351" s="66"/>
      <c r="BF351" s="77"/>
      <c r="BG351" s="66"/>
      <c r="BH351" s="77"/>
      <c r="BI351" s="66"/>
      <c r="BJ351" s="77"/>
      <c r="BK351" s="66"/>
      <c r="BL351" s="77" t="str">
        <f>IFERROR(IF(B351&lt;&gt;"", IF(AND(INDEX(Paste_Here!N$2:N$610, MATCH(B351, Paste_Here!A$2:A$610, 0))&lt;&gt;"", ISNUMBER(VALUE(INDEX(Paste_Here!N$2:N$610, MATCH(B351, Paste_Here!A$2:A$610, 0))))), INDEX(Paste_Here!N$2:N$610, MATCH(B351, Paste_Here!A$2:A$610, 0)), ""), ""), "")</f>
        <v/>
      </c>
      <c r="BM351" s="66"/>
      <c r="BN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BO351" s="66"/>
      <c r="BP351" s="77" t="str" cm="1">
        <f t="array" aca="1" ref="BP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BQ351" s="66"/>
      <c r="BR351" s="66"/>
      <c r="BS351" s="77"/>
      <c r="BT351" s="66"/>
      <c r="BU351" s="77"/>
      <c r="BV351" s="66"/>
      <c r="BW351" s="77"/>
      <c r="BX351" s="66"/>
      <c r="BY351" s="77"/>
      <c r="BZ351" s="66"/>
      <c r="CA351" s="77"/>
      <c r="CB351" s="66"/>
      <c r="CC351" s="77"/>
      <c r="CD351" s="66"/>
      <c r="CE351" s="77"/>
      <c r="CF351" s="66"/>
      <c r="CG351" s="77"/>
      <c r="CH351" s="66"/>
      <c r="CI351" s="77"/>
      <c r="CJ351" s="66"/>
      <c r="CK351" s="77"/>
      <c r="CL351" s="66"/>
      <c r="CM351" s="77"/>
      <c r="CN351" s="66"/>
      <c r="CO351" s="66"/>
      <c r="CP351" s="77" t="str">
        <f t="shared" si="57"/>
        <v/>
      </c>
      <c r="CQ351" s="66"/>
      <c r="CR351" s="77" t="str">
        <f>IFERROR(IF(B351&lt;&gt;"", IF(AND(INDEX(Paste_Here!Y$2:Y$610, MATCH(B351, Paste_Here!A$2:A$610, 0))&lt;&gt;"", ISNUMBER(VALUE(INDEX(Paste_Here!Y$2:Y$610, MATCH(B351, Paste_Here!A$2:A$610, 0))))), INDEX(Paste_Here!Y$2:Y$610, MATCH(B351, Paste_Here!A$2:A$610, 0)), ""), ""), "")</f>
        <v/>
      </c>
      <c r="CS351" s="66"/>
      <c r="CT351" s="77" t="str">
        <f>IFERROR(IF(B351&lt;&gt;"", IF(AND(INDEX(Paste_Here!AA$2:AA$610, MATCH(B351, Paste_Here!A$2:A$610, 0))&lt;&gt;"", ISNUMBER(--INDEX(Paste_Here!AA$2:AA$610, MATCH(B351, Paste_Here!A$2:A$610, 0)))), TEXT(ROUND(--INDEX(Paste_Here!AA$2:AA$610, MATCH(B351, Paste_Here!A$2:A$610, 0)), 2), "0.00"), ""), ""), "")</f>
        <v/>
      </c>
      <c r="CU351" s="66"/>
      <c r="CV351" s="77" t="str">
        <f>IFERROR(IF(B351&lt;&gt;"", IF(LOWER(INDEX(Paste_Here!Z$2:Z$610, MATCH(B351, Paste_Here!A$2:A$610, 0)))="approaching expectations", "Approaching", IF(LOWER(INDEX(Paste_Here!Z$2:Z$610, MATCH(B351, Paste_Here!A$2:A$610, 0)))="met expectations", "Met", IF(LOWER(INDEX(Paste_Here!Z$2:Z$610, MATCH(B351, Paste_Here!A$2:A$610, 0)))="exceeded expectations", "Exceeded", IF(LOWER(INDEX(Paste_Here!Z$2:Z$610, MATCH(B351, Paste_Here!A$2:A$610, 0)))="below expectations", "Below", "")))), ""), "")</f>
        <v/>
      </c>
      <c r="CW351" s="66"/>
      <c r="CX351" s="77"/>
      <c r="CY351" s="66"/>
      <c r="CZ351" s="77" t="str">
        <f>IFERROR(IF(B351&lt;&gt;"", IF(AND(INDEX(Paste_Here!AL$2:AL$610, MATCH(B351, Paste_Here!A$2:A$610, 0))&lt;&gt;"", ISNUMBER(VALUE(INDEX(Paste_Here!AL$2:AL$610, MATCH(B351, Paste_Here!A$2:A$610, 0))))), INDEX(Paste_Here!AL$2:AL$610, MATCH(B351, Paste_Here!A$2:A$610, 0)), ""), ""), "")</f>
        <v/>
      </c>
      <c r="DA351" s="66"/>
      <c r="DB351" s="77" t="str">
        <f>IFERROR(IF(B351&lt;&gt;"", IF(ISNUMBER(SEARCH("highrisk", LOWER(INDEX(Paste_Here!AM$2:AM$610, MATCH(B351, Paste_Here!A$2:A$610, 0))))), "High Risk", IF(ISNUMBER(SEARCH("lowrisk", LOWER(INDEX(Paste_Here!AM$2:AM$610, MATCH(B351, Paste_Here!A$2:A$610, 0))))), "Low Risk", IF(ISNUMBER(SEARCH("somerisk", LOWER(INDEX(Paste_Here!AM$2:AM$610, MATCH(B351, Paste_Here!A$2:A$610, 0))))), "Some Risk", ""))), ""), "")</f>
        <v/>
      </c>
      <c r="DC351" s="66"/>
      <c r="DD351" s="77" t="str">
        <f>IFERROR(IF(B351&lt;&gt;"", IF(AND(INDEX(Paste_Here!AN$2:AN$610, MATCH(B351, Paste_Here!A$2:A$610, 0))&lt;&gt;"", ISNUMBER(VALUE(INDEX(Paste_Here!AN$2:AN$610, MATCH(B351, Paste_Here!A$2:A$610, 0))))), INDEX(Paste_Here!AN$2:AN$610, MATCH(B351, Paste_Here!A$2:A$610, 0)), ""), ""), "")</f>
        <v/>
      </c>
      <c r="DE351" s="66"/>
      <c r="DF351" s="77" t="str">
        <f>IFERROR(IF(B351&lt;&gt;"", IF(AND(INDEX(Paste_Here!Q$2:Q$610, MATCH(B351, Paste_Here!A$2:A$610, 0))&lt;&gt;"", ISNUMBER(VALUE(INDEX(Paste_Here!Q$2:Q$610, MATCH(B351, Paste_Here!A$2:A$610, 0))))), INDEX(Paste_Here!Q$2:Q$610, MATCH(B351, Paste_Here!A$2:A$610, 0)), ""), ""), "")</f>
        <v/>
      </c>
      <c r="DG351" s="66"/>
      <c r="DH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DI351" s="66"/>
      <c r="DJ351" s="77" t="str" cm="1">
        <f t="array" aca="1" ref="DJ351" ca="1">IFERROR(VALUE(IF(ISNUMBER(SEARCH("EM", INDEX(Paste_Here!S$2:S$500, MATCH(B351, Paste_Here!A$2:A$500, 0)))), "-" &amp;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f>
        <v/>
      </c>
      <c r="DK351" s="66"/>
      <c r="DL351" s="66"/>
      <c r="DM351" s="77" t="str">
        <f t="shared" si="58"/>
        <v/>
      </c>
      <c r="DN351" s="66"/>
      <c r="DO351" s="77" t="str">
        <f>IFERROR(IF(B351&lt;&gt;"", IF(AND(INDEX(Paste_Here!AF$2:AF$610, MATCH(B351, Paste_Here!A$2:A$610, 0))&lt;&gt;"", ISNUMBER(VALUE(INDEX(Paste_Here!AF$2:AF$610, MATCH(B351, Paste_Here!A$2:A$610, 0))))), INDEX(Paste_Here!AF$2:AF$610, MATCH(B351, Paste_Here!A$2:A$610, 0)), ""), ""), "")</f>
        <v/>
      </c>
      <c r="DP351" s="66"/>
      <c r="DQ351" s="77" t="str">
        <f>IFERROR(IF(B351&lt;&gt;"", IF(AND(INDEX(Paste_Here!AG$2:AG$610, MATCH(B351, Paste_Here!A$2:A$610, 0))&lt;&gt;"", ISNUMBER(--INDEX(Paste_Here!AG$2:AG$610, MATCH(B351, Paste_Here!A$2:A$610, 0)))), TEXT(ROUND(--INDEX(Paste_Here!AG$2:AG$610, MATCH(B351, Paste_Here!A$2:A$610, 0)), 2), "0.00"), ""), ""), "")</f>
        <v/>
      </c>
      <c r="DR351" s="66"/>
      <c r="DS351" s="77" t="str">
        <f>IFERROR(IF(B351&lt;&gt;"", IF(LOWER(INDEX(Paste_Here!AH$2:AH$610, MATCH(B351, Paste_Here!A$2:A$610, 0)))="approaching expectations", "Approaching", IF(LOWER(INDEX(Paste_Here!AH$2:AH$610, MATCH(B351, Paste_Here!A$2:A$610, 0)))="met expectations", "Met", IF(LOWER(INDEX(Paste_Here!AH$2:AH$610, MATCH(B351, Paste_Here!A$2:A$610, 0)))="exceeded expectations", "Exceeded", IF(LOWER(INDEX(Paste_Here!AH$2:AH$610, MATCH(B351, Paste_Here!A$2:A$610, 0)))="below expectations", "Below", "")))), ""), "")</f>
        <v/>
      </c>
      <c r="DT351" s="66"/>
      <c r="DU351" s="77" t="str">
        <f>IFERROR(IF(B351&lt;&gt;"", IF(AND(INDEX(Paste_Here!U$2:U$610, MATCH(B351, Paste_Here!A$2:A$610, 0))&lt;&gt;"", ISNUMBER(VALUE(INDEX(Paste_Here!U$2:U$610, MATCH(B351, Paste_Here!A$2:A$610, 0))))), INDEX(Paste_Here!U$2:U$610, MATCH(B351, Paste_Here!A$2:A$610, 0)), ""), ""), "")</f>
        <v/>
      </c>
      <c r="DV351" s="66"/>
      <c r="DW351" s="77"/>
      <c r="DX351" s="66"/>
      <c r="DY351" s="77" t="str">
        <f>IFERROR(IF(B351&lt;&gt;"", IF(AND(INDEX(Paste_Here!AI$2:AI$610, MATCH(B351, Paste_Here!A$2:A$610, 0))&lt;&gt;"", ISNUMBER(VALUE(INDEX(Paste_Here!AI$2:AI$610, MATCH(B351, Paste_Here!A$2:A$610, 0))))), INDEX(Paste_Here!AI$2:AI$610, MATCH(B351, Paste_Here!A$2:A$610, 0)), ""), ""), "")</f>
        <v/>
      </c>
      <c r="DZ351" s="66"/>
      <c r="EA351" s="77" t="str">
        <f>IFERROR(IF(B351&lt;&gt;"", IF(AND(INDEX(Paste_Here!AJ$2:AJ$610, MATCH(B351, Paste_Here!A$2:A$610, 0))&lt;&gt;"", ISNUMBER(--INDEX(Paste_Here!AJ$2:AJ$610, MATCH(B351, Paste_Here!A$2:A$610, 0)))), TEXT(ROUND(--INDEX(Paste_Here!AJ$2:AJ$610, MATCH(B351, Paste_Here!A$2:A$610, 0)), 2), "0.00"), ""), ""), "")</f>
        <v/>
      </c>
      <c r="EB351" s="66"/>
      <c r="EC351" s="77" t="str">
        <f>IFERROR(IF(B351&lt;&gt;"", IF(LOWER(INDEX(Paste_Here!AK$2:AK$610, MATCH(B351, Paste_Here!A$2:A$610, 0)))="approaching expectations", "Approaching", IF(LOWER(INDEX(Paste_Here!AK$2:AK$610, MATCH(B351, Paste_Here!A$2:A$610, 0)))="met expectations", "Met", IF(LOWER(INDEX(Paste_Here!AK$2:AK$610, MATCH(B351, Paste_Here!A$2:A$610, 0)))="exceeded expectations", "Exceeded", IF(LOWER(INDEX(Paste_Here!AK$2:AK$610, MATCH(B351, Paste_Here!A$2:A$610, 0)))="below expectations", "Below", "")))), ""), "")</f>
        <v/>
      </c>
      <c r="ED351" s="66"/>
      <c r="EE351" s="77"/>
      <c r="EF351" s="66"/>
      <c r="EG351" s="77"/>
      <c r="EH351" s="66"/>
      <c r="EI351" s="66"/>
      <c r="EJ351" s="77" t="str">
        <f t="shared" si="59"/>
        <v/>
      </c>
      <c r="EK351" s="66"/>
      <c r="EL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EM351" s="66"/>
      <c r="EN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EO351" s="66"/>
      <c r="EP351" s="77"/>
      <c r="EQ351" s="66"/>
      <c r="ER351" s="77" t="str">
        <f>IFERROR(IF(B351&lt;&gt;"", IF(AND(INDEX(Paste_Here!AT$2:AT$610, MATCH(B351, Paste_Here!A$2:A$610, 0))&lt;&gt;"", ISNUMBER(VALUE(INDEX(Paste_Here!AT$2:AT$610, MATCH(B351, Paste_Here!A$2:A$610, 0))))), INDEX(Paste_Here!AT$2:AT$610, MATCH(B351, Paste_Here!A$2:A$610, 0)), ""), ""), "")</f>
        <v/>
      </c>
      <c r="ES351" s="66"/>
      <c r="ET351" s="77" t="str">
        <f>IFERROR(IF(B351&lt;&gt;"", IF(AND(INDEX(Paste_Here!AV$2:AV$610, MATCH(B351, Paste_Here!A$2:A$610, 0))&lt;&gt;"", ISNUMBER(VALUE(INDEX(Paste_Here!AV$2:AV$610, MATCH(B351, Paste_Here!A$2:A$610, 0))))), INDEX(Paste_Here!AV$2:AV$610, MATCH(B351, Paste_Here!A$2:A$610, 0)), ""), ""), "")</f>
        <v/>
      </c>
      <c r="EU351" s="66"/>
      <c r="EV351" s="77"/>
      <c r="EW351" s="66"/>
      <c r="EX351" s="77" t="str">
        <f>IFERROR(IF(B351&lt;&gt;"", IF(AND(INDEX(Paste_Here!AU$2:AU$610, MATCH(B351, Paste_Here!A$2:A$610, 0))&lt;&gt;"", ISNUMBER(VALUE(INDEX(Paste_Here!AU$2:AU$610, MATCH(B351, Paste_Here!A$2:A$610, 0))))), INDEX(Paste_Here!AU$2:AU$610, MATCH(B351, Paste_Here!A$2:A$610, 0)), ""), ""), "")</f>
        <v/>
      </c>
      <c r="EY351" s="66"/>
      <c r="EZ351" s="77" t="str">
        <f>IFERROR(IF(B351&lt;&gt;"", IF(AND(INDEX(Paste_Here!AW$2:AW$610, MATCH(B351, Paste_Here!A$2:A$610, 0))&lt;&gt;"", ISNUMBER(VALUE(INDEX(Paste_Here!AW$2:AW$610, MATCH(B351, Paste_Here!A$2:A$610, 0))))), INDEX(Paste_Here!AW$2:AW$610, MATCH(B351, Paste_Here!A$2:A$610, 0)), ""), ""), "")</f>
        <v/>
      </c>
      <c r="FA351" s="66"/>
      <c r="FB351" s="77"/>
      <c r="FC351" s="66"/>
      <c r="FD351" s="77"/>
      <c r="FE351" s="66"/>
      <c r="FF351" s="66"/>
      <c r="FG351" s="77" t="str">
        <f t="shared" si="60"/>
        <v/>
      </c>
      <c r="FH351" s="66"/>
      <c r="FI351" s="77" t="str">
        <f>IFERROR(IF(B351&lt;&gt;"", IF(ISNUMBER(SEARCH("s", LOWER(INDEX(Paste_Here!M$2:M$610, MATCH(B351, Paste_Here!A$2:A$610, 0))))), "Yes", IF(INDEX(Paste_Here!M$2:M$610, MATCH(B351, Paste_Here!A$2:A$610, 0))&lt;&gt;"", "No", "")), ""), "")</f>
        <v/>
      </c>
      <c r="FJ351" s="66"/>
      <c r="FK351" s="77" t="str">
        <f>IFERROR(IF(B351&lt;&gt;"", IF(ISNUMBER(SEARCH("yes", LOWER(INDEX(Paste_Here!F$2:F$610, MATCH(B351, Paste_Here!A$2:A$610, 0))))), "Yes", IF(ISNUMBER(SEARCH("no", LOWER(INDEX(Paste_Here!F$2:F$610, MATCH(B351, Paste_Here!A$2:A$610, 0))))), "No", "")), ""), "")</f>
        <v/>
      </c>
      <c r="FL351" s="66"/>
      <c r="FM351" s="77" t="str">
        <f>IFERROR(IF(B351&lt;&gt;"", IF(ISNUMBER(SEARCH("english language learner", LOWER(INDEX(Paste_Here!C$2:C$610, MATCH(B351, Paste_Here!A$2:A$610, 0))))), "Yes", ""), ""), "")</f>
        <v/>
      </c>
      <c r="FN351" s="66"/>
      <c r="FO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FP351" s="66"/>
      <c r="FQ351" s="77" t="str">
        <f>IFERROR(IF(B351&lt;&gt;"", IF(ISNUMBER(SEARCH("yes", LOWER(INDEX(Paste_Here!L$2:L$610, MATCH(B351, Paste_Here!A$2:A$610, 0))))), "Yes", IF(ISNUMBER(SEARCH("no", LOWER(INDEX(Paste_Here!L$2:L$610, MATCH(B351, Paste_Here!A$2:A$610, 0))))), "No", "")), ""), "")</f>
        <v/>
      </c>
      <c r="FR351" s="66"/>
      <c r="FS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FT351" s="66"/>
      <c r="FU351" s="77"/>
      <c r="FV351" s="66"/>
      <c r="FW351" s="77" t="str">
        <f>IFERROR(IF(B351&lt;&gt;"", IF(AND(INDEX(Paste_Here!D$2:D$610, MATCH(B351, Paste_Here!A$2:A$610, 0))&lt;&gt;"", ISNUMBER(VALUE(INDEX(Paste_Here!D$2:D$610, MATCH(B351, Paste_Here!A$2:A$610, 0))))), INDEX(Paste_Here!D$2:D$610, MATCH(B351, Paste_Here!A$2:A$610, 0)), ""), ""), "")</f>
        <v/>
      </c>
      <c r="FX351" s="66"/>
      <c r="FY351" s="77" t="str">
        <f>IFERROR(IF(B351&lt;&gt;"", IF(AND(INDEX(Paste_Here!G$2:G$610, MATCH(B351, Paste_Here!A$2:A$610, 0))&lt;&gt;"", ISNUMBER(VALUE(INDEX(Paste_Here!G$2:G$610, MATCH(B351, Paste_Here!A$2:A$610, 0))))), INDEX(Paste_Here!G$2:G$610, MATCH(B351, Paste_Here!A$2:A$610, 0)), ""), ""), "")</f>
        <v/>
      </c>
      <c r="FZ351" s="66"/>
      <c r="GA351" s="95"/>
      <c r="GB351" s="66"/>
      <c r="JS351" s="1" t="str" cm="1">
        <f t="array" ref="JS351">IFERROR(INDEX(Paste_Here!$B$2:$B$610, MATCH(0, COUNTIF(JS$4:JS350, Paste_Here!$B$2:$B$610) + IF(Paste_Here!$B$2:$B$610="", 1, 0), 0)), "")</f>
        <v/>
      </c>
      <c r="JT351" s="1" t="str">
        <f>IF(JS351&lt;&gt;"", INDEX(Paste_Here!$A$2:$A$610, MATCH(JS351, Paste_Here!$B$2:$B$610, 0)), "")</f>
        <v/>
      </c>
      <c r="JU351" s="1" t="str">
        <f t="shared" si="61"/>
        <v/>
      </c>
      <c r="JV351" s="1" t="str" cm="1">
        <f t="array" ref="JV351">IFERROR(INDEX($JU$5:$JU$610, MATCH(SMALL(IF($JU$5:$JU$610&lt;&gt;"", COUNTIF($JU$5:$JU$610, "&lt;"&amp;$JU$5:$JU$610)+1), ROW()-ROW($JV$5)+1), COUNTIF($JU$5:$JU$610, "&lt;"&amp;$JU$5:$JU$610)+1, 0)), "")</f>
        <v/>
      </c>
    </row>
    <row r="352" spans="1:282">
      <c r="A352" s="66"/>
      <c r="B352" s="77" t="str">
        <f t="shared" si="52"/>
        <v/>
      </c>
      <c r="C352" s="66"/>
      <c r="D352" s="77" t="str">
        <f>IFERROR(IF(B352&lt;&gt;"", IF(COUNTIF(INDEX(Paste_Here!AS$2:AS$610, MATCH(B352, Paste_Here!A$2:A$610, 0), 0), "yes") &gt; 0, "Yes", IF(COUNTIF(INDEX(Paste_Here!AS$2:AS$610, MATCH(B352, Paste_Here!A$2:A$610, 0), 0), "no") &gt; 0, "No", "")), ""), "")</f>
        <v/>
      </c>
      <c r="E352" s="66"/>
      <c r="F352" s="77" t="str">
        <f t="shared" si="53"/>
        <v/>
      </c>
      <c r="G352" s="66"/>
      <c r="H352" s="77" t="str">
        <f>IFERROR(IF(B352&lt;&gt;"", IF(COUNTIF(INDEX(Paste_Here!AO$2:AR$610, MATCH(B352, Paste_Here!A$2:A$610, 0), 0), "yes") &gt; 0, "Yes", IF(COUNTIF(INDEX(Paste_Here!AO$2:AR$610, MATCH(B352, Paste_Here!A$2:A$610, 0), 0), "no") &gt; 0, "No", "")), ""), "")</f>
        <v/>
      </c>
      <c r="I352" s="66"/>
      <c r="J352" s="77" t="str">
        <f t="shared" si="54"/>
        <v/>
      </c>
      <c r="K352" s="66"/>
      <c r="L352" s="77" t="str">
        <f>IFERROR(IF(B352&lt;&gt;"", IF(ISNUMBER(SEARCH("yes", LOWER(INDEX(Paste_Here!W$2:W$610, MATCH(B352, Paste_Here!A$2:A$610, 0))))), "Yes", IF(ISNUMBER(SEARCH("no", LOWER(INDEX(Paste_Here!W$2:W$610, MATCH(B352, Paste_Here!A$2:A$610, 0))))), "No", "")), ""), "")</f>
        <v/>
      </c>
      <c r="M352" s="66"/>
      <c r="N352" s="77"/>
      <c r="O352" s="66"/>
      <c r="P352" s="77" t="str">
        <f>IFERROR(IF(B352&lt;&gt;"", IF(ISNUMBER(SEARCH("yes", LOWER(INDEX(Paste_Here!V$2:V$610, MATCH(B352, Paste_Here!A$2:A$610, 0))))), "Yes", IF(ISNUMBER(SEARCH("no", LOWER(INDEX(Paste_Here!V$2:V$610, MATCH(B352, Paste_Here!A$2:A$610, 0))))), "No", "")), ""), "")</f>
        <v/>
      </c>
      <c r="Q352" s="66"/>
      <c r="R352" s="77"/>
      <c r="S352" s="66"/>
      <c r="T352" s="77"/>
      <c r="U352" s="66"/>
      <c r="V352" s="66"/>
      <c r="W352" s="77" t="str">
        <f t="shared" si="55"/>
        <v/>
      </c>
      <c r="X352" s="66"/>
      <c r="Y352" s="77" t="str">
        <f>IFERROR(IF(B352&lt;&gt;"", IF(ISNUMBER(SEARCH("Revealed-Potential (Primary Focus)", LOWER(INDEX(Paste_Here!X$2:X$610, MATCH(B352, Paste_Here!A$2:A$610, 0))))), "Rev-Potential: Prim", IF(ISNUMBER(SEARCH("Revealed-Potential (Secondary Focus)", LOWER(INDEX(Paste_Here!X$2:X$610, MATCH(B352, Paste_Here!A$2:A$610, 0))))), "Rev-Potential: Sec", IF(ISNUMBER(SEARCH("Monitoring", LOWER(INDEX(Paste_Here!X$2:X$610, MATCH(B352, Paste_Here!A$2:A$610, 0))))), "Monitoring", IF(ISNUMBER(SEARCH("At-Promise (Secondary Focus)", LOWER(INDEX(Paste_Here!X$2:X$610, MATCH(B352, Paste_Here!A$2:A$610, 0))))), "At-Promise: Sec", IF(ISNUMBER(SEARCH("At-Promise (Primary Focus)", LOWER(INDEX(Paste_Here!X$2:X$610, MATCH(B352, Paste_Here!A$2:A$610, 0))))), "At-Promise: Prim", ""))))), ""), "")</f>
        <v/>
      </c>
      <c r="Z352" s="66"/>
      <c r="AA352" s="77"/>
      <c r="AB352" s="66"/>
      <c r="AC352" s="77" t="str">
        <f>IFERROR(IF(B352&lt;&gt;"", IF(ISNUMBER(SEARCH("Revealed-Potential (Primary Focus)", LOWER(INDEX(Paste_Here!AB$2:AB$610, MATCH(B352, Paste_Here!A$2:A$610, 0))))), "Rev-Potential: Prim", IF(ISNUMBER(SEARCH("Revealed-Potential (Secondary Focus)", LOWER(INDEX(Paste_Here!AB$2:AB$610, MATCH(B352, Paste_Here!A$2:A$610, 0))))), "Rev-Potential: Sec", IF(ISNUMBER(SEARCH("Monitoring", LOWER(INDEX(Paste_Here!AB$2:AB$610, MATCH(B352, Paste_Here!A$2:A$610, 0))))), "Monitoring", IF(ISNUMBER(SEARCH("At-Promise (Secondary Focus)", LOWER(INDEX(Paste_Here!AB$2:AB$610, MATCH(B352, Paste_Here!A$2:A$610, 0))))), "At-Promise: Sec", IF(ISNUMBER(SEARCH("At-Promise (Primary Focus)", LOWER(INDEX(Paste_Here!AB$2:AB$610, MATCH(B352, Paste_Here!A$2:A$610, 0))))), "At-Promise: Prim", ""))))), ""), "")</f>
        <v/>
      </c>
      <c r="AD352" s="66"/>
      <c r="AE352" s="77"/>
      <c r="AF352" s="66"/>
      <c r="AG352" s="77"/>
      <c r="AH352" s="66"/>
      <c r="AI352" s="77"/>
      <c r="AJ352" s="66"/>
      <c r="AK352" s="77"/>
      <c r="AL352" s="66"/>
      <c r="AM352" s="77"/>
      <c r="AN352" s="66"/>
      <c r="AO352" s="77"/>
      <c r="AP352" s="66"/>
      <c r="AQ352" s="77"/>
      <c r="AR352" s="66"/>
      <c r="AS352" s="77"/>
      <c r="AT352" s="66"/>
      <c r="AU352" s="66"/>
      <c r="AV352" s="77" t="str">
        <f t="shared" si="56"/>
        <v/>
      </c>
      <c r="AW352" s="66"/>
      <c r="AX352" s="77" t="str">
        <f>IFERROR(IF(B352&lt;&gt;"", IF(AND(INDEX(Paste_Here!AC$2:AC$610, MATCH(B352, Paste_Here!A$2:A$610, 0))&lt;&gt;"", ISNUMBER(VALUE(INDEX(Paste_Here!AC$2:AC$610, MATCH(B352, Paste_Here!A$2:A$610, 0))))), INDEX(Paste_Here!AC$2:AC$610, MATCH(B352, Paste_Here!A$2:A$610, 0)), ""), ""), "")</f>
        <v/>
      </c>
      <c r="AY352" s="66"/>
      <c r="AZ352" s="77" t="str">
        <f>IFERROR(IF(B352&lt;&gt;"", IF(AND(INDEX(Paste_Here!AD$2:AD$610, MATCH(B352, Paste_Here!A$2:A$610, 0))&lt;&gt;"", ISNUMBER(VALUE(INDEX(Paste_Here!AD$2:AD$610, MATCH(B352, Paste_Here!A$2:A$610, 0))))), TEXT(ROUND(VALUE(INDEX(Paste_Here!AD$2:AD$610, MATCH(B352, Paste_Here!A$2:A$610, 0))), 2), "0.00"), ""), ""), "")</f>
        <v/>
      </c>
      <c r="BA352" s="66"/>
      <c r="BB352" s="77" t="str">
        <f>IFERROR(IF(B352&lt;&gt;"", IF(LOWER(INDEX(Paste_Here!AE$2:AE$610, MATCH(B352, Paste_Here!A$2:A$610, 0)))="approaching expectations", "Approaching", IF(LOWER(INDEX(Paste_Here!AE$2:AE$610, MATCH(B352, Paste_Here!A$2:A$610, 0)))="met expectations", "Met", IF(LOWER(INDEX(Paste_Here!AE$2:AE$610, MATCH(B352, Paste_Here!A$2:A$610, 0)))="exceeded expectations", "Exceeded", IF(LOWER(INDEX(Paste_Here!AE$2:AE$610, MATCH(B352, Paste_Here!A$2:A$610, 0)))="below expectations", "Below", "")))), ""), "")</f>
        <v/>
      </c>
      <c r="BC352" s="66"/>
      <c r="BD352" s="77" t="str">
        <f>IFERROR(IF(B352&lt;&gt;"", IF(AND(INDEX(Paste_Here!T$2:T$610, MATCH(B352, Paste_Here!A$2:A$610, 0))&lt;&gt;"", ISNUMBER(VALUE(INDEX(Paste_Here!T$2:T$610, MATCH(B352, Paste_Here!A$2:A$610, 0))))), INDEX(Paste_Here!T$2:T$610, MATCH(B352, Paste_Here!A$2:A$610, 0)), ""), ""), "")</f>
        <v/>
      </c>
      <c r="BE352" s="66"/>
      <c r="BF352" s="77"/>
      <c r="BG352" s="66"/>
      <c r="BH352" s="77"/>
      <c r="BI352" s="66"/>
      <c r="BJ352" s="77"/>
      <c r="BK352" s="66"/>
      <c r="BL352" s="77" t="str">
        <f>IFERROR(IF(B352&lt;&gt;"", IF(AND(INDEX(Paste_Here!N$2:N$610, MATCH(B352, Paste_Here!A$2:A$610, 0))&lt;&gt;"", ISNUMBER(VALUE(INDEX(Paste_Here!N$2:N$610, MATCH(B352, Paste_Here!A$2:A$610, 0))))), INDEX(Paste_Here!N$2:N$610, MATCH(B352, Paste_Here!A$2:A$610, 0)), ""), ""), "")</f>
        <v/>
      </c>
      <c r="BM352" s="66"/>
      <c r="BN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BO352" s="66"/>
      <c r="BP352" s="77" t="str" cm="1">
        <f t="array" aca="1" ref="BP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BQ352" s="66"/>
      <c r="BR352" s="66"/>
      <c r="BS352" s="77"/>
      <c r="BT352" s="66"/>
      <c r="BU352" s="77"/>
      <c r="BV352" s="66"/>
      <c r="BW352" s="77"/>
      <c r="BX352" s="66"/>
      <c r="BY352" s="77"/>
      <c r="BZ352" s="66"/>
      <c r="CA352" s="77"/>
      <c r="CB352" s="66"/>
      <c r="CC352" s="77"/>
      <c r="CD352" s="66"/>
      <c r="CE352" s="77"/>
      <c r="CF352" s="66"/>
      <c r="CG352" s="77"/>
      <c r="CH352" s="66"/>
      <c r="CI352" s="77"/>
      <c r="CJ352" s="66"/>
      <c r="CK352" s="77"/>
      <c r="CL352" s="66"/>
      <c r="CM352" s="77"/>
      <c r="CN352" s="66"/>
      <c r="CO352" s="66"/>
      <c r="CP352" s="77" t="str">
        <f t="shared" si="57"/>
        <v/>
      </c>
      <c r="CQ352" s="66"/>
      <c r="CR352" s="77" t="str">
        <f>IFERROR(IF(B352&lt;&gt;"", IF(AND(INDEX(Paste_Here!Y$2:Y$610, MATCH(B352, Paste_Here!A$2:A$610, 0))&lt;&gt;"", ISNUMBER(VALUE(INDEX(Paste_Here!Y$2:Y$610, MATCH(B352, Paste_Here!A$2:A$610, 0))))), INDEX(Paste_Here!Y$2:Y$610, MATCH(B352, Paste_Here!A$2:A$610, 0)), ""), ""), "")</f>
        <v/>
      </c>
      <c r="CS352" s="66"/>
      <c r="CT352" s="77" t="str">
        <f>IFERROR(IF(B352&lt;&gt;"", IF(AND(INDEX(Paste_Here!AA$2:AA$610, MATCH(B352, Paste_Here!A$2:A$610, 0))&lt;&gt;"", ISNUMBER(--INDEX(Paste_Here!AA$2:AA$610, MATCH(B352, Paste_Here!A$2:A$610, 0)))), TEXT(ROUND(--INDEX(Paste_Here!AA$2:AA$610, MATCH(B352, Paste_Here!A$2:A$610, 0)), 2), "0.00"), ""), ""), "")</f>
        <v/>
      </c>
      <c r="CU352" s="66"/>
      <c r="CV352" s="77" t="str">
        <f>IFERROR(IF(B352&lt;&gt;"", IF(LOWER(INDEX(Paste_Here!Z$2:Z$610, MATCH(B352, Paste_Here!A$2:A$610, 0)))="approaching expectations", "Approaching", IF(LOWER(INDEX(Paste_Here!Z$2:Z$610, MATCH(B352, Paste_Here!A$2:A$610, 0)))="met expectations", "Met", IF(LOWER(INDEX(Paste_Here!Z$2:Z$610, MATCH(B352, Paste_Here!A$2:A$610, 0)))="exceeded expectations", "Exceeded", IF(LOWER(INDEX(Paste_Here!Z$2:Z$610, MATCH(B352, Paste_Here!A$2:A$610, 0)))="below expectations", "Below", "")))), ""), "")</f>
        <v/>
      </c>
      <c r="CW352" s="66"/>
      <c r="CX352" s="77"/>
      <c r="CY352" s="66"/>
      <c r="CZ352" s="77" t="str">
        <f>IFERROR(IF(B352&lt;&gt;"", IF(AND(INDEX(Paste_Here!AL$2:AL$610, MATCH(B352, Paste_Here!A$2:A$610, 0))&lt;&gt;"", ISNUMBER(VALUE(INDEX(Paste_Here!AL$2:AL$610, MATCH(B352, Paste_Here!A$2:A$610, 0))))), INDEX(Paste_Here!AL$2:AL$610, MATCH(B352, Paste_Here!A$2:A$610, 0)), ""), ""), "")</f>
        <v/>
      </c>
      <c r="DA352" s="66"/>
      <c r="DB352" s="77" t="str">
        <f>IFERROR(IF(B352&lt;&gt;"", IF(ISNUMBER(SEARCH("highrisk", LOWER(INDEX(Paste_Here!AM$2:AM$610, MATCH(B352, Paste_Here!A$2:A$610, 0))))), "High Risk", IF(ISNUMBER(SEARCH("lowrisk", LOWER(INDEX(Paste_Here!AM$2:AM$610, MATCH(B352, Paste_Here!A$2:A$610, 0))))), "Low Risk", IF(ISNUMBER(SEARCH("somerisk", LOWER(INDEX(Paste_Here!AM$2:AM$610, MATCH(B352, Paste_Here!A$2:A$610, 0))))), "Some Risk", ""))), ""), "")</f>
        <v/>
      </c>
      <c r="DC352" s="66"/>
      <c r="DD352" s="77" t="str">
        <f>IFERROR(IF(B352&lt;&gt;"", IF(AND(INDEX(Paste_Here!AN$2:AN$610, MATCH(B352, Paste_Here!A$2:A$610, 0))&lt;&gt;"", ISNUMBER(VALUE(INDEX(Paste_Here!AN$2:AN$610, MATCH(B352, Paste_Here!A$2:A$610, 0))))), INDEX(Paste_Here!AN$2:AN$610, MATCH(B352, Paste_Here!A$2:A$610, 0)), ""), ""), "")</f>
        <v/>
      </c>
      <c r="DE352" s="66"/>
      <c r="DF352" s="77" t="str">
        <f>IFERROR(IF(B352&lt;&gt;"", IF(AND(INDEX(Paste_Here!Q$2:Q$610, MATCH(B352, Paste_Here!A$2:A$610, 0))&lt;&gt;"", ISNUMBER(VALUE(INDEX(Paste_Here!Q$2:Q$610, MATCH(B352, Paste_Here!A$2:A$610, 0))))), INDEX(Paste_Here!Q$2:Q$610, MATCH(B352, Paste_Here!A$2:A$610, 0)), ""), ""), "")</f>
        <v/>
      </c>
      <c r="DG352" s="66"/>
      <c r="DH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DI352" s="66"/>
      <c r="DJ352" s="77" t="str" cm="1">
        <f t="array" aca="1" ref="DJ352" ca="1">IFERROR(VALUE(IF(ISNUMBER(SEARCH("EM", INDEX(Paste_Here!S$2:S$500, MATCH(B352, Paste_Here!A$2:A$500, 0)))), "-" &amp;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f>
        <v/>
      </c>
      <c r="DK352" s="66"/>
      <c r="DL352" s="66"/>
      <c r="DM352" s="77" t="str">
        <f t="shared" si="58"/>
        <v/>
      </c>
      <c r="DN352" s="66"/>
      <c r="DO352" s="77" t="str">
        <f>IFERROR(IF(B352&lt;&gt;"", IF(AND(INDEX(Paste_Here!AF$2:AF$610, MATCH(B352, Paste_Here!A$2:A$610, 0))&lt;&gt;"", ISNUMBER(VALUE(INDEX(Paste_Here!AF$2:AF$610, MATCH(B352, Paste_Here!A$2:A$610, 0))))), INDEX(Paste_Here!AF$2:AF$610, MATCH(B352, Paste_Here!A$2:A$610, 0)), ""), ""), "")</f>
        <v/>
      </c>
      <c r="DP352" s="66"/>
      <c r="DQ352" s="77" t="str">
        <f>IFERROR(IF(B352&lt;&gt;"", IF(AND(INDEX(Paste_Here!AG$2:AG$610, MATCH(B352, Paste_Here!A$2:A$610, 0))&lt;&gt;"", ISNUMBER(--INDEX(Paste_Here!AG$2:AG$610, MATCH(B352, Paste_Here!A$2:A$610, 0)))), TEXT(ROUND(--INDEX(Paste_Here!AG$2:AG$610, MATCH(B352, Paste_Here!A$2:A$610, 0)), 2), "0.00"), ""), ""), "")</f>
        <v/>
      </c>
      <c r="DR352" s="66"/>
      <c r="DS352" s="77" t="str">
        <f>IFERROR(IF(B352&lt;&gt;"", IF(LOWER(INDEX(Paste_Here!AH$2:AH$610, MATCH(B352, Paste_Here!A$2:A$610, 0)))="approaching expectations", "Approaching", IF(LOWER(INDEX(Paste_Here!AH$2:AH$610, MATCH(B352, Paste_Here!A$2:A$610, 0)))="met expectations", "Met", IF(LOWER(INDEX(Paste_Here!AH$2:AH$610, MATCH(B352, Paste_Here!A$2:A$610, 0)))="exceeded expectations", "Exceeded", IF(LOWER(INDEX(Paste_Here!AH$2:AH$610, MATCH(B352, Paste_Here!A$2:A$610, 0)))="below expectations", "Below", "")))), ""), "")</f>
        <v/>
      </c>
      <c r="DT352" s="66"/>
      <c r="DU352" s="77" t="str">
        <f>IFERROR(IF(B352&lt;&gt;"", IF(AND(INDEX(Paste_Here!U$2:U$610, MATCH(B352, Paste_Here!A$2:A$610, 0))&lt;&gt;"", ISNUMBER(VALUE(INDEX(Paste_Here!U$2:U$610, MATCH(B352, Paste_Here!A$2:A$610, 0))))), INDEX(Paste_Here!U$2:U$610, MATCH(B352, Paste_Here!A$2:A$610, 0)), ""), ""), "")</f>
        <v/>
      </c>
      <c r="DV352" s="66"/>
      <c r="DW352" s="77"/>
      <c r="DX352" s="66"/>
      <c r="DY352" s="77" t="str">
        <f>IFERROR(IF(B352&lt;&gt;"", IF(AND(INDEX(Paste_Here!AI$2:AI$610, MATCH(B352, Paste_Here!A$2:A$610, 0))&lt;&gt;"", ISNUMBER(VALUE(INDEX(Paste_Here!AI$2:AI$610, MATCH(B352, Paste_Here!A$2:A$610, 0))))), INDEX(Paste_Here!AI$2:AI$610, MATCH(B352, Paste_Here!A$2:A$610, 0)), ""), ""), "")</f>
        <v/>
      </c>
      <c r="DZ352" s="66"/>
      <c r="EA352" s="77" t="str">
        <f>IFERROR(IF(B352&lt;&gt;"", IF(AND(INDEX(Paste_Here!AJ$2:AJ$610, MATCH(B352, Paste_Here!A$2:A$610, 0))&lt;&gt;"", ISNUMBER(--INDEX(Paste_Here!AJ$2:AJ$610, MATCH(B352, Paste_Here!A$2:A$610, 0)))), TEXT(ROUND(--INDEX(Paste_Here!AJ$2:AJ$610, MATCH(B352, Paste_Here!A$2:A$610, 0)), 2), "0.00"), ""), ""), "")</f>
        <v/>
      </c>
      <c r="EB352" s="66"/>
      <c r="EC352" s="77" t="str">
        <f>IFERROR(IF(B352&lt;&gt;"", IF(LOWER(INDEX(Paste_Here!AK$2:AK$610, MATCH(B352, Paste_Here!A$2:A$610, 0)))="approaching expectations", "Approaching", IF(LOWER(INDEX(Paste_Here!AK$2:AK$610, MATCH(B352, Paste_Here!A$2:A$610, 0)))="met expectations", "Met", IF(LOWER(INDEX(Paste_Here!AK$2:AK$610, MATCH(B352, Paste_Here!A$2:A$610, 0)))="exceeded expectations", "Exceeded", IF(LOWER(INDEX(Paste_Here!AK$2:AK$610, MATCH(B352, Paste_Here!A$2:A$610, 0)))="below expectations", "Below", "")))), ""), "")</f>
        <v/>
      </c>
      <c r="ED352" s="66"/>
      <c r="EE352" s="77"/>
      <c r="EF352" s="66"/>
      <c r="EG352" s="77"/>
      <c r="EH352" s="66"/>
      <c r="EI352" s="66"/>
      <c r="EJ352" s="77" t="str">
        <f t="shared" si="59"/>
        <v/>
      </c>
      <c r="EK352" s="66"/>
      <c r="EL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EM352" s="66"/>
      <c r="EN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EO352" s="66"/>
      <c r="EP352" s="77"/>
      <c r="EQ352" s="66"/>
      <c r="ER352" s="77" t="str">
        <f>IFERROR(IF(B352&lt;&gt;"", IF(AND(INDEX(Paste_Here!AT$2:AT$610, MATCH(B352, Paste_Here!A$2:A$610, 0))&lt;&gt;"", ISNUMBER(VALUE(INDEX(Paste_Here!AT$2:AT$610, MATCH(B352, Paste_Here!A$2:A$610, 0))))), INDEX(Paste_Here!AT$2:AT$610, MATCH(B352, Paste_Here!A$2:A$610, 0)), ""), ""), "")</f>
        <v/>
      </c>
      <c r="ES352" s="66"/>
      <c r="ET352" s="77" t="str">
        <f>IFERROR(IF(B352&lt;&gt;"", IF(AND(INDEX(Paste_Here!AV$2:AV$610, MATCH(B352, Paste_Here!A$2:A$610, 0))&lt;&gt;"", ISNUMBER(VALUE(INDEX(Paste_Here!AV$2:AV$610, MATCH(B352, Paste_Here!A$2:A$610, 0))))), INDEX(Paste_Here!AV$2:AV$610, MATCH(B352, Paste_Here!A$2:A$610, 0)), ""), ""), "")</f>
        <v/>
      </c>
      <c r="EU352" s="66"/>
      <c r="EV352" s="77"/>
      <c r="EW352" s="66"/>
      <c r="EX352" s="77" t="str">
        <f>IFERROR(IF(B352&lt;&gt;"", IF(AND(INDEX(Paste_Here!AU$2:AU$610, MATCH(B352, Paste_Here!A$2:A$610, 0))&lt;&gt;"", ISNUMBER(VALUE(INDEX(Paste_Here!AU$2:AU$610, MATCH(B352, Paste_Here!A$2:A$610, 0))))), INDEX(Paste_Here!AU$2:AU$610, MATCH(B352, Paste_Here!A$2:A$610, 0)), ""), ""), "")</f>
        <v/>
      </c>
      <c r="EY352" s="66"/>
      <c r="EZ352" s="77" t="str">
        <f>IFERROR(IF(B352&lt;&gt;"", IF(AND(INDEX(Paste_Here!AW$2:AW$610, MATCH(B352, Paste_Here!A$2:A$610, 0))&lt;&gt;"", ISNUMBER(VALUE(INDEX(Paste_Here!AW$2:AW$610, MATCH(B352, Paste_Here!A$2:A$610, 0))))), INDEX(Paste_Here!AW$2:AW$610, MATCH(B352, Paste_Here!A$2:A$610, 0)), ""), ""), "")</f>
        <v/>
      </c>
      <c r="FA352" s="66"/>
      <c r="FB352" s="77"/>
      <c r="FC352" s="66"/>
      <c r="FD352" s="77"/>
      <c r="FE352" s="66"/>
      <c r="FF352" s="66"/>
      <c r="FG352" s="77" t="str">
        <f t="shared" si="60"/>
        <v/>
      </c>
      <c r="FH352" s="66"/>
      <c r="FI352" s="77" t="str">
        <f>IFERROR(IF(B352&lt;&gt;"", IF(ISNUMBER(SEARCH("s", LOWER(INDEX(Paste_Here!M$2:M$610, MATCH(B352, Paste_Here!A$2:A$610, 0))))), "Yes", IF(INDEX(Paste_Here!M$2:M$610, MATCH(B352, Paste_Here!A$2:A$610, 0))&lt;&gt;"", "No", "")), ""), "")</f>
        <v/>
      </c>
      <c r="FJ352" s="66"/>
      <c r="FK352" s="77" t="str">
        <f>IFERROR(IF(B352&lt;&gt;"", IF(ISNUMBER(SEARCH("yes", LOWER(INDEX(Paste_Here!F$2:F$610, MATCH(B352, Paste_Here!A$2:A$610, 0))))), "Yes", IF(ISNUMBER(SEARCH("no", LOWER(INDEX(Paste_Here!F$2:F$610, MATCH(B352, Paste_Here!A$2:A$610, 0))))), "No", "")), ""), "")</f>
        <v/>
      </c>
      <c r="FL352" s="66"/>
      <c r="FM352" s="77" t="str">
        <f>IFERROR(IF(B352&lt;&gt;"", IF(ISNUMBER(SEARCH("english language learner", LOWER(INDEX(Paste_Here!C$2:C$610, MATCH(B352, Paste_Here!A$2:A$610, 0))))), "Yes", ""), ""), "")</f>
        <v/>
      </c>
      <c r="FN352" s="66"/>
      <c r="FO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FP352" s="66"/>
      <c r="FQ352" s="77" t="str">
        <f>IFERROR(IF(B352&lt;&gt;"", IF(ISNUMBER(SEARCH("yes", LOWER(INDEX(Paste_Here!L$2:L$610, MATCH(B352, Paste_Here!A$2:A$610, 0))))), "Yes", IF(ISNUMBER(SEARCH("no", LOWER(INDEX(Paste_Here!L$2:L$610, MATCH(B352, Paste_Here!A$2:A$610, 0))))), "No", "")), ""), "")</f>
        <v/>
      </c>
      <c r="FR352" s="66"/>
      <c r="FS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FT352" s="66"/>
      <c r="FU352" s="77"/>
      <c r="FV352" s="66"/>
      <c r="FW352" s="77" t="str">
        <f>IFERROR(IF(B352&lt;&gt;"", IF(AND(INDEX(Paste_Here!D$2:D$610, MATCH(B352, Paste_Here!A$2:A$610, 0))&lt;&gt;"", ISNUMBER(VALUE(INDEX(Paste_Here!D$2:D$610, MATCH(B352, Paste_Here!A$2:A$610, 0))))), INDEX(Paste_Here!D$2:D$610, MATCH(B352, Paste_Here!A$2:A$610, 0)), ""), ""), "")</f>
        <v/>
      </c>
      <c r="FX352" s="66"/>
      <c r="FY352" s="77" t="str">
        <f>IFERROR(IF(B352&lt;&gt;"", IF(AND(INDEX(Paste_Here!G$2:G$610, MATCH(B352, Paste_Here!A$2:A$610, 0))&lt;&gt;"", ISNUMBER(VALUE(INDEX(Paste_Here!G$2:G$610, MATCH(B352, Paste_Here!A$2:A$610, 0))))), INDEX(Paste_Here!G$2:G$610, MATCH(B352, Paste_Here!A$2:A$610, 0)), ""), ""), "")</f>
        <v/>
      </c>
      <c r="FZ352" s="66"/>
      <c r="GA352" s="95"/>
      <c r="GB352" s="66"/>
      <c r="JS352" s="1" t="str" cm="1">
        <f t="array" ref="JS352">IFERROR(INDEX(Paste_Here!$B$2:$B$610, MATCH(0, COUNTIF(JS$4:JS351, Paste_Here!$B$2:$B$610) + IF(Paste_Here!$B$2:$B$610="", 1, 0), 0)), "")</f>
        <v/>
      </c>
      <c r="JT352" s="1" t="str">
        <f>IF(JS352&lt;&gt;"", INDEX(Paste_Here!$A$2:$A$610, MATCH(JS352, Paste_Here!$B$2:$B$610, 0)), "")</f>
        <v/>
      </c>
      <c r="JU352" s="1" t="str">
        <f t="shared" si="61"/>
        <v/>
      </c>
      <c r="JV352" s="1" t="str" cm="1">
        <f t="array" ref="JV352">IFERROR(INDEX($JU$5:$JU$610, MATCH(SMALL(IF($JU$5:$JU$610&lt;&gt;"", COUNTIF($JU$5:$JU$610, "&lt;"&amp;$JU$5:$JU$610)+1), ROW()-ROW($JV$5)+1), COUNTIF($JU$5:$JU$610, "&lt;"&amp;$JU$5:$JU$610)+1, 0)), "")</f>
        <v/>
      </c>
    </row>
    <row r="353" spans="1:282">
      <c r="A353" s="66"/>
      <c r="B353" s="77" t="str">
        <f t="shared" si="52"/>
        <v/>
      </c>
      <c r="C353" s="66"/>
      <c r="D353" s="77" t="str">
        <f>IFERROR(IF(B353&lt;&gt;"", IF(COUNTIF(INDEX(Paste_Here!AS$2:AS$610, MATCH(B353, Paste_Here!A$2:A$610, 0), 0), "yes") &gt; 0, "Yes", IF(COUNTIF(INDEX(Paste_Here!AS$2:AS$610, MATCH(B353, Paste_Here!A$2:A$610, 0), 0), "no") &gt; 0, "No", "")), ""), "")</f>
        <v/>
      </c>
      <c r="E353" s="66"/>
      <c r="F353" s="77" t="str">
        <f t="shared" si="53"/>
        <v/>
      </c>
      <c r="G353" s="66"/>
      <c r="H353" s="77" t="str">
        <f>IFERROR(IF(B353&lt;&gt;"", IF(COUNTIF(INDEX(Paste_Here!AO$2:AR$610, MATCH(B353, Paste_Here!A$2:A$610, 0), 0), "yes") &gt; 0, "Yes", IF(COUNTIF(INDEX(Paste_Here!AO$2:AR$610, MATCH(B353, Paste_Here!A$2:A$610, 0), 0), "no") &gt; 0, "No", "")), ""), "")</f>
        <v/>
      </c>
      <c r="I353" s="66"/>
      <c r="J353" s="77" t="str">
        <f t="shared" si="54"/>
        <v/>
      </c>
      <c r="K353" s="66"/>
      <c r="L353" s="77" t="str">
        <f>IFERROR(IF(B353&lt;&gt;"", IF(ISNUMBER(SEARCH("yes", LOWER(INDEX(Paste_Here!W$2:W$610, MATCH(B353, Paste_Here!A$2:A$610, 0))))), "Yes", IF(ISNUMBER(SEARCH("no", LOWER(INDEX(Paste_Here!W$2:W$610, MATCH(B353, Paste_Here!A$2:A$610, 0))))), "No", "")), ""), "")</f>
        <v/>
      </c>
      <c r="M353" s="66"/>
      <c r="N353" s="77"/>
      <c r="O353" s="66"/>
      <c r="P353" s="77" t="str">
        <f>IFERROR(IF(B353&lt;&gt;"", IF(ISNUMBER(SEARCH("yes", LOWER(INDEX(Paste_Here!V$2:V$610, MATCH(B353, Paste_Here!A$2:A$610, 0))))), "Yes", IF(ISNUMBER(SEARCH("no", LOWER(INDEX(Paste_Here!V$2:V$610, MATCH(B353, Paste_Here!A$2:A$610, 0))))), "No", "")), ""), "")</f>
        <v/>
      </c>
      <c r="Q353" s="66"/>
      <c r="R353" s="77"/>
      <c r="S353" s="66"/>
      <c r="T353" s="77"/>
      <c r="U353" s="66"/>
      <c r="V353" s="66"/>
      <c r="W353" s="77" t="str">
        <f t="shared" si="55"/>
        <v/>
      </c>
      <c r="X353" s="66"/>
      <c r="Y353" s="77" t="str">
        <f>IFERROR(IF(B353&lt;&gt;"", IF(ISNUMBER(SEARCH("Revealed-Potential (Primary Focus)", LOWER(INDEX(Paste_Here!X$2:X$610, MATCH(B353, Paste_Here!A$2:A$610, 0))))), "Rev-Potential: Prim", IF(ISNUMBER(SEARCH("Revealed-Potential (Secondary Focus)", LOWER(INDEX(Paste_Here!X$2:X$610, MATCH(B353, Paste_Here!A$2:A$610, 0))))), "Rev-Potential: Sec", IF(ISNUMBER(SEARCH("Monitoring", LOWER(INDEX(Paste_Here!X$2:X$610, MATCH(B353, Paste_Here!A$2:A$610, 0))))), "Monitoring", IF(ISNUMBER(SEARCH("At-Promise (Secondary Focus)", LOWER(INDEX(Paste_Here!X$2:X$610, MATCH(B353, Paste_Here!A$2:A$610, 0))))), "At-Promise: Sec", IF(ISNUMBER(SEARCH("At-Promise (Primary Focus)", LOWER(INDEX(Paste_Here!X$2:X$610, MATCH(B353, Paste_Here!A$2:A$610, 0))))), "At-Promise: Prim", ""))))), ""), "")</f>
        <v/>
      </c>
      <c r="Z353" s="66"/>
      <c r="AA353" s="77"/>
      <c r="AB353" s="66"/>
      <c r="AC353" s="77" t="str">
        <f>IFERROR(IF(B353&lt;&gt;"", IF(ISNUMBER(SEARCH("Revealed-Potential (Primary Focus)", LOWER(INDEX(Paste_Here!AB$2:AB$610, MATCH(B353, Paste_Here!A$2:A$610, 0))))), "Rev-Potential: Prim", IF(ISNUMBER(SEARCH("Revealed-Potential (Secondary Focus)", LOWER(INDEX(Paste_Here!AB$2:AB$610, MATCH(B353, Paste_Here!A$2:A$610, 0))))), "Rev-Potential: Sec", IF(ISNUMBER(SEARCH("Monitoring", LOWER(INDEX(Paste_Here!AB$2:AB$610, MATCH(B353, Paste_Here!A$2:A$610, 0))))), "Monitoring", IF(ISNUMBER(SEARCH("At-Promise (Secondary Focus)", LOWER(INDEX(Paste_Here!AB$2:AB$610, MATCH(B353, Paste_Here!A$2:A$610, 0))))), "At-Promise: Sec", IF(ISNUMBER(SEARCH("At-Promise (Primary Focus)", LOWER(INDEX(Paste_Here!AB$2:AB$610, MATCH(B353, Paste_Here!A$2:A$610, 0))))), "At-Promise: Prim", ""))))), ""), "")</f>
        <v/>
      </c>
      <c r="AD353" s="66"/>
      <c r="AE353" s="77"/>
      <c r="AF353" s="66"/>
      <c r="AG353" s="77"/>
      <c r="AH353" s="66"/>
      <c r="AI353" s="77"/>
      <c r="AJ353" s="66"/>
      <c r="AK353" s="77"/>
      <c r="AL353" s="66"/>
      <c r="AM353" s="77"/>
      <c r="AN353" s="66"/>
      <c r="AO353" s="77"/>
      <c r="AP353" s="66"/>
      <c r="AQ353" s="77"/>
      <c r="AR353" s="66"/>
      <c r="AS353" s="77"/>
      <c r="AT353" s="66"/>
      <c r="AU353" s="66"/>
      <c r="AV353" s="77" t="str">
        <f t="shared" si="56"/>
        <v/>
      </c>
      <c r="AW353" s="66"/>
      <c r="AX353" s="77" t="str">
        <f>IFERROR(IF(B353&lt;&gt;"", IF(AND(INDEX(Paste_Here!AC$2:AC$610, MATCH(B353, Paste_Here!A$2:A$610, 0))&lt;&gt;"", ISNUMBER(VALUE(INDEX(Paste_Here!AC$2:AC$610, MATCH(B353, Paste_Here!A$2:A$610, 0))))), INDEX(Paste_Here!AC$2:AC$610, MATCH(B353, Paste_Here!A$2:A$610, 0)), ""), ""), "")</f>
        <v/>
      </c>
      <c r="AY353" s="66"/>
      <c r="AZ353" s="77" t="str">
        <f>IFERROR(IF(B353&lt;&gt;"", IF(AND(INDEX(Paste_Here!AD$2:AD$610, MATCH(B353, Paste_Here!A$2:A$610, 0))&lt;&gt;"", ISNUMBER(VALUE(INDEX(Paste_Here!AD$2:AD$610, MATCH(B353, Paste_Here!A$2:A$610, 0))))), TEXT(ROUND(VALUE(INDEX(Paste_Here!AD$2:AD$610, MATCH(B353, Paste_Here!A$2:A$610, 0))), 2), "0.00"), ""), ""), "")</f>
        <v/>
      </c>
      <c r="BA353" s="66"/>
      <c r="BB353" s="77" t="str">
        <f>IFERROR(IF(B353&lt;&gt;"", IF(LOWER(INDEX(Paste_Here!AE$2:AE$610, MATCH(B353, Paste_Here!A$2:A$610, 0)))="approaching expectations", "Approaching", IF(LOWER(INDEX(Paste_Here!AE$2:AE$610, MATCH(B353, Paste_Here!A$2:A$610, 0)))="met expectations", "Met", IF(LOWER(INDEX(Paste_Here!AE$2:AE$610, MATCH(B353, Paste_Here!A$2:A$610, 0)))="exceeded expectations", "Exceeded", IF(LOWER(INDEX(Paste_Here!AE$2:AE$610, MATCH(B353, Paste_Here!A$2:A$610, 0)))="below expectations", "Below", "")))), ""), "")</f>
        <v/>
      </c>
      <c r="BC353" s="66"/>
      <c r="BD353" s="77" t="str">
        <f>IFERROR(IF(B353&lt;&gt;"", IF(AND(INDEX(Paste_Here!T$2:T$610, MATCH(B353, Paste_Here!A$2:A$610, 0))&lt;&gt;"", ISNUMBER(VALUE(INDEX(Paste_Here!T$2:T$610, MATCH(B353, Paste_Here!A$2:A$610, 0))))), INDEX(Paste_Here!T$2:T$610, MATCH(B353, Paste_Here!A$2:A$610, 0)), ""), ""), "")</f>
        <v/>
      </c>
      <c r="BE353" s="66"/>
      <c r="BF353" s="77"/>
      <c r="BG353" s="66"/>
      <c r="BH353" s="77"/>
      <c r="BI353" s="66"/>
      <c r="BJ353" s="77"/>
      <c r="BK353" s="66"/>
      <c r="BL353" s="77" t="str">
        <f>IFERROR(IF(B353&lt;&gt;"", IF(AND(INDEX(Paste_Here!N$2:N$610, MATCH(B353, Paste_Here!A$2:A$610, 0))&lt;&gt;"", ISNUMBER(VALUE(INDEX(Paste_Here!N$2:N$610, MATCH(B353, Paste_Here!A$2:A$610, 0))))), INDEX(Paste_Here!N$2:N$610, MATCH(B353, Paste_Here!A$2:A$610, 0)), ""), ""), "")</f>
        <v/>
      </c>
      <c r="BM353" s="66"/>
      <c r="BN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BO353" s="66"/>
      <c r="BP353" s="77" t="str" cm="1">
        <f t="array" aca="1" ref="BP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BQ353" s="66"/>
      <c r="BR353" s="66"/>
      <c r="BS353" s="77"/>
      <c r="BT353" s="66"/>
      <c r="BU353" s="77"/>
      <c r="BV353" s="66"/>
      <c r="BW353" s="77"/>
      <c r="BX353" s="66"/>
      <c r="BY353" s="77"/>
      <c r="BZ353" s="66"/>
      <c r="CA353" s="77"/>
      <c r="CB353" s="66"/>
      <c r="CC353" s="77"/>
      <c r="CD353" s="66"/>
      <c r="CE353" s="77"/>
      <c r="CF353" s="66"/>
      <c r="CG353" s="77"/>
      <c r="CH353" s="66"/>
      <c r="CI353" s="77"/>
      <c r="CJ353" s="66"/>
      <c r="CK353" s="77"/>
      <c r="CL353" s="66"/>
      <c r="CM353" s="77"/>
      <c r="CN353" s="66"/>
      <c r="CO353" s="66"/>
      <c r="CP353" s="77" t="str">
        <f t="shared" si="57"/>
        <v/>
      </c>
      <c r="CQ353" s="66"/>
      <c r="CR353" s="77" t="str">
        <f>IFERROR(IF(B353&lt;&gt;"", IF(AND(INDEX(Paste_Here!Y$2:Y$610, MATCH(B353, Paste_Here!A$2:A$610, 0))&lt;&gt;"", ISNUMBER(VALUE(INDEX(Paste_Here!Y$2:Y$610, MATCH(B353, Paste_Here!A$2:A$610, 0))))), INDEX(Paste_Here!Y$2:Y$610, MATCH(B353, Paste_Here!A$2:A$610, 0)), ""), ""), "")</f>
        <v/>
      </c>
      <c r="CS353" s="66"/>
      <c r="CT353" s="77" t="str">
        <f>IFERROR(IF(B353&lt;&gt;"", IF(AND(INDEX(Paste_Here!AA$2:AA$610, MATCH(B353, Paste_Here!A$2:A$610, 0))&lt;&gt;"", ISNUMBER(--INDEX(Paste_Here!AA$2:AA$610, MATCH(B353, Paste_Here!A$2:A$610, 0)))), TEXT(ROUND(--INDEX(Paste_Here!AA$2:AA$610, MATCH(B353, Paste_Here!A$2:A$610, 0)), 2), "0.00"), ""), ""), "")</f>
        <v/>
      </c>
      <c r="CU353" s="66"/>
      <c r="CV353" s="77" t="str">
        <f>IFERROR(IF(B353&lt;&gt;"", IF(LOWER(INDEX(Paste_Here!Z$2:Z$610, MATCH(B353, Paste_Here!A$2:A$610, 0)))="approaching expectations", "Approaching", IF(LOWER(INDEX(Paste_Here!Z$2:Z$610, MATCH(B353, Paste_Here!A$2:A$610, 0)))="met expectations", "Met", IF(LOWER(INDEX(Paste_Here!Z$2:Z$610, MATCH(B353, Paste_Here!A$2:A$610, 0)))="exceeded expectations", "Exceeded", IF(LOWER(INDEX(Paste_Here!Z$2:Z$610, MATCH(B353, Paste_Here!A$2:A$610, 0)))="below expectations", "Below", "")))), ""), "")</f>
        <v/>
      </c>
      <c r="CW353" s="66"/>
      <c r="CX353" s="77"/>
      <c r="CY353" s="66"/>
      <c r="CZ353" s="77" t="str">
        <f>IFERROR(IF(B353&lt;&gt;"", IF(AND(INDEX(Paste_Here!AL$2:AL$610, MATCH(B353, Paste_Here!A$2:A$610, 0))&lt;&gt;"", ISNUMBER(VALUE(INDEX(Paste_Here!AL$2:AL$610, MATCH(B353, Paste_Here!A$2:A$610, 0))))), INDEX(Paste_Here!AL$2:AL$610, MATCH(B353, Paste_Here!A$2:A$610, 0)), ""), ""), "")</f>
        <v/>
      </c>
      <c r="DA353" s="66"/>
      <c r="DB353" s="77" t="str">
        <f>IFERROR(IF(B353&lt;&gt;"", IF(ISNUMBER(SEARCH("highrisk", LOWER(INDEX(Paste_Here!AM$2:AM$610, MATCH(B353, Paste_Here!A$2:A$610, 0))))), "High Risk", IF(ISNUMBER(SEARCH("lowrisk", LOWER(INDEX(Paste_Here!AM$2:AM$610, MATCH(B353, Paste_Here!A$2:A$610, 0))))), "Low Risk", IF(ISNUMBER(SEARCH("somerisk", LOWER(INDEX(Paste_Here!AM$2:AM$610, MATCH(B353, Paste_Here!A$2:A$610, 0))))), "Some Risk", ""))), ""), "")</f>
        <v/>
      </c>
      <c r="DC353" s="66"/>
      <c r="DD353" s="77" t="str">
        <f>IFERROR(IF(B353&lt;&gt;"", IF(AND(INDEX(Paste_Here!AN$2:AN$610, MATCH(B353, Paste_Here!A$2:A$610, 0))&lt;&gt;"", ISNUMBER(VALUE(INDEX(Paste_Here!AN$2:AN$610, MATCH(B353, Paste_Here!A$2:A$610, 0))))), INDEX(Paste_Here!AN$2:AN$610, MATCH(B353, Paste_Here!A$2:A$610, 0)), ""), ""), "")</f>
        <v/>
      </c>
      <c r="DE353" s="66"/>
      <c r="DF353" s="77" t="str">
        <f>IFERROR(IF(B353&lt;&gt;"", IF(AND(INDEX(Paste_Here!Q$2:Q$610, MATCH(B353, Paste_Here!A$2:A$610, 0))&lt;&gt;"", ISNUMBER(VALUE(INDEX(Paste_Here!Q$2:Q$610, MATCH(B353, Paste_Here!A$2:A$610, 0))))), INDEX(Paste_Here!Q$2:Q$610, MATCH(B353, Paste_Here!A$2:A$610, 0)), ""), ""), "")</f>
        <v/>
      </c>
      <c r="DG353" s="66"/>
      <c r="DH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DI353" s="66"/>
      <c r="DJ353" s="77" t="str" cm="1">
        <f t="array" aca="1" ref="DJ353" ca="1">IFERROR(VALUE(IF(ISNUMBER(SEARCH("EM", INDEX(Paste_Here!S$2:S$500, MATCH(B353, Paste_Here!A$2:A$500, 0)))), "-" &amp;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f>
        <v/>
      </c>
      <c r="DK353" s="66"/>
      <c r="DL353" s="66"/>
      <c r="DM353" s="77" t="str">
        <f t="shared" si="58"/>
        <v/>
      </c>
      <c r="DN353" s="66"/>
      <c r="DO353" s="77" t="str">
        <f>IFERROR(IF(B353&lt;&gt;"", IF(AND(INDEX(Paste_Here!AF$2:AF$610, MATCH(B353, Paste_Here!A$2:A$610, 0))&lt;&gt;"", ISNUMBER(VALUE(INDEX(Paste_Here!AF$2:AF$610, MATCH(B353, Paste_Here!A$2:A$610, 0))))), INDEX(Paste_Here!AF$2:AF$610, MATCH(B353, Paste_Here!A$2:A$610, 0)), ""), ""), "")</f>
        <v/>
      </c>
      <c r="DP353" s="66"/>
      <c r="DQ353" s="77" t="str">
        <f>IFERROR(IF(B353&lt;&gt;"", IF(AND(INDEX(Paste_Here!AG$2:AG$610, MATCH(B353, Paste_Here!A$2:A$610, 0))&lt;&gt;"", ISNUMBER(--INDEX(Paste_Here!AG$2:AG$610, MATCH(B353, Paste_Here!A$2:A$610, 0)))), TEXT(ROUND(--INDEX(Paste_Here!AG$2:AG$610, MATCH(B353, Paste_Here!A$2:A$610, 0)), 2), "0.00"), ""), ""), "")</f>
        <v/>
      </c>
      <c r="DR353" s="66"/>
      <c r="DS353" s="77" t="str">
        <f>IFERROR(IF(B353&lt;&gt;"", IF(LOWER(INDEX(Paste_Here!AH$2:AH$610, MATCH(B353, Paste_Here!A$2:A$610, 0)))="approaching expectations", "Approaching", IF(LOWER(INDEX(Paste_Here!AH$2:AH$610, MATCH(B353, Paste_Here!A$2:A$610, 0)))="met expectations", "Met", IF(LOWER(INDEX(Paste_Here!AH$2:AH$610, MATCH(B353, Paste_Here!A$2:A$610, 0)))="exceeded expectations", "Exceeded", IF(LOWER(INDEX(Paste_Here!AH$2:AH$610, MATCH(B353, Paste_Here!A$2:A$610, 0)))="below expectations", "Below", "")))), ""), "")</f>
        <v/>
      </c>
      <c r="DT353" s="66"/>
      <c r="DU353" s="77" t="str">
        <f>IFERROR(IF(B353&lt;&gt;"", IF(AND(INDEX(Paste_Here!U$2:U$610, MATCH(B353, Paste_Here!A$2:A$610, 0))&lt;&gt;"", ISNUMBER(VALUE(INDEX(Paste_Here!U$2:U$610, MATCH(B353, Paste_Here!A$2:A$610, 0))))), INDEX(Paste_Here!U$2:U$610, MATCH(B353, Paste_Here!A$2:A$610, 0)), ""), ""), "")</f>
        <v/>
      </c>
      <c r="DV353" s="66"/>
      <c r="DW353" s="77"/>
      <c r="DX353" s="66"/>
      <c r="DY353" s="77" t="str">
        <f>IFERROR(IF(B353&lt;&gt;"", IF(AND(INDEX(Paste_Here!AI$2:AI$610, MATCH(B353, Paste_Here!A$2:A$610, 0))&lt;&gt;"", ISNUMBER(VALUE(INDEX(Paste_Here!AI$2:AI$610, MATCH(B353, Paste_Here!A$2:A$610, 0))))), INDEX(Paste_Here!AI$2:AI$610, MATCH(B353, Paste_Here!A$2:A$610, 0)), ""), ""), "")</f>
        <v/>
      </c>
      <c r="DZ353" s="66"/>
      <c r="EA353" s="77" t="str">
        <f>IFERROR(IF(B353&lt;&gt;"", IF(AND(INDEX(Paste_Here!AJ$2:AJ$610, MATCH(B353, Paste_Here!A$2:A$610, 0))&lt;&gt;"", ISNUMBER(--INDEX(Paste_Here!AJ$2:AJ$610, MATCH(B353, Paste_Here!A$2:A$610, 0)))), TEXT(ROUND(--INDEX(Paste_Here!AJ$2:AJ$610, MATCH(B353, Paste_Here!A$2:A$610, 0)), 2), "0.00"), ""), ""), "")</f>
        <v/>
      </c>
      <c r="EB353" s="66"/>
      <c r="EC353" s="77" t="str">
        <f>IFERROR(IF(B353&lt;&gt;"", IF(LOWER(INDEX(Paste_Here!AK$2:AK$610, MATCH(B353, Paste_Here!A$2:A$610, 0)))="approaching expectations", "Approaching", IF(LOWER(INDEX(Paste_Here!AK$2:AK$610, MATCH(B353, Paste_Here!A$2:A$610, 0)))="met expectations", "Met", IF(LOWER(INDEX(Paste_Here!AK$2:AK$610, MATCH(B353, Paste_Here!A$2:A$610, 0)))="exceeded expectations", "Exceeded", IF(LOWER(INDEX(Paste_Here!AK$2:AK$610, MATCH(B353, Paste_Here!A$2:A$610, 0)))="below expectations", "Below", "")))), ""), "")</f>
        <v/>
      </c>
      <c r="ED353" s="66"/>
      <c r="EE353" s="77"/>
      <c r="EF353" s="66"/>
      <c r="EG353" s="77"/>
      <c r="EH353" s="66"/>
      <c r="EI353" s="66"/>
      <c r="EJ353" s="77" t="str">
        <f t="shared" si="59"/>
        <v/>
      </c>
      <c r="EK353" s="66"/>
      <c r="EL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EM353" s="66"/>
      <c r="EN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EO353" s="66"/>
      <c r="EP353" s="77"/>
      <c r="EQ353" s="66"/>
      <c r="ER353" s="77" t="str">
        <f>IFERROR(IF(B353&lt;&gt;"", IF(AND(INDEX(Paste_Here!AT$2:AT$610, MATCH(B353, Paste_Here!A$2:A$610, 0))&lt;&gt;"", ISNUMBER(VALUE(INDEX(Paste_Here!AT$2:AT$610, MATCH(B353, Paste_Here!A$2:A$610, 0))))), INDEX(Paste_Here!AT$2:AT$610, MATCH(B353, Paste_Here!A$2:A$610, 0)), ""), ""), "")</f>
        <v/>
      </c>
      <c r="ES353" s="66"/>
      <c r="ET353" s="77" t="str">
        <f>IFERROR(IF(B353&lt;&gt;"", IF(AND(INDEX(Paste_Here!AV$2:AV$610, MATCH(B353, Paste_Here!A$2:A$610, 0))&lt;&gt;"", ISNUMBER(VALUE(INDEX(Paste_Here!AV$2:AV$610, MATCH(B353, Paste_Here!A$2:A$610, 0))))), INDEX(Paste_Here!AV$2:AV$610, MATCH(B353, Paste_Here!A$2:A$610, 0)), ""), ""), "")</f>
        <v/>
      </c>
      <c r="EU353" s="66"/>
      <c r="EV353" s="77"/>
      <c r="EW353" s="66"/>
      <c r="EX353" s="77" t="str">
        <f>IFERROR(IF(B353&lt;&gt;"", IF(AND(INDEX(Paste_Here!AU$2:AU$610, MATCH(B353, Paste_Here!A$2:A$610, 0))&lt;&gt;"", ISNUMBER(VALUE(INDEX(Paste_Here!AU$2:AU$610, MATCH(B353, Paste_Here!A$2:A$610, 0))))), INDEX(Paste_Here!AU$2:AU$610, MATCH(B353, Paste_Here!A$2:A$610, 0)), ""), ""), "")</f>
        <v/>
      </c>
      <c r="EY353" s="66"/>
      <c r="EZ353" s="77" t="str">
        <f>IFERROR(IF(B353&lt;&gt;"", IF(AND(INDEX(Paste_Here!AW$2:AW$610, MATCH(B353, Paste_Here!A$2:A$610, 0))&lt;&gt;"", ISNUMBER(VALUE(INDEX(Paste_Here!AW$2:AW$610, MATCH(B353, Paste_Here!A$2:A$610, 0))))), INDEX(Paste_Here!AW$2:AW$610, MATCH(B353, Paste_Here!A$2:A$610, 0)), ""), ""), "")</f>
        <v/>
      </c>
      <c r="FA353" s="66"/>
      <c r="FB353" s="77"/>
      <c r="FC353" s="66"/>
      <c r="FD353" s="77"/>
      <c r="FE353" s="66"/>
      <c r="FF353" s="66"/>
      <c r="FG353" s="77" t="str">
        <f t="shared" si="60"/>
        <v/>
      </c>
      <c r="FH353" s="66"/>
      <c r="FI353" s="77" t="str">
        <f>IFERROR(IF(B353&lt;&gt;"", IF(ISNUMBER(SEARCH("s", LOWER(INDEX(Paste_Here!M$2:M$610, MATCH(B353, Paste_Here!A$2:A$610, 0))))), "Yes", IF(INDEX(Paste_Here!M$2:M$610, MATCH(B353, Paste_Here!A$2:A$610, 0))&lt;&gt;"", "No", "")), ""), "")</f>
        <v/>
      </c>
      <c r="FJ353" s="66"/>
      <c r="FK353" s="77" t="str">
        <f>IFERROR(IF(B353&lt;&gt;"", IF(ISNUMBER(SEARCH("yes", LOWER(INDEX(Paste_Here!F$2:F$610, MATCH(B353, Paste_Here!A$2:A$610, 0))))), "Yes", IF(ISNUMBER(SEARCH("no", LOWER(INDEX(Paste_Here!F$2:F$610, MATCH(B353, Paste_Here!A$2:A$610, 0))))), "No", "")), ""), "")</f>
        <v/>
      </c>
      <c r="FL353" s="66"/>
      <c r="FM353" s="77" t="str">
        <f>IFERROR(IF(B353&lt;&gt;"", IF(ISNUMBER(SEARCH("english language learner", LOWER(INDEX(Paste_Here!C$2:C$610, MATCH(B353, Paste_Here!A$2:A$610, 0))))), "Yes", ""), ""), "")</f>
        <v/>
      </c>
      <c r="FN353" s="66"/>
      <c r="FO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FP353" s="66"/>
      <c r="FQ353" s="77" t="str">
        <f>IFERROR(IF(B353&lt;&gt;"", IF(ISNUMBER(SEARCH("yes", LOWER(INDEX(Paste_Here!L$2:L$610, MATCH(B353, Paste_Here!A$2:A$610, 0))))), "Yes", IF(ISNUMBER(SEARCH("no", LOWER(INDEX(Paste_Here!L$2:L$610, MATCH(B353, Paste_Here!A$2:A$610, 0))))), "No", "")), ""), "")</f>
        <v/>
      </c>
      <c r="FR353" s="66"/>
      <c r="FS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FT353" s="66"/>
      <c r="FU353" s="77"/>
      <c r="FV353" s="66"/>
      <c r="FW353" s="77" t="str">
        <f>IFERROR(IF(B353&lt;&gt;"", IF(AND(INDEX(Paste_Here!D$2:D$610, MATCH(B353, Paste_Here!A$2:A$610, 0))&lt;&gt;"", ISNUMBER(VALUE(INDEX(Paste_Here!D$2:D$610, MATCH(B353, Paste_Here!A$2:A$610, 0))))), INDEX(Paste_Here!D$2:D$610, MATCH(B353, Paste_Here!A$2:A$610, 0)), ""), ""), "")</f>
        <v/>
      </c>
      <c r="FX353" s="66"/>
      <c r="FY353" s="77" t="str">
        <f>IFERROR(IF(B353&lt;&gt;"", IF(AND(INDEX(Paste_Here!G$2:G$610, MATCH(B353, Paste_Here!A$2:A$610, 0))&lt;&gt;"", ISNUMBER(VALUE(INDEX(Paste_Here!G$2:G$610, MATCH(B353, Paste_Here!A$2:A$610, 0))))), INDEX(Paste_Here!G$2:G$610, MATCH(B353, Paste_Here!A$2:A$610, 0)), ""), ""), "")</f>
        <v/>
      </c>
      <c r="FZ353" s="66"/>
      <c r="GA353" s="95"/>
      <c r="GB353" s="66"/>
      <c r="JS353" s="1" t="str" cm="1">
        <f t="array" ref="JS353">IFERROR(INDEX(Paste_Here!$B$2:$B$610, MATCH(0, COUNTIF(JS$4:JS352, Paste_Here!$B$2:$B$610) + IF(Paste_Here!$B$2:$B$610="", 1, 0), 0)), "")</f>
        <v/>
      </c>
      <c r="JT353" s="1" t="str">
        <f>IF(JS353&lt;&gt;"", INDEX(Paste_Here!$A$2:$A$610, MATCH(JS353, Paste_Here!$B$2:$B$610, 0)), "")</f>
        <v/>
      </c>
      <c r="JU353" s="1" t="str">
        <f t="shared" si="61"/>
        <v/>
      </c>
      <c r="JV353" s="1" t="str" cm="1">
        <f t="array" ref="JV353">IFERROR(INDEX($JU$5:$JU$610, MATCH(SMALL(IF($JU$5:$JU$610&lt;&gt;"", COUNTIF($JU$5:$JU$610, "&lt;"&amp;$JU$5:$JU$610)+1), ROW()-ROW($JV$5)+1), COUNTIF($JU$5:$JU$610, "&lt;"&amp;$JU$5:$JU$610)+1, 0)), "")</f>
        <v/>
      </c>
    </row>
    <row r="354" spans="1:282">
      <c r="A354" s="66"/>
      <c r="B354" s="77" t="str">
        <f t="shared" si="52"/>
        <v/>
      </c>
      <c r="C354" s="66"/>
      <c r="D354" s="77" t="str">
        <f>IFERROR(IF(B354&lt;&gt;"", IF(COUNTIF(INDEX(Paste_Here!AS$2:AS$610, MATCH(B354, Paste_Here!A$2:A$610, 0), 0), "yes") &gt; 0, "Yes", IF(COUNTIF(INDEX(Paste_Here!AS$2:AS$610, MATCH(B354, Paste_Here!A$2:A$610, 0), 0), "no") &gt; 0, "No", "")), ""), "")</f>
        <v/>
      </c>
      <c r="E354" s="66"/>
      <c r="F354" s="77" t="str">
        <f t="shared" si="53"/>
        <v/>
      </c>
      <c r="G354" s="66"/>
      <c r="H354" s="77" t="str">
        <f>IFERROR(IF(B354&lt;&gt;"", IF(COUNTIF(INDEX(Paste_Here!AO$2:AR$610, MATCH(B354, Paste_Here!A$2:A$610, 0), 0), "yes") &gt; 0, "Yes", IF(COUNTIF(INDEX(Paste_Here!AO$2:AR$610, MATCH(B354, Paste_Here!A$2:A$610, 0), 0), "no") &gt; 0, "No", "")), ""), "")</f>
        <v/>
      </c>
      <c r="I354" s="66"/>
      <c r="J354" s="77" t="str">
        <f t="shared" si="54"/>
        <v/>
      </c>
      <c r="K354" s="66"/>
      <c r="L354" s="77" t="str">
        <f>IFERROR(IF(B354&lt;&gt;"", IF(ISNUMBER(SEARCH("yes", LOWER(INDEX(Paste_Here!W$2:W$610, MATCH(B354, Paste_Here!A$2:A$610, 0))))), "Yes", IF(ISNUMBER(SEARCH("no", LOWER(INDEX(Paste_Here!W$2:W$610, MATCH(B354, Paste_Here!A$2:A$610, 0))))), "No", "")), ""), "")</f>
        <v/>
      </c>
      <c r="M354" s="66"/>
      <c r="N354" s="77"/>
      <c r="O354" s="66"/>
      <c r="P354" s="77" t="str">
        <f>IFERROR(IF(B354&lt;&gt;"", IF(ISNUMBER(SEARCH("yes", LOWER(INDEX(Paste_Here!V$2:V$610, MATCH(B354, Paste_Here!A$2:A$610, 0))))), "Yes", IF(ISNUMBER(SEARCH("no", LOWER(INDEX(Paste_Here!V$2:V$610, MATCH(B354, Paste_Here!A$2:A$610, 0))))), "No", "")), ""), "")</f>
        <v/>
      </c>
      <c r="Q354" s="66"/>
      <c r="R354" s="77"/>
      <c r="S354" s="66"/>
      <c r="T354" s="77"/>
      <c r="U354" s="66"/>
      <c r="V354" s="66"/>
      <c r="W354" s="77" t="str">
        <f t="shared" si="55"/>
        <v/>
      </c>
      <c r="X354" s="66"/>
      <c r="Y354" s="77" t="str">
        <f>IFERROR(IF(B354&lt;&gt;"", IF(ISNUMBER(SEARCH("Revealed-Potential (Primary Focus)", LOWER(INDEX(Paste_Here!X$2:X$610, MATCH(B354, Paste_Here!A$2:A$610, 0))))), "Rev-Potential: Prim", IF(ISNUMBER(SEARCH("Revealed-Potential (Secondary Focus)", LOWER(INDEX(Paste_Here!X$2:X$610, MATCH(B354, Paste_Here!A$2:A$610, 0))))), "Rev-Potential: Sec", IF(ISNUMBER(SEARCH("Monitoring", LOWER(INDEX(Paste_Here!X$2:X$610, MATCH(B354, Paste_Here!A$2:A$610, 0))))), "Monitoring", IF(ISNUMBER(SEARCH("At-Promise (Secondary Focus)", LOWER(INDEX(Paste_Here!X$2:X$610, MATCH(B354, Paste_Here!A$2:A$610, 0))))), "At-Promise: Sec", IF(ISNUMBER(SEARCH("At-Promise (Primary Focus)", LOWER(INDEX(Paste_Here!X$2:X$610, MATCH(B354, Paste_Here!A$2:A$610, 0))))), "At-Promise: Prim", ""))))), ""), "")</f>
        <v/>
      </c>
      <c r="Z354" s="66"/>
      <c r="AA354" s="77"/>
      <c r="AB354" s="66"/>
      <c r="AC354" s="77" t="str">
        <f>IFERROR(IF(B354&lt;&gt;"", IF(ISNUMBER(SEARCH("Revealed-Potential (Primary Focus)", LOWER(INDEX(Paste_Here!AB$2:AB$610, MATCH(B354, Paste_Here!A$2:A$610, 0))))), "Rev-Potential: Prim", IF(ISNUMBER(SEARCH("Revealed-Potential (Secondary Focus)", LOWER(INDEX(Paste_Here!AB$2:AB$610, MATCH(B354, Paste_Here!A$2:A$610, 0))))), "Rev-Potential: Sec", IF(ISNUMBER(SEARCH("Monitoring", LOWER(INDEX(Paste_Here!AB$2:AB$610, MATCH(B354, Paste_Here!A$2:A$610, 0))))), "Monitoring", IF(ISNUMBER(SEARCH("At-Promise (Secondary Focus)", LOWER(INDEX(Paste_Here!AB$2:AB$610, MATCH(B354, Paste_Here!A$2:A$610, 0))))), "At-Promise: Sec", IF(ISNUMBER(SEARCH("At-Promise (Primary Focus)", LOWER(INDEX(Paste_Here!AB$2:AB$610, MATCH(B354, Paste_Here!A$2:A$610, 0))))), "At-Promise: Prim", ""))))), ""), "")</f>
        <v/>
      </c>
      <c r="AD354" s="66"/>
      <c r="AE354" s="77"/>
      <c r="AF354" s="66"/>
      <c r="AG354" s="77"/>
      <c r="AH354" s="66"/>
      <c r="AI354" s="77"/>
      <c r="AJ354" s="66"/>
      <c r="AK354" s="77"/>
      <c r="AL354" s="66"/>
      <c r="AM354" s="77"/>
      <c r="AN354" s="66"/>
      <c r="AO354" s="77"/>
      <c r="AP354" s="66"/>
      <c r="AQ354" s="77"/>
      <c r="AR354" s="66"/>
      <c r="AS354" s="77"/>
      <c r="AT354" s="66"/>
      <c r="AU354" s="66"/>
      <c r="AV354" s="77" t="str">
        <f t="shared" si="56"/>
        <v/>
      </c>
      <c r="AW354" s="66"/>
      <c r="AX354" s="77" t="str">
        <f>IFERROR(IF(B354&lt;&gt;"", IF(AND(INDEX(Paste_Here!AC$2:AC$610, MATCH(B354, Paste_Here!A$2:A$610, 0))&lt;&gt;"", ISNUMBER(VALUE(INDEX(Paste_Here!AC$2:AC$610, MATCH(B354, Paste_Here!A$2:A$610, 0))))), INDEX(Paste_Here!AC$2:AC$610, MATCH(B354, Paste_Here!A$2:A$610, 0)), ""), ""), "")</f>
        <v/>
      </c>
      <c r="AY354" s="66"/>
      <c r="AZ354" s="77" t="str">
        <f>IFERROR(IF(B354&lt;&gt;"", IF(AND(INDEX(Paste_Here!AD$2:AD$610, MATCH(B354, Paste_Here!A$2:A$610, 0))&lt;&gt;"", ISNUMBER(VALUE(INDEX(Paste_Here!AD$2:AD$610, MATCH(B354, Paste_Here!A$2:A$610, 0))))), TEXT(ROUND(VALUE(INDEX(Paste_Here!AD$2:AD$610, MATCH(B354, Paste_Here!A$2:A$610, 0))), 2), "0.00"), ""), ""), "")</f>
        <v/>
      </c>
      <c r="BA354" s="66"/>
      <c r="BB354" s="77" t="str">
        <f>IFERROR(IF(B354&lt;&gt;"", IF(LOWER(INDEX(Paste_Here!AE$2:AE$610, MATCH(B354, Paste_Here!A$2:A$610, 0)))="approaching expectations", "Approaching", IF(LOWER(INDEX(Paste_Here!AE$2:AE$610, MATCH(B354, Paste_Here!A$2:A$610, 0)))="met expectations", "Met", IF(LOWER(INDEX(Paste_Here!AE$2:AE$610, MATCH(B354, Paste_Here!A$2:A$610, 0)))="exceeded expectations", "Exceeded", IF(LOWER(INDEX(Paste_Here!AE$2:AE$610, MATCH(B354, Paste_Here!A$2:A$610, 0)))="below expectations", "Below", "")))), ""), "")</f>
        <v/>
      </c>
      <c r="BC354" s="66"/>
      <c r="BD354" s="77" t="str">
        <f>IFERROR(IF(B354&lt;&gt;"", IF(AND(INDEX(Paste_Here!T$2:T$610, MATCH(B354, Paste_Here!A$2:A$610, 0))&lt;&gt;"", ISNUMBER(VALUE(INDEX(Paste_Here!T$2:T$610, MATCH(B354, Paste_Here!A$2:A$610, 0))))), INDEX(Paste_Here!T$2:T$610, MATCH(B354, Paste_Here!A$2:A$610, 0)), ""), ""), "")</f>
        <v/>
      </c>
      <c r="BE354" s="66"/>
      <c r="BF354" s="77"/>
      <c r="BG354" s="66"/>
      <c r="BH354" s="77"/>
      <c r="BI354" s="66"/>
      <c r="BJ354" s="77"/>
      <c r="BK354" s="66"/>
      <c r="BL354" s="77" t="str">
        <f>IFERROR(IF(B354&lt;&gt;"", IF(AND(INDEX(Paste_Here!N$2:N$610, MATCH(B354, Paste_Here!A$2:A$610, 0))&lt;&gt;"", ISNUMBER(VALUE(INDEX(Paste_Here!N$2:N$610, MATCH(B354, Paste_Here!A$2:A$610, 0))))), INDEX(Paste_Here!N$2:N$610, MATCH(B354, Paste_Here!A$2:A$610, 0)), ""), ""), "")</f>
        <v/>
      </c>
      <c r="BM354" s="66"/>
      <c r="BN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BO354" s="66"/>
      <c r="BP354" s="77" t="str" cm="1">
        <f t="array" aca="1" ref="BP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BQ354" s="66"/>
      <c r="BR354" s="66"/>
      <c r="BS354" s="77"/>
      <c r="BT354" s="66"/>
      <c r="BU354" s="77"/>
      <c r="BV354" s="66"/>
      <c r="BW354" s="77"/>
      <c r="BX354" s="66"/>
      <c r="BY354" s="77"/>
      <c r="BZ354" s="66"/>
      <c r="CA354" s="77"/>
      <c r="CB354" s="66"/>
      <c r="CC354" s="77"/>
      <c r="CD354" s="66"/>
      <c r="CE354" s="77"/>
      <c r="CF354" s="66"/>
      <c r="CG354" s="77"/>
      <c r="CH354" s="66"/>
      <c r="CI354" s="77"/>
      <c r="CJ354" s="66"/>
      <c r="CK354" s="77"/>
      <c r="CL354" s="66"/>
      <c r="CM354" s="77"/>
      <c r="CN354" s="66"/>
      <c r="CO354" s="66"/>
      <c r="CP354" s="77" t="str">
        <f t="shared" si="57"/>
        <v/>
      </c>
      <c r="CQ354" s="66"/>
      <c r="CR354" s="77" t="str">
        <f>IFERROR(IF(B354&lt;&gt;"", IF(AND(INDEX(Paste_Here!Y$2:Y$610, MATCH(B354, Paste_Here!A$2:A$610, 0))&lt;&gt;"", ISNUMBER(VALUE(INDEX(Paste_Here!Y$2:Y$610, MATCH(B354, Paste_Here!A$2:A$610, 0))))), INDEX(Paste_Here!Y$2:Y$610, MATCH(B354, Paste_Here!A$2:A$610, 0)), ""), ""), "")</f>
        <v/>
      </c>
      <c r="CS354" s="66"/>
      <c r="CT354" s="77" t="str">
        <f>IFERROR(IF(B354&lt;&gt;"", IF(AND(INDEX(Paste_Here!AA$2:AA$610, MATCH(B354, Paste_Here!A$2:A$610, 0))&lt;&gt;"", ISNUMBER(--INDEX(Paste_Here!AA$2:AA$610, MATCH(B354, Paste_Here!A$2:A$610, 0)))), TEXT(ROUND(--INDEX(Paste_Here!AA$2:AA$610, MATCH(B354, Paste_Here!A$2:A$610, 0)), 2), "0.00"), ""), ""), "")</f>
        <v/>
      </c>
      <c r="CU354" s="66"/>
      <c r="CV354" s="77" t="str">
        <f>IFERROR(IF(B354&lt;&gt;"", IF(LOWER(INDEX(Paste_Here!Z$2:Z$610, MATCH(B354, Paste_Here!A$2:A$610, 0)))="approaching expectations", "Approaching", IF(LOWER(INDEX(Paste_Here!Z$2:Z$610, MATCH(B354, Paste_Here!A$2:A$610, 0)))="met expectations", "Met", IF(LOWER(INDEX(Paste_Here!Z$2:Z$610, MATCH(B354, Paste_Here!A$2:A$610, 0)))="exceeded expectations", "Exceeded", IF(LOWER(INDEX(Paste_Here!Z$2:Z$610, MATCH(B354, Paste_Here!A$2:A$610, 0)))="below expectations", "Below", "")))), ""), "")</f>
        <v/>
      </c>
      <c r="CW354" s="66"/>
      <c r="CX354" s="77"/>
      <c r="CY354" s="66"/>
      <c r="CZ354" s="77" t="str">
        <f>IFERROR(IF(B354&lt;&gt;"", IF(AND(INDEX(Paste_Here!AL$2:AL$610, MATCH(B354, Paste_Here!A$2:A$610, 0))&lt;&gt;"", ISNUMBER(VALUE(INDEX(Paste_Here!AL$2:AL$610, MATCH(B354, Paste_Here!A$2:A$610, 0))))), INDEX(Paste_Here!AL$2:AL$610, MATCH(B354, Paste_Here!A$2:A$610, 0)), ""), ""), "")</f>
        <v/>
      </c>
      <c r="DA354" s="66"/>
      <c r="DB354" s="77" t="str">
        <f>IFERROR(IF(B354&lt;&gt;"", IF(ISNUMBER(SEARCH("highrisk", LOWER(INDEX(Paste_Here!AM$2:AM$610, MATCH(B354, Paste_Here!A$2:A$610, 0))))), "High Risk", IF(ISNUMBER(SEARCH("lowrisk", LOWER(INDEX(Paste_Here!AM$2:AM$610, MATCH(B354, Paste_Here!A$2:A$610, 0))))), "Low Risk", IF(ISNUMBER(SEARCH("somerisk", LOWER(INDEX(Paste_Here!AM$2:AM$610, MATCH(B354, Paste_Here!A$2:A$610, 0))))), "Some Risk", ""))), ""), "")</f>
        <v/>
      </c>
      <c r="DC354" s="66"/>
      <c r="DD354" s="77" t="str">
        <f>IFERROR(IF(B354&lt;&gt;"", IF(AND(INDEX(Paste_Here!AN$2:AN$610, MATCH(B354, Paste_Here!A$2:A$610, 0))&lt;&gt;"", ISNUMBER(VALUE(INDEX(Paste_Here!AN$2:AN$610, MATCH(B354, Paste_Here!A$2:A$610, 0))))), INDEX(Paste_Here!AN$2:AN$610, MATCH(B354, Paste_Here!A$2:A$610, 0)), ""), ""), "")</f>
        <v/>
      </c>
      <c r="DE354" s="66"/>
      <c r="DF354" s="77" t="str">
        <f>IFERROR(IF(B354&lt;&gt;"", IF(AND(INDEX(Paste_Here!Q$2:Q$610, MATCH(B354, Paste_Here!A$2:A$610, 0))&lt;&gt;"", ISNUMBER(VALUE(INDEX(Paste_Here!Q$2:Q$610, MATCH(B354, Paste_Here!A$2:A$610, 0))))), INDEX(Paste_Here!Q$2:Q$610, MATCH(B354, Paste_Here!A$2:A$610, 0)), ""), ""), "")</f>
        <v/>
      </c>
      <c r="DG354" s="66"/>
      <c r="DH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DI354" s="66"/>
      <c r="DJ354" s="77" t="str" cm="1">
        <f t="array" aca="1" ref="DJ354" ca="1">IFERROR(VALUE(IF(ISNUMBER(SEARCH("EM", INDEX(Paste_Here!S$2:S$500, MATCH(B354, Paste_Here!A$2:A$500, 0)))), "-" &amp;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f>
        <v/>
      </c>
      <c r="DK354" s="66"/>
      <c r="DL354" s="66"/>
      <c r="DM354" s="77" t="str">
        <f t="shared" si="58"/>
        <v/>
      </c>
      <c r="DN354" s="66"/>
      <c r="DO354" s="77" t="str">
        <f>IFERROR(IF(B354&lt;&gt;"", IF(AND(INDEX(Paste_Here!AF$2:AF$610, MATCH(B354, Paste_Here!A$2:A$610, 0))&lt;&gt;"", ISNUMBER(VALUE(INDEX(Paste_Here!AF$2:AF$610, MATCH(B354, Paste_Here!A$2:A$610, 0))))), INDEX(Paste_Here!AF$2:AF$610, MATCH(B354, Paste_Here!A$2:A$610, 0)), ""), ""), "")</f>
        <v/>
      </c>
      <c r="DP354" s="66"/>
      <c r="DQ354" s="77" t="str">
        <f>IFERROR(IF(B354&lt;&gt;"", IF(AND(INDEX(Paste_Here!AG$2:AG$610, MATCH(B354, Paste_Here!A$2:A$610, 0))&lt;&gt;"", ISNUMBER(--INDEX(Paste_Here!AG$2:AG$610, MATCH(B354, Paste_Here!A$2:A$610, 0)))), TEXT(ROUND(--INDEX(Paste_Here!AG$2:AG$610, MATCH(B354, Paste_Here!A$2:A$610, 0)), 2), "0.00"), ""), ""), "")</f>
        <v/>
      </c>
      <c r="DR354" s="66"/>
      <c r="DS354" s="77" t="str">
        <f>IFERROR(IF(B354&lt;&gt;"", IF(LOWER(INDEX(Paste_Here!AH$2:AH$610, MATCH(B354, Paste_Here!A$2:A$610, 0)))="approaching expectations", "Approaching", IF(LOWER(INDEX(Paste_Here!AH$2:AH$610, MATCH(B354, Paste_Here!A$2:A$610, 0)))="met expectations", "Met", IF(LOWER(INDEX(Paste_Here!AH$2:AH$610, MATCH(B354, Paste_Here!A$2:A$610, 0)))="exceeded expectations", "Exceeded", IF(LOWER(INDEX(Paste_Here!AH$2:AH$610, MATCH(B354, Paste_Here!A$2:A$610, 0)))="below expectations", "Below", "")))), ""), "")</f>
        <v/>
      </c>
      <c r="DT354" s="66"/>
      <c r="DU354" s="77" t="str">
        <f>IFERROR(IF(B354&lt;&gt;"", IF(AND(INDEX(Paste_Here!U$2:U$610, MATCH(B354, Paste_Here!A$2:A$610, 0))&lt;&gt;"", ISNUMBER(VALUE(INDEX(Paste_Here!U$2:U$610, MATCH(B354, Paste_Here!A$2:A$610, 0))))), INDEX(Paste_Here!U$2:U$610, MATCH(B354, Paste_Here!A$2:A$610, 0)), ""), ""), "")</f>
        <v/>
      </c>
      <c r="DV354" s="66"/>
      <c r="DW354" s="77"/>
      <c r="DX354" s="66"/>
      <c r="DY354" s="77" t="str">
        <f>IFERROR(IF(B354&lt;&gt;"", IF(AND(INDEX(Paste_Here!AI$2:AI$610, MATCH(B354, Paste_Here!A$2:A$610, 0))&lt;&gt;"", ISNUMBER(VALUE(INDEX(Paste_Here!AI$2:AI$610, MATCH(B354, Paste_Here!A$2:A$610, 0))))), INDEX(Paste_Here!AI$2:AI$610, MATCH(B354, Paste_Here!A$2:A$610, 0)), ""), ""), "")</f>
        <v/>
      </c>
      <c r="DZ354" s="66"/>
      <c r="EA354" s="77" t="str">
        <f>IFERROR(IF(B354&lt;&gt;"", IF(AND(INDEX(Paste_Here!AJ$2:AJ$610, MATCH(B354, Paste_Here!A$2:A$610, 0))&lt;&gt;"", ISNUMBER(--INDEX(Paste_Here!AJ$2:AJ$610, MATCH(B354, Paste_Here!A$2:A$610, 0)))), TEXT(ROUND(--INDEX(Paste_Here!AJ$2:AJ$610, MATCH(B354, Paste_Here!A$2:A$610, 0)), 2), "0.00"), ""), ""), "")</f>
        <v/>
      </c>
      <c r="EB354" s="66"/>
      <c r="EC354" s="77" t="str">
        <f>IFERROR(IF(B354&lt;&gt;"", IF(LOWER(INDEX(Paste_Here!AK$2:AK$610, MATCH(B354, Paste_Here!A$2:A$610, 0)))="approaching expectations", "Approaching", IF(LOWER(INDEX(Paste_Here!AK$2:AK$610, MATCH(B354, Paste_Here!A$2:A$610, 0)))="met expectations", "Met", IF(LOWER(INDEX(Paste_Here!AK$2:AK$610, MATCH(B354, Paste_Here!A$2:A$610, 0)))="exceeded expectations", "Exceeded", IF(LOWER(INDEX(Paste_Here!AK$2:AK$610, MATCH(B354, Paste_Here!A$2:A$610, 0)))="below expectations", "Below", "")))), ""), "")</f>
        <v/>
      </c>
      <c r="ED354" s="66"/>
      <c r="EE354" s="77"/>
      <c r="EF354" s="66"/>
      <c r="EG354" s="77"/>
      <c r="EH354" s="66"/>
      <c r="EI354" s="66"/>
      <c r="EJ354" s="77" t="str">
        <f t="shared" si="59"/>
        <v/>
      </c>
      <c r="EK354" s="66"/>
      <c r="EL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EM354" s="66"/>
      <c r="EN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EO354" s="66"/>
      <c r="EP354" s="77"/>
      <c r="EQ354" s="66"/>
      <c r="ER354" s="77" t="str">
        <f>IFERROR(IF(B354&lt;&gt;"", IF(AND(INDEX(Paste_Here!AT$2:AT$610, MATCH(B354, Paste_Here!A$2:A$610, 0))&lt;&gt;"", ISNUMBER(VALUE(INDEX(Paste_Here!AT$2:AT$610, MATCH(B354, Paste_Here!A$2:A$610, 0))))), INDEX(Paste_Here!AT$2:AT$610, MATCH(B354, Paste_Here!A$2:A$610, 0)), ""), ""), "")</f>
        <v/>
      </c>
      <c r="ES354" s="66"/>
      <c r="ET354" s="77" t="str">
        <f>IFERROR(IF(B354&lt;&gt;"", IF(AND(INDEX(Paste_Here!AV$2:AV$610, MATCH(B354, Paste_Here!A$2:A$610, 0))&lt;&gt;"", ISNUMBER(VALUE(INDEX(Paste_Here!AV$2:AV$610, MATCH(B354, Paste_Here!A$2:A$610, 0))))), INDEX(Paste_Here!AV$2:AV$610, MATCH(B354, Paste_Here!A$2:A$610, 0)), ""), ""), "")</f>
        <v/>
      </c>
      <c r="EU354" s="66"/>
      <c r="EV354" s="77"/>
      <c r="EW354" s="66"/>
      <c r="EX354" s="77" t="str">
        <f>IFERROR(IF(B354&lt;&gt;"", IF(AND(INDEX(Paste_Here!AU$2:AU$610, MATCH(B354, Paste_Here!A$2:A$610, 0))&lt;&gt;"", ISNUMBER(VALUE(INDEX(Paste_Here!AU$2:AU$610, MATCH(B354, Paste_Here!A$2:A$610, 0))))), INDEX(Paste_Here!AU$2:AU$610, MATCH(B354, Paste_Here!A$2:A$610, 0)), ""), ""), "")</f>
        <v/>
      </c>
      <c r="EY354" s="66"/>
      <c r="EZ354" s="77" t="str">
        <f>IFERROR(IF(B354&lt;&gt;"", IF(AND(INDEX(Paste_Here!AW$2:AW$610, MATCH(B354, Paste_Here!A$2:A$610, 0))&lt;&gt;"", ISNUMBER(VALUE(INDEX(Paste_Here!AW$2:AW$610, MATCH(B354, Paste_Here!A$2:A$610, 0))))), INDEX(Paste_Here!AW$2:AW$610, MATCH(B354, Paste_Here!A$2:A$610, 0)), ""), ""), "")</f>
        <v/>
      </c>
      <c r="FA354" s="66"/>
      <c r="FB354" s="77"/>
      <c r="FC354" s="66"/>
      <c r="FD354" s="77"/>
      <c r="FE354" s="66"/>
      <c r="FF354" s="66"/>
      <c r="FG354" s="77" t="str">
        <f t="shared" si="60"/>
        <v/>
      </c>
      <c r="FH354" s="66"/>
      <c r="FI354" s="77" t="str">
        <f>IFERROR(IF(B354&lt;&gt;"", IF(ISNUMBER(SEARCH("s", LOWER(INDEX(Paste_Here!M$2:M$610, MATCH(B354, Paste_Here!A$2:A$610, 0))))), "Yes", IF(INDEX(Paste_Here!M$2:M$610, MATCH(B354, Paste_Here!A$2:A$610, 0))&lt;&gt;"", "No", "")), ""), "")</f>
        <v/>
      </c>
      <c r="FJ354" s="66"/>
      <c r="FK354" s="77" t="str">
        <f>IFERROR(IF(B354&lt;&gt;"", IF(ISNUMBER(SEARCH("yes", LOWER(INDEX(Paste_Here!F$2:F$610, MATCH(B354, Paste_Here!A$2:A$610, 0))))), "Yes", IF(ISNUMBER(SEARCH("no", LOWER(INDEX(Paste_Here!F$2:F$610, MATCH(B354, Paste_Here!A$2:A$610, 0))))), "No", "")), ""), "")</f>
        <v/>
      </c>
      <c r="FL354" s="66"/>
      <c r="FM354" s="77" t="str">
        <f>IFERROR(IF(B354&lt;&gt;"", IF(ISNUMBER(SEARCH("english language learner", LOWER(INDEX(Paste_Here!C$2:C$610, MATCH(B354, Paste_Here!A$2:A$610, 0))))), "Yes", ""), ""), "")</f>
        <v/>
      </c>
      <c r="FN354" s="66"/>
      <c r="FO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FP354" s="66"/>
      <c r="FQ354" s="77" t="str">
        <f>IFERROR(IF(B354&lt;&gt;"", IF(ISNUMBER(SEARCH("yes", LOWER(INDEX(Paste_Here!L$2:L$610, MATCH(B354, Paste_Here!A$2:A$610, 0))))), "Yes", IF(ISNUMBER(SEARCH("no", LOWER(INDEX(Paste_Here!L$2:L$610, MATCH(B354, Paste_Here!A$2:A$610, 0))))), "No", "")), ""), "")</f>
        <v/>
      </c>
      <c r="FR354" s="66"/>
      <c r="FS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FT354" s="66"/>
      <c r="FU354" s="77"/>
      <c r="FV354" s="66"/>
      <c r="FW354" s="77" t="str">
        <f>IFERROR(IF(B354&lt;&gt;"", IF(AND(INDEX(Paste_Here!D$2:D$610, MATCH(B354, Paste_Here!A$2:A$610, 0))&lt;&gt;"", ISNUMBER(VALUE(INDEX(Paste_Here!D$2:D$610, MATCH(B354, Paste_Here!A$2:A$610, 0))))), INDEX(Paste_Here!D$2:D$610, MATCH(B354, Paste_Here!A$2:A$610, 0)), ""), ""), "")</f>
        <v/>
      </c>
      <c r="FX354" s="66"/>
      <c r="FY354" s="77" t="str">
        <f>IFERROR(IF(B354&lt;&gt;"", IF(AND(INDEX(Paste_Here!G$2:G$610, MATCH(B354, Paste_Here!A$2:A$610, 0))&lt;&gt;"", ISNUMBER(VALUE(INDEX(Paste_Here!G$2:G$610, MATCH(B354, Paste_Here!A$2:A$610, 0))))), INDEX(Paste_Here!G$2:G$610, MATCH(B354, Paste_Here!A$2:A$610, 0)), ""), ""), "")</f>
        <v/>
      </c>
      <c r="FZ354" s="66"/>
      <c r="GA354" s="95"/>
      <c r="GB354" s="66"/>
      <c r="JS354" s="1" t="str" cm="1">
        <f t="array" ref="JS354">IFERROR(INDEX(Paste_Here!$B$2:$B$610, MATCH(0, COUNTIF(JS$4:JS353, Paste_Here!$B$2:$B$610) + IF(Paste_Here!$B$2:$B$610="", 1, 0), 0)), "")</f>
        <v/>
      </c>
      <c r="JT354" s="1" t="str">
        <f>IF(JS354&lt;&gt;"", INDEX(Paste_Here!$A$2:$A$610, MATCH(JS354, Paste_Here!$B$2:$B$610, 0)), "")</f>
        <v/>
      </c>
      <c r="JU354" s="1" t="str">
        <f t="shared" si="61"/>
        <v/>
      </c>
      <c r="JV354" s="1" t="str" cm="1">
        <f t="array" ref="JV354">IFERROR(INDEX($JU$5:$JU$610, MATCH(SMALL(IF($JU$5:$JU$610&lt;&gt;"", COUNTIF($JU$5:$JU$610, "&lt;"&amp;$JU$5:$JU$610)+1), ROW()-ROW($JV$5)+1), COUNTIF($JU$5:$JU$610, "&lt;"&amp;$JU$5:$JU$610)+1, 0)), "")</f>
        <v/>
      </c>
    </row>
    <row r="355" spans="1:282">
      <c r="A355" s="66"/>
      <c r="B355" s="77" t="str">
        <f t="shared" si="52"/>
        <v/>
      </c>
      <c r="C355" s="66"/>
      <c r="D355" s="77" t="str">
        <f>IFERROR(IF(B355&lt;&gt;"", IF(COUNTIF(INDEX(Paste_Here!AS$2:AS$610, MATCH(B355, Paste_Here!A$2:A$610, 0), 0), "yes") &gt; 0, "Yes", IF(COUNTIF(INDEX(Paste_Here!AS$2:AS$610, MATCH(B355, Paste_Here!A$2:A$610, 0), 0), "no") &gt; 0, "No", "")), ""), "")</f>
        <v/>
      </c>
      <c r="E355" s="66"/>
      <c r="F355" s="77" t="str">
        <f t="shared" si="53"/>
        <v/>
      </c>
      <c r="G355" s="66"/>
      <c r="H355" s="77" t="str">
        <f>IFERROR(IF(B355&lt;&gt;"", IF(COUNTIF(INDEX(Paste_Here!AO$2:AR$610, MATCH(B355, Paste_Here!A$2:A$610, 0), 0), "yes") &gt; 0, "Yes", IF(COUNTIF(INDEX(Paste_Here!AO$2:AR$610, MATCH(B355, Paste_Here!A$2:A$610, 0), 0), "no") &gt; 0, "No", "")), ""), "")</f>
        <v/>
      </c>
      <c r="I355" s="66"/>
      <c r="J355" s="77" t="str">
        <f t="shared" si="54"/>
        <v/>
      </c>
      <c r="K355" s="66"/>
      <c r="L355" s="77" t="str">
        <f>IFERROR(IF(B355&lt;&gt;"", IF(ISNUMBER(SEARCH("yes", LOWER(INDEX(Paste_Here!W$2:W$610, MATCH(B355, Paste_Here!A$2:A$610, 0))))), "Yes", IF(ISNUMBER(SEARCH("no", LOWER(INDEX(Paste_Here!W$2:W$610, MATCH(B355, Paste_Here!A$2:A$610, 0))))), "No", "")), ""), "")</f>
        <v/>
      </c>
      <c r="M355" s="66"/>
      <c r="N355" s="77"/>
      <c r="O355" s="66"/>
      <c r="P355" s="77" t="str">
        <f>IFERROR(IF(B355&lt;&gt;"", IF(ISNUMBER(SEARCH("yes", LOWER(INDEX(Paste_Here!V$2:V$610, MATCH(B355, Paste_Here!A$2:A$610, 0))))), "Yes", IF(ISNUMBER(SEARCH("no", LOWER(INDEX(Paste_Here!V$2:V$610, MATCH(B355, Paste_Here!A$2:A$610, 0))))), "No", "")), ""), "")</f>
        <v/>
      </c>
      <c r="Q355" s="66"/>
      <c r="R355" s="77"/>
      <c r="S355" s="66"/>
      <c r="T355" s="77"/>
      <c r="U355" s="66"/>
      <c r="V355" s="66"/>
      <c r="W355" s="77" t="str">
        <f t="shared" si="55"/>
        <v/>
      </c>
      <c r="X355" s="66"/>
      <c r="Y355" s="77" t="str">
        <f>IFERROR(IF(B355&lt;&gt;"", IF(ISNUMBER(SEARCH("Revealed-Potential (Primary Focus)", LOWER(INDEX(Paste_Here!X$2:X$610, MATCH(B355, Paste_Here!A$2:A$610, 0))))), "Rev-Potential: Prim", IF(ISNUMBER(SEARCH("Revealed-Potential (Secondary Focus)", LOWER(INDEX(Paste_Here!X$2:X$610, MATCH(B355, Paste_Here!A$2:A$610, 0))))), "Rev-Potential: Sec", IF(ISNUMBER(SEARCH("Monitoring", LOWER(INDEX(Paste_Here!X$2:X$610, MATCH(B355, Paste_Here!A$2:A$610, 0))))), "Monitoring", IF(ISNUMBER(SEARCH("At-Promise (Secondary Focus)", LOWER(INDEX(Paste_Here!X$2:X$610, MATCH(B355, Paste_Here!A$2:A$610, 0))))), "At-Promise: Sec", IF(ISNUMBER(SEARCH("At-Promise (Primary Focus)", LOWER(INDEX(Paste_Here!X$2:X$610, MATCH(B355, Paste_Here!A$2:A$610, 0))))), "At-Promise: Prim", ""))))), ""), "")</f>
        <v/>
      </c>
      <c r="Z355" s="66"/>
      <c r="AA355" s="77"/>
      <c r="AB355" s="66"/>
      <c r="AC355" s="77" t="str">
        <f>IFERROR(IF(B355&lt;&gt;"", IF(ISNUMBER(SEARCH("Revealed-Potential (Primary Focus)", LOWER(INDEX(Paste_Here!AB$2:AB$610, MATCH(B355, Paste_Here!A$2:A$610, 0))))), "Rev-Potential: Prim", IF(ISNUMBER(SEARCH("Revealed-Potential (Secondary Focus)", LOWER(INDEX(Paste_Here!AB$2:AB$610, MATCH(B355, Paste_Here!A$2:A$610, 0))))), "Rev-Potential: Sec", IF(ISNUMBER(SEARCH("Monitoring", LOWER(INDEX(Paste_Here!AB$2:AB$610, MATCH(B355, Paste_Here!A$2:A$610, 0))))), "Monitoring", IF(ISNUMBER(SEARCH("At-Promise (Secondary Focus)", LOWER(INDEX(Paste_Here!AB$2:AB$610, MATCH(B355, Paste_Here!A$2:A$610, 0))))), "At-Promise: Sec", IF(ISNUMBER(SEARCH("At-Promise (Primary Focus)", LOWER(INDEX(Paste_Here!AB$2:AB$610, MATCH(B355, Paste_Here!A$2:A$610, 0))))), "At-Promise: Prim", ""))))), ""), "")</f>
        <v/>
      </c>
      <c r="AD355" s="66"/>
      <c r="AE355" s="77"/>
      <c r="AF355" s="66"/>
      <c r="AG355" s="77"/>
      <c r="AH355" s="66"/>
      <c r="AI355" s="77"/>
      <c r="AJ355" s="66"/>
      <c r="AK355" s="77"/>
      <c r="AL355" s="66"/>
      <c r="AM355" s="77"/>
      <c r="AN355" s="66"/>
      <c r="AO355" s="77"/>
      <c r="AP355" s="66"/>
      <c r="AQ355" s="77"/>
      <c r="AR355" s="66"/>
      <c r="AS355" s="77"/>
      <c r="AT355" s="66"/>
      <c r="AU355" s="66"/>
      <c r="AV355" s="77" t="str">
        <f t="shared" si="56"/>
        <v/>
      </c>
      <c r="AW355" s="66"/>
      <c r="AX355" s="77" t="str">
        <f>IFERROR(IF(B355&lt;&gt;"", IF(AND(INDEX(Paste_Here!AC$2:AC$610, MATCH(B355, Paste_Here!A$2:A$610, 0))&lt;&gt;"", ISNUMBER(VALUE(INDEX(Paste_Here!AC$2:AC$610, MATCH(B355, Paste_Here!A$2:A$610, 0))))), INDEX(Paste_Here!AC$2:AC$610, MATCH(B355, Paste_Here!A$2:A$610, 0)), ""), ""), "")</f>
        <v/>
      </c>
      <c r="AY355" s="66"/>
      <c r="AZ355" s="77" t="str">
        <f>IFERROR(IF(B355&lt;&gt;"", IF(AND(INDEX(Paste_Here!AD$2:AD$610, MATCH(B355, Paste_Here!A$2:A$610, 0))&lt;&gt;"", ISNUMBER(VALUE(INDEX(Paste_Here!AD$2:AD$610, MATCH(B355, Paste_Here!A$2:A$610, 0))))), TEXT(ROUND(VALUE(INDEX(Paste_Here!AD$2:AD$610, MATCH(B355, Paste_Here!A$2:A$610, 0))), 2), "0.00"), ""), ""), "")</f>
        <v/>
      </c>
      <c r="BA355" s="66"/>
      <c r="BB355" s="77" t="str">
        <f>IFERROR(IF(B355&lt;&gt;"", IF(LOWER(INDEX(Paste_Here!AE$2:AE$610, MATCH(B355, Paste_Here!A$2:A$610, 0)))="approaching expectations", "Approaching", IF(LOWER(INDEX(Paste_Here!AE$2:AE$610, MATCH(B355, Paste_Here!A$2:A$610, 0)))="met expectations", "Met", IF(LOWER(INDEX(Paste_Here!AE$2:AE$610, MATCH(B355, Paste_Here!A$2:A$610, 0)))="exceeded expectations", "Exceeded", IF(LOWER(INDEX(Paste_Here!AE$2:AE$610, MATCH(B355, Paste_Here!A$2:A$610, 0)))="below expectations", "Below", "")))), ""), "")</f>
        <v/>
      </c>
      <c r="BC355" s="66"/>
      <c r="BD355" s="77" t="str">
        <f>IFERROR(IF(B355&lt;&gt;"", IF(AND(INDEX(Paste_Here!T$2:T$610, MATCH(B355, Paste_Here!A$2:A$610, 0))&lt;&gt;"", ISNUMBER(VALUE(INDEX(Paste_Here!T$2:T$610, MATCH(B355, Paste_Here!A$2:A$610, 0))))), INDEX(Paste_Here!T$2:T$610, MATCH(B355, Paste_Here!A$2:A$610, 0)), ""), ""), "")</f>
        <v/>
      </c>
      <c r="BE355" s="66"/>
      <c r="BF355" s="77"/>
      <c r="BG355" s="66"/>
      <c r="BH355" s="77"/>
      <c r="BI355" s="66"/>
      <c r="BJ355" s="77"/>
      <c r="BK355" s="66"/>
      <c r="BL355" s="77" t="str">
        <f>IFERROR(IF(B355&lt;&gt;"", IF(AND(INDEX(Paste_Here!N$2:N$610, MATCH(B355, Paste_Here!A$2:A$610, 0))&lt;&gt;"", ISNUMBER(VALUE(INDEX(Paste_Here!N$2:N$610, MATCH(B355, Paste_Here!A$2:A$610, 0))))), INDEX(Paste_Here!N$2:N$610, MATCH(B355, Paste_Here!A$2:A$610, 0)), ""), ""), "")</f>
        <v/>
      </c>
      <c r="BM355" s="66"/>
      <c r="BN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BO355" s="66"/>
      <c r="BP355" s="77" t="str" cm="1">
        <f t="array" aca="1" ref="BP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BQ355" s="66"/>
      <c r="BR355" s="66"/>
      <c r="BS355" s="77"/>
      <c r="BT355" s="66"/>
      <c r="BU355" s="77"/>
      <c r="BV355" s="66"/>
      <c r="BW355" s="77"/>
      <c r="BX355" s="66"/>
      <c r="BY355" s="77"/>
      <c r="BZ355" s="66"/>
      <c r="CA355" s="77"/>
      <c r="CB355" s="66"/>
      <c r="CC355" s="77"/>
      <c r="CD355" s="66"/>
      <c r="CE355" s="77"/>
      <c r="CF355" s="66"/>
      <c r="CG355" s="77"/>
      <c r="CH355" s="66"/>
      <c r="CI355" s="77"/>
      <c r="CJ355" s="66"/>
      <c r="CK355" s="77"/>
      <c r="CL355" s="66"/>
      <c r="CM355" s="77"/>
      <c r="CN355" s="66"/>
      <c r="CO355" s="66"/>
      <c r="CP355" s="77" t="str">
        <f t="shared" si="57"/>
        <v/>
      </c>
      <c r="CQ355" s="66"/>
      <c r="CR355" s="77" t="str">
        <f>IFERROR(IF(B355&lt;&gt;"", IF(AND(INDEX(Paste_Here!Y$2:Y$610, MATCH(B355, Paste_Here!A$2:A$610, 0))&lt;&gt;"", ISNUMBER(VALUE(INDEX(Paste_Here!Y$2:Y$610, MATCH(B355, Paste_Here!A$2:A$610, 0))))), INDEX(Paste_Here!Y$2:Y$610, MATCH(B355, Paste_Here!A$2:A$610, 0)), ""), ""), "")</f>
        <v/>
      </c>
      <c r="CS355" s="66"/>
      <c r="CT355" s="77" t="str">
        <f>IFERROR(IF(B355&lt;&gt;"", IF(AND(INDEX(Paste_Here!AA$2:AA$610, MATCH(B355, Paste_Here!A$2:A$610, 0))&lt;&gt;"", ISNUMBER(--INDEX(Paste_Here!AA$2:AA$610, MATCH(B355, Paste_Here!A$2:A$610, 0)))), TEXT(ROUND(--INDEX(Paste_Here!AA$2:AA$610, MATCH(B355, Paste_Here!A$2:A$610, 0)), 2), "0.00"), ""), ""), "")</f>
        <v/>
      </c>
      <c r="CU355" s="66"/>
      <c r="CV355" s="77" t="str">
        <f>IFERROR(IF(B355&lt;&gt;"", IF(LOWER(INDEX(Paste_Here!Z$2:Z$610, MATCH(B355, Paste_Here!A$2:A$610, 0)))="approaching expectations", "Approaching", IF(LOWER(INDEX(Paste_Here!Z$2:Z$610, MATCH(B355, Paste_Here!A$2:A$610, 0)))="met expectations", "Met", IF(LOWER(INDEX(Paste_Here!Z$2:Z$610, MATCH(B355, Paste_Here!A$2:A$610, 0)))="exceeded expectations", "Exceeded", IF(LOWER(INDEX(Paste_Here!Z$2:Z$610, MATCH(B355, Paste_Here!A$2:A$610, 0)))="below expectations", "Below", "")))), ""), "")</f>
        <v/>
      </c>
      <c r="CW355" s="66"/>
      <c r="CX355" s="77"/>
      <c r="CY355" s="66"/>
      <c r="CZ355" s="77" t="str">
        <f>IFERROR(IF(B355&lt;&gt;"", IF(AND(INDEX(Paste_Here!AL$2:AL$610, MATCH(B355, Paste_Here!A$2:A$610, 0))&lt;&gt;"", ISNUMBER(VALUE(INDEX(Paste_Here!AL$2:AL$610, MATCH(B355, Paste_Here!A$2:A$610, 0))))), INDEX(Paste_Here!AL$2:AL$610, MATCH(B355, Paste_Here!A$2:A$610, 0)), ""), ""), "")</f>
        <v/>
      </c>
      <c r="DA355" s="66"/>
      <c r="DB355" s="77" t="str">
        <f>IFERROR(IF(B355&lt;&gt;"", IF(ISNUMBER(SEARCH("highrisk", LOWER(INDEX(Paste_Here!AM$2:AM$610, MATCH(B355, Paste_Here!A$2:A$610, 0))))), "High Risk", IF(ISNUMBER(SEARCH("lowrisk", LOWER(INDEX(Paste_Here!AM$2:AM$610, MATCH(B355, Paste_Here!A$2:A$610, 0))))), "Low Risk", IF(ISNUMBER(SEARCH("somerisk", LOWER(INDEX(Paste_Here!AM$2:AM$610, MATCH(B355, Paste_Here!A$2:A$610, 0))))), "Some Risk", ""))), ""), "")</f>
        <v/>
      </c>
      <c r="DC355" s="66"/>
      <c r="DD355" s="77" t="str">
        <f>IFERROR(IF(B355&lt;&gt;"", IF(AND(INDEX(Paste_Here!AN$2:AN$610, MATCH(B355, Paste_Here!A$2:A$610, 0))&lt;&gt;"", ISNUMBER(VALUE(INDEX(Paste_Here!AN$2:AN$610, MATCH(B355, Paste_Here!A$2:A$610, 0))))), INDEX(Paste_Here!AN$2:AN$610, MATCH(B355, Paste_Here!A$2:A$610, 0)), ""), ""), "")</f>
        <v/>
      </c>
      <c r="DE355" s="66"/>
      <c r="DF355" s="77" t="str">
        <f>IFERROR(IF(B355&lt;&gt;"", IF(AND(INDEX(Paste_Here!Q$2:Q$610, MATCH(B355, Paste_Here!A$2:A$610, 0))&lt;&gt;"", ISNUMBER(VALUE(INDEX(Paste_Here!Q$2:Q$610, MATCH(B355, Paste_Here!A$2:A$610, 0))))), INDEX(Paste_Here!Q$2:Q$610, MATCH(B355, Paste_Here!A$2:A$610, 0)), ""), ""), "")</f>
        <v/>
      </c>
      <c r="DG355" s="66"/>
      <c r="DH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DI355" s="66"/>
      <c r="DJ355" s="77" t="str" cm="1">
        <f t="array" aca="1" ref="DJ355" ca="1">IFERROR(VALUE(IF(ISNUMBER(SEARCH("EM", INDEX(Paste_Here!S$2:S$500, MATCH(B355, Paste_Here!A$2:A$500, 0)))), "-" &amp;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f>
        <v/>
      </c>
      <c r="DK355" s="66"/>
      <c r="DL355" s="66"/>
      <c r="DM355" s="77" t="str">
        <f t="shared" si="58"/>
        <v/>
      </c>
      <c r="DN355" s="66"/>
      <c r="DO355" s="77" t="str">
        <f>IFERROR(IF(B355&lt;&gt;"", IF(AND(INDEX(Paste_Here!AF$2:AF$610, MATCH(B355, Paste_Here!A$2:A$610, 0))&lt;&gt;"", ISNUMBER(VALUE(INDEX(Paste_Here!AF$2:AF$610, MATCH(B355, Paste_Here!A$2:A$610, 0))))), INDEX(Paste_Here!AF$2:AF$610, MATCH(B355, Paste_Here!A$2:A$610, 0)), ""), ""), "")</f>
        <v/>
      </c>
      <c r="DP355" s="66"/>
      <c r="DQ355" s="77" t="str">
        <f>IFERROR(IF(B355&lt;&gt;"", IF(AND(INDEX(Paste_Here!AG$2:AG$610, MATCH(B355, Paste_Here!A$2:A$610, 0))&lt;&gt;"", ISNUMBER(--INDEX(Paste_Here!AG$2:AG$610, MATCH(B355, Paste_Here!A$2:A$610, 0)))), TEXT(ROUND(--INDEX(Paste_Here!AG$2:AG$610, MATCH(B355, Paste_Here!A$2:A$610, 0)), 2), "0.00"), ""), ""), "")</f>
        <v/>
      </c>
      <c r="DR355" s="66"/>
      <c r="DS355" s="77" t="str">
        <f>IFERROR(IF(B355&lt;&gt;"", IF(LOWER(INDEX(Paste_Here!AH$2:AH$610, MATCH(B355, Paste_Here!A$2:A$610, 0)))="approaching expectations", "Approaching", IF(LOWER(INDEX(Paste_Here!AH$2:AH$610, MATCH(B355, Paste_Here!A$2:A$610, 0)))="met expectations", "Met", IF(LOWER(INDEX(Paste_Here!AH$2:AH$610, MATCH(B355, Paste_Here!A$2:A$610, 0)))="exceeded expectations", "Exceeded", IF(LOWER(INDEX(Paste_Here!AH$2:AH$610, MATCH(B355, Paste_Here!A$2:A$610, 0)))="below expectations", "Below", "")))), ""), "")</f>
        <v/>
      </c>
      <c r="DT355" s="66"/>
      <c r="DU355" s="77" t="str">
        <f>IFERROR(IF(B355&lt;&gt;"", IF(AND(INDEX(Paste_Here!U$2:U$610, MATCH(B355, Paste_Here!A$2:A$610, 0))&lt;&gt;"", ISNUMBER(VALUE(INDEX(Paste_Here!U$2:U$610, MATCH(B355, Paste_Here!A$2:A$610, 0))))), INDEX(Paste_Here!U$2:U$610, MATCH(B355, Paste_Here!A$2:A$610, 0)), ""), ""), "")</f>
        <v/>
      </c>
      <c r="DV355" s="66"/>
      <c r="DW355" s="77"/>
      <c r="DX355" s="66"/>
      <c r="DY355" s="77" t="str">
        <f>IFERROR(IF(B355&lt;&gt;"", IF(AND(INDEX(Paste_Here!AI$2:AI$610, MATCH(B355, Paste_Here!A$2:A$610, 0))&lt;&gt;"", ISNUMBER(VALUE(INDEX(Paste_Here!AI$2:AI$610, MATCH(B355, Paste_Here!A$2:A$610, 0))))), INDEX(Paste_Here!AI$2:AI$610, MATCH(B355, Paste_Here!A$2:A$610, 0)), ""), ""), "")</f>
        <v/>
      </c>
      <c r="DZ355" s="66"/>
      <c r="EA355" s="77" t="str">
        <f>IFERROR(IF(B355&lt;&gt;"", IF(AND(INDEX(Paste_Here!AJ$2:AJ$610, MATCH(B355, Paste_Here!A$2:A$610, 0))&lt;&gt;"", ISNUMBER(--INDEX(Paste_Here!AJ$2:AJ$610, MATCH(B355, Paste_Here!A$2:A$610, 0)))), TEXT(ROUND(--INDEX(Paste_Here!AJ$2:AJ$610, MATCH(B355, Paste_Here!A$2:A$610, 0)), 2), "0.00"), ""), ""), "")</f>
        <v/>
      </c>
      <c r="EB355" s="66"/>
      <c r="EC355" s="77" t="str">
        <f>IFERROR(IF(B355&lt;&gt;"", IF(LOWER(INDEX(Paste_Here!AK$2:AK$610, MATCH(B355, Paste_Here!A$2:A$610, 0)))="approaching expectations", "Approaching", IF(LOWER(INDEX(Paste_Here!AK$2:AK$610, MATCH(B355, Paste_Here!A$2:A$610, 0)))="met expectations", "Met", IF(LOWER(INDEX(Paste_Here!AK$2:AK$610, MATCH(B355, Paste_Here!A$2:A$610, 0)))="exceeded expectations", "Exceeded", IF(LOWER(INDEX(Paste_Here!AK$2:AK$610, MATCH(B355, Paste_Here!A$2:A$610, 0)))="below expectations", "Below", "")))), ""), "")</f>
        <v/>
      </c>
      <c r="ED355" s="66"/>
      <c r="EE355" s="77"/>
      <c r="EF355" s="66"/>
      <c r="EG355" s="77"/>
      <c r="EH355" s="66"/>
      <c r="EI355" s="66"/>
      <c r="EJ355" s="77" t="str">
        <f t="shared" si="59"/>
        <v/>
      </c>
      <c r="EK355" s="66"/>
      <c r="EL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EM355" s="66"/>
      <c r="EN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EO355" s="66"/>
      <c r="EP355" s="77"/>
      <c r="EQ355" s="66"/>
      <c r="ER355" s="77" t="str">
        <f>IFERROR(IF(B355&lt;&gt;"", IF(AND(INDEX(Paste_Here!AT$2:AT$610, MATCH(B355, Paste_Here!A$2:A$610, 0))&lt;&gt;"", ISNUMBER(VALUE(INDEX(Paste_Here!AT$2:AT$610, MATCH(B355, Paste_Here!A$2:A$610, 0))))), INDEX(Paste_Here!AT$2:AT$610, MATCH(B355, Paste_Here!A$2:A$610, 0)), ""), ""), "")</f>
        <v/>
      </c>
      <c r="ES355" s="66"/>
      <c r="ET355" s="77" t="str">
        <f>IFERROR(IF(B355&lt;&gt;"", IF(AND(INDEX(Paste_Here!AV$2:AV$610, MATCH(B355, Paste_Here!A$2:A$610, 0))&lt;&gt;"", ISNUMBER(VALUE(INDEX(Paste_Here!AV$2:AV$610, MATCH(B355, Paste_Here!A$2:A$610, 0))))), INDEX(Paste_Here!AV$2:AV$610, MATCH(B355, Paste_Here!A$2:A$610, 0)), ""), ""), "")</f>
        <v/>
      </c>
      <c r="EU355" s="66"/>
      <c r="EV355" s="77"/>
      <c r="EW355" s="66"/>
      <c r="EX355" s="77" t="str">
        <f>IFERROR(IF(B355&lt;&gt;"", IF(AND(INDEX(Paste_Here!AU$2:AU$610, MATCH(B355, Paste_Here!A$2:A$610, 0))&lt;&gt;"", ISNUMBER(VALUE(INDEX(Paste_Here!AU$2:AU$610, MATCH(B355, Paste_Here!A$2:A$610, 0))))), INDEX(Paste_Here!AU$2:AU$610, MATCH(B355, Paste_Here!A$2:A$610, 0)), ""), ""), "")</f>
        <v/>
      </c>
      <c r="EY355" s="66"/>
      <c r="EZ355" s="77" t="str">
        <f>IFERROR(IF(B355&lt;&gt;"", IF(AND(INDEX(Paste_Here!AW$2:AW$610, MATCH(B355, Paste_Here!A$2:A$610, 0))&lt;&gt;"", ISNUMBER(VALUE(INDEX(Paste_Here!AW$2:AW$610, MATCH(B355, Paste_Here!A$2:A$610, 0))))), INDEX(Paste_Here!AW$2:AW$610, MATCH(B355, Paste_Here!A$2:A$610, 0)), ""), ""), "")</f>
        <v/>
      </c>
      <c r="FA355" s="66"/>
      <c r="FB355" s="77"/>
      <c r="FC355" s="66"/>
      <c r="FD355" s="77"/>
      <c r="FE355" s="66"/>
      <c r="FF355" s="66"/>
      <c r="FG355" s="77" t="str">
        <f t="shared" si="60"/>
        <v/>
      </c>
      <c r="FH355" s="66"/>
      <c r="FI355" s="77" t="str">
        <f>IFERROR(IF(B355&lt;&gt;"", IF(ISNUMBER(SEARCH("s", LOWER(INDEX(Paste_Here!M$2:M$610, MATCH(B355, Paste_Here!A$2:A$610, 0))))), "Yes", IF(INDEX(Paste_Here!M$2:M$610, MATCH(B355, Paste_Here!A$2:A$610, 0))&lt;&gt;"", "No", "")), ""), "")</f>
        <v/>
      </c>
      <c r="FJ355" s="66"/>
      <c r="FK355" s="77" t="str">
        <f>IFERROR(IF(B355&lt;&gt;"", IF(ISNUMBER(SEARCH("yes", LOWER(INDEX(Paste_Here!F$2:F$610, MATCH(B355, Paste_Here!A$2:A$610, 0))))), "Yes", IF(ISNUMBER(SEARCH("no", LOWER(INDEX(Paste_Here!F$2:F$610, MATCH(B355, Paste_Here!A$2:A$610, 0))))), "No", "")), ""), "")</f>
        <v/>
      </c>
      <c r="FL355" s="66"/>
      <c r="FM355" s="77" t="str">
        <f>IFERROR(IF(B355&lt;&gt;"", IF(ISNUMBER(SEARCH("english language learner", LOWER(INDEX(Paste_Here!C$2:C$610, MATCH(B355, Paste_Here!A$2:A$610, 0))))), "Yes", ""), ""), "")</f>
        <v/>
      </c>
      <c r="FN355" s="66"/>
      <c r="FO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FP355" s="66"/>
      <c r="FQ355" s="77" t="str">
        <f>IFERROR(IF(B355&lt;&gt;"", IF(ISNUMBER(SEARCH("yes", LOWER(INDEX(Paste_Here!L$2:L$610, MATCH(B355, Paste_Here!A$2:A$610, 0))))), "Yes", IF(ISNUMBER(SEARCH("no", LOWER(INDEX(Paste_Here!L$2:L$610, MATCH(B355, Paste_Here!A$2:A$610, 0))))), "No", "")), ""), "")</f>
        <v/>
      </c>
      <c r="FR355" s="66"/>
      <c r="FS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FT355" s="66"/>
      <c r="FU355" s="77"/>
      <c r="FV355" s="66"/>
      <c r="FW355" s="77" t="str">
        <f>IFERROR(IF(B355&lt;&gt;"", IF(AND(INDEX(Paste_Here!D$2:D$610, MATCH(B355, Paste_Here!A$2:A$610, 0))&lt;&gt;"", ISNUMBER(VALUE(INDEX(Paste_Here!D$2:D$610, MATCH(B355, Paste_Here!A$2:A$610, 0))))), INDEX(Paste_Here!D$2:D$610, MATCH(B355, Paste_Here!A$2:A$610, 0)), ""), ""), "")</f>
        <v/>
      </c>
      <c r="FX355" s="66"/>
      <c r="FY355" s="77" t="str">
        <f>IFERROR(IF(B355&lt;&gt;"", IF(AND(INDEX(Paste_Here!G$2:G$610, MATCH(B355, Paste_Here!A$2:A$610, 0))&lt;&gt;"", ISNUMBER(VALUE(INDEX(Paste_Here!G$2:G$610, MATCH(B355, Paste_Here!A$2:A$610, 0))))), INDEX(Paste_Here!G$2:G$610, MATCH(B355, Paste_Here!A$2:A$610, 0)), ""), ""), "")</f>
        <v/>
      </c>
      <c r="FZ355" s="66"/>
      <c r="GA355" s="95"/>
      <c r="GB355" s="66"/>
      <c r="JS355" s="1" t="str" cm="1">
        <f t="array" ref="JS355">IFERROR(INDEX(Paste_Here!$B$2:$B$610, MATCH(0, COUNTIF(JS$4:JS354, Paste_Here!$B$2:$B$610) + IF(Paste_Here!$B$2:$B$610="", 1, 0), 0)), "")</f>
        <v/>
      </c>
      <c r="JT355" s="1" t="str">
        <f>IF(JS355&lt;&gt;"", INDEX(Paste_Here!$A$2:$A$610, MATCH(JS355, Paste_Here!$B$2:$B$610, 0)), "")</f>
        <v/>
      </c>
      <c r="JU355" s="1" t="str">
        <f t="shared" si="61"/>
        <v/>
      </c>
      <c r="JV355" s="1" t="str" cm="1">
        <f t="array" ref="JV355">IFERROR(INDEX($JU$5:$JU$610, MATCH(SMALL(IF($JU$5:$JU$610&lt;&gt;"", COUNTIF($JU$5:$JU$610, "&lt;"&amp;$JU$5:$JU$610)+1), ROW()-ROW($JV$5)+1), COUNTIF($JU$5:$JU$610, "&lt;"&amp;$JU$5:$JU$610)+1, 0)), "")</f>
        <v/>
      </c>
    </row>
    <row r="356" spans="1:282">
      <c r="A356" s="66"/>
      <c r="B356" s="77" t="str">
        <f t="shared" si="52"/>
        <v/>
      </c>
      <c r="C356" s="66"/>
      <c r="D356" s="77" t="str">
        <f>IFERROR(IF(B356&lt;&gt;"", IF(COUNTIF(INDEX(Paste_Here!AS$2:AS$610, MATCH(B356, Paste_Here!A$2:A$610, 0), 0), "yes") &gt; 0, "Yes", IF(COUNTIF(INDEX(Paste_Here!AS$2:AS$610, MATCH(B356, Paste_Here!A$2:A$610, 0), 0), "no") &gt; 0, "No", "")), ""), "")</f>
        <v/>
      </c>
      <c r="E356" s="66"/>
      <c r="F356" s="77" t="str">
        <f t="shared" si="53"/>
        <v/>
      </c>
      <c r="G356" s="66"/>
      <c r="H356" s="77" t="str">
        <f>IFERROR(IF(B356&lt;&gt;"", IF(COUNTIF(INDEX(Paste_Here!AO$2:AR$610, MATCH(B356, Paste_Here!A$2:A$610, 0), 0), "yes") &gt; 0, "Yes", IF(COUNTIF(INDEX(Paste_Here!AO$2:AR$610, MATCH(B356, Paste_Here!A$2:A$610, 0), 0), "no") &gt; 0, "No", "")), ""), "")</f>
        <v/>
      </c>
      <c r="I356" s="66"/>
      <c r="J356" s="77" t="str">
        <f t="shared" si="54"/>
        <v/>
      </c>
      <c r="K356" s="66"/>
      <c r="L356" s="77" t="str">
        <f>IFERROR(IF(B356&lt;&gt;"", IF(ISNUMBER(SEARCH("yes", LOWER(INDEX(Paste_Here!W$2:W$610, MATCH(B356, Paste_Here!A$2:A$610, 0))))), "Yes", IF(ISNUMBER(SEARCH("no", LOWER(INDEX(Paste_Here!W$2:W$610, MATCH(B356, Paste_Here!A$2:A$610, 0))))), "No", "")), ""), "")</f>
        <v/>
      </c>
      <c r="M356" s="66"/>
      <c r="N356" s="77"/>
      <c r="O356" s="66"/>
      <c r="P356" s="77" t="str">
        <f>IFERROR(IF(B356&lt;&gt;"", IF(ISNUMBER(SEARCH("yes", LOWER(INDEX(Paste_Here!V$2:V$610, MATCH(B356, Paste_Here!A$2:A$610, 0))))), "Yes", IF(ISNUMBER(SEARCH("no", LOWER(INDEX(Paste_Here!V$2:V$610, MATCH(B356, Paste_Here!A$2:A$610, 0))))), "No", "")), ""), "")</f>
        <v/>
      </c>
      <c r="Q356" s="66"/>
      <c r="R356" s="77"/>
      <c r="S356" s="66"/>
      <c r="T356" s="77"/>
      <c r="U356" s="66"/>
      <c r="V356" s="66"/>
      <c r="W356" s="77" t="str">
        <f t="shared" si="55"/>
        <v/>
      </c>
      <c r="X356" s="66"/>
      <c r="Y356" s="77" t="str">
        <f>IFERROR(IF(B356&lt;&gt;"", IF(ISNUMBER(SEARCH("Revealed-Potential (Primary Focus)", LOWER(INDEX(Paste_Here!X$2:X$610, MATCH(B356, Paste_Here!A$2:A$610, 0))))), "Rev-Potential: Prim", IF(ISNUMBER(SEARCH("Revealed-Potential (Secondary Focus)", LOWER(INDEX(Paste_Here!X$2:X$610, MATCH(B356, Paste_Here!A$2:A$610, 0))))), "Rev-Potential: Sec", IF(ISNUMBER(SEARCH("Monitoring", LOWER(INDEX(Paste_Here!X$2:X$610, MATCH(B356, Paste_Here!A$2:A$610, 0))))), "Monitoring", IF(ISNUMBER(SEARCH("At-Promise (Secondary Focus)", LOWER(INDEX(Paste_Here!X$2:X$610, MATCH(B356, Paste_Here!A$2:A$610, 0))))), "At-Promise: Sec", IF(ISNUMBER(SEARCH("At-Promise (Primary Focus)", LOWER(INDEX(Paste_Here!X$2:X$610, MATCH(B356, Paste_Here!A$2:A$610, 0))))), "At-Promise: Prim", ""))))), ""), "")</f>
        <v/>
      </c>
      <c r="Z356" s="66"/>
      <c r="AA356" s="77"/>
      <c r="AB356" s="66"/>
      <c r="AC356" s="77" t="str">
        <f>IFERROR(IF(B356&lt;&gt;"", IF(ISNUMBER(SEARCH("Revealed-Potential (Primary Focus)", LOWER(INDEX(Paste_Here!AB$2:AB$610, MATCH(B356, Paste_Here!A$2:A$610, 0))))), "Rev-Potential: Prim", IF(ISNUMBER(SEARCH("Revealed-Potential (Secondary Focus)", LOWER(INDEX(Paste_Here!AB$2:AB$610, MATCH(B356, Paste_Here!A$2:A$610, 0))))), "Rev-Potential: Sec", IF(ISNUMBER(SEARCH("Monitoring", LOWER(INDEX(Paste_Here!AB$2:AB$610, MATCH(B356, Paste_Here!A$2:A$610, 0))))), "Monitoring", IF(ISNUMBER(SEARCH("At-Promise (Secondary Focus)", LOWER(INDEX(Paste_Here!AB$2:AB$610, MATCH(B356, Paste_Here!A$2:A$610, 0))))), "At-Promise: Sec", IF(ISNUMBER(SEARCH("At-Promise (Primary Focus)", LOWER(INDEX(Paste_Here!AB$2:AB$610, MATCH(B356, Paste_Here!A$2:A$610, 0))))), "At-Promise: Prim", ""))))), ""), "")</f>
        <v/>
      </c>
      <c r="AD356" s="66"/>
      <c r="AE356" s="77"/>
      <c r="AF356" s="66"/>
      <c r="AG356" s="77"/>
      <c r="AH356" s="66"/>
      <c r="AI356" s="77"/>
      <c r="AJ356" s="66"/>
      <c r="AK356" s="77"/>
      <c r="AL356" s="66"/>
      <c r="AM356" s="77"/>
      <c r="AN356" s="66"/>
      <c r="AO356" s="77"/>
      <c r="AP356" s="66"/>
      <c r="AQ356" s="77"/>
      <c r="AR356" s="66"/>
      <c r="AS356" s="77"/>
      <c r="AT356" s="66"/>
      <c r="AU356" s="66"/>
      <c r="AV356" s="77" t="str">
        <f t="shared" si="56"/>
        <v/>
      </c>
      <c r="AW356" s="66"/>
      <c r="AX356" s="77" t="str">
        <f>IFERROR(IF(B356&lt;&gt;"", IF(AND(INDEX(Paste_Here!AC$2:AC$610, MATCH(B356, Paste_Here!A$2:A$610, 0))&lt;&gt;"", ISNUMBER(VALUE(INDEX(Paste_Here!AC$2:AC$610, MATCH(B356, Paste_Here!A$2:A$610, 0))))), INDEX(Paste_Here!AC$2:AC$610, MATCH(B356, Paste_Here!A$2:A$610, 0)), ""), ""), "")</f>
        <v/>
      </c>
      <c r="AY356" s="66"/>
      <c r="AZ356" s="77" t="str">
        <f>IFERROR(IF(B356&lt;&gt;"", IF(AND(INDEX(Paste_Here!AD$2:AD$610, MATCH(B356, Paste_Here!A$2:A$610, 0))&lt;&gt;"", ISNUMBER(VALUE(INDEX(Paste_Here!AD$2:AD$610, MATCH(B356, Paste_Here!A$2:A$610, 0))))), TEXT(ROUND(VALUE(INDEX(Paste_Here!AD$2:AD$610, MATCH(B356, Paste_Here!A$2:A$610, 0))), 2), "0.00"), ""), ""), "")</f>
        <v/>
      </c>
      <c r="BA356" s="66"/>
      <c r="BB356" s="77" t="str">
        <f>IFERROR(IF(B356&lt;&gt;"", IF(LOWER(INDEX(Paste_Here!AE$2:AE$610, MATCH(B356, Paste_Here!A$2:A$610, 0)))="approaching expectations", "Approaching", IF(LOWER(INDEX(Paste_Here!AE$2:AE$610, MATCH(B356, Paste_Here!A$2:A$610, 0)))="met expectations", "Met", IF(LOWER(INDEX(Paste_Here!AE$2:AE$610, MATCH(B356, Paste_Here!A$2:A$610, 0)))="exceeded expectations", "Exceeded", IF(LOWER(INDEX(Paste_Here!AE$2:AE$610, MATCH(B356, Paste_Here!A$2:A$610, 0)))="below expectations", "Below", "")))), ""), "")</f>
        <v/>
      </c>
      <c r="BC356" s="66"/>
      <c r="BD356" s="77" t="str">
        <f>IFERROR(IF(B356&lt;&gt;"", IF(AND(INDEX(Paste_Here!T$2:T$610, MATCH(B356, Paste_Here!A$2:A$610, 0))&lt;&gt;"", ISNUMBER(VALUE(INDEX(Paste_Here!T$2:T$610, MATCH(B356, Paste_Here!A$2:A$610, 0))))), INDEX(Paste_Here!T$2:T$610, MATCH(B356, Paste_Here!A$2:A$610, 0)), ""), ""), "")</f>
        <v/>
      </c>
      <c r="BE356" s="66"/>
      <c r="BF356" s="77"/>
      <c r="BG356" s="66"/>
      <c r="BH356" s="77"/>
      <c r="BI356" s="66"/>
      <c r="BJ356" s="77"/>
      <c r="BK356" s="66"/>
      <c r="BL356" s="77" t="str">
        <f>IFERROR(IF(B356&lt;&gt;"", IF(AND(INDEX(Paste_Here!N$2:N$610, MATCH(B356, Paste_Here!A$2:A$610, 0))&lt;&gt;"", ISNUMBER(VALUE(INDEX(Paste_Here!N$2:N$610, MATCH(B356, Paste_Here!A$2:A$610, 0))))), INDEX(Paste_Here!N$2:N$610, MATCH(B356, Paste_Here!A$2:A$610, 0)), ""), ""), "")</f>
        <v/>
      </c>
      <c r="BM356" s="66"/>
      <c r="BN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BO356" s="66"/>
      <c r="BP356" s="77" t="str" cm="1">
        <f t="array" aca="1" ref="BP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BQ356" s="66"/>
      <c r="BR356" s="66"/>
      <c r="BS356" s="77"/>
      <c r="BT356" s="66"/>
      <c r="BU356" s="77"/>
      <c r="BV356" s="66"/>
      <c r="BW356" s="77"/>
      <c r="BX356" s="66"/>
      <c r="BY356" s="77"/>
      <c r="BZ356" s="66"/>
      <c r="CA356" s="77"/>
      <c r="CB356" s="66"/>
      <c r="CC356" s="77"/>
      <c r="CD356" s="66"/>
      <c r="CE356" s="77"/>
      <c r="CF356" s="66"/>
      <c r="CG356" s="77"/>
      <c r="CH356" s="66"/>
      <c r="CI356" s="77"/>
      <c r="CJ356" s="66"/>
      <c r="CK356" s="77"/>
      <c r="CL356" s="66"/>
      <c r="CM356" s="77"/>
      <c r="CN356" s="66"/>
      <c r="CO356" s="66"/>
      <c r="CP356" s="77" t="str">
        <f t="shared" si="57"/>
        <v/>
      </c>
      <c r="CQ356" s="66"/>
      <c r="CR356" s="77" t="str">
        <f>IFERROR(IF(B356&lt;&gt;"", IF(AND(INDEX(Paste_Here!Y$2:Y$610, MATCH(B356, Paste_Here!A$2:A$610, 0))&lt;&gt;"", ISNUMBER(VALUE(INDEX(Paste_Here!Y$2:Y$610, MATCH(B356, Paste_Here!A$2:A$610, 0))))), INDEX(Paste_Here!Y$2:Y$610, MATCH(B356, Paste_Here!A$2:A$610, 0)), ""), ""), "")</f>
        <v/>
      </c>
      <c r="CS356" s="66"/>
      <c r="CT356" s="77" t="str">
        <f>IFERROR(IF(B356&lt;&gt;"", IF(AND(INDEX(Paste_Here!AA$2:AA$610, MATCH(B356, Paste_Here!A$2:A$610, 0))&lt;&gt;"", ISNUMBER(--INDEX(Paste_Here!AA$2:AA$610, MATCH(B356, Paste_Here!A$2:A$610, 0)))), TEXT(ROUND(--INDEX(Paste_Here!AA$2:AA$610, MATCH(B356, Paste_Here!A$2:A$610, 0)), 2), "0.00"), ""), ""), "")</f>
        <v/>
      </c>
      <c r="CU356" s="66"/>
      <c r="CV356" s="77" t="str">
        <f>IFERROR(IF(B356&lt;&gt;"", IF(LOWER(INDEX(Paste_Here!Z$2:Z$610, MATCH(B356, Paste_Here!A$2:A$610, 0)))="approaching expectations", "Approaching", IF(LOWER(INDEX(Paste_Here!Z$2:Z$610, MATCH(B356, Paste_Here!A$2:A$610, 0)))="met expectations", "Met", IF(LOWER(INDEX(Paste_Here!Z$2:Z$610, MATCH(B356, Paste_Here!A$2:A$610, 0)))="exceeded expectations", "Exceeded", IF(LOWER(INDEX(Paste_Here!Z$2:Z$610, MATCH(B356, Paste_Here!A$2:A$610, 0)))="below expectations", "Below", "")))), ""), "")</f>
        <v/>
      </c>
      <c r="CW356" s="66"/>
      <c r="CX356" s="77"/>
      <c r="CY356" s="66"/>
      <c r="CZ356" s="77" t="str">
        <f>IFERROR(IF(B356&lt;&gt;"", IF(AND(INDEX(Paste_Here!AL$2:AL$610, MATCH(B356, Paste_Here!A$2:A$610, 0))&lt;&gt;"", ISNUMBER(VALUE(INDEX(Paste_Here!AL$2:AL$610, MATCH(B356, Paste_Here!A$2:A$610, 0))))), INDEX(Paste_Here!AL$2:AL$610, MATCH(B356, Paste_Here!A$2:A$610, 0)), ""), ""), "")</f>
        <v/>
      </c>
      <c r="DA356" s="66"/>
      <c r="DB356" s="77" t="str">
        <f>IFERROR(IF(B356&lt;&gt;"", IF(ISNUMBER(SEARCH("highrisk", LOWER(INDEX(Paste_Here!AM$2:AM$610, MATCH(B356, Paste_Here!A$2:A$610, 0))))), "High Risk", IF(ISNUMBER(SEARCH("lowrisk", LOWER(INDEX(Paste_Here!AM$2:AM$610, MATCH(B356, Paste_Here!A$2:A$610, 0))))), "Low Risk", IF(ISNUMBER(SEARCH("somerisk", LOWER(INDEX(Paste_Here!AM$2:AM$610, MATCH(B356, Paste_Here!A$2:A$610, 0))))), "Some Risk", ""))), ""), "")</f>
        <v/>
      </c>
      <c r="DC356" s="66"/>
      <c r="DD356" s="77" t="str">
        <f>IFERROR(IF(B356&lt;&gt;"", IF(AND(INDEX(Paste_Here!AN$2:AN$610, MATCH(B356, Paste_Here!A$2:A$610, 0))&lt;&gt;"", ISNUMBER(VALUE(INDEX(Paste_Here!AN$2:AN$610, MATCH(B356, Paste_Here!A$2:A$610, 0))))), INDEX(Paste_Here!AN$2:AN$610, MATCH(B356, Paste_Here!A$2:A$610, 0)), ""), ""), "")</f>
        <v/>
      </c>
      <c r="DE356" s="66"/>
      <c r="DF356" s="77" t="str">
        <f>IFERROR(IF(B356&lt;&gt;"", IF(AND(INDEX(Paste_Here!Q$2:Q$610, MATCH(B356, Paste_Here!A$2:A$610, 0))&lt;&gt;"", ISNUMBER(VALUE(INDEX(Paste_Here!Q$2:Q$610, MATCH(B356, Paste_Here!A$2:A$610, 0))))), INDEX(Paste_Here!Q$2:Q$610, MATCH(B356, Paste_Here!A$2:A$610, 0)), ""), ""), "")</f>
        <v/>
      </c>
      <c r="DG356" s="66"/>
      <c r="DH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DI356" s="66"/>
      <c r="DJ356" s="77" t="str" cm="1">
        <f t="array" aca="1" ref="DJ356" ca="1">IFERROR(VALUE(IF(ISNUMBER(SEARCH("EM", INDEX(Paste_Here!S$2:S$500, MATCH(B356, Paste_Here!A$2:A$500, 0)))), "-" &amp;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f>
        <v/>
      </c>
      <c r="DK356" s="66"/>
      <c r="DL356" s="66"/>
      <c r="DM356" s="77" t="str">
        <f t="shared" si="58"/>
        <v/>
      </c>
      <c r="DN356" s="66"/>
      <c r="DO356" s="77" t="str">
        <f>IFERROR(IF(B356&lt;&gt;"", IF(AND(INDEX(Paste_Here!AF$2:AF$610, MATCH(B356, Paste_Here!A$2:A$610, 0))&lt;&gt;"", ISNUMBER(VALUE(INDEX(Paste_Here!AF$2:AF$610, MATCH(B356, Paste_Here!A$2:A$610, 0))))), INDEX(Paste_Here!AF$2:AF$610, MATCH(B356, Paste_Here!A$2:A$610, 0)), ""), ""), "")</f>
        <v/>
      </c>
      <c r="DP356" s="66"/>
      <c r="DQ356" s="77" t="str">
        <f>IFERROR(IF(B356&lt;&gt;"", IF(AND(INDEX(Paste_Here!AG$2:AG$610, MATCH(B356, Paste_Here!A$2:A$610, 0))&lt;&gt;"", ISNUMBER(--INDEX(Paste_Here!AG$2:AG$610, MATCH(B356, Paste_Here!A$2:A$610, 0)))), TEXT(ROUND(--INDEX(Paste_Here!AG$2:AG$610, MATCH(B356, Paste_Here!A$2:A$610, 0)), 2), "0.00"), ""), ""), "")</f>
        <v/>
      </c>
      <c r="DR356" s="66"/>
      <c r="DS356" s="77" t="str">
        <f>IFERROR(IF(B356&lt;&gt;"", IF(LOWER(INDEX(Paste_Here!AH$2:AH$610, MATCH(B356, Paste_Here!A$2:A$610, 0)))="approaching expectations", "Approaching", IF(LOWER(INDEX(Paste_Here!AH$2:AH$610, MATCH(B356, Paste_Here!A$2:A$610, 0)))="met expectations", "Met", IF(LOWER(INDEX(Paste_Here!AH$2:AH$610, MATCH(B356, Paste_Here!A$2:A$610, 0)))="exceeded expectations", "Exceeded", IF(LOWER(INDEX(Paste_Here!AH$2:AH$610, MATCH(B356, Paste_Here!A$2:A$610, 0)))="below expectations", "Below", "")))), ""), "")</f>
        <v/>
      </c>
      <c r="DT356" s="66"/>
      <c r="DU356" s="77" t="str">
        <f>IFERROR(IF(B356&lt;&gt;"", IF(AND(INDEX(Paste_Here!U$2:U$610, MATCH(B356, Paste_Here!A$2:A$610, 0))&lt;&gt;"", ISNUMBER(VALUE(INDEX(Paste_Here!U$2:U$610, MATCH(B356, Paste_Here!A$2:A$610, 0))))), INDEX(Paste_Here!U$2:U$610, MATCH(B356, Paste_Here!A$2:A$610, 0)), ""), ""), "")</f>
        <v/>
      </c>
      <c r="DV356" s="66"/>
      <c r="DW356" s="77"/>
      <c r="DX356" s="66"/>
      <c r="DY356" s="77" t="str">
        <f>IFERROR(IF(B356&lt;&gt;"", IF(AND(INDEX(Paste_Here!AI$2:AI$610, MATCH(B356, Paste_Here!A$2:A$610, 0))&lt;&gt;"", ISNUMBER(VALUE(INDEX(Paste_Here!AI$2:AI$610, MATCH(B356, Paste_Here!A$2:A$610, 0))))), INDEX(Paste_Here!AI$2:AI$610, MATCH(B356, Paste_Here!A$2:A$610, 0)), ""), ""), "")</f>
        <v/>
      </c>
      <c r="DZ356" s="66"/>
      <c r="EA356" s="77" t="str">
        <f>IFERROR(IF(B356&lt;&gt;"", IF(AND(INDEX(Paste_Here!AJ$2:AJ$610, MATCH(B356, Paste_Here!A$2:A$610, 0))&lt;&gt;"", ISNUMBER(--INDEX(Paste_Here!AJ$2:AJ$610, MATCH(B356, Paste_Here!A$2:A$610, 0)))), TEXT(ROUND(--INDEX(Paste_Here!AJ$2:AJ$610, MATCH(B356, Paste_Here!A$2:A$610, 0)), 2), "0.00"), ""), ""), "")</f>
        <v/>
      </c>
      <c r="EB356" s="66"/>
      <c r="EC356" s="77" t="str">
        <f>IFERROR(IF(B356&lt;&gt;"", IF(LOWER(INDEX(Paste_Here!AK$2:AK$610, MATCH(B356, Paste_Here!A$2:A$610, 0)))="approaching expectations", "Approaching", IF(LOWER(INDEX(Paste_Here!AK$2:AK$610, MATCH(B356, Paste_Here!A$2:A$610, 0)))="met expectations", "Met", IF(LOWER(INDEX(Paste_Here!AK$2:AK$610, MATCH(B356, Paste_Here!A$2:A$610, 0)))="exceeded expectations", "Exceeded", IF(LOWER(INDEX(Paste_Here!AK$2:AK$610, MATCH(B356, Paste_Here!A$2:A$610, 0)))="below expectations", "Below", "")))), ""), "")</f>
        <v/>
      </c>
      <c r="ED356" s="66"/>
      <c r="EE356" s="77"/>
      <c r="EF356" s="66"/>
      <c r="EG356" s="77"/>
      <c r="EH356" s="66"/>
      <c r="EI356" s="66"/>
      <c r="EJ356" s="77" t="str">
        <f t="shared" si="59"/>
        <v/>
      </c>
      <c r="EK356" s="66"/>
      <c r="EL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EM356" s="66"/>
      <c r="EN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EO356" s="66"/>
      <c r="EP356" s="77"/>
      <c r="EQ356" s="66"/>
      <c r="ER356" s="77" t="str">
        <f>IFERROR(IF(B356&lt;&gt;"", IF(AND(INDEX(Paste_Here!AT$2:AT$610, MATCH(B356, Paste_Here!A$2:A$610, 0))&lt;&gt;"", ISNUMBER(VALUE(INDEX(Paste_Here!AT$2:AT$610, MATCH(B356, Paste_Here!A$2:A$610, 0))))), INDEX(Paste_Here!AT$2:AT$610, MATCH(B356, Paste_Here!A$2:A$610, 0)), ""), ""), "")</f>
        <v/>
      </c>
      <c r="ES356" s="66"/>
      <c r="ET356" s="77" t="str">
        <f>IFERROR(IF(B356&lt;&gt;"", IF(AND(INDEX(Paste_Here!AV$2:AV$610, MATCH(B356, Paste_Here!A$2:A$610, 0))&lt;&gt;"", ISNUMBER(VALUE(INDEX(Paste_Here!AV$2:AV$610, MATCH(B356, Paste_Here!A$2:A$610, 0))))), INDEX(Paste_Here!AV$2:AV$610, MATCH(B356, Paste_Here!A$2:A$610, 0)), ""), ""), "")</f>
        <v/>
      </c>
      <c r="EU356" s="66"/>
      <c r="EV356" s="77"/>
      <c r="EW356" s="66"/>
      <c r="EX356" s="77" t="str">
        <f>IFERROR(IF(B356&lt;&gt;"", IF(AND(INDEX(Paste_Here!AU$2:AU$610, MATCH(B356, Paste_Here!A$2:A$610, 0))&lt;&gt;"", ISNUMBER(VALUE(INDEX(Paste_Here!AU$2:AU$610, MATCH(B356, Paste_Here!A$2:A$610, 0))))), INDEX(Paste_Here!AU$2:AU$610, MATCH(B356, Paste_Here!A$2:A$610, 0)), ""), ""), "")</f>
        <v/>
      </c>
      <c r="EY356" s="66"/>
      <c r="EZ356" s="77" t="str">
        <f>IFERROR(IF(B356&lt;&gt;"", IF(AND(INDEX(Paste_Here!AW$2:AW$610, MATCH(B356, Paste_Here!A$2:A$610, 0))&lt;&gt;"", ISNUMBER(VALUE(INDEX(Paste_Here!AW$2:AW$610, MATCH(B356, Paste_Here!A$2:A$610, 0))))), INDEX(Paste_Here!AW$2:AW$610, MATCH(B356, Paste_Here!A$2:A$610, 0)), ""), ""), "")</f>
        <v/>
      </c>
      <c r="FA356" s="66"/>
      <c r="FB356" s="77"/>
      <c r="FC356" s="66"/>
      <c r="FD356" s="77"/>
      <c r="FE356" s="66"/>
      <c r="FF356" s="66"/>
      <c r="FG356" s="77" t="str">
        <f t="shared" si="60"/>
        <v/>
      </c>
      <c r="FH356" s="66"/>
      <c r="FI356" s="77" t="str">
        <f>IFERROR(IF(B356&lt;&gt;"", IF(ISNUMBER(SEARCH("s", LOWER(INDEX(Paste_Here!M$2:M$610, MATCH(B356, Paste_Here!A$2:A$610, 0))))), "Yes", IF(INDEX(Paste_Here!M$2:M$610, MATCH(B356, Paste_Here!A$2:A$610, 0))&lt;&gt;"", "No", "")), ""), "")</f>
        <v/>
      </c>
      <c r="FJ356" s="66"/>
      <c r="FK356" s="77" t="str">
        <f>IFERROR(IF(B356&lt;&gt;"", IF(ISNUMBER(SEARCH("yes", LOWER(INDEX(Paste_Here!F$2:F$610, MATCH(B356, Paste_Here!A$2:A$610, 0))))), "Yes", IF(ISNUMBER(SEARCH("no", LOWER(INDEX(Paste_Here!F$2:F$610, MATCH(B356, Paste_Here!A$2:A$610, 0))))), "No", "")), ""), "")</f>
        <v/>
      </c>
      <c r="FL356" s="66"/>
      <c r="FM356" s="77" t="str">
        <f>IFERROR(IF(B356&lt;&gt;"", IF(ISNUMBER(SEARCH("english language learner", LOWER(INDEX(Paste_Here!C$2:C$610, MATCH(B356, Paste_Here!A$2:A$610, 0))))), "Yes", ""), ""), "")</f>
        <v/>
      </c>
      <c r="FN356" s="66"/>
      <c r="FO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FP356" s="66"/>
      <c r="FQ356" s="77" t="str">
        <f>IFERROR(IF(B356&lt;&gt;"", IF(ISNUMBER(SEARCH("yes", LOWER(INDEX(Paste_Here!L$2:L$610, MATCH(B356, Paste_Here!A$2:A$610, 0))))), "Yes", IF(ISNUMBER(SEARCH("no", LOWER(INDEX(Paste_Here!L$2:L$610, MATCH(B356, Paste_Here!A$2:A$610, 0))))), "No", "")), ""), "")</f>
        <v/>
      </c>
      <c r="FR356" s="66"/>
      <c r="FS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FT356" s="66"/>
      <c r="FU356" s="77"/>
      <c r="FV356" s="66"/>
      <c r="FW356" s="77" t="str">
        <f>IFERROR(IF(B356&lt;&gt;"", IF(AND(INDEX(Paste_Here!D$2:D$610, MATCH(B356, Paste_Here!A$2:A$610, 0))&lt;&gt;"", ISNUMBER(VALUE(INDEX(Paste_Here!D$2:D$610, MATCH(B356, Paste_Here!A$2:A$610, 0))))), INDEX(Paste_Here!D$2:D$610, MATCH(B356, Paste_Here!A$2:A$610, 0)), ""), ""), "")</f>
        <v/>
      </c>
      <c r="FX356" s="66"/>
      <c r="FY356" s="77" t="str">
        <f>IFERROR(IF(B356&lt;&gt;"", IF(AND(INDEX(Paste_Here!G$2:G$610, MATCH(B356, Paste_Here!A$2:A$610, 0))&lt;&gt;"", ISNUMBER(VALUE(INDEX(Paste_Here!G$2:G$610, MATCH(B356, Paste_Here!A$2:A$610, 0))))), INDEX(Paste_Here!G$2:G$610, MATCH(B356, Paste_Here!A$2:A$610, 0)), ""), ""), "")</f>
        <v/>
      </c>
      <c r="FZ356" s="66"/>
      <c r="GA356" s="95"/>
      <c r="GB356" s="66"/>
      <c r="JS356" s="1" t="str" cm="1">
        <f t="array" ref="JS356">IFERROR(INDEX(Paste_Here!$B$2:$B$610, MATCH(0, COUNTIF(JS$4:JS355, Paste_Here!$B$2:$B$610) + IF(Paste_Here!$B$2:$B$610="", 1, 0), 0)), "")</f>
        <v/>
      </c>
      <c r="JT356" s="1" t="str">
        <f>IF(JS356&lt;&gt;"", INDEX(Paste_Here!$A$2:$A$610, MATCH(JS356, Paste_Here!$B$2:$B$610, 0)), "")</f>
        <v/>
      </c>
      <c r="JU356" s="1" t="str">
        <f t="shared" si="61"/>
        <v/>
      </c>
      <c r="JV356" s="1" t="str" cm="1">
        <f t="array" ref="JV356">IFERROR(INDEX($JU$5:$JU$610, MATCH(SMALL(IF($JU$5:$JU$610&lt;&gt;"", COUNTIF($JU$5:$JU$610, "&lt;"&amp;$JU$5:$JU$610)+1), ROW()-ROW($JV$5)+1), COUNTIF($JU$5:$JU$610, "&lt;"&amp;$JU$5:$JU$610)+1, 0)), "")</f>
        <v/>
      </c>
    </row>
    <row r="357" spans="1:282">
      <c r="A357" s="66"/>
      <c r="B357" s="77" t="str">
        <f t="shared" si="52"/>
        <v/>
      </c>
      <c r="C357" s="66"/>
      <c r="D357" s="77" t="str">
        <f>IFERROR(IF(B357&lt;&gt;"", IF(COUNTIF(INDEX(Paste_Here!AS$2:AS$610, MATCH(B357, Paste_Here!A$2:A$610, 0), 0), "yes") &gt; 0, "Yes", IF(COUNTIF(INDEX(Paste_Here!AS$2:AS$610, MATCH(B357, Paste_Here!A$2:A$610, 0), 0), "no") &gt; 0, "No", "")), ""), "")</f>
        <v/>
      </c>
      <c r="E357" s="66"/>
      <c r="F357" s="77" t="str">
        <f t="shared" si="53"/>
        <v/>
      </c>
      <c r="G357" s="66"/>
      <c r="H357" s="77" t="str">
        <f>IFERROR(IF(B357&lt;&gt;"", IF(COUNTIF(INDEX(Paste_Here!AO$2:AR$610, MATCH(B357, Paste_Here!A$2:A$610, 0), 0), "yes") &gt; 0, "Yes", IF(COUNTIF(INDEX(Paste_Here!AO$2:AR$610, MATCH(B357, Paste_Here!A$2:A$610, 0), 0), "no") &gt; 0, "No", "")), ""), "")</f>
        <v/>
      </c>
      <c r="I357" s="66"/>
      <c r="J357" s="77" t="str">
        <f t="shared" si="54"/>
        <v/>
      </c>
      <c r="K357" s="66"/>
      <c r="L357" s="77" t="str">
        <f>IFERROR(IF(B357&lt;&gt;"", IF(ISNUMBER(SEARCH("yes", LOWER(INDEX(Paste_Here!W$2:W$610, MATCH(B357, Paste_Here!A$2:A$610, 0))))), "Yes", IF(ISNUMBER(SEARCH("no", LOWER(INDEX(Paste_Here!W$2:W$610, MATCH(B357, Paste_Here!A$2:A$610, 0))))), "No", "")), ""), "")</f>
        <v/>
      </c>
      <c r="M357" s="66"/>
      <c r="N357" s="77"/>
      <c r="O357" s="66"/>
      <c r="P357" s="77" t="str">
        <f>IFERROR(IF(B357&lt;&gt;"", IF(ISNUMBER(SEARCH("yes", LOWER(INDEX(Paste_Here!V$2:V$610, MATCH(B357, Paste_Here!A$2:A$610, 0))))), "Yes", IF(ISNUMBER(SEARCH("no", LOWER(INDEX(Paste_Here!V$2:V$610, MATCH(B357, Paste_Here!A$2:A$610, 0))))), "No", "")), ""), "")</f>
        <v/>
      </c>
      <c r="Q357" s="66"/>
      <c r="R357" s="77"/>
      <c r="S357" s="66"/>
      <c r="T357" s="77"/>
      <c r="U357" s="66"/>
      <c r="V357" s="66"/>
      <c r="W357" s="77" t="str">
        <f t="shared" si="55"/>
        <v/>
      </c>
      <c r="X357" s="66"/>
      <c r="Y357" s="77" t="str">
        <f>IFERROR(IF(B357&lt;&gt;"", IF(ISNUMBER(SEARCH("Revealed-Potential (Primary Focus)", LOWER(INDEX(Paste_Here!X$2:X$610, MATCH(B357, Paste_Here!A$2:A$610, 0))))), "Rev-Potential: Prim", IF(ISNUMBER(SEARCH("Revealed-Potential (Secondary Focus)", LOWER(INDEX(Paste_Here!X$2:X$610, MATCH(B357, Paste_Here!A$2:A$610, 0))))), "Rev-Potential: Sec", IF(ISNUMBER(SEARCH("Monitoring", LOWER(INDEX(Paste_Here!X$2:X$610, MATCH(B357, Paste_Here!A$2:A$610, 0))))), "Monitoring", IF(ISNUMBER(SEARCH("At-Promise (Secondary Focus)", LOWER(INDEX(Paste_Here!X$2:X$610, MATCH(B357, Paste_Here!A$2:A$610, 0))))), "At-Promise: Sec", IF(ISNUMBER(SEARCH("At-Promise (Primary Focus)", LOWER(INDEX(Paste_Here!X$2:X$610, MATCH(B357, Paste_Here!A$2:A$610, 0))))), "At-Promise: Prim", ""))))), ""), "")</f>
        <v/>
      </c>
      <c r="Z357" s="66"/>
      <c r="AA357" s="77"/>
      <c r="AB357" s="66"/>
      <c r="AC357" s="77" t="str">
        <f>IFERROR(IF(B357&lt;&gt;"", IF(ISNUMBER(SEARCH("Revealed-Potential (Primary Focus)", LOWER(INDEX(Paste_Here!AB$2:AB$610, MATCH(B357, Paste_Here!A$2:A$610, 0))))), "Rev-Potential: Prim", IF(ISNUMBER(SEARCH("Revealed-Potential (Secondary Focus)", LOWER(INDEX(Paste_Here!AB$2:AB$610, MATCH(B357, Paste_Here!A$2:A$610, 0))))), "Rev-Potential: Sec", IF(ISNUMBER(SEARCH("Monitoring", LOWER(INDEX(Paste_Here!AB$2:AB$610, MATCH(B357, Paste_Here!A$2:A$610, 0))))), "Monitoring", IF(ISNUMBER(SEARCH("At-Promise (Secondary Focus)", LOWER(INDEX(Paste_Here!AB$2:AB$610, MATCH(B357, Paste_Here!A$2:A$610, 0))))), "At-Promise: Sec", IF(ISNUMBER(SEARCH("At-Promise (Primary Focus)", LOWER(INDEX(Paste_Here!AB$2:AB$610, MATCH(B357, Paste_Here!A$2:A$610, 0))))), "At-Promise: Prim", ""))))), ""), "")</f>
        <v/>
      </c>
      <c r="AD357" s="66"/>
      <c r="AE357" s="77"/>
      <c r="AF357" s="66"/>
      <c r="AG357" s="77"/>
      <c r="AH357" s="66"/>
      <c r="AI357" s="77"/>
      <c r="AJ357" s="66"/>
      <c r="AK357" s="77"/>
      <c r="AL357" s="66"/>
      <c r="AM357" s="77"/>
      <c r="AN357" s="66"/>
      <c r="AO357" s="77"/>
      <c r="AP357" s="66"/>
      <c r="AQ357" s="77"/>
      <c r="AR357" s="66"/>
      <c r="AS357" s="77"/>
      <c r="AT357" s="66"/>
      <c r="AU357" s="66"/>
      <c r="AV357" s="77" t="str">
        <f t="shared" si="56"/>
        <v/>
      </c>
      <c r="AW357" s="66"/>
      <c r="AX357" s="77" t="str">
        <f>IFERROR(IF(B357&lt;&gt;"", IF(AND(INDEX(Paste_Here!AC$2:AC$610, MATCH(B357, Paste_Here!A$2:A$610, 0))&lt;&gt;"", ISNUMBER(VALUE(INDEX(Paste_Here!AC$2:AC$610, MATCH(B357, Paste_Here!A$2:A$610, 0))))), INDEX(Paste_Here!AC$2:AC$610, MATCH(B357, Paste_Here!A$2:A$610, 0)), ""), ""), "")</f>
        <v/>
      </c>
      <c r="AY357" s="66"/>
      <c r="AZ357" s="77" t="str">
        <f>IFERROR(IF(B357&lt;&gt;"", IF(AND(INDEX(Paste_Here!AD$2:AD$610, MATCH(B357, Paste_Here!A$2:A$610, 0))&lt;&gt;"", ISNUMBER(VALUE(INDEX(Paste_Here!AD$2:AD$610, MATCH(B357, Paste_Here!A$2:A$610, 0))))), TEXT(ROUND(VALUE(INDEX(Paste_Here!AD$2:AD$610, MATCH(B357, Paste_Here!A$2:A$610, 0))), 2), "0.00"), ""), ""), "")</f>
        <v/>
      </c>
      <c r="BA357" s="66"/>
      <c r="BB357" s="77" t="str">
        <f>IFERROR(IF(B357&lt;&gt;"", IF(LOWER(INDEX(Paste_Here!AE$2:AE$610, MATCH(B357, Paste_Here!A$2:A$610, 0)))="approaching expectations", "Approaching", IF(LOWER(INDEX(Paste_Here!AE$2:AE$610, MATCH(B357, Paste_Here!A$2:A$610, 0)))="met expectations", "Met", IF(LOWER(INDEX(Paste_Here!AE$2:AE$610, MATCH(B357, Paste_Here!A$2:A$610, 0)))="exceeded expectations", "Exceeded", IF(LOWER(INDEX(Paste_Here!AE$2:AE$610, MATCH(B357, Paste_Here!A$2:A$610, 0)))="below expectations", "Below", "")))), ""), "")</f>
        <v/>
      </c>
      <c r="BC357" s="66"/>
      <c r="BD357" s="77" t="str">
        <f>IFERROR(IF(B357&lt;&gt;"", IF(AND(INDEX(Paste_Here!T$2:T$610, MATCH(B357, Paste_Here!A$2:A$610, 0))&lt;&gt;"", ISNUMBER(VALUE(INDEX(Paste_Here!T$2:T$610, MATCH(B357, Paste_Here!A$2:A$610, 0))))), INDEX(Paste_Here!T$2:T$610, MATCH(B357, Paste_Here!A$2:A$610, 0)), ""), ""), "")</f>
        <v/>
      </c>
      <c r="BE357" s="66"/>
      <c r="BF357" s="77"/>
      <c r="BG357" s="66"/>
      <c r="BH357" s="77"/>
      <c r="BI357" s="66"/>
      <c r="BJ357" s="77"/>
      <c r="BK357" s="66"/>
      <c r="BL357" s="77" t="str">
        <f>IFERROR(IF(B357&lt;&gt;"", IF(AND(INDEX(Paste_Here!N$2:N$610, MATCH(B357, Paste_Here!A$2:A$610, 0))&lt;&gt;"", ISNUMBER(VALUE(INDEX(Paste_Here!N$2:N$610, MATCH(B357, Paste_Here!A$2:A$610, 0))))), INDEX(Paste_Here!N$2:N$610, MATCH(B357, Paste_Here!A$2:A$610, 0)), ""), ""), "")</f>
        <v/>
      </c>
      <c r="BM357" s="66"/>
      <c r="BN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BO357" s="66"/>
      <c r="BP357" s="77" t="str" cm="1">
        <f t="array" aca="1" ref="BP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BQ357" s="66"/>
      <c r="BR357" s="66"/>
      <c r="BS357" s="77"/>
      <c r="BT357" s="66"/>
      <c r="BU357" s="77"/>
      <c r="BV357" s="66"/>
      <c r="BW357" s="77"/>
      <c r="BX357" s="66"/>
      <c r="BY357" s="77"/>
      <c r="BZ357" s="66"/>
      <c r="CA357" s="77"/>
      <c r="CB357" s="66"/>
      <c r="CC357" s="77"/>
      <c r="CD357" s="66"/>
      <c r="CE357" s="77"/>
      <c r="CF357" s="66"/>
      <c r="CG357" s="77"/>
      <c r="CH357" s="66"/>
      <c r="CI357" s="77"/>
      <c r="CJ357" s="66"/>
      <c r="CK357" s="77"/>
      <c r="CL357" s="66"/>
      <c r="CM357" s="77"/>
      <c r="CN357" s="66"/>
      <c r="CO357" s="66"/>
      <c r="CP357" s="77" t="str">
        <f t="shared" si="57"/>
        <v/>
      </c>
      <c r="CQ357" s="66"/>
      <c r="CR357" s="77" t="str">
        <f>IFERROR(IF(B357&lt;&gt;"", IF(AND(INDEX(Paste_Here!Y$2:Y$610, MATCH(B357, Paste_Here!A$2:A$610, 0))&lt;&gt;"", ISNUMBER(VALUE(INDEX(Paste_Here!Y$2:Y$610, MATCH(B357, Paste_Here!A$2:A$610, 0))))), INDEX(Paste_Here!Y$2:Y$610, MATCH(B357, Paste_Here!A$2:A$610, 0)), ""), ""), "")</f>
        <v/>
      </c>
      <c r="CS357" s="66"/>
      <c r="CT357" s="77" t="str">
        <f>IFERROR(IF(B357&lt;&gt;"", IF(AND(INDEX(Paste_Here!AA$2:AA$610, MATCH(B357, Paste_Here!A$2:A$610, 0))&lt;&gt;"", ISNUMBER(--INDEX(Paste_Here!AA$2:AA$610, MATCH(B357, Paste_Here!A$2:A$610, 0)))), TEXT(ROUND(--INDEX(Paste_Here!AA$2:AA$610, MATCH(B357, Paste_Here!A$2:A$610, 0)), 2), "0.00"), ""), ""), "")</f>
        <v/>
      </c>
      <c r="CU357" s="66"/>
      <c r="CV357" s="77" t="str">
        <f>IFERROR(IF(B357&lt;&gt;"", IF(LOWER(INDEX(Paste_Here!Z$2:Z$610, MATCH(B357, Paste_Here!A$2:A$610, 0)))="approaching expectations", "Approaching", IF(LOWER(INDEX(Paste_Here!Z$2:Z$610, MATCH(B357, Paste_Here!A$2:A$610, 0)))="met expectations", "Met", IF(LOWER(INDEX(Paste_Here!Z$2:Z$610, MATCH(B357, Paste_Here!A$2:A$610, 0)))="exceeded expectations", "Exceeded", IF(LOWER(INDEX(Paste_Here!Z$2:Z$610, MATCH(B357, Paste_Here!A$2:A$610, 0)))="below expectations", "Below", "")))), ""), "")</f>
        <v/>
      </c>
      <c r="CW357" s="66"/>
      <c r="CX357" s="77"/>
      <c r="CY357" s="66"/>
      <c r="CZ357" s="77" t="str">
        <f>IFERROR(IF(B357&lt;&gt;"", IF(AND(INDEX(Paste_Here!AL$2:AL$610, MATCH(B357, Paste_Here!A$2:A$610, 0))&lt;&gt;"", ISNUMBER(VALUE(INDEX(Paste_Here!AL$2:AL$610, MATCH(B357, Paste_Here!A$2:A$610, 0))))), INDEX(Paste_Here!AL$2:AL$610, MATCH(B357, Paste_Here!A$2:A$610, 0)), ""), ""), "")</f>
        <v/>
      </c>
      <c r="DA357" s="66"/>
      <c r="DB357" s="77" t="str">
        <f>IFERROR(IF(B357&lt;&gt;"", IF(ISNUMBER(SEARCH("highrisk", LOWER(INDEX(Paste_Here!AM$2:AM$610, MATCH(B357, Paste_Here!A$2:A$610, 0))))), "High Risk", IF(ISNUMBER(SEARCH("lowrisk", LOWER(INDEX(Paste_Here!AM$2:AM$610, MATCH(B357, Paste_Here!A$2:A$610, 0))))), "Low Risk", IF(ISNUMBER(SEARCH("somerisk", LOWER(INDEX(Paste_Here!AM$2:AM$610, MATCH(B357, Paste_Here!A$2:A$610, 0))))), "Some Risk", ""))), ""), "")</f>
        <v/>
      </c>
      <c r="DC357" s="66"/>
      <c r="DD357" s="77" t="str">
        <f>IFERROR(IF(B357&lt;&gt;"", IF(AND(INDEX(Paste_Here!AN$2:AN$610, MATCH(B357, Paste_Here!A$2:A$610, 0))&lt;&gt;"", ISNUMBER(VALUE(INDEX(Paste_Here!AN$2:AN$610, MATCH(B357, Paste_Here!A$2:A$610, 0))))), INDEX(Paste_Here!AN$2:AN$610, MATCH(B357, Paste_Here!A$2:A$610, 0)), ""), ""), "")</f>
        <v/>
      </c>
      <c r="DE357" s="66"/>
      <c r="DF357" s="77" t="str">
        <f>IFERROR(IF(B357&lt;&gt;"", IF(AND(INDEX(Paste_Here!Q$2:Q$610, MATCH(B357, Paste_Here!A$2:A$610, 0))&lt;&gt;"", ISNUMBER(VALUE(INDEX(Paste_Here!Q$2:Q$610, MATCH(B357, Paste_Here!A$2:A$610, 0))))), INDEX(Paste_Here!Q$2:Q$610, MATCH(B357, Paste_Here!A$2:A$610, 0)), ""), ""), "")</f>
        <v/>
      </c>
      <c r="DG357" s="66"/>
      <c r="DH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DI357" s="66"/>
      <c r="DJ357" s="77" t="str" cm="1">
        <f t="array" aca="1" ref="DJ357" ca="1">IFERROR(VALUE(IF(ISNUMBER(SEARCH("EM", INDEX(Paste_Here!S$2:S$500, MATCH(B357, Paste_Here!A$2:A$500, 0)))), "-" &amp;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f>
        <v/>
      </c>
      <c r="DK357" s="66"/>
      <c r="DL357" s="66"/>
      <c r="DM357" s="77" t="str">
        <f t="shared" si="58"/>
        <v/>
      </c>
      <c r="DN357" s="66"/>
      <c r="DO357" s="77" t="str">
        <f>IFERROR(IF(B357&lt;&gt;"", IF(AND(INDEX(Paste_Here!AF$2:AF$610, MATCH(B357, Paste_Here!A$2:A$610, 0))&lt;&gt;"", ISNUMBER(VALUE(INDEX(Paste_Here!AF$2:AF$610, MATCH(B357, Paste_Here!A$2:A$610, 0))))), INDEX(Paste_Here!AF$2:AF$610, MATCH(B357, Paste_Here!A$2:A$610, 0)), ""), ""), "")</f>
        <v/>
      </c>
      <c r="DP357" s="66"/>
      <c r="DQ357" s="77" t="str">
        <f>IFERROR(IF(B357&lt;&gt;"", IF(AND(INDEX(Paste_Here!AG$2:AG$610, MATCH(B357, Paste_Here!A$2:A$610, 0))&lt;&gt;"", ISNUMBER(--INDEX(Paste_Here!AG$2:AG$610, MATCH(B357, Paste_Here!A$2:A$610, 0)))), TEXT(ROUND(--INDEX(Paste_Here!AG$2:AG$610, MATCH(B357, Paste_Here!A$2:A$610, 0)), 2), "0.00"), ""), ""), "")</f>
        <v/>
      </c>
      <c r="DR357" s="66"/>
      <c r="DS357" s="77" t="str">
        <f>IFERROR(IF(B357&lt;&gt;"", IF(LOWER(INDEX(Paste_Here!AH$2:AH$610, MATCH(B357, Paste_Here!A$2:A$610, 0)))="approaching expectations", "Approaching", IF(LOWER(INDEX(Paste_Here!AH$2:AH$610, MATCH(B357, Paste_Here!A$2:A$610, 0)))="met expectations", "Met", IF(LOWER(INDEX(Paste_Here!AH$2:AH$610, MATCH(B357, Paste_Here!A$2:A$610, 0)))="exceeded expectations", "Exceeded", IF(LOWER(INDEX(Paste_Here!AH$2:AH$610, MATCH(B357, Paste_Here!A$2:A$610, 0)))="below expectations", "Below", "")))), ""), "")</f>
        <v/>
      </c>
      <c r="DT357" s="66"/>
      <c r="DU357" s="77" t="str">
        <f>IFERROR(IF(B357&lt;&gt;"", IF(AND(INDEX(Paste_Here!U$2:U$610, MATCH(B357, Paste_Here!A$2:A$610, 0))&lt;&gt;"", ISNUMBER(VALUE(INDEX(Paste_Here!U$2:U$610, MATCH(B357, Paste_Here!A$2:A$610, 0))))), INDEX(Paste_Here!U$2:U$610, MATCH(B357, Paste_Here!A$2:A$610, 0)), ""), ""), "")</f>
        <v/>
      </c>
      <c r="DV357" s="66"/>
      <c r="DW357" s="77"/>
      <c r="DX357" s="66"/>
      <c r="DY357" s="77" t="str">
        <f>IFERROR(IF(B357&lt;&gt;"", IF(AND(INDEX(Paste_Here!AI$2:AI$610, MATCH(B357, Paste_Here!A$2:A$610, 0))&lt;&gt;"", ISNUMBER(VALUE(INDEX(Paste_Here!AI$2:AI$610, MATCH(B357, Paste_Here!A$2:A$610, 0))))), INDEX(Paste_Here!AI$2:AI$610, MATCH(B357, Paste_Here!A$2:A$610, 0)), ""), ""), "")</f>
        <v/>
      </c>
      <c r="DZ357" s="66"/>
      <c r="EA357" s="77" t="str">
        <f>IFERROR(IF(B357&lt;&gt;"", IF(AND(INDEX(Paste_Here!AJ$2:AJ$610, MATCH(B357, Paste_Here!A$2:A$610, 0))&lt;&gt;"", ISNUMBER(--INDEX(Paste_Here!AJ$2:AJ$610, MATCH(B357, Paste_Here!A$2:A$610, 0)))), TEXT(ROUND(--INDEX(Paste_Here!AJ$2:AJ$610, MATCH(B357, Paste_Here!A$2:A$610, 0)), 2), "0.00"), ""), ""), "")</f>
        <v/>
      </c>
      <c r="EB357" s="66"/>
      <c r="EC357" s="77" t="str">
        <f>IFERROR(IF(B357&lt;&gt;"", IF(LOWER(INDEX(Paste_Here!AK$2:AK$610, MATCH(B357, Paste_Here!A$2:A$610, 0)))="approaching expectations", "Approaching", IF(LOWER(INDEX(Paste_Here!AK$2:AK$610, MATCH(B357, Paste_Here!A$2:A$610, 0)))="met expectations", "Met", IF(LOWER(INDEX(Paste_Here!AK$2:AK$610, MATCH(B357, Paste_Here!A$2:A$610, 0)))="exceeded expectations", "Exceeded", IF(LOWER(INDEX(Paste_Here!AK$2:AK$610, MATCH(B357, Paste_Here!A$2:A$610, 0)))="below expectations", "Below", "")))), ""), "")</f>
        <v/>
      </c>
      <c r="ED357" s="66"/>
      <c r="EE357" s="77"/>
      <c r="EF357" s="66"/>
      <c r="EG357" s="77"/>
      <c r="EH357" s="66"/>
      <c r="EI357" s="66"/>
      <c r="EJ357" s="77" t="str">
        <f t="shared" si="59"/>
        <v/>
      </c>
      <c r="EK357" s="66"/>
      <c r="EL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EM357" s="66"/>
      <c r="EN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EO357" s="66"/>
      <c r="EP357" s="77"/>
      <c r="EQ357" s="66"/>
      <c r="ER357" s="77" t="str">
        <f>IFERROR(IF(B357&lt;&gt;"", IF(AND(INDEX(Paste_Here!AT$2:AT$610, MATCH(B357, Paste_Here!A$2:A$610, 0))&lt;&gt;"", ISNUMBER(VALUE(INDEX(Paste_Here!AT$2:AT$610, MATCH(B357, Paste_Here!A$2:A$610, 0))))), INDEX(Paste_Here!AT$2:AT$610, MATCH(B357, Paste_Here!A$2:A$610, 0)), ""), ""), "")</f>
        <v/>
      </c>
      <c r="ES357" s="66"/>
      <c r="ET357" s="77" t="str">
        <f>IFERROR(IF(B357&lt;&gt;"", IF(AND(INDEX(Paste_Here!AV$2:AV$610, MATCH(B357, Paste_Here!A$2:A$610, 0))&lt;&gt;"", ISNUMBER(VALUE(INDEX(Paste_Here!AV$2:AV$610, MATCH(B357, Paste_Here!A$2:A$610, 0))))), INDEX(Paste_Here!AV$2:AV$610, MATCH(B357, Paste_Here!A$2:A$610, 0)), ""), ""), "")</f>
        <v/>
      </c>
      <c r="EU357" s="66"/>
      <c r="EV357" s="77"/>
      <c r="EW357" s="66"/>
      <c r="EX357" s="77" t="str">
        <f>IFERROR(IF(B357&lt;&gt;"", IF(AND(INDEX(Paste_Here!AU$2:AU$610, MATCH(B357, Paste_Here!A$2:A$610, 0))&lt;&gt;"", ISNUMBER(VALUE(INDEX(Paste_Here!AU$2:AU$610, MATCH(B357, Paste_Here!A$2:A$610, 0))))), INDEX(Paste_Here!AU$2:AU$610, MATCH(B357, Paste_Here!A$2:A$610, 0)), ""), ""), "")</f>
        <v/>
      </c>
      <c r="EY357" s="66"/>
      <c r="EZ357" s="77" t="str">
        <f>IFERROR(IF(B357&lt;&gt;"", IF(AND(INDEX(Paste_Here!AW$2:AW$610, MATCH(B357, Paste_Here!A$2:A$610, 0))&lt;&gt;"", ISNUMBER(VALUE(INDEX(Paste_Here!AW$2:AW$610, MATCH(B357, Paste_Here!A$2:A$610, 0))))), INDEX(Paste_Here!AW$2:AW$610, MATCH(B357, Paste_Here!A$2:A$610, 0)), ""), ""), "")</f>
        <v/>
      </c>
      <c r="FA357" s="66"/>
      <c r="FB357" s="77"/>
      <c r="FC357" s="66"/>
      <c r="FD357" s="77"/>
      <c r="FE357" s="66"/>
      <c r="FF357" s="66"/>
      <c r="FG357" s="77" t="str">
        <f t="shared" si="60"/>
        <v/>
      </c>
      <c r="FH357" s="66"/>
      <c r="FI357" s="77" t="str">
        <f>IFERROR(IF(B357&lt;&gt;"", IF(ISNUMBER(SEARCH("s", LOWER(INDEX(Paste_Here!M$2:M$610, MATCH(B357, Paste_Here!A$2:A$610, 0))))), "Yes", IF(INDEX(Paste_Here!M$2:M$610, MATCH(B357, Paste_Here!A$2:A$610, 0))&lt;&gt;"", "No", "")), ""), "")</f>
        <v/>
      </c>
      <c r="FJ357" s="66"/>
      <c r="FK357" s="77" t="str">
        <f>IFERROR(IF(B357&lt;&gt;"", IF(ISNUMBER(SEARCH("yes", LOWER(INDEX(Paste_Here!F$2:F$610, MATCH(B357, Paste_Here!A$2:A$610, 0))))), "Yes", IF(ISNUMBER(SEARCH("no", LOWER(INDEX(Paste_Here!F$2:F$610, MATCH(B357, Paste_Here!A$2:A$610, 0))))), "No", "")), ""), "")</f>
        <v/>
      </c>
      <c r="FL357" s="66"/>
      <c r="FM357" s="77" t="str">
        <f>IFERROR(IF(B357&lt;&gt;"", IF(ISNUMBER(SEARCH("english language learner", LOWER(INDEX(Paste_Here!C$2:C$610, MATCH(B357, Paste_Here!A$2:A$610, 0))))), "Yes", ""), ""), "")</f>
        <v/>
      </c>
      <c r="FN357" s="66"/>
      <c r="FO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FP357" s="66"/>
      <c r="FQ357" s="77" t="str">
        <f>IFERROR(IF(B357&lt;&gt;"", IF(ISNUMBER(SEARCH("yes", LOWER(INDEX(Paste_Here!L$2:L$610, MATCH(B357, Paste_Here!A$2:A$610, 0))))), "Yes", IF(ISNUMBER(SEARCH("no", LOWER(INDEX(Paste_Here!L$2:L$610, MATCH(B357, Paste_Here!A$2:A$610, 0))))), "No", "")), ""), "")</f>
        <v/>
      </c>
      <c r="FR357" s="66"/>
      <c r="FS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FT357" s="66"/>
      <c r="FU357" s="77"/>
      <c r="FV357" s="66"/>
      <c r="FW357" s="77" t="str">
        <f>IFERROR(IF(B357&lt;&gt;"", IF(AND(INDEX(Paste_Here!D$2:D$610, MATCH(B357, Paste_Here!A$2:A$610, 0))&lt;&gt;"", ISNUMBER(VALUE(INDEX(Paste_Here!D$2:D$610, MATCH(B357, Paste_Here!A$2:A$610, 0))))), INDEX(Paste_Here!D$2:D$610, MATCH(B357, Paste_Here!A$2:A$610, 0)), ""), ""), "")</f>
        <v/>
      </c>
      <c r="FX357" s="66"/>
      <c r="FY357" s="77" t="str">
        <f>IFERROR(IF(B357&lt;&gt;"", IF(AND(INDEX(Paste_Here!G$2:G$610, MATCH(B357, Paste_Here!A$2:A$610, 0))&lt;&gt;"", ISNUMBER(VALUE(INDEX(Paste_Here!G$2:G$610, MATCH(B357, Paste_Here!A$2:A$610, 0))))), INDEX(Paste_Here!G$2:G$610, MATCH(B357, Paste_Here!A$2:A$610, 0)), ""), ""), "")</f>
        <v/>
      </c>
      <c r="FZ357" s="66"/>
      <c r="GA357" s="95"/>
      <c r="GB357" s="66"/>
      <c r="JS357" s="1" t="str" cm="1">
        <f t="array" ref="JS357">IFERROR(INDEX(Paste_Here!$B$2:$B$610, MATCH(0, COUNTIF(JS$4:JS356, Paste_Here!$B$2:$B$610) + IF(Paste_Here!$B$2:$B$610="", 1, 0), 0)), "")</f>
        <v/>
      </c>
      <c r="JT357" s="1" t="str">
        <f>IF(JS357&lt;&gt;"", INDEX(Paste_Here!$A$2:$A$610, MATCH(JS357, Paste_Here!$B$2:$B$610, 0)), "")</f>
        <v/>
      </c>
      <c r="JU357" s="1" t="str">
        <f t="shared" si="61"/>
        <v/>
      </c>
      <c r="JV357" s="1" t="str" cm="1">
        <f t="array" ref="JV357">IFERROR(INDEX($JU$5:$JU$610, MATCH(SMALL(IF($JU$5:$JU$610&lt;&gt;"", COUNTIF($JU$5:$JU$610, "&lt;"&amp;$JU$5:$JU$610)+1), ROW()-ROW($JV$5)+1), COUNTIF($JU$5:$JU$610, "&lt;"&amp;$JU$5:$JU$610)+1, 0)), "")</f>
        <v/>
      </c>
    </row>
    <row r="358" spans="1:282">
      <c r="A358" s="66"/>
      <c r="B358" s="77" t="str">
        <f t="shared" si="52"/>
        <v/>
      </c>
      <c r="C358" s="66"/>
      <c r="D358" s="77" t="str">
        <f>IFERROR(IF(B358&lt;&gt;"", IF(COUNTIF(INDEX(Paste_Here!AS$2:AS$610, MATCH(B358, Paste_Here!A$2:A$610, 0), 0), "yes") &gt; 0, "Yes", IF(COUNTIF(INDEX(Paste_Here!AS$2:AS$610, MATCH(B358, Paste_Here!A$2:A$610, 0), 0), "no") &gt; 0, "No", "")), ""), "")</f>
        <v/>
      </c>
      <c r="E358" s="66"/>
      <c r="F358" s="77" t="str">
        <f t="shared" si="53"/>
        <v/>
      </c>
      <c r="G358" s="66"/>
      <c r="H358" s="77" t="str">
        <f>IFERROR(IF(B358&lt;&gt;"", IF(COUNTIF(INDEX(Paste_Here!AO$2:AR$610, MATCH(B358, Paste_Here!A$2:A$610, 0), 0), "yes") &gt; 0, "Yes", IF(COUNTIF(INDEX(Paste_Here!AO$2:AR$610, MATCH(B358, Paste_Here!A$2:A$610, 0), 0), "no") &gt; 0, "No", "")), ""), "")</f>
        <v/>
      </c>
      <c r="I358" s="66"/>
      <c r="J358" s="77" t="str">
        <f t="shared" si="54"/>
        <v/>
      </c>
      <c r="K358" s="66"/>
      <c r="L358" s="77" t="str">
        <f>IFERROR(IF(B358&lt;&gt;"", IF(ISNUMBER(SEARCH("yes", LOWER(INDEX(Paste_Here!W$2:W$610, MATCH(B358, Paste_Here!A$2:A$610, 0))))), "Yes", IF(ISNUMBER(SEARCH("no", LOWER(INDEX(Paste_Here!W$2:W$610, MATCH(B358, Paste_Here!A$2:A$610, 0))))), "No", "")), ""), "")</f>
        <v/>
      </c>
      <c r="M358" s="66"/>
      <c r="N358" s="77"/>
      <c r="O358" s="66"/>
      <c r="P358" s="77" t="str">
        <f>IFERROR(IF(B358&lt;&gt;"", IF(ISNUMBER(SEARCH("yes", LOWER(INDEX(Paste_Here!V$2:V$610, MATCH(B358, Paste_Here!A$2:A$610, 0))))), "Yes", IF(ISNUMBER(SEARCH("no", LOWER(INDEX(Paste_Here!V$2:V$610, MATCH(B358, Paste_Here!A$2:A$610, 0))))), "No", "")), ""), "")</f>
        <v/>
      </c>
      <c r="Q358" s="66"/>
      <c r="R358" s="77"/>
      <c r="S358" s="66"/>
      <c r="T358" s="77"/>
      <c r="U358" s="66"/>
      <c r="V358" s="66"/>
      <c r="W358" s="77" t="str">
        <f t="shared" si="55"/>
        <v/>
      </c>
      <c r="X358" s="66"/>
      <c r="Y358" s="77" t="str">
        <f>IFERROR(IF(B358&lt;&gt;"", IF(ISNUMBER(SEARCH("Revealed-Potential (Primary Focus)", LOWER(INDEX(Paste_Here!X$2:X$610, MATCH(B358, Paste_Here!A$2:A$610, 0))))), "Rev-Potential: Prim", IF(ISNUMBER(SEARCH("Revealed-Potential (Secondary Focus)", LOWER(INDEX(Paste_Here!X$2:X$610, MATCH(B358, Paste_Here!A$2:A$610, 0))))), "Rev-Potential: Sec", IF(ISNUMBER(SEARCH("Monitoring", LOWER(INDEX(Paste_Here!X$2:X$610, MATCH(B358, Paste_Here!A$2:A$610, 0))))), "Monitoring", IF(ISNUMBER(SEARCH("At-Promise (Secondary Focus)", LOWER(INDEX(Paste_Here!X$2:X$610, MATCH(B358, Paste_Here!A$2:A$610, 0))))), "At-Promise: Sec", IF(ISNUMBER(SEARCH("At-Promise (Primary Focus)", LOWER(INDEX(Paste_Here!X$2:X$610, MATCH(B358, Paste_Here!A$2:A$610, 0))))), "At-Promise: Prim", ""))))), ""), "")</f>
        <v/>
      </c>
      <c r="Z358" s="66"/>
      <c r="AA358" s="77"/>
      <c r="AB358" s="66"/>
      <c r="AC358" s="77" t="str">
        <f>IFERROR(IF(B358&lt;&gt;"", IF(ISNUMBER(SEARCH("Revealed-Potential (Primary Focus)", LOWER(INDEX(Paste_Here!AB$2:AB$610, MATCH(B358, Paste_Here!A$2:A$610, 0))))), "Rev-Potential: Prim", IF(ISNUMBER(SEARCH("Revealed-Potential (Secondary Focus)", LOWER(INDEX(Paste_Here!AB$2:AB$610, MATCH(B358, Paste_Here!A$2:A$610, 0))))), "Rev-Potential: Sec", IF(ISNUMBER(SEARCH("Monitoring", LOWER(INDEX(Paste_Here!AB$2:AB$610, MATCH(B358, Paste_Here!A$2:A$610, 0))))), "Monitoring", IF(ISNUMBER(SEARCH("At-Promise (Secondary Focus)", LOWER(INDEX(Paste_Here!AB$2:AB$610, MATCH(B358, Paste_Here!A$2:A$610, 0))))), "At-Promise: Sec", IF(ISNUMBER(SEARCH("At-Promise (Primary Focus)", LOWER(INDEX(Paste_Here!AB$2:AB$610, MATCH(B358, Paste_Here!A$2:A$610, 0))))), "At-Promise: Prim", ""))))), ""), "")</f>
        <v/>
      </c>
      <c r="AD358" s="66"/>
      <c r="AE358" s="77"/>
      <c r="AF358" s="66"/>
      <c r="AG358" s="77"/>
      <c r="AH358" s="66"/>
      <c r="AI358" s="77"/>
      <c r="AJ358" s="66"/>
      <c r="AK358" s="77"/>
      <c r="AL358" s="66"/>
      <c r="AM358" s="77"/>
      <c r="AN358" s="66"/>
      <c r="AO358" s="77"/>
      <c r="AP358" s="66"/>
      <c r="AQ358" s="77"/>
      <c r="AR358" s="66"/>
      <c r="AS358" s="77"/>
      <c r="AT358" s="66"/>
      <c r="AU358" s="66"/>
      <c r="AV358" s="77" t="str">
        <f t="shared" si="56"/>
        <v/>
      </c>
      <c r="AW358" s="66"/>
      <c r="AX358" s="77" t="str">
        <f>IFERROR(IF(B358&lt;&gt;"", IF(AND(INDEX(Paste_Here!AC$2:AC$610, MATCH(B358, Paste_Here!A$2:A$610, 0))&lt;&gt;"", ISNUMBER(VALUE(INDEX(Paste_Here!AC$2:AC$610, MATCH(B358, Paste_Here!A$2:A$610, 0))))), INDEX(Paste_Here!AC$2:AC$610, MATCH(B358, Paste_Here!A$2:A$610, 0)), ""), ""), "")</f>
        <v/>
      </c>
      <c r="AY358" s="66"/>
      <c r="AZ358" s="77" t="str">
        <f>IFERROR(IF(B358&lt;&gt;"", IF(AND(INDEX(Paste_Here!AD$2:AD$610, MATCH(B358, Paste_Here!A$2:A$610, 0))&lt;&gt;"", ISNUMBER(VALUE(INDEX(Paste_Here!AD$2:AD$610, MATCH(B358, Paste_Here!A$2:A$610, 0))))), TEXT(ROUND(VALUE(INDEX(Paste_Here!AD$2:AD$610, MATCH(B358, Paste_Here!A$2:A$610, 0))), 2), "0.00"), ""), ""), "")</f>
        <v/>
      </c>
      <c r="BA358" s="66"/>
      <c r="BB358" s="77" t="str">
        <f>IFERROR(IF(B358&lt;&gt;"", IF(LOWER(INDEX(Paste_Here!AE$2:AE$610, MATCH(B358, Paste_Here!A$2:A$610, 0)))="approaching expectations", "Approaching", IF(LOWER(INDEX(Paste_Here!AE$2:AE$610, MATCH(B358, Paste_Here!A$2:A$610, 0)))="met expectations", "Met", IF(LOWER(INDEX(Paste_Here!AE$2:AE$610, MATCH(B358, Paste_Here!A$2:A$610, 0)))="exceeded expectations", "Exceeded", IF(LOWER(INDEX(Paste_Here!AE$2:AE$610, MATCH(B358, Paste_Here!A$2:A$610, 0)))="below expectations", "Below", "")))), ""), "")</f>
        <v/>
      </c>
      <c r="BC358" s="66"/>
      <c r="BD358" s="77" t="str">
        <f>IFERROR(IF(B358&lt;&gt;"", IF(AND(INDEX(Paste_Here!T$2:T$610, MATCH(B358, Paste_Here!A$2:A$610, 0))&lt;&gt;"", ISNUMBER(VALUE(INDEX(Paste_Here!T$2:T$610, MATCH(B358, Paste_Here!A$2:A$610, 0))))), INDEX(Paste_Here!T$2:T$610, MATCH(B358, Paste_Here!A$2:A$610, 0)), ""), ""), "")</f>
        <v/>
      </c>
      <c r="BE358" s="66"/>
      <c r="BF358" s="77"/>
      <c r="BG358" s="66"/>
      <c r="BH358" s="77"/>
      <c r="BI358" s="66"/>
      <c r="BJ358" s="77"/>
      <c r="BK358" s="66"/>
      <c r="BL358" s="77" t="str">
        <f>IFERROR(IF(B358&lt;&gt;"", IF(AND(INDEX(Paste_Here!N$2:N$610, MATCH(B358, Paste_Here!A$2:A$610, 0))&lt;&gt;"", ISNUMBER(VALUE(INDEX(Paste_Here!N$2:N$610, MATCH(B358, Paste_Here!A$2:A$610, 0))))), INDEX(Paste_Here!N$2:N$610, MATCH(B358, Paste_Here!A$2:A$610, 0)), ""), ""), "")</f>
        <v/>
      </c>
      <c r="BM358" s="66"/>
      <c r="BN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BO358" s="66"/>
      <c r="BP358" s="77" t="str" cm="1">
        <f t="array" aca="1" ref="BP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BQ358" s="66"/>
      <c r="BR358" s="66"/>
      <c r="BS358" s="77"/>
      <c r="BT358" s="66"/>
      <c r="BU358" s="77"/>
      <c r="BV358" s="66"/>
      <c r="BW358" s="77"/>
      <c r="BX358" s="66"/>
      <c r="BY358" s="77"/>
      <c r="BZ358" s="66"/>
      <c r="CA358" s="77"/>
      <c r="CB358" s="66"/>
      <c r="CC358" s="77"/>
      <c r="CD358" s="66"/>
      <c r="CE358" s="77"/>
      <c r="CF358" s="66"/>
      <c r="CG358" s="77"/>
      <c r="CH358" s="66"/>
      <c r="CI358" s="77"/>
      <c r="CJ358" s="66"/>
      <c r="CK358" s="77"/>
      <c r="CL358" s="66"/>
      <c r="CM358" s="77"/>
      <c r="CN358" s="66"/>
      <c r="CO358" s="66"/>
      <c r="CP358" s="77" t="str">
        <f t="shared" si="57"/>
        <v/>
      </c>
      <c r="CQ358" s="66"/>
      <c r="CR358" s="77" t="str">
        <f>IFERROR(IF(B358&lt;&gt;"", IF(AND(INDEX(Paste_Here!Y$2:Y$610, MATCH(B358, Paste_Here!A$2:A$610, 0))&lt;&gt;"", ISNUMBER(VALUE(INDEX(Paste_Here!Y$2:Y$610, MATCH(B358, Paste_Here!A$2:A$610, 0))))), INDEX(Paste_Here!Y$2:Y$610, MATCH(B358, Paste_Here!A$2:A$610, 0)), ""), ""), "")</f>
        <v/>
      </c>
      <c r="CS358" s="66"/>
      <c r="CT358" s="77" t="str">
        <f>IFERROR(IF(B358&lt;&gt;"", IF(AND(INDEX(Paste_Here!AA$2:AA$610, MATCH(B358, Paste_Here!A$2:A$610, 0))&lt;&gt;"", ISNUMBER(--INDEX(Paste_Here!AA$2:AA$610, MATCH(B358, Paste_Here!A$2:A$610, 0)))), TEXT(ROUND(--INDEX(Paste_Here!AA$2:AA$610, MATCH(B358, Paste_Here!A$2:A$610, 0)), 2), "0.00"), ""), ""), "")</f>
        <v/>
      </c>
      <c r="CU358" s="66"/>
      <c r="CV358" s="77" t="str">
        <f>IFERROR(IF(B358&lt;&gt;"", IF(LOWER(INDEX(Paste_Here!Z$2:Z$610, MATCH(B358, Paste_Here!A$2:A$610, 0)))="approaching expectations", "Approaching", IF(LOWER(INDEX(Paste_Here!Z$2:Z$610, MATCH(B358, Paste_Here!A$2:A$610, 0)))="met expectations", "Met", IF(LOWER(INDEX(Paste_Here!Z$2:Z$610, MATCH(B358, Paste_Here!A$2:A$610, 0)))="exceeded expectations", "Exceeded", IF(LOWER(INDEX(Paste_Here!Z$2:Z$610, MATCH(B358, Paste_Here!A$2:A$610, 0)))="below expectations", "Below", "")))), ""), "")</f>
        <v/>
      </c>
      <c r="CW358" s="66"/>
      <c r="CX358" s="77"/>
      <c r="CY358" s="66"/>
      <c r="CZ358" s="77" t="str">
        <f>IFERROR(IF(B358&lt;&gt;"", IF(AND(INDEX(Paste_Here!AL$2:AL$610, MATCH(B358, Paste_Here!A$2:A$610, 0))&lt;&gt;"", ISNUMBER(VALUE(INDEX(Paste_Here!AL$2:AL$610, MATCH(B358, Paste_Here!A$2:A$610, 0))))), INDEX(Paste_Here!AL$2:AL$610, MATCH(B358, Paste_Here!A$2:A$610, 0)), ""), ""), "")</f>
        <v/>
      </c>
      <c r="DA358" s="66"/>
      <c r="DB358" s="77" t="str">
        <f>IFERROR(IF(B358&lt;&gt;"", IF(ISNUMBER(SEARCH("highrisk", LOWER(INDEX(Paste_Here!AM$2:AM$610, MATCH(B358, Paste_Here!A$2:A$610, 0))))), "High Risk", IF(ISNUMBER(SEARCH("lowrisk", LOWER(INDEX(Paste_Here!AM$2:AM$610, MATCH(B358, Paste_Here!A$2:A$610, 0))))), "Low Risk", IF(ISNUMBER(SEARCH("somerisk", LOWER(INDEX(Paste_Here!AM$2:AM$610, MATCH(B358, Paste_Here!A$2:A$610, 0))))), "Some Risk", ""))), ""), "")</f>
        <v/>
      </c>
      <c r="DC358" s="66"/>
      <c r="DD358" s="77" t="str">
        <f>IFERROR(IF(B358&lt;&gt;"", IF(AND(INDEX(Paste_Here!AN$2:AN$610, MATCH(B358, Paste_Here!A$2:A$610, 0))&lt;&gt;"", ISNUMBER(VALUE(INDEX(Paste_Here!AN$2:AN$610, MATCH(B358, Paste_Here!A$2:A$610, 0))))), INDEX(Paste_Here!AN$2:AN$610, MATCH(B358, Paste_Here!A$2:A$610, 0)), ""), ""), "")</f>
        <v/>
      </c>
      <c r="DE358" s="66"/>
      <c r="DF358" s="77" t="str">
        <f>IFERROR(IF(B358&lt;&gt;"", IF(AND(INDEX(Paste_Here!Q$2:Q$610, MATCH(B358, Paste_Here!A$2:A$610, 0))&lt;&gt;"", ISNUMBER(VALUE(INDEX(Paste_Here!Q$2:Q$610, MATCH(B358, Paste_Here!A$2:A$610, 0))))), INDEX(Paste_Here!Q$2:Q$610, MATCH(B358, Paste_Here!A$2:A$610, 0)), ""), ""), "")</f>
        <v/>
      </c>
      <c r="DG358" s="66"/>
      <c r="DH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DI358" s="66"/>
      <c r="DJ358" s="77" t="str" cm="1">
        <f t="array" aca="1" ref="DJ358" ca="1">IFERROR(VALUE(IF(ISNUMBER(SEARCH("EM", INDEX(Paste_Here!S$2:S$500, MATCH(B358, Paste_Here!A$2:A$500, 0)))), "-" &amp;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f>
        <v/>
      </c>
      <c r="DK358" s="66"/>
      <c r="DL358" s="66"/>
      <c r="DM358" s="77" t="str">
        <f t="shared" si="58"/>
        <v/>
      </c>
      <c r="DN358" s="66"/>
      <c r="DO358" s="77" t="str">
        <f>IFERROR(IF(B358&lt;&gt;"", IF(AND(INDEX(Paste_Here!AF$2:AF$610, MATCH(B358, Paste_Here!A$2:A$610, 0))&lt;&gt;"", ISNUMBER(VALUE(INDEX(Paste_Here!AF$2:AF$610, MATCH(B358, Paste_Here!A$2:A$610, 0))))), INDEX(Paste_Here!AF$2:AF$610, MATCH(B358, Paste_Here!A$2:A$610, 0)), ""), ""), "")</f>
        <v/>
      </c>
      <c r="DP358" s="66"/>
      <c r="DQ358" s="77" t="str">
        <f>IFERROR(IF(B358&lt;&gt;"", IF(AND(INDEX(Paste_Here!AG$2:AG$610, MATCH(B358, Paste_Here!A$2:A$610, 0))&lt;&gt;"", ISNUMBER(--INDEX(Paste_Here!AG$2:AG$610, MATCH(B358, Paste_Here!A$2:A$610, 0)))), TEXT(ROUND(--INDEX(Paste_Here!AG$2:AG$610, MATCH(B358, Paste_Here!A$2:A$610, 0)), 2), "0.00"), ""), ""), "")</f>
        <v/>
      </c>
      <c r="DR358" s="66"/>
      <c r="DS358" s="77" t="str">
        <f>IFERROR(IF(B358&lt;&gt;"", IF(LOWER(INDEX(Paste_Here!AH$2:AH$610, MATCH(B358, Paste_Here!A$2:A$610, 0)))="approaching expectations", "Approaching", IF(LOWER(INDEX(Paste_Here!AH$2:AH$610, MATCH(B358, Paste_Here!A$2:A$610, 0)))="met expectations", "Met", IF(LOWER(INDEX(Paste_Here!AH$2:AH$610, MATCH(B358, Paste_Here!A$2:A$610, 0)))="exceeded expectations", "Exceeded", IF(LOWER(INDEX(Paste_Here!AH$2:AH$610, MATCH(B358, Paste_Here!A$2:A$610, 0)))="below expectations", "Below", "")))), ""), "")</f>
        <v/>
      </c>
      <c r="DT358" s="66"/>
      <c r="DU358" s="77" t="str">
        <f>IFERROR(IF(B358&lt;&gt;"", IF(AND(INDEX(Paste_Here!U$2:U$610, MATCH(B358, Paste_Here!A$2:A$610, 0))&lt;&gt;"", ISNUMBER(VALUE(INDEX(Paste_Here!U$2:U$610, MATCH(B358, Paste_Here!A$2:A$610, 0))))), INDEX(Paste_Here!U$2:U$610, MATCH(B358, Paste_Here!A$2:A$610, 0)), ""), ""), "")</f>
        <v/>
      </c>
      <c r="DV358" s="66"/>
      <c r="DW358" s="77"/>
      <c r="DX358" s="66"/>
      <c r="DY358" s="77" t="str">
        <f>IFERROR(IF(B358&lt;&gt;"", IF(AND(INDEX(Paste_Here!AI$2:AI$610, MATCH(B358, Paste_Here!A$2:A$610, 0))&lt;&gt;"", ISNUMBER(VALUE(INDEX(Paste_Here!AI$2:AI$610, MATCH(B358, Paste_Here!A$2:A$610, 0))))), INDEX(Paste_Here!AI$2:AI$610, MATCH(B358, Paste_Here!A$2:A$610, 0)), ""), ""), "")</f>
        <v/>
      </c>
      <c r="DZ358" s="66"/>
      <c r="EA358" s="77" t="str">
        <f>IFERROR(IF(B358&lt;&gt;"", IF(AND(INDEX(Paste_Here!AJ$2:AJ$610, MATCH(B358, Paste_Here!A$2:A$610, 0))&lt;&gt;"", ISNUMBER(--INDEX(Paste_Here!AJ$2:AJ$610, MATCH(B358, Paste_Here!A$2:A$610, 0)))), TEXT(ROUND(--INDEX(Paste_Here!AJ$2:AJ$610, MATCH(B358, Paste_Here!A$2:A$610, 0)), 2), "0.00"), ""), ""), "")</f>
        <v/>
      </c>
      <c r="EB358" s="66"/>
      <c r="EC358" s="77" t="str">
        <f>IFERROR(IF(B358&lt;&gt;"", IF(LOWER(INDEX(Paste_Here!AK$2:AK$610, MATCH(B358, Paste_Here!A$2:A$610, 0)))="approaching expectations", "Approaching", IF(LOWER(INDEX(Paste_Here!AK$2:AK$610, MATCH(B358, Paste_Here!A$2:A$610, 0)))="met expectations", "Met", IF(LOWER(INDEX(Paste_Here!AK$2:AK$610, MATCH(B358, Paste_Here!A$2:A$610, 0)))="exceeded expectations", "Exceeded", IF(LOWER(INDEX(Paste_Here!AK$2:AK$610, MATCH(B358, Paste_Here!A$2:A$610, 0)))="below expectations", "Below", "")))), ""), "")</f>
        <v/>
      </c>
      <c r="ED358" s="66"/>
      <c r="EE358" s="77"/>
      <c r="EF358" s="66"/>
      <c r="EG358" s="77"/>
      <c r="EH358" s="66"/>
      <c r="EI358" s="66"/>
      <c r="EJ358" s="77" t="str">
        <f t="shared" si="59"/>
        <v/>
      </c>
      <c r="EK358" s="66"/>
      <c r="EL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EM358" s="66"/>
      <c r="EN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EO358" s="66"/>
      <c r="EP358" s="77"/>
      <c r="EQ358" s="66"/>
      <c r="ER358" s="77" t="str">
        <f>IFERROR(IF(B358&lt;&gt;"", IF(AND(INDEX(Paste_Here!AT$2:AT$610, MATCH(B358, Paste_Here!A$2:A$610, 0))&lt;&gt;"", ISNUMBER(VALUE(INDEX(Paste_Here!AT$2:AT$610, MATCH(B358, Paste_Here!A$2:A$610, 0))))), INDEX(Paste_Here!AT$2:AT$610, MATCH(B358, Paste_Here!A$2:A$610, 0)), ""), ""), "")</f>
        <v/>
      </c>
      <c r="ES358" s="66"/>
      <c r="ET358" s="77" t="str">
        <f>IFERROR(IF(B358&lt;&gt;"", IF(AND(INDEX(Paste_Here!AV$2:AV$610, MATCH(B358, Paste_Here!A$2:A$610, 0))&lt;&gt;"", ISNUMBER(VALUE(INDEX(Paste_Here!AV$2:AV$610, MATCH(B358, Paste_Here!A$2:A$610, 0))))), INDEX(Paste_Here!AV$2:AV$610, MATCH(B358, Paste_Here!A$2:A$610, 0)), ""), ""), "")</f>
        <v/>
      </c>
      <c r="EU358" s="66"/>
      <c r="EV358" s="77"/>
      <c r="EW358" s="66"/>
      <c r="EX358" s="77" t="str">
        <f>IFERROR(IF(B358&lt;&gt;"", IF(AND(INDEX(Paste_Here!AU$2:AU$610, MATCH(B358, Paste_Here!A$2:A$610, 0))&lt;&gt;"", ISNUMBER(VALUE(INDEX(Paste_Here!AU$2:AU$610, MATCH(B358, Paste_Here!A$2:A$610, 0))))), INDEX(Paste_Here!AU$2:AU$610, MATCH(B358, Paste_Here!A$2:A$610, 0)), ""), ""), "")</f>
        <v/>
      </c>
      <c r="EY358" s="66"/>
      <c r="EZ358" s="77" t="str">
        <f>IFERROR(IF(B358&lt;&gt;"", IF(AND(INDEX(Paste_Here!AW$2:AW$610, MATCH(B358, Paste_Here!A$2:A$610, 0))&lt;&gt;"", ISNUMBER(VALUE(INDEX(Paste_Here!AW$2:AW$610, MATCH(B358, Paste_Here!A$2:A$610, 0))))), INDEX(Paste_Here!AW$2:AW$610, MATCH(B358, Paste_Here!A$2:A$610, 0)), ""), ""), "")</f>
        <v/>
      </c>
      <c r="FA358" s="66"/>
      <c r="FB358" s="77"/>
      <c r="FC358" s="66"/>
      <c r="FD358" s="77"/>
      <c r="FE358" s="66"/>
      <c r="FF358" s="66"/>
      <c r="FG358" s="77" t="str">
        <f t="shared" si="60"/>
        <v/>
      </c>
      <c r="FH358" s="66"/>
      <c r="FI358" s="77" t="str">
        <f>IFERROR(IF(B358&lt;&gt;"", IF(ISNUMBER(SEARCH("s", LOWER(INDEX(Paste_Here!M$2:M$610, MATCH(B358, Paste_Here!A$2:A$610, 0))))), "Yes", IF(INDEX(Paste_Here!M$2:M$610, MATCH(B358, Paste_Here!A$2:A$610, 0))&lt;&gt;"", "No", "")), ""), "")</f>
        <v/>
      </c>
      <c r="FJ358" s="66"/>
      <c r="FK358" s="77" t="str">
        <f>IFERROR(IF(B358&lt;&gt;"", IF(ISNUMBER(SEARCH("yes", LOWER(INDEX(Paste_Here!F$2:F$610, MATCH(B358, Paste_Here!A$2:A$610, 0))))), "Yes", IF(ISNUMBER(SEARCH("no", LOWER(INDEX(Paste_Here!F$2:F$610, MATCH(B358, Paste_Here!A$2:A$610, 0))))), "No", "")), ""), "")</f>
        <v/>
      </c>
      <c r="FL358" s="66"/>
      <c r="FM358" s="77" t="str">
        <f>IFERROR(IF(B358&lt;&gt;"", IF(ISNUMBER(SEARCH("english language learner", LOWER(INDEX(Paste_Here!C$2:C$610, MATCH(B358, Paste_Here!A$2:A$610, 0))))), "Yes", ""), ""), "")</f>
        <v/>
      </c>
      <c r="FN358" s="66"/>
      <c r="FO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FP358" s="66"/>
      <c r="FQ358" s="77" t="str">
        <f>IFERROR(IF(B358&lt;&gt;"", IF(ISNUMBER(SEARCH("yes", LOWER(INDEX(Paste_Here!L$2:L$610, MATCH(B358, Paste_Here!A$2:A$610, 0))))), "Yes", IF(ISNUMBER(SEARCH("no", LOWER(INDEX(Paste_Here!L$2:L$610, MATCH(B358, Paste_Here!A$2:A$610, 0))))), "No", "")), ""), "")</f>
        <v/>
      </c>
      <c r="FR358" s="66"/>
      <c r="FS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FT358" s="66"/>
      <c r="FU358" s="77"/>
      <c r="FV358" s="66"/>
      <c r="FW358" s="77" t="str">
        <f>IFERROR(IF(B358&lt;&gt;"", IF(AND(INDEX(Paste_Here!D$2:D$610, MATCH(B358, Paste_Here!A$2:A$610, 0))&lt;&gt;"", ISNUMBER(VALUE(INDEX(Paste_Here!D$2:D$610, MATCH(B358, Paste_Here!A$2:A$610, 0))))), INDEX(Paste_Here!D$2:D$610, MATCH(B358, Paste_Here!A$2:A$610, 0)), ""), ""), "")</f>
        <v/>
      </c>
      <c r="FX358" s="66"/>
      <c r="FY358" s="77" t="str">
        <f>IFERROR(IF(B358&lt;&gt;"", IF(AND(INDEX(Paste_Here!G$2:G$610, MATCH(B358, Paste_Here!A$2:A$610, 0))&lt;&gt;"", ISNUMBER(VALUE(INDEX(Paste_Here!G$2:G$610, MATCH(B358, Paste_Here!A$2:A$610, 0))))), INDEX(Paste_Here!G$2:G$610, MATCH(B358, Paste_Here!A$2:A$610, 0)), ""), ""), "")</f>
        <v/>
      </c>
      <c r="FZ358" s="66"/>
      <c r="GA358" s="95"/>
      <c r="GB358" s="66"/>
      <c r="JS358" s="1" t="str" cm="1">
        <f t="array" ref="JS358">IFERROR(INDEX(Paste_Here!$B$2:$B$610, MATCH(0, COUNTIF(JS$4:JS357, Paste_Here!$B$2:$B$610) + IF(Paste_Here!$B$2:$B$610="", 1, 0), 0)), "")</f>
        <v/>
      </c>
      <c r="JT358" s="1" t="str">
        <f>IF(JS358&lt;&gt;"", INDEX(Paste_Here!$A$2:$A$610, MATCH(JS358, Paste_Here!$B$2:$B$610, 0)), "")</f>
        <v/>
      </c>
      <c r="JU358" s="1" t="str">
        <f t="shared" si="61"/>
        <v/>
      </c>
      <c r="JV358" s="1" t="str" cm="1">
        <f t="array" ref="JV358">IFERROR(INDEX($JU$5:$JU$610, MATCH(SMALL(IF($JU$5:$JU$610&lt;&gt;"", COUNTIF($JU$5:$JU$610, "&lt;"&amp;$JU$5:$JU$610)+1), ROW()-ROW($JV$5)+1), COUNTIF($JU$5:$JU$610, "&lt;"&amp;$JU$5:$JU$610)+1, 0)), "")</f>
        <v/>
      </c>
    </row>
    <row r="359" spans="1:282">
      <c r="A359" s="66"/>
      <c r="B359" s="77" t="str">
        <f t="shared" si="52"/>
        <v/>
      </c>
      <c r="C359" s="66"/>
      <c r="D359" s="77" t="str">
        <f>IFERROR(IF(B359&lt;&gt;"", IF(COUNTIF(INDEX(Paste_Here!AS$2:AS$610, MATCH(B359, Paste_Here!A$2:A$610, 0), 0), "yes") &gt; 0, "Yes", IF(COUNTIF(INDEX(Paste_Here!AS$2:AS$610, MATCH(B359, Paste_Here!A$2:A$610, 0), 0), "no") &gt; 0, "No", "")), ""), "")</f>
        <v/>
      </c>
      <c r="E359" s="66"/>
      <c r="F359" s="77" t="str">
        <f t="shared" si="53"/>
        <v/>
      </c>
      <c r="G359" s="66"/>
      <c r="H359" s="77" t="str">
        <f>IFERROR(IF(B359&lt;&gt;"", IF(COUNTIF(INDEX(Paste_Here!AO$2:AR$610, MATCH(B359, Paste_Here!A$2:A$610, 0), 0), "yes") &gt; 0, "Yes", IF(COUNTIF(INDEX(Paste_Here!AO$2:AR$610, MATCH(B359, Paste_Here!A$2:A$610, 0), 0), "no") &gt; 0, "No", "")), ""), "")</f>
        <v/>
      </c>
      <c r="I359" s="66"/>
      <c r="J359" s="77" t="str">
        <f t="shared" si="54"/>
        <v/>
      </c>
      <c r="K359" s="66"/>
      <c r="L359" s="77" t="str">
        <f>IFERROR(IF(B359&lt;&gt;"", IF(ISNUMBER(SEARCH("yes", LOWER(INDEX(Paste_Here!W$2:W$610, MATCH(B359, Paste_Here!A$2:A$610, 0))))), "Yes", IF(ISNUMBER(SEARCH("no", LOWER(INDEX(Paste_Here!W$2:W$610, MATCH(B359, Paste_Here!A$2:A$610, 0))))), "No", "")), ""), "")</f>
        <v/>
      </c>
      <c r="M359" s="66"/>
      <c r="N359" s="77"/>
      <c r="O359" s="66"/>
      <c r="P359" s="77" t="str">
        <f>IFERROR(IF(B359&lt;&gt;"", IF(ISNUMBER(SEARCH("yes", LOWER(INDEX(Paste_Here!V$2:V$610, MATCH(B359, Paste_Here!A$2:A$610, 0))))), "Yes", IF(ISNUMBER(SEARCH("no", LOWER(INDEX(Paste_Here!V$2:V$610, MATCH(B359, Paste_Here!A$2:A$610, 0))))), "No", "")), ""), "")</f>
        <v/>
      </c>
      <c r="Q359" s="66"/>
      <c r="R359" s="77"/>
      <c r="S359" s="66"/>
      <c r="T359" s="77"/>
      <c r="U359" s="66"/>
      <c r="V359" s="66"/>
      <c r="W359" s="77" t="str">
        <f t="shared" si="55"/>
        <v/>
      </c>
      <c r="X359" s="66"/>
      <c r="Y359" s="77" t="str">
        <f>IFERROR(IF(B359&lt;&gt;"", IF(ISNUMBER(SEARCH("Revealed-Potential (Primary Focus)", LOWER(INDEX(Paste_Here!X$2:X$610, MATCH(B359, Paste_Here!A$2:A$610, 0))))), "Rev-Potential: Prim", IF(ISNUMBER(SEARCH("Revealed-Potential (Secondary Focus)", LOWER(INDEX(Paste_Here!X$2:X$610, MATCH(B359, Paste_Here!A$2:A$610, 0))))), "Rev-Potential: Sec", IF(ISNUMBER(SEARCH("Monitoring", LOWER(INDEX(Paste_Here!X$2:X$610, MATCH(B359, Paste_Here!A$2:A$610, 0))))), "Monitoring", IF(ISNUMBER(SEARCH("At-Promise (Secondary Focus)", LOWER(INDEX(Paste_Here!X$2:X$610, MATCH(B359, Paste_Here!A$2:A$610, 0))))), "At-Promise: Sec", IF(ISNUMBER(SEARCH("At-Promise (Primary Focus)", LOWER(INDEX(Paste_Here!X$2:X$610, MATCH(B359, Paste_Here!A$2:A$610, 0))))), "At-Promise: Prim", ""))))), ""), "")</f>
        <v/>
      </c>
      <c r="Z359" s="66"/>
      <c r="AA359" s="77"/>
      <c r="AB359" s="66"/>
      <c r="AC359" s="77" t="str">
        <f>IFERROR(IF(B359&lt;&gt;"", IF(ISNUMBER(SEARCH("Revealed-Potential (Primary Focus)", LOWER(INDEX(Paste_Here!AB$2:AB$610, MATCH(B359, Paste_Here!A$2:A$610, 0))))), "Rev-Potential: Prim", IF(ISNUMBER(SEARCH("Revealed-Potential (Secondary Focus)", LOWER(INDEX(Paste_Here!AB$2:AB$610, MATCH(B359, Paste_Here!A$2:A$610, 0))))), "Rev-Potential: Sec", IF(ISNUMBER(SEARCH("Monitoring", LOWER(INDEX(Paste_Here!AB$2:AB$610, MATCH(B359, Paste_Here!A$2:A$610, 0))))), "Monitoring", IF(ISNUMBER(SEARCH("At-Promise (Secondary Focus)", LOWER(INDEX(Paste_Here!AB$2:AB$610, MATCH(B359, Paste_Here!A$2:A$610, 0))))), "At-Promise: Sec", IF(ISNUMBER(SEARCH("At-Promise (Primary Focus)", LOWER(INDEX(Paste_Here!AB$2:AB$610, MATCH(B359, Paste_Here!A$2:A$610, 0))))), "At-Promise: Prim", ""))))), ""), "")</f>
        <v/>
      </c>
      <c r="AD359" s="66"/>
      <c r="AE359" s="77"/>
      <c r="AF359" s="66"/>
      <c r="AG359" s="77"/>
      <c r="AH359" s="66"/>
      <c r="AI359" s="77"/>
      <c r="AJ359" s="66"/>
      <c r="AK359" s="77"/>
      <c r="AL359" s="66"/>
      <c r="AM359" s="77"/>
      <c r="AN359" s="66"/>
      <c r="AO359" s="77"/>
      <c r="AP359" s="66"/>
      <c r="AQ359" s="77"/>
      <c r="AR359" s="66"/>
      <c r="AS359" s="77"/>
      <c r="AT359" s="66"/>
      <c r="AU359" s="66"/>
      <c r="AV359" s="77" t="str">
        <f t="shared" si="56"/>
        <v/>
      </c>
      <c r="AW359" s="66"/>
      <c r="AX359" s="77" t="str">
        <f>IFERROR(IF(B359&lt;&gt;"", IF(AND(INDEX(Paste_Here!AC$2:AC$610, MATCH(B359, Paste_Here!A$2:A$610, 0))&lt;&gt;"", ISNUMBER(VALUE(INDEX(Paste_Here!AC$2:AC$610, MATCH(B359, Paste_Here!A$2:A$610, 0))))), INDEX(Paste_Here!AC$2:AC$610, MATCH(B359, Paste_Here!A$2:A$610, 0)), ""), ""), "")</f>
        <v/>
      </c>
      <c r="AY359" s="66"/>
      <c r="AZ359" s="77" t="str">
        <f>IFERROR(IF(B359&lt;&gt;"", IF(AND(INDEX(Paste_Here!AD$2:AD$610, MATCH(B359, Paste_Here!A$2:A$610, 0))&lt;&gt;"", ISNUMBER(VALUE(INDEX(Paste_Here!AD$2:AD$610, MATCH(B359, Paste_Here!A$2:A$610, 0))))), TEXT(ROUND(VALUE(INDEX(Paste_Here!AD$2:AD$610, MATCH(B359, Paste_Here!A$2:A$610, 0))), 2), "0.00"), ""), ""), "")</f>
        <v/>
      </c>
      <c r="BA359" s="66"/>
      <c r="BB359" s="77" t="str">
        <f>IFERROR(IF(B359&lt;&gt;"", IF(LOWER(INDEX(Paste_Here!AE$2:AE$610, MATCH(B359, Paste_Here!A$2:A$610, 0)))="approaching expectations", "Approaching", IF(LOWER(INDEX(Paste_Here!AE$2:AE$610, MATCH(B359, Paste_Here!A$2:A$610, 0)))="met expectations", "Met", IF(LOWER(INDEX(Paste_Here!AE$2:AE$610, MATCH(B359, Paste_Here!A$2:A$610, 0)))="exceeded expectations", "Exceeded", IF(LOWER(INDEX(Paste_Here!AE$2:AE$610, MATCH(B359, Paste_Here!A$2:A$610, 0)))="below expectations", "Below", "")))), ""), "")</f>
        <v/>
      </c>
      <c r="BC359" s="66"/>
      <c r="BD359" s="77" t="str">
        <f>IFERROR(IF(B359&lt;&gt;"", IF(AND(INDEX(Paste_Here!T$2:T$610, MATCH(B359, Paste_Here!A$2:A$610, 0))&lt;&gt;"", ISNUMBER(VALUE(INDEX(Paste_Here!T$2:T$610, MATCH(B359, Paste_Here!A$2:A$610, 0))))), INDEX(Paste_Here!T$2:T$610, MATCH(B359, Paste_Here!A$2:A$610, 0)), ""), ""), "")</f>
        <v/>
      </c>
      <c r="BE359" s="66"/>
      <c r="BF359" s="77"/>
      <c r="BG359" s="66"/>
      <c r="BH359" s="77"/>
      <c r="BI359" s="66"/>
      <c r="BJ359" s="77"/>
      <c r="BK359" s="66"/>
      <c r="BL359" s="77" t="str">
        <f>IFERROR(IF(B359&lt;&gt;"", IF(AND(INDEX(Paste_Here!N$2:N$610, MATCH(B359, Paste_Here!A$2:A$610, 0))&lt;&gt;"", ISNUMBER(VALUE(INDEX(Paste_Here!N$2:N$610, MATCH(B359, Paste_Here!A$2:A$610, 0))))), INDEX(Paste_Here!N$2:N$610, MATCH(B359, Paste_Here!A$2:A$610, 0)), ""), ""), "")</f>
        <v/>
      </c>
      <c r="BM359" s="66"/>
      <c r="BN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BO359" s="66"/>
      <c r="BP359" s="77" t="str" cm="1">
        <f t="array" aca="1" ref="BP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BQ359" s="66"/>
      <c r="BR359" s="66"/>
      <c r="BS359" s="77"/>
      <c r="BT359" s="66"/>
      <c r="BU359" s="77"/>
      <c r="BV359" s="66"/>
      <c r="BW359" s="77"/>
      <c r="BX359" s="66"/>
      <c r="BY359" s="77"/>
      <c r="BZ359" s="66"/>
      <c r="CA359" s="77"/>
      <c r="CB359" s="66"/>
      <c r="CC359" s="77"/>
      <c r="CD359" s="66"/>
      <c r="CE359" s="77"/>
      <c r="CF359" s="66"/>
      <c r="CG359" s="77"/>
      <c r="CH359" s="66"/>
      <c r="CI359" s="77"/>
      <c r="CJ359" s="66"/>
      <c r="CK359" s="77"/>
      <c r="CL359" s="66"/>
      <c r="CM359" s="77"/>
      <c r="CN359" s="66"/>
      <c r="CO359" s="66"/>
      <c r="CP359" s="77" t="str">
        <f t="shared" si="57"/>
        <v/>
      </c>
      <c r="CQ359" s="66"/>
      <c r="CR359" s="77" t="str">
        <f>IFERROR(IF(B359&lt;&gt;"", IF(AND(INDEX(Paste_Here!Y$2:Y$610, MATCH(B359, Paste_Here!A$2:A$610, 0))&lt;&gt;"", ISNUMBER(VALUE(INDEX(Paste_Here!Y$2:Y$610, MATCH(B359, Paste_Here!A$2:A$610, 0))))), INDEX(Paste_Here!Y$2:Y$610, MATCH(B359, Paste_Here!A$2:A$610, 0)), ""), ""), "")</f>
        <v/>
      </c>
      <c r="CS359" s="66"/>
      <c r="CT359" s="77" t="str">
        <f>IFERROR(IF(B359&lt;&gt;"", IF(AND(INDEX(Paste_Here!AA$2:AA$610, MATCH(B359, Paste_Here!A$2:A$610, 0))&lt;&gt;"", ISNUMBER(--INDEX(Paste_Here!AA$2:AA$610, MATCH(B359, Paste_Here!A$2:A$610, 0)))), TEXT(ROUND(--INDEX(Paste_Here!AA$2:AA$610, MATCH(B359, Paste_Here!A$2:A$610, 0)), 2), "0.00"), ""), ""), "")</f>
        <v/>
      </c>
      <c r="CU359" s="66"/>
      <c r="CV359" s="77" t="str">
        <f>IFERROR(IF(B359&lt;&gt;"", IF(LOWER(INDEX(Paste_Here!Z$2:Z$610, MATCH(B359, Paste_Here!A$2:A$610, 0)))="approaching expectations", "Approaching", IF(LOWER(INDEX(Paste_Here!Z$2:Z$610, MATCH(B359, Paste_Here!A$2:A$610, 0)))="met expectations", "Met", IF(LOWER(INDEX(Paste_Here!Z$2:Z$610, MATCH(B359, Paste_Here!A$2:A$610, 0)))="exceeded expectations", "Exceeded", IF(LOWER(INDEX(Paste_Here!Z$2:Z$610, MATCH(B359, Paste_Here!A$2:A$610, 0)))="below expectations", "Below", "")))), ""), "")</f>
        <v/>
      </c>
      <c r="CW359" s="66"/>
      <c r="CX359" s="77"/>
      <c r="CY359" s="66"/>
      <c r="CZ359" s="77" t="str">
        <f>IFERROR(IF(B359&lt;&gt;"", IF(AND(INDEX(Paste_Here!AL$2:AL$610, MATCH(B359, Paste_Here!A$2:A$610, 0))&lt;&gt;"", ISNUMBER(VALUE(INDEX(Paste_Here!AL$2:AL$610, MATCH(B359, Paste_Here!A$2:A$610, 0))))), INDEX(Paste_Here!AL$2:AL$610, MATCH(B359, Paste_Here!A$2:A$610, 0)), ""), ""), "")</f>
        <v/>
      </c>
      <c r="DA359" s="66"/>
      <c r="DB359" s="77" t="str">
        <f>IFERROR(IF(B359&lt;&gt;"", IF(ISNUMBER(SEARCH("highrisk", LOWER(INDEX(Paste_Here!AM$2:AM$610, MATCH(B359, Paste_Here!A$2:A$610, 0))))), "High Risk", IF(ISNUMBER(SEARCH("lowrisk", LOWER(INDEX(Paste_Here!AM$2:AM$610, MATCH(B359, Paste_Here!A$2:A$610, 0))))), "Low Risk", IF(ISNUMBER(SEARCH("somerisk", LOWER(INDEX(Paste_Here!AM$2:AM$610, MATCH(B359, Paste_Here!A$2:A$610, 0))))), "Some Risk", ""))), ""), "")</f>
        <v/>
      </c>
      <c r="DC359" s="66"/>
      <c r="DD359" s="77" t="str">
        <f>IFERROR(IF(B359&lt;&gt;"", IF(AND(INDEX(Paste_Here!AN$2:AN$610, MATCH(B359, Paste_Here!A$2:A$610, 0))&lt;&gt;"", ISNUMBER(VALUE(INDEX(Paste_Here!AN$2:AN$610, MATCH(B359, Paste_Here!A$2:A$610, 0))))), INDEX(Paste_Here!AN$2:AN$610, MATCH(B359, Paste_Here!A$2:A$610, 0)), ""), ""), "")</f>
        <v/>
      </c>
      <c r="DE359" s="66"/>
      <c r="DF359" s="77" t="str">
        <f>IFERROR(IF(B359&lt;&gt;"", IF(AND(INDEX(Paste_Here!Q$2:Q$610, MATCH(B359, Paste_Here!A$2:A$610, 0))&lt;&gt;"", ISNUMBER(VALUE(INDEX(Paste_Here!Q$2:Q$610, MATCH(B359, Paste_Here!A$2:A$610, 0))))), INDEX(Paste_Here!Q$2:Q$610, MATCH(B359, Paste_Here!A$2:A$610, 0)), ""), ""), "")</f>
        <v/>
      </c>
      <c r="DG359" s="66"/>
      <c r="DH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DI359" s="66"/>
      <c r="DJ359" s="77" t="str" cm="1">
        <f t="array" aca="1" ref="DJ359" ca="1">IFERROR(VALUE(IF(ISNUMBER(SEARCH("EM", INDEX(Paste_Here!S$2:S$500, MATCH(B359, Paste_Here!A$2:A$500, 0)))), "-" &amp;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f>
        <v/>
      </c>
      <c r="DK359" s="66"/>
      <c r="DL359" s="66"/>
      <c r="DM359" s="77" t="str">
        <f t="shared" si="58"/>
        <v/>
      </c>
      <c r="DN359" s="66"/>
      <c r="DO359" s="77" t="str">
        <f>IFERROR(IF(B359&lt;&gt;"", IF(AND(INDEX(Paste_Here!AF$2:AF$610, MATCH(B359, Paste_Here!A$2:A$610, 0))&lt;&gt;"", ISNUMBER(VALUE(INDEX(Paste_Here!AF$2:AF$610, MATCH(B359, Paste_Here!A$2:A$610, 0))))), INDEX(Paste_Here!AF$2:AF$610, MATCH(B359, Paste_Here!A$2:A$610, 0)), ""), ""), "")</f>
        <v/>
      </c>
      <c r="DP359" s="66"/>
      <c r="DQ359" s="77" t="str">
        <f>IFERROR(IF(B359&lt;&gt;"", IF(AND(INDEX(Paste_Here!AG$2:AG$610, MATCH(B359, Paste_Here!A$2:A$610, 0))&lt;&gt;"", ISNUMBER(--INDEX(Paste_Here!AG$2:AG$610, MATCH(B359, Paste_Here!A$2:A$610, 0)))), TEXT(ROUND(--INDEX(Paste_Here!AG$2:AG$610, MATCH(B359, Paste_Here!A$2:A$610, 0)), 2), "0.00"), ""), ""), "")</f>
        <v/>
      </c>
      <c r="DR359" s="66"/>
      <c r="DS359" s="77" t="str">
        <f>IFERROR(IF(B359&lt;&gt;"", IF(LOWER(INDEX(Paste_Here!AH$2:AH$610, MATCH(B359, Paste_Here!A$2:A$610, 0)))="approaching expectations", "Approaching", IF(LOWER(INDEX(Paste_Here!AH$2:AH$610, MATCH(B359, Paste_Here!A$2:A$610, 0)))="met expectations", "Met", IF(LOWER(INDEX(Paste_Here!AH$2:AH$610, MATCH(B359, Paste_Here!A$2:A$610, 0)))="exceeded expectations", "Exceeded", IF(LOWER(INDEX(Paste_Here!AH$2:AH$610, MATCH(B359, Paste_Here!A$2:A$610, 0)))="below expectations", "Below", "")))), ""), "")</f>
        <v/>
      </c>
      <c r="DT359" s="66"/>
      <c r="DU359" s="77" t="str">
        <f>IFERROR(IF(B359&lt;&gt;"", IF(AND(INDEX(Paste_Here!U$2:U$610, MATCH(B359, Paste_Here!A$2:A$610, 0))&lt;&gt;"", ISNUMBER(VALUE(INDEX(Paste_Here!U$2:U$610, MATCH(B359, Paste_Here!A$2:A$610, 0))))), INDEX(Paste_Here!U$2:U$610, MATCH(B359, Paste_Here!A$2:A$610, 0)), ""), ""), "")</f>
        <v/>
      </c>
      <c r="DV359" s="66"/>
      <c r="DW359" s="77"/>
      <c r="DX359" s="66"/>
      <c r="DY359" s="77" t="str">
        <f>IFERROR(IF(B359&lt;&gt;"", IF(AND(INDEX(Paste_Here!AI$2:AI$610, MATCH(B359, Paste_Here!A$2:A$610, 0))&lt;&gt;"", ISNUMBER(VALUE(INDEX(Paste_Here!AI$2:AI$610, MATCH(B359, Paste_Here!A$2:A$610, 0))))), INDEX(Paste_Here!AI$2:AI$610, MATCH(B359, Paste_Here!A$2:A$610, 0)), ""), ""), "")</f>
        <v/>
      </c>
      <c r="DZ359" s="66"/>
      <c r="EA359" s="77" t="str">
        <f>IFERROR(IF(B359&lt;&gt;"", IF(AND(INDEX(Paste_Here!AJ$2:AJ$610, MATCH(B359, Paste_Here!A$2:A$610, 0))&lt;&gt;"", ISNUMBER(--INDEX(Paste_Here!AJ$2:AJ$610, MATCH(B359, Paste_Here!A$2:A$610, 0)))), TEXT(ROUND(--INDEX(Paste_Here!AJ$2:AJ$610, MATCH(B359, Paste_Here!A$2:A$610, 0)), 2), "0.00"), ""), ""), "")</f>
        <v/>
      </c>
      <c r="EB359" s="66"/>
      <c r="EC359" s="77" t="str">
        <f>IFERROR(IF(B359&lt;&gt;"", IF(LOWER(INDEX(Paste_Here!AK$2:AK$610, MATCH(B359, Paste_Here!A$2:A$610, 0)))="approaching expectations", "Approaching", IF(LOWER(INDEX(Paste_Here!AK$2:AK$610, MATCH(B359, Paste_Here!A$2:A$610, 0)))="met expectations", "Met", IF(LOWER(INDEX(Paste_Here!AK$2:AK$610, MATCH(B359, Paste_Here!A$2:A$610, 0)))="exceeded expectations", "Exceeded", IF(LOWER(INDEX(Paste_Here!AK$2:AK$610, MATCH(B359, Paste_Here!A$2:A$610, 0)))="below expectations", "Below", "")))), ""), "")</f>
        <v/>
      </c>
      <c r="ED359" s="66"/>
      <c r="EE359" s="77"/>
      <c r="EF359" s="66"/>
      <c r="EG359" s="77"/>
      <c r="EH359" s="66"/>
      <c r="EI359" s="66"/>
      <c r="EJ359" s="77" t="str">
        <f t="shared" si="59"/>
        <v/>
      </c>
      <c r="EK359" s="66"/>
      <c r="EL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EM359" s="66"/>
      <c r="EN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EO359" s="66"/>
      <c r="EP359" s="77"/>
      <c r="EQ359" s="66"/>
      <c r="ER359" s="77" t="str">
        <f>IFERROR(IF(B359&lt;&gt;"", IF(AND(INDEX(Paste_Here!AT$2:AT$610, MATCH(B359, Paste_Here!A$2:A$610, 0))&lt;&gt;"", ISNUMBER(VALUE(INDEX(Paste_Here!AT$2:AT$610, MATCH(B359, Paste_Here!A$2:A$610, 0))))), INDEX(Paste_Here!AT$2:AT$610, MATCH(B359, Paste_Here!A$2:A$610, 0)), ""), ""), "")</f>
        <v/>
      </c>
      <c r="ES359" s="66"/>
      <c r="ET359" s="77" t="str">
        <f>IFERROR(IF(B359&lt;&gt;"", IF(AND(INDEX(Paste_Here!AV$2:AV$610, MATCH(B359, Paste_Here!A$2:A$610, 0))&lt;&gt;"", ISNUMBER(VALUE(INDEX(Paste_Here!AV$2:AV$610, MATCH(B359, Paste_Here!A$2:A$610, 0))))), INDEX(Paste_Here!AV$2:AV$610, MATCH(B359, Paste_Here!A$2:A$610, 0)), ""), ""), "")</f>
        <v/>
      </c>
      <c r="EU359" s="66"/>
      <c r="EV359" s="77"/>
      <c r="EW359" s="66"/>
      <c r="EX359" s="77" t="str">
        <f>IFERROR(IF(B359&lt;&gt;"", IF(AND(INDEX(Paste_Here!AU$2:AU$610, MATCH(B359, Paste_Here!A$2:A$610, 0))&lt;&gt;"", ISNUMBER(VALUE(INDEX(Paste_Here!AU$2:AU$610, MATCH(B359, Paste_Here!A$2:A$610, 0))))), INDEX(Paste_Here!AU$2:AU$610, MATCH(B359, Paste_Here!A$2:A$610, 0)), ""), ""), "")</f>
        <v/>
      </c>
      <c r="EY359" s="66"/>
      <c r="EZ359" s="77" t="str">
        <f>IFERROR(IF(B359&lt;&gt;"", IF(AND(INDEX(Paste_Here!AW$2:AW$610, MATCH(B359, Paste_Here!A$2:A$610, 0))&lt;&gt;"", ISNUMBER(VALUE(INDEX(Paste_Here!AW$2:AW$610, MATCH(B359, Paste_Here!A$2:A$610, 0))))), INDEX(Paste_Here!AW$2:AW$610, MATCH(B359, Paste_Here!A$2:A$610, 0)), ""), ""), "")</f>
        <v/>
      </c>
      <c r="FA359" s="66"/>
      <c r="FB359" s="77"/>
      <c r="FC359" s="66"/>
      <c r="FD359" s="77"/>
      <c r="FE359" s="66"/>
      <c r="FF359" s="66"/>
      <c r="FG359" s="77" t="str">
        <f t="shared" si="60"/>
        <v/>
      </c>
      <c r="FH359" s="66"/>
      <c r="FI359" s="77" t="str">
        <f>IFERROR(IF(B359&lt;&gt;"", IF(ISNUMBER(SEARCH("s", LOWER(INDEX(Paste_Here!M$2:M$610, MATCH(B359, Paste_Here!A$2:A$610, 0))))), "Yes", IF(INDEX(Paste_Here!M$2:M$610, MATCH(B359, Paste_Here!A$2:A$610, 0))&lt;&gt;"", "No", "")), ""), "")</f>
        <v/>
      </c>
      <c r="FJ359" s="66"/>
      <c r="FK359" s="77" t="str">
        <f>IFERROR(IF(B359&lt;&gt;"", IF(ISNUMBER(SEARCH("yes", LOWER(INDEX(Paste_Here!F$2:F$610, MATCH(B359, Paste_Here!A$2:A$610, 0))))), "Yes", IF(ISNUMBER(SEARCH("no", LOWER(INDEX(Paste_Here!F$2:F$610, MATCH(B359, Paste_Here!A$2:A$610, 0))))), "No", "")), ""), "")</f>
        <v/>
      </c>
      <c r="FL359" s="66"/>
      <c r="FM359" s="77" t="str">
        <f>IFERROR(IF(B359&lt;&gt;"", IF(ISNUMBER(SEARCH("english language learner", LOWER(INDEX(Paste_Here!C$2:C$610, MATCH(B359, Paste_Here!A$2:A$610, 0))))), "Yes", ""), ""), "")</f>
        <v/>
      </c>
      <c r="FN359" s="66"/>
      <c r="FO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FP359" s="66"/>
      <c r="FQ359" s="77" t="str">
        <f>IFERROR(IF(B359&lt;&gt;"", IF(ISNUMBER(SEARCH("yes", LOWER(INDEX(Paste_Here!L$2:L$610, MATCH(B359, Paste_Here!A$2:A$610, 0))))), "Yes", IF(ISNUMBER(SEARCH("no", LOWER(INDEX(Paste_Here!L$2:L$610, MATCH(B359, Paste_Here!A$2:A$610, 0))))), "No", "")), ""), "")</f>
        <v/>
      </c>
      <c r="FR359" s="66"/>
      <c r="FS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FT359" s="66"/>
      <c r="FU359" s="77"/>
      <c r="FV359" s="66"/>
      <c r="FW359" s="77" t="str">
        <f>IFERROR(IF(B359&lt;&gt;"", IF(AND(INDEX(Paste_Here!D$2:D$610, MATCH(B359, Paste_Here!A$2:A$610, 0))&lt;&gt;"", ISNUMBER(VALUE(INDEX(Paste_Here!D$2:D$610, MATCH(B359, Paste_Here!A$2:A$610, 0))))), INDEX(Paste_Here!D$2:D$610, MATCH(B359, Paste_Here!A$2:A$610, 0)), ""), ""), "")</f>
        <v/>
      </c>
      <c r="FX359" s="66"/>
      <c r="FY359" s="77" t="str">
        <f>IFERROR(IF(B359&lt;&gt;"", IF(AND(INDEX(Paste_Here!G$2:G$610, MATCH(B359, Paste_Here!A$2:A$610, 0))&lt;&gt;"", ISNUMBER(VALUE(INDEX(Paste_Here!G$2:G$610, MATCH(B359, Paste_Here!A$2:A$610, 0))))), INDEX(Paste_Here!G$2:G$610, MATCH(B359, Paste_Here!A$2:A$610, 0)), ""), ""), "")</f>
        <v/>
      </c>
      <c r="FZ359" s="66"/>
      <c r="GA359" s="95"/>
      <c r="GB359" s="66"/>
      <c r="JS359" s="1" t="str" cm="1">
        <f t="array" ref="JS359">IFERROR(INDEX(Paste_Here!$B$2:$B$610, MATCH(0, COUNTIF(JS$4:JS358, Paste_Here!$B$2:$B$610) + IF(Paste_Here!$B$2:$B$610="", 1, 0), 0)), "")</f>
        <v/>
      </c>
      <c r="JT359" s="1" t="str">
        <f>IF(JS359&lt;&gt;"", INDEX(Paste_Here!$A$2:$A$610, MATCH(JS359, Paste_Here!$B$2:$B$610, 0)), "")</f>
        <v/>
      </c>
      <c r="JU359" s="1" t="str">
        <f t="shared" si="61"/>
        <v/>
      </c>
      <c r="JV359" s="1" t="str" cm="1">
        <f t="array" ref="JV359">IFERROR(INDEX($JU$5:$JU$610, MATCH(SMALL(IF($JU$5:$JU$610&lt;&gt;"", COUNTIF($JU$5:$JU$610, "&lt;"&amp;$JU$5:$JU$610)+1), ROW()-ROW($JV$5)+1), COUNTIF($JU$5:$JU$610, "&lt;"&amp;$JU$5:$JU$610)+1, 0)), "")</f>
        <v/>
      </c>
    </row>
    <row r="360" spans="1:282">
      <c r="A360" s="66"/>
      <c r="B360" s="77" t="str">
        <f t="shared" si="52"/>
        <v/>
      </c>
      <c r="C360" s="66"/>
      <c r="D360" s="77" t="str">
        <f>IFERROR(IF(B360&lt;&gt;"", IF(COUNTIF(INDEX(Paste_Here!AS$2:AS$610, MATCH(B360, Paste_Here!A$2:A$610, 0), 0), "yes") &gt; 0, "Yes", IF(COUNTIF(INDEX(Paste_Here!AS$2:AS$610, MATCH(B360, Paste_Here!A$2:A$610, 0), 0), "no") &gt; 0, "No", "")), ""), "")</f>
        <v/>
      </c>
      <c r="E360" s="66"/>
      <c r="F360" s="77" t="str">
        <f t="shared" si="53"/>
        <v/>
      </c>
      <c r="G360" s="66"/>
      <c r="H360" s="77" t="str">
        <f>IFERROR(IF(B360&lt;&gt;"", IF(COUNTIF(INDEX(Paste_Here!AO$2:AR$610, MATCH(B360, Paste_Here!A$2:A$610, 0), 0), "yes") &gt; 0, "Yes", IF(COUNTIF(INDEX(Paste_Here!AO$2:AR$610, MATCH(B360, Paste_Here!A$2:A$610, 0), 0), "no") &gt; 0, "No", "")), ""), "")</f>
        <v/>
      </c>
      <c r="I360" s="66"/>
      <c r="J360" s="77" t="str">
        <f t="shared" si="54"/>
        <v/>
      </c>
      <c r="K360" s="66"/>
      <c r="L360" s="77" t="str">
        <f>IFERROR(IF(B360&lt;&gt;"", IF(ISNUMBER(SEARCH("yes", LOWER(INDEX(Paste_Here!W$2:W$610, MATCH(B360, Paste_Here!A$2:A$610, 0))))), "Yes", IF(ISNUMBER(SEARCH("no", LOWER(INDEX(Paste_Here!W$2:W$610, MATCH(B360, Paste_Here!A$2:A$610, 0))))), "No", "")), ""), "")</f>
        <v/>
      </c>
      <c r="M360" s="66"/>
      <c r="N360" s="77"/>
      <c r="O360" s="66"/>
      <c r="P360" s="77" t="str">
        <f>IFERROR(IF(B360&lt;&gt;"", IF(ISNUMBER(SEARCH("yes", LOWER(INDEX(Paste_Here!V$2:V$610, MATCH(B360, Paste_Here!A$2:A$610, 0))))), "Yes", IF(ISNUMBER(SEARCH("no", LOWER(INDEX(Paste_Here!V$2:V$610, MATCH(B360, Paste_Here!A$2:A$610, 0))))), "No", "")), ""), "")</f>
        <v/>
      </c>
      <c r="Q360" s="66"/>
      <c r="R360" s="77"/>
      <c r="S360" s="66"/>
      <c r="T360" s="77"/>
      <c r="U360" s="66"/>
      <c r="V360" s="66"/>
      <c r="W360" s="77" t="str">
        <f t="shared" si="55"/>
        <v/>
      </c>
      <c r="X360" s="66"/>
      <c r="Y360" s="77" t="str">
        <f>IFERROR(IF(B360&lt;&gt;"", IF(ISNUMBER(SEARCH("Revealed-Potential (Primary Focus)", LOWER(INDEX(Paste_Here!X$2:X$610, MATCH(B360, Paste_Here!A$2:A$610, 0))))), "Rev-Potential: Prim", IF(ISNUMBER(SEARCH("Revealed-Potential (Secondary Focus)", LOWER(INDEX(Paste_Here!X$2:X$610, MATCH(B360, Paste_Here!A$2:A$610, 0))))), "Rev-Potential: Sec", IF(ISNUMBER(SEARCH("Monitoring", LOWER(INDEX(Paste_Here!X$2:X$610, MATCH(B360, Paste_Here!A$2:A$610, 0))))), "Monitoring", IF(ISNUMBER(SEARCH("At-Promise (Secondary Focus)", LOWER(INDEX(Paste_Here!X$2:X$610, MATCH(B360, Paste_Here!A$2:A$610, 0))))), "At-Promise: Sec", IF(ISNUMBER(SEARCH("At-Promise (Primary Focus)", LOWER(INDEX(Paste_Here!X$2:X$610, MATCH(B360, Paste_Here!A$2:A$610, 0))))), "At-Promise: Prim", ""))))), ""), "")</f>
        <v/>
      </c>
      <c r="Z360" s="66"/>
      <c r="AA360" s="77"/>
      <c r="AB360" s="66"/>
      <c r="AC360" s="77" t="str">
        <f>IFERROR(IF(B360&lt;&gt;"", IF(ISNUMBER(SEARCH("Revealed-Potential (Primary Focus)", LOWER(INDEX(Paste_Here!AB$2:AB$610, MATCH(B360, Paste_Here!A$2:A$610, 0))))), "Rev-Potential: Prim", IF(ISNUMBER(SEARCH("Revealed-Potential (Secondary Focus)", LOWER(INDEX(Paste_Here!AB$2:AB$610, MATCH(B360, Paste_Here!A$2:A$610, 0))))), "Rev-Potential: Sec", IF(ISNUMBER(SEARCH("Monitoring", LOWER(INDEX(Paste_Here!AB$2:AB$610, MATCH(B360, Paste_Here!A$2:A$610, 0))))), "Monitoring", IF(ISNUMBER(SEARCH("At-Promise (Secondary Focus)", LOWER(INDEX(Paste_Here!AB$2:AB$610, MATCH(B360, Paste_Here!A$2:A$610, 0))))), "At-Promise: Sec", IF(ISNUMBER(SEARCH("At-Promise (Primary Focus)", LOWER(INDEX(Paste_Here!AB$2:AB$610, MATCH(B360, Paste_Here!A$2:A$610, 0))))), "At-Promise: Prim", ""))))), ""), "")</f>
        <v/>
      </c>
      <c r="AD360" s="66"/>
      <c r="AE360" s="77"/>
      <c r="AF360" s="66"/>
      <c r="AG360" s="77"/>
      <c r="AH360" s="66"/>
      <c r="AI360" s="77"/>
      <c r="AJ360" s="66"/>
      <c r="AK360" s="77"/>
      <c r="AL360" s="66"/>
      <c r="AM360" s="77"/>
      <c r="AN360" s="66"/>
      <c r="AO360" s="77"/>
      <c r="AP360" s="66"/>
      <c r="AQ360" s="77"/>
      <c r="AR360" s="66"/>
      <c r="AS360" s="77"/>
      <c r="AT360" s="66"/>
      <c r="AU360" s="66"/>
      <c r="AV360" s="77" t="str">
        <f t="shared" si="56"/>
        <v/>
      </c>
      <c r="AW360" s="66"/>
      <c r="AX360" s="77" t="str">
        <f>IFERROR(IF(B360&lt;&gt;"", IF(AND(INDEX(Paste_Here!AC$2:AC$610, MATCH(B360, Paste_Here!A$2:A$610, 0))&lt;&gt;"", ISNUMBER(VALUE(INDEX(Paste_Here!AC$2:AC$610, MATCH(B360, Paste_Here!A$2:A$610, 0))))), INDEX(Paste_Here!AC$2:AC$610, MATCH(B360, Paste_Here!A$2:A$610, 0)), ""), ""), "")</f>
        <v/>
      </c>
      <c r="AY360" s="66"/>
      <c r="AZ360" s="77" t="str">
        <f>IFERROR(IF(B360&lt;&gt;"", IF(AND(INDEX(Paste_Here!AD$2:AD$610, MATCH(B360, Paste_Here!A$2:A$610, 0))&lt;&gt;"", ISNUMBER(VALUE(INDEX(Paste_Here!AD$2:AD$610, MATCH(B360, Paste_Here!A$2:A$610, 0))))), TEXT(ROUND(VALUE(INDEX(Paste_Here!AD$2:AD$610, MATCH(B360, Paste_Here!A$2:A$610, 0))), 2), "0.00"), ""), ""), "")</f>
        <v/>
      </c>
      <c r="BA360" s="66"/>
      <c r="BB360" s="77" t="str">
        <f>IFERROR(IF(B360&lt;&gt;"", IF(LOWER(INDEX(Paste_Here!AE$2:AE$610, MATCH(B360, Paste_Here!A$2:A$610, 0)))="approaching expectations", "Approaching", IF(LOWER(INDEX(Paste_Here!AE$2:AE$610, MATCH(B360, Paste_Here!A$2:A$610, 0)))="met expectations", "Met", IF(LOWER(INDEX(Paste_Here!AE$2:AE$610, MATCH(B360, Paste_Here!A$2:A$610, 0)))="exceeded expectations", "Exceeded", IF(LOWER(INDEX(Paste_Here!AE$2:AE$610, MATCH(B360, Paste_Here!A$2:A$610, 0)))="below expectations", "Below", "")))), ""), "")</f>
        <v/>
      </c>
      <c r="BC360" s="66"/>
      <c r="BD360" s="77" t="str">
        <f>IFERROR(IF(B360&lt;&gt;"", IF(AND(INDEX(Paste_Here!T$2:T$610, MATCH(B360, Paste_Here!A$2:A$610, 0))&lt;&gt;"", ISNUMBER(VALUE(INDEX(Paste_Here!T$2:T$610, MATCH(B360, Paste_Here!A$2:A$610, 0))))), INDEX(Paste_Here!T$2:T$610, MATCH(B360, Paste_Here!A$2:A$610, 0)), ""), ""), "")</f>
        <v/>
      </c>
      <c r="BE360" s="66"/>
      <c r="BF360" s="77"/>
      <c r="BG360" s="66"/>
      <c r="BH360" s="77"/>
      <c r="BI360" s="66"/>
      <c r="BJ360" s="77"/>
      <c r="BK360" s="66"/>
      <c r="BL360" s="77" t="str">
        <f>IFERROR(IF(B360&lt;&gt;"", IF(AND(INDEX(Paste_Here!N$2:N$610, MATCH(B360, Paste_Here!A$2:A$610, 0))&lt;&gt;"", ISNUMBER(VALUE(INDEX(Paste_Here!N$2:N$610, MATCH(B360, Paste_Here!A$2:A$610, 0))))), INDEX(Paste_Here!N$2:N$610, MATCH(B360, Paste_Here!A$2:A$610, 0)), ""), ""), "")</f>
        <v/>
      </c>
      <c r="BM360" s="66"/>
      <c r="BN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BO360" s="66"/>
      <c r="BP360" s="77" t="str" cm="1">
        <f t="array" aca="1" ref="BP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BQ360" s="66"/>
      <c r="BR360" s="66"/>
      <c r="BS360" s="77"/>
      <c r="BT360" s="66"/>
      <c r="BU360" s="77"/>
      <c r="BV360" s="66"/>
      <c r="BW360" s="77"/>
      <c r="BX360" s="66"/>
      <c r="BY360" s="77"/>
      <c r="BZ360" s="66"/>
      <c r="CA360" s="77"/>
      <c r="CB360" s="66"/>
      <c r="CC360" s="77"/>
      <c r="CD360" s="66"/>
      <c r="CE360" s="77"/>
      <c r="CF360" s="66"/>
      <c r="CG360" s="77"/>
      <c r="CH360" s="66"/>
      <c r="CI360" s="77"/>
      <c r="CJ360" s="66"/>
      <c r="CK360" s="77"/>
      <c r="CL360" s="66"/>
      <c r="CM360" s="77"/>
      <c r="CN360" s="66"/>
      <c r="CO360" s="66"/>
      <c r="CP360" s="77" t="str">
        <f t="shared" si="57"/>
        <v/>
      </c>
      <c r="CQ360" s="66"/>
      <c r="CR360" s="77" t="str">
        <f>IFERROR(IF(B360&lt;&gt;"", IF(AND(INDEX(Paste_Here!Y$2:Y$610, MATCH(B360, Paste_Here!A$2:A$610, 0))&lt;&gt;"", ISNUMBER(VALUE(INDEX(Paste_Here!Y$2:Y$610, MATCH(B360, Paste_Here!A$2:A$610, 0))))), INDEX(Paste_Here!Y$2:Y$610, MATCH(B360, Paste_Here!A$2:A$610, 0)), ""), ""), "")</f>
        <v/>
      </c>
      <c r="CS360" s="66"/>
      <c r="CT360" s="77" t="str">
        <f>IFERROR(IF(B360&lt;&gt;"", IF(AND(INDEX(Paste_Here!AA$2:AA$610, MATCH(B360, Paste_Here!A$2:A$610, 0))&lt;&gt;"", ISNUMBER(--INDEX(Paste_Here!AA$2:AA$610, MATCH(B360, Paste_Here!A$2:A$610, 0)))), TEXT(ROUND(--INDEX(Paste_Here!AA$2:AA$610, MATCH(B360, Paste_Here!A$2:A$610, 0)), 2), "0.00"), ""), ""), "")</f>
        <v/>
      </c>
      <c r="CU360" s="66"/>
      <c r="CV360" s="77" t="str">
        <f>IFERROR(IF(B360&lt;&gt;"", IF(LOWER(INDEX(Paste_Here!Z$2:Z$610, MATCH(B360, Paste_Here!A$2:A$610, 0)))="approaching expectations", "Approaching", IF(LOWER(INDEX(Paste_Here!Z$2:Z$610, MATCH(B360, Paste_Here!A$2:A$610, 0)))="met expectations", "Met", IF(LOWER(INDEX(Paste_Here!Z$2:Z$610, MATCH(B360, Paste_Here!A$2:A$610, 0)))="exceeded expectations", "Exceeded", IF(LOWER(INDEX(Paste_Here!Z$2:Z$610, MATCH(B360, Paste_Here!A$2:A$610, 0)))="below expectations", "Below", "")))), ""), "")</f>
        <v/>
      </c>
      <c r="CW360" s="66"/>
      <c r="CX360" s="77"/>
      <c r="CY360" s="66"/>
      <c r="CZ360" s="77" t="str">
        <f>IFERROR(IF(B360&lt;&gt;"", IF(AND(INDEX(Paste_Here!AL$2:AL$610, MATCH(B360, Paste_Here!A$2:A$610, 0))&lt;&gt;"", ISNUMBER(VALUE(INDEX(Paste_Here!AL$2:AL$610, MATCH(B360, Paste_Here!A$2:A$610, 0))))), INDEX(Paste_Here!AL$2:AL$610, MATCH(B360, Paste_Here!A$2:A$610, 0)), ""), ""), "")</f>
        <v/>
      </c>
      <c r="DA360" s="66"/>
      <c r="DB360" s="77" t="str">
        <f>IFERROR(IF(B360&lt;&gt;"", IF(ISNUMBER(SEARCH("highrisk", LOWER(INDEX(Paste_Here!AM$2:AM$610, MATCH(B360, Paste_Here!A$2:A$610, 0))))), "High Risk", IF(ISNUMBER(SEARCH("lowrisk", LOWER(INDEX(Paste_Here!AM$2:AM$610, MATCH(B360, Paste_Here!A$2:A$610, 0))))), "Low Risk", IF(ISNUMBER(SEARCH("somerisk", LOWER(INDEX(Paste_Here!AM$2:AM$610, MATCH(B360, Paste_Here!A$2:A$610, 0))))), "Some Risk", ""))), ""), "")</f>
        <v/>
      </c>
      <c r="DC360" s="66"/>
      <c r="DD360" s="77" t="str">
        <f>IFERROR(IF(B360&lt;&gt;"", IF(AND(INDEX(Paste_Here!AN$2:AN$610, MATCH(B360, Paste_Here!A$2:A$610, 0))&lt;&gt;"", ISNUMBER(VALUE(INDEX(Paste_Here!AN$2:AN$610, MATCH(B360, Paste_Here!A$2:A$610, 0))))), INDEX(Paste_Here!AN$2:AN$610, MATCH(B360, Paste_Here!A$2:A$610, 0)), ""), ""), "")</f>
        <v/>
      </c>
      <c r="DE360" s="66"/>
      <c r="DF360" s="77" t="str">
        <f>IFERROR(IF(B360&lt;&gt;"", IF(AND(INDEX(Paste_Here!Q$2:Q$610, MATCH(B360, Paste_Here!A$2:A$610, 0))&lt;&gt;"", ISNUMBER(VALUE(INDEX(Paste_Here!Q$2:Q$610, MATCH(B360, Paste_Here!A$2:A$610, 0))))), INDEX(Paste_Here!Q$2:Q$610, MATCH(B360, Paste_Here!A$2:A$610, 0)), ""), ""), "")</f>
        <v/>
      </c>
      <c r="DG360" s="66"/>
      <c r="DH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DI360" s="66"/>
      <c r="DJ360" s="77" t="str" cm="1">
        <f t="array" aca="1" ref="DJ360" ca="1">IFERROR(VALUE(IF(ISNUMBER(SEARCH("EM", INDEX(Paste_Here!S$2:S$500, MATCH(B360, Paste_Here!A$2:A$500, 0)))), "-" &amp;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f>
        <v/>
      </c>
      <c r="DK360" s="66"/>
      <c r="DL360" s="66"/>
      <c r="DM360" s="77" t="str">
        <f t="shared" si="58"/>
        <v/>
      </c>
      <c r="DN360" s="66"/>
      <c r="DO360" s="77" t="str">
        <f>IFERROR(IF(B360&lt;&gt;"", IF(AND(INDEX(Paste_Here!AF$2:AF$610, MATCH(B360, Paste_Here!A$2:A$610, 0))&lt;&gt;"", ISNUMBER(VALUE(INDEX(Paste_Here!AF$2:AF$610, MATCH(B360, Paste_Here!A$2:A$610, 0))))), INDEX(Paste_Here!AF$2:AF$610, MATCH(B360, Paste_Here!A$2:A$610, 0)), ""), ""), "")</f>
        <v/>
      </c>
      <c r="DP360" s="66"/>
      <c r="DQ360" s="77" t="str">
        <f>IFERROR(IF(B360&lt;&gt;"", IF(AND(INDEX(Paste_Here!AG$2:AG$610, MATCH(B360, Paste_Here!A$2:A$610, 0))&lt;&gt;"", ISNUMBER(--INDEX(Paste_Here!AG$2:AG$610, MATCH(B360, Paste_Here!A$2:A$610, 0)))), TEXT(ROUND(--INDEX(Paste_Here!AG$2:AG$610, MATCH(B360, Paste_Here!A$2:A$610, 0)), 2), "0.00"), ""), ""), "")</f>
        <v/>
      </c>
      <c r="DR360" s="66"/>
      <c r="DS360" s="77" t="str">
        <f>IFERROR(IF(B360&lt;&gt;"", IF(LOWER(INDEX(Paste_Here!AH$2:AH$610, MATCH(B360, Paste_Here!A$2:A$610, 0)))="approaching expectations", "Approaching", IF(LOWER(INDEX(Paste_Here!AH$2:AH$610, MATCH(B360, Paste_Here!A$2:A$610, 0)))="met expectations", "Met", IF(LOWER(INDEX(Paste_Here!AH$2:AH$610, MATCH(B360, Paste_Here!A$2:A$610, 0)))="exceeded expectations", "Exceeded", IF(LOWER(INDEX(Paste_Here!AH$2:AH$610, MATCH(B360, Paste_Here!A$2:A$610, 0)))="below expectations", "Below", "")))), ""), "")</f>
        <v/>
      </c>
      <c r="DT360" s="66"/>
      <c r="DU360" s="77" t="str">
        <f>IFERROR(IF(B360&lt;&gt;"", IF(AND(INDEX(Paste_Here!U$2:U$610, MATCH(B360, Paste_Here!A$2:A$610, 0))&lt;&gt;"", ISNUMBER(VALUE(INDEX(Paste_Here!U$2:U$610, MATCH(B360, Paste_Here!A$2:A$610, 0))))), INDEX(Paste_Here!U$2:U$610, MATCH(B360, Paste_Here!A$2:A$610, 0)), ""), ""), "")</f>
        <v/>
      </c>
      <c r="DV360" s="66"/>
      <c r="DW360" s="77"/>
      <c r="DX360" s="66"/>
      <c r="DY360" s="77" t="str">
        <f>IFERROR(IF(B360&lt;&gt;"", IF(AND(INDEX(Paste_Here!AI$2:AI$610, MATCH(B360, Paste_Here!A$2:A$610, 0))&lt;&gt;"", ISNUMBER(VALUE(INDEX(Paste_Here!AI$2:AI$610, MATCH(B360, Paste_Here!A$2:A$610, 0))))), INDEX(Paste_Here!AI$2:AI$610, MATCH(B360, Paste_Here!A$2:A$610, 0)), ""), ""), "")</f>
        <v/>
      </c>
      <c r="DZ360" s="66"/>
      <c r="EA360" s="77" t="str">
        <f>IFERROR(IF(B360&lt;&gt;"", IF(AND(INDEX(Paste_Here!AJ$2:AJ$610, MATCH(B360, Paste_Here!A$2:A$610, 0))&lt;&gt;"", ISNUMBER(--INDEX(Paste_Here!AJ$2:AJ$610, MATCH(B360, Paste_Here!A$2:A$610, 0)))), TEXT(ROUND(--INDEX(Paste_Here!AJ$2:AJ$610, MATCH(B360, Paste_Here!A$2:A$610, 0)), 2), "0.00"), ""), ""), "")</f>
        <v/>
      </c>
      <c r="EB360" s="66"/>
      <c r="EC360" s="77" t="str">
        <f>IFERROR(IF(B360&lt;&gt;"", IF(LOWER(INDEX(Paste_Here!AK$2:AK$610, MATCH(B360, Paste_Here!A$2:A$610, 0)))="approaching expectations", "Approaching", IF(LOWER(INDEX(Paste_Here!AK$2:AK$610, MATCH(B360, Paste_Here!A$2:A$610, 0)))="met expectations", "Met", IF(LOWER(INDEX(Paste_Here!AK$2:AK$610, MATCH(B360, Paste_Here!A$2:A$610, 0)))="exceeded expectations", "Exceeded", IF(LOWER(INDEX(Paste_Here!AK$2:AK$610, MATCH(B360, Paste_Here!A$2:A$610, 0)))="below expectations", "Below", "")))), ""), "")</f>
        <v/>
      </c>
      <c r="ED360" s="66"/>
      <c r="EE360" s="77"/>
      <c r="EF360" s="66"/>
      <c r="EG360" s="77"/>
      <c r="EH360" s="66"/>
      <c r="EI360" s="66"/>
      <c r="EJ360" s="77" t="str">
        <f t="shared" si="59"/>
        <v/>
      </c>
      <c r="EK360" s="66"/>
      <c r="EL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EM360" s="66"/>
      <c r="EN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EO360" s="66"/>
      <c r="EP360" s="77"/>
      <c r="EQ360" s="66"/>
      <c r="ER360" s="77" t="str">
        <f>IFERROR(IF(B360&lt;&gt;"", IF(AND(INDEX(Paste_Here!AT$2:AT$610, MATCH(B360, Paste_Here!A$2:A$610, 0))&lt;&gt;"", ISNUMBER(VALUE(INDEX(Paste_Here!AT$2:AT$610, MATCH(B360, Paste_Here!A$2:A$610, 0))))), INDEX(Paste_Here!AT$2:AT$610, MATCH(B360, Paste_Here!A$2:A$610, 0)), ""), ""), "")</f>
        <v/>
      </c>
      <c r="ES360" s="66"/>
      <c r="ET360" s="77" t="str">
        <f>IFERROR(IF(B360&lt;&gt;"", IF(AND(INDEX(Paste_Here!AV$2:AV$610, MATCH(B360, Paste_Here!A$2:A$610, 0))&lt;&gt;"", ISNUMBER(VALUE(INDEX(Paste_Here!AV$2:AV$610, MATCH(B360, Paste_Here!A$2:A$610, 0))))), INDEX(Paste_Here!AV$2:AV$610, MATCH(B360, Paste_Here!A$2:A$610, 0)), ""), ""), "")</f>
        <v/>
      </c>
      <c r="EU360" s="66"/>
      <c r="EV360" s="77"/>
      <c r="EW360" s="66"/>
      <c r="EX360" s="77" t="str">
        <f>IFERROR(IF(B360&lt;&gt;"", IF(AND(INDEX(Paste_Here!AU$2:AU$610, MATCH(B360, Paste_Here!A$2:A$610, 0))&lt;&gt;"", ISNUMBER(VALUE(INDEX(Paste_Here!AU$2:AU$610, MATCH(B360, Paste_Here!A$2:A$610, 0))))), INDEX(Paste_Here!AU$2:AU$610, MATCH(B360, Paste_Here!A$2:A$610, 0)), ""), ""), "")</f>
        <v/>
      </c>
      <c r="EY360" s="66"/>
      <c r="EZ360" s="77" t="str">
        <f>IFERROR(IF(B360&lt;&gt;"", IF(AND(INDEX(Paste_Here!AW$2:AW$610, MATCH(B360, Paste_Here!A$2:A$610, 0))&lt;&gt;"", ISNUMBER(VALUE(INDEX(Paste_Here!AW$2:AW$610, MATCH(B360, Paste_Here!A$2:A$610, 0))))), INDEX(Paste_Here!AW$2:AW$610, MATCH(B360, Paste_Here!A$2:A$610, 0)), ""), ""), "")</f>
        <v/>
      </c>
      <c r="FA360" s="66"/>
      <c r="FB360" s="77"/>
      <c r="FC360" s="66"/>
      <c r="FD360" s="77"/>
      <c r="FE360" s="66"/>
      <c r="FF360" s="66"/>
      <c r="FG360" s="77" t="str">
        <f t="shared" si="60"/>
        <v/>
      </c>
      <c r="FH360" s="66"/>
      <c r="FI360" s="77" t="str">
        <f>IFERROR(IF(B360&lt;&gt;"", IF(ISNUMBER(SEARCH("s", LOWER(INDEX(Paste_Here!M$2:M$610, MATCH(B360, Paste_Here!A$2:A$610, 0))))), "Yes", IF(INDEX(Paste_Here!M$2:M$610, MATCH(B360, Paste_Here!A$2:A$610, 0))&lt;&gt;"", "No", "")), ""), "")</f>
        <v/>
      </c>
      <c r="FJ360" s="66"/>
      <c r="FK360" s="77" t="str">
        <f>IFERROR(IF(B360&lt;&gt;"", IF(ISNUMBER(SEARCH("yes", LOWER(INDEX(Paste_Here!F$2:F$610, MATCH(B360, Paste_Here!A$2:A$610, 0))))), "Yes", IF(ISNUMBER(SEARCH("no", LOWER(INDEX(Paste_Here!F$2:F$610, MATCH(B360, Paste_Here!A$2:A$610, 0))))), "No", "")), ""), "")</f>
        <v/>
      </c>
      <c r="FL360" s="66"/>
      <c r="FM360" s="77" t="str">
        <f>IFERROR(IF(B360&lt;&gt;"", IF(ISNUMBER(SEARCH("english language learner", LOWER(INDEX(Paste_Here!C$2:C$610, MATCH(B360, Paste_Here!A$2:A$610, 0))))), "Yes", ""), ""), "")</f>
        <v/>
      </c>
      <c r="FN360" s="66"/>
      <c r="FO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FP360" s="66"/>
      <c r="FQ360" s="77" t="str">
        <f>IFERROR(IF(B360&lt;&gt;"", IF(ISNUMBER(SEARCH("yes", LOWER(INDEX(Paste_Here!L$2:L$610, MATCH(B360, Paste_Here!A$2:A$610, 0))))), "Yes", IF(ISNUMBER(SEARCH("no", LOWER(INDEX(Paste_Here!L$2:L$610, MATCH(B360, Paste_Here!A$2:A$610, 0))))), "No", "")), ""), "")</f>
        <v/>
      </c>
      <c r="FR360" s="66"/>
      <c r="FS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FT360" s="66"/>
      <c r="FU360" s="77"/>
      <c r="FV360" s="66"/>
      <c r="FW360" s="77" t="str">
        <f>IFERROR(IF(B360&lt;&gt;"", IF(AND(INDEX(Paste_Here!D$2:D$610, MATCH(B360, Paste_Here!A$2:A$610, 0))&lt;&gt;"", ISNUMBER(VALUE(INDEX(Paste_Here!D$2:D$610, MATCH(B360, Paste_Here!A$2:A$610, 0))))), INDEX(Paste_Here!D$2:D$610, MATCH(B360, Paste_Here!A$2:A$610, 0)), ""), ""), "")</f>
        <v/>
      </c>
      <c r="FX360" s="66"/>
      <c r="FY360" s="77" t="str">
        <f>IFERROR(IF(B360&lt;&gt;"", IF(AND(INDEX(Paste_Here!G$2:G$610, MATCH(B360, Paste_Here!A$2:A$610, 0))&lt;&gt;"", ISNUMBER(VALUE(INDEX(Paste_Here!G$2:G$610, MATCH(B360, Paste_Here!A$2:A$610, 0))))), INDEX(Paste_Here!G$2:G$610, MATCH(B360, Paste_Here!A$2:A$610, 0)), ""), ""), "")</f>
        <v/>
      </c>
      <c r="FZ360" s="66"/>
      <c r="GA360" s="95"/>
      <c r="GB360" s="66"/>
      <c r="JS360" s="1" t="str" cm="1">
        <f t="array" ref="JS360">IFERROR(INDEX(Paste_Here!$B$2:$B$610, MATCH(0, COUNTIF(JS$4:JS359, Paste_Here!$B$2:$B$610) + IF(Paste_Here!$B$2:$B$610="", 1, 0), 0)), "")</f>
        <v/>
      </c>
      <c r="JT360" s="1" t="str">
        <f>IF(JS360&lt;&gt;"", INDEX(Paste_Here!$A$2:$A$610, MATCH(JS360, Paste_Here!$B$2:$B$610, 0)), "")</f>
        <v/>
      </c>
      <c r="JU360" s="1" t="str">
        <f t="shared" si="61"/>
        <v/>
      </c>
      <c r="JV360" s="1" t="str" cm="1">
        <f t="array" ref="JV360">IFERROR(INDEX($JU$5:$JU$610, MATCH(SMALL(IF($JU$5:$JU$610&lt;&gt;"", COUNTIF($JU$5:$JU$610, "&lt;"&amp;$JU$5:$JU$610)+1), ROW()-ROW($JV$5)+1), COUNTIF($JU$5:$JU$610, "&lt;"&amp;$JU$5:$JU$610)+1, 0)), "")</f>
        <v/>
      </c>
    </row>
    <row r="361" spans="1:282">
      <c r="A361" s="66"/>
      <c r="B361" s="77" t="str">
        <f t="shared" si="52"/>
        <v/>
      </c>
      <c r="C361" s="66"/>
      <c r="D361" s="77" t="str">
        <f>IFERROR(IF(B361&lt;&gt;"", IF(COUNTIF(INDEX(Paste_Here!AS$2:AS$610, MATCH(B361, Paste_Here!A$2:A$610, 0), 0), "yes") &gt; 0, "Yes", IF(COUNTIF(INDEX(Paste_Here!AS$2:AS$610, MATCH(B361, Paste_Here!A$2:A$610, 0), 0), "no") &gt; 0, "No", "")), ""), "")</f>
        <v/>
      </c>
      <c r="E361" s="66"/>
      <c r="F361" s="77" t="str">
        <f t="shared" si="53"/>
        <v/>
      </c>
      <c r="G361" s="66"/>
      <c r="H361" s="77" t="str">
        <f>IFERROR(IF(B361&lt;&gt;"", IF(COUNTIF(INDEX(Paste_Here!AO$2:AR$610, MATCH(B361, Paste_Here!A$2:A$610, 0), 0), "yes") &gt; 0, "Yes", IF(COUNTIF(INDEX(Paste_Here!AO$2:AR$610, MATCH(B361, Paste_Here!A$2:A$610, 0), 0), "no") &gt; 0, "No", "")), ""), "")</f>
        <v/>
      </c>
      <c r="I361" s="66"/>
      <c r="J361" s="77" t="str">
        <f t="shared" si="54"/>
        <v/>
      </c>
      <c r="K361" s="66"/>
      <c r="L361" s="77" t="str">
        <f>IFERROR(IF(B361&lt;&gt;"", IF(ISNUMBER(SEARCH("yes", LOWER(INDEX(Paste_Here!W$2:W$610, MATCH(B361, Paste_Here!A$2:A$610, 0))))), "Yes", IF(ISNUMBER(SEARCH("no", LOWER(INDEX(Paste_Here!W$2:W$610, MATCH(B361, Paste_Here!A$2:A$610, 0))))), "No", "")), ""), "")</f>
        <v/>
      </c>
      <c r="M361" s="66"/>
      <c r="N361" s="77"/>
      <c r="O361" s="66"/>
      <c r="P361" s="77" t="str">
        <f>IFERROR(IF(B361&lt;&gt;"", IF(ISNUMBER(SEARCH("yes", LOWER(INDEX(Paste_Here!V$2:V$610, MATCH(B361, Paste_Here!A$2:A$610, 0))))), "Yes", IF(ISNUMBER(SEARCH("no", LOWER(INDEX(Paste_Here!V$2:V$610, MATCH(B361, Paste_Here!A$2:A$610, 0))))), "No", "")), ""), "")</f>
        <v/>
      </c>
      <c r="Q361" s="66"/>
      <c r="R361" s="77"/>
      <c r="S361" s="66"/>
      <c r="T361" s="77"/>
      <c r="U361" s="66"/>
      <c r="V361" s="66"/>
      <c r="W361" s="77" t="str">
        <f t="shared" si="55"/>
        <v/>
      </c>
      <c r="X361" s="66"/>
      <c r="Y361" s="77" t="str">
        <f>IFERROR(IF(B361&lt;&gt;"", IF(ISNUMBER(SEARCH("Revealed-Potential (Primary Focus)", LOWER(INDEX(Paste_Here!X$2:X$610, MATCH(B361, Paste_Here!A$2:A$610, 0))))), "Rev-Potential: Prim", IF(ISNUMBER(SEARCH("Revealed-Potential (Secondary Focus)", LOWER(INDEX(Paste_Here!X$2:X$610, MATCH(B361, Paste_Here!A$2:A$610, 0))))), "Rev-Potential: Sec", IF(ISNUMBER(SEARCH("Monitoring", LOWER(INDEX(Paste_Here!X$2:X$610, MATCH(B361, Paste_Here!A$2:A$610, 0))))), "Monitoring", IF(ISNUMBER(SEARCH("At-Promise (Secondary Focus)", LOWER(INDEX(Paste_Here!X$2:X$610, MATCH(B361, Paste_Here!A$2:A$610, 0))))), "At-Promise: Sec", IF(ISNUMBER(SEARCH("At-Promise (Primary Focus)", LOWER(INDEX(Paste_Here!X$2:X$610, MATCH(B361, Paste_Here!A$2:A$610, 0))))), "At-Promise: Prim", ""))))), ""), "")</f>
        <v/>
      </c>
      <c r="Z361" s="66"/>
      <c r="AA361" s="77"/>
      <c r="AB361" s="66"/>
      <c r="AC361" s="77" t="str">
        <f>IFERROR(IF(B361&lt;&gt;"", IF(ISNUMBER(SEARCH("Revealed-Potential (Primary Focus)", LOWER(INDEX(Paste_Here!AB$2:AB$610, MATCH(B361, Paste_Here!A$2:A$610, 0))))), "Rev-Potential: Prim", IF(ISNUMBER(SEARCH("Revealed-Potential (Secondary Focus)", LOWER(INDEX(Paste_Here!AB$2:AB$610, MATCH(B361, Paste_Here!A$2:A$610, 0))))), "Rev-Potential: Sec", IF(ISNUMBER(SEARCH("Monitoring", LOWER(INDEX(Paste_Here!AB$2:AB$610, MATCH(B361, Paste_Here!A$2:A$610, 0))))), "Monitoring", IF(ISNUMBER(SEARCH("At-Promise (Secondary Focus)", LOWER(INDEX(Paste_Here!AB$2:AB$610, MATCH(B361, Paste_Here!A$2:A$610, 0))))), "At-Promise: Sec", IF(ISNUMBER(SEARCH("At-Promise (Primary Focus)", LOWER(INDEX(Paste_Here!AB$2:AB$610, MATCH(B361, Paste_Here!A$2:A$610, 0))))), "At-Promise: Prim", ""))))), ""), "")</f>
        <v/>
      </c>
      <c r="AD361" s="66"/>
      <c r="AE361" s="77"/>
      <c r="AF361" s="66"/>
      <c r="AG361" s="77"/>
      <c r="AH361" s="66"/>
      <c r="AI361" s="77"/>
      <c r="AJ361" s="66"/>
      <c r="AK361" s="77"/>
      <c r="AL361" s="66"/>
      <c r="AM361" s="77"/>
      <c r="AN361" s="66"/>
      <c r="AO361" s="77"/>
      <c r="AP361" s="66"/>
      <c r="AQ361" s="77"/>
      <c r="AR361" s="66"/>
      <c r="AS361" s="77"/>
      <c r="AT361" s="66"/>
      <c r="AU361" s="66"/>
      <c r="AV361" s="77" t="str">
        <f t="shared" si="56"/>
        <v/>
      </c>
      <c r="AW361" s="66"/>
      <c r="AX361" s="77" t="str">
        <f>IFERROR(IF(B361&lt;&gt;"", IF(AND(INDEX(Paste_Here!AC$2:AC$610, MATCH(B361, Paste_Here!A$2:A$610, 0))&lt;&gt;"", ISNUMBER(VALUE(INDEX(Paste_Here!AC$2:AC$610, MATCH(B361, Paste_Here!A$2:A$610, 0))))), INDEX(Paste_Here!AC$2:AC$610, MATCH(B361, Paste_Here!A$2:A$610, 0)), ""), ""), "")</f>
        <v/>
      </c>
      <c r="AY361" s="66"/>
      <c r="AZ361" s="77" t="str">
        <f>IFERROR(IF(B361&lt;&gt;"", IF(AND(INDEX(Paste_Here!AD$2:AD$610, MATCH(B361, Paste_Here!A$2:A$610, 0))&lt;&gt;"", ISNUMBER(VALUE(INDEX(Paste_Here!AD$2:AD$610, MATCH(B361, Paste_Here!A$2:A$610, 0))))), TEXT(ROUND(VALUE(INDEX(Paste_Here!AD$2:AD$610, MATCH(B361, Paste_Here!A$2:A$610, 0))), 2), "0.00"), ""), ""), "")</f>
        <v/>
      </c>
      <c r="BA361" s="66"/>
      <c r="BB361" s="77" t="str">
        <f>IFERROR(IF(B361&lt;&gt;"", IF(LOWER(INDEX(Paste_Here!AE$2:AE$610, MATCH(B361, Paste_Here!A$2:A$610, 0)))="approaching expectations", "Approaching", IF(LOWER(INDEX(Paste_Here!AE$2:AE$610, MATCH(B361, Paste_Here!A$2:A$610, 0)))="met expectations", "Met", IF(LOWER(INDEX(Paste_Here!AE$2:AE$610, MATCH(B361, Paste_Here!A$2:A$610, 0)))="exceeded expectations", "Exceeded", IF(LOWER(INDEX(Paste_Here!AE$2:AE$610, MATCH(B361, Paste_Here!A$2:A$610, 0)))="below expectations", "Below", "")))), ""), "")</f>
        <v/>
      </c>
      <c r="BC361" s="66"/>
      <c r="BD361" s="77" t="str">
        <f>IFERROR(IF(B361&lt;&gt;"", IF(AND(INDEX(Paste_Here!T$2:T$610, MATCH(B361, Paste_Here!A$2:A$610, 0))&lt;&gt;"", ISNUMBER(VALUE(INDEX(Paste_Here!T$2:T$610, MATCH(B361, Paste_Here!A$2:A$610, 0))))), INDEX(Paste_Here!T$2:T$610, MATCH(B361, Paste_Here!A$2:A$610, 0)), ""), ""), "")</f>
        <v/>
      </c>
      <c r="BE361" s="66"/>
      <c r="BF361" s="77"/>
      <c r="BG361" s="66"/>
      <c r="BH361" s="77"/>
      <c r="BI361" s="66"/>
      <c r="BJ361" s="77"/>
      <c r="BK361" s="66"/>
      <c r="BL361" s="77" t="str">
        <f>IFERROR(IF(B361&lt;&gt;"", IF(AND(INDEX(Paste_Here!N$2:N$610, MATCH(B361, Paste_Here!A$2:A$610, 0))&lt;&gt;"", ISNUMBER(VALUE(INDEX(Paste_Here!N$2:N$610, MATCH(B361, Paste_Here!A$2:A$610, 0))))), INDEX(Paste_Here!N$2:N$610, MATCH(B361, Paste_Here!A$2:A$610, 0)), ""), ""), "")</f>
        <v/>
      </c>
      <c r="BM361" s="66"/>
      <c r="BN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BO361" s="66"/>
      <c r="BP361" s="77" t="str" cm="1">
        <f t="array" aca="1" ref="BP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BQ361" s="66"/>
      <c r="BR361" s="66"/>
      <c r="BS361" s="77"/>
      <c r="BT361" s="66"/>
      <c r="BU361" s="77"/>
      <c r="BV361" s="66"/>
      <c r="BW361" s="77"/>
      <c r="BX361" s="66"/>
      <c r="BY361" s="77"/>
      <c r="BZ361" s="66"/>
      <c r="CA361" s="77"/>
      <c r="CB361" s="66"/>
      <c r="CC361" s="77"/>
      <c r="CD361" s="66"/>
      <c r="CE361" s="77"/>
      <c r="CF361" s="66"/>
      <c r="CG361" s="77"/>
      <c r="CH361" s="66"/>
      <c r="CI361" s="77"/>
      <c r="CJ361" s="66"/>
      <c r="CK361" s="77"/>
      <c r="CL361" s="66"/>
      <c r="CM361" s="77"/>
      <c r="CN361" s="66"/>
      <c r="CO361" s="66"/>
      <c r="CP361" s="77" t="str">
        <f t="shared" si="57"/>
        <v/>
      </c>
      <c r="CQ361" s="66"/>
      <c r="CR361" s="77" t="str">
        <f>IFERROR(IF(B361&lt;&gt;"", IF(AND(INDEX(Paste_Here!Y$2:Y$610, MATCH(B361, Paste_Here!A$2:A$610, 0))&lt;&gt;"", ISNUMBER(VALUE(INDEX(Paste_Here!Y$2:Y$610, MATCH(B361, Paste_Here!A$2:A$610, 0))))), INDEX(Paste_Here!Y$2:Y$610, MATCH(B361, Paste_Here!A$2:A$610, 0)), ""), ""), "")</f>
        <v/>
      </c>
      <c r="CS361" s="66"/>
      <c r="CT361" s="77" t="str">
        <f>IFERROR(IF(B361&lt;&gt;"", IF(AND(INDEX(Paste_Here!AA$2:AA$610, MATCH(B361, Paste_Here!A$2:A$610, 0))&lt;&gt;"", ISNUMBER(--INDEX(Paste_Here!AA$2:AA$610, MATCH(B361, Paste_Here!A$2:A$610, 0)))), TEXT(ROUND(--INDEX(Paste_Here!AA$2:AA$610, MATCH(B361, Paste_Here!A$2:A$610, 0)), 2), "0.00"), ""), ""), "")</f>
        <v/>
      </c>
      <c r="CU361" s="66"/>
      <c r="CV361" s="77" t="str">
        <f>IFERROR(IF(B361&lt;&gt;"", IF(LOWER(INDEX(Paste_Here!Z$2:Z$610, MATCH(B361, Paste_Here!A$2:A$610, 0)))="approaching expectations", "Approaching", IF(LOWER(INDEX(Paste_Here!Z$2:Z$610, MATCH(B361, Paste_Here!A$2:A$610, 0)))="met expectations", "Met", IF(LOWER(INDEX(Paste_Here!Z$2:Z$610, MATCH(B361, Paste_Here!A$2:A$610, 0)))="exceeded expectations", "Exceeded", IF(LOWER(INDEX(Paste_Here!Z$2:Z$610, MATCH(B361, Paste_Here!A$2:A$610, 0)))="below expectations", "Below", "")))), ""), "")</f>
        <v/>
      </c>
      <c r="CW361" s="66"/>
      <c r="CX361" s="77"/>
      <c r="CY361" s="66"/>
      <c r="CZ361" s="77" t="str">
        <f>IFERROR(IF(B361&lt;&gt;"", IF(AND(INDEX(Paste_Here!AL$2:AL$610, MATCH(B361, Paste_Here!A$2:A$610, 0))&lt;&gt;"", ISNUMBER(VALUE(INDEX(Paste_Here!AL$2:AL$610, MATCH(B361, Paste_Here!A$2:A$610, 0))))), INDEX(Paste_Here!AL$2:AL$610, MATCH(B361, Paste_Here!A$2:A$610, 0)), ""), ""), "")</f>
        <v/>
      </c>
      <c r="DA361" s="66"/>
      <c r="DB361" s="77" t="str">
        <f>IFERROR(IF(B361&lt;&gt;"", IF(ISNUMBER(SEARCH("highrisk", LOWER(INDEX(Paste_Here!AM$2:AM$610, MATCH(B361, Paste_Here!A$2:A$610, 0))))), "High Risk", IF(ISNUMBER(SEARCH("lowrisk", LOWER(INDEX(Paste_Here!AM$2:AM$610, MATCH(B361, Paste_Here!A$2:A$610, 0))))), "Low Risk", IF(ISNUMBER(SEARCH("somerisk", LOWER(INDEX(Paste_Here!AM$2:AM$610, MATCH(B361, Paste_Here!A$2:A$610, 0))))), "Some Risk", ""))), ""), "")</f>
        <v/>
      </c>
      <c r="DC361" s="66"/>
      <c r="DD361" s="77" t="str">
        <f>IFERROR(IF(B361&lt;&gt;"", IF(AND(INDEX(Paste_Here!AN$2:AN$610, MATCH(B361, Paste_Here!A$2:A$610, 0))&lt;&gt;"", ISNUMBER(VALUE(INDEX(Paste_Here!AN$2:AN$610, MATCH(B361, Paste_Here!A$2:A$610, 0))))), INDEX(Paste_Here!AN$2:AN$610, MATCH(B361, Paste_Here!A$2:A$610, 0)), ""), ""), "")</f>
        <v/>
      </c>
      <c r="DE361" s="66"/>
      <c r="DF361" s="77" t="str">
        <f>IFERROR(IF(B361&lt;&gt;"", IF(AND(INDEX(Paste_Here!Q$2:Q$610, MATCH(B361, Paste_Here!A$2:A$610, 0))&lt;&gt;"", ISNUMBER(VALUE(INDEX(Paste_Here!Q$2:Q$610, MATCH(B361, Paste_Here!A$2:A$610, 0))))), INDEX(Paste_Here!Q$2:Q$610, MATCH(B361, Paste_Here!A$2:A$610, 0)), ""), ""), "")</f>
        <v/>
      </c>
      <c r="DG361" s="66"/>
      <c r="DH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DI361" s="66"/>
      <c r="DJ361" s="77" t="str" cm="1">
        <f t="array" aca="1" ref="DJ361" ca="1">IFERROR(VALUE(IF(ISNUMBER(SEARCH("EM", INDEX(Paste_Here!S$2:S$500, MATCH(B361, Paste_Here!A$2:A$500, 0)))), "-" &amp;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f>
        <v/>
      </c>
      <c r="DK361" s="66"/>
      <c r="DL361" s="66"/>
      <c r="DM361" s="77" t="str">
        <f t="shared" si="58"/>
        <v/>
      </c>
      <c r="DN361" s="66"/>
      <c r="DO361" s="77" t="str">
        <f>IFERROR(IF(B361&lt;&gt;"", IF(AND(INDEX(Paste_Here!AF$2:AF$610, MATCH(B361, Paste_Here!A$2:A$610, 0))&lt;&gt;"", ISNUMBER(VALUE(INDEX(Paste_Here!AF$2:AF$610, MATCH(B361, Paste_Here!A$2:A$610, 0))))), INDEX(Paste_Here!AF$2:AF$610, MATCH(B361, Paste_Here!A$2:A$610, 0)), ""), ""), "")</f>
        <v/>
      </c>
      <c r="DP361" s="66"/>
      <c r="DQ361" s="77" t="str">
        <f>IFERROR(IF(B361&lt;&gt;"", IF(AND(INDEX(Paste_Here!AG$2:AG$610, MATCH(B361, Paste_Here!A$2:A$610, 0))&lt;&gt;"", ISNUMBER(--INDEX(Paste_Here!AG$2:AG$610, MATCH(B361, Paste_Here!A$2:A$610, 0)))), TEXT(ROUND(--INDEX(Paste_Here!AG$2:AG$610, MATCH(B361, Paste_Here!A$2:A$610, 0)), 2), "0.00"), ""), ""), "")</f>
        <v/>
      </c>
      <c r="DR361" s="66"/>
      <c r="DS361" s="77" t="str">
        <f>IFERROR(IF(B361&lt;&gt;"", IF(LOWER(INDEX(Paste_Here!AH$2:AH$610, MATCH(B361, Paste_Here!A$2:A$610, 0)))="approaching expectations", "Approaching", IF(LOWER(INDEX(Paste_Here!AH$2:AH$610, MATCH(B361, Paste_Here!A$2:A$610, 0)))="met expectations", "Met", IF(LOWER(INDEX(Paste_Here!AH$2:AH$610, MATCH(B361, Paste_Here!A$2:A$610, 0)))="exceeded expectations", "Exceeded", IF(LOWER(INDEX(Paste_Here!AH$2:AH$610, MATCH(B361, Paste_Here!A$2:A$610, 0)))="below expectations", "Below", "")))), ""), "")</f>
        <v/>
      </c>
      <c r="DT361" s="66"/>
      <c r="DU361" s="77" t="str">
        <f>IFERROR(IF(B361&lt;&gt;"", IF(AND(INDEX(Paste_Here!U$2:U$610, MATCH(B361, Paste_Here!A$2:A$610, 0))&lt;&gt;"", ISNUMBER(VALUE(INDEX(Paste_Here!U$2:U$610, MATCH(B361, Paste_Here!A$2:A$610, 0))))), INDEX(Paste_Here!U$2:U$610, MATCH(B361, Paste_Here!A$2:A$610, 0)), ""), ""), "")</f>
        <v/>
      </c>
      <c r="DV361" s="66"/>
      <c r="DW361" s="77"/>
      <c r="DX361" s="66"/>
      <c r="DY361" s="77" t="str">
        <f>IFERROR(IF(B361&lt;&gt;"", IF(AND(INDEX(Paste_Here!AI$2:AI$610, MATCH(B361, Paste_Here!A$2:A$610, 0))&lt;&gt;"", ISNUMBER(VALUE(INDEX(Paste_Here!AI$2:AI$610, MATCH(B361, Paste_Here!A$2:A$610, 0))))), INDEX(Paste_Here!AI$2:AI$610, MATCH(B361, Paste_Here!A$2:A$610, 0)), ""), ""), "")</f>
        <v/>
      </c>
      <c r="DZ361" s="66"/>
      <c r="EA361" s="77" t="str">
        <f>IFERROR(IF(B361&lt;&gt;"", IF(AND(INDEX(Paste_Here!AJ$2:AJ$610, MATCH(B361, Paste_Here!A$2:A$610, 0))&lt;&gt;"", ISNUMBER(--INDEX(Paste_Here!AJ$2:AJ$610, MATCH(B361, Paste_Here!A$2:A$610, 0)))), TEXT(ROUND(--INDEX(Paste_Here!AJ$2:AJ$610, MATCH(B361, Paste_Here!A$2:A$610, 0)), 2), "0.00"), ""), ""), "")</f>
        <v/>
      </c>
      <c r="EB361" s="66"/>
      <c r="EC361" s="77" t="str">
        <f>IFERROR(IF(B361&lt;&gt;"", IF(LOWER(INDEX(Paste_Here!AK$2:AK$610, MATCH(B361, Paste_Here!A$2:A$610, 0)))="approaching expectations", "Approaching", IF(LOWER(INDEX(Paste_Here!AK$2:AK$610, MATCH(B361, Paste_Here!A$2:A$610, 0)))="met expectations", "Met", IF(LOWER(INDEX(Paste_Here!AK$2:AK$610, MATCH(B361, Paste_Here!A$2:A$610, 0)))="exceeded expectations", "Exceeded", IF(LOWER(INDEX(Paste_Here!AK$2:AK$610, MATCH(B361, Paste_Here!A$2:A$610, 0)))="below expectations", "Below", "")))), ""), "")</f>
        <v/>
      </c>
      <c r="ED361" s="66"/>
      <c r="EE361" s="77"/>
      <c r="EF361" s="66"/>
      <c r="EG361" s="77"/>
      <c r="EH361" s="66"/>
      <c r="EI361" s="66"/>
      <c r="EJ361" s="77" t="str">
        <f t="shared" si="59"/>
        <v/>
      </c>
      <c r="EK361" s="66"/>
      <c r="EL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EM361" s="66"/>
      <c r="EN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EO361" s="66"/>
      <c r="EP361" s="77"/>
      <c r="EQ361" s="66"/>
      <c r="ER361" s="77" t="str">
        <f>IFERROR(IF(B361&lt;&gt;"", IF(AND(INDEX(Paste_Here!AT$2:AT$610, MATCH(B361, Paste_Here!A$2:A$610, 0))&lt;&gt;"", ISNUMBER(VALUE(INDEX(Paste_Here!AT$2:AT$610, MATCH(B361, Paste_Here!A$2:A$610, 0))))), INDEX(Paste_Here!AT$2:AT$610, MATCH(B361, Paste_Here!A$2:A$610, 0)), ""), ""), "")</f>
        <v/>
      </c>
      <c r="ES361" s="66"/>
      <c r="ET361" s="77" t="str">
        <f>IFERROR(IF(B361&lt;&gt;"", IF(AND(INDEX(Paste_Here!AV$2:AV$610, MATCH(B361, Paste_Here!A$2:A$610, 0))&lt;&gt;"", ISNUMBER(VALUE(INDEX(Paste_Here!AV$2:AV$610, MATCH(B361, Paste_Here!A$2:A$610, 0))))), INDEX(Paste_Here!AV$2:AV$610, MATCH(B361, Paste_Here!A$2:A$610, 0)), ""), ""), "")</f>
        <v/>
      </c>
      <c r="EU361" s="66"/>
      <c r="EV361" s="77"/>
      <c r="EW361" s="66"/>
      <c r="EX361" s="77" t="str">
        <f>IFERROR(IF(B361&lt;&gt;"", IF(AND(INDEX(Paste_Here!AU$2:AU$610, MATCH(B361, Paste_Here!A$2:A$610, 0))&lt;&gt;"", ISNUMBER(VALUE(INDEX(Paste_Here!AU$2:AU$610, MATCH(B361, Paste_Here!A$2:A$610, 0))))), INDEX(Paste_Here!AU$2:AU$610, MATCH(B361, Paste_Here!A$2:A$610, 0)), ""), ""), "")</f>
        <v/>
      </c>
      <c r="EY361" s="66"/>
      <c r="EZ361" s="77" t="str">
        <f>IFERROR(IF(B361&lt;&gt;"", IF(AND(INDEX(Paste_Here!AW$2:AW$610, MATCH(B361, Paste_Here!A$2:A$610, 0))&lt;&gt;"", ISNUMBER(VALUE(INDEX(Paste_Here!AW$2:AW$610, MATCH(B361, Paste_Here!A$2:A$610, 0))))), INDEX(Paste_Here!AW$2:AW$610, MATCH(B361, Paste_Here!A$2:A$610, 0)), ""), ""), "")</f>
        <v/>
      </c>
      <c r="FA361" s="66"/>
      <c r="FB361" s="77"/>
      <c r="FC361" s="66"/>
      <c r="FD361" s="77"/>
      <c r="FE361" s="66"/>
      <c r="FF361" s="66"/>
      <c r="FG361" s="77" t="str">
        <f t="shared" si="60"/>
        <v/>
      </c>
      <c r="FH361" s="66"/>
      <c r="FI361" s="77" t="str">
        <f>IFERROR(IF(B361&lt;&gt;"", IF(ISNUMBER(SEARCH("s", LOWER(INDEX(Paste_Here!M$2:M$610, MATCH(B361, Paste_Here!A$2:A$610, 0))))), "Yes", IF(INDEX(Paste_Here!M$2:M$610, MATCH(B361, Paste_Here!A$2:A$610, 0))&lt;&gt;"", "No", "")), ""), "")</f>
        <v/>
      </c>
      <c r="FJ361" s="66"/>
      <c r="FK361" s="77" t="str">
        <f>IFERROR(IF(B361&lt;&gt;"", IF(ISNUMBER(SEARCH("yes", LOWER(INDEX(Paste_Here!F$2:F$610, MATCH(B361, Paste_Here!A$2:A$610, 0))))), "Yes", IF(ISNUMBER(SEARCH("no", LOWER(INDEX(Paste_Here!F$2:F$610, MATCH(B361, Paste_Here!A$2:A$610, 0))))), "No", "")), ""), "")</f>
        <v/>
      </c>
      <c r="FL361" s="66"/>
      <c r="FM361" s="77" t="str">
        <f>IFERROR(IF(B361&lt;&gt;"", IF(ISNUMBER(SEARCH("english language learner", LOWER(INDEX(Paste_Here!C$2:C$610, MATCH(B361, Paste_Here!A$2:A$610, 0))))), "Yes", ""), ""), "")</f>
        <v/>
      </c>
      <c r="FN361" s="66"/>
      <c r="FO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FP361" s="66"/>
      <c r="FQ361" s="77" t="str">
        <f>IFERROR(IF(B361&lt;&gt;"", IF(ISNUMBER(SEARCH("yes", LOWER(INDEX(Paste_Here!L$2:L$610, MATCH(B361, Paste_Here!A$2:A$610, 0))))), "Yes", IF(ISNUMBER(SEARCH("no", LOWER(INDEX(Paste_Here!L$2:L$610, MATCH(B361, Paste_Here!A$2:A$610, 0))))), "No", "")), ""), "")</f>
        <v/>
      </c>
      <c r="FR361" s="66"/>
      <c r="FS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FT361" s="66"/>
      <c r="FU361" s="77"/>
      <c r="FV361" s="66"/>
      <c r="FW361" s="77" t="str">
        <f>IFERROR(IF(B361&lt;&gt;"", IF(AND(INDEX(Paste_Here!D$2:D$610, MATCH(B361, Paste_Here!A$2:A$610, 0))&lt;&gt;"", ISNUMBER(VALUE(INDEX(Paste_Here!D$2:D$610, MATCH(B361, Paste_Here!A$2:A$610, 0))))), INDEX(Paste_Here!D$2:D$610, MATCH(B361, Paste_Here!A$2:A$610, 0)), ""), ""), "")</f>
        <v/>
      </c>
      <c r="FX361" s="66"/>
      <c r="FY361" s="77" t="str">
        <f>IFERROR(IF(B361&lt;&gt;"", IF(AND(INDEX(Paste_Here!G$2:G$610, MATCH(B361, Paste_Here!A$2:A$610, 0))&lt;&gt;"", ISNUMBER(VALUE(INDEX(Paste_Here!G$2:G$610, MATCH(B361, Paste_Here!A$2:A$610, 0))))), INDEX(Paste_Here!G$2:G$610, MATCH(B361, Paste_Here!A$2:A$610, 0)), ""), ""), "")</f>
        <v/>
      </c>
      <c r="FZ361" s="66"/>
      <c r="GA361" s="95"/>
      <c r="GB361" s="66"/>
      <c r="JS361" s="1" t="str" cm="1">
        <f t="array" ref="JS361">IFERROR(INDEX(Paste_Here!$B$2:$B$610, MATCH(0, COUNTIF(JS$4:JS360, Paste_Here!$B$2:$B$610) + IF(Paste_Here!$B$2:$B$610="", 1, 0), 0)), "")</f>
        <v/>
      </c>
      <c r="JT361" s="1" t="str">
        <f>IF(JS361&lt;&gt;"", INDEX(Paste_Here!$A$2:$A$610, MATCH(JS361, Paste_Here!$B$2:$B$610, 0)), "")</f>
        <v/>
      </c>
      <c r="JU361" s="1" t="str">
        <f t="shared" si="61"/>
        <v/>
      </c>
      <c r="JV361" s="1" t="str" cm="1">
        <f t="array" ref="JV361">IFERROR(INDEX($JU$5:$JU$610, MATCH(SMALL(IF($JU$5:$JU$610&lt;&gt;"", COUNTIF($JU$5:$JU$610, "&lt;"&amp;$JU$5:$JU$610)+1), ROW()-ROW($JV$5)+1), COUNTIF($JU$5:$JU$610, "&lt;"&amp;$JU$5:$JU$610)+1, 0)), "")</f>
        <v/>
      </c>
    </row>
    <row r="362" spans="1:282">
      <c r="A362" s="66"/>
      <c r="B362" s="77" t="str">
        <f t="shared" si="52"/>
        <v/>
      </c>
      <c r="C362" s="66"/>
      <c r="D362" s="77" t="str">
        <f>IFERROR(IF(B362&lt;&gt;"", IF(COUNTIF(INDEX(Paste_Here!AS$2:AS$610, MATCH(B362, Paste_Here!A$2:A$610, 0), 0), "yes") &gt; 0, "Yes", IF(COUNTIF(INDEX(Paste_Here!AS$2:AS$610, MATCH(B362, Paste_Here!A$2:A$610, 0), 0), "no") &gt; 0, "No", "")), ""), "")</f>
        <v/>
      </c>
      <c r="E362" s="66"/>
      <c r="F362" s="77" t="str">
        <f t="shared" si="53"/>
        <v/>
      </c>
      <c r="G362" s="66"/>
      <c r="H362" s="77" t="str">
        <f>IFERROR(IF(B362&lt;&gt;"", IF(COUNTIF(INDEX(Paste_Here!AO$2:AR$610, MATCH(B362, Paste_Here!A$2:A$610, 0), 0), "yes") &gt; 0, "Yes", IF(COUNTIF(INDEX(Paste_Here!AO$2:AR$610, MATCH(B362, Paste_Here!A$2:A$610, 0), 0), "no") &gt; 0, "No", "")), ""), "")</f>
        <v/>
      </c>
      <c r="I362" s="66"/>
      <c r="J362" s="77" t="str">
        <f t="shared" si="54"/>
        <v/>
      </c>
      <c r="K362" s="66"/>
      <c r="L362" s="77" t="str">
        <f>IFERROR(IF(B362&lt;&gt;"", IF(ISNUMBER(SEARCH("yes", LOWER(INDEX(Paste_Here!W$2:W$610, MATCH(B362, Paste_Here!A$2:A$610, 0))))), "Yes", IF(ISNUMBER(SEARCH("no", LOWER(INDEX(Paste_Here!W$2:W$610, MATCH(B362, Paste_Here!A$2:A$610, 0))))), "No", "")), ""), "")</f>
        <v/>
      </c>
      <c r="M362" s="66"/>
      <c r="N362" s="77"/>
      <c r="O362" s="66"/>
      <c r="P362" s="77" t="str">
        <f>IFERROR(IF(B362&lt;&gt;"", IF(ISNUMBER(SEARCH("yes", LOWER(INDEX(Paste_Here!V$2:V$610, MATCH(B362, Paste_Here!A$2:A$610, 0))))), "Yes", IF(ISNUMBER(SEARCH("no", LOWER(INDEX(Paste_Here!V$2:V$610, MATCH(B362, Paste_Here!A$2:A$610, 0))))), "No", "")), ""), "")</f>
        <v/>
      </c>
      <c r="Q362" s="66"/>
      <c r="R362" s="77"/>
      <c r="S362" s="66"/>
      <c r="T362" s="77"/>
      <c r="U362" s="66"/>
      <c r="V362" s="66"/>
      <c r="W362" s="77" t="str">
        <f t="shared" si="55"/>
        <v/>
      </c>
      <c r="X362" s="66"/>
      <c r="Y362" s="77" t="str">
        <f>IFERROR(IF(B362&lt;&gt;"", IF(ISNUMBER(SEARCH("Revealed-Potential (Primary Focus)", LOWER(INDEX(Paste_Here!X$2:X$610, MATCH(B362, Paste_Here!A$2:A$610, 0))))), "Rev-Potential: Prim", IF(ISNUMBER(SEARCH("Revealed-Potential (Secondary Focus)", LOWER(INDEX(Paste_Here!X$2:X$610, MATCH(B362, Paste_Here!A$2:A$610, 0))))), "Rev-Potential: Sec", IF(ISNUMBER(SEARCH("Monitoring", LOWER(INDEX(Paste_Here!X$2:X$610, MATCH(B362, Paste_Here!A$2:A$610, 0))))), "Monitoring", IF(ISNUMBER(SEARCH("At-Promise (Secondary Focus)", LOWER(INDEX(Paste_Here!X$2:X$610, MATCH(B362, Paste_Here!A$2:A$610, 0))))), "At-Promise: Sec", IF(ISNUMBER(SEARCH("At-Promise (Primary Focus)", LOWER(INDEX(Paste_Here!X$2:X$610, MATCH(B362, Paste_Here!A$2:A$610, 0))))), "At-Promise: Prim", ""))))), ""), "")</f>
        <v/>
      </c>
      <c r="Z362" s="66"/>
      <c r="AA362" s="77"/>
      <c r="AB362" s="66"/>
      <c r="AC362" s="77" t="str">
        <f>IFERROR(IF(B362&lt;&gt;"", IF(ISNUMBER(SEARCH("Revealed-Potential (Primary Focus)", LOWER(INDEX(Paste_Here!AB$2:AB$610, MATCH(B362, Paste_Here!A$2:A$610, 0))))), "Rev-Potential: Prim", IF(ISNUMBER(SEARCH("Revealed-Potential (Secondary Focus)", LOWER(INDEX(Paste_Here!AB$2:AB$610, MATCH(B362, Paste_Here!A$2:A$610, 0))))), "Rev-Potential: Sec", IF(ISNUMBER(SEARCH("Monitoring", LOWER(INDEX(Paste_Here!AB$2:AB$610, MATCH(B362, Paste_Here!A$2:A$610, 0))))), "Monitoring", IF(ISNUMBER(SEARCH("At-Promise (Secondary Focus)", LOWER(INDEX(Paste_Here!AB$2:AB$610, MATCH(B362, Paste_Here!A$2:A$610, 0))))), "At-Promise: Sec", IF(ISNUMBER(SEARCH("At-Promise (Primary Focus)", LOWER(INDEX(Paste_Here!AB$2:AB$610, MATCH(B362, Paste_Here!A$2:A$610, 0))))), "At-Promise: Prim", ""))))), ""), "")</f>
        <v/>
      </c>
      <c r="AD362" s="66"/>
      <c r="AE362" s="77"/>
      <c r="AF362" s="66"/>
      <c r="AG362" s="77"/>
      <c r="AH362" s="66"/>
      <c r="AI362" s="77"/>
      <c r="AJ362" s="66"/>
      <c r="AK362" s="77"/>
      <c r="AL362" s="66"/>
      <c r="AM362" s="77"/>
      <c r="AN362" s="66"/>
      <c r="AO362" s="77"/>
      <c r="AP362" s="66"/>
      <c r="AQ362" s="77"/>
      <c r="AR362" s="66"/>
      <c r="AS362" s="77"/>
      <c r="AT362" s="66"/>
      <c r="AU362" s="66"/>
      <c r="AV362" s="77" t="str">
        <f t="shared" si="56"/>
        <v/>
      </c>
      <c r="AW362" s="66"/>
      <c r="AX362" s="77" t="str">
        <f>IFERROR(IF(B362&lt;&gt;"", IF(AND(INDEX(Paste_Here!AC$2:AC$610, MATCH(B362, Paste_Here!A$2:A$610, 0))&lt;&gt;"", ISNUMBER(VALUE(INDEX(Paste_Here!AC$2:AC$610, MATCH(B362, Paste_Here!A$2:A$610, 0))))), INDEX(Paste_Here!AC$2:AC$610, MATCH(B362, Paste_Here!A$2:A$610, 0)), ""), ""), "")</f>
        <v/>
      </c>
      <c r="AY362" s="66"/>
      <c r="AZ362" s="77" t="str">
        <f>IFERROR(IF(B362&lt;&gt;"", IF(AND(INDEX(Paste_Here!AD$2:AD$610, MATCH(B362, Paste_Here!A$2:A$610, 0))&lt;&gt;"", ISNUMBER(VALUE(INDEX(Paste_Here!AD$2:AD$610, MATCH(B362, Paste_Here!A$2:A$610, 0))))), TEXT(ROUND(VALUE(INDEX(Paste_Here!AD$2:AD$610, MATCH(B362, Paste_Here!A$2:A$610, 0))), 2), "0.00"), ""), ""), "")</f>
        <v/>
      </c>
      <c r="BA362" s="66"/>
      <c r="BB362" s="77" t="str">
        <f>IFERROR(IF(B362&lt;&gt;"", IF(LOWER(INDEX(Paste_Here!AE$2:AE$610, MATCH(B362, Paste_Here!A$2:A$610, 0)))="approaching expectations", "Approaching", IF(LOWER(INDEX(Paste_Here!AE$2:AE$610, MATCH(B362, Paste_Here!A$2:A$610, 0)))="met expectations", "Met", IF(LOWER(INDEX(Paste_Here!AE$2:AE$610, MATCH(B362, Paste_Here!A$2:A$610, 0)))="exceeded expectations", "Exceeded", IF(LOWER(INDEX(Paste_Here!AE$2:AE$610, MATCH(B362, Paste_Here!A$2:A$610, 0)))="below expectations", "Below", "")))), ""), "")</f>
        <v/>
      </c>
      <c r="BC362" s="66"/>
      <c r="BD362" s="77" t="str">
        <f>IFERROR(IF(B362&lt;&gt;"", IF(AND(INDEX(Paste_Here!T$2:T$610, MATCH(B362, Paste_Here!A$2:A$610, 0))&lt;&gt;"", ISNUMBER(VALUE(INDEX(Paste_Here!T$2:T$610, MATCH(B362, Paste_Here!A$2:A$610, 0))))), INDEX(Paste_Here!T$2:T$610, MATCH(B362, Paste_Here!A$2:A$610, 0)), ""), ""), "")</f>
        <v/>
      </c>
      <c r="BE362" s="66"/>
      <c r="BF362" s="77"/>
      <c r="BG362" s="66"/>
      <c r="BH362" s="77"/>
      <c r="BI362" s="66"/>
      <c r="BJ362" s="77"/>
      <c r="BK362" s="66"/>
      <c r="BL362" s="77" t="str">
        <f>IFERROR(IF(B362&lt;&gt;"", IF(AND(INDEX(Paste_Here!N$2:N$610, MATCH(B362, Paste_Here!A$2:A$610, 0))&lt;&gt;"", ISNUMBER(VALUE(INDEX(Paste_Here!N$2:N$610, MATCH(B362, Paste_Here!A$2:A$610, 0))))), INDEX(Paste_Here!N$2:N$610, MATCH(B362, Paste_Here!A$2:A$610, 0)), ""), ""), "")</f>
        <v/>
      </c>
      <c r="BM362" s="66"/>
      <c r="BN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BO362" s="66"/>
      <c r="BP362" s="77" t="str" cm="1">
        <f t="array" aca="1" ref="BP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BQ362" s="66"/>
      <c r="BR362" s="66"/>
      <c r="BS362" s="77"/>
      <c r="BT362" s="66"/>
      <c r="BU362" s="77"/>
      <c r="BV362" s="66"/>
      <c r="BW362" s="77"/>
      <c r="BX362" s="66"/>
      <c r="BY362" s="77"/>
      <c r="BZ362" s="66"/>
      <c r="CA362" s="77"/>
      <c r="CB362" s="66"/>
      <c r="CC362" s="77"/>
      <c r="CD362" s="66"/>
      <c r="CE362" s="77"/>
      <c r="CF362" s="66"/>
      <c r="CG362" s="77"/>
      <c r="CH362" s="66"/>
      <c r="CI362" s="77"/>
      <c r="CJ362" s="66"/>
      <c r="CK362" s="77"/>
      <c r="CL362" s="66"/>
      <c r="CM362" s="77"/>
      <c r="CN362" s="66"/>
      <c r="CO362" s="66"/>
      <c r="CP362" s="77" t="str">
        <f t="shared" si="57"/>
        <v/>
      </c>
      <c r="CQ362" s="66"/>
      <c r="CR362" s="77" t="str">
        <f>IFERROR(IF(B362&lt;&gt;"", IF(AND(INDEX(Paste_Here!Y$2:Y$610, MATCH(B362, Paste_Here!A$2:A$610, 0))&lt;&gt;"", ISNUMBER(VALUE(INDEX(Paste_Here!Y$2:Y$610, MATCH(B362, Paste_Here!A$2:A$610, 0))))), INDEX(Paste_Here!Y$2:Y$610, MATCH(B362, Paste_Here!A$2:A$610, 0)), ""), ""), "")</f>
        <v/>
      </c>
      <c r="CS362" s="66"/>
      <c r="CT362" s="77" t="str">
        <f>IFERROR(IF(B362&lt;&gt;"", IF(AND(INDEX(Paste_Here!AA$2:AA$610, MATCH(B362, Paste_Here!A$2:A$610, 0))&lt;&gt;"", ISNUMBER(--INDEX(Paste_Here!AA$2:AA$610, MATCH(B362, Paste_Here!A$2:A$610, 0)))), TEXT(ROUND(--INDEX(Paste_Here!AA$2:AA$610, MATCH(B362, Paste_Here!A$2:A$610, 0)), 2), "0.00"), ""), ""), "")</f>
        <v/>
      </c>
      <c r="CU362" s="66"/>
      <c r="CV362" s="77" t="str">
        <f>IFERROR(IF(B362&lt;&gt;"", IF(LOWER(INDEX(Paste_Here!Z$2:Z$610, MATCH(B362, Paste_Here!A$2:A$610, 0)))="approaching expectations", "Approaching", IF(LOWER(INDEX(Paste_Here!Z$2:Z$610, MATCH(B362, Paste_Here!A$2:A$610, 0)))="met expectations", "Met", IF(LOWER(INDEX(Paste_Here!Z$2:Z$610, MATCH(B362, Paste_Here!A$2:A$610, 0)))="exceeded expectations", "Exceeded", IF(LOWER(INDEX(Paste_Here!Z$2:Z$610, MATCH(B362, Paste_Here!A$2:A$610, 0)))="below expectations", "Below", "")))), ""), "")</f>
        <v/>
      </c>
      <c r="CW362" s="66"/>
      <c r="CX362" s="77"/>
      <c r="CY362" s="66"/>
      <c r="CZ362" s="77" t="str">
        <f>IFERROR(IF(B362&lt;&gt;"", IF(AND(INDEX(Paste_Here!AL$2:AL$610, MATCH(B362, Paste_Here!A$2:A$610, 0))&lt;&gt;"", ISNUMBER(VALUE(INDEX(Paste_Here!AL$2:AL$610, MATCH(B362, Paste_Here!A$2:A$610, 0))))), INDEX(Paste_Here!AL$2:AL$610, MATCH(B362, Paste_Here!A$2:A$610, 0)), ""), ""), "")</f>
        <v/>
      </c>
      <c r="DA362" s="66"/>
      <c r="DB362" s="77" t="str">
        <f>IFERROR(IF(B362&lt;&gt;"", IF(ISNUMBER(SEARCH("highrisk", LOWER(INDEX(Paste_Here!AM$2:AM$610, MATCH(B362, Paste_Here!A$2:A$610, 0))))), "High Risk", IF(ISNUMBER(SEARCH("lowrisk", LOWER(INDEX(Paste_Here!AM$2:AM$610, MATCH(B362, Paste_Here!A$2:A$610, 0))))), "Low Risk", IF(ISNUMBER(SEARCH("somerisk", LOWER(INDEX(Paste_Here!AM$2:AM$610, MATCH(B362, Paste_Here!A$2:A$610, 0))))), "Some Risk", ""))), ""), "")</f>
        <v/>
      </c>
      <c r="DC362" s="66"/>
      <c r="DD362" s="77" t="str">
        <f>IFERROR(IF(B362&lt;&gt;"", IF(AND(INDEX(Paste_Here!AN$2:AN$610, MATCH(B362, Paste_Here!A$2:A$610, 0))&lt;&gt;"", ISNUMBER(VALUE(INDEX(Paste_Here!AN$2:AN$610, MATCH(B362, Paste_Here!A$2:A$610, 0))))), INDEX(Paste_Here!AN$2:AN$610, MATCH(B362, Paste_Here!A$2:A$610, 0)), ""), ""), "")</f>
        <v/>
      </c>
      <c r="DE362" s="66"/>
      <c r="DF362" s="77" t="str">
        <f>IFERROR(IF(B362&lt;&gt;"", IF(AND(INDEX(Paste_Here!Q$2:Q$610, MATCH(B362, Paste_Here!A$2:A$610, 0))&lt;&gt;"", ISNUMBER(VALUE(INDEX(Paste_Here!Q$2:Q$610, MATCH(B362, Paste_Here!A$2:A$610, 0))))), INDEX(Paste_Here!Q$2:Q$610, MATCH(B362, Paste_Here!A$2:A$610, 0)), ""), ""), "")</f>
        <v/>
      </c>
      <c r="DG362" s="66"/>
      <c r="DH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DI362" s="66"/>
      <c r="DJ362" s="77" t="str" cm="1">
        <f t="array" aca="1" ref="DJ362" ca="1">IFERROR(VALUE(IF(ISNUMBER(SEARCH("EM", INDEX(Paste_Here!S$2:S$500, MATCH(B362, Paste_Here!A$2:A$500, 0)))), "-" &amp;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f>
        <v/>
      </c>
      <c r="DK362" s="66"/>
      <c r="DL362" s="66"/>
      <c r="DM362" s="77" t="str">
        <f t="shared" si="58"/>
        <v/>
      </c>
      <c r="DN362" s="66"/>
      <c r="DO362" s="77" t="str">
        <f>IFERROR(IF(B362&lt;&gt;"", IF(AND(INDEX(Paste_Here!AF$2:AF$610, MATCH(B362, Paste_Here!A$2:A$610, 0))&lt;&gt;"", ISNUMBER(VALUE(INDEX(Paste_Here!AF$2:AF$610, MATCH(B362, Paste_Here!A$2:A$610, 0))))), INDEX(Paste_Here!AF$2:AF$610, MATCH(B362, Paste_Here!A$2:A$610, 0)), ""), ""), "")</f>
        <v/>
      </c>
      <c r="DP362" s="66"/>
      <c r="DQ362" s="77" t="str">
        <f>IFERROR(IF(B362&lt;&gt;"", IF(AND(INDEX(Paste_Here!AG$2:AG$610, MATCH(B362, Paste_Here!A$2:A$610, 0))&lt;&gt;"", ISNUMBER(--INDEX(Paste_Here!AG$2:AG$610, MATCH(B362, Paste_Here!A$2:A$610, 0)))), TEXT(ROUND(--INDEX(Paste_Here!AG$2:AG$610, MATCH(B362, Paste_Here!A$2:A$610, 0)), 2), "0.00"), ""), ""), "")</f>
        <v/>
      </c>
      <c r="DR362" s="66"/>
      <c r="DS362" s="77" t="str">
        <f>IFERROR(IF(B362&lt;&gt;"", IF(LOWER(INDEX(Paste_Here!AH$2:AH$610, MATCH(B362, Paste_Here!A$2:A$610, 0)))="approaching expectations", "Approaching", IF(LOWER(INDEX(Paste_Here!AH$2:AH$610, MATCH(B362, Paste_Here!A$2:A$610, 0)))="met expectations", "Met", IF(LOWER(INDEX(Paste_Here!AH$2:AH$610, MATCH(B362, Paste_Here!A$2:A$610, 0)))="exceeded expectations", "Exceeded", IF(LOWER(INDEX(Paste_Here!AH$2:AH$610, MATCH(B362, Paste_Here!A$2:A$610, 0)))="below expectations", "Below", "")))), ""), "")</f>
        <v/>
      </c>
      <c r="DT362" s="66"/>
      <c r="DU362" s="77" t="str">
        <f>IFERROR(IF(B362&lt;&gt;"", IF(AND(INDEX(Paste_Here!U$2:U$610, MATCH(B362, Paste_Here!A$2:A$610, 0))&lt;&gt;"", ISNUMBER(VALUE(INDEX(Paste_Here!U$2:U$610, MATCH(B362, Paste_Here!A$2:A$610, 0))))), INDEX(Paste_Here!U$2:U$610, MATCH(B362, Paste_Here!A$2:A$610, 0)), ""), ""), "")</f>
        <v/>
      </c>
      <c r="DV362" s="66"/>
      <c r="DW362" s="77"/>
      <c r="DX362" s="66"/>
      <c r="DY362" s="77" t="str">
        <f>IFERROR(IF(B362&lt;&gt;"", IF(AND(INDEX(Paste_Here!AI$2:AI$610, MATCH(B362, Paste_Here!A$2:A$610, 0))&lt;&gt;"", ISNUMBER(VALUE(INDEX(Paste_Here!AI$2:AI$610, MATCH(B362, Paste_Here!A$2:A$610, 0))))), INDEX(Paste_Here!AI$2:AI$610, MATCH(B362, Paste_Here!A$2:A$610, 0)), ""), ""), "")</f>
        <v/>
      </c>
      <c r="DZ362" s="66"/>
      <c r="EA362" s="77" t="str">
        <f>IFERROR(IF(B362&lt;&gt;"", IF(AND(INDEX(Paste_Here!AJ$2:AJ$610, MATCH(B362, Paste_Here!A$2:A$610, 0))&lt;&gt;"", ISNUMBER(--INDEX(Paste_Here!AJ$2:AJ$610, MATCH(B362, Paste_Here!A$2:A$610, 0)))), TEXT(ROUND(--INDEX(Paste_Here!AJ$2:AJ$610, MATCH(B362, Paste_Here!A$2:A$610, 0)), 2), "0.00"), ""), ""), "")</f>
        <v/>
      </c>
      <c r="EB362" s="66"/>
      <c r="EC362" s="77" t="str">
        <f>IFERROR(IF(B362&lt;&gt;"", IF(LOWER(INDEX(Paste_Here!AK$2:AK$610, MATCH(B362, Paste_Here!A$2:A$610, 0)))="approaching expectations", "Approaching", IF(LOWER(INDEX(Paste_Here!AK$2:AK$610, MATCH(B362, Paste_Here!A$2:A$610, 0)))="met expectations", "Met", IF(LOWER(INDEX(Paste_Here!AK$2:AK$610, MATCH(B362, Paste_Here!A$2:A$610, 0)))="exceeded expectations", "Exceeded", IF(LOWER(INDEX(Paste_Here!AK$2:AK$610, MATCH(B362, Paste_Here!A$2:A$610, 0)))="below expectations", "Below", "")))), ""), "")</f>
        <v/>
      </c>
      <c r="ED362" s="66"/>
      <c r="EE362" s="77"/>
      <c r="EF362" s="66"/>
      <c r="EG362" s="77"/>
      <c r="EH362" s="66"/>
      <c r="EI362" s="66"/>
      <c r="EJ362" s="77" t="str">
        <f t="shared" si="59"/>
        <v/>
      </c>
      <c r="EK362" s="66"/>
      <c r="EL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EM362" s="66"/>
      <c r="EN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EO362" s="66"/>
      <c r="EP362" s="77"/>
      <c r="EQ362" s="66"/>
      <c r="ER362" s="77" t="str">
        <f>IFERROR(IF(B362&lt;&gt;"", IF(AND(INDEX(Paste_Here!AT$2:AT$610, MATCH(B362, Paste_Here!A$2:A$610, 0))&lt;&gt;"", ISNUMBER(VALUE(INDEX(Paste_Here!AT$2:AT$610, MATCH(B362, Paste_Here!A$2:A$610, 0))))), INDEX(Paste_Here!AT$2:AT$610, MATCH(B362, Paste_Here!A$2:A$610, 0)), ""), ""), "")</f>
        <v/>
      </c>
      <c r="ES362" s="66"/>
      <c r="ET362" s="77" t="str">
        <f>IFERROR(IF(B362&lt;&gt;"", IF(AND(INDEX(Paste_Here!AV$2:AV$610, MATCH(B362, Paste_Here!A$2:A$610, 0))&lt;&gt;"", ISNUMBER(VALUE(INDEX(Paste_Here!AV$2:AV$610, MATCH(B362, Paste_Here!A$2:A$610, 0))))), INDEX(Paste_Here!AV$2:AV$610, MATCH(B362, Paste_Here!A$2:A$610, 0)), ""), ""), "")</f>
        <v/>
      </c>
      <c r="EU362" s="66"/>
      <c r="EV362" s="77"/>
      <c r="EW362" s="66"/>
      <c r="EX362" s="77" t="str">
        <f>IFERROR(IF(B362&lt;&gt;"", IF(AND(INDEX(Paste_Here!AU$2:AU$610, MATCH(B362, Paste_Here!A$2:A$610, 0))&lt;&gt;"", ISNUMBER(VALUE(INDEX(Paste_Here!AU$2:AU$610, MATCH(B362, Paste_Here!A$2:A$610, 0))))), INDEX(Paste_Here!AU$2:AU$610, MATCH(B362, Paste_Here!A$2:A$610, 0)), ""), ""), "")</f>
        <v/>
      </c>
      <c r="EY362" s="66"/>
      <c r="EZ362" s="77" t="str">
        <f>IFERROR(IF(B362&lt;&gt;"", IF(AND(INDEX(Paste_Here!AW$2:AW$610, MATCH(B362, Paste_Here!A$2:A$610, 0))&lt;&gt;"", ISNUMBER(VALUE(INDEX(Paste_Here!AW$2:AW$610, MATCH(B362, Paste_Here!A$2:A$610, 0))))), INDEX(Paste_Here!AW$2:AW$610, MATCH(B362, Paste_Here!A$2:A$610, 0)), ""), ""), "")</f>
        <v/>
      </c>
      <c r="FA362" s="66"/>
      <c r="FB362" s="77"/>
      <c r="FC362" s="66"/>
      <c r="FD362" s="77"/>
      <c r="FE362" s="66"/>
      <c r="FF362" s="66"/>
      <c r="FG362" s="77" t="str">
        <f t="shared" si="60"/>
        <v/>
      </c>
      <c r="FH362" s="66"/>
      <c r="FI362" s="77" t="str">
        <f>IFERROR(IF(B362&lt;&gt;"", IF(ISNUMBER(SEARCH("s", LOWER(INDEX(Paste_Here!M$2:M$610, MATCH(B362, Paste_Here!A$2:A$610, 0))))), "Yes", IF(INDEX(Paste_Here!M$2:M$610, MATCH(B362, Paste_Here!A$2:A$610, 0))&lt;&gt;"", "No", "")), ""), "")</f>
        <v/>
      </c>
      <c r="FJ362" s="66"/>
      <c r="FK362" s="77" t="str">
        <f>IFERROR(IF(B362&lt;&gt;"", IF(ISNUMBER(SEARCH("yes", LOWER(INDEX(Paste_Here!F$2:F$610, MATCH(B362, Paste_Here!A$2:A$610, 0))))), "Yes", IF(ISNUMBER(SEARCH("no", LOWER(INDEX(Paste_Here!F$2:F$610, MATCH(B362, Paste_Here!A$2:A$610, 0))))), "No", "")), ""), "")</f>
        <v/>
      </c>
      <c r="FL362" s="66"/>
      <c r="FM362" s="77" t="str">
        <f>IFERROR(IF(B362&lt;&gt;"", IF(ISNUMBER(SEARCH("english language learner", LOWER(INDEX(Paste_Here!C$2:C$610, MATCH(B362, Paste_Here!A$2:A$610, 0))))), "Yes", ""), ""), "")</f>
        <v/>
      </c>
      <c r="FN362" s="66"/>
      <c r="FO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FP362" s="66"/>
      <c r="FQ362" s="77" t="str">
        <f>IFERROR(IF(B362&lt;&gt;"", IF(ISNUMBER(SEARCH("yes", LOWER(INDEX(Paste_Here!L$2:L$610, MATCH(B362, Paste_Here!A$2:A$610, 0))))), "Yes", IF(ISNUMBER(SEARCH("no", LOWER(INDEX(Paste_Here!L$2:L$610, MATCH(B362, Paste_Here!A$2:A$610, 0))))), "No", "")), ""), "")</f>
        <v/>
      </c>
      <c r="FR362" s="66"/>
      <c r="FS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FT362" s="66"/>
      <c r="FU362" s="77"/>
      <c r="FV362" s="66"/>
      <c r="FW362" s="77" t="str">
        <f>IFERROR(IF(B362&lt;&gt;"", IF(AND(INDEX(Paste_Here!D$2:D$610, MATCH(B362, Paste_Here!A$2:A$610, 0))&lt;&gt;"", ISNUMBER(VALUE(INDEX(Paste_Here!D$2:D$610, MATCH(B362, Paste_Here!A$2:A$610, 0))))), INDEX(Paste_Here!D$2:D$610, MATCH(B362, Paste_Here!A$2:A$610, 0)), ""), ""), "")</f>
        <v/>
      </c>
      <c r="FX362" s="66"/>
      <c r="FY362" s="77" t="str">
        <f>IFERROR(IF(B362&lt;&gt;"", IF(AND(INDEX(Paste_Here!G$2:G$610, MATCH(B362, Paste_Here!A$2:A$610, 0))&lt;&gt;"", ISNUMBER(VALUE(INDEX(Paste_Here!G$2:G$610, MATCH(B362, Paste_Here!A$2:A$610, 0))))), INDEX(Paste_Here!G$2:G$610, MATCH(B362, Paste_Here!A$2:A$610, 0)), ""), ""), "")</f>
        <v/>
      </c>
      <c r="FZ362" s="66"/>
      <c r="GA362" s="95"/>
      <c r="GB362" s="66"/>
      <c r="JS362" s="1" t="str" cm="1">
        <f t="array" ref="JS362">IFERROR(INDEX(Paste_Here!$B$2:$B$610, MATCH(0, COUNTIF(JS$4:JS361, Paste_Here!$B$2:$B$610) + IF(Paste_Here!$B$2:$B$610="", 1, 0), 0)), "")</f>
        <v/>
      </c>
      <c r="JT362" s="1" t="str">
        <f>IF(JS362&lt;&gt;"", INDEX(Paste_Here!$A$2:$A$610, MATCH(JS362, Paste_Here!$B$2:$B$610, 0)), "")</f>
        <v/>
      </c>
      <c r="JU362" s="1" t="str">
        <f t="shared" si="61"/>
        <v/>
      </c>
      <c r="JV362" s="1" t="str" cm="1">
        <f t="array" ref="JV362">IFERROR(INDEX($JU$5:$JU$610, MATCH(SMALL(IF($JU$5:$JU$610&lt;&gt;"", COUNTIF($JU$5:$JU$610, "&lt;"&amp;$JU$5:$JU$610)+1), ROW()-ROW($JV$5)+1), COUNTIF($JU$5:$JU$610, "&lt;"&amp;$JU$5:$JU$610)+1, 0)), "")</f>
        <v/>
      </c>
    </row>
    <row r="363" spans="1:282">
      <c r="A363" s="66"/>
      <c r="B363" s="77" t="str">
        <f t="shared" si="52"/>
        <v/>
      </c>
      <c r="C363" s="66"/>
      <c r="D363" s="77" t="str">
        <f>IFERROR(IF(B363&lt;&gt;"", IF(COUNTIF(INDEX(Paste_Here!AS$2:AS$610, MATCH(B363, Paste_Here!A$2:A$610, 0), 0), "yes") &gt; 0, "Yes", IF(COUNTIF(INDEX(Paste_Here!AS$2:AS$610, MATCH(B363, Paste_Here!A$2:A$610, 0), 0), "no") &gt; 0, "No", "")), ""), "")</f>
        <v/>
      </c>
      <c r="E363" s="66"/>
      <c r="F363" s="77" t="str">
        <f t="shared" si="53"/>
        <v/>
      </c>
      <c r="G363" s="66"/>
      <c r="H363" s="77" t="str">
        <f>IFERROR(IF(B363&lt;&gt;"", IF(COUNTIF(INDEX(Paste_Here!AO$2:AR$610, MATCH(B363, Paste_Here!A$2:A$610, 0), 0), "yes") &gt; 0, "Yes", IF(COUNTIF(INDEX(Paste_Here!AO$2:AR$610, MATCH(B363, Paste_Here!A$2:A$610, 0), 0), "no") &gt; 0, "No", "")), ""), "")</f>
        <v/>
      </c>
      <c r="I363" s="66"/>
      <c r="J363" s="77" t="str">
        <f t="shared" si="54"/>
        <v/>
      </c>
      <c r="K363" s="66"/>
      <c r="L363" s="77" t="str">
        <f>IFERROR(IF(B363&lt;&gt;"", IF(ISNUMBER(SEARCH("yes", LOWER(INDEX(Paste_Here!W$2:W$610, MATCH(B363, Paste_Here!A$2:A$610, 0))))), "Yes", IF(ISNUMBER(SEARCH("no", LOWER(INDEX(Paste_Here!W$2:W$610, MATCH(B363, Paste_Here!A$2:A$610, 0))))), "No", "")), ""), "")</f>
        <v/>
      </c>
      <c r="M363" s="66"/>
      <c r="N363" s="77"/>
      <c r="O363" s="66"/>
      <c r="P363" s="77" t="str">
        <f>IFERROR(IF(B363&lt;&gt;"", IF(ISNUMBER(SEARCH("yes", LOWER(INDEX(Paste_Here!V$2:V$610, MATCH(B363, Paste_Here!A$2:A$610, 0))))), "Yes", IF(ISNUMBER(SEARCH("no", LOWER(INDEX(Paste_Here!V$2:V$610, MATCH(B363, Paste_Here!A$2:A$610, 0))))), "No", "")), ""), "")</f>
        <v/>
      </c>
      <c r="Q363" s="66"/>
      <c r="R363" s="77"/>
      <c r="S363" s="66"/>
      <c r="T363" s="77"/>
      <c r="U363" s="66"/>
      <c r="V363" s="66"/>
      <c r="W363" s="77" t="str">
        <f t="shared" si="55"/>
        <v/>
      </c>
      <c r="X363" s="66"/>
      <c r="Y363" s="77" t="str">
        <f>IFERROR(IF(B363&lt;&gt;"", IF(ISNUMBER(SEARCH("Revealed-Potential (Primary Focus)", LOWER(INDEX(Paste_Here!X$2:X$610, MATCH(B363, Paste_Here!A$2:A$610, 0))))), "Rev-Potential: Prim", IF(ISNUMBER(SEARCH("Revealed-Potential (Secondary Focus)", LOWER(INDEX(Paste_Here!X$2:X$610, MATCH(B363, Paste_Here!A$2:A$610, 0))))), "Rev-Potential: Sec", IF(ISNUMBER(SEARCH("Monitoring", LOWER(INDEX(Paste_Here!X$2:X$610, MATCH(B363, Paste_Here!A$2:A$610, 0))))), "Monitoring", IF(ISNUMBER(SEARCH("At-Promise (Secondary Focus)", LOWER(INDEX(Paste_Here!X$2:X$610, MATCH(B363, Paste_Here!A$2:A$610, 0))))), "At-Promise: Sec", IF(ISNUMBER(SEARCH("At-Promise (Primary Focus)", LOWER(INDEX(Paste_Here!X$2:X$610, MATCH(B363, Paste_Here!A$2:A$610, 0))))), "At-Promise: Prim", ""))))), ""), "")</f>
        <v/>
      </c>
      <c r="Z363" s="66"/>
      <c r="AA363" s="77"/>
      <c r="AB363" s="66"/>
      <c r="AC363" s="77" t="str">
        <f>IFERROR(IF(B363&lt;&gt;"", IF(ISNUMBER(SEARCH("Revealed-Potential (Primary Focus)", LOWER(INDEX(Paste_Here!AB$2:AB$610, MATCH(B363, Paste_Here!A$2:A$610, 0))))), "Rev-Potential: Prim", IF(ISNUMBER(SEARCH("Revealed-Potential (Secondary Focus)", LOWER(INDEX(Paste_Here!AB$2:AB$610, MATCH(B363, Paste_Here!A$2:A$610, 0))))), "Rev-Potential: Sec", IF(ISNUMBER(SEARCH("Monitoring", LOWER(INDEX(Paste_Here!AB$2:AB$610, MATCH(B363, Paste_Here!A$2:A$610, 0))))), "Monitoring", IF(ISNUMBER(SEARCH("At-Promise (Secondary Focus)", LOWER(INDEX(Paste_Here!AB$2:AB$610, MATCH(B363, Paste_Here!A$2:A$610, 0))))), "At-Promise: Sec", IF(ISNUMBER(SEARCH("At-Promise (Primary Focus)", LOWER(INDEX(Paste_Here!AB$2:AB$610, MATCH(B363, Paste_Here!A$2:A$610, 0))))), "At-Promise: Prim", ""))))), ""), "")</f>
        <v/>
      </c>
      <c r="AD363" s="66"/>
      <c r="AE363" s="77"/>
      <c r="AF363" s="66"/>
      <c r="AG363" s="77"/>
      <c r="AH363" s="66"/>
      <c r="AI363" s="77"/>
      <c r="AJ363" s="66"/>
      <c r="AK363" s="77"/>
      <c r="AL363" s="66"/>
      <c r="AM363" s="77"/>
      <c r="AN363" s="66"/>
      <c r="AO363" s="77"/>
      <c r="AP363" s="66"/>
      <c r="AQ363" s="77"/>
      <c r="AR363" s="66"/>
      <c r="AS363" s="77"/>
      <c r="AT363" s="66"/>
      <c r="AU363" s="66"/>
      <c r="AV363" s="77" t="str">
        <f t="shared" si="56"/>
        <v/>
      </c>
      <c r="AW363" s="66"/>
      <c r="AX363" s="77" t="str">
        <f>IFERROR(IF(B363&lt;&gt;"", IF(AND(INDEX(Paste_Here!AC$2:AC$610, MATCH(B363, Paste_Here!A$2:A$610, 0))&lt;&gt;"", ISNUMBER(VALUE(INDEX(Paste_Here!AC$2:AC$610, MATCH(B363, Paste_Here!A$2:A$610, 0))))), INDEX(Paste_Here!AC$2:AC$610, MATCH(B363, Paste_Here!A$2:A$610, 0)), ""), ""), "")</f>
        <v/>
      </c>
      <c r="AY363" s="66"/>
      <c r="AZ363" s="77" t="str">
        <f>IFERROR(IF(B363&lt;&gt;"", IF(AND(INDEX(Paste_Here!AD$2:AD$610, MATCH(B363, Paste_Here!A$2:A$610, 0))&lt;&gt;"", ISNUMBER(VALUE(INDEX(Paste_Here!AD$2:AD$610, MATCH(B363, Paste_Here!A$2:A$610, 0))))), TEXT(ROUND(VALUE(INDEX(Paste_Here!AD$2:AD$610, MATCH(B363, Paste_Here!A$2:A$610, 0))), 2), "0.00"), ""), ""), "")</f>
        <v/>
      </c>
      <c r="BA363" s="66"/>
      <c r="BB363" s="77" t="str">
        <f>IFERROR(IF(B363&lt;&gt;"", IF(LOWER(INDEX(Paste_Here!AE$2:AE$610, MATCH(B363, Paste_Here!A$2:A$610, 0)))="approaching expectations", "Approaching", IF(LOWER(INDEX(Paste_Here!AE$2:AE$610, MATCH(B363, Paste_Here!A$2:A$610, 0)))="met expectations", "Met", IF(LOWER(INDEX(Paste_Here!AE$2:AE$610, MATCH(B363, Paste_Here!A$2:A$610, 0)))="exceeded expectations", "Exceeded", IF(LOWER(INDEX(Paste_Here!AE$2:AE$610, MATCH(B363, Paste_Here!A$2:A$610, 0)))="below expectations", "Below", "")))), ""), "")</f>
        <v/>
      </c>
      <c r="BC363" s="66"/>
      <c r="BD363" s="77" t="str">
        <f>IFERROR(IF(B363&lt;&gt;"", IF(AND(INDEX(Paste_Here!T$2:T$610, MATCH(B363, Paste_Here!A$2:A$610, 0))&lt;&gt;"", ISNUMBER(VALUE(INDEX(Paste_Here!T$2:T$610, MATCH(B363, Paste_Here!A$2:A$610, 0))))), INDEX(Paste_Here!T$2:T$610, MATCH(B363, Paste_Here!A$2:A$610, 0)), ""), ""), "")</f>
        <v/>
      </c>
      <c r="BE363" s="66"/>
      <c r="BF363" s="77"/>
      <c r="BG363" s="66"/>
      <c r="BH363" s="77"/>
      <c r="BI363" s="66"/>
      <c r="BJ363" s="77"/>
      <c r="BK363" s="66"/>
      <c r="BL363" s="77" t="str">
        <f>IFERROR(IF(B363&lt;&gt;"", IF(AND(INDEX(Paste_Here!N$2:N$610, MATCH(B363, Paste_Here!A$2:A$610, 0))&lt;&gt;"", ISNUMBER(VALUE(INDEX(Paste_Here!N$2:N$610, MATCH(B363, Paste_Here!A$2:A$610, 0))))), INDEX(Paste_Here!N$2:N$610, MATCH(B363, Paste_Here!A$2:A$610, 0)), ""), ""), "")</f>
        <v/>
      </c>
      <c r="BM363" s="66"/>
      <c r="BN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BO363" s="66"/>
      <c r="BP363" s="77" t="str" cm="1">
        <f t="array" aca="1" ref="BP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BQ363" s="66"/>
      <c r="BR363" s="66"/>
      <c r="BS363" s="77"/>
      <c r="BT363" s="66"/>
      <c r="BU363" s="77"/>
      <c r="BV363" s="66"/>
      <c r="BW363" s="77"/>
      <c r="BX363" s="66"/>
      <c r="BY363" s="77"/>
      <c r="BZ363" s="66"/>
      <c r="CA363" s="77"/>
      <c r="CB363" s="66"/>
      <c r="CC363" s="77"/>
      <c r="CD363" s="66"/>
      <c r="CE363" s="77"/>
      <c r="CF363" s="66"/>
      <c r="CG363" s="77"/>
      <c r="CH363" s="66"/>
      <c r="CI363" s="77"/>
      <c r="CJ363" s="66"/>
      <c r="CK363" s="77"/>
      <c r="CL363" s="66"/>
      <c r="CM363" s="77"/>
      <c r="CN363" s="66"/>
      <c r="CO363" s="66"/>
      <c r="CP363" s="77" t="str">
        <f t="shared" si="57"/>
        <v/>
      </c>
      <c r="CQ363" s="66"/>
      <c r="CR363" s="77" t="str">
        <f>IFERROR(IF(B363&lt;&gt;"", IF(AND(INDEX(Paste_Here!Y$2:Y$610, MATCH(B363, Paste_Here!A$2:A$610, 0))&lt;&gt;"", ISNUMBER(VALUE(INDEX(Paste_Here!Y$2:Y$610, MATCH(B363, Paste_Here!A$2:A$610, 0))))), INDEX(Paste_Here!Y$2:Y$610, MATCH(B363, Paste_Here!A$2:A$610, 0)), ""), ""), "")</f>
        <v/>
      </c>
      <c r="CS363" s="66"/>
      <c r="CT363" s="77" t="str">
        <f>IFERROR(IF(B363&lt;&gt;"", IF(AND(INDEX(Paste_Here!AA$2:AA$610, MATCH(B363, Paste_Here!A$2:A$610, 0))&lt;&gt;"", ISNUMBER(--INDEX(Paste_Here!AA$2:AA$610, MATCH(B363, Paste_Here!A$2:A$610, 0)))), TEXT(ROUND(--INDEX(Paste_Here!AA$2:AA$610, MATCH(B363, Paste_Here!A$2:A$610, 0)), 2), "0.00"), ""), ""), "")</f>
        <v/>
      </c>
      <c r="CU363" s="66"/>
      <c r="CV363" s="77" t="str">
        <f>IFERROR(IF(B363&lt;&gt;"", IF(LOWER(INDEX(Paste_Here!Z$2:Z$610, MATCH(B363, Paste_Here!A$2:A$610, 0)))="approaching expectations", "Approaching", IF(LOWER(INDEX(Paste_Here!Z$2:Z$610, MATCH(B363, Paste_Here!A$2:A$610, 0)))="met expectations", "Met", IF(LOWER(INDEX(Paste_Here!Z$2:Z$610, MATCH(B363, Paste_Here!A$2:A$610, 0)))="exceeded expectations", "Exceeded", IF(LOWER(INDEX(Paste_Here!Z$2:Z$610, MATCH(B363, Paste_Here!A$2:A$610, 0)))="below expectations", "Below", "")))), ""), "")</f>
        <v/>
      </c>
      <c r="CW363" s="66"/>
      <c r="CX363" s="77"/>
      <c r="CY363" s="66"/>
      <c r="CZ363" s="77" t="str">
        <f>IFERROR(IF(B363&lt;&gt;"", IF(AND(INDEX(Paste_Here!AL$2:AL$610, MATCH(B363, Paste_Here!A$2:A$610, 0))&lt;&gt;"", ISNUMBER(VALUE(INDEX(Paste_Here!AL$2:AL$610, MATCH(B363, Paste_Here!A$2:A$610, 0))))), INDEX(Paste_Here!AL$2:AL$610, MATCH(B363, Paste_Here!A$2:A$610, 0)), ""), ""), "")</f>
        <v/>
      </c>
      <c r="DA363" s="66"/>
      <c r="DB363" s="77" t="str">
        <f>IFERROR(IF(B363&lt;&gt;"", IF(ISNUMBER(SEARCH("highrisk", LOWER(INDEX(Paste_Here!AM$2:AM$610, MATCH(B363, Paste_Here!A$2:A$610, 0))))), "High Risk", IF(ISNUMBER(SEARCH("lowrisk", LOWER(INDEX(Paste_Here!AM$2:AM$610, MATCH(B363, Paste_Here!A$2:A$610, 0))))), "Low Risk", IF(ISNUMBER(SEARCH("somerisk", LOWER(INDEX(Paste_Here!AM$2:AM$610, MATCH(B363, Paste_Here!A$2:A$610, 0))))), "Some Risk", ""))), ""), "")</f>
        <v/>
      </c>
      <c r="DC363" s="66"/>
      <c r="DD363" s="77" t="str">
        <f>IFERROR(IF(B363&lt;&gt;"", IF(AND(INDEX(Paste_Here!AN$2:AN$610, MATCH(B363, Paste_Here!A$2:A$610, 0))&lt;&gt;"", ISNUMBER(VALUE(INDEX(Paste_Here!AN$2:AN$610, MATCH(B363, Paste_Here!A$2:A$610, 0))))), INDEX(Paste_Here!AN$2:AN$610, MATCH(B363, Paste_Here!A$2:A$610, 0)), ""), ""), "")</f>
        <v/>
      </c>
      <c r="DE363" s="66"/>
      <c r="DF363" s="77" t="str">
        <f>IFERROR(IF(B363&lt;&gt;"", IF(AND(INDEX(Paste_Here!Q$2:Q$610, MATCH(B363, Paste_Here!A$2:A$610, 0))&lt;&gt;"", ISNUMBER(VALUE(INDEX(Paste_Here!Q$2:Q$610, MATCH(B363, Paste_Here!A$2:A$610, 0))))), INDEX(Paste_Here!Q$2:Q$610, MATCH(B363, Paste_Here!A$2:A$610, 0)), ""), ""), "")</f>
        <v/>
      </c>
      <c r="DG363" s="66"/>
      <c r="DH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DI363" s="66"/>
      <c r="DJ363" s="77" t="str" cm="1">
        <f t="array" aca="1" ref="DJ363" ca="1">IFERROR(VALUE(IF(ISNUMBER(SEARCH("EM", INDEX(Paste_Here!S$2:S$500, MATCH(B363, Paste_Here!A$2:A$500, 0)))), "-" &amp;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f>
        <v/>
      </c>
      <c r="DK363" s="66"/>
      <c r="DL363" s="66"/>
      <c r="DM363" s="77" t="str">
        <f t="shared" si="58"/>
        <v/>
      </c>
      <c r="DN363" s="66"/>
      <c r="DO363" s="77" t="str">
        <f>IFERROR(IF(B363&lt;&gt;"", IF(AND(INDEX(Paste_Here!AF$2:AF$610, MATCH(B363, Paste_Here!A$2:A$610, 0))&lt;&gt;"", ISNUMBER(VALUE(INDEX(Paste_Here!AF$2:AF$610, MATCH(B363, Paste_Here!A$2:A$610, 0))))), INDEX(Paste_Here!AF$2:AF$610, MATCH(B363, Paste_Here!A$2:A$610, 0)), ""), ""), "")</f>
        <v/>
      </c>
      <c r="DP363" s="66"/>
      <c r="DQ363" s="77" t="str">
        <f>IFERROR(IF(B363&lt;&gt;"", IF(AND(INDEX(Paste_Here!AG$2:AG$610, MATCH(B363, Paste_Here!A$2:A$610, 0))&lt;&gt;"", ISNUMBER(--INDEX(Paste_Here!AG$2:AG$610, MATCH(B363, Paste_Here!A$2:A$610, 0)))), TEXT(ROUND(--INDEX(Paste_Here!AG$2:AG$610, MATCH(B363, Paste_Here!A$2:A$610, 0)), 2), "0.00"), ""), ""), "")</f>
        <v/>
      </c>
      <c r="DR363" s="66"/>
      <c r="DS363" s="77" t="str">
        <f>IFERROR(IF(B363&lt;&gt;"", IF(LOWER(INDEX(Paste_Here!AH$2:AH$610, MATCH(B363, Paste_Here!A$2:A$610, 0)))="approaching expectations", "Approaching", IF(LOWER(INDEX(Paste_Here!AH$2:AH$610, MATCH(B363, Paste_Here!A$2:A$610, 0)))="met expectations", "Met", IF(LOWER(INDEX(Paste_Here!AH$2:AH$610, MATCH(B363, Paste_Here!A$2:A$610, 0)))="exceeded expectations", "Exceeded", IF(LOWER(INDEX(Paste_Here!AH$2:AH$610, MATCH(B363, Paste_Here!A$2:A$610, 0)))="below expectations", "Below", "")))), ""), "")</f>
        <v/>
      </c>
      <c r="DT363" s="66"/>
      <c r="DU363" s="77" t="str">
        <f>IFERROR(IF(B363&lt;&gt;"", IF(AND(INDEX(Paste_Here!U$2:U$610, MATCH(B363, Paste_Here!A$2:A$610, 0))&lt;&gt;"", ISNUMBER(VALUE(INDEX(Paste_Here!U$2:U$610, MATCH(B363, Paste_Here!A$2:A$610, 0))))), INDEX(Paste_Here!U$2:U$610, MATCH(B363, Paste_Here!A$2:A$610, 0)), ""), ""), "")</f>
        <v/>
      </c>
      <c r="DV363" s="66"/>
      <c r="DW363" s="77"/>
      <c r="DX363" s="66"/>
      <c r="DY363" s="77" t="str">
        <f>IFERROR(IF(B363&lt;&gt;"", IF(AND(INDEX(Paste_Here!AI$2:AI$610, MATCH(B363, Paste_Here!A$2:A$610, 0))&lt;&gt;"", ISNUMBER(VALUE(INDEX(Paste_Here!AI$2:AI$610, MATCH(B363, Paste_Here!A$2:A$610, 0))))), INDEX(Paste_Here!AI$2:AI$610, MATCH(B363, Paste_Here!A$2:A$610, 0)), ""), ""), "")</f>
        <v/>
      </c>
      <c r="DZ363" s="66"/>
      <c r="EA363" s="77" t="str">
        <f>IFERROR(IF(B363&lt;&gt;"", IF(AND(INDEX(Paste_Here!AJ$2:AJ$610, MATCH(B363, Paste_Here!A$2:A$610, 0))&lt;&gt;"", ISNUMBER(--INDEX(Paste_Here!AJ$2:AJ$610, MATCH(B363, Paste_Here!A$2:A$610, 0)))), TEXT(ROUND(--INDEX(Paste_Here!AJ$2:AJ$610, MATCH(B363, Paste_Here!A$2:A$610, 0)), 2), "0.00"), ""), ""), "")</f>
        <v/>
      </c>
      <c r="EB363" s="66"/>
      <c r="EC363" s="77" t="str">
        <f>IFERROR(IF(B363&lt;&gt;"", IF(LOWER(INDEX(Paste_Here!AK$2:AK$610, MATCH(B363, Paste_Here!A$2:A$610, 0)))="approaching expectations", "Approaching", IF(LOWER(INDEX(Paste_Here!AK$2:AK$610, MATCH(B363, Paste_Here!A$2:A$610, 0)))="met expectations", "Met", IF(LOWER(INDEX(Paste_Here!AK$2:AK$610, MATCH(B363, Paste_Here!A$2:A$610, 0)))="exceeded expectations", "Exceeded", IF(LOWER(INDEX(Paste_Here!AK$2:AK$610, MATCH(B363, Paste_Here!A$2:A$610, 0)))="below expectations", "Below", "")))), ""), "")</f>
        <v/>
      </c>
      <c r="ED363" s="66"/>
      <c r="EE363" s="77"/>
      <c r="EF363" s="66"/>
      <c r="EG363" s="77"/>
      <c r="EH363" s="66"/>
      <c r="EI363" s="66"/>
      <c r="EJ363" s="77" t="str">
        <f t="shared" si="59"/>
        <v/>
      </c>
      <c r="EK363" s="66"/>
      <c r="EL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EM363" s="66"/>
      <c r="EN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EO363" s="66"/>
      <c r="EP363" s="77"/>
      <c r="EQ363" s="66"/>
      <c r="ER363" s="77" t="str">
        <f>IFERROR(IF(B363&lt;&gt;"", IF(AND(INDEX(Paste_Here!AT$2:AT$610, MATCH(B363, Paste_Here!A$2:A$610, 0))&lt;&gt;"", ISNUMBER(VALUE(INDEX(Paste_Here!AT$2:AT$610, MATCH(B363, Paste_Here!A$2:A$610, 0))))), INDEX(Paste_Here!AT$2:AT$610, MATCH(B363, Paste_Here!A$2:A$610, 0)), ""), ""), "")</f>
        <v/>
      </c>
      <c r="ES363" s="66"/>
      <c r="ET363" s="77" t="str">
        <f>IFERROR(IF(B363&lt;&gt;"", IF(AND(INDEX(Paste_Here!AV$2:AV$610, MATCH(B363, Paste_Here!A$2:A$610, 0))&lt;&gt;"", ISNUMBER(VALUE(INDEX(Paste_Here!AV$2:AV$610, MATCH(B363, Paste_Here!A$2:A$610, 0))))), INDEX(Paste_Here!AV$2:AV$610, MATCH(B363, Paste_Here!A$2:A$610, 0)), ""), ""), "")</f>
        <v/>
      </c>
      <c r="EU363" s="66"/>
      <c r="EV363" s="77"/>
      <c r="EW363" s="66"/>
      <c r="EX363" s="77" t="str">
        <f>IFERROR(IF(B363&lt;&gt;"", IF(AND(INDEX(Paste_Here!AU$2:AU$610, MATCH(B363, Paste_Here!A$2:A$610, 0))&lt;&gt;"", ISNUMBER(VALUE(INDEX(Paste_Here!AU$2:AU$610, MATCH(B363, Paste_Here!A$2:A$610, 0))))), INDEX(Paste_Here!AU$2:AU$610, MATCH(B363, Paste_Here!A$2:A$610, 0)), ""), ""), "")</f>
        <v/>
      </c>
      <c r="EY363" s="66"/>
      <c r="EZ363" s="77" t="str">
        <f>IFERROR(IF(B363&lt;&gt;"", IF(AND(INDEX(Paste_Here!AW$2:AW$610, MATCH(B363, Paste_Here!A$2:A$610, 0))&lt;&gt;"", ISNUMBER(VALUE(INDEX(Paste_Here!AW$2:AW$610, MATCH(B363, Paste_Here!A$2:A$610, 0))))), INDEX(Paste_Here!AW$2:AW$610, MATCH(B363, Paste_Here!A$2:A$610, 0)), ""), ""), "")</f>
        <v/>
      </c>
      <c r="FA363" s="66"/>
      <c r="FB363" s="77"/>
      <c r="FC363" s="66"/>
      <c r="FD363" s="77"/>
      <c r="FE363" s="66"/>
      <c r="FF363" s="66"/>
      <c r="FG363" s="77" t="str">
        <f t="shared" si="60"/>
        <v/>
      </c>
      <c r="FH363" s="66"/>
      <c r="FI363" s="77" t="str">
        <f>IFERROR(IF(B363&lt;&gt;"", IF(ISNUMBER(SEARCH("s", LOWER(INDEX(Paste_Here!M$2:M$610, MATCH(B363, Paste_Here!A$2:A$610, 0))))), "Yes", IF(INDEX(Paste_Here!M$2:M$610, MATCH(B363, Paste_Here!A$2:A$610, 0))&lt;&gt;"", "No", "")), ""), "")</f>
        <v/>
      </c>
      <c r="FJ363" s="66"/>
      <c r="FK363" s="77" t="str">
        <f>IFERROR(IF(B363&lt;&gt;"", IF(ISNUMBER(SEARCH("yes", LOWER(INDEX(Paste_Here!F$2:F$610, MATCH(B363, Paste_Here!A$2:A$610, 0))))), "Yes", IF(ISNUMBER(SEARCH("no", LOWER(INDEX(Paste_Here!F$2:F$610, MATCH(B363, Paste_Here!A$2:A$610, 0))))), "No", "")), ""), "")</f>
        <v/>
      </c>
      <c r="FL363" s="66"/>
      <c r="FM363" s="77" t="str">
        <f>IFERROR(IF(B363&lt;&gt;"", IF(ISNUMBER(SEARCH("english language learner", LOWER(INDEX(Paste_Here!C$2:C$610, MATCH(B363, Paste_Here!A$2:A$610, 0))))), "Yes", ""), ""), "")</f>
        <v/>
      </c>
      <c r="FN363" s="66"/>
      <c r="FO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FP363" s="66"/>
      <c r="FQ363" s="77" t="str">
        <f>IFERROR(IF(B363&lt;&gt;"", IF(ISNUMBER(SEARCH("yes", LOWER(INDEX(Paste_Here!L$2:L$610, MATCH(B363, Paste_Here!A$2:A$610, 0))))), "Yes", IF(ISNUMBER(SEARCH("no", LOWER(INDEX(Paste_Here!L$2:L$610, MATCH(B363, Paste_Here!A$2:A$610, 0))))), "No", "")), ""), "")</f>
        <v/>
      </c>
      <c r="FR363" s="66"/>
      <c r="FS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FT363" s="66"/>
      <c r="FU363" s="77"/>
      <c r="FV363" s="66"/>
      <c r="FW363" s="77" t="str">
        <f>IFERROR(IF(B363&lt;&gt;"", IF(AND(INDEX(Paste_Here!D$2:D$610, MATCH(B363, Paste_Here!A$2:A$610, 0))&lt;&gt;"", ISNUMBER(VALUE(INDEX(Paste_Here!D$2:D$610, MATCH(B363, Paste_Here!A$2:A$610, 0))))), INDEX(Paste_Here!D$2:D$610, MATCH(B363, Paste_Here!A$2:A$610, 0)), ""), ""), "")</f>
        <v/>
      </c>
      <c r="FX363" s="66"/>
      <c r="FY363" s="77" t="str">
        <f>IFERROR(IF(B363&lt;&gt;"", IF(AND(INDEX(Paste_Here!G$2:G$610, MATCH(B363, Paste_Here!A$2:A$610, 0))&lt;&gt;"", ISNUMBER(VALUE(INDEX(Paste_Here!G$2:G$610, MATCH(B363, Paste_Here!A$2:A$610, 0))))), INDEX(Paste_Here!G$2:G$610, MATCH(B363, Paste_Here!A$2:A$610, 0)), ""), ""), "")</f>
        <v/>
      </c>
      <c r="FZ363" s="66"/>
      <c r="GA363" s="95"/>
      <c r="GB363" s="66"/>
      <c r="JS363" s="1" t="str" cm="1">
        <f t="array" ref="JS363">IFERROR(INDEX(Paste_Here!$B$2:$B$610, MATCH(0, COUNTIF(JS$4:JS362, Paste_Here!$B$2:$B$610) + IF(Paste_Here!$B$2:$B$610="", 1, 0), 0)), "")</f>
        <v/>
      </c>
      <c r="JT363" s="1" t="str">
        <f>IF(JS363&lt;&gt;"", INDEX(Paste_Here!$A$2:$A$610, MATCH(JS363, Paste_Here!$B$2:$B$610, 0)), "")</f>
        <v/>
      </c>
      <c r="JU363" s="1" t="str">
        <f t="shared" si="61"/>
        <v/>
      </c>
      <c r="JV363" s="1" t="str" cm="1">
        <f t="array" ref="JV363">IFERROR(INDEX($JU$5:$JU$610, MATCH(SMALL(IF($JU$5:$JU$610&lt;&gt;"", COUNTIF($JU$5:$JU$610, "&lt;"&amp;$JU$5:$JU$610)+1), ROW()-ROW($JV$5)+1), COUNTIF($JU$5:$JU$610, "&lt;"&amp;$JU$5:$JU$610)+1, 0)), "")</f>
        <v/>
      </c>
    </row>
    <row r="364" spans="1:282">
      <c r="A364" s="66"/>
      <c r="B364" s="77" t="str">
        <f t="shared" si="52"/>
        <v/>
      </c>
      <c r="C364" s="66"/>
      <c r="D364" s="77" t="str">
        <f>IFERROR(IF(B364&lt;&gt;"", IF(COUNTIF(INDEX(Paste_Here!AS$2:AS$610, MATCH(B364, Paste_Here!A$2:A$610, 0), 0), "yes") &gt; 0, "Yes", IF(COUNTIF(INDEX(Paste_Here!AS$2:AS$610, MATCH(B364, Paste_Here!A$2:A$610, 0), 0), "no") &gt; 0, "No", "")), ""), "")</f>
        <v/>
      </c>
      <c r="E364" s="66"/>
      <c r="F364" s="77" t="str">
        <f t="shared" si="53"/>
        <v/>
      </c>
      <c r="G364" s="66"/>
      <c r="H364" s="77" t="str">
        <f>IFERROR(IF(B364&lt;&gt;"", IF(COUNTIF(INDEX(Paste_Here!AO$2:AR$610, MATCH(B364, Paste_Here!A$2:A$610, 0), 0), "yes") &gt; 0, "Yes", IF(COUNTIF(INDEX(Paste_Here!AO$2:AR$610, MATCH(B364, Paste_Here!A$2:A$610, 0), 0), "no") &gt; 0, "No", "")), ""), "")</f>
        <v/>
      </c>
      <c r="I364" s="66"/>
      <c r="J364" s="77" t="str">
        <f t="shared" si="54"/>
        <v/>
      </c>
      <c r="K364" s="66"/>
      <c r="L364" s="77" t="str">
        <f>IFERROR(IF(B364&lt;&gt;"", IF(ISNUMBER(SEARCH("yes", LOWER(INDEX(Paste_Here!W$2:W$610, MATCH(B364, Paste_Here!A$2:A$610, 0))))), "Yes", IF(ISNUMBER(SEARCH("no", LOWER(INDEX(Paste_Here!W$2:W$610, MATCH(B364, Paste_Here!A$2:A$610, 0))))), "No", "")), ""), "")</f>
        <v/>
      </c>
      <c r="M364" s="66"/>
      <c r="N364" s="77"/>
      <c r="O364" s="66"/>
      <c r="P364" s="77" t="str">
        <f>IFERROR(IF(B364&lt;&gt;"", IF(ISNUMBER(SEARCH("yes", LOWER(INDEX(Paste_Here!V$2:V$610, MATCH(B364, Paste_Here!A$2:A$610, 0))))), "Yes", IF(ISNUMBER(SEARCH("no", LOWER(INDEX(Paste_Here!V$2:V$610, MATCH(B364, Paste_Here!A$2:A$610, 0))))), "No", "")), ""), "")</f>
        <v/>
      </c>
      <c r="Q364" s="66"/>
      <c r="R364" s="77"/>
      <c r="S364" s="66"/>
      <c r="T364" s="77"/>
      <c r="U364" s="66"/>
      <c r="V364" s="66"/>
      <c r="W364" s="77" t="str">
        <f t="shared" si="55"/>
        <v/>
      </c>
      <c r="X364" s="66"/>
      <c r="Y364" s="77" t="str">
        <f>IFERROR(IF(B364&lt;&gt;"", IF(ISNUMBER(SEARCH("Revealed-Potential (Primary Focus)", LOWER(INDEX(Paste_Here!X$2:X$610, MATCH(B364, Paste_Here!A$2:A$610, 0))))), "Rev-Potential: Prim", IF(ISNUMBER(SEARCH("Revealed-Potential (Secondary Focus)", LOWER(INDEX(Paste_Here!X$2:X$610, MATCH(B364, Paste_Here!A$2:A$610, 0))))), "Rev-Potential: Sec", IF(ISNUMBER(SEARCH("Monitoring", LOWER(INDEX(Paste_Here!X$2:X$610, MATCH(B364, Paste_Here!A$2:A$610, 0))))), "Monitoring", IF(ISNUMBER(SEARCH("At-Promise (Secondary Focus)", LOWER(INDEX(Paste_Here!X$2:X$610, MATCH(B364, Paste_Here!A$2:A$610, 0))))), "At-Promise: Sec", IF(ISNUMBER(SEARCH("At-Promise (Primary Focus)", LOWER(INDEX(Paste_Here!X$2:X$610, MATCH(B364, Paste_Here!A$2:A$610, 0))))), "At-Promise: Prim", ""))))), ""), "")</f>
        <v/>
      </c>
      <c r="Z364" s="66"/>
      <c r="AA364" s="77"/>
      <c r="AB364" s="66"/>
      <c r="AC364" s="77" t="str">
        <f>IFERROR(IF(B364&lt;&gt;"", IF(ISNUMBER(SEARCH("Revealed-Potential (Primary Focus)", LOWER(INDEX(Paste_Here!AB$2:AB$610, MATCH(B364, Paste_Here!A$2:A$610, 0))))), "Rev-Potential: Prim", IF(ISNUMBER(SEARCH("Revealed-Potential (Secondary Focus)", LOWER(INDEX(Paste_Here!AB$2:AB$610, MATCH(B364, Paste_Here!A$2:A$610, 0))))), "Rev-Potential: Sec", IF(ISNUMBER(SEARCH("Monitoring", LOWER(INDEX(Paste_Here!AB$2:AB$610, MATCH(B364, Paste_Here!A$2:A$610, 0))))), "Monitoring", IF(ISNUMBER(SEARCH("At-Promise (Secondary Focus)", LOWER(INDEX(Paste_Here!AB$2:AB$610, MATCH(B364, Paste_Here!A$2:A$610, 0))))), "At-Promise: Sec", IF(ISNUMBER(SEARCH("At-Promise (Primary Focus)", LOWER(INDEX(Paste_Here!AB$2:AB$610, MATCH(B364, Paste_Here!A$2:A$610, 0))))), "At-Promise: Prim", ""))))), ""), "")</f>
        <v/>
      </c>
      <c r="AD364" s="66"/>
      <c r="AE364" s="77"/>
      <c r="AF364" s="66"/>
      <c r="AG364" s="77"/>
      <c r="AH364" s="66"/>
      <c r="AI364" s="77"/>
      <c r="AJ364" s="66"/>
      <c r="AK364" s="77"/>
      <c r="AL364" s="66"/>
      <c r="AM364" s="77"/>
      <c r="AN364" s="66"/>
      <c r="AO364" s="77"/>
      <c r="AP364" s="66"/>
      <c r="AQ364" s="77"/>
      <c r="AR364" s="66"/>
      <c r="AS364" s="77"/>
      <c r="AT364" s="66"/>
      <c r="AU364" s="66"/>
      <c r="AV364" s="77" t="str">
        <f t="shared" si="56"/>
        <v/>
      </c>
      <c r="AW364" s="66"/>
      <c r="AX364" s="77" t="str">
        <f>IFERROR(IF(B364&lt;&gt;"", IF(AND(INDEX(Paste_Here!AC$2:AC$610, MATCH(B364, Paste_Here!A$2:A$610, 0))&lt;&gt;"", ISNUMBER(VALUE(INDEX(Paste_Here!AC$2:AC$610, MATCH(B364, Paste_Here!A$2:A$610, 0))))), INDEX(Paste_Here!AC$2:AC$610, MATCH(B364, Paste_Here!A$2:A$610, 0)), ""), ""), "")</f>
        <v/>
      </c>
      <c r="AY364" s="66"/>
      <c r="AZ364" s="77" t="str">
        <f>IFERROR(IF(B364&lt;&gt;"", IF(AND(INDEX(Paste_Here!AD$2:AD$610, MATCH(B364, Paste_Here!A$2:A$610, 0))&lt;&gt;"", ISNUMBER(VALUE(INDEX(Paste_Here!AD$2:AD$610, MATCH(B364, Paste_Here!A$2:A$610, 0))))), TEXT(ROUND(VALUE(INDEX(Paste_Here!AD$2:AD$610, MATCH(B364, Paste_Here!A$2:A$610, 0))), 2), "0.00"), ""), ""), "")</f>
        <v/>
      </c>
      <c r="BA364" s="66"/>
      <c r="BB364" s="77" t="str">
        <f>IFERROR(IF(B364&lt;&gt;"", IF(LOWER(INDEX(Paste_Here!AE$2:AE$610, MATCH(B364, Paste_Here!A$2:A$610, 0)))="approaching expectations", "Approaching", IF(LOWER(INDEX(Paste_Here!AE$2:AE$610, MATCH(B364, Paste_Here!A$2:A$610, 0)))="met expectations", "Met", IF(LOWER(INDEX(Paste_Here!AE$2:AE$610, MATCH(B364, Paste_Here!A$2:A$610, 0)))="exceeded expectations", "Exceeded", IF(LOWER(INDEX(Paste_Here!AE$2:AE$610, MATCH(B364, Paste_Here!A$2:A$610, 0)))="below expectations", "Below", "")))), ""), "")</f>
        <v/>
      </c>
      <c r="BC364" s="66"/>
      <c r="BD364" s="77" t="str">
        <f>IFERROR(IF(B364&lt;&gt;"", IF(AND(INDEX(Paste_Here!T$2:T$610, MATCH(B364, Paste_Here!A$2:A$610, 0))&lt;&gt;"", ISNUMBER(VALUE(INDEX(Paste_Here!T$2:T$610, MATCH(B364, Paste_Here!A$2:A$610, 0))))), INDEX(Paste_Here!T$2:T$610, MATCH(B364, Paste_Here!A$2:A$610, 0)), ""), ""), "")</f>
        <v/>
      </c>
      <c r="BE364" s="66"/>
      <c r="BF364" s="77"/>
      <c r="BG364" s="66"/>
      <c r="BH364" s="77"/>
      <c r="BI364" s="66"/>
      <c r="BJ364" s="77"/>
      <c r="BK364" s="66"/>
      <c r="BL364" s="77" t="str">
        <f>IFERROR(IF(B364&lt;&gt;"", IF(AND(INDEX(Paste_Here!N$2:N$610, MATCH(B364, Paste_Here!A$2:A$610, 0))&lt;&gt;"", ISNUMBER(VALUE(INDEX(Paste_Here!N$2:N$610, MATCH(B364, Paste_Here!A$2:A$610, 0))))), INDEX(Paste_Here!N$2:N$610, MATCH(B364, Paste_Here!A$2:A$610, 0)), ""), ""), "")</f>
        <v/>
      </c>
      <c r="BM364" s="66"/>
      <c r="BN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BO364" s="66"/>
      <c r="BP364" s="77" t="str" cm="1">
        <f t="array" aca="1" ref="BP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BQ364" s="66"/>
      <c r="BR364" s="66"/>
      <c r="BS364" s="77"/>
      <c r="BT364" s="66"/>
      <c r="BU364" s="77"/>
      <c r="BV364" s="66"/>
      <c r="BW364" s="77"/>
      <c r="BX364" s="66"/>
      <c r="BY364" s="77"/>
      <c r="BZ364" s="66"/>
      <c r="CA364" s="77"/>
      <c r="CB364" s="66"/>
      <c r="CC364" s="77"/>
      <c r="CD364" s="66"/>
      <c r="CE364" s="77"/>
      <c r="CF364" s="66"/>
      <c r="CG364" s="77"/>
      <c r="CH364" s="66"/>
      <c r="CI364" s="77"/>
      <c r="CJ364" s="66"/>
      <c r="CK364" s="77"/>
      <c r="CL364" s="66"/>
      <c r="CM364" s="77"/>
      <c r="CN364" s="66"/>
      <c r="CO364" s="66"/>
      <c r="CP364" s="77" t="str">
        <f t="shared" si="57"/>
        <v/>
      </c>
      <c r="CQ364" s="66"/>
      <c r="CR364" s="77" t="str">
        <f>IFERROR(IF(B364&lt;&gt;"", IF(AND(INDEX(Paste_Here!Y$2:Y$610, MATCH(B364, Paste_Here!A$2:A$610, 0))&lt;&gt;"", ISNUMBER(VALUE(INDEX(Paste_Here!Y$2:Y$610, MATCH(B364, Paste_Here!A$2:A$610, 0))))), INDEX(Paste_Here!Y$2:Y$610, MATCH(B364, Paste_Here!A$2:A$610, 0)), ""), ""), "")</f>
        <v/>
      </c>
      <c r="CS364" s="66"/>
      <c r="CT364" s="77" t="str">
        <f>IFERROR(IF(B364&lt;&gt;"", IF(AND(INDEX(Paste_Here!AA$2:AA$610, MATCH(B364, Paste_Here!A$2:A$610, 0))&lt;&gt;"", ISNUMBER(--INDEX(Paste_Here!AA$2:AA$610, MATCH(B364, Paste_Here!A$2:A$610, 0)))), TEXT(ROUND(--INDEX(Paste_Here!AA$2:AA$610, MATCH(B364, Paste_Here!A$2:A$610, 0)), 2), "0.00"), ""), ""), "")</f>
        <v/>
      </c>
      <c r="CU364" s="66"/>
      <c r="CV364" s="77" t="str">
        <f>IFERROR(IF(B364&lt;&gt;"", IF(LOWER(INDEX(Paste_Here!Z$2:Z$610, MATCH(B364, Paste_Here!A$2:A$610, 0)))="approaching expectations", "Approaching", IF(LOWER(INDEX(Paste_Here!Z$2:Z$610, MATCH(B364, Paste_Here!A$2:A$610, 0)))="met expectations", "Met", IF(LOWER(INDEX(Paste_Here!Z$2:Z$610, MATCH(B364, Paste_Here!A$2:A$610, 0)))="exceeded expectations", "Exceeded", IF(LOWER(INDEX(Paste_Here!Z$2:Z$610, MATCH(B364, Paste_Here!A$2:A$610, 0)))="below expectations", "Below", "")))), ""), "")</f>
        <v/>
      </c>
      <c r="CW364" s="66"/>
      <c r="CX364" s="77"/>
      <c r="CY364" s="66"/>
      <c r="CZ364" s="77" t="str">
        <f>IFERROR(IF(B364&lt;&gt;"", IF(AND(INDEX(Paste_Here!AL$2:AL$610, MATCH(B364, Paste_Here!A$2:A$610, 0))&lt;&gt;"", ISNUMBER(VALUE(INDEX(Paste_Here!AL$2:AL$610, MATCH(B364, Paste_Here!A$2:A$610, 0))))), INDEX(Paste_Here!AL$2:AL$610, MATCH(B364, Paste_Here!A$2:A$610, 0)), ""), ""), "")</f>
        <v/>
      </c>
      <c r="DA364" s="66"/>
      <c r="DB364" s="77" t="str">
        <f>IFERROR(IF(B364&lt;&gt;"", IF(ISNUMBER(SEARCH("highrisk", LOWER(INDEX(Paste_Here!AM$2:AM$610, MATCH(B364, Paste_Here!A$2:A$610, 0))))), "High Risk", IF(ISNUMBER(SEARCH("lowrisk", LOWER(INDEX(Paste_Here!AM$2:AM$610, MATCH(B364, Paste_Here!A$2:A$610, 0))))), "Low Risk", IF(ISNUMBER(SEARCH("somerisk", LOWER(INDEX(Paste_Here!AM$2:AM$610, MATCH(B364, Paste_Here!A$2:A$610, 0))))), "Some Risk", ""))), ""), "")</f>
        <v/>
      </c>
      <c r="DC364" s="66"/>
      <c r="DD364" s="77" t="str">
        <f>IFERROR(IF(B364&lt;&gt;"", IF(AND(INDEX(Paste_Here!AN$2:AN$610, MATCH(B364, Paste_Here!A$2:A$610, 0))&lt;&gt;"", ISNUMBER(VALUE(INDEX(Paste_Here!AN$2:AN$610, MATCH(B364, Paste_Here!A$2:A$610, 0))))), INDEX(Paste_Here!AN$2:AN$610, MATCH(B364, Paste_Here!A$2:A$610, 0)), ""), ""), "")</f>
        <v/>
      </c>
      <c r="DE364" s="66"/>
      <c r="DF364" s="77" t="str">
        <f>IFERROR(IF(B364&lt;&gt;"", IF(AND(INDEX(Paste_Here!Q$2:Q$610, MATCH(B364, Paste_Here!A$2:A$610, 0))&lt;&gt;"", ISNUMBER(VALUE(INDEX(Paste_Here!Q$2:Q$610, MATCH(B364, Paste_Here!A$2:A$610, 0))))), INDEX(Paste_Here!Q$2:Q$610, MATCH(B364, Paste_Here!A$2:A$610, 0)), ""), ""), "")</f>
        <v/>
      </c>
      <c r="DG364" s="66"/>
      <c r="DH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DI364" s="66"/>
      <c r="DJ364" s="77" t="str" cm="1">
        <f t="array" aca="1" ref="DJ364" ca="1">IFERROR(VALUE(IF(ISNUMBER(SEARCH("EM", INDEX(Paste_Here!S$2:S$500, MATCH(B364, Paste_Here!A$2:A$500, 0)))), "-" &amp;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f>
        <v/>
      </c>
      <c r="DK364" s="66"/>
      <c r="DL364" s="66"/>
      <c r="DM364" s="77" t="str">
        <f t="shared" si="58"/>
        <v/>
      </c>
      <c r="DN364" s="66"/>
      <c r="DO364" s="77" t="str">
        <f>IFERROR(IF(B364&lt;&gt;"", IF(AND(INDEX(Paste_Here!AF$2:AF$610, MATCH(B364, Paste_Here!A$2:A$610, 0))&lt;&gt;"", ISNUMBER(VALUE(INDEX(Paste_Here!AF$2:AF$610, MATCH(B364, Paste_Here!A$2:A$610, 0))))), INDEX(Paste_Here!AF$2:AF$610, MATCH(B364, Paste_Here!A$2:A$610, 0)), ""), ""), "")</f>
        <v/>
      </c>
      <c r="DP364" s="66"/>
      <c r="DQ364" s="77" t="str">
        <f>IFERROR(IF(B364&lt;&gt;"", IF(AND(INDEX(Paste_Here!AG$2:AG$610, MATCH(B364, Paste_Here!A$2:A$610, 0))&lt;&gt;"", ISNUMBER(--INDEX(Paste_Here!AG$2:AG$610, MATCH(B364, Paste_Here!A$2:A$610, 0)))), TEXT(ROUND(--INDEX(Paste_Here!AG$2:AG$610, MATCH(B364, Paste_Here!A$2:A$610, 0)), 2), "0.00"), ""), ""), "")</f>
        <v/>
      </c>
      <c r="DR364" s="66"/>
      <c r="DS364" s="77" t="str">
        <f>IFERROR(IF(B364&lt;&gt;"", IF(LOWER(INDEX(Paste_Here!AH$2:AH$610, MATCH(B364, Paste_Here!A$2:A$610, 0)))="approaching expectations", "Approaching", IF(LOWER(INDEX(Paste_Here!AH$2:AH$610, MATCH(B364, Paste_Here!A$2:A$610, 0)))="met expectations", "Met", IF(LOWER(INDEX(Paste_Here!AH$2:AH$610, MATCH(B364, Paste_Here!A$2:A$610, 0)))="exceeded expectations", "Exceeded", IF(LOWER(INDEX(Paste_Here!AH$2:AH$610, MATCH(B364, Paste_Here!A$2:A$610, 0)))="below expectations", "Below", "")))), ""), "")</f>
        <v/>
      </c>
      <c r="DT364" s="66"/>
      <c r="DU364" s="77" t="str">
        <f>IFERROR(IF(B364&lt;&gt;"", IF(AND(INDEX(Paste_Here!U$2:U$610, MATCH(B364, Paste_Here!A$2:A$610, 0))&lt;&gt;"", ISNUMBER(VALUE(INDEX(Paste_Here!U$2:U$610, MATCH(B364, Paste_Here!A$2:A$610, 0))))), INDEX(Paste_Here!U$2:U$610, MATCH(B364, Paste_Here!A$2:A$610, 0)), ""), ""), "")</f>
        <v/>
      </c>
      <c r="DV364" s="66"/>
      <c r="DW364" s="77"/>
      <c r="DX364" s="66"/>
      <c r="DY364" s="77" t="str">
        <f>IFERROR(IF(B364&lt;&gt;"", IF(AND(INDEX(Paste_Here!AI$2:AI$610, MATCH(B364, Paste_Here!A$2:A$610, 0))&lt;&gt;"", ISNUMBER(VALUE(INDEX(Paste_Here!AI$2:AI$610, MATCH(B364, Paste_Here!A$2:A$610, 0))))), INDEX(Paste_Here!AI$2:AI$610, MATCH(B364, Paste_Here!A$2:A$610, 0)), ""), ""), "")</f>
        <v/>
      </c>
      <c r="DZ364" s="66"/>
      <c r="EA364" s="77" t="str">
        <f>IFERROR(IF(B364&lt;&gt;"", IF(AND(INDEX(Paste_Here!AJ$2:AJ$610, MATCH(B364, Paste_Here!A$2:A$610, 0))&lt;&gt;"", ISNUMBER(--INDEX(Paste_Here!AJ$2:AJ$610, MATCH(B364, Paste_Here!A$2:A$610, 0)))), TEXT(ROUND(--INDEX(Paste_Here!AJ$2:AJ$610, MATCH(B364, Paste_Here!A$2:A$610, 0)), 2), "0.00"), ""), ""), "")</f>
        <v/>
      </c>
      <c r="EB364" s="66"/>
      <c r="EC364" s="77" t="str">
        <f>IFERROR(IF(B364&lt;&gt;"", IF(LOWER(INDEX(Paste_Here!AK$2:AK$610, MATCH(B364, Paste_Here!A$2:A$610, 0)))="approaching expectations", "Approaching", IF(LOWER(INDEX(Paste_Here!AK$2:AK$610, MATCH(B364, Paste_Here!A$2:A$610, 0)))="met expectations", "Met", IF(LOWER(INDEX(Paste_Here!AK$2:AK$610, MATCH(B364, Paste_Here!A$2:A$610, 0)))="exceeded expectations", "Exceeded", IF(LOWER(INDEX(Paste_Here!AK$2:AK$610, MATCH(B364, Paste_Here!A$2:A$610, 0)))="below expectations", "Below", "")))), ""), "")</f>
        <v/>
      </c>
      <c r="ED364" s="66"/>
      <c r="EE364" s="77"/>
      <c r="EF364" s="66"/>
      <c r="EG364" s="77"/>
      <c r="EH364" s="66"/>
      <c r="EI364" s="66"/>
      <c r="EJ364" s="77" t="str">
        <f t="shared" si="59"/>
        <v/>
      </c>
      <c r="EK364" s="66"/>
      <c r="EL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EM364" s="66"/>
      <c r="EN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EO364" s="66"/>
      <c r="EP364" s="77"/>
      <c r="EQ364" s="66"/>
      <c r="ER364" s="77" t="str">
        <f>IFERROR(IF(B364&lt;&gt;"", IF(AND(INDEX(Paste_Here!AT$2:AT$610, MATCH(B364, Paste_Here!A$2:A$610, 0))&lt;&gt;"", ISNUMBER(VALUE(INDEX(Paste_Here!AT$2:AT$610, MATCH(B364, Paste_Here!A$2:A$610, 0))))), INDEX(Paste_Here!AT$2:AT$610, MATCH(B364, Paste_Here!A$2:A$610, 0)), ""), ""), "")</f>
        <v/>
      </c>
      <c r="ES364" s="66"/>
      <c r="ET364" s="77" t="str">
        <f>IFERROR(IF(B364&lt;&gt;"", IF(AND(INDEX(Paste_Here!AV$2:AV$610, MATCH(B364, Paste_Here!A$2:A$610, 0))&lt;&gt;"", ISNUMBER(VALUE(INDEX(Paste_Here!AV$2:AV$610, MATCH(B364, Paste_Here!A$2:A$610, 0))))), INDEX(Paste_Here!AV$2:AV$610, MATCH(B364, Paste_Here!A$2:A$610, 0)), ""), ""), "")</f>
        <v/>
      </c>
      <c r="EU364" s="66"/>
      <c r="EV364" s="77"/>
      <c r="EW364" s="66"/>
      <c r="EX364" s="77" t="str">
        <f>IFERROR(IF(B364&lt;&gt;"", IF(AND(INDEX(Paste_Here!AU$2:AU$610, MATCH(B364, Paste_Here!A$2:A$610, 0))&lt;&gt;"", ISNUMBER(VALUE(INDEX(Paste_Here!AU$2:AU$610, MATCH(B364, Paste_Here!A$2:A$610, 0))))), INDEX(Paste_Here!AU$2:AU$610, MATCH(B364, Paste_Here!A$2:A$610, 0)), ""), ""), "")</f>
        <v/>
      </c>
      <c r="EY364" s="66"/>
      <c r="EZ364" s="77" t="str">
        <f>IFERROR(IF(B364&lt;&gt;"", IF(AND(INDEX(Paste_Here!AW$2:AW$610, MATCH(B364, Paste_Here!A$2:A$610, 0))&lt;&gt;"", ISNUMBER(VALUE(INDEX(Paste_Here!AW$2:AW$610, MATCH(B364, Paste_Here!A$2:A$610, 0))))), INDEX(Paste_Here!AW$2:AW$610, MATCH(B364, Paste_Here!A$2:A$610, 0)), ""), ""), "")</f>
        <v/>
      </c>
      <c r="FA364" s="66"/>
      <c r="FB364" s="77"/>
      <c r="FC364" s="66"/>
      <c r="FD364" s="77"/>
      <c r="FE364" s="66"/>
      <c r="FF364" s="66"/>
      <c r="FG364" s="77" t="str">
        <f t="shared" si="60"/>
        <v/>
      </c>
      <c r="FH364" s="66"/>
      <c r="FI364" s="77" t="str">
        <f>IFERROR(IF(B364&lt;&gt;"", IF(ISNUMBER(SEARCH("s", LOWER(INDEX(Paste_Here!M$2:M$610, MATCH(B364, Paste_Here!A$2:A$610, 0))))), "Yes", IF(INDEX(Paste_Here!M$2:M$610, MATCH(B364, Paste_Here!A$2:A$610, 0))&lt;&gt;"", "No", "")), ""), "")</f>
        <v/>
      </c>
      <c r="FJ364" s="66"/>
      <c r="FK364" s="77" t="str">
        <f>IFERROR(IF(B364&lt;&gt;"", IF(ISNUMBER(SEARCH("yes", LOWER(INDEX(Paste_Here!F$2:F$610, MATCH(B364, Paste_Here!A$2:A$610, 0))))), "Yes", IF(ISNUMBER(SEARCH("no", LOWER(INDEX(Paste_Here!F$2:F$610, MATCH(B364, Paste_Here!A$2:A$610, 0))))), "No", "")), ""), "")</f>
        <v/>
      </c>
      <c r="FL364" s="66"/>
      <c r="FM364" s="77" t="str">
        <f>IFERROR(IF(B364&lt;&gt;"", IF(ISNUMBER(SEARCH("english language learner", LOWER(INDEX(Paste_Here!C$2:C$610, MATCH(B364, Paste_Here!A$2:A$610, 0))))), "Yes", ""), ""), "")</f>
        <v/>
      </c>
      <c r="FN364" s="66"/>
      <c r="FO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FP364" s="66"/>
      <c r="FQ364" s="77" t="str">
        <f>IFERROR(IF(B364&lt;&gt;"", IF(ISNUMBER(SEARCH("yes", LOWER(INDEX(Paste_Here!L$2:L$610, MATCH(B364, Paste_Here!A$2:A$610, 0))))), "Yes", IF(ISNUMBER(SEARCH("no", LOWER(INDEX(Paste_Here!L$2:L$610, MATCH(B364, Paste_Here!A$2:A$610, 0))))), "No", "")), ""), "")</f>
        <v/>
      </c>
      <c r="FR364" s="66"/>
      <c r="FS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FT364" s="66"/>
      <c r="FU364" s="77"/>
      <c r="FV364" s="66"/>
      <c r="FW364" s="77" t="str">
        <f>IFERROR(IF(B364&lt;&gt;"", IF(AND(INDEX(Paste_Here!D$2:D$610, MATCH(B364, Paste_Here!A$2:A$610, 0))&lt;&gt;"", ISNUMBER(VALUE(INDEX(Paste_Here!D$2:D$610, MATCH(B364, Paste_Here!A$2:A$610, 0))))), INDEX(Paste_Here!D$2:D$610, MATCH(B364, Paste_Here!A$2:A$610, 0)), ""), ""), "")</f>
        <v/>
      </c>
      <c r="FX364" s="66"/>
      <c r="FY364" s="77" t="str">
        <f>IFERROR(IF(B364&lt;&gt;"", IF(AND(INDEX(Paste_Here!G$2:G$610, MATCH(B364, Paste_Here!A$2:A$610, 0))&lt;&gt;"", ISNUMBER(VALUE(INDEX(Paste_Here!G$2:G$610, MATCH(B364, Paste_Here!A$2:A$610, 0))))), INDEX(Paste_Here!G$2:G$610, MATCH(B364, Paste_Here!A$2:A$610, 0)), ""), ""), "")</f>
        <v/>
      </c>
      <c r="FZ364" s="66"/>
      <c r="GA364" s="95"/>
      <c r="GB364" s="66"/>
      <c r="JS364" s="1" t="str" cm="1">
        <f t="array" ref="JS364">IFERROR(INDEX(Paste_Here!$B$2:$B$610, MATCH(0, COUNTIF(JS$4:JS363, Paste_Here!$B$2:$B$610) + IF(Paste_Here!$B$2:$B$610="", 1, 0), 0)), "")</f>
        <v/>
      </c>
      <c r="JT364" s="1" t="str">
        <f>IF(JS364&lt;&gt;"", INDEX(Paste_Here!$A$2:$A$610, MATCH(JS364, Paste_Here!$B$2:$B$610, 0)), "")</f>
        <v/>
      </c>
      <c r="JU364" s="1" t="str">
        <f t="shared" si="61"/>
        <v/>
      </c>
      <c r="JV364" s="1" t="str" cm="1">
        <f t="array" ref="JV364">IFERROR(INDEX($JU$5:$JU$610, MATCH(SMALL(IF($JU$5:$JU$610&lt;&gt;"", COUNTIF($JU$5:$JU$610, "&lt;"&amp;$JU$5:$JU$610)+1), ROW()-ROW($JV$5)+1), COUNTIF($JU$5:$JU$610, "&lt;"&amp;$JU$5:$JU$610)+1, 0)), "")</f>
        <v/>
      </c>
    </row>
    <row r="365" spans="1:282">
      <c r="A365" s="66"/>
      <c r="B365" s="77" t="str">
        <f t="shared" si="52"/>
        <v/>
      </c>
      <c r="C365" s="66"/>
      <c r="D365" s="77" t="str">
        <f>IFERROR(IF(B365&lt;&gt;"", IF(COUNTIF(INDEX(Paste_Here!AS$2:AS$610, MATCH(B365, Paste_Here!A$2:A$610, 0), 0), "yes") &gt; 0, "Yes", IF(COUNTIF(INDEX(Paste_Here!AS$2:AS$610, MATCH(B365, Paste_Here!A$2:A$610, 0), 0), "no") &gt; 0, "No", "")), ""), "")</f>
        <v/>
      </c>
      <c r="E365" s="66"/>
      <c r="F365" s="77" t="str">
        <f t="shared" si="53"/>
        <v/>
      </c>
      <c r="G365" s="66"/>
      <c r="H365" s="77" t="str">
        <f>IFERROR(IF(B365&lt;&gt;"", IF(COUNTIF(INDEX(Paste_Here!AO$2:AR$610, MATCH(B365, Paste_Here!A$2:A$610, 0), 0), "yes") &gt; 0, "Yes", IF(COUNTIF(INDEX(Paste_Here!AO$2:AR$610, MATCH(B365, Paste_Here!A$2:A$610, 0), 0), "no") &gt; 0, "No", "")), ""), "")</f>
        <v/>
      </c>
      <c r="I365" s="66"/>
      <c r="J365" s="77" t="str">
        <f t="shared" si="54"/>
        <v/>
      </c>
      <c r="K365" s="66"/>
      <c r="L365" s="77" t="str">
        <f>IFERROR(IF(B365&lt;&gt;"", IF(ISNUMBER(SEARCH("yes", LOWER(INDEX(Paste_Here!W$2:W$610, MATCH(B365, Paste_Here!A$2:A$610, 0))))), "Yes", IF(ISNUMBER(SEARCH("no", LOWER(INDEX(Paste_Here!W$2:W$610, MATCH(B365, Paste_Here!A$2:A$610, 0))))), "No", "")), ""), "")</f>
        <v/>
      </c>
      <c r="M365" s="66"/>
      <c r="N365" s="77"/>
      <c r="O365" s="66"/>
      <c r="P365" s="77" t="str">
        <f>IFERROR(IF(B365&lt;&gt;"", IF(ISNUMBER(SEARCH("yes", LOWER(INDEX(Paste_Here!V$2:V$610, MATCH(B365, Paste_Here!A$2:A$610, 0))))), "Yes", IF(ISNUMBER(SEARCH("no", LOWER(INDEX(Paste_Here!V$2:V$610, MATCH(B365, Paste_Here!A$2:A$610, 0))))), "No", "")), ""), "")</f>
        <v/>
      </c>
      <c r="Q365" s="66"/>
      <c r="R365" s="77"/>
      <c r="S365" s="66"/>
      <c r="T365" s="77"/>
      <c r="U365" s="66"/>
      <c r="V365" s="66"/>
      <c r="W365" s="77" t="str">
        <f t="shared" si="55"/>
        <v/>
      </c>
      <c r="X365" s="66"/>
      <c r="Y365" s="77" t="str">
        <f>IFERROR(IF(B365&lt;&gt;"", IF(ISNUMBER(SEARCH("Revealed-Potential (Primary Focus)", LOWER(INDEX(Paste_Here!X$2:X$610, MATCH(B365, Paste_Here!A$2:A$610, 0))))), "Rev-Potential: Prim", IF(ISNUMBER(SEARCH("Revealed-Potential (Secondary Focus)", LOWER(INDEX(Paste_Here!X$2:X$610, MATCH(B365, Paste_Here!A$2:A$610, 0))))), "Rev-Potential: Sec", IF(ISNUMBER(SEARCH("Monitoring", LOWER(INDEX(Paste_Here!X$2:X$610, MATCH(B365, Paste_Here!A$2:A$610, 0))))), "Monitoring", IF(ISNUMBER(SEARCH("At-Promise (Secondary Focus)", LOWER(INDEX(Paste_Here!X$2:X$610, MATCH(B365, Paste_Here!A$2:A$610, 0))))), "At-Promise: Sec", IF(ISNUMBER(SEARCH("At-Promise (Primary Focus)", LOWER(INDEX(Paste_Here!X$2:X$610, MATCH(B365, Paste_Here!A$2:A$610, 0))))), "At-Promise: Prim", ""))))), ""), "")</f>
        <v/>
      </c>
      <c r="Z365" s="66"/>
      <c r="AA365" s="77"/>
      <c r="AB365" s="66"/>
      <c r="AC365" s="77" t="str">
        <f>IFERROR(IF(B365&lt;&gt;"", IF(ISNUMBER(SEARCH("Revealed-Potential (Primary Focus)", LOWER(INDEX(Paste_Here!AB$2:AB$610, MATCH(B365, Paste_Here!A$2:A$610, 0))))), "Rev-Potential: Prim", IF(ISNUMBER(SEARCH("Revealed-Potential (Secondary Focus)", LOWER(INDEX(Paste_Here!AB$2:AB$610, MATCH(B365, Paste_Here!A$2:A$610, 0))))), "Rev-Potential: Sec", IF(ISNUMBER(SEARCH("Monitoring", LOWER(INDEX(Paste_Here!AB$2:AB$610, MATCH(B365, Paste_Here!A$2:A$610, 0))))), "Monitoring", IF(ISNUMBER(SEARCH("At-Promise (Secondary Focus)", LOWER(INDEX(Paste_Here!AB$2:AB$610, MATCH(B365, Paste_Here!A$2:A$610, 0))))), "At-Promise: Sec", IF(ISNUMBER(SEARCH("At-Promise (Primary Focus)", LOWER(INDEX(Paste_Here!AB$2:AB$610, MATCH(B365, Paste_Here!A$2:A$610, 0))))), "At-Promise: Prim", ""))))), ""), "")</f>
        <v/>
      </c>
      <c r="AD365" s="66"/>
      <c r="AE365" s="77"/>
      <c r="AF365" s="66"/>
      <c r="AG365" s="77"/>
      <c r="AH365" s="66"/>
      <c r="AI365" s="77"/>
      <c r="AJ365" s="66"/>
      <c r="AK365" s="77"/>
      <c r="AL365" s="66"/>
      <c r="AM365" s="77"/>
      <c r="AN365" s="66"/>
      <c r="AO365" s="77"/>
      <c r="AP365" s="66"/>
      <c r="AQ365" s="77"/>
      <c r="AR365" s="66"/>
      <c r="AS365" s="77"/>
      <c r="AT365" s="66"/>
      <c r="AU365" s="66"/>
      <c r="AV365" s="77" t="str">
        <f t="shared" si="56"/>
        <v/>
      </c>
      <c r="AW365" s="66"/>
      <c r="AX365" s="77" t="str">
        <f>IFERROR(IF(B365&lt;&gt;"", IF(AND(INDEX(Paste_Here!AC$2:AC$610, MATCH(B365, Paste_Here!A$2:A$610, 0))&lt;&gt;"", ISNUMBER(VALUE(INDEX(Paste_Here!AC$2:AC$610, MATCH(B365, Paste_Here!A$2:A$610, 0))))), INDEX(Paste_Here!AC$2:AC$610, MATCH(B365, Paste_Here!A$2:A$610, 0)), ""), ""), "")</f>
        <v/>
      </c>
      <c r="AY365" s="66"/>
      <c r="AZ365" s="77" t="str">
        <f>IFERROR(IF(B365&lt;&gt;"", IF(AND(INDEX(Paste_Here!AD$2:AD$610, MATCH(B365, Paste_Here!A$2:A$610, 0))&lt;&gt;"", ISNUMBER(VALUE(INDEX(Paste_Here!AD$2:AD$610, MATCH(B365, Paste_Here!A$2:A$610, 0))))), TEXT(ROUND(VALUE(INDEX(Paste_Here!AD$2:AD$610, MATCH(B365, Paste_Here!A$2:A$610, 0))), 2), "0.00"), ""), ""), "")</f>
        <v/>
      </c>
      <c r="BA365" s="66"/>
      <c r="BB365" s="77" t="str">
        <f>IFERROR(IF(B365&lt;&gt;"", IF(LOWER(INDEX(Paste_Here!AE$2:AE$610, MATCH(B365, Paste_Here!A$2:A$610, 0)))="approaching expectations", "Approaching", IF(LOWER(INDEX(Paste_Here!AE$2:AE$610, MATCH(B365, Paste_Here!A$2:A$610, 0)))="met expectations", "Met", IF(LOWER(INDEX(Paste_Here!AE$2:AE$610, MATCH(B365, Paste_Here!A$2:A$610, 0)))="exceeded expectations", "Exceeded", IF(LOWER(INDEX(Paste_Here!AE$2:AE$610, MATCH(B365, Paste_Here!A$2:A$610, 0)))="below expectations", "Below", "")))), ""), "")</f>
        <v/>
      </c>
      <c r="BC365" s="66"/>
      <c r="BD365" s="77" t="str">
        <f>IFERROR(IF(B365&lt;&gt;"", IF(AND(INDEX(Paste_Here!T$2:T$610, MATCH(B365, Paste_Here!A$2:A$610, 0))&lt;&gt;"", ISNUMBER(VALUE(INDEX(Paste_Here!T$2:T$610, MATCH(B365, Paste_Here!A$2:A$610, 0))))), INDEX(Paste_Here!T$2:T$610, MATCH(B365, Paste_Here!A$2:A$610, 0)), ""), ""), "")</f>
        <v/>
      </c>
      <c r="BE365" s="66"/>
      <c r="BF365" s="77"/>
      <c r="BG365" s="66"/>
      <c r="BH365" s="77"/>
      <c r="BI365" s="66"/>
      <c r="BJ365" s="77"/>
      <c r="BK365" s="66"/>
      <c r="BL365" s="77" t="str">
        <f>IFERROR(IF(B365&lt;&gt;"", IF(AND(INDEX(Paste_Here!N$2:N$610, MATCH(B365, Paste_Here!A$2:A$610, 0))&lt;&gt;"", ISNUMBER(VALUE(INDEX(Paste_Here!N$2:N$610, MATCH(B365, Paste_Here!A$2:A$610, 0))))), INDEX(Paste_Here!N$2:N$610, MATCH(B365, Paste_Here!A$2:A$610, 0)), ""), ""), "")</f>
        <v/>
      </c>
      <c r="BM365" s="66"/>
      <c r="BN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BO365" s="66"/>
      <c r="BP365" s="77" t="str" cm="1">
        <f t="array" aca="1" ref="BP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BQ365" s="66"/>
      <c r="BR365" s="66"/>
      <c r="BS365" s="77"/>
      <c r="BT365" s="66"/>
      <c r="BU365" s="77"/>
      <c r="BV365" s="66"/>
      <c r="BW365" s="77"/>
      <c r="BX365" s="66"/>
      <c r="BY365" s="77"/>
      <c r="BZ365" s="66"/>
      <c r="CA365" s="77"/>
      <c r="CB365" s="66"/>
      <c r="CC365" s="77"/>
      <c r="CD365" s="66"/>
      <c r="CE365" s="77"/>
      <c r="CF365" s="66"/>
      <c r="CG365" s="77"/>
      <c r="CH365" s="66"/>
      <c r="CI365" s="77"/>
      <c r="CJ365" s="66"/>
      <c r="CK365" s="77"/>
      <c r="CL365" s="66"/>
      <c r="CM365" s="77"/>
      <c r="CN365" s="66"/>
      <c r="CO365" s="66"/>
      <c r="CP365" s="77" t="str">
        <f t="shared" si="57"/>
        <v/>
      </c>
      <c r="CQ365" s="66"/>
      <c r="CR365" s="77" t="str">
        <f>IFERROR(IF(B365&lt;&gt;"", IF(AND(INDEX(Paste_Here!Y$2:Y$610, MATCH(B365, Paste_Here!A$2:A$610, 0))&lt;&gt;"", ISNUMBER(VALUE(INDEX(Paste_Here!Y$2:Y$610, MATCH(B365, Paste_Here!A$2:A$610, 0))))), INDEX(Paste_Here!Y$2:Y$610, MATCH(B365, Paste_Here!A$2:A$610, 0)), ""), ""), "")</f>
        <v/>
      </c>
      <c r="CS365" s="66"/>
      <c r="CT365" s="77" t="str">
        <f>IFERROR(IF(B365&lt;&gt;"", IF(AND(INDEX(Paste_Here!AA$2:AA$610, MATCH(B365, Paste_Here!A$2:A$610, 0))&lt;&gt;"", ISNUMBER(--INDEX(Paste_Here!AA$2:AA$610, MATCH(B365, Paste_Here!A$2:A$610, 0)))), TEXT(ROUND(--INDEX(Paste_Here!AA$2:AA$610, MATCH(B365, Paste_Here!A$2:A$610, 0)), 2), "0.00"), ""), ""), "")</f>
        <v/>
      </c>
      <c r="CU365" s="66"/>
      <c r="CV365" s="77" t="str">
        <f>IFERROR(IF(B365&lt;&gt;"", IF(LOWER(INDEX(Paste_Here!Z$2:Z$610, MATCH(B365, Paste_Here!A$2:A$610, 0)))="approaching expectations", "Approaching", IF(LOWER(INDEX(Paste_Here!Z$2:Z$610, MATCH(B365, Paste_Here!A$2:A$610, 0)))="met expectations", "Met", IF(LOWER(INDEX(Paste_Here!Z$2:Z$610, MATCH(B365, Paste_Here!A$2:A$610, 0)))="exceeded expectations", "Exceeded", IF(LOWER(INDEX(Paste_Here!Z$2:Z$610, MATCH(B365, Paste_Here!A$2:A$610, 0)))="below expectations", "Below", "")))), ""), "")</f>
        <v/>
      </c>
      <c r="CW365" s="66"/>
      <c r="CX365" s="77"/>
      <c r="CY365" s="66"/>
      <c r="CZ365" s="77" t="str">
        <f>IFERROR(IF(B365&lt;&gt;"", IF(AND(INDEX(Paste_Here!AL$2:AL$610, MATCH(B365, Paste_Here!A$2:A$610, 0))&lt;&gt;"", ISNUMBER(VALUE(INDEX(Paste_Here!AL$2:AL$610, MATCH(B365, Paste_Here!A$2:A$610, 0))))), INDEX(Paste_Here!AL$2:AL$610, MATCH(B365, Paste_Here!A$2:A$610, 0)), ""), ""), "")</f>
        <v/>
      </c>
      <c r="DA365" s="66"/>
      <c r="DB365" s="77" t="str">
        <f>IFERROR(IF(B365&lt;&gt;"", IF(ISNUMBER(SEARCH("highrisk", LOWER(INDEX(Paste_Here!AM$2:AM$610, MATCH(B365, Paste_Here!A$2:A$610, 0))))), "High Risk", IF(ISNUMBER(SEARCH("lowrisk", LOWER(INDEX(Paste_Here!AM$2:AM$610, MATCH(B365, Paste_Here!A$2:A$610, 0))))), "Low Risk", IF(ISNUMBER(SEARCH("somerisk", LOWER(INDEX(Paste_Here!AM$2:AM$610, MATCH(B365, Paste_Here!A$2:A$610, 0))))), "Some Risk", ""))), ""), "")</f>
        <v/>
      </c>
      <c r="DC365" s="66"/>
      <c r="DD365" s="77" t="str">
        <f>IFERROR(IF(B365&lt;&gt;"", IF(AND(INDEX(Paste_Here!AN$2:AN$610, MATCH(B365, Paste_Here!A$2:A$610, 0))&lt;&gt;"", ISNUMBER(VALUE(INDEX(Paste_Here!AN$2:AN$610, MATCH(B365, Paste_Here!A$2:A$610, 0))))), INDEX(Paste_Here!AN$2:AN$610, MATCH(B365, Paste_Here!A$2:A$610, 0)), ""), ""), "")</f>
        <v/>
      </c>
      <c r="DE365" s="66"/>
      <c r="DF365" s="77" t="str">
        <f>IFERROR(IF(B365&lt;&gt;"", IF(AND(INDEX(Paste_Here!Q$2:Q$610, MATCH(B365, Paste_Here!A$2:A$610, 0))&lt;&gt;"", ISNUMBER(VALUE(INDEX(Paste_Here!Q$2:Q$610, MATCH(B365, Paste_Here!A$2:A$610, 0))))), INDEX(Paste_Here!Q$2:Q$610, MATCH(B365, Paste_Here!A$2:A$610, 0)), ""), ""), "")</f>
        <v/>
      </c>
      <c r="DG365" s="66"/>
      <c r="DH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DI365" s="66"/>
      <c r="DJ365" s="77" t="str" cm="1">
        <f t="array" aca="1" ref="DJ365" ca="1">IFERROR(VALUE(IF(ISNUMBER(SEARCH("EM", INDEX(Paste_Here!S$2:S$500, MATCH(B365, Paste_Here!A$2:A$500, 0)))), "-" &amp;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f>
        <v/>
      </c>
      <c r="DK365" s="66"/>
      <c r="DL365" s="66"/>
      <c r="DM365" s="77" t="str">
        <f t="shared" si="58"/>
        <v/>
      </c>
      <c r="DN365" s="66"/>
      <c r="DO365" s="77" t="str">
        <f>IFERROR(IF(B365&lt;&gt;"", IF(AND(INDEX(Paste_Here!AF$2:AF$610, MATCH(B365, Paste_Here!A$2:A$610, 0))&lt;&gt;"", ISNUMBER(VALUE(INDEX(Paste_Here!AF$2:AF$610, MATCH(B365, Paste_Here!A$2:A$610, 0))))), INDEX(Paste_Here!AF$2:AF$610, MATCH(B365, Paste_Here!A$2:A$610, 0)), ""), ""), "")</f>
        <v/>
      </c>
      <c r="DP365" s="66"/>
      <c r="DQ365" s="77" t="str">
        <f>IFERROR(IF(B365&lt;&gt;"", IF(AND(INDEX(Paste_Here!AG$2:AG$610, MATCH(B365, Paste_Here!A$2:A$610, 0))&lt;&gt;"", ISNUMBER(--INDEX(Paste_Here!AG$2:AG$610, MATCH(B365, Paste_Here!A$2:A$610, 0)))), TEXT(ROUND(--INDEX(Paste_Here!AG$2:AG$610, MATCH(B365, Paste_Here!A$2:A$610, 0)), 2), "0.00"), ""), ""), "")</f>
        <v/>
      </c>
      <c r="DR365" s="66"/>
      <c r="DS365" s="77" t="str">
        <f>IFERROR(IF(B365&lt;&gt;"", IF(LOWER(INDEX(Paste_Here!AH$2:AH$610, MATCH(B365, Paste_Here!A$2:A$610, 0)))="approaching expectations", "Approaching", IF(LOWER(INDEX(Paste_Here!AH$2:AH$610, MATCH(B365, Paste_Here!A$2:A$610, 0)))="met expectations", "Met", IF(LOWER(INDEX(Paste_Here!AH$2:AH$610, MATCH(B365, Paste_Here!A$2:A$610, 0)))="exceeded expectations", "Exceeded", IF(LOWER(INDEX(Paste_Here!AH$2:AH$610, MATCH(B365, Paste_Here!A$2:A$610, 0)))="below expectations", "Below", "")))), ""), "")</f>
        <v/>
      </c>
      <c r="DT365" s="66"/>
      <c r="DU365" s="77" t="str">
        <f>IFERROR(IF(B365&lt;&gt;"", IF(AND(INDEX(Paste_Here!U$2:U$610, MATCH(B365, Paste_Here!A$2:A$610, 0))&lt;&gt;"", ISNUMBER(VALUE(INDEX(Paste_Here!U$2:U$610, MATCH(B365, Paste_Here!A$2:A$610, 0))))), INDEX(Paste_Here!U$2:U$610, MATCH(B365, Paste_Here!A$2:A$610, 0)), ""), ""), "")</f>
        <v/>
      </c>
      <c r="DV365" s="66"/>
      <c r="DW365" s="77"/>
      <c r="DX365" s="66"/>
      <c r="DY365" s="77" t="str">
        <f>IFERROR(IF(B365&lt;&gt;"", IF(AND(INDEX(Paste_Here!AI$2:AI$610, MATCH(B365, Paste_Here!A$2:A$610, 0))&lt;&gt;"", ISNUMBER(VALUE(INDEX(Paste_Here!AI$2:AI$610, MATCH(B365, Paste_Here!A$2:A$610, 0))))), INDEX(Paste_Here!AI$2:AI$610, MATCH(B365, Paste_Here!A$2:A$610, 0)), ""), ""), "")</f>
        <v/>
      </c>
      <c r="DZ365" s="66"/>
      <c r="EA365" s="77" t="str">
        <f>IFERROR(IF(B365&lt;&gt;"", IF(AND(INDEX(Paste_Here!AJ$2:AJ$610, MATCH(B365, Paste_Here!A$2:A$610, 0))&lt;&gt;"", ISNUMBER(--INDEX(Paste_Here!AJ$2:AJ$610, MATCH(B365, Paste_Here!A$2:A$610, 0)))), TEXT(ROUND(--INDEX(Paste_Here!AJ$2:AJ$610, MATCH(B365, Paste_Here!A$2:A$610, 0)), 2), "0.00"), ""), ""), "")</f>
        <v/>
      </c>
      <c r="EB365" s="66"/>
      <c r="EC365" s="77" t="str">
        <f>IFERROR(IF(B365&lt;&gt;"", IF(LOWER(INDEX(Paste_Here!AK$2:AK$610, MATCH(B365, Paste_Here!A$2:A$610, 0)))="approaching expectations", "Approaching", IF(LOWER(INDEX(Paste_Here!AK$2:AK$610, MATCH(B365, Paste_Here!A$2:A$610, 0)))="met expectations", "Met", IF(LOWER(INDEX(Paste_Here!AK$2:AK$610, MATCH(B365, Paste_Here!A$2:A$610, 0)))="exceeded expectations", "Exceeded", IF(LOWER(INDEX(Paste_Here!AK$2:AK$610, MATCH(B365, Paste_Here!A$2:A$610, 0)))="below expectations", "Below", "")))), ""), "")</f>
        <v/>
      </c>
      <c r="ED365" s="66"/>
      <c r="EE365" s="77"/>
      <c r="EF365" s="66"/>
      <c r="EG365" s="77"/>
      <c r="EH365" s="66"/>
      <c r="EI365" s="66"/>
      <c r="EJ365" s="77" t="str">
        <f t="shared" si="59"/>
        <v/>
      </c>
      <c r="EK365" s="66"/>
      <c r="EL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EM365" s="66"/>
      <c r="EN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EO365" s="66"/>
      <c r="EP365" s="77"/>
      <c r="EQ365" s="66"/>
      <c r="ER365" s="77" t="str">
        <f>IFERROR(IF(B365&lt;&gt;"", IF(AND(INDEX(Paste_Here!AT$2:AT$610, MATCH(B365, Paste_Here!A$2:A$610, 0))&lt;&gt;"", ISNUMBER(VALUE(INDEX(Paste_Here!AT$2:AT$610, MATCH(B365, Paste_Here!A$2:A$610, 0))))), INDEX(Paste_Here!AT$2:AT$610, MATCH(B365, Paste_Here!A$2:A$610, 0)), ""), ""), "")</f>
        <v/>
      </c>
      <c r="ES365" s="66"/>
      <c r="ET365" s="77" t="str">
        <f>IFERROR(IF(B365&lt;&gt;"", IF(AND(INDEX(Paste_Here!AV$2:AV$610, MATCH(B365, Paste_Here!A$2:A$610, 0))&lt;&gt;"", ISNUMBER(VALUE(INDEX(Paste_Here!AV$2:AV$610, MATCH(B365, Paste_Here!A$2:A$610, 0))))), INDEX(Paste_Here!AV$2:AV$610, MATCH(B365, Paste_Here!A$2:A$610, 0)), ""), ""), "")</f>
        <v/>
      </c>
      <c r="EU365" s="66"/>
      <c r="EV365" s="77"/>
      <c r="EW365" s="66"/>
      <c r="EX365" s="77" t="str">
        <f>IFERROR(IF(B365&lt;&gt;"", IF(AND(INDEX(Paste_Here!AU$2:AU$610, MATCH(B365, Paste_Here!A$2:A$610, 0))&lt;&gt;"", ISNUMBER(VALUE(INDEX(Paste_Here!AU$2:AU$610, MATCH(B365, Paste_Here!A$2:A$610, 0))))), INDEX(Paste_Here!AU$2:AU$610, MATCH(B365, Paste_Here!A$2:A$610, 0)), ""), ""), "")</f>
        <v/>
      </c>
      <c r="EY365" s="66"/>
      <c r="EZ365" s="77" t="str">
        <f>IFERROR(IF(B365&lt;&gt;"", IF(AND(INDEX(Paste_Here!AW$2:AW$610, MATCH(B365, Paste_Here!A$2:A$610, 0))&lt;&gt;"", ISNUMBER(VALUE(INDEX(Paste_Here!AW$2:AW$610, MATCH(B365, Paste_Here!A$2:A$610, 0))))), INDEX(Paste_Here!AW$2:AW$610, MATCH(B365, Paste_Here!A$2:A$610, 0)), ""), ""), "")</f>
        <v/>
      </c>
      <c r="FA365" s="66"/>
      <c r="FB365" s="77"/>
      <c r="FC365" s="66"/>
      <c r="FD365" s="77"/>
      <c r="FE365" s="66"/>
      <c r="FF365" s="66"/>
      <c r="FG365" s="77" t="str">
        <f t="shared" si="60"/>
        <v/>
      </c>
      <c r="FH365" s="66"/>
      <c r="FI365" s="77" t="str">
        <f>IFERROR(IF(B365&lt;&gt;"", IF(ISNUMBER(SEARCH("s", LOWER(INDEX(Paste_Here!M$2:M$610, MATCH(B365, Paste_Here!A$2:A$610, 0))))), "Yes", IF(INDEX(Paste_Here!M$2:M$610, MATCH(B365, Paste_Here!A$2:A$610, 0))&lt;&gt;"", "No", "")), ""), "")</f>
        <v/>
      </c>
      <c r="FJ365" s="66"/>
      <c r="FK365" s="77" t="str">
        <f>IFERROR(IF(B365&lt;&gt;"", IF(ISNUMBER(SEARCH("yes", LOWER(INDEX(Paste_Here!F$2:F$610, MATCH(B365, Paste_Here!A$2:A$610, 0))))), "Yes", IF(ISNUMBER(SEARCH("no", LOWER(INDEX(Paste_Here!F$2:F$610, MATCH(B365, Paste_Here!A$2:A$610, 0))))), "No", "")), ""), "")</f>
        <v/>
      </c>
      <c r="FL365" s="66"/>
      <c r="FM365" s="77" t="str">
        <f>IFERROR(IF(B365&lt;&gt;"", IF(ISNUMBER(SEARCH("english language learner", LOWER(INDEX(Paste_Here!C$2:C$610, MATCH(B365, Paste_Here!A$2:A$610, 0))))), "Yes", ""), ""), "")</f>
        <v/>
      </c>
      <c r="FN365" s="66"/>
      <c r="FO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FP365" s="66"/>
      <c r="FQ365" s="77" t="str">
        <f>IFERROR(IF(B365&lt;&gt;"", IF(ISNUMBER(SEARCH("yes", LOWER(INDEX(Paste_Here!L$2:L$610, MATCH(B365, Paste_Here!A$2:A$610, 0))))), "Yes", IF(ISNUMBER(SEARCH("no", LOWER(INDEX(Paste_Here!L$2:L$610, MATCH(B365, Paste_Here!A$2:A$610, 0))))), "No", "")), ""), "")</f>
        <v/>
      </c>
      <c r="FR365" s="66"/>
      <c r="FS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FT365" s="66"/>
      <c r="FU365" s="77"/>
      <c r="FV365" s="66"/>
      <c r="FW365" s="77" t="str">
        <f>IFERROR(IF(B365&lt;&gt;"", IF(AND(INDEX(Paste_Here!D$2:D$610, MATCH(B365, Paste_Here!A$2:A$610, 0))&lt;&gt;"", ISNUMBER(VALUE(INDEX(Paste_Here!D$2:D$610, MATCH(B365, Paste_Here!A$2:A$610, 0))))), INDEX(Paste_Here!D$2:D$610, MATCH(B365, Paste_Here!A$2:A$610, 0)), ""), ""), "")</f>
        <v/>
      </c>
      <c r="FX365" s="66"/>
      <c r="FY365" s="77" t="str">
        <f>IFERROR(IF(B365&lt;&gt;"", IF(AND(INDEX(Paste_Here!G$2:G$610, MATCH(B365, Paste_Here!A$2:A$610, 0))&lt;&gt;"", ISNUMBER(VALUE(INDEX(Paste_Here!G$2:G$610, MATCH(B365, Paste_Here!A$2:A$610, 0))))), INDEX(Paste_Here!G$2:G$610, MATCH(B365, Paste_Here!A$2:A$610, 0)), ""), ""), "")</f>
        <v/>
      </c>
      <c r="FZ365" s="66"/>
      <c r="GA365" s="95"/>
      <c r="GB365" s="66"/>
      <c r="JS365" s="1" t="str" cm="1">
        <f t="array" ref="JS365">IFERROR(INDEX(Paste_Here!$B$2:$B$610, MATCH(0, COUNTIF(JS$4:JS364, Paste_Here!$B$2:$B$610) + IF(Paste_Here!$B$2:$B$610="", 1, 0), 0)), "")</f>
        <v/>
      </c>
      <c r="JT365" s="1" t="str">
        <f>IF(JS365&lt;&gt;"", INDEX(Paste_Here!$A$2:$A$610, MATCH(JS365, Paste_Here!$B$2:$B$610, 0)), "")</f>
        <v/>
      </c>
      <c r="JU365" s="1" t="str">
        <f t="shared" si="61"/>
        <v/>
      </c>
      <c r="JV365" s="1" t="str" cm="1">
        <f t="array" ref="JV365">IFERROR(INDEX($JU$5:$JU$610, MATCH(SMALL(IF($JU$5:$JU$610&lt;&gt;"", COUNTIF($JU$5:$JU$610, "&lt;"&amp;$JU$5:$JU$610)+1), ROW()-ROW($JV$5)+1), COUNTIF($JU$5:$JU$610, "&lt;"&amp;$JU$5:$JU$610)+1, 0)), "")</f>
        <v/>
      </c>
    </row>
    <row r="366" spans="1:282">
      <c r="A366" s="66"/>
      <c r="B366" s="77" t="str">
        <f t="shared" si="52"/>
        <v/>
      </c>
      <c r="C366" s="66"/>
      <c r="D366" s="77" t="str">
        <f>IFERROR(IF(B366&lt;&gt;"", IF(COUNTIF(INDEX(Paste_Here!AS$2:AS$610, MATCH(B366, Paste_Here!A$2:A$610, 0), 0), "yes") &gt; 0, "Yes", IF(COUNTIF(INDEX(Paste_Here!AS$2:AS$610, MATCH(B366, Paste_Here!A$2:A$610, 0), 0), "no") &gt; 0, "No", "")), ""), "")</f>
        <v/>
      </c>
      <c r="E366" s="66"/>
      <c r="F366" s="77" t="str">
        <f t="shared" si="53"/>
        <v/>
      </c>
      <c r="G366" s="66"/>
      <c r="H366" s="77" t="str">
        <f>IFERROR(IF(B366&lt;&gt;"", IF(COUNTIF(INDEX(Paste_Here!AO$2:AR$610, MATCH(B366, Paste_Here!A$2:A$610, 0), 0), "yes") &gt; 0, "Yes", IF(COUNTIF(INDEX(Paste_Here!AO$2:AR$610, MATCH(B366, Paste_Here!A$2:A$610, 0), 0), "no") &gt; 0, "No", "")), ""), "")</f>
        <v/>
      </c>
      <c r="I366" s="66"/>
      <c r="J366" s="77" t="str">
        <f t="shared" si="54"/>
        <v/>
      </c>
      <c r="K366" s="66"/>
      <c r="L366" s="77" t="str">
        <f>IFERROR(IF(B366&lt;&gt;"", IF(ISNUMBER(SEARCH("yes", LOWER(INDEX(Paste_Here!W$2:W$610, MATCH(B366, Paste_Here!A$2:A$610, 0))))), "Yes", IF(ISNUMBER(SEARCH("no", LOWER(INDEX(Paste_Here!W$2:W$610, MATCH(B366, Paste_Here!A$2:A$610, 0))))), "No", "")), ""), "")</f>
        <v/>
      </c>
      <c r="M366" s="66"/>
      <c r="N366" s="77"/>
      <c r="O366" s="66"/>
      <c r="P366" s="77" t="str">
        <f>IFERROR(IF(B366&lt;&gt;"", IF(ISNUMBER(SEARCH("yes", LOWER(INDEX(Paste_Here!V$2:V$610, MATCH(B366, Paste_Here!A$2:A$610, 0))))), "Yes", IF(ISNUMBER(SEARCH("no", LOWER(INDEX(Paste_Here!V$2:V$610, MATCH(B366, Paste_Here!A$2:A$610, 0))))), "No", "")), ""), "")</f>
        <v/>
      </c>
      <c r="Q366" s="66"/>
      <c r="R366" s="77"/>
      <c r="S366" s="66"/>
      <c r="T366" s="77"/>
      <c r="U366" s="66"/>
      <c r="V366" s="66"/>
      <c r="W366" s="77" t="str">
        <f t="shared" si="55"/>
        <v/>
      </c>
      <c r="X366" s="66"/>
      <c r="Y366" s="77" t="str">
        <f>IFERROR(IF(B366&lt;&gt;"", IF(ISNUMBER(SEARCH("Revealed-Potential (Primary Focus)", LOWER(INDEX(Paste_Here!X$2:X$610, MATCH(B366, Paste_Here!A$2:A$610, 0))))), "Rev-Potential: Prim", IF(ISNUMBER(SEARCH("Revealed-Potential (Secondary Focus)", LOWER(INDEX(Paste_Here!X$2:X$610, MATCH(B366, Paste_Here!A$2:A$610, 0))))), "Rev-Potential: Sec", IF(ISNUMBER(SEARCH("Monitoring", LOWER(INDEX(Paste_Here!X$2:X$610, MATCH(B366, Paste_Here!A$2:A$610, 0))))), "Monitoring", IF(ISNUMBER(SEARCH("At-Promise (Secondary Focus)", LOWER(INDEX(Paste_Here!X$2:X$610, MATCH(B366, Paste_Here!A$2:A$610, 0))))), "At-Promise: Sec", IF(ISNUMBER(SEARCH("At-Promise (Primary Focus)", LOWER(INDEX(Paste_Here!X$2:X$610, MATCH(B366, Paste_Here!A$2:A$610, 0))))), "At-Promise: Prim", ""))))), ""), "")</f>
        <v/>
      </c>
      <c r="Z366" s="66"/>
      <c r="AA366" s="77"/>
      <c r="AB366" s="66"/>
      <c r="AC366" s="77" t="str">
        <f>IFERROR(IF(B366&lt;&gt;"", IF(ISNUMBER(SEARCH("Revealed-Potential (Primary Focus)", LOWER(INDEX(Paste_Here!AB$2:AB$610, MATCH(B366, Paste_Here!A$2:A$610, 0))))), "Rev-Potential: Prim", IF(ISNUMBER(SEARCH("Revealed-Potential (Secondary Focus)", LOWER(INDEX(Paste_Here!AB$2:AB$610, MATCH(B366, Paste_Here!A$2:A$610, 0))))), "Rev-Potential: Sec", IF(ISNUMBER(SEARCH("Monitoring", LOWER(INDEX(Paste_Here!AB$2:AB$610, MATCH(B366, Paste_Here!A$2:A$610, 0))))), "Monitoring", IF(ISNUMBER(SEARCH("At-Promise (Secondary Focus)", LOWER(INDEX(Paste_Here!AB$2:AB$610, MATCH(B366, Paste_Here!A$2:A$610, 0))))), "At-Promise: Sec", IF(ISNUMBER(SEARCH("At-Promise (Primary Focus)", LOWER(INDEX(Paste_Here!AB$2:AB$610, MATCH(B366, Paste_Here!A$2:A$610, 0))))), "At-Promise: Prim", ""))))), ""), "")</f>
        <v/>
      </c>
      <c r="AD366" s="66"/>
      <c r="AE366" s="77"/>
      <c r="AF366" s="66"/>
      <c r="AG366" s="77"/>
      <c r="AH366" s="66"/>
      <c r="AI366" s="77"/>
      <c r="AJ366" s="66"/>
      <c r="AK366" s="77"/>
      <c r="AL366" s="66"/>
      <c r="AM366" s="77"/>
      <c r="AN366" s="66"/>
      <c r="AO366" s="77"/>
      <c r="AP366" s="66"/>
      <c r="AQ366" s="77"/>
      <c r="AR366" s="66"/>
      <c r="AS366" s="77"/>
      <c r="AT366" s="66"/>
      <c r="AU366" s="66"/>
      <c r="AV366" s="77" t="str">
        <f t="shared" si="56"/>
        <v/>
      </c>
      <c r="AW366" s="66"/>
      <c r="AX366" s="77" t="str">
        <f>IFERROR(IF(B366&lt;&gt;"", IF(AND(INDEX(Paste_Here!AC$2:AC$610, MATCH(B366, Paste_Here!A$2:A$610, 0))&lt;&gt;"", ISNUMBER(VALUE(INDEX(Paste_Here!AC$2:AC$610, MATCH(B366, Paste_Here!A$2:A$610, 0))))), INDEX(Paste_Here!AC$2:AC$610, MATCH(B366, Paste_Here!A$2:A$610, 0)), ""), ""), "")</f>
        <v/>
      </c>
      <c r="AY366" s="66"/>
      <c r="AZ366" s="77" t="str">
        <f>IFERROR(IF(B366&lt;&gt;"", IF(AND(INDEX(Paste_Here!AD$2:AD$610, MATCH(B366, Paste_Here!A$2:A$610, 0))&lt;&gt;"", ISNUMBER(VALUE(INDEX(Paste_Here!AD$2:AD$610, MATCH(B366, Paste_Here!A$2:A$610, 0))))), TEXT(ROUND(VALUE(INDEX(Paste_Here!AD$2:AD$610, MATCH(B366, Paste_Here!A$2:A$610, 0))), 2), "0.00"), ""), ""), "")</f>
        <v/>
      </c>
      <c r="BA366" s="66"/>
      <c r="BB366" s="77" t="str">
        <f>IFERROR(IF(B366&lt;&gt;"", IF(LOWER(INDEX(Paste_Here!AE$2:AE$610, MATCH(B366, Paste_Here!A$2:A$610, 0)))="approaching expectations", "Approaching", IF(LOWER(INDEX(Paste_Here!AE$2:AE$610, MATCH(B366, Paste_Here!A$2:A$610, 0)))="met expectations", "Met", IF(LOWER(INDEX(Paste_Here!AE$2:AE$610, MATCH(B366, Paste_Here!A$2:A$610, 0)))="exceeded expectations", "Exceeded", IF(LOWER(INDEX(Paste_Here!AE$2:AE$610, MATCH(B366, Paste_Here!A$2:A$610, 0)))="below expectations", "Below", "")))), ""), "")</f>
        <v/>
      </c>
      <c r="BC366" s="66"/>
      <c r="BD366" s="77" t="str">
        <f>IFERROR(IF(B366&lt;&gt;"", IF(AND(INDEX(Paste_Here!T$2:T$610, MATCH(B366, Paste_Here!A$2:A$610, 0))&lt;&gt;"", ISNUMBER(VALUE(INDEX(Paste_Here!T$2:T$610, MATCH(B366, Paste_Here!A$2:A$610, 0))))), INDEX(Paste_Here!T$2:T$610, MATCH(B366, Paste_Here!A$2:A$610, 0)), ""), ""), "")</f>
        <v/>
      </c>
      <c r="BE366" s="66"/>
      <c r="BF366" s="77"/>
      <c r="BG366" s="66"/>
      <c r="BH366" s="77"/>
      <c r="BI366" s="66"/>
      <c r="BJ366" s="77"/>
      <c r="BK366" s="66"/>
      <c r="BL366" s="77" t="str">
        <f>IFERROR(IF(B366&lt;&gt;"", IF(AND(INDEX(Paste_Here!N$2:N$610, MATCH(B366, Paste_Here!A$2:A$610, 0))&lt;&gt;"", ISNUMBER(VALUE(INDEX(Paste_Here!N$2:N$610, MATCH(B366, Paste_Here!A$2:A$610, 0))))), INDEX(Paste_Here!N$2:N$610, MATCH(B366, Paste_Here!A$2:A$610, 0)), ""), ""), "")</f>
        <v/>
      </c>
      <c r="BM366" s="66"/>
      <c r="BN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BO366" s="66"/>
      <c r="BP366" s="77" t="str" cm="1">
        <f t="array" aca="1" ref="BP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BQ366" s="66"/>
      <c r="BR366" s="66"/>
      <c r="BS366" s="77"/>
      <c r="BT366" s="66"/>
      <c r="BU366" s="77"/>
      <c r="BV366" s="66"/>
      <c r="BW366" s="77"/>
      <c r="BX366" s="66"/>
      <c r="BY366" s="77"/>
      <c r="BZ366" s="66"/>
      <c r="CA366" s="77"/>
      <c r="CB366" s="66"/>
      <c r="CC366" s="77"/>
      <c r="CD366" s="66"/>
      <c r="CE366" s="77"/>
      <c r="CF366" s="66"/>
      <c r="CG366" s="77"/>
      <c r="CH366" s="66"/>
      <c r="CI366" s="77"/>
      <c r="CJ366" s="66"/>
      <c r="CK366" s="77"/>
      <c r="CL366" s="66"/>
      <c r="CM366" s="77"/>
      <c r="CN366" s="66"/>
      <c r="CO366" s="66"/>
      <c r="CP366" s="77" t="str">
        <f t="shared" si="57"/>
        <v/>
      </c>
      <c r="CQ366" s="66"/>
      <c r="CR366" s="77" t="str">
        <f>IFERROR(IF(B366&lt;&gt;"", IF(AND(INDEX(Paste_Here!Y$2:Y$610, MATCH(B366, Paste_Here!A$2:A$610, 0))&lt;&gt;"", ISNUMBER(VALUE(INDEX(Paste_Here!Y$2:Y$610, MATCH(B366, Paste_Here!A$2:A$610, 0))))), INDEX(Paste_Here!Y$2:Y$610, MATCH(B366, Paste_Here!A$2:A$610, 0)), ""), ""), "")</f>
        <v/>
      </c>
      <c r="CS366" s="66"/>
      <c r="CT366" s="77" t="str">
        <f>IFERROR(IF(B366&lt;&gt;"", IF(AND(INDEX(Paste_Here!AA$2:AA$610, MATCH(B366, Paste_Here!A$2:A$610, 0))&lt;&gt;"", ISNUMBER(--INDEX(Paste_Here!AA$2:AA$610, MATCH(B366, Paste_Here!A$2:A$610, 0)))), TEXT(ROUND(--INDEX(Paste_Here!AA$2:AA$610, MATCH(B366, Paste_Here!A$2:A$610, 0)), 2), "0.00"), ""), ""), "")</f>
        <v/>
      </c>
      <c r="CU366" s="66"/>
      <c r="CV366" s="77" t="str">
        <f>IFERROR(IF(B366&lt;&gt;"", IF(LOWER(INDEX(Paste_Here!Z$2:Z$610, MATCH(B366, Paste_Here!A$2:A$610, 0)))="approaching expectations", "Approaching", IF(LOWER(INDEX(Paste_Here!Z$2:Z$610, MATCH(B366, Paste_Here!A$2:A$610, 0)))="met expectations", "Met", IF(LOWER(INDEX(Paste_Here!Z$2:Z$610, MATCH(B366, Paste_Here!A$2:A$610, 0)))="exceeded expectations", "Exceeded", IF(LOWER(INDEX(Paste_Here!Z$2:Z$610, MATCH(B366, Paste_Here!A$2:A$610, 0)))="below expectations", "Below", "")))), ""), "")</f>
        <v/>
      </c>
      <c r="CW366" s="66"/>
      <c r="CX366" s="77"/>
      <c r="CY366" s="66"/>
      <c r="CZ366" s="77" t="str">
        <f>IFERROR(IF(B366&lt;&gt;"", IF(AND(INDEX(Paste_Here!AL$2:AL$610, MATCH(B366, Paste_Here!A$2:A$610, 0))&lt;&gt;"", ISNUMBER(VALUE(INDEX(Paste_Here!AL$2:AL$610, MATCH(B366, Paste_Here!A$2:A$610, 0))))), INDEX(Paste_Here!AL$2:AL$610, MATCH(B366, Paste_Here!A$2:A$610, 0)), ""), ""), "")</f>
        <v/>
      </c>
      <c r="DA366" s="66"/>
      <c r="DB366" s="77" t="str">
        <f>IFERROR(IF(B366&lt;&gt;"", IF(ISNUMBER(SEARCH("highrisk", LOWER(INDEX(Paste_Here!AM$2:AM$610, MATCH(B366, Paste_Here!A$2:A$610, 0))))), "High Risk", IF(ISNUMBER(SEARCH("lowrisk", LOWER(INDEX(Paste_Here!AM$2:AM$610, MATCH(B366, Paste_Here!A$2:A$610, 0))))), "Low Risk", IF(ISNUMBER(SEARCH("somerisk", LOWER(INDEX(Paste_Here!AM$2:AM$610, MATCH(B366, Paste_Here!A$2:A$610, 0))))), "Some Risk", ""))), ""), "")</f>
        <v/>
      </c>
      <c r="DC366" s="66"/>
      <c r="DD366" s="77" t="str">
        <f>IFERROR(IF(B366&lt;&gt;"", IF(AND(INDEX(Paste_Here!AN$2:AN$610, MATCH(B366, Paste_Here!A$2:A$610, 0))&lt;&gt;"", ISNUMBER(VALUE(INDEX(Paste_Here!AN$2:AN$610, MATCH(B366, Paste_Here!A$2:A$610, 0))))), INDEX(Paste_Here!AN$2:AN$610, MATCH(B366, Paste_Here!A$2:A$610, 0)), ""), ""), "")</f>
        <v/>
      </c>
      <c r="DE366" s="66"/>
      <c r="DF366" s="77" t="str">
        <f>IFERROR(IF(B366&lt;&gt;"", IF(AND(INDEX(Paste_Here!Q$2:Q$610, MATCH(B366, Paste_Here!A$2:A$610, 0))&lt;&gt;"", ISNUMBER(VALUE(INDEX(Paste_Here!Q$2:Q$610, MATCH(B366, Paste_Here!A$2:A$610, 0))))), INDEX(Paste_Here!Q$2:Q$610, MATCH(B366, Paste_Here!A$2:A$610, 0)), ""), ""), "")</f>
        <v/>
      </c>
      <c r="DG366" s="66"/>
      <c r="DH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DI366" s="66"/>
      <c r="DJ366" s="77" t="str" cm="1">
        <f t="array" aca="1" ref="DJ366" ca="1">IFERROR(VALUE(IF(ISNUMBER(SEARCH("EM", INDEX(Paste_Here!S$2:S$500, MATCH(B366, Paste_Here!A$2:A$500, 0)))), "-" &amp;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f>
        <v/>
      </c>
      <c r="DK366" s="66"/>
      <c r="DL366" s="66"/>
      <c r="DM366" s="77" t="str">
        <f t="shared" si="58"/>
        <v/>
      </c>
      <c r="DN366" s="66"/>
      <c r="DO366" s="77" t="str">
        <f>IFERROR(IF(B366&lt;&gt;"", IF(AND(INDEX(Paste_Here!AF$2:AF$610, MATCH(B366, Paste_Here!A$2:A$610, 0))&lt;&gt;"", ISNUMBER(VALUE(INDEX(Paste_Here!AF$2:AF$610, MATCH(B366, Paste_Here!A$2:A$610, 0))))), INDEX(Paste_Here!AF$2:AF$610, MATCH(B366, Paste_Here!A$2:A$610, 0)), ""), ""), "")</f>
        <v/>
      </c>
      <c r="DP366" s="66"/>
      <c r="DQ366" s="77" t="str">
        <f>IFERROR(IF(B366&lt;&gt;"", IF(AND(INDEX(Paste_Here!AG$2:AG$610, MATCH(B366, Paste_Here!A$2:A$610, 0))&lt;&gt;"", ISNUMBER(--INDEX(Paste_Here!AG$2:AG$610, MATCH(B366, Paste_Here!A$2:A$610, 0)))), TEXT(ROUND(--INDEX(Paste_Here!AG$2:AG$610, MATCH(B366, Paste_Here!A$2:A$610, 0)), 2), "0.00"), ""), ""), "")</f>
        <v/>
      </c>
      <c r="DR366" s="66"/>
      <c r="DS366" s="77" t="str">
        <f>IFERROR(IF(B366&lt;&gt;"", IF(LOWER(INDEX(Paste_Here!AH$2:AH$610, MATCH(B366, Paste_Here!A$2:A$610, 0)))="approaching expectations", "Approaching", IF(LOWER(INDEX(Paste_Here!AH$2:AH$610, MATCH(B366, Paste_Here!A$2:A$610, 0)))="met expectations", "Met", IF(LOWER(INDEX(Paste_Here!AH$2:AH$610, MATCH(B366, Paste_Here!A$2:A$610, 0)))="exceeded expectations", "Exceeded", IF(LOWER(INDEX(Paste_Here!AH$2:AH$610, MATCH(B366, Paste_Here!A$2:A$610, 0)))="below expectations", "Below", "")))), ""), "")</f>
        <v/>
      </c>
      <c r="DT366" s="66"/>
      <c r="DU366" s="77" t="str">
        <f>IFERROR(IF(B366&lt;&gt;"", IF(AND(INDEX(Paste_Here!U$2:U$610, MATCH(B366, Paste_Here!A$2:A$610, 0))&lt;&gt;"", ISNUMBER(VALUE(INDEX(Paste_Here!U$2:U$610, MATCH(B366, Paste_Here!A$2:A$610, 0))))), INDEX(Paste_Here!U$2:U$610, MATCH(B366, Paste_Here!A$2:A$610, 0)), ""), ""), "")</f>
        <v/>
      </c>
      <c r="DV366" s="66"/>
      <c r="DW366" s="77"/>
      <c r="DX366" s="66"/>
      <c r="DY366" s="77" t="str">
        <f>IFERROR(IF(B366&lt;&gt;"", IF(AND(INDEX(Paste_Here!AI$2:AI$610, MATCH(B366, Paste_Here!A$2:A$610, 0))&lt;&gt;"", ISNUMBER(VALUE(INDEX(Paste_Here!AI$2:AI$610, MATCH(B366, Paste_Here!A$2:A$610, 0))))), INDEX(Paste_Here!AI$2:AI$610, MATCH(B366, Paste_Here!A$2:A$610, 0)), ""), ""), "")</f>
        <v/>
      </c>
      <c r="DZ366" s="66"/>
      <c r="EA366" s="77" t="str">
        <f>IFERROR(IF(B366&lt;&gt;"", IF(AND(INDEX(Paste_Here!AJ$2:AJ$610, MATCH(B366, Paste_Here!A$2:A$610, 0))&lt;&gt;"", ISNUMBER(--INDEX(Paste_Here!AJ$2:AJ$610, MATCH(B366, Paste_Here!A$2:A$610, 0)))), TEXT(ROUND(--INDEX(Paste_Here!AJ$2:AJ$610, MATCH(B366, Paste_Here!A$2:A$610, 0)), 2), "0.00"), ""), ""), "")</f>
        <v/>
      </c>
      <c r="EB366" s="66"/>
      <c r="EC366" s="77" t="str">
        <f>IFERROR(IF(B366&lt;&gt;"", IF(LOWER(INDEX(Paste_Here!AK$2:AK$610, MATCH(B366, Paste_Here!A$2:A$610, 0)))="approaching expectations", "Approaching", IF(LOWER(INDEX(Paste_Here!AK$2:AK$610, MATCH(B366, Paste_Here!A$2:A$610, 0)))="met expectations", "Met", IF(LOWER(INDEX(Paste_Here!AK$2:AK$610, MATCH(B366, Paste_Here!A$2:A$610, 0)))="exceeded expectations", "Exceeded", IF(LOWER(INDEX(Paste_Here!AK$2:AK$610, MATCH(B366, Paste_Here!A$2:A$610, 0)))="below expectations", "Below", "")))), ""), "")</f>
        <v/>
      </c>
      <c r="ED366" s="66"/>
      <c r="EE366" s="77"/>
      <c r="EF366" s="66"/>
      <c r="EG366" s="77"/>
      <c r="EH366" s="66"/>
      <c r="EI366" s="66"/>
      <c r="EJ366" s="77" t="str">
        <f t="shared" si="59"/>
        <v/>
      </c>
      <c r="EK366" s="66"/>
      <c r="EL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EM366" s="66"/>
      <c r="EN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EO366" s="66"/>
      <c r="EP366" s="77"/>
      <c r="EQ366" s="66"/>
      <c r="ER366" s="77" t="str">
        <f>IFERROR(IF(B366&lt;&gt;"", IF(AND(INDEX(Paste_Here!AT$2:AT$610, MATCH(B366, Paste_Here!A$2:A$610, 0))&lt;&gt;"", ISNUMBER(VALUE(INDEX(Paste_Here!AT$2:AT$610, MATCH(B366, Paste_Here!A$2:A$610, 0))))), INDEX(Paste_Here!AT$2:AT$610, MATCH(B366, Paste_Here!A$2:A$610, 0)), ""), ""), "")</f>
        <v/>
      </c>
      <c r="ES366" s="66"/>
      <c r="ET366" s="77" t="str">
        <f>IFERROR(IF(B366&lt;&gt;"", IF(AND(INDEX(Paste_Here!AV$2:AV$610, MATCH(B366, Paste_Here!A$2:A$610, 0))&lt;&gt;"", ISNUMBER(VALUE(INDEX(Paste_Here!AV$2:AV$610, MATCH(B366, Paste_Here!A$2:A$610, 0))))), INDEX(Paste_Here!AV$2:AV$610, MATCH(B366, Paste_Here!A$2:A$610, 0)), ""), ""), "")</f>
        <v/>
      </c>
      <c r="EU366" s="66"/>
      <c r="EV366" s="77"/>
      <c r="EW366" s="66"/>
      <c r="EX366" s="77" t="str">
        <f>IFERROR(IF(B366&lt;&gt;"", IF(AND(INDEX(Paste_Here!AU$2:AU$610, MATCH(B366, Paste_Here!A$2:A$610, 0))&lt;&gt;"", ISNUMBER(VALUE(INDEX(Paste_Here!AU$2:AU$610, MATCH(B366, Paste_Here!A$2:A$610, 0))))), INDEX(Paste_Here!AU$2:AU$610, MATCH(B366, Paste_Here!A$2:A$610, 0)), ""), ""), "")</f>
        <v/>
      </c>
      <c r="EY366" s="66"/>
      <c r="EZ366" s="77" t="str">
        <f>IFERROR(IF(B366&lt;&gt;"", IF(AND(INDEX(Paste_Here!AW$2:AW$610, MATCH(B366, Paste_Here!A$2:A$610, 0))&lt;&gt;"", ISNUMBER(VALUE(INDEX(Paste_Here!AW$2:AW$610, MATCH(B366, Paste_Here!A$2:A$610, 0))))), INDEX(Paste_Here!AW$2:AW$610, MATCH(B366, Paste_Here!A$2:A$610, 0)), ""), ""), "")</f>
        <v/>
      </c>
      <c r="FA366" s="66"/>
      <c r="FB366" s="77"/>
      <c r="FC366" s="66"/>
      <c r="FD366" s="77"/>
      <c r="FE366" s="66"/>
      <c r="FF366" s="66"/>
      <c r="FG366" s="77" t="str">
        <f t="shared" si="60"/>
        <v/>
      </c>
      <c r="FH366" s="66"/>
      <c r="FI366" s="77" t="str">
        <f>IFERROR(IF(B366&lt;&gt;"", IF(ISNUMBER(SEARCH("s", LOWER(INDEX(Paste_Here!M$2:M$610, MATCH(B366, Paste_Here!A$2:A$610, 0))))), "Yes", IF(INDEX(Paste_Here!M$2:M$610, MATCH(B366, Paste_Here!A$2:A$610, 0))&lt;&gt;"", "No", "")), ""), "")</f>
        <v/>
      </c>
      <c r="FJ366" s="66"/>
      <c r="FK366" s="77" t="str">
        <f>IFERROR(IF(B366&lt;&gt;"", IF(ISNUMBER(SEARCH("yes", LOWER(INDEX(Paste_Here!F$2:F$610, MATCH(B366, Paste_Here!A$2:A$610, 0))))), "Yes", IF(ISNUMBER(SEARCH("no", LOWER(INDEX(Paste_Here!F$2:F$610, MATCH(B366, Paste_Here!A$2:A$610, 0))))), "No", "")), ""), "")</f>
        <v/>
      </c>
      <c r="FL366" s="66"/>
      <c r="FM366" s="77" t="str">
        <f>IFERROR(IF(B366&lt;&gt;"", IF(ISNUMBER(SEARCH("english language learner", LOWER(INDEX(Paste_Here!C$2:C$610, MATCH(B366, Paste_Here!A$2:A$610, 0))))), "Yes", ""), ""), "")</f>
        <v/>
      </c>
      <c r="FN366" s="66"/>
      <c r="FO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FP366" s="66"/>
      <c r="FQ366" s="77" t="str">
        <f>IFERROR(IF(B366&lt;&gt;"", IF(ISNUMBER(SEARCH("yes", LOWER(INDEX(Paste_Here!L$2:L$610, MATCH(B366, Paste_Here!A$2:A$610, 0))))), "Yes", IF(ISNUMBER(SEARCH("no", LOWER(INDEX(Paste_Here!L$2:L$610, MATCH(B366, Paste_Here!A$2:A$610, 0))))), "No", "")), ""), "")</f>
        <v/>
      </c>
      <c r="FR366" s="66"/>
      <c r="FS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FT366" s="66"/>
      <c r="FU366" s="77"/>
      <c r="FV366" s="66"/>
      <c r="FW366" s="77" t="str">
        <f>IFERROR(IF(B366&lt;&gt;"", IF(AND(INDEX(Paste_Here!D$2:D$610, MATCH(B366, Paste_Here!A$2:A$610, 0))&lt;&gt;"", ISNUMBER(VALUE(INDEX(Paste_Here!D$2:D$610, MATCH(B366, Paste_Here!A$2:A$610, 0))))), INDEX(Paste_Here!D$2:D$610, MATCH(B366, Paste_Here!A$2:A$610, 0)), ""), ""), "")</f>
        <v/>
      </c>
      <c r="FX366" s="66"/>
      <c r="FY366" s="77" t="str">
        <f>IFERROR(IF(B366&lt;&gt;"", IF(AND(INDEX(Paste_Here!G$2:G$610, MATCH(B366, Paste_Here!A$2:A$610, 0))&lt;&gt;"", ISNUMBER(VALUE(INDEX(Paste_Here!G$2:G$610, MATCH(B366, Paste_Here!A$2:A$610, 0))))), INDEX(Paste_Here!G$2:G$610, MATCH(B366, Paste_Here!A$2:A$610, 0)), ""), ""), "")</f>
        <v/>
      </c>
      <c r="FZ366" s="66"/>
      <c r="GA366" s="95"/>
      <c r="GB366" s="66"/>
      <c r="JS366" s="1" t="str" cm="1">
        <f t="array" ref="JS366">IFERROR(INDEX(Paste_Here!$B$2:$B$610, MATCH(0, COUNTIF(JS$4:JS365, Paste_Here!$B$2:$B$610) + IF(Paste_Here!$B$2:$B$610="", 1, 0), 0)), "")</f>
        <v/>
      </c>
      <c r="JT366" s="1" t="str">
        <f>IF(JS366&lt;&gt;"", INDEX(Paste_Here!$A$2:$A$610, MATCH(JS366, Paste_Here!$B$2:$B$610, 0)), "")</f>
        <v/>
      </c>
      <c r="JU366" s="1" t="str">
        <f t="shared" si="61"/>
        <v/>
      </c>
      <c r="JV366" s="1" t="str" cm="1">
        <f t="array" ref="JV366">IFERROR(INDEX($JU$5:$JU$610, MATCH(SMALL(IF($JU$5:$JU$610&lt;&gt;"", COUNTIF($JU$5:$JU$610, "&lt;"&amp;$JU$5:$JU$610)+1), ROW()-ROW($JV$5)+1), COUNTIF($JU$5:$JU$610, "&lt;"&amp;$JU$5:$JU$610)+1, 0)), "")</f>
        <v/>
      </c>
    </row>
    <row r="367" spans="1:282">
      <c r="A367" s="66"/>
      <c r="B367" s="77" t="str">
        <f t="shared" si="52"/>
        <v/>
      </c>
      <c r="C367" s="66"/>
      <c r="D367" s="77" t="str">
        <f>IFERROR(IF(B367&lt;&gt;"", IF(COUNTIF(INDEX(Paste_Here!AS$2:AS$610, MATCH(B367, Paste_Here!A$2:A$610, 0), 0), "yes") &gt; 0, "Yes", IF(COUNTIF(INDEX(Paste_Here!AS$2:AS$610, MATCH(B367, Paste_Here!A$2:A$610, 0), 0), "no") &gt; 0, "No", "")), ""), "")</f>
        <v/>
      </c>
      <c r="E367" s="66"/>
      <c r="F367" s="77" t="str">
        <f t="shared" si="53"/>
        <v/>
      </c>
      <c r="G367" s="66"/>
      <c r="H367" s="77" t="str">
        <f>IFERROR(IF(B367&lt;&gt;"", IF(COUNTIF(INDEX(Paste_Here!AO$2:AR$610, MATCH(B367, Paste_Here!A$2:A$610, 0), 0), "yes") &gt; 0, "Yes", IF(COUNTIF(INDEX(Paste_Here!AO$2:AR$610, MATCH(B367, Paste_Here!A$2:A$610, 0), 0), "no") &gt; 0, "No", "")), ""), "")</f>
        <v/>
      </c>
      <c r="I367" s="66"/>
      <c r="J367" s="77" t="str">
        <f t="shared" si="54"/>
        <v/>
      </c>
      <c r="K367" s="66"/>
      <c r="L367" s="77" t="str">
        <f>IFERROR(IF(B367&lt;&gt;"", IF(ISNUMBER(SEARCH("yes", LOWER(INDEX(Paste_Here!W$2:W$610, MATCH(B367, Paste_Here!A$2:A$610, 0))))), "Yes", IF(ISNUMBER(SEARCH("no", LOWER(INDEX(Paste_Here!W$2:W$610, MATCH(B367, Paste_Here!A$2:A$610, 0))))), "No", "")), ""), "")</f>
        <v/>
      </c>
      <c r="M367" s="66"/>
      <c r="N367" s="77"/>
      <c r="O367" s="66"/>
      <c r="P367" s="77" t="str">
        <f>IFERROR(IF(B367&lt;&gt;"", IF(ISNUMBER(SEARCH("yes", LOWER(INDEX(Paste_Here!V$2:V$610, MATCH(B367, Paste_Here!A$2:A$610, 0))))), "Yes", IF(ISNUMBER(SEARCH("no", LOWER(INDEX(Paste_Here!V$2:V$610, MATCH(B367, Paste_Here!A$2:A$610, 0))))), "No", "")), ""), "")</f>
        <v/>
      </c>
      <c r="Q367" s="66"/>
      <c r="R367" s="77"/>
      <c r="S367" s="66"/>
      <c r="T367" s="77"/>
      <c r="U367" s="66"/>
      <c r="V367" s="66"/>
      <c r="W367" s="77" t="str">
        <f t="shared" si="55"/>
        <v/>
      </c>
      <c r="X367" s="66"/>
      <c r="Y367" s="77" t="str">
        <f>IFERROR(IF(B367&lt;&gt;"", IF(ISNUMBER(SEARCH("Revealed-Potential (Primary Focus)", LOWER(INDEX(Paste_Here!X$2:X$610, MATCH(B367, Paste_Here!A$2:A$610, 0))))), "Rev-Potential: Prim", IF(ISNUMBER(SEARCH("Revealed-Potential (Secondary Focus)", LOWER(INDEX(Paste_Here!X$2:X$610, MATCH(B367, Paste_Here!A$2:A$610, 0))))), "Rev-Potential: Sec", IF(ISNUMBER(SEARCH("Monitoring", LOWER(INDEX(Paste_Here!X$2:X$610, MATCH(B367, Paste_Here!A$2:A$610, 0))))), "Monitoring", IF(ISNUMBER(SEARCH("At-Promise (Secondary Focus)", LOWER(INDEX(Paste_Here!X$2:X$610, MATCH(B367, Paste_Here!A$2:A$610, 0))))), "At-Promise: Sec", IF(ISNUMBER(SEARCH("At-Promise (Primary Focus)", LOWER(INDEX(Paste_Here!X$2:X$610, MATCH(B367, Paste_Here!A$2:A$610, 0))))), "At-Promise: Prim", ""))))), ""), "")</f>
        <v/>
      </c>
      <c r="Z367" s="66"/>
      <c r="AA367" s="77"/>
      <c r="AB367" s="66"/>
      <c r="AC367" s="77" t="str">
        <f>IFERROR(IF(B367&lt;&gt;"", IF(ISNUMBER(SEARCH("Revealed-Potential (Primary Focus)", LOWER(INDEX(Paste_Here!AB$2:AB$610, MATCH(B367, Paste_Here!A$2:A$610, 0))))), "Rev-Potential: Prim", IF(ISNUMBER(SEARCH("Revealed-Potential (Secondary Focus)", LOWER(INDEX(Paste_Here!AB$2:AB$610, MATCH(B367, Paste_Here!A$2:A$610, 0))))), "Rev-Potential: Sec", IF(ISNUMBER(SEARCH("Monitoring", LOWER(INDEX(Paste_Here!AB$2:AB$610, MATCH(B367, Paste_Here!A$2:A$610, 0))))), "Monitoring", IF(ISNUMBER(SEARCH("At-Promise (Secondary Focus)", LOWER(INDEX(Paste_Here!AB$2:AB$610, MATCH(B367, Paste_Here!A$2:A$610, 0))))), "At-Promise: Sec", IF(ISNUMBER(SEARCH("At-Promise (Primary Focus)", LOWER(INDEX(Paste_Here!AB$2:AB$610, MATCH(B367, Paste_Here!A$2:A$610, 0))))), "At-Promise: Prim", ""))))), ""), "")</f>
        <v/>
      </c>
      <c r="AD367" s="66"/>
      <c r="AE367" s="77"/>
      <c r="AF367" s="66"/>
      <c r="AG367" s="77"/>
      <c r="AH367" s="66"/>
      <c r="AI367" s="77"/>
      <c r="AJ367" s="66"/>
      <c r="AK367" s="77"/>
      <c r="AL367" s="66"/>
      <c r="AM367" s="77"/>
      <c r="AN367" s="66"/>
      <c r="AO367" s="77"/>
      <c r="AP367" s="66"/>
      <c r="AQ367" s="77"/>
      <c r="AR367" s="66"/>
      <c r="AS367" s="77"/>
      <c r="AT367" s="66"/>
      <c r="AU367" s="66"/>
      <c r="AV367" s="77" t="str">
        <f t="shared" si="56"/>
        <v/>
      </c>
      <c r="AW367" s="66"/>
      <c r="AX367" s="77" t="str">
        <f>IFERROR(IF(B367&lt;&gt;"", IF(AND(INDEX(Paste_Here!AC$2:AC$610, MATCH(B367, Paste_Here!A$2:A$610, 0))&lt;&gt;"", ISNUMBER(VALUE(INDEX(Paste_Here!AC$2:AC$610, MATCH(B367, Paste_Here!A$2:A$610, 0))))), INDEX(Paste_Here!AC$2:AC$610, MATCH(B367, Paste_Here!A$2:A$610, 0)), ""), ""), "")</f>
        <v/>
      </c>
      <c r="AY367" s="66"/>
      <c r="AZ367" s="77" t="str">
        <f>IFERROR(IF(B367&lt;&gt;"", IF(AND(INDEX(Paste_Here!AD$2:AD$610, MATCH(B367, Paste_Here!A$2:A$610, 0))&lt;&gt;"", ISNUMBER(VALUE(INDEX(Paste_Here!AD$2:AD$610, MATCH(B367, Paste_Here!A$2:A$610, 0))))), TEXT(ROUND(VALUE(INDEX(Paste_Here!AD$2:AD$610, MATCH(B367, Paste_Here!A$2:A$610, 0))), 2), "0.00"), ""), ""), "")</f>
        <v/>
      </c>
      <c r="BA367" s="66"/>
      <c r="BB367" s="77" t="str">
        <f>IFERROR(IF(B367&lt;&gt;"", IF(LOWER(INDEX(Paste_Here!AE$2:AE$610, MATCH(B367, Paste_Here!A$2:A$610, 0)))="approaching expectations", "Approaching", IF(LOWER(INDEX(Paste_Here!AE$2:AE$610, MATCH(B367, Paste_Here!A$2:A$610, 0)))="met expectations", "Met", IF(LOWER(INDEX(Paste_Here!AE$2:AE$610, MATCH(B367, Paste_Here!A$2:A$610, 0)))="exceeded expectations", "Exceeded", IF(LOWER(INDEX(Paste_Here!AE$2:AE$610, MATCH(B367, Paste_Here!A$2:A$610, 0)))="below expectations", "Below", "")))), ""), "")</f>
        <v/>
      </c>
      <c r="BC367" s="66"/>
      <c r="BD367" s="77" t="str">
        <f>IFERROR(IF(B367&lt;&gt;"", IF(AND(INDEX(Paste_Here!T$2:T$610, MATCH(B367, Paste_Here!A$2:A$610, 0))&lt;&gt;"", ISNUMBER(VALUE(INDEX(Paste_Here!T$2:T$610, MATCH(B367, Paste_Here!A$2:A$610, 0))))), INDEX(Paste_Here!T$2:T$610, MATCH(B367, Paste_Here!A$2:A$610, 0)), ""), ""), "")</f>
        <v/>
      </c>
      <c r="BE367" s="66"/>
      <c r="BF367" s="77"/>
      <c r="BG367" s="66"/>
      <c r="BH367" s="77"/>
      <c r="BI367" s="66"/>
      <c r="BJ367" s="77"/>
      <c r="BK367" s="66"/>
      <c r="BL367" s="77" t="str">
        <f>IFERROR(IF(B367&lt;&gt;"", IF(AND(INDEX(Paste_Here!N$2:N$610, MATCH(B367, Paste_Here!A$2:A$610, 0))&lt;&gt;"", ISNUMBER(VALUE(INDEX(Paste_Here!N$2:N$610, MATCH(B367, Paste_Here!A$2:A$610, 0))))), INDEX(Paste_Here!N$2:N$610, MATCH(B367, Paste_Here!A$2:A$610, 0)), ""), ""), "")</f>
        <v/>
      </c>
      <c r="BM367" s="66"/>
      <c r="BN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BO367" s="66"/>
      <c r="BP367" s="77" t="str" cm="1">
        <f t="array" aca="1" ref="BP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BQ367" s="66"/>
      <c r="BR367" s="66"/>
      <c r="BS367" s="77"/>
      <c r="BT367" s="66"/>
      <c r="BU367" s="77"/>
      <c r="BV367" s="66"/>
      <c r="BW367" s="77"/>
      <c r="BX367" s="66"/>
      <c r="BY367" s="77"/>
      <c r="BZ367" s="66"/>
      <c r="CA367" s="77"/>
      <c r="CB367" s="66"/>
      <c r="CC367" s="77"/>
      <c r="CD367" s="66"/>
      <c r="CE367" s="77"/>
      <c r="CF367" s="66"/>
      <c r="CG367" s="77"/>
      <c r="CH367" s="66"/>
      <c r="CI367" s="77"/>
      <c r="CJ367" s="66"/>
      <c r="CK367" s="77"/>
      <c r="CL367" s="66"/>
      <c r="CM367" s="77"/>
      <c r="CN367" s="66"/>
      <c r="CO367" s="66"/>
      <c r="CP367" s="77" t="str">
        <f t="shared" si="57"/>
        <v/>
      </c>
      <c r="CQ367" s="66"/>
      <c r="CR367" s="77" t="str">
        <f>IFERROR(IF(B367&lt;&gt;"", IF(AND(INDEX(Paste_Here!Y$2:Y$610, MATCH(B367, Paste_Here!A$2:A$610, 0))&lt;&gt;"", ISNUMBER(VALUE(INDEX(Paste_Here!Y$2:Y$610, MATCH(B367, Paste_Here!A$2:A$610, 0))))), INDEX(Paste_Here!Y$2:Y$610, MATCH(B367, Paste_Here!A$2:A$610, 0)), ""), ""), "")</f>
        <v/>
      </c>
      <c r="CS367" s="66"/>
      <c r="CT367" s="77" t="str">
        <f>IFERROR(IF(B367&lt;&gt;"", IF(AND(INDEX(Paste_Here!AA$2:AA$610, MATCH(B367, Paste_Here!A$2:A$610, 0))&lt;&gt;"", ISNUMBER(--INDEX(Paste_Here!AA$2:AA$610, MATCH(B367, Paste_Here!A$2:A$610, 0)))), TEXT(ROUND(--INDEX(Paste_Here!AA$2:AA$610, MATCH(B367, Paste_Here!A$2:A$610, 0)), 2), "0.00"), ""), ""), "")</f>
        <v/>
      </c>
      <c r="CU367" s="66"/>
      <c r="CV367" s="77" t="str">
        <f>IFERROR(IF(B367&lt;&gt;"", IF(LOWER(INDEX(Paste_Here!Z$2:Z$610, MATCH(B367, Paste_Here!A$2:A$610, 0)))="approaching expectations", "Approaching", IF(LOWER(INDEX(Paste_Here!Z$2:Z$610, MATCH(B367, Paste_Here!A$2:A$610, 0)))="met expectations", "Met", IF(LOWER(INDEX(Paste_Here!Z$2:Z$610, MATCH(B367, Paste_Here!A$2:A$610, 0)))="exceeded expectations", "Exceeded", IF(LOWER(INDEX(Paste_Here!Z$2:Z$610, MATCH(B367, Paste_Here!A$2:A$610, 0)))="below expectations", "Below", "")))), ""), "")</f>
        <v/>
      </c>
      <c r="CW367" s="66"/>
      <c r="CX367" s="77"/>
      <c r="CY367" s="66"/>
      <c r="CZ367" s="77" t="str">
        <f>IFERROR(IF(B367&lt;&gt;"", IF(AND(INDEX(Paste_Here!AL$2:AL$610, MATCH(B367, Paste_Here!A$2:A$610, 0))&lt;&gt;"", ISNUMBER(VALUE(INDEX(Paste_Here!AL$2:AL$610, MATCH(B367, Paste_Here!A$2:A$610, 0))))), INDEX(Paste_Here!AL$2:AL$610, MATCH(B367, Paste_Here!A$2:A$610, 0)), ""), ""), "")</f>
        <v/>
      </c>
      <c r="DA367" s="66"/>
      <c r="DB367" s="77" t="str">
        <f>IFERROR(IF(B367&lt;&gt;"", IF(ISNUMBER(SEARCH("highrisk", LOWER(INDEX(Paste_Here!AM$2:AM$610, MATCH(B367, Paste_Here!A$2:A$610, 0))))), "High Risk", IF(ISNUMBER(SEARCH("lowrisk", LOWER(INDEX(Paste_Here!AM$2:AM$610, MATCH(B367, Paste_Here!A$2:A$610, 0))))), "Low Risk", IF(ISNUMBER(SEARCH("somerisk", LOWER(INDEX(Paste_Here!AM$2:AM$610, MATCH(B367, Paste_Here!A$2:A$610, 0))))), "Some Risk", ""))), ""), "")</f>
        <v/>
      </c>
      <c r="DC367" s="66"/>
      <c r="DD367" s="77" t="str">
        <f>IFERROR(IF(B367&lt;&gt;"", IF(AND(INDEX(Paste_Here!AN$2:AN$610, MATCH(B367, Paste_Here!A$2:A$610, 0))&lt;&gt;"", ISNUMBER(VALUE(INDEX(Paste_Here!AN$2:AN$610, MATCH(B367, Paste_Here!A$2:A$610, 0))))), INDEX(Paste_Here!AN$2:AN$610, MATCH(B367, Paste_Here!A$2:A$610, 0)), ""), ""), "")</f>
        <v/>
      </c>
      <c r="DE367" s="66"/>
      <c r="DF367" s="77" t="str">
        <f>IFERROR(IF(B367&lt;&gt;"", IF(AND(INDEX(Paste_Here!Q$2:Q$610, MATCH(B367, Paste_Here!A$2:A$610, 0))&lt;&gt;"", ISNUMBER(VALUE(INDEX(Paste_Here!Q$2:Q$610, MATCH(B367, Paste_Here!A$2:A$610, 0))))), INDEX(Paste_Here!Q$2:Q$610, MATCH(B367, Paste_Here!A$2:A$610, 0)), ""), ""), "")</f>
        <v/>
      </c>
      <c r="DG367" s="66"/>
      <c r="DH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DI367" s="66"/>
      <c r="DJ367" s="77" t="str" cm="1">
        <f t="array" aca="1" ref="DJ367" ca="1">IFERROR(VALUE(IF(ISNUMBER(SEARCH("EM", INDEX(Paste_Here!S$2:S$500, MATCH(B367, Paste_Here!A$2:A$500, 0)))), "-" &amp;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f>
        <v/>
      </c>
      <c r="DK367" s="66"/>
      <c r="DL367" s="66"/>
      <c r="DM367" s="77" t="str">
        <f t="shared" si="58"/>
        <v/>
      </c>
      <c r="DN367" s="66"/>
      <c r="DO367" s="77" t="str">
        <f>IFERROR(IF(B367&lt;&gt;"", IF(AND(INDEX(Paste_Here!AF$2:AF$610, MATCH(B367, Paste_Here!A$2:A$610, 0))&lt;&gt;"", ISNUMBER(VALUE(INDEX(Paste_Here!AF$2:AF$610, MATCH(B367, Paste_Here!A$2:A$610, 0))))), INDEX(Paste_Here!AF$2:AF$610, MATCH(B367, Paste_Here!A$2:A$610, 0)), ""), ""), "")</f>
        <v/>
      </c>
      <c r="DP367" s="66"/>
      <c r="DQ367" s="77" t="str">
        <f>IFERROR(IF(B367&lt;&gt;"", IF(AND(INDEX(Paste_Here!AG$2:AG$610, MATCH(B367, Paste_Here!A$2:A$610, 0))&lt;&gt;"", ISNUMBER(--INDEX(Paste_Here!AG$2:AG$610, MATCH(B367, Paste_Here!A$2:A$610, 0)))), TEXT(ROUND(--INDEX(Paste_Here!AG$2:AG$610, MATCH(B367, Paste_Here!A$2:A$610, 0)), 2), "0.00"), ""), ""), "")</f>
        <v/>
      </c>
      <c r="DR367" s="66"/>
      <c r="DS367" s="77" t="str">
        <f>IFERROR(IF(B367&lt;&gt;"", IF(LOWER(INDEX(Paste_Here!AH$2:AH$610, MATCH(B367, Paste_Here!A$2:A$610, 0)))="approaching expectations", "Approaching", IF(LOWER(INDEX(Paste_Here!AH$2:AH$610, MATCH(B367, Paste_Here!A$2:A$610, 0)))="met expectations", "Met", IF(LOWER(INDEX(Paste_Here!AH$2:AH$610, MATCH(B367, Paste_Here!A$2:A$610, 0)))="exceeded expectations", "Exceeded", IF(LOWER(INDEX(Paste_Here!AH$2:AH$610, MATCH(B367, Paste_Here!A$2:A$610, 0)))="below expectations", "Below", "")))), ""), "")</f>
        <v/>
      </c>
      <c r="DT367" s="66"/>
      <c r="DU367" s="77" t="str">
        <f>IFERROR(IF(B367&lt;&gt;"", IF(AND(INDEX(Paste_Here!U$2:U$610, MATCH(B367, Paste_Here!A$2:A$610, 0))&lt;&gt;"", ISNUMBER(VALUE(INDEX(Paste_Here!U$2:U$610, MATCH(B367, Paste_Here!A$2:A$610, 0))))), INDEX(Paste_Here!U$2:U$610, MATCH(B367, Paste_Here!A$2:A$610, 0)), ""), ""), "")</f>
        <v/>
      </c>
      <c r="DV367" s="66"/>
      <c r="DW367" s="77"/>
      <c r="DX367" s="66"/>
      <c r="DY367" s="77" t="str">
        <f>IFERROR(IF(B367&lt;&gt;"", IF(AND(INDEX(Paste_Here!AI$2:AI$610, MATCH(B367, Paste_Here!A$2:A$610, 0))&lt;&gt;"", ISNUMBER(VALUE(INDEX(Paste_Here!AI$2:AI$610, MATCH(B367, Paste_Here!A$2:A$610, 0))))), INDEX(Paste_Here!AI$2:AI$610, MATCH(B367, Paste_Here!A$2:A$610, 0)), ""), ""), "")</f>
        <v/>
      </c>
      <c r="DZ367" s="66"/>
      <c r="EA367" s="77" t="str">
        <f>IFERROR(IF(B367&lt;&gt;"", IF(AND(INDEX(Paste_Here!AJ$2:AJ$610, MATCH(B367, Paste_Here!A$2:A$610, 0))&lt;&gt;"", ISNUMBER(--INDEX(Paste_Here!AJ$2:AJ$610, MATCH(B367, Paste_Here!A$2:A$610, 0)))), TEXT(ROUND(--INDEX(Paste_Here!AJ$2:AJ$610, MATCH(B367, Paste_Here!A$2:A$610, 0)), 2), "0.00"), ""), ""), "")</f>
        <v/>
      </c>
      <c r="EB367" s="66"/>
      <c r="EC367" s="77" t="str">
        <f>IFERROR(IF(B367&lt;&gt;"", IF(LOWER(INDEX(Paste_Here!AK$2:AK$610, MATCH(B367, Paste_Here!A$2:A$610, 0)))="approaching expectations", "Approaching", IF(LOWER(INDEX(Paste_Here!AK$2:AK$610, MATCH(B367, Paste_Here!A$2:A$610, 0)))="met expectations", "Met", IF(LOWER(INDEX(Paste_Here!AK$2:AK$610, MATCH(B367, Paste_Here!A$2:A$610, 0)))="exceeded expectations", "Exceeded", IF(LOWER(INDEX(Paste_Here!AK$2:AK$610, MATCH(B367, Paste_Here!A$2:A$610, 0)))="below expectations", "Below", "")))), ""), "")</f>
        <v/>
      </c>
      <c r="ED367" s="66"/>
      <c r="EE367" s="77"/>
      <c r="EF367" s="66"/>
      <c r="EG367" s="77"/>
      <c r="EH367" s="66"/>
      <c r="EI367" s="66"/>
      <c r="EJ367" s="77" t="str">
        <f t="shared" si="59"/>
        <v/>
      </c>
      <c r="EK367" s="66"/>
      <c r="EL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EM367" s="66"/>
      <c r="EN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EO367" s="66"/>
      <c r="EP367" s="77"/>
      <c r="EQ367" s="66"/>
      <c r="ER367" s="77" t="str">
        <f>IFERROR(IF(B367&lt;&gt;"", IF(AND(INDEX(Paste_Here!AT$2:AT$610, MATCH(B367, Paste_Here!A$2:A$610, 0))&lt;&gt;"", ISNUMBER(VALUE(INDEX(Paste_Here!AT$2:AT$610, MATCH(B367, Paste_Here!A$2:A$610, 0))))), INDEX(Paste_Here!AT$2:AT$610, MATCH(B367, Paste_Here!A$2:A$610, 0)), ""), ""), "")</f>
        <v/>
      </c>
      <c r="ES367" s="66"/>
      <c r="ET367" s="77" t="str">
        <f>IFERROR(IF(B367&lt;&gt;"", IF(AND(INDEX(Paste_Here!AV$2:AV$610, MATCH(B367, Paste_Here!A$2:A$610, 0))&lt;&gt;"", ISNUMBER(VALUE(INDEX(Paste_Here!AV$2:AV$610, MATCH(B367, Paste_Here!A$2:A$610, 0))))), INDEX(Paste_Here!AV$2:AV$610, MATCH(B367, Paste_Here!A$2:A$610, 0)), ""), ""), "")</f>
        <v/>
      </c>
      <c r="EU367" s="66"/>
      <c r="EV367" s="77"/>
      <c r="EW367" s="66"/>
      <c r="EX367" s="77" t="str">
        <f>IFERROR(IF(B367&lt;&gt;"", IF(AND(INDEX(Paste_Here!AU$2:AU$610, MATCH(B367, Paste_Here!A$2:A$610, 0))&lt;&gt;"", ISNUMBER(VALUE(INDEX(Paste_Here!AU$2:AU$610, MATCH(B367, Paste_Here!A$2:A$610, 0))))), INDEX(Paste_Here!AU$2:AU$610, MATCH(B367, Paste_Here!A$2:A$610, 0)), ""), ""), "")</f>
        <v/>
      </c>
      <c r="EY367" s="66"/>
      <c r="EZ367" s="77" t="str">
        <f>IFERROR(IF(B367&lt;&gt;"", IF(AND(INDEX(Paste_Here!AW$2:AW$610, MATCH(B367, Paste_Here!A$2:A$610, 0))&lt;&gt;"", ISNUMBER(VALUE(INDEX(Paste_Here!AW$2:AW$610, MATCH(B367, Paste_Here!A$2:A$610, 0))))), INDEX(Paste_Here!AW$2:AW$610, MATCH(B367, Paste_Here!A$2:A$610, 0)), ""), ""), "")</f>
        <v/>
      </c>
      <c r="FA367" s="66"/>
      <c r="FB367" s="77"/>
      <c r="FC367" s="66"/>
      <c r="FD367" s="77"/>
      <c r="FE367" s="66"/>
      <c r="FF367" s="66"/>
      <c r="FG367" s="77" t="str">
        <f t="shared" si="60"/>
        <v/>
      </c>
      <c r="FH367" s="66"/>
      <c r="FI367" s="77" t="str">
        <f>IFERROR(IF(B367&lt;&gt;"", IF(ISNUMBER(SEARCH("s", LOWER(INDEX(Paste_Here!M$2:M$610, MATCH(B367, Paste_Here!A$2:A$610, 0))))), "Yes", IF(INDEX(Paste_Here!M$2:M$610, MATCH(B367, Paste_Here!A$2:A$610, 0))&lt;&gt;"", "No", "")), ""), "")</f>
        <v/>
      </c>
      <c r="FJ367" s="66"/>
      <c r="FK367" s="77" t="str">
        <f>IFERROR(IF(B367&lt;&gt;"", IF(ISNUMBER(SEARCH("yes", LOWER(INDEX(Paste_Here!F$2:F$610, MATCH(B367, Paste_Here!A$2:A$610, 0))))), "Yes", IF(ISNUMBER(SEARCH("no", LOWER(INDEX(Paste_Here!F$2:F$610, MATCH(B367, Paste_Here!A$2:A$610, 0))))), "No", "")), ""), "")</f>
        <v/>
      </c>
      <c r="FL367" s="66"/>
      <c r="FM367" s="77" t="str">
        <f>IFERROR(IF(B367&lt;&gt;"", IF(ISNUMBER(SEARCH("english language learner", LOWER(INDEX(Paste_Here!C$2:C$610, MATCH(B367, Paste_Here!A$2:A$610, 0))))), "Yes", ""), ""), "")</f>
        <v/>
      </c>
      <c r="FN367" s="66"/>
      <c r="FO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FP367" s="66"/>
      <c r="FQ367" s="77" t="str">
        <f>IFERROR(IF(B367&lt;&gt;"", IF(ISNUMBER(SEARCH("yes", LOWER(INDEX(Paste_Here!L$2:L$610, MATCH(B367, Paste_Here!A$2:A$610, 0))))), "Yes", IF(ISNUMBER(SEARCH("no", LOWER(INDEX(Paste_Here!L$2:L$610, MATCH(B367, Paste_Here!A$2:A$610, 0))))), "No", "")), ""), "")</f>
        <v/>
      </c>
      <c r="FR367" s="66"/>
      <c r="FS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FT367" s="66"/>
      <c r="FU367" s="77"/>
      <c r="FV367" s="66"/>
      <c r="FW367" s="77" t="str">
        <f>IFERROR(IF(B367&lt;&gt;"", IF(AND(INDEX(Paste_Here!D$2:D$610, MATCH(B367, Paste_Here!A$2:A$610, 0))&lt;&gt;"", ISNUMBER(VALUE(INDEX(Paste_Here!D$2:D$610, MATCH(B367, Paste_Here!A$2:A$610, 0))))), INDEX(Paste_Here!D$2:D$610, MATCH(B367, Paste_Here!A$2:A$610, 0)), ""), ""), "")</f>
        <v/>
      </c>
      <c r="FX367" s="66"/>
      <c r="FY367" s="77" t="str">
        <f>IFERROR(IF(B367&lt;&gt;"", IF(AND(INDEX(Paste_Here!G$2:G$610, MATCH(B367, Paste_Here!A$2:A$610, 0))&lt;&gt;"", ISNUMBER(VALUE(INDEX(Paste_Here!G$2:G$610, MATCH(B367, Paste_Here!A$2:A$610, 0))))), INDEX(Paste_Here!G$2:G$610, MATCH(B367, Paste_Here!A$2:A$610, 0)), ""), ""), "")</f>
        <v/>
      </c>
      <c r="FZ367" s="66"/>
      <c r="GA367" s="95"/>
      <c r="GB367" s="66"/>
      <c r="JS367" s="1" t="str" cm="1">
        <f t="array" ref="JS367">IFERROR(INDEX(Paste_Here!$B$2:$B$610, MATCH(0, COUNTIF(JS$4:JS366, Paste_Here!$B$2:$B$610) + IF(Paste_Here!$B$2:$B$610="", 1, 0), 0)), "")</f>
        <v/>
      </c>
      <c r="JT367" s="1" t="str">
        <f>IF(JS367&lt;&gt;"", INDEX(Paste_Here!$A$2:$A$610, MATCH(JS367, Paste_Here!$B$2:$B$610, 0)), "")</f>
        <v/>
      </c>
      <c r="JU367" s="1" t="str">
        <f t="shared" si="61"/>
        <v/>
      </c>
      <c r="JV367" s="1" t="str" cm="1">
        <f t="array" ref="JV367">IFERROR(INDEX($JU$5:$JU$610, MATCH(SMALL(IF($JU$5:$JU$610&lt;&gt;"", COUNTIF($JU$5:$JU$610, "&lt;"&amp;$JU$5:$JU$610)+1), ROW()-ROW($JV$5)+1), COUNTIF($JU$5:$JU$610, "&lt;"&amp;$JU$5:$JU$610)+1, 0)), "")</f>
        <v/>
      </c>
    </row>
    <row r="368" spans="1:282">
      <c r="A368" s="66"/>
      <c r="B368" s="77" t="str">
        <f t="shared" si="52"/>
        <v/>
      </c>
      <c r="C368" s="66"/>
      <c r="D368" s="77" t="str">
        <f>IFERROR(IF(B368&lt;&gt;"", IF(COUNTIF(INDEX(Paste_Here!AS$2:AS$610, MATCH(B368, Paste_Here!A$2:A$610, 0), 0), "yes") &gt; 0, "Yes", IF(COUNTIF(INDEX(Paste_Here!AS$2:AS$610, MATCH(B368, Paste_Here!A$2:A$610, 0), 0), "no") &gt; 0, "No", "")), ""), "")</f>
        <v/>
      </c>
      <c r="E368" s="66"/>
      <c r="F368" s="77" t="str">
        <f t="shared" si="53"/>
        <v/>
      </c>
      <c r="G368" s="66"/>
      <c r="H368" s="77" t="str">
        <f>IFERROR(IF(B368&lt;&gt;"", IF(COUNTIF(INDEX(Paste_Here!AO$2:AR$610, MATCH(B368, Paste_Here!A$2:A$610, 0), 0), "yes") &gt; 0, "Yes", IF(COUNTIF(INDEX(Paste_Here!AO$2:AR$610, MATCH(B368, Paste_Here!A$2:A$610, 0), 0), "no") &gt; 0, "No", "")), ""), "")</f>
        <v/>
      </c>
      <c r="I368" s="66"/>
      <c r="J368" s="77" t="str">
        <f t="shared" si="54"/>
        <v/>
      </c>
      <c r="K368" s="66"/>
      <c r="L368" s="77" t="str">
        <f>IFERROR(IF(B368&lt;&gt;"", IF(ISNUMBER(SEARCH("yes", LOWER(INDEX(Paste_Here!W$2:W$610, MATCH(B368, Paste_Here!A$2:A$610, 0))))), "Yes", IF(ISNUMBER(SEARCH("no", LOWER(INDEX(Paste_Here!W$2:W$610, MATCH(B368, Paste_Here!A$2:A$610, 0))))), "No", "")), ""), "")</f>
        <v/>
      </c>
      <c r="M368" s="66"/>
      <c r="N368" s="77"/>
      <c r="O368" s="66"/>
      <c r="P368" s="77" t="str">
        <f>IFERROR(IF(B368&lt;&gt;"", IF(ISNUMBER(SEARCH("yes", LOWER(INDEX(Paste_Here!V$2:V$610, MATCH(B368, Paste_Here!A$2:A$610, 0))))), "Yes", IF(ISNUMBER(SEARCH("no", LOWER(INDEX(Paste_Here!V$2:V$610, MATCH(B368, Paste_Here!A$2:A$610, 0))))), "No", "")), ""), "")</f>
        <v/>
      </c>
      <c r="Q368" s="66"/>
      <c r="R368" s="77"/>
      <c r="S368" s="66"/>
      <c r="T368" s="77"/>
      <c r="U368" s="66"/>
      <c r="V368" s="66"/>
      <c r="W368" s="77" t="str">
        <f t="shared" si="55"/>
        <v/>
      </c>
      <c r="X368" s="66"/>
      <c r="Y368" s="77" t="str">
        <f>IFERROR(IF(B368&lt;&gt;"", IF(ISNUMBER(SEARCH("Revealed-Potential (Primary Focus)", LOWER(INDEX(Paste_Here!X$2:X$610, MATCH(B368, Paste_Here!A$2:A$610, 0))))), "Rev-Potential: Prim", IF(ISNUMBER(SEARCH("Revealed-Potential (Secondary Focus)", LOWER(INDEX(Paste_Here!X$2:X$610, MATCH(B368, Paste_Here!A$2:A$610, 0))))), "Rev-Potential: Sec", IF(ISNUMBER(SEARCH("Monitoring", LOWER(INDEX(Paste_Here!X$2:X$610, MATCH(B368, Paste_Here!A$2:A$610, 0))))), "Monitoring", IF(ISNUMBER(SEARCH("At-Promise (Secondary Focus)", LOWER(INDEX(Paste_Here!X$2:X$610, MATCH(B368, Paste_Here!A$2:A$610, 0))))), "At-Promise: Sec", IF(ISNUMBER(SEARCH("At-Promise (Primary Focus)", LOWER(INDEX(Paste_Here!X$2:X$610, MATCH(B368, Paste_Here!A$2:A$610, 0))))), "At-Promise: Prim", ""))))), ""), "")</f>
        <v/>
      </c>
      <c r="Z368" s="66"/>
      <c r="AA368" s="77"/>
      <c r="AB368" s="66"/>
      <c r="AC368" s="77" t="str">
        <f>IFERROR(IF(B368&lt;&gt;"", IF(ISNUMBER(SEARCH("Revealed-Potential (Primary Focus)", LOWER(INDEX(Paste_Here!AB$2:AB$610, MATCH(B368, Paste_Here!A$2:A$610, 0))))), "Rev-Potential: Prim", IF(ISNUMBER(SEARCH("Revealed-Potential (Secondary Focus)", LOWER(INDEX(Paste_Here!AB$2:AB$610, MATCH(B368, Paste_Here!A$2:A$610, 0))))), "Rev-Potential: Sec", IF(ISNUMBER(SEARCH("Monitoring", LOWER(INDEX(Paste_Here!AB$2:AB$610, MATCH(B368, Paste_Here!A$2:A$610, 0))))), "Monitoring", IF(ISNUMBER(SEARCH("At-Promise (Secondary Focus)", LOWER(INDEX(Paste_Here!AB$2:AB$610, MATCH(B368, Paste_Here!A$2:A$610, 0))))), "At-Promise: Sec", IF(ISNUMBER(SEARCH("At-Promise (Primary Focus)", LOWER(INDEX(Paste_Here!AB$2:AB$610, MATCH(B368, Paste_Here!A$2:A$610, 0))))), "At-Promise: Prim", ""))))), ""), "")</f>
        <v/>
      </c>
      <c r="AD368" s="66"/>
      <c r="AE368" s="77"/>
      <c r="AF368" s="66"/>
      <c r="AG368" s="77"/>
      <c r="AH368" s="66"/>
      <c r="AI368" s="77"/>
      <c r="AJ368" s="66"/>
      <c r="AK368" s="77"/>
      <c r="AL368" s="66"/>
      <c r="AM368" s="77"/>
      <c r="AN368" s="66"/>
      <c r="AO368" s="77"/>
      <c r="AP368" s="66"/>
      <c r="AQ368" s="77"/>
      <c r="AR368" s="66"/>
      <c r="AS368" s="77"/>
      <c r="AT368" s="66"/>
      <c r="AU368" s="66"/>
      <c r="AV368" s="77" t="str">
        <f t="shared" si="56"/>
        <v/>
      </c>
      <c r="AW368" s="66"/>
      <c r="AX368" s="77" t="str">
        <f>IFERROR(IF(B368&lt;&gt;"", IF(AND(INDEX(Paste_Here!AC$2:AC$610, MATCH(B368, Paste_Here!A$2:A$610, 0))&lt;&gt;"", ISNUMBER(VALUE(INDEX(Paste_Here!AC$2:AC$610, MATCH(B368, Paste_Here!A$2:A$610, 0))))), INDEX(Paste_Here!AC$2:AC$610, MATCH(B368, Paste_Here!A$2:A$610, 0)), ""), ""), "")</f>
        <v/>
      </c>
      <c r="AY368" s="66"/>
      <c r="AZ368" s="77" t="str">
        <f>IFERROR(IF(B368&lt;&gt;"", IF(AND(INDEX(Paste_Here!AD$2:AD$610, MATCH(B368, Paste_Here!A$2:A$610, 0))&lt;&gt;"", ISNUMBER(VALUE(INDEX(Paste_Here!AD$2:AD$610, MATCH(B368, Paste_Here!A$2:A$610, 0))))), TEXT(ROUND(VALUE(INDEX(Paste_Here!AD$2:AD$610, MATCH(B368, Paste_Here!A$2:A$610, 0))), 2), "0.00"), ""), ""), "")</f>
        <v/>
      </c>
      <c r="BA368" s="66"/>
      <c r="BB368" s="77" t="str">
        <f>IFERROR(IF(B368&lt;&gt;"", IF(LOWER(INDEX(Paste_Here!AE$2:AE$610, MATCH(B368, Paste_Here!A$2:A$610, 0)))="approaching expectations", "Approaching", IF(LOWER(INDEX(Paste_Here!AE$2:AE$610, MATCH(B368, Paste_Here!A$2:A$610, 0)))="met expectations", "Met", IF(LOWER(INDEX(Paste_Here!AE$2:AE$610, MATCH(B368, Paste_Here!A$2:A$610, 0)))="exceeded expectations", "Exceeded", IF(LOWER(INDEX(Paste_Here!AE$2:AE$610, MATCH(B368, Paste_Here!A$2:A$610, 0)))="below expectations", "Below", "")))), ""), "")</f>
        <v/>
      </c>
      <c r="BC368" s="66"/>
      <c r="BD368" s="77" t="str">
        <f>IFERROR(IF(B368&lt;&gt;"", IF(AND(INDEX(Paste_Here!T$2:T$610, MATCH(B368, Paste_Here!A$2:A$610, 0))&lt;&gt;"", ISNUMBER(VALUE(INDEX(Paste_Here!T$2:T$610, MATCH(B368, Paste_Here!A$2:A$610, 0))))), INDEX(Paste_Here!T$2:T$610, MATCH(B368, Paste_Here!A$2:A$610, 0)), ""), ""), "")</f>
        <v/>
      </c>
      <c r="BE368" s="66"/>
      <c r="BF368" s="77"/>
      <c r="BG368" s="66"/>
      <c r="BH368" s="77"/>
      <c r="BI368" s="66"/>
      <c r="BJ368" s="77"/>
      <c r="BK368" s="66"/>
      <c r="BL368" s="77" t="str">
        <f>IFERROR(IF(B368&lt;&gt;"", IF(AND(INDEX(Paste_Here!N$2:N$610, MATCH(B368, Paste_Here!A$2:A$610, 0))&lt;&gt;"", ISNUMBER(VALUE(INDEX(Paste_Here!N$2:N$610, MATCH(B368, Paste_Here!A$2:A$610, 0))))), INDEX(Paste_Here!N$2:N$610, MATCH(B368, Paste_Here!A$2:A$610, 0)), ""), ""), "")</f>
        <v/>
      </c>
      <c r="BM368" s="66"/>
      <c r="BN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BO368" s="66"/>
      <c r="BP368" s="77" t="str" cm="1">
        <f t="array" aca="1" ref="BP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BQ368" s="66"/>
      <c r="BR368" s="66"/>
      <c r="BS368" s="77"/>
      <c r="BT368" s="66"/>
      <c r="BU368" s="77"/>
      <c r="BV368" s="66"/>
      <c r="BW368" s="77"/>
      <c r="BX368" s="66"/>
      <c r="BY368" s="77"/>
      <c r="BZ368" s="66"/>
      <c r="CA368" s="77"/>
      <c r="CB368" s="66"/>
      <c r="CC368" s="77"/>
      <c r="CD368" s="66"/>
      <c r="CE368" s="77"/>
      <c r="CF368" s="66"/>
      <c r="CG368" s="77"/>
      <c r="CH368" s="66"/>
      <c r="CI368" s="77"/>
      <c r="CJ368" s="66"/>
      <c r="CK368" s="77"/>
      <c r="CL368" s="66"/>
      <c r="CM368" s="77"/>
      <c r="CN368" s="66"/>
      <c r="CO368" s="66"/>
      <c r="CP368" s="77" t="str">
        <f t="shared" si="57"/>
        <v/>
      </c>
      <c r="CQ368" s="66"/>
      <c r="CR368" s="77" t="str">
        <f>IFERROR(IF(B368&lt;&gt;"", IF(AND(INDEX(Paste_Here!Y$2:Y$610, MATCH(B368, Paste_Here!A$2:A$610, 0))&lt;&gt;"", ISNUMBER(VALUE(INDEX(Paste_Here!Y$2:Y$610, MATCH(B368, Paste_Here!A$2:A$610, 0))))), INDEX(Paste_Here!Y$2:Y$610, MATCH(B368, Paste_Here!A$2:A$610, 0)), ""), ""), "")</f>
        <v/>
      </c>
      <c r="CS368" s="66"/>
      <c r="CT368" s="77" t="str">
        <f>IFERROR(IF(B368&lt;&gt;"", IF(AND(INDEX(Paste_Here!AA$2:AA$610, MATCH(B368, Paste_Here!A$2:A$610, 0))&lt;&gt;"", ISNUMBER(--INDEX(Paste_Here!AA$2:AA$610, MATCH(B368, Paste_Here!A$2:A$610, 0)))), TEXT(ROUND(--INDEX(Paste_Here!AA$2:AA$610, MATCH(B368, Paste_Here!A$2:A$610, 0)), 2), "0.00"), ""), ""), "")</f>
        <v/>
      </c>
      <c r="CU368" s="66"/>
      <c r="CV368" s="77" t="str">
        <f>IFERROR(IF(B368&lt;&gt;"", IF(LOWER(INDEX(Paste_Here!Z$2:Z$610, MATCH(B368, Paste_Here!A$2:A$610, 0)))="approaching expectations", "Approaching", IF(LOWER(INDEX(Paste_Here!Z$2:Z$610, MATCH(B368, Paste_Here!A$2:A$610, 0)))="met expectations", "Met", IF(LOWER(INDEX(Paste_Here!Z$2:Z$610, MATCH(B368, Paste_Here!A$2:A$610, 0)))="exceeded expectations", "Exceeded", IF(LOWER(INDEX(Paste_Here!Z$2:Z$610, MATCH(B368, Paste_Here!A$2:A$610, 0)))="below expectations", "Below", "")))), ""), "")</f>
        <v/>
      </c>
      <c r="CW368" s="66"/>
      <c r="CX368" s="77"/>
      <c r="CY368" s="66"/>
      <c r="CZ368" s="77" t="str">
        <f>IFERROR(IF(B368&lt;&gt;"", IF(AND(INDEX(Paste_Here!AL$2:AL$610, MATCH(B368, Paste_Here!A$2:A$610, 0))&lt;&gt;"", ISNUMBER(VALUE(INDEX(Paste_Here!AL$2:AL$610, MATCH(B368, Paste_Here!A$2:A$610, 0))))), INDEX(Paste_Here!AL$2:AL$610, MATCH(B368, Paste_Here!A$2:A$610, 0)), ""), ""), "")</f>
        <v/>
      </c>
      <c r="DA368" s="66"/>
      <c r="DB368" s="77" t="str">
        <f>IFERROR(IF(B368&lt;&gt;"", IF(ISNUMBER(SEARCH("highrisk", LOWER(INDEX(Paste_Here!AM$2:AM$610, MATCH(B368, Paste_Here!A$2:A$610, 0))))), "High Risk", IF(ISNUMBER(SEARCH("lowrisk", LOWER(INDEX(Paste_Here!AM$2:AM$610, MATCH(B368, Paste_Here!A$2:A$610, 0))))), "Low Risk", IF(ISNUMBER(SEARCH("somerisk", LOWER(INDEX(Paste_Here!AM$2:AM$610, MATCH(B368, Paste_Here!A$2:A$610, 0))))), "Some Risk", ""))), ""), "")</f>
        <v/>
      </c>
      <c r="DC368" s="66"/>
      <c r="DD368" s="77" t="str">
        <f>IFERROR(IF(B368&lt;&gt;"", IF(AND(INDEX(Paste_Here!AN$2:AN$610, MATCH(B368, Paste_Here!A$2:A$610, 0))&lt;&gt;"", ISNUMBER(VALUE(INDEX(Paste_Here!AN$2:AN$610, MATCH(B368, Paste_Here!A$2:A$610, 0))))), INDEX(Paste_Here!AN$2:AN$610, MATCH(B368, Paste_Here!A$2:A$610, 0)), ""), ""), "")</f>
        <v/>
      </c>
      <c r="DE368" s="66"/>
      <c r="DF368" s="77" t="str">
        <f>IFERROR(IF(B368&lt;&gt;"", IF(AND(INDEX(Paste_Here!Q$2:Q$610, MATCH(B368, Paste_Here!A$2:A$610, 0))&lt;&gt;"", ISNUMBER(VALUE(INDEX(Paste_Here!Q$2:Q$610, MATCH(B368, Paste_Here!A$2:A$610, 0))))), INDEX(Paste_Here!Q$2:Q$610, MATCH(B368, Paste_Here!A$2:A$610, 0)), ""), ""), "")</f>
        <v/>
      </c>
      <c r="DG368" s="66"/>
      <c r="DH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DI368" s="66"/>
      <c r="DJ368" s="77" t="str" cm="1">
        <f t="array" aca="1" ref="DJ368" ca="1">IFERROR(VALUE(IF(ISNUMBER(SEARCH("EM", INDEX(Paste_Here!S$2:S$500, MATCH(B368, Paste_Here!A$2:A$500, 0)))), "-" &amp;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f>
        <v/>
      </c>
      <c r="DK368" s="66"/>
      <c r="DL368" s="66"/>
      <c r="DM368" s="77" t="str">
        <f t="shared" si="58"/>
        <v/>
      </c>
      <c r="DN368" s="66"/>
      <c r="DO368" s="77" t="str">
        <f>IFERROR(IF(B368&lt;&gt;"", IF(AND(INDEX(Paste_Here!AF$2:AF$610, MATCH(B368, Paste_Here!A$2:A$610, 0))&lt;&gt;"", ISNUMBER(VALUE(INDEX(Paste_Here!AF$2:AF$610, MATCH(B368, Paste_Here!A$2:A$610, 0))))), INDEX(Paste_Here!AF$2:AF$610, MATCH(B368, Paste_Here!A$2:A$610, 0)), ""), ""), "")</f>
        <v/>
      </c>
      <c r="DP368" s="66"/>
      <c r="DQ368" s="77" t="str">
        <f>IFERROR(IF(B368&lt;&gt;"", IF(AND(INDEX(Paste_Here!AG$2:AG$610, MATCH(B368, Paste_Here!A$2:A$610, 0))&lt;&gt;"", ISNUMBER(--INDEX(Paste_Here!AG$2:AG$610, MATCH(B368, Paste_Here!A$2:A$610, 0)))), TEXT(ROUND(--INDEX(Paste_Here!AG$2:AG$610, MATCH(B368, Paste_Here!A$2:A$610, 0)), 2), "0.00"), ""), ""), "")</f>
        <v/>
      </c>
      <c r="DR368" s="66"/>
      <c r="DS368" s="77" t="str">
        <f>IFERROR(IF(B368&lt;&gt;"", IF(LOWER(INDEX(Paste_Here!AH$2:AH$610, MATCH(B368, Paste_Here!A$2:A$610, 0)))="approaching expectations", "Approaching", IF(LOWER(INDEX(Paste_Here!AH$2:AH$610, MATCH(B368, Paste_Here!A$2:A$610, 0)))="met expectations", "Met", IF(LOWER(INDEX(Paste_Here!AH$2:AH$610, MATCH(B368, Paste_Here!A$2:A$610, 0)))="exceeded expectations", "Exceeded", IF(LOWER(INDEX(Paste_Here!AH$2:AH$610, MATCH(B368, Paste_Here!A$2:A$610, 0)))="below expectations", "Below", "")))), ""), "")</f>
        <v/>
      </c>
      <c r="DT368" s="66"/>
      <c r="DU368" s="77" t="str">
        <f>IFERROR(IF(B368&lt;&gt;"", IF(AND(INDEX(Paste_Here!U$2:U$610, MATCH(B368, Paste_Here!A$2:A$610, 0))&lt;&gt;"", ISNUMBER(VALUE(INDEX(Paste_Here!U$2:U$610, MATCH(B368, Paste_Here!A$2:A$610, 0))))), INDEX(Paste_Here!U$2:U$610, MATCH(B368, Paste_Here!A$2:A$610, 0)), ""), ""), "")</f>
        <v/>
      </c>
      <c r="DV368" s="66"/>
      <c r="DW368" s="77"/>
      <c r="DX368" s="66"/>
      <c r="DY368" s="77" t="str">
        <f>IFERROR(IF(B368&lt;&gt;"", IF(AND(INDEX(Paste_Here!AI$2:AI$610, MATCH(B368, Paste_Here!A$2:A$610, 0))&lt;&gt;"", ISNUMBER(VALUE(INDEX(Paste_Here!AI$2:AI$610, MATCH(B368, Paste_Here!A$2:A$610, 0))))), INDEX(Paste_Here!AI$2:AI$610, MATCH(B368, Paste_Here!A$2:A$610, 0)), ""), ""), "")</f>
        <v/>
      </c>
      <c r="DZ368" s="66"/>
      <c r="EA368" s="77" t="str">
        <f>IFERROR(IF(B368&lt;&gt;"", IF(AND(INDEX(Paste_Here!AJ$2:AJ$610, MATCH(B368, Paste_Here!A$2:A$610, 0))&lt;&gt;"", ISNUMBER(--INDEX(Paste_Here!AJ$2:AJ$610, MATCH(B368, Paste_Here!A$2:A$610, 0)))), TEXT(ROUND(--INDEX(Paste_Here!AJ$2:AJ$610, MATCH(B368, Paste_Here!A$2:A$610, 0)), 2), "0.00"), ""), ""), "")</f>
        <v/>
      </c>
      <c r="EB368" s="66"/>
      <c r="EC368" s="77" t="str">
        <f>IFERROR(IF(B368&lt;&gt;"", IF(LOWER(INDEX(Paste_Here!AK$2:AK$610, MATCH(B368, Paste_Here!A$2:A$610, 0)))="approaching expectations", "Approaching", IF(LOWER(INDEX(Paste_Here!AK$2:AK$610, MATCH(B368, Paste_Here!A$2:A$610, 0)))="met expectations", "Met", IF(LOWER(INDEX(Paste_Here!AK$2:AK$610, MATCH(B368, Paste_Here!A$2:A$610, 0)))="exceeded expectations", "Exceeded", IF(LOWER(INDEX(Paste_Here!AK$2:AK$610, MATCH(B368, Paste_Here!A$2:A$610, 0)))="below expectations", "Below", "")))), ""), "")</f>
        <v/>
      </c>
      <c r="ED368" s="66"/>
      <c r="EE368" s="77"/>
      <c r="EF368" s="66"/>
      <c r="EG368" s="77"/>
      <c r="EH368" s="66"/>
      <c r="EI368" s="66"/>
      <c r="EJ368" s="77" t="str">
        <f t="shared" si="59"/>
        <v/>
      </c>
      <c r="EK368" s="66"/>
      <c r="EL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EM368" s="66"/>
      <c r="EN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EO368" s="66"/>
      <c r="EP368" s="77"/>
      <c r="EQ368" s="66"/>
      <c r="ER368" s="77" t="str">
        <f>IFERROR(IF(B368&lt;&gt;"", IF(AND(INDEX(Paste_Here!AT$2:AT$610, MATCH(B368, Paste_Here!A$2:A$610, 0))&lt;&gt;"", ISNUMBER(VALUE(INDEX(Paste_Here!AT$2:AT$610, MATCH(B368, Paste_Here!A$2:A$610, 0))))), INDEX(Paste_Here!AT$2:AT$610, MATCH(B368, Paste_Here!A$2:A$610, 0)), ""), ""), "")</f>
        <v/>
      </c>
      <c r="ES368" s="66"/>
      <c r="ET368" s="77" t="str">
        <f>IFERROR(IF(B368&lt;&gt;"", IF(AND(INDEX(Paste_Here!AV$2:AV$610, MATCH(B368, Paste_Here!A$2:A$610, 0))&lt;&gt;"", ISNUMBER(VALUE(INDEX(Paste_Here!AV$2:AV$610, MATCH(B368, Paste_Here!A$2:A$610, 0))))), INDEX(Paste_Here!AV$2:AV$610, MATCH(B368, Paste_Here!A$2:A$610, 0)), ""), ""), "")</f>
        <v/>
      </c>
      <c r="EU368" s="66"/>
      <c r="EV368" s="77"/>
      <c r="EW368" s="66"/>
      <c r="EX368" s="77" t="str">
        <f>IFERROR(IF(B368&lt;&gt;"", IF(AND(INDEX(Paste_Here!AU$2:AU$610, MATCH(B368, Paste_Here!A$2:A$610, 0))&lt;&gt;"", ISNUMBER(VALUE(INDEX(Paste_Here!AU$2:AU$610, MATCH(B368, Paste_Here!A$2:A$610, 0))))), INDEX(Paste_Here!AU$2:AU$610, MATCH(B368, Paste_Here!A$2:A$610, 0)), ""), ""), "")</f>
        <v/>
      </c>
      <c r="EY368" s="66"/>
      <c r="EZ368" s="77" t="str">
        <f>IFERROR(IF(B368&lt;&gt;"", IF(AND(INDEX(Paste_Here!AW$2:AW$610, MATCH(B368, Paste_Here!A$2:A$610, 0))&lt;&gt;"", ISNUMBER(VALUE(INDEX(Paste_Here!AW$2:AW$610, MATCH(B368, Paste_Here!A$2:A$610, 0))))), INDEX(Paste_Here!AW$2:AW$610, MATCH(B368, Paste_Here!A$2:A$610, 0)), ""), ""), "")</f>
        <v/>
      </c>
      <c r="FA368" s="66"/>
      <c r="FB368" s="77"/>
      <c r="FC368" s="66"/>
      <c r="FD368" s="77"/>
      <c r="FE368" s="66"/>
      <c r="FF368" s="66"/>
      <c r="FG368" s="77" t="str">
        <f t="shared" si="60"/>
        <v/>
      </c>
      <c r="FH368" s="66"/>
      <c r="FI368" s="77" t="str">
        <f>IFERROR(IF(B368&lt;&gt;"", IF(ISNUMBER(SEARCH("s", LOWER(INDEX(Paste_Here!M$2:M$610, MATCH(B368, Paste_Here!A$2:A$610, 0))))), "Yes", IF(INDEX(Paste_Here!M$2:M$610, MATCH(B368, Paste_Here!A$2:A$610, 0))&lt;&gt;"", "No", "")), ""), "")</f>
        <v/>
      </c>
      <c r="FJ368" s="66"/>
      <c r="FK368" s="77" t="str">
        <f>IFERROR(IF(B368&lt;&gt;"", IF(ISNUMBER(SEARCH("yes", LOWER(INDEX(Paste_Here!F$2:F$610, MATCH(B368, Paste_Here!A$2:A$610, 0))))), "Yes", IF(ISNUMBER(SEARCH("no", LOWER(INDEX(Paste_Here!F$2:F$610, MATCH(B368, Paste_Here!A$2:A$610, 0))))), "No", "")), ""), "")</f>
        <v/>
      </c>
      <c r="FL368" s="66"/>
      <c r="FM368" s="77" t="str">
        <f>IFERROR(IF(B368&lt;&gt;"", IF(ISNUMBER(SEARCH("english language learner", LOWER(INDEX(Paste_Here!C$2:C$610, MATCH(B368, Paste_Here!A$2:A$610, 0))))), "Yes", ""), ""), "")</f>
        <v/>
      </c>
      <c r="FN368" s="66"/>
      <c r="FO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FP368" s="66"/>
      <c r="FQ368" s="77" t="str">
        <f>IFERROR(IF(B368&lt;&gt;"", IF(ISNUMBER(SEARCH("yes", LOWER(INDEX(Paste_Here!L$2:L$610, MATCH(B368, Paste_Here!A$2:A$610, 0))))), "Yes", IF(ISNUMBER(SEARCH("no", LOWER(INDEX(Paste_Here!L$2:L$610, MATCH(B368, Paste_Here!A$2:A$610, 0))))), "No", "")), ""), "")</f>
        <v/>
      </c>
      <c r="FR368" s="66"/>
      <c r="FS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FT368" s="66"/>
      <c r="FU368" s="77"/>
      <c r="FV368" s="66"/>
      <c r="FW368" s="77" t="str">
        <f>IFERROR(IF(B368&lt;&gt;"", IF(AND(INDEX(Paste_Here!D$2:D$610, MATCH(B368, Paste_Here!A$2:A$610, 0))&lt;&gt;"", ISNUMBER(VALUE(INDEX(Paste_Here!D$2:D$610, MATCH(B368, Paste_Here!A$2:A$610, 0))))), INDEX(Paste_Here!D$2:D$610, MATCH(B368, Paste_Here!A$2:A$610, 0)), ""), ""), "")</f>
        <v/>
      </c>
      <c r="FX368" s="66"/>
      <c r="FY368" s="77" t="str">
        <f>IFERROR(IF(B368&lt;&gt;"", IF(AND(INDEX(Paste_Here!G$2:G$610, MATCH(B368, Paste_Here!A$2:A$610, 0))&lt;&gt;"", ISNUMBER(VALUE(INDEX(Paste_Here!G$2:G$610, MATCH(B368, Paste_Here!A$2:A$610, 0))))), INDEX(Paste_Here!G$2:G$610, MATCH(B368, Paste_Here!A$2:A$610, 0)), ""), ""), "")</f>
        <v/>
      </c>
      <c r="FZ368" s="66"/>
      <c r="GA368" s="95"/>
      <c r="GB368" s="66"/>
      <c r="JS368" s="1" t="str" cm="1">
        <f t="array" ref="JS368">IFERROR(INDEX(Paste_Here!$B$2:$B$610, MATCH(0, COUNTIF(JS$4:JS367, Paste_Here!$B$2:$B$610) + IF(Paste_Here!$B$2:$B$610="", 1, 0), 0)), "")</f>
        <v/>
      </c>
      <c r="JT368" s="1" t="str">
        <f>IF(JS368&lt;&gt;"", INDEX(Paste_Here!$A$2:$A$610, MATCH(JS368, Paste_Here!$B$2:$B$610, 0)), "")</f>
        <v/>
      </c>
      <c r="JU368" s="1" t="str">
        <f t="shared" si="61"/>
        <v/>
      </c>
      <c r="JV368" s="1" t="str" cm="1">
        <f t="array" ref="JV368">IFERROR(INDEX($JU$5:$JU$610, MATCH(SMALL(IF($JU$5:$JU$610&lt;&gt;"", COUNTIF($JU$5:$JU$610, "&lt;"&amp;$JU$5:$JU$610)+1), ROW()-ROW($JV$5)+1), COUNTIF($JU$5:$JU$610, "&lt;"&amp;$JU$5:$JU$610)+1, 0)), "")</f>
        <v/>
      </c>
    </row>
    <row r="369" spans="1:282">
      <c r="A369" s="66"/>
      <c r="B369" s="77" t="str">
        <f t="shared" si="52"/>
        <v/>
      </c>
      <c r="C369" s="66"/>
      <c r="D369" s="77" t="str">
        <f>IFERROR(IF(B369&lt;&gt;"", IF(COUNTIF(INDEX(Paste_Here!AS$2:AS$610, MATCH(B369, Paste_Here!A$2:A$610, 0), 0), "yes") &gt; 0, "Yes", IF(COUNTIF(INDEX(Paste_Here!AS$2:AS$610, MATCH(B369, Paste_Here!A$2:A$610, 0), 0), "no") &gt; 0, "No", "")), ""), "")</f>
        <v/>
      </c>
      <c r="E369" s="66"/>
      <c r="F369" s="77" t="str">
        <f t="shared" si="53"/>
        <v/>
      </c>
      <c r="G369" s="66"/>
      <c r="H369" s="77" t="str">
        <f>IFERROR(IF(B369&lt;&gt;"", IF(COUNTIF(INDEX(Paste_Here!AO$2:AR$610, MATCH(B369, Paste_Here!A$2:A$610, 0), 0), "yes") &gt; 0, "Yes", IF(COUNTIF(INDEX(Paste_Here!AO$2:AR$610, MATCH(B369, Paste_Here!A$2:A$610, 0), 0), "no") &gt; 0, "No", "")), ""), "")</f>
        <v/>
      </c>
      <c r="I369" s="66"/>
      <c r="J369" s="77" t="str">
        <f t="shared" si="54"/>
        <v/>
      </c>
      <c r="K369" s="66"/>
      <c r="L369" s="77" t="str">
        <f>IFERROR(IF(B369&lt;&gt;"", IF(ISNUMBER(SEARCH("yes", LOWER(INDEX(Paste_Here!W$2:W$610, MATCH(B369, Paste_Here!A$2:A$610, 0))))), "Yes", IF(ISNUMBER(SEARCH("no", LOWER(INDEX(Paste_Here!W$2:W$610, MATCH(B369, Paste_Here!A$2:A$610, 0))))), "No", "")), ""), "")</f>
        <v/>
      </c>
      <c r="M369" s="66"/>
      <c r="N369" s="77"/>
      <c r="O369" s="66"/>
      <c r="P369" s="77" t="str">
        <f>IFERROR(IF(B369&lt;&gt;"", IF(ISNUMBER(SEARCH("yes", LOWER(INDEX(Paste_Here!V$2:V$610, MATCH(B369, Paste_Here!A$2:A$610, 0))))), "Yes", IF(ISNUMBER(SEARCH("no", LOWER(INDEX(Paste_Here!V$2:V$610, MATCH(B369, Paste_Here!A$2:A$610, 0))))), "No", "")), ""), "")</f>
        <v/>
      </c>
      <c r="Q369" s="66"/>
      <c r="R369" s="77"/>
      <c r="S369" s="66"/>
      <c r="T369" s="77"/>
      <c r="U369" s="66"/>
      <c r="V369" s="66"/>
      <c r="W369" s="77" t="str">
        <f t="shared" si="55"/>
        <v/>
      </c>
      <c r="X369" s="66"/>
      <c r="Y369" s="77" t="str">
        <f>IFERROR(IF(B369&lt;&gt;"", IF(ISNUMBER(SEARCH("Revealed-Potential (Primary Focus)", LOWER(INDEX(Paste_Here!X$2:X$610, MATCH(B369, Paste_Here!A$2:A$610, 0))))), "Rev-Potential: Prim", IF(ISNUMBER(SEARCH("Revealed-Potential (Secondary Focus)", LOWER(INDEX(Paste_Here!X$2:X$610, MATCH(B369, Paste_Here!A$2:A$610, 0))))), "Rev-Potential: Sec", IF(ISNUMBER(SEARCH("Monitoring", LOWER(INDEX(Paste_Here!X$2:X$610, MATCH(B369, Paste_Here!A$2:A$610, 0))))), "Monitoring", IF(ISNUMBER(SEARCH("At-Promise (Secondary Focus)", LOWER(INDEX(Paste_Here!X$2:X$610, MATCH(B369, Paste_Here!A$2:A$610, 0))))), "At-Promise: Sec", IF(ISNUMBER(SEARCH("At-Promise (Primary Focus)", LOWER(INDEX(Paste_Here!X$2:X$610, MATCH(B369, Paste_Here!A$2:A$610, 0))))), "At-Promise: Prim", ""))))), ""), "")</f>
        <v/>
      </c>
      <c r="Z369" s="66"/>
      <c r="AA369" s="77"/>
      <c r="AB369" s="66"/>
      <c r="AC369" s="77" t="str">
        <f>IFERROR(IF(B369&lt;&gt;"", IF(ISNUMBER(SEARCH("Revealed-Potential (Primary Focus)", LOWER(INDEX(Paste_Here!AB$2:AB$610, MATCH(B369, Paste_Here!A$2:A$610, 0))))), "Rev-Potential: Prim", IF(ISNUMBER(SEARCH("Revealed-Potential (Secondary Focus)", LOWER(INDEX(Paste_Here!AB$2:AB$610, MATCH(B369, Paste_Here!A$2:A$610, 0))))), "Rev-Potential: Sec", IF(ISNUMBER(SEARCH("Monitoring", LOWER(INDEX(Paste_Here!AB$2:AB$610, MATCH(B369, Paste_Here!A$2:A$610, 0))))), "Monitoring", IF(ISNUMBER(SEARCH("At-Promise (Secondary Focus)", LOWER(INDEX(Paste_Here!AB$2:AB$610, MATCH(B369, Paste_Here!A$2:A$610, 0))))), "At-Promise: Sec", IF(ISNUMBER(SEARCH("At-Promise (Primary Focus)", LOWER(INDEX(Paste_Here!AB$2:AB$610, MATCH(B369, Paste_Here!A$2:A$610, 0))))), "At-Promise: Prim", ""))))), ""), "")</f>
        <v/>
      </c>
      <c r="AD369" s="66"/>
      <c r="AE369" s="77"/>
      <c r="AF369" s="66"/>
      <c r="AG369" s="77"/>
      <c r="AH369" s="66"/>
      <c r="AI369" s="77"/>
      <c r="AJ369" s="66"/>
      <c r="AK369" s="77"/>
      <c r="AL369" s="66"/>
      <c r="AM369" s="77"/>
      <c r="AN369" s="66"/>
      <c r="AO369" s="77"/>
      <c r="AP369" s="66"/>
      <c r="AQ369" s="77"/>
      <c r="AR369" s="66"/>
      <c r="AS369" s="77"/>
      <c r="AT369" s="66"/>
      <c r="AU369" s="66"/>
      <c r="AV369" s="77" t="str">
        <f t="shared" si="56"/>
        <v/>
      </c>
      <c r="AW369" s="66"/>
      <c r="AX369" s="77" t="str">
        <f>IFERROR(IF(B369&lt;&gt;"", IF(AND(INDEX(Paste_Here!AC$2:AC$610, MATCH(B369, Paste_Here!A$2:A$610, 0))&lt;&gt;"", ISNUMBER(VALUE(INDEX(Paste_Here!AC$2:AC$610, MATCH(B369, Paste_Here!A$2:A$610, 0))))), INDEX(Paste_Here!AC$2:AC$610, MATCH(B369, Paste_Here!A$2:A$610, 0)), ""), ""), "")</f>
        <v/>
      </c>
      <c r="AY369" s="66"/>
      <c r="AZ369" s="77" t="str">
        <f>IFERROR(IF(B369&lt;&gt;"", IF(AND(INDEX(Paste_Here!AD$2:AD$610, MATCH(B369, Paste_Here!A$2:A$610, 0))&lt;&gt;"", ISNUMBER(VALUE(INDEX(Paste_Here!AD$2:AD$610, MATCH(B369, Paste_Here!A$2:A$610, 0))))), TEXT(ROUND(VALUE(INDEX(Paste_Here!AD$2:AD$610, MATCH(B369, Paste_Here!A$2:A$610, 0))), 2), "0.00"), ""), ""), "")</f>
        <v/>
      </c>
      <c r="BA369" s="66"/>
      <c r="BB369" s="77" t="str">
        <f>IFERROR(IF(B369&lt;&gt;"", IF(LOWER(INDEX(Paste_Here!AE$2:AE$610, MATCH(B369, Paste_Here!A$2:A$610, 0)))="approaching expectations", "Approaching", IF(LOWER(INDEX(Paste_Here!AE$2:AE$610, MATCH(B369, Paste_Here!A$2:A$610, 0)))="met expectations", "Met", IF(LOWER(INDEX(Paste_Here!AE$2:AE$610, MATCH(B369, Paste_Here!A$2:A$610, 0)))="exceeded expectations", "Exceeded", IF(LOWER(INDEX(Paste_Here!AE$2:AE$610, MATCH(B369, Paste_Here!A$2:A$610, 0)))="below expectations", "Below", "")))), ""), "")</f>
        <v/>
      </c>
      <c r="BC369" s="66"/>
      <c r="BD369" s="77" t="str">
        <f>IFERROR(IF(B369&lt;&gt;"", IF(AND(INDEX(Paste_Here!T$2:T$610, MATCH(B369, Paste_Here!A$2:A$610, 0))&lt;&gt;"", ISNUMBER(VALUE(INDEX(Paste_Here!T$2:T$610, MATCH(B369, Paste_Here!A$2:A$610, 0))))), INDEX(Paste_Here!T$2:T$610, MATCH(B369, Paste_Here!A$2:A$610, 0)), ""), ""), "")</f>
        <v/>
      </c>
      <c r="BE369" s="66"/>
      <c r="BF369" s="77"/>
      <c r="BG369" s="66"/>
      <c r="BH369" s="77"/>
      <c r="BI369" s="66"/>
      <c r="BJ369" s="77"/>
      <c r="BK369" s="66"/>
      <c r="BL369" s="77" t="str">
        <f>IFERROR(IF(B369&lt;&gt;"", IF(AND(INDEX(Paste_Here!N$2:N$610, MATCH(B369, Paste_Here!A$2:A$610, 0))&lt;&gt;"", ISNUMBER(VALUE(INDEX(Paste_Here!N$2:N$610, MATCH(B369, Paste_Here!A$2:A$610, 0))))), INDEX(Paste_Here!N$2:N$610, MATCH(B369, Paste_Here!A$2:A$610, 0)), ""), ""), "")</f>
        <v/>
      </c>
      <c r="BM369" s="66"/>
      <c r="BN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BO369" s="66"/>
      <c r="BP369" s="77" t="str" cm="1">
        <f t="array" aca="1" ref="BP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BQ369" s="66"/>
      <c r="BR369" s="66"/>
      <c r="BS369" s="77"/>
      <c r="BT369" s="66"/>
      <c r="BU369" s="77"/>
      <c r="BV369" s="66"/>
      <c r="BW369" s="77"/>
      <c r="BX369" s="66"/>
      <c r="BY369" s="77"/>
      <c r="BZ369" s="66"/>
      <c r="CA369" s="77"/>
      <c r="CB369" s="66"/>
      <c r="CC369" s="77"/>
      <c r="CD369" s="66"/>
      <c r="CE369" s="77"/>
      <c r="CF369" s="66"/>
      <c r="CG369" s="77"/>
      <c r="CH369" s="66"/>
      <c r="CI369" s="77"/>
      <c r="CJ369" s="66"/>
      <c r="CK369" s="77"/>
      <c r="CL369" s="66"/>
      <c r="CM369" s="77"/>
      <c r="CN369" s="66"/>
      <c r="CO369" s="66"/>
      <c r="CP369" s="77" t="str">
        <f t="shared" si="57"/>
        <v/>
      </c>
      <c r="CQ369" s="66"/>
      <c r="CR369" s="77" t="str">
        <f>IFERROR(IF(B369&lt;&gt;"", IF(AND(INDEX(Paste_Here!Y$2:Y$610, MATCH(B369, Paste_Here!A$2:A$610, 0))&lt;&gt;"", ISNUMBER(VALUE(INDEX(Paste_Here!Y$2:Y$610, MATCH(B369, Paste_Here!A$2:A$610, 0))))), INDEX(Paste_Here!Y$2:Y$610, MATCH(B369, Paste_Here!A$2:A$610, 0)), ""), ""), "")</f>
        <v/>
      </c>
      <c r="CS369" s="66"/>
      <c r="CT369" s="77" t="str">
        <f>IFERROR(IF(B369&lt;&gt;"", IF(AND(INDEX(Paste_Here!AA$2:AA$610, MATCH(B369, Paste_Here!A$2:A$610, 0))&lt;&gt;"", ISNUMBER(--INDEX(Paste_Here!AA$2:AA$610, MATCH(B369, Paste_Here!A$2:A$610, 0)))), TEXT(ROUND(--INDEX(Paste_Here!AA$2:AA$610, MATCH(B369, Paste_Here!A$2:A$610, 0)), 2), "0.00"), ""), ""), "")</f>
        <v/>
      </c>
      <c r="CU369" s="66"/>
      <c r="CV369" s="77" t="str">
        <f>IFERROR(IF(B369&lt;&gt;"", IF(LOWER(INDEX(Paste_Here!Z$2:Z$610, MATCH(B369, Paste_Here!A$2:A$610, 0)))="approaching expectations", "Approaching", IF(LOWER(INDEX(Paste_Here!Z$2:Z$610, MATCH(B369, Paste_Here!A$2:A$610, 0)))="met expectations", "Met", IF(LOWER(INDEX(Paste_Here!Z$2:Z$610, MATCH(B369, Paste_Here!A$2:A$610, 0)))="exceeded expectations", "Exceeded", IF(LOWER(INDEX(Paste_Here!Z$2:Z$610, MATCH(B369, Paste_Here!A$2:A$610, 0)))="below expectations", "Below", "")))), ""), "")</f>
        <v/>
      </c>
      <c r="CW369" s="66"/>
      <c r="CX369" s="77"/>
      <c r="CY369" s="66"/>
      <c r="CZ369" s="77" t="str">
        <f>IFERROR(IF(B369&lt;&gt;"", IF(AND(INDEX(Paste_Here!AL$2:AL$610, MATCH(B369, Paste_Here!A$2:A$610, 0))&lt;&gt;"", ISNUMBER(VALUE(INDEX(Paste_Here!AL$2:AL$610, MATCH(B369, Paste_Here!A$2:A$610, 0))))), INDEX(Paste_Here!AL$2:AL$610, MATCH(B369, Paste_Here!A$2:A$610, 0)), ""), ""), "")</f>
        <v/>
      </c>
      <c r="DA369" s="66"/>
      <c r="DB369" s="77" t="str">
        <f>IFERROR(IF(B369&lt;&gt;"", IF(ISNUMBER(SEARCH("highrisk", LOWER(INDEX(Paste_Here!AM$2:AM$610, MATCH(B369, Paste_Here!A$2:A$610, 0))))), "High Risk", IF(ISNUMBER(SEARCH("lowrisk", LOWER(INDEX(Paste_Here!AM$2:AM$610, MATCH(B369, Paste_Here!A$2:A$610, 0))))), "Low Risk", IF(ISNUMBER(SEARCH("somerisk", LOWER(INDEX(Paste_Here!AM$2:AM$610, MATCH(B369, Paste_Here!A$2:A$610, 0))))), "Some Risk", ""))), ""), "")</f>
        <v/>
      </c>
      <c r="DC369" s="66"/>
      <c r="DD369" s="77" t="str">
        <f>IFERROR(IF(B369&lt;&gt;"", IF(AND(INDEX(Paste_Here!AN$2:AN$610, MATCH(B369, Paste_Here!A$2:A$610, 0))&lt;&gt;"", ISNUMBER(VALUE(INDEX(Paste_Here!AN$2:AN$610, MATCH(B369, Paste_Here!A$2:A$610, 0))))), INDEX(Paste_Here!AN$2:AN$610, MATCH(B369, Paste_Here!A$2:A$610, 0)), ""), ""), "")</f>
        <v/>
      </c>
      <c r="DE369" s="66"/>
      <c r="DF369" s="77" t="str">
        <f>IFERROR(IF(B369&lt;&gt;"", IF(AND(INDEX(Paste_Here!Q$2:Q$610, MATCH(B369, Paste_Here!A$2:A$610, 0))&lt;&gt;"", ISNUMBER(VALUE(INDEX(Paste_Here!Q$2:Q$610, MATCH(B369, Paste_Here!A$2:A$610, 0))))), INDEX(Paste_Here!Q$2:Q$610, MATCH(B369, Paste_Here!A$2:A$610, 0)), ""), ""), "")</f>
        <v/>
      </c>
      <c r="DG369" s="66"/>
      <c r="DH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DI369" s="66"/>
      <c r="DJ369" s="77" t="str" cm="1">
        <f t="array" aca="1" ref="DJ369" ca="1">IFERROR(VALUE(IF(ISNUMBER(SEARCH("EM", INDEX(Paste_Here!S$2:S$500, MATCH(B369, Paste_Here!A$2:A$500, 0)))), "-" &amp;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f>
        <v/>
      </c>
      <c r="DK369" s="66"/>
      <c r="DL369" s="66"/>
      <c r="DM369" s="77" t="str">
        <f t="shared" si="58"/>
        <v/>
      </c>
      <c r="DN369" s="66"/>
      <c r="DO369" s="77" t="str">
        <f>IFERROR(IF(B369&lt;&gt;"", IF(AND(INDEX(Paste_Here!AF$2:AF$610, MATCH(B369, Paste_Here!A$2:A$610, 0))&lt;&gt;"", ISNUMBER(VALUE(INDEX(Paste_Here!AF$2:AF$610, MATCH(B369, Paste_Here!A$2:A$610, 0))))), INDEX(Paste_Here!AF$2:AF$610, MATCH(B369, Paste_Here!A$2:A$610, 0)), ""), ""), "")</f>
        <v/>
      </c>
      <c r="DP369" s="66"/>
      <c r="DQ369" s="77" t="str">
        <f>IFERROR(IF(B369&lt;&gt;"", IF(AND(INDEX(Paste_Here!AG$2:AG$610, MATCH(B369, Paste_Here!A$2:A$610, 0))&lt;&gt;"", ISNUMBER(--INDEX(Paste_Here!AG$2:AG$610, MATCH(B369, Paste_Here!A$2:A$610, 0)))), TEXT(ROUND(--INDEX(Paste_Here!AG$2:AG$610, MATCH(B369, Paste_Here!A$2:A$610, 0)), 2), "0.00"), ""), ""), "")</f>
        <v/>
      </c>
      <c r="DR369" s="66"/>
      <c r="DS369" s="77" t="str">
        <f>IFERROR(IF(B369&lt;&gt;"", IF(LOWER(INDEX(Paste_Here!AH$2:AH$610, MATCH(B369, Paste_Here!A$2:A$610, 0)))="approaching expectations", "Approaching", IF(LOWER(INDEX(Paste_Here!AH$2:AH$610, MATCH(B369, Paste_Here!A$2:A$610, 0)))="met expectations", "Met", IF(LOWER(INDEX(Paste_Here!AH$2:AH$610, MATCH(B369, Paste_Here!A$2:A$610, 0)))="exceeded expectations", "Exceeded", IF(LOWER(INDEX(Paste_Here!AH$2:AH$610, MATCH(B369, Paste_Here!A$2:A$610, 0)))="below expectations", "Below", "")))), ""), "")</f>
        <v/>
      </c>
      <c r="DT369" s="66"/>
      <c r="DU369" s="77" t="str">
        <f>IFERROR(IF(B369&lt;&gt;"", IF(AND(INDEX(Paste_Here!U$2:U$610, MATCH(B369, Paste_Here!A$2:A$610, 0))&lt;&gt;"", ISNUMBER(VALUE(INDEX(Paste_Here!U$2:U$610, MATCH(B369, Paste_Here!A$2:A$610, 0))))), INDEX(Paste_Here!U$2:U$610, MATCH(B369, Paste_Here!A$2:A$610, 0)), ""), ""), "")</f>
        <v/>
      </c>
      <c r="DV369" s="66"/>
      <c r="DW369" s="77"/>
      <c r="DX369" s="66"/>
      <c r="DY369" s="77" t="str">
        <f>IFERROR(IF(B369&lt;&gt;"", IF(AND(INDEX(Paste_Here!AI$2:AI$610, MATCH(B369, Paste_Here!A$2:A$610, 0))&lt;&gt;"", ISNUMBER(VALUE(INDEX(Paste_Here!AI$2:AI$610, MATCH(B369, Paste_Here!A$2:A$610, 0))))), INDEX(Paste_Here!AI$2:AI$610, MATCH(B369, Paste_Here!A$2:A$610, 0)), ""), ""), "")</f>
        <v/>
      </c>
      <c r="DZ369" s="66"/>
      <c r="EA369" s="77" t="str">
        <f>IFERROR(IF(B369&lt;&gt;"", IF(AND(INDEX(Paste_Here!AJ$2:AJ$610, MATCH(B369, Paste_Here!A$2:A$610, 0))&lt;&gt;"", ISNUMBER(--INDEX(Paste_Here!AJ$2:AJ$610, MATCH(B369, Paste_Here!A$2:A$610, 0)))), TEXT(ROUND(--INDEX(Paste_Here!AJ$2:AJ$610, MATCH(B369, Paste_Here!A$2:A$610, 0)), 2), "0.00"), ""), ""), "")</f>
        <v/>
      </c>
      <c r="EB369" s="66"/>
      <c r="EC369" s="77" t="str">
        <f>IFERROR(IF(B369&lt;&gt;"", IF(LOWER(INDEX(Paste_Here!AK$2:AK$610, MATCH(B369, Paste_Here!A$2:A$610, 0)))="approaching expectations", "Approaching", IF(LOWER(INDEX(Paste_Here!AK$2:AK$610, MATCH(B369, Paste_Here!A$2:A$610, 0)))="met expectations", "Met", IF(LOWER(INDEX(Paste_Here!AK$2:AK$610, MATCH(B369, Paste_Here!A$2:A$610, 0)))="exceeded expectations", "Exceeded", IF(LOWER(INDEX(Paste_Here!AK$2:AK$610, MATCH(B369, Paste_Here!A$2:A$610, 0)))="below expectations", "Below", "")))), ""), "")</f>
        <v/>
      </c>
      <c r="ED369" s="66"/>
      <c r="EE369" s="77"/>
      <c r="EF369" s="66"/>
      <c r="EG369" s="77"/>
      <c r="EH369" s="66"/>
      <c r="EI369" s="66"/>
      <c r="EJ369" s="77" t="str">
        <f t="shared" si="59"/>
        <v/>
      </c>
      <c r="EK369" s="66"/>
      <c r="EL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EM369" s="66"/>
      <c r="EN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EO369" s="66"/>
      <c r="EP369" s="77"/>
      <c r="EQ369" s="66"/>
      <c r="ER369" s="77" t="str">
        <f>IFERROR(IF(B369&lt;&gt;"", IF(AND(INDEX(Paste_Here!AT$2:AT$610, MATCH(B369, Paste_Here!A$2:A$610, 0))&lt;&gt;"", ISNUMBER(VALUE(INDEX(Paste_Here!AT$2:AT$610, MATCH(B369, Paste_Here!A$2:A$610, 0))))), INDEX(Paste_Here!AT$2:AT$610, MATCH(B369, Paste_Here!A$2:A$610, 0)), ""), ""), "")</f>
        <v/>
      </c>
      <c r="ES369" s="66"/>
      <c r="ET369" s="77" t="str">
        <f>IFERROR(IF(B369&lt;&gt;"", IF(AND(INDEX(Paste_Here!AV$2:AV$610, MATCH(B369, Paste_Here!A$2:A$610, 0))&lt;&gt;"", ISNUMBER(VALUE(INDEX(Paste_Here!AV$2:AV$610, MATCH(B369, Paste_Here!A$2:A$610, 0))))), INDEX(Paste_Here!AV$2:AV$610, MATCH(B369, Paste_Here!A$2:A$610, 0)), ""), ""), "")</f>
        <v/>
      </c>
      <c r="EU369" s="66"/>
      <c r="EV369" s="77"/>
      <c r="EW369" s="66"/>
      <c r="EX369" s="77" t="str">
        <f>IFERROR(IF(B369&lt;&gt;"", IF(AND(INDEX(Paste_Here!AU$2:AU$610, MATCH(B369, Paste_Here!A$2:A$610, 0))&lt;&gt;"", ISNUMBER(VALUE(INDEX(Paste_Here!AU$2:AU$610, MATCH(B369, Paste_Here!A$2:A$610, 0))))), INDEX(Paste_Here!AU$2:AU$610, MATCH(B369, Paste_Here!A$2:A$610, 0)), ""), ""), "")</f>
        <v/>
      </c>
      <c r="EY369" s="66"/>
      <c r="EZ369" s="77" t="str">
        <f>IFERROR(IF(B369&lt;&gt;"", IF(AND(INDEX(Paste_Here!AW$2:AW$610, MATCH(B369, Paste_Here!A$2:A$610, 0))&lt;&gt;"", ISNUMBER(VALUE(INDEX(Paste_Here!AW$2:AW$610, MATCH(B369, Paste_Here!A$2:A$610, 0))))), INDEX(Paste_Here!AW$2:AW$610, MATCH(B369, Paste_Here!A$2:A$610, 0)), ""), ""), "")</f>
        <v/>
      </c>
      <c r="FA369" s="66"/>
      <c r="FB369" s="77"/>
      <c r="FC369" s="66"/>
      <c r="FD369" s="77"/>
      <c r="FE369" s="66"/>
      <c r="FF369" s="66"/>
      <c r="FG369" s="77" t="str">
        <f t="shared" si="60"/>
        <v/>
      </c>
      <c r="FH369" s="66"/>
      <c r="FI369" s="77" t="str">
        <f>IFERROR(IF(B369&lt;&gt;"", IF(ISNUMBER(SEARCH("s", LOWER(INDEX(Paste_Here!M$2:M$610, MATCH(B369, Paste_Here!A$2:A$610, 0))))), "Yes", IF(INDEX(Paste_Here!M$2:M$610, MATCH(B369, Paste_Here!A$2:A$610, 0))&lt;&gt;"", "No", "")), ""), "")</f>
        <v/>
      </c>
      <c r="FJ369" s="66"/>
      <c r="FK369" s="77" t="str">
        <f>IFERROR(IF(B369&lt;&gt;"", IF(ISNUMBER(SEARCH("yes", LOWER(INDEX(Paste_Here!F$2:F$610, MATCH(B369, Paste_Here!A$2:A$610, 0))))), "Yes", IF(ISNUMBER(SEARCH("no", LOWER(INDEX(Paste_Here!F$2:F$610, MATCH(B369, Paste_Here!A$2:A$610, 0))))), "No", "")), ""), "")</f>
        <v/>
      </c>
      <c r="FL369" s="66"/>
      <c r="FM369" s="77" t="str">
        <f>IFERROR(IF(B369&lt;&gt;"", IF(ISNUMBER(SEARCH("english language learner", LOWER(INDEX(Paste_Here!C$2:C$610, MATCH(B369, Paste_Here!A$2:A$610, 0))))), "Yes", ""), ""), "")</f>
        <v/>
      </c>
      <c r="FN369" s="66"/>
      <c r="FO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FP369" s="66"/>
      <c r="FQ369" s="77" t="str">
        <f>IFERROR(IF(B369&lt;&gt;"", IF(ISNUMBER(SEARCH("yes", LOWER(INDEX(Paste_Here!L$2:L$610, MATCH(B369, Paste_Here!A$2:A$610, 0))))), "Yes", IF(ISNUMBER(SEARCH("no", LOWER(INDEX(Paste_Here!L$2:L$610, MATCH(B369, Paste_Here!A$2:A$610, 0))))), "No", "")), ""), "")</f>
        <v/>
      </c>
      <c r="FR369" s="66"/>
      <c r="FS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FT369" s="66"/>
      <c r="FU369" s="77"/>
      <c r="FV369" s="66"/>
      <c r="FW369" s="77" t="str">
        <f>IFERROR(IF(B369&lt;&gt;"", IF(AND(INDEX(Paste_Here!D$2:D$610, MATCH(B369, Paste_Here!A$2:A$610, 0))&lt;&gt;"", ISNUMBER(VALUE(INDEX(Paste_Here!D$2:D$610, MATCH(B369, Paste_Here!A$2:A$610, 0))))), INDEX(Paste_Here!D$2:D$610, MATCH(B369, Paste_Here!A$2:A$610, 0)), ""), ""), "")</f>
        <v/>
      </c>
      <c r="FX369" s="66"/>
      <c r="FY369" s="77" t="str">
        <f>IFERROR(IF(B369&lt;&gt;"", IF(AND(INDEX(Paste_Here!G$2:G$610, MATCH(B369, Paste_Here!A$2:A$610, 0))&lt;&gt;"", ISNUMBER(VALUE(INDEX(Paste_Here!G$2:G$610, MATCH(B369, Paste_Here!A$2:A$610, 0))))), INDEX(Paste_Here!G$2:G$610, MATCH(B369, Paste_Here!A$2:A$610, 0)), ""), ""), "")</f>
        <v/>
      </c>
      <c r="FZ369" s="66"/>
      <c r="GA369" s="95"/>
      <c r="GB369" s="66"/>
      <c r="JS369" s="1" t="str" cm="1">
        <f t="array" ref="JS369">IFERROR(INDEX(Paste_Here!$B$2:$B$610, MATCH(0, COUNTIF(JS$4:JS368, Paste_Here!$B$2:$B$610) + IF(Paste_Here!$B$2:$B$610="", 1, 0), 0)), "")</f>
        <v/>
      </c>
      <c r="JT369" s="1" t="str">
        <f>IF(JS369&lt;&gt;"", INDEX(Paste_Here!$A$2:$A$610, MATCH(JS369, Paste_Here!$B$2:$B$610, 0)), "")</f>
        <v/>
      </c>
      <c r="JU369" s="1" t="str">
        <f t="shared" si="61"/>
        <v/>
      </c>
      <c r="JV369" s="1" t="str" cm="1">
        <f t="array" ref="JV369">IFERROR(INDEX($JU$5:$JU$610, MATCH(SMALL(IF($JU$5:$JU$610&lt;&gt;"", COUNTIF($JU$5:$JU$610, "&lt;"&amp;$JU$5:$JU$610)+1), ROW()-ROW($JV$5)+1), COUNTIF($JU$5:$JU$610, "&lt;"&amp;$JU$5:$JU$610)+1, 0)), "")</f>
        <v/>
      </c>
    </row>
    <row r="370" spans="1:282">
      <c r="A370" s="66"/>
      <c r="B370" s="77" t="str">
        <f t="shared" si="52"/>
        <v/>
      </c>
      <c r="C370" s="66"/>
      <c r="D370" s="77" t="str">
        <f>IFERROR(IF(B370&lt;&gt;"", IF(COUNTIF(INDEX(Paste_Here!AS$2:AS$610, MATCH(B370, Paste_Here!A$2:A$610, 0), 0), "yes") &gt; 0, "Yes", IF(COUNTIF(INDEX(Paste_Here!AS$2:AS$610, MATCH(B370, Paste_Here!A$2:A$610, 0), 0), "no") &gt; 0, "No", "")), ""), "")</f>
        <v/>
      </c>
      <c r="E370" s="66"/>
      <c r="F370" s="77" t="str">
        <f t="shared" si="53"/>
        <v/>
      </c>
      <c r="G370" s="66"/>
      <c r="H370" s="77" t="str">
        <f>IFERROR(IF(B370&lt;&gt;"", IF(COUNTIF(INDEX(Paste_Here!AO$2:AR$610, MATCH(B370, Paste_Here!A$2:A$610, 0), 0), "yes") &gt; 0, "Yes", IF(COUNTIF(INDEX(Paste_Here!AO$2:AR$610, MATCH(B370, Paste_Here!A$2:A$610, 0), 0), "no") &gt; 0, "No", "")), ""), "")</f>
        <v/>
      </c>
      <c r="I370" s="66"/>
      <c r="J370" s="77" t="str">
        <f t="shared" si="54"/>
        <v/>
      </c>
      <c r="K370" s="66"/>
      <c r="L370" s="77" t="str">
        <f>IFERROR(IF(B370&lt;&gt;"", IF(ISNUMBER(SEARCH("yes", LOWER(INDEX(Paste_Here!W$2:W$610, MATCH(B370, Paste_Here!A$2:A$610, 0))))), "Yes", IF(ISNUMBER(SEARCH("no", LOWER(INDEX(Paste_Here!W$2:W$610, MATCH(B370, Paste_Here!A$2:A$610, 0))))), "No", "")), ""), "")</f>
        <v/>
      </c>
      <c r="M370" s="66"/>
      <c r="N370" s="77"/>
      <c r="O370" s="66"/>
      <c r="P370" s="77" t="str">
        <f>IFERROR(IF(B370&lt;&gt;"", IF(ISNUMBER(SEARCH("yes", LOWER(INDEX(Paste_Here!V$2:V$610, MATCH(B370, Paste_Here!A$2:A$610, 0))))), "Yes", IF(ISNUMBER(SEARCH("no", LOWER(INDEX(Paste_Here!V$2:V$610, MATCH(B370, Paste_Here!A$2:A$610, 0))))), "No", "")), ""), "")</f>
        <v/>
      </c>
      <c r="Q370" s="66"/>
      <c r="R370" s="77"/>
      <c r="S370" s="66"/>
      <c r="T370" s="77"/>
      <c r="U370" s="66"/>
      <c r="V370" s="66"/>
      <c r="W370" s="77" t="str">
        <f t="shared" si="55"/>
        <v/>
      </c>
      <c r="X370" s="66"/>
      <c r="Y370" s="77" t="str">
        <f>IFERROR(IF(B370&lt;&gt;"", IF(ISNUMBER(SEARCH("Revealed-Potential (Primary Focus)", LOWER(INDEX(Paste_Here!X$2:X$610, MATCH(B370, Paste_Here!A$2:A$610, 0))))), "Rev-Potential: Prim", IF(ISNUMBER(SEARCH("Revealed-Potential (Secondary Focus)", LOWER(INDEX(Paste_Here!X$2:X$610, MATCH(B370, Paste_Here!A$2:A$610, 0))))), "Rev-Potential: Sec", IF(ISNUMBER(SEARCH("Monitoring", LOWER(INDEX(Paste_Here!X$2:X$610, MATCH(B370, Paste_Here!A$2:A$610, 0))))), "Monitoring", IF(ISNUMBER(SEARCH("At-Promise (Secondary Focus)", LOWER(INDEX(Paste_Here!X$2:X$610, MATCH(B370, Paste_Here!A$2:A$610, 0))))), "At-Promise: Sec", IF(ISNUMBER(SEARCH("At-Promise (Primary Focus)", LOWER(INDEX(Paste_Here!X$2:X$610, MATCH(B370, Paste_Here!A$2:A$610, 0))))), "At-Promise: Prim", ""))))), ""), "")</f>
        <v/>
      </c>
      <c r="Z370" s="66"/>
      <c r="AA370" s="77"/>
      <c r="AB370" s="66"/>
      <c r="AC370" s="77" t="str">
        <f>IFERROR(IF(B370&lt;&gt;"", IF(ISNUMBER(SEARCH("Revealed-Potential (Primary Focus)", LOWER(INDEX(Paste_Here!AB$2:AB$610, MATCH(B370, Paste_Here!A$2:A$610, 0))))), "Rev-Potential: Prim", IF(ISNUMBER(SEARCH("Revealed-Potential (Secondary Focus)", LOWER(INDEX(Paste_Here!AB$2:AB$610, MATCH(B370, Paste_Here!A$2:A$610, 0))))), "Rev-Potential: Sec", IF(ISNUMBER(SEARCH("Monitoring", LOWER(INDEX(Paste_Here!AB$2:AB$610, MATCH(B370, Paste_Here!A$2:A$610, 0))))), "Monitoring", IF(ISNUMBER(SEARCH("At-Promise (Secondary Focus)", LOWER(INDEX(Paste_Here!AB$2:AB$610, MATCH(B370, Paste_Here!A$2:A$610, 0))))), "At-Promise: Sec", IF(ISNUMBER(SEARCH("At-Promise (Primary Focus)", LOWER(INDEX(Paste_Here!AB$2:AB$610, MATCH(B370, Paste_Here!A$2:A$610, 0))))), "At-Promise: Prim", ""))))), ""), "")</f>
        <v/>
      </c>
      <c r="AD370" s="66"/>
      <c r="AE370" s="77"/>
      <c r="AF370" s="66"/>
      <c r="AG370" s="77"/>
      <c r="AH370" s="66"/>
      <c r="AI370" s="77"/>
      <c r="AJ370" s="66"/>
      <c r="AK370" s="77"/>
      <c r="AL370" s="66"/>
      <c r="AM370" s="77"/>
      <c r="AN370" s="66"/>
      <c r="AO370" s="77"/>
      <c r="AP370" s="66"/>
      <c r="AQ370" s="77"/>
      <c r="AR370" s="66"/>
      <c r="AS370" s="77"/>
      <c r="AT370" s="66"/>
      <c r="AU370" s="66"/>
      <c r="AV370" s="77" t="str">
        <f t="shared" si="56"/>
        <v/>
      </c>
      <c r="AW370" s="66"/>
      <c r="AX370" s="77" t="str">
        <f>IFERROR(IF(B370&lt;&gt;"", IF(AND(INDEX(Paste_Here!AC$2:AC$610, MATCH(B370, Paste_Here!A$2:A$610, 0))&lt;&gt;"", ISNUMBER(VALUE(INDEX(Paste_Here!AC$2:AC$610, MATCH(B370, Paste_Here!A$2:A$610, 0))))), INDEX(Paste_Here!AC$2:AC$610, MATCH(B370, Paste_Here!A$2:A$610, 0)), ""), ""), "")</f>
        <v/>
      </c>
      <c r="AY370" s="66"/>
      <c r="AZ370" s="77" t="str">
        <f>IFERROR(IF(B370&lt;&gt;"", IF(AND(INDEX(Paste_Here!AD$2:AD$610, MATCH(B370, Paste_Here!A$2:A$610, 0))&lt;&gt;"", ISNUMBER(VALUE(INDEX(Paste_Here!AD$2:AD$610, MATCH(B370, Paste_Here!A$2:A$610, 0))))), TEXT(ROUND(VALUE(INDEX(Paste_Here!AD$2:AD$610, MATCH(B370, Paste_Here!A$2:A$610, 0))), 2), "0.00"), ""), ""), "")</f>
        <v/>
      </c>
      <c r="BA370" s="66"/>
      <c r="BB370" s="77" t="str">
        <f>IFERROR(IF(B370&lt;&gt;"", IF(LOWER(INDEX(Paste_Here!AE$2:AE$610, MATCH(B370, Paste_Here!A$2:A$610, 0)))="approaching expectations", "Approaching", IF(LOWER(INDEX(Paste_Here!AE$2:AE$610, MATCH(B370, Paste_Here!A$2:A$610, 0)))="met expectations", "Met", IF(LOWER(INDEX(Paste_Here!AE$2:AE$610, MATCH(B370, Paste_Here!A$2:A$610, 0)))="exceeded expectations", "Exceeded", IF(LOWER(INDEX(Paste_Here!AE$2:AE$610, MATCH(B370, Paste_Here!A$2:A$610, 0)))="below expectations", "Below", "")))), ""), "")</f>
        <v/>
      </c>
      <c r="BC370" s="66"/>
      <c r="BD370" s="77" t="str">
        <f>IFERROR(IF(B370&lt;&gt;"", IF(AND(INDEX(Paste_Here!T$2:T$610, MATCH(B370, Paste_Here!A$2:A$610, 0))&lt;&gt;"", ISNUMBER(VALUE(INDEX(Paste_Here!T$2:T$610, MATCH(B370, Paste_Here!A$2:A$610, 0))))), INDEX(Paste_Here!T$2:T$610, MATCH(B370, Paste_Here!A$2:A$610, 0)), ""), ""), "")</f>
        <v/>
      </c>
      <c r="BE370" s="66"/>
      <c r="BF370" s="77"/>
      <c r="BG370" s="66"/>
      <c r="BH370" s="77"/>
      <c r="BI370" s="66"/>
      <c r="BJ370" s="77"/>
      <c r="BK370" s="66"/>
      <c r="BL370" s="77" t="str">
        <f>IFERROR(IF(B370&lt;&gt;"", IF(AND(INDEX(Paste_Here!N$2:N$610, MATCH(B370, Paste_Here!A$2:A$610, 0))&lt;&gt;"", ISNUMBER(VALUE(INDEX(Paste_Here!N$2:N$610, MATCH(B370, Paste_Here!A$2:A$610, 0))))), INDEX(Paste_Here!N$2:N$610, MATCH(B370, Paste_Here!A$2:A$610, 0)), ""), ""), "")</f>
        <v/>
      </c>
      <c r="BM370" s="66"/>
      <c r="BN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BO370" s="66"/>
      <c r="BP370" s="77" t="str" cm="1">
        <f t="array" aca="1" ref="BP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BQ370" s="66"/>
      <c r="BR370" s="66"/>
      <c r="BS370" s="77"/>
      <c r="BT370" s="66"/>
      <c r="BU370" s="77"/>
      <c r="BV370" s="66"/>
      <c r="BW370" s="77"/>
      <c r="BX370" s="66"/>
      <c r="BY370" s="77"/>
      <c r="BZ370" s="66"/>
      <c r="CA370" s="77"/>
      <c r="CB370" s="66"/>
      <c r="CC370" s="77"/>
      <c r="CD370" s="66"/>
      <c r="CE370" s="77"/>
      <c r="CF370" s="66"/>
      <c r="CG370" s="77"/>
      <c r="CH370" s="66"/>
      <c r="CI370" s="77"/>
      <c r="CJ370" s="66"/>
      <c r="CK370" s="77"/>
      <c r="CL370" s="66"/>
      <c r="CM370" s="77"/>
      <c r="CN370" s="66"/>
      <c r="CO370" s="66"/>
      <c r="CP370" s="77" t="str">
        <f t="shared" si="57"/>
        <v/>
      </c>
      <c r="CQ370" s="66"/>
      <c r="CR370" s="77" t="str">
        <f>IFERROR(IF(B370&lt;&gt;"", IF(AND(INDEX(Paste_Here!Y$2:Y$610, MATCH(B370, Paste_Here!A$2:A$610, 0))&lt;&gt;"", ISNUMBER(VALUE(INDEX(Paste_Here!Y$2:Y$610, MATCH(B370, Paste_Here!A$2:A$610, 0))))), INDEX(Paste_Here!Y$2:Y$610, MATCH(B370, Paste_Here!A$2:A$610, 0)), ""), ""), "")</f>
        <v/>
      </c>
      <c r="CS370" s="66"/>
      <c r="CT370" s="77" t="str">
        <f>IFERROR(IF(B370&lt;&gt;"", IF(AND(INDEX(Paste_Here!AA$2:AA$610, MATCH(B370, Paste_Here!A$2:A$610, 0))&lt;&gt;"", ISNUMBER(--INDEX(Paste_Here!AA$2:AA$610, MATCH(B370, Paste_Here!A$2:A$610, 0)))), TEXT(ROUND(--INDEX(Paste_Here!AA$2:AA$610, MATCH(B370, Paste_Here!A$2:A$610, 0)), 2), "0.00"), ""), ""), "")</f>
        <v/>
      </c>
      <c r="CU370" s="66"/>
      <c r="CV370" s="77" t="str">
        <f>IFERROR(IF(B370&lt;&gt;"", IF(LOWER(INDEX(Paste_Here!Z$2:Z$610, MATCH(B370, Paste_Here!A$2:A$610, 0)))="approaching expectations", "Approaching", IF(LOWER(INDEX(Paste_Here!Z$2:Z$610, MATCH(B370, Paste_Here!A$2:A$610, 0)))="met expectations", "Met", IF(LOWER(INDEX(Paste_Here!Z$2:Z$610, MATCH(B370, Paste_Here!A$2:A$610, 0)))="exceeded expectations", "Exceeded", IF(LOWER(INDEX(Paste_Here!Z$2:Z$610, MATCH(B370, Paste_Here!A$2:A$610, 0)))="below expectations", "Below", "")))), ""), "")</f>
        <v/>
      </c>
      <c r="CW370" s="66"/>
      <c r="CX370" s="77"/>
      <c r="CY370" s="66"/>
      <c r="CZ370" s="77" t="str">
        <f>IFERROR(IF(B370&lt;&gt;"", IF(AND(INDEX(Paste_Here!AL$2:AL$610, MATCH(B370, Paste_Here!A$2:A$610, 0))&lt;&gt;"", ISNUMBER(VALUE(INDEX(Paste_Here!AL$2:AL$610, MATCH(B370, Paste_Here!A$2:A$610, 0))))), INDEX(Paste_Here!AL$2:AL$610, MATCH(B370, Paste_Here!A$2:A$610, 0)), ""), ""), "")</f>
        <v/>
      </c>
      <c r="DA370" s="66"/>
      <c r="DB370" s="77" t="str">
        <f>IFERROR(IF(B370&lt;&gt;"", IF(ISNUMBER(SEARCH("highrisk", LOWER(INDEX(Paste_Here!AM$2:AM$610, MATCH(B370, Paste_Here!A$2:A$610, 0))))), "High Risk", IF(ISNUMBER(SEARCH("lowrisk", LOWER(INDEX(Paste_Here!AM$2:AM$610, MATCH(B370, Paste_Here!A$2:A$610, 0))))), "Low Risk", IF(ISNUMBER(SEARCH("somerisk", LOWER(INDEX(Paste_Here!AM$2:AM$610, MATCH(B370, Paste_Here!A$2:A$610, 0))))), "Some Risk", ""))), ""), "")</f>
        <v/>
      </c>
      <c r="DC370" s="66"/>
      <c r="DD370" s="77" t="str">
        <f>IFERROR(IF(B370&lt;&gt;"", IF(AND(INDEX(Paste_Here!AN$2:AN$610, MATCH(B370, Paste_Here!A$2:A$610, 0))&lt;&gt;"", ISNUMBER(VALUE(INDEX(Paste_Here!AN$2:AN$610, MATCH(B370, Paste_Here!A$2:A$610, 0))))), INDEX(Paste_Here!AN$2:AN$610, MATCH(B370, Paste_Here!A$2:A$610, 0)), ""), ""), "")</f>
        <v/>
      </c>
      <c r="DE370" s="66"/>
      <c r="DF370" s="77" t="str">
        <f>IFERROR(IF(B370&lt;&gt;"", IF(AND(INDEX(Paste_Here!Q$2:Q$610, MATCH(B370, Paste_Here!A$2:A$610, 0))&lt;&gt;"", ISNUMBER(VALUE(INDEX(Paste_Here!Q$2:Q$610, MATCH(B370, Paste_Here!A$2:A$610, 0))))), INDEX(Paste_Here!Q$2:Q$610, MATCH(B370, Paste_Here!A$2:A$610, 0)), ""), ""), "")</f>
        <v/>
      </c>
      <c r="DG370" s="66"/>
      <c r="DH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DI370" s="66"/>
      <c r="DJ370" s="77" t="str" cm="1">
        <f t="array" aca="1" ref="DJ370" ca="1">IFERROR(VALUE(IF(ISNUMBER(SEARCH("EM", INDEX(Paste_Here!S$2:S$500, MATCH(B370, Paste_Here!A$2:A$500, 0)))), "-" &amp;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f>
        <v/>
      </c>
      <c r="DK370" s="66"/>
      <c r="DL370" s="66"/>
      <c r="DM370" s="77" t="str">
        <f t="shared" si="58"/>
        <v/>
      </c>
      <c r="DN370" s="66"/>
      <c r="DO370" s="77" t="str">
        <f>IFERROR(IF(B370&lt;&gt;"", IF(AND(INDEX(Paste_Here!AF$2:AF$610, MATCH(B370, Paste_Here!A$2:A$610, 0))&lt;&gt;"", ISNUMBER(VALUE(INDEX(Paste_Here!AF$2:AF$610, MATCH(B370, Paste_Here!A$2:A$610, 0))))), INDEX(Paste_Here!AF$2:AF$610, MATCH(B370, Paste_Here!A$2:A$610, 0)), ""), ""), "")</f>
        <v/>
      </c>
      <c r="DP370" s="66"/>
      <c r="DQ370" s="77" t="str">
        <f>IFERROR(IF(B370&lt;&gt;"", IF(AND(INDEX(Paste_Here!AG$2:AG$610, MATCH(B370, Paste_Here!A$2:A$610, 0))&lt;&gt;"", ISNUMBER(--INDEX(Paste_Here!AG$2:AG$610, MATCH(B370, Paste_Here!A$2:A$610, 0)))), TEXT(ROUND(--INDEX(Paste_Here!AG$2:AG$610, MATCH(B370, Paste_Here!A$2:A$610, 0)), 2), "0.00"), ""), ""), "")</f>
        <v/>
      </c>
      <c r="DR370" s="66"/>
      <c r="DS370" s="77" t="str">
        <f>IFERROR(IF(B370&lt;&gt;"", IF(LOWER(INDEX(Paste_Here!AH$2:AH$610, MATCH(B370, Paste_Here!A$2:A$610, 0)))="approaching expectations", "Approaching", IF(LOWER(INDEX(Paste_Here!AH$2:AH$610, MATCH(B370, Paste_Here!A$2:A$610, 0)))="met expectations", "Met", IF(LOWER(INDEX(Paste_Here!AH$2:AH$610, MATCH(B370, Paste_Here!A$2:A$610, 0)))="exceeded expectations", "Exceeded", IF(LOWER(INDEX(Paste_Here!AH$2:AH$610, MATCH(B370, Paste_Here!A$2:A$610, 0)))="below expectations", "Below", "")))), ""), "")</f>
        <v/>
      </c>
      <c r="DT370" s="66"/>
      <c r="DU370" s="77" t="str">
        <f>IFERROR(IF(B370&lt;&gt;"", IF(AND(INDEX(Paste_Here!U$2:U$610, MATCH(B370, Paste_Here!A$2:A$610, 0))&lt;&gt;"", ISNUMBER(VALUE(INDEX(Paste_Here!U$2:U$610, MATCH(B370, Paste_Here!A$2:A$610, 0))))), INDEX(Paste_Here!U$2:U$610, MATCH(B370, Paste_Here!A$2:A$610, 0)), ""), ""), "")</f>
        <v/>
      </c>
      <c r="DV370" s="66"/>
      <c r="DW370" s="77"/>
      <c r="DX370" s="66"/>
      <c r="DY370" s="77" t="str">
        <f>IFERROR(IF(B370&lt;&gt;"", IF(AND(INDEX(Paste_Here!AI$2:AI$610, MATCH(B370, Paste_Here!A$2:A$610, 0))&lt;&gt;"", ISNUMBER(VALUE(INDEX(Paste_Here!AI$2:AI$610, MATCH(B370, Paste_Here!A$2:A$610, 0))))), INDEX(Paste_Here!AI$2:AI$610, MATCH(B370, Paste_Here!A$2:A$610, 0)), ""), ""), "")</f>
        <v/>
      </c>
      <c r="DZ370" s="66"/>
      <c r="EA370" s="77" t="str">
        <f>IFERROR(IF(B370&lt;&gt;"", IF(AND(INDEX(Paste_Here!AJ$2:AJ$610, MATCH(B370, Paste_Here!A$2:A$610, 0))&lt;&gt;"", ISNUMBER(--INDEX(Paste_Here!AJ$2:AJ$610, MATCH(B370, Paste_Here!A$2:A$610, 0)))), TEXT(ROUND(--INDEX(Paste_Here!AJ$2:AJ$610, MATCH(B370, Paste_Here!A$2:A$610, 0)), 2), "0.00"), ""), ""), "")</f>
        <v/>
      </c>
      <c r="EB370" s="66"/>
      <c r="EC370" s="77" t="str">
        <f>IFERROR(IF(B370&lt;&gt;"", IF(LOWER(INDEX(Paste_Here!AK$2:AK$610, MATCH(B370, Paste_Here!A$2:A$610, 0)))="approaching expectations", "Approaching", IF(LOWER(INDEX(Paste_Here!AK$2:AK$610, MATCH(B370, Paste_Here!A$2:A$610, 0)))="met expectations", "Met", IF(LOWER(INDEX(Paste_Here!AK$2:AK$610, MATCH(B370, Paste_Here!A$2:A$610, 0)))="exceeded expectations", "Exceeded", IF(LOWER(INDEX(Paste_Here!AK$2:AK$610, MATCH(B370, Paste_Here!A$2:A$610, 0)))="below expectations", "Below", "")))), ""), "")</f>
        <v/>
      </c>
      <c r="ED370" s="66"/>
      <c r="EE370" s="77"/>
      <c r="EF370" s="66"/>
      <c r="EG370" s="77"/>
      <c r="EH370" s="66"/>
      <c r="EI370" s="66"/>
      <c r="EJ370" s="77" t="str">
        <f t="shared" si="59"/>
        <v/>
      </c>
      <c r="EK370" s="66"/>
      <c r="EL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EM370" s="66"/>
      <c r="EN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EO370" s="66"/>
      <c r="EP370" s="77"/>
      <c r="EQ370" s="66"/>
      <c r="ER370" s="77" t="str">
        <f>IFERROR(IF(B370&lt;&gt;"", IF(AND(INDEX(Paste_Here!AT$2:AT$610, MATCH(B370, Paste_Here!A$2:A$610, 0))&lt;&gt;"", ISNUMBER(VALUE(INDEX(Paste_Here!AT$2:AT$610, MATCH(B370, Paste_Here!A$2:A$610, 0))))), INDEX(Paste_Here!AT$2:AT$610, MATCH(B370, Paste_Here!A$2:A$610, 0)), ""), ""), "")</f>
        <v/>
      </c>
      <c r="ES370" s="66"/>
      <c r="ET370" s="77" t="str">
        <f>IFERROR(IF(B370&lt;&gt;"", IF(AND(INDEX(Paste_Here!AV$2:AV$610, MATCH(B370, Paste_Here!A$2:A$610, 0))&lt;&gt;"", ISNUMBER(VALUE(INDEX(Paste_Here!AV$2:AV$610, MATCH(B370, Paste_Here!A$2:A$610, 0))))), INDEX(Paste_Here!AV$2:AV$610, MATCH(B370, Paste_Here!A$2:A$610, 0)), ""), ""), "")</f>
        <v/>
      </c>
      <c r="EU370" s="66"/>
      <c r="EV370" s="77"/>
      <c r="EW370" s="66"/>
      <c r="EX370" s="77" t="str">
        <f>IFERROR(IF(B370&lt;&gt;"", IF(AND(INDEX(Paste_Here!AU$2:AU$610, MATCH(B370, Paste_Here!A$2:A$610, 0))&lt;&gt;"", ISNUMBER(VALUE(INDEX(Paste_Here!AU$2:AU$610, MATCH(B370, Paste_Here!A$2:A$610, 0))))), INDEX(Paste_Here!AU$2:AU$610, MATCH(B370, Paste_Here!A$2:A$610, 0)), ""), ""), "")</f>
        <v/>
      </c>
      <c r="EY370" s="66"/>
      <c r="EZ370" s="77" t="str">
        <f>IFERROR(IF(B370&lt;&gt;"", IF(AND(INDEX(Paste_Here!AW$2:AW$610, MATCH(B370, Paste_Here!A$2:A$610, 0))&lt;&gt;"", ISNUMBER(VALUE(INDEX(Paste_Here!AW$2:AW$610, MATCH(B370, Paste_Here!A$2:A$610, 0))))), INDEX(Paste_Here!AW$2:AW$610, MATCH(B370, Paste_Here!A$2:A$610, 0)), ""), ""), "")</f>
        <v/>
      </c>
      <c r="FA370" s="66"/>
      <c r="FB370" s="77"/>
      <c r="FC370" s="66"/>
      <c r="FD370" s="77"/>
      <c r="FE370" s="66"/>
      <c r="FF370" s="66"/>
      <c r="FG370" s="77" t="str">
        <f t="shared" si="60"/>
        <v/>
      </c>
      <c r="FH370" s="66"/>
      <c r="FI370" s="77" t="str">
        <f>IFERROR(IF(B370&lt;&gt;"", IF(ISNUMBER(SEARCH("s", LOWER(INDEX(Paste_Here!M$2:M$610, MATCH(B370, Paste_Here!A$2:A$610, 0))))), "Yes", IF(INDEX(Paste_Here!M$2:M$610, MATCH(B370, Paste_Here!A$2:A$610, 0))&lt;&gt;"", "No", "")), ""), "")</f>
        <v/>
      </c>
      <c r="FJ370" s="66"/>
      <c r="FK370" s="77" t="str">
        <f>IFERROR(IF(B370&lt;&gt;"", IF(ISNUMBER(SEARCH("yes", LOWER(INDEX(Paste_Here!F$2:F$610, MATCH(B370, Paste_Here!A$2:A$610, 0))))), "Yes", IF(ISNUMBER(SEARCH("no", LOWER(INDEX(Paste_Here!F$2:F$610, MATCH(B370, Paste_Here!A$2:A$610, 0))))), "No", "")), ""), "")</f>
        <v/>
      </c>
      <c r="FL370" s="66"/>
      <c r="FM370" s="77" t="str">
        <f>IFERROR(IF(B370&lt;&gt;"", IF(ISNUMBER(SEARCH("english language learner", LOWER(INDEX(Paste_Here!C$2:C$610, MATCH(B370, Paste_Here!A$2:A$610, 0))))), "Yes", ""), ""), "")</f>
        <v/>
      </c>
      <c r="FN370" s="66"/>
      <c r="FO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FP370" s="66"/>
      <c r="FQ370" s="77" t="str">
        <f>IFERROR(IF(B370&lt;&gt;"", IF(ISNUMBER(SEARCH("yes", LOWER(INDEX(Paste_Here!L$2:L$610, MATCH(B370, Paste_Here!A$2:A$610, 0))))), "Yes", IF(ISNUMBER(SEARCH("no", LOWER(INDEX(Paste_Here!L$2:L$610, MATCH(B370, Paste_Here!A$2:A$610, 0))))), "No", "")), ""), "")</f>
        <v/>
      </c>
      <c r="FR370" s="66"/>
      <c r="FS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FT370" s="66"/>
      <c r="FU370" s="77"/>
      <c r="FV370" s="66"/>
      <c r="FW370" s="77" t="str">
        <f>IFERROR(IF(B370&lt;&gt;"", IF(AND(INDEX(Paste_Here!D$2:D$610, MATCH(B370, Paste_Here!A$2:A$610, 0))&lt;&gt;"", ISNUMBER(VALUE(INDEX(Paste_Here!D$2:D$610, MATCH(B370, Paste_Here!A$2:A$610, 0))))), INDEX(Paste_Here!D$2:D$610, MATCH(B370, Paste_Here!A$2:A$610, 0)), ""), ""), "")</f>
        <v/>
      </c>
      <c r="FX370" s="66"/>
      <c r="FY370" s="77" t="str">
        <f>IFERROR(IF(B370&lt;&gt;"", IF(AND(INDEX(Paste_Here!G$2:G$610, MATCH(B370, Paste_Here!A$2:A$610, 0))&lt;&gt;"", ISNUMBER(VALUE(INDEX(Paste_Here!G$2:G$610, MATCH(B370, Paste_Here!A$2:A$610, 0))))), INDEX(Paste_Here!G$2:G$610, MATCH(B370, Paste_Here!A$2:A$610, 0)), ""), ""), "")</f>
        <v/>
      </c>
      <c r="FZ370" s="66"/>
      <c r="GA370" s="95"/>
      <c r="GB370" s="66"/>
      <c r="JS370" s="1" t="str" cm="1">
        <f t="array" ref="JS370">IFERROR(INDEX(Paste_Here!$B$2:$B$610, MATCH(0, COUNTIF(JS$4:JS369, Paste_Here!$B$2:$B$610) + IF(Paste_Here!$B$2:$B$610="", 1, 0), 0)), "")</f>
        <v/>
      </c>
      <c r="JT370" s="1" t="str">
        <f>IF(JS370&lt;&gt;"", INDEX(Paste_Here!$A$2:$A$610, MATCH(JS370, Paste_Here!$B$2:$B$610, 0)), "")</f>
        <v/>
      </c>
      <c r="JU370" s="1" t="str">
        <f t="shared" si="61"/>
        <v/>
      </c>
      <c r="JV370" s="1" t="str" cm="1">
        <f t="array" ref="JV370">IFERROR(INDEX($JU$5:$JU$610, MATCH(SMALL(IF($JU$5:$JU$610&lt;&gt;"", COUNTIF($JU$5:$JU$610, "&lt;"&amp;$JU$5:$JU$610)+1), ROW()-ROW($JV$5)+1), COUNTIF($JU$5:$JU$610, "&lt;"&amp;$JU$5:$JU$610)+1, 0)), "")</f>
        <v/>
      </c>
    </row>
    <row r="371" spans="1:282">
      <c r="A371" s="66"/>
      <c r="B371" s="77" t="str">
        <f t="shared" si="52"/>
        <v/>
      </c>
      <c r="C371" s="66"/>
      <c r="D371" s="77" t="str">
        <f>IFERROR(IF(B371&lt;&gt;"", IF(COUNTIF(INDEX(Paste_Here!AS$2:AS$610, MATCH(B371, Paste_Here!A$2:A$610, 0), 0), "yes") &gt; 0, "Yes", IF(COUNTIF(INDEX(Paste_Here!AS$2:AS$610, MATCH(B371, Paste_Here!A$2:A$610, 0), 0), "no") &gt; 0, "No", "")), ""), "")</f>
        <v/>
      </c>
      <c r="E371" s="66"/>
      <c r="F371" s="77" t="str">
        <f t="shared" si="53"/>
        <v/>
      </c>
      <c r="G371" s="66"/>
      <c r="H371" s="77" t="str">
        <f>IFERROR(IF(B371&lt;&gt;"", IF(COUNTIF(INDEX(Paste_Here!AO$2:AR$610, MATCH(B371, Paste_Here!A$2:A$610, 0), 0), "yes") &gt; 0, "Yes", IF(COUNTIF(INDEX(Paste_Here!AO$2:AR$610, MATCH(B371, Paste_Here!A$2:A$610, 0), 0), "no") &gt; 0, "No", "")), ""), "")</f>
        <v/>
      </c>
      <c r="I371" s="66"/>
      <c r="J371" s="77" t="str">
        <f t="shared" si="54"/>
        <v/>
      </c>
      <c r="K371" s="66"/>
      <c r="L371" s="77" t="str">
        <f>IFERROR(IF(B371&lt;&gt;"", IF(ISNUMBER(SEARCH("yes", LOWER(INDEX(Paste_Here!W$2:W$610, MATCH(B371, Paste_Here!A$2:A$610, 0))))), "Yes", IF(ISNUMBER(SEARCH("no", LOWER(INDEX(Paste_Here!W$2:W$610, MATCH(B371, Paste_Here!A$2:A$610, 0))))), "No", "")), ""), "")</f>
        <v/>
      </c>
      <c r="M371" s="66"/>
      <c r="N371" s="77"/>
      <c r="O371" s="66"/>
      <c r="P371" s="77" t="str">
        <f>IFERROR(IF(B371&lt;&gt;"", IF(ISNUMBER(SEARCH("yes", LOWER(INDEX(Paste_Here!V$2:V$610, MATCH(B371, Paste_Here!A$2:A$610, 0))))), "Yes", IF(ISNUMBER(SEARCH("no", LOWER(INDEX(Paste_Here!V$2:V$610, MATCH(B371, Paste_Here!A$2:A$610, 0))))), "No", "")), ""), "")</f>
        <v/>
      </c>
      <c r="Q371" s="66"/>
      <c r="R371" s="77"/>
      <c r="S371" s="66"/>
      <c r="T371" s="77"/>
      <c r="U371" s="66"/>
      <c r="V371" s="66"/>
      <c r="W371" s="77" t="str">
        <f t="shared" si="55"/>
        <v/>
      </c>
      <c r="X371" s="66"/>
      <c r="Y371" s="77" t="str">
        <f>IFERROR(IF(B371&lt;&gt;"", IF(ISNUMBER(SEARCH("Revealed-Potential (Primary Focus)", LOWER(INDEX(Paste_Here!X$2:X$610, MATCH(B371, Paste_Here!A$2:A$610, 0))))), "Rev-Potential: Prim", IF(ISNUMBER(SEARCH("Revealed-Potential (Secondary Focus)", LOWER(INDEX(Paste_Here!X$2:X$610, MATCH(B371, Paste_Here!A$2:A$610, 0))))), "Rev-Potential: Sec", IF(ISNUMBER(SEARCH("Monitoring", LOWER(INDEX(Paste_Here!X$2:X$610, MATCH(B371, Paste_Here!A$2:A$610, 0))))), "Monitoring", IF(ISNUMBER(SEARCH("At-Promise (Secondary Focus)", LOWER(INDEX(Paste_Here!X$2:X$610, MATCH(B371, Paste_Here!A$2:A$610, 0))))), "At-Promise: Sec", IF(ISNUMBER(SEARCH("At-Promise (Primary Focus)", LOWER(INDEX(Paste_Here!X$2:X$610, MATCH(B371, Paste_Here!A$2:A$610, 0))))), "At-Promise: Prim", ""))))), ""), "")</f>
        <v/>
      </c>
      <c r="Z371" s="66"/>
      <c r="AA371" s="77"/>
      <c r="AB371" s="66"/>
      <c r="AC371" s="77" t="str">
        <f>IFERROR(IF(B371&lt;&gt;"", IF(ISNUMBER(SEARCH("Revealed-Potential (Primary Focus)", LOWER(INDEX(Paste_Here!AB$2:AB$610, MATCH(B371, Paste_Here!A$2:A$610, 0))))), "Rev-Potential: Prim", IF(ISNUMBER(SEARCH("Revealed-Potential (Secondary Focus)", LOWER(INDEX(Paste_Here!AB$2:AB$610, MATCH(B371, Paste_Here!A$2:A$610, 0))))), "Rev-Potential: Sec", IF(ISNUMBER(SEARCH("Monitoring", LOWER(INDEX(Paste_Here!AB$2:AB$610, MATCH(B371, Paste_Here!A$2:A$610, 0))))), "Monitoring", IF(ISNUMBER(SEARCH("At-Promise (Secondary Focus)", LOWER(INDEX(Paste_Here!AB$2:AB$610, MATCH(B371, Paste_Here!A$2:A$610, 0))))), "At-Promise: Sec", IF(ISNUMBER(SEARCH("At-Promise (Primary Focus)", LOWER(INDEX(Paste_Here!AB$2:AB$610, MATCH(B371, Paste_Here!A$2:A$610, 0))))), "At-Promise: Prim", ""))))), ""), "")</f>
        <v/>
      </c>
      <c r="AD371" s="66"/>
      <c r="AE371" s="77"/>
      <c r="AF371" s="66"/>
      <c r="AG371" s="77"/>
      <c r="AH371" s="66"/>
      <c r="AI371" s="77"/>
      <c r="AJ371" s="66"/>
      <c r="AK371" s="77"/>
      <c r="AL371" s="66"/>
      <c r="AM371" s="77"/>
      <c r="AN371" s="66"/>
      <c r="AO371" s="77"/>
      <c r="AP371" s="66"/>
      <c r="AQ371" s="77"/>
      <c r="AR371" s="66"/>
      <c r="AS371" s="77"/>
      <c r="AT371" s="66"/>
      <c r="AU371" s="66"/>
      <c r="AV371" s="77" t="str">
        <f t="shared" si="56"/>
        <v/>
      </c>
      <c r="AW371" s="66"/>
      <c r="AX371" s="77" t="str">
        <f>IFERROR(IF(B371&lt;&gt;"", IF(AND(INDEX(Paste_Here!AC$2:AC$610, MATCH(B371, Paste_Here!A$2:A$610, 0))&lt;&gt;"", ISNUMBER(VALUE(INDEX(Paste_Here!AC$2:AC$610, MATCH(B371, Paste_Here!A$2:A$610, 0))))), INDEX(Paste_Here!AC$2:AC$610, MATCH(B371, Paste_Here!A$2:A$610, 0)), ""), ""), "")</f>
        <v/>
      </c>
      <c r="AY371" s="66"/>
      <c r="AZ371" s="77" t="str">
        <f>IFERROR(IF(B371&lt;&gt;"", IF(AND(INDEX(Paste_Here!AD$2:AD$610, MATCH(B371, Paste_Here!A$2:A$610, 0))&lt;&gt;"", ISNUMBER(VALUE(INDEX(Paste_Here!AD$2:AD$610, MATCH(B371, Paste_Here!A$2:A$610, 0))))), TEXT(ROUND(VALUE(INDEX(Paste_Here!AD$2:AD$610, MATCH(B371, Paste_Here!A$2:A$610, 0))), 2), "0.00"), ""), ""), "")</f>
        <v/>
      </c>
      <c r="BA371" s="66"/>
      <c r="BB371" s="77" t="str">
        <f>IFERROR(IF(B371&lt;&gt;"", IF(LOWER(INDEX(Paste_Here!AE$2:AE$610, MATCH(B371, Paste_Here!A$2:A$610, 0)))="approaching expectations", "Approaching", IF(LOWER(INDEX(Paste_Here!AE$2:AE$610, MATCH(B371, Paste_Here!A$2:A$610, 0)))="met expectations", "Met", IF(LOWER(INDEX(Paste_Here!AE$2:AE$610, MATCH(B371, Paste_Here!A$2:A$610, 0)))="exceeded expectations", "Exceeded", IF(LOWER(INDEX(Paste_Here!AE$2:AE$610, MATCH(B371, Paste_Here!A$2:A$610, 0)))="below expectations", "Below", "")))), ""), "")</f>
        <v/>
      </c>
      <c r="BC371" s="66"/>
      <c r="BD371" s="77" t="str">
        <f>IFERROR(IF(B371&lt;&gt;"", IF(AND(INDEX(Paste_Here!T$2:T$610, MATCH(B371, Paste_Here!A$2:A$610, 0))&lt;&gt;"", ISNUMBER(VALUE(INDEX(Paste_Here!T$2:T$610, MATCH(B371, Paste_Here!A$2:A$610, 0))))), INDEX(Paste_Here!T$2:T$610, MATCH(B371, Paste_Here!A$2:A$610, 0)), ""), ""), "")</f>
        <v/>
      </c>
      <c r="BE371" s="66"/>
      <c r="BF371" s="77"/>
      <c r="BG371" s="66"/>
      <c r="BH371" s="77"/>
      <c r="BI371" s="66"/>
      <c r="BJ371" s="77"/>
      <c r="BK371" s="66"/>
      <c r="BL371" s="77" t="str">
        <f>IFERROR(IF(B371&lt;&gt;"", IF(AND(INDEX(Paste_Here!N$2:N$610, MATCH(B371, Paste_Here!A$2:A$610, 0))&lt;&gt;"", ISNUMBER(VALUE(INDEX(Paste_Here!N$2:N$610, MATCH(B371, Paste_Here!A$2:A$610, 0))))), INDEX(Paste_Here!N$2:N$610, MATCH(B371, Paste_Here!A$2:A$610, 0)), ""), ""), "")</f>
        <v/>
      </c>
      <c r="BM371" s="66"/>
      <c r="BN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BO371" s="66"/>
      <c r="BP371" s="77" t="str" cm="1">
        <f t="array" aca="1" ref="BP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BQ371" s="66"/>
      <c r="BR371" s="66"/>
      <c r="BS371" s="77"/>
      <c r="BT371" s="66"/>
      <c r="BU371" s="77"/>
      <c r="BV371" s="66"/>
      <c r="BW371" s="77"/>
      <c r="BX371" s="66"/>
      <c r="BY371" s="77"/>
      <c r="BZ371" s="66"/>
      <c r="CA371" s="77"/>
      <c r="CB371" s="66"/>
      <c r="CC371" s="77"/>
      <c r="CD371" s="66"/>
      <c r="CE371" s="77"/>
      <c r="CF371" s="66"/>
      <c r="CG371" s="77"/>
      <c r="CH371" s="66"/>
      <c r="CI371" s="77"/>
      <c r="CJ371" s="66"/>
      <c r="CK371" s="77"/>
      <c r="CL371" s="66"/>
      <c r="CM371" s="77"/>
      <c r="CN371" s="66"/>
      <c r="CO371" s="66"/>
      <c r="CP371" s="77" t="str">
        <f t="shared" si="57"/>
        <v/>
      </c>
      <c r="CQ371" s="66"/>
      <c r="CR371" s="77" t="str">
        <f>IFERROR(IF(B371&lt;&gt;"", IF(AND(INDEX(Paste_Here!Y$2:Y$610, MATCH(B371, Paste_Here!A$2:A$610, 0))&lt;&gt;"", ISNUMBER(VALUE(INDEX(Paste_Here!Y$2:Y$610, MATCH(B371, Paste_Here!A$2:A$610, 0))))), INDEX(Paste_Here!Y$2:Y$610, MATCH(B371, Paste_Here!A$2:A$610, 0)), ""), ""), "")</f>
        <v/>
      </c>
      <c r="CS371" s="66"/>
      <c r="CT371" s="77" t="str">
        <f>IFERROR(IF(B371&lt;&gt;"", IF(AND(INDEX(Paste_Here!AA$2:AA$610, MATCH(B371, Paste_Here!A$2:A$610, 0))&lt;&gt;"", ISNUMBER(--INDEX(Paste_Here!AA$2:AA$610, MATCH(B371, Paste_Here!A$2:A$610, 0)))), TEXT(ROUND(--INDEX(Paste_Here!AA$2:AA$610, MATCH(B371, Paste_Here!A$2:A$610, 0)), 2), "0.00"), ""), ""), "")</f>
        <v/>
      </c>
      <c r="CU371" s="66"/>
      <c r="CV371" s="77" t="str">
        <f>IFERROR(IF(B371&lt;&gt;"", IF(LOWER(INDEX(Paste_Here!Z$2:Z$610, MATCH(B371, Paste_Here!A$2:A$610, 0)))="approaching expectations", "Approaching", IF(LOWER(INDEX(Paste_Here!Z$2:Z$610, MATCH(B371, Paste_Here!A$2:A$610, 0)))="met expectations", "Met", IF(LOWER(INDEX(Paste_Here!Z$2:Z$610, MATCH(B371, Paste_Here!A$2:A$610, 0)))="exceeded expectations", "Exceeded", IF(LOWER(INDEX(Paste_Here!Z$2:Z$610, MATCH(B371, Paste_Here!A$2:A$610, 0)))="below expectations", "Below", "")))), ""), "")</f>
        <v/>
      </c>
      <c r="CW371" s="66"/>
      <c r="CX371" s="77"/>
      <c r="CY371" s="66"/>
      <c r="CZ371" s="77" t="str">
        <f>IFERROR(IF(B371&lt;&gt;"", IF(AND(INDEX(Paste_Here!AL$2:AL$610, MATCH(B371, Paste_Here!A$2:A$610, 0))&lt;&gt;"", ISNUMBER(VALUE(INDEX(Paste_Here!AL$2:AL$610, MATCH(B371, Paste_Here!A$2:A$610, 0))))), INDEX(Paste_Here!AL$2:AL$610, MATCH(B371, Paste_Here!A$2:A$610, 0)), ""), ""), "")</f>
        <v/>
      </c>
      <c r="DA371" s="66"/>
      <c r="DB371" s="77" t="str">
        <f>IFERROR(IF(B371&lt;&gt;"", IF(ISNUMBER(SEARCH("highrisk", LOWER(INDEX(Paste_Here!AM$2:AM$610, MATCH(B371, Paste_Here!A$2:A$610, 0))))), "High Risk", IF(ISNUMBER(SEARCH("lowrisk", LOWER(INDEX(Paste_Here!AM$2:AM$610, MATCH(B371, Paste_Here!A$2:A$610, 0))))), "Low Risk", IF(ISNUMBER(SEARCH("somerisk", LOWER(INDEX(Paste_Here!AM$2:AM$610, MATCH(B371, Paste_Here!A$2:A$610, 0))))), "Some Risk", ""))), ""), "")</f>
        <v/>
      </c>
      <c r="DC371" s="66"/>
      <c r="DD371" s="77" t="str">
        <f>IFERROR(IF(B371&lt;&gt;"", IF(AND(INDEX(Paste_Here!AN$2:AN$610, MATCH(B371, Paste_Here!A$2:A$610, 0))&lt;&gt;"", ISNUMBER(VALUE(INDEX(Paste_Here!AN$2:AN$610, MATCH(B371, Paste_Here!A$2:A$610, 0))))), INDEX(Paste_Here!AN$2:AN$610, MATCH(B371, Paste_Here!A$2:A$610, 0)), ""), ""), "")</f>
        <v/>
      </c>
      <c r="DE371" s="66"/>
      <c r="DF371" s="77" t="str">
        <f>IFERROR(IF(B371&lt;&gt;"", IF(AND(INDEX(Paste_Here!Q$2:Q$610, MATCH(B371, Paste_Here!A$2:A$610, 0))&lt;&gt;"", ISNUMBER(VALUE(INDEX(Paste_Here!Q$2:Q$610, MATCH(B371, Paste_Here!A$2:A$610, 0))))), INDEX(Paste_Here!Q$2:Q$610, MATCH(B371, Paste_Here!A$2:A$610, 0)), ""), ""), "")</f>
        <v/>
      </c>
      <c r="DG371" s="66"/>
      <c r="DH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DI371" s="66"/>
      <c r="DJ371" s="77" t="str" cm="1">
        <f t="array" aca="1" ref="DJ371" ca="1">IFERROR(VALUE(IF(ISNUMBER(SEARCH("EM", INDEX(Paste_Here!S$2:S$500, MATCH(B371, Paste_Here!A$2:A$500, 0)))), "-" &amp;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f>
        <v/>
      </c>
      <c r="DK371" s="66"/>
      <c r="DL371" s="66"/>
      <c r="DM371" s="77" t="str">
        <f t="shared" si="58"/>
        <v/>
      </c>
      <c r="DN371" s="66"/>
      <c r="DO371" s="77" t="str">
        <f>IFERROR(IF(B371&lt;&gt;"", IF(AND(INDEX(Paste_Here!AF$2:AF$610, MATCH(B371, Paste_Here!A$2:A$610, 0))&lt;&gt;"", ISNUMBER(VALUE(INDEX(Paste_Here!AF$2:AF$610, MATCH(B371, Paste_Here!A$2:A$610, 0))))), INDEX(Paste_Here!AF$2:AF$610, MATCH(B371, Paste_Here!A$2:A$610, 0)), ""), ""), "")</f>
        <v/>
      </c>
      <c r="DP371" s="66"/>
      <c r="DQ371" s="77" t="str">
        <f>IFERROR(IF(B371&lt;&gt;"", IF(AND(INDEX(Paste_Here!AG$2:AG$610, MATCH(B371, Paste_Here!A$2:A$610, 0))&lt;&gt;"", ISNUMBER(--INDEX(Paste_Here!AG$2:AG$610, MATCH(B371, Paste_Here!A$2:A$610, 0)))), TEXT(ROUND(--INDEX(Paste_Here!AG$2:AG$610, MATCH(B371, Paste_Here!A$2:A$610, 0)), 2), "0.00"), ""), ""), "")</f>
        <v/>
      </c>
      <c r="DR371" s="66"/>
      <c r="DS371" s="77" t="str">
        <f>IFERROR(IF(B371&lt;&gt;"", IF(LOWER(INDEX(Paste_Here!AH$2:AH$610, MATCH(B371, Paste_Here!A$2:A$610, 0)))="approaching expectations", "Approaching", IF(LOWER(INDEX(Paste_Here!AH$2:AH$610, MATCH(B371, Paste_Here!A$2:A$610, 0)))="met expectations", "Met", IF(LOWER(INDEX(Paste_Here!AH$2:AH$610, MATCH(B371, Paste_Here!A$2:A$610, 0)))="exceeded expectations", "Exceeded", IF(LOWER(INDEX(Paste_Here!AH$2:AH$610, MATCH(B371, Paste_Here!A$2:A$610, 0)))="below expectations", "Below", "")))), ""), "")</f>
        <v/>
      </c>
      <c r="DT371" s="66"/>
      <c r="DU371" s="77" t="str">
        <f>IFERROR(IF(B371&lt;&gt;"", IF(AND(INDEX(Paste_Here!U$2:U$610, MATCH(B371, Paste_Here!A$2:A$610, 0))&lt;&gt;"", ISNUMBER(VALUE(INDEX(Paste_Here!U$2:U$610, MATCH(B371, Paste_Here!A$2:A$610, 0))))), INDEX(Paste_Here!U$2:U$610, MATCH(B371, Paste_Here!A$2:A$610, 0)), ""), ""), "")</f>
        <v/>
      </c>
      <c r="DV371" s="66"/>
      <c r="DW371" s="77"/>
      <c r="DX371" s="66"/>
      <c r="DY371" s="77" t="str">
        <f>IFERROR(IF(B371&lt;&gt;"", IF(AND(INDEX(Paste_Here!AI$2:AI$610, MATCH(B371, Paste_Here!A$2:A$610, 0))&lt;&gt;"", ISNUMBER(VALUE(INDEX(Paste_Here!AI$2:AI$610, MATCH(B371, Paste_Here!A$2:A$610, 0))))), INDEX(Paste_Here!AI$2:AI$610, MATCH(B371, Paste_Here!A$2:A$610, 0)), ""), ""), "")</f>
        <v/>
      </c>
      <c r="DZ371" s="66"/>
      <c r="EA371" s="77" t="str">
        <f>IFERROR(IF(B371&lt;&gt;"", IF(AND(INDEX(Paste_Here!AJ$2:AJ$610, MATCH(B371, Paste_Here!A$2:A$610, 0))&lt;&gt;"", ISNUMBER(--INDEX(Paste_Here!AJ$2:AJ$610, MATCH(B371, Paste_Here!A$2:A$610, 0)))), TEXT(ROUND(--INDEX(Paste_Here!AJ$2:AJ$610, MATCH(B371, Paste_Here!A$2:A$610, 0)), 2), "0.00"), ""), ""), "")</f>
        <v/>
      </c>
      <c r="EB371" s="66"/>
      <c r="EC371" s="77" t="str">
        <f>IFERROR(IF(B371&lt;&gt;"", IF(LOWER(INDEX(Paste_Here!AK$2:AK$610, MATCH(B371, Paste_Here!A$2:A$610, 0)))="approaching expectations", "Approaching", IF(LOWER(INDEX(Paste_Here!AK$2:AK$610, MATCH(B371, Paste_Here!A$2:A$610, 0)))="met expectations", "Met", IF(LOWER(INDEX(Paste_Here!AK$2:AK$610, MATCH(B371, Paste_Here!A$2:A$610, 0)))="exceeded expectations", "Exceeded", IF(LOWER(INDEX(Paste_Here!AK$2:AK$610, MATCH(B371, Paste_Here!A$2:A$610, 0)))="below expectations", "Below", "")))), ""), "")</f>
        <v/>
      </c>
      <c r="ED371" s="66"/>
      <c r="EE371" s="77"/>
      <c r="EF371" s="66"/>
      <c r="EG371" s="77"/>
      <c r="EH371" s="66"/>
      <c r="EI371" s="66"/>
      <c r="EJ371" s="77" t="str">
        <f t="shared" si="59"/>
        <v/>
      </c>
      <c r="EK371" s="66"/>
      <c r="EL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EM371" s="66"/>
      <c r="EN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EO371" s="66"/>
      <c r="EP371" s="77"/>
      <c r="EQ371" s="66"/>
      <c r="ER371" s="77" t="str">
        <f>IFERROR(IF(B371&lt;&gt;"", IF(AND(INDEX(Paste_Here!AT$2:AT$610, MATCH(B371, Paste_Here!A$2:A$610, 0))&lt;&gt;"", ISNUMBER(VALUE(INDEX(Paste_Here!AT$2:AT$610, MATCH(B371, Paste_Here!A$2:A$610, 0))))), INDEX(Paste_Here!AT$2:AT$610, MATCH(B371, Paste_Here!A$2:A$610, 0)), ""), ""), "")</f>
        <v/>
      </c>
      <c r="ES371" s="66"/>
      <c r="ET371" s="77" t="str">
        <f>IFERROR(IF(B371&lt;&gt;"", IF(AND(INDEX(Paste_Here!AV$2:AV$610, MATCH(B371, Paste_Here!A$2:A$610, 0))&lt;&gt;"", ISNUMBER(VALUE(INDEX(Paste_Here!AV$2:AV$610, MATCH(B371, Paste_Here!A$2:A$610, 0))))), INDEX(Paste_Here!AV$2:AV$610, MATCH(B371, Paste_Here!A$2:A$610, 0)), ""), ""), "")</f>
        <v/>
      </c>
      <c r="EU371" s="66"/>
      <c r="EV371" s="77"/>
      <c r="EW371" s="66"/>
      <c r="EX371" s="77" t="str">
        <f>IFERROR(IF(B371&lt;&gt;"", IF(AND(INDEX(Paste_Here!AU$2:AU$610, MATCH(B371, Paste_Here!A$2:A$610, 0))&lt;&gt;"", ISNUMBER(VALUE(INDEX(Paste_Here!AU$2:AU$610, MATCH(B371, Paste_Here!A$2:A$610, 0))))), INDEX(Paste_Here!AU$2:AU$610, MATCH(B371, Paste_Here!A$2:A$610, 0)), ""), ""), "")</f>
        <v/>
      </c>
      <c r="EY371" s="66"/>
      <c r="EZ371" s="77" t="str">
        <f>IFERROR(IF(B371&lt;&gt;"", IF(AND(INDEX(Paste_Here!AW$2:AW$610, MATCH(B371, Paste_Here!A$2:A$610, 0))&lt;&gt;"", ISNUMBER(VALUE(INDEX(Paste_Here!AW$2:AW$610, MATCH(B371, Paste_Here!A$2:A$610, 0))))), INDEX(Paste_Here!AW$2:AW$610, MATCH(B371, Paste_Here!A$2:A$610, 0)), ""), ""), "")</f>
        <v/>
      </c>
      <c r="FA371" s="66"/>
      <c r="FB371" s="77"/>
      <c r="FC371" s="66"/>
      <c r="FD371" s="77"/>
      <c r="FE371" s="66"/>
      <c r="FF371" s="66"/>
      <c r="FG371" s="77" t="str">
        <f t="shared" si="60"/>
        <v/>
      </c>
      <c r="FH371" s="66"/>
      <c r="FI371" s="77" t="str">
        <f>IFERROR(IF(B371&lt;&gt;"", IF(ISNUMBER(SEARCH("s", LOWER(INDEX(Paste_Here!M$2:M$610, MATCH(B371, Paste_Here!A$2:A$610, 0))))), "Yes", IF(INDEX(Paste_Here!M$2:M$610, MATCH(B371, Paste_Here!A$2:A$610, 0))&lt;&gt;"", "No", "")), ""), "")</f>
        <v/>
      </c>
      <c r="FJ371" s="66"/>
      <c r="FK371" s="77" t="str">
        <f>IFERROR(IF(B371&lt;&gt;"", IF(ISNUMBER(SEARCH("yes", LOWER(INDEX(Paste_Here!F$2:F$610, MATCH(B371, Paste_Here!A$2:A$610, 0))))), "Yes", IF(ISNUMBER(SEARCH("no", LOWER(INDEX(Paste_Here!F$2:F$610, MATCH(B371, Paste_Here!A$2:A$610, 0))))), "No", "")), ""), "")</f>
        <v/>
      </c>
      <c r="FL371" s="66"/>
      <c r="FM371" s="77" t="str">
        <f>IFERROR(IF(B371&lt;&gt;"", IF(ISNUMBER(SEARCH("english language learner", LOWER(INDEX(Paste_Here!C$2:C$610, MATCH(B371, Paste_Here!A$2:A$610, 0))))), "Yes", ""), ""), "")</f>
        <v/>
      </c>
      <c r="FN371" s="66"/>
      <c r="FO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FP371" s="66"/>
      <c r="FQ371" s="77" t="str">
        <f>IFERROR(IF(B371&lt;&gt;"", IF(ISNUMBER(SEARCH("yes", LOWER(INDEX(Paste_Here!L$2:L$610, MATCH(B371, Paste_Here!A$2:A$610, 0))))), "Yes", IF(ISNUMBER(SEARCH("no", LOWER(INDEX(Paste_Here!L$2:L$610, MATCH(B371, Paste_Here!A$2:A$610, 0))))), "No", "")), ""), "")</f>
        <v/>
      </c>
      <c r="FR371" s="66"/>
      <c r="FS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FT371" s="66"/>
      <c r="FU371" s="77"/>
      <c r="FV371" s="66"/>
      <c r="FW371" s="77" t="str">
        <f>IFERROR(IF(B371&lt;&gt;"", IF(AND(INDEX(Paste_Here!D$2:D$610, MATCH(B371, Paste_Here!A$2:A$610, 0))&lt;&gt;"", ISNUMBER(VALUE(INDEX(Paste_Here!D$2:D$610, MATCH(B371, Paste_Here!A$2:A$610, 0))))), INDEX(Paste_Here!D$2:D$610, MATCH(B371, Paste_Here!A$2:A$610, 0)), ""), ""), "")</f>
        <v/>
      </c>
      <c r="FX371" s="66"/>
      <c r="FY371" s="77" t="str">
        <f>IFERROR(IF(B371&lt;&gt;"", IF(AND(INDEX(Paste_Here!G$2:G$610, MATCH(B371, Paste_Here!A$2:A$610, 0))&lt;&gt;"", ISNUMBER(VALUE(INDEX(Paste_Here!G$2:G$610, MATCH(B371, Paste_Here!A$2:A$610, 0))))), INDEX(Paste_Here!G$2:G$610, MATCH(B371, Paste_Here!A$2:A$610, 0)), ""), ""), "")</f>
        <v/>
      </c>
      <c r="FZ371" s="66"/>
      <c r="GA371" s="95"/>
      <c r="GB371" s="66"/>
      <c r="JS371" s="1" t="str" cm="1">
        <f t="array" ref="JS371">IFERROR(INDEX(Paste_Here!$B$2:$B$610, MATCH(0, COUNTIF(JS$4:JS370, Paste_Here!$B$2:$B$610) + IF(Paste_Here!$B$2:$B$610="", 1, 0), 0)), "")</f>
        <v/>
      </c>
      <c r="JT371" s="1" t="str">
        <f>IF(JS371&lt;&gt;"", INDEX(Paste_Here!$A$2:$A$610, MATCH(JS371, Paste_Here!$B$2:$B$610, 0)), "")</f>
        <v/>
      </c>
      <c r="JU371" s="1" t="str">
        <f t="shared" si="61"/>
        <v/>
      </c>
      <c r="JV371" s="1" t="str" cm="1">
        <f t="array" ref="JV371">IFERROR(INDEX($JU$5:$JU$610, MATCH(SMALL(IF($JU$5:$JU$610&lt;&gt;"", COUNTIF($JU$5:$JU$610, "&lt;"&amp;$JU$5:$JU$610)+1), ROW()-ROW($JV$5)+1), COUNTIF($JU$5:$JU$610, "&lt;"&amp;$JU$5:$JU$610)+1, 0)), "")</f>
        <v/>
      </c>
    </row>
    <row r="372" spans="1:282">
      <c r="A372" s="66"/>
      <c r="B372" s="77" t="str">
        <f t="shared" si="52"/>
        <v/>
      </c>
      <c r="C372" s="66"/>
      <c r="D372" s="77" t="str">
        <f>IFERROR(IF(B372&lt;&gt;"", IF(COUNTIF(INDEX(Paste_Here!AS$2:AS$610, MATCH(B372, Paste_Here!A$2:A$610, 0), 0), "yes") &gt; 0, "Yes", IF(COUNTIF(INDEX(Paste_Here!AS$2:AS$610, MATCH(B372, Paste_Here!A$2:A$610, 0), 0), "no") &gt; 0, "No", "")), ""), "")</f>
        <v/>
      </c>
      <c r="E372" s="66"/>
      <c r="F372" s="77" t="str">
        <f t="shared" si="53"/>
        <v/>
      </c>
      <c r="G372" s="66"/>
      <c r="H372" s="77" t="str">
        <f>IFERROR(IF(B372&lt;&gt;"", IF(COUNTIF(INDEX(Paste_Here!AO$2:AR$610, MATCH(B372, Paste_Here!A$2:A$610, 0), 0), "yes") &gt; 0, "Yes", IF(COUNTIF(INDEX(Paste_Here!AO$2:AR$610, MATCH(B372, Paste_Here!A$2:A$610, 0), 0), "no") &gt; 0, "No", "")), ""), "")</f>
        <v/>
      </c>
      <c r="I372" s="66"/>
      <c r="J372" s="77" t="str">
        <f t="shared" si="54"/>
        <v/>
      </c>
      <c r="K372" s="66"/>
      <c r="L372" s="77" t="str">
        <f>IFERROR(IF(B372&lt;&gt;"", IF(ISNUMBER(SEARCH("yes", LOWER(INDEX(Paste_Here!W$2:W$610, MATCH(B372, Paste_Here!A$2:A$610, 0))))), "Yes", IF(ISNUMBER(SEARCH("no", LOWER(INDEX(Paste_Here!W$2:W$610, MATCH(B372, Paste_Here!A$2:A$610, 0))))), "No", "")), ""), "")</f>
        <v/>
      </c>
      <c r="M372" s="66"/>
      <c r="N372" s="77"/>
      <c r="O372" s="66"/>
      <c r="P372" s="77" t="str">
        <f>IFERROR(IF(B372&lt;&gt;"", IF(ISNUMBER(SEARCH("yes", LOWER(INDEX(Paste_Here!V$2:V$610, MATCH(B372, Paste_Here!A$2:A$610, 0))))), "Yes", IF(ISNUMBER(SEARCH("no", LOWER(INDEX(Paste_Here!V$2:V$610, MATCH(B372, Paste_Here!A$2:A$610, 0))))), "No", "")), ""), "")</f>
        <v/>
      </c>
      <c r="Q372" s="66"/>
      <c r="R372" s="77"/>
      <c r="S372" s="66"/>
      <c r="T372" s="77"/>
      <c r="U372" s="66"/>
      <c r="V372" s="66"/>
      <c r="W372" s="77" t="str">
        <f t="shared" si="55"/>
        <v/>
      </c>
      <c r="X372" s="66"/>
      <c r="Y372" s="77" t="str">
        <f>IFERROR(IF(B372&lt;&gt;"", IF(ISNUMBER(SEARCH("Revealed-Potential (Primary Focus)", LOWER(INDEX(Paste_Here!X$2:X$610, MATCH(B372, Paste_Here!A$2:A$610, 0))))), "Rev-Potential: Prim", IF(ISNUMBER(SEARCH("Revealed-Potential (Secondary Focus)", LOWER(INDEX(Paste_Here!X$2:X$610, MATCH(B372, Paste_Here!A$2:A$610, 0))))), "Rev-Potential: Sec", IF(ISNUMBER(SEARCH("Monitoring", LOWER(INDEX(Paste_Here!X$2:X$610, MATCH(B372, Paste_Here!A$2:A$610, 0))))), "Monitoring", IF(ISNUMBER(SEARCH("At-Promise (Secondary Focus)", LOWER(INDEX(Paste_Here!X$2:X$610, MATCH(B372, Paste_Here!A$2:A$610, 0))))), "At-Promise: Sec", IF(ISNUMBER(SEARCH("At-Promise (Primary Focus)", LOWER(INDEX(Paste_Here!X$2:X$610, MATCH(B372, Paste_Here!A$2:A$610, 0))))), "At-Promise: Prim", ""))))), ""), "")</f>
        <v/>
      </c>
      <c r="Z372" s="66"/>
      <c r="AA372" s="77"/>
      <c r="AB372" s="66"/>
      <c r="AC372" s="77" t="str">
        <f>IFERROR(IF(B372&lt;&gt;"", IF(ISNUMBER(SEARCH("Revealed-Potential (Primary Focus)", LOWER(INDEX(Paste_Here!AB$2:AB$610, MATCH(B372, Paste_Here!A$2:A$610, 0))))), "Rev-Potential: Prim", IF(ISNUMBER(SEARCH("Revealed-Potential (Secondary Focus)", LOWER(INDEX(Paste_Here!AB$2:AB$610, MATCH(B372, Paste_Here!A$2:A$610, 0))))), "Rev-Potential: Sec", IF(ISNUMBER(SEARCH("Monitoring", LOWER(INDEX(Paste_Here!AB$2:AB$610, MATCH(B372, Paste_Here!A$2:A$610, 0))))), "Monitoring", IF(ISNUMBER(SEARCH("At-Promise (Secondary Focus)", LOWER(INDEX(Paste_Here!AB$2:AB$610, MATCH(B372, Paste_Here!A$2:A$610, 0))))), "At-Promise: Sec", IF(ISNUMBER(SEARCH("At-Promise (Primary Focus)", LOWER(INDEX(Paste_Here!AB$2:AB$610, MATCH(B372, Paste_Here!A$2:A$610, 0))))), "At-Promise: Prim", ""))))), ""), "")</f>
        <v/>
      </c>
      <c r="AD372" s="66"/>
      <c r="AE372" s="77"/>
      <c r="AF372" s="66"/>
      <c r="AG372" s="77"/>
      <c r="AH372" s="66"/>
      <c r="AI372" s="77"/>
      <c r="AJ372" s="66"/>
      <c r="AK372" s="77"/>
      <c r="AL372" s="66"/>
      <c r="AM372" s="77"/>
      <c r="AN372" s="66"/>
      <c r="AO372" s="77"/>
      <c r="AP372" s="66"/>
      <c r="AQ372" s="77"/>
      <c r="AR372" s="66"/>
      <c r="AS372" s="77"/>
      <c r="AT372" s="66"/>
      <c r="AU372" s="66"/>
      <c r="AV372" s="77" t="str">
        <f t="shared" si="56"/>
        <v/>
      </c>
      <c r="AW372" s="66"/>
      <c r="AX372" s="77" t="str">
        <f>IFERROR(IF(B372&lt;&gt;"", IF(AND(INDEX(Paste_Here!AC$2:AC$610, MATCH(B372, Paste_Here!A$2:A$610, 0))&lt;&gt;"", ISNUMBER(VALUE(INDEX(Paste_Here!AC$2:AC$610, MATCH(B372, Paste_Here!A$2:A$610, 0))))), INDEX(Paste_Here!AC$2:AC$610, MATCH(B372, Paste_Here!A$2:A$610, 0)), ""), ""), "")</f>
        <v/>
      </c>
      <c r="AY372" s="66"/>
      <c r="AZ372" s="77" t="str">
        <f>IFERROR(IF(B372&lt;&gt;"", IF(AND(INDEX(Paste_Here!AD$2:AD$610, MATCH(B372, Paste_Here!A$2:A$610, 0))&lt;&gt;"", ISNUMBER(VALUE(INDEX(Paste_Here!AD$2:AD$610, MATCH(B372, Paste_Here!A$2:A$610, 0))))), TEXT(ROUND(VALUE(INDEX(Paste_Here!AD$2:AD$610, MATCH(B372, Paste_Here!A$2:A$610, 0))), 2), "0.00"), ""), ""), "")</f>
        <v/>
      </c>
      <c r="BA372" s="66"/>
      <c r="BB372" s="77" t="str">
        <f>IFERROR(IF(B372&lt;&gt;"", IF(LOWER(INDEX(Paste_Here!AE$2:AE$610, MATCH(B372, Paste_Here!A$2:A$610, 0)))="approaching expectations", "Approaching", IF(LOWER(INDEX(Paste_Here!AE$2:AE$610, MATCH(B372, Paste_Here!A$2:A$610, 0)))="met expectations", "Met", IF(LOWER(INDEX(Paste_Here!AE$2:AE$610, MATCH(B372, Paste_Here!A$2:A$610, 0)))="exceeded expectations", "Exceeded", IF(LOWER(INDEX(Paste_Here!AE$2:AE$610, MATCH(B372, Paste_Here!A$2:A$610, 0)))="below expectations", "Below", "")))), ""), "")</f>
        <v/>
      </c>
      <c r="BC372" s="66"/>
      <c r="BD372" s="77" t="str">
        <f>IFERROR(IF(B372&lt;&gt;"", IF(AND(INDEX(Paste_Here!T$2:T$610, MATCH(B372, Paste_Here!A$2:A$610, 0))&lt;&gt;"", ISNUMBER(VALUE(INDEX(Paste_Here!T$2:T$610, MATCH(B372, Paste_Here!A$2:A$610, 0))))), INDEX(Paste_Here!T$2:T$610, MATCH(B372, Paste_Here!A$2:A$610, 0)), ""), ""), "")</f>
        <v/>
      </c>
      <c r="BE372" s="66"/>
      <c r="BF372" s="77"/>
      <c r="BG372" s="66"/>
      <c r="BH372" s="77"/>
      <c r="BI372" s="66"/>
      <c r="BJ372" s="77"/>
      <c r="BK372" s="66"/>
      <c r="BL372" s="77" t="str">
        <f>IFERROR(IF(B372&lt;&gt;"", IF(AND(INDEX(Paste_Here!N$2:N$610, MATCH(B372, Paste_Here!A$2:A$610, 0))&lt;&gt;"", ISNUMBER(VALUE(INDEX(Paste_Here!N$2:N$610, MATCH(B372, Paste_Here!A$2:A$610, 0))))), INDEX(Paste_Here!N$2:N$610, MATCH(B372, Paste_Here!A$2:A$610, 0)), ""), ""), "")</f>
        <v/>
      </c>
      <c r="BM372" s="66"/>
      <c r="BN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BO372" s="66"/>
      <c r="BP372" s="77" t="str" cm="1">
        <f t="array" aca="1" ref="BP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BQ372" s="66"/>
      <c r="BR372" s="66"/>
      <c r="BS372" s="77"/>
      <c r="BT372" s="66"/>
      <c r="BU372" s="77"/>
      <c r="BV372" s="66"/>
      <c r="BW372" s="77"/>
      <c r="BX372" s="66"/>
      <c r="BY372" s="77"/>
      <c r="BZ372" s="66"/>
      <c r="CA372" s="77"/>
      <c r="CB372" s="66"/>
      <c r="CC372" s="77"/>
      <c r="CD372" s="66"/>
      <c r="CE372" s="77"/>
      <c r="CF372" s="66"/>
      <c r="CG372" s="77"/>
      <c r="CH372" s="66"/>
      <c r="CI372" s="77"/>
      <c r="CJ372" s="66"/>
      <c r="CK372" s="77"/>
      <c r="CL372" s="66"/>
      <c r="CM372" s="77"/>
      <c r="CN372" s="66"/>
      <c r="CO372" s="66"/>
      <c r="CP372" s="77" t="str">
        <f t="shared" si="57"/>
        <v/>
      </c>
      <c r="CQ372" s="66"/>
      <c r="CR372" s="77" t="str">
        <f>IFERROR(IF(B372&lt;&gt;"", IF(AND(INDEX(Paste_Here!Y$2:Y$610, MATCH(B372, Paste_Here!A$2:A$610, 0))&lt;&gt;"", ISNUMBER(VALUE(INDEX(Paste_Here!Y$2:Y$610, MATCH(B372, Paste_Here!A$2:A$610, 0))))), INDEX(Paste_Here!Y$2:Y$610, MATCH(B372, Paste_Here!A$2:A$610, 0)), ""), ""), "")</f>
        <v/>
      </c>
      <c r="CS372" s="66"/>
      <c r="CT372" s="77" t="str">
        <f>IFERROR(IF(B372&lt;&gt;"", IF(AND(INDEX(Paste_Here!AA$2:AA$610, MATCH(B372, Paste_Here!A$2:A$610, 0))&lt;&gt;"", ISNUMBER(--INDEX(Paste_Here!AA$2:AA$610, MATCH(B372, Paste_Here!A$2:A$610, 0)))), TEXT(ROUND(--INDEX(Paste_Here!AA$2:AA$610, MATCH(B372, Paste_Here!A$2:A$610, 0)), 2), "0.00"), ""), ""), "")</f>
        <v/>
      </c>
      <c r="CU372" s="66"/>
      <c r="CV372" s="77" t="str">
        <f>IFERROR(IF(B372&lt;&gt;"", IF(LOWER(INDEX(Paste_Here!Z$2:Z$610, MATCH(B372, Paste_Here!A$2:A$610, 0)))="approaching expectations", "Approaching", IF(LOWER(INDEX(Paste_Here!Z$2:Z$610, MATCH(B372, Paste_Here!A$2:A$610, 0)))="met expectations", "Met", IF(LOWER(INDEX(Paste_Here!Z$2:Z$610, MATCH(B372, Paste_Here!A$2:A$610, 0)))="exceeded expectations", "Exceeded", IF(LOWER(INDEX(Paste_Here!Z$2:Z$610, MATCH(B372, Paste_Here!A$2:A$610, 0)))="below expectations", "Below", "")))), ""), "")</f>
        <v/>
      </c>
      <c r="CW372" s="66"/>
      <c r="CX372" s="77"/>
      <c r="CY372" s="66"/>
      <c r="CZ372" s="77" t="str">
        <f>IFERROR(IF(B372&lt;&gt;"", IF(AND(INDEX(Paste_Here!AL$2:AL$610, MATCH(B372, Paste_Here!A$2:A$610, 0))&lt;&gt;"", ISNUMBER(VALUE(INDEX(Paste_Here!AL$2:AL$610, MATCH(B372, Paste_Here!A$2:A$610, 0))))), INDEX(Paste_Here!AL$2:AL$610, MATCH(B372, Paste_Here!A$2:A$610, 0)), ""), ""), "")</f>
        <v/>
      </c>
      <c r="DA372" s="66"/>
      <c r="DB372" s="77" t="str">
        <f>IFERROR(IF(B372&lt;&gt;"", IF(ISNUMBER(SEARCH("highrisk", LOWER(INDEX(Paste_Here!AM$2:AM$610, MATCH(B372, Paste_Here!A$2:A$610, 0))))), "High Risk", IF(ISNUMBER(SEARCH("lowrisk", LOWER(INDEX(Paste_Here!AM$2:AM$610, MATCH(B372, Paste_Here!A$2:A$610, 0))))), "Low Risk", IF(ISNUMBER(SEARCH("somerisk", LOWER(INDEX(Paste_Here!AM$2:AM$610, MATCH(B372, Paste_Here!A$2:A$610, 0))))), "Some Risk", ""))), ""), "")</f>
        <v/>
      </c>
      <c r="DC372" s="66"/>
      <c r="DD372" s="77" t="str">
        <f>IFERROR(IF(B372&lt;&gt;"", IF(AND(INDEX(Paste_Here!AN$2:AN$610, MATCH(B372, Paste_Here!A$2:A$610, 0))&lt;&gt;"", ISNUMBER(VALUE(INDEX(Paste_Here!AN$2:AN$610, MATCH(B372, Paste_Here!A$2:A$610, 0))))), INDEX(Paste_Here!AN$2:AN$610, MATCH(B372, Paste_Here!A$2:A$610, 0)), ""), ""), "")</f>
        <v/>
      </c>
      <c r="DE372" s="66"/>
      <c r="DF372" s="77" t="str">
        <f>IFERROR(IF(B372&lt;&gt;"", IF(AND(INDEX(Paste_Here!Q$2:Q$610, MATCH(B372, Paste_Here!A$2:A$610, 0))&lt;&gt;"", ISNUMBER(VALUE(INDEX(Paste_Here!Q$2:Q$610, MATCH(B372, Paste_Here!A$2:A$610, 0))))), INDEX(Paste_Here!Q$2:Q$610, MATCH(B372, Paste_Here!A$2:A$610, 0)), ""), ""), "")</f>
        <v/>
      </c>
      <c r="DG372" s="66"/>
      <c r="DH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DI372" s="66"/>
      <c r="DJ372" s="77" t="str" cm="1">
        <f t="array" aca="1" ref="DJ372" ca="1">IFERROR(VALUE(IF(ISNUMBER(SEARCH("EM", INDEX(Paste_Here!S$2:S$500, MATCH(B372, Paste_Here!A$2:A$500, 0)))), "-" &amp;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f>
        <v/>
      </c>
      <c r="DK372" s="66"/>
      <c r="DL372" s="66"/>
      <c r="DM372" s="77" t="str">
        <f t="shared" si="58"/>
        <v/>
      </c>
      <c r="DN372" s="66"/>
      <c r="DO372" s="77" t="str">
        <f>IFERROR(IF(B372&lt;&gt;"", IF(AND(INDEX(Paste_Here!AF$2:AF$610, MATCH(B372, Paste_Here!A$2:A$610, 0))&lt;&gt;"", ISNUMBER(VALUE(INDEX(Paste_Here!AF$2:AF$610, MATCH(B372, Paste_Here!A$2:A$610, 0))))), INDEX(Paste_Here!AF$2:AF$610, MATCH(B372, Paste_Here!A$2:A$610, 0)), ""), ""), "")</f>
        <v/>
      </c>
      <c r="DP372" s="66"/>
      <c r="DQ372" s="77" t="str">
        <f>IFERROR(IF(B372&lt;&gt;"", IF(AND(INDEX(Paste_Here!AG$2:AG$610, MATCH(B372, Paste_Here!A$2:A$610, 0))&lt;&gt;"", ISNUMBER(--INDEX(Paste_Here!AG$2:AG$610, MATCH(B372, Paste_Here!A$2:A$610, 0)))), TEXT(ROUND(--INDEX(Paste_Here!AG$2:AG$610, MATCH(B372, Paste_Here!A$2:A$610, 0)), 2), "0.00"), ""), ""), "")</f>
        <v/>
      </c>
      <c r="DR372" s="66"/>
      <c r="DS372" s="77" t="str">
        <f>IFERROR(IF(B372&lt;&gt;"", IF(LOWER(INDEX(Paste_Here!AH$2:AH$610, MATCH(B372, Paste_Here!A$2:A$610, 0)))="approaching expectations", "Approaching", IF(LOWER(INDEX(Paste_Here!AH$2:AH$610, MATCH(B372, Paste_Here!A$2:A$610, 0)))="met expectations", "Met", IF(LOWER(INDEX(Paste_Here!AH$2:AH$610, MATCH(B372, Paste_Here!A$2:A$610, 0)))="exceeded expectations", "Exceeded", IF(LOWER(INDEX(Paste_Here!AH$2:AH$610, MATCH(B372, Paste_Here!A$2:A$610, 0)))="below expectations", "Below", "")))), ""), "")</f>
        <v/>
      </c>
      <c r="DT372" s="66"/>
      <c r="DU372" s="77" t="str">
        <f>IFERROR(IF(B372&lt;&gt;"", IF(AND(INDEX(Paste_Here!U$2:U$610, MATCH(B372, Paste_Here!A$2:A$610, 0))&lt;&gt;"", ISNUMBER(VALUE(INDEX(Paste_Here!U$2:U$610, MATCH(B372, Paste_Here!A$2:A$610, 0))))), INDEX(Paste_Here!U$2:U$610, MATCH(B372, Paste_Here!A$2:A$610, 0)), ""), ""), "")</f>
        <v/>
      </c>
      <c r="DV372" s="66"/>
      <c r="DW372" s="77"/>
      <c r="DX372" s="66"/>
      <c r="DY372" s="77" t="str">
        <f>IFERROR(IF(B372&lt;&gt;"", IF(AND(INDEX(Paste_Here!AI$2:AI$610, MATCH(B372, Paste_Here!A$2:A$610, 0))&lt;&gt;"", ISNUMBER(VALUE(INDEX(Paste_Here!AI$2:AI$610, MATCH(B372, Paste_Here!A$2:A$610, 0))))), INDEX(Paste_Here!AI$2:AI$610, MATCH(B372, Paste_Here!A$2:A$610, 0)), ""), ""), "")</f>
        <v/>
      </c>
      <c r="DZ372" s="66"/>
      <c r="EA372" s="77" t="str">
        <f>IFERROR(IF(B372&lt;&gt;"", IF(AND(INDEX(Paste_Here!AJ$2:AJ$610, MATCH(B372, Paste_Here!A$2:A$610, 0))&lt;&gt;"", ISNUMBER(--INDEX(Paste_Here!AJ$2:AJ$610, MATCH(B372, Paste_Here!A$2:A$610, 0)))), TEXT(ROUND(--INDEX(Paste_Here!AJ$2:AJ$610, MATCH(B372, Paste_Here!A$2:A$610, 0)), 2), "0.00"), ""), ""), "")</f>
        <v/>
      </c>
      <c r="EB372" s="66"/>
      <c r="EC372" s="77" t="str">
        <f>IFERROR(IF(B372&lt;&gt;"", IF(LOWER(INDEX(Paste_Here!AK$2:AK$610, MATCH(B372, Paste_Here!A$2:A$610, 0)))="approaching expectations", "Approaching", IF(LOWER(INDEX(Paste_Here!AK$2:AK$610, MATCH(B372, Paste_Here!A$2:A$610, 0)))="met expectations", "Met", IF(LOWER(INDEX(Paste_Here!AK$2:AK$610, MATCH(B372, Paste_Here!A$2:A$610, 0)))="exceeded expectations", "Exceeded", IF(LOWER(INDEX(Paste_Here!AK$2:AK$610, MATCH(B372, Paste_Here!A$2:A$610, 0)))="below expectations", "Below", "")))), ""), "")</f>
        <v/>
      </c>
      <c r="ED372" s="66"/>
      <c r="EE372" s="77"/>
      <c r="EF372" s="66"/>
      <c r="EG372" s="77"/>
      <c r="EH372" s="66"/>
      <c r="EI372" s="66"/>
      <c r="EJ372" s="77" t="str">
        <f t="shared" si="59"/>
        <v/>
      </c>
      <c r="EK372" s="66"/>
      <c r="EL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EM372" s="66"/>
      <c r="EN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EO372" s="66"/>
      <c r="EP372" s="77"/>
      <c r="EQ372" s="66"/>
      <c r="ER372" s="77" t="str">
        <f>IFERROR(IF(B372&lt;&gt;"", IF(AND(INDEX(Paste_Here!AT$2:AT$610, MATCH(B372, Paste_Here!A$2:A$610, 0))&lt;&gt;"", ISNUMBER(VALUE(INDEX(Paste_Here!AT$2:AT$610, MATCH(B372, Paste_Here!A$2:A$610, 0))))), INDEX(Paste_Here!AT$2:AT$610, MATCH(B372, Paste_Here!A$2:A$610, 0)), ""), ""), "")</f>
        <v/>
      </c>
      <c r="ES372" s="66"/>
      <c r="ET372" s="77" t="str">
        <f>IFERROR(IF(B372&lt;&gt;"", IF(AND(INDEX(Paste_Here!AV$2:AV$610, MATCH(B372, Paste_Here!A$2:A$610, 0))&lt;&gt;"", ISNUMBER(VALUE(INDEX(Paste_Here!AV$2:AV$610, MATCH(B372, Paste_Here!A$2:A$610, 0))))), INDEX(Paste_Here!AV$2:AV$610, MATCH(B372, Paste_Here!A$2:A$610, 0)), ""), ""), "")</f>
        <v/>
      </c>
      <c r="EU372" s="66"/>
      <c r="EV372" s="77"/>
      <c r="EW372" s="66"/>
      <c r="EX372" s="77" t="str">
        <f>IFERROR(IF(B372&lt;&gt;"", IF(AND(INDEX(Paste_Here!AU$2:AU$610, MATCH(B372, Paste_Here!A$2:A$610, 0))&lt;&gt;"", ISNUMBER(VALUE(INDEX(Paste_Here!AU$2:AU$610, MATCH(B372, Paste_Here!A$2:A$610, 0))))), INDEX(Paste_Here!AU$2:AU$610, MATCH(B372, Paste_Here!A$2:A$610, 0)), ""), ""), "")</f>
        <v/>
      </c>
      <c r="EY372" s="66"/>
      <c r="EZ372" s="77" t="str">
        <f>IFERROR(IF(B372&lt;&gt;"", IF(AND(INDEX(Paste_Here!AW$2:AW$610, MATCH(B372, Paste_Here!A$2:A$610, 0))&lt;&gt;"", ISNUMBER(VALUE(INDEX(Paste_Here!AW$2:AW$610, MATCH(B372, Paste_Here!A$2:A$610, 0))))), INDEX(Paste_Here!AW$2:AW$610, MATCH(B372, Paste_Here!A$2:A$610, 0)), ""), ""), "")</f>
        <v/>
      </c>
      <c r="FA372" s="66"/>
      <c r="FB372" s="77"/>
      <c r="FC372" s="66"/>
      <c r="FD372" s="77"/>
      <c r="FE372" s="66"/>
      <c r="FF372" s="66"/>
      <c r="FG372" s="77" t="str">
        <f t="shared" si="60"/>
        <v/>
      </c>
      <c r="FH372" s="66"/>
      <c r="FI372" s="77" t="str">
        <f>IFERROR(IF(B372&lt;&gt;"", IF(ISNUMBER(SEARCH("s", LOWER(INDEX(Paste_Here!M$2:M$610, MATCH(B372, Paste_Here!A$2:A$610, 0))))), "Yes", IF(INDEX(Paste_Here!M$2:M$610, MATCH(B372, Paste_Here!A$2:A$610, 0))&lt;&gt;"", "No", "")), ""), "")</f>
        <v/>
      </c>
      <c r="FJ372" s="66"/>
      <c r="FK372" s="77" t="str">
        <f>IFERROR(IF(B372&lt;&gt;"", IF(ISNUMBER(SEARCH("yes", LOWER(INDEX(Paste_Here!F$2:F$610, MATCH(B372, Paste_Here!A$2:A$610, 0))))), "Yes", IF(ISNUMBER(SEARCH("no", LOWER(INDEX(Paste_Here!F$2:F$610, MATCH(B372, Paste_Here!A$2:A$610, 0))))), "No", "")), ""), "")</f>
        <v/>
      </c>
      <c r="FL372" s="66"/>
      <c r="FM372" s="77" t="str">
        <f>IFERROR(IF(B372&lt;&gt;"", IF(ISNUMBER(SEARCH("english language learner", LOWER(INDEX(Paste_Here!C$2:C$610, MATCH(B372, Paste_Here!A$2:A$610, 0))))), "Yes", ""), ""), "")</f>
        <v/>
      </c>
      <c r="FN372" s="66"/>
      <c r="FO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FP372" s="66"/>
      <c r="FQ372" s="77" t="str">
        <f>IFERROR(IF(B372&lt;&gt;"", IF(ISNUMBER(SEARCH("yes", LOWER(INDEX(Paste_Here!L$2:L$610, MATCH(B372, Paste_Here!A$2:A$610, 0))))), "Yes", IF(ISNUMBER(SEARCH("no", LOWER(INDEX(Paste_Here!L$2:L$610, MATCH(B372, Paste_Here!A$2:A$610, 0))))), "No", "")), ""), "")</f>
        <v/>
      </c>
      <c r="FR372" s="66"/>
      <c r="FS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FT372" s="66"/>
      <c r="FU372" s="77"/>
      <c r="FV372" s="66"/>
      <c r="FW372" s="77" t="str">
        <f>IFERROR(IF(B372&lt;&gt;"", IF(AND(INDEX(Paste_Here!D$2:D$610, MATCH(B372, Paste_Here!A$2:A$610, 0))&lt;&gt;"", ISNUMBER(VALUE(INDEX(Paste_Here!D$2:D$610, MATCH(B372, Paste_Here!A$2:A$610, 0))))), INDEX(Paste_Here!D$2:D$610, MATCH(B372, Paste_Here!A$2:A$610, 0)), ""), ""), "")</f>
        <v/>
      </c>
      <c r="FX372" s="66"/>
      <c r="FY372" s="77" t="str">
        <f>IFERROR(IF(B372&lt;&gt;"", IF(AND(INDEX(Paste_Here!G$2:G$610, MATCH(B372, Paste_Here!A$2:A$610, 0))&lt;&gt;"", ISNUMBER(VALUE(INDEX(Paste_Here!G$2:G$610, MATCH(B372, Paste_Here!A$2:A$610, 0))))), INDEX(Paste_Here!G$2:G$610, MATCH(B372, Paste_Here!A$2:A$610, 0)), ""), ""), "")</f>
        <v/>
      </c>
      <c r="FZ372" s="66"/>
      <c r="GA372" s="95"/>
      <c r="GB372" s="66"/>
      <c r="JS372" s="1" t="str" cm="1">
        <f t="array" ref="JS372">IFERROR(INDEX(Paste_Here!$B$2:$B$610, MATCH(0, COUNTIF(JS$4:JS371, Paste_Here!$B$2:$B$610) + IF(Paste_Here!$B$2:$B$610="", 1, 0), 0)), "")</f>
        <v/>
      </c>
      <c r="JT372" s="1" t="str">
        <f>IF(JS372&lt;&gt;"", INDEX(Paste_Here!$A$2:$A$610, MATCH(JS372, Paste_Here!$B$2:$B$610, 0)), "")</f>
        <v/>
      </c>
      <c r="JU372" s="1" t="str">
        <f t="shared" si="61"/>
        <v/>
      </c>
      <c r="JV372" s="1" t="str" cm="1">
        <f t="array" ref="JV372">IFERROR(INDEX($JU$5:$JU$610, MATCH(SMALL(IF($JU$5:$JU$610&lt;&gt;"", COUNTIF($JU$5:$JU$610, "&lt;"&amp;$JU$5:$JU$610)+1), ROW()-ROW($JV$5)+1), COUNTIF($JU$5:$JU$610, "&lt;"&amp;$JU$5:$JU$610)+1, 0)), "")</f>
        <v/>
      </c>
    </row>
    <row r="373" spans="1:282">
      <c r="A373" s="66"/>
      <c r="B373" s="77" t="str">
        <f t="shared" si="52"/>
        <v/>
      </c>
      <c r="C373" s="66"/>
      <c r="D373" s="77" t="str">
        <f>IFERROR(IF(B373&lt;&gt;"", IF(COUNTIF(INDEX(Paste_Here!AS$2:AS$610, MATCH(B373, Paste_Here!A$2:A$610, 0), 0), "yes") &gt; 0, "Yes", IF(COUNTIF(INDEX(Paste_Here!AS$2:AS$610, MATCH(B373, Paste_Here!A$2:A$610, 0), 0), "no") &gt; 0, "No", "")), ""), "")</f>
        <v/>
      </c>
      <c r="E373" s="66"/>
      <c r="F373" s="77" t="str">
        <f t="shared" si="53"/>
        <v/>
      </c>
      <c r="G373" s="66"/>
      <c r="H373" s="77" t="str">
        <f>IFERROR(IF(B373&lt;&gt;"", IF(COUNTIF(INDEX(Paste_Here!AO$2:AR$610, MATCH(B373, Paste_Here!A$2:A$610, 0), 0), "yes") &gt; 0, "Yes", IF(COUNTIF(INDEX(Paste_Here!AO$2:AR$610, MATCH(B373, Paste_Here!A$2:A$610, 0), 0), "no") &gt; 0, "No", "")), ""), "")</f>
        <v/>
      </c>
      <c r="I373" s="66"/>
      <c r="J373" s="77" t="str">
        <f t="shared" si="54"/>
        <v/>
      </c>
      <c r="K373" s="66"/>
      <c r="L373" s="77" t="str">
        <f>IFERROR(IF(B373&lt;&gt;"", IF(ISNUMBER(SEARCH("yes", LOWER(INDEX(Paste_Here!W$2:W$610, MATCH(B373, Paste_Here!A$2:A$610, 0))))), "Yes", IF(ISNUMBER(SEARCH("no", LOWER(INDEX(Paste_Here!W$2:W$610, MATCH(B373, Paste_Here!A$2:A$610, 0))))), "No", "")), ""), "")</f>
        <v/>
      </c>
      <c r="M373" s="66"/>
      <c r="N373" s="77"/>
      <c r="O373" s="66"/>
      <c r="P373" s="77" t="str">
        <f>IFERROR(IF(B373&lt;&gt;"", IF(ISNUMBER(SEARCH("yes", LOWER(INDEX(Paste_Here!V$2:V$610, MATCH(B373, Paste_Here!A$2:A$610, 0))))), "Yes", IF(ISNUMBER(SEARCH("no", LOWER(INDEX(Paste_Here!V$2:V$610, MATCH(B373, Paste_Here!A$2:A$610, 0))))), "No", "")), ""), "")</f>
        <v/>
      </c>
      <c r="Q373" s="66"/>
      <c r="R373" s="77"/>
      <c r="S373" s="66"/>
      <c r="T373" s="77"/>
      <c r="U373" s="66"/>
      <c r="V373" s="66"/>
      <c r="W373" s="77" t="str">
        <f t="shared" si="55"/>
        <v/>
      </c>
      <c r="X373" s="66"/>
      <c r="Y373" s="77" t="str">
        <f>IFERROR(IF(B373&lt;&gt;"", IF(ISNUMBER(SEARCH("Revealed-Potential (Primary Focus)", LOWER(INDEX(Paste_Here!X$2:X$610, MATCH(B373, Paste_Here!A$2:A$610, 0))))), "Rev-Potential: Prim", IF(ISNUMBER(SEARCH("Revealed-Potential (Secondary Focus)", LOWER(INDEX(Paste_Here!X$2:X$610, MATCH(B373, Paste_Here!A$2:A$610, 0))))), "Rev-Potential: Sec", IF(ISNUMBER(SEARCH("Monitoring", LOWER(INDEX(Paste_Here!X$2:X$610, MATCH(B373, Paste_Here!A$2:A$610, 0))))), "Monitoring", IF(ISNUMBER(SEARCH("At-Promise (Secondary Focus)", LOWER(INDEX(Paste_Here!X$2:X$610, MATCH(B373, Paste_Here!A$2:A$610, 0))))), "At-Promise: Sec", IF(ISNUMBER(SEARCH("At-Promise (Primary Focus)", LOWER(INDEX(Paste_Here!X$2:X$610, MATCH(B373, Paste_Here!A$2:A$610, 0))))), "At-Promise: Prim", ""))))), ""), "")</f>
        <v/>
      </c>
      <c r="Z373" s="66"/>
      <c r="AA373" s="77"/>
      <c r="AB373" s="66"/>
      <c r="AC373" s="77" t="str">
        <f>IFERROR(IF(B373&lt;&gt;"", IF(ISNUMBER(SEARCH("Revealed-Potential (Primary Focus)", LOWER(INDEX(Paste_Here!AB$2:AB$610, MATCH(B373, Paste_Here!A$2:A$610, 0))))), "Rev-Potential: Prim", IF(ISNUMBER(SEARCH("Revealed-Potential (Secondary Focus)", LOWER(INDEX(Paste_Here!AB$2:AB$610, MATCH(B373, Paste_Here!A$2:A$610, 0))))), "Rev-Potential: Sec", IF(ISNUMBER(SEARCH("Monitoring", LOWER(INDEX(Paste_Here!AB$2:AB$610, MATCH(B373, Paste_Here!A$2:A$610, 0))))), "Monitoring", IF(ISNUMBER(SEARCH("At-Promise (Secondary Focus)", LOWER(INDEX(Paste_Here!AB$2:AB$610, MATCH(B373, Paste_Here!A$2:A$610, 0))))), "At-Promise: Sec", IF(ISNUMBER(SEARCH("At-Promise (Primary Focus)", LOWER(INDEX(Paste_Here!AB$2:AB$610, MATCH(B373, Paste_Here!A$2:A$610, 0))))), "At-Promise: Prim", ""))))), ""), "")</f>
        <v/>
      </c>
      <c r="AD373" s="66"/>
      <c r="AE373" s="77"/>
      <c r="AF373" s="66"/>
      <c r="AG373" s="77"/>
      <c r="AH373" s="66"/>
      <c r="AI373" s="77"/>
      <c r="AJ373" s="66"/>
      <c r="AK373" s="77"/>
      <c r="AL373" s="66"/>
      <c r="AM373" s="77"/>
      <c r="AN373" s="66"/>
      <c r="AO373" s="77"/>
      <c r="AP373" s="66"/>
      <c r="AQ373" s="77"/>
      <c r="AR373" s="66"/>
      <c r="AS373" s="77"/>
      <c r="AT373" s="66"/>
      <c r="AU373" s="66"/>
      <c r="AV373" s="77" t="str">
        <f t="shared" si="56"/>
        <v/>
      </c>
      <c r="AW373" s="66"/>
      <c r="AX373" s="77" t="str">
        <f>IFERROR(IF(B373&lt;&gt;"", IF(AND(INDEX(Paste_Here!AC$2:AC$610, MATCH(B373, Paste_Here!A$2:A$610, 0))&lt;&gt;"", ISNUMBER(VALUE(INDEX(Paste_Here!AC$2:AC$610, MATCH(B373, Paste_Here!A$2:A$610, 0))))), INDEX(Paste_Here!AC$2:AC$610, MATCH(B373, Paste_Here!A$2:A$610, 0)), ""), ""), "")</f>
        <v/>
      </c>
      <c r="AY373" s="66"/>
      <c r="AZ373" s="77" t="str">
        <f>IFERROR(IF(B373&lt;&gt;"", IF(AND(INDEX(Paste_Here!AD$2:AD$610, MATCH(B373, Paste_Here!A$2:A$610, 0))&lt;&gt;"", ISNUMBER(VALUE(INDEX(Paste_Here!AD$2:AD$610, MATCH(B373, Paste_Here!A$2:A$610, 0))))), TEXT(ROUND(VALUE(INDEX(Paste_Here!AD$2:AD$610, MATCH(B373, Paste_Here!A$2:A$610, 0))), 2), "0.00"), ""), ""), "")</f>
        <v/>
      </c>
      <c r="BA373" s="66"/>
      <c r="BB373" s="77" t="str">
        <f>IFERROR(IF(B373&lt;&gt;"", IF(LOWER(INDEX(Paste_Here!AE$2:AE$610, MATCH(B373, Paste_Here!A$2:A$610, 0)))="approaching expectations", "Approaching", IF(LOWER(INDEX(Paste_Here!AE$2:AE$610, MATCH(B373, Paste_Here!A$2:A$610, 0)))="met expectations", "Met", IF(LOWER(INDEX(Paste_Here!AE$2:AE$610, MATCH(B373, Paste_Here!A$2:A$610, 0)))="exceeded expectations", "Exceeded", IF(LOWER(INDEX(Paste_Here!AE$2:AE$610, MATCH(B373, Paste_Here!A$2:A$610, 0)))="below expectations", "Below", "")))), ""), "")</f>
        <v/>
      </c>
      <c r="BC373" s="66"/>
      <c r="BD373" s="77" t="str">
        <f>IFERROR(IF(B373&lt;&gt;"", IF(AND(INDEX(Paste_Here!T$2:T$610, MATCH(B373, Paste_Here!A$2:A$610, 0))&lt;&gt;"", ISNUMBER(VALUE(INDEX(Paste_Here!T$2:T$610, MATCH(B373, Paste_Here!A$2:A$610, 0))))), INDEX(Paste_Here!T$2:T$610, MATCH(B373, Paste_Here!A$2:A$610, 0)), ""), ""), "")</f>
        <v/>
      </c>
      <c r="BE373" s="66"/>
      <c r="BF373" s="77"/>
      <c r="BG373" s="66"/>
      <c r="BH373" s="77"/>
      <c r="BI373" s="66"/>
      <c r="BJ373" s="77"/>
      <c r="BK373" s="66"/>
      <c r="BL373" s="77" t="str">
        <f>IFERROR(IF(B373&lt;&gt;"", IF(AND(INDEX(Paste_Here!N$2:N$610, MATCH(B373, Paste_Here!A$2:A$610, 0))&lt;&gt;"", ISNUMBER(VALUE(INDEX(Paste_Here!N$2:N$610, MATCH(B373, Paste_Here!A$2:A$610, 0))))), INDEX(Paste_Here!N$2:N$610, MATCH(B373, Paste_Here!A$2:A$610, 0)), ""), ""), "")</f>
        <v/>
      </c>
      <c r="BM373" s="66"/>
      <c r="BN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BO373" s="66"/>
      <c r="BP373" s="77" t="str" cm="1">
        <f t="array" aca="1" ref="BP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BQ373" s="66"/>
      <c r="BR373" s="66"/>
      <c r="BS373" s="77"/>
      <c r="BT373" s="66"/>
      <c r="BU373" s="77"/>
      <c r="BV373" s="66"/>
      <c r="BW373" s="77"/>
      <c r="BX373" s="66"/>
      <c r="BY373" s="77"/>
      <c r="BZ373" s="66"/>
      <c r="CA373" s="77"/>
      <c r="CB373" s="66"/>
      <c r="CC373" s="77"/>
      <c r="CD373" s="66"/>
      <c r="CE373" s="77"/>
      <c r="CF373" s="66"/>
      <c r="CG373" s="77"/>
      <c r="CH373" s="66"/>
      <c r="CI373" s="77"/>
      <c r="CJ373" s="66"/>
      <c r="CK373" s="77"/>
      <c r="CL373" s="66"/>
      <c r="CM373" s="77"/>
      <c r="CN373" s="66"/>
      <c r="CO373" s="66"/>
      <c r="CP373" s="77" t="str">
        <f t="shared" si="57"/>
        <v/>
      </c>
      <c r="CQ373" s="66"/>
      <c r="CR373" s="77" t="str">
        <f>IFERROR(IF(B373&lt;&gt;"", IF(AND(INDEX(Paste_Here!Y$2:Y$610, MATCH(B373, Paste_Here!A$2:A$610, 0))&lt;&gt;"", ISNUMBER(VALUE(INDEX(Paste_Here!Y$2:Y$610, MATCH(B373, Paste_Here!A$2:A$610, 0))))), INDEX(Paste_Here!Y$2:Y$610, MATCH(B373, Paste_Here!A$2:A$610, 0)), ""), ""), "")</f>
        <v/>
      </c>
      <c r="CS373" s="66"/>
      <c r="CT373" s="77" t="str">
        <f>IFERROR(IF(B373&lt;&gt;"", IF(AND(INDEX(Paste_Here!AA$2:AA$610, MATCH(B373, Paste_Here!A$2:A$610, 0))&lt;&gt;"", ISNUMBER(--INDEX(Paste_Here!AA$2:AA$610, MATCH(B373, Paste_Here!A$2:A$610, 0)))), TEXT(ROUND(--INDEX(Paste_Here!AA$2:AA$610, MATCH(B373, Paste_Here!A$2:A$610, 0)), 2), "0.00"), ""), ""), "")</f>
        <v/>
      </c>
      <c r="CU373" s="66"/>
      <c r="CV373" s="77" t="str">
        <f>IFERROR(IF(B373&lt;&gt;"", IF(LOWER(INDEX(Paste_Here!Z$2:Z$610, MATCH(B373, Paste_Here!A$2:A$610, 0)))="approaching expectations", "Approaching", IF(LOWER(INDEX(Paste_Here!Z$2:Z$610, MATCH(B373, Paste_Here!A$2:A$610, 0)))="met expectations", "Met", IF(LOWER(INDEX(Paste_Here!Z$2:Z$610, MATCH(B373, Paste_Here!A$2:A$610, 0)))="exceeded expectations", "Exceeded", IF(LOWER(INDEX(Paste_Here!Z$2:Z$610, MATCH(B373, Paste_Here!A$2:A$610, 0)))="below expectations", "Below", "")))), ""), "")</f>
        <v/>
      </c>
      <c r="CW373" s="66"/>
      <c r="CX373" s="77"/>
      <c r="CY373" s="66"/>
      <c r="CZ373" s="77" t="str">
        <f>IFERROR(IF(B373&lt;&gt;"", IF(AND(INDEX(Paste_Here!AL$2:AL$610, MATCH(B373, Paste_Here!A$2:A$610, 0))&lt;&gt;"", ISNUMBER(VALUE(INDEX(Paste_Here!AL$2:AL$610, MATCH(B373, Paste_Here!A$2:A$610, 0))))), INDEX(Paste_Here!AL$2:AL$610, MATCH(B373, Paste_Here!A$2:A$610, 0)), ""), ""), "")</f>
        <v/>
      </c>
      <c r="DA373" s="66"/>
      <c r="DB373" s="77" t="str">
        <f>IFERROR(IF(B373&lt;&gt;"", IF(ISNUMBER(SEARCH("highrisk", LOWER(INDEX(Paste_Here!AM$2:AM$610, MATCH(B373, Paste_Here!A$2:A$610, 0))))), "High Risk", IF(ISNUMBER(SEARCH("lowrisk", LOWER(INDEX(Paste_Here!AM$2:AM$610, MATCH(B373, Paste_Here!A$2:A$610, 0))))), "Low Risk", IF(ISNUMBER(SEARCH("somerisk", LOWER(INDEX(Paste_Here!AM$2:AM$610, MATCH(B373, Paste_Here!A$2:A$610, 0))))), "Some Risk", ""))), ""), "")</f>
        <v/>
      </c>
      <c r="DC373" s="66"/>
      <c r="DD373" s="77" t="str">
        <f>IFERROR(IF(B373&lt;&gt;"", IF(AND(INDEX(Paste_Here!AN$2:AN$610, MATCH(B373, Paste_Here!A$2:A$610, 0))&lt;&gt;"", ISNUMBER(VALUE(INDEX(Paste_Here!AN$2:AN$610, MATCH(B373, Paste_Here!A$2:A$610, 0))))), INDEX(Paste_Here!AN$2:AN$610, MATCH(B373, Paste_Here!A$2:A$610, 0)), ""), ""), "")</f>
        <v/>
      </c>
      <c r="DE373" s="66"/>
      <c r="DF373" s="77" t="str">
        <f>IFERROR(IF(B373&lt;&gt;"", IF(AND(INDEX(Paste_Here!Q$2:Q$610, MATCH(B373, Paste_Here!A$2:A$610, 0))&lt;&gt;"", ISNUMBER(VALUE(INDEX(Paste_Here!Q$2:Q$610, MATCH(B373, Paste_Here!A$2:A$610, 0))))), INDEX(Paste_Here!Q$2:Q$610, MATCH(B373, Paste_Here!A$2:A$610, 0)), ""), ""), "")</f>
        <v/>
      </c>
      <c r="DG373" s="66"/>
      <c r="DH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DI373" s="66"/>
      <c r="DJ373" s="77" t="str" cm="1">
        <f t="array" aca="1" ref="DJ373" ca="1">IFERROR(VALUE(IF(ISNUMBER(SEARCH("EM", INDEX(Paste_Here!S$2:S$500, MATCH(B373, Paste_Here!A$2:A$500, 0)))), "-" &amp;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f>
        <v/>
      </c>
      <c r="DK373" s="66"/>
      <c r="DL373" s="66"/>
      <c r="DM373" s="77" t="str">
        <f t="shared" si="58"/>
        <v/>
      </c>
      <c r="DN373" s="66"/>
      <c r="DO373" s="77" t="str">
        <f>IFERROR(IF(B373&lt;&gt;"", IF(AND(INDEX(Paste_Here!AF$2:AF$610, MATCH(B373, Paste_Here!A$2:A$610, 0))&lt;&gt;"", ISNUMBER(VALUE(INDEX(Paste_Here!AF$2:AF$610, MATCH(B373, Paste_Here!A$2:A$610, 0))))), INDEX(Paste_Here!AF$2:AF$610, MATCH(B373, Paste_Here!A$2:A$610, 0)), ""), ""), "")</f>
        <v/>
      </c>
      <c r="DP373" s="66"/>
      <c r="DQ373" s="77" t="str">
        <f>IFERROR(IF(B373&lt;&gt;"", IF(AND(INDEX(Paste_Here!AG$2:AG$610, MATCH(B373, Paste_Here!A$2:A$610, 0))&lt;&gt;"", ISNUMBER(--INDEX(Paste_Here!AG$2:AG$610, MATCH(B373, Paste_Here!A$2:A$610, 0)))), TEXT(ROUND(--INDEX(Paste_Here!AG$2:AG$610, MATCH(B373, Paste_Here!A$2:A$610, 0)), 2), "0.00"), ""), ""), "")</f>
        <v/>
      </c>
      <c r="DR373" s="66"/>
      <c r="DS373" s="77" t="str">
        <f>IFERROR(IF(B373&lt;&gt;"", IF(LOWER(INDEX(Paste_Here!AH$2:AH$610, MATCH(B373, Paste_Here!A$2:A$610, 0)))="approaching expectations", "Approaching", IF(LOWER(INDEX(Paste_Here!AH$2:AH$610, MATCH(B373, Paste_Here!A$2:A$610, 0)))="met expectations", "Met", IF(LOWER(INDEX(Paste_Here!AH$2:AH$610, MATCH(B373, Paste_Here!A$2:A$610, 0)))="exceeded expectations", "Exceeded", IF(LOWER(INDEX(Paste_Here!AH$2:AH$610, MATCH(B373, Paste_Here!A$2:A$610, 0)))="below expectations", "Below", "")))), ""), "")</f>
        <v/>
      </c>
      <c r="DT373" s="66"/>
      <c r="DU373" s="77" t="str">
        <f>IFERROR(IF(B373&lt;&gt;"", IF(AND(INDEX(Paste_Here!U$2:U$610, MATCH(B373, Paste_Here!A$2:A$610, 0))&lt;&gt;"", ISNUMBER(VALUE(INDEX(Paste_Here!U$2:U$610, MATCH(B373, Paste_Here!A$2:A$610, 0))))), INDEX(Paste_Here!U$2:U$610, MATCH(B373, Paste_Here!A$2:A$610, 0)), ""), ""), "")</f>
        <v/>
      </c>
      <c r="DV373" s="66"/>
      <c r="DW373" s="77"/>
      <c r="DX373" s="66"/>
      <c r="DY373" s="77" t="str">
        <f>IFERROR(IF(B373&lt;&gt;"", IF(AND(INDEX(Paste_Here!AI$2:AI$610, MATCH(B373, Paste_Here!A$2:A$610, 0))&lt;&gt;"", ISNUMBER(VALUE(INDEX(Paste_Here!AI$2:AI$610, MATCH(B373, Paste_Here!A$2:A$610, 0))))), INDEX(Paste_Here!AI$2:AI$610, MATCH(B373, Paste_Here!A$2:A$610, 0)), ""), ""), "")</f>
        <v/>
      </c>
      <c r="DZ373" s="66"/>
      <c r="EA373" s="77" t="str">
        <f>IFERROR(IF(B373&lt;&gt;"", IF(AND(INDEX(Paste_Here!AJ$2:AJ$610, MATCH(B373, Paste_Here!A$2:A$610, 0))&lt;&gt;"", ISNUMBER(--INDEX(Paste_Here!AJ$2:AJ$610, MATCH(B373, Paste_Here!A$2:A$610, 0)))), TEXT(ROUND(--INDEX(Paste_Here!AJ$2:AJ$610, MATCH(B373, Paste_Here!A$2:A$610, 0)), 2), "0.00"), ""), ""), "")</f>
        <v/>
      </c>
      <c r="EB373" s="66"/>
      <c r="EC373" s="77" t="str">
        <f>IFERROR(IF(B373&lt;&gt;"", IF(LOWER(INDEX(Paste_Here!AK$2:AK$610, MATCH(B373, Paste_Here!A$2:A$610, 0)))="approaching expectations", "Approaching", IF(LOWER(INDEX(Paste_Here!AK$2:AK$610, MATCH(B373, Paste_Here!A$2:A$610, 0)))="met expectations", "Met", IF(LOWER(INDEX(Paste_Here!AK$2:AK$610, MATCH(B373, Paste_Here!A$2:A$610, 0)))="exceeded expectations", "Exceeded", IF(LOWER(INDEX(Paste_Here!AK$2:AK$610, MATCH(B373, Paste_Here!A$2:A$610, 0)))="below expectations", "Below", "")))), ""), "")</f>
        <v/>
      </c>
      <c r="ED373" s="66"/>
      <c r="EE373" s="77"/>
      <c r="EF373" s="66"/>
      <c r="EG373" s="77"/>
      <c r="EH373" s="66"/>
      <c r="EI373" s="66"/>
      <c r="EJ373" s="77" t="str">
        <f t="shared" si="59"/>
        <v/>
      </c>
      <c r="EK373" s="66"/>
      <c r="EL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EM373" s="66"/>
      <c r="EN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EO373" s="66"/>
      <c r="EP373" s="77"/>
      <c r="EQ373" s="66"/>
      <c r="ER373" s="77" t="str">
        <f>IFERROR(IF(B373&lt;&gt;"", IF(AND(INDEX(Paste_Here!AT$2:AT$610, MATCH(B373, Paste_Here!A$2:A$610, 0))&lt;&gt;"", ISNUMBER(VALUE(INDEX(Paste_Here!AT$2:AT$610, MATCH(B373, Paste_Here!A$2:A$610, 0))))), INDEX(Paste_Here!AT$2:AT$610, MATCH(B373, Paste_Here!A$2:A$610, 0)), ""), ""), "")</f>
        <v/>
      </c>
      <c r="ES373" s="66"/>
      <c r="ET373" s="77" t="str">
        <f>IFERROR(IF(B373&lt;&gt;"", IF(AND(INDEX(Paste_Here!AV$2:AV$610, MATCH(B373, Paste_Here!A$2:A$610, 0))&lt;&gt;"", ISNUMBER(VALUE(INDEX(Paste_Here!AV$2:AV$610, MATCH(B373, Paste_Here!A$2:A$610, 0))))), INDEX(Paste_Here!AV$2:AV$610, MATCH(B373, Paste_Here!A$2:A$610, 0)), ""), ""), "")</f>
        <v/>
      </c>
      <c r="EU373" s="66"/>
      <c r="EV373" s="77"/>
      <c r="EW373" s="66"/>
      <c r="EX373" s="77" t="str">
        <f>IFERROR(IF(B373&lt;&gt;"", IF(AND(INDEX(Paste_Here!AU$2:AU$610, MATCH(B373, Paste_Here!A$2:A$610, 0))&lt;&gt;"", ISNUMBER(VALUE(INDEX(Paste_Here!AU$2:AU$610, MATCH(B373, Paste_Here!A$2:A$610, 0))))), INDEX(Paste_Here!AU$2:AU$610, MATCH(B373, Paste_Here!A$2:A$610, 0)), ""), ""), "")</f>
        <v/>
      </c>
      <c r="EY373" s="66"/>
      <c r="EZ373" s="77" t="str">
        <f>IFERROR(IF(B373&lt;&gt;"", IF(AND(INDEX(Paste_Here!AW$2:AW$610, MATCH(B373, Paste_Here!A$2:A$610, 0))&lt;&gt;"", ISNUMBER(VALUE(INDEX(Paste_Here!AW$2:AW$610, MATCH(B373, Paste_Here!A$2:A$610, 0))))), INDEX(Paste_Here!AW$2:AW$610, MATCH(B373, Paste_Here!A$2:A$610, 0)), ""), ""), "")</f>
        <v/>
      </c>
      <c r="FA373" s="66"/>
      <c r="FB373" s="77"/>
      <c r="FC373" s="66"/>
      <c r="FD373" s="77"/>
      <c r="FE373" s="66"/>
      <c r="FF373" s="66"/>
      <c r="FG373" s="77" t="str">
        <f t="shared" si="60"/>
        <v/>
      </c>
      <c r="FH373" s="66"/>
      <c r="FI373" s="77" t="str">
        <f>IFERROR(IF(B373&lt;&gt;"", IF(ISNUMBER(SEARCH("s", LOWER(INDEX(Paste_Here!M$2:M$610, MATCH(B373, Paste_Here!A$2:A$610, 0))))), "Yes", IF(INDEX(Paste_Here!M$2:M$610, MATCH(B373, Paste_Here!A$2:A$610, 0))&lt;&gt;"", "No", "")), ""), "")</f>
        <v/>
      </c>
      <c r="FJ373" s="66"/>
      <c r="FK373" s="77" t="str">
        <f>IFERROR(IF(B373&lt;&gt;"", IF(ISNUMBER(SEARCH("yes", LOWER(INDEX(Paste_Here!F$2:F$610, MATCH(B373, Paste_Here!A$2:A$610, 0))))), "Yes", IF(ISNUMBER(SEARCH("no", LOWER(INDEX(Paste_Here!F$2:F$610, MATCH(B373, Paste_Here!A$2:A$610, 0))))), "No", "")), ""), "")</f>
        <v/>
      </c>
      <c r="FL373" s="66"/>
      <c r="FM373" s="77" t="str">
        <f>IFERROR(IF(B373&lt;&gt;"", IF(ISNUMBER(SEARCH("english language learner", LOWER(INDEX(Paste_Here!C$2:C$610, MATCH(B373, Paste_Here!A$2:A$610, 0))))), "Yes", ""), ""), "")</f>
        <v/>
      </c>
      <c r="FN373" s="66"/>
      <c r="FO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FP373" s="66"/>
      <c r="FQ373" s="77" t="str">
        <f>IFERROR(IF(B373&lt;&gt;"", IF(ISNUMBER(SEARCH("yes", LOWER(INDEX(Paste_Here!L$2:L$610, MATCH(B373, Paste_Here!A$2:A$610, 0))))), "Yes", IF(ISNUMBER(SEARCH("no", LOWER(INDEX(Paste_Here!L$2:L$610, MATCH(B373, Paste_Here!A$2:A$610, 0))))), "No", "")), ""), "")</f>
        <v/>
      </c>
      <c r="FR373" s="66"/>
      <c r="FS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FT373" s="66"/>
      <c r="FU373" s="77"/>
      <c r="FV373" s="66"/>
      <c r="FW373" s="77" t="str">
        <f>IFERROR(IF(B373&lt;&gt;"", IF(AND(INDEX(Paste_Here!D$2:D$610, MATCH(B373, Paste_Here!A$2:A$610, 0))&lt;&gt;"", ISNUMBER(VALUE(INDEX(Paste_Here!D$2:D$610, MATCH(B373, Paste_Here!A$2:A$610, 0))))), INDEX(Paste_Here!D$2:D$610, MATCH(B373, Paste_Here!A$2:A$610, 0)), ""), ""), "")</f>
        <v/>
      </c>
      <c r="FX373" s="66"/>
      <c r="FY373" s="77" t="str">
        <f>IFERROR(IF(B373&lt;&gt;"", IF(AND(INDEX(Paste_Here!G$2:G$610, MATCH(B373, Paste_Here!A$2:A$610, 0))&lt;&gt;"", ISNUMBER(VALUE(INDEX(Paste_Here!G$2:G$610, MATCH(B373, Paste_Here!A$2:A$610, 0))))), INDEX(Paste_Here!G$2:G$610, MATCH(B373, Paste_Here!A$2:A$610, 0)), ""), ""), "")</f>
        <v/>
      </c>
      <c r="FZ373" s="66"/>
      <c r="GA373" s="95"/>
      <c r="GB373" s="66"/>
      <c r="JS373" s="1" t="str" cm="1">
        <f t="array" ref="JS373">IFERROR(INDEX(Paste_Here!$B$2:$B$610, MATCH(0, COUNTIF(JS$4:JS372, Paste_Here!$B$2:$B$610) + IF(Paste_Here!$B$2:$B$610="", 1, 0), 0)), "")</f>
        <v/>
      </c>
      <c r="JT373" s="1" t="str">
        <f>IF(JS373&lt;&gt;"", INDEX(Paste_Here!$A$2:$A$610, MATCH(JS373, Paste_Here!$B$2:$B$610, 0)), "")</f>
        <v/>
      </c>
      <c r="JU373" s="1" t="str">
        <f t="shared" si="61"/>
        <v/>
      </c>
      <c r="JV373" s="1" t="str" cm="1">
        <f t="array" ref="JV373">IFERROR(INDEX($JU$5:$JU$610, MATCH(SMALL(IF($JU$5:$JU$610&lt;&gt;"", COUNTIF($JU$5:$JU$610, "&lt;"&amp;$JU$5:$JU$610)+1), ROW()-ROW($JV$5)+1), COUNTIF($JU$5:$JU$610, "&lt;"&amp;$JU$5:$JU$610)+1, 0)), "")</f>
        <v/>
      </c>
    </row>
    <row r="374" spans="1:282">
      <c r="A374" s="66"/>
      <c r="B374" s="77" t="str">
        <f t="shared" si="52"/>
        <v/>
      </c>
      <c r="C374" s="66"/>
      <c r="D374" s="77" t="str">
        <f>IFERROR(IF(B374&lt;&gt;"", IF(COUNTIF(INDEX(Paste_Here!AS$2:AS$610, MATCH(B374, Paste_Here!A$2:A$610, 0), 0), "yes") &gt; 0, "Yes", IF(COUNTIF(INDEX(Paste_Here!AS$2:AS$610, MATCH(B374, Paste_Here!A$2:A$610, 0), 0), "no") &gt; 0, "No", "")), ""), "")</f>
        <v/>
      </c>
      <c r="E374" s="66"/>
      <c r="F374" s="77" t="str">
        <f t="shared" si="53"/>
        <v/>
      </c>
      <c r="G374" s="66"/>
      <c r="H374" s="77" t="str">
        <f>IFERROR(IF(B374&lt;&gt;"", IF(COUNTIF(INDEX(Paste_Here!AO$2:AR$610, MATCH(B374, Paste_Here!A$2:A$610, 0), 0), "yes") &gt; 0, "Yes", IF(COUNTIF(INDEX(Paste_Here!AO$2:AR$610, MATCH(B374, Paste_Here!A$2:A$610, 0), 0), "no") &gt; 0, "No", "")), ""), "")</f>
        <v/>
      </c>
      <c r="I374" s="66"/>
      <c r="J374" s="77" t="str">
        <f t="shared" si="54"/>
        <v/>
      </c>
      <c r="K374" s="66"/>
      <c r="L374" s="77" t="str">
        <f>IFERROR(IF(B374&lt;&gt;"", IF(ISNUMBER(SEARCH("yes", LOWER(INDEX(Paste_Here!W$2:W$610, MATCH(B374, Paste_Here!A$2:A$610, 0))))), "Yes", IF(ISNUMBER(SEARCH("no", LOWER(INDEX(Paste_Here!W$2:W$610, MATCH(B374, Paste_Here!A$2:A$610, 0))))), "No", "")), ""), "")</f>
        <v/>
      </c>
      <c r="M374" s="66"/>
      <c r="N374" s="77"/>
      <c r="O374" s="66"/>
      <c r="P374" s="77" t="str">
        <f>IFERROR(IF(B374&lt;&gt;"", IF(ISNUMBER(SEARCH("yes", LOWER(INDEX(Paste_Here!V$2:V$610, MATCH(B374, Paste_Here!A$2:A$610, 0))))), "Yes", IF(ISNUMBER(SEARCH("no", LOWER(INDEX(Paste_Here!V$2:V$610, MATCH(B374, Paste_Here!A$2:A$610, 0))))), "No", "")), ""), "")</f>
        <v/>
      </c>
      <c r="Q374" s="66"/>
      <c r="R374" s="77"/>
      <c r="S374" s="66"/>
      <c r="T374" s="77"/>
      <c r="U374" s="66"/>
      <c r="V374" s="66"/>
      <c r="W374" s="77" t="str">
        <f t="shared" si="55"/>
        <v/>
      </c>
      <c r="X374" s="66"/>
      <c r="Y374" s="77" t="str">
        <f>IFERROR(IF(B374&lt;&gt;"", IF(ISNUMBER(SEARCH("Revealed-Potential (Primary Focus)", LOWER(INDEX(Paste_Here!X$2:X$610, MATCH(B374, Paste_Here!A$2:A$610, 0))))), "Rev-Potential: Prim", IF(ISNUMBER(SEARCH("Revealed-Potential (Secondary Focus)", LOWER(INDEX(Paste_Here!X$2:X$610, MATCH(B374, Paste_Here!A$2:A$610, 0))))), "Rev-Potential: Sec", IF(ISNUMBER(SEARCH("Monitoring", LOWER(INDEX(Paste_Here!X$2:X$610, MATCH(B374, Paste_Here!A$2:A$610, 0))))), "Monitoring", IF(ISNUMBER(SEARCH("At-Promise (Secondary Focus)", LOWER(INDEX(Paste_Here!X$2:X$610, MATCH(B374, Paste_Here!A$2:A$610, 0))))), "At-Promise: Sec", IF(ISNUMBER(SEARCH("At-Promise (Primary Focus)", LOWER(INDEX(Paste_Here!X$2:X$610, MATCH(B374, Paste_Here!A$2:A$610, 0))))), "At-Promise: Prim", ""))))), ""), "")</f>
        <v/>
      </c>
      <c r="Z374" s="66"/>
      <c r="AA374" s="77"/>
      <c r="AB374" s="66"/>
      <c r="AC374" s="77" t="str">
        <f>IFERROR(IF(B374&lt;&gt;"", IF(ISNUMBER(SEARCH("Revealed-Potential (Primary Focus)", LOWER(INDEX(Paste_Here!AB$2:AB$610, MATCH(B374, Paste_Here!A$2:A$610, 0))))), "Rev-Potential: Prim", IF(ISNUMBER(SEARCH("Revealed-Potential (Secondary Focus)", LOWER(INDEX(Paste_Here!AB$2:AB$610, MATCH(B374, Paste_Here!A$2:A$610, 0))))), "Rev-Potential: Sec", IF(ISNUMBER(SEARCH("Monitoring", LOWER(INDEX(Paste_Here!AB$2:AB$610, MATCH(B374, Paste_Here!A$2:A$610, 0))))), "Monitoring", IF(ISNUMBER(SEARCH("At-Promise (Secondary Focus)", LOWER(INDEX(Paste_Here!AB$2:AB$610, MATCH(B374, Paste_Here!A$2:A$610, 0))))), "At-Promise: Sec", IF(ISNUMBER(SEARCH("At-Promise (Primary Focus)", LOWER(INDEX(Paste_Here!AB$2:AB$610, MATCH(B374, Paste_Here!A$2:A$610, 0))))), "At-Promise: Prim", ""))))), ""), "")</f>
        <v/>
      </c>
      <c r="AD374" s="66"/>
      <c r="AE374" s="77"/>
      <c r="AF374" s="66"/>
      <c r="AG374" s="77"/>
      <c r="AH374" s="66"/>
      <c r="AI374" s="77"/>
      <c r="AJ374" s="66"/>
      <c r="AK374" s="77"/>
      <c r="AL374" s="66"/>
      <c r="AM374" s="77"/>
      <c r="AN374" s="66"/>
      <c r="AO374" s="77"/>
      <c r="AP374" s="66"/>
      <c r="AQ374" s="77"/>
      <c r="AR374" s="66"/>
      <c r="AS374" s="77"/>
      <c r="AT374" s="66"/>
      <c r="AU374" s="66"/>
      <c r="AV374" s="77" t="str">
        <f t="shared" si="56"/>
        <v/>
      </c>
      <c r="AW374" s="66"/>
      <c r="AX374" s="77" t="str">
        <f>IFERROR(IF(B374&lt;&gt;"", IF(AND(INDEX(Paste_Here!AC$2:AC$610, MATCH(B374, Paste_Here!A$2:A$610, 0))&lt;&gt;"", ISNUMBER(VALUE(INDEX(Paste_Here!AC$2:AC$610, MATCH(B374, Paste_Here!A$2:A$610, 0))))), INDEX(Paste_Here!AC$2:AC$610, MATCH(B374, Paste_Here!A$2:A$610, 0)), ""), ""), "")</f>
        <v/>
      </c>
      <c r="AY374" s="66"/>
      <c r="AZ374" s="77" t="str">
        <f>IFERROR(IF(B374&lt;&gt;"", IF(AND(INDEX(Paste_Here!AD$2:AD$610, MATCH(B374, Paste_Here!A$2:A$610, 0))&lt;&gt;"", ISNUMBER(VALUE(INDEX(Paste_Here!AD$2:AD$610, MATCH(B374, Paste_Here!A$2:A$610, 0))))), TEXT(ROUND(VALUE(INDEX(Paste_Here!AD$2:AD$610, MATCH(B374, Paste_Here!A$2:A$610, 0))), 2), "0.00"), ""), ""), "")</f>
        <v/>
      </c>
      <c r="BA374" s="66"/>
      <c r="BB374" s="77" t="str">
        <f>IFERROR(IF(B374&lt;&gt;"", IF(LOWER(INDEX(Paste_Here!AE$2:AE$610, MATCH(B374, Paste_Here!A$2:A$610, 0)))="approaching expectations", "Approaching", IF(LOWER(INDEX(Paste_Here!AE$2:AE$610, MATCH(B374, Paste_Here!A$2:A$610, 0)))="met expectations", "Met", IF(LOWER(INDEX(Paste_Here!AE$2:AE$610, MATCH(B374, Paste_Here!A$2:A$610, 0)))="exceeded expectations", "Exceeded", IF(LOWER(INDEX(Paste_Here!AE$2:AE$610, MATCH(B374, Paste_Here!A$2:A$610, 0)))="below expectations", "Below", "")))), ""), "")</f>
        <v/>
      </c>
      <c r="BC374" s="66"/>
      <c r="BD374" s="77" t="str">
        <f>IFERROR(IF(B374&lt;&gt;"", IF(AND(INDEX(Paste_Here!T$2:T$610, MATCH(B374, Paste_Here!A$2:A$610, 0))&lt;&gt;"", ISNUMBER(VALUE(INDEX(Paste_Here!T$2:T$610, MATCH(B374, Paste_Here!A$2:A$610, 0))))), INDEX(Paste_Here!T$2:T$610, MATCH(B374, Paste_Here!A$2:A$610, 0)), ""), ""), "")</f>
        <v/>
      </c>
      <c r="BE374" s="66"/>
      <c r="BF374" s="77"/>
      <c r="BG374" s="66"/>
      <c r="BH374" s="77"/>
      <c r="BI374" s="66"/>
      <c r="BJ374" s="77"/>
      <c r="BK374" s="66"/>
      <c r="BL374" s="77" t="str">
        <f>IFERROR(IF(B374&lt;&gt;"", IF(AND(INDEX(Paste_Here!N$2:N$610, MATCH(B374, Paste_Here!A$2:A$610, 0))&lt;&gt;"", ISNUMBER(VALUE(INDEX(Paste_Here!N$2:N$610, MATCH(B374, Paste_Here!A$2:A$610, 0))))), INDEX(Paste_Here!N$2:N$610, MATCH(B374, Paste_Here!A$2:A$610, 0)), ""), ""), "")</f>
        <v/>
      </c>
      <c r="BM374" s="66"/>
      <c r="BN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BO374" s="66"/>
      <c r="BP374" s="77" t="str" cm="1">
        <f t="array" aca="1" ref="BP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BQ374" s="66"/>
      <c r="BR374" s="66"/>
      <c r="BS374" s="77"/>
      <c r="BT374" s="66"/>
      <c r="BU374" s="77"/>
      <c r="BV374" s="66"/>
      <c r="BW374" s="77"/>
      <c r="BX374" s="66"/>
      <c r="BY374" s="77"/>
      <c r="BZ374" s="66"/>
      <c r="CA374" s="77"/>
      <c r="CB374" s="66"/>
      <c r="CC374" s="77"/>
      <c r="CD374" s="66"/>
      <c r="CE374" s="77"/>
      <c r="CF374" s="66"/>
      <c r="CG374" s="77"/>
      <c r="CH374" s="66"/>
      <c r="CI374" s="77"/>
      <c r="CJ374" s="66"/>
      <c r="CK374" s="77"/>
      <c r="CL374" s="66"/>
      <c r="CM374" s="77"/>
      <c r="CN374" s="66"/>
      <c r="CO374" s="66"/>
      <c r="CP374" s="77" t="str">
        <f t="shared" si="57"/>
        <v/>
      </c>
      <c r="CQ374" s="66"/>
      <c r="CR374" s="77" t="str">
        <f>IFERROR(IF(B374&lt;&gt;"", IF(AND(INDEX(Paste_Here!Y$2:Y$610, MATCH(B374, Paste_Here!A$2:A$610, 0))&lt;&gt;"", ISNUMBER(VALUE(INDEX(Paste_Here!Y$2:Y$610, MATCH(B374, Paste_Here!A$2:A$610, 0))))), INDEX(Paste_Here!Y$2:Y$610, MATCH(B374, Paste_Here!A$2:A$610, 0)), ""), ""), "")</f>
        <v/>
      </c>
      <c r="CS374" s="66"/>
      <c r="CT374" s="77" t="str">
        <f>IFERROR(IF(B374&lt;&gt;"", IF(AND(INDEX(Paste_Here!AA$2:AA$610, MATCH(B374, Paste_Here!A$2:A$610, 0))&lt;&gt;"", ISNUMBER(--INDEX(Paste_Here!AA$2:AA$610, MATCH(B374, Paste_Here!A$2:A$610, 0)))), TEXT(ROUND(--INDEX(Paste_Here!AA$2:AA$610, MATCH(B374, Paste_Here!A$2:A$610, 0)), 2), "0.00"), ""), ""), "")</f>
        <v/>
      </c>
      <c r="CU374" s="66"/>
      <c r="CV374" s="77" t="str">
        <f>IFERROR(IF(B374&lt;&gt;"", IF(LOWER(INDEX(Paste_Here!Z$2:Z$610, MATCH(B374, Paste_Here!A$2:A$610, 0)))="approaching expectations", "Approaching", IF(LOWER(INDEX(Paste_Here!Z$2:Z$610, MATCH(B374, Paste_Here!A$2:A$610, 0)))="met expectations", "Met", IF(LOWER(INDEX(Paste_Here!Z$2:Z$610, MATCH(B374, Paste_Here!A$2:A$610, 0)))="exceeded expectations", "Exceeded", IF(LOWER(INDEX(Paste_Here!Z$2:Z$610, MATCH(B374, Paste_Here!A$2:A$610, 0)))="below expectations", "Below", "")))), ""), "")</f>
        <v/>
      </c>
      <c r="CW374" s="66"/>
      <c r="CX374" s="77"/>
      <c r="CY374" s="66"/>
      <c r="CZ374" s="77" t="str">
        <f>IFERROR(IF(B374&lt;&gt;"", IF(AND(INDEX(Paste_Here!AL$2:AL$610, MATCH(B374, Paste_Here!A$2:A$610, 0))&lt;&gt;"", ISNUMBER(VALUE(INDEX(Paste_Here!AL$2:AL$610, MATCH(B374, Paste_Here!A$2:A$610, 0))))), INDEX(Paste_Here!AL$2:AL$610, MATCH(B374, Paste_Here!A$2:A$610, 0)), ""), ""), "")</f>
        <v/>
      </c>
      <c r="DA374" s="66"/>
      <c r="DB374" s="77" t="str">
        <f>IFERROR(IF(B374&lt;&gt;"", IF(ISNUMBER(SEARCH("highrisk", LOWER(INDEX(Paste_Here!AM$2:AM$610, MATCH(B374, Paste_Here!A$2:A$610, 0))))), "High Risk", IF(ISNUMBER(SEARCH("lowrisk", LOWER(INDEX(Paste_Here!AM$2:AM$610, MATCH(B374, Paste_Here!A$2:A$610, 0))))), "Low Risk", IF(ISNUMBER(SEARCH("somerisk", LOWER(INDEX(Paste_Here!AM$2:AM$610, MATCH(B374, Paste_Here!A$2:A$610, 0))))), "Some Risk", ""))), ""), "")</f>
        <v/>
      </c>
      <c r="DC374" s="66"/>
      <c r="DD374" s="77" t="str">
        <f>IFERROR(IF(B374&lt;&gt;"", IF(AND(INDEX(Paste_Here!AN$2:AN$610, MATCH(B374, Paste_Here!A$2:A$610, 0))&lt;&gt;"", ISNUMBER(VALUE(INDEX(Paste_Here!AN$2:AN$610, MATCH(B374, Paste_Here!A$2:A$610, 0))))), INDEX(Paste_Here!AN$2:AN$610, MATCH(B374, Paste_Here!A$2:A$610, 0)), ""), ""), "")</f>
        <v/>
      </c>
      <c r="DE374" s="66"/>
      <c r="DF374" s="77" t="str">
        <f>IFERROR(IF(B374&lt;&gt;"", IF(AND(INDEX(Paste_Here!Q$2:Q$610, MATCH(B374, Paste_Here!A$2:A$610, 0))&lt;&gt;"", ISNUMBER(VALUE(INDEX(Paste_Here!Q$2:Q$610, MATCH(B374, Paste_Here!A$2:A$610, 0))))), INDEX(Paste_Here!Q$2:Q$610, MATCH(B374, Paste_Here!A$2:A$610, 0)), ""), ""), "")</f>
        <v/>
      </c>
      <c r="DG374" s="66"/>
      <c r="DH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DI374" s="66"/>
      <c r="DJ374" s="77" t="str" cm="1">
        <f t="array" aca="1" ref="DJ374" ca="1">IFERROR(VALUE(IF(ISNUMBER(SEARCH("EM", INDEX(Paste_Here!S$2:S$500, MATCH(B374, Paste_Here!A$2:A$500, 0)))), "-" &amp;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f>
        <v/>
      </c>
      <c r="DK374" s="66"/>
      <c r="DL374" s="66"/>
      <c r="DM374" s="77" t="str">
        <f t="shared" si="58"/>
        <v/>
      </c>
      <c r="DN374" s="66"/>
      <c r="DO374" s="77" t="str">
        <f>IFERROR(IF(B374&lt;&gt;"", IF(AND(INDEX(Paste_Here!AF$2:AF$610, MATCH(B374, Paste_Here!A$2:A$610, 0))&lt;&gt;"", ISNUMBER(VALUE(INDEX(Paste_Here!AF$2:AF$610, MATCH(B374, Paste_Here!A$2:A$610, 0))))), INDEX(Paste_Here!AF$2:AF$610, MATCH(B374, Paste_Here!A$2:A$610, 0)), ""), ""), "")</f>
        <v/>
      </c>
      <c r="DP374" s="66"/>
      <c r="DQ374" s="77" t="str">
        <f>IFERROR(IF(B374&lt;&gt;"", IF(AND(INDEX(Paste_Here!AG$2:AG$610, MATCH(B374, Paste_Here!A$2:A$610, 0))&lt;&gt;"", ISNUMBER(--INDEX(Paste_Here!AG$2:AG$610, MATCH(B374, Paste_Here!A$2:A$610, 0)))), TEXT(ROUND(--INDEX(Paste_Here!AG$2:AG$610, MATCH(B374, Paste_Here!A$2:A$610, 0)), 2), "0.00"), ""), ""), "")</f>
        <v/>
      </c>
      <c r="DR374" s="66"/>
      <c r="DS374" s="77" t="str">
        <f>IFERROR(IF(B374&lt;&gt;"", IF(LOWER(INDEX(Paste_Here!AH$2:AH$610, MATCH(B374, Paste_Here!A$2:A$610, 0)))="approaching expectations", "Approaching", IF(LOWER(INDEX(Paste_Here!AH$2:AH$610, MATCH(B374, Paste_Here!A$2:A$610, 0)))="met expectations", "Met", IF(LOWER(INDEX(Paste_Here!AH$2:AH$610, MATCH(B374, Paste_Here!A$2:A$610, 0)))="exceeded expectations", "Exceeded", IF(LOWER(INDEX(Paste_Here!AH$2:AH$610, MATCH(B374, Paste_Here!A$2:A$610, 0)))="below expectations", "Below", "")))), ""), "")</f>
        <v/>
      </c>
      <c r="DT374" s="66"/>
      <c r="DU374" s="77" t="str">
        <f>IFERROR(IF(B374&lt;&gt;"", IF(AND(INDEX(Paste_Here!U$2:U$610, MATCH(B374, Paste_Here!A$2:A$610, 0))&lt;&gt;"", ISNUMBER(VALUE(INDEX(Paste_Here!U$2:U$610, MATCH(B374, Paste_Here!A$2:A$610, 0))))), INDEX(Paste_Here!U$2:U$610, MATCH(B374, Paste_Here!A$2:A$610, 0)), ""), ""), "")</f>
        <v/>
      </c>
      <c r="DV374" s="66"/>
      <c r="DW374" s="77"/>
      <c r="DX374" s="66"/>
      <c r="DY374" s="77" t="str">
        <f>IFERROR(IF(B374&lt;&gt;"", IF(AND(INDEX(Paste_Here!AI$2:AI$610, MATCH(B374, Paste_Here!A$2:A$610, 0))&lt;&gt;"", ISNUMBER(VALUE(INDEX(Paste_Here!AI$2:AI$610, MATCH(B374, Paste_Here!A$2:A$610, 0))))), INDEX(Paste_Here!AI$2:AI$610, MATCH(B374, Paste_Here!A$2:A$610, 0)), ""), ""), "")</f>
        <v/>
      </c>
      <c r="DZ374" s="66"/>
      <c r="EA374" s="77" t="str">
        <f>IFERROR(IF(B374&lt;&gt;"", IF(AND(INDEX(Paste_Here!AJ$2:AJ$610, MATCH(B374, Paste_Here!A$2:A$610, 0))&lt;&gt;"", ISNUMBER(--INDEX(Paste_Here!AJ$2:AJ$610, MATCH(B374, Paste_Here!A$2:A$610, 0)))), TEXT(ROUND(--INDEX(Paste_Here!AJ$2:AJ$610, MATCH(B374, Paste_Here!A$2:A$610, 0)), 2), "0.00"), ""), ""), "")</f>
        <v/>
      </c>
      <c r="EB374" s="66"/>
      <c r="EC374" s="77" t="str">
        <f>IFERROR(IF(B374&lt;&gt;"", IF(LOWER(INDEX(Paste_Here!AK$2:AK$610, MATCH(B374, Paste_Here!A$2:A$610, 0)))="approaching expectations", "Approaching", IF(LOWER(INDEX(Paste_Here!AK$2:AK$610, MATCH(B374, Paste_Here!A$2:A$610, 0)))="met expectations", "Met", IF(LOWER(INDEX(Paste_Here!AK$2:AK$610, MATCH(B374, Paste_Here!A$2:A$610, 0)))="exceeded expectations", "Exceeded", IF(LOWER(INDEX(Paste_Here!AK$2:AK$610, MATCH(B374, Paste_Here!A$2:A$610, 0)))="below expectations", "Below", "")))), ""), "")</f>
        <v/>
      </c>
      <c r="ED374" s="66"/>
      <c r="EE374" s="77"/>
      <c r="EF374" s="66"/>
      <c r="EG374" s="77"/>
      <c r="EH374" s="66"/>
      <c r="EI374" s="66"/>
      <c r="EJ374" s="77" t="str">
        <f t="shared" si="59"/>
        <v/>
      </c>
      <c r="EK374" s="66"/>
      <c r="EL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EM374" s="66"/>
      <c r="EN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EO374" s="66"/>
      <c r="EP374" s="77"/>
      <c r="EQ374" s="66"/>
      <c r="ER374" s="77" t="str">
        <f>IFERROR(IF(B374&lt;&gt;"", IF(AND(INDEX(Paste_Here!AT$2:AT$610, MATCH(B374, Paste_Here!A$2:A$610, 0))&lt;&gt;"", ISNUMBER(VALUE(INDEX(Paste_Here!AT$2:AT$610, MATCH(B374, Paste_Here!A$2:A$610, 0))))), INDEX(Paste_Here!AT$2:AT$610, MATCH(B374, Paste_Here!A$2:A$610, 0)), ""), ""), "")</f>
        <v/>
      </c>
      <c r="ES374" s="66"/>
      <c r="ET374" s="77" t="str">
        <f>IFERROR(IF(B374&lt;&gt;"", IF(AND(INDEX(Paste_Here!AV$2:AV$610, MATCH(B374, Paste_Here!A$2:A$610, 0))&lt;&gt;"", ISNUMBER(VALUE(INDEX(Paste_Here!AV$2:AV$610, MATCH(B374, Paste_Here!A$2:A$610, 0))))), INDEX(Paste_Here!AV$2:AV$610, MATCH(B374, Paste_Here!A$2:A$610, 0)), ""), ""), "")</f>
        <v/>
      </c>
      <c r="EU374" s="66"/>
      <c r="EV374" s="77"/>
      <c r="EW374" s="66"/>
      <c r="EX374" s="77" t="str">
        <f>IFERROR(IF(B374&lt;&gt;"", IF(AND(INDEX(Paste_Here!AU$2:AU$610, MATCH(B374, Paste_Here!A$2:A$610, 0))&lt;&gt;"", ISNUMBER(VALUE(INDEX(Paste_Here!AU$2:AU$610, MATCH(B374, Paste_Here!A$2:A$610, 0))))), INDEX(Paste_Here!AU$2:AU$610, MATCH(B374, Paste_Here!A$2:A$610, 0)), ""), ""), "")</f>
        <v/>
      </c>
      <c r="EY374" s="66"/>
      <c r="EZ374" s="77" t="str">
        <f>IFERROR(IF(B374&lt;&gt;"", IF(AND(INDEX(Paste_Here!AW$2:AW$610, MATCH(B374, Paste_Here!A$2:A$610, 0))&lt;&gt;"", ISNUMBER(VALUE(INDEX(Paste_Here!AW$2:AW$610, MATCH(B374, Paste_Here!A$2:A$610, 0))))), INDEX(Paste_Here!AW$2:AW$610, MATCH(B374, Paste_Here!A$2:A$610, 0)), ""), ""), "")</f>
        <v/>
      </c>
      <c r="FA374" s="66"/>
      <c r="FB374" s="77"/>
      <c r="FC374" s="66"/>
      <c r="FD374" s="77"/>
      <c r="FE374" s="66"/>
      <c r="FF374" s="66"/>
      <c r="FG374" s="77" t="str">
        <f t="shared" si="60"/>
        <v/>
      </c>
      <c r="FH374" s="66"/>
      <c r="FI374" s="77" t="str">
        <f>IFERROR(IF(B374&lt;&gt;"", IF(ISNUMBER(SEARCH("s", LOWER(INDEX(Paste_Here!M$2:M$610, MATCH(B374, Paste_Here!A$2:A$610, 0))))), "Yes", IF(INDEX(Paste_Here!M$2:M$610, MATCH(B374, Paste_Here!A$2:A$610, 0))&lt;&gt;"", "No", "")), ""), "")</f>
        <v/>
      </c>
      <c r="FJ374" s="66"/>
      <c r="FK374" s="77" t="str">
        <f>IFERROR(IF(B374&lt;&gt;"", IF(ISNUMBER(SEARCH("yes", LOWER(INDEX(Paste_Here!F$2:F$610, MATCH(B374, Paste_Here!A$2:A$610, 0))))), "Yes", IF(ISNUMBER(SEARCH("no", LOWER(INDEX(Paste_Here!F$2:F$610, MATCH(B374, Paste_Here!A$2:A$610, 0))))), "No", "")), ""), "")</f>
        <v/>
      </c>
      <c r="FL374" s="66"/>
      <c r="FM374" s="77" t="str">
        <f>IFERROR(IF(B374&lt;&gt;"", IF(ISNUMBER(SEARCH("english language learner", LOWER(INDEX(Paste_Here!C$2:C$610, MATCH(B374, Paste_Here!A$2:A$610, 0))))), "Yes", ""), ""), "")</f>
        <v/>
      </c>
      <c r="FN374" s="66"/>
      <c r="FO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FP374" s="66"/>
      <c r="FQ374" s="77" t="str">
        <f>IFERROR(IF(B374&lt;&gt;"", IF(ISNUMBER(SEARCH("yes", LOWER(INDEX(Paste_Here!L$2:L$610, MATCH(B374, Paste_Here!A$2:A$610, 0))))), "Yes", IF(ISNUMBER(SEARCH("no", LOWER(INDEX(Paste_Here!L$2:L$610, MATCH(B374, Paste_Here!A$2:A$610, 0))))), "No", "")), ""), "")</f>
        <v/>
      </c>
      <c r="FR374" s="66"/>
      <c r="FS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FT374" s="66"/>
      <c r="FU374" s="77"/>
      <c r="FV374" s="66"/>
      <c r="FW374" s="77" t="str">
        <f>IFERROR(IF(B374&lt;&gt;"", IF(AND(INDEX(Paste_Here!D$2:D$610, MATCH(B374, Paste_Here!A$2:A$610, 0))&lt;&gt;"", ISNUMBER(VALUE(INDEX(Paste_Here!D$2:D$610, MATCH(B374, Paste_Here!A$2:A$610, 0))))), INDEX(Paste_Here!D$2:D$610, MATCH(B374, Paste_Here!A$2:A$610, 0)), ""), ""), "")</f>
        <v/>
      </c>
      <c r="FX374" s="66"/>
      <c r="FY374" s="77" t="str">
        <f>IFERROR(IF(B374&lt;&gt;"", IF(AND(INDEX(Paste_Here!G$2:G$610, MATCH(B374, Paste_Here!A$2:A$610, 0))&lt;&gt;"", ISNUMBER(VALUE(INDEX(Paste_Here!G$2:G$610, MATCH(B374, Paste_Here!A$2:A$610, 0))))), INDEX(Paste_Here!G$2:G$610, MATCH(B374, Paste_Here!A$2:A$610, 0)), ""), ""), "")</f>
        <v/>
      </c>
      <c r="FZ374" s="66"/>
      <c r="GA374" s="95"/>
      <c r="GB374" s="66"/>
      <c r="JS374" s="1" t="str" cm="1">
        <f t="array" ref="JS374">IFERROR(INDEX(Paste_Here!$B$2:$B$610, MATCH(0, COUNTIF(JS$4:JS373, Paste_Here!$B$2:$B$610) + IF(Paste_Here!$B$2:$B$610="", 1, 0), 0)), "")</f>
        <v/>
      </c>
      <c r="JT374" s="1" t="str">
        <f>IF(JS374&lt;&gt;"", INDEX(Paste_Here!$A$2:$A$610, MATCH(JS374, Paste_Here!$B$2:$B$610, 0)), "")</f>
        <v/>
      </c>
      <c r="JU374" s="1" t="str">
        <f t="shared" si="61"/>
        <v/>
      </c>
      <c r="JV374" s="1" t="str" cm="1">
        <f t="array" ref="JV374">IFERROR(INDEX($JU$5:$JU$610, MATCH(SMALL(IF($JU$5:$JU$610&lt;&gt;"", COUNTIF($JU$5:$JU$610, "&lt;"&amp;$JU$5:$JU$610)+1), ROW()-ROW($JV$5)+1), COUNTIF($JU$5:$JU$610, "&lt;"&amp;$JU$5:$JU$610)+1, 0)), "")</f>
        <v/>
      </c>
    </row>
    <row r="375" spans="1:282">
      <c r="A375" s="66"/>
      <c r="B375" s="77" t="str">
        <f t="shared" si="52"/>
        <v/>
      </c>
      <c r="C375" s="66"/>
      <c r="D375" s="77" t="str">
        <f>IFERROR(IF(B375&lt;&gt;"", IF(COUNTIF(INDEX(Paste_Here!AS$2:AS$610, MATCH(B375, Paste_Here!A$2:A$610, 0), 0), "yes") &gt; 0, "Yes", IF(COUNTIF(INDEX(Paste_Here!AS$2:AS$610, MATCH(B375, Paste_Here!A$2:A$610, 0), 0), "no") &gt; 0, "No", "")), ""), "")</f>
        <v/>
      </c>
      <c r="E375" s="66"/>
      <c r="F375" s="77" t="str">
        <f t="shared" si="53"/>
        <v/>
      </c>
      <c r="G375" s="66"/>
      <c r="H375" s="77" t="str">
        <f>IFERROR(IF(B375&lt;&gt;"", IF(COUNTIF(INDEX(Paste_Here!AO$2:AR$610, MATCH(B375, Paste_Here!A$2:A$610, 0), 0), "yes") &gt; 0, "Yes", IF(COUNTIF(INDEX(Paste_Here!AO$2:AR$610, MATCH(B375, Paste_Here!A$2:A$610, 0), 0), "no") &gt; 0, "No", "")), ""), "")</f>
        <v/>
      </c>
      <c r="I375" s="66"/>
      <c r="J375" s="77" t="str">
        <f t="shared" si="54"/>
        <v/>
      </c>
      <c r="K375" s="66"/>
      <c r="L375" s="77" t="str">
        <f>IFERROR(IF(B375&lt;&gt;"", IF(ISNUMBER(SEARCH("yes", LOWER(INDEX(Paste_Here!W$2:W$610, MATCH(B375, Paste_Here!A$2:A$610, 0))))), "Yes", IF(ISNUMBER(SEARCH("no", LOWER(INDEX(Paste_Here!W$2:W$610, MATCH(B375, Paste_Here!A$2:A$610, 0))))), "No", "")), ""), "")</f>
        <v/>
      </c>
      <c r="M375" s="66"/>
      <c r="N375" s="77"/>
      <c r="O375" s="66"/>
      <c r="P375" s="77" t="str">
        <f>IFERROR(IF(B375&lt;&gt;"", IF(ISNUMBER(SEARCH("yes", LOWER(INDEX(Paste_Here!V$2:V$610, MATCH(B375, Paste_Here!A$2:A$610, 0))))), "Yes", IF(ISNUMBER(SEARCH("no", LOWER(INDEX(Paste_Here!V$2:V$610, MATCH(B375, Paste_Here!A$2:A$610, 0))))), "No", "")), ""), "")</f>
        <v/>
      </c>
      <c r="Q375" s="66"/>
      <c r="R375" s="77"/>
      <c r="S375" s="66"/>
      <c r="T375" s="77"/>
      <c r="U375" s="66"/>
      <c r="V375" s="66"/>
      <c r="W375" s="77" t="str">
        <f t="shared" si="55"/>
        <v/>
      </c>
      <c r="X375" s="66"/>
      <c r="Y375" s="77" t="str">
        <f>IFERROR(IF(B375&lt;&gt;"", IF(ISNUMBER(SEARCH("Revealed-Potential (Primary Focus)", LOWER(INDEX(Paste_Here!X$2:X$610, MATCH(B375, Paste_Here!A$2:A$610, 0))))), "Rev-Potential: Prim", IF(ISNUMBER(SEARCH("Revealed-Potential (Secondary Focus)", LOWER(INDEX(Paste_Here!X$2:X$610, MATCH(B375, Paste_Here!A$2:A$610, 0))))), "Rev-Potential: Sec", IF(ISNUMBER(SEARCH("Monitoring", LOWER(INDEX(Paste_Here!X$2:X$610, MATCH(B375, Paste_Here!A$2:A$610, 0))))), "Monitoring", IF(ISNUMBER(SEARCH("At-Promise (Secondary Focus)", LOWER(INDEX(Paste_Here!X$2:X$610, MATCH(B375, Paste_Here!A$2:A$610, 0))))), "At-Promise: Sec", IF(ISNUMBER(SEARCH("At-Promise (Primary Focus)", LOWER(INDEX(Paste_Here!X$2:X$610, MATCH(B375, Paste_Here!A$2:A$610, 0))))), "At-Promise: Prim", ""))))), ""), "")</f>
        <v/>
      </c>
      <c r="Z375" s="66"/>
      <c r="AA375" s="77"/>
      <c r="AB375" s="66"/>
      <c r="AC375" s="77" t="str">
        <f>IFERROR(IF(B375&lt;&gt;"", IF(ISNUMBER(SEARCH("Revealed-Potential (Primary Focus)", LOWER(INDEX(Paste_Here!AB$2:AB$610, MATCH(B375, Paste_Here!A$2:A$610, 0))))), "Rev-Potential: Prim", IF(ISNUMBER(SEARCH("Revealed-Potential (Secondary Focus)", LOWER(INDEX(Paste_Here!AB$2:AB$610, MATCH(B375, Paste_Here!A$2:A$610, 0))))), "Rev-Potential: Sec", IF(ISNUMBER(SEARCH("Monitoring", LOWER(INDEX(Paste_Here!AB$2:AB$610, MATCH(B375, Paste_Here!A$2:A$610, 0))))), "Monitoring", IF(ISNUMBER(SEARCH("At-Promise (Secondary Focus)", LOWER(INDEX(Paste_Here!AB$2:AB$610, MATCH(B375, Paste_Here!A$2:A$610, 0))))), "At-Promise: Sec", IF(ISNUMBER(SEARCH("At-Promise (Primary Focus)", LOWER(INDEX(Paste_Here!AB$2:AB$610, MATCH(B375, Paste_Here!A$2:A$610, 0))))), "At-Promise: Prim", ""))))), ""), "")</f>
        <v/>
      </c>
      <c r="AD375" s="66"/>
      <c r="AE375" s="77"/>
      <c r="AF375" s="66"/>
      <c r="AG375" s="77"/>
      <c r="AH375" s="66"/>
      <c r="AI375" s="77"/>
      <c r="AJ375" s="66"/>
      <c r="AK375" s="77"/>
      <c r="AL375" s="66"/>
      <c r="AM375" s="77"/>
      <c r="AN375" s="66"/>
      <c r="AO375" s="77"/>
      <c r="AP375" s="66"/>
      <c r="AQ375" s="77"/>
      <c r="AR375" s="66"/>
      <c r="AS375" s="77"/>
      <c r="AT375" s="66"/>
      <c r="AU375" s="66"/>
      <c r="AV375" s="77" t="str">
        <f t="shared" si="56"/>
        <v/>
      </c>
      <c r="AW375" s="66"/>
      <c r="AX375" s="77" t="str">
        <f>IFERROR(IF(B375&lt;&gt;"", IF(AND(INDEX(Paste_Here!AC$2:AC$610, MATCH(B375, Paste_Here!A$2:A$610, 0))&lt;&gt;"", ISNUMBER(VALUE(INDEX(Paste_Here!AC$2:AC$610, MATCH(B375, Paste_Here!A$2:A$610, 0))))), INDEX(Paste_Here!AC$2:AC$610, MATCH(B375, Paste_Here!A$2:A$610, 0)), ""), ""), "")</f>
        <v/>
      </c>
      <c r="AY375" s="66"/>
      <c r="AZ375" s="77" t="str">
        <f>IFERROR(IF(B375&lt;&gt;"", IF(AND(INDEX(Paste_Here!AD$2:AD$610, MATCH(B375, Paste_Here!A$2:A$610, 0))&lt;&gt;"", ISNUMBER(VALUE(INDEX(Paste_Here!AD$2:AD$610, MATCH(B375, Paste_Here!A$2:A$610, 0))))), TEXT(ROUND(VALUE(INDEX(Paste_Here!AD$2:AD$610, MATCH(B375, Paste_Here!A$2:A$610, 0))), 2), "0.00"), ""), ""), "")</f>
        <v/>
      </c>
      <c r="BA375" s="66"/>
      <c r="BB375" s="77" t="str">
        <f>IFERROR(IF(B375&lt;&gt;"", IF(LOWER(INDEX(Paste_Here!AE$2:AE$610, MATCH(B375, Paste_Here!A$2:A$610, 0)))="approaching expectations", "Approaching", IF(LOWER(INDEX(Paste_Here!AE$2:AE$610, MATCH(B375, Paste_Here!A$2:A$610, 0)))="met expectations", "Met", IF(LOWER(INDEX(Paste_Here!AE$2:AE$610, MATCH(B375, Paste_Here!A$2:A$610, 0)))="exceeded expectations", "Exceeded", IF(LOWER(INDEX(Paste_Here!AE$2:AE$610, MATCH(B375, Paste_Here!A$2:A$610, 0)))="below expectations", "Below", "")))), ""), "")</f>
        <v/>
      </c>
      <c r="BC375" s="66"/>
      <c r="BD375" s="77" t="str">
        <f>IFERROR(IF(B375&lt;&gt;"", IF(AND(INDEX(Paste_Here!T$2:T$610, MATCH(B375, Paste_Here!A$2:A$610, 0))&lt;&gt;"", ISNUMBER(VALUE(INDEX(Paste_Here!T$2:T$610, MATCH(B375, Paste_Here!A$2:A$610, 0))))), INDEX(Paste_Here!T$2:T$610, MATCH(B375, Paste_Here!A$2:A$610, 0)), ""), ""), "")</f>
        <v/>
      </c>
      <c r="BE375" s="66"/>
      <c r="BF375" s="77"/>
      <c r="BG375" s="66"/>
      <c r="BH375" s="77"/>
      <c r="BI375" s="66"/>
      <c r="BJ375" s="77"/>
      <c r="BK375" s="66"/>
      <c r="BL375" s="77" t="str">
        <f>IFERROR(IF(B375&lt;&gt;"", IF(AND(INDEX(Paste_Here!N$2:N$610, MATCH(B375, Paste_Here!A$2:A$610, 0))&lt;&gt;"", ISNUMBER(VALUE(INDEX(Paste_Here!N$2:N$610, MATCH(B375, Paste_Here!A$2:A$610, 0))))), INDEX(Paste_Here!N$2:N$610, MATCH(B375, Paste_Here!A$2:A$610, 0)), ""), ""), "")</f>
        <v/>
      </c>
      <c r="BM375" s="66"/>
      <c r="BN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BO375" s="66"/>
      <c r="BP375" s="77" t="str" cm="1">
        <f t="array" aca="1" ref="BP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BQ375" s="66"/>
      <c r="BR375" s="66"/>
      <c r="BS375" s="77"/>
      <c r="BT375" s="66"/>
      <c r="BU375" s="77"/>
      <c r="BV375" s="66"/>
      <c r="BW375" s="77"/>
      <c r="BX375" s="66"/>
      <c r="BY375" s="77"/>
      <c r="BZ375" s="66"/>
      <c r="CA375" s="77"/>
      <c r="CB375" s="66"/>
      <c r="CC375" s="77"/>
      <c r="CD375" s="66"/>
      <c r="CE375" s="77"/>
      <c r="CF375" s="66"/>
      <c r="CG375" s="77"/>
      <c r="CH375" s="66"/>
      <c r="CI375" s="77"/>
      <c r="CJ375" s="66"/>
      <c r="CK375" s="77"/>
      <c r="CL375" s="66"/>
      <c r="CM375" s="77"/>
      <c r="CN375" s="66"/>
      <c r="CO375" s="66"/>
      <c r="CP375" s="77" t="str">
        <f t="shared" si="57"/>
        <v/>
      </c>
      <c r="CQ375" s="66"/>
      <c r="CR375" s="77" t="str">
        <f>IFERROR(IF(B375&lt;&gt;"", IF(AND(INDEX(Paste_Here!Y$2:Y$610, MATCH(B375, Paste_Here!A$2:A$610, 0))&lt;&gt;"", ISNUMBER(VALUE(INDEX(Paste_Here!Y$2:Y$610, MATCH(B375, Paste_Here!A$2:A$610, 0))))), INDEX(Paste_Here!Y$2:Y$610, MATCH(B375, Paste_Here!A$2:A$610, 0)), ""), ""), "")</f>
        <v/>
      </c>
      <c r="CS375" s="66"/>
      <c r="CT375" s="77" t="str">
        <f>IFERROR(IF(B375&lt;&gt;"", IF(AND(INDEX(Paste_Here!AA$2:AA$610, MATCH(B375, Paste_Here!A$2:A$610, 0))&lt;&gt;"", ISNUMBER(--INDEX(Paste_Here!AA$2:AA$610, MATCH(B375, Paste_Here!A$2:A$610, 0)))), TEXT(ROUND(--INDEX(Paste_Here!AA$2:AA$610, MATCH(B375, Paste_Here!A$2:A$610, 0)), 2), "0.00"), ""), ""), "")</f>
        <v/>
      </c>
      <c r="CU375" s="66"/>
      <c r="CV375" s="77" t="str">
        <f>IFERROR(IF(B375&lt;&gt;"", IF(LOWER(INDEX(Paste_Here!Z$2:Z$610, MATCH(B375, Paste_Here!A$2:A$610, 0)))="approaching expectations", "Approaching", IF(LOWER(INDEX(Paste_Here!Z$2:Z$610, MATCH(B375, Paste_Here!A$2:A$610, 0)))="met expectations", "Met", IF(LOWER(INDEX(Paste_Here!Z$2:Z$610, MATCH(B375, Paste_Here!A$2:A$610, 0)))="exceeded expectations", "Exceeded", IF(LOWER(INDEX(Paste_Here!Z$2:Z$610, MATCH(B375, Paste_Here!A$2:A$610, 0)))="below expectations", "Below", "")))), ""), "")</f>
        <v/>
      </c>
      <c r="CW375" s="66"/>
      <c r="CX375" s="77"/>
      <c r="CY375" s="66"/>
      <c r="CZ375" s="77" t="str">
        <f>IFERROR(IF(B375&lt;&gt;"", IF(AND(INDEX(Paste_Here!AL$2:AL$610, MATCH(B375, Paste_Here!A$2:A$610, 0))&lt;&gt;"", ISNUMBER(VALUE(INDEX(Paste_Here!AL$2:AL$610, MATCH(B375, Paste_Here!A$2:A$610, 0))))), INDEX(Paste_Here!AL$2:AL$610, MATCH(B375, Paste_Here!A$2:A$610, 0)), ""), ""), "")</f>
        <v/>
      </c>
      <c r="DA375" s="66"/>
      <c r="DB375" s="77" t="str">
        <f>IFERROR(IF(B375&lt;&gt;"", IF(ISNUMBER(SEARCH("highrisk", LOWER(INDEX(Paste_Here!AM$2:AM$610, MATCH(B375, Paste_Here!A$2:A$610, 0))))), "High Risk", IF(ISNUMBER(SEARCH("lowrisk", LOWER(INDEX(Paste_Here!AM$2:AM$610, MATCH(B375, Paste_Here!A$2:A$610, 0))))), "Low Risk", IF(ISNUMBER(SEARCH("somerisk", LOWER(INDEX(Paste_Here!AM$2:AM$610, MATCH(B375, Paste_Here!A$2:A$610, 0))))), "Some Risk", ""))), ""), "")</f>
        <v/>
      </c>
      <c r="DC375" s="66"/>
      <c r="DD375" s="77" t="str">
        <f>IFERROR(IF(B375&lt;&gt;"", IF(AND(INDEX(Paste_Here!AN$2:AN$610, MATCH(B375, Paste_Here!A$2:A$610, 0))&lt;&gt;"", ISNUMBER(VALUE(INDEX(Paste_Here!AN$2:AN$610, MATCH(B375, Paste_Here!A$2:A$610, 0))))), INDEX(Paste_Here!AN$2:AN$610, MATCH(B375, Paste_Here!A$2:A$610, 0)), ""), ""), "")</f>
        <v/>
      </c>
      <c r="DE375" s="66"/>
      <c r="DF375" s="77" t="str">
        <f>IFERROR(IF(B375&lt;&gt;"", IF(AND(INDEX(Paste_Here!Q$2:Q$610, MATCH(B375, Paste_Here!A$2:A$610, 0))&lt;&gt;"", ISNUMBER(VALUE(INDEX(Paste_Here!Q$2:Q$610, MATCH(B375, Paste_Here!A$2:A$610, 0))))), INDEX(Paste_Here!Q$2:Q$610, MATCH(B375, Paste_Here!A$2:A$610, 0)), ""), ""), "")</f>
        <v/>
      </c>
      <c r="DG375" s="66"/>
      <c r="DH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DI375" s="66"/>
      <c r="DJ375" s="77" t="str" cm="1">
        <f t="array" aca="1" ref="DJ375" ca="1">IFERROR(VALUE(IF(ISNUMBER(SEARCH("EM", INDEX(Paste_Here!S$2:S$500, MATCH(B375, Paste_Here!A$2:A$500, 0)))), "-" &amp;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f>
        <v/>
      </c>
      <c r="DK375" s="66"/>
      <c r="DL375" s="66"/>
      <c r="DM375" s="77" t="str">
        <f t="shared" si="58"/>
        <v/>
      </c>
      <c r="DN375" s="66"/>
      <c r="DO375" s="77" t="str">
        <f>IFERROR(IF(B375&lt;&gt;"", IF(AND(INDEX(Paste_Here!AF$2:AF$610, MATCH(B375, Paste_Here!A$2:A$610, 0))&lt;&gt;"", ISNUMBER(VALUE(INDEX(Paste_Here!AF$2:AF$610, MATCH(B375, Paste_Here!A$2:A$610, 0))))), INDEX(Paste_Here!AF$2:AF$610, MATCH(B375, Paste_Here!A$2:A$610, 0)), ""), ""), "")</f>
        <v/>
      </c>
      <c r="DP375" s="66"/>
      <c r="DQ375" s="77" t="str">
        <f>IFERROR(IF(B375&lt;&gt;"", IF(AND(INDEX(Paste_Here!AG$2:AG$610, MATCH(B375, Paste_Here!A$2:A$610, 0))&lt;&gt;"", ISNUMBER(--INDEX(Paste_Here!AG$2:AG$610, MATCH(B375, Paste_Here!A$2:A$610, 0)))), TEXT(ROUND(--INDEX(Paste_Here!AG$2:AG$610, MATCH(B375, Paste_Here!A$2:A$610, 0)), 2), "0.00"), ""), ""), "")</f>
        <v/>
      </c>
      <c r="DR375" s="66"/>
      <c r="DS375" s="77" t="str">
        <f>IFERROR(IF(B375&lt;&gt;"", IF(LOWER(INDEX(Paste_Here!AH$2:AH$610, MATCH(B375, Paste_Here!A$2:A$610, 0)))="approaching expectations", "Approaching", IF(LOWER(INDEX(Paste_Here!AH$2:AH$610, MATCH(B375, Paste_Here!A$2:A$610, 0)))="met expectations", "Met", IF(LOWER(INDEX(Paste_Here!AH$2:AH$610, MATCH(B375, Paste_Here!A$2:A$610, 0)))="exceeded expectations", "Exceeded", IF(LOWER(INDEX(Paste_Here!AH$2:AH$610, MATCH(B375, Paste_Here!A$2:A$610, 0)))="below expectations", "Below", "")))), ""), "")</f>
        <v/>
      </c>
      <c r="DT375" s="66"/>
      <c r="DU375" s="77" t="str">
        <f>IFERROR(IF(B375&lt;&gt;"", IF(AND(INDEX(Paste_Here!U$2:U$610, MATCH(B375, Paste_Here!A$2:A$610, 0))&lt;&gt;"", ISNUMBER(VALUE(INDEX(Paste_Here!U$2:U$610, MATCH(B375, Paste_Here!A$2:A$610, 0))))), INDEX(Paste_Here!U$2:U$610, MATCH(B375, Paste_Here!A$2:A$610, 0)), ""), ""), "")</f>
        <v/>
      </c>
      <c r="DV375" s="66"/>
      <c r="DW375" s="77"/>
      <c r="DX375" s="66"/>
      <c r="DY375" s="77" t="str">
        <f>IFERROR(IF(B375&lt;&gt;"", IF(AND(INDEX(Paste_Here!AI$2:AI$610, MATCH(B375, Paste_Here!A$2:A$610, 0))&lt;&gt;"", ISNUMBER(VALUE(INDEX(Paste_Here!AI$2:AI$610, MATCH(B375, Paste_Here!A$2:A$610, 0))))), INDEX(Paste_Here!AI$2:AI$610, MATCH(B375, Paste_Here!A$2:A$610, 0)), ""), ""), "")</f>
        <v/>
      </c>
      <c r="DZ375" s="66"/>
      <c r="EA375" s="77" t="str">
        <f>IFERROR(IF(B375&lt;&gt;"", IF(AND(INDEX(Paste_Here!AJ$2:AJ$610, MATCH(B375, Paste_Here!A$2:A$610, 0))&lt;&gt;"", ISNUMBER(--INDEX(Paste_Here!AJ$2:AJ$610, MATCH(B375, Paste_Here!A$2:A$610, 0)))), TEXT(ROUND(--INDEX(Paste_Here!AJ$2:AJ$610, MATCH(B375, Paste_Here!A$2:A$610, 0)), 2), "0.00"), ""), ""), "")</f>
        <v/>
      </c>
      <c r="EB375" s="66"/>
      <c r="EC375" s="77" t="str">
        <f>IFERROR(IF(B375&lt;&gt;"", IF(LOWER(INDEX(Paste_Here!AK$2:AK$610, MATCH(B375, Paste_Here!A$2:A$610, 0)))="approaching expectations", "Approaching", IF(LOWER(INDEX(Paste_Here!AK$2:AK$610, MATCH(B375, Paste_Here!A$2:A$610, 0)))="met expectations", "Met", IF(LOWER(INDEX(Paste_Here!AK$2:AK$610, MATCH(B375, Paste_Here!A$2:A$610, 0)))="exceeded expectations", "Exceeded", IF(LOWER(INDEX(Paste_Here!AK$2:AK$610, MATCH(B375, Paste_Here!A$2:A$610, 0)))="below expectations", "Below", "")))), ""), "")</f>
        <v/>
      </c>
      <c r="ED375" s="66"/>
      <c r="EE375" s="77"/>
      <c r="EF375" s="66"/>
      <c r="EG375" s="77"/>
      <c r="EH375" s="66"/>
      <c r="EI375" s="66"/>
      <c r="EJ375" s="77" t="str">
        <f t="shared" si="59"/>
        <v/>
      </c>
      <c r="EK375" s="66"/>
      <c r="EL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EM375" s="66"/>
      <c r="EN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EO375" s="66"/>
      <c r="EP375" s="77"/>
      <c r="EQ375" s="66"/>
      <c r="ER375" s="77" t="str">
        <f>IFERROR(IF(B375&lt;&gt;"", IF(AND(INDEX(Paste_Here!AT$2:AT$610, MATCH(B375, Paste_Here!A$2:A$610, 0))&lt;&gt;"", ISNUMBER(VALUE(INDEX(Paste_Here!AT$2:AT$610, MATCH(B375, Paste_Here!A$2:A$610, 0))))), INDEX(Paste_Here!AT$2:AT$610, MATCH(B375, Paste_Here!A$2:A$610, 0)), ""), ""), "")</f>
        <v/>
      </c>
      <c r="ES375" s="66"/>
      <c r="ET375" s="77" t="str">
        <f>IFERROR(IF(B375&lt;&gt;"", IF(AND(INDEX(Paste_Here!AV$2:AV$610, MATCH(B375, Paste_Here!A$2:A$610, 0))&lt;&gt;"", ISNUMBER(VALUE(INDEX(Paste_Here!AV$2:AV$610, MATCH(B375, Paste_Here!A$2:A$610, 0))))), INDEX(Paste_Here!AV$2:AV$610, MATCH(B375, Paste_Here!A$2:A$610, 0)), ""), ""), "")</f>
        <v/>
      </c>
      <c r="EU375" s="66"/>
      <c r="EV375" s="77"/>
      <c r="EW375" s="66"/>
      <c r="EX375" s="77" t="str">
        <f>IFERROR(IF(B375&lt;&gt;"", IF(AND(INDEX(Paste_Here!AU$2:AU$610, MATCH(B375, Paste_Here!A$2:A$610, 0))&lt;&gt;"", ISNUMBER(VALUE(INDEX(Paste_Here!AU$2:AU$610, MATCH(B375, Paste_Here!A$2:A$610, 0))))), INDEX(Paste_Here!AU$2:AU$610, MATCH(B375, Paste_Here!A$2:A$610, 0)), ""), ""), "")</f>
        <v/>
      </c>
      <c r="EY375" s="66"/>
      <c r="EZ375" s="77" t="str">
        <f>IFERROR(IF(B375&lt;&gt;"", IF(AND(INDEX(Paste_Here!AW$2:AW$610, MATCH(B375, Paste_Here!A$2:A$610, 0))&lt;&gt;"", ISNUMBER(VALUE(INDEX(Paste_Here!AW$2:AW$610, MATCH(B375, Paste_Here!A$2:A$610, 0))))), INDEX(Paste_Here!AW$2:AW$610, MATCH(B375, Paste_Here!A$2:A$610, 0)), ""), ""), "")</f>
        <v/>
      </c>
      <c r="FA375" s="66"/>
      <c r="FB375" s="77"/>
      <c r="FC375" s="66"/>
      <c r="FD375" s="77"/>
      <c r="FE375" s="66"/>
      <c r="FF375" s="66"/>
      <c r="FG375" s="77" t="str">
        <f t="shared" si="60"/>
        <v/>
      </c>
      <c r="FH375" s="66"/>
      <c r="FI375" s="77" t="str">
        <f>IFERROR(IF(B375&lt;&gt;"", IF(ISNUMBER(SEARCH("s", LOWER(INDEX(Paste_Here!M$2:M$610, MATCH(B375, Paste_Here!A$2:A$610, 0))))), "Yes", IF(INDEX(Paste_Here!M$2:M$610, MATCH(B375, Paste_Here!A$2:A$610, 0))&lt;&gt;"", "No", "")), ""), "")</f>
        <v/>
      </c>
      <c r="FJ375" s="66"/>
      <c r="FK375" s="77" t="str">
        <f>IFERROR(IF(B375&lt;&gt;"", IF(ISNUMBER(SEARCH("yes", LOWER(INDEX(Paste_Here!F$2:F$610, MATCH(B375, Paste_Here!A$2:A$610, 0))))), "Yes", IF(ISNUMBER(SEARCH("no", LOWER(INDEX(Paste_Here!F$2:F$610, MATCH(B375, Paste_Here!A$2:A$610, 0))))), "No", "")), ""), "")</f>
        <v/>
      </c>
      <c r="FL375" s="66"/>
      <c r="FM375" s="77" t="str">
        <f>IFERROR(IF(B375&lt;&gt;"", IF(ISNUMBER(SEARCH("english language learner", LOWER(INDEX(Paste_Here!C$2:C$610, MATCH(B375, Paste_Here!A$2:A$610, 0))))), "Yes", ""), ""), "")</f>
        <v/>
      </c>
      <c r="FN375" s="66"/>
      <c r="FO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FP375" s="66"/>
      <c r="FQ375" s="77" t="str">
        <f>IFERROR(IF(B375&lt;&gt;"", IF(ISNUMBER(SEARCH("yes", LOWER(INDEX(Paste_Here!L$2:L$610, MATCH(B375, Paste_Here!A$2:A$610, 0))))), "Yes", IF(ISNUMBER(SEARCH("no", LOWER(INDEX(Paste_Here!L$2:L$610, MATCH(B375, Paste_Here!A$2:A$610, 0))))), "No", "")), ""), "")</f>
        <v/>
      </c>
      <c r="FR375" s="66"/>
      <c r="FS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FT375" s="66"/>
      <c r="FU375" s="77"/>
      <c r="FV375" s="66"/>
      <c r="FW375" s="77" t="str">
        <f>IFERROR(IF(B375&lt;&gt;"", IF(AND(INDEX(Paste_Here!D$2:D$610, MATCH(B375, Paste_Here!A$2:A$610, 0))&lt;&gt;"", ISNUMBER(VALUE(INDEX(Paste_Here!D$2:D$610, MATCH(B375, Paste_Here!A$2:A$610, 0))))), INDEX(Paste_Here!D$2:D$610, MATCH(B375, Paste_Here!A$2:A$610, 0)), ""), ""), "")</f>
        <v/>
      </c>
      <c r="FX375" s="66"/>
      <c r="FY375" s="77" t="str">
        <f>IFERROR(IF(B375&lt;&gt;"", IF(AND(INDEX(Paste_Here!G$2:G$610, MATCH(B375, Paste_Here!A$2:A$610, 0))&lt;&gt;"", ISNUMBER(VALUE(INDEX(Paste_Here!G$2:G$610, MATCH(B375, Paste_Here!A$2:A$610, 0))))), INDEX(Paste_Here!G$2:G$610, MATCH(B375, Paste_Here!A$2:A$610, 0)), ""), ""), "")</f>
        <v/>
      </c>
      <c r="FZ375" s="66"/>
      <c r="GA375" s="95"/>
      <c r="GB375" s="66"/>
      <c r="JS375" s="1" t="str" cm="1">
        <f t="array" ref="JS375">IFERROR(INDEX(Paste_Here!$B$2:$B$610, MATCH(0, COUNTIF(JS$4:JS374, Paste_Here!$B$2:$B$610) + IF(Paste_Here!$B$2:$B$610="", 1, 0), 0)), "")</f>
        <v/>
      </c>
      <c r="JT375" s="1" t="str">
        <f>IF(JS375&lt;&gt;"", INDEX(Paste_Here!$A$2:$A$610, MATCH(JS375, Paste_Here!$B$2:$B$610, 0)), "")</f>
        <v/>
      </c>
      <c r="JU375" s="1" t="str">
        <f t="shared" si="61"/>
        <v/>
      </c>
      <c r="JV375" s="1" t="str" cm="1">
        <f t="array" ref="JV375">IFERROR(INDEX($JU$5:$JU$610, MATCH(SMALL(IF($JU$5:$JU$610&lt;&gt;"", COUNTIF($JU$5:$JU$610, "&lt;"&amp;$JU$5:$JU$610)+1), ROW()-ROW($JV$5)+1), COUNTIF($JU$5:$JU$610, "&lt;"&amp;$JU$5:$JU$610)+1, 0)), "")</f>
        <v/>
      </c>
    </row>
    <row r="376" spans="1:282">
      <c r="A376" s="66"/>
      <c r="B376" s="77" t="str">
        <f t="shared" si="52"/>
        <v/>
      </c>
      <c r="C376" s="66"/>
      <c r="D376" s="77" t="str">
        <f>IFERROR(IF(B376&lt;&gt;"", IF(COUNTIF(INDEX(Paste_Here!AS$2:AS$610, MATCH(B376, Paste_Here!A$2:A$610, 0), 0), "yes") &gt; 0, "Yes", IF(COUNTIF(INDEX(Paste_Here!AS$2:AS$610, MATCH(B376, Paste_Here!A$2:A$610, 0), 0), "no") &gt; 0, "No", "")), ""), "")</f>
        <v/>
      </c>
      <c r="E376" s="66"/>
      <c r="F376" s="77" t="str">
        <f t="shared" si="53"/>
        <v/>
      </c>
      <c r="G376" s="66"/>
      <c r="H376" s="77" t="str">
        <f>IFERROR(IF(B376&lt;&gt;"", IF(COUNTIF(INDEX(Paste_Here!AO$2:AR$610, MATCH(B376, Paste_Here!A$2:A$610, 0), 0), "yes") &gt; 0, "Yes", IF(COUNTIF(INDEX(Paste_Here!AO$2:AR$610, MATCH(B376, Paste_Here!A$2:A$610, 0), 0), "no") &gt; 0, "No", "")), ""), "")</f>
        <v/>
      </c>
      <c r="I376" s="66"/>
      <c r="J376" s="77" t="str">
        <f t="shared" si="54"/>
        <v/>
      </c>
      <c r="K376" s="66"/>
      <c r="L376" s="77" t="str">
        <f>IFERROR(IF(B376&lt;&gt;"", IF(ISNUMBER(SEARCH("yes", LOWER(INDEX(Paste_Here!W$2:W$610, MATCH(B376, Paste_Here!A$2:A$610, 0))))), "Yes", IF(ISNUMBER(SEARCH("no", LOWER(INDEX(Paste_Here!W$2:W$610, MATCH(B376, Paste_Here!A$2:A$610, 0))))), "No", "")), ""), "")</f>
        <v/>
      </c>
      <c r="M376" s="66"/>
      <c r="N376" s="77"/>
      <c r="O376" s="66"/>
      <c r="P376" s="77" t="str">
        <f>IFERROR(IF(B376&lt;&gt;"", IF(ISNUMBER(SEARCH("yes", LOWER(INDEX(Paste_Here!V$2:V$610, MATCH(B376, Paste_Here!A$2:A$610, 0))))), "Yes", IF(ISNUMBER(SEARCH("no", LOWER(INDEX(Paste_Here!V$2:V$610, MATCH(B376, Paste_Here!A$2:A$610, 0))))), "No", "")), ""), "")</f>
        <v/>
      </c>
      <c r="Q376" s="66"/>
      <c r="R376" s="77"/>
      <c r="S376" s="66"/>
      <c r="T376" s="77"/>
      <c r="U376" s="66"/>
      <c r="V376" s="66"/>
      <c r="W376" s="77" t="str">
        <f t="shared" si="55"/>
        <v/>
      </c>
      <c r="X376" s="66"/>
      <c r="Y376" s="77" t="str">
        <f>IFERROR(IF(B376&lt;&gt;"", IF(ISNUMBER(SEARCH("Revealed-Potential (Primary Focus)", LOWER(INDEX(Paste_Here!X$2:X$610, MATCH(B376, Paste_Here!A$2:A$610, 0))))), "Rev-Potential: Prim", IF(ISNUMBER(SEARCH("Revealed-Potential (Secondary Focus)", LOWER(INDEX(Paste_Here!X$2:X$610, MATCH(B376, Paste_Here!A$2:A$610, 0))))), "Rev-Potential: Sec", IF(ISNUMBER(SEARCH("Monitoring", LOWER(INDEX(Paste_Here!X$2:X$610, MATCH(B376, Paste_Here!A$2:A$610, 0))))), "Monitoring", IF(ISNUMBER(SEARCH("At-Promise (Secondary Focus)", LOWER(INDEX(Paste_Here!X$2:X$610, MATCH(B376, Paste_Here!A$2:A$610, 0))))), "At-Promise: Sec", IF(ISNUMBER(SEARCH("At-Promise (Primary Focus)", LOWER(INDEX(Paste_Here!X$2:X$610, MATCH(B376, Paste_Here!A$2:A$610, 0))))), "At-Promise: Prim", ""))))), ""), "")</f>
        <v/>
      </c>
      <c r="Z376" s="66"/>
      <c r="AA376" s="77"/>
      <c r="AB376" s="66"/>
      <c r="AC376" s="77" t="str">
        <f>IFERROR(IF(B376&lt;&gt;"", IF(ISNUMBER(SEARCH("Revealed-Potential (Primary Focus)", LOWER(INDEX(Paste_Here!AB$2:AB$610, MATCH(B376, Paste_Here!A$2:A$610, 0))))), "Rev-Potential: Prim", IF(ISNUMBER(SEARCH("Revealed-Potential (Secondary Focus)", LOWER(INDEX(Paste_Here!AB$2:AB$610, MATCH(B376, Paste_Here!A$2:A$610, 0))))), "Rev-Potential: Sec", IF(ISNUMBER(SEARCH("Monitoring", LOWER(INDEX(Paste_Here!AB$2:AB$610, MATCH(B376, Paste_Here!A$2:A$610, 0))))), "Monitoring", IF(ISNUMBER(SEARCH("At-Promise (Secondary Focus)", LOWER(INDEX(Paste_Here!AB$2:AB$610, MATCH(B376, Paste_Here!A$2:A$610, 0))))), "At-Promise: Sec", IF(ISNUMBER(SEARCH("At-Promise (Primary Focus)", LOWER(INDEX(Paste_Here!AB$2:AB$610, MATCH(B376, Paste_Here!A$2:A$610, 0))))), "At-Promise: Prim", ""))))), ""), "")</f>
        <v/>
      </c>
      <c r="AD376" s="66"/>
      <c r="AE376" s="77"/>
      <c r="AF376" s="66"/>
      <c r="AG376" s="77"/>
      <c r="AH376" s="66"/>
      <c r="AI376" s="77"/>
      <c r="AJ376" s="66"/>
      <c r="AK376" s="77"/>
      <c r="AL376" s="66"/>
      <c r="AM376" s="77"/>
      <c r="AN376" s="66"/>
      <c r="AO376" s="77"/>
      <c r="AP376" s="66"/>
      <c r="AQ376" s="77"/>
      <c r="AR376" s="66"/>
      <c r="AS376" s="77"/>
      <c r="AT376" s="66"/>
      <c r="AU376" s="66"/>
      <c r="AV376" s="77" t="str">
        <f t="shared" si="56"/>
        <v/>
      </c>
      <c r="AW376" s="66"/>
      <c r="AX376" s="77" t="str">
        <f>IFERROR(IF(B376&lt;&gt;"", IF(AND(INDEX(Paste_Here!AC$2:AC$610, MATCH(B376, Paste_Here!A$2:A$610, 0))&lt;&gt;"", ISNUMBER(VALUE(INDEX(Paste_Here!AC$2:AC$610, MATCH(B376, Paste_Here!A$2:A$610, 0))))), INDEX(Paste_Here!AC$2:AC$610, MATCH(B376, Paste_Here!A$2:A$610, 0)), ""), ""), "")</f>
        <v/>
      </c>
      <c r="AY376" s="66"/>
      <c r="AZ376" s="77" t="str">
        <f>IFERROR(IF(B376&lt;&gt;"", IF(AND(INDEX(Paste_Here!AD$2:AD$610, MATCH(B376, Paste_Here!A$2:A$610, 0))&lt;&gt;"", ISNUMBER(VALUE(INDEX(Paste_Here!AD$2:AD$610, MATCH(B376, Paste_Here!A$2:A$610, 0))))), TEXT(ROUND(VALUE(INDEX(Paste_Here!AD$2:AD$610, MATCH(B376, Paste_Here!A$2:A$610, 0))), 2), "0.00"), ""), ""), "")</f>
        <v/>
      </c>
      <c r="BA376" s="66"/>
      <c r="BB376" s="77" t="str">
        <f>IFERROR(IF(B376&lt;&gt;"", IF(LOWER(INDEX(Paste_Here!AE$2:AE$610, MATCH(B376, Paste_Here!A$2:A$610, 0)))="approaching expectations", "Approaching", IF(LOWER(INDEX(Paste_Here!AE$2:AE$610, MATCH(B376, Paste_Here!A$2:A$610, 0)))="met expectations", "Met", IF(LOWER(INDEX(Paste_Here!AE$2:AE$610, MATCH(B376, Paste_Here!A$2:A$610, 0)))="exceeded expectations", "Exceeded", IF(LOWER(INDEX(Paste_Here!AE$2:AE$610, MATCH(B376, Paste_Here!A$2:A$610, 0)))="below expectations", "Below", "")))), ""), "")</f>
        <v/>
      </c>
      <c r="BC376" s="66"/>
      <c r="BD376" s="77" t="str">
        <f>IFERROR(IF(B376&lt;&gt;"", IF(AND(INDEX(Paste_Here!T$2:T$610, MATCH(B376, Paste_Here!A$2:A$610, 0))&lt;&gt;"", ISNUMBER(VALUE(INDEX(Paste_Here!T$2:T$610, MATCH(B376, Paste_Here!A$2:A$610, 0))))), INDEX(Paste_Here!T$2:T$610, MATCH(B376, Paste_Here!A$2:A$610, 0)), ""), ""), "")</f>
        <v/>
      </c>
      <c r="BE376" s="66"/>
      <c r="BF376" s="77"/>
      <c r="BG376" s="66"/>
      <c r="BH376" s="77"/>
      <c r="BI376" s="66"/>
      <c r="BJ376" s="77"/>
      <c r="BK376" s="66"/>
      <c r="BL376" s="77" t="str">
        <f>IFERROR(IF(B376&lt;&gt;"", IF(AND(INDEX(Paste_Here!N$2:N$610, MATCH(B376, Paste_Here!A$2:A$610, 0))&lt;&gt;"", ISNUMBER(VALUE(INDEX(Paste_Here!N$2:N$610, MATCH(B376, Paste_Here!A$2:A$610, 0))))), INDEX(Paste_Here!N$2:N$610, MATCH(B376, Paste_Here!A$2:A$610, 0)), ""), ""), "")</f>
        <v/>
      </c>
      <c r="BM376" s="66"/>
      <c r="BN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BO376" s="66"/>
      <c r="BP376" s="77" t="str" cm="1">
        <f t="array" aca="1" ref="BP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BQ376" s="66"/>
      <c r="BR376" s="66"/>
      <c r="BS376" s="77"/>
      <c r="BT376" s="66"/>
      <c r="BU376" s="77"/>
      <c r="BV376" s="66"/>
      <c r="BW376" s="77"/>
      <c r="BX376" s="66"/>
      <c r="BY376" s="77"/>
      <c r="BZ376" s="66"/>
      <c r="CA376" s="77"/>
      <c r="CB376" s="66"/>
      <c r="CC376" s="77"/>
      <c r="CD376" s="66"/>
      <c r="CE376" s="77"/>
      <c r="CF376" s="66"/>
      <c r="CG376" s="77"/>
      <c r="CH376" s="66"/>
      <c r="CI376" s="77"/>
      <c r="CJ376" s="66"/>
      <c r="CK376" s="77"/>
      <c r="CL376" s="66"/>
      <c r="CM376" s="77"/>
      <c r="CN376" s="66"/>
      <c r="CO376" s="66"/>
      <c r="CP376" s="77" t="str">
        <f t="shared" si="57"/>
        <v/>
      </c>
      <c r="CQ376" s="66"/>
      <c r="CR376" s="77" t="str">
        <f>IFERROR(IF(B376&lt;&gt;"", IF(AND(INDEX(Paste_Here!Y$2:Y$610, MATCH(B376, Paste_Here!A$2:A$610, 0))&lt;&gt;"", ISNUMBER(VALUE(INDEX(Paste_Here!Y$2:Y$610, MATCH(B376, Paste_Here!A$2:A$610, 0))))), INDEX(Paste_Here!Y$2:Y$610, MATCH(B376, Paste_Here!A$2:A$610, 0)), ""), ""), "")</f>
        <v/>
      </c>
      <c r="CS376" s="66"/>
      <c r="CT376" s="77" t="str">
        <f>IFERROR(IF(B376&lt;&gt;"", IF(AND(INDEX(Paste_Here!AA$2:AA$610, MATCH(B376, Paste_Here!A$2:A$610, 0))&lt;&gt;"", ISNUMBER(--INDEX(Paste_Here!AA$2:AA$610, MATCH(B376, Paste_Here!A$2:A$610, 0)))), TEXT(ROUND(--INDEX(Paste_Here!AA$2:AA$610, MATCH(B376, Paste_Here!A$2:A$610, 0)), 2), "0.00"), ""), ""), "")</f>
        <v/>
      </c>
      <c r="CU376" s="66"/>
      <c r="CV376" s="77" t="str">
        <f>IFERROR(IF(B376&lt;&gt;"", IF(LOWER(INDEX(Paste_Here!Z$2:Z$610, MATCH(B376, Paste_Here!A$2:A$610, 0)))="approaching expectations", "Approaching", IF(LOWER(INDEX(Paste_Here!Z$2:Z$610, MATCH(B376, Paste_Here!A$2:A$610, 0)))="met expectations", "Met", IF(LOWER(INDEX(Paste_Here!Z$2:Z$610, MATCH(B376, Paste_Here!A$2:A$610, 0)))="exceeded expectations", "Exceeded", IF(LOWER(INDEX(Paste_Here!Z$2:Z$610, MATCH(B376, Paste_Here!A$2:A$610, 0)))="below expectations", "Below", "")))), ""), "")</f>
        <v/>
      </c>
      <c r="CW376" s="66"/>
      <c r="CX376" s="77"/>
      <c r="CY376" s="66"/>
      <c r="CZ376" s="77" t="str">
        <f>IFERROR(IF(B376&lt;&gt;"", IF(AND(INDEX(Paste_Here!AL$2:AL$610, MATCH(B376, Paste_Here!A$2:A$610, 0))&lt;&gt;"", ISNUMBER(VALUE(INDEX(Paste_Here!AL$2:AL$610, MATCH(B376, Paste_Here!A$2:A$610, 0))))), INDEX(Paste_Here!AL$2:AL$610, MATCH(B376, Paste_Here!A$2:A$610, 0)), ""), ""), "")</f>
        <v/>
      </c>
      <c r="DA376" s="66"/>
      <c r="DB376" s="77" t="str">
        <f>IFERROR(IF(B376&lt;&gt;"", IF(ISNUMBER(SEARCH("highrisk", LOWER(INDEX(Paste_Here!AM$2:AM$610, MATCH(B376, Paste_Here!A$2:A$610, 0))))), "High Risk", IF(ISNUMBER(SEARCH("lowrisk", LOWER(INDEX(Paste_Here!AM$2:AM$610, MATCH(B376, Paste_Here!A$2:A$610, 0))))), "Low Risk", IF(ISNUMBER(SEARCH("somerisk", LOWER(INDEX(Paste_Here!AM$2:AM$610, MATCH(B376, Paste_Here!A$2:A$610, 0))))), "Some Risk", ""))), ""), "")</f>
        <v/>
      </c>
      <c r="DC376" s="66"/>
      <c r="DD376" s="77" t="str">
        <f>IFERROR(IF(B376&lt;&gt;"", IF(AND(INDEX(Paste_Here!AN$2:AN$610, MATCH(B376, Paste_Here!A$2:A$610, 0))&lt;&gt;"", ISNUMBER(VALUE(INDEX(Paste_Here!AN$2:AN$610, MATCH(B376, Paste_Here!A$2:A$610, 0))))), INDEX(Paste_Here!AN$2:AN$610, MATCH(B376, Paste_Here!A$2:A$610, 0)), ""), ""), "")</f>
        <v/>
      </c>
      <c r="DE376" s="66"/>
      <c r="DF376" s="77" t="str">
        <f>IFERROR(IF(B376&lt;&gt;"", IF(AND(INDEX(Paste_Here!Q$2:Q$610, MATCH(B376, Paste_Here!A$2:A$610, 0))&lt;&gt;"", ISNUMBER(VALUE(INDEX(Paste_Here!Q$2:Q$610, MATCH(B376, Paste_Here!A$2:A$610, 0))))), INDEX(Paste_Here!Q$2:Q$610, MATCH(B376, Paste_Here!A$2:A$610, 0)), ""), ""), "")</f>
        <v/>
      </c>
      <c r="DG376" s="66"/>
      <c r="DH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DI376" s="66"/>
      <c r="DJ376" s="77" t="str" cm="1">
        <f t="array" aca="1" ref="DJ376" ca="1">IFERROR(VALUE(IF(ISNUMBER(SEARCH("EM", INDEX(Paste_Here!S$2:S$500, MATCH(B376, Paste_Here!A$2:A$500, 0)))), "-" &amp;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f>
        <v/>
      </c>
      <c r="DK376" s="66"/>
      <c r="DL376" s="66"/>
      <c r="DM376" s="77" t="str">
        <f t="shared" si="58"/>
        <v/>
      </c>
      <c r="DN376" s="66"/>
      <c r="DO376" s="77" t="str">
        <f>IFERROR(IF(B376&lt;&gt;"", IF(AND(INDEX(Paste_Here!AF$2:AF$610, MATCH(B376, Paste_Here!A$2:A$610, 0))&lt;&gt;"", ISNUMBER(VALUE(INDEX(Paste_Here!AF$2:AF$610, MATCH(B376, Paste_Here!A$2:A$610, 0))))), INDEX(Paste_Here!AF$2:AF$610, MATCH(B376, Paste_Here!A$2:A$610, 0)), ""), ""), "")</f>
        <v/>
      </c>
      <c r="DP376" s="66"/>
      <c r="DQ376" s="77" t="str">
        <f>IFERROR(IF(B376&lt;&gt;"", IF(AND(INDEX(Paste_Here!AG$2:AG$610, MATCH(B376, Paste_Here!A$2:A$610, 0))&lt;&gt;"", ISNUMBER(--INDEX(Paste_Here!AG$2:AG$610, MATCH(B376, Paste_Here!A$2:A$610, 0)))), TEXT(ROUND(--INDEX(Paste_Here!AG$2:AG$610, MATCH(B376, Paste_Here!A$2:A$610, 0)), 2), "0.00"), ""), ""), "")</f>
        <v/>
      </c>
      <c r="DR376" s="66"/>
      <c r="DS376" s="77" t="str">
        <f>IFERROR(IF(B376&lt;&gt;"", IF(LOWER(INDEX(Paste_Here!AH$2:AH$610, MATCH(B376, Paste_Here!A$2:A$610, 0)))="approaching expectations", "Approaching", IF(LOWER(INDEX(Paste_Here!AH$2:AH$610, MATCH(B376, Paste_Here!A$2:A$610, 0)))="met expectations", "Met", IF(LOWER(INDEX(Paste_Here!AH$2:AH$610, MATCH(B376, Paste_Here!A$2:A$610, 0)))="exceeded expectations", "Exceeded", IF(LOWER(INDEX(Paste_Here!AH$2:AH$610, MATCH(B376, Paste_Here!A$2:A$610, 0)))="below expectations", "Below", "")))), ""), "")</f>
        <v/>
      </c>
      <c r="DT376" s="66"/>
      <c r="DU376" s="77" t="str">
        <f>IFERROR(IF(B376&lt;&gt;"", IF(AND(INDEX(Paste_Here!U$2:U$610, MATCH(B376, Paste_Here!A$2:A$610, 0))&lt;&gt;"", ISNUMBER(VALUE(INDEX(Paste_Here!U$2:U$610, MATCH(B376, Paste_Here!A$2:A$610, 0))))), INDEX(Paste_Here!U$2:U$610, MATCH(B376, Paste_Here!A$2:A$610, 0)), ""), ""), "")</f>
        <v/>
      </c>
      <c r="DV376" s="66"/>
      <c r="DW376" s="77"/>
      <c r="DX376" s="66"/>
      <c r="DY376" s="77" t="str">
        <f>IFERROR(IF(B376&lt;&gt;"", IF(AND(INDEX(Paste_Here!AI$2:AI$610, MATCH(B376, Paste_Here!A$2:A$610, 0))&lt;&gt;"", ISNUMBER(VALUE(INDEX(Paste_Here!AI$2:AI$610, MATCH(B376, Paste_Here!A$2:A$610, 0))))), INDEX(Paste_Here!AI$2:AI$610, MATCH(B376, Paste_Here!A$2:A$610, 0)), ""), ""), "")</f>
        <v/>
      </c>
      <c r="DZ376" s="66"/>
      <c r="EA376" s="77" t="str">
        <f>IFERROR(IF(B376&lt;&gt;"", IF(AND(INDEX(Paste_Here!AJ$2:AJ$610, MATCH(B376, Paste_Here!A$2:A$610, 0))&lt;&gt;"", ISNUMBER(--INDEX(Paste_Here!AJ$2:AJ$610, MATCH(B376, Paste_Here!A$2:A$610, 0)))), TEXT(ROUND(--INDEX(Paste_Here!AJ$2:AJ$610, MATCH(B376, Paste_Here!A$2:A$610, 0)), 2), "0.00"), ""), ""), "")</f>
        <v/>
      </c>
      <c r="EB376" s="66"/>
      <c r="EC376" s="77" t="str">
        <f>IFERROR(IF(B376&lt;&gt;"", IF(LOWER(INDEX(Paste_Here!AK$2:AK$610, MATCH(B376, Paste_Here!A$2:A$610, 0)))="approaching expectations", "Approaching", IF(LOWER(INDEX(Paste_Here!AK$2:AK$610, MATCH(B376, Paste_Here!A$2:A$610, 0)))="met expectations", "Met", IF(LOWER(INDEX(Paste_Here!AK$2:AK$610, MATCH(B376, Paste_Here!A$2:A$610, 0)))="exceeded expectations", "Exceeded", IF(LOWER(INDEX(Paste_Here!AK$2:AK$610, MATCH(B376, Paste_Here!A$2:A$610, 0)))="below expectations", "Below", "")))), ""), "")</f>
        <v/>
      </c>
      <c r="ED376" s="66"/>
      <c r="EE376" s="77"/>
      <c r="EF376" s="66"/>
      <c r="EG376" s="77"/>
      <c r="EH376" s="66"/>
      <c r="EI376" s="66"/>
      <c r="EJ376" s="77" t="str">
        <f t="shared" si="59"/>
        <v/>
      </c>
      <c r="EK376" s="66"/>
      <c r="EL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EM376" s="66"/>
      <c r="EN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EO376" s="66"/>
      <c r="EP376" s="77"/>
      <c r="EQ376" s="66"/>
      <c r="ER376" s="77" t="str">
        <f>IFERROR(IF(B376&lt;&gt;"", IF(AND(INDEX(Paste_Here!AT$2:AT$610, MATCH(B376, Paste_Here!A$2:A$610, 0))&lt;&gt;"", ISNUMBER(VALUE(INDEX(Paste_Here!AT$2:AT$610, MATCH(B376, Paste_Here!A$2:A$610, 0))))), INDEX(Paste_Here!AT$2:AT$610, MATCH(B376, Paste_Here!A$2:A$610, 0)), ""), ""), "")</f>
        <v/>
      </c>
      <c r="ES376" s="66"/>
      <c r="ET376" s="77" t="str">
        <f>IFERROR(IF(B376&lt;&gt;"", IF(AND(INDEX(Paste_Here!AV$2:AV$610, MATCH(B376, Paste_Here!A$2:A$610, 0))&lt;&gt;"", ISNUMBER(VALUE(INDEX(Paste_Here!AV$2:AV$610, MATCH(B376, Paste_Here!A$2:A$610, 0))))), INDEX(Paste_Here!AV$2:AV$610, MATCH(B376, Paste_Here!A$2:A$610, 0)), ""), ""), "")</f>
        <v/>
      </c>
      <c r="EU376" s="66"/>
      <c r="EV376" s="77"/>
      <c r="EW376" s="66"/>
      <c r="EX376" s="77" t="str">
        <f>IFERROR(IF(B376&lt;&gt;"", IF(AND(INDEX(Paste_Here!AU$2:AU$610, MATCH(B376, Paste_Here!A$2:A$610, 0))&lt;&gt;"", ISNUMBER(VALUE(INDEX(Paste_Here!AU$2:AU$610, MATCH(B376, Paste_Here!A$2:A$610, 0))))), INDEX(Paste_Here!AU$2:AU$610, MATCH(B376, Paste_Here!A$2:A$610, 0)), ""), ""), "")</f>
        <v/>
      </c>
      <c r="EY376" s="66"/>
      <c r="EZ376" s="77" t="str">
        <f>IFERROR(IF(B376&lt;&gt;"", IF(AND(INDEX(Paste_Here!AW$2:AW$610, MATCH(B376, Paste_Here!A$2:A$610, 0))&lt;&gt;"", ISNUMBER(VALUE(INDEX(Paste_Here!AW$2:AW$610, MATCH(B376, Paste_Here!A$2:A$610, 0))))), INDEX(Paste_Here!AW$2:AW$610, MATCH(B376, Paste_Here!A$2:A$610, 0)), ""), ""), "")</f>
        <v/>
      </c>
      <c r="FA376" s="66"/>
      <c r="FB376" s="77"/>
      <c r="FC376" s="66"/>
      <c r="FD376" s="77"/>
      <c r="FE376" s="66"/>
      <c r="FF376" s="66"/>
      <c r="FG376" s="77" t="str">
        <f t="shared" si="60"/>
        <v/>
      </c>
      <c r="FH376" s="66"/>
      <c r="FI376" s="77" t="str">
        <f>IFERROR(IF(B376&lt;&gt;"", IF(ISNUMBER(SEARCH("s", LOWER(INDEX(Paste_Here!M$2:M$610, MATCH(B376, Paste_Here!A$2:A$610, 0))))), "Yes", IF(INDEX(Paste_Here!M$2:M$610, MATCH(B376, Paste_Here!A$2:A$610, 0))&lt;&gt;"", "No", "")), ""), "")</f>
        <v/>
      </c>
      <c r="FJ376" s="66"/>
      <c r="FK376" s="77" t="str">
        <f>IFERROR(IF(B376&lt;&gt;"", IF(ISNUMBER(SEARCH("yes", LOWER(INDEX(Paste_Here!F$2:F$610, MATCH(B376, Paste_Here!A$2:A$610, 0))))), "Yes", IF(ISNUMBER(SEARCH("no", LOWER(INDEX(Paste_Here!F$2:F$610, MATCH(B376, Paste_Here!A$2:A$610, 0))))), "No", "")), ""), "")</f>
        <v/>
      </c>
      <c r="FL376" s="66"/>
      <c r="FM376" s="77" t="str">
        <f>IFERROR(IF(B376&lt;&gt;"", IF(ISNUMBER(SEARCH("english language learner", LOWER(INDEX(Paste_Here!C$2:C$610, MATCH(B376, Paste_Here!A$2:A$610, 0))))), "Yes", ""), ""), "")</f>
        <v/>
      </c>
      <c r="FN376" s="66"/>
      <c r="FO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FP376" s="66"/>
      <c r="FQ376" s="77" t="str">
        <f>IFERROR(IF(B376&lt;&gt;"", IF(ISNUMBER(SEARCH("yes", LOWER(INDEX(Paste_Here!L$2:L$610, MATCH(B376, Paste_Here!A$2:A$610, 0))))), "Yes", IF(ISNUMBER(SEARCH("no", LOWER(INDEX(Paste_Here!L$2:L$610, MATCH(B376, Paste_Here!A$2:A$610, 0))))), "No", "")), ""), "")</f>
        <v/>
      </c>
      <c r="FR376" s="66"/>
      <c r="FS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FT376" s="66"/>
      <c r="FU376" s="77"/>
      <c r="FV376" s="66"/>
      <c r="FW376" s="77" t="str">
        <f>IFERROR(IF(B376&lt;&gt;"", IF(AND(INDEX(Paste_Here!D$2:D$610, MATCH(B376, Paste_Here!A$2:A$610, 0))&lt;&gt;"", ISNUMBER(VALUE(INDEX(Paste_Here!D$2:D$610, MATCH(B376, Paste_Here!A$2:A$610, 0))))), INDEX(Paste_Here!D$2:D$610, MATCH(B376, Paste_Here!A$2:A$610, 0)), ""), ""), "")</f>
        <v/>
      </c>
      <c r="FX376" s="66"/>
      <c r="FY376" s="77" t="str">
        <f>IFERROR(IF(B376&lt;&gt;"", IF(AND(INDEX(Paste_Here!G$2:G$610, MATCH(B376, Paste_Here!A$2:A$610, 0))&lt;&gt;"", ISNUMBER(VALUE(INDEX(Paste_Here!G$2:G$610, MATCH(B376, Paste_Here!A$2:A$610, 0))))), INDEX(Paste_Here!G$2:G$610, MATCH(B376, Paste_Here!A$2:A$610, 0)), ""), ""), "")</f>
        <v/>
      </c>
      <c r="FZ376" s="66"/>
      <c r="GA376" s="95"/>
      <c r="GB376" s="66"/>
      <c r="JS376" s="1" t="str" cm="1">
        <f t="array" ref="JS376">IFERROR(INDEX(Paste_Here!$B$2:$B$610, MATCH(0, COUNTIF(JS$4:JS375, Paste_Here!$B$2:$B$610) + IF(Paste_Here!$B$2:$B$610="", 1, 0), 0)), "")</f>
        <v/>
      </c>
      <c r="JT376" s="1" t="str">
        <f>IF(JS376&lt;&gt;"", INDEX(Paste_Here!$A$2:$A$610, MATCH(JS376, Paste_Here!$B$2:$B$610, 0)), "")</f>
        <v/>
      </c>
      <c r="JU376" s="1" t="str">
        <f t="shared" si="61"/>
        <v/>
      </c>
      <c r="JV376" s="1" t="str" cm="1">
        <f t="array" ref="JV376">IFERROR(INDEX($JU$5:$JU$610, MATCH(SMALL(IF($JU$5:$JU$610&lt;&gt;"", COUNTIF($JU$5:$JU$610, "&lt;"&amp;$JU$5:$JU$610)+1), ROW()-ROW($JV$5)+1), COUNTIF($JU$5:$JU$610, "&lt;"&amp;$JU$5:$JU$610)+1, 0)), "")</f>
        <v/>
      </c>
    </row>
    <row r="377" spans="1:282">
      <c r="A377" s="66"/>
      <c r="B377" s="77" t="str">
        <f t="shared" si="52"/>
        <v/>
      </c>
      <c r="C377" s="66"/>
      <c r="D377" s="77" t="str">
        <f>IFERROR(IF(B377&lt;&gt;"", IF(COUNTIF(INDEX(Paste_Here!AS$2:AS$610, MATCH(B377, Paste_Here!A$2:A$610, 0), 0), "yes") &gt; 0, "Yes", IF(COUNTIF(INDEX(Paste_Here!AS$2:AS$610, MATCH(B377, Paste_Here!A$2:A$610, 0), 0), "no") &gt; 0, "No", "")), ""), "")</f>
        <v/>
      </c>
      <c r="E377" s="66"/>
      <c r="F377" s="77" t="str">
        <f t="shared" si="53"/>
        <v/>
      </c>
      <c r="G377" s="66"/>
      <c r="H377" s="77" t="str">
        <f>IFERROR(IF(B377&lt;&gt;"", IF(COUNTIF(INDEX(Paste_Here!AO$2:AR$610, MATCH(B377, Paste_Here!A$2:A$610, 0), 0), "yes") &gt; 0, "Yes", IF(COUNTIF(INDEX(Paste_Here!AO$2:AR$610, MATCH(B377, Paste_Here!A$2:A$610, 0), 0), "no") &gt; 0, "No", "")), ""), "")</f>
        <v/>
      </c>
      <c r="I377" s="66"/>
      <c r="J377" s="77" t="str">
        <f t="shared" si="54"/>
        <v/>
      </c>
      <c r="K377" s="66"/>
      <c r="L377" s="77" t="str">
        <f>IFERROR(IF(B377&lt;&gt;"", IF(ISNUMBER(SEARCH("yes", LOWER(INDEX(Paste_Here!W$2:W$610, MATCH(B377, Paste_Here!A$2:A$610, 0))))), "Yes", IF(ISNUMBER(SEARCH("no", LOWER(INDEX(Paste_Here!W$2:W$610, MATCH(B377, Paste_Here!A$2:A$610, 0))))), "No", "")), ""), "")</f>
        <v/>
      </c>
      <c r="M377" s="66"/>
      <c r="N377" s="77"/>
      <c r="O377" s="66"/>
      <c r="P377" s="77" t="str">
        <f>IFERROR(IF(B377&lt;&gt;"", IF(ISNUMBER(SEARCH("yes", LOWER(INDEX(Paste_Here!V$2:V$610, MATCH(B377, Paste_Here!A$2:A$610, 0))))), "Yes", IF(ISNUMBER(SEARCH("no", LOWER(INDEX(Paste_Here!V$2:V$610, MATCH(B377, Paste_Here!A$2:A$610, 0))))), "No", "")), ""), "")</f>
        <v/>
      </c>
      <c r="Q377" s="66"/>
      <c r="R377" s="77"/>
      <c r="S377" s="66"/>
      <c r="T377" s="77"/>
      <c r="U377" s="66"/>
      <c r="V377" s="66"/>
      <c r="W377" s="77" t="str">
        <f t="shared" si="55"/>
        <v/>
      </c>
      <c r="X377" s="66"/>
      <c r="Y377" s="77" t="str">
        <f>IFERROR(IF(B377&lt;&gt;"", IF(ISNUMBER(SEARCH("Revealed-Potential (Primary Focus)", LOWER(INDEX(Paste_Here!X$2:X$610, MATCH(B377, Paste_Here!A$2:A$610, 0))))), "Rev-Potential: Prim", IF(ISNUMBER(SEARCH("Revealed-Potential (Secondary Focus)", LOWER(INDEX(Paste_Here!X$2:X$610, MATCH(B377, Paste_Here!A$2:A$610, 0))))), "Rev-Potential: Sec", IF(ISNUMBER(SEARCH("Monitoring", LOWER(INDEX(Paste_Here!X$2:X$610, MATCH(B377, Paste_Here!A$2:A$610, 0))))), "Monitoring", IF(ISNUMBER(SEARCH("At-Promise (Secondary Focus)", LOWER(INDEX(Paste_Here!X$2:X$610, MATCH(B377, Paste_Here!A$2:A$610, 0))))), "At-Promise: Sec", IF(ISNUMBER(SEARCH("At-Promise (Primary Focus)", LOWER(INDEX(Paste_Here!X$2:X$610, MATCH(B377, Paste_Here!A$2:A$610, 0))))), "At-Promise: Prim", ""))))), ""), "")</f>
        <v/>
      </c>
      <c r="Z377" s="66"/>
      <c r="AA377" s="77"/>
      <c r="AB377" s="66"/>
      <c r="AC377" s="77" t="str">
        <f>IFERROR(IF(B377&lt;&gt;"", IF(ISNUMBER(SEARCH("Revealed-Potential (Primary Focus)", LOWER(INDEX(Paste_Here!AB$2:AB$610, MATCH(B377, Paste_Here!A$2:A$610, 0))))), "Rev-Potential: Prim", IF(ISNUMBER(SEARCH("Revealed-Potential (Secondary Focus)", LOWER(INDEX(Paste_Here!AB$2:AB$610, MATCH(B377, Paste_Here!A$2:A$610, 0))))), "Rev-Potential: Sec", IF(ISNUMBER(SEARCH("Monitoring", LOWER(INDEX(Paste_Here!AB$2:AB$610, MATCH(B377, Paste_Here!A$2:A$610, 0))))), "Monitoring", IF(ISNUMBER(SEARCH("At-Promise (Secondary Focus)", LOWER(INDEX(Paste_Here!AB$2:AB$610, MATCH(B377, Paste_Here!A$2:A$610, 0))))), "At-Promise: Sec", IF(ISNUMBER(SEARCH("At-Promise (Primary Focus)", LOWER(INDEX(Paste_Here!AB$2:AB$610, MATCH(B377, Paste_Here!A$2:A$610, 0))))), "At-Promise: Prim", ""))))), ""), "")</f>
        <v/>
      </c>
      <c r="AD377" s="66"/>
      <c r="AE377" s="77"/>
      <c r="AF377" s="66"/>
      <c r="AG377" s="77"/>
      <c r="AH377" s="66"/>
      <c r="AI377" s="77"/>
      <c r="AJ377" s="66"/>
      <c r="AK377" s="77"/>
      <c r="AL377" s="66"/>
      <c r="AM377" s="77"/>
      <c r="AN377" s="66"/>
      <c r="AO377" s="77"/>
      <c r="AP377" s="66"/>
      <c r="AQ377" s="77"/>
      <c r="AR377" s="66"/>
      <c r="AS377" s="77"/>
      <c r="AT377" s="66"/>
      <c r="AU377" s="66"/>
      <c r="AV377" s="77" t="str">
        <f t="shared" si="56"/>
        <v/>
      </c>
      <c r="AW377" s="66"/>
      <c r="AX377" s="77" t="str">
        <f>IFERROR(IF(B377&lt;&gt;"", IF(AND(INDEX(Paste_Here!AC$2:AC$610, MATCH(B377, Paste_Here!A$2:A$610, 0))&lt;&gt;"", ISNUMBER(VALUE(INDEX(Paste_Here!AC$2:AC$610, MATCH(B377, Paste_Here!A$2:A$610, 0))))), INDEX(Paste_Here!AC$2:AC$610, MATCH(B377, Paste_Here!A$2:A$610, 0)), ""), ""), "")</f>
        <v/>
      </c>
      <c r="AY377" s="66"/>
      <c r="AZ377" s="77" t="str">
        <f>IFERROR(IF(B377&lt;&gt;"", IF(AND(INDEX(Paste_Here!AD$2:AD$610, MATCH(B377, Paste_Here!A$2:A$610, 0))&lt;&gt;"", ISNUMBER(VALUE(INDEX(Paste_Here!AD$2:AD$610, MATCH(B377, Paste_Here!A$2:A$610, 0))))), TEXT(ROUND(VALUE(INDEX(Paste_Here!AD$2:AD$610, MATCH(B377, Paste_Here!A$2:A$610, 0))), 2), "0.00"), ""), ""), "")</f>
        <v/>
      </c>
      <c r="BA377" s="66"/>
      <c r="BB377" s="77" t="str">
        <f>IFERROR(IF(B377&lt;&gt;"", IF(LOWER(INDEX(Paste_Here!AE$2:AE$610, MATCH(B377, Paste_Here!A$2:A$610, 0)))="approaching expectations", "Approaching", IF(LOWER(INDEX(Paste_Here!AE$2:AE$610, MATCH(B377, Paste_Here!A$2:A$610, 0)))="met expectations", "Met", IF(LOWER(INDEX(Paste_Here!AE$2:AE$610, MATCH(B377, Paste_Here!A$2:A$610, 0)))="exceeded expectations", "Exceeded", IF(LOWER(INDEX(Paste_Here!AE$2:AE$610, MATCH(B377, Paste_Here!A$2:A$610, 0)))="below expectations", "Below", "")))), ""), "")</f>
        <v/>
      </c>
      <c r="BC377" s="66"/>
      <c r="BD377" s="77" t="str">
        <f>IFERROR(IF(B377&lt;&gt;"", IF(AND(INDEX(Paste_Here!T$2:T$610, MATCH(B377, Paste_Here!A$2:A$610, 0))&lt;&gt;"", ISNUMBER(VALUE(INDEX(Paste_Here!T$2:T$610, MATCH(B377, Paste_Here!A$2:A$610, 0))))), INDEX(Paste_Here!T$2:T$610, MATCH(B377, Paste_Here!A$2:A$610, 0)), ""), ""), "")</f>
        <v/>
      </c>
      <c r="BE377" s="66"/>
      <c r="BF377" s="77"/>
      <c r="BG377" s="66"/>
      <c r="BH377" s="77"/>
      <c r="BI377" s="66"/>
      <c r="BJ377" s="77"/>
      <c r="BK377" s="66"/>
      <c r="BL377" s="77" t="str">
        <f>IFERROR(IF(B377&lt;&gt;"", IF(AND(INDEX(Paste_Here!N$2:N$610, MATCH(B377, Paste_Here!A$2:A$610, 0))&lt;&gt;"", ISNUMBER(VALUE(INDEX(Paste_Here!N$2:N$610, MATCH(B377, Paste_Here!A$2:A$610, 0))))), INDEX(Paste_Here!N$2:N$610, MATCH(B377, Paste_Here!A$2:A$610, 0)), ""), ""), "")</f>
        <v/>
      </c>
      <c r="BM377" s="66"/>
      <c r="BN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BO377" s="66"/>
      <c r="BP377" s="77" t="str" cm="1">
        <f t="array" aca="1" ref="BP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BQ377" s="66"/>
      <c r="BR377" s="66"/>
      <c r="BS377" s="77"/>
      <c r="BT377" s="66"/>
      <c r="BU377" s="77"/>
      <c r="BV377" s="66"/>
      <c r="BW377" s="77"/>
      <c r="BX377" s="66"/>
      <c r="BY377" s="77"/>
      <c r="BZ377" s="66"/>
      <c r="CA377" s="77"/>
      <c r="CB377" s="66"/>
      <c r="CC377" s="77"/>
      <c r="CD377" s="66"/>
      <c r="CE377" s="77"/>
      <c r="CF377" s="66"/>
      <c r="CG377" s="77"/>
      <c r="CH377" s="66"/>
      <c r="CI377" s="77"/>
      <c r="CJ377" s="66"/>
      <c r="CK377" s="77"/>
      <c r="CL377" s="66"/>
      <c r="CM377" s="77"/>
      <c r="CN377" s="66"/>
      <c r="CO377" s="66"/>
      <c r="CP377" s="77" t="str">
        <f t="shared" si="57"/>
        <v/>
      </c>
      <c r="CQ377" s="66"/>
      <c r="CR377" s="77" t="str">
        <f>IFERROR(IF(B377&lt;&gt;"", IF(AND(INDEX(Paste_Here!Y$2:Y$610, MATCH(B377, Paste_Here!A$2:A$610, 0))&lt;&gt;"", ISNUMBER(VALUE(INDEX(Paste_Here!Y$2:Y$610, MATCH(B377, Paste_Here!A$2:A$610, 0))))), INDEX(Paste_Here!Y$2:Y$610, MATCH(B377, Paste_Here!A$2:A$610, 0)), ""), ""), "")</f>
        <v/>
      </c>
      <c r="CS377" s="66"/>
      <c r="CT377" s="77" t="str">
        <f>IFERROR(IF(B377&lt;&gt;"", IF(AND(INDEX(Paste_Here!AA$2:AA$610, MATCH(B377, Paste_Here!A$2:A$610, 0))&lt;&gt;"", ISNUMBER(--INDEX(Paste_Here!AA$2:AA$610, MATCH(B377, Paste_Here!A$2:A$610, 0)))), TEXT(ROUND(--INDEX(Paste_Here!AA$2:AA$610, MATCH(B377, Paste_Here!A$2:A$610, 0)), 2), "0.00"), ""), ""), "")</f>
        <v/>
      </c>
      <c r="CU377" s="66"/>
      <c r="CV377" s="77" t="str">
        <f>IFERROR(IF(B377&lt;&gt;"", IF(LOWER(INDEX(Paste_Here!Z$2:Z$610, MATCH(B377, Paste_Here!A$2:A$610, 0)))="approaching expectations", "Approaching", IF(LOWER(INDEX(Paste_Here!Z$2:Z$610, MATCH(B377, Paste_Here!A$2:A$610, 0)))="met expectations", "Met", IF(LOWER(INDEX(Paste_Here!Z$2:Z$610, MATCH(B377, Paste_Here!A$2:A$610, 0)))="exceeded expectations", "Exceeded", IF(LOWER(INDEX(Paste_Here!Z$2:Z$610, MATCH(B377, Paste_Here!A$2:A$610, 0)))="below expectations", "Below", "")))), ""), "")</f>
        <v/>
      </c>
      <c r="CW377" s="66"/>
      <c r="CX377" s="77"/>
      <c r="CY377" s="66"/>
      <c r="CZ377" s="77" t="str">
        <f>IFERROR(IF(B377&lt;&gt;"", IF(AND(INDEX(Paste_Here!AL$2:AL$610, MATCH(B377, Paste_Here!A$2:A$610, 0))&lt;&gt;"", ISNUMBER(VALUE(INDEX(Paste_Here!AL$2:AL$610, MATCH(B377, Paste_Here!A$2:A$610, 0))))), INDEX(Paste_Here!AL$2:AL$610, MATCH(B377, Paste_Here!A$2:A$610, 0)), ""), ""), "")</f>
        <v/>
      </c>
      <c r="DA377" s="66"/>
      <c r="DB377" s="77" t="str">
        <f>IFERROR(IF(B377&lt;&gt;"", IF(ISNUMBER(SEARCH("highrisk", LOWER(INDEX(Paste_Here!AM$2:AM$610, MATCH(B377, Paste_Here!A$2:A$610, 0))))), "High Risk", IF(ISNUMBER(SEARCH("lowrisk", LOWER(INDEX(Paste_Here!AM$2:AM$610, MATCH(B377, Paste_Here!A$2:A$610, 0))))), "Low Risk", IF(ISNUMBER(SEARCH("somerisk", LOWER(INDEX(Paste_Here!AM$2:AM$610, MATCH(B377, Paste_Here!A$2:A$610, 0))))), "Some Risk", ""))), ""), "")</f>
        <v/>
      </c>
      <c r="DC377" s="66"/>
      <c r="DD377" s="77" t="str">
        <f>IFERROR(IF(B377&lt;&gt;"", IF(AND(INDEX(Paste_Here!AN$2:AN$610, MATCH(B377, Paste_Here!A$2:A$610, 0))&lt;&gt;"", ISNUMBER(VALUE(INDEX(Paste_Here!AN$2:AN$610, MATCH(B377, Paste_Here!A$2:A$610, 0))))), INDEX(Paste_Here!AN$2:AN$610, MATCH(B377, Paste_Here!A$2:A$610, 0)), ""), ""), "")</f>
        <v/>
      </c>
      <c r="DE377" s="66"/>
      <c r="DF377" s="77" t="str">
        <f>IFERROR(IF(B377&lt;&gt;"", IF(AND(INDEX(Paste_Here!Q$2:Q$610, MATCH(B377, Paste_Here!A$2:A$610, 0))&lt;&gt;"", ISNUMBER(VALUE(INDEX(Paste_Here!Q$2:Q$610, MATCH(B377, Paste_Here!A$2:A$610, 0))))), INDEX(Paste_Here!Q$2:Q$610, MATCH(B377, Paste_Here!A$2:A$610, 0)), ""), ""), "")</f>
        <v/>
      </c>
      <c r="DG377" s="66"/>
      <c r="DH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DI377" s="66"/>
      <c r="DJ377" s="77" t="str" cm="1">
        <f t="array" aca="1" ref="DJ377" ca="1">IFERROR(VALUE(IF(ISNUMBER(SEARCH("EM", INDEX(Paste_Here!S$2:S$500, MATCH(B377, Paste_Here!A$2:A$500, 0)))), "-" &amp;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f>
        <v/>
      </c>
      <c r="DK377" s="66"/>
      <c r="DL377" s="66"/>
      <c r="DM377" s="77" t="str">
        <f t="shared" si="58"/>
        <v/>
      </c>
      <c r="DN377" s="66"/>
      <c r="DO377" s="77" t="str">
        <f>IFERROR(IF(B377&lt;&gt;"", IF(AND(INDEX(Paste_Here!AF$2:AF$610, MATCH(B377, Paste_Here!A$2:A$610, 0))&lt;&gt;"", ISNUMBER(VALUE(INDEX(Paste_Here!AF$2:AF$610, MATCH(B377, Paste_Here!A$2:A$610, 0))))), INDEX(Paste_Here!AF$2:AF$610, MATCH(B377, Paste_Here!A$2:A$610, 0)), ""), ""), "")</f>
        <v/>
      </c>
      <c r="DP377" s="66"/>
      <c r="DQ377" s="77" t="str">
        <f>IFERROR(IF(B377&lt;&gt;"", IF(AND(INDEX(Paste_Here!AG$2:AG$610, MATCH(B377, Paste_Here!A$2:A$610, 0))&lt;&gt;"", ISNUMBER(--INDEX(Paste_Here!AG$2:AG$610, MATCH(B377, Paste_Here!A$2:A$610, 0)))), TEXT(ROUND(--INDEX(Paste_Here!AG$2:AG$610, MATCH(B377, Paste_Here!A$2:A$610, 0)), 2), "0.00"), ""), ""), "")</f>
        <v/>
      </c>
      <c r="DR377" s="66"/>
      <c r="DS377" s="77" t="str">
        <f>IFERROR(IF(B377&lt;&gt;"", IF(LOWER(INDEX(Paste_Here!AH$2:AH$610, MATCH(B377, Paste_Here!A$2:A$610, 0)))="approaching expectations", "Approaching", IF(LOWER(INDEX(Paste_Here!AH$2:AH$610, MATCH(B377, Paste_Here!A$2:A$610, 0)))="met expectations", "Met", IF(LOWER(INDEX(Paste_Here!AH$2:AH$610, MATCH(B377, Paste_Here!A$2:A$610, 0)))="exceeded expectations", "Exceeded", IF(LOWER(INDEX(Paste_Here!AH$2:AH$610, MATCH(B377, Paste_Here!A$2:A$610, 0)))="below expectations", "Below", "")))), ""), "")</f>
        <v/>
      </c>
      <c r="DT377" s="66"/>
      <c r="DU377" s="77" t="str">
        <f>IFERROR(IF(B377&lt;&gt;"", IF(AND(INDEX(Paste_Here!U$2:U$610, MATCH(B377, Paste_Here!A$2:A$610, 0))&lt;&gt;"", ISNUMBER(VALUE(INDEX(Paste_Here!U$2:U$610, MATCH(B377, Paste_Here!A$2:A$610, 0))))), INDEX(Paste_Here!U$2:U$610, MATCH(B377, Paste_Here!A$2:A$610, 0)), ""), ""), "")</f>
        <v/>
      </c>
      <c r="DV377" s="66"/>
      <c r="DW377" s="77"/>
      <c r="DX377" s="66"/>
      <c r="DY377" s="77" t="str">
        <f>IFERROR(IF(B377&lt;&gt;"", IF(AND(INDEX(Paste_Here!AI$2:AI$610, MATCH(B377, Paste_Here!A$2:A$610, 0))&lt;&gt;"", ISNUMBER(VALUE(INDEX(Paste_Here!AI$2:AI$610, MATCH(B377, Paste_Here!A$2:A$610, 0))))), INDEX(Paste_Here!AI$2:AI$610, MATCH(B377, Paste_Here!A$2:A$610, 0)), ""), ""), "")</f>
        <v/>
      </c>
      <c r="DZ377" s="66"/>
      <c r="EA377" s="77" t="str">
        <f>IFERROR(IF(B377&lt;&gt;"", IF(AND(INDEX(Paste_Here!AJ$2:AJ$610, MATCH(B377, Paste_Here!A$2:A$610, 0))&lt;&gt;"", ISNUMBER(--INDEX(Paste_Here!AJ$2:AJ$610, MATCH(B377, Paste_Here!A$2:A$610, 0)))), TEXT(ROUND(--INDEX(Paste_Here!AJ$2:AJ$610, MATCH(B377, Paste_Here!A$2:A$610, 0)), 2), "0.00"), ""), ""), "")</f>
        <v/>
      </c>
      <c r="EB377" s="66"/>
      <c r="EC377" s="77" t="str">
        <f>IFERROR(IF(B377&lt;&gt;"", IF(LOWER(INDEX(Paste_Here!AK$2:AK$610, MATCH(B377, Paste_Here!A$2:A$610, 0)))="approaching expectations", "Approaching", IF(LOWER(INDEX(Paste_Here!AK$2:AK$610, MATCH(B377, Paste_Here!A$2:A$610, 0)))="met expectations", "Met", IF(LOWER(INDEX(Paste_Here!AK$2:AK$610, MATCH(B377, Paste_Here!A$2:A$610, 0)))="exceeded expectations", "Exceeded", IF(LOWER(INDEX(Paste_Here!AK$2:AK$610, MATCH(B377, Paste_Here!A$2:A$610, 0)))="below expectations", "Below", "")))), ""), "")</f>
        <v/>
      </c>
      <c r="ED377" s="66"/>
      <c r="EE377" s="77"/>
      <c r="EF377" s="66"/>
      <c r="EG377" s="77"/>
      <c r="EH377" s="66"/>
      <c r="EI377" s="66"/>
      <c r="EJ377" s="77" t="str">
        <f t="shared" si="59"/>
        <v/>
      </c>
      <c r="EK377" s="66"/>
      <c r="EL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EM377" s="66"/>
      <c r="EN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EO377" s="66"/>
      <c r="EP377" s="77"/>
      <c r="EQ377" s="66"/>
      <c r="ER377" s="77" t="str">
        <f>IFERROR(IF(B377&lt;&gt;"", IF(AND(INDEX(Paste_Here!AT$2:AT$610, MATCH(B377, Paste_Here!A$2:A$610, 0))&lt;&gt;"", ISNUMBER(VALUE(INDEX(Paste_Here!AT$2:AT$610, MATCH(B377, Paste_Here!A$2:A$610, 0))))), INDEX(Paste_Here!AT$2:AT$610, MATCH(B377, Paste_Here!A$2:A$610, 0)), ""), ""), "")</f>
        <v/>
      </c>
      <c r="ES377" s="66"/>
      <c r="ET377" s="77" t="str">
        <f>IFERROR(IF(B377&lt;&gt;"", IF(AND(INDEX(Paste_Here!AV$2:AV$610, MATCH(B377, Paste_Here!A$2:A$610, 0))&lt;&gt;"", ISNUMBER(VALUE(INDEX(Paste_Here!AV$2:AV$610, MATCH(B377, Paste_Here!A$2:A$610, 0))))), INDEX(Paste_Here!AV$2:AV$610, MATCH(B377, Paste_Here!A$2:A$610, 0)), ""), ""), "")</f>
        <v/>
      </c>
      <c r="EU377" s="66"/>
      <c r="EV377" s="77"/>
      <c r="EW377" s="66"/>
      <c r="EX377" s="77" t="str">
        <f>IFERROR(IF(B377&lt;&gt;"", IF(AND(INDEX(Paste_Here!AU$2:AU$610, MATCH(B377, Paste_Here!A$2:A$610, 0))&lt;&gt;"", ISNUMBER(VALUE(INDEX(Paste_Here!AU$2:AU$610, MATCH(B377, Paste_Here!A$2:A$610, 0))))), INDEX(Paste_Here!AU$2:AU$610, MATCH(B377, Paste_Here!A$2:A$610, 0)), ""), ""), "")</f>
        <v/>
      </c>
      <c r="EY377" s="66"/>
      <c r="EZ377" s="77" t="str">
        <f>IFERROR(IF(B377&lt;&gt;"", IF(AND(INDEX(Paste_Here!AW$2:AW$610, MATCH(B377, Paste_Here!A$2:A$610, 0))&lt;&gt;"", ISNUMBER(VALUE(INDEX(Paste_Here!AW$2:AW$610, MATCH(B377, Paste_Here!A$2:A$610, 0))))), INDEX(Paste_Here!AW$2:AW$610, MATCH(B377, Paste_Here!A$2:A$610, 0)), ""), ""), "")</f>
        <v/>
      </c>
      <c r="FA377" s="66"/>
      <c r="FB377" s="77"/>
      <c r="FC377" s="66"/>
      <c r="FD377" s="77"/>
      <c r="FE377" s="66"/>
      <c r="FF377" s="66"/>
      <c r="FG377" s="77" t="str">
        <f t="shared" si="60"/>
        <v/>
      </c>
      <c r="FH377" s="66"/>
      <c r="FI377" s="77" t="str">
        <f>IFERROR(IF(B377&lt;&gt;"", IF(ISNUMBER(SEARCH("s", LOWER(INDEX(Paste_Here!M$2:M$610, MATCH(B377, Paste_Here!A$2:A$610, 0))))), "Yes", IF(INDEX(Paste_Here!M$2:M$610, MATCH(B377, Paste_Here!A$2:A$610, 0))&lt;&gt;"", "No", "")), ""), "")</f>
        <v/>
      </c>
      <c r="FJ377" s="66"/>
      <c r="FK377" s="77" t="str">
        <f>IFERROR(IF(B377&lt;&gt;"", IF(ISNUMBER(SEARCH("yes", LOWER(INDEX(Paste_Here!F$2:F$610, MATCH(B377, Paste_Here!A$2:A$610, 0))))), "Yes", IF(ISNUMBER(SEARCH("no", LOWER(INDEX(Paste_Here!F$2:F$610, MATCH(B377, Paste_Here!A$2:A$610, 0))))), "No", "")), ""), "")</f>
        <v/>
      </c>
      <c r="FL377" s="66"/>
      <c r="FM377" s="77" t="str">
        <f>IFERROR(IF(B377&lt;&gt;"", IF(ISNUMBER(SEARCH("english language learner", LOWER(INDEX(Paste_Here!C$2:C$610, MATCH(B377, Paste_Here!A$2:A$610, 0))))), "Yes", ""), ""), "")</f>
        <v/>
      </c>
      <c r="FN377" s="66"/>
      <c r="FO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FP377" s="66"/>
      <c r="FQ377" s="77" t="str">
        <f>IFERROR(IF(B377&lt;&gt;"", IF(ISNUMBER(SEARCH("yes", LOWER(INDEX(Paste_Here!L$2:L$610, MATCH(B377, Paste_Here!A$2:A$610, 0))))), "Yes", IF(ISNUMBER(SEARCH("no", LOWER(INDEX(Paste_Here!L$2:L$610, MATCH(B377, Paste_Here!A$2:A$610, 0))))), "No", "")), ""), "")</f>
        <v/>
      </c>
      <c r="FR377" s="66"/>
      <c r="FS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FT377" s="66"/>
      <c r="FU377" s="77"/>
      <c r="FV377" s="66"/>
      <c r="FW377" s="77" t="str">
        <f>IFERROR(IF(B377&lt;&gt;"", IF(AND(INDEX(Paste_Here!D$2:D$610, MATCH(B377, Paste_Here!A$2:A$610, 0))&lt;&gt;"", ISNUMBER(VALUE(INDEX(Paste_Here!D$2:D$610, MATCH(B377, Paste_Here!A$2:A$610, 0))))), INDEX(Paste_Here!D$2:D$610, MATCH(B377, Paste_Here!A$2:A$610, 0)), ""), ""), "")</f>
        <v/>
      </c>
      <c r="FX377" s="66"/>
      <c r="FY377" s="77" t="str">
        <f>IFERROR(IF(B377&lt;&gt;"", IF(AND(INDEX(Paste_Here!G$2:G$610, MATCH(B377, Paste_Here!A$2:A$610, 0))&lt;&gt;"", ISNUMBER(VALUE(INDEX(Paste_Here!G$2:G$610, MATCH(B377, Paste_Here!A$2:A$610, 0))))), INDEX(Paste_Here!G$2:G$610, MATCH(B377, Paste_Here!A$2:A$610, 0)), ""), ""), "")</f>
        <v/>
      </c>
      <c r="FZ377" s="66"/>
      <c r="GA377" s="95"/>
      <c r="GB377" s="66"/>
      <c r="JS377" s="1" t="str" cm="1">
        <f t="array" ref="JS377">IFERROR(INDEX(Paste_Here!$B$2:$B$610, MATCH(0, COUNTIF(JS$4:JS376, Paste_Here!$B$2:$B$610) + IF(Paste_Here!$B$2:$B$610="", 1, 0), 0)), "")</f>
        <v/>
      </c>
      <c r="JT377" s="1" t="str">
        <f>IF(JS377&lt;&gt;"", INDEX(Paste_Here!$A$2:$A$610, MATCH(JS377, Paste_Here!$B$2:$B$610, 0)), "")</f>
        <v/>
      </c>
      <c r="JU377" s="1" t="str">
        <f t="shared" si="61"/>
        <v/>
      </c>
      <c r="JV377" s="1" t="str" cm="1">
        <f t="array" ref="JV377">IFERROR(INDEX($JU$5:$JU$610, MATCH(SMALL(IF($JU$5:$JU$610&lt;&gt;"", COUNTIF($JU$5:$JU$610, "&lt;"&amp;$JU$5:$JU$610)+1), ROW()-ROW($JV$5)+1), COUNTIF($JU$5:$JU$610, "&lt;"&amp;$JU$5:$JU$610)+1, 0)), "")</f>
        <v/>
      </c>
    </row>
    <row r="378" spans="1:282">
      <c r="A378" s="66"/>
      <c r="B378" s="77" t="str">
        <f t="shared" si="52"/>
        <v/>
      </c>
      <c r="C378" s="66"/>
      <c r="D378" s="77" t="str">
        <f>IFERROR(IF(B378&lt;&gt;"", IF(COUNTIF(INDEX(Paste_Here!AS$2:AS$610, MATCH(B378, Paste_Here!A$2:A$610, 0), 0), "yes") &gt; 0, "Yes", IF(COUNTIF(INDEX(Paste_Here!AS$2:AS$610, MATCH(B378, Paste_Here!A$2:A$610, 0), 0), "no") &gt; 0, "No", "")), ""), "")</f>
        <v/>
      </c>
      <c r="E378" s="66"/>
      <c r="F378" s="77" t="str">
        <f t="shared" si="53"/>
        <v/>
      </c>
      <c r="G378" s="66"/>
      <c r="H378" s="77" t="str">
        <f>IFERROR(IF(B378&lt;&gt;"", IF(COUNTIF(INDEX(Paste_Here!AO$2:AR$610, MATCH(B378, Paste_Here!A$2:A$610, 0), 0), "yes") &gt; 0, "Yes", IF(COUNTIF(INDEX(Paste_Here!AO$2:AR$610, MATCH(B378, Paste_Here!A$2:A$610, 0), 0), "no") &gt; 0, "No", "")), ""), "")</f>
        <v/>
      </c>
      <c r="I378" s="66"/>
      <c r="J378" s="77" t="str">
        <f t="shared" si="54"/>
        <v/>
      </c>
      <c r="K378" s="66"/>
      <c r="L378" s="77" t="str">
        <f>IFERROR(IF(B378&lt;&gt;"", IF(ISNUMBER(SEARCH("yes", LOWER(INDEX(Paste_Here!W$2:W$610, MATCH(B378, Paste_Here!A$2:A$610, 0))))), "Yes", IF(ISNUMBER(SEARCH("no", LOWER(INDEX(Paste_Here!W$2:W$610, MATCH(B378, Paste_Here!A$2:A$610, 0))))), "No", "")), ""), "")</f>
        <v/>
      </c>
      <c r="M378" s="66"/>
      <c r="N378" s="77"/>
      <c r="O378" s="66"/>
      <c r="P378" s="77" t="str">
        <f>IFERROR(IF(B378&lt;&gt;"", IF(ISNUMBER(SEARCH("yes", LOWER(INDEX(Paste_Here!V$2:V$610, MATCH(B378, Paste_Here!A$2:A$610, 0))))), "Yes", IF(ISNUMBER(SEARCH("no", LOWER(INDEX(Paste_Here!V$2:V$610, MATCH(B378, Paste_Here!A$2:A$610, 0))))), "No", "")), ""), "")</f>
        <v/>
      </c>
      <c r="Q378" s="66"/>
      <c r="R378" s="77"/>
      <c r="S378" s="66"/>
      <c r="T378" s="77"/>
      <c r="U378" s="66"/>
      <c r="V378" s="66"/>
      <c r="W378" s="77" t="str">
        <f t="shared" si="55"/>
        <v/>
      </c>
      <c r="X378" s="66"/>
      <c r="Y378" s="77" t="str">
        <f>IFERROR(IF(B378&lt;&gt;"", IF(ISNUMBER(SEARCH("Revealed-Potential (Primary Focus)", LOWER(INDEX(Paste_Here!X$2:X$610, MATCH(B378, Paste_Here!A$2:A$610, 0))))), "Rev-Potential: Prim", IF(ISNUMBER(SEARCH("Revealed-Potential (Secondary Focus)", LOWER(INDEX(Paste_Here!X$2:X$610, MATCH(B378, Paste_Here!A$2:A$610, 0))))), "Rev-Potential: Sec", IF(ISNUMBER(SEARCH("Monitoring", LOWER(INDEX(Paste_Here!X$2:X$610, MATCH(B378, Paste_Here!A$2:A$610, 0))))), "Monitoring", IF(ISNUMBER(SEARCH("At-Promise (Secondary Focus)", LOWER(INDEX(Paste_Here!X$2:X$610, MATCH(B378, Paste_Here!A$2:A$610, 0))))), "At-Promise: Sec", IF(ISNUMBER(SEARCH("At-Promise (Primary Focus)", LOWER(INDEX(Paste_Here!X$2:X$610, MATCH(B378, Paste_Here!A$2:A$610, 0))))), "At-Promise: Prim", ""))))), ""), "")</f>
        <v/>
      </c>
      <c r="Z378" s="66"/>
      <c r="AA378" s="77"/>
      <c r="AB378" s="66"/>
      <c r="AC378" s="77" t="str">
        <f>IFERROR(IF(B378&lt;&gt;"", IF(ISNUMBER(SEARCH("Revealed-Potential (Primary Focus)", LOWER(INDEX(Paste_Here!AB$2:AB$610, MATCH(B378, Paste_Here!A$2:A$610, 0))))), "Rev-Potential: Prim", IF(ISNUMBER(SEARCH("Revealed-Potential (Secondary Focus)", LOWER(INDEX(Paste_Here!AB$2:AB$610, MATCH(B378, Paste_Here!A$2:A$610, 0))))), "Rev-Potential: Sec", IF(ISNUMBER(SEARCH("Monitoring", LOWER(INDEX(Paste_Here!AB$2:AB$610, MATCH(B378, Paste_Here!A$2:A$610, 0))))), "Monitoring", IF(ISNUMBER(SEARCH("At-Promise (Secondary Focus)", LOWER(INDEX(Paste_Here!AB$2:AB$610, MATCH(B378, Paste_Here!A$2:A$610, 0))))), "At-Promise: Sec", IF(ISNUMBER(SEARCH("At-Promise (Primary Focus)", LOWER(INDEX(Paste_Here!AB$2:AB$610, MATCH(B378, Paste_Here!A$2:A$610, 0))))), "At-Promise: Prim", ""))))), ""), "")</f>
        <v/>
      </c>
      <c r="AD378" s="66"/>
      <c r="AE378" s="77"/>
      <c r="AF378" s="66"/>
      <c r="AG378" s="77"/>
      <c r="AH378" s="66"/>
      <c r="AI378" s="77"/>
      <c r="AJ378" s="66"/>
      <c r="AK378" s="77"/>
      <c r="AL378" s="66"/>
      <c r="AM378" s="77"/>
      <c r="AN378" s="66"/>
      <c r="AO378" s="77"/>
      <c r="AP378" s="66"/>
      <c r="AQ378" s="77"/>
      <c r="AR378" s="66"/>
      <c r="AS378" s="77"/>
      <c r="AT378" s="66"/>
      <c r="AU378" s="66"/>
      <c r="AV378" s="77" t="str">
        <f t="shared" si="56"/>
        <v/>
      </c>
      <c r="AW378" s="66"/>
      <c r="AX378" s="77" t="str">
        <f>IFERROR(IF(B378&lt;&gt;"", IF(AND(INDEX(Paste_Here!AC$2:AC$610, MATCH(B378, Paste_Here!A$2:A$610, 0))&lt;&gt;"", ISNUMBER(VALUE(INDEX(Paste_Here!AC$2:AC$610, MATCH(B378, Paste_Here!A$2:A$610, 0))))), INDEX(Paste_Here!AC$2:AC$610, MATCH(B378, Paste_Here!A$2:A$610, 0)), ""), ""), "")</f>
        <v/>
      </c>
      <c r="AY378" s="66"/>
      <c r="AZ378" s="77" t="str">
        <f>IFERROR(IF(B378&lt;&gt;"", IF(AND(INDEX(Paste_Here!AD$2:AD$610, MATCH(B378, Paste_Here!A$2:A$610, 0))&lt;&gt;"", ISNUMBER(VALUE(INDEX(Paste_Here!AD$2:AD$610, MATCH(B378, Paste_Here!A$2:A$610, 0))))), TEXT(ROUND(VALUE(INDEX(Paste_Here!AD$2:AD$610, MATCH(B378, Paste_Here!A$2:A$610, 0))), 2), "0.00"), ""), ""), "")</f>
        <v/>
      </c>
      <c r="BA378" s="66"/>
      <c r="BB378" s="77" t="str">
        <f>IFERROR(IF(B378&lt;&gt;"", IF(LOWER(INDEX(Paste_Here!AE$2:AE$610, MATCH(B378, Paste_Here!A$2:A$610, 0)))="approaching expectations", "Approaching", IF(LOWER(INDEX(Paste_Here!AE$2:AE$610, MATCH(B378, Paste_Here!A$2:A$610, 0)))="met expectations", "Met", IF(LOWER(INDEX(Paste_Here!AE$2:AE$610, MATCH(B378, Paste_Here!A$2:A$610, 0)))="exceeded expectations", "Exceeded", IF(LOWER(INDEX(Paste_Here!AE$2:AE$610, MATCH(B378, Paste_Here!A$2:A$610, 0)))="below expectations", "Below", "")))), ""), "")</f>
        <v/>
      </c>
      <c r="BC378" s="66"/>
      <c r="BD378" s="77" t="str">
        <f>IFERROR(IF(B378&lt;&gt;"", IF(AND(INDEX(Paste_Here!T$2:T$610, MATCH(B378, Paste_Here!A$2:A$610, 0))&lt;&gt;"", ISNUMBER(VALUE(INDEX(Paste_Here!T$2:T$610, MATCH(B378, Paste_Here!A$2:A$610, 0))))), INDEX(Paste_Here!T$2:T$610, MATCH(B378, Paste_Here!A$2:A$610, 0)), ""), ""), "")</f>
        <v/>
      </c>
      <c r="BE378" s="66"/>
      <c r="BF378" s="77"/>
      <c r="BG378" s="66"/>
      <c r="BH378" s="77"/>
      <c r="BI378" s="66"/>
      <c r="BJ378" s="77"/>
      <c r="BK378" s="66"/>
      <c r="BL378" s="77" t="str">
        <f>IFERROR(IF(B378&lt;&gt;"", IF(AND(INDEX(Paste_Here!N$2:N$610, MATCH(B378, Paste_Here!A$2:A$610, 0))&lt;&gt;"", ISNUMBER(VALUE(INDEX(Paste_Here!N$2:N$610, MATCH(B378, Paste_Here!A$2:A$610, 0))))), INDEX(Paste_Here!N$2:N$610, MATCH(B378, Paste_Here!A$2:A$610, 0)), ""), ""), "")</f>
        <v/>
      </c>
      <c r="BM378" s="66"/>
      <c r="BN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BO378" s="66"/>
      <c r="BP378" s="77" t="str" cm="1">
        <f t="array" aca="1" ref="BP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BQ378" s="66"/>
      <c r="BR378" s="66"/>
      <c r="BS378" s="77"/>
      <c r="BT378" s="66"/>
      <c r="BU378" s="77"/>
      <c r="BV378" s="66"/>
      <c r="BW378" s="77"/>
      <c r="BX378" s="66"/>
      <c r="BY378" s="77"/>
      <c r="BZ378" s="66"/>
      <c r="CA378" s="77"/>
      <c r="CB378" s="66"/>
      <c r="CC378" s="77"/>
      <c r="CD378" s="66"/>
      <c r="CE378" s="77"/>
      <c r="CF378" s="66"/>
      <c r="CG378" s="77"/>
      <c r="CH378" s="66"/>
      <c r="CI378" s="77"/>
      <c r="CJ378" s="66"/>
      <c r="CK378" s="77"/>
      <c r="CL378" s="66"/>
      <c r="CM378" s="77"/>
      <c r="CN378" s="66"/>
      <c r="CO378" s="66"/>
      <c r="CP378" s="77" t="str">
        <f t="shared" si="57"/>
        <v/>
      </c>
      <c r="CQ378" s="66"/>
      <c r="CR378" s="77" t="str">
        <f>IFERROR(IF(B378&lt;&gt;"", IF(AND(INDEX(Paste_Here!Y$2:Y$610, MATCH(B378, Paste_Here!A$2:A$610, 0))&lt;&gt;"", ISNUMBER(VALUE(INDEX(Paste_Here!Y$2:Y$610, MATCH(B378, Paste_Here!A$2:A$610, 0))))), INDEX(Paste_Here!Y$2:Y$610, MATCH(B378, Paste_Here!A$2:A$610, 0)), ""), ""), "")</f>
        <v/>
      </c>
      <c r="CS378" s="66"/>
      <c r="CT378" s="77" t="str">
        <f>IFERROR(IF(B378&lt;&gt;"", IF(AND(INDEX(Paste_Here!AA$2:AA$610, MATCH(B378, Paste_Here!A$2:A$610, 0))&lt;&gt;"", ISNUMBER(--INDEX(Paste_Here!AA$2:AA$610, MATCH(B378, Paste_Here!A$2:A$610, 0)))), TEXT(ROUND(--INDEX(Paste_Here!AA$2:AA$610, MATCH(B378, Paste_Here!A$2:A$610, 0)), 2), "0.00"), ""), ""), "")</f>
        <v/>
      </c>
      <c r="CU378" s="66"/>
      <c r="CV378" s="77" t="str">
        <f>IFERROR(IF(B378&lt;&gt;"", IF(LOWER(INDEX(Paste_Here!Z$2:Z$610, MATCH(B378, Paste_Here!A$2:A$610, 0)))="approaching expectations", "Approaching", IF(LOWER(INDEX(Paste_Here!Z$2:Z$610, MATCH(B378, Paste_Here!A$2:A$610, 0)))="met expectations", "Met", IF(LOWER(INDEX(Paste_Here!Z$2:Z$610, MATCH(B378, Paste_Here!A$2:A$610, 0)))="exceeded expectations", "Exceeded", IF(LOWER(INDEX(Paste_Here!Z$2:Z$610, MATCH(B378, Paste_Here!A$2:A$610, 0)))="below expectations", "Below", "")))), ""), "")</f>
        <v/>
      </c>
      <c r="CW378" s="66"/>
      <c r="CX378" s="77"/>
      <c r="CY378" s="66"/>
      <c r="CZ378" s="77" t="str">
        <f>IFERROR(IF(B378&lt;&gt;"", IF(AND(INDEX(Paste_Here!AL$2:AL$610, MATCH(B378, Paste_Here!A$2:A$610, 0))&lt;&gt;"", ISNUMBER(VALUE(INDEX(Paste_Here!AL$2:AL$610, MATCH(B378, Paste_Here!A$2:A$610, 0))))), INDEX(Paste_Here!AL$2:AL$610, MATCH(B378, Paste_Here!A$2:A$610, 0)), ""), ""), "")</f>
        <v/>
      </c>
      <c r="DA378" s="66"/>
      <c r="DB378" s="77" t="str">
        <f>IFERROR(IF(B378&lt;&gt;"", IF(ISNUMBER(SEARCH("highrisk", LOWER(INDEX(Paste_Here!AM$2:AM$610, MATCH(B378, Paste_Here!A$2:A$610, 0))))), "High Risk", IF(ISNUMBER(SEARCH("lowrisk", LOWER(INDEX(Paste_Here!AM$2:AM$610, MATCH(B378, Paste_Here!A$2:A$610, 0))))), "Low Risk", IF(ISNUMBER(SEARCH("somerisk", LOWER(INDEX(Paste_Here!AM$2:AM$610, MATCH(B378, Paste_Here!A$2:A$610, 0))))), "Some Risk", ""))), ""), "")</f>
        <v/>
      </c>
      <c r="DC378" s="66"/>
      <c r="DD378" s="77" t="str">
        <f>IFERROR(IF(B378&lt;&gt;"", IF(AND(INDEX(Paste_Here!AN$2:AN$610, MATCH(B378, Paste_Here!A$2:A$610, 0))&lt;&gt;"", ISNUMBER(VALUE(INDEX(Paste_Here!AN$2:AN$610, MATCH(B378, Paste_Here!A$2:A$610, 0))))), INDEX(Paste_Here!AN$2:AN$610, MATCH(B378, Paste_Here!A$2:A$610, 0)), ""), ""), "")</f>
        <v/>
      </c>
      <c r="DE378" s="66"/>
      <c r="DF378" s="77" t="str">
        <f>IFERROR(IF(B378&lt;&gt;"", IF(AND(INDEX(Paste_Here!Q$2:Q$610, MATCH(B378, Paste_Here!A$2:A$610, 0))&lt;&gt;"", ISNUMBER(VALUE(INDEX(Paste_Here!Q$2:Q$610, MATCH(B378, Paste_Here!A$2:A$610, 0))))), INDEX(Paste_Here!Q$2:Q$610, MATCH(B378, Paste_Here!A$2:A$610, 0)), ""), ""), "")</f>
        <v/>
      </c>
      <c r="DG378" s="66"/>
      <c r="DH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DI378" s="66"/>
      <c r="DJ378" s="77" t="str" cm="1">
        <f t="array" aca="1" ref="DJ378" ca="1">IFERROR(VALUE(IF(ISNUMBER(SEARCH("EM", INDEX(Paste_Here!S$2:S$500, MATCH(B378, Paste_Here!A$2:A$500, 0)))), "-" &amp;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f>
        <v/>
      </c>
      <c r="DK378" s="66"/>
      <c r="DL378" s="66"/>
      <c r="DM378" s="77" t="str">
        <f t="shared" si="58"/>
        <v/>
      </c>
      <c r="DN378" s="66"/>
      <c r="DO378" s="77" t="str">
        <f>IFERROR(IF(B378&lt;&gt;"", IF(AND(INDEX(Paste_Here!AF$2:AF$610, MATCH(B378, Paste_Here!A$2:A$610, 0))&lt;&gt;"", ISNUMBER(VALUE(INDEX(Paste_Here!AF$2:AF$610, MATCH(B378, Paste_Here!A$2:A$610, 0))))), INDEX(Paste_Here!AF$2:AF$610, MATCH(B378, Paste_Here!A$2:A$610, 0)), ""), ""), "")</f>
        <v/>
      </c>
      <c r="DP378" s="66"/>
      <c r="DQ378" s="77" t="str">
        <f>IFERROR(IF(B378&lt;&gt;"", IF(AND(INDEX(Paste_Here!AG$2:AG$610, MATCH(B378, Paste_Here!A$2:A$610, 0))&lt;&gt;"", ISNUMBER(--INDEX(Paste_Here!AG$2:AG$610, MATCH(B378, Paste_Here!A$2:A$610, 0)))), TEXT(ROUND(--INDEX(Paste_Here!AG$2:AG$610, MATCH(B378, Paste_Here!A$2:A$610, 0)), 2), "0.00"), ""), ""), "")</f>
        <v/>
      </c>
      <c r="DR378" s="66"/>
      <c r="DS378" s="77" t="str">
        <f>IFERROR(IF(B378&lt;&gt;"", IF(LOWER(INDEX(Paste_Here!AH$2:AH$610, MATCH(B378, Paste_Here!A$2:A$610, 0)))="approaching expectations", "Approaching", IF(LOWER(INDEX(Paste_Here!AH$2:AH$610, MATCH(B378, Paste_Here!A$2:A$610, 0)))="met expectations", "Met", IF(LOWER(INDEX(Paste_Here!AH$2:AH$610, MATCH(B378, Paste_Here!A$2:A$610, 0)))="exceeded expectations", "Exceeded", IF(LOWER(INDEX(Paste_Here!AH$2:AH$610, MATCH(B378, Paste_Here!A$2:A$610, 0)))="below expectations", "Below", "")))), ""), "")</f>
        <v/>
      </c>
      <c r="DT378" s="66"/>
      <c r="DU378" s="77" t="str">
        <f>IFERROR(IF(B378&lt;&gt;"", IF(AND(INDEX(Paste_Here!U$2:U$610, MATCH(B378, Paste_Here!A$2:A$610, 0))&lt;&gt;"", ISNUMBER(VALUE(INDEX(Paste_Here!U$2:U$610, MATCH(B378, Paste_Here!A$2:A$610, 0))))), INDEX(Paste_Here!U$2:U$610, MATCH(B378, Paste_Here!A$2:A$610, 0)), ""), ""), "")</f>
        <v/>
      </c>
      <c r="DV378" s="66"/>
      <c r="DW378" s="77"/>
      <c r="DX378" s="66"/>
      <c r="DY378" s="77" t="str">
        <f>IFERROR(IF(B378&lt;&gt;"", IF(AND(INDEX(Paste_Here!AI$2:AI$610, MATCH(B378, Paste_Here!A$2:A$610, 0))&lt;&gt;"", ISNUMBER(VALUE(INDEX(Paste_Here!AI$2:AI$610, MATCH(B378, Paste_Here!A$2:A$610, 0))))), INDEX(Paste_Here!AI$2:AI$610, MATCH(B378, Paste_Here!A$2:A$610, 0)), ""), ""), "")</f>
        <v/>
      </c>
      <c r="DZ378" s="66"/>
      <c r="EA378" s="77" t="str">
        <f>IFERROR(IF(B378&lt;&gt;"", IF(AND(INDEX(Paste_Here!AJ$2:AJ$610, MATCH(B378, Paste_Here!A$2:A$610, 0))&lt;&gt;"", ISNUMBER(--INDEX(Paste_Here!AJ$2:AJ$610, MATCH(B378, Paste_Here!A$2:A$610, 0)))), TEXT(ROUND(--INDEX(Paste_Here!AJ$2:AJ$610, MATCH(B378, Paste_Here!A$2:A$610, 0)), 2), "0.00"), ""), ""), "")</f>
        <v/>
      </c>
      <c r="EB378" s="66"/>
      <c r="EC378" s="77" t="str">
        <f>IFERROR(IF(B378&lt;&gt;"", IF(LOWER(INDEX(Paste_Here!AK$2:AK$610, MATCH(B378, Paste_Here!A$2:A$610, 0)))="approaching expectations", "Approaching", IF(LOWER(INDEX(Paste_Here!AK$2:AK$610, MATCH(B378, Paste_Here!A$2:A$610, 0)))="met expectations", "Met", IF(LOWER(INDEX(Paste_Here!AK$2:AK$610, MATCH(B378, Paste_Here!A$2:A$610, 0)))="exceeded expectations", "Exceeded", IF(LOWER(INDEX(Paste_Here!AK$2:AK$610, MATCH(B378, Paste_Here!A$2:A$610, 0)))="below expectations", "Below", "")))), ""), "")</f>
        <v/>
      </c>
      <c r="ED378" s="66"/>
      <c r="EE378" s="77"/>
      <c r="EF378" s="66"/>
      <c r="EG378" s="77"/>
      <c r="EH378" s="66"/>
      <c r="EI378" s="66"/>
      <c r="EJ378" s="77" t="str">
        <f t="shared" si="59"/>
        <v/>
      </c>
      <c r="EK378" s="66"/>
      <c r="EL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EM378" s="66"/>
      <c r="EN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EO378" s="66"/>
      <c r="EP378" s="77"/>
      <c r="EQ378" s="66"/>
      <c r="ER378" s="77" t="str">
        <f>IFERROR(IF(B378&lt;&gt;"", IF(AND(INDEX(Paste_Here!AT$2:AT$610, MATCH(B378, Paste_Here!A$2:A$610, 0))&lt;&gt;"", ISNUMBER(VALUE(INDEX(Paste_Here!AT$2:AT$610, MATCH(B378, Paste_Here!A$2:A$610, 0))))), INDEX(Paste_Here!AT$2:AT$610, MATCH(B378, Paste_Here!A$2:A$610, 0)), ""), ""), "")</f>
        <v/>
      </c>
      <c r="ES378" s="66"/>
      <c r="ET378" s="77" t="str">
        <f>IFERROR(IF(B378&lt;&gt;"", IF(AND(INDEX(Paste_Here!AV$2:AV$610, MATCH(B378, Paste_Here!A$2:A$610, 0))&lt;&gt;"", ISNUMBER(VALUE(INDEX(Paste_Here!AV$2:AV$610, MATCH(B378, Paste_Here!A$2:A$610, 0))))), INDEX(Paste_Here!AV$2:AV$610, MATCH(B378, Paste_Here!A$2:A$610, 0)), ""), ""), "")</f>
        <v/>
      </c>
      <c r="EU378" s="66"/>
      <c r="EV378" s="77"/>
      <c r="EW378" s="66"/>
      <c r="EX378" s="77" t="str">
        <f>IFERROR(IF(B378&lt;&gt;"", IF(AND(INDEX(Paste_Here!AU$2:AU$610, MATCH(B378, Paste_Here!A$2:A$610, 0))&lt;&gt;"", ISNUMBER(VALUE(INDEX(Paste_Here!AU$2:AU$610, MATCH(B378, Paste_Here!A$2:A$610, 0))))), INDEX(Paste_Here!AU$2:AU$610, MATCH(B378, Paste_Here!A$2:A$610, 0)), ""), ""), "")</f>
        <v/>
      </c>
      <c r="EY378" s="66"/>
      <c r="EZ378" s="77" t="str">
        <f>IFERROR(IF(B378&lt;&gt;"", IF(AND(INDEX(Paste_Here!AW$2:AW$610, MATCH(B378, Paste_Here!A$2:A$610, 0))&lt;&gt;"", ISNUMBER(VALUE(INDEX(Paste_Here!AW$2:AW$610, MATCH(B378, Paste_Here!A$2:A$610, 0))))), INDEX(Paste_Here!AW$2:AW$610, MATCH(B378, Paste_Here!A$2:A$610, 0)), ""), ""), "")</f>
        <v/>
      </c>
      <c r="FA378" s="66"/>
      <c r="FB378" s="77"/>
      <c r="FC378" s="66"/>
      <c r="FD378" s="77"/>
      <c r="FE378" s="66"/>
      <c r="FF378" s="66"/>
      <c r="FG378" s="77" t="str">
        <f t="shared" si="60"/>
        <v/>
      </c>
      <c r="FH378" s="66"/>
      <c r="FI378" s="77" t="str">
        <f>IFERROR(IF(B378&lt;&gt;"", IF(ISNUMBER(SEARCH("s", LOWER(INDEX(Paste_Here!M$2:M$610, MATCH(B378, Paste_Here!A$2:A$610, 0))))), "Yes", IF(INDEX(Paste_Here!M$2:M$610, MATCH(B378, Paste_Here!A$2:A$610, 0))&lt;&gt;"", "No", "")), ""), "")</f>
        <v/>
      </c>
      <c r="FJ378" s="66"/>
      <c r="FK378" s="77" t="str">
        <f>IFERROR(IF(B378&lt;&gt;"", IF(ISNUMBER(SEARCH("yes", LOWER(INDEX(Paste_Here!F$2:F$610, MATCH(B378, Paste_Here!A$2:A$610, 0))))), "Yes", IF(ISNUMBER(SEARCH("no", LOWER(INDEX(Paste_Here!F$2:F$610, MATCH(B378, Paste_Here!A$2:A$610, 0))))), "No", "")), ""), "")</f>
        <v/>
      </c>
      <c r="FL378" s="66"/>
      <c r="FM378" s="77" t="str">
        <f>IFERROR(IF(B378&lt;&gt;"", IF(ISNUMBER(SEARCH("english language learner", LOWER(INDEX(Paste_Here!C$2:C$610, MATCH(B378, Paste_Here!A$2:A$610, 0))))), "Yes", ""), ""), "")</f>
        <v/>
      </c>
      <c r="FN378" s="66"/>
      <c r="FO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FP378" s="66"/>
      <c r="FQ378" s="77" t="str">
        <f>IFERROR(IF(B378&lt;&gt;"", IF(ISNUMBER(SEARCH("yes", LOWER(INDEX(Paste_Here!L$2:L$610, MATCH(B378, Paste_Here!A$2:A$610, 0))))), "Yes", IF(ISNUMBER(SEARCH("no", LOWER(INDEX(Paste_Here!L$2:L$610, MATCH(B378, Paste_Here!A$2:A$610, 0))))), "No", "")), ""), "")</f>
        <v/>
      </c>
      <c r="FR378" s="66"/>
      <c r="FS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FT378" s="66"/>
      <c r="FU378" s="77"/>
      <c r="FV378" s="66"/>
      <c r="FW378" s="77" t="str">
        <f>IFERROR(IF(B378&lt;&gt;"", IF(AND(INDEX(Paste_Here!D$2:D$610, MATCH(B378, Paste_Here!A$2:A$610, 0))&lt;&gt;"", ISNUMBER(VALUE(INDEX(Paste_Here!D$2:D$610, MATCH(B378, Paste_Here!A$2:A$610, 0))))), INDEX(Paste_Here!D$2:D$610, MATCH(B378, Paste_Here!A$2:A$610, 0)), ""), ""), "")</f>
        <v/>
      </c>
      <c r="FX378" s="66"/>
      <c r="FY378" s="77" t="str">
        <f>IFERROR(IF(B378&lt;&gt;"", IF(AND(INDEX(Paste_Here!G$2:G$610, MATCH(B378, Paste_Here!A$2:A$610, 0))&lt;&gt;"", ISNUMBER(VALUE(INDEX(Paste_Here!G$2:G$610, MATCH(B378, Paste_Here!A$2:A$610, 0))))), INDEX(Paste_Here!G$2:G$610, MATCH(B378, Paste_Here!A$2:A$610, 0)), ""), ""), "")</f>
        <v/>
      </c>
      <c r="FZ378" s="66"/>
      <c r="GA378" s="95"/>
      <c r="GB378" s="66"/>
      <c r="JS378" s="1" t="str" cm="1">
        <f t="array" ref="JS378">IFERROR(INDEX(Paste_Here!$B$2:$B$610, MATCH(0, COUNTIF(JS$4:JS377, Paste_Here!$B$2:$B$610) + IF(Paste_Here!$B$2:$B$610="", 1, 0), 0)), "")</f>
        <v/>
      </c>
      <c r="JT378" s="1" t="str">
        <f>IF(JS378&lt;&gt;"", INDEX(Paste_Here!$A$2:$A$610, MATCH(JS378, Paste_Here!$B$2:$B$610, 0)), "")</f>
        <v/>
      </c>
      <c r="JU378" s="1" t="str">
        <f t="shared" si="61"/>
        <v/>
      </c>
      <c r="JV378" s="1" t="str" cm="1">
        <f t="array" ref="JV378">IFERROR(INDEX($JU$5:$JU$610, MATCH(SMALL(IF($JU$5:$JU$610&lt;&gt;"", COUNTIF($JU$5:$JU$610, "&lt;"&amp;$JU$5:$JU$610)+1), ROW()-ROW($JV$5)+1), COUNTIF($JU$5:$JU$610, "&lt;"&amp;$JU$5:$JU$610)+1, 0)), "")</f>
        <v/>
      </c>
    </row>
    <row r="379" spans="1:282">
      <c r="A379" s="66"/>
      <c r="B379" s="77" t="str">
        <f t="shared" si="52"/>
        <v/>
      </c>
      <c r="C379" s="66"/>
      <c r="D379" s="77" t="str">
        <f>IFERROR(IF(B379&lt;&gt;"", IF(COUNTIF(INDEX(Paste_Here!AS$2:AS$610, MATCH(B379, Paste_Here!A$2:A$610, 0), 0), "yes") &gt; 0, "Yes", IF(COUNTIF(INDEX(Paste_Here!AS$2:AS$610, MATCH(B379, Paste_Here!A$2:A$610, 0), 0), "no") &gt; 0, "No", "")), ""), "")</f>
        <v/>
      </c>
      <c r="E379" s="66"/>
      <c r="F379" s="77" t="str">
        <f t="shared" si="53"/>
        <v/>
      </c>
      <c r="G379" s="66"/>
      <c r="H379" s="77" t="str">
        <f>IFERROR(IF(B379&lt;&gt;"", IF(COUNTIF(INDEX(Paste_Here!AO$2:AR$610, MATCH(B379, Paste_Here!A$2:A$610, 0), 0), "yes") &gt; 0, "Yes", IF(COUNTIF(INDEX(Paste_Here!AO$2:AR$610, MATCH(B379, Paste_Here!A$2:A$610, 0), 0), "no") &gt; 0, "No", "")), ""), "")</f>
        <v/>
      </c>
      <c r="I379" s="66"/>
      <c r="J379" s="77" t="str">
        <f t="shared" si="54"/>
        <v/>
      </c>
      <c r="K379" s="66"/>
      <c r="L379" s="77" t="str">
        <f>IFERROR(IF(B379&lt;&gt;"", IF(ISNUMBER(SEARCH("yes", LOWER(INDEX(Paste_Here!W$2:W$610, MATCH(B379, Paste_Here!A$2:A$610, 0))))), "Yes", IF(ISNUMBER(SEARCH("no", LOWER(INDEX(Paste_Here!W$2:W$610, MATCH(B379, Paste_Here!A$2:A$610, 0))))), "No", "")), ""), "")</f>
        <v/>
      </c>
      <c r="M379" s="66"/>
      <c r="N379" s="77"/>
      <c r="O379" s="66"/>
      <c r="P379" s="77" t="str">
        <f>IFERROR(IF(B379&lt;&gt;"", IF(ISNUMBER(SEARCH("yes", LOWER(INDEX(Paste_Here!V$2:V$610, MATCH(B379, Paste_Here!A$2:A$610, 0))))), "Yes", IF(ISNUMBER(SEARCH("no", LOWER(INDEX(Paste_Here!V$2:V$610, MATCH(B379, Paste_Here!A$2:A$610, 0))))), "No", "")), ""), "")</f>
        <v/>
      </c>
      <c r="Q379" s="66"/>
      <c r="R379" s="77"/>
      <c r="S379" s="66"/>
      <c r="T379" s="77"/>
      <c r="U379" s="66"/>
      <c r="V379" s="66"/>
      <c r="W379" s="77" t="str">
        <f t="shared" si="55"/>
        <v/>
      </c>
      <c r="X379" s="66"/>
      <c r="Y379" s="77" t="str">
        <f>IFERROR(IF(B379&lt;&gt;"", IF(ISNUMBER(SEARCH("Revealed-Potential (Primary Focus)", LOWER(INDEX(Paste_Here!X$2:X$610, MATCH(B379, Paste_Here!A$2:A$610, 0))))), "Rev-Potential: Prim", IF(ISNUMBER(SEARCH("Revealed-Potential (Secondary Focus)", LOWER(INDEX(Paste_Here!X$2:X$610, MATCH(B379, Paste_Here!A$2:A$610, 0))))), "Rev-Potential: Sec", IF(ISNUMBER(SEARCH("Monitoring", LOWER(INDEX(Paste_Here!X$2:X$610, MATCH(B379, Paste_Here!A$2:A$610, 0))))), "Monitoring", IF(ISNUMBER(SEARCH("At-Promise (Secondary Focus)", LOWER(INDEX(Paste_Here!X$2:X$610, MATCH(B379, Paste_Here!A$2:A$610, 0))))), "At-Promise: Sec", IF(ISNUMBER(SEARCH("At-Promise (Primary Focus)", LOWER(INDEX(Paste_Here!X$2:X$610, MATCH(B379, Paste_Here!A$2:A$610, 0))))), "At-Promise: Prim", ""))))), ""), "")</f>
        <v/>
      </c>
      <c r="Z379" s="66"/>
      <c r="AA379" s="77"/>
      <c r="AB379" s="66"/>
      <c r="AC379" s="77" t="str">
        <f>IFERROR(IF(B379&lt;&gt;"", IF(ISNUMBER(SEARCH("Revealed-Potential (Primary Focus)", LOWER(INDEX(Paste_Here!AB$2:AB$610, MATCH(B379, Paste_Here!A$2:A$610, 0))))), "Rev-Potential: Prim", IF(ISNUMBER(SEARCH("Revealed-Potential (Secondary Focus)", LOWER(INDEX(Paste_Here!AB$2:AB$610, MATCH(B379, Paste_Here!A$2:A$610, 0))))), "Rev-Potential: Sec", IF(ISNUMBER(SEARCH("Monitoring", LOWER(INDEX(Paste_Here!AB$2:AB$610, MATCH(B379, Paste_Here!A$2:A$610, 0))))), "Monitoring", IF(ISNUMBER(SEARCH("At-Promise (Secondary Focus)", LOWER(INDEX(Paste_Here!AB$2:AB$610, MATCH(B379, Paste_Here!A$2:A$610, 0))))), "At-Promise: Sec", IF(ISNUMBER(SEARCH("At-Promise (Primary Focus)", LOWER(INDEX(Paste_Here!AB$2:AB$610, MATCH(B379, Paste_Here!A$2:A$610, 0))))), "At-Promise: Prim", ""))))), ""), "")</f>
        <v/>
      </c>
      <c r="AD379" s="66"/>
      <c r="AE379" s="77"/>
      <c r="AF379" s="66"/>
      <c r="AG379" s="77"/>
      <c r="AH379" s="66"/>
      <c r="AI379" s="77"/>
      <c r="AJ379" s="66"/>
      <c r="AK379" s="77"/>
      <c r="AL379" s="66"/>
      <c r="AM379" s="77"/>
      <c r="AN379" s="66"/>
      <c r="AO379" s="77"/>
      <c r="AP379" s="66"/>
      <c r="AQ379" s="77"/>
      <c r="AR379" s="66"/>
      <c r="AS379" s="77"/>
      <c r="AT379" s="66"/>
      <c r="AU379" s="66"/>
      <c r="AV379" s="77" t="str">
        <f t="shared" si="56"/>
        <v/>
      </c>
      <c r="AW379" s="66"/>
      <c r="AX379" s="77" t="str">
        <f>IFERROR(IF(B379&lt;&gt;"", IF(AND(INDEX(Paste_Here!AC$2:AC$610, MATCH(B379, Paste_Here!A$2:A$610, 0))&lt;&gt;"", ISNUMBER(VALUE(INDEX(Paste_Here!AC$2:AC$610, MATCH(B379, Paste_Here!A$2:A$610, 0))))), INDEX(Paste_Here!AC$2:AC$610, MATCH(B379, Paste_Here!A$2:A$610, 0)), ""), ""), "")</f>
        <v/>
      </c>
      <c r="AY379" s="66"/>
      <c r="AZ379" s="77" t="str">
        <f>IFERROR(IF(B379&lt;&gt;"", IF(AND(INDEX(Paste_Here!AD$2:AD$610, MATCH(B379, Paste_Here!A$2:A$610, 0))&lt;&gt;"", ISNUMBER(VALUE(INDEX(Paste_Here!AD$2:AD$610, MATCH(B379, Paste_Here!A$2:A$610, 0))))), TEXT(ROUND(VALUE(INDEX(Paste_Here!AD$2:AD$610, MATCH(B379, Paste_Here!A$2:A$610, 0))), 2), "0.00"), ""), ""), "")</f>
        <v/>
      </c>
      <c r="BA379" s="66"/>
      <c r="BB379" s="77" t="str">
        <f>IFERROR(IF(B379&lt;&gt;"", IF(LOWER(INDEX(Paste_Here!AE$2:AE$610, MATCH(B379, Paste_Here!A$2:A$610, 0)))="approaching expectations", "Approaching", IF(LOWER(INDEX(Paste_Here!AE$2:AE$610, MATCH(B379, Paste_Here!A$2:A$610, 0)))="met expectations", "Met", IF(LOWER(INDEX(Paste_Here!AE$2:AE$610, MATCH(B379, Paste_Here!A$2:A$610, 0)))="exceeded expectations", "Exceeded", IF(LOWER(INDEX(Paste_Here!AE$2:AE$610, MATCH(B379, Paste_Here!A$2:A$610, 0)))="below expectations", "Below", "")))), ""), "")</f>
        <v/>
      </c>
      <c r="BC379" s="66"/>
      <c r="BD379" s="77" t="str">
        <f>IFERROR(IF(B379&lt;&gt;"", IF(AND(INDEX(Paste_Here!T$2:T$610, MATCH(B379, Paste_Here!A$2:A$610, 0))&lt;&gt;"", ISNUMBER(VALUE(INDEX(Paste_Here!T$2:T$610, MATCH(B379, Paste_Here!A$2:A$610, 0))))), INDEX(Paste_Here!T$2:T$610, MATCH(B379, Paste_Here!A$2:A$610, 0)), ""), ""), "")</f>
        <v/>
      </c>
      <c r="BE379" s="66"/>
      <c r="BF379" s="77"/>
      <c r="BG379" s="66"/>
      <c r="BH379" s="77"/>
      <c r="BI379" s="66"/>
      <c r="BJ379" s="77"/>
      <c r="BK379" s="66"/>
      <c r="BL379" s="77" t="str">
        <f>IFERROR(IF(B379&lt;&gt;"", IF(AND(INDEX(Paste_Here!N$2:N$610, MATCH(B379, Paste_Here!A$2:A$610, 0))&lt;&gt;"", ISNUMBER(VALUE(INDEX(Paste_Here!N$2:N$610, MATCH(B379, Paste_Here!A$2:A$610, 0))))), INDEX(Paste_Here!N$2:N$610, MATCH(B379, Paste_Here!A$2:A$610, 0)), ""), ""), "")</f>
        <v/>
      </c>
      <c r="BM379" s="66"/>
      <c r="BN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BO379" s="66"/>
      <c r="BP379" s="77" t="str" cm="1">
        <f t="array" aca="1" ref="BP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BQ379" s="66"/>
      <c r="BR379" s="66"/>
      <c r="BS379" s="77"/>
      <c r="BT379" s="66"/>
      <c r="BU379" s="77"/>
      <c r="BV379" s="66"/>
      <c r="BW379" s="77"/>
      <c r="BX379" s="66"/>
      <c r="BY379" s="77"/>
      <c r="BZ379" s="66"/>
      <c r="CA379" s="77"/>
      <c r="CB379" s="66"/>
      <c r="CC379" s="77"/>
      <c r="CD379" s="66"/>
      <c r="CE379" s="77"/>
      <c r="CF379" s="66"/>
      <c r="CG379" s="77"/>
      <c r="CH379" s="66"/>
      <c r="CI379" s="77"/>
      <c r="CJ379" s="66"/>
      <c r="CK379" s="77"/>
      <c r="CL379" s="66"/>
      <c r="CM379" s="77"/>
      <c r="CN379" s="66"/>
      <c r="CO379" s="66"/>
      <c r="CP379" s="77" t="str">
        <f t="shared" si="57"/>
        <v/>
      </c>
      <c r="CQ379" s="66"/>
      <c r="CR379" s="77" t="str">
        <f>IFERROR(IF(B379&lt;&gt;"", IF(AND(INDEX(Paste_Here!Y$2:Y$610, MATCH(B379, Paste_Here!A$2:A$610, 0))&lt;&gt;"", ISNUMBER(VALUE(INDEX(Paste_Here!Y$2:Y$610, MATCH(B379, Paste_Here!A$2:A$610, 0))))), INDEX(Paste_Here!Y$2:Y$610, MATCH(B379, Paste_Here!A$2:A$610, 0)), ""), ""), "")</f>
        <v/>
      </c>
      <c r="CS379" s="66"/>
      <c r="CT379" s="77" t="str">
        <f>IFERROR(IF(B379&lt;&gt;"", IF(AND(INDEX(Paste_Here!AA$2:AA$610, MATCH(B379, Paste_Here!A$2:A$610, 0))&lt;&gt;"", ISNUMBER(--INDEX(Paste_Here!AA$2:AA$610, MATCH(B379, Paste_Here!A$2:A$610, 0)))), TEXT(ROUND(--INDEX(Paste_Here!AA$2:AA$610, MATCH(B379, Paste_Here!A$2:A$610, 0)), 2), "0.00"), ""), ""), "")</f>
        <v/>
      </c>
      <c r="CU379" s="66"/>
      <c r="CV379" s="77" t="str">
        <f>IFERROR(IF(B379&lt;&gt;"", IF(LOWER(INDEX(Paste_Here!Z$2:Z$610, MATCH(B379, Paste_Here!A$2:A$610, 0)))="approaching expectations", "Approaching", IF(LOWER(INDEX(Paste_Here!Z$2:Z$610, MATCH(B379, Paste_Here!A$2:A$610, 0)))="met expectations", "Met", IF(LOWER(INDEX(Paste_Here!Z$2:Z$610, MATCH(B379, Paste_Here!A$2:A$610, 0)))="exceeded expectations", "Exceeded", IF(LOWER(INDEX(Paste_Here!Z$2:Z$610, MATCH(B379, Paste_Here!A$2:A$610, 0)))="below expectations", "Below", "")))), ""), "")</f>
        <v/>
      </c>
      <c r="CW379" s="66"/>
      <c r="CX379" s="77"/>
      <c r="CY379" s="66"/>
      <c r="CZ379" s="77" t="str">
        <f>IFERROR(IF(B379&lt;&gt;"", IF(AND(INDEX(Paste_Here!AL$2:AL$610, MATCH(B379, Paste_Here!A$2:A$610, 0))&lt;&gt;"", ISNUMBER(VALUE(INDEX(Paste_Here!AL$2:AL$610, MATCH(B379, Paste_Here!A$2:A$610, 0))))), INDEX(Paste_Here!AL$2:AL$610, MATCH(B379, Paste_Here!A$2:A$610, 0)), ""), ""), "")</f>
        <v/>
      </c>
      <c r="DA379" s="66"/>
      <c r="DB379" s="77" t="str">
        <f>IFERROR(IF(B379&lt;&gt;"", IF(ISNUMBER(SEARCH("highrisk", LOWER(INDEX(Paste_Here!AM$2:AM$610, MATCH(B379, Paste_Here!A$2:A$610, 0))))), "High Risk", IF(ISNUMBER(SEARCH("lowrisk", LOWER(INDEX(Paste_Here!AM$2:AM$610, MATCH(B379, Paste_Here!A$2:A$610, 0))))), "Low Risk", IF(ISNUMBER(SEARCH("somerisk", LOWER(INDEX(Paste_Here!AM$2:AM$610, MATCH(B379, Paste_Here!A$2:A$610, 0))))), "Some Risk", ""))), ""), "")</f>
        <v/>
      </c>
      <c r="DC379" s="66"/>
      <c r="DD379" s="77" t="str">
        <f>IFERROR(IF(B379&lt;&gt;"", IF(AND(INDEX(Paste_Here!AN$2:AN$610, MATCH(B379, Paste_Here!A$2:A$610, 0))&lt;&gt;"", ISNUMBER(VALUE(INDEX(Paste_Here!AN$2:AN$610, MATCH(B379, Paste_Here!A$2:A$610, 0))))), INDEX(Paste_Here!AN$2:AN$610, MATCH(B379, Paste_Here!A$2:A$610, 0)), ""), ""), "")</f>
        <v/>
      </c>
      <c r="DE379" s="66"/>
      <c r="DF379" s="77" t="str">
        <f>IFERROR(IF(B379&lt;&gt;"", IF(AND(INDEX(Paste_Here!Q$2:Q$610, MATCH(B379, Paste_Here!A$2:A$610, 0))&lt;&gt;"", ISNUMBER(VALUE(INDEX(Paste_Here!Q$2:Q$610, MATCH(B379, Paste_Here!A$2:A$610, 0))))), INDEX(Paste_Here!Q$2:Q$610, MATCH(B379, Paste_Here!A$2:A$610, 0)), ""), ""), "")</f>
        <v/>
      </c>
      <c r="DG379" s="66"/>
      <c r="DH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DI379" s="66"/>
      <c r="DJ379" s="77" t="str" cm="1">
        <f t="array" aca="1" ref="DJ379" ca="1">IFERROR(VALUE(IF(ISNUMBER(SEARCH("EM", INDEX(Paste_Here!S$2:S$500, MATCH(B379, Paste_Here!A$2:A$500, 0)))), "-" &amp;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f>
        <v/>
      </c>
      <c r="DK379" s="66"/>
      <c r="DL379" s="66"/>
      <c r="DM379" s="77" t="str">
        <f t="shared" si="58"/>
        <v/>
      </c>
      <c r="DN379" s="66"/>
      <c r="DO379" s="77" t="str">
        <f>IFERROR(IF(B379&lt;&gt;"", IF(AND(INDEX(Paste_Here!AF$2:AF$610, MATCH(B379, Paste_Here!A$2:A$610, 0))&lt;&gt;"", ISNUMBER(VALUE(INDEX(Paste_Here!AF$2:AF$610, MATCH(B379, Paste_Here!A$2:A$610, 0))))), INDEX(Paste_Here!AF$2:AF$610, MATCH(B379, Paste_Here!A$2:A$610, 0)), ""), ""), "")</f>
        <v/>
      </c>
      <c r="DP379" s="66"/>
      <c r="DQ379" s="77" t="str">
        <f>IFERROR(IF(B379&lt;&gt;"", IF(AND(INDEX(Paste_Here!AG$2:AG$610, MATCH(B379, Paste_Here!A$2:A$610, 0))&lt;&gt;"", ISNUMBER(--INDEX(Paste_Here!AG$2:AG$610, MATCH(B379, Paste_Here!A$2:A$610, 0)))), TEXT(ROUND(--INDEX(Paste_Here!AG$2:AG$610, MATCH(B379, Paste_Here!A$2:A$610, 0)), 2), "0.00"), ""), ""), "")</f>
        <v/>
      </c>
      <c r="DR379" s="66"/>
      <c r="DS379" s="77" t="str">
        <f>IFERROR(IF(B379&lt;&gt;"", IF(LOWER(INDEX(Paste_Here!AH$2:AH$610, MATCH(B379, Paste_Here!A$2:A$610, 0)))="approaching expectations", "Approaching", IF(LOWER(INDEX(Paste_Here!AH$2:AH$610, MATCH(B379, Paste_Here!A$2:A$610, 0)))="met expectations", "Met", IF(LOWER(INDEX(Paste_Here!AH$2:AH$610, MATCH(B379, Paste_Here!A$2:A$610, 0)))="exceeded expectations", "Exceeded", IF(LOWER(INDEX(Paste_Here!AH$2:AH$610, MATCH(B379, Paste_Here!A$2:A$610, 0)))="below expectations", "Below", "")))), ""), "")</f>
        <v/>
      </c>
      <c r="DT379" s="66"/>
      <c r="DU379" s="77" t="str">
        <f>IFERROR(IF(B379&lt;&gt;"", IF(AND(INDEX(Paste_Here!U$2:U$610, MATCH(B379, Paste_Here!A$2:A$610, 0))&lt;&gt;"", ISNUMBER(VALUE(INDEX(Paste_Here!U$2:U$610, MATCH(B379, Paste_Here!A$2:A$610, 0))))), INDEX(Paste_Here!U$2:U$610, MATCH(B379, Paste_Here!A$2:A$610, 0)), ""), ""), "")</f>
        <v/>
      </c>
      <c r="DV379" s="66"/>
      <c r="DW379" s="77"/>
      <c r="DX379" s="66"/>
      <c r="DY379" s="77" t="str">
        <f>IFERROR(IF(B379&lt;&gt;"", IF(AND(INDEX(Paste_Here!AI$2:AI$610, MATCH(B379, Paste_Here!A$2:A$610, 0))&lt;&gt;"", ISNUMBER(VALUE(INDEX(Paste_Here!AI$2:AI$610, MATCH(B379, Paste_Here!A$2:A$610, 0))))), INDEX(Paste_Here!AI$2:AI$610, MATCH(B379, Paste_Here!A$2:A$610, 0)), ""), ""), "")</f>
        <v/>
      </c>
      <c r="DZ379" s="66"/>
      <c r="EA379" s="77" t="str">
        <f>IFERROR(IF(B379&lt;&gt;"", IF(AND(INDEX(Paste_Here!AJ$2:AJ$610, MATCH(B379, Paste_Here!A$2:A$610, 0))&lt;&gt;"", ISNUMBER(--INDEX(Paste_Here!AJ$2:AJ$610, MATCH(B379, Paste_Here!A$2:A$610, 0)))), TEXT(ROUND(--INDEX(Paste_Here!AJ$2:AJ$610, MATCH(B379, Paste_Here!A$2:A$610, 0)), 2), "0.00"), ""), ""), "")</f>
        <v/>
      </c>
      <c r="EB379" s="66"/>
      <c r="EC379" s="77" t="str">
        <f>IFERROR(IF(B379&lt;&gt;"", IF(LOWER(INDEX(Paste_Here!AK$2:AK$610, MATCH(B379, Paste_Here!A$2:A$610, 0)))="approaching expectations", "Approaching", IF(LOWER(INDEX(Paste_Here!AK$2:AK$610, MATCH(B379, Paste_Here!A$2:A$610, 0)))="met expectations", "Met", IF(LOWER(INDEX(Paste_Here!AK$2:AK$610, MATCH(B379, Paste_Here!A$2:A$610, 0)))="exceeded expectations", "Exceeded", IF(LOWER(INDEX(Paste_Here!AK$2:AK$610, MATCH(B379, Paste_Here!A$2:A$610, 0)))="below expectations", "Below", "")))), ""), "")</f>
        <v/>
      </c>
      <c r="ED379" s="66"/>
      <c r="EE379" s="77"/>
      <c r="EF379" s="66"/>
      <c r="EG379" s="77"/>
      <c r="EH379" s="66"/>
      <c r="EI379" s="66"/>
      <c r="EJ379" s="77" t="str">
        <f t="shared" si="59"/>
        <v/>
      </c>
      <c r="EK379" s="66"/>
      <c r="EL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EM379" s="66"/>
      <c r="EN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EO379" s="66"/>
      <c r="EP379" s="77"/>
      <c r="EQ379" s="66"/>
      <c r="ER379" s="77" t="str">
        <f>IFERROR(IF(B379&lt;&gt;"", IF(AND(INDEX(Paste_Here!AT$2:AT$610, MATCH(B379, Paste_Here!A$2:A$610, 0))&lt;&gt;"", ISNUMBER(VALUE(INDEX(Paste_Here!AT$2:AT$610, MATCH(B379, Paste_Here!A$2:A$610, 0))))), INDEX(Paste_Here!AT$2:AT$610, MATCH(B379, Paste_Here!A$2:A$610, 0)), ""), ""), "")</f>
        <v/>
      </c>
      <c r="ES379" s="66"/>
      <c r="ET379" s="77" t="str">
        <f>IFERROR(IF(B379&lt;&gt;"", IF(AND(INDEX(Paste_Here!AV$2:AV$610, MATCH(B379, Paste_Here!A$2:A$610, 0))&lt;&gt;"", ISNUMBER(VALUE(INDEX(Paste_Here!AV$2:AV$610, MATCH(B379, Paste_Here!A$2:A$610, 0))))), INDEX(Paste_Here!AV$2:AV$610, MATCH(B379, Paste_Here!A$2:A$610, 0)), ""), ""), "")</f>
        <v/>
      </c>
      <c r="EU379" s="66"/>
      <c r="EV379" s="77"/>
      <c r="EW379" s="66"/>
      <c r="EX379" s="77" t="str">
        <f>IFERROR(IF(B379&lt;&gt;"", IF(AND(INDEX(Paste_Here!AU$2:AU$610, MATCH(B379, Paste_Here!A$2:A$610, 0))&lt;&gt;"", ISNUMBER(VALUE(INDEX(Paste_Here!AU$2:AU$610, MATCH(B379, Paste_Here!A$2:A$610, 0))))), INDEX(Paste_Here!AU$2:AU$610, MATCH(B379, Paste_Here!A$2:A$610, 0)), ""), ""), "")</f>
        <v/>
      </c>
      <c r="EY379" s="66"/>
      <c r="EZ379" s="77" t="str">
        <f>IFERROR(IF(B379&lt;&gt;"", IF(AND(INDEX(Paste_Here!AW$2:AW$610, MATCH(B379, Paste_Here!A$2:A$610, 0))&lt;&gt;"", ISNUMBER(VALUE(INDEX(Paste_Here!AW$2:AW$610, MATCH(B379, Paste_Here!A$2:A$610, 0))))), INDEX(Paste_Here!AW$2:AW$610, MATCH(B379, Paste_Here!A$2:A$610, 0)), ""), ""), "")</f>
        <v/>
      </c>
      <c r="FA379" s="66"/>
      <c r="FB379" s="77"/>
      <c r="FC379" s="66"/>
      <c r="FD379" s="77"/>
      <c r="FE379" s="66"/>
      <c r="FF379" s="66"/>
      <c r="FG379" s="77" t="str">
        <f t="shared" si="60"/>
        <v/>
      </c>
      <c r="FH379" s="66"/>
      <c r="FI379" s="77" t="str">
        <f>IFERROR(IF(B379&lt;&gt;"", IF(ISNUMBER(SEARCH("s", LOWER(INDEX(Paste_Here!M$2:M$610, MATCH(B379, Paste_Here!A$2:A$610, 0))))), "Yes", IF(INDEX(Paste_Here!M$2:M$610, MATCH(B379, Paste_Here!A$2:A$610, 0))&lt;&gt;"", "No", "")), ""), "")</f>
        <v/>
      </c>
      <c r="FJ379" s="66"/>
      <c r="FK379" s="77" t="str">
        <f>IFERROR(IF(B379&lt;&gt;"", IF(ISNUMBER(SEARCH("yes", LOWER(INDEX(Paste_Here!F$2:F$610, MATCH(B379, Paste_Here!A$2:A$610, 0))))), "Yes", IF(ISNUMBER(SEARCH("no", LOWER(INDEX(Paste_Here!F$2:F$610, MATCH(B379, Paste_Here!A$2:A$610, 0))))), "No", "")), ""), "")</f>
        <v/>
      </c>
      <c r="FL379" s="66"/>
      <c r="FM379" s="77" t="str">
        <f>IFERROR(IF(B379&lt;&gt;"", IF(ISNUMBER(SEARCH("english language learner", LOWER(INDEX(Paste_Here!C$2:C$610, MATCH(B379, Paste_Here!A$2:A$610, 0))))), "Yes", ""), ""), "")</f>
        <v/>
      </c>
      <c r="FN379" s="66"/>
      <c r="FO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FP379" s="66"/>
      <c r="FQ379" s="77" t="str">
        <f>IFERROR(IF(B379&lt;&gt;"", IF(ISNUMBER(SEARCH("yes", LOWER(INDEX(Paste_Here!L$2:L$610, MATCH(B379, Paste_Here!A$2:A$610, 0))))), "Yes", IF(ISNUMBER(SEARCH("no", LOWER(INDEX(Paste_Here!L$2:L$610, MATCH(B379, Paste_Here!A$2:A$610, 0))))), "No", "")), ""), "")</f>
        <v/>
      </c>
      <c r="FR379" s="66"/>
      <c r="FS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FT379" s="66"/>
      <c r="FU379" s="77"/>
      <c r="FV379" s="66"/>
      <c r="FW379" s="77" t="str">
        <f>IFERROR(IF(B379&lt;&gt;"", IF(AND(INDEX(Paste_Here!D$2:D$610, MATCH(B379, Paste_Here!A$2:A$610, 0))&lt;&gt;"", ISNUMBER(VALUE(INDEX(Paste_Here!D$2:D$610, MATCH(B379, Paste_Here!A$2:A$610, 0))))), INDEX(Paste_Here!D$2:D$610, MATCH(B379, Paste_Here!A$2:A$610, 0)), ""), ""), "")</f>
        <v/>
      </c>
      <c r="FX379" s="66"/>
      <c r="FY379" s="77" t="str">
        <f>IFERROR(IF(B379&lt;&gt;"", IF(AND(INDEX(Paste_Here!G$2:G$610, MATCH(B379, Paste_Here!A$2:A$610, 0))&lt;&gt;"", ISNUMBER(VALUE(INDEX(Paste_Here!G$2:G$610, MATCH(B379, Paste_Here!A$2:A$610, 0))))), INDEX(Paste_Here!G$2:G$610, MATCH(B379, Paste_Here!A$2:A$610, 0)), ""), ""), "")</f>
        <v/>
      </c>
      <c r="FZ379" s="66"/>
      <c r="GA379" s="95"/>
      <c r="GB379" s="66"/>
      <c r="JS379" s="1" t="str" cm="1">
        <f t="array" ref="JS379">IFERROR(INDEX(Paste_Here!$B$2:$B$610, MATCH(0, COUNTIF(JS$4:JS378, Paste_Here!$B$2:$B$610) + IF(Paste_Here!$B$2:$B$610="", 1, 0), 0)), "")</f>
        <v/>
      </c>
      <c r="JT379" s="1" t="str">
        <f>IF(JS379&lt;&gt;"", INDEX(Paste_Here!$A$2:$A$610, MATCH(JS379, Paste_Here!$B$2:$B$610, 0)), "")</f>
        <v/>
      </c>
      <c r="JU379" s="1" t="str">
        <f t="shared" si="61"/>
        <v/>
      </c>
      <c r="JV379" s="1" t="str" cm="1">
        <f t="array" ref="JV379">IFERROR(INDEX($JU$5:$JU$610, MATCH(SMALL(IF($JU$5:$JU$610&lt;&gt;"", COUNTIF($JU$5:$JU$610, "&lt;"&amp;$JU$5:$JU$610)+1), ROW()-ROW($JV$5)+1), COUNTIF($JU$5:$JU$610, "&lt;"&amp;$JU$5:$JU$610)+1, 0)), "")</f>
        <v/>
      </c>
    </row>
    <row r="380" spans="1:282">
      <c r="A380" s="66"/>
      <c r="B380" s="77" t="str">
        <f t="shared" si="52"/>
        <v/>
      </c>
      <c r="C380" s="66"/>
      <c r="D380" s="77" t="str">
        <f>IFERROR(IF(B380&lt;&gt;"", IF(COUNTIF(INDEX(Paste_Here!AS$2:AS$610, MATCH(B380, Paste_Here!A$2:A$610, 0), 0), "yes") &gt; 0, "Yes", IF(COUNTIF(INDEX(Paste_Here!AS$2:AS$610, MATCH(B380, Paste_Here!A$2:A$610, 0), 0), "no") &gt; 0, "No", "")), ""), "")</f>
        <v/>
      </c>
      <c r="E380" s="66"/>
      <c r="F380" s="77" t="str">
        <f t="shared" si="53"/>
        <v/>
      </c>
      <c r="G380" s="66"/>
      <c r="H380" s="77" t="str">
        <f>IFERROR(IF(B380&lt;&gt;"", IF(COUNTIF(INDEX(Paste_Here!AO$2:AR$610, MATCH(B380, Paste_Here!A$2:A$610, 0), 0), "yes") &gt; 0, "Yes", IF(COUNTIF(INDEX(Paste_Here!AO$2:AR$610, MATCH(B380, Paste_Here!A$2:A$610, 0), 0), "no") &gt; 0, "No", "")), ""), "")</f>
        <v/>
      </c>
      <c r="I380" s="66"/>
      <c r="J380" s="77" t="str">
        <f t="shared" si="54"/>
        <v/>
      </c>
      <c r="K380" s="66"/>
      <c r="L380" s="77" t="str">
        <f>IFERROR(IF(B380&lt;&gt;"", IF(ISNUMBER(SEARCH("yes", LOWER(INDEX(Paste_Here!W$2:W$610, MATCH(B380, Paste_Here!A$2:A$610, 0))))), "Yes", IF(ISNUMBER(SEARCH("no", LOWER(INDEX(Paste_Here!W$2:W$610, MATCH(B380, Paste_Here!A$2:A$610, 0))))), "No", "")), ""), "")</f>
        <v/>
      </c>
      <c r="M380" s="66"/>
      <c r="N380" s="77"/>
      <c r="O380" s="66"/>
      <c r="P380" s="77" t="str">
        <f>IFERROR(IF(B380&lt;&gt;"", IF(ISNUMBER(SEARCH("yes", LOWER(INDEX(Paste_Here!V$2:V$610, MATCH(B380, Paste_Here!A$2:A$610, 0))))), "Yes", IF(ISNUMBER(SEARCH("no", LOWER(INDEX(Paste_Here!V$2:V$610, MATCH(B380, Paste_Here!A$2:A$610, 0))))), "No", "")), ""), "")</f>
        <v/>
      </c>
      <c r="Q380" s="66"/>
      <c r="R380" s="77"/>
      <c r="S380" s="66"/>
      <c r="T380" s="77"/>
      <c r="U380" s="66"/>
      <c r="V380" s="66"/>
      <c r="W380" s="77" t="str">
        <f t="shared" si="55"/>
        <v/>
      </c>
      <c r="X380" s="66"/>
      <c r="Y380" s="77" t="str">
        <f>IFERROR(IF(B380&lt;&gt;"", IF(ISNUMBER(SEARCH("Revealed-Potential (Primary Focus)", LOWER(INDEX(Paste_Here!X$2:X$610, MATCH(B380, Paste_Here!A$2:A$610, 0))))), "Rev-Potential: Prim", IF(ISNUMBER(SEARCH("Revealed-Potential (Secondary Focus)", LOWER(INDEX(Paste_Here!X$2:X$610, MATCH(B380, Paste_Here!A$2:A$610, 0))))), "Rev-Potential: Sec", IF(ISNUMBER(SEARCH("Monitoring", LOWER(INDEX(Paste_Here!X$2:X$610, MATCH(B380, Paste_Here!A$2:A$610, 0))))), "Monitoring", IF(ISNUMBER(SEARCH("At-Promise (Secondary Focus)", LOWER(INDEX(Paste_Here!X$2:X$610, MATCH(B380, Paste_Here!A$2:A$610, 0))))), "At-Promise: Sec", IF(ISNUMBER(SEARCH("At-Promise (Primary Focus)", LOWER(INDEX(Paste_Here!X$2:X$610, MATCH(B380, Paste_Here!A$2:A$610, 0))))), "At-Promise: Prim", ""))))), ""), "")</f>
        <v/>
      </c>
      <c r="Z380" s="66"/>
      <c r="AA380" s="77"/>
      <c r="AB380" s="66"/>
      <c r="AC380" s="77" t="str">
        <f>IFERROR(IF(B380&lt;&gt;"", IF(ISNUMBER(SEARCH("Revealed-Potential (Primary Focus)", LOWER(INDEX(Paste_Here!AB$2:AB$610, MATCH(B380, Paste_Here!A$2:A$610, 0))))), "Rev-Potential: Prim", IF(ISNUMBER(SEARCH("Revealed-Potential (Secondary Focus)", LOWER(INDEX(Paste_Here!AB$2:AB$610, MATCH(B380, Paste_Here!A$2:A$610, 0))))), "Rev-Potential: Sec", IF(ISNUMBER(SEARCH("Monitoring", LOWER(INDEX(Paste_Here!AB$2:AB$610, MATCH(B380, Paste_Here!A$2:A$610, 0))))), "Monitoring", IF(ISNUMBER(SEARCH("At-Promise (Secondary Focus)", LOWER(INDEX(Paste_Here!AB$2:AB$610, MATCH(B380, Paste_Here!A$2:A$610, 0))))), "At-Promise: Sec", IF(ISNUMBER(SEARCH("At-Promise (Primary Focus)", LOWER(INDEX(Paste_Here!AB$2:AB$610, MATCH(B380, Paste_Here!A$2:A$610, 0))))), "At-Promise: Prim", ""))))), ""), "")</f>
        <v/>
      </c>
      <c r="AD380" s="66"/>
      <c r="AE380" s="77"/>
      <c r="AF380" s="66"/>
      <c r="AG380" s="77"/>
      <c r="AH380" s="66"/>
      <c r="AI380" s="77"/>
      <c r="AJ380" s="66"/>
      <c r="AK380" s="77"/>
      <c r="AL380" s="66"/>
      <c r="AM380" s="77"/>
      <c r="AN380" s="66"/>
      <c r="AO380" s="77"/>
      <c r="AP380" s="66"/>
      <c r="AQ380" s="77"/>
      <c r="AR380" s="66"/>
      <c r="AS380" s="77"/>
      <c r="AT380" s="66"/>
      <c r="AU380" s="66"/>
      <c r="AV380" s="77" t="str">
        <f t="shared" si="56"/>
        <v/>
      </c>
      <c r="AW380" s="66"/>
      <c r="AX380" s="77" t="str">
        <f>IFERROR(IF(B380&lt;&gt;"", IF(AND(INDEX(Paste_Here!AC$2:AC$610, MATCH(B380, Paste_Here!A$2:A$610, 0))&lt;&gt;"", ISNUMBER(VALUE(INDEX(Paste_Here!AC$2:AC$610, MATCH(B380, Paste_Here!A$2:A$610, 0))))), INDEX(Paste_Here!AC$2:AC$610, MATCH(B380, Paste_Here!A$2:A$610, 0)), ""), ""), "")</f>
        <v/>
      </c>
      <c r="AY380" s="66"/>
      <c r="AZ380" s="77" t="str">
        <f>IFERROR(IF(B380&lt;&gt;"", IF(AND(INDEX(Paste_Here!AD$2:AD$610, MATCH(B380, Paste_Here!A$2:A$610, 0))&lt;&gt;"", ISNUMBER(VALUE(INDEX(Paste_Here!AD$2:AD$610, MATCH(B380, Paste_Here!A$2:A$610, 0))))), TEXT(ROUND(VALUE(INDEX(Paste_Here!AD$2:AD$610, MATCH(B380, Paste_Here!A$2:A$610, 0))), 2), "0.00"), ""), ""), "")</f>
        <v/>
      </c>
      <c r="BA380" s="66"/>
      <c r="BB380" s="77" t="str">
        <f>IFERROR(IF(B380&lt;&gt;"", IF(LOWER(INDEX(Paste_Here!AE$2:AE$610, MATCH(B380, Paste_Here!A$2:A$610, 0)))="approaching expectations", "Approaching", IF(LOWER(INDEX(Paste_Here!AE$2:AE$610, MATCH(B380, Paste_Here!A$2:A$610, 0)))="met expectations", "Met", IF(LOWER(INDEX(Paste_Here!AE$2:AE$610, MATCH(B380, Paste_Here!A$2:A$610, 0)))="exceeded expectations", "Exceeded", IF(LOWER(INDEX(Paste_Here!AE$2:AE$610, MATCH(B380, Paste_Here!A$2:A$610, 0)))="below expectations", "Below", "")))), ""), "")</f>
        <v/>
      </c>
      <c r="BC380" s="66"/>
      <c r="BD380" s="77" t="str">
        <f>IFERROR(IF(B380&lt;&gt;"", IF(AND(INDEX(Paste_Here!T$2:T$610, MATCH(B380, Paste_Here!A$2:A$610, 0))&lt;&gt;"", ISNUMBER(VALUE(INDEX(Paste_Here!T$2:T$610, MATCH(B380, Paste_Here!A$2:A$610, 0))))), INDEX(Paste_Here!T$2:T$610, MATCH(B380, Paste_Here!A$2:A$610, 0)), ""), ""), "")</f>
        <v/>
      </c>
      <c r="BE380" s="66"/>
      <c r="BF380" s="77"/>
      <c r="BG380" s="66"/>
      <c r="BH380" s="77"/>
      <c r="BI380" s="66"/>
      <c r="BJ380" s="77"/>
      <c r="BK380" s="66"/>
      <c r="BL380" s="77" t="str">
        <f>IFERROR(IF(B380&lt;&gt;"", IF(AND(INDEX(Paste_Here!N$2:N$610, MATCH(B380, Paste_Here!A$2:A$610, 0))&lt;&gt;"", ISNUMBER(VALUE(INDEX(Paste_Here!N$2:N$610, MATCH(B380, Paste_Here!A$2:A$610, 0))))), INDEX(Paste_Here!N$2:N$610, MATCH(B380, Paste_Here!A$2:A$610, 0)), ""), ""), "")</f>
        <v/>
      </c>
      <c r="BM380" s="66"/>
      <c r="BN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BO380" s="66"/>
      <c r="BP380" s="77" t="str" cm="1">
        <f t="array" aca="1" ref="BP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BQ380" s="66"/>
      <c r="BR380" s="66"/>
      <c r="BS380" s="77"/>
      <c r="BT380" s="66"/>
      <c r="BU380" s="77"/>
      <c r="BV380" s="66"/>
      <c r="BW380" s="77"/>
      <c r="BX380" s="66"/>
      <c r="BY380" s="77"/>
      <c r="BZ380" s="66"/>
      <c r="CA380" s="77"/>
      <c r="CB380" s="66"/>
      <c r="CC380" s="77"/>
      <c r="CD380" s="66"/>
      <c r="CE380" s="77"/>
      <c r="CF380" s="66"/>
      <c r="CG380" s="77"/>
      <c r="CH380" s="66"/>
      <c r="CI380" s="77"/>
      <c r="CJ380" s="66"/>
      <c r="CK380" s="77"/>
      <c r="CL380" s="66"/>
      <c r="CM380" s="77"/>
      <c r="CN380" s="66"/>
      <c r="CO380" s="66"/>
      <c r="CP380" s="77" t="str">
        <f t="shared" si="57"/>
        <v/>
      </c>
      <c r="CQ380" s="66"/>
      <c r="CR380" s="77" t="str">
        <f>IFERROR(IF(B380&lt;&gt;"", IF(AND(INDEX(Paste_Here!Y$2:Y$610, MATCH(B380, Paste_Here!A$2:A$610, 0))&lt;&gt;"", ISNUMBER(VALUE(INDEX(Paste_Here!Y$2:Y$610, MATCH(B380, Paste_Here!A$2:A$610, 0))))), INDEX(Paste_Here!Y$2:Y$610, MATCH(B380, Paste_Here!A$2:A$610, 0)), ""), ""), "")</f>
        <v/>
      </c>
      <c r="CS380" s="66"/>
      <c r="CT380" s="77" t="str">
        <f>IFERROR(IF(B380&lt;&gt;"", IF(AND(INDEX(Paste_Here!AA$2:AA$610, MATCH(B380, Paste_Here!A$2:A$610, 0))&lt;&gt;"", ISNUMBER(--INDEX(Paste_Here!AA$2:AA$610, MATCH(B380, Paste_Here!A$2:A$610, 0)))), TEXT(ROUND(--INDEX(Paste_Here!AA$2:AA$610, MATCH(B380, Paste_Here!A$2:A$610, 0)), 2), "0.00"), ""), ""), "")</f>
        <v/>
      </c>
      <c r="CU380" s="66"/>
      <c r="CV380" s="77" t="str">
        <f>IFERROR(IF(B380&lt;&gt;"", IF(LOWER(INDEX(Paste_Here!Z$2:Z$610, MATCH(B380, Paste_Here!A$2:A$610, 0)))="approaching expectations", "Approaching", IF(LOWER(INDEX(Paste_Here!Z$2:Z$610, MATCH(B380, Paste_Here!A$2:A$610, 0)))="met expectations", "Met", IF(LOWER(INDEX(Paste_Here!Z$2:Z$610, MATCH(B380, Paste_Here!A$2:A$610, 0)))="exceeded expectations", "Exceeded", IF(LOWER(INDEX(Paste_Here!Z$2:Z$610, MATCH(B380, Paste_Here!A$2:A$610, 0)))="below expectations", "Below", "")))), ""), "")</f>
        <v/>
      </c>
      <c r="CW380" s="66"/>
      <c r="CX380" s="77"/>
      <c r="CY380" s="66"/>
      <c r="CZ380" s="77" t="str">
        <f>IFERROR(IF(B380&lt;&gt;"", IF(AND(INDEX(Paste_Here!AL$2:AL$610, MATCH(B380, Paste_Here!A$2:A$610, 0))&lt;&gt;"", ISNUMBER(VALUE(INDEX(Paste_Here!AL$2:AL$610, MATCH(B380, Paste_Here!A$2:A$610, 0))))), INDEX(Paste_Here!AL$2:AL$610, MATCH(B380, Paste_Here!A$2:A$610, 0)), ""), ""), "")</f>
        <v/>
      </c>
      <c r="DA380" s="66"/>
      <c r="DB380" s="77" t="str">
        <f>IFERROR(IF(B380&lt;&gt;"", IF(ISNUMBER(SEARCH("highrisk", LOWER(INDEX(Paste_Here!AM$2:AM$610, MATCH(B380, Paste_Here!A$2:A$610, 0))))), "High Risk", IF(ISNUMBER(SEARCH("lowrisk", LOWER(INDEX(Paste_Here!AM$2:AM$610, MATCH(B380, Paste_Here!A$2:A$610, 0))))), "Low Risk", IF(ISNUMBER(SEARCH("somerisk", LOWER(INDEX(Paste_Here!AM$2:AM$610, MATCH(B380, Paste_Here!A$2:A$610, 0))))), "Some Risk", ""))), ""), "")</f>
        <v/>
      </c>
      <c r="DC380" s="66"/>
      <c r="DD380" s="77" t="str">
        <f>IFERROR(IF(B380&lt;&gt;"", IF(AND(INDEX(Paste_Here!AN$2:AN$610, MATCH(B380, Paste_Here!A$2:A$610, 0))&lt;&gt;"", ISNUMBER(VALUE(INDEX(Paste_Here!AN$2:AN$610, MATCH(B380, Paste_Here!A$2:A$610, 0))))), INDEX(Paste_Here!AN$2:AN$610, MATCH(B380, Paste_Here!A$2:A$610, 0)), ""), ""), "")</f>
        <v/>
      </c>
      <c r="DE380" s="66"/>
      <c r="DF380" s="77" t="str">
        <f>IFERROR(IF(B380&lt;&gt;"", IF(AND(INDEX(Paste_Here!Q$2:Q$610, MATCH(B380, Paste_Here!A$2:A$610, 0))&lt;&gt;"", ISNUMBER(VALUE(INDEX(Paste_Here!Q$2:Q$610, MATCH(B380, Paste_Here!A$2:A$610, 0))))), INDEX(Paste_Here!Q$2:Q$610, MATCH(B380, Paste_Here!A$2:A$610, 0)), ""), ""), "")</f>
        <v/>
      </c>
      <c r="DG380" s="66"/>
      <c r="DH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DI380" s="66"/>
      <c r="DJ380" s="77" t="str" cm="1">
        <f t="array" aca="1" ref="DJ380" ca="1">IFERROR(VALUE(IF(ISNUMBER(SEARCH("EM", INDEX(Paste_Here!S$2:S$500, MATCH(B380, Paste_Here!A$2:A$500, 0)))), "-" &amp;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f>
        <v/>
      </c>
      <c r="DK380" s="66"/>
      <c r="DL380" s="66"/>
      <c r="DM380" s="77" t="str">
        <f t="shared" si="58"/>
        <v/>
      </c>
      <c r="DN380" s="66"/>
      <c r="DO380" s="77" t="str">
        <f>IFERROR(IF(B380&lt;&gt;"", IF(AND(INDEX(Paste_Here!AF$2:AF$610, MATCH(B380, Paste_Here!A$2:A$610, 0))&lt;&gt;"", ISNUMBER(VALUE(INDEX(Paste_Here!AF$2:AF$610, MATCH(B380, Paste_Here!A$2:A$610, 0))))), INDEX(Paste_Here!AF$2:AF$610, MATCH(B380, Paste_Here!A$2:A$610, 0)), ""), ""), "")</f>
        <v/>
      </c>
      <c r="DP380" s="66"/>
      <c r="DQ380" s="77" t="str">
        <f>IFERROR(IF(B380&lt;&gt;"", IF(AND(INDEX(Paste_Here!AG$2:AG$610, MATCH(B380, Paste_Here!A$2:A$610, 0))&lt;&gt;"", ISNUMBER(--INDEX(Paste_Here!AG$2:AG$610, MATCH(B380, Paste_Here!A$2:A$610, 0)))), TEXT(ROUND(--INDEX(Paste_Here!AG$2:AG$610, MATCH(B380, Paste_Here!A$2:A$610, 0)), 2), "0.00"), ""), ""), "")</f>
        <v/>
      </c>
      <c r="DR380" s="66"/>
      <c r="DS380" s="77" t="str">
        <f>IFERROR(IF(B380&lt;&gt;"", IF(LOWER(INDEX(Paste_Here!AH$2:AH$610, MATCH(B380, Paste_Here!A$2:A$610, 0)))="approaching expectations", "Approaching", IF(LOWER(INDEX(Paste_Here!AH$2:AH$610, MATCH(B380, Paste_Here!A$2:A$610, 0)))="met expectations", "Met", IF(LOWER(INDEX(Paste_Here!AH$2:AH$610, MATCH(B380, Paste_Here!A$2:A$610, 0)))="exceeded expectations", "Exceeded", IF(LOWER(INDEX(Paste_Here!AH$2:AH$610, MATCH(B380, Paste_Here!A$2:A$610, 0)))="below expectations", "Below", "")))), ""), "")</f>
        <v/>
      </c>
      <c r="DT380" s="66"/>
      <c r="DU380" s="77" t="str">
        <f>IFERROR(IF(B380&lt;&gt;"", IF(AND(INDEX(Paste_Here!U$2:U$610, MATCH(B380, Paste_Here!A$2:A$610, 0))&lt;&gt;"", ISNUMBER(VALUE(INDEX(Paste_Here!U$2:U$610, MATCH(B380, Paste_Here!A$2:A$610, 0))))), INDEX(Paste_Here!U$2:U$610, MATCH(B380, Paste_Here!A$2:A$610, 0)), ""), ""), "")</f>
        <v/>
      </c>
      <c r="DV380" s="66"/>
      <c r="DW380" s="77"/>
      <c r="DX380" s="66"/>
      <c r="DY380" s="77" t="str">
        <f>IFERROR(IF(B380&lt;&gt;"", IF(AND(INDEX(Paste_Here!AI$2:AI$610, MATCH(B380, Paste_Here!A$2:A$610, 0))&lt;&gt;"", ISNUMBER(VALUE(INDEX(Paste_Here!AI$2:AI$610, MATCH(B380, Paste_Here!A$2:A$610, 0))))), INDEX(Paste_Here!AI$2:AI$610, MATCH(B380, Paste_Here!A$2:A$610, 0)), ""), ""), "")</f>
        <v/>
      </c>
      <c r="DZ380" s="66"/>
      <c r="EA380" s="77" t="str">
        <f>IFERROR(IF(B380&lt;&gt;"", IF(AND(INDEX(Paste_Here!AJ$2:AJ$610, MATCH(B380, Paste_Here!A$2:A$610, 0))&lt;&gt;"", ISNUMBER(--INDEX(Paste_Here!AJ$2:AJ$610, MATCH(B380, Paste_Here!A$2:A$610, 0)))), TEXT(ROUND(--INDEX(Paste_Here!AJ$2:AJ$610, MATCH(B380, Paste_Here!A$2:A$610, 0)), 2), "0.00"), ""), ""), "")</f>
        <v/>
      </c>
      <c r="EB380" s="66"/>
      <c r="EC380" s="77" t="str">
        <f>IFERROR(IF(B380&lt;&gt;"", IF(LOWER(INDEX(Paste_Here!AK$2:AK$610, MATCH(B380, Paste_Here!A$2:A$610, 0)))="approaching expectations", "Approaching", IF(LOWER(INDEX(Paste_Here!AK$2:AK$610, MATCH(B380, Paste_Here!A$2:A$610, 0)))="met expectations", "Met", IF(LOWER(INDEX(Paste_Here!AK$2:AK$610, MATCH(B380, Paste_Here!A$2:A$610, 0)))="exceeded expectations", "Exceeded", IF(LOWER(INDEX(Paste_Here!AK$2:AK$610, MATCH(B380, Paste_Here!A$2:A$610, 0)))="below expectations", "Below", "")))), ""), "")</f>
        <v/>
      </c>
      <c r="ED380" s="66"/>
      <c r="EE380" s="77"/>
      <c r="EF380" s="66"/>
      <c r="EG380" s="77"/>
      <c r="EH380" s="66"/>
      <c r="EI380" s="66"/>
      <c r="EJ380" s="77" t="str">
        <f t="shared" si="59"/>
        <v/>
      </c>
      <c r="EK380" s="66"/>
      <c r="EL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EM380" s="66"/>
      <c r="EN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EO380" s="66"/>
      <c r="EP380" s="77"/>
      <c r="EQ380" s="66"/>
      <c r="ER380" s="77" t="str">
        <f>IFERROR(IF(B380&lt;&gt;"", IF(AND(INDEX(Paste_Here!AT$2:AT$610, MATCH(B380, Paste_Here!A$2:A$610, 0))&lt;&gt;"", ISNUMBER(VALUE(INDEX(Paste_Here!AT$2:AT$610, MATCH(B380, Paste_Here!A$2:A$610, 0))))), INDEX(Paste_Here!AT$2:AT$610, MATCH(B380, Paste_Here!A$2:A$610, 0)), ""), ""), "")</f>
        <v/>
      </c>
      <c r="ES380" s="66"/>
      <c r="ET380" s="77" t="str">
        <f>IFERROR(IF(B380&lt;&gt;"", IF(AND(INDEX(Paste_Here!AV$2:AV$610, MATCH(B380, Paste_Here!A$2:A$610, 0))&lt;&gt;"", ISNUMBER(VALUE(INDEX(Paste_Here!AV$2:AV$610, MATCH(B380, Paste_Here!A$2:A$610, 0))))), INDEX(Paste_Here!AV$2:AV$610, MATCH(B380, Paste_Here!A$2:A$610, 0)), ""), ""), "")</f>
        <v/>
      </c>
      <c r="EU380" s="66"/>
      <c r="EV380" s="77"/>
      <c r="EW380" s="66"/>
      <c r="EX380" s="77" t="str">
        <f>IFERROR(IF(B380&lt;&gt;"", IF(AND(INDEX(Paste_Here!AU$2:AU$610, MATCH(B380, Paste_Here!A$2:A$610, 0))&lt;&gt;"", ISNUMBER(VALUE(INDEX(Paste_Here!AU$2:AU$610, MATCH(B380, Paste_Here!A$2:A$610, 0))))), INDEX(Paste_Here!AU$2:AU$610, MATCH(B380, Paste_Here!A$2:A$610, 0)), ""), ""), "")</f>
        <v/>
      </c>
      <c r="EY380" s="66"/>
      <c r="EZ380" s="77" t="str">
        <f>IFERROR(IF(B380&lt;&gt;"", IF(AND(INDEX(Paste_Here!AW$2:AW$610, MATCH(B380, Paste_Here!A$2:A$610, 0))&lt;&gt;"", ISNUMBER(VALUE(INDEX(Paste_Here!AW$2:AW$610, MATCH(B380, Paste_Here!A$2:A$610, 0))))), INDEX(Paste_Here!AW$2:AW$610, MATCH(B380, Paste_Here!A$2:A$610, 0)), ""), ""), "")</f>
        <v/>
      </c>
      <c r="FA380" s="66"/>
      <c r="FB380" s="77"/>
      <c r="FC380" s="66"/>
      <c r="FD380" s="77"/>
      <c r="FE380" s="66"/>
      <c r="FF380" s="66"/>
      <c r="FG380" s="77" t="str">
        <f t="shared" si="60"/>
        <v/>
      </c>
      <c r="FH380" s="66"/>
      <c r="FI380" s="77" t="str">
        <f>IFERROR(IF(B380&lt;&gt;"", IF(ISNUMBER(SEARCH("s", LOWER(INDEX(Paste_Here!M$2:M$610, MATCH(B380, Paste_Here!A$2:A$610, 0))))), "Yes", IF(INDEX(Paste_Here!M$2:M$610, MATCH(B380, Paste_Here!A$2:A$610, 0))&lt;&gt;"", "No", "")), ""), "")</f>
        <v/>
      </c>
      <c r="FJ380" s="66"/>
      <c r="FK380" s="77" t="str">
        <f>IFERROR(IF(B380&lt;&gt;"", IF(ISNUMBER(SEARCH("yes", LOWER(INDEX(Paste_Here!F$2:F$610, MATCH(B380, Paste_Here!A$2:A$610, 0))))), "Yes", IF(ISNUMBER(SEARCH("no", LOWER(INDEX(Paste_Here!F$2:F$610, MATCH(B380, Paste_Here!A$2:A$610, 0))))), "No", "")), ""), "")</f>
        <v/>
      </c>
      <c r="FL380" s="66"/>
      <c r="FM380" s="77" t="str">
        <f>IFERROR(IF(B380&lt;&gt;"", IF(ISNUMBER(SEARCH("english language learner", LOWER(INDEX(Paste_Here!C$2:C$610, MATCH(B380, Paste_Here!A$2:A$610, 0))))), "Yes", ""), ""), "")</f>
        <v/>
      </c>
      <c r="FN380" s="66"/>
      <c r="FO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FP380" s="66"/>
      <c r="FQ380" s="77" t="str">
        <f>IFERROR(IF(B380&lt;&gt;"", IF(ISNUMBER(SEARCH("yes", LOWER(INDEX(Paste_Here!L$2:L$610, MATCH(B380, Paste_Here!A$2:A$610, 0))))), "Yes", IF(ISNUMBER(SEARCH("no", LOWER(INDEX(Paste_Here!L$2:L$610, MATCH(B380, Paste_Here!A$2:A$610, 0))))), "No", "")), ""), "")</f>
        <v/>
      </c>
      <c r="FR380" s="66"/>
      <c r="FS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FT380" s="66"/>
      <c r="FU380" s="77"/>
      <c r="FV380" s="66"/>
      <c r="FW380" s="77" t="str">
        <f>IFERROR(IF(B380&lt;&gt;"", IF(AND(INDEX(Paste_Here!D$2:D$610, MATCH(B380, Paste_Here!A$2:A$610, 0))&lt;&gt;"", ISNUMBER(VALUE(INDEX(Paste_Here!D$2:D$610, MATCH(B380, Paste_Here!A$2:A$610, 0))))), INDEX(Paste_Here!D$2:D$610, MATCH(B380, Paste_Here!A$2:A$610, 0)), ""), ""), "")</f>
        <v/>
      </c>
      <c r="FX380" s="66"/>
      <c r="FY380" s="77" t="str">
        <f>IFERROR(IF(B380&lt;&gt;"", IF(AND(INDEX(Paste_Here!G$2:G$610, MATCH(B380, Paste_Here!A$2:A$610, 0))&lt;&gt;"", ISNUMBER(VALUE(INDEX(Paste_Here!G$2:G$610, MATCH(B380, Paste_Here!A$2:A$610, 0))))), INDEX(Paste_Here!G$2:G$610, MATCH(B380, Paste_Here!A$2:A$610, 0)), ""), ""), "")</f>
        <v/>
      </c>
      <c r="FZ380" s="66"/>
      <c r="GA380" s="95"/>
      <c r="GB380" s="66"/>
      <c r="JS380" s="1" t="str" cm="1">
        <f t="array" ref="JS380">IFERROR(INDEX(Paste_Here!$B$2:$B$610, MATCH(0, COUNTIF(JS$4:JS379, Paste_Here!$B$2:$B$610) + IF(Paste_Here!$B$2:$B$610="", 1, 0), 0)), "")</f>
        <v/>
      </c>
      <c r="JT380" s="1" t="str">
        <f>IF(JS380&lt;&gt;"", INDEX(Paste_Here!$A$2:$A$610, MATCH(JS380, Paste_Here!$B$2:$B$610, 0)), "")</f>
        <v/>
      </c>
      <c r="JU380" s="1" t="str">
        <f t="shared" si="61"/>
        <v/>
      </c>
      <c r="JV380" s="1" t="str" cm="1">
        <f t="array" ref="JV380">IFERROR(INDEX($JU$5:$JU$610, MATCH(SMALL(IF($JU$5:$JU$610&lt;&gt;"", COUNTIF($JU$5:$JU$610, "&lt;"&amp;$JU$5:$JU$610)+1), ROW()-ROW($JV$5)+1), COUNTIF($JU$5:$JU$610, "&lt;"&amp;$JU$5:$JU$610)+1, 0)), "")</f>
        <v/>
      </c>
    </row>
    <row r="381" spans="1:282">
      <c r="A381" s="66"/>
      <c r="B381" s="77" t="str">
        <f t="shared" si="52"/>
        <v/>
      </c>
      <c r="C381" s="66"/>
      <c r="D381" s="77" t="str">
        <f>IFERROR(IF(B381&lt;&gt;"", IF(COUNTIF(INDEX(Paste_Here!AS$2:AS$610, MATCH(B381, Paste_Here!A$2:A$610, 0), 0), "yes") &gt; 0, "Yes", IF(COUNTIF(INDEX(Paste_Here!AS$2:AS$610, MATCH(B381, Paste_Here!A$2:A$610, 0), 0), "no") &gt; 0, "No", "")), ""), "")</f>
        <v/>
      </c>
      <c r="E381" s="66"/>
      <c r="F381" s="77" t="str">
        <f t="shared" si="53"/>
        <v/>
      </c>
      <c r="G381" s="66"/>
      <c r="H381" s="77" t="str">
        <f>IFERROR(IF(B381&lt;&gt;"", IF(COUNTIF(INDEX(Paste_Here!AO$2:AR$610, MATCH(B381, Paste_Here!A$2:A$610, 0), 0), "yes") &gt; 0, "Yes", IF(COUNTIF(INDEX(Paste_Here!AO$2:AR$610, MATCH(B381, Paste_Here!A$2:A$610, 0), 0), "no") &gt; 0, "No", "")), ""), "")</f>
        <v/>
      </c>
      <c r="I381" s="66"/>
      <c r="J381" s="77" t="str">
        <f t="shared" si="54"/>
        <v/>
      </c>
      <c r="K381" s="66"/>
      <c r="L381" s="77" t="str">
        <f>IFERROR(IF(B381&lt;&gt;"", IF(ISNUMBER(SEARCH("yes", LOWER(INDEX(Paste_Here!W$2:W$610, MATCH(B381, Paste_Here!A$2:A$610, 0))))), "Yes", IF(ISNUMBER(SEARCH("no", LOWER(INDEX(Paste_Here!W$2:W$610, MATCH(B381, Paste_Here!A$2:A$610, 0))))), "No", "")), ""), "")</f>
        <v/>
      </c>
      <c r="M381" s="66"/>
      <c r="N381" s="77"/>
      <c r="O381" s="66"/>
      <c r="P381" s="77" t="str">
        <f>IFERROR(IF(B381&lt;&gt;"", IF(ISNUMBER(SEARCH("yes", LOWER(INDEX(Paste_Here!V$2:V$610, MATCH(B381, Paste_Here!A$2:A$610, 0))))), "Yes", IF(ISNUMBER(SEARCH("no", LOWER(INDEX(Paste_Here!V$2:V$610, MATCH(B381, Paste_Here!A$2:A$610, 0))))), "No", "")), ""), "")</f>
        <v/>
      </c>
      <c r="Q381" s="66"/>
      <c r="R381" s="77"/>
      <c r="S381" s="66"/>
      <c r="T381" s="77"/>
      <c r="U381" s="66"/>
      <c r="V381" s="66"/>
      <c r="W381" s="77" t="str">
        <f t="shared" si="55"/>
        <v/>
      </c>
      <c r="X381" s="66"/>
      <c r="Y381" s="77" t="str">
        <f>IFERROR(IF(B381&lt;&gt;"", IF(ISNUMBER(SEARCH("Revealed-Potential (Primary Focus)", LOWER(INDEX(Paste_Here!X$2:X$610, MATCH(B381, Paste_Here!A$2:A$610, 0))))), "Rev-Potential: Prim", IF(ISNUMBER(SEARCH("Revealed-Potential (Secondary Focus)", LOWER(INDEX(Paste_Here!X$2:X$610, MATCH(B381, Paste_Here!A$2:A$610, 0))))), "Rev-Potential: Sec", IF(ISNUMBER(SEARCH("Monitoring", LOWER(INDEX(Paste_Here!X$2:X$610, MATCH(B381, Paste_Here!A$2:A$610, 0))))), "Monitoring", IF(ISNUMBER(SEARCH("At-Promise (Secondary Focus)", LOWER(INDEX(Paste_Here!X$2:X$610, MATCH(B381, Paste_Here!A$2:A$610, 0))))), "At-Promise: Sec", IF(ISNUMBER(SEARCH("At-Promise (Primary Focus)", LOWER(INDEX(Paste_Here!X$2:X$610, MATCH(B381, Paste_Here!A$2:A$610, 0))))), "At-Promise: Prim", ""))))), ""), "")</f>
        <v/>
      </c>
      <c r="Z381" s="66"/>
      <c r="AA381" s="77"/>
      <c r="AB381" s="66"/>
      <c r="AC381" s="77" t="str">
        <f>IFERROR(IF(B381&lt;&gt;"", IF(ISNUMBER(SEARCH("Revealed-Potential (Primary Focus)", LOWER(INDEX(Paste_Here!AB$2:AB$610, MATCH(B381, Paste_Here!A$2:A$610, 0))))), "Rev-Potential: Prim", IF(ISNUMBER(SEARCH("Revealed-Potential (Secondary Focus)", LOWER(INDEX(Paste_Here!AB$2:AB$610, MATCH(B381, Paste_Here!A$2:A$610, 0))))), "Rev-Potential: Sec", IF(ISNUMBER(SEARCH("Monitoring", LOWER(INDEX(Paste_Here!AB$2:AB$610, MATCH(B381, Paste_Here!A$2:A$610, 0))))), "Monitoring", IF(ISNUMBER(SEARCH("At-Promise (Secondary Focus)", LOWER(INDEX(Paste_Here!AB$2:AB$610, MATCH(B381, Paste_Here!A$2:A$610, 0))))), "At-Promise: Sec", IF(ISNUMBER(SEARCH("At-Promise (Primary Focus)", LOWER(INDEX(Paste_Here!AB$2:AB$610, MATCH(B381, Paste_Here!A$2:A$610, 0))))), "At-Promise: Prim", ""))))), ""), "")</f>
        <v/>
      </c>
      <c r="AD381" s="66"/>
      <c r="AE381" s="77"/>
      <c r="AF381" s="66"/>
      <c r="AG381" s="77"/>
      <c r="AH381" s="66"/>
      <c r="AI381" s="77"/>
      <c r="AJ381" s="66"/>
      <c r="AK381" s="77"/>
      <c r="AL381" s="66"/>
      <c r="AM381" s="77"/>
      <c r="AN381" s="66"/>
      <c r="AO381" s="77"/>
      <c r="AP381" s="66"/>
      <c r="AQ381" s="77"/>
      <c r="AR381" s="66"/>
      <c r="AS381" s="77"/>
      <c r="AT381" s="66"/>
      <c r="AU381" s="66"/>
      <c r="AV381" s="77" t="str">
        <f t="shared" si="56"/>
        <v/>
      </c>
      <c r="AW381" s="66"/>
      <c r="AX381" s="77" t="str">
        <f>IFERROR(IF(B381&lt;&gt;"", IF(AND(INDEX(Paste_Here!AC$2:AC$610, MATCH(B381, Paste_Here!A$2:A$610, 0))&lt;&gt;"", ISNUMBER(VALUE(INDEX(Paste_Here!AC$2:AC$610, MATCH(B381, Paste_Here!A$2:A$610, 0))))), INDEX(Paste_Here!AC$2:AC$610, MATCH(B381, Paste_Here!A$2:A$610, 0)), ""), ""), "")</f>
        <v/>
      </c>
      <c r="AY381" s="66"/>
      <c r="AZ381" s="77" t="str">
        <f>IFERROR(IF(B381&lt;&gt;"", IF(AND(INDEX(Paste_Here!AD$2:AD$610, MATCH(B381, Paste_Here!A$2:A$610, 0))&lt;&gt;"", ISNUMBER(VALUE(INDEX(Paste_Here!AD$2:AD$610, MATCH(B381, Paste_Here!A$2:A$610, 0))))), TEXT(ROUND(VALUE(INDEX(Paste_Here!AD$2:AD$610, MATCH(B381, Paste_Here!A$2:A$610, 0))), 2), "0.00"), ""), ""), "")</f>
        <v/>
      </c>
      <c r="BA381" s="66"/>
      <c r="BB381" s="77" t="str">
        <f>IFERROR(IF(B381&lt;&gt;"", IF(LOWER(INDEX(Paste_Here!AE$2:AE$610, MATCH(B381, Paste_Here!A$2:A$610, 0)))="approaching expectations", "Approaching", IF(LOWER(INDEX(Paste_Here!AE$2:AE$610, MATCH(B381, Paste_Here!A$2:A$610, 0)))="met expectations", "Met", IF(LOWER(INDEX(Paste_Here!AE$2:AE$610, MATCH(B381, Paste_Here!A$2:A$610, 0)))="exceeded expectations", "Exceeded", IF(LOWER(INDEX(Paste_Here!AE$2:AE$610, MATCH(B381, Paste_Here!A$2:A$610, 0)))="below expectations", "Below", "")))), ""), "")</f>
        <v/>
      </c>
      <c r="BC381" s="66"/>
      <c r="BD381" s="77" t="str">
        <f>IFERROR(IF(B381&lt;&gt;"", IF(AND(INDEX(Paste_Here!T$2:T$610, MATCH(B381, Paste_Here!A$2:A$610, 0))&lt;&gt;"", ISNUMBER(VALUE(INDEX(Paste_Here!T$2:T$610, MATCH(B381, Paste_Here!A$2:A$610, 0))))), INDEX(Paste_Here!T$2:T$610, MATCH(B381, Paste_Here!A$2:A$610, 0)), ""), ""), "")</f>
        <v/>
      </c>
      <c r="BE381" s="66"/>
      <c r="BF381" s="77"/>
      <c r="BG381" s="66"/>
      <c r="BH381" s="77"/>
      <c r="BI381" s="66"/>
      <c r="BJ381" s="77"/>
      <c r="BK381" s="66"/>
      <c r="BL381" s="77" t="str">
        <f>IFERROR(IF(B381&lt;&gt;"", IF(AND(INDEX(Paste_Here!N$2:N$610, MATCH(B381, Paste_Here!A$2:A$610, 0))&lt;&gt;"", ISNUMBER(VALUE(INDEX(Paste_Here!N$2:N$610, MATCH(B381, Paste_Here!A$2:A$610, 0))))), INDEX(Paste_Here!N$2:N$610, MATCH(B381, Paste_Here!A$2:A$610, 0)), ""), ""), "")</f>
        <v/>
      </c>
      <c r="BM381" s="66"/>
      <c r="BN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BO381" s="66"/>
      <c r="BP381" s="77" t="str" cm="1">
        <f t="array" aca="1" ref="BP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BQ381" s="66"/>
      <c r="BR381" s="66"/>
      <c r="BS381" s="77"/>
      <c r="BT381" s="66"/>
      <c r="BU381" s="77"/>
      <c r="BV381" s="66"/>
      <c r="BW381" s="77"/>
      <c r="BX381" s="66"/>
      <c r="BY381" s="77"/>
      <c r="BZ381" s="66"/>
      <c r="CA381" s="77"/>
      <c r="CB381" s="66"/>
      <c r="CC381" s="77"/>
      <c r="CD381" s="66"/>
      <c r="CE381" s="77"/>
      <c r="CF381" s="66"/>
      <c r="CG381" s="77"/>
      <c r="CH381" s="66"/>
      <c r="CI381" s="77"/>
      <c r="CJ381" s="66"/>
      <c r="CK381" s="77"/>
      <c r="CL381" s="66"/>
      <c r="CM381" s="77"/>
      <c r="CN381" s="66"/>
      <c r="CO381" s="66"/>
      <c r="CP381" s="77" t="str">
        <f t="shared" si="57"/>
        <v/>
      </c>
      <c r="CQ381" s="66"/>
      <c r="CR381" s="77" t="str">
        <f>IFERROR(IF(B381&lt;&gt;"", IF(AND(INDEX(Paste_Here!Y$2:Y$610, MATCH(B381, Paste_Here!A$2:A$610, 0))&lt;&gt;"", ISNUMBER(VALUE(INDEX(Paste_Here!Y$2:Y$610, MATCH(B381, Paste_Here!A$2:A$610, 0))))), INDEX(Paste_Here!Y$2:Y$610, MATCH(B381, Paste_Here!A$2:A$610, 0)), ""), ""), "")</f>
        <v/>
      </c>
      <c r="CS381" s="66"/>
      <c r="CT381" s="77" t="str">
        <f>IFERROR(IF(B381&lt;&gt;"", IF(AND(INDEX(Paste_Here!AA$2:AA$610, MATCH(B381, Paste_Here!A$2:A$610, 0))&lt;&gt;"", ISNUMBER(--INDEX(Paste_Here!AA$2:AA$610, MATCH(B381, Paste_Here!A$2:A$610, 0)))), TEXT(ROUND(--INDEX(Paste_Here!AA$2:AA$610, MATCH(B381, Paste_Here!A$2:A$610, 0)), 2), "0.00"), ""), ""), "")</f>
        <v/>
      </c>
      <c r="CU381" s="66"/>
      <c r="CV381" s="77" t="str">
        <f>IFERROR(IF(B381&lt;&gt;"", IF(LOWER(INDEX(Paste_Here!Z$2:Z$610, MATCH(B381, Paste_Here!A$2:A$610, 0)))="approaching expectations", "Approaching", IF(LOWER(INDEX(Paste_Here!Z$2:Z$610, MATCH(B381, Paste_Here!A$2:A$610, 0)))="met expectations", "Met", IF(LOWER(INDEX(Paste_Here!Z$2:Z$610, MATCH(B381, Paste_Here!A$2:A$610, 0)))="exceeded expectations", "Exceeded", IF(LOWER(INDEX(Paste_Here!Z$2:Z$610, MATCH(B381, Paste_Here!A$2:A$610, 0)))="below expectations", "Below", "")))), ""), "")</f>
        <v/>
      </c>
      <c r="CW381" s="66"/>
      <c r="CX381" s="77"/>
      <c r="CY381" s="66"/>
      <c r="CZ381" s="77" t="str">
        <f>IFERROR(IF(B381&lt;&gt;"", IF(AND(INDEX(Paste_Here!AL$2:AL$610, MATCH(B381, Paste_Here!A$2:A$610, 0))&lt;&gt;"", ISNUMBER(VALUE(INDEX(Paste_Here!AL$2:AL$610, MATCH(B381, Paste_Here!A$2:A$610, 0))))), INDEX(Paste_Here!AL$2:AL$610, MATCH(B381, Paste_Here!A$2:A$610, 0)), ""), ""), "")</f>
        <v/>
      </c>
      <c r="DA381" s="66"/>
      <c r="DB381" s="77" t="str">
        <f>IFERROR(IF(B381&lt;&gt;"", IF(ISNUMBER(SEARCH("highrisk", LOWER(INDEX(Paste_Here!AM$2:AM$610, MATCH(B381, Paste_Here!A$2:A$610, 0))))), "High Risk", IF(ISNUMBER(SEARCH("lowrisk", LOWER(INDEX(Paste_Here!AM$2:AM$610, MATCH(B381, Paste_Here!A$2:A$610, 0))))), "Low Risk", IF(ISNUMBER(SEARCH("somerisk", LOWER(INDEX(Paste_Here!AM$2:AM$610, MATCH(B381, Paste_Here!A$2:A$610, 0))))), "Some Risk", ""))), ""), "")</f>
        <v/>
      </c>
      <c r="DC381" s="66"/>
      <c r="DD381" s="77" t="str">
        <f>IFERROR(IF(B381&lt;&gt;"", IF(AND(INDEX(Paste_Here!AN$2:AN$610, MATCH(B381, Paste_Here!A$2:A$610, 0))&lt;&gt;"", ISNUMBER(VALUE(INDEX(Paste_Here!AN$2:AN$610, MATCH(B381, Paste_Here!A$2:A$610, 0))))), INDEX(Paste_Here!AN$2:AN$610, MATCH(B381, Paste_Here!A$2:A$610, 0)), ""), ""), "")</f>
        <v/>
      </c>
      <c r="DE381" s="66"/>
      <c r="DF381" s="77" t="str">
        <f>IFERROR(IF(B381&lt;&gt;"", IF(AND(INDEX(Paste_Here!Q$2:Q$610, MATCH(B381, Paste_Here!A$2:A$610, 0))&lt;&gt;"", ISNUMBER(VALUE(INDEX(Paste_Here!Q$2:Q$610, MATCH(B381, Paste_Here!A$2:A$610, 0))))), INDEX(Paste_Here!Q$2:Q$610, MATCH(B381, Paste_Here!A$2:A$610, 0)), ""), ""), "")</f>
        <v/>
      </c>
      <c r="DG381" s="66"/>
      <c r="DH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DI381" s="66"/>
      <c r="DJ381" s="77" t="str" cm="1">
        <f t="array" aca="1" ref="DJ381" ca="1">IFERROR(VALUE(IF(ISNUMBER(SEARCH("EM", INDEX(Paste_Here!S$2:S$500, MATCH(B381, Paste_Here!A$2:A$500, 0)))), "-" &amp;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f>
        <v/>
      </c>
      <c r="DK381" s="66"/>
      <c r="DL381" s="66"/>
      <c r="DM381" s="77" t="str">
        <f t="shared" si="58"/>
        <v/>
      </c>
      <c r="DN381" s="66"/>
      <c r="DO381" s="77" t="str">
        <f>IFERROR(IF(B381&lt;&gt;"", IF(AND(INDEX(Paste_Here!AF$2:AF$610, MATCH(B381, Paste_Here!A$2:A$610, 0))&lt;&gt;"", ISNUMBER(VALUE(INDEX(Paste_Here!AF$2:AF$610, MATCH(B381, Paste_Here!A$2:A$610, 0))))), INDEX(Paste_Here!AF$2:AF$610, MATCH(B381, Paste_Here!A$2:A$610, 0)), ""), ""), "")</f>
        <v/>
      </c>
      <c r="DP381" s="66"/>
      <c r="DQ381" s="77" t="str">
        <f>IFERROR(IF(B381&lt;&gt;"", IF(AND(INDEX(Paste_Here!AG$2:AG$610, MATCH(B381, Paste_Here!A$2:A$610, 0))&lt;&gt;"", ISNUMBER(--INDEX(Paste_Here!AG$2:AG$610, MATCH(B381, Paste_Here!A$2:A$610, 0)))), TEXT(ROUND(--INDEX(Paste_Here!AG$2:AG$610, MATCH(B381, Paste_Here!A$2:A$610, 0)), 2), "0.00"), ""), ""), "")</f>
        <v/>
      </c>
      <c r="DR381" s="66"/>
      <c r="DS381" s="77" t="str">
        <f>IFERROR(IF(B381&lt;&gt;"", IF(LOWER(INDEX(Paste_Here!AH$2:AH$610, MATCH(B381, Paste_Here!A$2:A$610, 0)))="approaching expectations", "Approaching", IF(LOWER(INDEX(Paste_Here!AH$2:AH$610, MATCH(B381, Paste_Here!A$2:A$610, 0)))="met expectations", "Met", IF(LOWER(INDEX(Paste_Here!AH$2:AH$610, MATCH(B381, Paste_Here!A$2:A$610, 0)))="exceeded expectations", "Exceeded", IF(LOWER(INDEX(Paste_Here!AH$2:AH$610, MATCH(B381, Paste_Here!A$2:A$610, 0)))="below expectations", "Below", "")))), ""), "")</f>
        <v/>
      </c>
      <c r="DT381" s="66"/>
      <c r="DU381" s="77" t="str">
        <f>IFERROR(IF(B381&lt;&gt;"", IF(AND(INDEX(Paste_Here!U$2:U$610, MATCH(B381, Paste_Here!A$2:A$610, 0))&lt;&gt;"", ISNUMBER(VALUE(INDEX(Paste_Here!U$2:U$610, MATCH(B381, Paste_Here!A$2:A$610, 0))))), INDEX(Paste_Here!U$2:U$610, MATCH(B381, Paste_Here!A$2:A$610, 0)), ""), ""), "")</f>
        <v/>
      </c>
      <c r="DV381" s="66"/>
      <c r="DW381" s="77"/>
      <c r="DX381" s="66"/>
      <c r="DY381" s="77" t="str">
        <f>IFERROR(IF(B381&lt;&gt;"", IF(AND(INDEX(Paste_Here!AI$2:AI$610, MATCH(B381, Paste_Here!A$2:A$610, 0))&lt;&gt;"", ISNUMBER(VALUE(INDEX(Paste_Here!AI$2:AI$610, MATCH(B381, Paste_Here!A$2:A$610, 0))))), INDEX(Paste_Here!AI$2:AI$610, MATCH(B381, Paste_Here!A$2:A$610, 0)), ""), ""), "")</f>
        <v/>
      </c>
      <c r="DZ381" s="66"/>
      <c r="EA381" s="77" t="str">
        <f>IFERROR(IF(B381&lt;&gt;"", IF(AND(INDEX(Paste_Here!AJ$2:AJ$610, MATCH(B381, Paste_Here!A$2:A$610, 0))&lt;&gt;"", ISNUMBER(--INDEX(Paste_Here!AJ$2:AJ$610, MATCH(B381, Paste_Here!A$2:A$610, 0)))), TEXT(ROUND(--INDEX(Paste_Here!AJ$2:AJ$610, MATCH(B381, Paste_Here!A$2:A$610, 0)), 2), "0.00"), ""), ""), "")</f>
        <v/>
      </c>
      <c r="EB381" s="66"/>
      <c r="EC381" s="77" t="str">
        <f>IFERROR(IF(B381&lt;&gt;"", IF(LOWER(INDEX(Paste_Here!AK$2:AK$610, MATCH(B381, Paste_Here!A$2:A$610, 0)))="approaching expectations", "Approaching", IF(LOWER(INDEX(Paste_Here!AK$2:AK$610, MATCH(B381, Paste_Here!A$2:A$610, 0)))="met expectations", "Met", IF(LOWER(INDEX(Paste_Here!AK$2:AK$610, MATCH(B381, Paste_Here!A$2:A$610, 0)))="exceeded expectations", "Exceeded", IF(LOWER(INDEX(Paste_Here!AK$2:AK$610, MATCH(B381, Paste_Here!A$2:A$610, 0)))="below expectations", "Below", "")))), ""), "")</f>
        <v/>
      </c>
      <c r="ED381" s="66"/>
      <c r="EE381" s="77"/>
      <c r="EF381" s="66"/>
      <c r="EG381" s="77"/>
      <c r="EH381" s="66"/>
      <c r="EI381" s="66"/>
      <c r="EJ381" s="77" t="str">
        <f t="shared" si="59"/>
        <v/>
      </c>
      <c r="EK381" s="66"/>
      <c r="EL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EM381" s="66"/>
      <c r="EN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EO381" s="66"/>
      <c r="EP381" s="77"/>
      <c r="EQ381" s="66"/>
      <c r="ER381" s="77" t="str">
        <f>IFERROR(IF(B381&lt;&gt;"", IF(AND(INDEX(Paste_Here!AT$2:AT$610, MATCH(B381, Paste_Here!A$2:A$610, 0))&lt;&gt;"", ISNUMBER(VALUE(INDEX(Paste_Here!AT$2:AT$610, MATCH(B381, Paste_Here!A$2:A$610, 0))))), INDEX(Paste_Here!AT$2:AT$610, MATCH(B381, Paste_Here!A$2:A$610, 0)), ""), ""), "")</f>
        <v/>
      </c>
      <c r="ES381" s="66"/>
      <c r="ET381" s="77" t="str">
        <f>IFERROR(IF(B381&lt;&gt;"", IF(AND(INDEX(Paste_Here!AV$2:AV$610, MATCH(B381, Paste_Here!A$2:A$610, 0))&lt;&gt;"", ISNUMBER(VALUE(INDEX(Paste_Here!AV$2:AV$610, MATCH(B381, Paste_Here!A$2:A$610, 0))))), INDEX(Paste_Here!AV$2:AV$610, MATCH(B381, Paste_Here!A$2:A$610, 0)), ""), ""), "")</f>
        <v/>
      </c>
      <c r="EU381" s="66"/>
      <c r="EV381" s="77"/>
      <c r="EW381" s="66"/>
      <c r="EX381" s="77" t="str">
        <f>IFERROR(IF(B381&lt;&gt;"", IF(AND(INDEX(Paste_Here!AU$2:AU$610, MATCH(B381, Paste_Here!A$2:A$610, 0))&lt;&gt;"", ISNUMBER(VALUE(INDEX(Paste_Here!AU$2:AU$610, MATCH(B381, Paste_Here!A$2:A$610, 0))))), INDEX(Paste_Here!AU$2:AU$610, MATCH(B381, Paste_Here!A$2:A$610, 0)), ""), ""), "")</f>
        <v/>
      </c>
      <c r="EY381" s="66"/>
      <c r="EZ381" s="77" t="str">
        <f>IFERROR(IF(B381&lt;&gt;"", IF(AND(INDEX(Paste_Here!AW$2:AW$610, MATCH(B381, Paste_Here!A$2:A$610, 0))&lt;&gt;"", ISNUMBER(VALUE(INDEX(Paste_Here!AW$2:AW$610, MATCH(B381, Paste_Here!A$2:A$610, 0))))), INDEX(Paste_Here!AW$2:AW$610, MATCH(B381, Paste_Here!A$2:A$610, 0)), ""), ""), "")</f>
        <v/>
      </c>
      <c r="FA381" s="66"/>
      <c r="FB381" s="77"/>
      <c r="FC381" s="66"/>
      <c r="FD381" s="77"/>
      <c r="FE381" s="66"/>
      <c r="FF381" s="66"/>
      <c r="FG381" s="77" t="str">
        <f t="shared" si="60"/>
        <v/>
      </c>
      <c r="FH381" s="66"/>
      <c r="FI381" s="77" t="str">
        <f>IFERROR(IF(B381&lt;&gt;"", IF(ISNUMBER(SEARCH("s", LOWER(INDEX(Paste_Here!M$2:M$610, MATCH(B381, Paste_Here!A$2:A$610, 0))))), "Yes", IF(INDEX(Paste_Here!M$2:M$610, MATCH(B381, Paste_Here!A$2:A$610, 0))&lt;&gt;"", "No", "")), ""), "")</f>
        <v/>
      </c>
      <c r="FJ381" s="66"/>
      <c r="FK381" s="77" t="str">
        <f>IFERROR(IF(B381&lt;&gt;"", IF(ISNUMBER(SEARCH("yes", LOWER(INDEX(Paste_Here!F$2:F$610, MATCH(B381, Paste_Here!A$2:A$610, 0))))), "Yes", IF(ISNUMBER(SEARCH("no", LOWER(INDEX(Paste_Here!F$2:F$610, MATCH(B381, Paste_Here!A$2:A$610, 0))))), "No", "")), ""), "")</f>
        <v/>
      </c>
      <c r="FL381" s="66"/>
      <c r="FM381" s="77" t="str">
        <f>IFERROR(IF(B381&lt;&gt;"", IF(ISNUMBER(SEARCH("english language learner", LOWER(INDEX(Paste_Here!C$2:C$610, MATCH(B381, Paste_Here!A$2:A$610, 0))))), "Yes", ""), ""), "")</f>
        <v/>
      </c>
      <c r="FN381" s="66"/>
      <c r="FO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FP381" s="66"/>
      <c r="FQ381" s="77" t="str">
        <f>IFERROR(IF(B381&lt;&gt;"", IF(ISNUMBER(SEARCH("yes", LOWER(INDEX(Paste_Here!L$2:L$610, MATCH(B381, Paste_Here!A$2:A$610, 0))))), "Yes", IF(ISNUMBER(SEARCH("no", LOWER(INDEX(Paste_Here!L$2:L$610, MATCH(B381, Paste_Here!A$2:A$610, 0))))), "No", "")), ""), "")</f>
        <v/>
      </c>
      <c r="FR381" s="66"/>
      <c r="FS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FT381" s="66"/>
      <c r="FU381" s="77"/>
      <c r="FV381" s="66"/>
      <c r="FW381" s="77" t="str">
        <f>IFERROR(IF(B381&lt;&gt;"", IF(AND(INDEX(Paste_Here!D$2:D$610, MATCH(B381, Paste_Here!A$2:A$610, 0))&lt;&gt;"", ISNUMBER(VALUE(INDEX(Paste_Here!D$2:D$610, MATCH(B381, Paste_Here!A$2:A$610, 0))))), INDEX(Paste_Here!D$2:D$610, MATCH(B381, Paste_Here!A$2:A$610, 0)), ""), ""), "")</f>
        <v/>
      </c>
      <c r="FX381" s="66"/>
      <c r="FY381" s="77" t="str">
        <f>IFERROR(IF(B381&lt;&gt;"", IF(AND(INDEX(Paste_Here!G$2:G$610, MATCH(B381, Paste_Here!A$2:A$610, 0))&lt;&gt;"", ISNUMBER(VALUE(INDEX(Paste_Here!G$2:G$610, MATCH(B381, Paste_Here!A$2:A$610, 0))))), INDEX(Paste_Here!G$2:G$610, MATCH(B381, Paste_Here!A$2:A$610, 0)), ""), ""), "")</f>
        <v/>
      </c>
      <c r="FZ381" s="66"/>
      <c r="GA381" s="95"/>
      <c r="GB381" s="66"/>
      <c r="JS381" s="1" t="str" cm="1">
        <f t="array" ref="JS381">IFERROR(INDEX(Paste_Here!$B$2:$B$610, MATCH(0, COUNTIF(JS$4:JS380, Paste_Here!$B$2:$B$610) + IF(Paste_Here!$B$2:$B$610="", 1, 0), 0)), "")</f>
        <v/>
      </c>
      <c r="JT381" s="1" t="str">
        <f>IF(JS381&lt;&gt;"", INDEX(Paste_Here!$A$2:$A$610, MATCH(JS381, Paste_Here!$B$2:$B$610, 0)), "")</f>
        <v/>
      </c>
      <c r="JU381" s="1" t="str">
        <f t="shared" si="61"/>
        <v/>
      </c>
      <c r="JV381" s="1" t="str" cm="1">
        <f t="array" ref="JV381">IFERROR(INDEX($JU$5:$JU$610, MATCH(SMALL(IF($JU$5:$JU$610&lt;&gt;"", COUNTIF($JU$5:$JU$610, "&lt;"&amp;$JU$5:$JU$610)+1), ROW()-ROW($JV$5)+1), COUNTIF($JU$5:$JU$610, "&lt;"&amp;$JU$5:$JU$610)+1, 0)), "")</f>
        <v/>
      </c>
    </row>
    <row r="382" spans="1:282">
      <c r="A382" s="66"/>
      <c r="B382" s="77" t="str">
        <f t="shared" si="52"/>
        <v/>
      </c>
      <c r="C382" s="66"/>
      <c r="D382" s="77" t="str">
        <f>IFERROR(IF(B382&lt;&gt;"", IF(COUNTIF(INDEX(Paste_Here!AS$2:AS$610, MATCH(B382, Paste_Here!A$2:A$610, 0), 0), "yes") &gt; 0, "Yes", IF(COUNTIF(INDEX(Paste_Here!AS$2:AS$610, MATCH(B382, Paste_Here!A$2:A$610, 0), 0), "no") &gt; 0, "No", "")), ""), "")</f>
        <v/>
      </c>
      <c r="E382" s="66"/>
      <c r="F382" s="77" t="str">
        <f t="shared" si="53"/>
        <v/>
      </c>
      <c r="G382" s="66"/>
      <c r="H382" s="77" t="str">
        <f>IFERROR(IF(B382&lt;&gt;"", IF(COUNTIF(INDEX(Paste_Here!AO$2:AR$610, MATCH(B382, Paste_Here!A$2:A$610, 0), 0), "yes") &gt; 0, "Yes", IF(COUNTIF(INDEX(Paste_Here!AO$2:AR$610, MATCH(B382, Paste_Here!A$2:A$610, 0), 0), "no") &gt; 0, "No", "")), ""), "")</f>
        <v/>
      </c>
      <c r="I382" s="66"/>
      <c r="J382" s="77" t="str">
        <f t="shared" si="54"/>
        <v/>
      </c>
      <c r="K382" s="66"/>
      <c r="L382" s="77" t="str">
        <f>IFERROR(IF(B382&lt;&gt;"", IF(ISNUMBER(SEARCH("yes", LOWER(INDEX(Paste_Here!W$2:W$610, MATCH(B382, Paste_Here!A$2:A$610, 0))))), "Yes", IF(ISNUMBER(SEARCH("no", LOWER(INDEX(Paste_Here!W$2:W$610, MATCH(B382, Paste_Here!A$2:A$610, 0))))), "No", "")), ""), "")</f>
        <v/>
      </c>
      <c r="M382" s="66"/>
      <c r="N382" s="77"/>
      <c r="O382" s="66"/>
      <c r="P382" s="77" t="str">
        <f>IFERROR(IF(B382&lt;&gt;"", IF(ISNUMBER(SEARCH("yes", LOWER(INDEX(Paste_Here!V$2:V$610, MATCH(B382, Paste_Here!A$2:A$610, 0))))), "Yes", IF(ISNUMBER(SEARCH("no", LOWER(INDEX(Paste_Here!V$2:V$610, MATCH(B382, Paste_Here!A$2:A$610, 0))))), "No", "")), ""), "")</f>
        <v/>
      </c>
      <c r="Q382" s="66"/>
      <c r="R382" s="77"/>
      <c r="S382" s="66"/>
      <c r="T382" s="77"/>
      <c r="U382" s="66"/>
      <c r="V382" s="66"/>
      <c r="W382" s="77" t="str">
        <f t="shared" si="55"/>
        <v/>
      </c>
      <c r="X382" s="66"/>
      <c r="Y382" s="77" t="str">
        <f>IFERROR(IF(B382&lt;&gt;"", IF(ISNUMBER(SEARCH("Revealed-Potential (Primary Focus)", LOWER(INDEX(Paste_Here!X$2:X$610, MATCH(B382, Paste_Here!A$2:A$610, 0))))), "Rev-Potential: Prim", IF(ISNUMBER(SEARCH("Revealed-Potential (Secondary Focus)", LOWER(INDEX(Paste_Here!X$2:X$610, MATCH(B382, Paste_Here!A$2:A$610, 0))))), "Rev-Potential: Sec", IF(ISNUMBER(SEARCH("Monitoring", LOWER(INDEX(Paste_Here!X$2:X$610, MATCH(B382, Paste_Here!A$2:A$610, 0))))), "Monitoring", IF(ISNUMBER(SEARCH("At-Promise (Secondary Focus)", LOWER(INDEX(Paste_Here!X$2:X$610, MATCH(B382, Paste_Here!A$2:A$610, 0))))), "At-Promise: Sec", IF(ISNUMBER(SEARCH("At-Promise (Primary Focus)", LOWER(INDEX(Paste_Here!X$2:X$610, MATCH(B382, Paste_Here!A$2:A$610, 0))))), "At-Promise: Prim", ""))))), ""), "")</f>
        <v/>
      </c>
      <c r="Z382" s="66"/>
      <c r="AA382" s="77"/>
      <c r="AB382" s="66"/>
      <c r="AC382" s="77" t="str">
        <f>IFERROR(IF(B382&lt;&gt;"", IF(ISNUMBER(SEARCH("Revealed-Potential (Primary Focus)", LOWER(INDEX(Paste_Here!AB$2:AB$610, MATCH(B382, Paste_Here!A$2:A$610, 0))))), "Rev-Potential: Prim", IF(ISNUMBER(SEARCH("Revealed-Potential (Secondary Focus)", LOWER(INDEX(Paste_Here!AB$2:AB$610, MATCH(B382, Paste_Here!A$2:A$610, 0))))), "Rev-Potential: Sec", IF(ISNUMBER(SEARCH("Monitoring", LOWER(INDEX(Paste_Here!AB$2:AB$610, MATCH(B382, Paste_Here!A$2:A$610, 0))))), "Monitoring", IF(ISNUMBER(SEARCH("At-Promise (Secondary Focus)", LOWER(INDEX(Paste_Here!AB$2:AB$610, MATCH(B382, Paste_Here!A$2:A$610, 0))))), "At-Promise: Sec", IF(ISNUMBER(SEARCH("At-Promise (Primary Focus)", LOWER(INDEX(Paste_Here!AB$2:AB$610, MATCH(B382, Paste_Here!A$2:A$610, 0))))), "At-Promise: Prim", ""))))), ""), "")</f>
        <v/>
      </c>
      <c r="AD382" s="66"/>
      <c r="AE382" s="77"/>
      <c r="AF382" s="66"/>
      <c r="AG382" s="77"/>
      <c r="AH382" s="66"/>
      <c r="AI382" s="77"/>
      <c r="AJ382" s="66"/>
      <c r="AK382" s="77"/>
      <c r="AL382" s="66"/>
      <c r="AM382" s="77"/>
      <c r="AN382" s="66"/>
      <c r="AO382" s="77"/>
      <c r="AP382" s="66"/>
      <c r="AQ382" s="77"/>
      <c r="AR382" s="66"/>
      <c r="AS382" s="77"/>
      <c r="AT382" s="66"/>
      <c r="AU382" s="66"/>
      <c r="AV382" s="77" t="str">
        <f t="shared" si="56"/>
        <v/>
      </c>
      <c r="AW382" s="66"/>
      <c r="AX382" s="77" t="str">
        <f>IFERROR(IF(B382&lt;&gt;"", IF(AND(INDEX(Paste_Here!AC$2:AC$610, MATCH(B382, Paste_Here!A$2:A$610, 0))&lt;&gt;"", ISNUMBER(VALUE(INDEX(Paste_Here!AC$2:AC$610, MATCH(B382, Paste_Here!A$2:A$610, 0))))), INDEX(Paste_Here!AC$2:AC$610, MATCH(B382, Paste_Here!A$2:A$610, 0)), ""), ""), "")</f>
        <v/>
      </c>
      <c r="AY382" s="66"/>
      <c r="AZ382" s="77" t="str">
        <f>IFERROR(IF(B382&lt;&gt;"", IF(AND(INDEX(Paste_Here!AD$2:AD$610, MATCH(B382, Paste_Here!A$2:A$610, 0))&lt;&gt;"", ISNUMBER(VALUE(INDEX(Paste_Here!AD$2:AD$610, MATCH(B382, Paste_Here!A$2:A$610, 0))))), TEXT(ROUND(VALUE(INDEX(Paste_Here!AD$2:AD$610, MATCH(B382, Paste_Here!A$2:A$610, 0))), 2), "0.00"), ""), ""), "")</f>
        <v/>
      </c>
      <c r="BA382" s="66"/>
      <c r="BB382" s="77" t="str">
        <f>IFERROR(IF(B382&lt;&gt;"", IF(LOWER(INDEX(Paste_Here!AE$2:AE$610, MATCH(B382, Paste_Here!A$2:A$610, 0)))="approaching expectations", "Approaching", IF(LOWER(INDEX(Paste_Here!AE$2:AE$610, MATCH(B382, Paste_Here!A$2:A$610, 0)))="met expectations", "Met", IF(LOWER(INDEX(Paste_Here!AE$2:AE$610, MATCH(B382, Paste_Here!A$2:A$610, 0)))="exceeded expectations", "Exceeded", IF(LOWER(INDEX(Paste_Here!AE$2:AE$610, MATCH(B382, Paste_Here!A$2:A$610, 0)))="below expectations", "Below", "")))), ""), "")</f>
        <v/>
      </c>
      <c r="BC382" s="66"/>
      <c r="BD382" s="77" t="str">
        <f>IFERROR(IF(B382&lt;&gt;"", IF(AND(INDEX(Paste_Here!T$2:T$610, MATCH(B382, Paste_Here!A$2:A$610, 0))&lt;&gt;"", ISNUMBER(VALUE(INDEX(Paste_Here!T$2:T$610, MATCH(B382, Paste_Here!A$2:A$610, 0))))), INDEX(Paste_Here!T$2:T$610, MATCH(B382, Paste_Here!A$2:A$610, 0)), ""), ""), "")</f>
        <v/>
      </c>
      <c r="BE382" s="66"/>
      <c r="BF382" s="77"/>
      <c r="BG382" s="66"/>
      <c r="BH382" s="77"/>
      <c r="BI382" s="66"/>
      <c r="BJ382" s="77"/>
      <c r="BK382" s="66"/>
      <c r="BL382" s="77" t="str">
        <f>IFERROR(IF(B382&lt;&gt;"", IF(AND(INDEX(Paste_Here!N$2:N$610, MATCH(B382, Paste_Here!A$2:A$610, 0))&lt;&gt;"", ISNUMBER(VALUE(INDEX(Paste_Here!N$2:N$610, MATCH(B382, Paste_Here!A$2:A$610, 0))))), INDEX(Paste_Here!N$2:N$610, MATCH(B382, Paste_Here!A$2:A$610, 0)), ""), ""), "")</f>
        <v/>
      </c>
      <c r="BM382" s="66"/>
      <c r="BN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BO382" s="66"/>
      <c r="BP382" s="77" t="str" cm="1">
        <f t="array" aca="1" ref="BP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BQ382" s="66"/>
      <c r="BR382" s="66"/>
      <c r="BS382" s="77"/>
      <c r="BT382" s="66"/>
      <c r="BU382" s="77"/>
      <c r="BV382" s="66"/>
      <c r="BW382" s="77"/>
      <c r="BX382" s="66"/>
      <c r="BY382" s="77"/>
      <c r="BZ382" s="66"/>
      <c r="CA382" s="77"/>
      <c r="CB382" s="66"/>
      <c r="CC382" s="77"/>
      <c r="CD382" s="66"/>
      <c r="CE382" s="77"/>
      <c r="CF382" s="66"/>
      <c r="CG382" s="77"/>
      <c r="CH382" s="66"/>
      <c r="CI382" s="77"/>
      <c r="CJ382" s="66"/>
      <c r="CK382" s="77"/>
      <c r="CL382" s="66"/>
      <c r="CM382" s="77"/>
      <c r="CN382" s="66"/>
      <c r="CO382" s="66"/>
      <c r="CP382" s="77" t="str">
        <f t="shared" si="57"/>
        <v/>
      </c>
      <c r="CQ382" s="66"/>
      <c r="CR382" s="77" t="str">
        <f>IFERROR(IF(B382&lt;&gt;"", IF(AND(INDEX(Paste_Here!Y$2:Y$610, MATCH(B382, Paste_Here!A$2:A$610, 0))&lt;&gt;"", ISNUMBER(VALUE(INDEX(Paste_Here!Y$2:Y$610, MATCH(B382, Paste_Here!A$2:A$610, 0))))), INDEX(Paste_Here!Y$2:Y$610, MATCH(B382, Paste_Here!A$2:A$610, 0)), ""), ""), "")</f>
        <v/>
      </c>
      <c r="CS382" s="66"/>
      <c r="CT382" s="77" t="str">
        <f>IFERROR(IF(B382&lt;&gt;"", IF(AND(INDEX(Paste_Here!AA$2:AA$610, MATCH(B382, Paste_Here!A$2:A$610, 0))&lt;&gt;"", ISNUMBER(--INDEX(Paste_Here!AA$2:AA$610, MATCH(B382, Paste_Here!A$2:A$610, 0)))), TEXT(ROUND(--INDEX(Paste_Here!AA$2:AA$610, MATCH(B382, Paste_Here!A$2:A$610, 0)), 2), "0.00"), ""), ""), "")</f>
        <v/>
      </c>
      <c r="CU382" s="66"/>
      <c r="CV382" s="77" t="str">
        <f>IFERROR(IF(B382&lt;&gt;"", IF(LOWER(INDEX(Paste_Here!Z$2:Z$610, MATCH(B382, Paste_Here!A$2:A$610, 0)))="approaching expectations", "Approaching", IF(LOWER(INDEX(Paste_Here!Z$2:Z$610, MATCH(B382, Paste_Here!A$2:A$610, 0)))="met expectations", "Met", IF(LOWER(INDEX(Paste_Here!Z$2:Z$610, MATCH(B382, Paste_Here!A$2:A$610, 0)))="exceeded expectations", "Exceeded", IF(LOWER(INDEX(Paste_Here!Z$2:Z$610, MATCH(B382, Paste_Here!A$2:A$610, 0)))="below expectations", "Below", "")))), ""), "")</f>
        <v/>
      </c>
      <c r="CW382" s="66"/>
      <c r="CX382" s="77"/>
      <c r="CY382" s="66"/>
      <c r="CZ382" s="77" t="str">
        <f>IFERROR(IF(B382&lt;&gt;"", IF(AND(INDEX(Paste_Here!AL$2:AL$610, MATCH(B382, Paste_Here!A$2:A$610, 0))&lt;&gt;"", ISNUMBER(VALUE(INDEX(Paste_Here!AL$2:AL$610, MATCH(B382, Paste_Here!A$2:A$610, 0))))), INDEX(Paste_Here!AL$2:AL$610, MATCH(B382, Paste_Here!A$2:A$610, 0)), ""), ""), "")</f>
        <v/>
      </c>
      <c r="DA382" s="66"/>
      <c r="DB382" s="77" t="str">
        <f>IFERROR(IF(B382&lt;&gt;"", IF(ISNUMBER(SEARCH("highrisk", LOWER(INDEX(Paste_Here!AM$2:AM$610, MATCH(B382, Paste_Here!A$2:A$610, 0))))), "High Risk", IF(ISNUMBER(SEARCH("lowrisk", LOWER(INDEX(Paste_Here!AM$2:AM$610, MATCH(B382, Paste_Here!A$2:A$610, 0))))), "Low Risk", IF(ISNUMBER(SEARCH("somerisk", LOWER(INDEX(Paste_Here!AM$2:AM$610, MATCH(B382, Paste_Here!A$2:A$610, 0))))), "Some Risk", ""))), ""), "")</f>
        <v/>
      </c>
      <c r="DC382" s="66"/>
      <c r="DD382" s="77" t="str">
        <f>IFERROR(IF(B382&lt;&gt;"", IF(AND(INDEX(Paste_Here!AN$2:AN$610, MATCH(B382, Paste_Here!A$2:A$610, 0))&lt;&gt;"", ISNUMBER(VALUE(INDEX(Paste_Here!AN$2:AN$610, MATCH(B382, Paste_Here!A$2:A$610, 0))))), INDEX(Paste_Here!AN$2:AN$610, MATCH(B382, Paste_Here!A$2:A$610, 0)), ""), ""), "")</f>
        <v/>
      </c>
      <c r="DE382" s="66"/>
      <c r="DF382" s="77" t="str">
        <f>IFERROR(IF(B382&lt;&gt;"", IF(AND(INDEX(Paste_Here!Q$2:Q$610, MATCH(B382, Paste_Here!A$2:A$610, 0))&lt;&gt;"", ISNUMBER(VALUE(INDEX(Paste_Here!Q$2:Q$610, MATCH(B382, Paste_Here!A$2:A$610, 0))))), INDEX(Paste_Here!Q$2:Q$610, MATCH(B382, Paste_Here!A$2:A$610, 0)), ""), ""), "")</f>
        <v/>
      </c>
      <c r="DG382" s="66"/>
      <c r="DH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DI382" s="66"/>
      <c r="DJ382" s="77" t="str" cm="1">
        <f t="array" aca="1" ref="DJ382" ca="1">IFERROR(VALUE(IF(ISNUMBER(SEARCH("EM", INDEX(Paste_Here!S$2:S$500, MATCH(B382, Paste_Here!A$2:A$500, 0)))), "-" &amp;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f>
        <v/>
      </c>
      <c r="DK382" s="66"/>
      <c r="DL382" s="66"/>
      <c r="DM382" s="77" t="str">
        <f t="shared" si="58"/>
        <v/>
      </c>
      <c r="DN382" s="66"/>
      <c r="DO382" s="77" t="str">
        <f>IFERROR(IF(B382&lt;&gt;"", IF(AND(INDEX(Paste_Here!AF$2:AF$610, MATCH(B382, Paste_Here!A$2:A$610, 0))&lt;&gt;"", ISNUMBER(VALUE(INDEX(Paste_Here!AF$2:AF$610, MATCH(B382, Paste_Here!A$2:A$610, 0))))), INDEX(Paste_Here!AF$2:AF$610, MATCH(B382, Paste_Here!A$2:A$610, 0)), ""), ""), "")</f>
        <v/>
      </c>
      <c r="DP382" s="66"/>
      <c r="DQ382" s="77" t="str">
        <f>IFERROR(IF(B382&lt;&gt;"", IF(AND(INDEX(Paste_Here!AG$2:AG$610, MATCH(B382, Paste_Here!A$2:A$610, 0))&lt;&gt;"", ISNUMBER(--INDEX(Paste_Here!AG$2:AG$610, MATCH(B382, Paste_Here!A$2:A$610, 0)))), TEXT(ROUND(--INDEX(Paste_Here!AG$2:AG$610, MATCH(B382, Paste_Here!A$2:A$610, 0)), 2), "0.00"), ""), ""), "")</f>
        <v/>
      </c>
      <c r="DR382" s="66"/>
      <c r="DS382" s="77" t="str">
        <f>IFERROR(IF(B382&lt;&gt;"", IF(LOWER(INDEX(Paste_Here!AH$2:AH$610, MATCH(B382, Paste_Here!A$2:A$610, 0)))="approaching expectations", "Approaching", IF(LOWER(INDEX(Paste_Here!AH$2:AH$610, MATCH(B382, Paste_Here!A$2:A$610, 0)))="met expectations", "Met", IF(LOWER(INDEX(Paste_Here!AH$2:AH$610, MATCH(B382, Paste_Here!A$2:A$610, 0)))="exceeded expectations", "Exceeded", IF(LOWER(INDEX(Paste_Here!AH$2:AH$610, MATCH(B382, Paste_Here!A$2:A$610, 0)))="below expectations", "Below", "")))), ""), "")</f>
        <v/>
      </c>
      <c r="DT382" s="66"/>
      <c r="DU382" s="77" t="str">
        <f>IFERROR(IF(B382&lt;&gt;"", IF(AND(INDEX(Paste_Here!U$2:U$610, MATCH(B382, Paste_Here!A$2:A$610, 0))&lt;&gt;"", ISNUMBER(VALUE(INDEX(Paste_Here!U$2:U$610, MATCH(B382, Paste_Here!A$2:A$610, 0))))), INDEX(Paste_Here!U$2:U$610, MATCH(B382, Paste_Here!A$2:A$610, 0)), ""), ""), "")</f>
        <v/>
      </c>
      <c r="DV382" s="66"/>
      <c r="DW382" s="77"/>
      <c r="DX382" s="66"/>
      <c r="DY382" s="77" t="str">
        <f>IFERROR(IF(B382&lt;&gt;"", IF(AND(INDEX(Paste_Here!AI$2:AI$610, MATCH(B382, Paste_Here!A$2:A$610, 0))&lt;&gt;"", ISNUMBER(VALUE(INDEX(Paste_Here!AI$2:AI$610, MATCH(B382, Paste_Here!A$2:A$610, 0))))), INDEX(Paste_Here!AI$2:AI$610, MATCH(B382, Paste_Here!A$2:A$610, 0)), ""), ""), "")</f>
        <v/>
      </c>
      <c r="DZ382" s="66"/>
      <c r="EA382" s="77" t="str">
        <f>IFERROR(IF(B382&lt;&gt;"", IF(AND(INDEX(Paste_Here!AJ$2:AJ$610, MATCH(B382, Paste_Here!A$2:A$610, 0))&lt;&gt;"", ISNUMBER(--INDEX(Paste_Here!AJ$2:AJ$610, MATCH(B382, Paste_Here!A$2:A$610, 0)))), TEXT(ROUND(--INDEX(Paste_Here!AJ$2:AJ$610, MATCH(B382, Paste_Here!A$2:A$610, 0)), 2), "0.00"), ""), ""), "")</f>
        <v/>
      </c>
      <c r="EB382" s="66"/>
      <c r="EC382" s="77" t="str">
        <f>IFERROR(IF(B382&lt;&gt;"", IF(LOWER(INDEX(Paste_Here!AK$2:AK$610, MATCH(B382, Paste_Here!A$2:A$610, 0)))="approaching expectations", "Approaching", IF(LOWER(INDEX(Paste_Here!AK$2:AK$610, MATCH(B382, Paste_Here!A$2:A$610, 0)))="met expectations", "Met", IF(LOWER(INDEX(Paste_Here!AK$2:AK$610, MATCH(B382, Paste_Here!A$2:A$610, 0)))="exceeded expectations", "Exceeded", IF(LOWER(INDEX(Paste_Here!AK$2:AK$610, MATCH(B382, Paste_Here!A$2:A$610, 0)))="below expectations", "Below", "")))), ""), "")</f>
        <v/>
      </c>
      <c r="ED382" s="66"/>
      <c r="EE382" s="77"/>
      <c r="EF382" s="66"/>
      <c r="EG382" s="77"/>
      <c r="EH382" s="66"/>
      <c r="EI382" s="66"/>
      <c r="EJ382" s="77" t="str">
        <f t="shared" si="59"/>
        <v/>
      </c>
      <c r="EK382" s="66"/>
      <c r="EL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EM382" s="66"/>
      <c r="EN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EO382" s="66"/>
      <c r="EP382" s="77"/>
      <c r="EQ382" s="66"/>
      <c r="ER382" s="77" t="str">
        <f>IFERROR(IF(B382&lt;&gt;"", IF(AND(INDEX(Paste_Here!AT$2:AT$610, MATCH(B382, Paste_Here!A$2:A$610, 0))&lt;&gt;"", ISNUMBER(VALUE(INDEX(Paste_Here!AT$2:AT$610, MATCH(B382, Paste_Here!A$2:A$610, 0))))), INDEX(Paste_Here!AT$2:AT$610, MATCH(B382, Paste_Here!A$2:A$610, 0)), ""), ""), "")</f>
        <v/>
      </c>
      <c r="ES382" s="66"/>
      <c r="ET382" s="77" t="str">
        <f>IFERROR(IF(B382&lt;&gt;"", IF(AND(INDEX(Paste_Here!AV$2:AV$610, MATCH(B382, Paste_Here!A$2:A$610, 0))&lt;&gt;"", ISNUMBER(VALUE(INDEX(Paste_Here!AV$2:AV$610, MATCH(B382, Paste_Here!A$2:A$610, 0))))), INDEX(Paste_Here!AV$2:AV$610, MATCH(B382, Paste_Here!A$2:A$610, 0)), ""), ""), "")</f>
        <v/>
      </c>
      <c r="EU382" s="66"/>
      <c r="EV382" s="77"/>
      <c r="EW382" s="66"/>
      <c r="EX382" s="77" t="str">
        <f>IFERROR(IF(B382&lt;&gt;"", IF(AND(INDEX(Paste_Here!AU$2:AU$610, MATCH(B382, Paste_Here!A$2:A$610, 0))&lt;&gt;"", ISNUMBER(VALUE(INDEX(Paste_Here!AU$2:AU$610, MATCH(B382, Paste_Here!A$2:A$610, 0))))), INDEX(Paste_Here!AU$2:AU$610, MATCH(B382, Paste_Here!A$2:A$610, 0)), ""), ""), "")</f>
        <v/>
      </c>
      <c r="EY382" s="66"/>
      <c r="EZ382" s="77" t="str">
        <f>IFERROR(IF(B382&lt;&gt;"", IF(AND(INDEX(Paste_Here!AW$2:AW$610, MATCH(B382, Paste_Here!A$2:A$610, 0))&lt;&gt;"", ISNUMBER(VALUE(INDEX(Paste_Here!AW$2:AW$610, MATCH(B382, Paste_Here!A$2:A$610, 0))))), INDEX(Paste_Here!AW$2:AW$610, MATCH(B382, Paste_Here!A$2:A$610, 0)), ""), ""), "")</f>
        <v/>
      </c>
      <c r="FA382" s="66"/>
      <c r="FB382" s="77"/>
      <c r="FC382" s="66"/>
      <c r="FD382" s="77"/>
      <c r="FE382" s="66"/>
      <c r="FF382" s="66"/>
      <c r="FG382" s="77" t="str">
        <f t="shared" si="60"/>
        <v/>
      </c>
      <c r="FH382" s="66"/>
      <c r="FI382" s="77" t="str">
        <f>IFERROR(IF(B382&lt;&gt;"", IF(ISNUMBER(SEARCH("s", LOWER(INDEX(Paste_Here!M$2:M$610, MATCH(B382, Paste_Here!A$2:A$610, 0))))), "Yes", IF(INDEX(Paste_Here!M$2:M$610, MATCH(B382, Paste_Here!A$2:A$610, 0))&lt;&gt;"", "No", "")), ""), "")</f>
        <v/>
      </c>
      <c r="FJ382" s="66"/>
      <c r="FK382" s="77" t="str">
        <f>IFERROR(IF(B382&lt;&gt;"", IF(ISNUMBER(SEARCH("yes", LOWER(INDEX(Paste_Here!F$2:F$610, MATCH(B382, Paste_Here!A$2:A$610, 0))))), "Yes", IF(ISNUMBER(SEARCH("no", LOWER(INDEX(Paste_Here!F$2:F$610, MATCH(B382, Paste_Here!A$2:A$610, 0))))), "No", "")), ""), "")</f>
        <v/>
      </c>
      <c r="FL382" s="66"/>
      <c r="FM382" s="77" t="str">
        <f>IFERROR(IF(B382&lt;&gt;"", IF(ISNUMBER(SEARCH("english language learner", LOWER(INDEX(Paste_Here!C$2:C$610, MATCH(B382, Paste_Here!A$2:A$610, 0))))), "Yes", ""), ""), "")</f>
        <v/>
      </c>
      <c r="FN382" s="66"/>
      <c r="FO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FP382" s="66"/>
      <c r="FQ382" s="77" t="str">
        <f>IFERROR(IF(B382&lt;&gt;"", IF(ISNUMBER(SEARCH("yes", LOWER(INDEX(Paste_Here!L$2:L$610, MATCH(B382, Paste_Here!A$2:A$610, 0))))), "Yes", IF(ISNUMBER(SEARCH("no", LOWER(INDEX(Paste_Here!L$2:L$610, MATCH(B382, Paste_Here!A$2:A$610, 0))))), "No", "")), ""), "")</f>
        <v/>
      </c>
      <c r="FR382" s="66"/>
      <c r="FS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FT382" s="66"/>
      <c r="FU382" s="77"/>
      <c r="FV382" s="66"/>
      <c r="FW382" s="77" t="str">
        <f>IFERROR(IF(B382&lt;&gt;"", IF(AND(INDEX(Paste_Here!D$2:D$610, MATCH(B382, Paste_Here!A$2:A$610, 0))&lt;&gt;"", ISNUMBER(VALUE(INDEX(Paste_Here!D$2:D$610, MATCH(B382, Paste_Here!A$2:A$610, 0))))), INDEX(Paste_Here!D$2:D$610, MATCH(B382, Paste_Here!A$2:A$610, 0)), ""), ""), "")</f>
        <v/>
      </c>
      <c r="FX382" s="66"/>
      <c r="FY382" s="77" t="str">
        <f>IFERROR(IF(B382&lt;&gt;"", IF(AND(INDEX(Paste_Here!G$2:G$610, MATCH(B382, Paste_Here!A$2:A$610, 0))&lt;&gt;"", ISNUMBER(VALUE(INDEX(Paste_Here!G$2:G$610, MATCH(B382, Paste_Here!A$2:A$610, 0))))), INDEX(Paste_Here!G$2:G$610, MATCH(B382, Paste_Here!A$2:A$610, 0)), ""), ""), "")</f>
        <v/>
      </c>
      <c r="FZ382" s="66"/>
      <c r="GA382" s="95"/>
      <c r="GB382" s="66"/>
      <c r="JS382" s="1" t="str" cm="1">
        <f t="array" ref="JS382">IFERROR(INDEX(Paste_Here!$B$2:$B$610, MATCH(0, COUNTIF(JS$4:JS381, Paste_Here!$B$2:$B$610) + IF(Paste_Here!$B$2:$B$610="", 1, 0), 0)), "")</f>
        <v/>
      </c>
      <c r="JT382" s="1" t="str">
        <f>IF(JS382&lt;&gt;"", INDEX(Paste_Here!$A$2:$A$610, MATCH(JS382, Paste_Here!$B$2:$B$610, 0)), "")</f>
        <v/>
      </c>
      <c r="JU382" s="1" t="str">
        <f t="shared" si="61"/>
        <v/>
      </c>
      <c r="JV382" s="1" t="str" cm="1">
        <f t="array" ref="JV382">IFERROR(INDEX($JU$5:$JU$610, MATCH(SMALL(IF($JU$5:$JU$610&lt;&gt;"", COUNTIF($JU$5:$JU$610, "&lt;"&amp;$JU$5:$JU$610)+1), ROW()-ROW($JV$5)+1), COUNTIF($JU$5:$JU$610, "&lt;"&amp;$JU$5:$JU$610)+1, 0)), "")</f>
        <v/>
      </c>
    </row>
    <row r="383" spans="1:282">
      <c r="A383" s="66"/>
      <c r="B383" s="77" t="str">
        <f t="shared" si="52"/>
        <v/>
      </c>
      <c r="C383" s="66"/>
      <c r="D383" s="77" t="str">
        <f>IFERROR(IF(B383&lt;&gt;"", IF(COUNTIF(INDEX(Paste_Here!AS$2:AS$610, MATCH(B383, Paste_Here!A$2:A$610, 0), 0), "yes") &gt; 0, "Yes", IF(COUNTIF(INDEX(Paste_Here!AS$2:AS$610, MATCH(B383, Paste_Here!A$2:A$610, 0), 0), "no") &gt; 0, "No", "")), ""), "")</f>
        <v/>
      </c>
      <c r="E383" s="66"/>
      <c r="F383" s="77" t="str">
        <f t="shared" si="53"/>
        <v/>
      </c>
      <c r="G383" s="66"/>
      <c r="H383" s="77" t="str">
        <f>IFERROR(IF(B383&lt;&gt;"", IF(COUNTIF(INDEX(Paste_Here!AO$2:AR$610, MATCH(B383, Paste_Here!A$2:A$610, 0), 0), "yes") &gt; 0, "Yes", IF(COUNTIF(INDEX(Paste_Here!AO$2:AR$610, MATCH(B383, Paste_Here!A$2:A$610, 0), 0), "no") &gt; 0, "No", "")), ""), "")</f>
        <v/>
      </c>
      <c r="I383" s="66"/>
      <c r="J383" s="77" t="str">
        <f t="shared" si="54"/>
        <v/>
      </c>
      <c r="K383" s="66"/>
      <c r="L383" s="77" t="str">
        <f>IFERROR(IF(B383&lt;&gt;"", IF(ISNUMBER(SEARCH("yes", LOWER(INDEX(Paste_Here!W$2:W$610, MATCH(B383, Paste_Here!A$2:A$610, 0))))), "Yes", IF(ISNUMBER(SEARCH("no", LOWER(INDEX(Paste_Here!W$2:W$610, MATCH(B383, Paste_Here!A$2:A$610, 0))))), "No", "")), ""), "")</f>
        <v/>
      </c>
      <c r="M383" s="66"/>
      <c r="N383" s="77"/>
      <c r="O383" s="66"/>
      <c r="P383" s="77" t="str">
        <f>IFERROR(IF(B383&lt;&gt;"", IF(ISNUMBER(SEARCH("yes", LOWER(INDEX(Paste_Here!V$2:V$610, MATCH(B383, Paste_Here!A$2:A$610, 0))))), "Yes", IF(ISNUMBER(SEARCH("no", LOWER(INDEX(Paste_Here!V$2:V$610, MATCH(B383, Paste_Here!A$2:A$610, 0))))), "No", "")), ""), "")</f>
        <v/>
      </c>
      <c r="Q383" s="66"/>
      <c r="R383" s="77"/>
      <c r="S383" s="66"/>
      <c r="T383" s="77"/>
      <c r="U383" s="66"/>
      <c r="V383" s="66"/>
      <c r="W383" s="77" t="str">
        <f t="shared" si="55"/>
        <v/>
      </c>
      <c r="X383" s="66"/>
      <c r="Y383" s="77" t="str">
        <f>IFERROR(IF(B383&lt;&gt;"", IF(ISNUMBER(SEARCH("Revealed-Potential (Primary Focus)", LOWER(INDEX(Paste_Here!X$2:X$610, MATCH(B383, Paste_Here!A$2:A$610, 0))))), "Rev-Potential: Prim", IF(ISNUMBER(SEARCH("Revealed-Potential (Secondary Focus)", LOWER(INDEX(Paste_Here!X$2:X$610, MATCH(B383, Paste_Here!A$2:A$610, 0))))), "Rev-Potential: Sec", IF(ISNUMBER(SEARCH("Monitoring", LOWER(INDEX(Paste_Here!X$2:X$610, MATCH(B383, Paste_Here!A$2:A$610, 0))))), "Monitoring", IF(ISNUMBER(SEARCH("At-Promise (Secondary Focus)", LOWER(INDEX(Paste_Here!X$2:X$610, MATCH(B383, Paste_Here!A$2:A$610, 0))))), "At-Promise: Sec", IF(ISNUMBER(SEARCH("At-Promise (Primary Focus)", LOWER(INDEX(Paste_Here!X$2:X$610, MATCH(B383, Paste_Here!A$2:A$610, 0))))), "At-Promise: Prim", ""))))), ""), "")</f>
        <v/>
      </c>
      <c r="Z383" s="66"/>
      <c r="AA383" s="77"/>
      <c r="AB383" s="66"/>
      <c r="AC383" s="77" t="str">
        <f>IFERROR(IF(B383&lt;&gt;"", IF(ISNUMBER(SEARCH("Revealed-Potential (Primary Focus)", LOWER(INDEX(Paste_Here!AB$2:AB$610, MATCH(B383, Paste_Here!A$2:A$610, 0))))), "Rev-Potential: Prim", IF(ISNUMBER(SEARCH("Revealed-Potential (Secondary Focus)", LOWER(INDEX(Paste_Here!AB$2:AB$610, MATCH(B383, Paste_Here!A$2:A$610, 0))))), "Rev-Potential: Sec", IF(ISNUMBER(SEARCH("Monitoring", LOWER(INDEX(Paste_Here!AB$2:AB$610, MATCH(B383, Paste_Here!A$2:A$610, 0))))), "Monitoring", IF(ISNUMBER(SEARCH("At-Promise (Secondary Focus)", LOWER(INDEX(Paste_Here!AB$2:AB$610, MATCH(B383, Paste_Here!A$2:A$610, 0))))), "At-Promise: Sec", IF(ISNUMBER(SEARCH("At-Promise (Primary Focus)", LOWER(INDEX(Paste_Here!AB$2:AB$610, MATCH(B383, Paste_Here!A$2:A$610, 0))))), "At-Promise: Prim", ""))))), ""), "")</f>
        <v/>
      </c>
      <c r="AD383" s="66"/>
      <c r="AE383" s="77"/>
      <c r="AF383" s="66"/>
      <c r="AG383" s="77"/>
      <c r="AH383" s="66"/>
      <c r="AI383" s="77"/>
      <c r="AJ383" s="66"/>
      <c r="AK383" s="77"/>
      <c r="AL383" s="66"/>
      <c r="AM383" s="77"/>
      <c r="AN383" s="66"/>
      <c r="AO383" s="77"/>
      <c r="AP383" s="66"/>
      <c r="AQ383" s="77"/>
      <c r="AR383" s="66"/>
      <c r="AS383" s="77"/>
      <c r="AT383" s="66"/>
      <c r="AU383" s="66"/>
      <c r="AV383" s="77" t="str">
        <f t="shared" si="56"/>
        <v/>
      </c>
      <c r="AW383" s="66"/>
      <c r="AX383" s="77" t="str">
        <f>IFERROR(IF(B383&lt;&gt;"", IF(AND(INDEX(Paste_Here!AC$2:AC$610, MATCH(B383, Paste_Here!A$2:A$610, 0))&lt;&gt;"", ISNUMBER(VALUE(INDEX(Paste_Here!AC$2:AC$610, MATCH(B383, Paste_Here!A$2:A$610, 0))))), INDEX(Paste_Here!AC$2:AC$610, MATCH(B383, Paste_Here!A$2:A$610, 0)), ""), ""), "")</f>
        <v/>
      </c>
      <c r="AY383" s="66"/>
      <c r="AZ383" s="77" t="str">
        <f>IFERROR(IF(B383&lt;&gt;"", IF(AND(INDEX(Paste_Here!AD$2:AD$610, MATCH(B383, Paste_Here!A$2:A$610, 0))&lt;&gt;"", ISNUMBER(VALUE(INDEX(Paste_Here!AD$2:AD$610, MATCH(B383, Paste_Here!A$2:A$610, 0))))), TEXT(ROUND(VALUE(INDEX(Paste_Here!AD$2:AD$610, MATCH(B383, Paste_Here!A$2:A$610, 0))), 2), "0.00"), ""), ""), "")</f>
        <v/>
      </c>
      <c r="BA383" s="66"/>
      <c r="BB383" s="77" t="str">
        <f>IFERROR(IF(B383&lt;&gt;"", IF(LOWER(INDEX(Paste_Here!AE$2:AE$610, MATCH(B383, Paste_Here!A$2:A$610, 0)))="approaching expectations", "Approaching", IF(LOWER(INDEX(Paste_Here!AE$2:AE$610, MATCH(B383, Paste_Here!A$2:A$610, 0)))="met expectations", "Met", IF(LOWER(INDEX(Paste_Here!AE$2:AE$610, MATCH(B383, Paste_Here!A$2:A$610, 0)))="exceeded expectations", "Exceeded", IF(LOWER(INDEX(Paste_Here!AE$2:AE$610, MATCH(B383, Paste_Here!A$2:A$610, 0)))="below expectations", "Below", "")))), ""), "")</f>
        <v/>
      </c>
      <c r="BC383" s="66"/>
      <c r="BD383" s="77" t="str">
        <f>IFERROR(IF(B383&lt;&gt;"", IF(AND(INDEX(Paste_Here!T$2:T$610, MATCH(B383, Paste_Here!A$2:A$610, 0))&lt;&gt;"", ISNUMBER(VALUE(INDEX(Paste_Here!T$2:T$610, MATCH(B383, Paste_Here!A$2:A$610, 0))))), INDEX(Paste_Here!T$2:T$610, MATCH(B383, Paste_Here!A$2:A$610, 0)), ""), ""), "")</f>
        <v/>
      </c>
      <c r="BE383" s="66"/>
      <c r="BF383" s="77"/>
      <c r="BG383" s="66"/>
      <c r="BH383" s="77"/>
      <c r="BI383" s="66"/>
      <c r="BJ383" s="77"/>
      <c r="BK383" s="66"/>
      <c r="BL383" s="77" t="str">
        <f>IFERROR(IF(B383&lt;&gt;"", IF(AND(INDEX(Paste_Here!N$2:N$610, MATCH(B383, Paste_Here!A$2:A$610, 0))&lt;&gt;"", ISNUMBER(VALUE(INDEX(Paste_Here!N$2:N$610, MATCH(B383, Paste_Here!A$2:A$610, 0))))), INDEX(Paste_Here!N$2:N$610, MATCH(B383, Paste_Here!A$2:A$610, 0)), ""), ""), "")</f>
        <v/>
      </c>
      <c r="BM383" s="66"/>
      <c r="BN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BO383" s="66"/>
      <c r="BP383" s="77" t="str" cm="1">
        <f t="array" aca="1" ref="BP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BQ383" s="66"/>
      <c r="BR383" s="66"/>
      <c r="BS383" s="77"/>
      <c r="BT383" s="66"/>
      <c r="BU383" s="77"/>
      <c r="BV383" s="66"/>
      <c r="BW383" s="77"/>
      <c r="BX383" s="66"/>
      <c r="BY383" s="77"/>
      <c r="BZ383" s="66"/>
      <c r="CA383" s="77"/>
      <c r="CB383" s="66"/>
      <c r="CC383" s="77"/>
      <c r="CD383" s="66"/>
      <c r="CE383" s="77"/>
      <c r="CF383" s="66"/>
      <c r="CG383" s="77"/>
      <c r="CH383" s="66"/>
      <c r="CI383" s="77"/>
      <c r="CJ383" s="66"/>
      <c r="CK383" s="77"/>
      <c r="CL383" s="66"/>
      <c r="CM383" s="77"/>
      <c r="CN383" s="66"/>
      <c r="CO383" s="66"/>
      <c r="CP383" s="77" t="str">
        <f t="shared" si="57"/>
        <v/>
      </c>
      <c r="CQ383" s="66"/>
      <c r="CR383" s="77" t="str">
        <f>IFERROR(IF(B383&lt;&gt;"", IF(AND(INDEX(Paste_Here!Y$2:Y$610, MATCH(B383, Paste_Here!A$2:A$610, 0))&lt;&gt;"", ISNUMBER(VALUE(INDEX(Paste_Here!Y$2:Y$610, MATCH(B383, Paste_Here!A$2:A$610, 0))))), INDEX(Paste_Here!Y$2:Y$610, MATCH(B383, Paste_Here!A$2:A$610, 0)), ""), ""), "")</f>
        <v/>
      </c>
      <c r="CS383" s="66"/>
      <c r="CT383" s="77" t="str">
        <f>IFERROR(IF(B383&lt;&gt;"", IF(AND(INDEX(Paste_Here!AA$2:AA$610, MATCH(B383, Paste_Here!A$2:A$610, 0))&lt;&gt;"", ISNUMBER(--INDEX(Paste_Here!AA$2:AA$610, MATCH(B383, Paste_Here!A$2:A$610, 0)))), TEXT(ROUND(--INDEX(Paste_Here!AA$2:AA$610, MATCH(B383, Paste_Here!A$2:A$610, 0)), 2), "0.00"), ""), ""), "")</f>
        <v/>
      </c>
      <c r="CU383" s="66"/>
      <c r="CV383" s="77" t="str">
        <f>IFERROR(IF(B383&lt;&gt;"", IF(LOWER(INDEX(Paste_Here!Z$2:Z$610, MATCH(B383, Paste_Here!A$2:A$610, 0)))="approaching expectations", "Approaching", IF(LOWER(INDEX(Paste_Here!Z$2:Z$610, MATCH(B383, Paste_Here!A$2:A$610, 0)))="met expectations", "Met", IF(LOWER(INDEX(Paste_Here!Z$2:Z$610, MATCH(B383, Paste_Here!A$2:A$610, 0)))="exceeded expectations", "Exceeded", IF(LOWER(INDEX(Paste_Here!Z$2:Z$610, MATCH(B383, Paste_Here!A$2:A$610, 0)))="below expectations", "Below", "")))), ""), "")</f>
        <v/>
      </c>
      <c r="CW383" s="66"/>
      <c r="CX383" s="77"/>
      <c r="CY383" s="66"/>
      <c r="CZ383" s="77" t="str">
        <f>IFERROR(IF(B383&lt;&gt;"", IF(AND(INDEX(Paste_Here!AL$2:AL$610, MATCH(B383, Paste_Here!A$2:A$610, 0))&lt;&gt;"", ISNUMBER(VALUE(INDEX(Paste_Here!AL$2:AL$610, MATCH(B383, Paste_Here!A$2:A$610, 0))))), INDEX(Paste_Here!AL$2:AL$610, MATCH(B383, Paste_Here!A$2:A$610, 0)), ""), ""), "")</f>
        <v/>
      </c>
      <c r="DA383" s="66"/>
      <c r="DB383" s="77" t="str">
        <f>IFERROR(IF(B383&lt;&gt;"", IF(ISNUMBER(SEARCH("highrisk", LOWER(INDEX(Paste_Here!AM$2:AM$610, MATCH(B383, Paste_Here!A$2:A$610, 0))))), "High Risk", IF(ISNUMBER(SEARCH("lowrisk", LOWER(INDEX(Paste_Here!AM$2:AM$610, MATCH(B383, Paste_Here!A$2:A$610, 0))))), "Low Risk", IF(ISNUMBER(SEARCH("somerisk", LOWER(INDEX(Paste_Here!AM$2:AM$610, MATCH(B383, Paste_Here!A$2:A$610, 0))))), "Some Risk", ""))), ""), "")</f>
        <v/>
      </c>
      <c r="DC383" s="66"/>
      <c r="DD383" s="77" t="str">
        <f>IFERROR(IF(B383&lt;&gt;"", IF(AND(INDEX(Paste_Here!AN$2:AN$610, MATCH(B383, Paste_Here!A$2:A$610, 0))&lt;&gt;"", ISNUMBER(VALUE(INDEX(Paste_Here!AN$2:AN$610, MATCH(B383, Paste_Here!A$2:A$610, 0))))), INDEX(Paste_Here!AN$2:AN$610, MATCH(B383, Paste_Here!A$2:A$610, 0)), ""), ""), "")</f>
        <v/>
      </c>
      <c r="DE383" s="66"/>
      <c r="DF383" s="77" t="str">
        <f>IFERROR(IF(B383&lt;&gt;"", IF(AND(INDEX(Paste_Here!Q$2:Q$610, MATCH(B383, Paste_Here!A$2:A$610, 0))&lt;&gt;"", ISNUMBER(VALUE(INDEX(Paste_Here!Q$2:Q$610, MATCH(B383, Paste_Here!A$2:A$610, 0))))), INDEX(Paste_Here!Q$2:Q$610, MATCH(B383, Paste_Here!A$2:A$610, 0)), ""), ""), "")</f>
        <v/>
      </c>
      <c r="DG383" s="66"/>
      <c r="DH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DI383" s="66"/>
      <c r="DJ383" s="77" t="str" cm="1">
        <f t="array" aca="1" ref="DJ383" ca="1">IFERROR(VALUE(IF(ISNUMBER(SEARCH("EM", INDEX(Paste_Here!S$2:S$500, MATCH(B383, Paste_Here!A$2:A$500, 0)))), "-" &amp;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f>
        <v/>
      </c>
      <c r="DK383" s="66"/>
      <c r="DL383" s="66"/>
      <c r="DM383" s="77" t="str">
        <f t="shared" si="58"/>
        <v/>
      </c>
      <c r="DN383" s="66"/>
      <c r="DO383" s="77" t="str">
        <f>IFERROR(IF(B383&lt;&gt;"", IF(AND(INDEX(Paste_Here!AF$2:AF$610, MATCH(B383, Paste_Here!A$2:A$610, 0))&lt;&gt;"", ISNUMBER(VALUE(INDEX(Paste_Here!AF$2:AF$610, MATCH(B383, Paste_Here!A$2:A$610, 0))))), INDEX(Paste_Here!AF$2:AF$610, MATCH(B383, Paste_Here!A$2:A$610, 0)), ""), ""), "")</f>
        <v/>
      </c>
      <c r="DP383" s="66"/>
      <c r="DQ383" s="77" t="str">
        <f>IFERROR(IF(B383&lt;&gt;"", IF(AND(INDEX(Paste_Here!AG$2:AG$610, MATCH(B383, Paste_Here!A$2:A$610, 0))&lt;&gt;"", ISNUMBER(--INDEX(Paste_Here!AG$2:AG$610, MATCH(B383, Paste_Here!A$2:A$610, 0)))), TEXT(ROUND(--INDEX(Paste_Here!AG$2:AG$610, MATCH(B383, Paste_Here!A$2:A$610, 0)), 2), "0.00"), ""), ""), "")</f>
        <v/>
      </c>
      <c r="DR383" s="66"/>
      <c r="DS383" s="77" t="str">
        <f>IFERROR(IF(B383&lt;&gt;"", IF(LOWER(INDEX(Paste_Here!AH$2:AH$610, MATCH(B383, Paste_Here!A$2:A$610, 0)))="approaching expectations", "Approaching", IF(LOWER(INDEX(Paste_Here!AH$2:AH$610, MATCH(B383, Paste_Here!A$2:A$610, 0)))="met expectations", "Met", IF(LOWER(INDEX(Paste_Here!AH$2:AH$610, MATCH(B383, Paste_Here!A$2:A$610, 0)))="exceeded expectations", "Exceeded", IF(LOWER(INDEX(Paste_Here!AH$2:AH$610, MATCH(B383, Paste_Here!A$2:A$610, 0)))="below expectations", "Below", "")))), ""), "")</f>
        <v/>
      </c>
      <c r="DT383" s="66"/>
      <c r="DU383" s="77" t="str">
        <f>IFERROR(IF(B383&lt;&gt;"", IF(AND(INDEX(Paste_Here!U$2:U$610, MATCH(B383, Paste_Here!A$2:A$610, 0))&lt;&gt;"", ISNUMBER(VALUE(INDEX(Paste_Here!U$2:U$610, MATCH(B383, Paste_Here!A$2:A$610, 0))))), INDEX(Paste_Here!U$2:U$610, MATCH(B383, Paste_Here!A$2:A$610, 0)), ""), ""), "")</f>
        <v/>
      </c>
      <c r="DV383" s="66"/>
      <c r="DW383" s="77"/>
      <c r="DX383" s="66"/>
      <c r="DY383" s="77" t="str">
        <f>IFERROR(IF(B383&lt;&gt;"", IF(AND(INDEX(Paste_Here!AI$2:AI$610, MATCH(B383, Paste_Here!A$2:A$610, 0))&lt;&gt;"", ISNUMBER(VALUE(INDEX(Paste_Here!AI$2:AI$610, MATCH(B383, Paste_Here!A$2:A$610, 0))))), INDEX(Paste_Here!AI$2:AI$610, MATCH(B383, Paste_Here!A$2:A$610, 0)), ""), ""), "")</f>
        <v/>
      </c>
      <c r="DZ383" s="66"/>
      <c r="EA383" s="77" t="str">
        <f>IFERROR(IF(B383&lt;&gt;"", IF(AND(INDEX(Paste_Here!AJ$2:AJ$610, MATCH(B383, Paste_Here!A$2:A$610, 0))&lt;&gt;"", ISNUMBER(--INDEX(Paste_Here!AJ$2:AJ$610, MATCH(B383, Paste_Here!A$2:A$610, 0)))), TEXT(ROUND(--INDEX(Paste_Here!AJ$2:AJ$610, MATCH(B383, Paste_Here!A$2:A$610, 0)), 2), "0.00"), ""), ""), "")</f>
        <v/>
      </c>
      <c r="EB383" s="66"/>
      <c r="EC383" s="77" t="str">
        <f>IFERROR(IF(B383&lt;&gt;"", IF(LOWER(INDEX(Paste_Here!AK$2:AK$610, MATCH(B383, Paste_Here!A$2:A$610, 0)))="approaching expectations", "Approaching", IF(LOWER(INDEX(Paste_Here!AK$2:AK$610, MATCH(B383, Paste_Here!A$2:A$610, 0)))="met expectations", "Met", IF(LOWER(INDEX(Paste_Here!AK$2:AK$610, MATCH(B383, Paste_Here!A$2:A$610, 0)))="exceeded expectations", "Exceeded", IF(LOWER(INDEX(Paste_Here!AK$2:AK$610, MATCH(B383, Paste_Here!A$2:A$610, 0)))="below expectations", "Below", "")))), ""), "")</f>
        <v/>
      </c>
      <c r="ED383" s="66"/>
      <c r="EE383" s="77"/>
      <c r="EF383" s="66"/>
      <c r="EG383" s="77"/>
      <c r="EH383" s="66"/>
      <c r="EI383" s="66"/>
      <c r="EJ383" s="77" t="str">
        <f t="shared" si="59"/>
        <v/>
      </c>
      <c r="EK383" s="66"/>
      <c r="EL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EM383" s="66"/>
      <c r="EN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EO383" s="66"/>
      <c r="EP383" s="77"/>
      <c r="EQ383" s="66"/>
      <c r="ER383" s="77" t="str">
        <f>IFERROR(IF(B383&lt;&gt;"", IF(AND(INDEX(Paste_Here!AT$2:AT$610, MATCH(B383, Paste_Here!A$2:A$610, 0))&lt;&gt;"", ISNUMBER(VALUE(INDEX(Paste_Here!AT$2:AT$610, MATCH(B383, Paste_Here!A$2:A$610, 0))))), INDEX(Paste_Here!AT$2:AT$610, MATCH(B383, Paste_Here!A$2:A$610, 0)), ""), ""), "")</f>
        <v/>
      </c>
      <c r="ES383" s="66"/>
      <c r="ET383" s="77" t="str">
        <f>IFERROR(IF(B383&lt;&gt;"", IF(AND(INDEX(Paste_Here!AV$2:AV$610, MATCH(B383, Paste_Here!A$2:A$610, 0))&lt;&gt;"", ISNUMBER(VALUE(INDEX(Paste_Here!AV$2:AV$610, MATCH(B383, Paste_Here!A$2:A$610, 0))))), INDEX(Paste_Here!AV$2:AV$610, MATCH(B383, Paste_Here!A$2:A$610, 0)), ""), ""), "")</f>
        <v/>
      </c>
      <c r="EU383" s="66"/>
      <c r="EV383" s="77"/>
      <c r="EW383" s="66"/>
      <c r="EX383" s="77" t="str">
        <f>IFERROR(IF(B383&lt;&gt;"", IF(AND(INDEX(Paste_Here!AU$2:AU$610, MATCH(B383, Paste_Here!A$2:A$610, 0))&lt;&gt;"", ISNUMBER(VALUE(INDEX(Paste_Here!AU$2:AU$610, MATCH(B383, Paste_Here!A$2:A$610, 0))))), INDEX(Paste_Here!AU$2:AU$610, MATCH(B383, Paste_Here!A$2:A$610, 0)), ""), ""), "")</f>
        <v/>
      </c>
      <c r="EY383" s="66"/>
      <c r="EZ383" s="77" t="str">
        <f>IFERROR(IF(B383&lt;&gt;"", IF(AND(INDEX(Paste_Here!AW$2:AW$610, MATCH(B383, Paste_Here!A$2:A$610, 0))&lt;&gt;"", ISNUMBER(VALUE(INDEX(Paste_Here!AW$2:AW$610, MATCH(B383, Paste_Here!A$2:A$610, 0))))), INDEX(Paste_Here!AW$2:AW$610, MATCH(B383, Paste_Here!A$2:A$610, 0)), ""), ""), "")</f>
        <v/>
      </c>
      <c r="FA383" s="66"/>
      <c r="FB383" s="77"/>
      <c r="FC383" s="66"/>
      <c r="FD383" s="77"/>
      <c r="FE383" s="66"/>
      <c r="FF383" s="66"/>
      <c r="FG383" s="77" t="str">
        <f t="shared" si="60"/>
        <v/>
      </c>
      <c r="FH383" s="66"/>
      <c r="FI383" s="77" t="str">
        <f>IFERROR(IF(B383&lt;&gt;"", IF(ISNUMBER(SEARCH("s", LOWER(INDEX(Paste_Here!M$2:M$610, MATCH(B383, Paste_Here!A$2:A$610, 0))))), "Yes", IF(INDEX(Paste_Here!M$2:M$610, MATCH(B383, Paste_Here!A$2:A$610, 0))&lt;&gt;"", "No", "")), ""), "")</f>
        <v/>
      </c>
      <c r="FJ383" s="66"/>
      <c r="FK383" s="77" t="str">
        <f>IFERROR(IF(B383&lt;&gt;"", IF(ISNUMBER(SEARCH("yes", LOWER(INDEX(Paste_Here!F$2:F$610, MATCH(B383, Paste_Here!A$2:A$610, 0))))), "Yes", IF(ISNUMBER(SEARCH("no", LOWER(INDEX(Paste_Here!F$2:F$610, MATCH(B383, Paste_Here!A$2:A$610, 0))))), "No", "")), ""), "")</f>
        <v/>
      </c>
      <c r="FL383" s="66"/>
      <c r="FM383" s="77" t="str">
        <f>IFERROR(IF(B383&lt;&gt;"", IF(ISNUMBER(SEARCH("english language learner", LOWER(INDEX(Paste_Here!C$2:C$610, MATCH(B383, Paste_Here!A$2:A$610, 0))))), "Yes", ""), ""), "")</f>
        <v/>
      </c>
      <c r="FN383" s="66"/>
      <c r="FO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FP383" s="66"/>
      <c r="FQ383" s="77" t="str">
        <f>IFERROR(IF(B383&lt;&gt;"", IF(ISNUMBER(SEARCH("yes", LOWER(INDEX(Paste_Here!L$2:L$610, MATCH(B383, Paste_Here!A$2:A$610, 0))))), "Yes", IF(ISNUMBER(SEARCH("no", LOWER(INDEX(Paste_Here!L$2:L$610, MATCH(B383, Paste_Here!A$2:A$610, 0))))), "No", "")), ""), "")</f>
        <v/>
      </c>
      <c r="FR383" s="66"/>
      <c r="FS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FT383" s="66"/>
      <c r="FU383" s="77"/>
      <c r="FV383" s="66"/>
      <c r="FW383" s="77" t="str">
        <f>IFERROR(IF(B383&lt;&gt;"", IF(AND(INDEX(Paste_Here!D$2:D$610, MATCH(B383, Paste_Here!A$2:A$610, 0))&lt;&gt;"", ISNUMBER(VALUE(INDEX(Paste_Here!D$2:D$610, MATCH(B383, Paste_Here!A$2:A$610, 0))))), INDEX(Paste_Here!D$2:D$610, MATCH(B383, Paste_Here!A$2:A$610, 0)), ""), ""), "")</f>
        <v/>
      </c>
      <c r="FX383" s="66"/>
      <c r="FY383" s="77" t="str">
        <f>IFERROR(IF(B383&lt;&gt;"", IF(AND(INDEX(Paste_Here!G$2:G$610, MATCH(B383, Paste_Here!A$2:A$610, 0))&lt;&gt;"", ISNUMBER(VALUE(INDEX(Paste_Here!G$2:G$610, MATCH(B383, Paste_Here!A$2:A$610, 0))))), INDEX(Paste_Here!G$2:G$610, MATCH(B383, Paste_Here!A$2:A$610, 0)), ""), ""), "")</f>
        <v/>
      </c>
      <c r="FZ383" s="66"/>
      <c r="GA383" s="95"/>
      <c r="GB383" s="66"/>
      <c r="JS383" s="1" t="str" cm="1">
        <f t="array" ref="JS383">IFERROR(INDEX(Paste_Here!$B$2:$B$610, MATCH(0, COUNTIF(JS$4:JS382, Paste_Here!$B$2:$B$610) + IF(Paste_Here!$B$2:$B$610="", 1, 0), 0)), "")</f>
        <v/>
      </c>
      <c r="JT383" s="1" t="str">
        <f>IF(JS383&lt;&gt;"", INDEX(Paste_Here!$A$2:$A$610, MATCH(JS383, Paste_Here!$B$2:$B$610, 0)), "")</f>
        <v/>
      </c>
      <c r="JU383" s="1" t="str">
        <f t="shared" si="61"/>
        <v/>
      </c>
      <c r="JV383" s="1" t="str" cm="1">
        <f t="array" ref="JV383">IFERROR(INDEX($JU$5:$JU$610, MATCH(SMALL(IF($JU$5:$JU$610&lt;&gt;"", COUNTIF($JU$5:$JU$610, "&lt;"&amp;$JU$5:$JU$610)+1), ROW()-ROW($JV$5)+1), COUNTIF($JU$5:$JU$610, "&lt;"&amp;$JU$5:$JU$610)+1, 0)), "")</f>
        <v/>
      </c>
    </row>
    <row r="384" spans="1:282">
      <c r="A384" s="66"/>
      <c r="B384" s="77" t="str">
        <f t="shared" si="52"/>
        <v/>
      </c>
      <c r="C384" s="66"/>
      <c r="D384" s="77" t="str">
        <f>IFERROR(IF(B384&lt;&gt;"", IF(COUNTIF(INDEX(Paste_Here!AS$2:AS$610, MATCH(B384, Paste_Here!A$2:A$610, 0), 0), "yes") &gt; 0, "Yes", IF(COUNTIF(INDEX(Paste_Here!AS$2:AS$610, MATCH(B384, Paste_Here!A$2:A$610, 0), 0), "no") &gt; 0, "No", "")), ""), "")</f>
        <v/>
      </c>
      <c r="E384" s="66"/>
      <c r="F384" s="77" t="str">
        <f t="shared" si="53"/>
        <v/>
      </c>
      <c r="G384" s="66"/>
      <c r="H384" s="77" t="str">
        <f>IFERROR(IF(B384&lt;&gt;"", IF(COUNTIF(INDEX(Paste_Here!AO$2:AR$610, MATCH(B384, Paste_Here!A$2:A$610, 0), 0), "yes") &gt; 0, "Yes", IF(COUNTIF(INDEX(Paste_Here!AO$2:AR$610, MATCH(B384, Paste_Here!A$2:A$610, 0), 0), "no") &gt; 0, "No", "")), ""), "")</f>
        <v/>
      </c>
      <c r="I384" s="66"/>
      <c r="J384" s="77" t="str">
        <f t="shared" si="54"/>
        <v/>
      </c>
      <c r="K384" s="66"/>
      <c r="L384" s="77" t="str">
        <f>IFERROR(IF(B384&lt;&gt;"", IF(ISNUMBER(SEARCH("yes", LOWER(INDEX(Paste_Here!W$2:W$610, MATCH(B384, Paste_Here!A$2:A$610, 0))))), "Yes", IF(ISNUMBER(SEARCH("no", LOWER(INDEX(Paste_Here!W$2:W$610, MATCH(B384, Paste_Here!A$2:A$610, 0))))), "No", "")), ""), "")</f>
        <v/>
      </c>
      <c r="M384" s="66"/>
      <c r="N384" s="77"/>
      <c r="O384" s="66"/>
      <c r="P384" s="77" t="str">
        <f>IFERROR(IF(B384&lt;&gt;"", IF(ISNUMBER(SEARCH("yes", LOWER(INDEX(Paste_Here!V$2:V$610, MATCH(B384, Paste_Here!A$2:A$610, 0))))), "Yes", IF(ISNUMBER(SEARCH("no", LOWER(INDEX(Paste_Here!V$2:V$610, MATCH(B384, Paste_Here!A$2:A$610, 0))))), "No", "")), ""), "")</f>
        <v/>
      </c>
      <c r="Q384" s="66"/>
      <c r="R384" s="77"/>
      <c r="S384" s="66"/>
      <c r="T384" s="77"/>
      <c r="U384" s="66"/>
      <c r="V384" s="66"/>
      <c r="W384" s="77" t="str">
        <f t="shared" si="55"/>
        <v/>
      </c>
      <c r="X384" s="66"/>
      <c r="Y384" s="77" t="str">
        <f>IFERROR(IF(B384&lt;&gt;"", IF(ISNUMBER(SEARCH("Revealed-Potential (Primary Focus)", LOWER(INDEX(Paste_Here!X$2:X$610, MATCH(B384, Paste_Here!A$2:A$610, 0))))), "Rev-Potential: Prim", IF(ISNUMBER(SEARCH("Revealed-Potential (Secondary Focus)", LOWER(INDEX(Paste_Here!X$2:X$610, MATCH(B384, Paste_Here!A$2:A$610, 0))))), "Rev-Potential: Sec", IF(ISNUMBER(SEARCH("Monitoring", LOWER(INDEX(Paste_Here!X$2:X$610, MATCH(B384, Paste_Here!A$2:A$610, 0))))), "Monitoring", IF(ISNUMBER(SEARCH("At-Promise (Secondary Focus)", LOWER(INDEX(Paste_Here!X$2:X$610, MATCH(B384, Paste_Here!A$2:A$610, 0))))), "At-Promise: Sec", IF(ISNUMBER(SEARCH("At-Promise (Primary Focus)", LOWER(INDEX(Paste_Here!X$2:X$610, MATCH(B384, Paste_Here!A$2:A$610, 0))))), "At-Promise: Prim", ""))))), ""), "")</f>
        <v/>
      </c>
      <c r="Z384" s="66"/>
      <c r="AA384" s="77"/>
      <c r="AB384" s="66"/>
      <c r="AC384" s="77" t="str">
        <f>IFERROR(IF(B384&lt;&gt;"", IF(ISNUMBER(SEARCH("Revealed-Potential (Primary Focus)", LOWER(INDEX(Paste_Here!AB$2:AB$610, MATCH(B384, Paste_Here!A$2:A$610, 0))))), "Rev-Potential: Prim", IF(ISNUMBER(SEARCH("Revealed-Potential (Secondary Focus)", LOWER(INDEX(Paste_Here!AB$2:AB$610, MATCH(B384, Paste_Here!A$2:A$610, 0))))), "Rev-Potential: Sec", IF(ISNUMBER(SEARCH("Monitoring", LOWER(INDEX(Paste_Here!AB$2:AB$610, MATCH(B384, Paste_Here!A$2:A$610, 0))))), "Monitoring", IF(ISNUMBER(SEARCH("At-Promise (Secondary Focus)", LOWER(INDEX(Paste_Here!AB$2:AB$610, MATCH(B384, Paste_Here!A$2:A$610, 0))))), "At-Promise: Sec", IF(ISNUMBER(SEARCH("At-Promise (Primary Focus)", LOWER(INDEX(Paste_Here!AB$2:AB$610, MATCH(B384, Paste_Here!A$2:A$610, 0))))), "At-Promise: Prim", ""))))), ""), "")</f>
        <v/>
      </c>
      <c r="AD384" s="66"/>
      <c r="AE384" s="77"/>
      <c r="AF384" s="66"/>
      <c r="AG384" s="77"/>
      <c r="AH384" s="66"/>
      <c r="AI384" s="77"/>
      <c r="AJ384" s="66"/>
      <c r="AK384" s="77"/>
      <c r="AL384" s="66"/>
      <c r="AM384" s="77"/>
      <c r="AN384" s="66"/>
      <c r="AO384" s="77"/>
      <c r="AP384" s="66"/>
      <c r="AQ384" s="77"/>
      <c r="AR384" s="66"/>
      <c r="AS384" s="77"/>
      <c r="AT384" s="66"/>
      <c r="AU384" s="66"/>
      <c r="AV384" s="77" t="str">
        <f t="shared" si="56"/>
        <v/>
      </c>
      <c r="AW384" s="66"/>
      <c r="AX384" s="77" t="str">
        <f>IFERROR(IF(B384&lt;&gt;"", IF(AND(INDEX(Paste_Here!AC$2:AC$610, MATCH(B384, Paste_Here!A$2:A$610, 0))&lt;&gt;"", ISNUMBER(VALUE(INDEX(Paste_Here!AC$2:AC$610, MATCH(B384, Paste_Here!A$2:A$610, 0))))), INDEX(Paste_Here!AC$2:AC$610, MATCH(B384, Paste_Here!A$2:A$610, 0)), ""), ""), "")</f>
        <v/>
      </c>
      <c r="AY384" s="66"/>
      <c r="AZ384" s="77" t="str">
        <f>IFERROR(IF(B384&lt;&gt;"", IF(AND(INDEX(Paste_Here!AD$2:AD$610, MATCH(B384, Paste_Here!A$2:A$610, 0))&lt;&gt;"", ISNUMBER(VALUE(INDEX(Paste_Here!AD$2:AD$610, MATCH(B384, Paste_Here!A$2:A$610, 0))))), TEXT(ROUND(VALUE(INDEX(Paste_Here!AD$2:AD$610, MATCH(B384, Paste_Here!A$2:A$610, 0))), 2), "0.00"), ""), ""), "")</f>
        <v/>
      </c>
      <c r="BA384" s="66"/>
      <c r="BB384" s="77" t="str">
        <f>IFERROR(IF(B384&lt;&gt;"", IF(LOWER(INDEX(Paste_Here!AE$2:AE$610, MATCH(B384, Paste_Here!A$2:A$610, 0)))="approaching expectations", "Approaching", IF(LOWER(INDEX(Paste_Here!AE$2:AE$610, MATCH(B384, Paste_Here!A$2:A$610, 0)))="met expectations", "Met", IF(LOWER(INDEX(Paste_Here!AE$2:AE$610, MATCH(B384, Paste_Here!A$2:A$610, 0)))="exceeded expectations", "Exceeded", IF(LOWER(INDEX(Paste_Here!AE$2:AE$610, MATCH(B384, Paste_Here!A$2:A$610, 0)))="below expectations", "Below", "")))), ""), "")</f>
        <v/>
      </c>
      <c r="BC384" s="66"/>
      <c r="BD384" s="77" t="str">
        <f>IFERROR(IF(B384&lt;&gt;"", IF(AND(INDEX(Paste_Here!T$2:T$610, MATCH(B384, Paste_Here!A$2:A$610, 0))&lt;&gt;"", ISNUMBER(VALUE(INDEX(Paste_Here!T$2:T$610, MATCH(B384, Paste_Here!A$2:A$610, 0))))), INDEX(Paste_Here!T$2:T$610, MATCH(B384, Paste_Here!A$2:A$610, 0)), ""), ""), "")</f>
        <v/>
      </c>
      <c r="BE384" s="66"/>
      <c r="BF384" s="77"/>
      <c r="BG384" s="66"/>
      <c r="BH384" s="77"/>
      <c r="BI384" s="66"/>
      <c r="BJ384" s="77"/>
      <c r="BK384" s="66"/>
      <c r="BL384" s="77" t="str">
        <f>IFERROR(IF(B384&lt;&gt;"", IF(AND(INDEX(Paste_Here!N$2:N$610, MATCH(B384, Paste_Here!A$2:A$610, 0))&lt;&gt;"", ISNUMBER(VALUE(INDEX(Paste_Here!N$2:N$610, MATCH(B384, Paste_Here!A$2:A$610, 0))))), INDEX(Paste_Here!N$2:N$610, MATCH(B384, Paste_Here!A$2:A$610, 0)), ""), ""), "")</f>
        <v/>
      </c>
      <c r="BM384" s="66"/>
      <c r="BN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BO384" s="66"/>
      <c r="BP384" s="77" t="str" cm="1">
        <f t="array" aca="1" ref="BP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BQ384" s="66"/>
      <c r="BR384" s="66"/>
      <c r="BS384" s="77"/>
      <c r="BT384" s="66"/>
      <c r="BU384" s="77"/>
      <c r="BV384" s="66"/>
      <c r="BW384" s="77"/>
      <c r="BX384" s="66"/>
      <c r="BY384" s="77"/>
      <c r="BZ384" s="66"/>
      <c r="CA384" s="77"/>
      <c r="CB384" s="66"/>
      <c r="CC384" s="77"/>
      <c r="CD384" s="66"/>
      <c r="CE384" s="77"/>
      <c r="CF384" s="66"/>
      <c r="CG384" s="77"/>
      <c r="CH384" s="66"/>
      <c r="CI384" s="77"/>
      <c r="CJ384" s="66"/>
      <c r="CK384" s="77"/>
      <c r="CL384" s="66"/>
      <c r="CM384" s="77"/>
      <c r="CN384" s="66"/>
      <c r="CO384" s="66"/>
      <c r="CP384" s="77" t="str">
        <f t="shared" si="57"/>
        <v/>
      </c>
      <c r="CQ384" s="66"/>
      <c r="CR384" s="77" t="str">
        <f>IFERROR(IF(B384&lt;&gt;"", IF(AND(INDEX(Paste_Here!Y$2:Y$610, MATCH(B384, Paste_Here!A$2:A$610, 0))&lt;&gt;"", ISNUMBER(VALUE(INDEX(Paste_Here!Y$2:Y$610, MATCH(B384, Paste_Here!A$2:A$610, 0))))), INDEX(Paste_Here!Y$2:Y$610, MATCH(B384, Paste_Here!A$2:A$610, 0)), ""), ""), "")</f>
        <v/>
      </c>
      <c r="CS384" s="66"/>
      <c r="CT384" s="77" t="str">
        <f>IFERROR(IF(B384&lt;&gt;"", IF(AND(INDEX(Paste_Here!AA$2:AA$610, MATCH(B384, Paste_Here!A$2:A$610, 0))&lt;&gt;"", ISNUMBER(--INDEX(Paste_Here!AA$2:AA$610, MATCH(B384, Paste_Here!A$2:A$610, 0)))), TEXT(ROUND(--INDEX(Paste_Here!AA$2:AA$610, MATCH(B384, Paste_Here!A$2:A$610, 0)), 2), "0.00"), ""), ""), "")</f>
        <v/>
      </c>
      <c r="CU384" s="66"/>
      <c r="CV384" s="77" t="str">
        <f>IFERROR(IF(B384&lt;&gt;"", IF(LOWER(INDEX(Paste_Here!Z$2:Z$610, MATCH(B384, Paste_Here!A$2:A$610, 0)))="approaching expectations", "Approaching", IF(LOWER(INDEX(Paste_Here!Z$2:Z$610, MATCH(B384, Paste_Here!A$2:A$610, 0)))="met expectations", "Met", IF(LOWER(INDEX(Paste_Here!Z$2:Z$610, MATCH(B384, Paste_Here!A$2:A$610, 0)))="exceeded expectations", "Exceeded", IF(LOWER(INDEX(Paste_Here!Z$2:Z$610, MATCH(B384, Paste_Here!A$2:A$610, 0)))="below expectations", "Below", "")))), ""), "")</f>
        <v/>
      </c>
      <c r="CW384" s="66"/>
      <c r="CX384" s="77"/>
      <c r="CY384" s="66"/>
      <c r="CZ384" s="77" t="str">
        <f>IFERROR(IF(B384&lt;&gt;"", IF(AND(INDEX(Paste_Here!AL$2:AL$610, MATCH(B384, Paste_Here!A$2:A$610, 0))&lt;&gt;"", ISNUMBER(VALUE(INDEX(Paste_Here!AL$2:AL$610, MATCH(B384, Paste_Here!A$2:A$610, 0))))), INDEX(Paste_Here!AL$2:AL$610, MATCH(B384, Paste_Here!A$2:A$610, 0)), ""), ""), "")</f>
        <v/>
      </c>
      <c r="DA384" s="66"/>
      <c r="DB384" s="77" t="str">
        <f>IFERROR(IF(B384&lt;&gt;"", IF(ISNUMBER(SEARCH("highrisk", LOWER(INDEX(Paste_Here!AM$2:AM$610, MATCH(B384, Paste_Here!A$2:A$610, 0))))), "High Risk", IF(ISNUMBER(SEARCH("lowrisk", LOWER(INDEX(Paste_Here!AM$2:AM$610, MATCH(B384, Paste_Here!A$2:A$610, 0))))), "Low Risk", IF(ISNUMBER(SEARCH("somerisk", LOWER(INDEX(Paste_Here!AM$2:AM$610, MATCH(B384, Paste_Here!A$2:A$610, 0))))), "Some Risk", ""))), ""), "")</f>
        <v/>
      </c>
      <c r="DC384" s="66"/>
      <c r="DD384" s="77" t="str">
        <f>IFERROR(IF(B384&lt;&gt;"", IF(AND(INDEX(Paste_Here!AN$2:AN$610, MATCH(B384, Paste_Here!A$2:A$610, 0))&lt;&gt;"", ISNUMBER(VALUE(INDEX(Paste_Here!AN$2:AN$610, MATCH(B384, Paste_Here!A$2:A$610, 0))))), INDEX(Paste_Here!AN$2:AN$610, MATCH(B384, Paste_Here!A$2:A$610, 0)), ""), ""), "")</f>
        <v/>
      </c>
      <c r="DE384" s="66"/>
      <c r="DF384" s="77" t="str">
        <f>IFERROR(IF(B384&lt;&gt;"", IF(AND(INDEX(Paste_Here!Q$2:Q$610, MATCH(B384, Paste_Here!A$2:A$610, 0))&lt;&gt;"", ISNUMBER(VALUE(INDEX(Paste_Here!Q$2:Q$610, MATCH(B384, Paste_Here!A$2:A$610, 0))))), INDEX(Paste_Here!Q$2:Q$610, MATCH(B384, Paste_Here!A$2:A$610, 0)), ""), ""), "")</f>
        <v/>
      </c>
      <c r="DG384" s="66"/>
      <c r="DH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DI384" s="66"/>
      <c r="DJ384" s="77" t="str" cm="1">
        <f t="array" aca="1" ref="DJ384" ca="1">IFERROR(VALUE(IF(ISNUMBER(SEARCH("EM", INDEX(Paste_Here!S$2:S$500, MATCH(B384, Paste_Here!A$2:A$500, 0)))), "-" &amp;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f>
        <v/>
      </c>
      <c r="DK384" s="66"/>
      <c r="DL384" s="66"/>
      <c r="DM384" s="77" t="str">
        <f t="shared" si="58"/>
        <v/>
      </c>
      <c r="DN384" s="66"/>
      <c r="DO384" s="77" t="str">
        <f>IFERROR(IF(B384&lt;&gt;"", IF(AND(INDEX(Paste_Here!AF$2:AF$610, MATCH(B384, Paste_Here!A$2:A$610, 0))&lt;&gt;"", ISNUMBER(VALUE(INDEX(Paste_Here!AF$2:AF$610, MATCH(B384, Paste_Here!A$2:A$610, 0))))), INDEX(Paste_Here!AF$2:AF$610, MATCH(B384, Paste_Here!A$2:A$610, 0)), ""), ""), "")</f>
        <v/>
      </c>
      <c r="DP384" s="66"/>
      <c r="DQ384" s="77" t="str">
        <f>IFERROR(IF(B384&lt;&gt;"", IF(AND(INDEX(Paste_Here!AG$2:AG$610, MATCH(B384, Paste_Here!A$2:A$610, 0))&lt;&gt;"", ISNUMBER(--INDEX(Paste_Here!AG$2:AG$610, MATCH(B384, Paste_Here!A$2:A$610, 0)))), TEXT(ROUND(--INDEX(Paste_Here!AG$2:AG$610, MATCH(B384, Paste_Here!A$2:A$610, 0)), 2), "0.00"), ""), ""), "")</f>
        <v/>
      </c>
      <c r="DR384" s="66"/>
      <c r="DS384" s="77" t="str">
        <f>IFERROR(IF(B384&lt;&gt;"", IF(LOWER(INDEX(Paste_Here!AH$2:AH$610, MATCH(B384, Paste_Here!A$2:A$610, 0)))="approaching expectations", "Approaching", IF(LOWER(INDEX(Paste_Here!AH$2:AH$610, MATCH(B384, Paste_Here!A$2:A$610, 0)))="met expectations", "Met", IF(LOWER(INDEX(Paste_Here!AH$2:AH$610, MATCH(B384, Paste_Here!A$2:A$610, 0)))="exceeded expectations", "Exceeded", IF(LOWER(INDEX(Paste_Here!AH$2:AH$610, MATCH(B384, Paste_Here!A$2:A$610, 0)))="below expectations", "Below", "")))), ""), "")</f>
        <v/>
      </c>
      <c r="DT384" s="66"/>
      <c r="DU384" s="77" t="str">
        <f>IFERROR(IF(B384&lt;&gt;"", IF(AND(INDEX(Paste_Here!U$2:U$610, MATCH(B384, Paste_Here!A$2:A$610, 0))&lt;&gt;"", ISNUMBER(VALUE(INDEX(Paste_Here!U$2:U$610, MATCH(B384, Paste_Here!A$2:A$610, 0))))), INDEX(Paste_Here!U$2:U$610, MATCH(B384, Paste_Here!A$2:A$610, 0)), ""), ""), "")</f>
        <v/>
      </c>
      <c r="DV384" s="66"/>
      <c r="DW384" s="77"/>
      <c r="DX384" s="66"/>
      <c r="DY384" s="77" t="str">
        <f>IFERROR(IF(B384&lt;&gt;"", IF(AND(INDEX(Paste_Here!AI$2:AI$610, MATCH(B384, Paste_Here!A$2:A$610, 0))&lt;&gt;"", ISNUMBER(VALUE(INDEX(Paste_Here!AI$2:AI$610, MATCH(B384, Paste_Here!A$2:A$610, 0))))), INDEX(Paste_Here!AI$2:AI$610, MATCH(B384, Paste_Here!A$2:A$610, 0)), ""), ""), "")</f>
        <v/>
      </c>
      <c r="DZ384" s="66"/>
      <c r="EA384" s="77" t="str">
        <f>IFERROR(IF(B384&lt;&gt;"", IF(AND(INDEX(Paste_Here!AJ$2:AJ$610, MATCH(B384, Paste_Here!A$2:A$610, 0))&lt;&gt;"", ISNUMBER(--INDEX(Paste_Here!AJ$2:AJ$610, MATCH(B384, Paste_Here!A$2:A$610, 0)))), TEXT(ROUND(--INDEX(Paste_Here!AJ$2:AJ$610, MATCH(B384, Paste_Here!A$2:A$610, 0)), 2), "0.00"), ""), ""), "")</f>
        <v/>
      </c>
      <c r="EB384" s="66"/>
      <c r="EC384" s="77" t="str">
        <f>IFERROR(IF(B384&lt;&gt;"", IF(LOWER(INDEX(Paste_Here!AK$2:AK$610, MATCH(B384, Paste_Here!A$2:A$610, 0)))="approaching expectations", "Approaching", IF(LOWER(INDEX(Paste_Here!AK$2:AK$610, MATCH(B384, Paste_Here!A$2:A$610, 0)))="met expectations", "Met", IF(LOWER(INDEX(Paste_Here!AK$2:AK$610, MATCH(B384, Paste_Here!A$2:A$610, 0)))="exceeded expectations", "Exceeded", IF(LOWER(INDEX(Paste_Here!AK$2:AK$610, MATCH(B384, Paste_Here!A$2:A$610, 0)))="below expectations", "Below", "")))), ""), "")</f>
        <v/>
      </c>
      <c r="ED384" s="66"/>
      <c r="EE384" s="77"/>
      <c r="EF384" s="66"/>
      <c r="EG384" s="77"/>
      <c r="EH384" s="66"/>
      <c r="EI384" s="66"/>
      <c r="EJ384" s="77" t="str">
        <f t="shared" si="59"/>
        <v/>
      </c>
      <c r="EK384" s="66"/>
      <c r="EL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EM384" s="66"/>
      <c r="EN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EO384" s="66"/>
      <c r="EP384" s="77"/>
      <c r="EQ384" s="66"/>
      <c r="ER384" s="77" t="str">
        <f>IFERROR(IF(B384&lt;&gt;"", IF(AND(INDEX(Paste_Here!AT$2:AT$610, MATCH(B384, Paste_Here!A$2:A$610, 0))&lt;&gt;"", ISNUMBER(VALUE(INDEX(Paste_Here!AT$2:AT$610, MATCH(B384, Paste_Here!A$2:A$610, 0))))), INDEX(Paste_Here!AT$2:AT$610, MATCH(B384, Paste_Here!A$2:A$610, 0)), ""), ""), "")</f>
        <v/>
      </c>
      <c r="ES384" s="66"/>
      <c r="ET384" s="77" t="str">
        <f>IFERROR(IF(B384&lt;&gt;"", IF(AND(INDEX(Paste_Here!AV$2:AV$610, MATCH(B384, Paste_Here!A$2:A$610, 0))&lt;&gt;"", ISNUMBER(VALUE(INDEX(Paste_Here!AV$2:AV$610, MATCH(B384, Paste_Here!A$2:A$610, 0))))), INDEX(Paste_Here!AV$2:AV$610, MATCH(B384, Paste_Here!A$2:A$610, 0)), ""), ""), "")</f>
        <v/>
      </c>
      <c r="EU384" s="66"/>
      <c r="EV384" s="77"/>
      <c r="EW384" s="66"/>
      <c r="EX384" s="77" t="str">
        <f>IFERROR(IF(B384&lt;&gt;"", IF(AND(INDEX(Paste_Here!AU$2:AU$610, MATCH(B384, Paste_Here!A$2:A$610, 0))&lt;&gt;"", ISNUMBER(VALUE(INDEX(Paste_Here!AU$2:AU$610, MATCH(B384, Paste_Here!A$2:A$610, 0))))), INDEX(Paste_Here!AU$2:AU$610, MATCH(B384, Paste_Here!A$2:A$610, 0)), ""), ""), "")</f>
        <v/>
      </c>
      <c r="EY384" s="66"/>
      <c r="EZ384" s="77" t="str">
        <f>IFERROR(IF(B384&lt;&gt;"", IF(AND(INDEX(Paste_Here!AW$2:AW$610, MATCH(B384, Paste_Here!A$2:A$610, 0))&lt;&gt;"", ISNUMBER(VALUE(INDEX(Paste_Here!AW$2:AW$610, MATCH(B384, Paste_Here!A$2:A$610, 0))))), INDEX(Paste_Here!AW$2:AW$610, MATCH(B384, Paste_Here!A$2:A$610, 0)), ""), ""), "")</f>
        <v/>
      </c>
      <c r="FA384" s="66"/>
      <c r="FB384" s="77"/>
      <c r="FC384" s="66"/>
      <c r="FD384" s="77"/>
      <c r="FE384" s="66"/>
      <c r="FF384" s="66"/>
      <c r="FG384" s="77" t="str">
        <f t="shared" si="60"/>
        <v/>
      </c>
      <c r="FH384" s="66"/>
      <c r="FI384" s="77" t="str">
        <f>IFERROR(IF(B384&lt;&gt;"", IF(ISNUMBER(SEARCH("s", LOWER(INDEX(Paste_Here!M$2:M$610, MATCH(B384, Paste_Here!A$2:A$610, 0))))), "Yes", IF(INDEX(Paste_Here!M$2:M$610, MATCH(B384, Paste_Here!A$2:A$610, 0))&lt;&gt;"", "No", "")), ""), "")</f>
        <v/>
      </c>
      <c r="FJ384" s="66"/>
      <c r="FK384" s="77" t="str">
        <f>IFERROR(IF(B384&lt;&gt;"", IF(ISNUMBER(SEARCH("yes", LOWER(INDEX(Paste_Here!F$2:F$610, MATCH(B384, Paste_Here!A$2:A$610, 0))))), "Yes", IF(ISNUMBER(SEARCH("no", LOWER(INDEX(Paste_Here!F$2:F$610, MATCH(B384, Paste_Here!A$2:A$610, 0))))), "No", "")), ""), "")</f>
        <v/>
      </c>
      <c r="FL384" s="66"/>
      <c r="FM384" s="77" t="str">
        <f>IFERROR(IF(B384&lt;&gt;"", IF(ISNUMBER(SEARCH("english language learner", LOWER(INDEX(Paste_Here!C$2:C$610, MATCH(B384, Paste_Here!A$2:A$610, 0))))), "Yes", ""), ""), "")</f>
        <v/>
      </c>
      <c r="FN384" s="66"/>
      <c r="FO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FP384" s="66"/>
      <c r="FQ384" s="77" t="str">
        <f>IFERROR(IF(B384&lt;&gt;"", IF(ISNUMBER(SEARCH("yes", LOWER(INDEX(Paste_Here!L$2:L$610, MATCH(B384, Paste_Here!A$2:A$610, 0))))), "Yes", IF(ISNUMBER(SEARCH("no", LOWER(INDEX(Paste_Here!L$2:L$610, MATCH(B384, Paste_Here!A$2:A$610, 0))))), "No", "")), ""), "")</f>
        <v/>
      </c>
      <c r="FR384" s="66"/>
      <c r="FS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FT384" s="66"/>
      <c r="FU384" s="77"/>
      <c r="FV384" s="66"/>
      <c r="FW384" s="77" t="str">
        <f>IFERROR(IF(B384&lt;&gt;"", IF(AND(INDEX(Paste_Here!D$2:D$610, MATCH(B384, Paste_Here!A$2:A$610, 0))&lt;&gt;"", ISNUMBER(VALUE(INDEX(Paste_Here!D$2:D$610, MATCH(B384, Paste_Here!A$2:A$610, 0))))), INDEX(Paste_Here!D$2:D$610, MATCH(B384, Paste_Here!A$2:A$610, 0)), ""), ""), "")</f>
        <v/>
      </c>
      <c r="FX384" s="66"/>
      <c r="FY384" s="77" t="str">
        <f>IFERROR(IF(B384&lt;&gt;"", IF(AND(INDEX(Paste_Here!G$2:G$610, MATCH(B384, Paste_Here!A$2:A$610, 0))&lt;&gt;"", ISNUMBER(VALUE(INDEX(Paste_Here!G$2:G$610, MATCH(B384, Paste_Here!A$2:A$610, 0))))), INDEX(Paste_Here!G$2:G$610, MATCH(B384, Paste_Here!A$2:A$610, 0)), ""), ""), "")</f>
        <v/>
      </c>
      <c r="FZ384" s="66"/>
      <c r="GA384" s="95"/>
      <c r="GB384" s="66"/>
      <c r="JS384" s="1" t="str" cm="1">
        <f t="array" ref="JS384">IFERROR(INDEX(Paste_Here!$B$2:$B$610, MATCH(0, COUNTIF(JS$4:JS383, Paste_Here!$B$2:$B$610) + IF(Paste_Here!$B$2:$B$610="", 1, 0), 0)), "")</f>
        <v/>
      </c>
      <c r="JT384" s="1" t="str">
        <f>IF(JS384&lt;&gt;"", INDEX(Paste_Here!$A$2:$A$610, MATCH(JS384, Paste_Here!$B$2:$B$610, 0)), "")</f>
        <v/>
      </c>
      <c r="JU384" s="1" t="str">
        <f t="shared" si="61"/>
        <v/>
      </c>
      <c r="JV384" s="1" t="str" cm="1">
        <f t="array" ref="JV384">IFERROR(INDEX($JU$5:$JU$610, MATCH(SMALL(IF($JU$5:$JU$610&lt;&gt;"", COUNTIF($JU$5:$JU$610, "&lt;"&amp;$JU$5:$JU$610)+1), ROW()-ROW($JV$5)+1), COUNTIF($JU$5:$JU$610, "&lt;"&amp;$JU$5:$JU$610)+1, 0)), "")</f>
        <v/>
      </c>
    </row>
    <row r="385" spans="1:282">
      <c r="A385" s="66"/>
      <c r="B385" s="77" t="str">
        <f t="shared" si="52"/>
        <v/>
      </c>
      <c r="C385" s="66"/>
      <c r="D385" s="77" t="str">
        <f>IFERROR(IF(B385&lt;&gt;"", IF(COUNTIF(INDEX(Paste_Here!AS$2:AS$610, MATCH(B385, Paste_Here!A$2:A$610, 0), 0), "yes") &gt; 0, "Yes", IF(COUNTIF(INDEX(Paste_Here!AS$2:AS$610, MATCH(B385, Paste_Here!A$2:A$610, 0), 0), "no") &gt; 0, "No", "")), ""), "")</f>
        <v/>
      </c>
      <c r="E385" s="66"/>
      <c r="F385" s="77" t="str">
        <f t="shared" si="53"/>
        <v/>
      </c>
      <c r="G385" s="66"/>
      <c r="H385" s="77" t="str">
        <f>IFERROR(IF(B385&lt;&gt;"", IF(COUNTIF(INDEX(Paste_Here!AO$2:AR$610, MATCH(B385, Paste_Here!A$2:A$610, 0), 0), "yes") &gt; 0, "Yes", IF(COUNTIF(INDEX(Paste_Here!AO$2:AR$610, MATCH(B385, Paste_Here!A$2:A$610, 0), 0), "no") &gt; 0, "No", "")), ""), "")</f>
        <v/>
      </c>
      <c r="I385" s="66"/>
      <c r="J385" s="77" t="str">
        <f t="shared" si="54"/>
        <v/>
      </c>
      <c r="K385" s="66"/>
      <c r="L385" s="77" t="str">
        <f>IFERROR(IF(B385&lt;&gt;"", IF(ISNUMBER(SEARCH("yes", LOWER(INDEX(Paste_Here!W$2:W$610, MATCH(B385, Paste_Here!A$2:A$610, 0))))), "Yes", IF(ISNUMBER(SEARCH("no", LOWER(INDEX(Paste_Here!W$2:W$610, MATCH(B385, Paste_Here!A$2:A$610, 0))))), "No", "")), ""), "")</f>
        <v/>
      </c>
      <c r="M385" s="66"/>
      <c r="N385" s="77"/>
      <c r="O385" s="66"/>
      <c r="P385" s="77" t="str">
        <f>IFERROR(IF(B385&lt;&gt;"", IF(ISNUMBER(SEARCH("yes", LOWER(INDEX(Paste_Here!V$2:V$610, MATCH(B385, Paste_Here!A$2:A$610, 0))))), "Yes", IF(ISNUMBER(SEARCH("no", LOWER(INDEX(Paste_Here!V$2:V$610, MATCH(B385, Paste_Here!A$2:A$610, 0))))), "No", "")), ""), "")</f>
        <v/>
      </c>
      <c r="Q385" s="66"/>
      <c r="R385" s="77"/>
      <c r="S385" s="66"/>
      <c r="T385" s="77"/>
      <c r="U385" s="66"/>
      <c r="V385" s="66"/>
      <c r="W385" s="77" t="str">
        <f t="shared" si="55"/>
        <v/>
      </c>
      <c r="X385" s="66"/>
      <c r="Y385" s="77" t="str">
        <f>IFERROR(IF(B385&lt;&gt;"", IF(ISNUMBER(SEARCH("Revealed-Potential (Primary Focus)", LOWER(INDEX(Paste_Here!X$2:X$610, MATCH(B385, Paste_Here!A$2:A$610, 0))))), "Rev-Potential: Prim", IF(ISNUMBER(SEARCH("Revealed-Potential (Secondary Focus)", LOWER(INDEX(Paste_Here!X$2:X$610, MATCH(B385, Paste_Here!A$2:A$610, 0))))), "Rev-Potential: Sec", IF(ISNUMBER(SEARCH("Monitoring", LOWER(INDEX(Paste_Here!X$2:X$610, MATCH(B385, Paste_Here!A$2:A$610, 0))))), "Monitoring", IF(ISNUMBER(SEARCH("At-Promise (Secondary Focus)", LOWER(INDEX(Paste_Here!X$2:X$610, MATCH(B385, Paste_Here!A$2:A$610, 0))))), "At-Promise: Sec", IF(ISNUMBER(SEARCH("At-Promise (Primary Focus)", LOWER(INDEX(Paste_Here!X$2:X$610, MATCH(B385, Paste_Here!A$2:A$610, 0))))), "At-Promise: Prim", ""))))), ""), "")</f>
        <v/>
      </c>
      <c r="Z385" s="66"/>
      <c r="AA385" s="77"/>
      <c r="AB385" s="66"/>
      <c r="AC385" s="77" t="str">
        <f>IFERROR(IF(B385&lt;&gt;"", IF(ISNUMBER(SEARCH("Revealed-Potential (Primary Focus)", LOWER(INDEX(Paste_Here!AB$2:AB$610, MATCH(B385, Paste_Here!A$2:A$610, 0))))), "Rev-Potential: Prim", IF(ISNUMBER(SEARCH("Revealed-Potential (Secondary Focus)", LOWER(INDEX(Paste_Here!AB$2:AB$610, MATCH(B385, Paste_Here!A$2:A$610, 0))))), "Rev-Potential: Sec", IF(ISNUMBER(SEARCH("Monitoring", LOWER(INDEX(Paste_Here!AB$2:AB$610, MATCH(B385, Paste_Here!A$2:A$610, 0))))), "Monitoring", IF(ISNUMBER(SEARCH("At-Promise (Secondary Focus)", LOWER(INDEX(Paste_Here!AB$2:AB$610, MATCH(B385, Paste_Here!A$2:A$610, 0))))), "At-Promise: Sec", IF(ISNUMBER(SEARCH("At-Promise (Primary Focus)", LOWER(INDEX(Paste_Here!AB$2:AB$610, MATCH(B385, Paste_Here!A$2:A$610, 0))))), "At-Promise: Prim", ""))))), ""), "")</f>
        <v/>
      </c>
      <c r="AD385" s="66"/>
      <c r="AE385" s="77"/>
      <c r="AF385" s="66"/>
      <c r="AG385" s="77"/>
      <c r="AH385" s="66"/>
      <c r="AI385" s="77"/>
      <c r="AJ385" s="66"/>
      <c r="AK385" s="77"/>
      <c r="AL385" s="66"/>
      <c r="AM385" s="77"/>
      <c r="AN385" s="66"/>
      <c r="AO385" s="77"/>
      <c r="AP385" s="66"/>
      <c r="AQ385" s="77"/>
      <c r="AR385" s="66"/>
      <c r="AS385" s="77"/>
      <c r="AT385" s="66"/>
      <c r="AU385" s="66"/>
      <c r="AV385" s="77" t="str">
        <f t="shared" si="56"/>
        <v/>
      </c>
      <c r="AW385" s="66"/>
      <c r="AX385" s="77" t="str">
        <f>IFERROR(IF(B385&lt;&gt;"", IF(AND(INDEX(Paste_Here!AC$2:AC$610, MATCH(B385, Paste_Here!A$2:A$610, 0))&lt;&gt;"", ISNUMBER(VALUE(INDEX(Paste_Here!AC$2:AC$610, MATCH(B385, Paste_Here!A$2:A$610, 0))))), INDEX(Paste_Here!AC$2:AC$610, MATCH(B385, Paste_Here!A$2:A$610, 0)), ""), ""), "")</f>
        <v/>
      </c>
      <c r="AY385" s="66"/>
      <c r="AZ385" s="77" t="str">
        <f>IFERROR(IF(B385&lt;&gt;"", IF(AND(INDEX(Paste_Here!AD$2:AD$610, MATCH(B385, Paste_Here!A$2:A$610, 0))&lt;&gt;"", ISNUMBER(VALUE(INDEX(Paste_Here!AD$2:AD$610, MATCH(B385, Paste_Here!A$2:A$610, 0))))), TEXT(ROUND(VALUE(INDEX(Paste_Here!AD$2:AD$610, MATCH(B385, Paste_Here!A$2:A$610, 0))), 2), "0.00"), ""), ""), "")</f>
        <v/>
      </c>
      <c r="BA385" s="66"/>
      <c r="BB385" s="77" t="str">
        <f>IFERROR(IF(B385&lt;&gt;"", IF(LOWER(INDEX(Paste_Here!AE$2:AE$610, MATCH(B385, Paste_Here!A$2:A$610, 0)))="approaching expectations", "Approaching", IF(LOWER(INDEX(Paste_Here!AE$2:AE$610, MATCH(B385, Paste_Here!A$2:A$610, 0)))="met expectations", "Met", IF(LOWER(INDEX(Paste_Here!AE$2:AE$610, MATCH(B385, Paste_Here!A$2:A$610, 0)))="exceeded expectations", "Exceeded", IF(LOWER(INDEX(Paste_Here!AE$2:AE$610, MATCH(B385, Paste_Here!A$2:A$610, 0)))="below expectations", "Below", "")))), ""), "")</f>
        <v/>
      </c>
      <c r="BC385" s="66"/>
      <c r="BD385" s="77" t="str">
        <f>IFERROR(IF(B385&lt;&gt;"", IF(AND(INDEX(Paste_Here!T$2:T$610, MATCH(B385, Paste_Here!A$2:A$610, 0))&lt;&gt;"", ISNUMBER(VALUE(INDEX(Paste_Here!T$2:T$610, MATCH(B385, Paste_Here!A$2:A$610, 0))))), INDEX(Paste_Here!T$2:T$610, MATCH(B385, Paste_Here!A$2:A$610, 0)), ""), ""), "")</f>
        <v/>
      </c>
      <c r="BE385" s="66"/>
      <c r="BF385" s="77"/>
      <c r="BG385" s="66"/>
      <c r="BH385" s="77"/>
      <c r="BI385" s="66"/>
      <c r="BJ385" s="77"/>
      <c r="BK385" s="66"/>
      <c r="BL385" s="77" t="str">
        <f>IFERROR(IF(B385&lt;&gt;"", IF(AND(INDEX(Paste_Here!N$2:N$610, MATCH(B385, Paste_Here!A$2:A$610, 0))&lt;&gt;"", ISNUMBER(VALUE(INDEX(Paste_Here!N$2:N$610, MATCH(B385, Paste_Here!A$2:A$610, 0))))), INDEX(Paste_Here!N$2:N$610, MATCH(B385, Paste_Here!A$2:A$610, 0)), ""), ""), "")</f>
        <v/>
      </c>
      <c r="BM385" s="66"/>
      <c r="BN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BO385" s="66"/>
      <c r="BP385" s="77" t="str" cm="1">
        <f t="array" aca="1" ref="BP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BQ385" s="66"/>
      <c r="BR385" s="66"/>
      <c r="BS385" s="77"/>
      <c r="BT385" s="66"/>
      <c r="BU385" s="77"/>
      <c r="BV385" s="66"/>
      <c r="BW385" s="77"/>
      <c r="BX385" s="66"/>
      <c r="BY385" s="77"/>
      <c r="BZ385" s="66"/>
      <c r="CA385" s="77"/>
      <c r="CB385" s="66"/>
      <c r="CC385" s="77"/>
      <c r="CD385" s="66"/>
      <c r="CE385" s="77"/>
      <c r="CF385" s="66"/>
      <c r="CG385" s="77"/>
      <c r="CH385" s="66"/>
      <c r="CI385" s="77"/>
      <c r="CJ385" s="66"/>
      <c r="CK385" s="77"/>
      <c r="CL385" s="66"/>
      <c r="CM385" s="77"/>
      <c r="CN385" s="66"/>
      <c r="CO385" s="66"/>
      <c r="CP385" s="77" t="str">
        <f t="shared" si="57"/>
        <v/>
      </c>
      <c r="CQ385" s="66"/>
      <c r="CR385" s="77" t="str">
        <f>IFERROR(IF(B385&lt;&gt;"", IF(AND(INDEX(Paste_Here!Y$2:Y$610, MATCH(B385, Paste_Here!A$2:A$610, 0))&lt;&gt;"", ISNUMBER(VALUE(INDEX(Paste_Here!Y$2:Y$610, MATCH(B385, Paste_Here!A$2:A$610, 0))))), INDEX(Paste_Here!Y$2:Y$610, MATCH(B385, Paste_Here!A$2:A$610, 0)), ""), ""), "")</f>
        <v/>
      </c>
      <c r="CS385" s="66"/>
      <c r="CT385" s="77" t="str">
        <f>IFERROR(IF(B385&lt;&gt;"", IF(AND(INDEX(Paste_Here!AA$2:AA$610, MATCH(B385, Paste_Here!A$2:A$610, 0))&lt;&gt;"", ISNUMBER(--INDEX(Paste_Here!AA$2:AA$610, MATCH(B385, Paste_Here!A$2:A$610, 0)))), TEXT(ROUND(--INDEX(Paste_Here!AA$2:AA$610, MATCH(B385, Paste_Here!A$2:A$610, 0)), 2), "0.00"), ""), ""), "")</f>
        <v/>
      </c>
      <c r="CU385" s="66"/>
      <c r="CV385" s="77" t="str">
        <f>IFERROR(IF(B385&lt;&gt;"", IF(LOWER(INDEX(Paste_Here!Z$2:Z$610, MATCH(B385, Paste_Here!A$2:A$610, 0)))="approaching expectations", "Approaching", IF(LOWER(INDEX(Paste_Here!Z$2:Z$610, MATCH(B385, Paste_Here!A$2:A$610, 0)))="met expectations", "Met", IF(LOWER(INDEX(Paste_Here!Z$2:Z$610, MATCH(B385, Paste_Here!A$2:A$610, 0)))="exceeded expectations", "Exceeded", IF(LOWER(INDEX(Paste_Here!Z$2:Z$610, MATCH(B385, Paste_Here!A$2:A$610, 0)))="below expectations", "Below", "")))), ""), "")</f>
        <v/>
      </c>
      <c r="CW385" s="66"/>
      <c r="CX385" s="77"/>
      <c r="CY385" s="66"/>
      <c r="CZ385" s="77" t="str">
        <f>IFERROR(IF(B385&lt;&gt;"", IF(AND(INDEX(Paste_Here!AL$2:AL$610, MATCH(B385, Paste_Here!A$2:A$610, 0))&lt;&gt;"", ISNUMBER(VALUE(INDEX(Paste_Here!AL$2:AL$610, MATCH(B385, Paste_Here!A$2:A$610, 0))))), INDEX(Paste_Here!AL$2:AL$610, MATCH(B385, Paste_Here!A$2:A$610, 0)), ""), ""), "")</f>
        <v/>
      </c>
      <c r="DA385" s="66"/>
      <c r="DB385" s="77" t="str">
        <f>IFERROR(IF(B385&lt;&gt;"", IF(ISNUMBER(SEARCH("highrisk", LOWER(INDEX(Paste_Here!AM$2:AM$610, MATCH(B385, Paste_Here!A$2:A$610, 0))))), "High Risk", IF(ISNUMBER(SEARCH("lowrisk", LOWER(INDEX(Paste_Here!AM$2:AM$610, MATCH(B385, Paste_Here!A$2:A$610, 0))))), "Low Risk", IF(ISNUMBER(SEARCH("somerisk", LOWER(INDEX(Paste_Here!AM$2:AM$610, MATCH(B385, Paste_Here!A$2:A$610, 0))))), "Some Risk", ""))), ""), "")</f>
        <v/>
      </c>
      <c r="DC385" s="66"/>
      <c r="DD385" s="77" t="str">
        <f>IFERROR(IF(B385&lt;&gt;"", IF(AND(INDEX(Paste_Here!AN$2:AN$610, MATCH(B385, Paste_Here!A$2:A$610, 0))&lt;&gt;"", ISNUMBER(VALUE(INDEX(Paste_Here!AN$2:AN$610, MATCH(B385, Paste_Here!A$2:A$610, 0))))), INDEX(Paste_Here!AN$2:AN$610, MATCH(B385, Paste_Here!A$2:A$610, 0)), ""), ""), "")</f>
        <v/>
      </c>
      <c r="DE385" s="66"/>
      <c r="DF385" s="77" t="str">
        <f>IFERROR(IF(B385&lt;&gt;"", IF(AND(INDEX(Paste_Here!Q$2:Q$610, MATCH(B385, Paste_Here!A$2:A$610, 0))&lt;&gt;"", ISNUMBER(VALUE(INDEX(Paste_Here!Q$2:Q$610, MATCH(B385, Paste_Here!A$2:A$610, 0))))), INDEX(Paste_Here!Q$2:Q$610, MATCH(B385, Paste_Here!A$2:A$610, 0)), ""), ""), "")</f>
        <v/>
      </c>
      <c r="DG385" s="66"/>
      <c r="DH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DI385" s="66"/>
      <c r="DJ385" s="77" t="str" cm="1">
        <f t="array" aca="1" ref="DJ385" ca="1">IFERROR(VALUE(IF(ISNUMBER(SEARCH("EM", INDEX(Paste_Here!S$2:S$500, MATCH(B385, Paste_Here!A$2:A$500, 0)))), "-" &amp;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f>
        <v/>
      </c>
      <c r="DK385" s="66"/>
      <c r="DL385" s="66"/>
      <c r="DM385" s="77" t="str">
        <f t="shared" si="58"/>
        <v/>
      </c>
      <c r="DN385" s="66"/>
      <c r="DO385" s="77" t="str">
        <f>IFERROR(IF(B385&lt;&gt;"", IF(AND(INDEX(Paste_Here!AF$2:AF$610, MATCH(B385, Paste_Here!A$2:A$610, 0))&lt;&gt;"", ISNUMBER(VALUE(INDEX(Paste_Here!AF$2:AF$610, MATCH(B385, Paste_Here!A$2:A$610, 0))))), INDEX(Paste_Here!AF$2:AF$610, MATCH(B385, Paste_Here!A$2:A$610, 0)), ""), ""), "")</f>
        <v/>
      </c>
      <c r="DP385" s="66"/>
      <c r="DQ385" s="77" t="str">
        <f>IFERROR(IF(B385&lt;&gt;"", IF(AND(INDEX(Paste_Here!AG$2:AG$610, MATCH(B385, Paste_Here!A$2:A$610, 0))&lt;&gt;"", ISNUMBER(--INDEX(Paste_Here!AG$2:AG$610, MATCH(B385, Paste_Here!A$2:A$610, 0)))), TEXT(ROUND(--INDEX(Paste_Here!AG$2:AG$610, MATCH(B385, Paste_Here!A$2:A$610, 0)), 2), "0.00"), ""), ""), "")</f>
        <v/>
      </c>
      <c r="DR385" s="66"/>
      <c r="DS385" s="77" t="str">
        <f>IFERROR(IF(B385&lt;&gt;"", IF(LOWER(INDEX(Paste_Here!AH$2:AH$610, MATCH(B385, Paste_Here!A$2:A$610, 0)))="approaching expectations", "Approaching", IF(LOWER(INDEX(Paste_Here!AH$2:AH$610, MATCH(B385, Paste_Here!A$2:A$610, 0)))="met expectations", "Met", IF(LOWER(INDEX(Paste_Here!AH$2:AH$610, MATCH(B385, Paste_Here!A$2:A$610, 0)))="exceeded expectations", "Exceeded", IF(LOWER(INDEX(Paste_Here!AH$2:AH$610, MATCH(B385, Paste_Here!A$2:A$610, 0)))="below expectations", "Below", "")))), ""), "")</f>
        <v/>
      </c>
      <c r="DT385" s="66"/>
      <c r="DU385" s="77" t="str">
        <f>IFERROR(IF(B385&lt;&gt;"", IF(AND(INDEX(Paste_Here!U$2:U$610, MATCH(B385, Paste_Here!A$2:A$610, 0))&lt;&gt;"", ISNUMBER(VALUE(INDEX(Paste_Here!U$2:U$610, MATCH(B385, Paste_Here!A$2:A$610, 0))))), INDEX(Paste_Here!U$2:U$610, MATCH(B385, Paste_Here!A$2:A$610, 0)), ""), ""), "")</f>
        <v/>
      </c>
      <c r="DV385" s="66"/>
      <c r="DW385" s="77"/>
      <c r="DX385" s="66"/>
      <c r="DY385" s="77" t="str">
        <f>IFERROR(IF(B385&lt;&gt;"", IF(AND(INDEX(Paste_Here!AI$2:AI$610, MATCH(B385, Paste_Here!A$2:A$610, 0))&lt;&gt;"", ISNUMBER(VALUE(INDEX(Paste_Here!AI$2:AI$610, MATCH(B385, Paste_Here!A$2:A$610, 0))))), INDEX(Paste_Here!AI$2:AI$610, MATCH(B385, Paste_Here!A$2:A$610, 0)), ""), ""), "")</f>
        <v/>
      </c>
      <c r="DZ385" s="66"/>
      <c r="EA385" s="77" t="str">
        <f>IFERROR(IF(B385&lt;&gt;"", IF(AND(INDEX(Paste_Here!AJ$2:AJ$610, MATCH(B385, Paste_Here!A$2:A$610, 0))&lt;&gt;"", ISNUMBER(--INDEX(Paste_Here!AJ$2:AJ$610, MATCH(B385, Paste_Here!A$2:A$610, 0)))), TEXT(ROUND(--INDEX(Paste_Here!AJ$2:AJ$610, MATCH(B385, Paste_Here!A$2:A$610, 0)), 2), "0.00"), ""), ""), "")</f>
        <v/>
      </c>
      <c r="EB385" s="66"/>
      <c r="EC385" s="77" t="str">
        <f>IFERROR(IF(B385&lt;&gt;"", IF(LOWER(INDEX(Paste_Here!AK$2:AK$610, MATCH(B385, Paste_Here!A$2:A$610, 0)))="approaching expectations", "Approaching", IF(LOWER(INDEX(Paste_Here!AK$2:AK$610, MATCH(B385, Paste_Here!A$2:A$610, 0)))="met expectations", "Met", IF(LOWER(INDEX(Paste_Here!AK$2:AK$610, MATCH(B385, Paste_Here!A$2:A$610, 0)))="exceeded expectations", "Exceeded", IF(LOWER(INDEX(Paste_Here!AK$2:AK$610, MATCH(B385, Paste_Here!A$2:A$610, 0)))="below expectations", "Below", "")))), ""), "")</f>
        <v/>
      </c>
      <c r="ED385" s="66"/>
      <c r="EE385" s="77"/>
      <c r="EF385" s="66"/>
      <c r="EG385" s="77"/>
      <c r="EH385" s="66"/>
      <c r="EI385" s="66"/>
      <c r="EJ385" s="77" t="str">
        <f t="shared" si="59"/>
        <v/>
      </c>
      <c r="EK385" s="66"/>
      <c r="EL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EM385" s="66"/>
      <c r="EN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EO385" s="66"/>
      <c r="EP385" s="77"/>
      <c r="EQ385" s="66"/>
      <c r="ER385" s="77" t="str">
        <f>IFERROR(IF(B385&lt;&gt;"", IF(AND(INDEX(Paste_Here!AT$2:AT$610, MATCH(B385, Paste_Here!A$2:A$610, 0))&lt;&gt;"", ISNUMBER(VALUE(INDEX(Paste_Here!AT$2:AT$610, MATCH(B385, Paste_Here!A$2:A$610, 0))))), INDEX(Paste_Here!AT$2:AT$610, MATCH(B385, Paste_Here!A$2:A$610, 0)), ""), ""), "")</f>
        <v/>
      </c>
      <c r="ES385" s="66"/>
      <c r="ET385" s="77" t="str">
        <f>IFERROR(IF(B385&lt;&gt;"", IF(AND(INDEX(Paste_Here!AV$2:AV$610, MATCH(B385, Paste_Here!A$2:A$610, 0))&lt;&gt;"", ISNUMBER(VALUE(INDEX(Paste_Here!AV$2:AV$610, MATCH(B385, Paste_Here!A$2:A$610, 0))))), INDEX(Paste_Here!AV$2:AV$610, MATCH(B385, Paste_Here!A$2:A$610, 0)), ""), ""), "")</f>
        <v/>
      </c>
      <c r="EU385" s="66"/>
      <c r="EV385" s="77"/>
      <c r="EW385" s="66"/>
      <c r="EX385" s="77" t="str">
        <f>IFERROR(IF(B385&lt;&gt;"", IF(AND(INDEX(Paste_Here!AU$2:AU$610, MATCH(B385, Paste_Here!A$2:A$610, 0))&lt;&gt;"", ISNUMBER(VALUE(INDEX(Paste_Here!AU$2:AU$610, MATCH(B385, Paste_Here!A$2:A$610, 0))))), INDEX(Paste_Here!AU$2:AU$610, MATCH(B385, Paste_Here!A$2:A$610, 0)), ""), ""), "")</f>
        <v/>
      </c>
      <c r="EY385" s="66"/>
      <c r="EZ385" s="77" t="str">
        <f>IFERROR(IF(B385&lt;&gt;"", IF(AND(INDEX(Paste_Here!AW$2:AW$610, MATCH(B385, Paste_Here!A$2:A$610, 0))&lt;&gt;"", ISNUMBER(VALUE(INDEX(Paste_Here!AW$2:AW$610, MATCH(B385, Paste_Here!A$2:A$610, 0))))), INDEX(Paste_Here!AW$2:AW$610, MATCH(B385, Paste_Here!A$2:A$610, 0)), ""), ""), "")</f>
        <v/>
      </c>
      <c r="FA385" s="66"/>
      <c r="FB385" s="77"/>
      <c r="FC385" s="66"/>
      <c r="FD385" s="77"/>
      <c r="FE385" s="66"/>
      <c r="FF385" s="66"/>
      <c r="FG385" s="77" t="str">
        <f t="shared" si="60"/>
        <v/>
      </c>
      <c r="FH385" s="66"/>
      <c r="FI385" s="77" t="str">
        <f>IFERROR(IF(B385&lt;&gt;"", IF(ISNUMBER(SEARCH("s", LOWER(INDEX(Paste_Here!M$2:M$610, MATCH(B385, Paste_Here!A$2:A$610, 0))))), "Yes", IF(INDEX(Paste_Here!M$2:M$610, MATCH(B385, Paste_Here!A$2:A$610, 0))&lt;&gt;"", "No", "")), ""), "")</f>
        <v/>
      </c>
      <c r="FJ385" s="66"/>
      <c r="FK385" s="77" t="str">
        <f>IFERROR(IF(B385&lt;&gt;"", IF(ISNUMBER(SEARCH("yes", LOWER(INDEX(Paste_Here!F$2:F$610, MATCH(B385, Paste_Here!A$2:A$610, 0))))), "Yes", IF(ISNUMBER(SEARCH("no", LOWER(INDEX(Paste_Here!F$2:F$610, MATCH(B385, Paste_Here!A$2:A$610, 0))))), "No", "")), ""), "")</f>
        <v/>
      </c>
      <c r="FL385" s="66"/>
      <c r="FM385" s="77" t="str">
        <f>IFERROR(IF(B385&lt;&gt;"", IF(ISNUMBER(SEARCH("english language learner", LOWER(INDEX(Paste_Here!C$2:C$610, MATCH(B385, Paste_Here!A$2:A$610, 0))))), "Yes", ""), ""), "")</f>
        <v/>
      </c>
      <c r="FN385" s="66"/>
      <c r="FO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FP385" s="66"/>
      <c r="FQ385" s="77" t="str">
        <f>IFERROR(IF(B385&lt;&gt;"", IF(ISNUMBER(SEARCH("yes", LOWER(INDEX(Paste_Here!L$2:L$610, MATCH(B385, Paste_Here!A$2:A$610, 0))))), "Yes", IF(ISNUMBER(SEARCH("no", LOWER(INDEX(Paste_Here!L$2:L$610, MATCH(B385, Paste_Here!A$2:A$610, 0))))), "No", "")), ""), "")</f>
        <v/>
      </c>
      <c r="FR385" s="66"/>
      <c r="FS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FT385" s="66"/>
      <c r="FU385" s="77"/>
      <c r="FV385" s="66"/>
      <c r="FW385" s="77" t="str">
        <f>IFERROR(IF(B385&lt;&gt;"", IF(AND(INDEX(Paste_Here!D$2:D$610, MATCH(B385, Paste_Here!A$2:A$610, 0))&lt;&gt;"", ISNUMBER(VALUE(INDEX(Paste_Here!D$2:D$610, MATCH(B385, Paste_Here!A$2:A$610, 0))))), INDEX(Paste_Here!D$2:D$610, MATCH(B385, Paste_Here!A$2:A$610, 0)), ""), ""), "")</f>
        <v/>
      </c>
      <c r="FX385" s="66"/>
      <c r="FY385" s="77" t="str">
        <f>IFERROR(IF(B385&lt;&gt;"", IF(AND(INDEX(Paste_Here!G$2:G$610, MATCH(B385, Paste_Here!A$2:A$610, 0))&lt;&gt;"", ISNUMBER(VALUE(INDEX(Paste_Here!G$2:G$610, MATCH(B385, Paste_Here!A$2:A$610, 0))))), INDEX(Paste_Here!G$2:G$610, MATCH(B385, Paste_Here!A$2:A$610, 0)), ""), ""), "")</f>
        <v/>
      </c>
      <c r="FZ385" s="66"/>
      <c r="GA385" s="95"/>
      <c r="GB385" s="66"/>
      <c r="JS385" s="1" t="str" cm="1">
        <f t="array" ref="JS385">IFERROR(INDEX(Paste_Here!$B$2:$B$610, MATCH(0, COUNTIF(JS$4:JS384, Paste_Here!$B$2:$B$610) + IF(Paste_Here!$B$2:$B$610="", 1, 0), 0)), "")</f>
        <v/>
      </c>
      <c r="JT385" s="1" t="str">
        <f>IF(JS385&lt;&gt;"", INDEX(Paste_Here!$A$2:$A$610, MATCH(JS385, Paste_Here!$B$2:$B$610, 0)), "")</f>
        <v/>
      </c>
      <c r="JU385" s="1" t="str">
        <f t="shared" si="61"/>
        <v/>
      </c>
      <c r="JV385" s="1" t="str" cm="1">
        <f t="array" ref="JV385">IFERROR(INDEX($JU$5:$JU$610, MATCH(SMALL(IF($JU$5:$JU$610&lt;&gt;"", COUNTIF($JU$5:$JU$610, "&lt;"&amp;$JU$5:$JU$610)+1), ROW()-ROW($JV$5)+1), COUNTIF($JU$5:$JU$610, "&lt;"&amp;$JU$5:$JU$610)+1, 0)), "")</f>
        <v/>
      </c>
    </row>
    <row r="386" spans="1:282">
      <c r="A386" s="66"/>
      <c r="B386" s="77" t="str">
        <f t="shared" si="52"/>
        <v/>
      </c>
      <c r="C386" s="66"/>
      <c r="D386" s="77" t="str">
        <f>IFERROR(IF(B386&lt;&gt;"", IF(COUNTIF(INDEX(Paste_Here!AS$2:AS$610, MATCH(B386, Paste_Here!A$2:A$610, 0), 0), "yes") &gt; 0, "Yes", IF(COUNTIF(INDEX(Paste_Here!AS$2:AS$610, MATCH(B386, Paste_Here!A$2:A$610, 0), 0), "no") &gt; 0, "No", "")), ""), "")</f>
        <v/>
      </c>
      <c r="E386" s="66"/>
      <c r="F386" s="77" t="str">
        <f t="shared" si="53"/>
        <v/>
      </c>
      <c r="G386" s="66"/>
      <c r="H386" s="77" t="str">
        <f>IFERROR(IF(B386&lt;&gt;"", IF(COUNTIF(INDEX(Paste_Here!AO$2:AR$610, MATCH(B386, Paste_Here!A$2:A$610, 0), 0), "yes") &gt; 0, "Yes", IF(COUNTIF(INDEX(Paste_Here!AO$2:AR$610, MATCH(B386, Paste_Here!A$2:A$610, 0), 0), "no") &gt; 0, "No", "")), ""), "")</f>
        <v/>
      </c>
      <c r="I386" s="66"/>
      <c r="J386" s="77" t="str">
        <f t="shared" si="54"/>
        <v/>
      </c>
      <c r="K386" s="66"/>
      <c r="L386" s="77" t="str">
        <f>IFERROR(IF(B386&lt;&gt;"", IF(ISNUMBER(SEARCH("yes", LOWER(INDEX(Paste_Here!W$2:W$610, MATCH(B386, Paste_Here!A$2:A$610, 0))))), "Yes", IF(ISNUMBER(SEARCH("no", LOWER(INDEX(Paste_Here!W$2:W$610, MATCH(B386, Paste_Here!A$2:A$610, 0))))), "No", "")), ""), "")</f>
        <v/>
      </c>
      <c r="M386" s="66"/>
      <c r="N386" s="77"/>
      <c r="O386" s="66"/>
      <c r="P386" s="77" t="str">
        <f>IFERROR(IF(B386&lt;&gt;"", IF(ISNUMBER(SEARCH("yes", LOWER(INDEX(Paste_Here!V$2:V$610, MATCH(B386, Paste_Here!A$2:A$610, 0))))), "Yes", IF(ISNUMBER(SEARCH("no", LOWER(INDEX(Paste_Here!V$2:V$610, MATCH(B386, Paste_Here!A$2:A$610, 0))))), "No", "")), ""), "")</f>
        <v/>
      </c>
      <c r="Q386" s="66"/>
      <c r="R386" s="77"/>
      <c r="S386" s="66"/>
      <c r="T386" s="77"/>
      <c r="U386" s="66"/>
      <c r="V386" s="66"/>
      <c r="W386" s="77" t="str">
        <f t="shared" si="55"/>
        <v/>
      </c>
      <c r="X386" s="66"/>
      <c r="Y386" s="77" t="str">
        <f>IFERROR(IF(B386&lt;&gt;"", IF(ISNUMBER(SEARCH("Revealed-Potential (Primary Focus)", LOWER(INDEX(Paste_Here!X$2:X$610, MATCH(B386, Paste_Here!A$2:A$610, 0))))), "Rev-Potential: Prim", IF(ISNUMBER(SEARCH("Revealed-Potential (Secondary Focus)", LOWER(INDEX(Paste_Here!X$2:X$610, MATCH(B386, Paste_Here!A$2:A$610, 0))))), "Rev-Potential: Sec", IF(ISNUMBER(SEARCH("Monitoring", LOWER(INDEX(Paste_Here!X$2:X$610, MATCH(B386, Paste_Here!A$2:A$610, 0))))), "Monitoring", IF(ISNUMBER(SEARCH("At-Promise (Secondary Focus)", LOWER(INDEX(Paste_Here!X$2:X$610, MATCH(B386, Paste_Here!A$2:A$610, 0))))), "At-Promise: Sec", IF(ISNUMBER(SEARCH("At-Promise (Primary Focus)", LOWER(INDEX(Paste_Here!X$2:X$610, MATCH(B386, Paste_Here!A$2:A$610, 0))))), "At-Promise: Prim", ""))))), ""), "")</f>
        <v/>
      </c>
      <c r="Z386" s="66"/>
      <c r="AA386" s="77"/>
      <c r="AB386" s="66"/>
      <c r="AC386" s="77" t="str">
        <f>IFERROR(IF(B386&lt;&gt;"", IF(ISNUMBER(SEARCH("Revealed-Potential (Primary Focus)", LOWER(INDEX(Paste_Here!AB$2:AB$610, MATCH(B386, Paste_Here!A$2:A$610, 0))))), "Rev-Potential: Prim", IF(ISNUMBER(SEARCH("Revealed-Potential (Secondary Focus)", LOWER(INDEX(Paste_Here!AB$2:AB$610, MATCH(B386, Paste_Here!A$2:A$610, 0))))), "Rev-Potential: Sec", IF(ISNUMBER(SEARCH("Monitoring", LOWER(INDEX(Paste_Here!AB$2:AB$610, MATCH(B386, Paste_Here!A$2:A$610, 0))))), "Monitoring", IF(ISNUMBER(SEARCH("At-Promise (Secondary Focus)", LOWER(INDEX(Paste_Here!AB$2:AB$610, MATCH(B386, Paste_Here!A$2:A$610, 0))))), "At-Promise: Sec", IF(ISNUMBER(SEARCH("At-Promise (Primary Focus)", LOWER(INDEX(Paste_Here!AB$2:AB$610, MATCH(B386, Paste_Here!A$2:A$610, 0))))), "At-Promise: Prim", ""))))), ""), "")</f>
        <v/>
      </c>
      <c r="AD386" s="66"/>
      <c r="AE386" s="77"/>
      <c r="AF386" s="66"/>
      <c r="AG386" s="77"/>
      <c r="AH386" s="66"/>
      <c r="AI386" s="77"/>
      <c r="AJ386" s="66"/>
      <c r="AK386" s="77"/>
      <c r="AL386" s="66"/>
      <c r="AM386" s="77"/>
      <c r="AN386" s="66"/>
      <c r="AO386" s="77"/>
      <c r="AP386" s="66"/>
      <c r="AQ386" s="77"/>
      <c r="AR386" s="66"/>
      <c r="AS386" s="77"/>
      <c r="AT386" s="66"/>
      <c r="AU386" s="66"/>
      <c r="AV386" s="77" t="str">
        <f t="shared" si="56"/>
        <v/>
      </c>
      <c r="AW386" s="66"/>
      <c r="AX386" s="77" t="str">
        <f>IFERROR(IF(B386&lt;&gt;"", IF(AND(INDEX(Paste_Here!AC$2:AC$610, MATCH(B386, Paste_Here!A$2:A$610, 0))&lt;&gt;"", ISNUMBER(VALUE(INDEX(Paste_Here!AC$2:AC$610, MATCH(B386, Paste_Here!A$2:A$610, 0))))), INDEX(Paste_Here!AC$2:AC$610, MATCH(B386, Paste_Here!A$2:A$610, 0)), ""), ""), "")</f>
        <v/>
      </c>
      <c r="AY386" s="66"/>
      <c r="AZ386" s="77" t="str">
        <f>IFERROR(IF(B386&lt;&gt;"", IF(AND(INDEX(Paste_Here!AD$2:AD$610, MATCH(B386, Paste_Here!A$2:A$610, 0))&lt;&gt;"", ISNUMBER(VALUE(INDEX(Paste_Here!AD$2:AD$610, MATCH(B386, Paste_Here!A$2:A$610, 0))))), TEXT(ROUND(VALUE(INDEX(Paste_Here!AD$2:AD$610, MATCH(B386, Paste_Here!A$2:A$610, 0))), 2), "0.00"), ""), ""), "")</f>
        <v/>
      </c>
      <c r="BA386" s="66"/>
      <c r="BB386" s="77" t="str">
        <f>IFERROR(IF(B386&lt;&gt;"", IF(LOWER(INDEX(Paste_Here!AE$2:AE$610, MATCH(B386, Paste_Here!A$2:A$610, 0)))="approaching expectations", "Approaching", IF(LOWER(INDEX(Paste_Here!AE$2:AE$610, MATCH(B386, Paste_Here!A$2:A$610, 0)))="met expectations", "Met", IF(LOWER(INDEX(Paste_Here!AE$2:AE$610, MATCH(B386, Paste_Here!A$2:A$610, 0)))="exceeded expectations", "Exceeded", IF(LOWER(INDEX(Paste_Here!AE$2:AE$610, MATCH(B386, Paste_Here!A$2:A$610, 0)))="below expectations", "Below", "")))), ""), "")</f>
        <v/>
      </c>
      <c r="BC386" s="66"/>
      <c r="BD386" s="77" t="str">
        <f>IFERROR(IF(B386&lt;&gt;"", IF(AND(INDEX(Paste_Here!T$2:T$610, MATCH(B386, Paste_Here!A$2:A$610, 0))&lt;&gt;"", ISNUMBER(VALUE(INDEX(Paste_Here!T$2:T$610, MATCH(B386, Paste_Here!A$2:A$610, 0))))), INDEX(Paste_Here!T$2:T$610, MATCH(B386, Paste_Here!A$2:A$610, 0)), ""), ""), "")</f>
        <v/>
      </c>
      <c r="BE386" s="66"/>
      <c r="BF386" s="77"/>
      <c r="BG386" s="66"/>
      <c r="BH386" s="77"/>
      <c r="BI386" s="66"/>
      <c r="BJ386" s="77"/>
      <c r="BK386" s="66"/>
      <c r="BL386" s="77" t="str">
        <f>IFERROR(IF(B386&lt;&gt;"", IF(AND(INDEX(Paste_Here!N$2:N$610, MATCH(B386, Paste_Here!A$2:A$610, 0))&lt;&gt;"", ISNUMBER(VALUE(INDEX(Paste_Here!N$2:N$610, MATCH(B386, Paste_Here!A$2:A$610, 0))))), INDEX(Paste_Here!N$2:N$610, MATCH(B386, Paste_Here!A$2:A$610, 0)), ""), ""), "")</f>
        <v/>
      </c>
      <c r="BM386" s="66"/>
      <c r="BN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BO386" s="66"/>
      <c r="BP386" s="77" t="str" cm="1">
        <f t="array" aca="1" ref="BP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BQ386" s="66"/>
      <c r="BR386" s="66"/>
      <c r="BS386" s="77"/>
      <c r="BT386" s="66"/>
      <c r="BU386" s="77"/>
      <c r="BV386" s="66"/>
      <c r="BW386" s="77"/>
      <c r="BX386" s="66"/>
      <c r="BY386" s="77"/>
      <c r="BZ386" s="66"/>
      <c r="CA386" s="77"/>
      <c r="CB386" s="66"/>
      <c r="CC386" s="77"/>
      <c r="CD386" s="66"/>
      <c r="CE386" s="77"/>
      <c r="CF386" s="66"/>
      <c r="CG386" s="77"/>
      <c r="CH386" s="66"/>
      <c r="CI386" s="77"/>
      <c r="CJ386" s="66"/>
      <c r="CK386" s="77"/>
      <c r="CL386" s="66"/>
      <c r="CM386" s="77"/>
      <c r="CN386" s="66"/>
      <c r="CO386" s="66"/>
      <c r="CP386" s="77" t="str">
        <f t="shared" si="57"/>
        <v/>
      </c>
      <c r="CQ386" s="66"/>
      <c r="CR386" s="77" t="str">
        <f>IFERROR(IF(B386&lt;&gt;"", IF(AND(INDEX(Paste_Here!Y$2:Y$610, MATCH(B386, Paste_Here!A$2:A$610, 0))&lt;&gt;"", ISNUMBER(VALUE(INDEX(Paste_Here!Y$2:Y$610, MATCH(B386, Paste_Here!A$2:A$610, 0))))), INDEX(Paste_Here!Y$2:Y$610, MATCH(B386, Paste_Here!A$2:A$610, 0)), ""), ""), "")</f>
        <v/>
      </c>
      <c r="CS386" s="66"/>
      <c r="CT386" s="77" t="str">
        <f>IFERROR(IF(B386&lt;&gt;"", IF(AND(INDEX(Paste_Here!AA$2:AA$610, MATCH(B386, Paste_Here!A$2:A$610, 0))&lt;&gt;"", ISNUMBER(--INDEX(Paste_Here!AA$2:AA$610, MATCH(B386, Paste_Here!A$2:A$610, 0)))), TEXT(ROUND(--INDEX(Paste_Here!AA$2:AA$610, MATCH(B386, Paste_Here!A$2:A$610, 0)), 2), "0.00"), ""), ""), "")</f>
        <v/>
      </c>
      <c r="CU386" s="66"/>
      <c r="CV386" s="77" t="str">
        <f>IFERROR(IF(B386&lt;&gt;"", IF(LOWER(INDEX(Paste_Here!Z$2:Z$610, MATCH(B386, Paste_Here!A$2:A$610, 0)))="approaching expectations", "Approaching", IF(LOWER(INDEX(Paste_Here!Z$2:Z$610, MATCH(B386, Paste_Here!A$2:A$610, 0)))="met expectations", "Met", IF(LOWER(INDEX(Paste_Here!Z$2:Z$610, MATCH(B386, Paste_Here!A$2:A$610, 0)))="exceeded expectations", "Exceeded", IF(LOWER(INDEX(Paste_Here!Z$2:Z$610, MATCH(B386, Paste_Here!A$2:A$610, 0)))="below expectations", "Below", "")))), ""), "")</f>
        <v/>
      </c>
      <c r="CW386" s="66"/>
      <c r="CX386" s="77"/>
      <c r="CY386" s="66"/>
      <c r="CZ386" s="77" t="str">
        <f>IFERROR(IF(B386&lt;&gt;"", IF(AND(INDEX(Paste_Here!AL$2:AL$610, MATCH(B386, Paste_Here!A$2:A$610, 0))&lt;&gt;"", ISNUMBER(VALUE(INDEX(Paste_Here!AL$2:AL$610, MATCH(B386, Paste_Here!A$2:A$610, 0))))), INDEX(Paste_Here!AL$2:AL$610, MATCH(B386, Paste_Here!A$2:A$610, 0)), ""), ""), "")</f>
        <v/>
      </c>
      <c r="DA386" s="66"/>
      <c r="DB386" s="77" t="str">
        <f>IFERROR(IF(B386&lt;&gt;"", IF(ISNUMBER(SEARCH("highrisk", LOWER(INDEX(Paste_Here!AM$2:AM$610, MATCH(B386, Paste_Here!A$2:A$610, 0))))), "High Risk", IF(ISNUMBER(SEARCH("lowrisk", LOWER(INDEX(Paste_Here!AM$2:AM$610, MATCH(B386, Paste_Here!A$2:A$610, 0))))), "Low Risk", IF(ISNUMBER(SEARCH("somerisk", LOWER(INDEX(Paste_Here!AM$2:AM$610, MATCH(B386, Paste_Here!A$2:A$610, 0))))), "Some Risk", ""))), ""), "")</f>
        <v/>
      </c>
      <c r="DC386" s="66"/>
      <c r="DD386" s="77" t="str">
        <f>IFERROR(IF(B386&lt;&gt;"", IF(AND(INDEX(Paste_Here!AN$2:AN$610, MATCH(B386, Paste_Here!A$2:A$610, 0))&lt;&gt;"", ISNUMBER(VALUE(INDEX(Paste_Here!AN$2:AN$610, MATCH(B386, Paste_Here!A$2:A$610, 0))))), INDEX(Paste_Here!AN$2:AN$610, MATCH(B386, Paste_Here!A$2:A$610, 0)), ""), ""), "")</f>
        <v/>
      </c>
      <c r="DE386" s="66"/>
      <c r="DF386" s="77" t="str">
        <f>IFERROR(IF(B386&lt;&gt;"", IF(AND(INDEX(Paste_Here!Q$2:Q$610, MATCH(B386, Paste_Here!A$2:A$610, 0))&lt;&gt;"", ISNUMBER(VALUE(INDEX(Paste_Here!Q$2:Q$610, MATCH(B386, Paste_Here!A$2:A$610, 0))))), INDEX(Paste_Here!Q$2:Q$610, MATCH(B386, Paste_Here!A$2:A$610, 0)), ""), ""), "")</f>
        <v/>
      </c>
      <c r="DG386" s="66"/>
      <c r="DH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DI386" s="66"/>
      <c r="DJ386" s="77" t="str" cm="1">
        <f t="array" aca="1" ref="DJ386" ca="1">IFERROR(VALUE(IF(ISNUMBER(SEARCH("EM", INDEX(Paste_Here!S$2:S$500, MATCH(B386, Paste_Here!A$2:A$500, 0)))), "-" &amp;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f>
        <v/>
      </c>
      <c r="DK386" s="66"/>
      <c r="DL386" s="66"/>
      <c r="DM386" s="77" t="str">
        <f t="shared" si="58"/>
        <v/>
      </c>
      <c r="DN386" s="66"/>
      <c r="DO386" s="77" t="str">
        <f>IFERROR(IF(B386&lt;&gt;"", IF(AND(INDEX(Paste_Here!AF$2:AF$610, MATCH(B386, Paste_Here!A$2:A$610, 0))&lt;&gt;"", ISNUMBER(VALUE(INDEX(Paste_Here!AF$2:AF$610, MATCH(B386, Paste_Here!A$2:A$610, 0))))), INDEX(Paste_Here!AF$2:AF$610, MATCH(B386, Paste_Here!A$2:A$610, 0)), ""), ""), "")</f>
        <v/>
      </c>
      <c r="DP386" s="66"/>
      <c r="DQ386" s="77" t="str">
        <f>IFERROR(IF(B386&lt;&gt;"", IF(AND(INDEX(Paste_Here!AG$2:AG$610, MATCH(B386, Paste_Here!A$2:A$610, 0))&lt;&gt;"", ISNUMBER(--INDEX(Paste_Here!AG$2:AG$610, MATCH(B386, Paste_Here!A$2:A$610, 0)))), TEXT(ROUND(--INDEX(Paste_Here!AG$2:AG$610, MATCH(B386, Paste_Here!A$2:A$610, 0)), 2), "0.00"), ""), ""), "")</f>
        <v/>
      </c>
      <c r="DR386" s="66"/>
      <c r="DS386" s="77" t="str">
        <f>IFERROR(IF(B386&lt;&gt;"", IF(LOWER(INDEX(Paste_Here!AH$2:AH$610, MATCH(B386, Paste_Here!A$2:A$610, 0)))="approaching expectations", "Approaching", IF(LOWER(INDEX(Paste_Here!AH$2:AH$610, MATCH(B386, Paste_Here!A$2:A$610, 0)))="met expectations", "Met", IF(LOWER(INDEX(Paste_Here!AH$2:AH$610, MATCH(B386, Paste_Here!A$2:A$610, 0)))="exceeded expectations", "Exceeded", IF(LOWER(INDEX(Paste_Here!AH$2:AH$610, MATCH(B386, Paste_Here!A$2:A$610, 0)))="below expectations", "Below", "")))), ""), "")</f>
        <v/>
      </c>
      <c r="DT386" s="66"/>
      <c r="DU386" s="77" t="str">
        <f>IFERROR(IF(B386&lt;&gt;"", IF(AND(INDEX(Paste_Here!U$2:U$610, MATCH(B386, Paste_Here!A$2:A$610, 0))&lt;&gt;"", ISNUMBER(VALUE(INDEX(Paste_Here!U$2:U$610, MATCH(B386, Paste_Here!A$2:A$610, 0))))), INDEX(Paste_Here!U$2:U$610, MATCH(B386, Paste_Here!A$2:A$610, 0)), ""), ""), "")</f>
        <v/>
      </c>
      <c r="DV386" s="66"/>
      <c r="DW386" s="77"/>
      <c r="DX386" s="66"/>
      <c r="DY386" s="77" t="str">
        <f>IFERROR(IF(B386&lt;&gt;"", IF(AND(INDEX(Paste_Here!AI$2:AI$610, MATCH(B386, Paste_Here!A$2:A$610, 0))&lt;&gt;"", ISNUMBER(VALUE(INDEX(Paste_Here!AI$2:AI$610, MATCH(B386, Paste_Here!A$2:A$610, 0))))), INDEX(Paste_Here!AI$2:AI$610, MATCH(B386, Paste_Here!A$2:A$610, 0)), ""), ""), "")</f>
        <v/>
      </c>
      <c r="DZ386" s="66"/>
      <c r="EA386" s="77" t="str">
        <f>IFERROR(IF(B386&lt;&gt;"", IF(AND(INDEX(Paste_Here!AJ$2:AJ$610, MATCH(B386, Paste_Here!A$2:A$610, 0))&lt;&gt;"", ISNUMBER(--INDEX(Paste_Here!AJ$2:AJ$610, MATCH(B386, Paste_Here!A$2:A$610, 0)))), TEXT(ROUND(--INDEX(Paste_Here!AJ$2:AJ$610, MATCH(B386, Paste_Here!A$2:A$610, 0)), 2), "0.00"), ""), ""), "")</f>
        <v/>
      </c>
      <c r="EB386" s="66"/>
      <c r="EC386" s="77" t="str">
        <f>IFERROR(IF(B386&lt;&gt;"", IF(LOWER(INDEX(Paste_Here!AK$2:AK$610, MATCH(B386, Paste_Here!A$2:A$610, 0)))="approaching expectations", "Approaching", IF(LOWER(INDEX(Paste_Here!AK$2:AK$610, MATCH(B386, Paste_Here!A$2:A$610, 0)))="met expectations", "Met", IF(LOWER(INDEX(Paste_Here!AK$2:AK$610, MATCH(B386, Paste_Here!A$2:A$610, 0)))="exceeded expectations", "Exceeded", IF(LOWER(INDEX(Paste_Here!AK$2:AK$610, MATCH(B386, Paste_Here!A$2:A$610, 0)))="below expectations", "Below", "")))), ""), "")</f>
        <v/>
      </c>
      <c r="ED386" s="66"/>
      <c r="EE386" s="77"/>
      <c r="EF386" s="66"/>
      <c r="EG386" s="77"/>
      <c r="EH386" s="66"/>
      <c r="EI386" s="66"/>
      <c r="EJ386" s="77" t="str">
        <f t="shared" si="59"/>
        <v/>
      </c>
      <c r="EK386" s="66"/>
      <c r="EL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EM386" s="66"/>
      <c r="EN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EO386" s="66"/>
      <c r="EP386" s="77"/>
      <c r="EQ386" s="66"/>
      <c r="ER386" s="77" t="str">
        <f>IFERROR(IF(B386&lt;&gt;"", IF(AND(INDEX(Paste_Here!AT$2:AT$610, MATCH(B386, Paste_Here!A$2:A$610, 0))&lt;&gt;"", ISNUMBER(VALUE(INDEX(Paste_Here!AT$2:AT$610, MATCH(B386, Paste_Here!A$2:A$610, 0))))), INDEX(Paste_Here!AT$2:AT$610, MATCH(B386, Paste_Here!A$2:A$610, 0)), ""), ""), "")</f>
        <v/>
      </c>
      <c r="ES386" s="66"/>
      <c r="ET386" s="77" t="str">
        <f>IFERROR(IF(B386&lt;&gt;"", IF(AND(INDEX(Paste_Here!AV$2:AV$610, MATCH(B386, Paste_Here!A$2:A$610, 0))&lt;&gt;"", ISNUMBER(VALUE(INDEX(Paste_Here!AV$2:AV$610, MATCH(B386, Paste_Here!A$2:A$610, 0))))), INDEX(Paste_Here!AV$2:AV$610, MATCH(B386, Paste_Here!A$2:A$610, 0)), ""), ""), "")</f>
        <v/>
      </c>
      <c r="EU386" s="66"/>
      <c r="EV386" s="77"/>
      <c r="EW386" s="66"/>
      <c r="EX386" s="77" t="str">
        <f>IFERROR(IF(B386&lt;&gt;"", IF(AND(INDEX(Paste_Here!AU$2:AU$610, MATCH(B386, Paste_Here!A$2:A$610, 0))&lt;&gt;"", ISNUMBER(VALUE(INDEX(Paste_Here!AU$2:AU$610, MATCH(B386, Paste_Here!A$2:A$610, 0))))), INDEX(Paste_Here!AU$2:AU$610, MATCH(B386, Paste_Here!A$2:A$610, 0)), ""), ""), "")</f>
        <v/>
      </c>
      <c r="EY386" s="66"/>
      <c r="EZ386" s="77" t="str">
        <f>IFERROR(IF(B386&lt;&gt;"", IF(AND(INDEX(Paste_Here!AW$2:AW$610, MATCH(B386, Paste_Here!A$2:A$610, 0))&lt;&gt;"", ISNUMBER(VALUE(INDEX(Paste_Here!AW$2:AW$610, MATCH(B386, Paste_Here!A$2:A$610, 0))))), INDEX(Paste_Here!AW$2:AW$610, MATCH(B386, Paste_Here!A$2:A$610, 0)), ""), ""), "")</f>
        <v/>
      </c>
      <c r="FA386" s="66"/>
      <c r="FB386" s="77"/>
      <c r="FC386" s="66"/>
      <c r="FD386" s="77"/>
      <c r="FE386" s="66"/>
      <c r="FF386" s="66"/>
      <c r="FG386" s="77" t="str">
        <f t="shared" si="60"/>
        <v/>
      </c>
      <c r="FH386" s="66"/>
      <c r="FI386" s="77" t="str">
        <f>IFERROR(IF(B386&lt;&gt;"", IF(ISNUMBER(SEARCH("s", LOWER(INDEX(Paste_Here!M$2:M$610, MATCH(B386, Paste_Here!A$2:A$610, 0))))), "Yes", IF(INDEX(Paste_Here!M$2:M$610, MATCH(B386, Paste_Here!A$2:A$610, 0))&lt;&gt;"", "No", "")), ""), "")</f>
        <v/>
      </c>
      <c r="FJ386" s="66"/>
      <c r="FK386" s="77" t="str">
        <f>IFERROR(IF(B386&lt;&gt;"", IF(ISNUMBER(SEARCH("yes", LOWER(INDEX(Paste_Here!F$2:F$610, MATCH(B386, Paste_Here!A$2:A$610, 0))))), "Yes", IF(ISNUMBER(SEARCH("no", LOWER(INDEX(Paste_Here!F$2:F$610, MATCH(B386, Paste_Here!A$2:A$610, 0))))), "No", "")), ""), "")</f>
        <v/>
      </c>
      <c r="FL386" s="66"/>
      <c r="FM386" s="77" t="str">
        <f>IFERROR(IF(B386&lt;&gt;"", IF(ISNUMBER(SEARCH("english language learner", LOWER(INDEX(Paste_Here!C$2:C$610, MATCH(B386, Paste_Here!A$2:A$610, 0))))), "Yes", ""), ""), "")</f>
        <v/>
      </c>
      <c r="FN386" s="66"/>
      <c r="FO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FP386" s="66"/>
      <c r="FQ386" s="77" t="str">
        <f>IFERROR(IF(B386&lt;&gt;"", IF(ISNUMBER(SEARCH("yes", LOWER(INDEX(Paste_Here!L$2:L$610, MATCH(B386, Paste_Here!A$2:A$610, 0))))), "Yes", IF(ISNUMBER(SEARCH("no", LOWER(INDEX(Paste_Here!L$2:L$610, MATCH(B386, Paste_Here!A$2:A$610, 0))))), "No", "")), ""), "")</f>
        <v/>
      </c>
      <c r="FR386" s="66"/>
      <c r="FS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FT386" s="66"/>
      <c r="FU386" s="77"/>
      <c r="FV386" s="66"/>
      <c r="FW386" s="77" t="str">
        <f>IFERROR(IF(B386&lt;&gt;"", IF(AND(INDEX(Paste_Here!D$2:D$610, MATCH(B386, Paste_Here!A$2:A$610, 0))&lt;&gt;"", ISNUMBER(VALUE(INDEX(Paste_Here!D$2:D$610, MATCH(B386, Paste_Here!A$2:A$610, 0))))), INDEX(Paste_Here!D$2:D$610, MATCH(B386, Paste_Here!A$2:A$610, 0)), ""), ""), "")</f>
        <v/>
      </c>
      <c r="FX386" s="66"/>
      <c r="FY386" s="77" t="str">
        <f>IFERROR(IF(B386&lt;&gt;"", IF(AND(INDEX(Paste_Here!G$2:G$610, MATCH(B386, Paste_Here!A$2:A$610, 0))&lt;&gt;"", ISNUMBER(VALUE(INDEX(Paste_Here!G$2:G$610, MATCH(B386, Paste_Here!A$2:A$610, 0))))), INDEX(Paste_Here!G$2:G$610, MATCH(B386, Paste_Here!A$2:A$610, 0)), ""), ""), "")</f>
        <v/>
      </c>
      <c r="FZ386" s="66"/>
      <c r="GA386" s="95"/>
      <c r="GB386" s="66"/>
      <c r="JS386" s="1" t="str" cm="1">
        <f t="array" ref="JS386">IFERROR(INDEX(Paste_Here!$B$2:$B$610, MATCH(0, COUNTIF(JS$4:JS385, Paste_Here!$B$2:$B$610) + IF(Paste_Here!$B$2:$B$610="", 1, 0), 0)), "")</f>
        <v/>
      </c>
      <c r="JT386" s="1" t="str">
        <f>IF(JS386&lt;&gt;"", INDEX(Paste_Here!$A$2:$A$610, MATCH(JS386, Paste_Here!$B$2:$B$610, 0)), "")</f>
        <v/>
      </c>
      <c r="JU386" s="1" t="str">
        <f t="shared" si="61"/>
        <v/>
      </c>
      <c r="JV386" s="1" t="str" cm="1">
        <f t="array" ref="JV386">IFERROR(INDEX($JU$5:$JU$610, MATCH(SMALL(IF($JU$5:$JU$610&lt;&gt;"", COUNTIF($JU$5:$JU$610, "&lt;"&amp;$JU$5:$JU$610)+1), ROW()-ROW($JV$5)+1), COUNTIF($JU$5:$JU$610, "&lt;"&amp;$JU$5:$JU$610)+1, 0)), "")</f>
        <v/>
      </c>
    </row>
    <row r="387" spans="1:282">
      <c r="A387" s="66"/>
      <c r="B387" s="77" t="str">
        <f t="shared" si="52"/>
        <v/>
      </c>
      <c r="C387" s="66"/>
      <c r="D387" s="77" t="str">
        <f>IFERROR(IF(B387&lt;&gt;"", IF(COUNTIF(INDEX(Paste_Here!AS$2:AS$610, MATCH(B387, Paste_Here!A$2:A$610, 0), 0), "yes") &gt; 0, "Yes", IF(COUNTIF(INDEX(Paste_Here!AS$2:AS$610, MATCH(B387, Paste_Here!A$2:A$610, 0), 0), "no") &gt; 0, "No", "")), ""), "")</f>
        <v/>
      </c>
      <c r="E387" s="66"/>
      <c r="F387" s="77" t="str">
        <f t="shared" si="53"/>
        <v/>
      </c>
      <c r="G387" s="66"/>
      <c r="H387" s="77" t="str">
        <f>IFERROR(IF(B387&lt;&gt;"", IF(COUNTIF(INDEX(Paste_Here!AO$2:AR$610, MATCH(B387, Paste_Here!A$2:A$610, 0), 0), "yes") &gt; 0, "Yes", IF(COUNTIF(INDEX(Paste_Here!AO$2:AR$610, MATCH(B387, Paste_Here!A$2:A$610, 0), 0), "no") &gt; 0, "No", "")), ""), "")</f>
        <v/>
      </c>
      <c r="I387" s="66"/>
      <c r="J387" s="77" t="str">
        <f t="shared" si="54"/>
        <v/>
      </c>
      <c r="K387" s="66"/>
      <c r="L387" s="77" t="str">
        <f>IFERROR(IF(B387&lt;&gt;"", IF(ISNUMBER(SEARCH("yes", LOWER(INDEX(Paste_Here!W$2:W$610, MATCH(B387, Paste_Here!A$2:A$610, 0))))), "Yes", IF(ISNUMBER(SEARCH("no", LOWER(INDEX(Paste_Here!W$2:W$610, MATCH(B387, Paste_Here!A$2:A$610, 0))))), "No", "")), ""), "")</f>
        <v/>
      </c>
      <c r="M387" s="66"/>
      <c r="N387" s="77"/>
      <c r="O387" s="66"/>
      <c r="P387" s="77" t="str">
        <f>IFERROR(IF(B387&lt;&gt;"", IF(ISNUMBER(SEARCH("yes", LOWER(INDEX(Paste_Here!V$2:V$610, MATCH(B387, Paste_Here!A$2:A$610, 0))))), "Yes", IF(ISNUMBER(SEARCH("no", LOWER(INDEX(Paste_Here!V$2:V$610, MATCH(B387, Paste_Here!A$2:A$610, 0))))), "No", "")), ""), "")</f>
        <v/>
      </c>
      <c r="Q387" s="66"/>
      <c r="R387" s="77"/>
      <c r="S387" s="66"/>
      <c r="T387" s="77"/>
      <c r="U387" s="66"/>
      <c r="V387" s="66"/>
      <c r="W387" s="77" t="str">
        <f t="shared" si="55"/>
        <v/>
      </c>
      <c r="X387" s="66"/>
      <c r="Y387" s="77" t="str">
        <f>IFERROR(IF(B387&lt;&gt;"", IF(ISNUMBER(SEARCH("Revealed-Potential (Primary Focus)", LOWER(INDEX(Paste_Here!X$2:X$610, MATCH(B387, Paste_Here!A$2:A$610, 0))))), "Rev-Potential: Prim", IF(ISNUMBER(SEARCH("Revealed-Potential (Secondary Focus)", LOWER(INDEX(Paste_Here!X$2:X$610, MATCH(B387, Paste_Here!A$2:A$610, 0))))), "Rev-Potential: Sec", IF(ISNUMBER(SEARCH("Monitoring", LOWER(INDEX(Paste_Here!X$2:X$610, MATCH(B387, Paste_Here!A$2:A$610, 0))))), "Monitoring", IF(ISNUMBER(SEARCH("At-Promise (Secondary Focus)", LOWER(INDEX(Paste_Here!X$2:X$610, MATCH(B387, Paste_Here!A$2:A$610, 0))))), "At-Promise: Sec", IF(ISNUMBER(SEARCH("At-Promise (Primary Focus)", LOWER(INDEX(Paste_Here!X$2:X$610, MATCH(B387, Paste_Here!A$2:A$610, 0))))), "At-Promise: Prim", ""))))), ""), "")</f>
        <v/>
      </c>
      <c r="Z387" s="66"/>
      <c r="AA387" s="77"/>
      <c r="AB387" s="66"/>
      <c r="AC387" s="77" t="str">
        <f>IFERROR(IF(B387&lt;&gt;"", IF(ISNUMBER(SEARCH("Revealed-Potential (Primary Focus)", LOWER(INDEX(Paste_Here!AB$2:AB$610, MATCH(B387, Paste_Here!A$2:A$610, 0))))), "Rev-Potential: Prim", IF(ISNUMBER(SEARCH("Revealed-Potential (Secondary Focus)", LOWER(INDEX(Paste_Here!AB$2:AB$610, MATCH(B387, Paste_Here!A$2:A$610, 0))))), "Rev-Potential: Sec", IF(ISNUMBER(SEARCH("Monitoring", LOWER(INDEX(Paste_Here!AB$2:AB$610, MATCH(B387, Paste_Here!A$2:A$610, 0))))), "Monitoring", IF(ISNUMBER(SEARCH("At-Promise (Secondary Focus)", LOWER(INDEX(Paste_Here!AB$2:AB$610, MATCH(B387, Paste_Here!A$2:A$610, 0))))), "At-Promise: Sec", IF(ISNUMBER(SEARCH("At-Promise (Primary Focus)", LOWER(INDEX(Paste_Here!AB$2:AB$610, MATCH(B387, Paste_Here!A$2:A$610, 0))))), "At-Promise: Prim", ""))))), ""), "")</f>
        <v/>
      </c>
      <c r="AD387" s="66"/>
      <c r="AE387" s="77"/>
      <c r="AF387" s="66"/>
      <c r="AG387" s="77"/>
      <c r="AH387" s="66"/>
      <c r="AI387" s="77"/>
      <c r="AJ387" s="66"/>
      <c r="AK387" s="77"/>
      <c r="AL387" s="66"/>
      <c r="AM387" s="77"/>
      <c r="AN387" s="66"/>
      <c r="AO387" s="77"/>
      <c r="AP387" s="66"/>
      <c r="AQ387" s="77"/>
      <c r="AR387" s="66"/>
      <c r="AS387" s="77"/>
      <c r="AT387" s="66"/>
      <c r="AU387" s="66"/>
      <c r="AV387" s="77" t="str">
        <f t="shared" si="56"/>
        <v/>
      </c>
      <c r="AW387" s="66"/>
      <c r="AX387" s="77" t="str">
        <f>IFERROR(IF(B387&lt;&gt;"", IF(AND(INDEX(Paste_Here!AC$2:AC$610, MATCH(B387, Paste_Here!A$2:A$610, 0))&lt;&gt;"", ISNUMBER(VALUE(INDEX(Paste_Here!AC$2:AC$610, MATCH(B387, Paste_Here!A$2:A$610, 0))))), INDEX(Paste_Here!AC$2:AC$610, MATCH(B387, Paste_Here!A$2:A$610, 0)), ""), ""), "")</f>
        <v/>
      </c>
      <c r="AY387" s="66"/>
      <c r="AZ387" s="77" t="str">
        <f>IFERROR(IF(B387&lt;&gt;"", IF(AND(INDEX(Paste_Here!AD$2:AD$610, MATCH(B387, Paste_Here!A$2:A$610, 0))&lt;&gt;"", ISNUMBER(VALUE(INDEX(Paste_Here!AD$2:AD$610, MATCH(B387, Paste_Here!A$2:A$610, 0))))), TEXT(ROUND(VALUE(INDEX(Paste_Here!AD$2:AD$610, MATCH(B387, Paste_Here!A$2:A$610, 0))), 2), "0.00"), ""), ""), "")</f>
        <v/>
      </c>
      <c r="BA387" s="66"/>
      <c r="BB387" s="77" t="str">
        <f>IFERROR(IF(B387&lt;&gt;"", IF(LOWER(INDEX(Paste_Here!AE$2:AE$610, MATCH(B387, Paste_Here!A$2:A$610, 0)))="approaching expectations", "Approaching", IF(LOWER(INDEX(Paste_Here!AE$2:AE$610, MATCH(B387, Paste_Here!A$2:A$610, 0)))="met expectations", "Met", IF(LOWER(INDEX(Paste_Here!AE$2:AE$610, MATCH(B387, Paste_Here!A$2:A$610, 0)))="exceeded expectations", "Exceeded", IF(LOWER(INDEX(Paste_Here!AE$2:AE$610, MATCH(B387, Paste_Here!A$2:A$610, 0)))="below expectations", "Below", "")))), ""), "")</f>
        <v/>
      </c>
      <c r="BC387" s="66"/>
      <c r="BD387" s="77" t="str">
        <f>IFERROR(IF(B387&lt;&gt;"", IF(AND(INDEX(Paste_Here!T$2:T$610, MATCH(B387, Paste_Here!A$2:A$610, 0))&lt;&gt;"", ISNUMBER(VALUE(INDEX(Paste_Here!T$2:T$610, MATCH(B387, Paste_Here!A$2:A$610, 0))))), INDEX(Paste_Here!T$2:T$610, MATCH(B387, Paste_Here!A$2:A$610, 0)), ""), ""), "")</f>
        <v/>
      </c>
      <c r="BE387" s="66"/>
      <c r="BF387" s="77"/>
      <c r="BG387" s="66"/>
      <c r="BH387" s="77"/>
      <c r="BI387" s="66"/>
      <c r="BJ387" s="77"/>
      <c r="BK387" s="66"/>
      <c r="BL387" s="77" t="str">
        <f>IFERROR(IF(B387&lt;&gt;"", IF(AND(INDEX(Paste_Here!N$2:N$610, MATCH(B387, Paste_Here!A$2:A$610, 0))&lt;&gt;"", ISNUMBER(VALUE(INDEX(Paste_Here!N$2:N$610, MATCH(B387, Paste_Here!A$2:A$610, 0))))), INDEX(Paste_Here!N$2:N$610, MATCH(B387, Paste_Here!A$2:A$610, 0)), ""), ""), "")</f>
        <v/>
      </c>
      <c r="BM387" s="66"/>
      <c r="BN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BO387" s="66"/>
      <c r="BP387" s="77" t="str" cm="1">
        <f t="array" aca="1" ref="BP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BQ387" s="66"/>
      <c r="BR387" s="66"/>
      <c r="BS387" s="77"/>
      <c r="BT387" s="66"/>
      <c r="BU387" s="77"/>
      <c r="BV387" s="66"/>
      <c r="BW387" s="77"/>
      <c r="BX387" s="66"/>
      <c r="BY387" s="77"/>
      <c r="BZ387" s="66"/>
      <c r="CA387" s="77"/>
      <c r="CB387" s="66"/>
      <c r="CC387" s="77"/>
      <c r="CD387" s="66"/>
      <c r="CE387" s="77"/>
      <c r="CF387" s="66"/>
      <c r="CG387" s="77"/>
      <c r="CH387" s="66"/>
      <c r="CI387" s="77"/>
      <c r="CJ387" s="66"/>
      <c r="CK387" s="77"/>
      <c r="CL387" s="66"/>
      <c r="CM387" s="77"/>
      <c r="CN387" s="66"/>
      <c r="CO387" s="66"/>
      <c r="CP387" s="77" t="str">
        <f t="shared" si="57"/>
        <v/>
      </c>
      <c r="CQ387" s="66"/>
      <c r="CR387" s="77" t="str">
        <f>IFERROR(IF(B387&lt;&gt;"", IF(AND(INDEX(Paste_Here!Y$2:Y$610, MATCH(B387, Paste_Here!A$2:A$610, 0))&lt;&gt;"", ISNUMBER(VALUE(INDEX(Paste_Here!Y$2:Y$610, MATCH(B387, Paste_Here!A$2:A$610, 0))))), INDEX(Paste_Here!Y$2:Y$610, MATCH(B387, Paste_Here!A$2:A$610, 0)), ""), ""), "")</f>
        <v/>
      </c>
      <c r="CS387" s="66"/>
      <c r="CT387" s="77" t="str">
        <f>IFERROR(IF(B387&lt;&gt;"", IF(AND(INDEX(Paste_Here!AA$2:AA$610, MATCH(B387, Paste_Here!A$2:A$610, 0))&lt;&gt;"", ISNUMBER(--INDEX(Paste_Here!AA$2:AA$610, MATCH(B387, Paste_Here!A$2:A$610, 0)))), TEXT(ROUND(--INDEX(Paste_Here!AA$2:AA$610, MATCH(B387, Paste_Here!A$2:A$610, 0)), 2), "0.00"), ""), ""), "")</f>
        <v/>
      </c>
      <c r="CU387" s="66"/>
      <c r="CV387" s="77" t="str">
        <f>IFERROR(IF(B387&lt;&gt;"", IF(LOWER(INDEX(Paste_Here!Z$2:Z$610, MATCH(B387, Paste_Here!A$2:A$610, 0)))="approaching expectations", "Approaching", IF(LOWER(INDEX(Paste_Here!Z$2:Z$610, MATCH(B387, Paste_Here!A$2:A$610, 0)))="met expectations", "Met", IF(LOWER(INDEX(Paste_Here!Z$2:Z$610, MATCH(B387, Paste_Here!A$2:A$610, 0)))="exceeded expectations", "Exceeded", IF(LOWER(INDEX(Paste_Here!Z$2:Z$610, MATCH(B387, Paste_Here!A$2:A$610, 0)))="below expectations", "Below", "")))), ""), "")</f>
        <v/>
      </c>
      <c r="CW387" s="66"/>
      <c r="CX387" s="77"/>
      <c r="CY387" s="66"/>
      <c r="CZ387" s="77" t="str">
        <f>IFERROR(IF(B387&lt;&gt;"", IF(AND(INDEX(Paste_Here!AL$2:AL$610, MATCH(B387, Paste_Here!A$2:A$610, 0))&lt;&gt;"", ISNUMBER(VALUE(INDEX(Paste_Here!AL$2:AL$610, MATCH(B387, Paste_Here!A$2:A$610, 0))))), INDEX(Paste_Here!AL$2:AL$610, MATCH(B387, Paste_Here!A$2:A$610, 0)), ""), ""), "")</f>
        <v/>
      </c>
      <c r="DA387" s="66"/>
      <c r="DB387" s="77" t="str">
        <f>IFERROR(IF(B387&lt;&gt;"", IF(ISNUMBER(SEARCH("highrisk", LOWER(INDEX(Paste_Here!AM$2:AM$610, MATCH(B387, Paste_Here!A$2:A$610, 0))))), "High Risk", IF(ISNUMBER(SEARCH("lowrisk", LOWER(INDEX(Paste_Here!AM$2:AM$610, MATCH(B387, Paste_Here!A$2:A$610, 0))))), "Low Risk", IF(ISNUMBER(SEARCH("somerisk", LOWER(INDEX(Paste_Here!AM$2:AM$610, MATCH(B387, Paste_Here!A$2:A$610, 0))))), "Some Risk", ""))), ""), "")</f>
        <v/>
      </c>
      <c r="DC387" s="66"/>
      <c r="DD387" s="77" t="str">
        <f>IFERROR(IF(B387&lt;&gt;"", IF(AND(INDEX(Paste_Here!AN$2:AN$610, MATCH(B387, Paste_Here!A$2:A$610, 0))&lt;&gt;"", ISNUMBER(VALUE(INDEX(Paste_Here!AN$2:AN$610, MATCH(B387, Paste_Here!A$2:A$610, 0))))), INDEX(Paste_Here!AN$2:AN$610, MATCH(B387, Paste_Here!A$2:A$610, 0)), ""), ""), "")</f>
        <v/>
      </c>
      <c r="DE387" s="66"/>
      <c r="DF387" s="77" t="str">
        <f>IFERROR(IF(B387&lt;&gt;"", IF(AND(INDEX(Paste_Here!Q$2:Q$610, MATCH(B387, Paste_Here!A$2:A$610, 0))&lt;&gt;"", ISNUMBER(VALUE(INDEX(Paste_Here!Q$2:Q$610, MATCH(B387, Paste_Here!A$2:A$610, 0))))), INDEX(Paste_Here!Q$2:Q$610, MATCH(B387, Paste_Here!A$2:A$610, 0)), ""), ""), "")</f>
        <v/>
      </c>
      <c r="DG387" s="66"/>
      <c r="DH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DI387" s="66"/>
      <c r="DJ387" s="77" t="str" cm="1">
        <f t="array" aca="1" ref="DJ387" ca="1">IFERROR(VALUE(IF(ISNUMBER(SEARCH("EM", INDEX(Paste_Here!S$2:S$500, MATCH(B387, Paste_Here!A$2:A$500, 0)))), "-" &amp;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f>
        <v/>
      </c>
      <c r="DK387" s="66"/>
      <c r="DL387" s="66"/>
      <c r="DM387" s="77" t="str">
        <f t="shared" si="58"/>
        <v/>
      </c>
      <c r="DN387" s="66"/>
      <c r="DO387" s="77" t="str">
        <f>IFERROR(IF(B387&lt;&gt;"", IF(AND(INDEX(Paste_Here!AF$2:AF$610, MATCH(B387, Paste_Here!A$2:A$610, 0))&lt;&gt;"", ISNUMBER(VALUE(INDEX(Paste_Here!AF$2:AF$610, MATCH(B387, Paste_Here!A$2:A$610, 0))))), INDEX(Paste_Here!AF$2:AF$610, MATCH(B387, Paste_Here!A$2:A$610, 0)), ""), ""), "")</f>
        <v/>
      </c>
      <c r="DP387" s="66"/>
      <c r="DQ387" s="77" t="str">
        <f>IFERROR(IF(B387&lt;&gt;"", IF(AND(INDEX(Paste_Here!AG$2:AG$610, MATCH(B387, Paste_Here!A$2:A$610, 0))&lt;&gt;"", ISNUMBER(--INDEX(Paste_Here!AG$2:AG$610, MATCH(B387, Paste_Here!A$2:A$610, 0)))), TEXT(ROUND(--INDEX(Paste_Here!AG$2:AG$610, MATCH(B387, Paste_Here!A$2:A$610, 0)), 2), "0.00"), ""), ""), "")</f>
        <v/>
      </c>
      <c r="DR387" s="66"/>
      <c r="DS387" s="77" t="str">
        <f>IFERROR(IF(B387&lt;&gt;"", IF(LOWER(INDEX(Paste_Here!AH$2:AH$610, MATCH(B387, Paste_Here!A$2:A$610, 0)))="approaching expectations", "Approaching", IF(LOWER(INDEX(Paste_Here!AH$2:AH$610, MATCH(B387, Paste_Here!A$2:A$610, 0)))="met expectations", "Met", IF(LOWER(INDEX(Paste_Here!AH$2:AH$610, MATCH(B387, Paste_Here!A$2:A$610, 0)))="exceeded expectations", "Exceeded", IF(LOWER(INDEX(Paste_Here!AH$2:AH$610, MATCH(B387, Paste_Here!A$2:A$610, 0)))="below expectations", "Below", "")))), ""), "")</f>
        <v/>
      </c>
      <c r="DT387" s="66"/>
      <c r="DU387" s="77" t="str">
        <f>IFERROR(IF(B387&lt;&gt;"", IF(AND(INDEX(Paste_Here!U$2:U$610, MATCH(B387, Paste_Here!A$2:A$610, 0))&lt;&gt;"", ISNUMBER(VALUE(INDEX(Paste_Here!U$2:U$610, MATCH(B387, Paste_Here!A$2:A$610, 0))))), INDEX(Paste_Here!U$2:U$610, MATCH(B387, Paste_Here!A$2:A$610, 0)), ""), ""), "")</f>
        <v/>
      </c>
      <c r="DV387" s="66"/>
      <c r="DW387" s="77"/>
      <c r="DX387" s="66"/>
      <c r="DY387" s="77" t="str">
        <f>IFERROR(IF(B387&lt;&gt;"", IF(AND(INDEX(Paste_Here!AI$2:AI$610, MATCH(B387, Paste_Here!A$2:A$610, 0))&lt;&gt;"", ISNUMBER(VALUE(INDEX(Paste_Here!AI$2:AI$610, MATCH(B387, Paste_Here!A$2:A$610, 0))))), INDEX(Paste_Here!AI$2:AI$610, MATCH(B387, Paste_Here!A$2:A$610, 0)), ""), ""), "")</f>
        <v/>
      </c>
      <c r="DZ387" s="66"/>
      <c r="EA387" s="77" t="str">
        <f>IFERROR(IF(B387&lt;&gt;"", IF(AND(INDEX(Paste_Here!AJ$2:AJ$610, MATCH(B387, Paste_Here!A$2:A$610, 0))&lt;&gt;"", ISNUMBER(--INDEX(Paste_Here!AJ$2:AJ$610, MATCH(B387, Paste_Here!A$2:A$610, 0)))), TEXT(ROUND(--INDEX(Paste_Here!AJ$2:AJ$610, MATCH(B387, Paste_Here!A$2:A$610, 0)), 2), "0.00"), ""), ""), "")</f>
        <v/>
      </c>
      <c r="EB387" s="66"/>
      <c r="EC387" s="77" t="str">
        <f>IFERROR(IF(B387&lt;&gt;"", IF(LOWER(INDEX(Paste_Here!AK$2:AK$610, MATCH(B387, Paste_Here!A$2:A$610, 0)))="approaching expectations", "Approaching", IF(LOWER(INDEX(Paste_Here!AK$2:AK$610, MATCH(B387, Paste_Here!A$2:A$610, 0)))="met expectations", "Met", IF(LOWER(INDEX(Paste_Here!AK$2:AK$610, MATCH(B387, Paste_Here!A$2:A$610, 0)))="exceeded expectations", "Exceeded", IF(LOWER(INDEX(Paste_Here!AK$2:AK$610, MATCH(B387, Paste_Here!A$2:A$610, 0)))="below expectations", "Below", "")))), ""), "")</f>
        <v/>
      </c>
      <c r="ED387" s="66"/>
      <c r="EE387" s="77"/>
      <c r="EF387" s="66"/>
      <c r="EG387" s="77"/>
      <c r="EH387" s="66"/>
      <c r="EI387" s="66"/>
      <c r="EJ387" s="77" t="str">
        <f t="shared" si="59"/>
        <v/>
      </c>
      <c r="EK387" s="66"/>
      <c r="EL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EM387" s="66"/>
      <c r="EN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EO387" s="66"/>
      <c r="EP387" s="77"/>
      <c r="EQ387" s="66"/>
      <c r="ER387" s="77" t="str">
        <f>IFERROR(IF(B387&lt;&gt;"", IF(AND(INDEX(Paste_Here!AT$2:AT$610, MATCH(B387, Paste_Here!A$2:A$610, 0))&lt;&gt;"", ISNUMBER(VALUE(INDEX(Paste_Here!AT$2:AT$610, MATCH(B387, Paste_Here!A$2:A$610, 0))))), INDEX(Paste_Here!AT$2:AT$610, MATCH(B387, Paste_Here!A$2:A$610, 0)), ""), ""), "")</f>
        <v/>
      </c>
      <c r="ES387" s="66"/>
      <c r="ET387" s="77" t="str">
        <f>IFERROR(IF(B387&lt;&gt;"", IF(AND(INDEX(Paste_Here!AV$2:AV$610, MATCH(B387, Paste_Here!A$2:A$610, 0))&lt;&gt;"", ISNUMBER(VALUE(INDEX(Paste_Here!AV$2:AV$610, MATCH(B387, Paste_Here!A$2:A$610, 0))))), INDEX(Paste_Here!AV$2:AV$610, MATCH(B387, Paste_Here!A$2:A$610, 0)), ""), ""), "")</f>
        <v/>
      </c>
      <c r="EU387" s="66"/>
      <c r="EV387" s="77"/>
      <c r="EW387" s="66"/>
      <c r="EX387" s="77" t="str">
        <f>IFERROR(IF(B387&lt;&gt;"", IF(AND(INDEX(Paste_Here!AU$2:AU$610, MATCH(B387, Paste_Here!A$2:A$610, 0))&lt;&gt;"", ISNUMBER(VALUE(INDEX(Paste_Here!AU$2:AU$610, MATCH(B387, Paste_Here!A$2:A$610, 0))))), INDEX(Paste_Here!AU$2:AU$610, MATCH(B387, Paste_Here!A$2:A$610, 0)), ""), ""), "")</f>
        <v/>
      </c>
      <c r="EY387" s="66"/>
      <c r="EZ387" s="77" t="str">
        <f>IFERROR(IF(B387&lt;&gt;"", IF(AND(INDEX(Paste_Here!AW$2:AW$610, MATCH(B387, Paste_Here!A$2:A$610, 0))&lt;&gt;"", ISNUMBER(VALUE(INDEX(Paste_Here!AW$2:AW$610, MATCH(B387, Paste_Here!A$2:A$610, 0))))), INDEX(Paste_Here!AW$2:AW$610, MATCH(B387, Paste_Here!A$2:A$610, 0)), ""), ""), "")</f>
        <v/>
      </c>
      <c r="FA387" s="66"/>
      <c r="FB387" s="77"/>
      <c r="FC387" s="66"/>
      <c r="FD387" s="77"/>
      <c r="FE387" s="66"/>
      <c r="FF387" s="66"/>
      <c r="FG387" s="77" t="str">
        <f t="shared" si="60"/>
        <v/>
      </c>
      <c r="FH387" s="66"/>
      <c r="FI387" s="77" t="str">
        <f>IFERROR(IF(B387&lt;&gt;"", IF(ISNUMBER(SEARCH("s", LOWER(INDEX(Paste_Here!M$2:M$610, MATCH(B387, Paste_Here!A$2:A$610, 0))))), "Yes", IF(INDEX(Paste_Here!M$2:M$610, MATCH(B387, Paste_Here!A$2:A$610, 0))&lt;&gt;"", "No", "")), ""), "")</f>
        <v/>
      </c>
      <c r="FJ387" s="66"/>
      <c r="FK387" s="77" t="str">
        <f>IFERROR(IF(B387&lt;&gt;"", IF(ISNUMBER(SEARCH("yes", LOWER(INDEX(Paste_Here!F$2:F$610, MATCH(B387, Paste_Here!A$2:A$610, 0))))), "Yes", IF(ISNUMBER(SEARCH("no", LOWER(INDEX(Paste_Here!F$2:F$610, MATCH(B387, Paste_Here!A$2:A$610, 0))))), "No", "")), ""), "")</f>
        <v/>
      </c>
      <c r="FL387" s="66"/>
      <c r="FM387" s="77" t="str">
        <f>IFERROR(IF(B387&lt;&gt;"", IF(ISNUMBER(SEARCH("english language learner", LOWER(INDEX(Paste_Here!C$2:C$610, MATCH(B387, Paste_Here!A$2:A$610, 0))))), "Yes", ""), ""), "")</f>
        <v/>
      </c>
      <c r="FN387" s="66"/>
      <c r="FO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FP387" s="66"/>
      <c r="FQ387" s="77" t="str">
        <f>IFERROR(IF(B387&lt;&gt;"", IF(ISNUMBER(SEARCH("yes", LOWER(INDEX(Paste_Here!L$2:L$610, MATCH(B387, Paste_Here!A$2:A$610, 0))))), "Yes", IF(ISNUMBER(SEARCH("no", LOWER(INDEX(Paste_Here!L$2:L$610, MATCH(B387, Paste_Here!A$2:A$610, 0))))), "No", "")), ""), "")</f>
        <v/>
      </c>
      <c r="FR387" s="66"/>
      <c r="FS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FT387" s="66"/>
      <c r="FU387" s="77"/>
      <c r="FV387" s="66"/>
      <c r="FW387" s="77" t="str">
        <f>IFERROR(IF(B387&lt;&gt;"", IF(AND(INDEX(Paste_Here!D$2:D$610, MATCH(B387, Paste_Here!A$2:A$610, 0))&lt;&gt;"", ISNUMBER(VALUE(INDEX(Paste_Here!D$2:D$610, MATCH(B387, Paste_Here!A$2:A$610, 0))))), INDEX(Paste_Here!D$2:D$610, MATCH(B387, Paste_Here!A$2:A$610, 0)), ""), ""), "")</f>
        <v/>
      </c>
      <c r="FX387" s="66"/>
      <c r="FY387" s="77" t="str">
        <f>IFERROR(IF(B387&lt;&gt;"", IF(AND(INDEX(Paste_Here!G$2:G$610, MATCH(B387, Paste_Here!A$2:A$610, 0))&lt;&gt;"", ISNUMBER(VALUE(INDEX(Paste_Here!G$2:G$610, MATCH(B387, Paste_Here!A$2:A$610, 0))))), INDEX(Paste_Here!G$2:G$610, MATCH(B387, Paste_Here!A$2:A$610, 0)), ""), ""), "")</f>
        <v/>
      </c>
      <c r="FZ387" s="66"/>
      <c r="GA387" s="95"/>
      <c r="GB387" s="66"/>
      <c r="JS387" s="1" t="str" cm="1">
        <f t="array" ref="JS387">IFERROR(INDEX(Paste_Here!$B$2:$B$610, MATCH(0, COUNTIF(JS$4:JS386, Paste_Here!$B$2:$B$610) + IF(Paste_Here!$B$2:$B$610="", 1, 0), 0)), "")</f>
        <v/>
      </c>
      <c r="JT387" s="1" t="str">
        <f>IF(JS387&lt;&gt;"", INDEX(Paste_Here!$A$2:$A$610, MATCH(JS387, Paste_Here!$B$2:$B$610, 0)), "")</f>
        <v/>
      </c>
      <c r="JU387" s="1" t="str">
        <f t="shared" si="61"/>
        <v/>
      </c>
      <c r="JV387" s="1" t="str" cm="1">
        <f t="array" ref="JV387">IFERROR(INDEX($JU$5:$JU$610, MATCH(SMALL(IF($JU$5:$JU$610&lt;&gt;"", COUNTIF($JU$5:$JU$610, "&lt;"&amp;$JU$5:$JU$610)+1), ROW()-ROW($JV$5)+1), COUNTIF($JU$5:$JU$610, "&lt;"&amp;$JU$5:$JU$610)+1, 0)), "")</f>
        <v/>
      </c>
    </row>
    <row r="388" spans="1:282">
      <c r="A388" s="66"/>
      <c r="B388" s="77" t="str">
        <f t="shared" si="52"/>
        <v/>
      </c>
      <c r="C388" s="66"/>
      <c r="D388" s="77" t="str">
        <f>IFERROR(IF(B388&lt;&gt;"", IF(COUNTIF(INDEX(Paste_Here!AS$2:AS$610, MATCH(B388, Paste_Here!A$2:A$610, 0), 0), "yes") &gt; 0, "Yes", IF(COUNTIF(INDEX(Paste_Here!AS$2:AS$610, MATCH(B388, Paste_Here!A$2:A$610, 0), 0), "no") &gt; 0, "No", "")), ""), "")</f>
        <v/>
      </c>
      <c r="E388" s="66"/>
      <c r="F388" s="77" t="str">
        <f t="shared" si="53"/>
        <v/>
      </c>
      <c r="G388" s="66"/>
      <c r="H388" s="77" t="str">
        <f>IFERROR(IF(B388&lt;&gt;"", IF(COUNTIF(INDEX(Paste_Here!AO$2:AR$610, MATCH(B388, Paste_Here!A$2:A$610, 0), 0), "yes") &gt; 0, "Yes", IF(COUNTIF(INDEX(Paste_Here!AO$2:AR$610, MATCH(B388, Paste_Here!A$2:A$610, 0), 0), "no") &gt; 0, "No", "")), ""), "")</f>
        <v/>
      </c>
      <c r="I388" s="66"/>
      <c r="J388" s="77" t="str">
        <f t="shared" si="54"/>
        <v/>
      </c>
      <c r="K388" s="66"/>
      <c r="L388" s="77" t="str">
        <f>IFERROR(IF(B388&lt;&gt;"", IF(ISNUMBER(SEARCH("yes", LOWER(INDEX(Paste_Here!W$2:W$610, MATCH(B388, Paste_Here!A$2:A$610, 0))))), "Yes", IF(ISNUMBER(SEARCH("no", LOWER(INDEX(Paste_Here!W$2:W$610, MATCH(B388, Paste_Here!A$2:A$610, 0))))), "No", "")), ""), "")</f>
        <v/>
      </c>
      <c r="M388" s="66"/>
      <c r="N388" s="77"/>
      <c r="O388" s="66"/>
      <c r="P388" s="77" t="str">
        <f>IFERROR(IF(B388&lt;&gt;"", IF(ISNUMBER(SEARCH("yes", LOWER(INDEX(Paste_Here!V$2:V$610, MATCH(B388, Paste_Here!A$2:A$610, 0))))), "Yes", IF(ISNUMBER(SEARCH("no", LOWER(INDEX(Paste_Here!V$2:V$610, MATCH(B388, Paste_Here!A$2:A$610, 0))))), "No", "")), ""), "")</f>
        <v/>
      </c>
      <c r="Q388" s="66"/>
      <c r="R388" s="77"/>
      <c r="S388" s="66"/>
      <c r="T388" s="77"/>
      <c r="U388" s="66"/>
      <c r="V388" s="66"/>
      <c r="W388" s="77" t="str">
        <f t="shared" si="55"/>
        <v/>
      </c>
      <c r="X388" s="66"/>
      <c r="Y388" s="77" t="str">
        <f>IFERROR(IF(B388&lt;&gt;"", IF(ISNUMBER(SEARCH("Revealed-Potential (Primary Focus)", LOWER(INDEX(Paste_Here!X$2:X$610, MATCH(B388, Paste_Here!A$2:A$610, 0))))), "Rev-Potential: Prim", IF(ISNUMBER(SEARCH("Revealed-Potential (Secondary Focus)", LOWER(INDEX(Paste_Here!X$2:X$610, MATCH(B388, Paste_Here!A$2:A$610, 0))))), "Rev-Potential: Sec", IF(ISNUMBER(SEARCH("Monitoring", LOWER(INDEX(Paste_Here!X$2:X$610, MATCH(B388, Paste_Here!A$2:A$610, 0))))), "Monitoring", IF(ISNUMBER(SEARCH("At-Promise (Secondary Focus)", LOWER(INDEX(Paste_Here!X$2:X$610, MATCH(B388, Paste_Here!A$2:A$610, 0))))), "At-Promise: Sec", IF(ISNUMBER(SEARCH("At-Promise (Primary Focus)", LOWER(INDEX(Paste_Here!X$2:X$610, MATCH(B388, Paste_Here!A$2:A$610, 0))))), "At-Promise: Prim", ""))))), ""), "")</f>
        <v/>
      </c>
      <c r="Z388" s="66"/>
      <c r="AA388" s="77"/>
      <c r="AB388" s="66"/>
      <c r="AC388" s="77" t="str">
        <f>IFERROR(IF(B388&lt;&gt;"", IF(ISNUMBER(SEARCH("Revealed-Potential (Primary Focus)", LOWER(INDEX(Paste_Here!AB$2:AB$610, MATCH(B388, Paste_Here!A$2:A$610, 0))))), "Rev-Potential: Prim", IF(ISNUMBER(SEARCH("Revealed-Potential (Secondary Focus)", LOWER(INDEX(Paste_Here!AB$2:AB$610, MATCH(B388, Paste_Here!A$2:A$610, 0))))), "Rev-Potential: Sec", IF(ISNUMBER(SEARCH("Monitoring", LOWER(INDEX(Paste_Here!AB$2:AB$610, MATCH(B388, Paste_Here!A$2:A$610, 0))))), "Monitoring", IF(ISNUMBER(SEARCH("At-Promise (Secondary Focus)", LOWER(INDEX(Paste_Here!AB$2:AB$610, MATCH(B388, Paste_Here!A$2:A$610, 0))))), "At-Promise: Sec", IF(ISNUMBER(SEARCH("At-Promise (Primary Focus)", LOWER(INDEX(Paste_Here!AB$2:AB$610, MATCH(B388, Paste_Here!A$2:A$610, 0))))), "At-Promise: Prim", ""))))), ""), "")</f>
        <v/>
      </c>
      <c r="AD388" s="66"/>
      <c r="AE388" s="77"/>
      <c r="AF388" s="66"/>
      <c r="AG388" s="77"/>
      <c r="AH388" s="66"/>
      <c r="AI388" s="77"/>
      <c r="AJ388" s="66"/>
      <c r="AK388" s="77"/>
      <c r="AL388" s="66"/>
      <c r="AM388" s="77"/>
      <c r="AN388" s="66"/>
      <c r="AO388" s="77"/>
      <c r="AP388" s="66"/>
      <c r="AQ388" s="77"/>
      <c r="AR388" s="66"/>
      <c r="AS388" s="77"/>
      <c r="AT388" s="66"/>
      <c r="AU388" s="66"/>
      <c r="AV388" s="77" t="str">
        <f t="shared" si="56"/>
        <v/>
      </c>
      <c r="AW388" s="66"/>
      <c r="AX388" s="77" t="str">
        <f>IFERROR(IF(B388&lt;&gt;"", IF(AND(INDEX(Paste_Here!AC$2:AC$610, MATCH(B388, Paste_Here!A$2:A$610, 0))&lt;&gt;"", ISNUMBER(VALUE(INDEX(Paste_Here!AC$2:AC$610, MATCH(B388, Paste_Here!A$2:A$610, 0))))), INDEX(Paste_Here!AC$2:AC$610, MATCH(B388, Paste_Here!A$2:A$610, 0)), ""), ""), "")</f>
        <v/>
      </c>
      <c r="AY388" s="66"/>
      <c r="AZ388" s="77" t="str">
        <f>IFERROR(IF(B388&lt;&gt;"", IF(AND(INDEX(Paste_Here!AD$2:AD$610, MATCH(B388, Paste_Here!A$2:A$610, 0))&lt;&gt;"", ISNUMBER(VALUE(INDEX(Paste_Here!AD$2:AD$610, MATCH(B388, Paste_Here!A$2:A$610, 0))))), TEXT(ROUND(VALUE(INDEX(Paste_Here!AD$2:AD$610, MATCH(B388, Paste_Here!A$2:A$610, 0))), 2), "0.00"), ""), ""), "")</f>
        <v/>
      </c>
      <c r="BA388" s="66"/>
      <c r="BB388" s="77" t="str">
        <f>IFERROR(IF(B388&lt;&gt;"", IF(LOWER(INDEX(Paste_Here!AE$2:AE$610, MATCH(B388, Paste_Here!A$2:A$610, 0)))="approaching expectations", "Approaching", IF(LOWER(INDEX(Paste_Here!AE$2:AE$610, MATCH(B388, Paste_Here!A$2:A$610, 0)))="met expectations", "Met", IF(LOWER(INDEX(Paste_Here!AE$2:AE$610, MATCH(B388, Paste_Here!A$2:A$610, 0)))="exceeded expectations", "Exceeded", IF(LOWER(INDEX(Paste_Here!AE$2:AE$610, MATCH(B388, Paste_Here!A$2:A$610, 0)))="below expectations", "Below", "")))), ""), "")</f>
        <v/>
      </c>
      <c r="BC388" s="66"/>
      <c r="BD388" s="77" t="str">
        <f>IFERROR(IF(B388&lt;&gt;"", IF(AND(INDEX(Paste_Here!T$2:T$610, MATCH(B388, Paste_Here!A$2:A$610, 0))&lt;&gt;"", ISNUMBER(VALUE(INDEX(Paste_Here!T$2:T$610, MATCH(B388, Paste_Here!A$2:A$610, 0))))), INDEX(Paste_Here!T$2:T$610, MATCH(B388, Paste_Here!A$2:A$610, 0)), ""), ""), "")</f>
        <v/>
      </c>
      <c r="BE388" s="66"/>
      <c r="BF388" s="77"/>
      <c r="BG388" s="66"/>
      <c r="BH388" s="77"/>
      <c r="BI388" s="66"/>
      <c r="BJ388" s="77"/>
      <c r="BK388" s="66"/>
      <c r="BL388" s="77" t="str">
        <f>IFERROR(IF(B388&lt;&gt;"", IF(AND(INDEX(Paste_Here!N$2:N$610, MATCH(B388, Paste_Here!A$2:A$610, 0))&lt;&gt;"", ISNUMBER(VALUE(INDEX(Paste_Here!N$2:N$610, MATCH(B388, Paste_Here!A$2:A$610, 0))))), INDEX(Paste_Here!N$2:N$610, MATCH(B388, Paste_Here!A$2:A$610, 0)), ""), ""), "")</f>
        <v/>
      </c>
      <c r="BM388" s="66"/>
      <c r="BN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BO388" s="66"/>
      <c r="BP388" s="77" t="str" cm="1">
        <f t="array" aca="1" ref="BP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BQ388" s="66"/>
      <c r="BR388" s="66"/>
      <c r="BS388" s="77"/>
      <c r="BT388" s="66"/>
      <c r="BU388" s="77"/>
      <c r="BV388" s="66"/>
      <c r="BW388" s="77"/>
      <c r="BX388" s="66"/>
      <c r="BY388" s="77"/>
      <c r="BZ388" s="66"/>
      <c r="CA388" s="77"/>
      <c r="CB388" s="66"/>
      <c r="CC388" s="77"/>
      <c r="CD388" s="66"/>
      <c r="CE388" s="77"/>
      <c r="CF388" s="66"/>
      <c r="CG388" s="77"/>
      <c r="CH388" s="66"/>
      <c r="CI388" s="77"/>
      <c r="CJ388" s="66"/>
      <c r="CK388" s="77"/>
      <c r="CL388" s="66"/>
      <c r="CM388" s="77"/>
      <c r="CN388" s="66"/>
      <c r="CO388" s="66"/>
      <c r="CP388" s="77" t="str">
        <f t="shared" si="57"/>
        <v/>
      </c>
      <c r="CQ388" s="66"/>
      <c r="CR388" s="77" t="str">
        <f>IFERROR(IF(B388&lt;&gt;"", IF(AND(INDEX(Paste_Here!Y$2:Y$610, MATCH(B388, Paste_Here!A$2:A$610, 0))&lt;&gt;"", ISNUMBER(VALUE(INDEX(Paste_Here!Y$2:Y$610, MATCH(B388, Paste_Here!A$2:A$610, 0))))), INDEX(Paste_Here!Y$2:Y$610, MATCH(B388, Paste_Here!A$2:A$610, 0)), ""), ""), "")</f>
        <v/>
      </c>
      <c r="CS388" s="66"/>
      <c r="CT388" s="77" t="str">
        <f>IFERROR(IF(B388&lt;&gt;"", IF(AND(INDEX(Paste_Here!AA$2:AA$610, MATCH(B388, Paste_Here!A$2:A$610, 0))&lt;&gt;"", ISNUMBER(--INDEX(Paste_Here!AA$2:AA$610, MATCH(B388, Paste_Here!A$2:A$610, 0)))), TEXT(ROUND(--INDEX(Paste_Here!AA$2:AA$610, MATCH(B388, Paste_Here!A$2:A$610, 0)), 2), "0.00"), ""), ""), "")</f>
        <v/>
      </c>
      <c r="CU388" s="66"/>
      <c r="CV388" s="77" t="str">
        <f>IFERROR(IF(B388&lt;&gt;"", IF(LOWER(INDEX(Paste_Here!Z$2:Z$610, MATCH(B388, Paste_Here!A$2:A$610, 0)))="approaching expectations", "Approaching", IF(LOWER(INDEX(Paste_Here!Z$2:Z$610, MATCH(B388, Paste_Here!A$2:A$610, 0)))="met expectations", "Met", IF(LOWER(INDEX(Paste_Here!Z$2:Z$610, MATCH(B388, Paste_Here!A$2:A$610, 0)))="exceeded expectations", "Exceeded", IF(LOWER(INDEX(Paste_Here!Z$2:Z$610, MATCH(B388, Paste_Here!A$2:A$610, 0)))="below expectations", "Below", "")))), ""), "")</f>
        <v/>
      </c>
      <c r="CW388" s="66"/>
      <c r="CX388" s="77"/>
      <c r="CY388" s="66"/>
      <c r="CZ388" s="77" t="str">
        <f>IFERROR(IF(B388&lt;&gt;"", IF(AND(INDEX(Paste_Here!AL$2:AL$610, MATCH(B388, Paste_Here!A$2:A$610, 0))&lt;&gt;"", ISNUMBER(VALUE(INDEX(Paste_Here!AL$2:AL$610, MATCH(B388, Paste_Here!A$2:A$610, 0))))), INDEX(Paste_Here!AL$2:AL$610, MATCH(B388, Paste_Here!A$2:A$610, 0)), ""), ""), "")</f>
        <v/>
      </c>
      <c r="DA388" s="66"/>
      <c r="DB388" s="77" t="str">
        <f>IFERROR(IF(B388&lt;&gt;"", IF(ISNUMBER(SEARCH("highrisk", LOWER(INDEX(Paste_Here!AM$2:AM$610, MATCH(B388, Paste_Here!A$2:A$610, 0))))), "High Risk", IF(ISNUMBER(SEARCH("lowrisk", LOWER(INDEX(Paste_Here!AM$2:AM$610, MATCH(B388, Paste_Here!A$2:A$610, 0))))), "Low Risk", IF(ISNUMBER(SEARCH("somerisk", LOWER(INDEX(Paste_Here!AM$2:AM$610, MATCH(B388, Paste_Here!A$2:A$610, 0))))), "Some Risk", ""))), ""), "")</f>
        <v/>
      </c>
      <c r="DC388" s="66"/>
      <c r="DD388" s="77" t="str">
        <f>IFERROR(IF(B388&lt;&gt;"", IF(AND(INDEX(Paste_Here!AN$2:AN$610, MATCH(B388, Paste_Here!A$2:A$610, 0))&lt;&gt;"", ISNUMBER(VALUE(INDEX(Paste_Here!AN$2:AN$610, MATCH(B388, Paste_Here!A$2:A$610, 0))))), INDEX(Paste_Here!AN$2:AN$610, MATCH(B388, Paste_Here!A$2:A$610, 0)), ""), ""), "")</f>
        <v/>
      </c>
      <c r="DE388" s="66"/>
      <c r="DF388" s="77" t="str">
        <f>IFERROR(IF(B388&lt;&gt;"", IF(AND(INDEX(Paste_Here!Q$2:Q$610, MATCH(B388, Paste_Here!A$2:A$610, 0))&lt;&gt;"", ISNUMBER(VALUE(INDEX(Paste_Here!Q$2:Q$610, MATCH(B388, Paste_Here!A$2:A$610, 0))))), INDEX(Paste_Here!Q$2:Q$610, MATCH(B388, Paste_Here!A$2:A$610, 0)), ""), ""), "")</f>
        <v/>
      </c>
      <c r="DG388" s="66"/>
      <c r="DH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DI388" s="66"/>
      <c r="DJ388" s="77" t="str" cm="1">
        <f t="array" aca="1" ref="DJ388" ca="1">IFERROR(VALUE(IF(ISNUMBER(SEARCH("EM", INDEX(Paste_Here!S$2:S$500, MATCH(B388, Paste_Here!A$2:A$500, 0)))), "-" &amp;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f>
        <v/>
      </c>
      <c r="DK388" s="66"/>
      <c r="DL388" s="66"/>
      <c r="DM388" s="77" t="str">
        <f t="shared" si="58"/>
        <v/>
      </c>
      <c r="DN388" s="66"/>
      <c r="DO388" s="77" t="str">
        <f>IFERROR(IF(B388&lt;&gt;"", IF(AND(INDEX(Paste_Here!AF$2:AF$610, MATCH(B388, Paste_Here!A$2:A$610, 0))&lt;&gt;"", ISNUMBER(VALUE(INDEX(Paste_Here!AF$2:AF$610, MATCH(B388, Paste_Here!A$2:A$610, 0))))), INDEX(Paste_Here!AF$2:AF$610, MATCH(B388, Paste_Here!A$2:A$610, 0)), ""), ""), "")</f>
        <v/>
      </c>
      <c r="DP388" s="66"/>
      <c r="DQ388" s="77" t="str">
        <f>IFERROR(IF(B388&lt;&gt;"", IF(AND(INDEX(Paste_Here!AG$2:AG$610, MATCH(B388, Paste_Here!A$2:A$610, 0))&lt;&gt;"", ISNUMBER(--INDEX(Paste_Here!AG$2:AG$610, MATCH(B388, Paste_Here!A$2:A$610, 0)))), TEXT(ROUND(--INDEX(Paste_Here!AG$2:AG$610, MATCH(B388, Paste_Here!A$2:A$610, 0)), 2), "0.00"), ""), ""), "")</f>
        <v/>
      </c>
      <c r="DR388" s="66"/>
      <c r="DS388" s="77" t="str">
        <f>IFERROR(IF(B388&lt;&gt;"", IF(LOWER(INDEX(Paste_Here!AH$2:AH$610, MATCH(B388, Paste_Here!A$2:A$610, 0)))="approaching expectations", "Approaching", IF(LOWER(INDEX(Paste_Here!AH$2:AH$610, MATCH(B388, Paste_Here!A$2:A$610, 0)))="met expectations", "Met", IF(LOWER(INDEX(Paste_Here!AH$2:AH$610, MATCH(B388, Paste_Here!A$2:A$610, 0)))="exceeded expectations", "Exceeded", IF(LOWER(INDEX(Paste_Here!AH$2:AH$610, MATCH(B388, Paste_Here!A$2:A$610, 0)))="below expectations", "Below", "")))), ""), "")</f>
        <v/>
      </c>
      <c r="DT388" s="66"/>
      <c r="DU388" s="77" t="str">
        <f>IFERROR(IF(B388&lt;&gt;"", IF(AND(INDEX(Paste_Here!U$2:U$610, MATCH(B388, Paste_Here!A$2:A$610, 0))&lt;&gt;"", ISNUMBER(VALUE(INDEX(Paste_Here!U$2:U$610, MATCH(B388, Paste_Here!A$2:A$610, 0))))), INDEX(Paste_Here!U$2:U$610, MATCH(B388, Paste_Here!A$2:A$610, 0)), ""), ""), "")</f>
        <v/>
      </c>
      <c r="DV388" s="66"/>
      <c r="DW388" s="77"/>
      <c r="DX388" s="66"/>
      <c r="DY388" s="77" t="str">
        <f>IFERROR(IF(B388&lt;&gt;"", IF(AND(INDEX(Paste_Here!AI$2:AI$610, MATCH(B388, Paste_Here!A$2:A$610, 0))&lt;&gt;"", ISNUMBER(VALUE(INDEX(Paste_Here!AI$2:AI$610, MATCH(B388, Paste_Here!A$2:A$610, 0))))), INDEX(Paste_Here!AI$2:AI$610, MATCH(B388, Paste_Here!A$2:A$610, 0)), ""), ""), "")</f>
        <v/>
      </c>
      <c r="DZ388" s="66"/>
      <c r="EA388" s="77" t="str">
        <f>IFERROR(IF(B388&lt;&gt;"", IF(AND(INDEX(Paste_Here!AJ$2:AJ$610, MATCH(B388, Paste_Here!A$2:A$610, 0))&lt;&gt;"", ISNUMBER(--INDEX(Paste_Here!AJ$2:AJ$610, MATCH(B388, Paste_Here!A$2:A$610, 0)))), TEXT(ROUND(--INDEX(Paste_Here!AJ$2:AJ$610, MATCH(B388, Paste_Here!A$2:A$610, 0)), 2), "0.00"), ""), ""), "")</f>
        <v/>
      </c>
      <c r="EB388" s="66"/>
      <c r="EC388" s="77" t="str">
        <f>IFERROR(IF(B388&lt;&gt;"", IF(LOWER(INDEX(Paste_Here!AK$2:AK$610, MATCH(B388, Paste_Here!A$2:A$610, 0)))="approaching expectations", "Approaching", IF(LOWER(INDEX(Paste_Here!AK$2:AK$610, MATCH(B388, Paste_Here!A$2:A$610, 0)))="met expectations", "Met", IF(LOWER(INDEX(Paste_Here!AK$2:AK$610, MATCH(B388, Paste_Here!A$2:A$610, 0)))="exceeded expectations", "Exceeded", IF(LOWER(INDEX(Paste_Here!AK$2:AK$610, MATCH(B388, Paste_Here!A$2:A$610, 0)))="below expectations", "Below", "")))), ""), "")</f>
        <v/>
      </c>
      <c r="ED388" s="66"/>
      <c r="EE388" s="77"/>
      <c r="EF388" s="66"/>
      <c r="EG388" s="77"/>
      <c r="EH388" s="66"/>
      <c r="EI388" s="66"/>
      <c r="EJ388" s="77" t="str">
        <f t="shared" si="59"/>
        <v/>
      </c>
      <c r="EK388" s="66"/>
      <c r="EL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EM388" s="66"/>
      <c r="EN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EO388" s="66"/>
      <c r="EP388" s="77"/>
      <c r="EQ388" s="66"/>
      <c r="ER388" s="77" t="str">
        <f>IFERROR(IF(B388&lt;&gt;"", IF(AND(INDEX(Paste_Here!AT$2:AT$610, MATCH(B388, Paste_Here!A$2:A$610, 0))&lt;&gt;"", ISNUMBER(VALUE(INDEX(Paste_Here!AT$2:AT$610, MATCH(B388, Paste_Here!A$2:A$610, 0))))), INDEX(Paste_Here!AT$2:AT$610, MATCH(B388, Paste_Here!A$2:A$610, 0)), ""), ""), "")</f>
        <v/>
      </c>
      <c r="ES388" s="66"/>
      <c r="ET388" s="77" t="str">
        <f>IFERROR(IF(B388&lt;&gt;"", IF(AND(INDEX(Paste_Here!AV$2:AV$610, MATCH(B388, Paste_Here!A$2:A$610, 0))&lt;&gt;"", ISNUMBER(VALUE(INDEX(Paste_Here!AV$2:AV$610, MATCH(B388, Paste_Here!A$2:A$610, 0))))), INDEX(Paste_Here!AV$2:AV$610, MATCH(B388, Paste_Here!A$2:A$610, 0)), ""), ""), "")</f>
        <v/>
      </c>
      <c r="EU388" s="66"/>
      <c r="EV388" s="77"/>
      <c r="EW388" s="66"/>
      <c r="EX388" s="77" t="str">
        <f>IFERROR(IF(B388&lt;&gt;"", IF(AND(INDEX(Paste_Here!AU$2:AU$610, MATCH(B388, Paste_Here!A$2:A$610, 0))&lt;&gt;"", ISNUMBER(VALUE(INDEX(Paste_Here!AU$2:AU$610, MATCH(B388, Paste_Here!A$2:A$610, 0))))), INDEX(Paste_Here!AU$2:AU$610, MATCH(B388, Paste_Here!A$2:A$610, 0)), ""), ""), "")</f>
        <v/>
      </c>
      <c r="EY388" s="66"/>
      <c r="EZ388" s="77" t="str">
        <f>IFERROR(IF(B388&lt;&gt;"", IF(AND(INDEX(Paste_Here!AW$2:AW$610, MATCH(B388, Paste_Here!A$2:A$610, 0))&lt;&gt;"", ISNUMBER(VALUE(INDEX(Paste_Here!AW$2:AW$610, MATCH(B388, Paste_Here!A$2:A$610, 0))))), INDEX(Paste_Here!AW$2:AW$610, MATCH(B388, Paste_Here!A$2:A$610, 0)), ""), ""), "")</f>
        <v/>
      </c>
      <c r="FA388" s="66"/>
      <c r="FB388" s="77"/>
      <c r="FC388" s="66"/>
      <c r="FD388" s="77"/>
      <c r="FE388" s="66"/>
      <c r="FF388" s="66"/>
      <c r="FG388" s="77" t="str">
        <f t="shared" si="60"/>
        <v/>
      </c>
      <c r="FH388" s="66"/>
      <c r="FI388" s="77" t="str">
        <f>IFERROR(IF(B388&lt;&gt;"", IF(ISNUMBER(SEARCH("s", LOWER(INDEX(Paste_Here!M$2:M$610, MATCH(B388, Paste_Here!A$2:A$610, 0))))), "Yes", IF(INDEX(Paste_Here!M$2:M$610, MATCH(B388, Paste_Here!A$2:A$610, 0))&lt;&gt;"", "No", "")), ""), "")</f>
        <v/>
      </c>
      <c r="FJ388" s="66"/>
      <c r="FK388" s="77" t="str">
        <f>IFERROR(IF(B388&lt;&gt;"", IF(ISNUMBER(SEARCH("yes", LOWER(INDEX(Paste_Here!F$2:F$610, MATCH(B388, Paste_Here!A$2:A$610, 0))))), "Yes", IF(ISNUMBER(SEARCH("no", LOWER(INDEX(Paste_Here!F$2:F$610, MATCH(B388, Paste_Here!A$2:A$610, 0))))), "No", "")), ""), "")</f>
        <v/>
      </c>
      <c r="FL388" s="66"/>
      <c r="FM388" s="77" t="str">
        <f>IFERROR(IF(B388&lt;&gt;"", IF(ISNUMBER(SEARCH("english language learner", LOWER(INDEX(Paste_Here!C$2:C$610, MATCH(B388, Paste_Here!A$2:A$610, 0))))), "Yes", ""), ""), "")</f>
        <v/>
      </c>
      <c r="FN388" s="66"/>
      <c r="FO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FP388" s="66"/>
      <c r="FQ388" s="77" t="str">
        <f>IFERROR(IF(B388&lt;&gt;"", IF(ISNUMBER(SEARCH("yes", LOWER(INDEX(Paste_Here!L$2:L$610, MATCH(B388, Paste_Here!A$2:A$610, 0))))), "Yes", IF(ISNUMBER(SEARCH("no", LOWER(INDEX(Paste_Here!L$2:L$610, MATCH(B388, Paste_Here!A$2:A$610, 0))))), "No", "")), ""), "")</f>
        <v/>
      </c>
      <c r="FR388" s="66"/>
      <c r="FS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FT388" s="66"/>
      <c r="FU388" s="77"/>
      <c r="FV388" s="66"/>
      <c r="FW388" s="77" t="str">
        <f>IFERROR(IF(B388&lt;&gt;"", IF(AND(INDEX(Paste_Here!D$2:D$610, MATCH(B388, Paste_Here!A$2:A$610, 0))&lt;&gt;"", ISNUMBER(VALUE(INDEX(Paste_Here!D$2:D$610, MATCH(B388, Paste_Here!A$2:A$610, 0))))), INDEX(Paste_Here!D$2:D$610, MATCH(B388, Paste_Here!A$2:A$610, 0)), ""), ""), "")</f>
        <v/>
      </c>
      <c r="FX388" s="66"/>
      <c r="FY388" s="77" t="str">
        <f>IFERROR(IF(B388&lt;&gt;"", IF(AND(INDEX(Paste_Here!G$2:G$610, MATCH(B388, Paste_Here!A$2:A$610, 0))&lt;&gt;"", ISNUMBER(VALUE(INDEX(Paste_Here!G$2:G$610, MATCH(B388, Paste_Here!A$2:A$610, 0))))), INDEX(Paste_Here!G$2:G$610, MATCH(B388, Paste_Here!A$2:A$610, 0)), ""), ""), "")</f>
        <v/>
      </c>
      <c r="FZ388" s="66"/>
      <c r="GA388" s="95"/>
      <c r="GB388" s="66"/>
      <c r="JS388" s="1" t="str" cm="1">
        <f t="array" ref="JS388">IFERROR(INDEX(Paste_Here!$B$2:$B$610, MATCH(0, COUNTIF(JS$4:JS387, Paste_Here!$B$2:$B$610) + IF(Paste_Here!$B$2:$B$610="", 1, 0), 0)), "")</f>
        <v/>
      </c>
      <c r="JT388" s="1" t="str">
        <f>IF(JS388&lt;&gt;"", INDEX(Paste_Here!$A$2:$A$610, MATCH(JS388, Paste_Here!$B$2:$B$610, 0)), "")</f>
        <v/>
      </c>
      <c r="JU388" s="1" t="str">
        <f t="shared" si="61"/>
        <v/>
      </c>
      <c r="JV388" s="1" t="str" cm="1">
        <f t="array" ref="JV388">IFERROR(INDEX($JU$5:$JU$610, MATCH(SMALL(IF($JU$5:$JU$610&lt;&gt;"", COUNTIF($JU$5:$JU$610, "&lt;"&amp;$JU$5:$JU$610)+1), ROW()-ROW($JV$5)+1), COUNTIF($JU$5:$JU$610, "&lt;"&amp;$JU$5:$JU$610)+1, 0)), "")</f>
        <v/>
      </c>
    </row>
    <row r="389" spans="1:282">
      <c r="A389" s="66"/>
      <c r="B389" s="77" t="str">
        <f t="shared" si="52"/>
        <v/>
      </c>
      <c r="C389" s="66"/>
      <c r="D389" s="77" t="str">
        <f>IFERROR(IF(B389&lt;&gt;"", IF(COUNTIF(INDEX(Paste_Here!AS$2:AS$610, MATCH(B389, Paste_Here!A$2:A$610, 0), 0), "yes") &gt; 0, "Yes", IF(COUNTIF(INDEX(Paste_Here!AS$2:AS$610, MATCH(B389, Paste_Here!A$2:A$610, 0), 0), "no") &gt; 0, "No", "")), ""), "")</f>
        <v/>
      </c>
      <c r="E389" s="66"/>
      <c r="F389" s="77" t="str">
        <f t="shared" si="53"/>
        <v/>
      </c>
      <c r="G389" s="66"/>
      <c r="H389" s="77" t="str">
        <f>IFERROR(IF(B389&lt;&gt;"", IF(COUNTIF(INDEX(Paste_Here!AO$2:AR$610, MATCH(B389, Paste_Here!A$2:A$610, 0), 0), "yes") &gt; 0, "Yes", IF(COUNTIF(INDEX(Paste_Here!AO$2:AR$610, MATCH(B389, Paste_Here!A$2:A$610, 0), 0), "no") &gt; 0, "No", "")), ""), "")</f>
        <v/>
      </c>
      <c r="I389" s="66"/>
      <c r="J389" s="77" t="str">
        <f t="shared" si="54"/>
        <v/>
      </c>
      <c r="K389" s="66"/>
      <c r="L389" s="77" t="str">
        <f>IFERROR(IF(B389&lt;&gt;"", IF(ISNUMBER(SEARCH("yes", LOWER(INDEX(Paste_Here!W$2:W$610, MATCH(B389, Paste_Here!A$2:A$610, 0))))), "Yes", IF(ISNUMBER(SEARCH("no", LOWER(INDEX(Paste_Here!W$2:W$610, MATCH(B389, Paste_Here!A$2:A$610, 0))))), "No", "")), ""), "")</f>
        <v/>
      </c>
      <c r="M389" s="66"/>
      <c r="N389" s="77"/>
      <c r="O389" s="66"/>
      <c r="P389" s="77" t="str">
        <f>IFERROR(IF(B389&lt;&gt;"", IF(ISNUMBER(SEARCH("yes", LOWER(INDEX(Paste_Here!V$2:V$610, MATCH(B389, Paste_Here!A$2:A$610, 0))))), "Yes", IF(ISNUMBER(SEARCH("no", LOWER(INDEX(Paste_Here!V$2:V$610, MATCH(B389, Paste_Here!A$2:A$610, 0))))), "No", "")), ""), "")</f>
        <v/>
      </c>
      <c r="Q389" s="66"/>
      <c r="R389" s="77"/>
      <c r="S389" s="66"/>
      <c r="T389" s="77"/>
      <c r="U389" s="66"/>
      <c r="V389" s="66"/>
      <c r="W389" s="77" t="str">
        <f t="shared" si="55"/>
        <v/>
      </c>
      <c r="X389" s="66"/>
      <c r="Y389" s="77" t="str">
        <f>IFERROR(IF(B389&lt;&gt;"", IF(ISNUMBER(SEARCH("Revealed-Potential (Primary Focus)", LOWER(INDEX(Paste_Here!X$2:X$610, MATCH(B389, Paste_Here!A$2:A$610, 0))))), "Rev-Potential: Prim", IF(ISNUMBER(SEARCH("Revealed-Potential (Secondary Focus)", LOWER(INDEX(Paste_Here!X$2:X$610, MATCH(B389, Paste_Here!A$2:A$610, 0))))), "Rev-Potential: Sec", IF(ISNUMBER(SEARCH("Monitoring", LOWER(INDEX(Paste_Here!X$2:X$610, MATCH(B389, Paste_Here!A$2:A$610, 0))))), "Monitoring", IF(ISNUMBER(SEARCH("At-Promise (Secondary Focus)", LOWER(INDEX(Paste_Here!X$2:X$610, MATCH(B389, Paste_Here!A$2:A$610, 0))))), "At-Promise: Sec", IF(ISNUMBER(SEARCH("At-Promise (Primary Focus)", LOWER(INDEX(Paste_Here!X$2:X$610, MATCH(B389, Paste_Here!A$2:A$610, 0))))), "At-Promise: Prim", ""))))), ""), "")</f>
        <v/>
      </c>
      <c r="Z389" s="66"/>
      <c r="AA389" s="77"/>
      <c r="AB389" s="66"/>
      <c r="AC389" s="77" t="str">
        <f>IFERROR(IF(B389&lt;&gt;"", IF(ISNUMBER(SEARCH("Revealed-Potential (Primary Focus)", LOWER(INDEX(Paste_Here!AB$2:AB$610, MATCH(B389, Paste_Here!A$2:A$610, 0))))), "Rev-Potential: Prim", IF(ISNUMBER(SEARCH("Revealed-Potential (Secondary Focus)", LOWER(INDEX(Paste_Here!AB$2:AB$610, MATCH(B389, Paste_Here!A$2:A$610, 0))))), "Rev-Potential: Sec", IF(ISNUMBER(SEARCH("Monitoring", LOWER(INDEX(Paste_Here!AB$2:AB$610, MATCH(B389, Paste_Here!A$2:A$610, 0))))), "Monitoring", IF(ISNUMBER(SEARCH("At-Promise (Secondary Focus)", LOWER(INDEX(Paste_Here!AB$2:AB$610, MATCH(B389, Paste_Here!A$2:A$610, 0))))), "At-Promise: Sec", IF(ISNUMBER(SEARCH("At-Promise (Primary Focus)", LOWER(INDEX(Paste_Here!AB$2:AB$610, MATCH(B389, Paste_Here!A$2:A$610, 0))))), "At-Promise: Prim", ""))))), ""), "")</f>
        <v/>
      </c>
      <c r="AD389" s="66"/>
      <c r="AE389" s="77"/>
      <c r="AF389" s="66"/>
      <c r="AG389" s="77"/>
      <c r="AH389" s="66"/>
      <c r="AI389" s="77"/>
      <c r="AJ389" s="66"/>
      <c r="AK389" s="77"/>
      <c r="AL389" s="66"/>
      <c r="AM389" s="77"/>
      <c r="AN389" s="66"/>
      <c r="AO389" s="77"/>
      <c r="AP389" s="66"/>
      <c r="AQ389" s="77"/>
      <c r="AR389" s="66"/>
      <c r="AS389" s="77"/>
      <c r="AT389" s="66"/>
      <c r="AU389" s="66"/>
      <c r="AV389" s="77" t="str">
        <f t="shared" si="56"/>
        <v/>
      </c>
      <c r="AW389" s="66"/>
      <c r="AX389" s="77" t="str">
        <f>IFERROR(IF(B389&lt;&gt;"", IF(AND(INDEX(Paste_Here!AC$2:AC$610, MATCH(B389, Paste_Here!A$2:A$610, 0))&lt;&gt;"", ISNUMBER(VALUE(INDEX(Paste_Here!AC$2:AC$610, MATCH(B389, Paste_Here!A$2:A$610, 0))))), INDEX(Paste_Here!AC$2:AC$610, MATCH(B389, Paste_Here!A$2:A$610, 0)), ""), ""), "")</f>
        <v/>
      </c>
      <c r="AY389" s="66"/>
      <c r="AZ389" s="77" t="str">
        <f>IFERROR(IF(B389&lt;&gt;"", IF(AND(INDEX(Paste_Here!AD$2:AD$610, MATCH(B389, Paste_Here!A$2:A$610, 0))&lt;&gt;"", ISNUMBER(VALUE(INDEX(Paste_Here!AD$2:AD$610, MATCH(B389, Paste_Here!A$2:A$610, 0))))), TEXT(ROUND(VALUE(INDEX(Paste_Here!AD$2:AD$610, MATCH(B389, Paste_Here!A$2:A$610, 0))), 2), "0.00"), ""), ""), "")</f>
        <v/>
      </c>
      <c r="BA389" s="66"/>
      <c r="BB389" s="77" t="str">
        <f>IFERROR(IF(B389&lt;&gt;"", IF(LOWER(INDEX(Paste_Here!AE$2:AE$610, MATCH(B389, Paste_Here!A$2:A$610, 0)))="approaching expectations", "Approaching", IF(LOWER(INDEX(Paste_Here!AE$2:AE$610, MATCH(B389, Paste_Here!A$2:A$610, 0)))="met expectations", "Met", IF(LOWER(INDEX(Paste_Here!AE$2:AE$610, MATCH(B389, Paste_Here!A$2:A$610, 0)))="exceeded expectations", "Exceeded", IF(LOWER(INDEX(Paste_Here!AE$2:AE$610, MATCH(B389, Paste_Here!A$2:A$610, 0)))="below expectations", "Below", "")))), ""), "")</f>
        <v/>
      </c>
      <c r="BC389" s="66"/>
      <c r="BD389" s="77" t="str">
        <f>IFERROR(IF(B389&lt;&gt;"", IF(AND(INDEX(Paste_Here!T$2:T$610, MATCH(B389, Paste_Here!A$2:A$610, 0))&lt;&gt;"", ISNUMBER(VALUE(INDEX(Paste_Here!T$2:T$610, MATCH(B389, Paste_Here!A$2:A$610, 0))))), INDEX(Paste_Here!T$2:T$610, MATCH(B389, Paste_Here!A$2:A$610, 0)), ""), ""), "")</f>
        <v/>
      </c>
      <c r="BE389" s="66"/>
      <c r="BF389" s="77"/>
      <c r="BG389" s="66"/>
      <c r="BH389" s="77"/>
      <c r="BI389" s="66"/>
      <c r="BJ389" s="77"/>
      <c r="BK389" s="66"/>
      <c r="BL389" s="77" t="str">
        <f>IFERROR(IF(B389&lt;&gt;"", IF(AND(INDEX(Paste_Here!N$2:N$610, MATCH(B389, Paste_Here!A$2:A$610, 0))&lt;&gt;"", ISNUMBER(VALUE(INDEX(Paste_Here!N$2:N$610, MATCH(B389, Paste_Here!A$2:A$610, 0))))), INDEX(Paste_Here!N$2:N$610, MATCH(B389, Paste_Here!A$2:A$610, 0)), ""), ""), "")</f>
        <v/>
      </c>
      <c r="BM389" s="66"/>
      <c r="BN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BO389" s="66"/>
      <c r="BP389" s="77" t="str" cm="1">
        <f t="array" aca="1" ref="BP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BQ389" s="66"/>
      <c r="BR389" s="66"/>
      <c r="BS389" s="77"/>
      <c r="BT389" s="66"/>
      <c r="BU389" s="77"/>
      <c r="BV389" s="66"/>
      <c r="BW389" s="77"/>
      <c r="BX389" s="66"/>
      <c r="BY389" s="77"/>
      <c r="BZ389" s="66"/>
      <c r="CA389" s="77"/>
      <c r="CB389" s="66"/>
      <c r="CC389" s="77"/>
      <c r="CD389" s="66"/>
      <c r="CE389" s="77"/>
      <c r="CF389" s="66"/>
      <c r="CG389" s="77"/>
      <c r="CH389" s="66"/>
      <c r="CI389" s="77"/>
      <c r="CJ389" s="66"/>
      <c r="CK389" s="77"/>
      <c r="CL389" s="66"/>
      <c r="CM389" s="77"/>
      <c r="CN389" s="66"/>
      <c r="CO389" s="66"/>
      <c r="CP389" s="77" t="str">
        <f t="shared" si="57"/>
        <v/>
      </c>
      <c r="CQ389" s="66"/>
      <c r="CR389" s="77" t="str">
        <f>IFERROR(IF(B389&lt;&gt;"", IF(AND(INDEX(Paste_Here!Y$2:Y$610, MATCH(B389, Paste_Here!A$2:A$610, 0))&lt;&gt;"", ISNUMBER(VALUE(INDEX(Paste_Here!Y$2:Y$610, MATCH(B389, Paste_Here!A$2:A$610, 0))))), INDEX(Paste_Here!Y$2:Y$610, MATCH(B389, Paste_Here!A$2:A$610, 0)), ""), ""), "")</f>
        <v/>
      </c>
      <c r="CS389" s="66"/>
      <c r="CT389" s="77" t="str">
        <f>IFERROR(IF(B389&lt;&gt;"", IF(AND(INDEX(Paste_Here!AA$2:AA$610, MATCH(B389, Paste_Here!A$2:A$610, 0))&lt;&gt;"", ISNUMBER(--INDEX(Paste_Here!AA$2:AA$610, MATCH(B389, Paste_Here!A$2:A$610, 0)))), TEXT(ROUND(--INDEX(Paste_Here!AA$2:AA$610, MATCH(B389, Paste_Here!A$2:A$610, 0)), 2), "0.00"), ""), ""), "")</f>
        <v/>
      </c>
      <c r="CU389" s="66"/>
      <c r="CV389" s="77" t="str">
        <f>IFERROR(IF(B389&lt;&gt;"", IF(LOWER(INDEX(Paste_Here!Z$2:Z$610, MATCH(B389, Paste_Here!A$2:A$610, 0)))="approaching expectations", "Approaching", IF(LOWER(INDEX(Paste_Here!Z$2:Z$610, MATCH(B389, Paste_Here!A$2:A$610, 0)))="met expectations", "Met", IF(LOWER(INDEX(Paste_Here!Z$2:Z$610, MATCH(B389, Paste_Here!A$2:A$610, 0)))="exceeded expectations", "Exceeded", IF(LOWER(INDEX(Paste_Here!Z$2:Z$610, MATCH(B389, Paste_Here!A$2:A$610, 0)))="below expectations", "Below", "")))), ""), "")</f>
        <v/>
      </c>
      <c r="CW389" s="66"/>
      <c r="CX389" s="77"/>
      <c r="CY389" s="66"/>
      <c r="CZ389" s="77" t="str">
        <f>IFERROR(IF(B389&lt;&gt;"", IF(AND(INDEX(Paste_Here!AL$2:AL$610, MATCH(B389, Paste_Here!A$2:A$610, 0))&lt;&gt;"", ISNUMBER(VALUE(INDEX(Paste_Here!AL$2:AL$610, MATCH(B389, Paste_Here!A$2:A$610, 0))))), INDEX(Paste_Here!AL$2:AL$610, MATCH(B389, Paste_Here!A$2:A$610, 0)), ""), ""), "")</f>
        <v/>
      </c>
      <c r="DA389" s="66"/>
      <c r="DB389" s="77" t="str">
        <f>IFERROR(IF(B389&lt;&gt;"", IF(ISNUMBER(SEARCH("highrisk", LOWER(INDEX(Paste_Here!AM$2:AM$610, MATCH(B389, Paste_Here!A$2:A$610, 0))))), "High Risk", IF(ISNUMBER(SEARCH("lowrisk", LOWER(INDEX(Paste_Here!AM$2:AM$610, MATCH(B389, Paste_Here!A$2:A$610, 0))))), "Low Risk", IF(ISNUMBER(SEARCH("somerisk", LOWER(INDEX(Paste_Here!AM$2:AM$610, MATCH(B389, Paste_Here!A$2:A$610, 0))))), "Some Risk", ""))), ""), "")</f>
        <v/>
      </c>
      <c r="DC389" s="66"/>
      <c r="DD389" s="77" t="str">
        <f>IFERROR(IF(B389&lt;&gt;"", IF(AND(INDEX(Paste_Here!AN$2:AN$610, MATCH(B389, Paste_Here!A$2:A$610, 0))&lt;&gt;"", ISNUMBER(VALUE(INDEX(Paste_Here!AN$2:AN$610, MATCH(B389, Paste_Here!A$2:A$610, 0))))), INDEX(Paste_Here!AN$2:AN$610, MATCH(B389, Paste_Here!A$2:A$610, 0)), ""), ""), "")</f>
        <v/>
      </c>
      <c r="DE389" s="66"/>
      <c r="DF389" s="77" t="str">
        <f>IFERROR(IF(B389&lt;&gt;"", IF(AND(INDEX(Paste_Here!Q$2:Q$610, MATCH(B389, Paste_Here!A$2:A$610, 0))&lt;&gt;"", ISNUMBER(VALUE(INDEX(Paste_Here!Q$2:Q$610, MATCH(B389, Paste_Here!A$2:A$610, 0))))), INDEX(Paste_Here!Q$2:Q$610, MATCH(B389, Paste_Here!A$2:A$610, 0)), ""), ""), "")</f>
        <v/>
      </c>
      <c r="DG389" s="66"/>
      <c r="DH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DI389" s="66"/>
      <c r="DJ389" s="77" t="str" cm="1">
        <f t="array" aca="1" ref="DJ389" ca="1">IFERROR(VALUE(IF(ISNUMBER(SEARCH("EM", INDEX(Paste_Here!S$2:S$500, MATCH(B389, Paste_Here!A$2:A$500, 0)))), "-" &amp;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f>
        <v/>
      </c>
      <c r="DK389" s="66"/>
      <c r="DL389" s="66"/>
      <c r="DM389" s="77" t="str">
        <f t="shared" si="58"/>
        <v/>
      </c>
      <c r="DN389" s="66"/>
      <c r="DO389" s="77" t="str">
        <f>IFERROR(IF(B389&lt;&gt;"", IF(AND(INDEX(Paste_Here!AF$2:AF$610, MATCH(B389, Paste_Here!A$2:A$610, 0))&lt;&gt;"", ISNUMBER(VALUE(INDEX(Paste_Here!AF$2:AF$610, MATCH(B389, Paste_Here!A$2:A$610, 0))))), INDEX(Paste_Here!AF$2:AF$610, MATCH(B389, Paste_Here!A$2:A$610, 0)), ""), ""), "")</f>
        <v/>
      </c>
      <c r="DP389" s="66"/>
      <c r="DQ389" s="77" t="str">
        <f>IFERROR(IF(B389&lt;&gt;"", IF(AND(INDEX(Paste_Here!AG$2:AG$610, MATCH(B389, Paste_Here!A$2:A$610, 0))&lt;&gt;"", ISNUMBER(--INDEX(Paste_Here!AG$2:AG$610, MATCH(B389, Paste_Here!A$2:A$610, 0)))), TEXT(ROUND(--INDEX(Paste_Here!AG$2:AG$610, MATCH(B389, Paste_Here!A$2:A$610, 0)), 2), "0.00"), ""), ""), "")</f>
        <v/>
      </c>
      <c r="DR389" s="66"/>
      <c r="DS389" s="77" t="str">
        <f>IFERROR(IF(B389&lt;&gt;"", IF(LOWER(INDEX(Paste_Here!AH$2:AH$610, MATCH(B389, Paste_Here!A$2:A$610, 0)))="approaching expectations", "Approaching", IF(LOWER(INDEX(Paste_Here!AH$2:AH$610, MATCH(B389, Paste_Here!A$2:A$610, 0)))="met expectations", "Met", IF(LOWER(INDEX(Paste_Here!AH$2:AH$610, MATCH(B389, Paste_Here!A$2:A$610, 0)))="exceeded expectations", "Exceeded", IF(LOWER(INDEX(Paste_Here!AH$2:AH$610, MATCH(B389, Paste_Here!A$2:A$610, 0)))="below expectations", "Below", "")))), ""), "")</f>
        <v/>
      </c>
      <c r="DT389" s="66"/>
      <c r="DU389" s="77" t="str">
        <f>IFERROR(IF(B389&lt;&gt;"", IF(AND(INDEX(Paste_Here!U$2:U$610, MATCH(B389, Paste_Here!A$2:A$610, 0))&lt;&gt;"", ISNUMBER(VALUE(INDEX(Paste_Here!U$2:U$610, MATCH(B389, Paste_Here!A$2:A$610, 0))))), INDEX(Paste_Here!U$2:U$610, MATCH(B389, Paste_Here!A$2:A$610, 0)), ""), ""), "")</f>
        <v/>
      </c>
      <c r="DV389" s="66"/>
      <c r="DW389" s="77"/>
      <c r="DX389" s="66"/>
      <c r="DY389" s="77" t="str">
        <f>IFERROR(IF(B389&lt;&gt;"", IF(AND(INDEX(Paste_Here!AI$2:AI$610, MATCH(B389, Paste_Here!A$2:A$610, 0))&lt;&gt;"", ISNUMBER(VALUE(INDEX(Paste_Here!AI$2:AI$610, MATCH(B389, Paste_Here!A$2:A$610, 0))))), INDEX(Paste_Here!AI$2:AI$610, MATCH(B389, Paste_Here!A$2:A$610, 0)), ""), ""), "")</f>
        <v/>
      </c>
      <c r="DZ389" s="66"/>
      <c r="EA389" s="77" t="str">
        <f>IFERROR(IF(B389&lt;&gt;"", IF(AND(INDEX(Paste_Here!AJ$2:AJ$610, MATCH(B389, Paste_Here!A$2:A$610, 0))&lt;&gt;"", ISNUMBER(--INDEX(Paste_Here!AJ$2:AJ$610, MATCH(B389, Paste_Here!A$2:A$610, 0)))), TEXT(ROUND(--INDEX(Paste_Here!AJ$2:AJ$610, MATCH(B389, Paste_Here!A$2:A$610, 0)), 2), "0.00"), ""), ""), "")</f>
        <v/>
      </c>
      <c r="EB389" s="66"/>
      <c r="EC389" s="77" t="str">
        <f>IFERROR(IF(B389&lt;&gt;"", IF(LOWER(INDEX(Paste_Here!AK$2:AK$610, MATCH(B389, Paste_Here!A$2:A$610, 0)))="approaching expectations", "Approaching", IF(LOWER(INDEX(Paste_Here!AK$2:AK$610, MATCH(B389, Paste_Here!A$2:A$610, 0)))="met expectations", "Met", IF(LOWER(INDEX(Paste_Here!AK$2:AK$610, MATCH(B389, Paste_Here!A$2:A$610, 0)))="exceeded expectations", "Exceeded", IF(LOWER(INDEX(Paste_Here!AK$2:AK$610, MATCH(B389, Paste_Here!A$2:A$610, 0)))="below expectations", "Below", "")))), ""), "")</f>
        <v/>
      </c>
      <c r="ED389" s="66"/>
      <c r="EE389" s="77"/>
      <c r="EF389" s="66"/>
      <c r="EG389" s="77"/>
      <c r="EH389" s="66"/>
      <c r="EI389" s="66"/>
      <c r="EJ389" s="77" t="str">
        <f t="shared" si="59"/>
        <v/>
      </c>
      <c r="EK389" s="66"/>
      <c r="EL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EM389" s="66"/>
      <c r="EN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EO389" s="66"/>
      <c r="EP389" s="77"/>
      <c r="EQ389" s="66"/>
      <c r="ER389" s="77" t="str">
        <f>IFERROR(IF(B389&lt;&gt;"", IF(AND(INDEX(Paste_Here!AT$2:AT$610, MATCH(B389, Paste_Here!A$2:A$610, 0))&lt;&gt;"", ISNUMBER(VALUE(INDEX(Paste_Here!AT$2:AT$610, MATCH(B389, Paste_Here!A$2:A$610, 0))))), INDEX(Paste_Here!AT$2:AT$610, MATCH(B389, Paste_Here!A$2:A$610, 0)), ""), ""), "")</f>
        <v/>
      </c>
      <c r="ES389" s="66"/>
      <c r="ET389" s="77" t="str">
        <f>IFERROR(IF(B389&lt;&gt;"", IF(AND(INDEX(Paste_Here!AV$2:AV$610, MATCH(B389, Paste_Here!A$2:A$610, 0))&lt;&gt;"", ISNUMBER(VALUE(INDEX(Paste_Here!AV$2:AV$610, MATCH(B389, Paste_Here!A$2:A$610, 0))))), INDEX(Paste_Here!AV$2:AV$610, MATCH(B389, Paste_Here!A$2:A$610, 0)), ""), ""), "")</f>
        <v/>
      </c>
      <c r="EU389" s="66"/>
      <c r="EV389" s="77"/>
      <c r="EW389" s="66"/>
      <c r="EX389" s="77" t="str">
        <f>IFERROR(IF(B389&lt;&gt;"", IF(AND(INDEX(Paste_Here!AU$2:AU$610, MATCH(B389, Paste_Here!A$2:A$610, 0))&lt;&gt;"", ISNUMBER(VALUE(INDEX(Paste_Here!AU$2:AU$610, MATCH(B389, Paste_Here!A$2:A$610, 0))))), INDEX(Paste_Here!AU$2:AU$610, MATCH(B389, Paste_Here!A$2:A$610, 0)), ""), ""), "")</f>
        <v/>
      </c>
      <c r="EY389" s="66"/>
      <c r="EZ389" s="77" t="str">
        <f>IFERROR(IF(B389&lt;&gt;"", IF(AND(INDEX(Paste_Here!AW$2:AW$610, MATCH(B389, Paste_Here!A$2:A$610, 0))&lt;&gt;"", ISNUMBER(VALUE(INDEX(Paste_Here!AW$2:AW$610, MATCH(B389, Paste_Here!A$2:A$610, 0))))), INDEX(Paste_Here!AW$2:AW$610, MATCH(B389, Paste_Here!A$2:A$610, 0)), ""), ""), "")</f>
        <v/>
      </c>
      <c r="FA389" s="66"/>
      <c r="FB389" s="77"/>
      <c r="FC389" s="66"/>
      <c r="FD389" s="77"/>
      <c r="FE389" s="66"/>
      <c r="FF389" s="66"/>
      <c r="FG389" s="77" t="str">
        <f t="shared" si="60"/>
        <v/>
      </c>
      <c r="FH389" s="66"/>
      <c r="FI389" s="77" t="str">
        <f>IFERROR(IF(B389&lt;&gt;"", IF(ISNUMBER(SEARCH("s", LOWER(INDEX(Paste_Here!M$2:M$610, MATCH(B389, Paste_Here!A$2:A$610, 0))))), "Yes", IF(INDEX(Paste_Here!M$2:M$610, MATCH(B389, Paste_Here!A$2:A$610, 0))&lt;&gt;"", "No", "")), ""), "")</f>
        <v/>
      </c>
      <c r="FJ389" s="66"/>
      <c r="FK389" s="77" t="str">
        <f>IFERROR(IF(B389&lt;&gt;"", IF(ISNUMBER(SEARCH("yes", LOWER(INDEX(Paste_Here!F$2:F$610, MATCH(B389, Paste_Here!A$2:A$610, 0))))), "Yes", IF(ISNUMBER(SEARCH("no", LOWER(INDEX(Paste_Here!F$2:F$610, MATCH(B389, Paste_Here!A$2:A$610, 0))))), "No", "")), ""), "")</f>
        <v/>
      </c>
      <c r="FL389" s="66"/>
      <c r="FM389" s="77" t="str">
        <f>IFERROR(IF(B389&lt;&gt;"", IF(ISNUMBER(SEARCH("english language learner", LOWER(INDEX(Paste_Here!C$2:C$610, MATCH(B389, Paste_Here!A$2:A$610, 0))))), "Yes", ""), ""), "")</f>
        <v/>
      </c>
      <c r="FN389" s="66"/>
      <c r="FO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FP389" s="66"/>
      <c r="FQ389" s="77" t="str">
        <f>IFERROR(IF(B389&lt;&gt;"", IF(ISNUMBER(SEARCH("yes", LOWER(INDEX(Paste_Here!L$2:L$610, MATCH(B389, Paste_Here!A$2:A$610, 0))))), "Yes", IF(ISNUMBER(SEARCH("no", LOWER(INDEX(Paste_Here!L$2:L$610, MATCH(B389, Paste_Here!A$2:A$610, 0))))), "No", "")), ""), "")</f>
        <v/>
      </c>
      <c r="FR389" s="66"/>
      <c r="FS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FT389" s="66"/>
      <c r="FU389" s="77"/>
      <c r="FV389" s="66"/>
      <c r="FW389" s="77" t="str">
        <f>IFERROR(IF(B389&lt;&gt;"", IF(AND(INDEX(Paste_Here!D$2:D$610, MATCH(B389, Paste_Here!A$2:A$610, 0))&lt;&gt;"", ISNUMBER(VALUE(INDEX(Paste_Here!D$2:D$610, MATCH(B389, Paste_Here!A$2:A$610, 0))))), INDEX(Paste_Here!D$2:D$610, MATCH(B389, Paste_Here!A$2:A$610, 0)), ""), ""), "")</f>
        <v/>
      </c>
      <c r="FX389" s="66"/>
      <c r="FY389" s="77" t="str">
        <f>IFERROR(IF(B389&lt;&gt;"", IF(AND(INDEX(Paste_Here!G$2:G$610, MATCH(B389, Paste_Here!A$2:A$610, 0))&lt;&gt;"", ISNUMBER(VALUE(INDEX(Paste_Here!G$2:G$610, MATCH(B389, Paste_Here!A$2:A$610, 0))))), INDEX(Paste_Here!G$2:G$610, MATCH(B389, Paste_Here!A$2:A$610, 0)), ""), ""), "")</f>
        <v/>
      </c>
      <c r="FZ389" s="66"/>
      <c r="GA389" s="95"/>
      <c r="GB389" s="66"/>
      <c r="JS389" s="1" t="str" cm="1">
        <f t="array" ref="JS389">IFERROR(INDEX(Paste_Here!$B$2:$B$610, MATCH(0, COUNTIF(JS$4:JS388, Paste_Here!$B$2:$B$610) + IF(Paste_Here!$B$2:$B$610="", 1, 0), 0)), "")</f>
        <v/>
      </c>
      <c r="JT389" s="1" t="str">
        <f>IF(JS389&lt;&gt;"", INDEX(Paste_Here!$A$2:$A$610, MATCH(JS389, Paste_Here!$B$2:$B$610, 0)), "")</f>
        <v/>
      </c>
      <c r="JU389" s="1" t="str">
        <f t="shared" si="61"/>
        <v/>
      </c>
      <c r="JV389" s="1" t="str" cm="1">
        <f t="array" ref="JV389">IFERROR(INDEX($JU$5:$JU$610, MATCH(SMALL(IF($JU$5:$JU$610&lt;&gt;"", COUNTIF($JU$5:$JU$610, "&lt;"&amp;$JU$5:$JU$610)+1), ROW()-ROW($JV$5)+1), COUNTIF($JU$5:$JU$610, "&lt;"&amp;$JU$5:$JU$610)+1, 0)), "")</f>
        <v/>
      </c>
    </row>
    <row r="390" spans="1:282">
      <c r="A390" s="66"/>
      <c r="B390" s="77" t="str">
        <f t="shared" ref="B390:B453" si="62">JV390</f>
        <v/>
      </c>
      <c r="C390" s="66"/>
      <c r="D390" s="77" t="str">
        <f>IFERROR(IF(B390&lt;&gt;"", IF(COUNTIF(INDEX(Paste_Here!AS$2:AS$610, MATCH(B390, Paste_Here!A$2:A$610, 0), 0), "yes") &gt; 0, "Yes", IF(COUNTIF(INDEX(Paste_Here!AS$2:AS$610, MATCH(B390, Paste_Here!A$2:A$610, 0), 0), "no") &gt; 0, "No", "")), ""), "")</f>
        <v/>
      </c>
      <c r="E390" s="66"/>
      <c r="F390" s="77" t="str">
        <f t="shared" ref="F390:F453" si="63">IFERROR(IF(B390&lt;&gt;"", IF(AND(ISNUMBER(BP390), BP390 &gt;= 1205), "Yes", IF(AND(ISNUMBER(BP390), BP390 &lt;= 1204), "No", "")), ""), "")</f>
        <v/>
      </c>
      <c r="G390" s="66"/>
      <c r="H390" s="77" t="str">
        <f>IFERROR(IF(B390&lt;&gt;"", IF(COUNTIF(INDEX(Paste_Here!AO$2:AR$610, MATCH(B390, Paste_Here!A$2:A$610, 0), 0), "yes") &gt; 0, "Yes", IF(COUNTIF(INDEX(Paste_Here!AO$2:AR$610, MATCH(B390, Paste_Here!A$2:A$610, 0), 0), "no") &gt; 0, "No", "")), ""), "")</f>
        <v/>
      </c>
      <c r="I390" s="66"/>
      <c r="J390" s="77" t="str">
        <f t="shared" ref="J390:J453" si="64">IFERROR(IF(B390&lt;&gt;"", IF(AND(ISNUMBER(DJ390), DJ390 &gt;= 1055), "Yes", IF(AND(ISNUMBER(DJ390), DJ390 &lt;= 1054), "No", "")), ""), "")</f>
        <v/>
      </c>
      <c r="K390" s="66"/>
      <c r="L390" s="77" t="str">
        <f>IFERROR(IF(B390&lt;&gt;"", IF(ISNUMBER(SEARCH("yes", LOWER(INDEX(Paste_Here!W$2:W$610, MATCH(B390, Paste_Here!A$2:A$610, 0))))), "Yes", IF(ISNUMBER(SEARCH("no", LOWER(INDEX(Paste_Here!W$2:W$610, MATCH(B390, Paste_Here!A$2:A$610, 0))))), "No", "")), ""), "")</f>
        <v/>
      </c>
      <c r="M390" s="66"/>
      <c r="N390" s="77"/>
      <c r="O390" s="66"/>
      <c r="P390" s="77" t="str">
        <f>IFERROR(IF(B390&lt;&gt;"", IF(ISNUMBER(SEARCH("yes", LOWER(INDEX(Paste_Here!V$2:V$610, MATCH(B390, Paste_Here!A$2:A$610, 0))))), "Yes", IF(ISNUMBER(SEARCH("no", LOWER(INDEX(Paste_Here!V$2:V$610, MATCH(B390, Paste_Here!A$2:A$610, 0))))), "No", "")), ""), "")</f>
        <v/>
      </c>
      <c r="Q390" s="66"/>
      <c r="R390" s="77"/>
      <c r="S390" s="66"/>
      <c r="T390" s="77"/>
      <c r="U390" s="66"/>
      <c r="V390" s="66"/>
      <c r="W390" s="77" t="str">
        <f t="shared" ref="W390:W453" si="65">B390</f>
        <v/>
      </c>
      <c r="X390" s="66"/>
      <c r="Y390" s="77" t="str">
        <f>IFERROR(IF(B390&lt;&gt;"", IF(ISNUMBER(SEARCH("Revealed-Potential (Primary Focus)", LOWER(INDEX(Paste_Here!X$2:X$610, MATCH(B390, Paste_Here!A$2:A$610, 0))))), "Rev-Potential: Prim", IF(ISNUMBER(SEARCH("Revealed-Potential (Secondary Focus)", LOWER(INDEX(Paste_Here!X$2:X$610, MATCH(B390, Paste_Here!A$2:A$610, 0))))), "Rev-Potential: Sec", IF(ISNUMBER(SEARCH("Monitoring", LOWER(INDEX(Paste_Here!X$2:X$610, MATCH(B390, Paste_Here!A$2:A$610, 0))))), "Monitoring", IF(ISNUMBER(SEARCH("At-Promise (Secondary Focus)", LOWER(INDEX(Paste_Here!X$2:X$610, MATCH(B390, Paste_Here!A$2:A$610, 0))))), "At-Promise: Sec", IF(ISNUMBER(SEARCH("At-Promise (Primary Focus)", LOWER(INDEX(Paste_Here!X$2:X$610, MATCH(B390, Paste_Here!A$2:A$610, 0))))), "At-Promise: Prim", ""))))), ""), "")</f>
        <v/>
      </c>
      <c r="Z390" s="66"/>
      <c r="AA390" s="77"/>
      <c r="AB390" s="66"/>
      <c r="AC390" s="77" t="str">
        <f>IFERROR(IF(B390&lt;&gt;"", IF(ISNUMBER(SEARCH("Revealed-Potential (Primary Focus)", LOWER(INDEX(Paste_Here!AB$2:AB$610, MATCH(B390, Paste_Here!A$2:A$610, 0))))), "Rev-Potential: Prim", IF(ISNUMBER(SEARCH("Revealed-Potential (Secondary Focus)", LOWER(INDEX(Paste_Here!AB$2:AB$610, MATCH(B390, Paste_Here!A$2:A$610, 0))))), "Rev-Potential: Sec", IF(ISNUMBER(SEARCH("Monitoring", LOWER(INDEX(Paste_Here!AB$2:AB$610, MATCH(B390, Paste_Here!A$2:A$610, 0))))), "Monitoring", IF(ISNUMBER(SEARCH("At-Promise (Secondary Focus)", LOWER(INDEX(Paste_Here!AB$2:AB$610, MATCH(B390, Paste_Here!A$2:A$610, 0))))), "At-Promise: Sec", IF(ISNUMBER(SEARCH("At-Promise (Primary Focus)", LOWER(INDEX(Paste_Here!AB$2:AB$610, MATCH(B390, Paste_Here!A$2:A$610, 0))))), "At-Promise: Prim", ""))))), ""), "")</f>
        <v/>
      </c>
      <c r="AD390" s="66"/>
      <c r="AE390" s="77"/>
      <c r="AF390" s="66"/>
      <c r="AG390" s="77"/>
      <c r="AH390" s="66"/>
      <c r="AI390" s="77"/>
      <c r="AJ390" s="66"/>
      <c r="AK390" s="77"/>
      <c r="AL390" s="66"/>
      <c r="AM390" s="77"/>
      <c r="AN390" s="66"/>
      <c r="AO390" s="77"/>
      <c r="AP390" s="66"/>
      <c r="AQ390" s="77"/>
      <c r="AR390" s="66"/>
      <c r="AS390" s="77"/>
      <c r="AT390" s="66"/>
      <c r="AU390" s="66"/>
      <c r="AV390" s="77" t="str">
        <f t="shared" ref="AV390:AV453" si="66">B390</f>
        <v/>
      </c>
      <c r="AW390" s="66"/>
      <c r="AX390" s="77" t="str">
        <f>IFERROR(IF(B390&lt;&gt;"", IF(AND(INDEX(Paste_Here!AC$2:AC$610, MATCH(B390, Paste_Here!A$2:A$610, 0))&lt;&gt;"", ISNUMBER(VALUE(INDEX(Paste_Here!AC$2:AC$610, MATCH(B390, Paste_Here!A$2:A$610, 0))))), INDEX(Paste_Here!AC$2:AC$610, MATCH(B390, Paste_Here!A$2:A$610, 0)), ""), ""), "")</f>
        <v/>
      </c>
      <c r="AY390" s="66"/>
      <c r="AZ390" s="77" t="str">
        <f>IFERROR(IF(B390&lt;&gt;"", IF(AND(INDEX(Paste_Here!AD$2:AD$610, MATCH(B390, Paste_Here!A$2:A$610, 0))&lt;&gt;"", ISNUMBER(VALUE(INDEX(Paste_Here!AD$2:AD$610, MATCH(B390, Paste_Here!A$2:A$610, 0))))), TEXT(ROUND(VALUE(INDEX(Paste_Here!AD$2:AD$610, MATCH(B390, Paste_Here!A$2:A$610, 0))), 2), "0.00"), ""), ""), "")</f>
        <v/>
      </c>
      <c r="BA390" s="66"/>
      <c r="BB390" s="77" t="str">
        <f>IFERROR(IF(B390&lt;&gt;"", IF(LOWER(INDEX(Paste_Here!AE$2:AE$610, MATCH(B390, Paste_Here!A$2:A$610, 0)))="approaching expectations", "Approaching", IF(LOWER(INDEX(Paste_Here!AE$2:AE$610, MATCH(B390, Paste_Here!A$2:A$610, 0)))="met expectations", "Met", IF(LOWER(INDEX(Paste_Here!AE$2:AE$610, MATCH(B390, Paste_Here!A$2:A$610, 0)))="exceeded expectations", "Exceeded", IF(LOWER(INDEX(Paste_Here!AE$2:AE$610, MATCH(B390, Paste_Here!A$2:A$610, 0)))="below expectations", "Below", "")))), ""), "")</f>
        <v/>
      </c>
      <c r="BC390" s="66"/>
      <c r="BD390" s="77" t="str">
        <f>IFERROR(IF(B390&lt;&gt;"", IF(AND(INDEX(Paste_Here!T$2:T$610, MATCH(B390, Paste_Here!A$2:A$610, 0))&lt;&gt;"", ISNUMBER(VALUE(INDEX(Paste_Here!T$2:T$610, MATCH(B390, Paste_Here!A$2:A$610, 0))))), INDEX(Paste_Here!T$2:T$610, MATCH(B390, Paste_Here!A$2:A$610, 0)), ""), ""), "")</f>
        <v/>
      </c>
      <c r="BE390" s="66"/>
      <c r="BF390" s="77"/>
      <c r="BG390" s="66"/>
      <c r="BH390" s="77"/>
      <c r="BI390" s="66"/>
      <c r="BJ390" s="77"/>
      <c r="BK390" s="66"/>
      <c r="BL390" s="77" t="str">
        <f>IFERROR(IF(B390&lt;&gt;"", IF(AND(INDEX(Paste_Here!N$2:N$610, MATCH(B390, Paste_Here!A$2:A$610, 0))&lt;&gt;"", ISNUMBER(VALUE(INDEX(Paste_Here!N$2:N$610, MATCH(B390, Paste_Here!A$2:A$610, 0))))), INDEX(Paste_Here!N$2:N$610, MATCH(B390, Paste_Here!A$2:A$610, 0)), ""), ""), "")</f>
        <v/>
      </c>
      <c r="BM390" s="66"/>
      <c r="BN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BO390" s="66"/>
      <c r="BP390" s="77" t="str" cm="1">
        <f t="array" aca="1" ref="BP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BQ390" s="66"/>
      <c r="BR390" s="66"/>
      <c r="BS390" s="77"/>
      <c r="BT390" s="66"/>
      <c r="BU390" s="77"/>
      <c r="BV390" s="66"/>
      <c r="BW390" s="77"/>
      <c r="BX390" s="66"/>
      <c r="BY390" s="77"/>
      <c r="BZ390" s="66"/>
      <c r="CA390" s="77"/>
      <c r="CB390" s="66"/>
      <c r="CC390" s="77"/>
      <c r="CD390" s="66"/>
      <c r="CE390" s="77"/>
      <c r="CF390" s="66"/>
      <c r="CG390" s="77"/>
      <c r="CH390" s="66"/>
      <c r="CI390" s="77"/>
      <c r="CJ390" s="66"/>
      <c r="CK390" s="77"/>
      <c r="CL390" s="66"/>
      <c r="CM390" s="77"/>
      <c r="CN390" s="66"/>
      <c r="CO390" s="66"/>
      <c r="CP390" s="77" t="str">
        <f t="shared" ref="CP390:CP453" si="67">B390</f>
        <v/>
      </c>
      <c r="CQ390" s="66"/>
      <c r="CR390" s="77" t="str">
        <f>IFERROR(IF(B390&lt;&gt;"", IF(AND(INDEX(Paste_Here!Y$2:Y$610, MATCH(B390, Paste_Here!A$2:A$610, 0))&lt;&gt;"", ISNUMBER(VALUE(INDEX(Paste_Here!Y$2:Y$610, MATCH(B390, Paste_Here!A$2:A$610, 0))))), INDEX(Paste_Here!Y$2:Y$610, MATCH(B390, Paste_Here!A$2:A$610, 0)), ""), ""), "")</f>
        <v/>
      </c>
      <c r="CS390" s="66"/>
      <c r="CT390" s="77" t="str">
        <f>IFERROR(IF(B390&lt;&gt;"", IF(AND(INDEX(Paste_Here!AA$2:AA$610, MATCH(B390, Paste_Here!A$2:A$610, 0))&lt;&gt;"", ISNUMBER(--INDEX(Paste_Here!AA$2:AA$610, MATCH(B390, Paste_Here!A$2:A$610, 0)))), TEXT(ROUND(--INDEX(Paste_Here!AA$2:AA$610, MATCH(B390, Paste_Here!A$2:A$610, 0)), 2), "0.00"), ""), ""), "")</f>
        <v/>
      </c>
      <c r="CU390" s="66"/>
      <c r="CV390" s="77" t="str">
        <f>IFERROR(IF(B390&lt;&gt;"", IF(LOWER(INDEX(Paste_Here!Z$2:Z$610, MATCH(B390, Paste_Here!A$2:A$610, 0)))="approaching expectations", "Approaching", IF(LOWER(INDEX(Paste_Here!Z$2:Z$610, MATCH(B390, Paste_Here!A$2:A$610, 0)))="met expectations", "Met", IF(LOWER(INDEX(Paste_Here!Z$2:Z$610, MATCH(B390, Paste_Here!A$2:A$610, 0)))="exceeded expectations", "Exceeded", IF(LOWER(INDEX(Paste_Here!Z$2:Z$610, MATCH(B390, Paste_Here!A$2:A$610, 0)))="below expectations", "Below", "")))), ""), "")</f>
        <v/>
      </c>
      <c r="CW390" s="66"/>
      <c r="CX390" s="77"/>
      <c r="CY390" s="66"/>
      <c r="CZ390" s="77" t="str">
        <f>IFERROR(IF(B390&lt;&gt;"", IF(AND(INDEX(Paste_Here!AL$2:AL$610, MATCH(B390, Paste_Here!A$2:A$610, 0))&lt;&gt;"", ISNUMBER(VALUE(INDEX(Paste_Here!AL$2:AL$610, MATCH(B390, Paste_Here!A$2:A$610, 0))))), INDEX(Paste_Here!AL$2:AL$610, MATCH(B390, Paste_Here!A$2:A$610, 0)), ""), ""), "")</f>
        <v/>
      </c>
      <c r="DA390" s="66"/>
      <c r="DB390" s="77" t="str">
        <f>IFERROR(IF(B390&lt;&gt;"", IF(ISNUMBER(SEARCH("highrisk", LOWER(INDEX(Paste_Here!AM$2:AM$610, MATCH(B390, Paste_Here!A$2:A$610, 0))))), "High Risk", IF(ISNUMBER(SEARCH("lowrisk", LOWER(INDEX(Paste_Here!AM$2:AM$610, MATCH(B390, Paste_Here!A$2:A$610, 0))))), "Low Risk", IF(ISNUMBER(SEARCH("somerisk", LOWER(INDEX(Paste_Here!AM$2:AM$610, MATCH(B390, Paste_Here!A$2:A$610, 0))))), "Some Risk", ""))), ""), "")</f>
        <v/>
      </c>
      <c r="DC390" s="66"/>
      <c r="DD390" s="77" t="str">
        <f>IFERROR(IF(B390&lt;&gt;"", IF(AND(INDEX(Paste_Here!AN$2:AN$610, MATCH(B390, Paste_Here!A$2:A$610, 0))&lt;&gt;"", ISNUMBER(VALUE(INDEX(Paste_Here!AN$2:AN$610, MATCH(B390, Paste_Here!A$2:A$610, 0))))), INDEX(Paste_Here!AN$2:AN$610, MATCH(B390, Paste_Here!A$2:A$610, 0)), ""), ""), "")</f>
        <v/>
      </c>
      <c r="DE390" s="66"/>
      <c r="DF390" s="77" t="str">
        <f>IFERROR(IF(B390&lt;&gt;"", IF(AND(INDEX(Paste_Here!Q$2:Q$610, MATCH(B390, Paste_Here!A$2:A$610, 0))&lt;&gt;"", ISNUMBER(VALUE(INDEX(Paste_Here!Q$2:Q$610, MATCH(B390, Paste_Here!A$2:A$610, 0))))), INDEX(Paste_Here!Q$2:Q$610, MATCH(B390, Paste_Here!A$2:A$610, 0)), ""), ""), "")</f>
        <v/>
      </c>
      <c r="DG390" s="66"/>
      <c r="DH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DI390" s="66"/>
      <c r="DJ390" s="77" t="str" cm="1">
        <f t="array" aca="1" ref="DJ390" ca="1">IFERROR(VALUE(IF(ISNUMBER(SEARCH("EM", INDEX(Paste_Here!S$2:S$500, MATCH(B390, Paste_Here!A$2:A$500, 0)))), "-" &amp;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f>
        <v/>
      </c>
      <c r="DK390" s="66"/>
      <c r="DL390" s="66"/>
      <c r="DM390" s="77" t="str">
        <f t="shared" ref="DM390:DM453" si="68">B390</f>
        <v/>
      </c>
      <c r="DN390" s="66"/>
      <c r="DO390" s="77" t="str">
        <f>IFERROR(IF(B390&lt;&gt;"", IF(AND(INDEX(Paste_Here!AF$2:AF$610, MATCH(B390, Paste_Here!A$2:A$610, 0))&lt;&gt;"", ISNUMBER(VALUE(INDEX(Paste_Here!AF$2:AF$610, MATCH(B390, Paste_Here!A$2:A$610, 0))))), INDEX(Paste_Here!AF$2:AF$610, MATCH(B390, Paste_Here!A$2:A$610, 0)), ""), ""), "")</f>
        <v/>
      </c>
      <c r="DP390" s="66"/>
      <c r="DQ390" s="77" t="str">
        <f>IFERROR(IF(B390&lt;&gt;"", IF(AND(INDEX(Paste_Here!AG$2:AG$610, MATCH(B390, Paste_Here!A$2:A$610, 0))&lt;&gt;"", ISNUMBER(--INDEX(Paste_Here!AG$2:AG$610, MATCH(B390, Paste_Here!A$2:A$610, 0)))), TEXT(ROUND(--INDEX(Paste_Here!AG$2:AG$610, MATCH(B390, Paste_Here!A$2:A$610, 0)), 2), "0.00"), ""), ""), "")</f>
        <v/>
      </c>
      <c r="DR390" s="66"/>
      <c r="DS390" s="77" t="str">
        <f>IFERROR(IF(B390&lt;&gt;"", IF(LOWER(INDEX(Paste_Here!AH$2:AH$610, MATCH(B390, Paste_Here!A$2:A$610, 0)))="approaching expectations", "Approaching", IF(LOWER(INDEX(Paste_Here!AH$2:AH$610, MATCH(B390, Paste_Here!A$2:A$610, 0)))="met expectations", "Met", IF(LOWER(INDEX(Paste_Here!AH$2:AH$610, MATCH(B390, Paste_Here!A$2:A$610, 0)))="exceeded expectations", "Exceeded", IF(LOWER(INDEX(Paste_Here!AH$2:AH$610, MATCH(B390, Paste_Here!A$2:A$610, 0)))="below expectations", "Below", "")))), ""), "")</f>
        <v/>
      </c>
      <c r="DT390" s="66"/>
      <c r="DU390" s="77" t="str">
        <f>IFERROR(IF(B390&lt;&gt;"", IF(AND(INDEX(Paste_Here!U$2:U$610, MATCH(B390, Paste_Here!A$2:A$610, 0))&lt;&gt;"", ISNUMBER(VALUE(INDEX(Paste_Here!U$2:U$610, MATCH(B390, Paste_Here!A$2:A$610, 0))))), INDEX(Paste_Here!U$2:U$610, MATCH(B390, Paste_Here!A$2:A$610, 0)), ""), ""), "")</f>
        <v/>
      </c>
      <c r="DV390" s="66"/>
      <c r="DW390" s="77"/>
      <c r="DX390" s="66"/>
      <c r="DY390" s="77" t="str">
        <f>IFERROR(IF(B390&lt;&gt;"", IF(AND(INDEX(Paste_Here!AI$2:AI$610, MATCH(B390, Paste_Here!A$2:A$610, 0))&lt;&gt;"", ISNUMBER(VALUE(INDEX(Paste_Here!AI$2:AI$610, MATCH(B390, Paste_Here!A$2:A$610, 0))))), INDEX(Paste_Here!AI$2:AI$610, MATCH(B390, Paste_Here!A$2:A$610, 0)), ""), ""), "")</f>
        <v/>
      </c>
      <c r="DZ390" s="66"/>
      <c r="EA390" s="77" t="str">
        <f>IFERROR(IF(B390&lt;&gt;"", IF(AND(INDEX(Paste_Here!AJ$2:AJ$610, MATCH(B390, Paste_Here!A$2:A$610, 0))&lt;&gt;"", ISNUMBER(--INDEX(Paste_Here!AJ$2:AJ$610, MATCH(B390, Paste_Here!A$2:A$610, 0)))), TEXT(ROUND(--INDEX(Paste_Here!AJ$2:AJ$610, MATCH(B390, Paste_Here!A$2:A$610, 0)), 2), "0.00"), ""), ""), "")</f>
        <v/>
      </c>
      <c r="EB390" s="66"/>
      <c r="EC390" s="77" t="str">
        <f>IFERROR(IF(B390&lt;&gt;"", IF(LOWER(INDEX(Paste_Here!AK$2:AK$610, MATCH(B390, Paste_Here!A$2:A$610, 0)))="approaching expectations", "Approaching", IF(LOWER(INDEX(Paste_Here!AK$2:AK$610, MATCH(B390, Paste_Here!A$2:A$610, 0)))="met expectations", "Met", IF(LOWER(INDEX(Paste_Here!AK$2:AK$610, MATCH(B390, Paste_Here!A$2:A$610, 0)))="exceeded expectations", "Exceeded", IF(LOWER(INDEX(Paste_Here!AK$2:AK$610, MATCH(B390, Paste_Here!A$2:A$610, 0)))="below expectations", "Below", "")))), ""), "")</f>
        <v/>
      </c>
      <c r="ED390" s="66"/>
      <c r="EE390" s="77"/>
      <c r="EF390" s="66"/>
      <c r="EG390" s="77"/>
      <c r="EH390" s="66"/>
      <c r="EI390" s="66"/>
      <c r="EJ390" s="77" t="str">
        <f t="shared" ref="EJ390:EJ453" si="69">B390</f>
        <v/>
      </c>
      <c r="EK390" s="66"/>
      <c r="EL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EM390" s="66"/>
      <c r="EN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EO390" s="66"/>
      <c r="EP390" s="77"/>
      <c r="EQ390" s="66"/>
      <c r="ER390" s="77" t="str">
        <f>IFERROR(IF(B390&lt;&gt;"", IF(AND(INDEX(Paste_Here!AT$2:AT$610, MATCH(B390, Paste_Here!A$2:A$610, 0))&lt;&gt;"", ISNUMBER(VALUE(INDEX(Paste_Here!AT$2:AT$610, MATCH(B390, Paste_Here!A$2:A$610, 0))))), INDEX(Paste_Here!AT$2:AT$610, MATCH(B390, Paste_Here!A$2:A$610, 0)), ""), ""), "")</f>
        <v/>
      </c>
      <c r="ES390" s="66"/>
      <c r="ET390" s="77" t="str">
        <f>IFERROR(IF(B390&lt;&gt;"", IF(AND(INDEX(Paste_Here!AV$2:AV$610, MATCH(B390, Paste_Here!A$2:A$610, 0))&lt;&gt;"", ISNUMBER(VALUE(INDEX(Paste_Here!AV$2:AV$610, MATCH(B390, Paste_Here!A$2:A$610, 0))))), INDEX(Paste_Here!AV$2:AV$610, MATCH(B390, Paste_Here!A$2:A$610, 0)), ""), ""), "")</f>
        <v/>
      </c>
      <c r="EU390" s="66"/>
      <c r="EV390" s="77"/>
      <c r="EW390" s="66"/>
      <c r="EX390" s="77" t="str">
        <f>IFERROR(IF(B390&lt;&gt;"", IF(AND(INDEX(Paste_Here!AU$2:AU$610, MATCH(B390, Paste_Here!A$2:A$610, 0))&lt;&gt;"", ISNUMBER(VALUE(INDEX(Paste_Here!AU$2:AU$610, MATCH(B390, Paste_Here!A$2:A$610, 0))))), INDEX(Paste_Here!AU$2:AU$610, MATCH(B390, Paste_Here!A$2:A$610, 0)), ""), ""), "")</f>
        <v/>
      </c>
      <c r="EY390" s="66"/>
      <c r="EZ390" s="77" t="str">
        <f>IFERROR(IF(B390&lt;&gt;"", IF(AND(INDEX(Paste_Here!AW$2:AW$610, MATCH(B390, Paste_Here!A$2:A$610, 0))&lt;&gt;"", ISNUMBER(VALUE(INDEX(Paste_Here!AW$2:AW$610, MATCH(B390, Paste_Here!A$2:A$610, 0))))), INDEX(Paste_Here!AW$2:AW$610, MATCH(B390, Paste_Here!A$2:A$610, 0)), ""), ""), "")</f>
        <v/>
      </c>
      <c r="FA390" s="66"/>
      <c r="FB390" s="77"/>
      <c r="FC390" s="66"/>
      <c r="FD390" s="77"/>
      <c r="FE390" s="66"/>
      <c r="FF390" s="66"/>
      <c r="FG390" s="77" t="str">
        <f t="shared" ref="FG390:FG453" si="70">B390</f>
        <v/>
      </c>
      <c r="FH390" s="66"/>
      <c r="FI390" s="77" t="str">
        <f>IFERROR(IF(B390&lt;&gt;"", IF(ISNUMBER(SEARCH("s", LOWER(INDEX(Paste_Here!M$2:M$610, MATCH(B390, Paste_Here!A$2:A$610, 0))))), "Yes", IF(INDEX(Paste_Here!M$2:M$610, MATCH(B390, Paste_Here!A$2:A$610, 0))&lt;&gt;"", "No", "")), ""), "")</f>
        <v/>
      </c>
      <c r="FJ390" s="66"/>
      <c r="FK390" s="77" t="str">
        <f>IFERROR(IF(B390&lt;&gt;"", IF(ISNUMBER(SEARCH("yes", LOWER(INDEX(Paste_Here!F$2:F$610, MATCH(B390, Paste_Here!A$2:A$610, 0))))), "Yes", IF(ISNUMBER(SEARCH("no", LOWER(INDEX(Paste_Here!F$2:F$610, MATCH(B390, Paste_Here!A$2:A$610, 0))))), "No", "")), ""), "")</f>
        <v/>
      </c>
      <c r="FL390" s="66"/>
      <c r="FM390" s="77" t="str">
        <f>IFERROR(IF(B390&lt;&gt;"", IF(ISNUMBER(SEARCH("english language learner", LOWER(INDEX(Paste_Here!C$2:C$610, MATCH(B390, Paste_Here!A$2:A$610, 0))))), "Yes", ""), ""), "")</f>
        <v/>
      </c>
      <c r="FN390" s="66"/>
      <c r="FO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FP390" s="66"/>
      <c r="FQ390" s="77" t="str">
        <f>IFERROR(IF(B390&lt;&gt;"", IF(ISNUMBER(SEARCH("yes", LOWER(INDEX(Paste_Here!L$2:L$610, MATCH(B390, Paste_Here!A$2:A$610, 0))))), "Yes", IF(ISNUMBER(SEARCH("no", LOWER(INDEX(Paste_Here!L$2:L$610, MATCH(B390, Paste_Here!A$2:A$610, 0))))), "No", "")), ""), "")</f>
        <v/>
      </c>
      <c r="FR390" s="66"/>
      <c r="FS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FT390" s="66"/>
      <c r="FU390" s="77"/>
      <c r="FV390" s="66"/>
      <c r="FW390" s="77" t="str">
        <f>IFERROR(IF(B390&lt;&gt;"", IF(AND(INDEX(Paste_Here!D$2:D$610, MATCH(B390, Paste_Here!A$2:A$610, 0))&lt;&gt;"", ISNUMBER(VALUE(INDEX(Paste_Here!D$2:D$610, MATCH(B390, Paste_Here!A$2:A$610, 0))))), INDEX(Paste_Here!D$2:D$610, MATCH(B390, Paste_Here!A$2:A$610, 0)), ""), ""), "")</f>
        <v/>
      </c>
      <c r="FX390" s="66"/>
      <c r="FY390" s="77" t="str">
        <f>IFERROR(IF(B390&lt;&gt;"", IF(AND(INDEX(Paste_Here!G$2:G$610, MATCH(B390, Paste_Here!A$2:A$610, 0))&lt;&gt;"", ISNUMBER(VALUE(INDEX(Paste_Here!G$2:G$610, MATCH(B390, Paste_Here!A$2:A$610, 0))))), INDEX(Paste_Here!G$2:G$610, MATCH(B390, Paste_Here!A$2:A$610, 0)), ""), ""), "")</f>
        <v/>
      </c>
      <c r="FZ390" s="66"/>
      <c r="GA390" s="95"/>
      <c r="GB390" s="66"/>
      <c r="JS390" s="1" t="str" cm="1">
        <f t="array" ref="JS390">IFERROR(INDEX(Paste_Here!$B$2:$B$610, MATCH(0, COUNTIF(JS$4:JS389, Paste_Here!$B$2:$B$610) + IF(Paste_Here!$B$2:$B$610="", 1, 0), 0)), "")</f>
        <v/>
      </c>
      <c r="JT390" s="1" t="str">
        <f>IF(JS390&lt;&gt;"", INDEX(Paste_Here!$A$2:$A$610, MATCH(JS390, Paste_Here!$B$2:$B$610, 0)), "")</f>
        <v/>
      </c>
      <c r="JU390" s="1" t="str">
        <f t="shared" ref="JU390:JU453" si="71">JT390</f>
        <v/>
      </c>
      <c r="JV390" s="1" t="str" cm="1">
        <f t="array" ref="JV390">IFERROR(INDEX($JU$5:$JU$610, MATCH(SMALL(IF($JU$5:$JU$610&lt;&gt;"", COUNTIF($JU$5:$JU$610, "&lt;"&amp;$JU$5:$JU$610)+1), ROW()-ROW($JV$5)+1), COUNTIF($JU$5:$JU$610, "&lt;"&amp;$JU$5:$JU$610)+1, 0)), "")</f>
        <v/>
      </c>
    </row>
    <row r="391" spans="1:282">
      <c r="A391" s="66"/>
      <c r="B391" s="77" t="str">
        <f t="shared" si="62"/>
        <v/>
      </c>
      <c r="C391" s="66"/>
      <c r="D391" s="77" t="str">
        <f>IFERROR(IF(B391&lt;&gt;"", IF(COUNTIF(INDEX(Paste_Here!AS$2:AS$610, MATCH(B391, Paste_Here!A$2:A$610, 0), 0), "yes") &gt; 0, "Yes", IF(COUNTIF(INDEX(Paste_Here!AS$2:AS$610, MATCH(B391, Paste_Here!A$2:A$610, 0), 0), "no") &gt; 0, "No", "")), ""), "")</f>
        <v/>
      </c>
      <c r="E391" s="66"/>
      <c r="F391" s="77" t="str">
        <f t="shared" si="63"/>
        <v/>
      </c>
      <c r="G391" s="66"/>
      <c r="H391" s="77" t="str">
        <f>IFERROR(IF(B391&lt;&gt;"", IF(COUNTIF(INDEX(Paste_Here!AO$2:AR$610, MATCH(B391, Paste_Here!A$2:A$610, 0), 0), "yes") &gt; 0, "Yes", IF(COUNTIF(INDEX(Paste_Here!AO$2:AR$610, MATCH(B391, Paste_Here!A$2:A$610, 0), 0), "no") &gt; 0, "No", "")), ""), "")</f>
        <v/>
      </c>
      <c r="I391" s="66"/>
      <c r="J391" s="77" t="str">
        <f t="shared" si="64"/>
        <v/>
      </c>
      <c r="K391" s="66"/>
      <c r="L391" s="77" t="str">
        <f>IFERROR(IF(B391&lt;&gt;"", IF(ISNUMBER(SEARCH("yes", LOWER(INDEX(Paste_Here!W$2:W$610, MATCH(B391, Paste_Here!A$2:A$610, 0))))), "Yes", IF(ISNUMBER(SEARCH("no", LOWER(INDEX(Paste_Here!W$2:W$610, MATCH(B391, Paste_Here!A$2:A$610, 0))))), "No", "")), ""), "")</f>
        <v/>
      </c>
      <c r="M391" s="66"/>
      <c r="N391" s="77"/>
      <c r="O391" s="66"/>
      <c r="P391" s="77" t="str">
        <f>IFERROR(IF(B391&lt;&gt;"", IF(ISNUMBER(SEARCH("yes", LOWER(INDEX(Paste_Here!V$2:V$610, MATCH(B391, Paste_Here!A$2:A$610, 0))))), "Yes", IF(ISNUMBER(SEARCH("no", LOWER(INDEX(Paste_Here!V$2:V$610, MATCH(B391, Paste_Here!A$2:A$610, 0))))), "No", "")), ""), "")</f>
        <v/>
      </c>
      <c r="Q391" s="66"/>
      <c r="R391" s="77"/>
      <c r="S391" s="66"/>
      <c r="T391" s="77"/>
      <c r="U391" s="66"/>
      <c r="V391" s="66"/>
      <c r="W391" s="77" t="str">
        <f t="shared" si="65"/>
        <v/>
      </c>
      <c r="X391" s="66"/>
      <c r="Y391" s="77" t="str">
        <f>IFERROR(IF(B391&lt;&gt;"", IF(ISNUMBER(SEARCH("Revealed-Potential (Primary Focus)", LOWER(INDEX(Paste_Here!X$2:X$610, MATCH(B391, Paste_Here!A$2:A$610, 0))))), "Rev-Potential: Prim", IF(ISNUMBER(SEARCH("Revealed-Potential (Secondary Focus)", LOWER(INDEX(Paste_Here!X$2:X$610, MATCH(B391, Paste_Here!A$2:A$610, 0))))), "Rev-Potential: Sec", IF(ISNUMBER(SEARCH("Monitoring", LOWER(INDEX(Paste_Here!X$2:X$610, MATCH(B391, Paste_Here!A$2:A$610, 0))))), "Monitoring", IF(ISNUMBER(SEARCH("At-Promise (Secondary Focus)", LOWER(INDEX(Paste_Here!X$2:X$610, MATCH(B391, Paste_Here!A$2:A$610, 0))))), "At-Promise: Sec", IF(ISNUMBER(SEARCH("At-Promise (Primary Focus)", LOWER(INDEX(Paste_Here!X$2:X$610, MATCH(B391, Paste_Here!A$2:A$610, 0))))), "At-Promise: Prim", ""))))), ""), "")</f>
        <v/>
      </c>
      <c r="Z391" s="66"/>
      <c r="AA391" s="77"/>
      <c r="AB391" s="66"/>
      <c r="AC391" s="77" t="str">
        <f>IFERROR(IF(B391&lt;&gt;"", IF(ISNUMBER(SEARCH("Revealed-Potential (Primary Focus)", LOWER(INDEX(Paste_Here!AB$2:AB$610, MATCH(B391, Paste_Here!A$2:A$610, 0))))), "Rev-Potential: Prim", IF(ISNUMBER(SEARCH("Revealed-Potential (Secondary Focus)", LOWER(INDEX(Paste_Here!AB$2:AB$610, MATCH(B391, Paste_Here!A$2:A$610, 0))))), "Rev-Potential: Sec", IF(ISNUMBER(SEARCH("Monitoring", LOWER(INDEX(Paste_Here!AB$2:AB$610, MATCH(B391, Paste_Here!A$2:A$610, 0))))), "Monitoring", IF(ISNUMBER(SEARCH("At-Promise (Secondary Focus)", LOWER(INDEX(Paste_Here!AB$2:AB$610, MATCH(B391, Paste_Here!A$2:A$610, 0))))), "At-Promise: Sec", IF(ISNUMBER(SEARCH("At-Promise (Primary Focus)", LOWER(INDEX(Paste_Here!AB$2:AB$610, MATCH(B391, Paste_Here!A$2:A$610, 0))))), "At-Promise: Prim", ""))))), ""), "")</f>
        <v/>
      </c>
      <c r="AD391" s="66"/>
      <c r="AE391" s="77"/>
      <c r="AF391" s="66"/>
      <c r="AG391" s="77"/>
      <c r="AH391" s="66"/>
      <c r="AI391" s="77"/>
      <c r="AJ391" s="66"/>
      <c r="AK391" s="77"/>
      <c r="AL391" s="66"/>
      <c r="AM391" s="77"/>
      <c r="AN391" s="66"/>
      <c r="AO391" s="77"/>
      <c r="AP391" s="66"/>
      <c r="AQ391" s="77"/>
      <c r="AR391" s="66"/>
      <c r="AS391" s="77"/>
      <c r="AT391" s="66"/>
      <c r="AU391" s="66"/>
      <c r="AV391" s="77" t="str">
        <f t="shared" si="66"/>
        <v/>
      </c>
      <c r="AW391" s="66"/>
      <c r="AX391" s="77" t="str">
        <f>IFERROR(IF(B391&lt;&gt;"", IF(AND(INDEX(Paste_Here!AC$2:AC$610, MATCH(B391, Paste_Here!A$2:A$610, 0))&lt;&gt;"", ISNUMBER(VALUE(INDEX(Paste_Here!AC$2:AC$610, MATCH(B391, Paste_Here!A$2:A$610, 0))))), INDEX(Paste_Here!AC$2:AC$610, MATCH(B391, Paste_Here!A$2:A$610, 0)), ""), ""), "")</f>
        <v/>
      </c>
      <c r="AY391" s="66"/>
      <c r="AZ391" s="77" t="str">
        <f>IFERROR(IF(B391&lt;&gt;"", IF(AND(INDEX(Paste_Here!AD$2:AD$610, MATCH(B391, Paste_Here!A$2:A$610, 0))&lt;&gt;"", ISNUMBER(VALUE(INDEX(Paste_Here!AD$2:AD$610, MATCH(B391, Paste_Here!A$2:A$610, 0))))), TEXT(ROUND(VALUE(INDEX(Paste_Here!AD$2:AD$610, MATCH(B391, Paste_Here!A$2:A$610, 0))), 2), "0.00"), ""), ""), "")</f>
        <v/>
      </c>
      <c r="BA391" s="66"/>
      <c r="BB391" s="77" t="str">
        <f>IFERROR(IF(B391&lt;&gt;"", IF(LOWER(INDEX(Paste_Here!AE$2:AE$610, MATCH(B391, Paste_Here!A$2:A$610, 0)))="approaching expectations", "Approaching", IF(LOWER(INDEX(Paste_Here!AE$2:AE$610, MATCH(B391, Paste_Here!A$2:A$610, 0)))="met expectations", "Met", IF(LOWER(INDEX(Paste_Here!AE$2:AE$610, MATCH(B391, Paste_Here!A$2:A$610, 0)))="exceeded expectations", "Exceeded", IF(LOWER(INDEX(Paste_Here!AE$2:AE$610, MATCH(B391, Paste_Here!A$2:A$610, 0)))="below expectations", "Below", "")))), ""), "")</f>
        <v/>
      </c>
      <c r="BC391" s="66"/>
      <c r="BD391" s="77" t="str">
        <f>IFERROR(IF(B391&lt;&gt;"", IF(AND(INDEX(Paste_Here!T$2:T$610, MATCH(B391, Paste_Here!A$2:A$610, 0))&lt;&gt;"", ISNUMBER(VALUE(INDEX(Paste_Here!T$2:T$610, MATCH(B391, Paste_Here!A$2:A$610, 0))))), INDEX(Paste_Here!T$2:T$610, MATCH(B391, Paste_Here!A$2:A$610, 0)), ""), ""), "")</f>
        <v/>
      </c>
      <c r="BE391" s="66"/>
      <c r="BF391" s="77"/>
      <c r="BG391" s="66"/>
      <c r="BH391" s="77"/>
      <c r="BI391" s="66"/>
      <c r="BJ391" s="77"/>
      <c r="BK391" s="66"/>
      <c r="BL391" s="77" t="str">
        <f>IFERROR(IF(B391&lt;&gt;"", IF(AND(INDEX(Paste_Here!N$2:N$610, MATCH(B391, Paste_Here!A$2:A$610, 0))&lt;&gt;"", ISNUMBER(VALUE(INDEX(Paste_Here!N$2:N$610, MATCH(B391, Paste_Here!A$2:A$610, 0))))), INDEX(Paste_Here!N$2:N$610, MATCH(B391, Paste_Here!A$2:A$610, 0)), ""), ""), "")</f>
        <v/>
      </c>
      <c r="BM391" s="66"/>
      <c r="BN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BO391" s="66"/>
      <c r="BP391" s="77" t="str" cm="1">
        <f t="array" aca="1" ref="BP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BQ391" s="66"/>
      <c r="BR391" s="66"/>
      <c r="BS391" s="77"/>
      <c r="BT391" s="66"/>
      <c r="BU391" s="77"/>
      <c r="BV391" s="66"/>
      <c r="BW391" s="77"/>
      <c r="BX391" s="66"/>
      <c r="BY391" s="77"/>
      <c r="BZ391" s="66"/>
      <c r="CA391" s="77"/>
      <c r="CB391" s="66"/>
      <c r="CC391" s="77"/>
      <c r="CD391" s="66"/>
      <c r="CE391" s="77"/>
      <c r="CF391" s="66"/>
      <c r="CG391" s="77"/>
      <c r="CH391" s="66"/>
      <c r="CI391" s="77"/>
      <c r="CJ391" s="66"/>
      <c r="CK391" s="77"/>
      <c r="CL391" s="66"/>
      <c r="CM391" s="77"/>
      <c r="CN391" s="66"/>
      <c r="CO391" s="66"/>
      <c r="CP391" s="77" t="str">
        <f t="shared" si="67"/>
        <v/>
      </c>
      <c r="CQ391" s="66"/>
      <c r="CR391" s="77" t="str">
        <f>IFERROR(IF(B391&lt;&gt;"", IF(AND(INDEX(Paste_Here!Y$2:Y$610, MATCH(B391, Paste_Here!A$2:A$610, 0))&lt;&gt;"", ISNUMBER(VALUE(INDEX(Paste_Here!Y$2:Y$610, MATCH(B391, Paste_Here!A$2:A$610, 0))))), INDEX(Paste_Here!Y$2:Y$610, MATCH(B391, Paste_Here!A$2:A$610, 0)), ""), ""), "")</f>
        <v/>
      </c>
      <c r="CS391" s="66"/>
      <c r="CT391" s="77" t="str">
        <f>IFERROR(IF(B391&lt;&gt;"", IF(AND(INDEX(Paste_Here!AA$2:AA$610, MATCH(B391, Paste_Here!A$2:A$610, 0))&lt;&gt;"", ISNUMBER(--INDEX(Paste_Here!AA$2:AA$610, MATCH(B391, Paste_Here!A$2:A$610, 0)))), TEXT(ROUND(--INDEX(Paste_Here!AA$2:AA$610, MATCH(B391, Paste_Here!A$2:A$610, 0)), 2), "0.00"), ""), ""), "")</f>
        <v/>
      </c>
      <c r="CU391" s="66"/>
      <c r="CV391" s="77" t="str">
        <f>IFERROR(IF(B391&lt;&gt;"", IF(LOWER(INDEX(Paste_Here!Z$2:Z$610, MATCH(B391, Paste_Here!A$2:A$610, 0)))="approaching expectations", "Approaching", IF(LOWER(INDEX(Paste_Here!Z$2:Z$610, MATCH(B391, Paste_Here!A$2:A$610, 0)))="met expectations", "Met", IF(LOWER(INDEX(Paste_Here!Z$2:Z$610, MATCH(B391, Paste_Here!A$2:A$610, 0)))="exceeded expectations", "Exceeded", IF(LOWER(INDEX(Paste_Here!Z$2:Z$610, MATCH(B391, Paste_Here!A$2:A$610, 0)))="below expectations", "Below", "")))), ""), "")</f>
        <v/>
      </c>
      <c r="CW391" s="66"/>
      <c r="CX391" s="77"/>
      <c r="CY391" s="66"/>
      <c r="CZ391" s="77" t="str">
        <f>IFERROR(IF(B391&lt;&gt;"", IF(AND(INDEX(Paste_Here!AL$2:AL$610, MATCH(B391, Paste_Here!A$2:A$610, 0))&lt;&gt;"", ISNUMBER(VALUE(INDEX(Paste_Here!AL$2:AL$610, MATCH(B391, Paste_Here!A$2:A$610, 0))))), INDEX(Paste_Here!AL$2:AL$610, MATCH(B391, Paste_Here!A$2:A$610, 0)), ""), ""), "")</f>
        <v/>
      </c>
      <c r="DA391" s="66"/>
      <c r="DB391" s="77" t="str">
        <f>IFERROR(IF(B391&lt;&gt;"", IF(ISNUMBER(SEARCH("highrisk", LOWER(INDEX(Paste_Here!AM$2:AM$610, MATCH(B391, Paste_Here!A$2:A$610, 0))))), "High Risk", IF(ISNUMBER(SEARCH("lowrisk", LOWER(INDEX(Paste_Here!AM$2:AM$610, MATCH(B391, Paste_Here!A$2:A$610, 0))))), "Low Risk", IF(ISNUMBER(SEARCH("somerisk", LOWER(INDEX(Paste_Here!AM$2:AM$610, MATCH(B391, Paste_Here!A$2:A$610, 0))))), "Some Risk", ""))), ""), "")</f>
        <v/>
      </c>
      <c r="DC391" s="66"/>
      <c r="DD391" s="77" t="str">
        <f>IFERROR(IF(B391&lt;&gt;"", IF(AND(INDEX(Paste_Here!AN$2:AN$610, MATCH(B391, Paste_Here!A$2:A$610, 0))&lt;&gt;"", ISNUMBER(VALUE(INDEX(Paste_Here!AN$2:AN$610, MATCH(B391, Paste_Here!A$2:A$610, 0))))), INDEX(Paste_Here!AN$2:AN$610, MATCH(B391, Paste_Here!A$2:A$610, 0)), ""), ""), "")</f>
        <v/>
      </c>
      <c r="DE391" s="66"/>
      <c r="DF391" s="77" t="str">
        <f>IFERROR(IF(B391&lt;&gt;"", IF(AND(INDEX(Paste_Here!Q$2:Q$610, MATCH(B391, Paste_Here!A$2:A$610, 0))&lt;&gt;"", ISNUMBER(VALUE(INDEX(Paste_Here!Q$2:Q$610, MATCH(B391, Paste_Here!A$2:A$610, 0))))), INDEX(Paste_Here!Q$2:Q$610, MATCH(B391, Paste_Here!A$2:A$610, 0)), ""), ""), "")</f>
        <v/>
      </c>
      <c r="DG391" s="66"/>
      <c r="DH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DI391" s="66"/>
      <c r="DJ391" s="77" t="str" cm="1">
        <f t="array" aca="1" ref="DJ391" ca="1">IFERROR(VALUE(IF(ISNUMBER(SEARCH("EM", INDEX(Paste_Here!S$2:S$500, MATCH(B391, Paste_Here!A$2:A$500, 0)))), "-" &amp;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f>
        <v/>
      </c>
      <c r="DK391" s="66"/>
      <c r="DL391" s="66"/>
      <c r="DM391" s="77" t="str">
        <f t="shared" si="68"/>
        <v/>
      </c>
      <c r="DN391" s="66"/>
      <c r="DO391" s="77" t="str">
        <f>IFERROR(IF(B391&lt;&gt;"", IF(AND(INDEX(Paste_Here!AF$2:AF$610, MATCH(B391, Paste_Here!A$2:A$610, 0))&lt;&gt;"", ISNUMBER(VALUE(INDEX(Paste_Here!AF$2:AF$610, MATCH(B391, Paste_Here!A$2:A$610, 0))))), INDEX(Paste_Here!AF$2:AF$610, MATCH(B391, Paste_Here!A$2:A$610, 0)), ""), ""), "")</f>
        <v/>
      </c>
      <c r="DP391" s="66"/>
      <c r="DQ391" s="77" t="str">
        <f>IFERROR(IF(B391&lt;&gt;"", IF(AND(INDEX(Paste_Here!AG$2:AG$610, MATCH(B391, Paste_Here!A$2:A$610, 0))&lt;&gt;"", ISNUMBER(--INDEX(Paste_Here!AG$2:AG$610, MATCH(B391, Paste_Here!A$2:A$610, 0)))), TEXT(ROUND(--INDEX(Paste_Here!AG$2:AG$610, MATCH(B391, Paste_Here!A$2:A$610, 0)), 2), "0.00"), ""), ""), "")</f>
        <v/>
      </c>
      <c r="DR391" s="66"/>
      <c r="DS391" s="77" t="str">
        <f>IFERROR(IF(B391&lt;&gt;"", IF(LOWER(INDEX(Paste_Here!AH$2:AH$610, MATCH(B391, Paste_Here!A$2:A$610, 0)))="approaching expectations", "Approaching", IF(LOWER(INDEX(Paste_Here!AH$2:AH$610, MATCH(B391, Paste_Here!A$2:A$610, 0)))="met expectations", "Met", IF(LOWER(INDEX(Paste_Here!AH$2:AH$610, MATCH(B391, Paste_Here!A$2:A$610, 0)))="exceeded expectations", "Exceeded", IF(LOWER(INDEX(Paste_Here!AH$2:AH$610, MATCH(B391, Paste_Here!A$2:A$610, 0)))="below expectations", "Below", "")))), ""), "")</f>
        <v/>
      </c>
      <c r="DT391" s="66"/>
      <c r="DU391" s="77" t="str">
        <f>IFERROR(IF(B391&lt;&gt;"", IF(AND(INDEX(Paste_Here!U$2:U$610, MATCH(B391, Paste_Here!A$2:A$610, 0))&lt;&gt;"", ISNUMBER(VALUE(INDEX(Paste_Here!U$2:U$610, MATCH(B391, Paste_Here!A$2:A$610, 0))))), INDEX(Paste_Here!U$2:U$610, MATCH(B391, Paste_Here!A$2:A$610, 0)), ""), ""), "")</f>
        <v/>
      </c>
      <c r="DV391" s="66"/>
      <c r="DW391" s="77"/>
      <c r="DX391" s="66"/>
      <c r="DY391" s="77" t="str">
        <f>IFERROR(IF(B391&lt;&gt;"", IF(AND(INDEX(Paste_Here!AI$2:AI$610, MATCH(B391, Paste_Here!A$2:A$610, 0))&lt;&gt;"", ISNUMBER(VALUE(INDEX(Paste_Here!AI$2:AI$610, MATCH(B391, Paste_Here!A$2:A$610, 0))))), INDEX(Paste_Here!AI$2:AI$610, MATCH(B391, Paste_Here!A$2:A$610, 0)), ""), ""), "")</f>
        <v/>
      </c>
      <c r="DZ391" s="66"/>
      <c r="EA391" s="77" t="str">
        <f>IFERROR(IF(B391&lt;&gt;"", IF(AND(INDEX(Paste_Here!AJ$2:AJ$610, MATCH(B391, Paste_Here!A$2:A$610, 0))&lt;&gt;"", ISNUMBER(--INDEX(Paste_Here!AJ$2:AJ$610, MATCH(B391, Paste_Here!A$2:A$610, 0)))), TEXT(ROUND(--INDEX(Paste_Here!AJ$2:AJ$610, MATCH(B391, Paste_Here!A$2:A$610, 0)), 2), "0.00"), ""), ""), "")</f>
        <v/>
      </c>
      <c r="EB391" s="66"/>
      <c r="EC391" s="77" t="str">
        <f>IFERROR(IF(B391&lt;&gt;"", IF(LOWER(INDEX(Paste_Here!AK$2:AK$610, MATCH(B391, Paste_Here!A$2:A$610, 0)))="approaching expectations", "Approaching", IF(LOWER(INDEX(Paste_Here!AK$2:AK$610, MATCH(B391, Paste_Here!A$2:A$610, 0)))="met expectations", "Met", IF(LOWER(INDEX(Paste_Here!AK$2:AK$610, MATCH(B391, Paste_Here!A$2:A$610, 0)))="exceeded expectations", "Exceeded", IF(LOWER(INDEX(Paste_Here!AK$2:AK$610, MATCH(B391, Paste_Here!A$2:A$610, 0)))="below expectations", "Below", "")))), ""), "")</f>
        <v/>
      </c>
      <c r="ED391" s="66"/>
      <c r="EE391" s="77"/>
      <c r="EF391" s="66"/>
      <c r="EG391" s="77"/>
      <c r="EH391" s="66"/>
      <c r="EI391" s="66"/>
      <c r="EJ391" s="77" t="str">
        <f t="shared" si="69"/>
        <v/>
      </c>
      <c r="EK391" s="66"/>
      <c r="EL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EM391" s="66"/>
      <c r="EN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EO391" s="66"/>
      <c r="EP391" s="77"/>
      <c r="EQ391" s="66"/>
      <c r="ER391" s="77" t="str">
        <f>IFERROR(IF(B391&lt;&gt;"", IF(AND(INDEX(Paste_Here!AT$2:AT$610, MATCH(B391, Paste_Here!A$2:A$610, 0))&lt;&gt;"", ISNUMBER(VALUE(INDEX(Paste_Here!AT$2:AT$610, MATCH(B391, Paste_Here!A$2:A$610, 0))))), INDEX(Paste_Here!AT$2:AT$610, MATCH(B391, Paste_Here!A$2:A$610, 0)), ""), ""), "")</f>
        <v/>
      </c>
      <c r="ES391" s="66"/>
      <c r="ET391" s="77" t="str">
        <f>IFERROR(IF(B391&lt;&gt;"", IF(AND(INDEX(Paste_Here!AV$2:AV$610, MATCH(B391, Paste_Here!A$2:A$610, 0))&lt;&gt;"", ISNUMBER(VALUE(INDEX(Paste_Here!AV$2:AV$610, MATCH(B391, Paste_Here!A$2:A$610, 0))))), INDEX(Paste_Here!AV$2:AV$610, MATCH(B391, Paste_Here!A$2:A$610, 0)), ""), ""), "")</f>
        <v/>
      </c>
      <c r="EU391" s="66"/>
      <c r="EV391" s="77"/>
      <c r="EW391" s="66"/>
      <c r="EX391" s="77" t="str">
        <f>IFERROR(IF(B391&lt;&gt;"", IF(AND(INDEX(Paste_Here!AU$2:AU$610, MATCH(B391, Paste_Here!A$2:A$610, 0))&lt;&gt;"", ISNUMBER(VALUE(INDEX(Paste_Here!AU$2:AU$610, MATCH(B391, Paste_Here!A$2:A$610, 0))))), INDEX(Paste_Here!AU$2:AU$610, MATCH(B391, Paste_Here!A$2:A$610, 0)), ""), ""), "")</f>
        <v/>
      </c>
      <c r="EY391" s="66"/>
      <c r="EZ391" s="77" t="str">
        <f>IFERROR(IF(B391&lt;&gt;"", IF(AND(INDEX(Paste_Here!AW$2:AW$610, MATCH(B391, Paste_Here!A$2:A$610, 0))&lt;&gt;"", ISNUMBER(VALUE(INDEX(Paste_Here!AW$2:AW$610, MATCH(B391, Paste_Here!A$2:A$610, 0))))), INDEX(Paste_Here!AW$2:AW$610, MATCH(B391, Paste_Here!A$2:A$610, 0)), ""), ""), "")</f>
        <v/>
      </c>
      <c r="FA391" s="66"/>
      <c r="FB391" s="77"/>
      <c r="FC391" s="66"/>
      <c r="FD391" s="77"/>
      <c r="FE391" s="66"/>
      <c r="FF391" s="66"/>
      <c r="FG391" s="77" t="str">
        <f t="shared" si="70"/>
        <v/>
      </c>
      <c r="FH391" s="66"/>
      <c r="FI391" s="77" t="str">
        <f>IFERROR(IF(B391&lt;&gt;"", IF(ISNUMBER(SEARCH("s", LOWER(INDEX(Paste_Here!M$2:M$610, MATCH(B391, Paste_Here!A$2:A$610, 0))))), "Yes", IF(INDEX(Paste_Here!M$2:M$610, MATCH(B391, Paste_Here!A$2:A$610, 0))&lt;&gt;"", "No", "")), ""), "")</f>
        <v/>
      </c>
      <c r="FJ391" s="66"/>
      <c r="FK391" s="77" t="str">
        <f>IFERROR(IF(B391&lt;&gt;"", IF(ISNUMBER(SEARCH("yes", LOWER(INDEX(Paste_Here!F$2:F$610, MATCH(B391, Paste_Here!A$2:A$610, 0))))), "Yes", IF(ISNUMBER(SEARCH("no", LOWER(INDEX(Paste_Here!F$2:F$610, MATCH(B391, Paste_Here!A$2:A$610, 0))))), "No", "")), ""), "")</f>
        <v/>
      </c>
      <c r="FL391" s="66"/>
      <c r="FM391" s="77" t="str">
        <f>IFERROR(IF(B391&lt;&gt;"", IF(ISNUMBER(SEARCH("english language learner", LOWER(INDEX(Paste_Here!C$2:C$610, MATCH(B391, Paste_Here!A$2:A$610, 0))))), "Yes", ""), ""), "")</f>
        <v/>
      </c>
      <c r="FN391" s="66"/>
      <c r="FO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FP391" s="66"/>
      <c r="FQ391" s="77" t="str">
        <f>IFERROR(IF(B391&lt;&gt;"", IF(ISNUMBER(SEARCH("yes", LOWER(INDEX(Paste_Here!L$2:L$610, MATCH(B391, Paste_Here!A$2:A$610, 0))))), "Yes", IF(ISNUMBER(SEARCH("no", LOWER(INDEX(Paste_Here!L$2:L$610, MATCH(B391, Paste_Here!A$2:A$610, 0))))), "No", "")), ""), "")</f>
        <v/>
      </c>
      <c r="FR391" s="66"/>
      <c r="FS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FT391" s="66"/>
      <c r="FU391" s="77"/>
      <c r="FV391" s="66"/>
      <c r="FW391" s="77" t="str">
        <f>IFERROR(IF(B391&lt;&gt;"", IF(AND(INDEX(Paste_Here!D$2:D$610, MATCH(B391, Paste_Here!A$2:A$610, 0))&lt;&gt;"", ISNUMBER(VALUE(INDEX(Paste_Here!D$2:D$610, MATCH(B391, Paste_Here!A$2:A$610, 0))))), INDEX(Paste_Here!D$2:D$610, MATCH(B391, Paste_Here!A$2:A$610, 0)), ""), ""), "")</f>
        <v/>
      </c>
      <c r="FX391" s="66"/>
      <c r="FY391" s="77" t="str">
        <f>IFERROR(IF(B391&lt;&gt;"", IF(AND(INDEX(Paste_Here!G$2:G$610, MATCH(B391, Paste_Here!A$2:A$610, 0))&lt;&gt;"", ISNUMBER(VALUE(INDEX(Paste_Here!G$2:G$610, MATCH(B391, Paste_Here!A$2:A$610, 0))))), INDEX(Paste_Here!G$2:G$610, MATCH(B391, Paste_Here!A$2:A$610, 0)), ""), ""), "")</f>
        <v/>
      </c>
      <c r="FZ391" s="66"/>
      <c r="GA391" s="95"/>
      <c r="GB391" s="66"/>
      <c r="JS391" s="1" t="str" cm="1">
        <f t="array" ref="JS391">IFERROR(INDEX(Paste_Here!$B$2:$B$610, MATCH(0, COUNTIF(JS$4:JS390, Paste_Here!$B$2:$B$610) + IF(Paste_Here!$B$2:$B$610="", 1, 0), 0)), "")</f>
        <v/>
      </c>
      <c r="JT391" s="1" t="str">
        <f>IF(JS391&lt;&gt;"", INDEX(Paste_Here!$A$2:$A$610, MATCH(JS391, Paste_Here!$B$2:$B$610, 0)), "")</f>
        <v/>
      </c>
      <c r="JU391" s="1" t="str">
        <f t="shared" si="71"/>
        <v/>
      </c>
      <c r="JV391" s="1" t="str" cm="1">
        <f t="array" ref="JV391">IFERROR(INDEX($JU$5:$JU$610, MATCH(SMALL(IF($JU$5:$JU$610&lt;&gt;"", COUNTIF($JU$5:$JU$610, "&lt;"&amp;$JU$5:$JU$610)+1), ROW()-ROW($JV$5)+1), COUNTIF($JU$5:$JU$610, "&lt;"&amp;$JU$5:$JU$610)+1, 0)), "")</f>
        <v/>
      </c>
    </row>
    <row r="392" spans="1:282">
      <c r="A392" s="66"/>
      <c r="B392" s="77" t="str">
        <f t="shared" si="62"/>
        <v/>
      </c>
      <c r="C392" s="66"/>
      <c r="D392" s="77" t="str">
        <f>IFERROR(IF(B392&lt;&gt;"", IF(COUNTIF(INDEX(Paste_Here!AS$2:AS$610, MATCH(B392, Paste_Here!A$2:A$610, 0), 0), "yes") &gt; 0, "Yes", IF(COUNTIF(INDEX(Paste_Here!AS$2:AS$610, MATCH(B392, Paste_Here!A$2:A$610, 0), 0), "no") &gt; 0, "No", "")), ""), "")</f>
        <v/>
      </c>
      <c r="E392" s="66"/>
      <c r="F392" s="77" t="str">
        <f t="shared" si="63"/>
        <v/>
      </c>
      <c r="G392" s="66"/>
      <c r="H392" s="77" t="str">
        <f>IFERROR(IF(B392&lt;&gt;"", IF(COUNTIF(INDEX(Paste_Here!AO$2:AR$610, MATCH(B392, Paste_Here!A$2:A$610, 0), 0), "yes") &gt; 0, "Yes", IF(COUNTIF(INDEX(Paste_Here!AO$2:AR$610, MATCH(B392, Paste_Here!A$2:A$610, 0), 0), "no") &gt; 0, "No", "")), ""), "")</f>
        <v/>
      </c>
      <c r="I392" s="66"/>
      <c r="J392" s="77" t="str">
        <f t="shared" si="64"/>
        <v/>
      </c>
      <c r="K392" s="66"/>
      <c r="L392" s="77" t="str">
        <f>IFERROR(IF(B392&lt;&gt;"", IF(ISNUMBER(SEARCH("yes", LOWER(INDEX(Paste_Here!W$2:W$610, MATCH(B392, Paste_Here!A$2:A$610, 0))))), "Yes", IF(ISNUMBER(SEARCH("no", LOWER(INDEX(Paste_Here!W$2:W$610, MATCH(B392, Paste_Here!A$2:A$610, 0))))), "No", "")), ""), "")</f>
        <v/>
      </c>
      <c r="M392" s="66"/>
      <c r="N392" s="77"/>
      <c r="O392" s="66"/>
      <c r="P392" s="77" t="str">
        <f>IFERROR(IF(B392&lt;&gt;"", IF(ISNUMBER(SEARCH("yes", LOWER(INDEX(Paste_Here!V$2:V$610, MATCH(B392, Paste_Here!A$2:A$610, 0))))), "Yes", IF(ISNUMBER(SEARCH("no", LOWER(INDEX(Paste_Here!V$2:V$610, MATCH(B392, Paste_Here!A$2:A$610, 0))))), "No", "")), ""), "")</f>
        <v/>
      </c>
      <c r="Q392" s="66"/>
      <c r="R392" s="77"/>
      <c r="S392" s="66"/>
      <c r="T392" s="77"/>
      <c r="U392" s="66"/>
      <c r="V392" s="66"/>
      <c r="W392" s="77" t="str">
        <f t="shared" si="65"/>
        <v/>
      </c>
      <c r="X392" s="66"/>
      <c r="Y392" s="77" t="str">
        <f>IFERROR(IF(B392&lt;&gt;"", IF(ISNUMBER(SEARCH("Revealed-Potential (Primary Focus)", LOWER(INDEX(Paste_Here!X$2:X$610, MATCH(B392, Paste_Here!A$2:A$610, 0))))), "Rev-Potential: Prim", IF(ISNUMBER(SEARCH("Revealed-Potential (Secondary Focus)", LOWER(INDEX(Paste_Here!X$2:X$610, MATCH(B392, Paste_Here!A$2:A$610, 0))))), "Rev-Potential: Sec", IF(ISNUMBER(SEARCH("Monitoring", LOWER(INDEX(Paste_Here!X$2:X$610, MATCH(B392, Paste_Here!A$2:A$610, 0))))), "Monitoring", IF(ISNUMBER(SEARCH("At-Promise (Secondary Focus)", LOWER(INDEX(Paste_Here!X$2:X$610, MATCH(B392, Paste_Here!A$2:A$610, 0))))), "At-Promise: Sec", IF(ISNUMBER(SEARCH("At-Promise (Primary Focus)", LOWER(INDEX(Paste_Here!X$2:X$610, MATCH(B392, Paste_Here!A$2:A$610, 0))))), "At-Promise: Prim", ""))))), ""), "")</f>
        <v/>
      </c>
      <c r="Z392" s="66"/>
      <c r="AA392" s="77"/>
      <c r="AB392" s="66"/>
      <c r="AC392" s="77" t="str">
        <f>IFERROR(IF(B392&lt;&gt;"", IF(ISNUMBER(SEARCH("Revealed-Potential (Primary Focus)", LOWER(INDEX(Paste_Here!AB$2:AB$610, MATCH(B392, Paste_Here!A$2:A$610, 0))))), "Rev-Potential: Prim", IF(ISNUMBER(SEARCH("Revealed-Potential (Secondary Focus)", LOWER(INDEX(Paste_Here!AB$2:AB$610, MATCH(B392, Paste_Here!A$2:A$610, 0))))), "Rev-Potential: Sec", IF(ISNUMBER(SEARCH("Monitoring", LOWER(INDEX(Paste_Here!AB$2:AB$610, MATCH(B392, Paste_Here!A$2:A$610, 0))))), "Monitoring", IF(ISNUMBER(SEARCH("At-Promise (Secondary Focus)", LOWER(INDEX(Paste_Here!AB$2:AB$610, MATCH(B392, Paste_Here!A$2:A$610, 0))))), "At-Promise: Sec", IF(ISNUMBER(SEARCH("At-Promise (Primary Focus)", LOWER(INDEX(Paste_Here!AB$2:AB$610, MATCH(B392, Paste_Here!A$2:A$610, 0))))), "At-Promise: Prim", ""))))), ""), "")</f>
        <v/>
      </c>
      <c r="AD392" s="66"/>
      <c r="AE392" s="77"/>
      <c r="AF392" s="66"/>
      <c r="AG392" s="77"/>
      <c r="AH392" s="66"/>
      <c r="AI392" s="77"/>
      <c r="AJ392" s="66"/>
      <c r="AK392" s="77"/>
      <c r="AL392" s="66"/>
      <c r="AM392" s="77"/>
      <c r="AN392" s="66"/>
      <c r="AO392" s="77"/>
      <c r="AP392" s="66"/>
      <c r="AQ392" s="77"/>
      <c r="AR392" s="66"/>
      <c r="AS392" s="77"/>
      <c r="AT392" s="66"/>
      <c r="AU392" s="66"/>
      <c r="AV392" s="77" t="str">
        <f t="shared" si="66"/>
        <v/>
      </c>
      <c r="AW392" s="66"/>
      <c r="AX392" s="77" t="str">
        <f>IFERROR(IF(B392&lt;&gt;"", IF(AND(INDEX(Paste_Here!AC$2:AC$610, MATCH(B392, Paste_Here!A$2:A$610, 0))&lt;&gt;"", ISNUMBER(VALUE(INDEX(Paste_Here!AC$2:AC$610, MATCH(B392, Paste_Here!A$2:A$610, 0))))), INDEX(Paste_Here!AC$2:AC$610, MATCH(B392, Paste_Here!A$2:A$610, 0)), ""), ""), "")</f>
        <v/>
      </c>
      <c r="AY392" s="66"/>
      <c r="AZ392" s="77" t="str">
        <f>IFERROR(IF(B392&lt;&gt;"", IF(AND(INDEX(Paste_Here!AD$2:AD$610, MATCH(B392, Paste_Here!A$2:A$610, 0))&lt;&gt;"", ISNUMBER(VALUE(INDEX(Paste_Here!AD$2:AD$610, MATCH(B392, Paste_Here!A$2:A$610, 0))))), TEXT(ROUND(VALUE(INDEX(Paste_Here!AD$2:AD$610, MATCH(B392, Paste_Here!A$2:A$610, 0))), 2), "0.00"), ""), ""), "")</f>
        <v/>
      </c>
      <c r="BA392" s="66"/>
      <c r="BB392" s="77" t="str">
        <f>IFERROR(IF(B392&lt;&gt;"", IF(LOWER(INDEX(Paste_Here!AE$2:AE$610, MATCH(B392, Paste_Here!A$2:A$610, 0)))="approaching expectations", "Approaching", IF(LOWER(INDEX(Paste_Here!AE$2:AE$610, MATCH(B392, Paste_Here!A$2:A$610, 0)))="met expectations", "Met", IF(LOWER(INDEX(Paste_Here!AE$2:AE$610, MATCH(B392, Paste_Here!A$2:A$610, 0)))="exceeded expectations", "Exceeded", IF(LOWER(INDEX(Paste_Here!AE$2:AE$610, MATCH(B392, Paste_Here!A$2:A$610, 0)))="below expectations", "Below", "")))), ""), "")</f>
        <v/>
      </c>
      <c r="BC392" s="66"/>
      <c r="BD392" s="77" t="str">
        <f>IFERROR(IF(B392&lt;&gt;"", IF(AND(INDEX(Paste_Here!T$2:T$610, MATCH(B392, Paste_Here!A$2:A$610, 0))&lt;&gt;"", ISNUMBER(VALUE(INDEX(Paste_Here!T$2:T$610, MATCH(B392, Paste_Here!A$2:A$610, 0))))), INDEX(Paste_Here!T$2:T$610, MATCH(B392, Paste_Here!A$2:A$610, 0)), ""), ""), "")</f>
        <v/>
      </c>
      <c r="BE392" s="66"/>
      <c r="BF392" s="77"/>
      <c r="BG392" s="66"/>
      <c r="BH392" s="77"/>
      <c r="BI392" s="66"/>
      <c r="BJ392" s="77"/>
      <c r="BK392" s="66"/>
      <c r="BL392" s="77" t="str">
        <f>IFERROR(IF(B392&lt;&gt;"", IF(AND(INDEX(Paste_Here!N$2:N$610, MATCH(B392, Paste_Here!A$2:A$610, 0))&lt;&gt;"", ISNUMBER(VALUE(INDEX(Paste_Here!N$2:N$610, MATCH(B392, Paste_Here!A$2:A$610, 0))))), INDEX(Paste_Here!N$2:N$610, MATCH(B392, Paste_Here!A$2:A$610, 0)), ""), ""), "")</f>
        <v/>
      </c>
      <c r="BM392" s="66"/>
      <c r="BN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BO392" s="66"/>
      <c r="BP392" s="77" t="str" cm="1">
        <f t="array" aca="1" ref="BP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BQ392" s="66"/>
      <c r="BR392" s="66"/>
      <c r="BS392" s="77"/>
      <c r="BT392" s="66"/>
      <c r="BU392" s="77"/>
      <c r="BV392" s="66"/>
      <c r="BW392" s="77"/>
      <c r="BX392" s="66"/>
      <c r="BY392" s="77"/>
      <c r="BZ392" s="66"/>
      <c r="CA392" s="77"/>
      <c r="CB392" s="66"/>
      <c r="CC392" s="77"/>
      <c r="CD392" s="66"/>
      <c r="CE392" s="77"/>
      <c r="CF392" s="66"/>
      <c r="CG392" s="77"/>
      <c r="CH392" s="66"/>
      <c r="CI392" s="77"/>
      <c r="CJ392" s="66"/>
      <c r="CK392" s="77"/>
      <c r="CL392" s="66"/>
      <c r="CM392" s="77"/>
      <c r="CN392" s="66"/>
      <c r="CO392" s="66"/>
      <c r="CP392" s="77" t="str">
        <f t="shared" si="67"/>
        <v/>
      </c>
      <c r="CQ392" s="66"/>
      <c r="CR392" s="77" t="str">
        <f>IFERROR(IF(B392&lt;&gt;"", IF(AND(INDEX(Paste_Here!Y$2:Y$610, MATCH(B392, Paste_Here!A$2:A$610, 0))&lt;&gt;"", ISNUMBER(VALUE(INDEX(Paste_Here!Y$2:Y$610, MATCH(B392, Paste_Here!A$2:A$610, 0))))), INDEX(Paste_Here!Y$2:Y$610, MATCH(B392, Paste_Here!A$2:A$610, 0)), ""), ""), "")</f>
        <v/>
      </c>
      <c r="CS392" s="66"/>
      <c r="CT392" s="77" t="str">
        <f>IFERROR(IF(B392&lt;&gt;"", IF(AND(INDEX(Paste_Here!AA$2:AA$610, MATCH(B392, Paste_Here!A$2:A$610, 0))&lt;&gt;"", ISNUMBER(--INDEX(Paste_Here!AA$2:AA$610, MATCH(B392, Paste_Here!A$2:A$610, 0)))), TEXT(ROUND(--INDEX(Paste_Here!AA$2:AA$610, MATCH(B392, Paste_Here!A$2:A$610, 0)), 2), "0.00"), ""), ""), "")</f>
        <v/>
      </c>
      <c r="CU392" s="66"/>
      <c r="CV392" s="77" t="str">
        <f>IFERROR(IF(B392&lt;&gt;"", IF(LOWER(INDEX(Paste_Here!Z$2:Z$610, MATCH(B392, Paste_Here!A$2:A$610, 0)))="approaching expectations", "Approaching", IF(LOWER(INDEX(Paste_Here!Z$2:Z$610, MATCH(B392, Paste_Here!A$2:A$610, 0)))="met expectations", "Met", IF(LOWER(INDEX(Paste_Here!Z$2:Z$610, MATCH(B392, Paste_Here!A$2:A$610, 0)))="exceeded expectations", "Exceeded", IF(LOWER(INDEX(Paste_Here!Z$2:Z$610, MATCH(B392, Paste_Here!A$2:A$610, 0)))="below expectations", "Below", "")))), ""), "")</f>
        <v/>
      </c>
      <c r="CW392" s="66"/>
      <c r="CX392" s="77"/>
      <c r="CY392" s="66"/>
      <c r="CZ392" s="77" t="str">
        <f>IFERROR(IF(B392&lt;&gt;"", IF(AND(INDEX(Paste_Here!AL$2:AL$610, MATCH(B392, Paste_Here!A$2:A$610, 0))&lt;&gt;"", ISNUMBER(VALUE(INDEX(Paste_Here!AL$2:AL$610, MATCH(B392, Paste_Here!A$2:A$610, 0))))), INDEX(Paste_Here!AL$2:AL$610, MATCH(B392, Paste_Here!A$2:A$610, 0)), ""), ""), "")</f>
        <v/>
      </c>
      <c r="DA392" s="66"/>
      <c r="DB392" s="77" t="str">
        <f>IFERROR(IF(B392&lt;&gt;"", IF(ISNUMBER(SEARCH("highrisk", LOWER(INDEX(Paste_Here!AM$2:AM$610, MATCH(B392, Paste_Here!A$2:A$610, 0))))), "High Risk", IF(ISNUMBER(SEARCH("lowrisk", LOWER(INDEX(Paste_Here!AM$2:AM$610, MATCH(B392, Paste_Here!A$2:A$610, 0))))), "Low Risk", IF(ISNUMBER(SEARCH("somerisk", LOWER(INDEX(Paste_Here!AM$2:AM$610, MATCH(B392, Paste_Here!A$2:A$610, 0))))), "Some Risk", ""))), ""), "")</f>
        <v/>
      </c>
      <c r="DC392" s="66"/>
      <c r="DD392" s="77" t="str">
        <f>IFERROR(IF(B392&lt;&gt;"", IF(AND(INDEX(Paste_Here!AN$2:AN$610, MATCH(B392, Paste_Here!A$2:A$610, 0))&lt;&gt;"", ISNUMBER(VALUE(INDEX(Paste_Here!AN$2:AN$610, MATCH(B392, Paste_Here!A$2:A$610, 0))))), INDEX(Paste_Here!AN$2:AN$610, MATCH(B392, Paste_Here!A$2:A$610, 0)), ""), ""), "")</f>
        <v/>
      </c>
      <c r="DE392" s="66"/>
      <c r="DF392" s="77" t="str">
        <f>IFERROR(IF(B392&lt;&gt;"", IF(AND(INDEX(Paste_Here!Q$2:Q$610, MATCH(B392, Paste_Here!A$2:A$610, 0))&lt;&gt;"", ISNUMBER(VALUE(INDEX(Paste_Here!Q$2:Q$610, MATCH(B392, Paste_Here!A$2:A$610, 0))))), INDEX(Paste_Here!Q$2:Q$610, MATCH(B392, Paste_Here!A$2:A$610, 0)), ""), ""), "")</f>
        <v/>
      </c>
      <c r="DG392" s="66"/>
      <c r="DH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DI392" s="66"/>
      <c r="DJ392" s="77" t="str" cm="1">
        <f t="array" aca="1" ref="DJ392" ca="1">IFERROR(VALUE(IF(ISNUMBER(SEARCH("EM", INDEX(Paste_Here!S$2:S$500, MATCH(B392, Paste_Here!A$2:A$500, 0)))), "-" &amp;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f>
        <v/>
      </c>
      <c r="DK392" s="66"/>
      <c r="DL392" s="66"/>
      <c r="DM392" s="77" t="str">
        <f t="shared" si="68"/>
        <v/>
      </c>
      <c r="DN392" s="66"/>
      <c r="DO392" s="77" t="str">
        <f>IFERROR(IF(B392&lt;&gt;"", IF(AND(INDEX(Paste_Here!AF$2:AF$610, MATCH(B392, Paste_Here!A$2:A$610, 0))&lt;&gt;"", ISNUMBER(VALUE(INDEX(Paste_Here!AF$2:AF$610, MATCH(B392, Paste_Here!A$2:A$610, 0))))), INDEX(Paste_Here!AF$2:AF$610, MATCH(B392, Paste_Here!A$2:A$610, 0)), ""), ""), "")</f>
        <v/>
      </c>
      <c r="DP392" s="66"/>
      <c r="DQ392" s="77" t="str">
        <f>IFERROR(IF(B392&lt;&gt;"", IF(AND(INDEX(Paste_Here!AG$2:AG$610, MATCH(B392, Paste_Here!A$2:A$610, 0))&lt;&gt;"", ISNUMBER(--INDEX(Paste_Here!AG$2:AG$610, MATCH(B392, Paste_Here!A$2:A$610, 0)))), TEXT(ROUND(--INDEX(Paste_Here!AG$2:AG$610, MATCH(B392, Paste_Here!A$2:A$610, 0)), 2), "0.00"), ""), ""), "")</f>
        <v/>
      </c>
      <c r="DR392" s="66"/>
      <c r="DS392" s="77" t="str">
        <f>IFERROR(IF(B392&lt;&gt;"", IF(LOWER(INDEX(Paste_Here!AH$2:AH$610, MATCH(B392, Paste_Here!A$2:A$610, 0)))="approaching expectations", "Approaching", IF(LOWER(INDEX(Paste_Here!AH$2:AH$610, MATCH(B392, Paste_Here!A$2:A$610, 0)))="met expectations", "Met", IF(LOWER(INDEX(Paste_Here!AH$2:AH$610, MATCH(B392, Paste_Here!A$2:A$610, 0)))="exceeded expectations", "Exceeded", IF(LOWER(INDEX(Paste_Here!AH$2:AH$610, MATCH(B392, Paste_Here!A$2:A$610, 0)))="below expectations", "Below", "")))), ""), "")</f>
        <v/>
      </c>
      <c r="DT392" s="66"/>
      <c r="DU392" s="77" t="str">
        <f>IFERROR(IF(B392&lt;&gt;"", IF(AND(INDEX(Paste_Here!U$2:U$610, MATCH(B392, Paste_Here!A$2:A$610, 0))&lt;&gt;"", ISNUMBER(VALUE(INDEX(Paste_Here!U$2:U$610, MATCH(B392, Paste_Here!A$2:A$610, 0))))), INDEX(Paste_Here!U$2:U$610, MATCH(B392, Paste_Here!A$2:A$610, 0)), ""), ""), "")</f>
        <v/>
      </c>
      <c r="DV392" s="66"/>
      <c r="DW392" s="77"/>
      <c r="DX392" s="66"/>
      <c r="DY392" s="77" t="str">
        <f>IFERROR(IF(B392&lt;&gt;"", IF(AND(INDEX(Paste_Here!AI$2:AI$610, MATCH(B392, Paste_Here!A$2:A$610, 0))&lt;&gt;"", ISNUMBER(VALUE(INDEX(Paste_Here!AI$2:AI$610, MATCH(B392, Paste_Here!A$2:A$610, 0))))), INDEX(Paste_Here!AI$2:AI$610, MATCH(B392, Paste_Here!A$2:A$610, 0)), ""), ""), "")</f>
        <v/>
      </c>
      <c r="DZ392" s="66"/>
      <c r="EA392" s="77" t="str">
        <f>IFERROR(IF(B392&lt;&gt;"", IF(AND(INDEX(Paste_Here!AJ$2:AJ$610, MATCH(B392, Paste_Here!A$2:A$610, 0))&lt;&gt;"", ISNUMBER(--INDEX(Paste_Here!AJ$2:AJ$610, MATCH(B392, Paste_Here!A$2:A$610, 0)))), TEXT(ROUND(--INDEX(Paste_Here!AJ$2:AJ$610, MATCH(B392, Paste_Here!A$2:A$610, 0)), 2), "0.00"), ""), ""), "")</f>
        <v/>
      </c>
      <c r="EB392" s="66"/>
      <c r="EC392" s="77" t="str">
        <f>IFERROR(IF(B392&lt;&gt;"", IF(LOWER(INDEX(Paste_Here!AK$2:AK$610, MATCH(B392, Paste_Here!A$2:A$610, 0)))="approaching expectations", "Approaching", IF(LOWER(INDEX(Paste_Here!AK$2:AK$610, MATCH(B392, Paste_Here!A$2:A$610, 0)))="met expectations", "Met", IF(LOWER(INDEX(Paste_Here!AK$2:AK$610, MATCH(B392, Paste_Here!A$2:A$610, 0)))="exceeded expectations", "Exceeded", IF(LOWER(INDEX(Paste_Here!AK$2:AK$610, MATCH(B392, Paste_Here!A$2:A$610, 0)))="below expectations", "Below", "")))), ""), "")</f>
        <v/>
      </c>
      <c r="ED392" s="66"/>
      <c r="EE392" s="77"/>
      <c r="EF392" s="66"/>
      <c r="EG392" s="77"/>
      <c r="EH392" s="66"/>
      <c r="EI392" s="66"/>
      <c r="EJ392" s="77" t="str">
        <f t="shared" si="69"/>
        <v/>
      </c>
      <c r="EK392" s="66"/>
      <c r="EL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EM392" s="66"/>
      <c r="EN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EO392" s="66"/>
      <c r="EP392" s="77"/>
      <c r="EQ392" s="66"/>
      <c r="ER392" s="77" t="str">
        <f>IFERROR(IF(B392&lt;&gt;"", IF(AND(INDEX(Paste_Here!AT$2:AT$610, MATCH(B392, Paste_Here!A$2:A$610, 0))&lt;&gt;"", ISNUMBER(VALUE(INDEX(Paste_Here!AT$2:AT$610, MATCH(B392, Paste_Here!A$2:A$610, 0))))), INDEX(Paste_Here!AT$2:AT$610, MATCH(B392, Paste_Here!A$2:A$610, 0)), ""), ""), "")</f>
        <v/>
      </c>
      <c r="ES392" s="66"/>
      <c r="ET392" s="77" t="str">
        <f>IFERROR(IF(B392&lt;&gt;"", IF(AND(INDEX(Paste_Here!AV$2:AV$610, MATCH(B392, Paste_Here!A$2:A$610, 0))&lt;&gt;"", ISNUMBER(VALUE(INDEX(Paste_Here!AV$2:AV$610, MATCH(B392, Paste_Here!A$2:A$610, 0))))), INDEX(Paste_Here!AV$2:AV$610, MATCH(B392, Paste_Here!A$2:A$610, 0)), ""), ""), "")</f>
        <v/>
      </c>
      <c r="EU392" s="66"/>
      <c r="EV392" s="77"/>
      <c r="EW392" s="66"/>
      <c r="EX392" s="77" t="str">
        <f>IFERROR(IF(B392&lt;&gt;"", IF(AND(INDEX(Paste_Here!AU$2:AU$610, MATCH(B392, Paste_Here!A$2:A$610, 0))&lt;&gt;"", ISNUMBER(VALUE(INDEX(Paste_Here!AU$2:AU$610, MATCH(B392, Paste_Here!A$2:A$610, 0))))), INDEX(Paste_Here!AU$2:AU$610, MATCH(B392, Paste_Here!A$2:A$610, 0)), ""), ""), "")</f>
        <v/>
      </c>
      <c r="EY392" s="66"/>
      <c r="EZ392" s="77" t="str">
        <f>IFERROR(IF(B392&lt;&gt;"", IF(AND(INDEX(Paste_Here!AW$2:AW$610, MATCH(B392, Paste_Here!A$2:A$610, 0))&lt;&gt;"", ISNUMBER(VALUE(INDEX(Paste_Here!AW$2:AW$610, MATCH(B392, Paste_Here!A$2:A$610, 0))))), INDEX(Paste_Here!AW$2:AW$610, MATCH(B392, Paste_Here!A$2:A$610, 0)), ""), ""), "")</f>
        <v/>
      </c>
      <c r="FA392" s="66"/>
      <c r="FB392" s="77"/>
      <c r="FC392" s="66"/>
      <c r="FD392" s="77"/>
      <c r="FE392" s="66"/>
      <c r="FF392" s="66"/>
      <c r="FG392" s="77" t="str">
        <f t="shared" si="70"/>
        <v/>
      </c>
      <c r="FH392" s="66"/>
      <c r="FI392" s="77" t="str">
        <f>IFERROR(IF(B392&lt;&gt;"", IF(ISNUMBER(SEARCH("s", LOWER(INDEX(Paste_Here!M$2:M$610, MATCH(B392, Paste_Here!A$2:A$610, 0))))), "Yes", IF(INDEX(Paste_Here!M$2:M$610, MATCH(B392, Paste_Here!A$2:A$610, 0))&lt;&gt;"", "No", "")), ""), "")</f>
        <v/>
      </c>
      <c r="FJ392" s="66"/>
      <c r="FK392" s="77" t="str">
        <f>IFERROR(IF(B392&lt;&gt;"", IF(ISNUMBER(SEARCH("yes", LOWER(INDEX(Paste_Here!F$2:F$610, MATCH(B392, Paste_Here!A$2:A$610, 0))))), "Yes", IF(ISNUMBER(SEARCH("no", LOWER(INDEX(Paste_Here!F$2:F$610, MATCH(B392, Paste_Here!A$2:A$610, 0))))), "No", "")), ""), "")</f>
        <v/>
      </c>
      <c r="FL392" s="66"/>
      <c r="FM392" s="77" t="str">
        <f>IFERROR(IF(B392&lt;&gt;"", IF(ISNUMBER(SEARCH("english language learner", LOWER(INDEX(Paste_Here!C$2:C$610, MATCH(B392, Paste_Here!A$2:A$610, 0))))), "Yes", ""), ""), "")</f>
        <v/>
      </c>
      <c r="FN392" s="66"/>
      <c r="FO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FP392" s="66"/>
      <c r="FQ392" s="77" t="str">
        <f>IFERROR(IF(B392&lt;&gt;"", IF(ISNUMBER(SEARCH("yes", LOWER(INDEX(Paste_Here!L$2:L$610, MATCH(B392, Paste_Here!A$2:A$610, 0))))), "Yes", IF(ISNUMBER(SEARCH("no", LOWER(INDEX(Paste_Here!L$2:L$610, MATCH(B392, Paste_Here!A$2:A$610, 0))))), "No", "")), ""), "")</f>
        <v/>
      </c>
      <c r="FR392" s="66"/>
      <c r="FS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FT392" s="66"/>
      <c r="FU392" s="77"/>
      <c r="FV392" s="66"/>
      <c r="FW392" s="77" t="str">
        <f>IFERROR(IF(B392&lt;&gt;"", IF(AND(INDEX(Paste_Here!D$2:D$610, MATCH(B392, Paste_Here!A$2:A$610, 0))&lt;&gt;"", ISNUMBER(VALUE(INDEX(Paste_Here!D$2:D$610, MATCH(B392, Paste_Here!A$2:A$610, 0))))), INDEX(Paste_Here!D$2:D$610, MATCH(B392, Paste_Here!A$2:A$610, 0)), ""), ""), "")</f>
        <v/>
      </c>
      <c r="FX392" s="66"/>
      <c r="FY392" s="77" t="str">
        <f>IFERROR(IF(B392&lt;&gt;"", IF(AND(INDEX(Paste_Here!G$2:G$610, MATCH(B392, Paste_Here!A$2:A$610, 0))&lt;&gt;"", ISNUMBER(VALUE(INDEX(Paste_Here!G$2:G$610, MATCH(B392, Paste_Here!A$2:A$610, 0))))), INDEX(Paste_Here!G$2:G$610, MATCH(B392, Paste_Here!A$2:A$610, 0)), ""), ""), "")</f>
        <v/>
      </c>
      <c r="FZ392" s="66"/>
      <c r="GA392" s="95"/>
      <c r="GB392" s="66"/>
      <c r="JS392" s="1" t="str" cm="1">
        <f t="array" ref="JS392">IFERROR(INDEX(Paste_Here!$B$2:$B$610, MATCH(0, COUNTIF(JS$4:JS391, Paste_Here!$B$2:$B$610) + IF(Paste_Here!$B$2:$B$610="", 1, 0), 0)), "")</f>
        <v/>
      </c>
      <c r="JT392" s="1" t="str">
        <f>IF(JS392&lt;&gt;"", INDEX(Paste_Here!$A$2:$A$610, MATCH(JS392, Paste_Here!$B$2:$B$610, 0)), "")</f>
        <v/>
      </c>
      <c r="JU392" s="1" t="str">
        <f t="shared" si="71"/>
        <v/>
      </c>
      <c r="JV392" s="1" t="str" cm="1">
        <f t="array" ref="JV392">IFERROR(INDEX($JU$5:$JU$610, MATCH(SMALL(IF($JU$5:$JU$610&lt;&gt;"", COUNTIF($JU$5:$JU$610, "&lt;"&amp;$JU$5:$JU$610)+1), ROW()-ROW($JV$5)+1), COUNTIF($JU$5:$JU$610, "&lt;"&amp;$JU$5:$JU$610)+1, 0)), "")</f>
        <v/>
      </c>
    </row>
    <row r="393" spans="1:282">
      <c r="A393" s="66"/>
      <c r="B393" s="77" t="str">
        <f t="shared" si="62"/>
        <v/>
      </c>
      <c r="C393" s="66"/>
      <c r="D393" s="77" t="str">
        <f>IFERROR(IF(B393&lt;&gt;"", IF(COUNTIF(INDEX(Paste_Here!AS$2:AS$610, MATCH(B393, Paste_Here!A$2:A$610, 0), 0), "yes") &gt; 0, "Yes", IF(COUNTIF(INDEX(Paste_Here!AS$2:AS$610, MATCH(B393, Paste_Here!A$2:A$610, 0), 0), "no") &gt; 0, "No", "")), ""), "")</f>
        <v/>
      </c>
      <c r="E393" s="66"/>
      <c r="F393" s="77" t="str">
        <f t="shared" si="63"/>
        <v/>
      </c>
      <c r="G393" s="66"/>
      <c r="H393" s="77" t="str">
        <f>IFERROR(IF(B393&lt;&gt;"", IF(COUNTIF(INDEX(Paste_Here!AO$2:AR$610, MATCH(B393, Paste_Here!A$2:A$610, 0), 0), "yes") &gt; 0, "Yes", IF(COUNTIF(INDEX(Paste_Here!AO$2:AR$610, MATCH(B393, Paste_Here!A$2:A$610, 0), 0), "no") &gt; 0, "No", "")), ""), "")</f>
        <v/>
      </c>
      <c r="I393" s="66"/>
      <c r="J393" s="77" t="str">
        <f t="shared" si="64"/>
        <v/>
      </c>
      <c r="K393" s="66"/>
      <c r="L393" s="77" t="str">
        <f>IFERROR(IF(B393&lt;&gt;"", IF(ISNUMBER(SEARCH("yes", LOWER(INDEX(Paste_Here!W$2:W$610, MATCH(B393, Paste_Here!A$2:A$610, 0))))), "Yes", IF(ISNUMBER(SEARCH("no", LOWER(INDEX(Paste_Here!W$2:W$610, MATCH(B393, Paste_Here!A$2:A$610, 0))))), "No", "")), ""), "")</f>
        <v/>
      </c>
      <c r="M393" s="66"/>
      <c r="N393" s="77"/>
      <c r="O393" s="66"/>
      <c r="P393" s="77" t="str">
        <f>IFERROR(IF(B393&lt;&gt;"", IF(ISNUMBER(SEARCH("yes", LOWER(INDEX(Paste_Here!V$2:V$610, MATCH(B393, Paste_Here!A$2:A$610, 0))))), "Yes", IF(ISNUMBER(SEARCH("no", LOWER(INDEX(Paste_Here!V$2:V$610, MATCH(B393, Paste_Here!A$2:A$610, 0))))), "No", "")), ""), "")</f>
        <v/>
      </c>
      <c r="Q393" s="66"/>
      <c r="R393" s="77"/>
      <c r="S393" s="66"/>
      <c r="T393" s="77"/>
      <c r="U393" s="66"/>
      <c r="V393" s="66"/>
      <c r="W393" s="77" t="str">
        <f t="shared" si="65"/>
        <v/>
      </c>
      <c r="X393" s="66"/>
      <c r="Y393" s="77" t="str">
        <f>IFERROR(IF(B393&lt;&gt;"", IF(ISNUMBER(SEARCH("Revealed-Potential (Primary Focus)", LOWER(INDEX(Paste_Here!X$2:X$610, MATCH(B393, Paste_Here!A$2:A$610, 0))))), "Rev-Potential: Prim", IF(ISNUMBER(SEARCH("Revealed-Potential (Secondary Focus)", LOWER(INDEX(Paste_Here!X$2:X$610, MATCH(B393, Paste_Here!A$2:A$610, 0))))), "Rev-Potential: Sec", IF(ISNUMBER(SEARCH("Monitoring", LOWER(INDEX(Paste_Here!X$2:X$610, MATCH(B393, Paste_Here!A$2:A$610, 0))))), "Monitoring", IF(ISNUMBER(SEARCH("At-Promise (Secondary Focus)", LOWER(INDEX(Paste_Here!X$2:X$610, MATCH(B393, Paste_Here!A$2:A$610, 0))))), "At-Promise: Sec", IF(ISNUMBER(SEARCH("At-Promise (Primary Focus)", LOWER(INDEX(Paste_Here!X$2:X$610, MATCH(B393, Paste_Here!A$2:A$610, 0))))), "At-Promise: Prim", ""))))), ""), "")</f>
        <v/>
      </c>
      <c r="Z393" s="66"/>
      <c r="AA393" s="77"/>
      <c r="AB393" s="66"/>
      <c r="AC393" s="77" t="str">
        <f>IFERROR(IF(B393&lt;&gt;"", IF(ISNUMBER(SEARCH("Revealed-Potential (Primary Focus)", LOWER(INDEX(Paste_Here!AB$2:AB$610, MATCH(B393, Paste_Here!A$2:A$610, 0))))), "Rev-Potential: Prim", IF(ISNUMBER(SEARCH("Revealed-Potential (Secondary Focus)", LOWER(INDEX(Paste_Here!AB$2:AB$610, MATCH(B393, Paste_Here!A$2:A$610, 0))))), "Rev-Potential: Sec", IF(ISNUMBER(SEARCH("Monitoring", LOWER(INDEX(Paste_Here!AB$2:AB$610, MATCH(B393, Paste_Here!A$2:A$610, 0))))), "Monitoring", IF(ISNUMBER(SEARCH("At-Promise (Secondary Focus)", LOWER(INDEX(Paste_Here!AB$2:AB$610, MATCH(B393, Paste_Here!A$2:A$610, 0))))), "At-Promise: Sec", IF(ISNUMBER(SEARCH("At-Promise (Primary Focus)", LOWER(INDEX(Paste_Here!AB$2:AB$610, MATCH(B393, Paste_Here!A$2:A$610, 0))))), "At-Promise: Prim", ""))))), ""), "")</f>
        <v/>
      </c>
      <c r="AD393" s="66"/>
      <c r="AE393" s="77"/>
      <c r="AF393" s="66"/>
      <c r="AG393" s="77"/>
      <c r="AH393" s="66"/>
      <c r="AI393" s="77"/>
      <c r="AJ393" s="66"/>
      <c r="AK393" s="77"/>
      <c r="AL393" s="66"/>
      <c r="AM393" s="77"/>
      <c r="AN393" s="66"/>
      <c r="AO393" s="77"/>
      <c r="AP393" s="66"/>
      <c r="AQ393" s="77"/>
      <c r="AR393" s="66"/>
      <c r="AS393" s="77"/>
      <c r="AT393" s="66"/>
      <c r="AU393" s="66"/>
      <c r="AV393" s="77" t="str">
        <f t="shared" si="66"/>
        <v/>
      </c>
      <c r="AW393" s="66"/>
      <c r="AX393" s="77" t="str">
        <f>IFERROR(IF(B393&lt;&gt;"", IF(AND(INDEX(Paste_Here!AC$2:AC$610, MATCH(B393, Paste_Here!A$2:A$610, 0))&lt;&gt;"", ISNUMBER(VALUE(INDEX(Paste_Here!AC$2:AC$610, MATCH(B393, Paste_Here!A$2:A$610, 0))))), INDEX(Paste_Here!AC$2:AC$610, MATCH(B393, Paste_Here!A$2:A$610, 0)), ""), ""), "")</f>
        <v/>
      </c>
      <c r="AY393" s="66"/>
      <c r="AZ393" s="77" t="str">
        <f>IFERROR(IF(B393&lt;&gt;"", IF(AND(INDEX(Paste_Here!AD$2:AD$610, MATCH(B393, Paste_Here!A$2:A$610, 0))&lt;&gt;"", ISNUMBER(VALUE(INDEX(Paste_Here!AD$2:AD$610, MATCH(B393, Paste_Here!A$2:A$610, 0))))), TEXT(ROUND(VALUE(INDEX(Paste_Here!AD$2:AD$610, MATCH(B393, Paste_Here!A$2:A$610, 0))), 2), "0.00"), ""), ""), "")</f>
        <v/>
      </c>
      <c r="BA393" s="66"/>
      <c r="BB393" s="77" t="str">
        <f>IFERROR(IF(B393&lt;&gt;"", IF(LOWER(INDEX(Paste_Here!AE$2:AE$610, MATCH(B393, Paste_Here!A$2:A$610, 0)))="approaching expectations", "Approaching", IF(LOWER(INDEX(Paste_Here!AE$2:AE$610, MATCH(B393, Paste_Here!A$2:A$610, 0)))="met expectations", "Met", IF(LOWER(INDEX(Paste_Here!AE$2:AE$610, MATCH(B393, Paste_Here!A$2:A$610, 0)))="exceeded expectations", "Exceeded", IF(LOWER(INDEX(Paste_Here!AE$2:AE$610, MATCH(B393, Paste_Here!A$2:A$610, 0)))="below expectations", "Below", "")))), ""), "")</f>
        <v/>
      </c>
      <c r="BC393" s="66"/>
      <c r="BD393" s="77" t="str">
        <f>IFERROR(IF(B393&lt;&gt;"", IF(AND(INDEX(Paste_Here!T$2:T$610, MATCH(B393, Paste_Here!A$2:A$610, 0))&lt;&gt;"", ISNUMBER(VALUE(INDEX(Paste_Here!T$2:T$610, MATCH(B393, Paste_Here!A$2:A$610, 0))))), INDEX(Paste_Here!T$2:T$610, MATCH(B393, Paste_Here!A$2:A$610, 0)), ""), ""), "")</f>
        <v/>
      </c>
      <c r="BE393" s="66"/>
      <c r="BF393" s="77"/>
      <c r="BG393" s="66"/>
      <c r="BH393" s="77"/>
      <c r="BI393" s="66"/>
      <c r="BJ393" s="77"/>
      <c r="BK393" s="66"/>
      <c r="BL393" s="77" t="str">
        <f>IFERROR(IF(B393&lt;&gt;"", IF(AND(INDEX(Paste_Here!N$2:N$610, MATCH(B393, Paste_Here!A$2:A$610, 0))&lt;&gt;"", ISNUMBER(VALUE(INDEX(Paste_Here!N$2:N$610, MATCH(B393, Paste_Here!A$2:A$610, 0))))), INDEX(Paste_Here!N$2:N$610, MATCH(B393, Paste_Here!A$2:A$610, 0)), ""), ""), "")</f>
        <v/>
      </c>
      <c r="BM393" s="66"/>
      <c r="BN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BO393" s="66"/>
      <c r="BP393" s="77" t="str" cm="1">
        <f t="array" aca="1" ref="BP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BQ393" s="66"/>
      <c r="BR393" s="66"/>
      <c r="BS393" s="77"/>
      <c r="BT393" s="66"/>
      <c r="BU393" s="77"/>
      <c r="BV393" s="66"/>
      <c r="BW393" s="77"/>
      <c r="BX393" s="66"/>
      <c r="BY393" s="77"/>
      <c r="BZ393" s="66"/>
      <c r="CA393" s="77"/>
      <c r="CB393" s="66"/>
      <c r="CC393" s="77"/>
      <c r="CD393" s="66"/>
      <c r="CE393" s="77"/>
      <c r="CF393" s="66"/>
      <c r="CG393" s="77"/>
      <c r="CH393" s="66"/>
      <c r="CI393" s="77"/>
      <c r="CJ393" s="66"/>
      <c r="CK393" s="77"/>
      <c r="CL393" s="66"/>
      <c r="CM393" s="77"/>
      <c r="CN393" s="66"/>
      <c r="CO393" s="66"/>
      <c r="CP393" s="77" t="str">
        <f t="shared" si="67"/>
        <v/>
      </c>
      <c r="CQ393" s="66"/>
      <c r="CR393" s="77" t="str">
        <f>IFERROR(IF(B393&lt;&gt;"", IF(AND(INDEX(Paste_Here!Y$2:Y$610, MATCH(B393, Paste_Here!A$2:A$610, 0))&lt;&gt;"", ISNUMBER(VALUE(INDEX(Paste_Here!Y$2:Y$610, MATCH(B393, Paste_Here!A$2:A$610, 0))))), INDEX(Paste_Here!Y$2:Y$610, MATCH(B393, Paste_Here!A$2:A$610, 0)), ""), ""), "")</f>
        <v/>
      </c>
      <c r="CS393" s="66"/>
      <c r="CT393" s="77" t="str">
        <f>IFERROR(IF(B393&lt;&gt;"", IF(AND(INDEX(Paste_Here!AA$2:AA$610, MATCH(B393, Paste_Here!A$2:A$610, 0))&lt;&gt;"", ISNUMBER(--INDEX(Paste_Here!AA$2:AA$610, MATCH(B393, Paste_Here!A$2:A$610, 0)))), TEXT(ROUND(--INDEX(Paste_Here!AA$2:AA$610, MATCH(B393, Paste_Here!A$2:A$610, 0)), 2), "0.00"), ""), ""), "")</f>
        <v/>
      </c>
      <c r="CU393" s="66"/>
      <c r="CV393" s="77" t="str">
        <f>IFERROR(IF(B393&lt;&gt;"", IF(LOWER(INDEX(Paste_Here!Z$2:Z$610, MATCH(B393, Paste_Here!A$2:A$610, 0)))="approaching expectations", "Approaching", IF(LOWER(INDEX(Paste_Here!Z$2:Z$610, MATCH(B393, Paste_Here!A$2:A$610, 0)))="met expectations", "Met", IF(LOWER(INDEX(Paste_Here!Z$2:Z$610, MATCH(B393, Paste_Here!A$2:A$610, 0)))="exceeded expectations", "Exceeded", IF(LOWER(INDEX(Paste_Here!Z$2:Z$610, MATCH(B393, Paste_Here!A$2:A$610, 0)))="below expectations", "Below", "")))), ""), "")</f>
        <v/>
      </c>
      <c r="CW393" s="66"/>
      <c r="CX393" s="77"/>
      <c r="CY393" s="66"/>
      <c r="CZ393" s="77" t="str">
        <f>IFERROR(IF(B393&lt;&gt;"", IF(AND(INDEX(Paste_Here!AL$2:AL$610, MATCH(B393, Paste_Here!A$2:A$610, 0))&lt;&gt;"", ISNUMBER(VALUE(INDEX(Paste_Here!AL$2:AL$610, MATCH(B393, Paste_Here!A$2:A$610, 0))))), INDEX(Paste_Here!AL$2:AL$610, MATCH(B393, Paste_Here!A$2:A$610, 0)), ""), ""), "")</f>
        <v/>
      </c>
      <c r="DA393" s="66"/>
      <c r="DB393" s="77" t="str">
        <f>IFERROR(IF(B393&lt;&gt;"", IF(ISNUMBER(SEARCH("highrisk", LOWER(INDEX(Paste_Here!AM$2:AM$610, MATCH(B393, Paste_Here!A$2:A$610, 0))))), "High Risk", IF(ISNUMBER(SEARCH("lowrisk", LOWER(INDEX(Paste_Here!AM$2:AM$610, MATCH(B393, Paste_Here!A$2:A$610, 0))))), "Low Risk", IF(ISNUMBER(SEARCH("somerisk", LOWER(INDEX(Paste_Here!AM$2:AM$610, MATCH(B393, Paste_Here!A$2:A$610, 0))))), "Some Risk", ""))), ""), "")</f>
        <v/>
      </c>
      <c r="DC393" s="66"/>
      <c r="DD393" s="77" t="str">
        <f>IFERROR(IF(B393&lt;&gt;"", IF(AND(INDEX(Paste_Here!AN$2:AN$610, MATCH(B393, Paste_Here!A$2:A$610, 0))&lt;&gt;"", ISNUMBER(VALUE(INDEX(Paste_Here!AN$2:AN$610, MATCH(B393, Paste_Here!A$2:A$610, 0))))), INDEX(Paste_Here!AN$2:AN$610, MATCH(B393, Paste_Here!A$2:A$610, 0)), ""), ""), "")</f>
        <v/>
      </c>
      <c r="DE393" s="66"/>
      <c r="DF393" s="77" t="str">
        <f>IFERROR(IF(B393&lt;&gt;"", IF(AND(INDEX(Paste_Here!Q$2:Q$610, MATCH(B393, Paste_Here!A$2:A$610, 0))&lt;&gt;"", ISNUMBER(VALUE(INDEX(Paste_Here!Q$2:Q$610, MATCH(B393, Paste_Here!A$2:A$610, 0))))), INDEX(Paste_Here!Q$2:Q$610, MATCH(B393, Paste_Here!A$2:A$610, 0)), ""), ""), "")</f>
        <v/>
      </c>
      <c r="DG393" s="66"/>
      <c r="DH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DI393" s="66"/>
      <c r="DJ393" s="77" t="str" cm="1">
        <f t="array" aca="1" ref="DJ393" ca="1">IFERROR(VALUE(IF(ISNUMBER(SEARCH("EM", INDEX(Paste_Here!S$2:S$500, MATCH(B393, Paste_Here!A$2:A$500, 0)))), "-" &amp;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f>
        <v/>
      </c>
      <c r="DK393" s="66"/>
      <c r="DL393" s="66"/>
      <c r="DM393" s="77" t="str">
        <f t="shared" si="68"/>
        <v/>
      </c>
      <c r="DN393" s="66"/>
      <c r="DO393" s="77" t="str">
        <f>IFERROR(IF(B393&lt;&gt;"", IF(AND(INDEX(Paste_Here!AF$2:AF$610, MATCH(B393, Paste_Here!A$2:A$610, 0))&lt;&gt;"", ISNUMBER(VALUE(INDEX(Paste_Here!AF$2:AF$610, MATCH(B393, Paste_Here!A$2:A$610, 0))))), INDEX(Paste_Here!AF$2:AF$610, MATCH(B393, Paste_Here!A$2:A$610, 0)), ""), ""), "")</f>
        <v/>
      </c>
      <c r="DP393" s="66"/>
      <c r="DQ393" s="77" t="str">
        <f>IFERROR(IF(B393&lt;&gt;"", IF(AND(INDEX(Paste_Here!AG$2:AG$610, MATCH(B393, Paste_Here!A$2:A$610, 0))&lt;&gt;"", ISNUMBER(--INDEX(Paste_Here!AG$2:AG$610, MATCH(B393, Paste_Here!A$2:A$610, 0)))), TEXT(ROUND(--INDEX(Paste_Here!AG$2:AG$610, MATCH(B393, Paste_Here!A$2:A$610, 0)), 2), "0.00"), ""), ""), "")</f>
        <v/>
      </c>
      <c r="DR393" s="66"/>
      <c r="DS393" s="77" t="str">
        <f>IFERROR(IF(B393&lt;&gt;"", IF(LOWER(INDEX(Paste_Here!AH$2:AH$610, MATCH(B393, Paste_Here!A$2:A$610, 0)))="approaching expectations", "Approaching", IF(LOWER(INDEX(Paste_Here!AH$2:AH$610, MATCH(B393, Paste_Here!A$2:A$610, 0)))="met expectations", "Met", IF(LOWER(INDEX(Paste_Here!AH$2:AH$610, MATCH(B393, Paste_Here!A$2:A$610, 0)))="exceeded expectations", "Exceeded", IF(LOWER(INDEX(Paste_Here!AH$2:AH$610, MATCH(B393, Paste_Here!A$2:A$610, 0)))="below expectations", "Below", "")))), ""), "")</f>
        <v/>
      </c>
      <c r="DT393" s="66"/>
      <c r="DU393" s="77" t="str">
        <f>IFERROR(IF(B393&lt;&gt;"", IF(AND(INDEX(Paste_Here!U$2:U$610, MATCH(B393, Paste_Here!A$2:A$610, 0))&lt;&gt;"", ISNUMBER(VALUE(INDEX(Paste_Here!U$2:U$610, MATCH(B393, Paste_Here!A$2:A$610, 0))))), INDEX(Paste_Here!U$2:U$610, MATCH(B393, Paste_Here!A$2:A$610, 0)), ""), ""), "")</f>
        <v/>
      </c>
      <c r="DV393" s="66"/>
      <c r="DW393" s="77"/>
      <c r="DX393" s="66"/>
      <c r="DY393" s="77" t="str">
        <f>IFERROR(IF(B393&lt;&gt;"", IF(AND(INDEX(Paste_Here!AI$2:AI$610, MATCH(B393, Paste_Here!A$2:A$610, 0))&lt;&gt;"", ISNUMBER(VALUE(INDEX(Paste_Here!AI$2:AI$610, MATCH(B393, Paste_Here!A$2:A$610, 0))))), INDEX(Paste_Here!AI$2:AI$610, MATCH(B393, Paste_Here!A$2:A$610, 0)), ""), ""), "")</f>
        <v/>
      </c>
      <c r="DZ393" s="66"/>
      <c r="EA393" s="77" t="str">
        <f>IFERROR(IF(B393&lt;&gt;"", IF(AND(INDEX(Paste_Here!AJ$2:AJ$610, MATCH(B393, Paste_Here!A$2:A$610, 0))&lt;&gt;"", ISNUMBER(--INDEX(Paste_Here!AJ$2:AJ$610, MATCH(B393, Paste_Here!A$2:A$610, 0)))), TEXT(ROUND(--INDEX(Paste_Here!AJ$2:AJ$610, MATCH(B393, Paste_Here!A$2:A$610, 0)), 2), "0.00"), ""), ""), "")</f>
        <v/>
      </c>
      <c r="EB393" s="66"/>
      <c r="EC393" s="77" t="str">
        <f>IFERROR(IF(B393&lt;&gt;"", IF(LOWER(INDEX(Paste_Here!AK$2:AK$610, MATCH(B393, Paste_Here!A$2:A$610, 0)))="approaching expectations", "Approaching", IF(LOWER(INDEX(Paste_Here!AK$2:AK$610, MATCH(B393, Paste_Here!A$2:A$610, 0)))="met expectations", "Met", IF(LOWER(INDEX(Paste_Here!AK$2:AK$610, MATCH(B393, Paste_Here!A$2:A$610, 0)))="exceeded expectations", "Exceeded", IF(LOWER(INDEX(Paste_Here!AK$2:AK$610, MATCH(B393, Paste_Here!A$2:A$610, 0)))="below expectations", "Below", "")))), ""), "")</f>
        <v/>
      </c>
      <c r="ED393" s="66"/>
      <c r="EE393" s="77"/>
      <c r="EF393" s="66"/>
      <c r="EG393" s="77"/>
      <c r="EH393" s="66"/>
      <c r="EI393" s="66"/>
      <c r="EJ393" s="77" t="str">
        <f t="shared" si="69"/>
        <v/>
      </c>
      <c r="EK393" s="66"/>
      <c r="EL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EM393" s="66"/>
      <c r="EN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EO393" s="66"/>
      <c r="EP393" s="77"/>
      <c r="EQ393" s="66"/>
      <c r="ER393" s="77" t="str">
        <f>IFERROR(IF(B393&lt;&gt;"", IF(AND(INDEX(Paste_Here!AT$2:AT$610, MATCH(B393, Paste_Here!A$2:A$610, 0))&lt;&gt;"", ISNUMBER(VALUE(INDEX(Paste_Here!AT$2:AT$610, MATCH(B393, Paste_Here!A$2:A$610, 0))))), INDEX(Paste_Here!AT$2:AT$610, MATCH(B393, Paste_Here!A$2:A$610, 0)), ""), ""), "")</f>
        <v/>
      </c>
      <c r="ES393" s="66"/>
      <c r="ET393" s="77" t="str">
        <f>IFERROR(IF(B393&lt;&gt;"", IF(AND(INDEX(Paste_Here!AV$2:AV$610, MATCH(B393, Paste_Here!A$2:A$610, 0))&lt;&gt;"", ISNUMBER(VALUE(INDEX(Paste_Here!AV$2:AV$610, MATCH(B393, Paste_Here!A$2:A$610, 0))))), INDEX(Paste_Here!AV$2:AV$610, MATCH(B393, Paste_Here!A$2:A$610, 0)), ""), ""), "")</f>
        <v/>
      </c>
      <c r="EU393" s="66"/>
      <c r="EV393" s="77"/>
      <c r="EW393" s="66"/>
      <c r="EX393" s="77" t="str">
        <f>IFERROR(IF(B393&lt;&gt;"", IF(AND(INDEX(Paste_Here!AU$2:AU$610, MATCH(B393, Paste_Here!A$2:A$610, 0))&lt;&gt;"", ISNUMBER(VALUE(INDEX(Paste_Here!AU$2:AU$610, MATCH(B393, Paste_Here!A$2:A$610, 0))))), INDEX(Paste_Here!AU$2:AU$610, MATCH(B393, Paste_Here!A$2:A$610, 0)), ""), ""), "")</f>
        <v/>
      </c>
      <c r="EY393" s="66"/>
      <c r="EZ393" s="77" t="str">
        <f>IFERROR(IF(B393&lt;&gt;"", IF(AND(INDEX(Paste_Here!AW$2:AW$610, MATCH(B393, Paste_Here!A$2:A$610, 0))&lt;&gt;"", ISNUMBER(VALUE(INDEX(Paste_Here!AW$2:AW$610, MATCH(B393, Paste_Here!A$2:A$610, 0))))), INDEX(Paste_Here!AW$2:AW$610, MATCH(B393, Paste_Here!A$2:A$610, 0)), ""), ""), "")</f>
        <v/>
      </c>
      <c r="FA393" s="66"/>
      <c r="FB393" s="77"/>
      <c r="FC393" s="66"/>
      <c r="FD393" s="77"/>
      <c r="FE393" s="66"/>
      <c r="FF393" s="66"/>
      <c r="FG393" s="77" t="str">
        <f t="shared" si="70"/>
        <v/>
      </c>
      <c r="FH393" s="66"/>
      <c r="FI393" s="77" t="str">
        <f>IFERROR(IF(B393&lt;&gt;"", IF(ISNUMBER(SEARCH("s", LOWER(INDEX(Paste_Here!M$2:M$610, MATCH(B393, Paste_Here!A$2:A$610, 0))))), "Yes", IF(INDEX(Paste_Here!M$2:M$610, MATCH(B393, Paste_Here!A$2:A$610, 0))&lt;&gt;"", "No", "")), ""), "")</f>
        <v/>
      </c>
      <c r="FJ393" s="66"/>
      <c r="FK393" s="77" t="str">
        <f>IFERROR(IF(B393&lt;&gt;"", IF(ISNUMBER(SEARCH("yes", LOWER(INDEX(Paste_Here!F$2:F$610, MATCH(B393, Paste_Here!A$2:A$610, 0))))), "Yes", IF(ISNUMBER(SEARCH("no", LOWER(INDEX(Paste_Here!F$2:F$610, MATCH(B393, Paste_Here!A$2:A$610, 0))))), "No", "")), ""), "")</f>
        <v/>
      </c>
      <c r="FL393" s="66"/>
      <c r="FM393" s="77" t="str">
        <f>IFERROR(IF(B393&lt;&gt;"", IF(ISNUMBER(SEARCH("english language learner", LOWER(INDEX(Paste_Here!C$2:C$610, MATCH(B393, Paste_Here!A$2:A$610, 0))))), "Yes", ""), ""), "")</f>
        <v/>
      </c>
      <c r="FN393" s="66"/>
      <c r="FO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FP393" s="66"/>
      <c r="FQ393" s="77" t="str">
        <f>IFERROR(IF(B393&lt;&gt;"", IF(ISNUMBER(SEARCH("yes", LOWER(INDEX(Paste_Here!L$2:L$610, MATCH(B393, Paste_Here!A$2:A$610, 0))))), "Yes", IF(ISNUMBER(SEARCH("no", LOWER(INDEX(Paste_Here!L$2:L$610, MATCH(B393, Paste_Here!A$2:A$610, 0))))), "No", "")), ""), "")</f>
        <v/>
      </c>
      <c r="FR393" s="66"/>
      <c r="FS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FT393" s="66"/>
      <c r="FU393" s="77"/>
      <c r="FV393" s="66"/>
      <c r="FW393" s="77" t="str">
        <f>IFERROR(IF(B393&lt;&gt;"", IF(AND(INDEX(Paste_Here!D$2:D$610, MATCH(B393, Paste_Here!A$2:A$610, 0))&lt;&gt;"", ISNUMBER(VALUE(INDEX(Paste_Here!D$2:D$610, MATCH(B393, Paste_Here!A$2:A$610, 0))))), INDEX(Paste_Here!D$2:D$610, MATCH(B393, Paste_Here!A$2:A$610, 0)), ""), ""), "")</f>
        <v/>
      </c>
      <c r="FX393" s="66"/>
      <c r="FY393" s="77" t="str">
        <f>IFERROR(IF(B393&lt;&gt;"", IF(AND(INDEX(Paste_Here!G$2:G$610, MATCH(B393, Paste_Here!A$2:A$610, 0))&lt;&gt;"", ISNUMBER(VALUE(INDEX(Paste_Here!G$2:G$610, MATCH(B393, Paste_Here!A$2:A$610, 0))))), INDEX(Paste_Here!G$2:G$610, MATCH(B393, Paste_Here!A$2:A$610, 0)), ""), ""), "")</f>
        <v/>
      </c>
      <c r="FZ393" s="66"/>
      <c r="GA393" s="95"/>
      <c r="GB393" s="66"/>
      <c r="JS393" s="1" t="str" cm="1">
        <f t="array" ref="JS393">IFERROR(INDEX(Paste_Here!$B$2:$B$610, MATCH(0, COUNTIF(JS$4:JS392, Paste_Here!$B$2:$B$610) + IF(Paste_Here!$B$2:$B$610="", 1, 0), 0)), "")</f>
        <v/>
      </c>
      <c r="JT393" s="1" t="str">
        <f>IF(JS393&lt;&gt;"", INDEX(Paste_Here!$A$2:$A$610, MATCH(JS393, Paste_Here!$B$2:$B$610, 0)), "")</f>
        <v/>
      </c>
      <c r="JU393" s="1" t="str">
        <f t="shared" si="71"/>
        <v/>
      </c>
      <c r="JV393" s="1" t="str" cm="1">
        <f t="array" ref="JV393">IFERROR(INDEX($JU$5:$JU$610, MATCH(SMALL(IF($JU$5:$JU$610&lt;&gt;"", COUNTIF($JU$5:$JU$610, "&lt;"&amp;$JU$5:$JU$610)+1), ROW()-ROW($JV$5)+1), COUNTIF($JU$5:$JU$610, "&lt;"&amp;$JU$5:$JU$610)+1, 0)), "")</f>
        <v/>
      </c>
    </row>
    <row r="394" spans="1:282">
      <c r="A394" s="66"/>
      <c r="B394" s="77" t="str">
        <f t="shared" si="62"/>
        <v/>
      </c>
      <c r="C394" s="66"/>
      <c r="D394" s="77" t="str">
        <f>IFERROR(IF(B394&lt;&gt;"", IF(COUNTIF(INDEX(Paste_Here!AS$2:AS$610, MATCH(B394, Paste_Here!A$2:A$610, 0), 0), "yes") &gt; 0, "Yes", IF(COUNTIF(INDEX(Paste_Here!AS$2:AS$610, MATCH(B394, Paste_Here!A$2:A$610, 0), 0), "no") &gt; 0, "No", "")), ""), "")</f>
        <v/>
      </c>
      <c r="E394" s="66"/>
      <c r="F394" s="77" t="str">
        <f t="shared" si="63"/>
        <v/>
      </c>
      <c r="G394" s="66"/>
      <c r="H394" s="77" t="str">
        <f>IFERROR(IF(B394&lt;&gt;"", IF(COUNTIF(INDEX(Paste_Here!AO$2:AR$610, MATCH(B394, Paste_Here!A$2:A$610, 0), 0), "yes") &gt; 0, "Yes", IF(COUNTIF(INDEX(Paste_Here!AO$2:AR$610, MATCH(B394, Paste_Here!A$2:A$610, 0), 0), "no") &gt; 0, "No", "")), ""), "")</f>
        <v/>
      </c>
      <c r="I394" s="66"/>
      <c r="J394" s="77" t="str">
        <f t="shared" si="64"/>
        <v/>
      </c>
      <c r="K394" s="66"/>
      <c r="L394" s="77" t="str">
        <f>IFERROR(IF(B394&lt;&gt;"", IF(ISNUMBER(SEARCH("yes", LOWER(INDEX(Paste_Here!W$2:W$610, MATCH(B394, Paste_Here!A$2:A$610, 0))))), "Yes", IF(ISNUMBER(SEARCH("no", LOWER(INDEX(Paste_Here!W$2:W$610, MATCH(B394, Paste_Here!A$2:A$610, 0))))), "No", "")), ""), "")</f>
        <v/>
      </c>
      <c r="M394" s="66"/>
      <c r="N394" s="77"/>
      <c r="O394" s="66"/>
      <c r="P394" s="77" t="str">
        <f>IFERROR(IF(B394&lt;&gt;"", IF(ISNUMBER(SEARCH("yes", LOWER(INDEX(Paste_Here!V$2:V$610, MATCH(B394, Paste_Here!A$2:A$610, 0))))), "Yes", IF(ISNUMBER(SEARCH("no", LOWER(INDEX(Paste_Here!V$2:V$610, MATCH(B394, Paste_Here!A$2:A$610, 0))))), "No", "")), ""), "")</f>
        <v/>
      </c>
      <c r="Q394" s="66"/>
      <c r="R394" s="77"/>
      <c r="S394" s="66"/>
      <c r="T394" s="77"/>
      <c r="U394" s="66"/>
      <c r="V394" s="66"/>
      <c r="W394" s="77" t="str">
        <f t="shared" si="65"/>
        <v/>
      </c>
      <c r="X394" s="66"/>
      <c r="Y394" s="77" t="str">
        <f>IFERROR(IF(B394&lt;&gt;"", IF(ISNUMBER(SEARCH("Revealed-Potential (Primary Focus)", LOWER(INDEX(Paste_Here!X$2:X$610, MATCH(B394, Paste_Here!A$2:A$610, 0))))), "Rev-Potential: Prim", IF(ISNUMBER(SEARCH("Revealed-Potential (Secondary Focus)", LOWER(INDEX(Paste_Here!X$2:X$610, MATCH(B394, Paste_Here!A$2:A$610, 0))))), "Rev-Potential: Sec", IF(ISNUMBER(SEARCH("Monitoring", LOWER(INDEX(Paste_Here!X$2:X$610, MATCH(B394, Paste_Here!A$2:A$610, 0))))), "Monitoring", IF(ISNUMBER(SEARCH("At-Promise (Secondary Focus)", LOWER(INDEX(Paste_Here!X$2:X$610, MATCH(B394, Paste_Here!A$2:A$610, 0))))), "At-Promise: Sec", IF(ISNUMBER(SEARCH("At-Promise (Primary Focus)", LOWER(INDEX(Paste_Here!X$2:X$610, MATCH(B394, Paste_Here!A$2:A$610, 0))))), "At-Promise: Prim", ""))))), ""), "")</f>
        <v/>
      </c>
      <c r="Z394" s="66"/>
      <c r="AA394" s="77"/>
      <c r="AB394" s="66"/>
      <c r="AC394" s="77" t="str">
        <f>IFERROR(IF(B394&lt;&gt;"", IF(ISNUMBER(SEARCH("Revealed-Potential (Primary Focus)", LOWER(INDEX(Paste_Here!AB$2:AB$610, MATCH(B394, Paste_Here!A$2:A$610, 0))))), "Rev-Potential: Prim", IF(ISNUMBER(SEARCH("Revealed-Potential (Secondary Focus)", LOWER(INDEX(Paste_Here!AB$2:AB$610, MATCH(B394, Paste_Here!A$2:A$610, 0))))), "Rev-Potential: Sec", IF(ISNUMBER(SEARCH("Monitoring", LOWER(INDEX(Paste_Here!AB$2:AB$610, MATCH(B394, Paste_Here!A$2:A$610, 0))))), "Monitoring", IF(ISNUMBER(SEARCH("At-Promise (Secondary Focus)", LOWER(INDEX(Paste_Here!AB$2:AB$610, MATCH(B394, Paste_Here!A$2:A$610, 0))))), "At-Promise: Sec", IF(ISNUMBER(SEARCH("At-Promise (Primary Focus)", LOWER(INDEX(Paste_Here!AB$2:AB$610, MATCH(B394, Paste_Here!A$2:A$610, 0))))), "At-Promise: Prim", ""))))), ""), "")</f>
        <v/>
      </c>
      <c r="AD394" s="66"/>
      <c r="AE394" s="77"/>
      <c r="AF394" s="66"/>
      <c r="AG394" s="77"/>
      <c r="AH394" s="66"/>
      <c r="AI394" s="77"/>
      <c r="AJ394" s="66"/>
      <c r="AK394" s="77"/>
      <c r="AL394" s="66"/>
      <c r="AM394" s="77"/>
      <c r="AN394" s="66"/>
      <c r="AO394" s="77"/>
      <c r="AP394" s="66"/>
      <c r="AQ394" s="77"/>
      <c r="AR394" s="66"/>
      <c r="AS394" s="77"/>
      <c r="AT394" s="66"/>
      <c r="AU394" s="66"/>
      <c r="AV394" s="77" t="str">
        <f t="shared" si="66"/>
        <v/>
      </c>
      <c r="AW394" s="66"/>
      <c r="AX394" s="77" t="str">
        <f>IFERROR(IF(B394&lt;&gt;"", IF(AND(INDEX(Paste_Here!AC$2:AC$610, MATCH(B394, Paste_Here!A$2:A$610, 0))&lt;&gt;"", ISNUMBER(VALUE(INDEX(Paste_Here!AC$2:AC$610, MATCH(B394, Paste_Here!A$2:A$610, 0))))), INDEX(Paste_Here!AC$2:AC$610, MATCH(B394, Paste_Here!A$2:A$610, 0)), ""), ""), "")</f>
        <v/>
      </c>
      <c r="AY394" s="66"/>
      <c r="AZ394" s="77" t="str">
        <f>IFERROR(IF(B394&lt;&gt;"", IF(AND(INDEX(Paste_Here!AD$2:AD$610, MATCH(B394, Paste_Here!A$2:A$610, 0))&lt;&gt;"", ISNUMBER(VALUE(INDEX(Paste_Here!AD$2:AD$610, MATCH(B394, Paste_Here!A$2:A$610, 0))))), TEXT(ROUND(VALUE(INDEX(Paste_Here!AD$2:AD$610, MATCH(B394, Paste_Here!A$2:A$610, 0))), 2), "0.00"), ""), ""), "")</f>
        <v/>
      </c>
      <c r="BA394" s="66"/>
      <c r="BB394" s="77" t="str">
        <f>IFERROR(IF(B394&lt;&gt;"", IF(LOWER(INDEX(Paste_Here!AE$2:AE$610, MATCH(B394, Paste_Here!A$2:A$610, 0)))="approaching expectations", "Approaching", IF(LOWER(INDEX(Paste_Here!AE$2:AE$610, MATCH(B394, Paste_Here!A$2:A$610, 0)))="met expectations", "Met", IF(LOWER(INDEX(Paste_Here!AE$2:AE$610, MATCH(B394, Paste_Here!A$2:A$610, 0)))="exceeded expectations", "Exceeded", IF(LOWER(INDEX(Paste_Here!AE$2:AE$610, MATCH(B394, Paste_Here!A$2:A$610, 0)))="below expectations", "Below", "")))), ""), "")</f>
        <v/>
      </c>
      <c r="BC394" s="66"/>
      <c r="BD394" s="77" t="str">
        <f>IFERROR(IF(B394&lt;&gt;"", IF(AND(INDEX(Paste_Here!T$2:T$610, MATCH(B394, Paste_Here!A$2:A$610, 0))&lt;&gt;"", ISNUMBER(VALUE(INDEX(Paste_Here!T$2:T$610, MATCH(B394, Paste_Here!A$2:A$610, 0))))), INDEX(Paste_Here!T$2:T$610, MATCH(B394, Paste_Here!A$2:A$610, 0)), ""), ""), "")</f>
        <v/>
      </c>
      <c r="BE394" s="66"/>
      <c r="BF394" s="77"/>
      <c r="BG394" s="66"/>
      <c r="BH394" s="77"/>
      <c r="BI394" s="66"/>
      <c r="BJ394" s="77"/>
      <c r="BK394" s="66"/>
      <c r="BL394" s="77" t="str">
        <f>IFERROR(IF(B394&lt;&gt;"", IF(AND(INDEX(Paste_Here!N$2:N$610, MATCH(B394, Paste_Here!A$2:A$610, 0))&lt;&gt;"", ISNUMBER(VALUE(INDEX(Paste_Here!N$2:N$610, MATCH(B394, Paste_Here!A$2:A$610, 0))))), INDEX(Paste_Here!N$2:N$610, MATCH(B394, Paste_Here!A$2:A$610, 0)), ""), ""), "")</f>
        <v/>
      </c>
      <c r="BM394" s="66"/>
      <c r="BN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BO394" s="66"/>
      <c r="BP394" s="77" t="str" cm="1">
        <f t="array" aca="1" ref="BP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BQ394" s="66"/>
      <c r="BR394" s="66"/>
      <c r="BS394" s="77"/>
      <c r="BT394" s="66"/>
      <c r="BU394" s="77"/>
      <c r="BV394" s="66"/>
      <c r="BW394" s="77"/>
      <c r="BX394" s="66"/>
      <c r="BY394" s="77"/>
      <c r="BZ394" s="66"/>
      <c r="CA394" s="77"/>
      <c r="CB394" s="66"/>
      <c r="CC394" s="77"/>
      <c r="CD394" s="66"/>
      <c r="CE394" s="77"/>
      <c r="CF394" s="66"/>
      <c r="CG394" s="77"/>
      <c r="CH394" s="66"/>
      <c r="CI394" s="77"/>
      <c r="CJ394" s="66"/>
      <c r="CK394" s="77"/>
      <c r="CL394" s="66"/>
      <c r="CM394" s="77"/>
      <c r="CN394" s="66"/>
      <c r="CO394" s="66"/>
      <c r="CP394" s="77" t="str">
        <f t="shared" si="67"/>
        <v/>
      </c>
      <c r="CQ394" s="66"/>
      <c r="CR394" s="77" t="str">
        <f>IFERROR(IF(B394&lt;&gt;"", IF(AND(INDEX(Paste_Here!Y$2:Y$610, MATCH(B394, Paste_Here!A$2:A$610, 0))&lt;&gt;"", ISNUMBER(VALUE(INDEX(Paste_Here!Y$2:Y$610, MATCH(B394, Paste_Here!A$2:A$610, 0))))), INDEX(Paste_Here!Y$2:Y$610, MATCH(B394, Paste_Here!A$2:A$610, 0)), ""), ""), "")</f>
        <v/>
      </c>
      <c r="CS394" s="66"/>
      <c r="CT394" s="77" t="str">
        <f>IFERROR(IF(B394&lt;&gt;"", IF(AND(INDEX(Paste_Here!AA$2:AA$610, MATCH(B394, Paste_Here!A$2:A$610, 0))&lt;&gt;"", ISNUMBER(--INDEX(Paste_Here!AA$2:AA$610, MATCH(B394, Paste_Here!A$2:A$610, 0)))), TEXT(ROUND(--INDEX(Paste_Here!AA$2:AA$610, MATCH(B394, Paste_Here!A$2:A$610, 0)), 2), "0.00"), ""), ""), "")</f>
        <v/>
      </c>
      <c r="CU394" s="66"/>
      <c r="CV394" s="77" t="str">
        <f>IFERROR(IF(B394&lt;&gt;"", IF(LOWER(INDEX(Paste_Here!Z$2:Z$610, MATCH(B394, Paste_Here!A$2:A$610, 0)))="approaching expectations", "Approaching", IF(LOWER(INDEX(Paste_Here!Z$2:Z$610, MATCH(B394, Paste_Here!A$2:A$610, 0)))="met expectations", "Met", IF(LOWER(INDEX(Paste_Here!Z$2:Z$610, MATCH(B394, Paste_Here!A$2:A$610, 0)))="exceeded expectations", "Exceeded", IF(LOWER(INDEX(Paste_Here!Z$2:Z$610, MATCH(B394, Paste_Here!A$2:A$610, 0)))="below expectations", "Below", "")))), ""), "")</f>
        <v/>
      </c>
      <c r="CW394" s="66"/>
      <c r="CX394" s="77"/>
      <c r="CY394" s="66"/>
      <c r="CZ394" s="77" t="str">
        <f>IFERROR(IF(B394&lt;&gt;"", IF(AND(INDEX(Paste_Here!AL$2:AL$610, MATCH(B394, Paste_Here!A$2:A$610, 0))&lt;&gt;"", ISNUMBER(VALUE(INDEX(Paste_Here!AL$2:AL$610, MATCH(B394, Paste_Here!A$2:A$610, 0))))), INDEX(Paste_Here!AL$2:AL$610, MATCH(B394, Paste_Here!A$2:A$610, 0)), ""), ""), "")</f>
        <v/>
      </c>
      <c r="DA394" s="66"/>
      <c r="DB394" s="77" t="str">
        <f>IFERROR(IF(B394&lt;&gt;"", IF(ISNUMBER(SEARCH("highrisk", LOWER(INDEX(Paste_Here!AM$2:AM$610, MATCH(B394, Paste_Here!A$2:A$610, 0))))), "High Risk", IF(ISNUMBER(SEARCH("lowrisk", LOWER(INDEX(Paste_Here!AM$2:AM$610, MATCH(B394, Paste_Here!A$2:A$610, 0))))), "Low Risk", IF(ISNUMBER(SEARCH("somerisk", LOWER(INDEX(Paste_Here!AM$2:AM$610, MATCH(B394, Paste_Here!A$2:A$610, 0))))), "Some Risk", ""))), ""), "")</f>
        <v/>
      </c>
      <c r="DC394" s="66"/>
      <c r="DD394" s="77" t="str">
        <f>IFERROR(IF(B394&lt;&gt;"", IF(AND(INDEX(Paste_Here!AN$2:AN$610, MATCH(B394, Paste_Here!A$2:A$610, 0))&lt;&gt;"", ISNUMBER(VALUE(INDEX(Paste_Here!AN$2:AN$610, MATCH(B394, Paste_Here!A$2:A$610, 0))))), INDEX(Paste_Here!AN$2:AN$610, MATCH(B394, Paste_Here!A$2:A$610, 0)), ""), ""), "")</f>
        <v/>
      </c>
      <c r="DE394" s="66"/>
      <c r="DF394" s="77" t="str">
        <f>IFERROR(IF(B394&lt;&gt;"", IF(AND(INDEX(Paste_Here!Q$2:Q$610, MATCH(B394, Paste_Here!A$2:A$610, 0))&lt;&gt;"", ISNUMBER(VALUE(INDEX(Paste_Here!Q$2:Q$610, MATCH(B394, Paste_Here!A$2:A$610, 0))))), INDEX(Paste_Here!Q$2:Q$610, MATCH(B394, Paste_Here!A$2:A$610, 0)), ""), ""), "")</f>
        <v/>
      </c>
      <c r="DG394" s="66"/>
      <c r="DH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DI394" s="66"/>
      <c r="DJ394" s="77" t="str" cm="1">
        <f t="array" aca="1" ref="DJ394" ca="1">IFERROR(VALUE(IF(ISNUMBER(SEARCH("EM", INDEX(Paste_Here!S$2:S$500, MATCH(B394, Paste_Here!A$2:A$500, 0)))), "-" &amp;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f>
        <v/>
      </c>
      <c r="DK394" s="66"/>
      <c r="DL394" s="66"/>
      <c r="DM394" s="77" t="str">
        <f t="shared" si="68"/>
        <v/>
      </c>
      <c r="DN394" s="66"/>
      <c r="DO394" s="77" t="str">
        <f>IFERROR(IF(B394&lt;&gt;"", IF(AND(INDEX(Paste_Here!AF$2:AF$610, MATCH(B394, Paste_Here!A$2:A$610, 0))&lt;&gt;"", ISNUMBER(VALUE(INDEX(Paste_Here!AF$2:AF$610, MATCH(B394, Paste_Here!A$2:A$610, 0))))), INDEX(Paste_Here!AF$2:AF$610, MATCH(B394, Paste_Here!A$2:A$610, 0)), ""), ""), "")</f>
        <v/>
      </c>
      <c r="DP394" s="66"/>
      <c r="DQ394" s="77" t="str">
        <f>IFERROR(IF(B394&lt;&gt;"", IF(AND(INDEX(Paste_Here!AG$2:AG$610, MATCH(B394, Paste_Here!A$2:A$610, 0))&lt;&gt;"", ISNUMBER(--INDEX(Paste_Here!AG$2:AG$610, MATCH(B394, Paste_Here!A$2:A$610, 0)))), TEXT(ROUND(--INDEX(Paste_Here!AG$2:AG$610, MATCH(B394, Paste_Here!A$2:A$610, 0)), 2), "0.00"), ""), ""), "")</f>
        <v/>
      </c>
      <c r="DR394" s="66"/>
      <c r="DS394" s="77" t="str">
        <f>IFERROR(IF(B394&lt;&gt;"", IF(LOWER(INDEX(Paste_Here!AH$2:AH$610, MATCH(B394, Paste_Here!A$2:A$610, 0)))="approaching expectations", "Approaching", IF(LOWER(INDEX(Paste_Here!AH$2:AH$610, MATCH(B394, Paste_Here!A$2:A$610, 0)))="met expectations", "Met", IF(LOWER(INDEX(Paste_Here!AH$2:AH$610, MATCH(B394, Paste_Here!A$2:A$610, 0)))="exceeded expectations", "Exceeded", IF(LOWER(INDEX(Paste_Here!AH$2:AH$610, MATCH(B394, Paste_Here!A$2:A$610, 0)))="below expectations", "Below", "")))), ""), "")</f>
        <v/>
      </c>
      <c r="DT394" s="66"/>
      <c r="DU394" s="77" t="str">
        <f>IFERROR(IF(B394&lt;&gt;"", IF(AND(INDEX(Paste_Here!U$2:U$610, MATCH(B394, Paste_Here!A$2:A$610, 0))&lt;&gt;"", ISNUMBER(VALUE(INDEX(Paste_Here!U$2:U$610, MATCH(B394, Paste_Here!A$2:A$610, 0))))), INDEX(Paste_Here!U$2:U$610, MATCH(B394, Paste_Here!A$2:A$610, 0)), ""), ""), "")</f>
        <v/>
      </c>
      <c r="DV394" s="66"/>
      <c r="DW394" s="77"/>
      <c r="DX394" s="66"/>
      <c r="DY394" s="77" t="str">
        <f>IFERROR(IF(B394&lt;&gt;"", IF(AND(INDEX(Paste_Here!AI$2:AI$610, MATCH(B394, Paste_Here!A$2:A$610, 0))&lt;&gt;"", ISNUMBER(VALUE(INDEX(Paste_Here!AI$2:AI$610, MATCH(B394, Paste_Here!A$2:A$610, 0))))), INDEX(Paste_Here!AI$2:AI$610, MATCH(B394, Paste_Here!A$2:A$610, 0)), ""), ""), "")</f>
        <v/>
      </c>
      <c r="DZ394" s="66"/>
      <c r="EA394" s="77" t="str">
        <f>IFERROR(IF(B394&lt;&gt;"", IF(AND(INDEX(Paste_Here!AJ$2:AJ$610, MATCH(B394, Paste_Here!A$2:A$610, 0))&lt;&gt;"", ISNUMBER(--INDEX(Paste_Here!AJ$2:AJ$610, MATCH(B394, Paste_Here!A$2:A$610, 0)))), TEXT(ROUND(--INDEX(Paste_Here!AJ$2:AJ$610, MATCH(B394, Paste_Here!A$2:A$610, 0)), 2), "0.00"), ""), ""), "")</f>
        <v/>
      </c>
      <c r="EB394" s="66"/>
      <c r="EC394" s="77" t="str">
        <f>IFERROR(IF(B394&lt;&gt;"", IF(LOWER(INDEX(Paste_Here!AK$2:AK$610, MATCH(B394, Paste_Here!A$2:A$610, 0)))="approaching expectations", "Approaching", IF(LOWER(INDEX(Paste_Here!AK$2:AK$610, MATCH(B394, Paste_Here!A$2:A$610, 0)))="met expectations", "Met", IF(LOWER(INDEX(Paste_Here!AK$2:AK$610, MATCH(B394, Paste_Here!A$2:A$610, 0)))="exceeded expectations", "Exceeded", IF(LOWER(INDEX(Paste_Here!AK$2:AK$610, MATCH(B394, Paste_Here!A$2:A$610, 0)))="below expectations", "Below", "")))), ""), "")</f>
        <v/>
      </c>
      <c r="ED394" s="66"/>
      <c r="EE394" s="77"/>
      <c r="EF394" s="66"/>
      <c r="EG394" s="77"/>
      <c r="EH394" s="66"/>
      <c r="EI394" s="66"/>
      <c r="EJ394" s="77" t="str">
        <f t="shared" si="69"/>
        <v/>
      </c>
      <c r="EK394" s="66"/>
      <c r="EL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EM394" s="66"/>
      <c r="EN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EO394" s="66"/>
      <c r="EP394" s="77"/>
      <c r="EQ394" s="66"/>
      <c r="ER394" s="77" t="str">
        <f>IFERROR(IF(B394&lt;&gt;"", IF(AND(INDEX(Paste_Here!AT$2:AT$610, MATCH(B394, Paste_Here!A$2:A$610, 0))&lt;&gt;"", ISNUMBER(VALUE(INDEX(Paste_Here!AT$2:AT$610, MATCH(B394, Paste_Here!A$2:A$610, 0))))), INDEX(Paste_Here!AT$2:AT$610, MATCH(B394, Paste_Here!A$2:A$610, 0)), ""), ""), "")</f>
        <v/>
      </c>
      <c r="ES394" s="66"/>
      <c r="ET394" s="77" t="str">
        <f>IFERROR(IF(B394&lt;&gt;"", IF(AND(INDEX(Paste_Here!AV$2:AV$610, MATCH(B394, Paste_Here!A$2:A$610, 0))&lt;&gt;"", ISNUMBER(VALUE(INDEX(Paste_Here!AV$2:AV$610, MATCH(B394, Paste_Here!A$2:A$610, 0))))), INDEX(Paste_Here!AV$2:AV$610, MATCH(B394, Paste_Here!A$2:A$610, 0)), ""), ""), "")</f>
        <v/>
      </c>
      <c r="EU394" s="66"/>
      <c r="EV394" s="77"/>
      <c r="EW394" s="66"/>
      <c r="EX394" s="77" t="str">
        <f>IFERROR(IF(B394&lt;&gt;"", IF(AND(INDEX(Paste_Here!AU$2:AU$610, MATCH(B394, Paste_Here!A$2:A$610, 0))&lt;&gt;"", ISNUMBER(VALUE(INDEX(Paste_Here!AU$2:AU$610, MATCH(B394, Paste_Here!A$2:A$610, 0))))), INDEX(Paste_Here!AU$2:AU$610, MATCH(B394, Paste_Here!A$2:A$610, 0)), ""), ""), "")</f>
        <v/>
      </c>
      <c r="EY394" s="66"/>
      <c r="EZ394" s="77" t="str">
        <f>IFERROR(IF(B394&lt;&gt;"", IF(AND(INDEX(Paste_Here!AW$2:AW$610, MATCH(B394, Paste_Here!A$2:A$610, 0))&lt;&gt;"", ISNUMBER(VALUE(INDEX(Paste_Here!AW$2:AW$610, MATCH(B394, Paste_Here!A$2:A$610, 0))))), INDEX(Paste_Here!AW$2:AW$610, MATCH(B394, Paste_Here!A$2:A$610, 0)), ""), ""), "")</f>
        <v/>
      </c>
      <c r="FA394" s="66"/>
      <c r="FB394" s="77"/>
      <c r="FC394" s="66"/>
      <c r="FD394" s="77"/>
      <c r="FE394" s="66"/>
      <c r="FF394" s="66"/>
      <c r="FG394" s="77" t="str">
        <f t="shared" si="70"/>
        <v/>
      </c>
      <c r="FH394" s="66"/>
      <c r="FI394" s="77" t="str">
        <f>IFERROR(IF(B394&lt;&gt;"", IF(ISNUMBER(SEARCH("s", LOWER(INDEX(Paste_Here!M$2:M$610, MATCH(B394, Paste_Here!A$2:A$610, 0))))), "Yes", IF(INDEX(Paste_Here!M$2:M$610, MATCH(B394, Paste_Here!A$2:A$610, 0))&lt;&gt;"", "No", "")), ""), "")</f>
        <v/>
      </c>
      <c r="FJ394" s="66"/>
      <c r="FK394" s="77" t="str">
        <f>IFERROR(IF(B394&lt;&gt;"", IF(ISNUMBER(SEARCH("yes", LOWER(INDEX(Paste_Here!F$2:F$610, MATCH(B394, Paste_Here!A$2:A$610, 0))))), "Yes", IF(ISNUMBER(SEARCH("no", LOWER(INDEX(Paste_Here!F$2:F$610, MATCH(B394, Paste_Here!A$2:A$610, 0))))), "No", "")), ""), "")</f>
        <v/>
      </c>
      <c r="FL394" s="66"/>
      <c r="FM394" s="77" t="str">
        <f>IFERROR(IF(B394&lt;&gt;"", IF(ISNUMBER(SEARCH("english language learner", LOWER(INDEX(Paste_Here!C$2:C$610, MATCH(B394, Paste_Here!A$2:A$610, 0))))), "Yes", ""), ""), "")</f>
        <v/>
      </c>
      <c r="FN394" s="66"/>
      <c r="FO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FP394" s="66"/>
      <c r="FQ394" s="77" t="str">
        <f>IFERROR(IF(B394&lt;&gt;"", IF(ISNUMBER(SEARCH("yes", LOWER(INDEX(Paste_Here!L$2:L$610, MATCH(B394, Paste_Here!A$2:A$610, 0))))), "Yes", IF(ISNUMBER(SEARCH("no", LOWER(INDEX(Paste_Here!L$2:L$610, MATCH(B394, Paste_Here!A$2:A$610, 0))))), "No", "")), ""), "")</f>
        <v/>
      </c>
      <c r="FR394" s="66"/>
      <c r="FS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FT394" s="66"/>
      <c r="FU394" s="77"/>
      <c r="FV394" s="66"/>
      <c r="FW394" s="77" t="str">
        <f>IFERROR(IF(B394&lt;&gt;"", IF(AND(INDEX(Paste_Here!D$2:D$610, MATCH(B394, Paste_Here!A$2:A$610, 0))&lt;&gt;"", ISNUMBER(VALUE(INDEX(Paste_Here!D$2:D$610, MATCH(B394, Paste_Here!A$2:A$610, 0))))), INDEX(Paste_Here!D$2:D$610, MATCH(B394, Paste_Here!A$2:A$610, 0)), ""), ""), "")</f>
        <v/>
      </c>
      <c r="FX394" s="66"/>
      <c r="FY394" s="77" t="str">
        <f>IFERROR(IF(B394&lt;&gt;"", IF(AND(INDEX(Paste_Here!G$2:G$610, MATCH(B394, Paste_Here!A$2:A$610, 0))&lt;&gt;"", ISNUMBER(VALUE(INDEX(Paste_Here!G$2:G$610, MATCH(B394, Paste_Here!A$2:A$610, 0))))), INDEX(Paste_Here!G$2:G$610, MATCH(B394, Paste_Here!A$2:A$610, 0)), ""), ""), "")</f>
        <v/>
      </c>
      <c r="FZ394" s="66"/>
      <c r="GA394" s="95"/>
      <c r="GB394" s="66"/>
      <c r="JS394" s="1" t="str" cm="1">
        <f t="array" ref="JS394">IFERROR(INDEX(Paste_Here!$B$2:$B$610, MATCH(0, COUNTIF(JS$4:JS393, Paste_Here!$B$2:$B$610) + IF(Paste_Here!$B$2:$B$610="", 1, 0), 0)), "")</f>
        <v/>
      </c>
      <c r="JT394" s="1" t="str">
        <f>IF(JS394&lt;&gt;"", INDEX(Paste_Here!$A$2:$A$610, MATCH(JS394, Paste_Here!$B$2:$B$610, 0)), "")</f>
        <v/>
      </c>
      <c r="JU394" s="1" t="str">
        <f t="shared" si="71"/>
        <v/>
      </c>
      <c r="JV394" s="1" t="str" cm="1">
        <f t="array" ref="JV394">IFERROR(INDEX($JU$5:$JU$610, MATCH(SMALL(IF($JU$5:$JU$610&lt;&gt;"", COUNTIF($JU$5:$JU$610, "&lt;"&amp;$JU$5:$JU$610)+1), ROW()-ROW($JV$5)+1), COUNTIF($JU$5:$JU$610, "&lt;"&amp;$JU$5:$JU$610)+1, 0)), "")</f>
        <v/>
      </c>
    </row>
    <row r="395" spans="1:282">
      <c r="A395" s="66"/>
      <c r="B395" s="77" t="str">
        <f t="shared" si="62"/>
        <v/>
      </c>
      <c r="C395" s="66"/>
      <c r="D395" s="77" t="str">
        <f>IFERROR(IF(B395&lt;&gt;"", IF(COUNTIF(INDEX(Paste_Here!AS$2:AS$610, MATCH(B395, Paste_Here!A$2:A$610, 0), 0), "yes") &gt; 0, "Yes", IF(COUNTIF(INDEX(Paste_Here!AS$2:AS$610, MATCH(B395, Paste_Here!A$2:A$610, 0), 0), "no") &gt; 0, "No", "")), ""), "")</f>
        <v/>
      </c>
      <c r="E395" s="66"/>
      <c r="F395" s="77" t="str">
        <f t="shared" si="63"/>
        <v/>
      </c>
      <c r="G395" s="66"/>
      <c r="H395" s="77" t="str">
        <f>IFERROR(IF(B395&lt;&gt;"", IF(COUNTIF(INDEX(Paste_Here!AO$2:AR$610, MATCH(B395, Paste_Here!A$2:A$610, 0), 0), "yes") &gt; 0, "Yes", IF(COUNTIF(INDEX(Paste_Here!AO$2:AR$610, MATCH(B395, Paste_Here!A$2:A$610, 0), 0), "no") &gt; 0, "No", "")), ""), "")</f>
        <v/>
      </c>
      <c r="I395" s="66"/>
      <c r="J395" s="77" t="str">
        <f t="shared" si="64"/>
        <v/>
      </c>
      <c r="K395" s="66"/>
      <c r="L395" s="77" t="str">
        <f>IFERROR(IF(B395&lt;&gt;"", IF(ISNUMBER(SEARCH("yes", LOWER(INDEX(Paste_Here!W$2:W$610, MATCH(B395, Paste_Here!A$2:A$610, 0))))), "Yes", IF(ISNUMBER(SEARCH("no", LOWER(INDEX(Paste_Here!W$2:W$610, MATCH(B395, Paste_Here!A$2:A$610, 0))))), "No", "")), ""), "")</f>
        <v/>
      </c>
      <c r="M395" s="66"/>
      <c r="N395" s="77"/>
      <c r="O395" s="66"/>
      <c r="P395" s="77" t="str">
        <f>IFERROR(IF(B395&lt;&gt;"", IF(ISNUMBER(SEARCH("yes", LOWER(INDEX(Paste_Here!V$2:V$610, MATCH(B395, Paste_Here!A$2:A$610, 0))))), "Yes", IF(ISNUMBER(SEARCH("no", LOWER(INDEX(Paste_Here!V$2:V$610, MATCH(B395, Paste_Here!A$2:A$610, 0))))), "No", "")), ""), "")</f>
        <v/>
      </c>
      <c r="Q395" s="66"/>
      <c r="R395" s="77"/>
      <c r="S395" s="66"/>
      <c r="T395" s="77"/>
      <c r="U395" s="66"/>
      <c r="V395" s="66"/>
      <c r="W395" s="77" t="str">
        <f t="shared" si="65"/>
        <v/>
      </c>
      <c r="X395" s="66"/>
      <c r="Y395" s="77" t="str">
        <f>IFERROR(IF(B395&lt;&gt;"", IF(ISNUMBER(SEARCH("Revealed-Potential (Primary Focus)", LOWER(INDEX(Paste_Here!X$2:X$610, MATCH(B395, Paste_Here!A$2:A$610, 0))))), "Rev-Potential: Prim", IF(ISNUMBER(SEARCH("Revealed-Potential (Secondary Focus)", LOWER(INDEX(Paste_Here!X$2:X$610, MATCH(B395, Paste_Here!A$2:A$610, 0))))), "Rev-Potential: Sec", IF(ISNUMBER(SEARCH("Monitoring", LOWER(INDEX(Paste_Here!X$2:X$610, MATCH(B395, Paste_Here!A$2:A$610, 0))))), "Monitoring", IF(ISNUMBER(SEARCH("At-Promise (Secondary Focus)", LOWER(INDEX(Paste_Here!X$2:X$610, MATCH(B395, Paste_Here!A$2:A$610, 0))))), "At-Promise: Sec", IF(ISNUMBER(SEARCH("At-Promise (Primary Focus)", LOWER(INDEX(Paste_Here!X$2:X$610, MATCH(B395, Paste_Here!A$2:A$610, 0))))), "At-Promise: Prim", ""))))), ""), "")</f>
        <v/>
      </c>
      <c r="Z395" s="66"/>
      <c r="AA395" s="77"/>
      <c r="AB395" s="66"/>
      <c r="AC395" s="77" t="str">
        <f>IFERROR(IF(B395&lt;&gt;"", IF(ISNUMBER(SEARCH("Revealed-Potential (Primary Focus)", LOWER(INDEX(Paste_Here!AB$2:AB$610, MATCH(B395, Paste_Here!A$2:A$610, 0))))), "Rev-Potential: Prim", IF(ISNUMBER(SEARCH("Revealed-Potential (Secondary Focus)", LOWER(INDEX(Paste_Here!AB$2:AB$610, MATCH(B395, Paste_Here!A$2:A$610, 0))))), "Rev-Potential: Sec", IF(ISNUMBER(SEARCH("Monitoring", LOWER(INDEX(Paste_Here!AB$2:AB$610, MATCH(B395, Paste_Here!A$2:A$610, 0))))), "Monitoring", IF(ISNUMBER(SEARCH("At-Promise (Secondary Focus)", LOWER(INDEX(Paste_Here!AB$2:AB$610, MATCH(B395, Paste_Here!A$2:A$610, 0))))), "At-Promise: Sec", IF(ISNUMBER(SEARCH("At-Promise (Primary Focus)", LOWER(INDEX(Paste_Here!AB$2:AB$610, MATCH(B395, Paste_Here!A$2:A$610, 0))))), "At-Promise: Prim", ""))))), ""), "")</f>
        <v/>
      </c>
      <c r="AD395" s="66"/>
      <c r="AE395" s="77"/>
      <c r="AF395" s="66"/>
      <c r="AG395" s="77"/>
      <c r="AH395" s="66"/>
      <c r="AI395" s="77"/>
      <c r="AJ395" s="66"/>
      <c r="AK395" s="77"/>
      <c r="AL395" s="66"/>
      <c r="AM395" s="77"/>
      <c r="AN395" s="66"/>
      <c r="AO395" s="77"/>
      <c r="AP395" s="66"/>
      <c r="AQ395" s="77"/>
      <c r="AR395" s="66"/>
      <c r="AS395" s="77"/>
      <c r="AT395" s="66"/>
      <c r="AU395" s="66"/>
      <c r="AV395" s="77" t="str">
        <f t="shared" si="66"/>
        <v/>
      </c>
      <c r="AW395" s="66"/>
      <c r="AX395" s="77" t="str">
        <f>IFERROR(IF(B395&lt;&gt;"", IF(AND(INDEX(Paste_Here!AC$2:AC$610, MATCH(B395, Paste_Here!A$2:A$610, 0))&lt;&gt;"", ISNUMBER(VALUE(INDEX(Paste_Here!AC$2:AC$610, MATCH(B395, Paste_Here!A$2:A$610, 0))))), INDEX(Paste_Here!AC$2:AC$610, MATCH(B395, Paste_Here!A$2:A$610, 0)), ""), ""), "")</f>
        <v/>
      </c>
      <c r="AY395" s="66"/>
      <c r="AZ395" s="77" t="str">
        <f>IFERROR(IF(B395&lt;&gt;"", IF(AND(INDEX(Paste_Here!AD$2:AD$610, MATCH(B395, Paste_Here!A$2:A$610, 0))&lt;&gt;"", ISNUMBER(VALUE(INDEX(Paste_Here!AD$2:AD$610, MATCH(B395, Paste_Here!A$2:A$610, 0))))), TEXT(ROUND(VALUE(INDEX(Paste_Here!AD$2:AD$610, MATCH(B395, Paste_Here!A$2:A$610, 0))), 2), "0.00"), ""), ""), "")</f>
        <v/>
      </c>
      <c r="BA395" s="66"/>
      <c r="BB395" s="77" t="str">
        <f>IFERROR(IF(B395&lt;&gt;"", IF(LOWER(INDEX(Paste_Here!AE$2:AE$610, MATCH(B395, Paste_Here!A$2:A$610, 0)))="approaching expectations", "Approaching", IF(LOWER(INDEX(Paste_Here!AE$2:AE$610, MATCH(B395, Paste_Here!A$2:A$610, 0)))="met expectations", "Met", IF(LOWER(INDEX(Paste_Here!AE$2:AE$610, MATCH(B395, Paste_Here!A$2:A$610, 0)))="exceeded expectations", "Exceeded", IF(LOWER(INDEX(Paste_Here!AE$2:AE$610, MATCH(B395, Paste_Here!A$2:A$610, 0)))="below expectations", "Below", "")))), ""), "")</f>
        <v/>
      </c>
      <c r="BC395" s="66"/>
      <c r="BD395" s="77" t="str">
        <f>IFERROR(IF(B395&lt;&gt;"", IF(AND(INDEX(Paste_Here!T$2:T$610, MATCH(B395, Paste_Here!A$2:A$610, 0))&lt;&gt;"", ISNUMBER(VALUE(INDEX(Paste_Here!T$2:T$610, MATCH(B395, Paste_Here!A$2:A$610, 0))))), INDEX(Paste_Here!T$2:T$610, MATCH(B395, Paste_Here!A$2:A$610, 0)), ""), ""), "")</f>
        <v/>
      </c>
      <c r="BE395" s="66"/>
      <c r="BF395" s="77"/>
      <c r="BG395" s="66"/>
      <c r="BH395" s="77"/>
      <c r="BI395" s="66"/>
      <c r="BJ395" s="77"/>
      <c r="BK395" s="66"/>
      <c r="BL395" s="77" t="str">
        <f>IFERROR(IF(B395&lt;&gt;"", IF(AND(INDEX(Paste_Here!N$2:N$610, MATCH(B395, Paste_Here!A$2:A$610, 0))&lt;&gt;"", ISNUMBER(VALUE(INDEX(Paste_Here!N$2:N$610, MATCH(B395, Paste_Here!A$2:A$610, 0))))), INDEX(Paste_Here!N$2:N$610, MATCH(B395, Paste_Here!A$2:A$610, 0)), ""), ""), "")</f>
        <v/>
      </c>
      <c r="BM395" s="66"/>
      <c r="BN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BO395" s="66"/>
      <c r="BP395" s="77" t="str" cm="1">
        <f t="array" aca="1" ref="BP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BQ395" s="66"/>
      <c r="BR395" s="66"/>
      <c r="BS395" s="77"/>
      <c r="BT395" s="66"/>
      <c r="BU395" s="77"/>
      <c r="BV395" s="66"/>
      <c r="BW395" s="77"/>
      <c r="BX395" s="66"/>
      <c r="BY395" s="77"/>
      <c r="BZ395" s="66"/>
      <c r="CA395" s="77"/>
      <c r="CB395" s="66"/>
      <c r="CC395" s="77"/>
      <c r="CD395" s="66"/>
      <c r="CE395" s="77"/>
      <c r="CF395" s="66"/>
      <c r="CG395" s="77"/>
      <c r="CH395" s="66"/>
      <c r="CI395" s="77"/>
      <c r="CJ395" s="66"/>
      <c r="CK395" s="77"/>
      <c r="CL395" s="66"/>
      <c r="CM395" s="77"/>
      <c r="CN395" s="66"/>
      <c r="CO395" s="66"/>
      <c r="CP395" s="77" t="str">
        <f t="shared" si="67"/>
        <v/>
      </c>
      <c r="CQ395" s="66"/>
      <c r="CR395" s="77" t="str">
        <f>IFERROR(IF(B395&lt;&gt;"", IF(AND(INDEX(Paste_Here!Y$2:Y$610, MATCH(B395, Paste_Here!A$2:A$610, 0))&lt;&gt;"", ISNUMBER(VALUE(INDEX(Paste_Here!Y$2:Y$610, MATCH(B395, Paste_Here!A$2:A$610, 0))))), INDEX(Paste_Here!Y$2:Y$610, MATCH(B395, Paste_Here!A$2:A$610, 0)), ""), ""), "")</f>
        <v/>
      </c>
      <c r="CS395" s="66"/>
      <c r="CT395" s="77" t="str">
        <f>IFERROR(IF(B395&lt;&gt;"", IF(AND(INDEX(Paste_Here!AA$2:AA$610, MATCH(B395, Paste_Here!A$2:A$610, 0))&lt;&gt;"", ISNUMBER(--INDEX(Paste_Here!AA$2:AA$610, MATCH(B395, Paste_Here!A$2:A$610, 0)))), TEXT(ROUND(--INDEX(Paste_Here!AA$2:AA$610, MATCH(B395, Paste_Here!A$2:A$610, 0)), 2), "0.00"), ""), ""), "")</f>
        <v/>
      </c>
      <c r="CU395" s="66"/>
      <c r="CV395" s="77" t="str">
        <f>IFERROR(IF(B395&lt;&gt;"", IF(LOWER(INDEX(Paste_Here!Z$2:Z$610, MATCH(B395, Paste_Here!A$2:A$610, 0)))="approaching expectations", "Approaching", IF(LOWER(INDEX(Paste_Here!Z$2:Z$610, MATCH(B395, Paste_Here!A$2:A$610, 0)))="met expectations", "Met", IF(LOWER(INDEX(Paste_Here!Z$2:Z$610, MATCH(B395, Paste_Here!A$2:A$610, 0)))="exceeded expectations", "Exceeded", IF(LOWER(INDEX(Paste_Here!Z$2:Z$610, MATCH(B395, Paste_Here!A$2:A$610, 0)))="below expectations", "Below", "")))), ""), "")</f>
        <v/>
      </c>
      <c r="CW395" s="66"/>
      <c r="CX395" s="77"/>
      <c r="CY395" s="66"/>
      <c r="CZ395" s="77" t="str">
        <f>IFERROR(IF(B395&lt;&gt;"", IF(AND(INDEX(Paste_Here!AL$2:AL$610, MATCH(B395, Paste_Here!A$2:A$610, 0))&lt;&gt;"", ISNUMBER(VALUE(INDEX(Paste_Here!AL$2:AL$610, MATCH(B395, Paste_Here!A$2:A$610, 0))))), INDEX(Paste_Here!AL$2:AL$610, MATCH(B395, Paste_Here!A$2:A$610, 0)), ""), ""), "")</f>
        <v/>
      </c>
      <c r="DA395" s="66"/>
      <c r="DB395" s="77" t="str">
        <f>IFERROR(IF(B395&lt;&gt;"", IF(ISNUMBER(SEARCH("highrisk", LOWER(INDEX(Paste_Here!AM$2:AM$610, MATCH(B395, Paste_Here!A$2:A$610, 0))))), "High Risk", IF(ISNUMBER(SEARCH("lowrisk", LOWER(INDEX(Paste_Here!AM$2:AM$610, MATCH(B395, Paste_Here!A$2:A$610, 0))))), "Low Risk", IF(ISNUMBER(SEARCH("somerisk", LOWER(INDEX(Paste_Here!AM$2:AM$610, MATCH(B395, Paste_Here!A$2:A$610, 0))))), "Some Risk", ""))), ""), "")</f>
        <v/>
      </c>
      <c r="DC395" s="66"/>
      <c r="DD395" s="77" t="str">
        <f>IFERROR(IF(B395&lt;&gt;"", IF(AND(INDEX(Paste_Here!AN$2:AN$610, MATCH(B395, Paste_Here!A$2:A$610, 0))&lt;&gt;"", ISNUMBER(VALUE(INDEX(Paste_Here!AN$2:AN$610, MATCH(B395, Paste_Here!A$2:A$610, 0))))), INDEX(Paste_Here!AN$2:AN$610, MATCH(B395, Paste_Here!A$2:A$610, 0)), ""), ""), "")</f>
        <v/>
      </c>
      <c r="DE395" s="66"/>
      <c r="DF395" s="77" t="str">
        <f>IFERROR(IF(B395&lt;&gt;"", IF(AND(INDEX(Paste_Here!Q$2:Q$610, MATCH(B395, Paste_Here!A$2:A$610, 0))&lt;&gt;"", ISNUMBER(VALUE(INDEX(Paste_Here!Q$2:Q$610, MATCH(B395, Paste_Here!A$2:A$610, 0))))), INDEX(Paste_Here!Q$2:Q$610, MATCH(B395, Paste_Here!A$2:A$610, 0)), ""), ""), "")</f>
        <v/>
      </c>
      <c r="DG395" s="66"/>
      <c r="DH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DI395" s="66"/>
      <c r="DJ395" s="77" t="str" cm="1">
        <f t="array" aca="1" ref="DJ395" ca="1">IFERROR(VALUE(IF(ISNUMBER(SEARCH("EM", INDEX(Paste_Here!S$2:S$500, MATCH(B395, Paste_Here!A$2:A$500, 0)))), "-" &amp;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f>
        <v/>
      </c>
      <c r="DK395" s="66"/>
      <c r="DL395" s="66"/>
      <c r="DM395" s="77" t="str">
        <f t="shared" si="68"/>
        <v/>
      </c>
      <c r="DN395" s="66"/>
      <c r="DO395" s="77" t="str">
        <f>IFERROR(IF(B395&lt;&gt;"", IF(AND(INDEX(Paste_Here!AF$2:AF$610, MATCH(B395, Paste_Here!A$2:A$610, 0))&lt;&gt;"", ISNUMBER(VALUE(INDEX(Paste_Here!AF$2:AF$610, MATCH(B395, Paste_Here!A$2:A$610, 0))))), INDEX(Paste_Here!AF$2:AF$610, MATCH(B395, Paste_Here!A$2:A$610, 0)), ""), ""), "")</f>
        <v/>
      </c>
      <c r="DP395" s="66"/>
      <c r="DQ395" s="77" t="str">
        <f>IFERROR(IF(B395&lt;&gt;"", IF(AND(INDEX(Paste_Here!AG$2:AG$610, MATCH(B395, Paste_Here!A$2:A$610, 0))&lt;&gt;"", ISNUMBER(--INDEX(Paste_Here!AG$2:AG$610, MATCH(B395, Paste_Here!A$2:A$610, 0)))), TEXT(ROUND(--INDEX(Paste_Here!AG$2:AG$610, MATCH(B395, Paste_Here!A$2:A$610, 0)), 2), "0.00"), ""), ""), "")</f>
        <v/>
      </c>
      <c r="DR395" s="66"/>
      <c r="DS395" s="77" t="str">
        <f>IFERROR(IF(B395&lt;&gt;"", IF(LOWER(INDEX(Paste_Here!AH$2:AH$610, MATCH(B395, Paste_Here!A$2:A$610, 0)))="approaching expectations", "Approaching", IF(LOWER(INDEX(Paste_Here!AH$2:AH$610, MATCH(B395, Paste_Here!A$2:A$610, 0)))="met expectations", "Met", IF(LOWER(INDEX(Paste_Here!AH$2:AH$610, MATCH(B395, Paste_Here!A$2:A$610, 0)))="exceeded expectations", "Exceeded", IF(LOWER(INDEX(Paste_Here!AH$2:AH$610, MATCH(B395, Paste_Here!A$2:A$610, 0)))="below expectations", "Below", "")))), ""), "")</f>
        <v/>
      </c>
      <c r="DT395" s="66"/>
      <c r="DU395" s="77" t="str">
        <f>IFERROR(IF(B395&lt;&gt;"", IF(AND(INDEX(Paste_Here!U$2:U$610, MATCH(B395, Paste_Here!A$2:A$610, 0))&lt;&gt;"", ISNUMBER(VALUE(INDEX(Paste_Here!U$2:U$610, MATCH(B395, Paste_Here!A$2:A$610, 0))))), INDEX(Paste_Here!U$2:U$610, MATCH(B395, Paste_Here!A$2:A$610, 0)), ""), ""), "")</f>
        <v/>
      </c>
      <c r="DV395" s="66"/>
      <c r="DW395" s="77"/>
      <c r="DX395" s="66"/>
      <c r="DY395" s="77" t="str">
        <f>IFERROR(IF(B395&lt;&gt;"", IF(AND(INDEX(Paste_Here!AI$2:AI$610, MATCH(B395, Paste_Here!A$2:A$610, 0))&lt;&gt;"", ISNUMBER(VALUE(INDEX(Paste_Here!AI$2:AI$610, MATCH(B395, Paste_Here!A$2:A$610, 0))))), INDEX(Paste_Here!AI$2:AI$610, MATCH(B395, Paste_Here!A$2:A$610, 0)), ""), ""), "")</f>
        <v/>
      </c>
      <c r="DZ395" s="66"/>
      <c r="EA395" s="77" t="str">
        <f>IFERROR(IF(B395&lt;&gt;"", IF(AND(INDEX(Paste_Here!AJ$2:AJ$610, MATCH(B395, Paste_Here!A$2:A$610, 0))&lt;&gt;"", ISNUMBER(--INDEX(Paste_Here!AJ$2:AJ$610, MATCH(B395, Paste_Here!A$2:A$610, 0)))), TEXT(ROUND(--INDEX(Paste_Here!AJ$2:AJ$610, MATCH(B395, Paste_Here!A$2:A$610, 0)), 2), "0.00"), ""), ""), "")</f>
        <v/>
      </c>
      <c r="EB395" s="66"/>
      <c r="EC395" s="77" t="str">
        <f>IFERROR(IF(B395&lt;&gt;"", IF(LOWER(INDEX(Paste_Here!AK$2:AK$610, MATCH(B395, Paste_Here!A$2:A$610, 0)))="approaching expectations", "Approaching", IF(LOWER(INDEX(Paste_Here!AK$2:AK$610, MATCH(B395, Paste_Here!A$2:A$610, 0)))="met expectations", "Met", IF(LOWER(INDEX(Paste_Here!AK$2:AK$610, MATCH(B395, Paste_Here!A$2:A$610, 0)))="exceeded expectations", "Exceeded", IF(LOWER(INDEX(Paste_Here!AK$2:AK$610, MATCH(B395, Paste_Here!A$2:A$610, 0)))="below expectations", "Below", "")))), ""), "")</f>
        <v/>
      </c>
      <c r="ED395" s="66"/>
      <c r="EE395" s="77"/>
      <c r="EF395" s="66"/>
      <c r="EG395" s="77"/>
      <c r="EH395" s="66"/>
      <c r="EI395" s="66"/>
      <c r="EJ395" s="77" t="str">
        <f t="shared" si="69"/>
        <v/>
      </c>
      <c r="EK395" s="66"/>
      <c r="EL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EM395" s="66"/>
      <c r="EN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EO395" s="66"/>
      <c r="EP395" s="77"/>
      <c r="EQ395" s="66"/>
      <c r="ER395" s="77" t="str">
        <f>IFERROR(IF(B395&lt;&gt;"", IF(AND(INDEX(Paste_Here!AT$2:AT$610, MATCH(B395, Paste_Here!A$2:A$610, 0))&lt;&gt;"", ISNUMBER(VALUE(INDEX(Paste_Here!AT$2:AT$610, MATCH(B395, Paste_Here!A$2:A$610, 0))))), INDEX(Paste_Here!AT$2:AT$610, MATCH(B395, Paste_Here!A$2:A$610, 0)), ""), ""), "")</f>
        <v/>
      </c>
      <c r="ES395" s="66"/>
      <c r="ET395" s="77" t="str">
        <f>IFERROR(IF(B395&lt;&gt;"", IF(AND(INDEX(Paste_Here!AV$2:AV$610, MATCH(B395, Paste_Here!A$2:A$610, 0))&lt;&gt;"", ISNUMBER(VALUE(INDEX(Paste_Here!AV$2:AV$610, MATCH(B395, Paste_Here!A$2:A$610, 0))))), INDEX(Paste_Here!AV$2:AV$610, MATCH(B395, Paste_Here!A$2:A$610, 0)), ""), ""), "")</f>
        <v/>
      </c>
      <c r="EU395" s="66"/>
      <c r="EV395" s="77"/>
      <c r="EW395" s="66"/>
      <c r="EX395" s="77" t="str">
        <f>IFERROR(IF(B395&lt;&gt;"", IF(AND(INDEX(Paste_Here!AU$2:AU$610, MATCH(B395, Paste_Here!A$2:A$610, 0))&lt;&gt;"", ISNUMBER(VALUE(INDEX(Paste_Here!AU$2:AU$610, MATCH(B395, Paste_Here!A$2:A$610, 0))))), INDEX(Paste_Here!AU$2:AU$610, MATCH(B395, Paste_Here!A$2:A$610, 0)), ""), ""), "")</f>
        <v/>
      </c>
      <c r="EY395" s="66"/>
      <c r="EZ395" s="77" t="str">
        <f>IFERROR(IF(B395&lt;&gt;"", IF(AND(INDEX(Paste_Here!AW$2:AW$610, MATCH(B395, Paste_Here!A$2:A$610, 0))&lt;&gt;"", ISNUMBER(VALUE(INDEX(Paste_Here!AW$2:AW$610, MATCH(B395, Paste_Here!A$2:A$610, 0))))), INDEX(Paste_Here!AW$2:AW$610, MATCH(B395, Paste_Here!A$2:A$610, 0)), ""), ""), "")</f>
        <v/>
      </c>
      <c r="FA395" s="66"/>
      <c r="FB395" s="77"/>
      <c r="FC395" s="66"/>
      <c r="FD395" s="77"/>
      <c r="FE395" s="66"/>
      <c r="FF395" s="66"/>
      <c r="FG395" s="77" t="str">
        <f t="shared" si="70"/>
        <v/>
      </c>
      <c r="FH395" s="66"/>
      <c r="FI395" s="77" t="str">
        <f>IFERROR(IF(B395&lt;&gt;"", IF(ISNUMBER(SEARCH("s", LOWER(INDEX(Paste_Here!M$2:M$610, MATCH(B395, Paste_Here!A$2:A$610, 0))))), "Yes", IF(INDEX(Paste_Here!M$2:M$610, MATCH(B395, Paste_Here!A$2:A$610, 0))&lt;&gt;"", "No", "")), ""), "")</f>
        <v/>
      </c>
      <c r="FJ395" s="66"/>
      <c r="FK395" s="77" t="str">
        <f>IFERROR(IF(B395&lt;&gt;"", IF(ISNUMBER(SEARCH("yes", LOWER(INDEX(Paste_Here!F$2:F$610, MATCH(B395, Paste_Here!A$2:A$610, 0))))), "Yes", IF(ISNUMBER(SEARCH("no", LOWER(INDEX(Paste_Here!F$2:F$610, MATCH(B395, Paste_Here!A$2:A$610, 0))))), "No", "")), ""), "")</f>
        <v/>
      </c>
      <c r="FL395" s="66"/>
      <c r="FM395" s="77" t="str">
        <f>IFERROR(IF(B395&lt;&gt;"", IF(ISNUMBER(SEARCH("english language learner", LOWER(INDEX(Paste_Here!C$2:C$610, MATCH(B395, Paste_Here!A$2:A$610, 0))))), "Yes", ""), ""), "")</f>
        <v/>
      </c>
      <c r="FN395" s="66"/>
      <c r="FO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FP395" s="66"/>
      <c r="FQ395" s="77" t="str">
        <f>IFERROR(IF(B395&lt;&gt;"", IF(ISNUMBER(SEARCH("yes", LOWER(INDEX(Paste_Here!L$2:L$610, MATCH(B395, Paste_Here!A$2:A$610, 0))))), "Yes", IF(ISNUMBER(SEARCH("no", LOWER(INDEX(Paste_Here!L$2:L$610, MATCH(B395, Paste_Here!A$2:A$610, 0))))), "No", "")), ""), "")</f>
        <v/>
      </c>
      <c r="FR395" s="66"/>
      <c r="FS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FT395" s="66"/>
      <c r="FU395" s="77"/>
      <c r="FV395" s="66"/>
      <c r="FW395" s="77" t="str">
        <f>IFERROR(IF(B395&lt;&gt;"", IF(AND(INDEX(Paste_Here!D$2:D$610, MATCH(B395, Paste_Here!A$2:A$610, 0))&lt;&gt;"", ISNUMBER(VALUE(INDEX(Paste_Here!D$2:D$610, MATCH(B395, Paste_Here!A$2:A$610, 0))))), INDEX(Paste_Here!D$2:D$610, MATCH(B395, Paste_Here!A$2:A$610, 0)), ""), ""), "")</f>
        <v/>
      </c>
      <c r="FX395" s="66"/>
      <c r="FY395" s="77" t="str">
        <f>IFERROR(IF(B395&lt;&gt;"", IF(AND(INDEX(Paste_Here!G$2:G$610, MATCH(B395, Paste_Here!A$2:A$610, 0))&lt;&gt;"", ISNUMBER(VALUE(INDEX(Paste_Here!G$2:G$610, MATCH(B395, Paste_Here!A$2:A$610, 0))))), INDEX(Paste_Here!G$2:G$610, MATCH(B395, Paste_Here!A$2:A$610, 0)), ""), ""), "")</f>
        <v/>
      </c>
      <c r="FZ395" s="66"/>
      <c r="GA395" s="95"/>
      <c r="GB395" s="66"/>
      <c r="JS395" s="1" t="str" cm="1">
        <f t="array" ref="JS395">IFERROR(INDEX(Paste_Here!$B$2:$B$610, MATCH(0, COUNTIF(JS$4:JS394, Paste_Here!$B$2:$B$610) + IF(Paste_Here!$B$2:$B$610="", 1, 0), 0)), "")</f>
        <v/>
      </c>
      <c r="JT395" s="1" t="str">
        <f>IF(JS395&lt;&gt;"", INDEX(Paste_Here!$A$2:$A$610, MATCH(JS395, Paste_Here!$B$2:$B$610, 0)), "")</f>
        <v/>
      </c>
      <c r="JU395" s="1" t="str">
        <f t="shared" si="71"/>
        <v/>
      </c>
      <c r="JV395" s="1" t="str" cm="1">
        <f t="array" ref="JV395">IFERROR(INDEX($JU$5:$JU$610, MATCH(SMALL(IF($JU$5:$JU$610&lt;&gt;"", COUNTIF($JU$5:$JU$610, "&lt;"&amp;$JU$5:$JU$610)+1), ROW()-ROW($JV$5)+1), COUNTIF($JU$5:$JU$610, "&lt;"&amp;$JU$5:$JU$610)+1, 0)), "")</f>
        <v/>
      </c>
    </row>
    <row r="396" spans="1:282">
      <c r="A396" s="66"/>
      <c r="B396" s="77" t="str">
        <f t="shared" si="62"/>
        <v/>
      </c>
      <c r="C396" s="66"/>
      <c r="D396" s="77" t="str">
        <f>IFERROR(IF(B396&lt;&gt;"", IF(COUNTIF(INDEX(Paste_Here!AS$2:AS$610, MATCH(B396, Paste_Here!A$2:A$610, 0), 0), "yes") &gt; 0, "Yes", IF(COUNTIF(INDEX(Paste_Here!AS$2:AS$610, MATCH(B396, Paste_Here!A$2:A$610, 0), 0), "no") &gt; 0, "No", "")), ""), "")</f>
        <v/>
      </c>
      <c r="E396" s="66"/>
      <c r="F396" s="77" t="str">
        <f t="shared" si="63"/>
        <v/>
      </c>
      <c r="G396" s="66"/>
      <c r="H396" s="77" t="str">
        <f>IFERROR(IF(B396&lt;&gt;"", IF(COUNTIF(INDEX(Paste_Here!AO$2:AR$610, MATCH(B396, Paste_Here!A$2:A$610, 0), 0), "yes") &gt; 0, "Yes", IF(COUNTIF(INDEX(Paste_Here!AO$2:AR$610, MATCH(B396, Paste_Here!A$2:A$610, 0), 0), "no") &gt; 0, "No", "")), ""), "")</f>
        <v/>
      </c>
      <c r="I396" s="66"/>
      <c r="J396" s="77" t="str">
        <f t="shared" si="64"/>
        <v/>
      </c>
      <c r="K396" s="66"/>
      <c r="L396" s="77" t="str">
        <f>IFERROR(IF(B396&lt;&gt;"", IF(ISNUMBER(SEARCH("yes", LOWER(INDEX(Paste_Here!W$2:W$610, MATCH(B396, Paste_Here!A$2:A$610, 0))))), "Yes", IF(ISNUMBER(SEARCH("no", LOWER(INDEX(Paste_Here!W$2:W$610, MATCH(B396, Paste_Here!A$2:A$610, 0))))), "No", "")), ""), "")</f>
        <v/>
      </c>
      <c r="M396" s="66"/>
      <c r="N396" s="77"/>
      <c r="O396" s="66"/>
      <c r="P396" s="77" t="str">
        <f>IFERROR(IF(B396&lt;&gt;"", IF(ISNUMBER(SEARCH("yes", LOWER(INDEX(Paste_Here!V$2:V$610, MATCH(B396, Paste_Here!A$2:A$610, 0))))), "Yes", IF(ISNUMBER(SEARCH("no", LOWER(INDEX(Paste_Here!V$2:V$610, MATCH(B396, Paste_Here!A$2:A$610, 0))))), "No", "")), ""), "")</f>
        <v/>
      </c>
      <c r="Q396" s="66"/>
      <c r="R396" s="77"/>
      <c r="S396" s="66"/>
      <c r="T396" s="77"/>
      <c r="U396" s="66"/>
      <c r="V396" s="66"/>
      <c r="W396" s="77" t="str">
        <f t="shared" si="65"/>
        <v/>
      </c>
      <c r="X396" s="66"/>
      <c r="Y396" s="77" t="str">
        <f>IFERROR(IF(B396&lt;&gt;"", IF(ISNUMBER(SEARCH("Revealed-Potential (Primary Focus)", LOWER(INDEX(Paste_Here!X$2:X$610, MATCH(B396, Paste_Here!A$2:A$610, 0))))), "Rev-Potential: Prim", IF(ISNUMBER(SEARCH("Revealed-Potential (Secondary Focus)", LOWER(INDEX(Paste_Here!X$2:X$610, MATCH(B396, Paste_Here!A$2:A$610, 0))))), "Rev-Potential: Sec", IF(ISNUMBER(SEARCH("Monitoring", LOWER(INDEX(Paste_Here!X$2:X$610, MATCH(B396, Paste_Here!A$2:A$610, 0))))), "Monitoring", IF(ISNUMBER(SEARCH("At-Promise (Secondary Focus)", LOWER(INDEX(Paste_Here!X$2:X$610, MATCH(B396, Paste_Here!A$2:A$610, 0))))), "At-Promise: Sec", IF(ISNUMBER(SEARCH("At-Promise (Primary Focus)", LOWER(INDEX(Paste_Here!X$2:X$610, MATCH(B396, Paste_Here!A$2:A$610, 0))))), "At-Promise: Prim", ""))))), ""), "")</f>
        <v/>
      </c>
      <c r="Z396" s="66"/>
      <c r="AA396" s="77"/>
      <c r="AB396" s="66"/>
      <c r="AC396" s="77" t="str">
        <f>IFERROR(IF(B396&lt;&gt;"", IF(ISNUMBER(SEARCH("Revealed-Potential (Primary Focus)", LOWER(INDEX(Paste_Here!AB$2:AB$610, MATCH(B396, Paste_Here!A$2:A$610, 0))))), "Rev-Potential: Prim", IF(ISNUMBER(SEARCH("Revealed-Potential (Secondary Focus)", LOWER(INDEX(Paste_Here!AB$2:AB$610, MATCH(B396, Paste_Here!A$2:A$610, 0))))), "Rev-Potential: Sec", IF(ISNUMBER(SEARCH("Monitoring", LOWER(INDEX(Paste_Here!AB$2:AB$610, MATCH(B396, Paste_Here!A$2:A$610, 0))))), "Monitoring", IF(ISNUMBER(SEARCH("At-Promise (Secondary Focus)", LOWER(INDEX(Paste_Here!AB$2:AB$610, MATCH(B396, Paste_Here!A$2:A$610, 0))))), "At-Promise: Sec", IF(ISNUMBER(SEARCH("At-Promise (Primary Focus)", LOWER(INDEX(Paste_Here!AB$2:AB$610, MATCH(B396, Paste_Here!A$2:A$610, 0))))), "At-Promise: Prim", ""))))), ""), "")</f>
        <v/>
      </c>
      <c r="AD396" s="66"/>
      <c r="AE396" s="77"/>
      <c r="AF396" s="66"/>
      <c r="AG396" s="77"/>
      <c r="AH396" s="66"/>
      <c r="AI396" s="77"/>
      <c r="AJ396" s="66"/>
      <c r="AK396" s="77"/>
      <c r="AL396" s="66"/>
      <c r="AM396" s="77"/>
      <c r="AN396" s="66"/>
      <c r="AO396" s="77"/>
      <c r="AP396" s="66"/>
      <c r="AQ396" s="77"/>
      <c r="AR396" s="66"/>
      <c r="AS396" s="77"/>
      <c r="AT396" s="66"/>
      <c r="AU396" s="66"/>
      <c r="AV396" s="77" t="str">
        <f t="shared" si="66"/>
        <v/>
      </c>
      <c r="AW396" s="66"/>
      <c r="AX396" s="77" t="str">
        <f>IFERROR(IF(B396&lt;&gt;"", IF(AND(INDEX(Paste_Here!AC$2:AC$610, MATCH(B396, Paste_Here!A$2:A$610, 0))&lt;&gt;"", ISNUMBER(VALUE(INDEX(Paste_Here!AC$2:AC$610, MATCH(B396, Paste_Here!A$2:A$610, 0))))), INDEX(Paste_Here!AC$2:AC$610, MATCH(B396, Paste_Here!A$2:A$610, 0)), ""), ""), "")</f>
        <v/>
      </c>
      <c r="AY396" s="66"/>
      <c r="AZ396" s="77" t="str">
        <f>IFERROR(IF(B396&lt;&gt;"", IF(AND(INDEX(Paste_Here!AD$2:AD$610, MATCH(B396, Paste_Here!A$2:A$610, 0))&lt;&gt;"", ISNUMBER(VALUE(INDEX(Paste_Here!AD$2:AD$610, MATCH(B396, Paste_Here!A$2:A$610, 0))))), TEXT(ROUND(VALUE(INDEX(Paste_Here!AD$2:AD$610, MATCH(B396, Paste_Here!A$2:A$610, 0))), 2), "0.00"), ""), ""), "")</f>
        <v/>
      </c>
      <c r="BA396" s="66"/>
      <c r="BB396" s="77" t="str">
        <f>IFERROR(IF(B396&lt;&gt;"", IF(LOWER(INDEX(Paste_Here!AE$2:AE$610, MATCH(B396, Paste_Here!A$2:A$610, 0)))="approaching expectations", "Approaching", IF(LOWER(INDEX(Paste_Here!AE$2:AE$610, MATCH(B396, Paste_Here!A$2:A$610, 0)))="met expectations", "Met", IF(LOWER(INDEX(Paste_Here!AE$2:AE$610, MATCH(B396, Paste_Here!A$2:A$610, 0)))="exceeded expectations", "Exceeded", IF(LOWER(INDEX(Paste_Here!AE$2:AE$610, MATCH(B396, Paste_Here!A$2:A$610, 0)))="below expectations", "Below", "")))), ""), "")</f>
        <v/>
      </c>
      <c r="BC396" s="66"/>
      <c r="BD396" s="77" t="str">
        <f>IFERROR(IF(B396&lt;&gt;"", IF(AND(INDEX(Paste_Here!T$2:T$610, MATCH(B396, Paste_Here!A$2:A$610, 0))&lt;&gt;"", ISNUMBER(VALUE(INDEX(Paste_Here!T$2:T$610, MATCH(B396, Paste_Here!A$2:A$610, 0))))), INDEX(Paste_Here!T$2:T$610, MATCH(B396, Paste_Here!A$2:A$610, 0)), ""), ""), "")</f>
        <v/>
      </c>
      <c r="BE396" s="66"/>
      <c r="BF396" s="77"/>
      <c r="BG396" s="66"/>
      <c r="BH396" s="77"/>
      <c r="BI396" s="66"/>
      <c r="BJ396" s="77"/>
      <c r="BK396" s="66"/>
      <c r="BL396" s="77" t="str">
        <f>IFERROR(IF(B396&lt;&gt;"", IF(AND(INDEX(Paste_Here!N$2:N$610, MATCH(B396, Paste_Here!A$2:A$610, 0))&lt;&gt;"", ISNUMBER(VALUE(INDEX(Paste_Here!N$2:N$610, MATCH(B396, Paste_Here!A$2:A$610, 0))))), INDEX(Paste_Here!N$2:N$610, MATCH(B396, Paste_Here!A$2:A$610, 0)), ""), ""), "")</f>
        <v/>
      </c>
      <c r="BM396" s="66"/>
      <c r="BN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BO396" s="66"/>
      <c r="BP396" s="77" t="str" cm="1">
        <f t="array" aca="1" ref="BP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BQ396" s="66"/>
      <c r="BR396" s="66"/>
      <c r="BS396" s="77"/>
      <c r="BT396" s="66"/>
      <c r="BU396" s="77"/>
      <c r="BV396" s="66"/>
      <c r="BW396" s="77"/>
      <c r="BX396" s="66"/>
      <c r="BY396" s="77"/>
      <c r="BZ396" s="66"/>
      <c r="CA396" s="77"/>
      <c r="CB396" s="66"/>
      <c r="CC396" s="77"/>
      <c r="CD396" s="66"/>
      <c r="CE396" s="77"/>
      <c r="CF396" s="66"/>
      <c r="CG396" s="77"/>
      <c r="CH396" s="66"/>
      <c r="CI396" s="77"/>
      <c r="CJ396" s="66"/>
      <c r="CK396" s="77"/>
      <c r="CL396" s="66"/>
      <c r="CM396" s="77"/>
      <c r="CN396" s="66"/>
      <c r="CO396" s="66"/>
      <c r="CP396" s="77" t="str">
        <f t="shared" si="67"/>
        <v/>
      </c>
      <c r="CQ396" s="66"/>
      <c r="CR396" s="77" t="str">
        <f>IFERROR(IF(B396&lt;&gt;"", IF(AND(INDEX(Paste_Here!Y$2:Y$610, MATCH(B396, Paste_Here!A$2:A$610, 0))&lt;&gt;"", ISNUMBER(VALUE(INDEX(Paste_Here!Y$2:Y$610, MATCH(B396, Paste_Here!A$2:A$610, 0))))), INDEX(Paste_Here!Y$2:Y$610, MATCH(B396, Paste_Here!A$2:A$610, 0)), ""), ""), "")</f>
        <v/>
      </c>
      <c r="CS396" s="66"/>
      <c r="CT396" s="77" t="str">
        <f>IFERROR(IF(B396&lt;&gt;"", IF(AND(INDEX(Paste_Here!AA$2:AA$610, MATCH(B396, Paste_Here!A$2:A$610, 0))&lt;&gt;"", ISNUMBER(--INDEX(Paste_Here!AA$2:AA$610, MATCH(B396, Paste_Here!A$2:A$610, 0)))), TEXT(ROUND(--INDEX(Paste_Here!AA$2:AA$610, MATCH(B396, Paste_Here!A$2:A$610, 0)), 2), "0.00"), ""), ""), "")</f>
        <v/>
      </c>
      <c r="CU396" s="66"/>
      <c r="CV396" s="77" t="str">
        <f>IFERROR(IF(B396&lt;&gt;"", IF(LOWER(INDEX(Paste_Here!Z$2:Z$610, MATCH(B396, Paste_Here!A$2:A$610, 0)))="approaching expectations", "Approaching", IF(LOWER(INDEX(Paste_Here!Z$2:Z$610, MATCH(B396, Paste_Here!A$2:A$610, 0)))="met expectations", "Met", IF(LOWER(INDEX(Paste_Here!Z$2:Z$610, MATCH(B396, Paste_Here!A$2:A$610, 0)))="exceeded expectations", "Exceeded", IF(LOWER(INDEX(Paste_Here!Z$2:Z$610, MATCH(B396, Paste_Here!A$2:A$610, 0)))="below expectations", "Below", "")))), ""), "")</f>
        <v/>
      </c>
      <c r="CW396" s="66"/>
      <c r="CX396" s="77"/>
      <c r="CY396" s="66"/>
      <c r="CZ396" s="77" t="str">
        <f>IFERROR(IF(B396&lt;&gt;"", IF(AND(INDEX(Paste_Here!AL$2:AL$610, MATCH(B396, Paste_Here!A$2:A$610, 0))&lt;&gt;"", ISNUMBER(VALUE(INDEX(Paste_Here!AL$2:AL$610, MATCH(B396, Paste_Here!A$2:A$610, 0))))), INDEX(Paste_Here!AL$2:AL$610, MATCH(B396, Paste_Here!A$2:A$610, 0)), ""), ""), "")</f>
        <v/>
      </c>
      <c r="DA396" s="66"/>
      <c r="DB396" s="77" t="str">
        <f>IFERROR(IF(B396&lt;&gt;"", IF(ISNUMBER(SEARCH("highrisk", LOWER(INDEX(Paste_Here!AM$2:AM$610, MATCH(B396, Paste_Here!A$2:A$610, 0))))), "High Risk", IF(ISNUMBER(SEARCH("lowrisk", LOWER(INDEX(Paste_Here!AM$2:AM$610, MATCH(B396, Paste_Here!A$2:A$610, 0))))), "Low Risk", IF(ISNUMBER(SEARCH("somerisk", LOWER(INDEX(Paste_Here!AM$2:AM$610, MATCH(B396, Paste_Here!A$2:A$610, 0))))), "Some Risk", ""))), ""), "")</f>
        <v/>
      </c>
      <c r="DC396" s="66"/>
      <c r="DD396" s="77" t="str">
        <f>IFERROR(IF(B396&lt;&gt;"", IF(AND(INDEX(Paste_Here!AN$2:AN$610, MATCH(B396, Paste_Here!A$2:A$610, 0))&lt;&gt;"", ISNUMBER(VALUE(INDEX(Paste_Here!AN$2:AN$610, MATCH(B396, Paste_Here!A$2:A$610, 0))))), INDEX(Paste_Here!AN$2:AN$610, MATCH(B396, Paste_Here!A$2:A$610, 0)), ""), ""), "")</f>
        <v/>
      </c>
      <c r="DE396" s="66"/>
      <c r="DF396" s="77" t="str">
        <f>IFERROR(IF(B396&lt;&gt;"", IF(AND(INDEX(Paste_Here!Q$2:Q$610, MATCH(B396, Paste_Here!A$2:A$610, 0))&lt;&gt;"", ISNUMBER(VALUE(INDEX(Paste_Here!Q$2:Q$610, MATCH(B396, Paste_Here!A$2:A$610, 0))))), INDEX(Paste_Here!Q$2:Q$610, MATCH(B396, Paste_Here!A$2:A$610, 0)), ""), ""), "")</f>
        <v/>
      </c>
      <c r="DG396" s="66"/>
      <c r="DH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DI396" s="66"/>
      <c r="DJ396" s="77" t="str" cm="1">
        <f t="array" aca="1" ref="DJ396" ca="1">IFERROR(VALUE(IF(ISNUMBER(SEARCH("EM", INDEX(Paste_Here!S$2:S$500, MATCH(B396, Paste_Here!A$2:A$500, 0)))), "-" &amp;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f>
        <v/>
      </c>
      <c r="DK396" s="66"/>
      <c r="DL396" s="66"/>
      <c r="DM396" s="77" t="str">
        <f t="shared" si="68"/>
        <v/>
      </c>
      <c r="DN396" s="66"/>
      <c r="DO396" s="77" t="str">
        <f>IFERROR(IF(B396&lt;&gt;"", IF(AND(INDEX(Paste_Here!AF$2:AF$610, MATCH(B396, Paste_Here!A$2:A$610, 0))&lt;&gt;"", ISNUMBER(VALUE(INDEX(Paste_Here!AF$2:AF$610, MATCH(B396, Paste_Here!A$2:A$610, 0))))), INDEX(Paste_Here!AF$2:AF$610, MATCH(B396, Paste_Here!A$2:A$610, 0)), ""), ""), "")</f>
        <v/>
      </c>
      <c r="DP396" s="66"/>
      <c r="DQ396" s="77" t="str">
        <f>IFERROR(IF(B396&lt;&gt;"", IF(AND(INDEX(Paste_Here!AG$2:AG$610, MATCH(B396, Paste_Here!A$2:A$610, 0))&lt;&gt;"", ISNUMBER(--INDEX(Paste_Here!AG$2:AG$610, MATCH(B396, Paste_Here!A$2:A$610, 0)))), TEXT(ROUND(--INDEX(Paste_Here!AG$2:AG$610, MATCH(B396, Paste_Here!A$2:A$610, 0)), 2), "0.00"), ""), ""), "")</f>
        <v/>
      </c>
      <c r="DR396" s="66"/>
      <c r="DS396" s="77" t="str">
        <f>IFERROR(IF(B396&lt;&gt;"", IF(LOWER(INDEX(Paste_Here!AH$2:AH$610, MATCH(B396, Paste_Here!A$2:A$610, 0)))="approaching expectations", "Approaching", IF(LOWER(INDEX(Paste_Here!AH$2:AH$610, MATCH(B396, Paste_Here!A$2:A$610, 0)))="met expectations", "Met", IF(LOWER(INDEX(Paste_Here!AH$2:AH$610, MATCH(B396, Paste_Here!A$2:A$610, 0)))="exceeded expectations", "Exceeded", IF(LOWER(INDEX(Paste_Here!AH$2:AH$610, MATCH(B396, Paste_Here!A$2:A$610, 0)))="below expectations", "Below", "")))), ""), "")</f>
        <v/>
      </c>
      <c r="DT396" s="66"/>
      <c r="DU396" s="77" t="str">
        <f>IFERROR(IF(B396&lt;&gt;"", IF(AND(INDEX(Paste_Here!U$2:U$610, MATCH(B396, Paste_Here!A$2:A$610, 0))&lt;&gt;"", ISNUMBER(VALUE(INDEX(Paste_Here!U$2:U$610, MATCH(B396, Paste_Here!A$2:A$610, 0))))), INDEX(Paste_Here!U$2:U$610, MATCH(B396, Paste_Here!A$2:A$610, 0)), ""), ""), "")</f>
        <v/>
      </c>
      <c r="DV396" s="66"/>
      <c r="DW396" s="77"/>
      <c r="DX396" s="66"/>
      <c r="DY396" s="77" t="str">
        <f>IFERROR(IF(B396&lt;&gt;"", IF(AND(INDEX(Paste_Here!AI$2:AI$610, MATCH(B396, Paste_Here!A$2:A$610, 0))&lt;&gt;"", ISNUMBER(VALUE(INDEX(Paste_Here!AI$2:AI$610, MATCH(B396, Paste_Here!A$2:A$610, 0))))), INDEX(Paste_Here!AI$2:AI$610, MATCH(B396, Paste_Here!A$2:A$610, 0)), ""), ""), "")</f>
        <v/>
      </c>
      <c r="DZ396" s="66"/>
      <c r="EA396" s="77" t="str">
        <f>IFERROR(IF(B396&lt;&gt;"", IF(AND(INDEX(Paste_Here!AJ$2:AJ$610, MATCH(B396, Paste_Here!A$2:A$610, 0))&lt;&gt;"", ISNUMBER(--INDEX(Paste_Here!AJ$2:AJ$610, MATCH(B396, Paste_Here!A$2:A$610, 0)))), TEXT(ROUND(--INDEX(Paste_Here!AJ$2:AJ$610, MATCH(B396, Paste_Here!A$2:A$610, 0)), 2), "0.00"), ""), ""), "")</f>
        <v/>
      </c>
      <c r="EB396" s="66"/>
      <c r="EC396" s="77" t="str">
        <f>IFERROR(IF(B396&lt;&gt;"", IF(LOWER(INDEX(Paste_Here!AK$2:AK$610, MATCH(B396, Paste_Here!A$2:A$610, 0)))="approaching expectations", "Approaching", IF(LOWER(INDEX(Paste_Here!AK$2:AK$610, MATCH(B396, Paste_Here!A$2:A$610, 0)))="met expectations", "Met", IF(LOWER(INDEX(Paste_Here!AK$2:AK$610, MATCH(B396, Paste_Here!A$2:A$610, 0)))="exceeded expectations", "Exceeded", IF(LOWER(INDEX(Paste_Here!AK$2:AK$610, MATCH(B396, Paste_Here!A$2:A$610, 0)))="below expectations", "Below", "")))), ""), "")</f>
        <v/>
      </c>
      <c r="ED396" s="66"/>
      <c r="EE396" s="77"/>
      <c r="EF396" s="66"/>
      <c r="EG396" s="77"/>
      <c r="EH396" s="66"/>
      <c r="EI396" s="66"/>
      <c r="EJ396" s="77" t="str">
        <f t="shared" si="69"/>
        <v/>
      </c>
      <c r="EK396" s="66"/>
      <c r="EL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EM396" s="66"/>
      <c r="EN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EO396" s="66"/>
      <c r="EP396" s="77"/>
      <c r="EQ396" s="66"/>
      <c r="ER396" s="77" t="str">
        <f>IFERROR(IF(B396&lt;&gt;"", IF(AND(INDEX(Paste_Here!AT$2:AT$610, MATCH(B396, Paste_Here!A$2:A$610, 0))&lt;&gt;"", ISNUMBER(VALUE(INDEX(Paste_Here!AT$2:AT$610, MATCH(B396, Paste_Here!A$2:A$610, 0))))), INDEX(Paste_Here!AT$2:AT$610, MATCH(B396, Paste_Here!A$2:A$610, 0)), ""), ""), "")</f>
        <v/>
      </c>
      <c r="ES396" s="66"/>
      <c r="ET396" s="77" t="str">
        <f>IFERROR(IF(B396&lt;&gt;"", IF(AND(INDEX(Paste_Here!AV$2:AV$610, MATCH(B396, Paste_Here!A$2:A$610, 0))&lt;&gt;"", ISNUMBER(VALUE(INDEX(Paste_Here!AV$2:AV$610, MATCH(B396, Paste_Here!A$2:A$610, 0))))), INDEX(Paste_Here!AV$2:AV$610, MATCH(B396, Paste_Here!A$2:A$610, 0)), ""), ""), "")</f>
        <v/>
      </c>
      <c r="EU396" s="66"/>
      <c r="EV396" s="77"/>
      <c r="EW396" s="66"/>
      <c r="EX396" s="77" t="str">
        <f>IFERROR(IF(B396&lt;&gt;"", IF(AND(INDEX(Paste_Here!AU$2:AU$610, MATCH(B396, Paste_Here!A$2:A$610, 0))&lt;&gt;"", ISNUMBER(VALUE(INDEX(Paste_Here!AU$2:AU$610, MATCH(B396, Paste_Here!A$2:A$610, 0))))), INDEX(Paste_Here!AU$2:AU$610, MATCH(B396, Paste_Here!A$2:A$610, 0)), ""), ""), "")</f>
        <v/>
      </c>
      <c r="EY396" s="66"/>
      <c r="EZ396" s="77" t="str">
        <f>IFERROR(IF(B396&lt;&gt;"", IF(AND(INDEX(Paste_Here!AW$2:AW$610, MATCH(B396, Paste_Here!A$2:A$610, 0))&lt;&gt;"", ISNUMBER(VALUE(INDEX(Paste_Here!AW$2:AW$610, MATCH(B396, Paste_Here!A$2:A$610, 0))))), INDEX(Paste_Here!AW$2:AW$610, MATCH(B396, Paste_Here!A$2:A$610, 0)), ""), ""), "")</f>
        <v/>
      </c>
      <c r="FA396" s="66"/>
      <c r="FB396" s="77"/>
      <c r="FC396" s="66"/>
      <c r="FD396" s="77"/>
      <c r="FE396" s="66"/>
      <c r="FF396" s="66"/>
      <c r="FG396" s="77" t="str">
        <f t="shared" si="70"/>
        <v/>
      </c>
      <c r="FH396" s="66"/>
      <c r="FI396" s="77" t="str">
        <f>IFERROR(IF(B396&lt;&gt;"", IF(ISNUMBER(SEARCH("s", LOWER(INDEX(Paste_Here!M$2:M$610, MATCH(B396, Paste_Here!A$2:A$610, 0))))), "Yes", IF(INDEX(Paste_Here!M$2:M$610, MATCH(B396, Paste_Here!A$2:A$610, 0))&lt;&gt;"", "No", "")), ""), "")</f>
        <v/>
      </c>
      <c r="FJ396" s="66"/>
      <c r="FK396" s="77" t="str">
        <f>IFERROR(IF(B396&lt;&gt;"", IF(ISNUMBER(SEARCH("yes", LOWER(INDEX(Paste_Here!F$2:F$610, MATCH(B396, Paste_Here!A$2:A$610, 0))))), "Yes", IF(ISNUMBER(SEARCH("no", LOWER(INDEX(Paste_Here!F$2:F$610, MATCH(B396, Paste_Here!A$2:A$610, 0))))), "No", "")), ""), "")</f>
        <v/>
      </c>
      <c r="FL396" s="66"/>
      <c r="FM396" s="77" t="str">
        <f>IFERROR(IF(B396&lt;&gt;"", IF(ISNUMBER(SEARCH("english language learner", LOWER(INDEX(Paste_Here!C$2:C$610, MATCH(B396, Paste_Here!A$2:A$610, 0))))), "Yes", ""), ""), "")</f>
        <v/>
      </c>
      <c r="FN396" s="66"/>
      <c r="FO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FP396" s="66"/>
      <c r="FQ396" s="77" t="str">
        <f>IFERROR(IF(B396&lt;&gt;"", IF(ISNUMBER(SEARCH("yes", LOWER(INDEX(Paste_Here!L$2:L$610, MATCH(B396, Paste_Here!A$2:A$610, 0))))), "Yes", IF(ISNUMBER(SEARCH("no", LOWER(INDEX(Paste_Here!L$2:L$610, MATCH(B396, Paste_Here!A$2:A$610, 0))))), "No", "")), ""), "")</f>
        <v/>
      </c>
      <c r="FR396" s="66"/>
      <c r="FS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FT396" s="66"/>
      <c r="FU396" s="77"/>
      <c r="FV396" s="66"/>
      <c r="FW396" s="77" t="str">
        <f>IFERROR(IF(B396&lt;&gt;"", IF(AND(INDEX(Paste_Here!D$2:D$610, MATCH(B396, Paste_Here!A$2:A$610, 0))&lt;&gt;"", ISNUMBER(VALUE(INDEX(Paste_Here!D$2:D$610, MATCH(B396, Paste_Here!A$2:A$610, 0))))), INDEX(Paste_Here!D$2:D$610, MATCH(B396, Paste_Here!A$2:A$610, 0)), ""), ""), "")</f>
        <v/>
      </c>
      <c r="FX396" s="66"/>
      <c r="FY396" s="77" t="str">
        <f>IFERROR(IF(B396&lt;&gt;"", IF(AND(INDEX(Paste_Here!G$2:G$610, MATCH(B396, Paste_Here!A$2:A$610, 0))&lt;&gt;"", ISNUMBER(VALUE(INDEX(Paste_Here!G$2:G$610, MATCH(B396, Paste_Here!A$2:A$610, 0))))), INDEX(Paste_Here!G$2:G$610, MATCH(B396, Paste_Here!A$2:A$610, 0)), ""), ""), "")</f>
        <v/>
      </c>
      <c r="FZ396" s="66"/>
      <c r="GA396" s="95"/>
      <c r="GB396" s="66"/>
      <c r="JS396" s="1" t="str" cm="1">
        <f t="array" ref="JS396">IFERROR(INDEX(Paste_Here!$B$2:$B$610, MATCH(0, COUNTIF(JS$4:JS395, Paste_Here!$B$2:$B$610) + IF(Paste_Here!$B$2:$B$610="", 1, 0), 0)), "")</f>
        <v/>
      </c>
      <c r="JT396" s="1" t="str">
        <f>IF(JS396&lt;&gt;"", INDEX(Paste_Here!$A$2:$A$610, MATCH(JS396, Paste_Here!$B$2:$B$610, 0)), "")</f>
        <v/>
      </c>
      <c r="JU396" s="1" t="str">
        <f t="shared" si="71"/>
        <v/>
      </c>
      <c r="JV396" s="1" t="str" cm="1">
        <f t="array" ref="JV396">IFERROR(INDEX($JU$5:$JU$610, MATCH(SMALL(IF($JU$5:$JU$610&lt;&gt;"", COUNTIF($JU$5:$JU$610, "&lt;"&amp;$JU$5:$JU$610)+1), ROW()-ROW($JV$5)+1), COUNTIF($JU$5:$JU$610, "&lt;"&amp;$JU$5:$JU$610)+1, 0)), "")</f>
        <v/>
      </c>
    </row>
    <row r="397" spans="1:282">
      <c r="A397" s="66"/>
      <c r="B397" s="77" t="str">
        <f t="shared" si="62"/>
        <v/>
      </c>
      <c r="C397" s="66"/>
      <c r="D397" s="77" t="str">
        <f>IFERROR(IF(B397&lt;&gt;"", IF(COUNTIF(INDEX(Paste_Here!AS$2:AS$610, MATCH(B397, Paste_Here!A$2:A$610, 0), 0), "yes") &gt; 0, "Yes", IF(COUNTIF(INDEX(Paste_Here!AS$2:AS$610, MATCH(B397, Paste_Here!A$2:A$610, 0), 0), "no") &gt; 0, "No", "")), ""), "")</f>
        <v/>
      </c>
      <c r="E397" s="66"/>
      <c r="F397" s="77" t="str">
        <f t="shared" si="63"/>
        <v/>
      </c>
      <c r="G397" s="66"/>
      <c r="H397" s="77" t="str">
        <f>IFERROR(IF(B397&lt;&gt;"", IF(COUNTIF(INDEX(Paste_Here!AO$2:AR$610, MATCH(B397, Paste_Here!A$2:A$610, 0), 0), "yes") &gt; 0, "Yes", IF(COUNTIF(INDEX(Paste_Here!AO$2:AR$610, MATCH(B397, Paste_Here!A$2:A$610, 0), 0), "no") &gt; 0, "No", "")), ""), "")</f>
        <v/>
      </c>
      <c r="I397" s="66"/>
      <c r="J397" s="77" t="str">
        <f t="shared" si="64"/>
        <v/>
      </c>
      <c r="K397" s="66"/>
      <c r="L397" s="77" t="str">
        <f>IFERROR(IF(B397&lt;&gt;"", IF(ISNUMBER(SEARCH("yes", LOWER(INDEX(Paste_Here!W$2:W$610, MATCH(B397, Paste_Here!A$2:A$610, 0))))), "Yes", IF(ISNUMBER(SEARCH("no", LOWER(INDEX(Paste_Here!W$2:W$610, MATCH(B397, Paste_Here!A$2:A$610, 0))))), "No", "")), ""), "")</f>
        <v/>
      </c>
      <c r="M397" s="66"/>
      <c r="N397" s="77"/>
      <c r="O397" s="66"/>
      <c r="P397" s="77" t="str">
        <f>IFERROR(IF(B397&lt;&gt;"", IF(ISNUMBER(SEARCH("yes", LOWER(INDEX(Paste_Here!V$2:V$610, MATCH(B397, Paste_Here!A$2:A$610, 0))))), "Yes", IF(ISNUMBER(SEARCH("no", LOWER(INDEX(Paste_Here!V$2:V$610, MATCH(B397, Paste_Here!A$2:A$610, 0))))), "No", "")), ""), "")</f>
        <v/>
      </c>
      <c r="Q397" s="66"/>
      <c r="R397" s="77"/>
      <c r="S397" s="66"/>
      <c r="T397" s="77"/>
      <c r="U397" s="66"/>
      <c r="V397" s="66"/>
      <c r="W397" s="77" t="str">
        <f t="shared" si="65"/>
        <v/>
      </c>
      <c r="X397" s="66"/>
      <c r="Y397" s="77" t="str">
        <f>IFERROR(IF(B397&lt;&gt;"", IF(ISNUMBER(SEARCH("Revealed-Potential (Primary Focus)", LOWER(INDEX(Paste_Here!X$2:X$610, MATCH(B397, Paste_Here!A$2:A$610, 0))))), "Rev-Potential: Prim", IF(ISNUMBER(SEARCH("Revealed-Potential (Secondary Focus)", LOWER(INDEX(Paste_Here!X$2:X$610, MATCH(B397, Paste_Here!A$2:A$610, 0))))), "Rev-Potential: Sec", IF(ISNUMBER(SEARCH("Monitoring", LOWER(INDEX(Paste_Here!X$2:X$610, MATCH(B397, Paste_Here!A$2:A$610, 0))))), "Monitoring", IF(ISNUMBER(SEARCH("At-Promise (Secondary Focus)", LOWER(INDEX(Paste_Here!X$2:X$610, MATCH(B397, Paste_Here!A$2:A$610, 0))))), "At-Promise: Sec", IF(ISNUMBER(SEARCH("At-Promise (Primary Focus)", LOWER(INDEX(Paste_Here!X$2:X$610, MATCH(B397, Paste_Here!A$2:A$610, 0))))), "At-Promise: Prim", ""))))), ""), "")</f>
        <v/>
      </c>
      <c r="Z397" s="66"/>
      <c r="AA397" s="77"/>
      <c r="AB397" s="66"/>
      <c r="AC397" s="77" t="str">
        <f>IFERROR(IF(B397&lt;&gt;"", IF(ISNUMBER(SEARCH("Revealed-Potential (Primary Focus)", LOWER(INDEX(Paste_Here!AB$2:AB$610, MATCH(B397, Paste_Here!A$2:A$610, 0))))), "Rev-Potential: Prim", IF(ISNUMBER(SEARCH("Revealed-Potential (Secondary Focus)", LOWER(INDEX(Paste_Here!AB$2:AB$610, MATCH(B397, Paste_Here!A$2:A$610, 0))))), "Rev-Potential: Sec", IF(ISNUMBER(SEARCH("Monitoring", LOWER(INDEX(Paste_Here!AB$2:AB$610, MATCH(B397, Paste_Here!A$2:A$610, 0))))), "Monitoring", IF(ISNUMBER(SEARCH("At-Promise (Secondary Focus)", LOWER(INDEX(Paste_Here!AB$2:AB$610, MATCH(B397, Paste_Here!A$2:A$610, 0))))), "At-Promise: Sec", IF(ISNUMBER(SEARCH("At-Promise (Primary Focus)", LOWER(INDEX(Paste_Here!AB$2:AB$610, MATCH(B397, Paste_Here!A$2:A$610, 0))))), "At-Promise: Prim", ""))))), ""), "")</f>
        <v/>
      </c>
      <c r="AD397" s="66"/>
      <c r="AE397" s="77"/>
      <c r="AF397" s="66"/>
      <c r="AG397" s="77"/>
      <c r="AH397" s="66"/>
      <c r="AI397" s="77"/>
      <c r="AJ397" s="66"/>
      <c r="AK397" s="77"/>
      <c r="AL397" s="66"/>
      <c r="AM397" s="77"/>
      <c r="AN397" s="66"/>
      <c r="AO397" s="77"/>
      <c r="AP397" s="66"/>
      <c r="AQ397" s="77"/>
      <c r="AR397" s="66"/>
      <c r="AS397" s="77"/>
      <c r="AT397" s="66"/>
      <c r="AU397" s="66"/>
      <c r="AV397" s="77" t="str">
        <f t="shared" si="66"/>
        <v/>
      </c>
      <c r="AW397" s="66"/>
      <c r="AX397" s="77" t="str">
        <f>IFERROR(IF(B397&lt;&gt;"", IF(AND(INDEX(Paste_Here!AC$2:AC$610, MATCH(B397, Paste_Here!A$2:A$610, 0))&lt;&gt;"", ISNUMBER(VALUE(INDEX(Paste_Here!AC$2:AC$610, MATCH(B397, Paste_Here!A$2:A$610, 0))))), INDEX(Paste_Here!AC$2:AC$610, MATCH(B397, Paste_Here!A$2:A$610, 0)), ""), ""), "")</f>
        <v/>
      </c>
      <c r="AY397" s="66"/>
      <c r="AZ397" s="77" t="str">
        <f>IFERROR(IF(B397&lt;&gt;"", IF(AND(INDEX(Paste_Here!AD$2:AD$610, MATCH(B397, Paste_Here!A$2:A$610, 0))&lt;&gt;"", ISNUMBER(VALUE(INDEX(Paste_Here!AD$2:AD$610, MATCH(B397, Paste_Here!A$2:A$610, 0))))), TEXT(ROUND(VALUE(INDEX(Paste_Here!AD$2:AD$610, MATCH(B397, Paste_Here!A$2:A$610, 0))), 2), "0.00"), ""), ""), "")</f>
        <v/>
      </c>
      <c r="BA397" s="66"/>
      <c r="BB397" s="77" t="str">
        <f>IFERROR(IF(B397&lt;&gt;"", IF(LOWER(INDEX(Paste_Here!AE$2:AE$610, MATCH(B397, Paste_Here!A$2:A$610, 0)))="approaching expectations", "Approaching", IF(LOWER(INDEX(Paste_Here!AE$2:AE$610, MATCH(B397, Paste_Here!A$2:A$610, 0)))="met expectations", "Met", IF(LOWER(INDEX(Paste_Here!AE$2:AE$610, MATCH(B397, Paste_Here!A$2:A$610, 0)))="exceeded expectations", "Exceeded", IF(LOWER(INDEX(Paste_Here!AE$2:AE$610, MATCH(B397, Paste_Here!A$2:A$610, 0)))="below expectations", "Below", "")))), ""), "")</f>
        <v/>
      </c>
      <c r="BC397" s="66"/>
      <c r="BD397" s="77" t="str">
        <f>IFERROR(IF(B397&lt;&gt;"", IF(AND(INDEX(Paste_Here!T$2:T$610, MATCH(B397, Paste_Here!A$2:A$610, 0))&lt;&gt;"", ISNUMBER(VALUE(INDEX(Paste_Here!T$2:T$610, MATCH(B397, Paste_Here!A$2:A$610, 0))))), INDEX(Paste_Here!T$2:T$610, MATCH(B397, Paste_Here!A$2:A$610, 0)), ""), ""), "")</f>
        <v/>
      </c>
      <c r="BE397" s="66"/>
      <c r="BF397" s="77"/>
      <c r="BG397" s="66"/>
      <c r="BH397" s="77"/>
      <c r="BI397" s="66"/>
      <c r="BJ397" s="77"/>
      <c r="BK397" s="66"/>
      <c r="BL397" s="77" t="str">
        <f>IFERROR(IF(B397&lt;&gt;"", IF(AND(INDEX(Paste_Here!N$2:N$610, MATCH(B397, Paste_Here!A$2:A$610, 0))&lt;&gt;"", ISNUMBER(VALUE(INDEX(Paste_Here!N$2:N$610, MATCH(B397, Paste_Here!A$2:A$610, 0))))), INDEX(Paste_Here!N$2:N$610, MATCH(B397, Paste_Here!A$2:A$610, 0)), ""), ""), "")</f>
        <v/>
      </c>
      <c r="BM397" s="66"/>
      <c r="BN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BO397" s="66"/>
      <c r="BP397" s="77" t="str" cm="1">
        <f t="array" aca="1" ref="BP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BQ397" s="66"/>
      <c r="BR397" s="66"/>
      <c r="BS397" s="77"/>
      <c r="BT397" s="66"/>
      <c r="BU397" s="77"/>
      <c r="BV397" s="66"/>
      <c r="BW397" s="77"/>
      <c r="BX397" s="66"/>
      <c r="BY397" s="77"/>
      <c r="BZ397" s="66"/>
      <c r="CA397" s="77"/>
      <c r="CB397" s="66"/>
      <c r="CC397" s="77"/>
      <c r="CD397" s="66"/>
      <c r="CE397" s="77"/>
      <c r="CF397" s="66"/>
      <c r="CG397" s="77"/>
      <c r="CH397" s="66"/>
      <c r="CI397" s="77"/>
      <c r="CJ397" s="66"/>
      <c r="CK397" s="77"/>
      <c r="CL397" s="66"/>
      <c r="CM397" s="77"/>
      <c r="CN397" s="66"/>
      <c r="CO397" s="66"/>
      <c r="CP397" s="77" t="str">
        <f t="shared" si="67"/>
        <v/>
      </c>
      <c r="CQ397" s="66"/>
      <c r="CR397" s="77" t="str">
        <f>IFERROR(IF(B397&lt;&gt;"", IF(AND(INDEX(Paste_Here!Y$2:Y$610, MATCH(B397, Paste_Here!A$2:A$610, 0))&lt;&gt;"", ISNUMBER(VALUE(INDEX(Paste_Here!Y$2:Y$610, MATCH(B397, Paste_Here!A$2:A$610, 0))))), INDEX(Paste_Here!Y$2:Y$610, MATCH(B397, Paste_Here!A$2:A$610, 0)), ""), ""), "")</f>
        <v/>
      </c>
      <c r="CS397" s="66"/>
      <c r="CT397" s="77" t="str">
        <f>IFERROR(IF(B397&lt;&gt;"", IF(AND(INDEX(Paste_Here!AA$2:AA$610, MATCH(B397, Paste_Here!A$2:A$610, 0))&lt;&gt;"", ISNUMBER(--INDEX(Paste_Here!AA$2:AA$610, MATCH(B397, Paste_Here!A$2:A$610, 0)))), TEXT(ROUND(--INDEX(Paste_Here!AA$2:AA$610, MATCH(B397, Paste_Here!A$2:A$610, 0)), 2), "0.00"), ""), ""), "")</f>
        <v/>
      </c>
      <c r="CU397" s="66"/>
      <c r="CV397" s="77" t="str">
        <f>IFERROR(IF(B397&lt;&gt;"", IF(LOWER(INDEX(Paste_Here!Z$2:Z$610, MATCH(B397, Paste_Here!A$2:A$610, 0)))="approaching expectations", "Approaching", IF(LOWER(INDEX(Paste_Here!Z$2:Z$610, MATCH(B397, Paste_Here!A$2:A$610, 0)))="met expectations", "Met", IF(LOWER(INDEX(Paste_Here!Z$2:Z$610, MATCH(B397, Paste_Here!A$2:A$610, 0)))="exceeded expectations", "Exceeded", IF(LOWER(INDEX(Paste_Here!Z$2:Z$610, MATCH(B397, Paste_Here!A$2:A$610, 0)))="below expectations", "Below", "")))), ""), "")</f>
        <v/>
      </c>
      <c r="CW397" s="66"/>
      <c r="CX397" s="77"/>
      <c r="CY397" s="66"/>
      <c r="CZ397" s="77" t="str">
        <f>IFERROR(IF(B397&lt;&gt;"", IF(AND(INDEX(Paste_Here!AL$2:AL$610, MATCH(B397, Paste_Here!A$2:A$610, 0))&lt;&gt;"", ISNUMBER(VALUE(INDEX(Paste_Here!AL$2:AL$610, MATCH(B397, Paste_Here!A$2:A$610, 0))))), INDEX(Paste_Here!AL$2:AL$610, MATCH(B397, Paste_Here!A$2:A$610, 0)), ""), ""), "")</f>
        <v/>
      </c>
      <c r="DA397" s="66"/>
      <c r="DB397" s="77" t="str">
        <f>IFERROR(IF(B397&lt;&gt;"", IF(ISNUMBER(SEARCH("highrisk", LOWER(INDEX(Paste_Here!AM$2:AM$610, MATCH(B397, Paste_Here!A$2:A$610, 0))))), "High Risk", IF(ISNUMBER(SEARCH("lowrisk", LOWER(INDEX(Paste_Here!AM$2:AM$610, MATCH(B397, Paste_Here!A$2:A$610, 0))))), "Low Risk", IF(ISNUMBER(SEARCH("somerisk", LOWER(INDEX(Paste_Here!AM$2:AM$610, MATCH(B397, Paste_Here!A$2:A$610, 0))))), "Some Risk", ""))), ""), "")</f>
        <v/>
      </c>
      <c r="DC397" s="66"/>
      <c r="DD397" s="77" t="str">
        <f>IFERROR(IF(B397&lt;&gt;"", IF(AND(INDEX(Paste_Here!AN$2:AN$610, MATCH(B397, Paste_Here!A$2:A$610, 0))&lt;&gt;"", ISNUMBER(VALUE(INDEX(Paste_Here!AN$2:AN$610, MATCH(B397, Paste_Here!A$2:A$610, 0))))), INDEX(Paste_Here!AN$2:AN$610, MATCH(B397, Paste_Here!A$2:A$610, 0)), ""), ""), "")</f>
        <v/>
      </c>
      <c r="DE397" s="66"/>
      <c r="DF397" s="77" t="str">
        <f>IFERROR(IF(B397&lt;&gt;"", IF(AND(INDEX(Paste_Here!Q$2:Q$610, MATCH(B397, Paste_Here!A$2:A$610, 0))&lt;&gt;"", ISNUMBER(VALUE(INDEX(Paste_Here!Q$2:Q$610, MATCH(B397, Paste_Here!A$2:A$610, 0))))), INDEX(Paste_Here!Q$2:Q$610, MATCH(B397, Paste_Here!A$2:A$610, 0)), ""), ""), "")</f>
        <v/>
      </c>
      <c r="DG397" s="66"/>
      <c r="DH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DI397" s="66"/>
      <c r="DJ397" s="77" t="str" cm="1">
        <f t="array" aca="1" ref="DJ397" ca="1">IFERROR(VALUE(IF(ISNUMBER(SEARCH("EM", INDEX(Paste_Here!S$2:S$500, MATCH(B397, Paste_Here!A$2:A$500, 0)))), "-" &amp;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f>
        <v/>
      </c>
      <c r="DK397" s="66"/>
      <c r="DL397" s="66"/>
      <c r="DM397" s="77" t="str">
        <f t="shared" si="68"/>
        <v/>
      </c>
      <c r="DN397" s="66"/>
      <c r="DO397" s="77" t="str">
        <f>IFERROR(IF(B397&lt;&gt;"", IF(AND(INDEX(Paste_Here!AF$2:AF$610, MATCH(B397, Paste_Here!A$2:A$610, 0))&lt;&gt;"", ISNUMBER(VALUE(INDEX(Paste_Here!AF$2:AF$610, MATCH(B397, Paste_Here!A$2:A$610, 0))))), INDEX(Paste_Here!AF$2:AF$610, MATCH(B397, Paste_Here!A$2:A$610, 0)), ""), ""), "")</f>
        <v/>
      </c>
      <c r="DP397" s="66"/>
      <c r="DQ397" s="77" t="str">
        <f>IFERROR(IF(B397&lt;&gt;"", IF(AND(INDEX(Paste_Here!AG$2:AG$610, MATCH(B397, Paste_Here!A$2:A$610, 0))&lt;&gt;"", ISNUMBER(--INDEX(Paste_Here!AG$2:AG$610, MATCH(B397, Paste_Here!A$2:A$610, 0)))), TEXT(ROUND(--INDEX(Paste_Here!AG$2:AG$610, MATCH(B397, Paste_Here!A$2:A$610, 0)), 2), "0.00"), ""), ""), "")</f>
        <v/>
      </c>
      <c r="DR397" s="66"/>
      <c r="DS397" s="77" t="str">
        <f>IFERROR(IF(B397&lt;&gt;"", IF(LOWER(INDEX(Paste_Here!AH$2:AH$610, MATCH(B397, Paste_Here!A$2:A$610, 0)))="approaching expectations", "Approaching", IF(LOWER(INDEX(Paste_Here!AH$2:AH$610, MATCH(B397, Paste_Here!A$2:A$610, 0)))="met expectations", "Met", IF(LOWER(INDEX(Paste_Here!AH$2:AH$610, MATCH(B397, Paste_Here!A$2:A$610, 0)))="exceeded expectations", "Exceeded", IF(LOWER(INDEX(Paste_Here!AH$2:AH$610, MATCH(B397, Paste_Here!A$2:A$610, 0)))="below expectations", "Below", "")))), ""), "")</f>
        <v/>
      </c>
      <c r="DT397" s="66"/>
      <c r="DU397" s="77" t="str">
        <f>IFERROR(IF(B397&lt;&gt;"", IF(AND(INDEX(Paste_Here!U$2:U$610, MATCH(B397, Paste_Here!A$2:A$610, 0))&lt;&gt;"", ISNUMBER(VALUE(INDEX(Paste_Here!U$2:U$610, MATCH(B397, Paste_Here!A$2:A$610, 0))))), INDEX(Paste_Here!U$2:U$610, MATCH(B397, Paste_Here!A$2:A$610, 0)), ""), ""), "")</f>
        <v/>
      </c>
      <c r="DV397" s="66"/>
      <c r="DW397" s="77"/>
      <c r="DX397" s="66"/>
      <c r="DY397" s="77" t="str">
        <f>IFERROR(IF(B397&lt;&gt;"", IF(AND(INDEX(Paste_Here!AI$2:AI$610, MATCH(B397, Paste_Here!A$2:A$610, 0))&lt;&gt;"", ISNUMBER(VALUE(INDEX(Paste_Here!AI$2:AI$610, MATCH(B397, Paste_Here!A$2:A$610, 0))))), INDEX(Paste_Here!AI$2:AI$610, MATCH(B397, Paste_Here!A$2:A$610, 0)), ""), ""), "")</f>
        <v/>
      </c>
      <c r="DZ397" s="66"/>
      <c r="EA397" s="77" t="str">
        <f>IFERROR(IF(B397&lt;&gt;"", IF(AND(INDEX(Paste_Here!AJ$2:AJ$610, MATCH(B397, Paste_Here!A$2:A$610, 0))&lt;&gt;"", ISNUMBER(--INDEX(Paste_Here!AJ$2:AJ$610, MATCH(B397, Paste_Here!A$2:A$610, 0)))), TEXT(ROUND(--INDEX(Paste_Here!AJ$2:AJ$610, MATCH(B397, Paste_Here!A$2:A$610, 0)), 2), "0.00"), ""), ""), "")</f>
        <v/>
      </c>
      <c r="EB397" s="66"/>
      <c r="EC397" s="77" t="str">
        <f>IFERROR(IF(B397&lt;&gt;"", IF(LOWER(INDEX(Paste_Here!AK$2:AK$610, MATCH(B397, Paste_Here!A$2:A$610, 0)))="approaching expectations", "Approaching", IF(LOWER(INDEX(Paste_Here!AK$2:AK$610, MATCH(B397, Paste_Here!A$2:A$610, 0)))="met expectations", "Met", IF(LOWER(INDEX(Paste_Here!AK$2:AK$610, MATCH(B397, Paste_Here!A$2:A$610, 0)))="exceeded expectations", "Exceeded", IF(LOWER(INDEX(Paste_Here!AK$2:AK$610, MATCH(B397, Paste_Here!A$2:A$610, 0)))="below expectations", "Below", "")))), ""), "")</f>
        <v/>
      </c>
      <c r="ED397" s="66"/>
      <c r="EE397" s="77"/>
      <c r="EF397" s="66"/>
      <c r="EG397" s="77"/>
      <c r="EH397" s="66"/>
      <c r="EI397" s="66"/>
      <c r="EJ397" s="77" t="str">
        <f t="shared" si="69"/>
        <v/>
      </c>
      <c r="EK397" s="66"/>
      <c r="EL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EM397" s="66"/>
      <c r="EN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EO397" s="66"/>
      <c r="EP397" s="77"/>
      <c r="EQ397" s="66"/>
      <c r="ER397" s="77" t="str">
        <f>IFERROR(IF(B397&lt;&gt;"", IF(AND(INDEX(Paste_Here!AT$2:AT$610, MATCH(B397, Paste_Here!A$2:A$610, 0))&lt;&gt;"", ISNUMBER(VALUE(INDEX(Paste_Here!AT$2:AT$610, MATCH(B397, Paste_Here!A$2:A$610, 0))))), INDEX(Paste_Here!AT$2:AT$610, MATCH(B397, Paste_Here!A$2:A$610, 0)), ""), ""), "")</f>
        <v/>
      </c>
      <c r="ES397" s="66"/>
      <c r="ET397" s="77" t="str">
        <f>IFERROR(IF(B397&lt;&gt;"", IF(AND(INDEX(Paste_Here!AV$2:AV$610, MATCH(B397, Paste_Here!A$2:A$610, 0))&lt;&gt;"", ISNUMBER(VALUE(INDEX(Paste_Here!AV$2:AV$610, MATCH(B397, Paste_Here!A$2:A$610, 0))))), INDEX(Paste_Here!AV$2:AV$610, MATCH(B397, Paste_Here!A$2:A$610, 0)), ""), ""), "")</f>
        <v/>
      </c>
      <c r="EU397" s="66"/>
      <c r="EV397" s="77"/>
      <c r="EW397" s="66"/>
      <c r="EX397" s="77" t="str">
        <f>IFERROR(IF(B397&lt;&gt;"", IF(AND(INDEX(Paste_Here!AU$2:AU$610, MATCH(B397, Paste_Here!A$2:A$610, 0))&lt;&gt;"", ISNUMBER(VALUE(INDEX(Paste_Here!AU$2:AU$610, MATCH(B397, Paste_Here!A$2:A$610, 0))))), INDEX(Paste_Here!AU$2:AU$610, MATCH(B397, Paste_Here!A$2:A$610, 0)), ""), ""), "")</f>
        <v/>
      </c>
      <c r="EY397" s="66"/>
      <c r="EZ397" s="77" t="str">
        <f>IFERROR(IF(B397&lt;&gt;"", IF(AND(INDEX(Paste_Here!AW$2:AW$610, MATCH(B397, Paste_Here!A$2:A$610, 0))&lt;&gt;"", ISNUMBER(VALUE(INDEX(Paste_Here!AW$2:AW$610, MATCH(B397, Paste_Here!A$2:A$610, 0))))), INDEX(Paste_Here!AW$2:AW$610, MATCH(B397, Paste_Here!A$2:A$610, 0)), ""), ""), "")</f>
        <v/>
      </c>
      <c r="FA397" s="66"/>
      <c r="FB397" s="77"/>
      <c r="FC397" s="66"/>
      <c r="FD397" s="77"/>
      <c r="FE397" s="66"/>
      <c r="FF397" s="66"/>
      <c r="FG397" s="77" t="str">
        <f t="shared" si="70"/>
        <v/>
      </c>
      <c r="FH397" s="66"/>
      <c r="FI397" s="77" t="str">
        <f>IFERROR(IF(B397&lt;&gt;"", IF(ISNUMBER(SEARCH("s", LOWER(INDEX(Paste_Here!M$2:M$610, MATCH(B397, Paste_Here!A$2:A$610, 0))))), "Yes", IF(INDEX(Paste_Here!M$2:M$610, MATCH(B397, Paste_Here!A$2:A$610, 0))&lt;&gt;"", "No", "")), ""), "")</f>
        <v/>
      </c>
      <c r="FJ397" s="66"/>
      <c r="FK397" s="77" t="str">
        <f>IFERROR(IF(B397&lt;&gt;"", IF(ISNUMBER(SEARCH("yes", LOWER(INDEX(Paste_Here!F$2:F$610, MATCH(B397, Paste_Here!A$2:A$610, 0))))), "Yes", IF(ISNUMBER(SEARCH("no", LOWER(INDEX(Paste_Here!F$2:F$610, MATCH(B397, Paste_Here!A$2:A$610, 0))))), "No", "")), ""), "")</f>
        <v/>
      </c>
      <c r="FL397" s="66"/>
      <c r="FM397" s="77" t="str">
        <f>IFERROR(IF(B397&lt;&gt;"", IF(ISNUMBER(SEARCH("english language learner", LOWER(INDEX(Paste_Here!C$2:C$610, MATCH(B397, Paste_Here!A$2:A$610, 0))))), "Yes", ""), ""), "")</f>
        <v/>
      </c>
      <c r="FN397" s="66"/>
      <c r="FO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FP397" s="66"/>
      <c r="FQ397" s="77" t="str">
        <f>IFERROR(IF(B397&lt;&gt;"", IF(ISNUMBER(SEARCH("yes", LOWER(INDEX(Paste_Here!L$2:L$610, MATCH(B397, Paste_Here!A$2:A$610, 0))))), "Yes", IF(ISNUMBER(SEARCH("no", LOWER(INDEX(Paste_Here!L$2:L$610, MATCH(B397, Paste_Here!A$2:A$610, 0))))), "No", "")), ""), "")</f>
        <v/>
      </c>
      <c r="FR397" s="66"/>
      <c r="FS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FT397" s="66"/>
      <c r="FU397" s="77"/>
      <c r="FV397" s="66"/>
      <c r="FW397" s="77" t="str">
        <f>IFERROR(IF(B397&lt;&gt;"", IF(AND(INDEX(Paste_Here!D$2:D$610, MATCH(B397, Paste_Here!A$2:A$610, 0))&lt;&gt;"", ISNUMBER(VALUE(INDEX(Paste_Here!D$2:D$610, MATCH(B397, Paste_Here!A$2:A$610, 0))))), INDEX(Paste_Here!D$2:D$610, MATCH(B397, Paste_Here!A$2:A$610, 0)), ""), ""), "")</f>
        <v/>
      </c>
      <c r="FX397" s="66"/>
      <c r="FY397" s="77" t="str">
        <f>IFERROR(IF(B397&lt;&gt;"", IF(AND(INDEX(Paste_Here!G$2:G$610, MATCH(B397, Paste_Here!A$2:A$610, 0))&lt;&gt;"", ISNUMBER(VALUE(INDEX(Paste_Here!G$2:G$610, MATCH(B397, Paste_Here!A$2:A$610, 0))))), INDEX(Paste_Here!G$2:G$610, MATCH(B397, Paste_Here!A$2:A$610, 0)), ""), ""), "")</f>
        <v/>
      </c>
      <c r="FZ397" s="66"/>
      <c r="GA397" s="95"/>
      <c r="GB397" s="66"/>
      <c r="JS397" s="1" t="str" cm="1">
        <f t="array" ref="JS397">IFERROR(INDEX(Paste_Here!$B$2:$B$610, MATCH(0, COUNTIF(JS$4:JS396, Paste_Here!$B$2:$B$610) + IF(Paste_Here!$B$2:$B$610="", 1, 0), 0)), "")</f>
        <v/>
      </c>
      <c r="JT397" s="1" t="str">
        <f>IF(JS397&lt;&gt;"", INDEX(Paste_Here!$A$2:$A$610, MATCH(JS397, Paste_Here!$B$2:$B$610, 0)), "")</f>
        <v/>
      </c>
      <c r="JU397" s="1" t="str">
        <f t="shared" si="71"/>
        <v/>
      </c>
      <c r="JV397" s="1" t="str" cm="1">
        <f t="array" ref="JV397">IFERROR(INDEX($JU$5:$JU$610, MATCH(SMALL(IF($JU$5:$JU$610&lt;&gt;"", COUNTIF($JU$5:$JU$610, "&lt;"&amp;$JU$5:$JU$610)+1), ROW()-ROW($JV$5)+1), COUNTIF($JU$5:$JU$610, "&lt;"&amp;$JU$5:$JU$610)+1, 0)), "")</f>
        <v/>
      </c>
    </row>
    <row r="398" spans="1:282">
      <c r="A398" s="66"/>
      <c r="B398" s="77" t="str">
        <f t="shared" si="62"/>
        <v/>
      </c>
      <c r="C398" s="66"/>
      <c r="D398" s="77" t="str">
        <f>IFERROR(IF(B398&lt;&gt;"", IF(COUNTIF(INDEX(Paste_Here!AS$2:AS$610, MATCH(B398, Paste_Here!A$2:A$610, 0), 0), "yes") &gt; 0, "Yes", IF(COUNTIF(INDEX(Paste_Here!AS$2:AS$610, MATCH(B398, Paste_Here!A$2:A$610, 0), 0), "no") &gt; 0, "No", "")), ""), "")</f>
        <v/>
      </c>
      <c r="E398" s="66"/>
      <c r="F398" s="77" t="str">
        <f t="shared" si="63"/>
        <v/>
      </c>
      <c r="G398" s="66"/>
      <c r="H398" s="77" t="str">
        <f>IFERROR(IF(B398&lt;&gt;"", IF(COUNTIF(INDEX(Paste_Here!AO$2:AR$610, MATCH(B398, Paste_Here!A$2:A$610, 0), 0), "yes") &gt; 0, "Yes", IF(COUNTIF(INDEX(Paste_Here!AO$2:AR$610, MATCH(B398, Paste_Here!A$2:A$610, 0), 0), "no") &gt; 0, "No", "")), ""), "")</f>
        <v/>
      </c>
      <c r="I398" s="66"/>
      <c r="J398" s="77" t="str">
        <f t="shared" si="64"/>
        <v/>
      </c>
      <c r="K398" s="66"/>
      <c r="L398" s="77" t="str">
        <f>IFERROR(IF(B398&lt;&gt;"", IF(ISNUMBER(SEARCH("yes", LOWER(INDEX(Paste_Here!W$2:W$610, MATCH(B398, Paste_Here!A$2:A$610, 0))))), "Yes", IF(ISNUMBER(SEARCH("no", LOWER(INDEX(Paste_Here!W$2:W$610, MATCH(B398, Paste_Here!A$2:A$610, 0))))), "No", "")), ""), "")</f>
        <v/>
      </c>
      <c r="M398" s="66"/>
      <c r="N398" s="77"/>
      <c r="O398" s="66"/>
      <c r="P398" s="77" t="str">
        <f>IFERROR(IF(B398&lt;&gt;"", IF(ISNUMBER(SEARCH("yes", LOWER(INDEX(Paste_Here!V$2:V$610, MATCH(B398, Paste_Here!A$2:A$610, 0))))), "Yes", IF(ISNUMBER(SEARCH("no", LOWER(INDEX(Paste_Here!V$2:V$610, MATCH(B398, Paste_Here!A$2:A$610, 0))))), "No", "")), ""), "")</f>
        <v/>
      </c>
      <c r="Q398" s="66"/>
      <c r="R398" s="77"/>
      <c r="S398" s="66"/>
      <c r="T398" s="77"/>
      <c r="U398" s="66"/>
      <c r="V398" s="66"/>
      <c r="W398" s="77" t="str">
        <f t="shared" si="65"/>
        <v/>
      </c>
      <c r="X398" s="66"/>
      <c r="Y398" s="77" t="str">
        <f>IFERROR(IF(B398&lt;&gt;"", IF(ISNUMBER(SEARCH("Revealed-Potential (Primary Focus)", LOWER(INDEX(Paste_Here!X$2:X$610, MATCH(B398, Paste_Here!A$2:A$610, 0))))), "Rev-Potential: Prim", IF(ISNUMBER(SEARCH("Revealed-Potential (Secondary Focus)", LOWER(INDEX(Paste_Here!X$2:X$610, MATCH(B398, Paste_Here!A$2:A$610, 0))))), "Rev-Potential: Sec", IF(ISNUMBER(SEARCH("Monitoring", LOWER(INDEX(Paste_Here!X$2:X$610, MATCH(B398, Paste_Here!A$2:A$610, 0))))), "Monitoring", IF(ISNUMBER(SEARCH("At-Promise (Secondary Focus)", LOWER(INDEX(Paste_Here!X$2:X$610, MATCH(B398, Paste_Here!A$2:A$610, 0))))), "At-Promise: Sec", IF(ISNUMBER(SEARCH("At-Promise (Primary Focus)", LOWER(INDEX(Paste_Here!X$2:X$610, MATCH(B398, Paste_Here!A$2:A$610, 0))))), "At-Promise: Prim", ""))))), ""), "")</f>
        <v/>
      </c>
      <c r="Z398" s="66"/>
      <c r="AA398" s="77"/>
      <c r="AB398" s="66"/>
      <c r="AC398" s="77" t="str">
        <f>IFERROR(IF(B398&lt;&gt;"", IF(ISNUMBER(SEARCH("Revealed-Potential (Primary Focus)", LOWER(INDEX(Paste_Here!AB$2:AB$610, MATCH(B398, Paste_Here!A$2:A$610, 0))))), "Rev-Potential: Prim", IF(ISNUMBER(SEARCH("Revealed-Potential (Secondary Focus)", LOWER(INDEX(Paste_Here!AB$2:AB$610, MATCH(B398, Paste_Here!A$2:A$610, 0))))), "Rev-Potential: Sec", IF(ISNUMBER(SEARCH("Monitoring", LOWER(INDEX(Paste_Here!AB$2:AB$610, MATCH(B398, Paste_Here!A$2:A$610, 0))))), "Monitoring", IF(ISNUMBER(SEARCH("At-Promise (Secondary Focus)", LOWER(INDEX(Paste_Here!AB$2:AB$610, MATCH(B398, Paste_Here!A$2:A$610, 0))))), "At-Promise: Sec", IF(ISNUMBER(SEARCH("At-Promise (Primary Focus)", LOWER(INDEX(Paste_Here!AB$2:AB$610, MATCH(B398, Paste_Here!A$2:A$610, 0))))), "At-Promise: Prim", ""))))), ""), "")</f>
        <v/>
      </c>
      <c r="AD398" s="66"/>
      <c r="AE398" s="77"/>
      <c r="AF398" s="66"/>
      <c r="AG398" s="77"/>
      <c r="AH398" s="66"/>
      <c r="AI398" s="77"/>
      <c r="AJ398" s="66"/>
      <c r="AK398" s="77"/>
      <c r="AL398" s="66"/>
      <c r="AM398" s="77"/>
      <c r="AN398" s="66"/>
      <c r="AO398" s="77"/>
      <c r="AP398" s="66"/>
      <c r="AQ398" s="77"/>
      <c r="AR398" s="66"/>
      <c r="AS398" s="77"/>
      <c r="AT398" s="66"/>
      <c r="AU398" s="66"/>
      <c r="AV398" s="77" t="str">
        <f t="shared" si="66"/>
        <v/>
      </c>
      <c r="AW398" s="66"/>
      <c r="AX398" s="77" t="str">
        <f>IFERROR(IF(B398&lt;&gt;"", IF(AND(INDEX(Paste_Here!AC$2:AC$610, MATCH(B398, Paste_Here!A$2:A$610, 0))&lt;&gt;"", ISNUMBER(VALUE(INDEX(Paste_Here!AC$2:AC$610, MATCH(B398, Paste_Here!A$2:A$610, 0))))), INDEX(Paste_Here!AC$2:AC$610, MATCH(B398, Paste_Here!A$2:A$610, 0)), ""), ""), "")</f>
        <v/>
      </c>
      <c r="AY398" s="66"/>
      <c r="AZ398" s="77" t="str">
        <f>IFERROR(IF(B398&lt;&gt;"", IF(AND(INDEX(Paste_Here!AD$2:AD$610, MATCH(B398, Paste_Here!A$2:A$610, 0))&lt;&gt;"", ISNUMBER(VALUE(INDEX(Paste_Here!AD$2:AD$610, MATCH(B398, Paste_Here!A$2:A$610, 0))))), TEXT(ROUND(VALUE(INDEX(Paste_Here!AD$2:AD$610, MATCH(B398, Paste_Here!A$2:A$610, 0))), 2), "0.00"), ""), ""), "")</f>
        <v/>
      </c>
      <c r="BA398" s="66"/>
      <c r="BB398" s="77" t="str">
        <f>IFERROR(IF(B398&lt;&gt;"", IF(LOWER(INDEX(Paste_Here!AE$2:AE$610, MATCH(B398, Paste_Here!A$2:A$610, 0)))="approaching expectations", "Approaching", IF(LOWER(INDEX(Paste_Here!AE$2:AE$610, MATCH(B398, Paste_Here!A$2:A$610, 0)))="met expectations", "Met", IF(LOWER(INDEX(Paste_Here!AE$2:AE$610, MATCH(B398, Paste_Here!A$2:A$610, 0)))="exceeded expectations", "Exceeded", IF(LOWER(INDEX(Paste_Here!AE$2:AE$610, MATCH(B398, Paste_Here!A$2:A$610, 0)))="below expectations", "Below", "")))), ""), "")</f>
        <v/>
      </c>
      <c r="BC398" s="66"/>
      <c r="BD398" s="77" t="str">
        <f>IFERROR(IF(B398&lt;&gt;"", IF(AND(INDEX(Paste_Here!T$2:T$610, MATCH(B398, Paste_Here!A$2:A$610, 0))&lt;&gt;"", ISNUMBER(VALUE(INDEX(Paste_Here!T$2:T$610, MATCH(B398, Paste_Here!A$2:A$610, 0))))), INDEX(Paste_Here!T$2:T$610, MATCH(B398, Paste_Here!A$2:A$610, 0)), ""), ""), "")</f>
        <v/>
      </c>
      <c r="BE398" s="66"/>
      <c r="BF398" s="77"/>
      <c r="BG398" s="66"/>
      <c r="BH398" s="77"/>
      <c r="BI398" s="66"/>
      <c r="BJ398" s="77"/>
      <c r="BK398" s="66"/>
      <c r="BL398" s="77" t="str">
        <f>IFERROR(IF(B398&lt;&gt;"", IF(AND(INDEX(Paste_Here!N$2:N$610, MATCH(B398, Paste_Here!A$2:A$610, 0))&lt;&gt;"", ISNUMBER(VALUE(INDEX(Paste_Here!N$2:N$610, MATCH(B398, Paste_Here!A$2:A$610, 0))))), INDEX(Paste_Here!N$2:N$610, MATCH(B398, Paste_Here!A$2:A$610, 0)), ""), ""), "")</f>
        <v/>
      </c>
      <c r="BM398" s="66"/>
      <c r="BN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BO398" s="66"/>
      <c r="BP398" s="77" t="str" cm="1">
        <f t="array" aca="1" ref="BP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BQ398" s="66"/>
      <c r="BR398" s="66"/>
      <c r="BS398" s="77"/>
      <c r="BT398" s="66"/>
      <c r="BU398" s="77"/>
      <c r="BV398" s="66"/>
      <c r="BW398" s="77"/>
      <c r="BX398" s="66"/>
      <c r="BY398" s="77"/>
      <c r="BZ398" s="66"/>
      <c r="CA398" s="77"/>
      <c r="CB398" s="66"/>
      <c r="CC398" s="77"/>
      <c r="CD398" s="66"/>
      <c r="CE398" s="77"/>
      <c r="CF398" s="66"/>
      <c r="CG398" s="77"/>
      <c r="CH398" s="66"/>
      <c r="CI398" s="77"/>
      <c r="CJ398" s="66"/>
      <c r="CK398" s="77"/>
      <c r="CL398" s="66"/>
      <c r="CM398" s="77"/>
      <c r="CN398" s="66"/>
      <c r="CO398" s="66"/>
      <c r="CP398" s="77" t="str">
        <f t="shared" si="67"/>
        <v/>
      </c>
      <c r="CQ398" s="66"/>
      <c r="CR398" s="77" t="str">
        <f>IFERROR(IF(B398&lt;&gt;"", IF(AND(INDEX(Paste_Here!Y$2:Y$610, MATCH(B398, Paste_Here!A$2:A$610, 0))&lt;&gt;"", ISNUMBER(VALUE(INDEX(Paste_Here!Y$2:Y$610, MATCH(B398, Paste_Here!A$2:A$610, 0))))), INDEX(Paste_Here!Y$2:Y$610, MATCH(B398, Paste_Here!A$2:A$610, 0)), ""), ""), "")</f>
        <v/>
      </c>
      <c r="CS398" s="66"/>
      <c r="CT398" s="77" t="str">
        <f>IFERROR(IF(B398&lt;&gt;"", IF(AND(INDEX(Paste_Here!AA$2:AA$610, MATCH(B398, Paste_Here!A$2:A$610, 0))&lt;&gt;"", ISNUMBER(--INDEX(Paste_Here!AA$2:AA$610, MATCH(B398, Paste_Here!A$2:A$610, 0)))), TEXT(ROUND(--INDEX(Paste_Here!AA$2:AA$610, MATCH(B398, Paste_Here!A$2:A$610, 0)), 2), "0.00"), ""), ""), "")</f>
        <v/>
      </c>
      <c r="CU398" s="66"/>
      <c r="CV398" s="77" t="str">
        <f>IFERROR(IF(B398&lt;&gt;"", IF(LOWER(INDEX(Paste_Here!Z$2:Z$610, MATCH(B398, Paste_Here!A$2:A$610, 0)))="approaching expectations", "Approaching", IF(LOWER(INDEX(Paste_Here!Z$2:Z$610, MATCH(B398, Paste_Here!A$2:A$610, 0)))="met expectations", "Met", IF(LOWER(INDEX(Paste_Here!Z$2:Z$610, MATCH(B398, Paste_Here!A$2:A$610, 0)))="exceeded expectations", "Exceeded", IF(LOWER(INDEX(Paste_Here!Z$2:Z$610, MATCH(B398, Paste_Here!A$2:A$610, 0)))="below expectations", "Below", "")))), ""), "")</f>
        <v/>
      </c>
      <c r="CW398" s="66"/>
      <c r="CX398" s="77"/>
      <c r="CY398" s="66"/>
      <c r="CZ398" s="77" t="str">
        <f>IFERROR(IF(B398&lt;&gt;"", IF(AND(INDEX(Paste_Here!AL$2:AL$610, MATCH(B398, Paste_Here!A$2:A$610, 0))&lt;&gt;"", ISNUMBER(VALUE(INDEX(Paste_Here!AL$2:AL$610, MATCH(B398, Paste_Here!A$2:A$610, 0))))), INDEX(Paste_Here!AL$2:AL$610, MATCH(B398, Paste_Here!A$2:A$610, 0)), ""), ""), "")</f>
        <v/>
      </c>
      <c r="DA398" s="66"/>
      <c r="DB398" s="77" t="str">
        <f>IFERROR(IF(B398&lt;&gt;"", IF(ISNUMBER(SEARCH("highrisk", LOWER(INDEX(Paste_Here!AM$2:AM$610, MATCH(B398, Paste_Here!A$2:A$610, 0))))), "High Risk", IF(ISNUMBER(SEARCH("lowrisk", LOWER(INDEX(Paste_Here!AM$2:AM$610, MATCH(B398, Paste_Here!A$2:A$610, 0))))), "Low Risk", IF(ISNUMBER(SEARCH("somerisk", LOWER(INDEX(Paste_Here!AM$2:AM$610, MATCH(B398, Paste_Here!A$2:A$610, 0))))), "Some Risk", ""))), ""), "")</f>
        <v/>
      </c>
      <c r="DC398" s="66"/>
      <c r="DD398" s="77" t="str">
        <f>IFERROR(IF(B398&lt;&gt;"", IF(AND(INDEX(Paste_Here!AN$2:AN$610, MATCH(B398, Paste_Here!A$2:A$610, 0))&lt;&gt;"", ISNUMBER(VALUE(INDEX(Paste_Here!AN$2:AN$610, MATCH(B398, Paste_Here!A$2:A$610, 0))))), INDEX(Paste_Here!AN$2:AN$610, MATCH(B398, Paste_Here!A$2:A$610, 0)), ""), ""), "")</f>
        <v/>
      </c>
      <c r="DE398" s="66"/>
      <c r="DF398" s="77" t="str">
        <f>IFERROR(IF(B398&lt;&gt;"", IF(AND(INDEX(Paste_Here!Q$2:Q$610, MATCH(B398, Paste_Here!A$2:A$610, 0))&lt;&gt;"", ISNUMBER(VALUE(INDEX(Paste_Here!Q$2:Q$610, MATCH(B398, Paste_Here!A$2:A$610, 0))))), INDEX(Paste_Here!Q$2:Q$610, MATCH(B398, Paste_Here!A$2:A$610, 0)), ""), ""), "")</f>
        <v/>
      </c>
      <c r="DG398" s="66"/>
      <c r="DH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DI398" s="66"/>
      <c r="DJ398" s="77" t="str" cm="1">
        <f t="array" aca="1" ref="DJ398" ca="1">IFERROR(VALUE(IF(ISNUMBER(SEARCH("EM", INDEX(Paste_Here!S$2:S$500, MATCH(B398, Paste_Here!A$2:A$500, 0)))), "-" &amp;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f>
        <v/>
      </c>
      <c r="DK398" s="66"/>
      <c r="DL398" s="66"/>
      <c r="DM398" s="77" t="str">
        <f t="shared" si="68"/>
        <v/>
      </c>
      <c r="DN398" s="66"/>
      <c r="DO398" s="77" t="str">
        <f>IFERROR(IF(B398&lt;&gt;"", IF(AND(INDEX(Paste_Here!AF$2:AF$610, MATCH(B398, Paste_Here!A$2:A$610, 0))&lt;&gt;"", ISNUMBER(VALUE(INDEX(Paste_Here!AF$2:AF$610, MATCH(B398, Paste_Here!A$2:A$610, 0))))), INDEX(Paste_Here!AF$2:AF$610, MATCH(B398, Paste_Here!A$2:A$610, 0)), ""), ""), "")</f>
        <v/>
      </c>
      <c r="DP398" s="66"/>
      <c r="DQ398" s="77" t="str">
        <f>IFERROR(IF(B398&lt;&gt;"", IF(AND(INDEX(Paste_Here!AG$2:AG$610, MATCH(B398, Paste_Here!A$2:A$610, 0))&lt;&gt;"", ISNUMBER(--INDEX(Paste_Here!AG$2:AG$610, MATCH(B398, Paste_Here!A$2:A$610, 0)))), TEXT(ROUND(--INDEX(Paste_Here!AG$2:AG$610, MATCH(B398, Paste_Here!A$2:A$610, 0)), 2), "0.00"), ""), ""), "")</f>
        <v/>
      </c>
      <c r="DR398" s="66"/>
      <c r="DS398" s="77" t="str">
        <f>IFERROR(IF(B398&lt;&gt;"", IF(LOWER(INDEX(Paste_Here!AH$2:AH$610, MATCH(B398, Paste_Here!A$2:A$610, 0)))="approaching expectations", "Approaching", IF(LOWER(INDEX(Paste_Here!AH$2:AH$610, MATCH(B398, Paste_Here!A$2:A$610, 0)))="met expectations", "Met", IF(LOWER(INDEX(Paste_Here!AH$2:AH$610, MATCH(B398, Paste_Here!A$2:A$610, 0)))="exceeded expectations", "Exceeded", IF(LOWER(INDEX(Paste_Here!AH$2:AH$610, MATCH(B398, Paste_Here!A$2:A$610, 0)))="below expectations", "Below", "")))), ""), "")</f>
        <v/>
      </c>
      <c r="DT398" s="66"/>
      <c r="DU398" s="77" t="str">
        <f>IFERROR(IF(B398&lt;&gt;"", IF(AND(INDEX(Paste_Here!U$2:U$610, MATCH(B398, Paste_Here!A$2:A$610, 0))&lt;&gt;"", ISNUMBER(VALUE(INDEX(Paste_Here!U$2:U$610, MATCH(B398, Paste_Here!A$2:A$610, 0))))), INDEX(Paste_Here!U$2:U$610, MATCH(B398, Paste_Here!A$2:A$610, 0)), ""), ""), "")</f>
        <v/>
      </c>
      <c r="DV398" s="66"/>
      <c r="DW398" s="77"/>
      <c r="DX398" s="66"/>
      <c r="DY398" s="77" t="str">
        <f>IFERROR(IF(B398&lt;&gt;"", IF(AND(INDEX(Paste_Here!AI$2:AI$610, MATCH(B398, Paste_Here!A$2:A$610, 0))&lt;&gt;"", ISNUMBER(VALUE(INDEX(Paste_Here!AI$2:AI$610, MATCH(B398, Paste_Here!A$2:A$610, 0))))), INDEX(Paste_Here!AI$2:AI$610, MATCH(B398, Paste_Here!A$2:A$610, 0)), ""), ""), "")</f>
        <v/>
      </c>
      <c r="DZ398" s="66"/>
      <c r="EA398" s="77" t="str">
        <f>IFERROR(IF(B398&lt;&gt;"", IF(AND(INDEX(Paste_Here!AJ$2:AJ$610, MATCH(B398, Paste_Here!A$2:A$610, 0))&lt;&gt;"", ISNUMBER(--INDEX(Paste_Here!AJ$2:AJ$610, MATCH(B398, Paste_Here!A$2:A$610, 0)))), TEXT(ROUND(--INDEX(Paste_Here!AJ$2:AJ$610, MATCH(B398, Paste_Here!A$2:A$610, 0)), 2), "0.00"), ""), ""), "")</f>
        <v/>
      </c>
      <c r="EB398" s="66"/>
      <c r="EC398" s="77" t="str">
        <f>IFERROR(IF(B398&lt;&gt;"", IF(LOWER(INDEX(Paste_Here!AK$2:AK$610, MATCH(B398, Paste_Here!A$2:A$610, 0)))="approaching expectations", "Approaching", IF(LOWER(INDEX(Paste_Here!AK$2:AK$610, MATCH(B398, Paste_Here!A$2:A$610, 0)))="met expectations", "Met", IF(LOWER(INDEX(Paste_Here!AK$2:AK$610, MATCH(B398, Paste_Here!A$2:A$610, 0)))="exceeded expectations", "Exceeded", IF(LOWER(INDEX(Paste_Here!AK$2:AK$610, MATCH(B398, Paste_Here!A$2:A$610, 0)))="below expectations", "Below", "")))), ""), "")</f>
        <v/>
      </c>
      <c r="ED398" s="66"/>
      <c r="EE398" s="77"/>
      <c r="EF398" s="66"/>
      <c r="EG398" s="77"/>
      <c r="EH398" s="66"/>
      <c r="EI398" s="66"/>
      <c r="EJ398" s="77" t="str">
        <f t="shared" si="69"/>
        <v/>
      </c>
      <c r="EK398" s="66"/>
      <c r="EL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EM398" s="66"/>
      <c r="EN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EO398" s="66"/>
      <c r="EP398" s="77"/>
      <c r="EQ398" s="66"/>
      <c r="ER398" s="77" t="str">
        <f>IFERROR(IF(B398&lt;&gt;"", IF(AND(INDEX(Paste_Here!AT$2:AT$610, MATCH(B398, Paste_Here!A$2:A$610, 0))&lt;&gt;"", ISNUMBER(VALUE(INDEX(Paste_Here!AT$2:AT$610, MATCH(B398, Paste_Here!A$2:A$610, 0))))), INDEX(Paste_Here!AT$2:AT$610, MATCH(B398, Paste_Here!A$2:A$610, 0)), ""), ""), "")</f>
        <v/>
      </c>
      <c r="ES398" s="66"/>
      <c r="ET398" s="77" t="str">
        <f>IFERROR(IF(B398&lt;&gt;"", IF(AND(INDEX(Paste_Here!AV$2:AV$610, MATCH(B398, Paste_Here!A$2:A$610, 0))&lt;&gt;"", ISNUMBER(VALUE(INDEX(Paste_Here!AV$2:AV$610, MATCH(B398, Paste_Here!A$2:A$610, 0))))), INDEX(Paste_Here!AV$2:AV$610, MATCH(B398, Paste_Here!A$2:A$610, 0)), ""), ""), "")</f>
        <v/>
      </c>
      <c r="EU398" s="66"/>
      <c r="EV398" s="77"/>
      <c r="EW398" s="66"/>
      <c r="EX398" s="77" t="str">
        <f>IFERROR(IF(B398&lt;&gt;"", IF(AND(INDEX(Paste_Here!AU$2:AU$610, MATCH(B398, Paste_Here!A$2:A$610, 0))&lt;&gt;"", ISNUMBER(VALUE(INDEX(Paste_Here!AU$2:AU$610, MATCH(B398, Paste_Here!A$2:A$610, 0))))), INDEX(Paste_Here!AU$2:AU$610, MATCH(B398, Paste_Here!A$2:A$610, 0)), ""), ""), "")</f>
        <v/>
      </c>
      <c r="EY398" s="66"/>
      <c r="EZ398" s="77" t="str">
        <f>IFERROR(IF(B398&lt;&gt;"", IF(AND(INDEX(Paste_Here!AW$2:AW$610, MATCH(B398, Paste_Here!A$2:A$610, 0))&lt;&gt;"", ISNUMBER(VALUE(INDEX(Paste_Here!AW$2:AW$610, MATCH(B398, Paste_Here!A$2:A$610, 0))))), INDEX(Paste_Here!AW$2:AW$610, MATCH(B398, Paste_Here!A$2:A$610, 0)), ""), ""), "")</f>
        <v/>
      </c>
      <c r="FA398" s="66"/>
      <c r="FB398" s="77"/>
      <c r="FC398" s="66"/>
      <c r="FD398" s="77"/>
      <c r="FE398" s="66"/>
      <c r="FF398" s="66"/>
      <c r="FG398" s="77" t="str">
        <f t="shared" si="70"/>
        <v/>
      </c>
      <c r="FH398" s="66"/>
      <c r="FI398" s="77" t="str">
        <f>IFERROR(IF(B398&lt;&gt;"", IF(ISNUMBER(SEARCH("s", LOWER(INDEX(Paste_Here!M$2:M$610, MATCH(B398, Paste_Here!A$2:A$610, 0))))), "Yes", IF(INDEX(Paste_Here!M$2:M$610, MATCH(B398, Paste_Here!A$2:A$610, 0))&lt;&gt;"", "No", "")), ""), "")</f>
        <v/>
      </c>
      <c r="FJ398" s="66"/>
      <c r="FK398" s="77" t="str">
        <f>IFERROR(IF(B398&lt;&gt;"", IF(ISNUMBER(SEARCH("yes", LOWER(INDEX(Paste_Here!F$2:F$610, MATCH(B398, Paste_Here!A$2:A$610, 0))))), "Yes", IF(ISNUMBER(SEARCH("no", LOWER(INDEX(Paste_Here!F$2:F$610, MATCH(B398, Paste_Here!A$2:A$610, 0))))), "No", "")), ""), "")</f>
        <v/>
      </c>
      <c r="FL398" s="66"/>
      <c r="FM398" s="77" t="str">
        <f>IFERROR(IF(B398&lt;&gt;"", IF(ISNUMBER(SEARCH("english language learner", LOWER(INDEX(Paste_Here!C$2:C$610, MATCH(B398, Paste_Here!A$2:A$610, 0))))), "Yes", ""), ""), "")</f>
        <v/>
      </c>
      <c r="FN398" s="66"/>
      <c r="FO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FP398" s="66"/>
      <c r="FQ398" s="77" t="str">
        <f>IFERROR(IF(B398&lt;&gt;"", IF(ISNUMBER(SEARCH("yes", LOWER(INDEX(Paste_Here!L$2:L$610, MATCH(B398, Paste_Here!A$2:A$610, 0))))), "Yes", IF(ISNUMBER(SEARCH("no", LOWER(INDEX(Paste_Here!L$2:L$610, MATCH(B398, Paste_Here!A$2:A$610, 0))))), "No", "")), ""), "")</f>
        <v/>
      </c>
      <c r="FR398" s="66"/>
      <c r="FS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FT398" s="66"/>
      <c r="FU398" s="77"/>
      <c r="FV398" s="66"/>
      <c r="FW398" s="77" t="str">
        <f>IFERROR(IF(B398&lt;&gt;"", IF(AND(INDEX(Paste_Here!D$2:D$610, MATCH(B398, Paste_Here!A$2:A$610, 0))&lt;&gt;"", ISNUMBER(VALUE(INDEX(Paste_Here!D$2:D$610, MATCH(B398, Paste_Here!A$2:A$610, 0))))), INDEX(Paste_Here!D$2:D$610, MATCH(B398, Paste_Here!A$2:A$610, 0)), ""), ""), "")</f>
        <v/>
      </c>
      <c r="FX398" s="66"/>
      <c r="FY398" s="77" t="str">
        <f>IFERROR(IF(B398&lt;&gt;"", IF(AND(INDEX(Paste_Here!G$2:G$610, MATCH(B398, Paste_Here!A$2:A$610, 0))&lt;&gt;"", ISNUMBER(VALUE(INDEX(Paste_Here!G$2:G$610, MATCH(B398, Paste_Here!A$2:A$610, 0))))), INDEX(Paste_Here!G$2:G$610, MATCH(B398, Paste_Here!A$2:A$610, 0)), ""), ""), "")</f>
        <v/>
      </c>
      <c r="FZ398" s="66"/>
      <c r="GA398" s="95"/>
      <c r="GB398" s="66"/>
      <c r="JS398" s="1" t="str" cm="1">
        <f t="array" ref="JS398">IFERROR(INDEX(Paste_Here!$B$2:$B$610, MATCH(0, COUNTIF(JS$4:JS397, Paste_Here!$B$2:$B$610) + IF(Paste_Here!$B$2:$B$610="", 1, 0), 0)), "")</f>
        <v/>
      </c>
      <c r="JT398" s="1" t="str">
        <f>IF(JS398&lt;&gt;"", INDEX(Paste_Here!$A$2:$A$610, MATCH(JS398, Paste_Here!$B$2:$B$610, 0)), "")</f>
        <v/>
      </c>
      <c r="JU398" s="1" t="str">
        <f t="shared" si="71"/>
        <v/>
      </c>
      <c r="JV398" s="1" t="str" cm="1">
        <f t="array" ref="JV398">IFERROR(INDEX($JU$5:$JU$610, MATCH(SMALL(IF($JU$5:$JU$610&lt;&gt;"", COUNTIF($JU$5:$JU$610, "&lt;"&amp;$JU$5:$JU$610)+1), ROW()-ROW($JV$5)+1), COUNTIF($JU$5:$JU$610, "&lt;"&amp;$JU$5:$JU$610)+1, 0)), "")</f>
        <v/>
      </c>
    </row>
    <row r="399" spans="1:282">
      <c r="A399" s="66"/>
      <c r="B399" s="77" t="str">
        <f t="shared" si="62"/>
        <v/>
      </c>
      <c r="C399" s="66"/>
      <c r="D399" s="77" t="str">
        <f>IFERROR(IF(B399&lt;&gt;"", IF(COUNTIF(INDEX(Paste_Here!AS$2:AS$610, MATCH(B399, Paste_Here!A$2:A$610, 0), 0), "yes") &gt; 0, "Yes", IF(COUNTIF(INDEX(Paste_Here!AS$2:AS$610, MATCH(B399, Paste_Here!A$2:A$610, 0), 0), "no") &gt; 0, "No", "")), ""), "")</f>
        <v/>
      </c>
      <c r="E399" s="66"/>
      <c r="F399" s="77" t="str">
        <f t="shared" si="63"/>
        <v/>
      </c>
      <c r="G399" s="66"/>
      <c r="H399" s="77" t="str">
        <f>IFERROR(IF(B399&lt;&gt;"", IF(COUNTIF(INDEX(Paste_Here!AO$2:AR$610, MATCH(B399, Paste_Here!A$2:A$610, 0), 0), "yes") &gt; 0, "Yes", IF(COUNTIF(INDEX(Paste_Here!AO$2:AR$610, MATCH(B399, Paste_Here!A$2:A$610, 0), 0), "no") &gt; 0, "No", "")), ""), "")</f>
        <v/>
      </c>
      <c r="I399" s="66"/>
      <c r="J399" s="77" t="str">
        <f t="shared" si="64"/>
        <v/>
      </c>
      <c r="K399" s="66"/>
      <c r="L399" s="77" t="str">
        <f>IFERROR(IF(B399&lt;&gt;"", IF(ISNUMBER(SEARCH("yes", LOWER(INDEX(Paste_Here!W$2:W$610, MATCH(B399, Paste_Here!A$2:A$610, 0))))), "Yes", IF(ISNUMBER(SEARCH("no", LOWER(INDEX(Paste_Here!W$2:W$610, MATCH(B399, Paste_Here!A$2:A$610, 0))))), "No", "")), ""), "")</f>
        <v/>
      </c>
      <c r="M399" s="66"/>
      <c r="N399" s="77"/>
      <c r="O399" s="66"/>
      <c r="P399" s="77" t="str">
        <f>IFERROR(IF(B399&lt;&gt;"", IF(ISNUMBER(SEARCH("yes", LOWER(INDEX(Paste_Here!V$2:V$610, MATCH(B399, Paste_Here!A$2:A$610, 0))))), "Yes", IF(ISNUMBER(SEARCH("no", LOWER(INDEX(Paste_Here!V$2:V$610, MATCH(B399, Paste_Here!A$2:A$610, 0))))), "No", "")), ""), "")</f>
        <v/>
      </c>
      <c r="Q399" s="66"/>
      <c r="R399" s="77"/>
      <c r="S399" s="66"/>
      <c r="T399" s="77"/>
      <c r="U399" s="66"/>
      <c r="V399" s="66"/>
      <c r="W399" s="77" t="str">
        <f t="shared" si="65"/>
        <v/>
      </c>
      <c r="X399" s="66"/>
      <c r="Y399" s="77" t="str">
        <f>IFERROR(IF(B399&lt;&gt;"", IF(ISNUMBER(SEARCH("Revealed-Potential (Primary Focus)", LOWER(INDEX(Paste_Here!X$2:X$610, MATCH(B399, Paste_Here!A$2:A$610, 0))))), "Rev-Potential: Prim", IF(ISNUMBER(SEARCH("Revealed-Potential (Secondary Focus)", LOWER(INDEX(Paste_Here!X$2:X$610, MATCH(B399, Paste_Here!A$2:A$610, 0))))), "Rev-Potential: Sec", IF(ISNUMBER(SEARCH("Monitoring", LOWER(INDEX(Paste_Here!X$2:X$610, MATCH(B399, Paste_Here!A$2:A$610, 0))))), "Monitoring", IF(ISNUMBER(SEARCH("At-Promise (Secondary Focus)", LOWER(INDEX(Paste_Here!X$2:X$610, MATCH(B399, Paste_Here!A$2:A$610, 0))))), "At-Promise: Sec", IF(ISNUMBER(SEARCH("At-Promise (Primary Focus)", LOWER(INDEX(Paste_Here!X$2:X$610, MATCH(B399, Paste_Here!A$2:A$610, 0))))), "At-Promise: Prim", ""))))), ""), "")</f>
        <v/>
      </c>
      <c r="Z399" s="66"/>
      <c r="AA399" s="77"/>
      <c r="AB399" s="66"/>
      <c r="AC399" s="77" t="str">
        <f>IFERROR(IF(B399&lt;&gt;"", IF(ISNUMBER(SEARCH("Revealed-Potential (Primary Focus)", LOWER(INDEX(Paste_Here!AB$2:AB$610, MATCH(B399, Paste_Here!A$2:A$610, 0))))), "Rev-Potential: Prim", IF(ISNUMBER(SEARCH("Revealed-Potential (Secondary Focus)", LOWER(INDEX(Paste_Here!AB$2:AB$610, MATCH(B399, Paste_Here!A$2:A$610, 0))))), "Rev-Potential: Sec", IF(ISNUMBER(SEARCH("Monitoring", LOWER(INDEX(Paste_Here!AB$2:AB$610, MATCH(B399, Paste_Here!A$2:A$610, 0))))), "Monitoring", IF(ISNUMBER(SEARCH("At-Promise (Secondary Focus)", LOWER(INDEX(Paste_Here!AB$2:AB$610, MATCH(B399, Paste_Here!A$2:A$610, 0))))), "At-Promise: Sec", IF(ISNUMBER(SEARCH("At-Promise (Primary Focus)", LOWER(INDEX(Paste_Here!AB$2:AB$610, MATCH(B399, Paste_Here!A$2:A$610, 0))))), "At-Promise: Prim", ""))))), ""), "")</f>
        <v/>
      </c>
      <c r="AD399" s="66"/>
      <c r="AE399" s="77"/>
      <c r="AF399" s="66"/>
      <c r="AG399" s="77"/>
      <c r="AH399" s="66"/>
      <c r="AI399" s="77"/>
      <c r="AJ399" s="66"/>
      <c r="AK399" s="77"/>
      <c r="AL399" s="66"/>
      <c r="AM399" s="77"/>
      <c r="AN399" s="66"/>
      <c r="AO399" s="77"/>
      <c r="AP399" s="66"/>
      <c r="AQ399" s="77"/>
      <c r="AR399" s="66"/>
      <c r="AS399" s="77"/>
      <c r="AT399" s="66"/>
      <c r="AU399" s="66"/>
      <c r="AV399" s="77" t="str">
        <f t="shared" si="66"/>
        <v/>
      </c>
      <c r="AW399" s="66"/>
      <c r="AX399" s="77" t="str">
        <f>IFERROR(IF(B399&lt;&gt;"", IF(AND(INDEX(Paste_Here!AC$2:AC$610, MATCH(B399, Paste_Here!A$2:A$610, 0))&lt;&gt;"", ISNUMBER(VALUE(INDEX(Paste_Here!AC$2:AC$610, MATCH(B399, Paste_Here!A$2:A$610, 0))))), INDEX(Paste_Here!AC$2:AC$610, MATCH(B399, Paste_Here!A$2:A$610, 0)), ""), ""), "")</f>
        <v/>
      </c>
      <c r="AY399" s="66"/>
      <c r="AZ399" s="77" t="str">
        <f>IFERROR(IF(B399&lt;&gt;"", IF(AND(INDEX(Paste_Here!AD$2:AD$610, MATCH(B399, Paste_Here!A$2:A$610, 0))&lt;&gt;"", ISNUMBER(VALUE(INDEX(Paste_Here!AD$2:AD$610, MATCH(B399, Paste_Here!A$2:A$610, 0))))), TEXT(ROUND(VALUE(INDEX(Paste_Here!AD$2:AD$610, MATCH(B399, Paste_Here!A$2:A$610, 0))), 2), "0.00"), ""), ""), "")</f>
        <v/>
      </c>
      <c r="BA399" s="66"/>
      <c r="BB399" s="77" t="str">
        <f>IFERROR(IF(B399&lt;&gt;"", IF(LOWER(INDEX(Paste_Here!AE$2:AE$610, MATCH(B399, Paste_Here!A$2:A$610, 0)))="approaching expectations", "Approaching", IF(LOWER(INDEX(Paste_Here!AE$2:AE$610, MATCH(B399, Paste_Here!A$2:A$610, 0)))="met expectations", "Met", IF(LOWER(INDEX(Paste_Here!AE$2:AE$610, MATCH(B399, Paste_Here!A$2:A$610, 0)))="exceeded expectations", "Exceeded", IF(LOWER(INDEX(Paste_Here!AE$2:AE$610, MATCH(B399, Paste_Here!A$2:A$610, 0)))="below expectations", "Below", "")))), ""), "")</f>
        <v/>
      </c>
      <c r="BC399" s="66"/>
      <c r="BD399" s="77" t="str">
        <f>IFERROR(IF(B399&lt;&gt;"", IF(AND(INDEX(Paste_Here!T$2:T$610, MATCH(B399, Paste_Here!A$2:A$610, 0))&lt;&gt;"", ISNUMBER(VALUE(INDEX(Paste_Here!T$2:T$610, MATCH(B399, Paste_Here!A$2:A$610, 0))))), INDEX(Paste_Here!T$2:T$610, MATCH(B399, Paste_Here!A$2:A$610, 0)), ""), ""), "")</f>
        <v/>
      </c>
      <c r="BE399" s="66"/>
      <c r="BF399" s="77"/>
      <c r="BG399" s="66"/>
      <c r="BH399" s="77"/>
      <c r="BI399" s="66"/>
      <c r="BJ399" s="77"/>
      <c r="BK399" s="66"/>
      <c r="BL399" s="77" t="str">
        <f>IFERROR(IF(B399&lt;&gt;"", IF(AND(INDEX(Paste_Here!N$2:N$610, MATCH(B399, Paste_Here!A$2:A$610, 0))&lt;&gt;"", ISNUMBER(VALUE(INDEX(Paste_Here!N$2:N$610, MATCH(B399, Paste_Here!A$2:A$610, 0))))), INDEX(Paste_Here!N$2:N$610, MATCH(B399, Paste_Here!A$2:A$610, 0)), ""), ""), "")</f>
        <v/>
      </c>
      <c r="BM399" s="66"/>
      <c r="BN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BO399" s="66"/>
      <c r="BP399" s="77" t="str" cm="1">
        <f t="array" aca="1" ref="BP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BQ399" s="66"/>
      <c r="BR399" s="66"/>
      <c r="BS399" s="77"/>
      <c r="BT399" s="66"/>
      <c r="BU399" s="77"/>
      <c r="BV399" s="66"/>
      <c r="BW399" s="77"/>
      <c r="BX399" s="66"/>
      <c r="BY399" s="77"/>
      <c r="BZ399" s="66"/>
      <c r="CA399" s="77"/>
      <c r="CB399" s="66"/>
      <c r="CC399" s="77"/>
      <c r="CD399" s="66"/>
      <c r="CE399" s="77"/>
      <c r="CF399" s="66"/>
      <c r="CG399" s="77"/>
      <c r="CH399" s="66"/>
      <c r="CI399" s="77"/>
      <c r="CJ399" s="66"/>
      <c r="CK399" s="77"/>
      <c r="CL399" s="66"/>
      <c r="CM399" s="77"/>
      <c r="CN399" s="66"/>
      <c r="CO399" s="66"/>
      <c r="CP399" s="77" t="str">
        <f t="shared" si="67"/>
        <v/>
      </c>
      <c r="CQ399" s="66"/>
      <c r="CR399" s="77" t="str">
        <f>IFERROR(IF(B399&lt;&gt;"", IF(AND(INDEX(Paste_Here!Y$2:Y$610, MATCH(B399, Paste_Here!A$2:A$610, 0))&lt;&gt;"", ISNUMBER(VALUE(INDEX(Paste_Here!Y$2:Y$610, MATCH(B399, Paste_Here!A$2:A$610, 0))))), INDEX(Paste_Here!Y$2:Y$610, MATCH(B399, Paste_Here!A$2:A$610, 0)), ""), ""), "")</f>
        <v/>
      </c>
      <c r="CS399" s="66"/>
      <c r="CT399" s="77" t="str">
        <f>IFERROR(IF(B399&lt;&gt;"", IF(AND(INDEX(Paste_Here!AA$2:AA$610, MATCH(B399, Paste_Here!A$2:A$610, 0))&lt;&gt;"", ISNUMBER(--INDEX(Paste_Here!AA$2:AA$610, MATCH(B399, Paste_Here!A$2:A$610, 0)))), TEXT(ROUND(--INDEX(Paste_Here!AA$2:AA$610, MATCH(B399, Paste_Here!A$2:A$610, 0)), 2), "0.00"), ""), ""), "")</f>
        <v/>
      </c>
      <c r="CU399" s="66"/>
      <c r="CV399" s="77" t="str">
        <f>IFERROR(IF(B399&lt;&gt;"", IF(LOWER(INDEX(Paste_Here!Z$2:Z$610, MATCH(B399, Paste_Here!A$2:A$610, 0)))="approaching expectations", "Approaching", IF(LOWER(INDEX(Paste_Here!Z$2:Z$610, MATCH(B399, Paste_Here!A$2:A$610, 0)))="met expectations", "Met", IF(LOWER(INDEX(Paste_Here!Z$2:Z$610, MATCH(B399, Paste_Here!A$2:A$610, 0)))="exceeded expectations", "Exceeded", IF(LOWER(INDEX(Paste_Here!Z$2:Z$610, MATCH(B399, Paste_Here!A$2:A$610, 0)))="below expectations", "Below", "")))), ""), "")</f>
        <v/>
      </c>
      <c r="CW399" s="66"/>
      <c r="CX399" s="77"/>
      <c r="CY399" s="66"/>
      <c r="CZ399" s="77" t="str">
        <f>IFERROR(IF(B399&lt;&gt;"", IF(AND(INDEX(Paste_Here!AL$2:AL$610, MATCH(B399, Paste_Here!A$2:A$610, 0))&lt;&gt;"", ISNUMBER(VALUE(INDEX(Paste_Here!AL$2:AL$610, MATCH(B399, Paste_Here!A$2:A$610, 0))))), INDEX(Paste_Here!AL$2:AL$610, MATCH(B399, Paste_Here!A$2:A$610, 0)), ""), ""), "")</f>
        <v/>
      </c>
      <c r="DA399" s="66"/>
      <c r="DB399" s="77" t="str">
        <f>IFERROR(IF(B399&lt;&gt;"", IF(ISNUMBER(SEARCH("highrisk", LOWER(INDEX(Paste_Here!AM$2:AM$610, MATCH(B399, Paste_Here!A$2:A$610, 0))))), "High Risk", IF(ISNUMBER(SEARCH("lowrisk", LOWER(INDEX(Paste_Here!AM$2:AM$610, MATCH(B399, Paste_Here!A$2:A$610, 0))))), "Low Risk", IF(ISNUMBER(SEARCH("somerisk", LOWER(INDEX(Paste_Here!AM$2:AM$610, MATCH(B399, Paste_Here!A$2:A$610, 0))))), "Some Risk", ""))), ""), "")</f>
        <v/>
      </c>
      <c r="DC399" s="66"/>
      <c r="DD399" s="77" t="str">
        <f>IFERROR(IF(B399&lt;&gt;"", IF(AND(INDEX(Paste_Here!AN$2:AN$610, MATCH(B399, Paste_Here!A$2:A$610, 0))&lt;&gt;"", ISNUMBER(VALUE(INDEX(Paste_Here!AN$2:AN$610, MATCH(B399, Paste_Here!A$2:A$610, 0))))), INDEX(Paste_Here!AN$2:AN$610, MATCH(B399, Paste_Here!A$2:A$610, 0)), ""), ""), "")</f>
        <v/>
      </c>
      <c r="DE399" s="66"/>
      <c r="DF399" s="77" t="str">
        <f>IFERROR(IF(B399&lt;&gt;"", IF(AND(INDEX(Paste_Here!Q$2:Q$610, MATCH(B399, Paste_Here!A$2:A$610, 0))&lt;&gt;"", ISNUMBER(VALUE(INDEX(Paste_Here!Q$2:Q$610, MATCH(B399, Paste_Here!A$2:A$610, 0))))), INDEX(Paste_Here!Q$2:Q$610, MATCH(B399, Paste_Here!A$2:A$610, 0)), ""), ""), "")</f>
        <v/>
      </c>
      <c r="DG399" s="66"/>
      <c r="DH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DI399" s="66"/>
      <c r="DJ399" s="77" t="str" cm="1">
        <f t="array" aca="1" ref="DJ399" ca="1">IFERROR(VALUE(IF(ISNUMBER(SEARCH("EM", INDEX(Paste_Here!S$2:S$500, MATCH(B399, Paste_Here!A$2:A$500, 0)))), "-" &amp;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f>
        <v/>
      </c>
      <c r="DK399" s="66"/>
      <c r="DL399" s="66"/>
      <c r="DM399" s="77" t="str">
        <f t="shared" si="68"/>
        <v/>
      </c>
      <c r="DN399" s="66"/>
      <c r="DO399" s="77" t="str">
        <f>IFERROR(IF(B399&lt;&gt;"", IF(AND(INDEX(Paste_Here!AF$2:AF$610, MATCH(B399, Paste_Here!A$2:A$610, 0))&lt;&gt;"", ISNUMBER(VALUE(INDEX(Paste_Here!AF$2:AF$610, MATCH(B399, Paste_Here!A$2:A$610, 0))))), INDEX(Paste_Here!AF$2:AF$610, MATCH(B399, Paste_Here!A$2:A$610, 0)), ""), ""), "")</f>
        <v/>
      </c>
      <c r="DP399" s="66"/>
      <c r="DQ399" s="77" t="str">
        <f>IFERROR(IF(B399&lt;&gt;"", IF(AND(INDEX(Paste_Here!AG$2:AG$610, MATCH(B399, Paste_Here!A$2:A$610, 0))&lt;&gt;"", ISNUMBER(--INDEX(Paste_Here!AG$2:AG$610, MATCH(B399, Paste_Here!A$2:A$610, 0)))), TEXT(ROUND(--INDEX(Paste_Here!AG$2:AG$610, MATCH(B399, Paste_Here!A$2:A$610, 0)), 2), "0.00"), ""), ""), "")</f>
        <v/>
      </c>
      <c r="DR399" s="66"/>
      <c r="DS399" s="77" t="str">
        <f>IFERROR(IF(B399&lt;&gt;"", IF(LOWER(INDEX(Paste_Here!AH$2:AH$610, MATCH(B399, Paste_Here!A$2:A$610, 0)))="approaching expectations", "Approaching", IF(LOWER(INDEX(Paste_Here!AH$2:AH$610, MATCH(B399, Paste_Here!A$2:A$610, 0)))="met expectations", "Met", IF(LOWER(INDEX(Paste_Here!AH$2:AH$610, MATCH(B399, Paste_Here!A$2:A$610, 0)))="exceeded expectations", "Exceeded", IF(LOWER(INDEX(Paste_Here!AH$2:AH$610, MATCH(B399, Paste_Here!A$2:A$610, 0)))="below expectations", "Below", "")))), ""), "")</f>
        <v/>
      </c>
      <c r="DT399" s="66"/>
      <c r="DU399" s="77" t="str">
        <f>IFERROR(IF(B399&lt;&gt;"", IF(AND(INDEX(Paste_Here!U$2:U$610, MATCH(B399, Paste_Here!A$2:A$610, 0))&lt;&gt;"", ISNUMBER(VALUE(INDEX(Paste_Here!U$2:U$610, MATCH(B399, Paste_Here!A$2:A$610, 0))))), INDEX(Paste_Here!U$2:U$610, MATCH(B399, Paste_Here!A$2:A$610, 0)), ""), ""), "")</f>
        <v/>
      </c>
      <c r="DV399" s="66"/>
      <c r="DW399" s="77"/>
      <c r="DX399" s="66"/>
      <c r="DY399" s="77" t="str">
        <f>IFERROR(IF(B399&lt;&gt;"", IF(AND(INDEX(Paste_Here!AI$2:AI$610, MATCH(B399, Paste_Here!A$2:A$610, 0))&lt;&gt;"", ISNUMBER(VALUE(INDEX(Paste_Here!AI$2:AI$610, MATCH(B399, Paste_Here!A$2:A$610, 0))))), INDEX(Paste_Here!AI$2:AI$610, MATCH(B399, Paste_Here!A$2:A$610, 0)), ""), ""), "")</f>
        <v/>
      </c>
      <c r="DZ399" s="66"/>
      <c r="EA399" s="77" t="str">
        <f>IFERROR(IF(B399&lt;&gt;"", IF(AND(INDEX(Paste_Here!AJ$2:AJ$610, MATCH(B399, Paste_Here!A$2:A$610, 0))&lt;&gt;"", ISNUMBER(--INDEX(Paste_Here!AJ$2:AJ$610, MATCH(B399, Paste_Here!A$2:A$610, 0)))), TEXT(ROUND(--INDEX(Paste_Here!AJ$2:AJ$610, MATCH(B399, Paste_Here!A$2:A$610, 0)), 2), "0.00"), ""), ""), "")</f>
        <v/>
      </c>
      <c r="EB399" s="66"/>
      <c r="EC399" s="77" t="str">
        <f>IFERROR(IF(B399&lt;&gt;"", IF(LOWER(INDEX(Paste_Here!AK$2:AK$610, MATCH(B399, Paste_Here!A$2:A$610, 0)))="approaching expectations", "Approaching", IF(LOWER(INDEX(Paste_Here!AK$2:AK$610, MATCH(B399, Paste_Here!A$2:A$610, 0)))="met expectations", "Met", IF(LOWER(INDEX(Paste_Here!AK$2:AK$610, MATCH(B399, Paste_Here!A$2:A$610, 0)))="exceeded expectations", "Exceeded", IF(LOWER(INDEX(Paste_Here!AK$2:AK$610, MATCH(B399, Paste_Here!A$2:A$610, 0)))="below expectations", "Below", "")))), ""), "")</f>
        <v/>
      </c>
      <c r="ED399" s="66"/>
      <c r="EE399" s="77"/>
      <c r="EF399" s="66"/>
      <c r="EG399" s="77"/>
      <c r="EH399" s="66"/>
      <c r="EI399" s="66"/>
      <c r="EJ399" s="77" t="str">
        <f t="shared" si="69"/>
        <v/>
      </c>
      <c r="EK399" s="66"/>
      <c r="EL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EM399" s="66"/>
      <c r="EN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EO399" s="66"/>
      <c r="EP399" s="77"/>
      <c r="EQ399" s="66"/>
      <c r="ER399" s="77" t="str">
        <f>IFERROR(IF(B399&lt;&gt;"", IF(AND(INDEX(Paste_Here!AT$2:AT$610, MATCH(B399, Paste_Here!A$2:A$610, 0))&lt;&gt;"", ISNUMBER(VALUE(INDEX(Paste_Here!AT$2:AT$610, MATCH(B399, Paste_Here!A$2:A$610, 0))))), INDEX(Paste_Here!AT$2:AT$610, MATCH(B399, Paste_Here!A$2:A$610, 0)), ""), ""), "")</f>
        <v/>
      </c>
      <c r="ES399" s="66"/>
      <c r="ET399" s="77" t="str">
        <f>IFERROR(IF(B399&lt;&gt;"", IF(AND(INDEX(Paste_Here!AV$2:AV$610, MATCH(B399, Paste_Here!A$2:A$610, 0))&lt;&gt;"", ISNUMBER(VALUE(INDEX(Paste_Here!AV$2:AV$610, MATCH(B399, Paste_Here!A$2:A$610, 0))))), INDEX(Paste_Here!AV$2:AV$610, MATCH(B399, Paste_Here!A$2:A$610, 0)), ""), ""), "")</f>
        <v/>
      </c>
      <c r="EU399" s="66"/>
      <c r="EV399" s="77"/>
      <c r="EW399" s="66"/>
      <c r="EX399" s="77" t="str">
        <f>IFERROR(IF(B399&lt;&gt;"", IF(AND(INDEX(Paste_Here!AU$2:AU$610, MATCH(B399, Paste_Here!A$2:A$610, 0))&lt;&gt;"", ISNUMBER(VALUE(INDEX(Paste_Here!AU$2:AU$610, MATCH(B399, Paste_Here!A$2:A$610, 0))))), INDEX(Paste_Here!AU$2:AU$610, MATCH(B399, Paste_Here!A$2:A$610, 0)), ""), ""), "")</f>
        <v/>
      </c>
      <c r="EY399" s="66"/>
      <c r="EZ399" s="77" t="str">
        <f>IFERROR(IF(B399&lt;&gt;"", IF(AND(INDEX(Paste_Here!AW$2:AW$610, MATCH(B399, Paste_Here!A$2:A$610, 0))&lt;&gt;"", ISNUMBER(VALUE(INDEX(Paste_Here!AW$2:AW$610, MATCH(B399, Paste_Here!A$2:A$610, 0))))), INDEX(Paste_Here!AW$2:AW$610, MATCH(B399, Paste_Here!A$2:A$610, 0)), ""), ""), "")</f>
        <v/>
      </c>
      <c r="FA399" s="66"/>
      <c r="FB399" s="77"/>
      <c r="FC399" s="66"/>
      <c r="FD399" s="77"/>
      <c r="FE399" s="66"/>
      <c r="FF399" s="66"/>
      <c r="FG399" s="77" t="str">
        <f t="shared" si="70"/>
        <v/>
      </c>
      <c r="FH399" s="66"/>
      <c r="FI399" s="77" t="str">
        <f>IFERROR(IF(B399&lt;&gt;"", IF(ISNUMBER(SEARCH("s", LOWER(INDEX(Paste_Here!M$2:M$610, MATCH(B399, Paste_Here!A$2:A$610, 0))))), "Yes", IF(INDEX(Paste_Here!M$2:M$610, MATCH(B399, Paste_Here!A$2:A$610, 0))&lt;&gt;"", "No", "")), ""), "")</f>
        <v/>
      </c>
      <c r="FJ399" s="66"/>
      <c r="FK399" s="77" t="str">
        <f>IFERROR(IF(B399&lt;&gt;"", IF(ISNUMBER(SEARCH("yes", LOWER(INDEX(Paste_Here!F$2:F$610, MATCH(B399, Paste_Here!A$2:A$610, 0))))), "Yes", IF(ISNUMBER(SEARCH("no", LOWER(INDEX(Paste_Here!F$2:F$610, MATCH(B399, Paste_Here!A$2:A$610, 0))))), "No", "")), ""), "")</f>
        <v/>
      </c>
      <c r="FL399" s="66"/>
      <c r="FM399" s="77" t="str">
        <f>IFERROR(IF(B399&lt;&gt;"", IF(ISNUMBER(SEARCH("english language learner", LOWER(INDEX(Paste_Here!C$2:C$610, MATCH(B399, Paste_Here!A$2:A$610, 0))))), "Yes", ""), ""), "")</f>
        <v/>
      </c>
      <c r="FN399" s="66"/>
      <c r="FO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FP399" s="66"/>
      <c r="FQ399" s="77" t="str">
        <f>IFERROR(IF(B399&lt;&gt;"", IF(ISNUMBER(SEARCH("yes", LOWER(INDEX(Paste_Here!L$2:L$610, MATCH(B399, Paste_Here!A$2:A$610, 0))))), "Yes", IF(ISNUMBER(SEARCH("no", LOWER(INDEX(Paste_Here!L$2:L$610, MATCH(B399, Paste_Here!A$2:A$610, 0))))), "No", "")), ""), "")</f>
        <v/>
      </c>
      <c r="FR399" s="66"/>
      <c r="FS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FT399" s="66"/>
      <c r="FU399" s="77"/>
      <c r="FV399" s="66"/>
      <c r="FW399" s="77" t="str">
        <f>IFERROR(IF(B399&lt;&gt;"", IF(AND(INDEX(Paste_Here!D$2:D$610, MATCH(B399, Paste_Here!A$2:A$610, 0))&lt;&gt;"", ISNUMBER(VALUE(INDEX(Paste_Here!D$2:D$610, MATCH(B399, Paste_Here!A$2:A$610, 0))))), INDEX(Paste_Here!D$2:D$610, MATCH(B399, Paste_Here!A$2:A$610, 0)), ""), ""), "")</f>
        <v/>
      </c>
      <c r="FX399" s="66"/>
      <c r="FY399" s="77" t="str">
        <f>IFERROR(IF(B399&lt;&gt;"", IF(AND(INDEX(Paste_Here!G$2:G$610, MATCH(B399, Paste_Here!A$2:A$610, 0))&lt;&gt;"", ISNUMBER(VALUE(INDEX(Paste_Here!G$2:G$610, MATCH(B399, Paste_Here!A$2:A$610, 0))))), INDEX(Paste_Here!G$2:G$610, MATCH(B399, Paste_Here!A$2:A$610, 0)), ""), ""), "")</f>
        <v/>
      </c>
      <c r="FZ399" s="66"/>
      <c r="GA399" s="95"/>
      <c r="GB399" s="66"/>
      <c r="JS399" s="1" t="str" cm="1">
        <f t="array" ref="JS399">IFERROR(INDEX(Paste_Here!$B$2:$B$610, MATCH(0, COUNTIF(JS$4:JS398, Paste_Here!$B$2:$B$610) + IF(Paste_Here!$B$2:$B$610="", 1, 0), 0)), "")</f>
        <v/>
      </c>
      <c r="JT399" s="1" t="str">
        <f>IF(JS399&lt;&gt;"", INDEX(Paste_Here!$A$2:$A$610, MATCH(JS399, Paste_Here!$B$2:$B$610, 0)), "")</f>
        <v/>
      </c>
      <c r="JU399" s="1" t="str">
        <f t="shared" si="71"/>
        <v/>
      </c>
      <c r="JV399" s="1" t="str" cm="1">
        <f t="array" ref="JV399">IFERROR(INDEX($JU$5:$JU$610, MATCH(SMALL(IF($JU$5:$JU$610&lt;&gt;"", COUNTIF($JU$5:$JU$610, "&lt;"&amp;$JU$5:$JU$610)+1), ROW()-ROW($JV$5)+1), COUNTIF($JU$5:$JU$610, "&lt;"&amp;$JU$5:$JU$610)+1, 0)), "")</f>
        <v/>
      </c>
    </row>
    <row r="400" spans="1:282">
      <c r="A400" s="66"/>
      <c r="B400" s="77" t="str">
        <f t="shared" si="62"/>
        <v/>
      </c>
      <c r="C400" s="66"/>
      <c r="D400" s="77" t="str">
        <f>IFERROR(IF(B400&lt;&gt;"", IF(COUNTIF(INDEX(Paste_Here!AS$2:AS$610, MATCH(B400, Paste_Here!A$2:A$610, 0), 0), "yes") &gt; 0, "Yes", IF(COUNTIF(INDEX(Paste_Here!AS$2:AS$610, MATCH(B400, Paste_Here!A$2:A$610, 0), 0), "no") &gt; 0, "No", "")), ""), "")</f>
        <v/>
      </c>
      <c r="E400" s="66"/>
      <c r="F400" s="77" t="str">
        <f t="shared" si="63"/>
        <v/>
      </c>
      <c r="G400" s="66"/>
      <c r="H400" s="77" t="str">
        <f>IFERROR(IF(B400&lt;&gt;"", IF(COUNTIF(INDEX(Paste_Here!AO$2:AR$610, MATCH(B400, Paste_Here!A$2:A$610, 0), 0), "yes") &gt; 0, "Yes", IF(COUNTIF(INDEX(Paste_Here!AO$2:AR$610, MATCH(B400, Paste_Here!A$2:A$610, 0), 0), "no") &gt; 0, "No", "")), ""), "")</f>
        <v/>
      </c>
      <c r="I400" s="66"/>
      <c r="J400" s="77" t="str">
        <f t="shared" si="64"/>
        <v/>
      </c>
      <c r="K400" s="66"/>
      <c r="L400" s="77" t="str">
        <f>IFERROR(IF(B400&lt;&gt;"", IF(ISNUMBER(SEARCH("yes", LOWER(INDEX(Paste_Here!W$2:W$610, MATCH(B400, Paste_Here!A$2:A$610, 0))))), "Yes", IF(ISNUMBER(SEARCH("no", LOWER(INDEX(Paste_Here!W$2:W$610, MATCH(B400, Paste_Here!A$2:A$610, 0))))), "No", "")), ""), "")</f>
        <v/>
      </c>
      <c r="M400" s="66"/>
      <c r="N400" s="77"/>
      <c r="O400" s="66"/>
      <c r="P400" s="77" t="str">
        <f>IFERROR(IF(B400&lt;&gt;"", IF(ISNUMBER(SEARCH("yes", LOWER(INDEX(Paste_Here!V$2:V$610, MATCH(B400, Paste_Here!A$2:A$610, 0))))), "Yes", IF(ISNUMBER(SEARCH("no", LOWER(INDEX(Paste_Here!V$2:V$610, MATCH(B400, Paste_Here!A$2:A$610, 0))))), "No", "")), ""), "")</f>
        <v/>
      </c>
      <c r="Q400" s="66"/>
      <c r="R400" s="77"/>
      <c r="S400" s="66"/>
      <c r="T400" s="77"/>
      <c r="U400" s="66"/>
      <c r="V400" s="66"/>
      <c r="W400" s="77" t="str">
        <f t="shared" si="65"/>
        <v/>
      </c>
      <c r="X400" s="66"/>
      <c r="Y400" s="77" t="str">
        <f>IFERROR(IF(B400&lt;&gt;"", IF(ISNUMBER(SEARCH("Revealed-Potential (Primary Focus)", LOWER(INDEX(Paste_Here!X$2:X$610, MATCH(B400, Paste_Here!A$2:A$610, 0))))), "Rev-Potential: Prim", IF(ISNUMBER(SEARCH("Revealed-Potential (Secondary Focus)", LOWER(INDEX(Paste_Here!X$2:X$610, MATCH(B400, Paste_Here!A$2:A$610, 0))))), "Rev-Potential: Sec", IF(ISNUMBER(SEARCH("Monitoring", LOWER(INDEX(Paste_Here!X$2:X$610, MATCH(B400, Paste_Here!A$2:A$610, 0))))), "Monitoring", IF(ISNUMBER(SEARCH("At-Promise (Secondary Focus)", LOWER(INDEX(Paste_Here!X$2:X$610, MATCH(B400, Paste_Here!A$2:A$610, 0))))), "At-Promise: Sec", IF(ISNUMBER(SEARCH("At-Promise (Primary Focus)", LOWER(INDEX(Paste_Here!X$2:X$610, MATCH(B400, Paste_Here!A$2:A$610, 0))))), "At-Promise: Prim", ""))))), ""), "")</f>
        <v/>
      </c>
      <c r="Z400" s="66"/>
      <c r="AA400" s="77"/>
      <c r="AB400" s="66"/>
      <c r="AC400" s="77" t="str">
        <f>IFERROR(IF(B400&lt;&gt;"", IF(ISNUMBER(SEARCH("Revealed-Potential (Primary Focus)", LOWER(INDEX(Paste_Here!AB$2:AB$610, MATCH(B400, Paste_Here!A$2:A$610, 0))))), "Rev-Potential: Prim", IF(ISNUMBER(SEARCH("Revealed-Potential (Secondary Focus)", LOWER(INDEX(Paste_Here!AB$2:AB$610, MATCH(B400, Paste_Here!A$2:A$610, 0))))), "Rev-Potential: Sec", IF(ISNUMBER(SEARCH("Monitoring", LOWER(INDEX(Paste_Here!AB$2:AB$610, MATCH(B400, Paste_Here!A$2:A$610, 0))))), "Monitoring", IF(ISNUMBER(SEARCH("At-Promise (Secondary Focus)", LOWER(INDEX(Paste_Here!AB$2:AB$610, MATCH(B400, Paste_Here!A$2:A$610, 0))))), "At-Promise: Sec", IF(ISNUMBER(SEARCH("At-Promise (Primary Focus)", LOWER(INDEX(Paste_Here!AB$2:AB$610, MATCH(B400, Paste_Here!A$2:A$610, 0))))), "At-Promise: Prim", ""))))), ""), "")</f>
        <v/>
      </c>
      <c r="AD400" s="66"/>
      <c r="AE400" s="77"/>
      <c r="AF400" s="66"/>
      <c r="AG400" s="77"/>
      <c r="AH400" s="66"/>
      <c r="AI400" s="77"/>
      <c r="AJ400" s="66"/>
      <c r="AK400" s="77"/>
      <c r="AL400" s="66"/>
      <c r="AM400" s="77"/>
      <c r="AN400" s="66"/>
      <c r="AO400" s="77"/>
      <c r="AP400" s="66"/>
      <c r="AQ400" s="77"/>
      <c r="AR400" s="66"/>
      <c r="AS400" s="77"/>
      <c r="AT400" s="66"/>
      <c r="AU400" s="66"/>
      <c r="AV400" s="77" t="str">
        <f t="shared" si="66"/>
        <v/>
      </c>
      <c r="AW400" s="66"/>
      <c r="AX400" s="77" t="str">
        <f>IFERROR(IF(B400&lt;&gt;"", IF(AND(INDEX(Paste_Here!AC$2:AC$610, MATCH(B400, Paste_Here!A$2:A$610, 0))&lt;&gt;"", ISNUMBER(VALUE(INDEX(Paste_Here!AC$2:AC$610, MATCH(B400, Paste_Here!A$2:A$610, 0))))), INDEX(Paste_Here!AC$2:AC$610, MATCH(B400, Paste_Here!A$2:A$610, 0)), ""), ""), "")</f>
        <v/>
      </c>
      <c r="AY400" s="66"/>
      <c r="AZ400" s="77" t="str">
        <f>IFERROR(IF(B400&lt;&gt;"", IF(AND(INDEX(Paste_Here!AD$2:AD$610, MATCH(B400, Paste_Here!A$2:A$610, 0))&lt;&gt;"", ISNUMBER(VALUE(INDEX(Paste_Here!AD$2:AD$610, MATCH(B400, Paste_Here!A$2:A$610, 0))))), TEXT(ROUND(VALUE(INDEX(Paste_Here!AD$2:AD$610, MATCH(B400, Paste_Here!A$2:A$610, 0))), 2), "0.00"), ""), ""), "")</f>
        <v/>
      </c>
      <c r="BA400" s="66"/>
      <c r="BB400" s="77" t="str">
        <f>IFERROR(IF(B400&lt;&gt;"", IF(LOWER(INDEX(Paste_Here!AE$2:AE$610, MATCH(B400, Paste_Here!A$2:A$610, 0)))="approaching expectations", "Approaching", IF(LOWER(INDEX(Paste_Here!AE$2:AE$610, MATCH(B400, Paste_Here!A$2:A$610, 0)))="met expectations", "Met", IF(LOWER(INDEX(Paste_Here!AE$2:AE$610, MATCH(B400, Paste_Here!A$2:A$610, 0)))="exceeded expectations", "Exceeded", IF(LOWER(INDEX(Paste_Here!AE$2:AE$610, MATCH(B400, Paste_Here!A$2:A$610, 0)))="below expectations", "Below", "")))), ""), "")</f>
        <v/>
      </c>
      <c r="BC400" s="66"/>
      <c r="BD400" s="77" t="str">
        <f>IFERROR(IF(B400&lt;&gt;"", IF(AND(INDEX(Paste_Here!T$2:T$610, MATCH(B400, Paste_Here!A$2:A$610, 0))&lt;&gt;"", ISNUMBER(VALUE(INDEX(Paste_Here!T$2:T$610, MATCH(B400, Paste_Here!A$2:A$610, 0))))), INDEX(Paste_Here!T$2:T$610, MATCH(B400, Paste_Here!A$2:A$610, 0)), ""), ""), "")</f>
        <v/>
      </c>
      <c r="BE400" s="66"/>
      <c r="BF400" s="77"/>
      <c r="BG400" s="66"/>
      <c r="BH400" s="77"/>
      <c r="BI400" s="66"/>
      <c r="BJ400" s="77"/>
      <c r="BK400" s="66"/>
      <c r="BL400" s="77" t="str">
        <f>IFERROR(IF(B400&lt;&gt;"", IF(AND(INDEX(Paste_Here!N$2:N$610, MATCH(B400, Paste_Here!A$2:A$610, 0))&lt;&gt;"", ISNUMBER(VALUE(INDEX(Paste_Here!N$2:N$610, MATCH(B400, Paste_Here!A$2:A$610, 0))))), INDEX(Paste_Here!N$2:N$610, MATCH(B400, Paste_Here!A$2:A$610, 0)), ""), ""), "")</f>
        <v/>
      </c>
      <c r="BM400" s="66"/>
      <c r="BN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BO400" s="66"/>
      <c r="BP400" s="77" t="str" cm="1">
        <f t="array" aca="1" ref="BP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BQ400" s="66"/>
      <c r="BR400" s="66"/>
      <c r="BS400" s="77"/>
      <c r="BT400" s="66"/>
      <c r="BU400" s="77"/>
      <c r="BV400" s="66"/>
      <c r="BW400" s="77"/>
      <c r="BX400" s="66"/>
      <c r="BY400" s="77"/>
      <c r="BZ400" s="66"/>
      <c r="CA400" s="77"/>
      <c r="CB400" s="66"/>
      <c r="CC400" s="77"/>
      <c r="CD400" s="66"/>
      <c r="CE400" s="77"/>
      <c r="CF400" s="66"/>
      <c r="CG400" s="77"/>
      <c r="CH400" s="66"/>
      <c r="CI400" s="77"/>
      <c r="CJ400" s="66"/>
      <c r="CK400" s="77"/>
      <c r="CL400" s="66"/>
      <c r="CM400" s="77"/>
      <c r="CN400" s="66"/>
      <c r="CO400" s="66"/>
      <c r="CP400" s="77" t="str">
        <f t="shared" si="67"/>
        <v/>
      </c>
      <c r="CQ400" s="66"/>
      <c r="CR400" s="77" t="str">
        <f>IFERROR(IF(B400&lt;&gt;"", IF(AND(INDEX(Paste_Here!Y$2:Y$610, MATCH(B400, Paste_Here!A$2:A$610, 0))&lt;&gt;"", ISNUMBER(VALUE(INDEX(Paste_Here!Y$2:Y$610, MATCH(B400, Paste_Here!A$2:A$610, 0))))), INDEX(Paste_Here!Y$2:Y$610, MATCH(B400, Paste_Here!A$2:A$610, 0)), ""), ""), "")</f>
        <v/>
      </c>
      <c r="CS400" s="66"/>
      <c r="CT400" s="77" t="str">
        <f>IFERROR(IF(B400&lt;&gt;"", IF(AND(INDEX(Paste_Here!AA$2:AA$610, MATCH(B400, Paste_Here!A$2:A$610, 0))&lt;&gt;"", ISNUMBER(--INDEX(Paste_Here!AA$2:AA$610, MATCH(B400, Paste_Here!A$2:A$610, 0)))), TEXT(ROUND(--INDEX(Paste_Here!AA$2:AA$610, MATCH(B400, Paste_Here!A$2:A$610, 0)), 2), "0.00"), ""), ""), "")</f>
        <v/>
      </c>
      <c r="CU400" s="66"/>
      <c r="CV400" s="77" t="str">
        <f>IFERROR(IF(B400&lt;&gt;"", IF(LOWER(INDEX(Paste_Here!Z$2:Z$610, MATCH(B400, Paste_Here!A$2:A$610, 0)))="approaching expectations", "Approaching", IF(LOWER(INDEX(Paste_Here!Z$2:Z$610, MATCH(B400, Paste_Here!A$2:A$610, 0)))="met expectations", "Met", IF(LOWER(INDEX(Paste_Here!Z$2:Z$610, MATCH(B400, Paste_Here!A$2:A$610, 0)))="exceeded expectations", "Exceeded", IF(LOWER(INDEX(Paste_Here!Z$2:Z$610, MATCH(B400, Paste_Here!A$2:A$610, 0)))="below expectations", "Below", "")))), ""), "")</f>
        <v/>
      </c>
      <c r="CW400" s="66"/>
      <c r="CX400" s="77"/>
      <c r="CY400" s="66"/>
      <c r="CZ400" s="77" t="str">
        <f>IFERROR(IF(B400&lt;&gt;"", IF(AND(INDEX(Paste_Here!AL$2:AL$610, MATCH(B400, Paste_Here!A$2:A$610, 0))&lt;&gt;"", ISNUMBER(VALUE(INDEX(Paste_Here!AL$2:AL$610, MATCH(B400, Paste_Here!A$2:A$610, 0))))), INDEX(Paste_Here!AL$2:AL$610, MATCH(B400, Paste_Here!A$2:A$610, 0)), ""), ""), "")</f>
        <v/>
      </c>
      <c r="DA400" s="66"/>
      <c r="DB400" s="77" t="str">
        <f>IFERROR(IF(B400&lt;&gt;"", IF(ISNUMBER(SEARCH("highrisk", LOWER(INDEX(Paste_Here!AM$2:AM$610, MATCH(B400, Paste_Here!A$2:A$610, 0))))), "High Risk", IF(ISNUMBER(SEARCH("lowrisk", LOWER(INDEX(Paste_Here!AM$2:AM$610, MATCH(B400, Paste_Here!A$2:A$610, 0))))), "Low Risk", IF(ISNUMBER(SEARCH("somerisk", LOWER(INDEX(Paste_Here!AM$2:AM$610, MATCH(B400, Paste_Here!A$2:A$610, 0))))), "Some Risk", ""))), ""), "")</f>
        <v/>
      </c>
      <c r="DC400" s="66"/>
      <c r="DD400" s="77" t="str">
        <f>IFERROR(IF(B400&lt;&gt;"", IF(AND(INDEX(Paste_Here!AN$2:AN$610, MATCH(B400, Paste_Here!A$2:A$610, 0))&lt;&gt;"", ISNUMBER(VALUE(INDEX(Paste_Here!AN$2:AN$610, MATCH(B400, Paste_Here!A$2:A$610, 0))))), INDEX(Paste_Here!AN$2:AN$610, MATCH(B400, Paste_Here!A$2:A$610, 0)), ""), ""), "")</f>
        <v/>
      </c>
      <c r="DE400" s="66"/>
      <c r="DF400" s="77" t="str">
        <f>IFERROR(IF(B400&lt;&gt;"", IF(AND(INDEX(Paste_Here!Q$2:Q$610, MATCH(B400, Paste_Here!A$2:A$610, 0))&lt;&gt;"", ISNUMBER(VALUE(INDEX(Paste_Here!Q$2:Q$610, MATCH(B400, Paste_Here!A$2:A$610, 0))))), INDEX(Paste_Here!Q$2:Q$610, MATCH(B400, Paste_Here!A$2:A$610, 0)), ""), ""), "")</f>
        <v/>
      </c>
      <c r="DG400" s="66"/>
      <c r="DH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DI400" s="66"/>
      <c r="DJ400" s="77" t="str" cm="1">
        <f t="array" aca="1" ref="DJ400" ca="1">IFERROR(VALUE(IF(ISNUMBER(SEARCH("EM", INDEX(Paste_Here!S$2:S$500, MATCH(B400, Paste_Here!A$2:A$500, 0)))), "-" &amp;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f>
        <v/>
      </c>
      <c r="DK400" s="66"/>
      <c r="DL400" s="66"/>
      <c r="DM400" s="77" t="str">
        <f t="shared" si="68"/>
        <v/>
      </c>
      <c r="DN400" s="66"/>
      <c r="DO400" s="77" t="str">
        <f>IFERROR(IF(B400&lt;&gt;"", IF(AND(INDEX(Paste_Here!AF$2:AF$610, MATCH(B400, Paste_Here!A$2:A$610, 0))&lt;&gt;"", ISNUMBER(VALUE(INDEX(Paste_Here!AF$2:AF$610, MATCH(B400, Paste_Here!A$2:A$610, 0))))), INDEX(Paste_Here!AF$2:AF$610, MATCH(B400, Paste_Here!A$2:A$610, 0)), ""), ""), "")</f>
        <v/>
      </c>
      <c r="DP400" s="66"/>
      <c r="DQ400" s="77" t="str">
        <f>IFERROR(IF(B400&lt;&gt;"", IF(AND(INDEX(Paste_Here!AG$2:AG$610, MATCH(B400, Paste_Here!A$2:A$610, 0))&lt;&gt;"", ISNUMBER(--INDEX(Paste_Here!AG$2:AG$610, MATCH(B400, Paste_Here!A$2:A$610, 0)))), TEXT(ROUND(--INDEX(Paste_Here!AG$2:AG$610, MATCH(B400, Paste_Here!A$2:A$610, 0)), 2), "0.00"), ""), ""), "")</f>
        <v/>
      </c>
      <c r="DR400" s="66"/>
      <c r="DS400" s="77" t="str">
        <f>IFERROR(IF(B400&lt;&gt;"", IF(LOWER(INDEX(Paste_Here!AH$2:AH$610, MATCH(B400, Paste_Here!A$2:A$610, 0)))="approaching expectations", "Approaching", IF(LOWER(INDEX(Paste_Here!AH$2:AH$610, MATCH(B400, Paste_Here!A$2:A$610, 0)))="met expectations", "Met", IF(LOWER(INDEX(Paste_Here!AH$2:AH$610, MATCH(B400, Paste_Here!A$2:A$610, 0)))="exceeded expectations", "Exceeded", IF(LOWER(INDEX(Paste_Here!AH$2:AH$610, MATCH(B400, Paste_Here!A$2:A$610, 0)))="below expectations", "Below", "")))), ""), "")</f>
        <v/>
      </c>
      <c r="DT400" s="66"/>
      <c r="DU400" s="77" t="str">
        <f>IFERROR(IF(B400&lt;&gt;"", IF(AND(INDEX(Paste_Here!U$2:U$610, MATCH(B400, Paste_Here!A$2:A$610, 0))&lt;&gt;"", ISNUMBER(VALUE(INDEX(Paste_Here!U$2:U$610, MATCH(B400, Paste_Here!A$2:A$610, 0))))), INDEX(Paste_Here!U$2:U$610, MATCH(B400, Paste_Here!A$2:A$610, 0)), ""), ""), "")</f>
        <v/>
      </c>
      <c r="DV400" s="66"/>
      <c r="DW400" s="77"/>
      <c r="DX400" s="66"/>
      <c r="DY400" s="77" t="str">
        <f>IFERROR(IF(B400&lt;&gt;"", IF(AND(INDEX(Paste_Here!AI$2:AI$610, MATCH(B400, Paste_Here!A$2:A$610, 0))&lt;&gt;"", ISNUMBER(VALUE(INDEX(Paste_Here!AI$2:AI$610, MATCH(B400, Paste_Here!A$2:A$610, 0))))), INDEX(Paste_Here!AI$2:AI$610, MATCH(B400, Paste_Here!A$2:A$610, 0)), ""), ""), "")</f>
        <v/>
      </c>
      <c r="DZ400" s="66"/>
      <c r="EA400" s="77" t="str">
        <f>IFERROR(IF(B400&lt;&gt;"", IF(AND(INDEX(Paste_Here!AJ$2:AJ$610, MATCH(B400, Paste_Here!A$2:A$610, 0))&lt;&gt;"", ISNUMBER(--INDEX(Paste_Here!AJ$2:AJ$610, MATCH(B400, Paste_Here!A$2:A$610, 0)))), TEXT(ROUND(--INDEX(Paste_Here!AJ$2:AJ$610, MATCH(B400, Paste_Here!A$2:A$610, 0)), 2), "0.00"), ""), ""), "")</f>
        <v/>
      </c>
      <c r="EB400" s="66"/>
      <c r="EC400" s="77" t="str">
        <f>IFERROR(IF(B400&lt;&gt;"", IF(LOWER(INDEX(Paste_Here!AK$2:AK$610, MATCH(B400, Paste_Here!A$2:A$610, 0)))="approaching expectations", "Approaching", IF(LOWER(INDEX(Paste_Here!AK$2:AK$610, MATCH(B400, Paste_Here!A$2:A$610, 0)))="met expectations", "Met", IF(LOWER(INDEX(Paste_Here!AK$2:AK$610, MATCH(B400, Paste_Here!A$2:A$610, 0)))="exceeded expectations", "Exceeded", IF(LOWER(INDEX(Paste_Here!AK$2:AK$610, MATCH(B400, Paste_Here!A$2:A$610, 0)))="below expectations", "Below", "")))), ""), "")</f>
        <v/>
      </c>
      <c r="ED400" s="66"/>
      <c r="EE400" s="77"/>
      <c r="EF400" s="66"/>
      <c r="EG400" s="77"/>
      <c r="EH400" s="66"/>
      <c r="EI400" s="66"/>
      <c r="EJ400" s="77" t="str">
        <f t="shared" si="69"/>
        <v/>
      </c>
      <c r="EK400" s="66"/>
      <c r="EL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EM400" s="66"/>
      <c r="EN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EO400" s="66"/>
      <c r="EP400" s="77"/>
      <c r="EQ400" s="66"/>
      <c r="ER400" s="77" t="str">
        <f>IFERROR(IF(B400&lt;&gt;"", IF(AND(INDEX(Paste_Here!AT$2:AT$610, MATCH(B400, Paste_Here!A$2:A$610, 0))&lt;&gt;"", ISNUMBER(VALUE(INDEX(Paste_Here!AT$2:AT$610, MATCH(B400, Paste_Here!A$2:A$610, 0))))), INDEX(Paste_Here!AT$2:AT$610, MATCH(B400, Paste_Here!A$2:A$610, 0)), ""), ""), "")</f>
        <v/>
      </c>
      <c r="ES400" s="66"/>
      <c r="ET400" s="77" t="str">
        <f>IFERROR(IF(B400&lt;&gt;"", IF(AND(INDEX(Paste_Here!AV$2:AV$610, MATCH(B400, Paste_Here!A$2:A$610, 0))&lt;&gt;"", ISNUMBER(VALUE(INDEX(Paste_Here!AV$2:AV$610, MATCH(B400, Paste_Here!A$2:A$610, 0))))), INDEX(Paste_Here!AV$2:AV$610, MATCH(B400, Paste_Here!A$2:A$610, 0)), ""), ""), "")</f>
        <v/>
      </c>
      <c r="EU400" s="66"/>
      <c r="EV400" s="77"/>
      <c r="EW400" s="66"/>
      <c r="EX400" s="77" t="str">
        <f>IFERROR(IF(B400&lt;&gt;"", IF(AND(INDEX(Paste_Here!AU$2:AU$610, MATCH(B400, Paste_Here!A$2:A$610, 0))&lt;&gt;"", ISNUMBER(VALUE(INDEX(Paste_Here!AU$2:AU$610, MATCH(B400, Paste_Here!A$2:A$610, 0))))), INDEX(Paste_Here!AU$2:AU$610, MATCH(B400, Paste_Here!A$2:A$610, 0)), ""), ""), "")</f>
        <v/>
      </c>
      <c r="EY400" s="66"/>
      <c r="EZ400" s="77" t="str">
        <f>IFERROR(IF(B400&lt;&gt;"", IF(AND(INDEX(Paste_Here!AW$2:AW$610, MATCH(B400, Paste_Here!A$2:A$610, 0))&lt;&gt;"", ISNUMBER(VALUE(INDEX(Paste_Here!AW$2:AW$610, MATCH(B400, Paste_Here!A$2:A$610, 0))))), INDEX(Paste_Here!AW$2:AW$610, MATCH(B400, Paste_Here!A$2:A$610, 0)), ""), ""), "")</f>
        <v/>
      </c>
      <c r="FA400" s="66"/>
      <c r="FB400" s="77"/>
      <c r="FC400" s="66"/>
      <c r="FD400" s="77"/>
      <c r="FE400" s="66"/>
      <c r="FF400" s="66"/>
      <c r="FG400" s="77" t="str">
        <f t="shared" si="70"/>
        <v/>
      </c>
      <c r="FH400" s="66"/>
      <c r="FI400" s="77" t="str">
        <f>IFERROR(IF(B400&lt;&gt;"", IF(ISNUMBER(SEARCH("s", LOWER(INDEX(Paste_Here!M$2:M$610, MATCH(B400, Paste_Here!A$2:A$610, 0))))), "Yes", IF(INDEX(Paste_Here!M$2:M$610, MATCH(B400, Paste_Here!A$2:A$610, 0))&lt;&gt;"", "No", "")), ""), "")</f>
        <v/>
      </c>
      <c r="FJ400" s="66"/>
      <c r="FK400" s="77" t="str">
        <f>IFERROR(IF(B400&lt;&gt;"", IF(ISNUMBER(SEARCH("yes", LOWER(INDEX(Paste_Here!F$2:F$610, MATCH(B400, Paste_Here!A$2:A$610, 0))))), "Yes", IF(ISNUMBER(SEARCH("no", LOWER(INDEX(Paste_Here!F$2:F$610, MATCH(B400, Paste_Here!A$2:A$610, 0))))), "No", "")), ""), "")</f>
        <v/>
      </c>
      <c r="FL400" s="66"/>
      <c r="FM400" s="77" t="str">
        <f>IFERROR(IF(B400&lt;&gt;"", IF(ISNUMBER(SEARCH("english language learner", LOWER(INDEX(Paste_Here!C$2:C$610, MATCH(B400, Paste_Here!A$2:A$610, 0))))), "Yes", ""), ""), "")</f>
        <v/>
      </c>
      <c r="FN400" s="66"/>
      <c r="FO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FP400" s="66"/>
      <c r="FQ400" s="77" t="str">
        <f>IFERROR(IF(B400&lt;&gt;"", IF(ISNUMBER(SEARCH("yes", LOWER(INDEX(Paste_Here!L$2:L$610, MATCH(B400, Paste_Here!A$2:A$610, 0))))), "Yes", IF(ISNUMBER(SEARCH("no", LOWER(INDEX(Paste_Here!L$2:L$610, MATCH(B400, Paste_Here!A$2:A$610, 0))))), "No", "")), ""), "")</f>
        <v/>
      </c>
      <c r="FR400" s="66"/>
      <c r="FS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FT400" s="66"/>
      <c r="FU400" s="77"/>
      <c r="FV400" s="66"/>
      <c r="FW400" s="77" t="str">
        <f>IFERROR(IF(B400&lt;&gt;"", IF(AND(INDEX(Paste_Here!D$2:D$610, MATCH(B400, Paste_Here!A$2:A$610, 0))&lt;&gt;"", ISNUMBER(VALUE(INDEX(Paste_Here!D$2:D$610, MATCH(B400, Paste_Here!A$2:A$610, 0))))), INDEX(Paste_Here!D$2:D$610, MATCH(B400, Paste_Here!A$2:A$610, 0)), ""), ""), "")</f>
        <v/>
      </c>
      <c r="FX400" s="66"/>
      <c r="FY400" s="77" t="str">
        <f>IFERROR(IF(B400&lt;&gt;"", IF(AND(INDEX(Paste_Here!G$2:G$610, MATCH(B400, Paste_Here!A$2:A$610, 0))&lt;&gt;"", ISNUMBER(VALUE(INDEX(Paste_Here!G$2:G$610, MATCH(B400, Paste_Here!A$2:A$610, 0))))), INDEX(Paste_Here!G$2:G$610, MATCH(B400, Paste_Here!A$2:A$610, 0)), ""), ""), "")</f>
        <v/>
      </c>
      <c r="FZ400" s="66"/>
      <c r="GA400" s="95"/>
      <c r="GB400" s="66"/>
      <c r="JS400" s="1" t="str" cm="1">
        <f t="array" ref="JS400">IFERROR(INDEX(Paste_Here!$B$2:$B$610, MATCH(0, COUNTIF(JS$4:JS399, Paste_Here!$B$2:$B$610) + IF(Paste_Here!$B$2:$B$610="", 1, 0), 0)), "")</f>
        <v/>
      </c>
      <c r="JT400" s="1" t="str">
        <f>IF(JS400&lt;&gt;"", INDEX(Paste_Here!$A$2:$A$610, MATCH(JS400, Paste_Here!$B$2:$B$610, 0)), "")</f>
        <v/>
      </c>
      <c r="JU400" s="1" t="str">
        <f t="shared" si="71"/>
        <v/>
      </c>
      <c r="JV400" s="1" t="str" cm="1">
        <f t="array" ref="JV400">IFERROR(INDEX($JU$5:$JU$610, MATCH(SMALL(IF($JU$5:$JU$610&lt;&gt;"", COUNTIF($JU$5:$JU$610, "&lt;"&amp;$JU$5:$JU$610)+1), ROW()-ROW($JV$5)+1), COUNTIF($JU$5:$JU$610, "&lt;"&amp;$JU$5:$JU$610)+1, 0)), "")</f>
        <v/>
      </c>
    </row>
    <row r="401" spans="1:282">
      <c r="A401" s="66"/>
      <c r="B401" s="77" t="str">
        <f t="shared" si="62"/>
        <v/>
      </c>
      <c r="C401" s="66"/>
      <c r="D401" s="77" t="str">
        <f>IFERROR(IF(B401&lt;&gt;"", IF(COUNTIF(INDEX(Paste_Here!AS$2:AS$610, MATCH(B401, Paste_Here!A$2:A$610, 0), 0), "yes") &gt; 0, "Yes", IF(COUNTIF(INDEX(Paste_Here!AS$2:AS$610, MATCH(B401, Paste_Here!A$2:A$610, 0), 0), "no") &gt; 0, "No", "")), ""), "")</f>
        <v/>
      </c>
      <c r="E401" s="66"/>
      <c r="F401" s="77" t="str">
        <f t="shared" si="63"/>
        <v/>
      </c>
      <c r="G401" s="66"/>
      <c r="H401" s="77" t="str">
        <f>IFERROR(IF(B401&lt;&gt;"", IF(COUNTIF(INDEX(Paste_Here!AO$2:AR$610, MATCH(B401, Paste_Here!A$2:A$610, 0), 0), "yes") &gt; 0, "Yes", IF(COUNTIF(INDEX(Paste_Here!AO$2:AR$610, MATCH(B401, Paste_Here!A$2:A$610, 0), 0), "no") &gt; 0, "No", "")), ""), "")</f>
        <v/>
      </c>
      <c r="I401" s="66"/>
      <c r="J401" s="77" t="str">
        <f t="shared" si="64"/>
        <v/>
      </c>
      <c r="K401" s="66"/>
      <c r="L401" s="77" t="str">
        <f>IFERROR(IF(B401&lt;&gt;"", IF(ISNUMBER(SEARCH("yes", LOWER(INDEX(Paste_Here!W$2:W$610, MATCH(B401, Paste_Here!A$2:A$610, 0))))), "Yes", IF(ISNUMBER(SEARCH("no", LOWER(INDEX(Paste_Here!W$2:W$610, MATCH(B401, Paste_Here!A$2:A$610, 0))))), "No", "")), ""), "")</f>
        <v/>
      </c>
      <c r="M401" s="66"/>
      <c r="N401" s="77"/>
      <c r="O401" s="66"/>
      <c r="P401" s="77" t="str">
        <f>IFERROR(IF(B401&lt;&gt;"", IF(ISNUMBER(SEARCH("yes", LOWER(INDEX(Paste_Here!V$2:V$610, MATCH(B401, Paste_Here!A$2:A$610, 0))))), "Yes", IF(ISNUMBER(SEARCH("no", LOWER(INDEX(Paste_Here!V$2:V$610, MATCH(B401, Paste_Here!A$2:A$610, 0))))), "No", "")), ""), "")</f>
        <v/>
      </c>
      <c r="Q401" s="66"/>
      <c r="R401" s="77"/>
      <c r="S401" s="66"/>
      <c r="T401" s="77"/>
      <c r="U401" s="66"/>
      <c r="V401" s="66"/>
      <c r="W401" s="77" t="str">
        <f t="shared" si="65"/>
        <v/>
      </c>
      <c r="X401" s="66"/>
      <c r="Y401" s="77" t="str">
        <f>IFERROR(IF(B401&lt;&gt;"", IF(ISNUMBER(SEARCH("Revealed-Potential (Primary Focus)", LOWER(INDEX(Paste_Here!X$2:X$610, MATCH(B401, Paste_Here!A$2:A$610, 0))))), "Rev-Potential: Prim", IF(ISNUMBER(SEARCH("Revealed-Potential (Secondary Focus)", LOWER(INDEX(Paste_Here!X$2:X$610, MATCH(B401, Paste_Here!A$2:A$610, 0))))), "Rev-Potential: Sec", IF(ISNUMBER(SEARCH("Monitoring", LOWER(INDEX(Paste_Here!X$2:X$610, MATCH(B401, Paste_Here!A$2:A$610, 0))))), "Monitoring", IF(ISNUMBER(SEARCH("At-Promise (Secondary Focus)", LOWER(INDEX(Paste_Here!X$2:X$610, MATCH(B401, Paste_Here!A$2:A$610, 0))))), "At-Promise: Sec", IF(ISNUMBER(SEARCH("At-Promise (Primary Focus)", LOWER(INDEX(Paste_Here!X$2:X$610, MATCH(B401, Paste_Here!A$2:A$610, 0))))), "At-Promise: Prim", ""))))), ""), "")</f>
        <v/>
      </c>
      <c r="Z401" s="66"/>
      <c r="AA401" s="77"/>
      <c r="AB401" s="66"/>
      <c r="AC401" s="77" t="str">
        <f>IFERROR(IF(B401&lt;&gt;"", IF(ISNUMBER(SEARCH("Revealed-Potential (Primary Focus)", LOWER(INDEX(Paste_Here!AB$2:AB$610, MATCH(B401, Paste_Here!A$2:A$610, 0))))), "Rev-Potential: Prim", IF(ISNUMBER(SEARCH("Revealed-Potential (Secondary Focus)", LOWER(INDEX(Paste_Here!AB$2:AB$610, MATCH(B401, Paste_Here!A$2:A$610, 0))))), "Rev-Potential: Sec", IF(ISNUMBER(SEARCH("Monitoring", LOWER(INDEX(Paste_Here!AB$2:AB$610, MATCH(B401, Paste_Here!A$2:A$610, 0))))), "Monitoring", IF(ISNUMBER(SEARCH("At-Promise (Secondary Focus)", LOWER(INDEX(Paste_Here!AB$2:AB$610, MATCH(B401, Paste_Here!A$2:A$610, 0))))), "At-Promise: Sec", IF(ISNUMBER(SEARCH("At-Promise (Primary Focus)", LOWER(INDEX(Paste_Here!AB$2:AB$610, MATCH(B401, Paste_Here!A$2:A$610, 0))))), "At-Promise: Prim", ""))))), ""), "")</f>
        <v/>
      </c>
      <c r="AD401" s="66"/>
      <c r="AE401" s="77"/>
      <c r="AF401" s="66"/>
      <c r="AG401" s="77"/>
      <c r="AH401" s="66"/>
      <c r="AI401" s="77"/>
      <c r="AJ401" s="66"/>
      <c r="AK401" s="77"/>
      <c r="AL401" s="66"/>
      <c r="AM401" s="77"/>
      <c r="AN401" s="66"/>
      <c r="AO401" s="77"/>
      <c r="AP401" s="66"/>
      <c r="AQ401" s="77"/>
      <c r="AR401" s="66"/>
      <c r="AS401" s="77"/>
      <c r="AT401" s="66"/>
      <c r="AU401" s="66"/>
      <c r="AV401" s="77" t="str">
        <f t="shared" si="66"/>
        <v/>
      </c>
      <c r="AW401" s="66"/>
      <c r="AX401" s="77" t="str">
        <f>IFERROR(IF(B401&lt;&gt;"", IF(AND(INDEX(Paste_Here!AC$2:AC$610, MATCH(B401, Paste_Here!A$2:A$610, 0))&lt;&gt;"", ISNUMBER(VALUE(INDEX(Paste_Here!AC$2:AC$610, MATCH(B401, Paste_Here!A$2:A$610, 0))))), INDEX(Paste_Here!AC$2:AC$610, MATCH(B401, Paste_Here!A$2:A$610, 0)), ""), ""), "")</f>
        <v/>
      </c>
      <c r="AY401" s="66"/>
      <c r="AZ401" s="77" t="str">
        <f>IFERROR(IF(B401&lt;&gt;"", IF(AND(INDEX(Paste_Here!AD$2:AD$610, MATCH(B401, Paste_Here!A$2:A$610, 0))&lt;&gt;"", ISNUMBER(VALUE(INDEX(Paste_Here!AD$2:AD$610, MATCH(B401, Paste_Here!A$2:A$610, 0))))), TEXT(ROUND(VALUE(INDEX(Paste_Here!AD$2:AD$610, MATCH(B401, Paste_Here!A$2:A$610, 0))), 2), "0.00"), ""), ""), "")</f>
        <v/>
      </c>
      <c r="BA401" s="66"/>
      <c r="BB401" s="77" t="str">
        <f>IFERROR(IF(B401&lt;&gt;"", IF(LOWER(INDEX(Paste_Here!AE$2:AE$610, MATCH(B401, Paste_Here!A$2:A$610, 0)))="approaching expectations", "Approaching", IF(LOWER(INDEX(Paste_Here!AE$2:AE$610, MATCH(B401, Paste_Here!A$2:A$610, 0)))="met expectations", "Met", IF(LOWER(INDEX(Paste_Here!AE$2:AE$610, MATCH(B401, Paste_Here!A$2:A$610, 0)))="exceeded expectations", "Exceeded", IF(LOWER(INDEX(Paste_Here!AE$2:AE$610, MATCH(B401, Paste_Here!A$2:A$610, 0)))="below expectations", "Below", "")))), ""), "")</f>
        <v/>
      </c>
      <c r="BC401" s="66"/>
      <c r="BD401" s="77" t="str">
        <f>IFERROR(IF(B401&lt;&gt;"", IF(AND(INDEX(Paste_Here!T$2:T$610, MATCH(B401, Paste_Here!A$2:A$610, 0))&lt;&gt;"", ISNUMBER(VALUE(INDEX(Paste_Here!T$2:T$610, MATCH(B401, Paste_Here!A$2:A$610, 0))))), INDEX(Paste_Here!T$2:T$610, MATCH(B401, Paste_Here!A$2:A$610, 0)), ""), ""), "")</f>
        <v/>
      </c>
      <c r="BE401" s="66"/>
      <c r="BF401" s="77"/>
      <c r="BG401" s="66"/>
      <c r="BH401" s="77"/>
      <c r="BI401" s="66"/>
      <c r="BJ401" s="77"/>
      <c r="BK401" s="66"/>
      <c r="BL401" s="77" t="str">
        <f>IFERROR(IF(B401&lt;&gt;"", IF(AND(INDEX(Paste_Here!N$2:N$610, MATCH(B401, Paste_Here!A$2:A$610, 0))&lt;&gt;"", ISNUMBER(VALUE(INDEX(Paste_Here!N$2:N$610, MATCH(B401, Paste_Here!A$2:A$610, 0))))), INDEX(Paste_Here!N$2:N$610, MATCH(B401, Paste_Here!A$2:A$610, 0)), ""), ""), "")</f>
        <v/>
      </c>
      <c r="BM401" s="66"/>
      <c r="BN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BO401" s="66"/>
      <c r="BP401" s="77" t="str" cm="1">
        <f t="array" aca="1" ref="BP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BQ401" s="66"/>
      <c r="BR401" s="66"/>
      <c r="BS401" s="77"/>
      <c r="BT401" s="66"/>
      <c r="BU401" s="77"/>
      <c r="BV401" s="66"/>
      <c r="BW401" s="77"/>
      <c r="BX401" s="66"/>
      <c r="BY401" s="77"/>
      <c r="BZ401" s="66"/>
      <c r="CA401" s="77"/>
      <c r="CB401" s="66"/>
      <c r="CC401" s="77"/>
      <c r="CD401" s="66"/>
      <c r="CE401" s="77"/>
      <c r="CF401" s="66"/>
      <c r="CG401" s="77"/>
      <c r="CH401" s="66"/>
      <c r="CI401" s="77"/>
      <c r="CJ401" s="66"/>
      <c r="CK401" s="77"/>
      <c r="CL401" s="66"/>
      <c r="CM401" s="77"/>
      <c r="CN401" s="66"/>
      <c r="CO401" s="66"/>
      <c r="CP401" s="77" t="str">
        <f t="shared" si="67"/>
        <v/>
      </c>
      <c r="CQ401" s="66"/>
      <c r="CR401" s="77" t="str">
        <f>IFERROR(IF(B401&lt;&gt;"", IF(AND(INDEX(Paste_Here!Y$2:Y$610, MATCH(B401, Paste_Here!A$2:A$610, 0))&lt;&gt;"", ISNUMBER(VALUE(INDEX(Paste_Here!Y$2:Y$610, MATCH(B401, Paste_Here!A$2:A$610, 0))))), INDEX(Paste_Here!Y$2:Y$610, MATCH(B401, Paste_Here!A$2:A$610, 0)), ""), ""), "")</f>
        <v/>
      </c>
      <c r="CS401" s="66"/>
      <c r="CT401" s="77" t="str">
        <f>IFERROR(IF(B401&lt;&gt;"", IF(AND(INDEX(Paste_Here!AA$2:AA$610, MATCH(B401, Paste_Here!A$2:A$610, 0))&lt;&gt;"", ISNUMBER(--INDEX(Paste_Here!AA$2:AA$610, MATCH(B401, Paste_Here!A$2:A$610, 0)))), TEXT(ROUND(--INDEX(Paste_Here!AA$2:AA$610, MATCH(B401, Paste_Here!A$2:A$610, 0)), 2), "0.00"), ""), ""), "")</f>
        <v/>
      </c>
      <c r="CU401" s="66"/>
      <c r="CV401" s="77" t="str">
        <f>IFERROR(IF(B401&lt;&gt;"", IF(LOWER(INDEX(Paste_Here!Z$2:Z$610, MATCH(B401, Paste_Here!A$2:A$610, 0)))="approaching expectations", "Approaching", IF(LOWER(INDEX(Paste_Here!Z$2:Z$610, MATCH(B401, Paste_Here!A$2:A$610, 0)))="met expectations", "Met", IF(LOWER(INDEX(Paste_Here!Z$2:Z$610, MATCH(B401, Paste_Here!A$2:A$610, 0)))="exceeded expectations", "Exceeded", IF(LOWER(INDEX(Paste_Here!Z$2:Z$610, MATCH(B401, Paste_Here!A$2:A$610, 0)))="below expectations", "Below", "")))), ""), "")</f>
        <v/>
      </c>
      <c r="CW401" s="66"/>
      <c r="CX401" s="77"/>
      <c r="CY401" s="66"/>
      <c r="CZ401" s="77" t="str">
        <f>IFERROR(IF(B401&lt;&gt;"", IF(AND(INDEX(Paste_Here!AL$2:AL$610, MATCH(B401, Paste_Here!A$2:A$610, 0))&lt;&gt;"", ISNUMBER(VALUE(INDEX(Paste_Here!AL$2:AL$610, MATCH(B401, Paste_Here!A$2:A$610, 0))))), INDEX(Paste_Here!AL$2:AL$610, MATCH(B401, Paste_Here!A$2:A$610, 0)), ""), ""), "")</f>
        <v/>
      </c>
      <c r="DA401" s="66"/>
      <c r="DB401" s="77" t="str">
        <f>IFERROR(IF(B401&lt;&gt;"", IF(ISNUMBER(SEARCH("highrisk", LOWER(INDEX(Paste_Here!AM$2:AM$610, MATCH(B401, Paste_Here!A$2:A$610, 0))))), "High Risk", IF(ISNUMBER(SEARCH("lowrisk", LOWER(INDEX(Paste_Here!AM$2:AM$610, MATCH(B401, Paste_Here!A$2:A$610, 0))))), "Low Risk", IF(ISNUMBER(SEARCH("somerisk", LOWER(INDEX(Paste_Here!AM$2:AM$610, MATCH(B401, Paste_Here!A$2:A$610, 0))))), "Some Risk", ""))), ""), "")</f>
        <v/>
      </c>
      <c r="DC401" s="66"/>
      <c r="DD401" s="77" t="str">
        <f>IFERROR(IF(B401&lt;&gt;"", IF(AND(INDEX(Paste_Here!AN$2:AN$610, MATCH(B401, Paste_Here!A$2:A$610, 0))&lt;&gt;"", ISNUMBER(VALUE(INDEX(Paste_Here!AN$2:AN$610, MATCH(B401, Paste_Here!A$2:A$610, 0))))), INDEX(Paste_Here!AN$2:AN$610, MATCH(B401, Paste_Here!A$2:A$610, 0)), ""), ""), "")</f>
        <v/>
      </c>
      <c r="DE401" s="66"/>
      <c r="DF401" s="77" t="str">
        <f>IFERROR(IF(B401&lt;&gt;"", IF(AND(INDEX(Paste_Here!Q$2:Q$610, MATCH(B401, Paste_Here!A$2:A$610, 0))&lt;&gt;"", ISNUMBER(VALUE(INDEX(Paste_Here!Q$2:Q$610, MATCH(B401, Paste_Here!A$2:A$610, 0))))), INDEX(Paste_Here!Q$2:Q$610, MATCH(B401, Paste_Here!A$2:A$610, 0)), ""), ""), "")</f>
        <v/>
      </c>
      <c r="DG401" s="66"/>
      <c r="DH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DI401" s="66"/>
      <c r="DJ401" s="77" t="str" cm="1">
        <f t="array" aca="1" ref="DJ401" ca="1">IFERROR(VALUE(IF(ISNUMBER(SEARCH("EM", INDEX(Paste_Here!S$2:S$500, MATCH(B401, Paste_Here!A$2:A$500, 0)))), "-" &amp;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f>
        <v/>
      </c>
      <c r="DK401" s="66"/>
      <c r="DL401" s="66"/>
      <c r="DM401" s="77" t="str">
        <f t="shared" si="68"/>
        <v/>
      </c>
      <c r="DN401" s="66"/>
      <c r="DO401" s="77" t="str">
        <f>IFERROR(IF(B401&lt;&gt;"", IF(AND(INDEX(Paste_Here!AF$2:AF$610, MATCH(B401, Paste_Here!A$2:A$610, 0))&lt;&gt;"", ISNUMBER(VALUE(INDEX(Paste_Here!AF$2:AF$610, MATCH(B401, Paste_Here!A$2:A$610, 0))))), INDEX(Paste_Here!AF$2:AF$610, MATCH(B401, Paste_Here!A$2:A$610, 0)), ""), ""), "")</f>
        <v/>
      </c>
      <c r="DP401" s="66"/>
      <c r="DQ401" s="77" t="str">
        <f>IFERROR(IF(B401&lt;&gt;"", IF(AND(INDEX(Paste_Here!AG$2:AG$610, MATCH(B401, Paste_Here!A$2:A$610, 0))&lt;&gt;"", ISNUMBER(--INDEX(Paste_Here!AG$2:AG$610, MATCH(B401, Paste_Here!A$2:A$610, 0)))), TEXT(ROUND(--INDEX(Paste_Here!AG$2:AG$610, MATCH(B401, Paste_Here!A$2:A$610, 0)), 2), "0.00"), ""), ""), "")</f>
        <v/>
      </c>
      <c r="DR401" s="66"/>
      <c r="DS401" s="77" t="str">
        <f>IFERROR(IF(B401&lt;&gt;"", IF(LOWER(INDEX(Paste_Here!AH$2:AH$610, MATCH(B401, Paste_Here!A$2:A$610, 0)))="approaching expectations", "Approaching", IF(LOWER(INDEX(Paste_Here!AH$2:AH$610, MATCH(B401, Paste_Here!A$2:A$610, 0)))="met expectations", "Met", IF(LOWER(INDEX(Paste_Here!AH$2:AH$610, MATCH(B401, Paste_Here!A$2:A$610, 0)))="exceeded expectations", "Exceeded", IF(LOWER(INDEX(Paste_Here!AH$2:AH$610, MATCH(B401, Paste_Here!A$2:A$610, 0)))="below expectations", "Below", "")))), ""), "")</f>
        <v/>
      </c>
      <c r="DT401" s="66"/>
      <c r="DU401" s="77" t="str">
        <f>IFERROR(IF(B401&lt;&gt;"", IF(AND(INDEX(Paste_Here!U$2:U$610, MATCH(B401, Paste_Here!A$2:A$610, 0))&lt;&gt;"", ISNUMBER(VALUE(INDEX(Paste_Here!U$2:U$610, MATCH(B401, Paste_Here!A$2:A$610, 0))))), INDEX(Paste_Here!U$2:U$610, MATCH(B401, Paste_Here!A$2:A$610, 0)), ""), ""), "")</f>
        <v/>
      </c>
      <c r="DV401" s="66"/>
      <c r="DW401" s="77"/>
      <c r="DX401" s="66"/>
      <c r="DY401" s="77" t="str">
        <f>IFERROR(IF(B401&lt;&gt;"", IF(AND(INDEX(Paste_Here!AI$2:AI$610, MATCH(B401, Paste_Here!A$2:A$610, 0))&lt;&gt;"", ISNUMBER(VALUE(INDEX(Paste_Here!AI$2:AI$610, MATCH(B401, Paste_Here!A$2:A$610, 0))))), INDEX(Paste_Here!AI$2:AI$610, MATCH(B401, Paste_Here!A$2:A$610, 0)), ""), ""), "")</f>
        <v/>
      </c>
      <c r="DZ401" s="66"/>
      <c r="EA401" s="77" t="str">
        <f>IFERROR(IF(B401&lt;&gt;"", IF(AND(INDEX(Paste_Here!AJ$2:AJ$610, MATCH(B401, Paste_Here!A$2:A$610, 0))&lt;&gt;"", ISNUMBER(--INDEX(Paste_Here!AJ$2:AJ$610, MATCH(B401, Paste_Here!A$2:A$610, 0)))), TEXT(ROUND(--INDEX(Paste_Here!AJ$2:AJ$610, MATCH(B401, Paste_Here!A$2:A$610, 0)), 2), "0.00"), ""), ""), "")</f>
        <v/>
      </c>
      <c r="EB401" s="66"/>
      <c r="EC401" s="77" t="str">
        <f>IFERROR(IF(B401&lt;&gt;"", IF(LOWER(INDEX(Paste_Here!AK$2:AK$610, MATCH(B401, Paste_Here!A$2:A$610, 0)))="approaching expectations", "Approaching", IF(LOWER(INDEX(Paste_Here!AK$2:AK$610, MATCH(B401, Paste_Here!A$2:A$610, 0)))="met expectations", "Met", IF(LOWER(INDEX(Paste_Here!AK$2:AK$610, MATCH(B401, Paste_Here!A$2:A$610, 0)))="exceeded expectations", "Exceeded", IF(LOWER(INDEX(Paste_Here!AK$2:AK$610, MATCH(B401, Paste_Here!A$2:A$610, 0)))="below expectations", "Below", "")))), ""), "")</f>
        <v/>
      </c>
      <c r="ED401" s="66"/>
      <c r="EE401" s="77"/>
      <c r="EF401" s="66"/>
      <c r="EG401" s="77"/>
      <c r="EH401" s="66"/>
      <c r="EI401" s="66"/>
      <c r="EJ401" s="77" t="str">
        <f t="shared" si="69"/>
        <v/>
      </c>
      <c r="EK401" s="66"/>
      <c r="EL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EM401" s="66"/>
      <c r="EN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EO401" s="66"/>
      <c r="EP401" s="77"/>
      <c r="EQ401" s="66"/>
      <c r="ER401" s="77" t="str">
        <f>IFERROR(IF(B401&lt;&gt;"", IF(AND(INDEX(Paste_Here!AT$2:AT$610, MATCH(B401, Paste_Here!A$2:A$610, 0))&lt;&gt;"", ISNUMBER(VALUE(INDEX(Paste_Here!AT$2:AT$610, MATCH(B401, Paste_Here!A$2:A$610, 0))))), INDEX(Paste_Here!AT$2:AT$610, MATCH(B401, Paste_Here!A$2:A$610, 0)), ""), ""), "")</f>
        <v/>
      </c>
      <c r="ES401" s="66"/>
      <c r="ET401" s="77" t="str">
        <f>IFERROR(IF(B401&lt;&gt;"", IF(AND(INDEX(Paste_Here!AV$2:AV$610, MATCH(B401, Paste_Here!A$2:A$610, 0))&lt;&gt;"", ISNUMBER(VALUE(INDEX(Paste_Here!AV$2:AV$610, MATCH(B401, Paste_Here!A$2:A$610, 0))))), INDEX(Paste_Here!AV$2:AV$610, MATCH(B401, Paste_Here!A$2:A$610, 0)), ""), ""), "")</f>
        <v/>
      </c>
      <c r="EU401" s="66"/>
      <c r="EV401" s="77"/>
      <c r="EW401" s="66"/>
      <c r="EX401" s="77" t="str">
        <f>IFERROR(IF(B401&lt;&gt;"", IF(AND(INDEX(Paste_Here!AU$2:AU$610, MATCH(B401, Paste_Here!A$2:A$610, 0))&lt;&gt;"", ISNUMBER(VALUE(INDEX(Paste_Here!AU$2:AU$610, MATCH(B401, Paste_Here!A$2:A$610, 0))))), INDEX(Paste_Here!AU$2:AU$610, MATCH(B401, Paste_Here!A$2:A$610, 0)), ""), ""), "")</f>
        <v/>
      </c>
      <c r="EY401" s="66"/>
      <c r="EZ401" s="77" t="str">
        <f>IFERROR(IF(B401&lt;&gt;"", IF(AND(INDEX(Paste_Here!AW$2:AW$610, MATCH(B401, Paste_Here!A$2:A$610, 0))&lt;&gt;"", ISNUMBER(VALUE(INDEX(Paste_Here!AW$2:AW$610, MATCH(B401, Paste_Here!A$2:A$610, 0))))), INDEX(Paste_Here!AW$2:AW$610, MATCH(B401, Paste_Here!A$2:A$610, 0)), ""), ""), "")</f>
        <v/>
      </c>
      <c r="FA401" s="66"/>
      <c r="FB401" s="77"/>
      <c r="FC401" s="66"/>
      <c r="FD401" s="77"/>
      <c r="FE401" s="66"/>
      <c r="FF401" s="66"/>
      <c r="FG401" s="77" t="str">
        <f t="shared" si="70"/>
        <v/>
      </c>
      <c r="FH401" s="66"/>
      <c r="FI401" s="77" t="str">
        <f>IFERROR(IF(B401&lt;&gt;"", IF(ISNUMBER(SEARCH("s", LOWER(INDEX(Paste_Here!M$2:M$610, MATCH(B401, Paste_Here!A$2:A$610, 0))))), "Yes", IF(INDEX(Paste_Here!M$2:M$610, MATCH(B401, Paste_Here!A$2:A$610, 0))&lt;&gt;"", "No", "")), ""), "")</f>
        <v/>
      </c>
      <c r="FJ401" s="66"/>
      <c r="FK401" s="77" t="str">
        <f>IFERROR(IF(B401&lt;&gt;"", IF(ISNUMBER(SEARCH("yes", LOWER(INDEX(Paste_Here!F$2:F$610, MATCH(B401, Paste_Here!A$2:A$610, 0))))), "Yes", IF(ISNUMBER(SEARCH("no", LOWER(INDEX(Paste_Here!F$2:F$610, MATCH(B401, Paste_Here!A$2:A$610, 0))))), "No", "")), ""), "")</f>
        <v/>
      </c>
      <c r="FL401" s="66"/>
      <c r="FM401" s="77" t="str">
        <f>IFERROR(IF(B401&lt;&gt;"", IF(ISNUMBER(SEARCH("english language learner", LOWER(INDEX(Paste_Here!C$2:C$610, MATCH(B401, Paste_Here!A$2:A$610, 0))))), "Yes", ""), ""), "")</f>
        <v/>
      </c>
      <c r="FN401" s="66"/>
      <c r="FO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FP401" s="66"/>
      <c r="FQ401" s="77" t="str">
        <f>IFERROR(IF(B401&lt;&gt;"", IF(ISNUMBER(SEARCH("yes", LOWER(INDEX(Paste_Here!L$2:L$610, MATCH(B401, Paste_Here!A$2:A$610, 0))))), "Yes", IF(ISNUMBER(SEARCH("no", LOWER(INDEX(Paste_Here!L$2:L$610, MATCH(B401, Paste_Here!A$2:A$610, 0))))), "No", "")), ""), "")</f>
        <v/>
      </c>
      <c r="FR401" s="66"/>
      <c r="FS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FT401" s="66"/>
      <c r="FU401" s="77"/>
      <c r="FV401" s="66"/>
      <c r="FW401" s="77" t="str">
        <f>IFERROR(IF(B401&lt;&gt;"", IF(AND(INDEX(Paste_Here!D$2:D$610, MATCH(B401, Paste_Here!A$2:A$610, 0))&lt;&gt;"", ISNUMBER(VALUE(INDEX(Paste_Here!D$2:D$610, MATCH(B401, Paste_Here!A$2:A$610, 0))))), INDEX(Paste_Here!D$2:D$610, MATCH(B401, Paste_Here!A$2:A$610, 0)), ""), ""), "")</f>
        <v/>
      </c>
      <c r="FX401" s="66"/>
      <c r="FY401" s="77" t="str">
        <f>IFERROR(IF(B401&lt;&gt;"", IF(AND(INDEX(Paste_Here!G$2:G$610, MATCH(B401, Paste_Here!A$2:A$610, 0))&lt;&gt;"", ISNUMBER(VALUE(INDEX(Paste_Here!G$2:G$610, MATCH(B401, Paste_Here!A$2:A$610, 0))))), INDEX(Paste_Here!G$2:G$610, MATCH(B401, Paste_Here!A$2:A$610, 0)), ""), ""), "")</f>
        <v/>
      </c>
      <c r="FZ401" s="66"/>
      <c r="GA401" s="95"/>
      <c r="GB401" s="66"/>
      <c r="JS401" s="1" t="str" cm="1">
        <f t="array" ref="JS401">IFERROR(INDEX(Paste_Here!$B$2:$B$610, MATCH(0, COUNTIF(JS$4:JS400, Paste_Here!$B$2:$B$610) + IF(Paste_Here!$B$2:$B$610="", 1, 0), 0)), "")</f>
        <v/>
      </c>
      <c r="JT401" s="1" t="str">
        <f>IF(JS401&lt;&gt;"", INDEX(Paste_Here!$A$2:$A$610, MATCH(JS401, Paste_Here!$B$2:$B$610, 0)), "")</f>
        <v/>
      </c>
      <c r="JU401" s="1" t="str">
        <f t="shared" si="71"/>
        <v/>
      </c>
      <c r="JV401" s="1" t="str" cm="1">
        <f t="array" ref="JV401">IFERROR(INDEX($JU$5:$JU$610, MATCH(SMALL(IF($JU$5:$JU$610&lt;&gt;"", COUNTIF($JU$5:$JU$610, "&lt;"&amp;$JU$5:$JU$610)+1), ROW()-ROW($JV$5)+1), COUNTIF($JU$5:$JU$610, "&lt;"&amp;$JU$5:$JU$610)+1, 0)), "")</f>
        <v/>
      </c>
    </row>
    <row r="402" spans="1:282">
      <c r="A402" s="66"/>
      <c r="B402" s="77" t="str">
        <f t="shared" si="62"/>
        <v/>
      </c>
      <c r="C402" s="66"/>
      <c r="D402" s="77" t="str">
        <f>IFERROR(IF(B402&lt;&gt;"", IF(COUNTIF(INDEX(Paste_Here!AS$2:AS$610, MATCH(B402, Paste_Here!A$2:A$610, 0), 0), "yes") &gt; 0, "Yes", IF(COUNTIF(INDEX(Paste_Here!AS$2:AS$610, MATCH(B402, Paste_Here!A$2:A$610, 0), 0), "no") &gt; 0, "No", "")), ""), "")</f>
        <v/>
      </c>
      <c r="E402" s="66"/>
      <c r="F402" s="77" t="str">
        <f t="shared" si="63"/>
        <v/>
      </c>
      <c r="G402" s="66"/>
      <c r="H402" s="77" t="str">
        <f>IFERROR(IF(B402&lt;&gt;"", IF(COUNTIF(INDEX(Paste_Here!AO$2:AR$610, MATCH(B402, Paste_Here!A$2:A$610, 0), 0), "yes") &gt; 0, "Yes", IF(COUNTIF(INDEX(Paste_Here!AO$2:AR$610, MATCH(B402, Paste_Here!A$2:A$610, 0), 0), "no") &gt; 0, "No", "")), ""), "")</f>
        <v/>
      </c>
      <c r="I402" s="66"/>
      <c r="J402" s="77" t="str">
        <f t="shared" si="64"/>
        <v/>
      </c>
      <c r="K402" s="66"/>
      <c r="L402" s="77" t="str">
        <f>IFERROR(IF(B402&lt;&gt;"", IF(ISNUMBER(SEARCH("yes", LOWER(INDEX(Paste_Here!W$2:W$610, MATCH(B402, Paste_Here!A$2:A$610, 0))))), "Yes", IF(ISNUMBER(SEARCH("no", LOWER(INDEX(Paste_Here!W$2:W$610, MATCH(B402, Paste_Here!A$2:A$610, 0))))), "No", "")), ""), "")</f>
        <v/>
      </c>
      <c r="M402" s="66"/>
      <c r="N402" s="77"/>
      <c r="O402" s="66"/>
      <c r="P402" s="77" t="str">
        <f>IFERROR(IF(B402&lt;&gt;"", IF(ISNUMBER(SEARCH("yes", LOWER(INDEX(Paste_Here!V$2:V$610, MATCH(B402, Paste_Here!A$2:A$610, 0))))), "Yes", IF(ISNUMBER(SEARCH("no", LOWER(INDEX(Paste_Here!V$2:V$610, MATCH(B402, Paste_Here!A$2:A$610, 0))))), "No", "")), ""), "")</f>
        <v/>
      </c>
      <c r="Q402" s="66"/>
      <c r="R402" s="77"/>
      <c r="S402" s="66"/>
      <c r="T402" s="77"/>
      <c r="U402" s="66"/>
      <c r="V402" s="66"/>
      <c r="W402" s="77" t="str">
        <f t="shared" si="65"/>
        <v/>
      </c>
      <c r="X402" s="66"/>
      <c r="Y402" s="77" t="str">
        <f>IFERROR(IF(B402&lt;&gt;"", IF(ISNUMBER(SEARCH("Revealed-Potential (Primary Focus)", LOWER(INDEX(Paste_Here!X$2:X$610, MATCH(B402, Paste_Here!A$2:A$610, 0))))), "Rev-Potential: Prim", IF(ISNUMBER(SEARCH("Revealed-Potential (Secondary Focus)", LOWER(INDEX(Paste_Here!X$2:X$610, MATCH(B402, Paste_Here!A$2:A$610, 0))))), "Rev-Potential: Sec", IF(ISNUMBER(SEARCH("Monitoring", LOWER(INDEX(Paste_Here!X$2:X$610, MATCH(B402, Paste_Here!A$2:A$610, 0))))), "Monitoring", IF(ISNUMBER(SEARCH("At-Promise (Secondary Focus)", LOWER(INDEX(Paste_Here!X$2:X$610, MATCH(B402, Paste_Here!A$2:A$610, 0))))), "At-Promise: Sec", IF(ISNUMBER(SEARCH("At-Promise (Primary Focus)", LOWER(INDEX(Paste_Here!X$2:X$610, MATCH(B402, Paste_Here!A$2:A$610, 0))))), "At-Promise: Prim", ""))))), ""), "")</f>
        <v/>
      </c>
      <c r="Z402" s="66"/>
      <c r="AA402" s="77"/>
      <c r="AB402" s="66"/>
      <c r="AC402" s="77" t="str">
        <f>IFERROR(IF(B402&lt;&gt;"", IF(ISNUMBER(SEARCH("Revealed-Potential (Primary Focus)", LOWER(INDEX(Paste_Here!AB$2:AB$610, MATCH(B402, Paste_Here!A$2:A$610, 0))))), "Rev-Potential: Prim", IF(ISNUMBER(SEARCH("Revealed-Potential (Secondary Focus)", LOWER(INDEX(Paste_Here!AB$2:AB$610, MATCH(B402, Paste_Here!A$2:A$610, 0))))), "Rev-Potential: Sec", IF(ISNUMBER(SEARCH("Monitoring", LOWER(INDEX(Paste_Here!AB$2:AB$610, MATCH(B402, Paste_Here!A$2:A$610, 0))))), "Monitoring", IF(ISNUMBER(SEARCH("At-Promise (Secondary Focus)", LOWER(INDEX(Paste_Here!AB$2:AB$610, MATCH(B402, Paste_Here!A$2:A$610, 0))))), "At-Promise: Sec", IF(ISNUMBER(SEARCH("At-Promise (Primary Focus)", LOWER(INDEX(Paste_Here!AB$2:AB$610, MATCH(B402, Paste_Here!A$2:A$610, 0))))), "At-Promise: Prim", ""))))), ""), "")</f>
        <v/>
      </c>
      <c r="AD402" s="66"/>
      <c r="AE402" s="77"/>
      <c r="AF402" s="66"/>
      <c r="AG402" s="77"/>
      <c r="AH402" s="66"/>
      <c r="AI402" s="77"/>
      <c r="AJ402" s="66"/>
      <c r="AK402" s="77"/>
      <c r="AL402" s="66"/>
      <c r="AM402" s="77"/>
      <c r="AN402" s="66"/>
      <c r="AO402" s="77"/>
      <c r="AP402" s="66"/>
      <c r="AQ402" s="77"/>
      <c r="AR402" s="66"/>
      <c r="AS402" s="77"/>
      <c r="AT402" s="66"/>
      <c r="AU402" s="66"/>
      <c r="AV402" s="77" t="str">
        <f t="shared" si="66"/>
        <v/>
      </c>
      <c r="AW402" s="66"/>
      <c r="AX402" s="77" t="str">
        <f>IFERROR(IF(B402&lt;&gt;"", IF(AND(INDEX(Paste_Here!AC$2:AC$610, MATCH(B402, Paste_Here!A$2:A$610, 0))&lt;&gt;"", ISNUMBER(VALUE(INDEX(Paste_Here!AC$2:AC$610, MATCH(B402, Paste_Here!A$2:A$610, 0))))), INDEX(Paste_Here!AC$2:AC$610, MATCH(B402, Paste_Here!A$2:A$610, 0)), ""), ""), "")</f>
        <v/>
      </c>
      <c r="AY402" s="66"/>
      <c r="AZ402" s="77" t="str">
        <f>IFERROR(IF(B402&lt;&gt;"", IF(AND(INDEX(Paste_Here!AD$2:AD$610, MATCH(B402, Paste_Here!A$2:A$610, 0))&lt;&gt;"", ISNUMBER(VALUE(INDEX(Paste_Here!AD$2:AD$610, MATCH(B402, Paste_Here!A$2:A$610, 0))))), TEXT(ROUND(VALUE(INDEX(Paste_Here!AD$2:AD$610, MATCH(B402, Paste_Here!A$2:A$610, 0))), 2), "0.00"), ""), ""), "")</f>
        <v/>
      </c>
      <c r="BA402" s="66"/>
      <c r="BB402" s="77" t="str">
        <f>IFERROR(IF(B402&lt;&gt;"", IF(LOWER(INDEX(Paste_Here!AE$2:AE$610, MATCH(B402, Paste_Here!A$2:A$610, 0)))="approaching expectations", "Approaching", IF(LOWER(INDEX(Paste_Here!AE$2:AE$610, MATCH(B402, Paste_Here!A$2:A$610, 0)))="met expectations", "Met", IF(LOWER(INDEX(Paste_Here!AE$2:AE$610, MATCH(B402, Paste_Here!A$2:A$610, 0)))="exceeded expectations", "Exceeded", IF(LOWER(INDEX(Paste_Here!AE$2:AE$610, MATCH(B402, Paste_Here!A$2:A$610, 0)))="below expectations", "Below", "")))), ""), "")</f>
        <v/>
      </c>
      <c r="BC402" s="66"/>
      <c r="BD402" s="77" t="str">
        <f>IFERROR(IF(B402&lt;&gt;"", IF(AND(INDEX(Paste_Here!T$2:T$610, MATCH(B402, Paste_Here!A$2:A$610, 0))&lt;&gt;"", ISNUMBER(VALUE(INDEX(Paste_Here!T$2:T$610, MATCH(B402, Paste_Here!A$2:A$610, 0))))), INDEX(Paste_Here!T$2:T$610, MATCH(B402, Paste_Here!A$2:A$610, 0)), ""), ""), "")</f>
        <v/>
      </c>
      <c r="BE402" s="66"/>
      <c r="BF402" s="77"/>
      <c r="BG402" s="66"/>
      <c r="BH402" s="77"/>
      <c r="BI402" s="66"/>
      <c r="BJ402" s="77"/>
      <c r="BK402" s="66"/>
      <c r="BL402" s="77" t="str">
        <f>IFERROR(IF(B402&lt;&gt;"", IF(AND(INDEX(Paste_Here!N$2:N$610, MATCH(B402, Paste_Here!A$2:A$610, 0))&lt;&gt;"", ISNUMBER(VALUE(INDEX(Paste_Here!N$2:N$610, MATCH(B402, Paste_Here!A$2:A$610, 0))))), INDEX(Paste_Here!N$2:N$610, MATCH(B402, Paste_Here!A$2:A$610, 0)), ""), ""), "")</f>
        <v/>
      </c>
      <c r="BM402" s="66"/>
      <c r="BN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BO402" s="66"/>
      <c r="BP402" s="77" t="str" cm="1">
        <f t="array" aca="1" ref="BP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BQ402" s="66"/>
      <c r="BR402" s="66"/>
      <c r="BS402" s="77"/>
      <c r="BT402" s="66"/>
      <c r="BU402" s="77"/>
      <c r="BV402" s="66"/>
      <c r="BW402" s="77"/>
      <c r="BX402" s="66"/>
      <c r="BY402" s="77"/>
      <c r="BZ402" s="66"/>
      <c r="CA402" s="77"/>
      <c r="CB402" s="66"/>
      <c r="CC402" s="77"/>
      <c r="CD402" s="66"/>
      <c r="CE402" s="77"/>
      <c r="CF402" s="66"/>
      <c r="CG402" s="77"/>
      <c r="CH402" s="66"/>
      <c r="CI402" s="77"/>
      <c r="CJ402" s="66"/>
      <c r="CK402" s="77"/>
      <c r="CL402" s="66"/>
      <c r="CM402" s="77"/>
      <c r="CN402" s="66"/>
      <c r="CO402" s="66"/>
      <c r="CP402" s="77" t="str">
        <f t="shared" si="67"/>
        <v/>
      </c>
      <c r="CQ402" s="66"/>
      <c r="CR402" s="77" t="str">
        <f>IFERROR(IF(B402&lt;&gt;"", IF(AND(INDEX(Paste_Here!Y$2:Y$610, MATCH(B402, Paste_Here!A$2:A$610, 0))&lt;&gt;"", ISNUMBER(VALUE(INDEX(Paste_Here!Y$2:Y$610, MATCH(B402, Paste_Here!A$2:A$610, 0))))), INDEX(Paste_Here!Y$2:Y$610, MATCH(B402, Paste_Here!A$2:A$610, 0)), ""), ""), "")</f>
        <v/>
      </c>
      <c r="CS402" s="66"/>
      <c r="CT402" s="77" t="str">
        <f>IFERROR(IF(B402&lt;&gt;"", IF(AND(INDEX(Paste_Here!AA$2:AA$610, MATCH(B402, Paste_Here!A$2:A$610, 0))&lt;&gt;"", ISNUMBER(--INDEX(Paste_Here!AA$2:AA$610, MATCH(B402, Paste_Here!A$2:A$610, 0)))), TEXT(ROUND(--INDEX(Paste_Here!AA$2:AA$610, MATCH(B402, Paste_Here!A$2:A$610, 0)), 2), "0.00"), ""), ""), "")</f>
        <v/>
      </c>
      <c r="CU402" s="66"/>
      <c r="CV402" s="77" t="str">
        <f>IFERROR(IF(B402&lt;&gt;"", IF(LOWER(INDEX(Paste_Here!Z$2:Z$610, MATCH(B402, Paste_Here!A$2:A$610, 0)))="approaching expectations", "Approaching", IF(LOWER(INDEX(Paste_Here!Z$2:Z$610, MATCH(B402, Paste_Here!A$2:A$610, 0)))="met expectations", "Met", IF(LOWER(INDEX(Paste_Here!Z$2:Z$610, MATCH(B402, Paste_Here!A$2:A$610, 0)))="exceeded expectations", "Exceeded", IF(LOWER(INDEX(Paste_Here!Z$2:Z$610, MATCH(B402, Paste_Here!A$2:A$610, 0)))="below expectations", "Below", "")))), ""), "")</f>
        <v/>
      </c>
      <c r="CW402" s="66"/>
      <c r="CX402" s="77"/>
      <c r="CY402" s="66"/>
      <c r="CZ402" s="77" t="str">
        <f>IFERROR(IF(B402&lt;&gt;"", IF(AND(INDEX(Paste_Here!AL$2:AL$610, MATCH(B402, Paste_Here!A$2:A$610, 0))&lt;&gt;"", ISNUMBER(VALUE(INDEX(Paste_Here!AL$2:AL$610, MATCH(B402, Paste_Here!A$2:A$610, 0))))), INDEX(Paste_Here!AL$2:AL$610, MATCH(B402, Paste_Here!A$2:A$610, 0)), ""), ""), "")</f>
        <v/>
      </c>
      <c r="DA402" s="66"/>
      <c r="DB402" s="77" t="str">
        <f>IFERROR(IF(B402&lt;&gt;"", IF(ISNUMBER(SEARCH("highrisk", LOWER(INDEX(Paste_Here!AM$2:AM$610, MATCH(B402, Paste_Here!A$2:A$610, 0))))), "High Risk", IF(ISNUMBER(SEARCH("lowrisk", LOWER(INDEX(Paste_Here!AM$2:AM$610, MATCH(B402, Paste_Here!A$2:A$610, 0))))), "Low Risk", IF(ISNUMBER(SEARCH("somerisk", LOWER(INDEX(Paste_Here!AM$2:AM$610, MATCH(B402, Paste_Here!A$2:A$610, 0))))), "Some Risk", ""))), ""), "")</f>
        <v/>
      </c>
      <c r="DC402" s="66"/>
      <c r="DD402" s="77" t="str">
        <f>IFERROR(IF(B402&lt;&gt;"", IF(AND(INDEX(Paste_Here!AN$2:AN$610, MATCH(B402, Paste_Here!A$2:A$610, 0))&lt;&gt;"", ISNUMBER(VALUE(INDEX(Paste_Here!AN$2:AN$610, MATCH(B402, Paste_Here!A$2:A$610, 0))))), INDEX(Paste_Here!AN$2:AN$610, MATCH(B402, Paste_Here!A$2:A$610, 0)), ""), ""), "")</f>
        <v/>
      </c>
      <c r="DE402" s="66"/>
      <c r="DF402" s="77" t="str">
        <f>IFERROR(IF(B402&lt;&gt;"", IF(AND(INDEX(Paste_Here!Q$2:Q$610, MATCH(B402, Paste_Here!A$2:A$610, 0))&lt;&gt;"", ISNUMBER(VALUE(INDEX(Paste_Here!Q$2:Q$610, MATCH(B402, Paste_Here!A$2:A$610, 0))))), INDEX(Paste_Here!Q$2:Q$610, MATCH(B402, Paste_Here!A$2:A$610, 0)), ""), ""), "")</f>
        <v/>
      </c>
      <c r="DG402" s="66"/>
      <c r="DH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DI402" s="66"/>
      <c r="DJ402" s="77" t="str" cm="1">
        <f t="array" aca="1" ref="DJ402" ca="1">IFERROR(VALUE(IF(ISNUMBER(SEARCH("EM", INDEX(Paste_Here!S$2:S$500, MATCH(B402, Paste_Here!A$2:A$500, 0)))), "-" &amp;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f>
        <v/>
      </c>
      <c r="DK402" s="66"/>
      <c r="DL402" s="66"/>
      <c r="DM402" s="77" t="str">
        <f t="shared" si="68"/>
        <v/>
      </c>
      <c r="DN402" s="66"/>
      <c r="DO402" s="77" t="str">
        <f>IFERROR(IF(B402&lt;&gt;"", IF(AND(INDEX(Paste_Here!AF$2:AF$610, MATCH(B402, Paste_Here!A$2:A$610, 0))&lt;&gt;"", ISNUMBER(VALUE(INDEX(Paste_Here!AF$2:AF$610, MATCH(B402, Paste_Here!A$2:A$610, 0))))), INDEX(Paste_Here!AF$2:AF$610, MATCH(B402, Paste_Here!A$2:A$610, 0)), ""), ""), "")</f>
        <v/>
      </c>
      <c r="DP402" s="66"/>
      <c r="DQ402" s="77" t="str">
        <f>IFERROR(IF(B402&lt;&gt;"", IF(AND(INDEX(Paste_Here!AG$2:AG$610, MATCH(B402, Paste_Here!A$2:A$610, 0))&lt;&gt;"", ISNUMBER(--INDEX(Paste_Here!AG$2:AG$610, MATCH(B402, Paste_Here!A$2:A$610, 0)))), TEXT(ROUND(--INDEX(Paste_Here!AG$2:AG$610, MATCH(B402, Paste_Here!A$2:A$610, 0)), 2), "0.00"), ""), ""), "")</f>
        <v/>
      </c>
      <c r="DR402" s="66"/>
      <c r="DS402" s="77" t="str">
        <f>IFERROR(IF(B402&lt;&gt;"", IF(LOWER(INDEX(Paste_Here!AH$2:AH$610, MATCH(B402, Paste_Here!A$2:A$610, 0)))="approaching expectations", "Approaching", IF(LOWER(INDEX(Paste_Here!AH$2:AH$610, MATCH(B402, Paste_Here!A$2:A$610, 0)))="met expectations", "Met", IF(LOWER(INDEX(Paste_Here!AH$2:AH$610, MATCH(B402, Paste_Here!A$2:A$610, 0)))="exceeded expectations", "Exceeded", IF(LOWER(INDEX(Paste_Here!AH$2:AH$610, MATCH(B402, Paste_Here!A$2:A$610, 0)))="below expectations", "Below", "")))), ""), "")</f>
        <v/>
      </c>
      <c r="DT402" s="66"/>
      <c r="DU402" s="77" t="str">
        <f>IFERROR(IF(B402&lt;&gt;"", IF(AND(INDEX(Paste_Here!U$2:U$610, MATCH(B402, Paste_Here!A$2:A$610, 0))&lt;&gt;"", ISNUMBER(VALUE(INDEX(Paste_Here!U$2:U$610, MATCH(B402, Paste_Here!A$2:A$610, 0))))), INDEX(Paste_Here!U$2:U$610, MATCH(B402, Paste_Here!A$2:A$610, 0)), ""), ""), "")</f>
        <v/>
      </c>
      <c r="DV402" s="66"/>
      <c r="DW402" s="77"/>
      <c r="DX402" s="66"/>
      <c r="DY402" s="77" t="str">
        <f>IFERROR(IF(B402&lt;&gt;"", IF(AND(INDEX(Paste_Here!AI$2:AI$610, MATCH(B402, Paste_Here!A$2:A$610, 0))&lt;&gt;"", ISNUMBER(VALUE(INDEX(Paste_Here!AI$2:AI$610, MATCH(B402, Paste_Here!A$2:A$610, 0))))), INDEX(Paste_Here!AI$2:AI$610, MATCH(B402, Paste_Here!A$2:A$610, 0)), ""), ""), "")</f>
        <v/>
      </c>
      <c r="DZ402" s="66"/>
      <c r="EA402" s="77" t="str">
        <f>IFERROR(IF(B402&lt;&gt;"", IF(AND(INDEX(Paste_Here!AJ$2:AJ$610, MATCH(B402, Paste_Here!A$2:A$610, 0))&lt;&gt;"", ISNUMBER(--INDEX(Paste_Here!AJ$2:AJ$610, MATCH(B402, Paste_Here!A$2:A$610, 0)))), TEXT(ROUND(--INDEX(Paste_Here!AJ$2:AJ$610, MATCH(B402, Paste_Here!A$2:A$610, 0)), 2), "0.00"), ""), ""), "")</f>
        <v/>
      </c>
      <c r="EB402" s="66"/>
      <c r="EC402" s="77" t="str">
        <f>IFERROR(IF(B402&lt;&gt;"", IF(LOWER(INDEX(Paste_Here!AK$2:AK$610, MATCH(B402, Paste_Here!A$2:A$610, 0)))="approaching expectations", "Approaching", IF(LOWER(INDEX(Paste_Here!AK$2:AK$610, MATCH(B402, Paste_Here!A$2:A$610, 0)))="met expectations", "Met", IF(LOWER(INDEX(Paste_Here!AK$2:AK$610, MATCH(B402, Paste_Here!A$2:A$610, 0)))="exceeded expectations", "Exceeded", IF(LOWER(INDEX(Paste_Here!AK$2:AK$610, MATCH(B402, Paste_Here!A$2:A$610, 0)))="below expectations", "Below", "")))), ""), "")</f>
        <v/>
      </c>
      <c r="ED402" s="66"/>
      <c r="EE402" s="77"/>
      <c r="EF402" s="66"/>
      <c r="EG402" s="77"/>
      <c r="EH402" s="66"/>
      <c r="EI402" s="66"/>
      <c r="EJ402" s="77" t="str">
        <f t="shared" si="69"/>
        <v/>
      </c>
      <c r="EK402" s="66"/>
      <c r="EL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EM402" s="66"/>
      <c r="EN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EO402" s="66"/>
      <c r="EP402" s="77"/>
      <c r="EQ402" s="66"/>
      <c r="ER402" s="77" t="str">
        <f>IFERROR(IF(B402&lt;&gt;"", IF(AND(INDEX(Paste_Here!AT$2:AT$610, MATCH(B402, Paste_Here!A$2:A$610, 0))&lt;&gt;"", ISNUMBER(VALUE(INDEX(Paste_Here!AT$2:AT$610, MATCH(B402, Paste_Here!A$2:A$610, 0))))), INDEX(Paste_Here!AT$2:AT$610, MATCH(B402, Paste_Here!A$2:A$610, 0)), ""), ""), "")</f>
        <v/>
      </c>
      <c r="ES402" s="66"/>
      <c r="ET402" s="77" t="str">
        <f>IFERROR(IF(B402&lt;&gt;"", IF(AND(INDEX(Paste_Here!AV$2:AV$610, MATCH(B402, Paste_Here!A$2:A$610, 0))&lt;&gt;"", ISNUMBER(VALUE(INDEX(Paste_Here!AV$2:AV$610, MATCH(B402, Paste_Here!A$2:A$610, 0))))), INDEX(Paste_Here!AV$2:AV$610, MATCH(B402, Paste_Here!A$2:A$610, 0)), ""), ""), "")</f>
        <v/>
      </c>
      <c r="EU402" s="66"/>
      <c r="EV402" s="77"/>
      <c r="EW402" s="66"/>
      <c r="EX402" s="77" t="str">
        <f>IFERROR(IF(B402&lt;&gt;"", IF(AND(INDEX(Paste_Here!AU$2:AU$610, MATCH(B402, Paste_Here!A$2:A$610, 0))&lt;&gt;"", ISNUMBER(VALUE(INDEX(Paste_Here!AU$2:AU$610, MATCH(B402, Paste_Here!A$2:A$610, 0))))), INDEX(Paste_Here!AU$2:AU$610, MATCH(B402, Paste_Here!A$2:A$610, 0)), ""), ""), "")</f>
        <v/>
      </c>
      <c r="EY402" s="66"/>
      <c r="EZ402" s="77" t="str">
        <f>IFERROR(IF(B402&lt;&gt;"", IF(AND(INDEX(Paste_Here!AW$2:AW$610, MATCH(B402, Paste_Here!A$2:A$610, 0))&lt;&gt;"", ISNUMBER(VALUE(INDEX(Paste_Here!AW$2:AW$610, MATCH(B402, Paste_Here!A$2:A$610, 0))))), INDEX(Paste_Here!AW$2:AW$610, MATCH(B402, Paste_Here!A$2:A$610, 0)), ""), ""), "")</f>
        <v/>
      </c>
      <c r="FA402" s="66"/>
      <c r="FB402" s="77"/>
      <c r="FC402" s="66"/>
      <c r="FD402" s="77"/>
      <c r="FE402" s="66"/>
      <c r="FF402" s="66"/>
      <c r="FG402" s="77" t="str">
        <f t="shared" si="70"/>
        <v/>
      </c>
      <c r="FH402" s="66"/>
      <c r="FI402" s="77" t="str">
        <f>IFERROR(IF(B402&lt;&gt;"", IF(ISNUMBER(SEARCH("s", LOWER(INDEX(Paste_Here!M$2:M$610, MATCH(B402, Paste_Here!A$2:A$610, 0))))), "Yes", IF(INDEX(Paste_Here!M$2:M$610, MATCH(B402, Paste_Here!A$2:A$610, 0))&lt;&gt;"", "No", "")), ""), "")</f>
        <v/>
      </c>
      <c r="FJ402" s="66"/>
      <c r="FK402" s="77" t="str">
        <f>IFERROR(IF(B402&lt;&gt;"", IF(ISNUMBER(SEARCH("yes", LOWER(INDEX(Paste_Here!F$2:F$610, MATCH(B402, Paste_Here!A$2:A$610, 0))))), "Yes", IF(ISNUMBER(SEARCH("no", LOWER(INDEX(Paste_Here!F$2:F$610, MATCH(B402, Paste_Here!A$2:A$610, 0))))), "No", "")), ""), "")</f>
        <v/>
      </c>
      <c r="FL402" s="66"/>
      <c r="FM402" s="77" t="str">
        <f>IFERROR(IF(B402&lt;&gt;"", IF(ISNUMBER(SEARCH("english language learner", LOWER(INDEX(Paste_Here!C$2:C$610, MATCH(B402, Paste_Here!A$2:A$610, 0))))), "Yes", ""), ""), "")</f>
        <v/>
      </c>
      <c r="FN402" s="66"/>
      <c r="FO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FP402" s="66"/>
      <c r="FQ402" s="77" t="str">
        <f>IFERROR(IF(B402&lt;&gt;"", IF(ISNUMBER(SEARCH("yes", LOWER(INDEX(Paste_Here!L$2:L$610, MATCH(B402, Paste_Here!A$2:A$610, 0))))), "Yes", IF(ISNUMBER(SEARCH("no", LOWER(INDEX(Paste_Here!L$2:L$610, MATCH(B402, Paste_Here!A$2:A$610, 0))))), "No", "")), ""), "")</f>
        <v/>
      </c>
      <c r="FR402" s="66"/>
      <c r="FS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FT402" s="66"/>
      <c r="FU402" s="77"/>
      <c r="FV402" s="66"/>
      <c r="FW402" s="77" t="str">
        <f>IFERROR(IF(B402&lt;&gt;"", IF(AND(INDEX(Paste_Here!D$2:D$610, MATCH(B402, Paste_Here!A$2:A$610, 0))&lt;&gt;"", ISNUMBER(VALUE(INDEX(Paste_Here!D$2:D$610, MATCH(B402, Paste_Here!A$2:A$610, 0))))), INDEX(Paste_Here!D$2:D$610, MATCH(B402, Paste_Here!A$2:A$610, 0)), ""), ""), "")</f>
        <v/>
      </c>
      <c r="FX402" s="66"/>
      <c r="FY402" s="77" t="str">
        <f>IFERROR(IF(B402&lt;&gt;"", IF(AND(INDEX(Paste_Here!G$2:G$610, MATCH(B402, Paste_Here!A$2:A$610, 0))&lt;&gt;"", ISNUMBER(VALUE(INDEX(Paste_Here!G$2:G$610, MATCH(B402, Paste_Here!A$2:A$610, 0))))), INDEX(Paste_Here!G$2:G$610, MATCH(B402, Paste_Here!A$2:A$610, 0)), ""), ""), "")</f>
        <v/>
      </c>
      <c r="FZ402" s="66"/>
      <c r="GA402" s="95"/>
      <c r="GB402" s="66"/>
      <c r="JS402" s="1" t="str" cm="1">
        <f t="array" ref="JS402">IFERROR(INDEX(Paste_Here!$B$2:$B$610, MATCH(0, COUNTIF(JS$4:JS401, Paste_Here!$B$2:$B$610) + IF(Paste_Here!$B$2:$B$610="", 1, 0), 0)), "")</f>
        <v/>
      </c>
      <c r="JT402" s="1" t="str">
        <f>IF(JS402&lt;&gt;"", INDEX(Paste_Here!$A$2:$A$610, MATCH(JS402, Paste_Here!$B$2:$B$610, 0)), "")</f>
        <v/>
      </c>
      <c r="JU402" s="1" t="str">
        <f t="shared" si="71"/>
        <v/>
      </c>
      <c r="JV402" s="1" t="str" cm="1">
        <f t="array" ref="JV402">IFERROR(INDEX($JU$5:$JU$610, MATCH(SMALL(IF($JU$5:$JU$610&lt;&gt;"", COUNTIF($JU$5:$JU$610, "&lt;"&amp;$JU$5:$JU$610)+1), ROW()-ROW($JV$5)+1), COUNTIF($JU$5:$JU$610, "&lt;"&amp;$JU$5:$JU$610)+1, 0)), "")</f>
        <v/>
      </c>
    </row>
    <row r="403" spans="1:282">
      <c r="A403" s="66"/>
      <c r="B403" s="77" t="str">
        <f t="shared" si="62"/>
        <v/>
      </c>
      <c r="C403" s="66"/>
      <c r="D403" s="77" t="str">
        <f>IFERROR(IF(B403&lt;&gt;"", IF(COUNTIF(INDEX(Paste_Here!AS$2:AS$610, MATCH(B403, Paste_Here!A$2:A$610, 0), 0), "yes") &gt; 0, "Yes", IF(COUNTIF(INDEX(Paste_Here!AS$2:AS$610, MATCH(B403, Paste_Here!A$2:A$610, 0), 0), "no") &gt; 0, "No", "")), ""), "")</f>
        <v/>
      </c>
      <c r="E403" s="66"/>
      <c r="F403" s="77" t="str">
        <f t="shared" si="63"/>
        <v/>
      </c>
      <c r="G403" s="66"/>
      <c r="H403" s="77" t="str">
        <f>IFERROR(IF(B403&lt;&gt;"", IF(COUNTIF(INDEX(Paste_Here!AO$2:AR$610, MATCH(B403, Paste_Here!A$2:A$610, 0), 0), "yes") &gt; 0, "Yes", IF(COUNTIF(INDEX(Paste_Here!AO$2:AR$610, MATCH(B403, Paste_Here!A$2:A$610, 0), 0), "no") &gt; 0, "No", "")), ""), "")</f>
        <v/>
      </c>
      <c r="I403" s="66"/>
      <c r="J403" s="77" t="str">
        <f t="shared" si="64"/>
        <v/>
      </c>
      <c r="K403" s="66"/>
      <c r="L403" s="77" t="str">
        <f>IFERROR(IF(B403&lt;&gt;"", IF(ISNUMBER(SEARCH("yes", LOWER(INDEX(Paste_Here!W$2:W$610, MATCH(B403, Paste_Here!A$2:A$610, 0))))), "Yes", IF(ISNUMBER(SEARCH("no", LOWER(INDEX(Paste_Here!W$2:W$610, MATCH(B403, Paste_Here!A$2:A$610, 0))))), "No", "")), ""), "")</f>
        <v/>
      </c>
      <c r="M403" s="66"/>
      <c r="N403" s="77"/>
      <c r="O403" s="66"/>
      <c r="P403" s="77" t="str">
        <f>IFERROR(IF(B403&lt;&gt;"", IF(ISNUMBER(SEARCH("yes", LOWER(INDEX(Paste_Here!V$2:V$610, MATCH(B403, Paste_Here!A$2:A$610, 0))))), "Yes", IF(ISNUMBER(SEARCH("no", LOWER(INDEX(Paste_Here!V$2:V$610, MATCH(B403, Paste_Here!A$2:A$610, 0))))), "No", "")), ""), "")</f>
        <v/>
      </c>
      <c r="Q403" s="66"/>
      <c r="R403" s="77"/>
      <c r="S403" s="66"/>
      <c r="T403" s="77"/>
      <c r="U403" s="66"/>
      <c r="V403" s="66"/>
      <c r="W403" s="77" t="str">
        <f t="shared" si="65"/>
        <v/>
      </c>
      <c r="X403" s="66"/>
      <c r="Y403" s="77" t="str">
        <f>IFERROR(IF(B403&lt;&gt;"", IF(ISNUMBER(SEARCH("Revealed-Potential (Primary Focus)", LOWER(INDEX(Paste_Here!X$2:X$610, MATCH(B403, Paste_Here!A$2:A$610, 0))))), "Rev-Potential: Prim", IF(ISNUMBER(SEARCH("Revealed-Potential (Secondary Focus)", LOWER(INDEX(Paste_Here!X$2:X$610, MATCH(B403, Paste_Here!A$2:A$610, 0))))), "Rev-Potential: Sec", IF(ISNUMBER(SEARCH("Monitoring", LOWER(INDEX(Paste_Here!X$2:X$610, MATCH(B403, Paste_Here!A$2:A$610, 0))))), "Monitoring", IF(ISNUMBER(SEARCH("At-Promise (Secondary Focus)", LOWER(INDEX(Paste_Here!X$2:X$610, MATCH(B403, Paste_Here!A$2:A$610, 0))))), "At-Promise: Sec", IF(ISNUMBER(SEARCH("At-Promise (Primary Focus)", LOWER(INDEX(Paste_Here!X$2:X$610, MATCH(B403, Paste_Here!A$2:A$610, 0))))), "At-Promise: Prim", ""))))), ""), "")</f>
        <v/>
      </c>
      <c r="Z403" s="66"/>
      <c r="AA403" s="77"/>
      <c r="AB403" s="66"/>
      <c r="AC403" s="77" t="str">
        <f>IFERROR(IF(B403&lt;&gt;"", IF(ISNUMBER(SEARCH("Revealed-Potential (Primary Focus)", LOWER(INDEX(Paste_Here!AB$2:AB$610, MATCH(B403, Paste_Here!A$2:A$610, 0))))), "Rev-Potential: Prim", IF(ISNUMBER(SEARCH("Revealed-Potential (Secondary Focus)", LOWER(INDEX(Paste_Here!AB$2:AB$610, MATCH(B403, Paste_Here!A$2:A$610, 0))))), "Rev-Potential: Sec", IF(ISNUMBER(SEARCH("Monitoring", LOWER(INDEX(Paste_Here!AB$2:AB$610, MATCH(B403, Paste_Here!A$2:A$610, 0))))), "Monitoring", IF(ISNUMBER(SEARCH("At-Promise (Secondary Focus)", LOWER(INDEX(Paste_Here!AB$2:AB$610, MATCH(B403, Paste_Here!A$2:A$610, 0))))), "At-Promise: Sec", IF(ISNUMBER(SEARCH("At-Promise (Primary Focus)", LOWER(INDEX(Paste_Here!AB$2:AB$610, MATCH(B403, Paste_Here!A$2:A$610, 0))))), "At-Promise: Prim", ""))))), ""), "")</f>
        <v/>
      </c>
      <c r="AD403" s="66"/>
      <c r="AE403" s="77"/>
      <c r="AF403" s="66"/>
      <c r="AG403" s="77"/>
      <c r="AH403" s="66"/>
      <c r="AI403" s="77"/>
      <c r="AJ403" s="66"/>
      <c r="AK403" s="77"/>
      <c r="AL403" s="66"/>
      <c r="AM403" s="77"/>
      <c r="AN403" s="66"/>
      <c r="AO403" s="77"/>
      <c r="AP403" s="66"/>
      <c r="AQ403" s="77"/>
      <c r="AR403" s="66"/>
      <c r="AS403" s="77"/>
      <c r="AT403" s="66"/>
      <c r="AU403" s="66"/>
      <c r="AV403" s="77" t="str">
        <f t="shared" si="66"/>
        <v/>
      </c>
      <c r="AW403" s="66"/>
      <c r="AX403" s="77" t="str">
        <f>IFERROR(IF(B403&lt;&gt;"", IF(AND(INDEX(Paste_Here!AC$2:AC$610, MATCH(B403, Paste_Here!A$2:A$610, 0))&lt;&gt;"", ISNUMBER(VALUE(INDEX(Paste_Here!AC$2:AC$610, MATCH(B403, Paste_Here!A$2:A$610, 0))))), INDEX(Paste_Here!AC$2:AC$610, MATCH(B403, Paste_Here!A$2:A$610, 0)), ""), ""), "")</f>
        <v/>
      </c>
      <c r="AY403" s="66"/>
      <c r="AZ403" s="77" t="str">
        <f>IFERROR(IF(B403&lt;&gt;"", IF(AND(INDEX(Paste_Here!AD$2:AD$610, MATCH(B403, Paste_Here!A$2:A$610, 0))&lt;&gt;"", ISNUMBER(VALUE(INDEX(Paste_Here!AD$2:AD$610, MATCH(B403, Paste_Here!A$2:A$610, 0))))), TEXT(ROUND(VALUE(INDEX(Paste_Here!AD$2:AD$610, MATCH(B403, Paste_Here!A$2:A$610, 0))), 2), "0.00"), ""), ""), "")</f>
        <v/>
      </c>
      <c r="BA403" s="66"/>
      <c r="BB403" s="77" t="str">
        <f>IFERROR(IF(B403&lt;&gt;"", IF(LOWER(INDEX(Paste_Here!AE$2:AE$610, MATCH(B403, Paste_Here!A$2:A$610, 0)))="approaching expectations", "Approaching", IF(LOWER(INDEX(Paste_Here!AE$2:AE$610, MATCH(B403, Paste_Here!A$2:A$610, 0)))="met expectations", "Met", IF(LOWER(INDEX(Paste_Here!AE$2:AE$610, MATCH(B403, Paste_Here!A$2:A$610, 0)))="exceeded expectations", "Exceeded", IF(LOWER(INDEX(Paste_Here!AE$2:AE$610, MATCH(B403, Paste_Here!A$2:A$610, 0)))="below expectations", "Below", "")))), ""), "")</f>
        <v/>
      </c>
      <c r="BC403" s="66"/>
      <c r="BD403" s="77" t="str">
        <f>IFERROR(IF(B403&lt;&gt;"", IF(AND(INDEX(Paste_Here!T$2:T$610, MATCH(B403, Paste_Here!A$2:A$610, 0))&lt;&gt;"", ISNUMBER(VALUE(INDEX(Paste_Here!T$2:T$610, MATCH(B403, Paste_Here!A$2:A$610, 0))))), INDEX(Paste_Here!T$2:T$610, MATCH(B403, Paste_Here!A$2:A$610, 0)), ""), ""), "")</f>
        <v/>
      </c>
      <c r="BE403" s="66"/>
      <c r="BF403" s="77"/>
      <c r="BG403" s="66"/>
      <c r="BH403" s="77"/>
      <c r="BI403" s="66"/>
      <c r="BJ403" s="77"/>
      <c r="BK403" s="66"/>
      <c r="BL403" s="77" t="str">
        <f>IFERROR(IF(B403&lt;&gt;"", IF(AND(INDEX(Paste_Here!N$2:N$610, MATCH(B403, Paste_Here!A$2:A$610, 0))&lt;&gt;"", ISNUMBER(VALUE(INDEX(Paste_Here!N$2:N$610, MATCH(B403, Paste_Here!A$2:A$610, 0))))), INDEX(Paste_Here!N$2:N$610, MATCH(B403, Paste_Here!A$2:A$610, 0)), ""), ""), "")</f>
        <v/>
      </c>
      <c r="BM403" s="66"/>
      <c r="BN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BO403" s="66"/>
      <c r="BP403" s="77" t="str" cm="1">
        <f t="array" aca="1" ref="BP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BQ403" s="66"/>
      <c r="BR403" s="66"/>
      <c r="BS403" s="77"/>
      <c r="BT403" s="66"/>
      <c r="BU403" s="77"/>
      <c r="BV403" s="66"/>
      <c r="BW403" s="77"/>
      <c r="BX403" s="66"/>
      <c r="BY403" s="77"/>
      <c r="BZ403" s="66"/>
      <c r="CA403" s="77"/>
      <c r="CB403" s="66"/>
      <c r="CC403" s="77"/>
      <c r="CD403" s="66"/>
      <c r="CE403" s="77"/>
      <c r="CF403" s="66"/>
      <c r="CG403" s="77"/>
      <c r="CH403" s="66"/>
      <c r="CI403" s="77"/>
      <c r="CJ403" s="66"/>
      <c r="CK403" s="77"/>
      <c r="CL403" s="66"/>
      <c r="CM403" s="77"/>
      <c r="CN403" s="66"/>
      <c r="CO403" s="66"/>
      <c r="CP403" s="77" t="str">
        <f t="shared" si="67"/>
        <v/>
      </c>
      <c r="CQ403" s="66"/>
      <c r="CR403" s="77" t="str">
        <f>IFERROR(IF(B403&lt;&gt;"", IF(AND(INDEX(Paste_Here!Y$2:Y$610, MATCH(B403, Paste_Here!A$2:A$610, 0))&lt;&gt;"", ISNUMBER(VALUE(INDEX(Paste_Here!Y$2:Y$610, MATCH(B403, Paste_Here!A$2:A$610, 0))))), INDEX(Paste_Here!Y$2:Y$610, MATCH(B403, Paste_Here!A$2:A$610, 0)), ""), ""), "")</f>
        <v/>
      </c>
      <c r="CS403" s="66"/>
      <c r="CT403" s="77" t="str">
        <f>IFERROR(IF(B403&lt;&gt;"", IF(AND(INDEX(Paste_Here!AA$2:AA$610, MATCH(B403, Paste_Here!A$2:A$610, 0))&lt;&gt;"", ISNUMBER(--INDEX(Paste_Here!AA$2:AA$610, MATCH(B403, Paste_Here!A$2:A$610, 0)))), TEXT(ROUND(--INDEX(Paste_Here!AA$2:AA$610, MATCH(B403, Paste_Here!A$2:A$610, 0)), 2), "0.00"), ""), ""), "")</f>
        <v/>
      </c>
      <c r="CU403" s="66"/>
      <c r="CV403" s="77" t="str">
        <f>IFERROR(IF(B403&lt;&gt;"", IF(LOWER(INDEX(Paste_Here!Z$2:Z$610, MATCH(B403, Paste_Here!A$2:A$610, 0)))="approaching expectations", "Approaching", IF(LOWER(INDEX(Paste_Here!Z$2:Z$610, MATCH(B403, Paste_Here!A$2:A$610, 0)))="met expectations", "Met", IF(LOWER(INDEX(Paste_Here!Z$2:Z$610, MATCH(B403, Paste_Here!A$2:A$610, 0)))="exceeded expectations", "Exceeded", IF(LOWER(INDEX(Paste_Here!Z$2:Z$610, MATCH(B403, Paste_Here!A$2:A$610, 0)))="below expectations", "Below", "")))), ""), "")</f>
        <v/>
      </c>
      <c r="CW403" s="66"/>
      <c r="CX403" s="77"/>
      <c r="CY403" s="66"/>
      <c r="CZ403" s="77" t="str">
        <f>IFERROR(IF(B403&lt;&gt;"", IF(AND(INDEX(Paste_Here!AL$2:AL$610, MATCH(B403, Paste_Here!A$2:A$610, 0))&lt;&gt;"", ISNUMBER(VALUE(INDEX(Paste_Here!AL$2:AL$610, MATCH(B403, Paste_Here!A$2:A$610, 0))))), INDEX(Paste_Here!AL$2:AL$610, MATCH(B403, Paste_Here!A$2:A$610, 0)), ""), ""), "")</f>
        <v/>
      </c>
      <c r="DA403" s="66"/>
      <c r="DB403" s="77" t="str">
        <f>IFERROR(IF(B403&lt;&gt;"", IF(ISNUMBER(SEARCH("highrisk", LOWER(INDEX(Paste_Here!AM$2:AM$610, MATCH(B403, Paste_Here!A$2:A$610, 0))))), "High Risk", IF(ISNUMBER(SEARCH("lowrisk", LOWER(INDEX(Paste_Here!AM$2:AM$610, MATCH(B403, Paste_Here!A$2:A$610, 0))))), "Low Risk", IF(ISNUMBER(SEARCH("somerisk", LOWER(INDEX(Paste_Here!AM$2:AM$610, MATCH(B403, Paste_Here!A$2:A$610, 0))))), "Some Risk", ""))), ""), "")</f>
        <v/>
      </c>
      <c r="DC403" s="66"/>
      <c r="DD403" s="77" t="str">
        <f>IFERROR(IF(B403&lt;&gt;"", IF(AND(INDEX(Paste_Here!AN$2:AN$610, MATCH(B403, Paste_Here!A$2:A$610, 0))&lt;&gt;"", ISNUMBER(VALUE(INDEX(Paste_Here!AN$2:AN$610, MATCH(B403, Paste_Here!A$2:A$610, 0))))), INDEX(Paste_Here!AN$2:AN$610, MATCH(B403, Paste_Here!A$2:A$610, 0)), ""), ""), "")</f>
        <v/>
      </c>
      <c r="DE403" s="66"/>
      <c r="DF403" s="77" t="str">
        <f>IFERROR(IF(B403&lt;&gt;"", IF(AND(INDEX(Paste_Here!Q$2:Q$610, MATCH(B403, Paste_Here!A$2:A$610, 0))&lt;&gt;"", ISNUMBER(VALUE(INDEX(Paste_Here!Q$2:Q$610, MATCH(B403, Paste_Here!A$2:A$610, 0))))), INDEX(Paste_Here!Q$2:Q$610, MATCH(B403, Paste_Here!A$2:A$610, 0)), ""), ""), "")</f>
        <v/>
      </c>
      <c r="DG403" s="66"/>
      <c r="DH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DI403" s="66"/>
      <c r="DJ403" s="77" t="str" cm="1">
        <f t="array" aca="1" ref="DJ403" ca="1">IFERROR(VALUE(IF(ISNUMBER(SEARCH("EM", INDEX(Paste_Here!S$2:S$500, MATCH(B403, Paste_Here!A$2:A$500, 0)))), "-" &amp;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f>
        <v/>
      </c>
      <c r="DK403" s="66"/>
      <c r="DL403" s="66"/>
      <c r="DM403" s="77" t="str">
        <f t="shared" si="68"/>
        <v/>
      </c>
      <c r="DN403" s="66"/>
      <c r="DO403" s="77" t="str">
        <f>IFERROR(IF(B403&lt;&gt;"", IF(AND(INDEX(Paste_Here!AF$2:AF$610, MATCH(B403, Paste_Here!A$2:A$610, 0))&lt;&gt;"", ISNUMBER(VALUE(INDEX(Paste_Here!AF$2:AF$610, MATCH(B403, Paste_Here!A$2:A$610, 0))))), INDEX(Paste_Here!AF$2:AF$610, MATCH(B403, Paste_Here!A$2:A$610, 0)), ""), ""), "")</f>
        <v/>
      </c>
      <c r="DP403" s="66"/>
      <c r="DQ403" s="77" t="str">
        <f>IFERROR(IF(B403&lt;&gt;"", IF(AND(INDEX(Paste_Here!AG$2:AG$610, MATCH(B403, Paste_Here!A$2:A$610, 0))&lt;&gt;"", ISNUMBER(--INDEX(Paste_Here!AG$2:AG$610, MATCH(B403, Paste_Here!A$2:A$610, 0)))), TEXT(ROUND(--INDEX(Paste_Here!AG$2:AG$610, MATCH(B403, Paste_Here!A$2:A$610, 0)), 2), "0.00"), ""), ""), "")</f>
        <v/>
      </c>
      <c r="DR403" s="66"/>
      <c r="DS403" s="77" t="str">
        <f>IFERROR(IF(B403&lt;&gt;"", IF(LOWER(INDEX(Paste_Here!AH$2:AH$610, MATCH(B403, Paste_Here!A$2:A$610, 0)))="approaching expectations", "Approaching", IF(LOWER(INDEX(Paste_Here!AH$2:AH$610, MATCH(B403, Paste_Here!A$2:A$610, 0)))="met expectations", "Met", IF(LOWER(INDEX(Paste_Here!AH$2:AH$610, MATCH(B403, Paste_Here!A$2:A$610, 0)))="exceeded expectations", "Exceeded", IF(LOWER(INDEX(Paste_Here!AH$2:AH$610, MATCH(B403, Paste_Here!A$2:A$610, 0)))="below expectations", "Below", "")))), ""), "")</f>
        <v/>
      </c>
      <c r="DT403" s="66"/>
      <c r="DU403" s="77" t="str">
        <f>IFERROR(IF(B403&lt;&gt;"", IF(AND(INDEX(Paste_Here!U$2:U$610, MATCH(B403, Paste_Here!A$2:A$610, 0))&lt;&gt;"", ISNUMBER(VALUE(INDEX(Paste_Here!U$2:U$610, MATCH(B403, Paste_Here!A$2:A$610, 0))))), INDEX(Paste_Here!U$2:U$610, MATCH(B403, Paste_Here!A$2:A$610, 0)), ""), ""), "")</f>
        <v/>
      </c>
      <c r="DV403" s="66"/>
      <c r="DW403" s="77"/>
      <c r="DX403" s="66"/>
      <c r="DY403" s="77" t="str">
        <f>IFERROR(IF(B403&lt;&gt;"", IF(AND(INDEX(Paste_Here!AI$2:AI$610, MATCH(B403, Paste_Here!A$2:A$610, 0))&lt;&gt;"", ISNUMBER(VALUE(INDEX(Paste_Here!AI$2:AI$610, MATCH(B403, Paste_Here!A$2:A$610, 0))))), INDEX(Paste_Here!AI$2:AI$610, MATCH(B403, Paste_Here!A$2:A$610, 0)), ""), ""), "")</f>
        <v/>
      </c>
      <c r="DZ403" s="66"/>
      <c r="EA403" s="77" t="str">
        <f>IFERROR(IF(B403&lt;&gt;"", IF(AND(INDEX(Paste_Here!AJ$2:AJ$610, MATCH(B403, Paste_Here!A$2:A$610, 0))&lt;&gt;"", ISNUMBER(--INDEX(Paste_Here!AJ$2:AJ$610, MATCH(B403, Paste_Here!A$2:A$610, 0)))), TEXT(ROUND(--INDEX(Paste_Here!AJ$2:AJ$610, MATCH(B403, Paste_Here!A$2:A$610, 0)), 2), "0.00"), ""), ""), "")</f>
        <v/>
      </c>
      <c r="EB403" s="66"/>
      <c r="EC403" s="77" t="str">
        <f>IFERROR(IF(B403&lt;&gt;"", IF(LOWER(INDEX(Paste_Here!AK$2:AK$610, MATCH(B403, Paste_Here!A$2:A$610, 0)))="approaching expectations", "Approaching", IF(LOWER(INDEX(Paste_Here!AK$2:AK$610, MATCH(B403, Paste_Here!A$2:A$610, 0)))="met expectations", "Met", IF(LOWER(INDEX(Paste_Here!AK$2:AK$610, MATCH(B403, Paste_Here!A$2:A$610, 0)))="exceeded expectations", "Exceeded", IF(LOWER(INDEX(Paste_Here!AK$2:AK$610, MATCH(B403, Paste_Here!A$2:A$610, 0)))="below expectations", "Below", "")))), ""), "")</f>
        <v/>
      </c>
      <c r="ED403" s="66"/>
      <c r="EE403" s="77"/>
      <c r="EF403" s="66"/>
      <c r="EG403" s="77"/>
      <c r="EH403" s="66"/>
      <c r="EI403" s="66"/>
      <c r="EJ403" s="77" t="str">
        <f t="shared" si="69"/>
        <v/>
      </c>
      <c r="EK403" s="66"/>
      <c r="EL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EM403" s="66"/>
      <c r="EN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EO403" s="66"/>
      <c r="EP403" s="77"/>
      <c r="EQ403" s="66"/>
      <c r="ER403" s="77" t="str">
        <f>IFERROR(IF(B403&lt;&gt;"", IF(AND(INDEX(Paste_Here!AT$2:AT$610, MATCH(B403, Paste_Here!A$2:A$610, 0))&lt;&gt;"", ISNUMBER(VALUE(INDEX(Paste_Here!AT$2:AT$610, MATCH(B403, Paste_Here!A$2:A$610, 0))))), INDEX(Paste_Here!AT$2:AT$610, MATCH(B403, Paste_Here!A$2:A$610, 0)), ""), ""), "")</f>
        <v/>
      </c>
      <c r="ES403" s="66"/>
      <c r="ET403" s="77" t="str">
        <f>IFERROR(IF(B403&lt;&gt;"", IF(AND(INDEX(Paste_Here!AV$2:AV$610, MATCH(B403, Paste_Here!A$2:A$610, 0))&lt;&gt;"", ISNUMBER(VALUE(INDEX(Paste_Here!AV$2:AV$610, MATCH(B403, Paste_Here!A$2:A$610, 0))))), INDEX(Paste_Here!AV$2:AV$610, MATCH(B403, Paste_Here!A$2:A$610, 0)), ""), ""), "")</f>
        <v/>
      </c>
      <c r="EU403" s="66"/>
      <c r="EV403" s="77"/>
      <c r="EW403" s="66"/>
      <c r="EX403" s="77" t="str">
        <f>IFERROR(IF(B403&lt;&gt;"", IF(AND(INDEX(Paste_Here!AU$2:AU$610, MATCH(B403, Paste_Here!A$2:A$610, 0))&lt;&gt;"", ISNUMBER(VALUE(INDEX(Paste_Here!AU$2:AU$610, MATCH(B403, Paste_Here!A$2:A$610, 0))))), INDEX(Paste_Here!AU$2:AU$610, MATCH(B403, Paste_Here!A$2:A$610, 0)), ""), ""), "")</f>
        <v/>
      </c>
      <c r="EY403" s="66"/>
      <c r="EZ403" s="77" t="str">
        <f>IFERROR(IF(B403&lt;&gt;"", IF(AND(INDEX(Paste_Here!AW$2:AW$610, MATCH(B403, Paste_Here!A$2:A$610, 0))&lt;&gt;"", ISNUMBER(VALUE(INDEX(Paste_Here!AW$2:AW$610, MATCH(B403, Paste_Here!A$2:A$610, 0))))), INDEX(Paste_Here!AW$2:AW$610, MATCH(B403, Paste_Here!A$2:A$610, 0)), ""), ""), "")</f>
        <v/>
      </c>
      <c r="FA403" s="66"/>
      <c r="FB403" s="77"/>
      <c r="FC403" s="66"/>
      <c r="FD403" s="77"/>
      <c r="FE403" s="66"/>
      <c r="FF403" s="66"/>
      <c r="FG403" s="77" t="str">
        <f t="shared" si="70"/>
        <v/>
      </c>
      <c r="FH403" s="66"/>
      <c r="FI403" s="77" t="str">
        <f>IFERROR(IF(B403&lt;&gt;"", IF(ISNUMBER(SEARCH("s", LOWER(INDEX(Paste_Here!M$2:M$610, MATCH(B403, Paste_Here!A$2:A$610, 0))))), "Yes", IF(INDEX(Paste_Here!M$2:M$610, MATCH(B403, Paste_Here!A$2:A$610, 0))&lt;&gt;"", "No", "")), ""), "")</f>
        <v/>
      </c>
      <c r="FJ403" s="66"/>
      <c r="FK403" s="77" t="str">
        <f>IFERROR(IF(B403&lt;&gt;"", IF(ISNUMBER(SEARCH("yes", LOWER(INDEX(Paste_Here!F$2:F$610, MATCH(B403, Paste_Here!A$2:A$610, 0))))), "Yes", IF(ISNUMBER(SEARCH("no", LOWER(INDEX(Paste_Here!F$2:F$610, MATCH(B403, Paste_Here!A$2:A$610, 0))))), "No", "")), ""), "")</f>
        <v/>
      </c>
      <c r="FL403" s="66"/>
      <c r="FM403" s="77" t="str">
        <f>IFERROR(IF(B403&lt;&gt;"", IF(ISNUMBER(SEARCH("english language learner", LOWER(INDEX(Paste_Here!C$2:C$610, MATCH(B403, Paste_Here!A$2:A$610, 0))))), "Yes", ""), ""), "")</f>
        <v/>
      </c>
      <c r="FN403" s="66"/>
      <c r="FO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FP403" s="66"/>
      <c r="FQ403" s="77" t="str">
        <f>IFERROR(IF(B403&lt;&gt;"", IF(ISNUMBER(SEARCH("yes", LOWER(INDEX(Paste_Here!L$2:L$610, MATCH(B403, Paste_Here!A$2:A$610, 0))))), "Yes", IF(ISNUMBER(SEARCH("no", LOWER(INDEX(Paste_Here!L$2:L$610, MATCH(B403, Paste_Here!A$2:A$610, 0))))), "No", "")), ""), "")</f>
        <v/>
      </c>
      <c r="FR403" s="66"/>
      <c r="FS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FT403" s="66"/>
      <c r="FU403" s="77"/>
      <c r="FV403" s="66"/>
      <c r="FW403" s="77" t="str">
        <f>IFERROR(IF(B403&lt;&gt;"", IF(AND(INDEX(Paste_Here!D$2:D$610, MATCH(B403, Paste_Here!A$2:A$610, 0))&lt;&gt;"", ISNUMBER(VALUE(INDEX(Paste_Here!D$2:D$610, MATCH(B403, Paste_Here!A$2:A$610, 0))))), INDEX(Paste_Here!D$2:D$610, MATCH(B403, Paste_Here!A$2:A$610, 0)), ""), ""), "")</f>
        <v/>
      </c>
      <c r="FX403" s="66"/>
      <c r="FY403" s="77" t="str">
        <f>IFERROR(IF(B403&lt;&gt;"", IF(AND(INDEX(Paste_Here!G$2:G$610, MATCH(B403, Paste_Here!A$2:A$610, 0))&lt;&gt;"", ISNUMBER(VALUE(INDEX(Paste_Here!G$2:G$610, MATCH(B403, Paste_Here!A$2:A$610, 0))))), INDEX(Paste_Here!G$2:G$610, MATCH(B403, Paste_Here!A$2:A$610, 0)), ""), ""), "")</f>
        <v/>
      </c>
      <c r="FZ403" s="66"/>
      <c r="GA403" s="95"/>
      <c r="GB403" s="66"/>
      <c r="JS403" s="1" t="str" cm="1">
        <f t="array" ref="JS403">IFERROR(INDEX(Paste_Here!$B$2:$B$610, MATCH(0, COUNTIF(JS$4:JS402, Paste_Here!$B$2:$B$610) + IF(Paste_Here!$B$2:$B$610="", 1, 0), 0)), "")</f>
        <v/>
      </c>
      <c r="JT403" s="1" t="str">
        <f>IF(JS403&lt;&gt;"", INDEX(Paste_Here!$A$2:$A$610, MATCH(JS403, Paste_Here!$B$2:$B$610, 0)), "")</f>
        <v/>
      </c>
      <c r="JU403" s="1" t="str">
        <f t="shared" si="71"/>
        <v/>
      </c>
      <c r="JV403" s="1" t="str" cm="1">
        <f t="array" ref="JV403">IFERROR(INDEX($JU$5:$JU$610, MATCH(SMALL(IF($JU$5:$JU$610&lt;&gt;"", COUNTIF($JU$5:$JU$610, "&lt;"&amp;$JU$5:$JU$610)+1), ROW()-ROW($JV$5)+1), COUNTIF($JU$5:$JU$610, "&lt;"&amp;$JU$5:$JU$610)+1, 0)), "")</f>
        <v/>
      </c>
    </row>
    <row r="404" spans="1:282">
      <c r="A404" s="66"/>
      <c r="B404" s="77" t="str">
        <f t="shared" si="62"/>
        <v/>
      </c>
      <c r="C404" s="66"/>
      <c r="D404" s="77" t="str">
        <f>IFERROR(IF(B404&lt;&gt;"", IF(COUNTIF(INDEX(Paste_Here!AS$2:AS$610, MATCH(B404, Paste_Here!A$2:A$610, 0), 0), "yes") &gt; 0, "Yes", IF(COUNTIF(INDEX(Paste_Here!AS$2:AS$610, MATCH(B404, Paste_Here!A$2:A$610, 0), 0), "no") &gt; 0, "No", "")), ""), "")</f>
        <v/>
      </c>
      <c r="E404" s="66"/>
      <c r="F404" s="77" t="str">
        <f t="shared" si="63"/>
        <v/>
      </c>
      <c r="G404" s="66"/>
      <c r="H404" s="77" t="str">
        <f>IFERROR(IF(B404&lt;&gt;"", IF(COUNTIF(INDEX(Paste_Here!AO$2:AR$610, MATCH(B404, Paste_Here!A$2:A$610, 0), 0), "yes") &gt; 0, "Yes", IF(COUNTIF(INDEX(Paste_Here!AO$2:AR$610, MATCH(B404, Paste_Here!A$2:A$610, 0), 0), "no") &gt; 0, "No", "")), ""), "")</f>
        <v/>
      </c>
      <c r="I404" s="66"/>
      <c r="J404" s="77" t="str">
        <f t="shared" si="64"/>
        <v/>
      </c>
      <c r="K404" s="66"/>
      <c r="L404" s="77" t="str">
        <f>IFERROR(IF(B404&lt;&gt;"", IF(ISNUMBER(SEARCH("yes", LOWER(INDEX(Paste_Here!W$2:W$610, MATCH(B404, Paste_Here!A$2:A$610, 0))))), "Yes", IF(ISNUMBER(SEARCH("no", LOWER(INDEX(Paste_Here!W$2:W$610, MATCH(B404, Paste_Here!A$2:A$610, 0))))), "No", "")), ""), "")</f>
        <v/>
      </c>
      <c r="M404" s="66"/>
      <c r="N404" s="77"/>
      <c r="O404" s="66"/>
      <c r="P404" s="77" t="str">
        <f>IFERROR(IF(B404&lt;&gt;"", IF(ISNUMBER(SEARCH("yes", LOWER(INDEX(Paste_Here!V$2:V$610, MATCH(B404, Paste_Here!A$2:A$610, 0))))), "Yes", IF(ISNUMBER(SEARCH("no", LOWER(INDEX(Paste_Here!V$2:V$610, MATCH(B404, Paste_Here!A$2:A$610, 0))))), "No", "")), ""), "")</f>
        <v/>
      </c>
      <c r="Q404" s="66"/>
      <c r="R404" s="77"/>
      <c r="S404" s="66"/>
      <c r="T404" s="77"/>
      <c r="U404" s="66"/>
      <c r="V404" s="66"/>
      <c r="W404" s="77" t="str">
        <f t="shared" si="65"/>
        <v/>
      </c>
      <c r="X404" s="66"/>
      <c r="Y404" s="77" t="str">
        <f>IFERROR(IF(B404&lt;&gt;"", IF(ISNUMBER(SEARCH("Revealed-Potential (Primary Focus)", LOWER(INDEX(Paste_Here!X$2:X$610, MATCH(B404, Paste_Here!A$2:A$610, 0))))), "Rev-Potential: Prim", IF(ISNUMBER(SEARCH("Revealed-Potential (Secondary Focus)", LOWER(INDEX(Paste_Here!X$2:X$610, MATCH(B404, Paste_Here!A$2:A$610, 0))))), "Rev-Potential: Sec", IF(ISNUMBER(SEARCH("Monitoring", LOWER(INDEX(Paste_Here!X$2:X$610, MATCH(B404, Paste_Here!A$2:A$610, 0))))), "Monitoring", IF(ISNUMBER(SEARCH("At-Promise (Secondary Focus)", LOWER(INDEX(Paste_Here!X$2:X$610, MATCH(B404, Paste_Here!A$2:A$610, 0))))), "At-Promise: Sec", IF(ISNUMBER(SEARCH("At-Promise (Primary Focus)", LOWER(INDEX(Paste_Here!X$2:X$610, MATCH(B404, Paste_Here!A$2:A$610, 0))))), "At-Promise: Prim", ""))))), ""), "")</f>
        <v/>
      </c>
      <c r="Z404" s="66"/>
      <c r="AA404" s="77"/>
      <c r="AB404" s="66"/>
      <c r="AC404" s="77" t="str">
        <f>IFERROR(IF(B404&lt;&gt;"", IF(ISNUMBER(SEARCH("Revealed-Potential (Primary Focus)", LOWER(INDEX(Paste_Here!AB$2:AB$610, MATCH(B404, Paste_Here!A$2:A$610, 0))))), "Rev-Potential: Prim", IF(ISNUMBER(SEARCH("Revealed-Potential (Secondary Focus)", LOWER(INDEX(Paste_Here!AB$2:AB$610, MATCH(B404, Paste_Here!A$2:A$610, 0))))), "Rev-Potential: Sec", IF(ISNUMBER(SEARCH("Monitoring", LOWER(INDEX(Paste_Here!AB$2:AB$610, MATCH(B404, Paste_Here!A$2:A$610, 0))))), "Monitoring", IF(ISNUMBER(SEARCH("At-Promise (Secondary Focus)", LOWER(INDEX(Paste_Here!AB$2:AB$610, MATCH(B404, Paste_Here!A$2:A$610, 0))))), "At-Promise: Sec", IF(ISNUMBER(SEARCH("At-Promise (Primary Focus)", LOWER(INDEX(Paste_Here!AB$2:AB$610, MATCH(B404, Paste_Here!A$2:A$610, 0))))), "At-Promise: Prim", ""))))), ""), "")</f>
        <v/>
      </c>
      <c r="AD404" s="66"/>
      <c r="AE404" s="77"/>
      <c r="AF404" s="66"/>
      <c r="AG404" s="77"/>
      <c r="AH404" s="66"/>
      <c r="AI404" s="77"/>
      <c r="AJ404" s="66"/>
      <c r="AK404" s="77"/>
      <c r="AL404" s="66"/>
      <c r="AM404" s="77"/>
      <c r="AN404" s="66"/>
      <c r="AO404" s="77"/>
      <c r="AP404" s="66"/>
      <c r="AQ404" s="77"/>
      <c r="AR404" s="66"/>
      <c r="AS404" s="77"/>
      <c r="AT404" s="66"/>
      <c r="AU404" s="66"/>
      <c r="AV404" s="77" t="str">
        <f t="shared" si="66"/>
        <v/>
      </c>
      <c r="AW404" s="66"/>
      <c r="AX404" s="77" t="str">
        <f>IFERROR(IF(B404&lt;&gt;"", IF(AND(INDEX(Paste_Here!AC$2:AC$610, MATCH(B404, Paste_Here!A$2:A$610, 0))&lt;&gt;"", ISNUMBER(VALUE(INDEX(Paste_Here!AC$2:AC$610, MATCH(B404, Paste_Here!A$2:A$610, 0))))), INDEX(Paste_Here!AC$2:AC$610, MATCH(B404, Paste_Here!A$2:A$610, 0)), ""), ""), "")</f>
        <v/>
      </c>
      <c r="AY404" s="66"/>
      <c r="AZ404" s="77" t="str">
        <f>IFERROR(IF(B404&lt;&gt;"", IF(AND(INDEX(Paste_Here!AD$2:AD$610, MATCH(B404, Paste_Here!A$2:A$610, 0))&lt;&gt;"", ISNUMBER(VALUE(INDEX(Paste_Here!AD$2:AD$610, MATCH(B404, Paste_Here!A$2:A$610, 0))))), TEXT(ROUND(VALUE(INDEX(Paste_Here!AD$2:AD$610, MATCH(B404, Paste_Here!A$2:A$610, 0))), 2), "0.00"), ""), ""), "")</f>
        <v/>
      </c>
      <c r="BA404" s="66"/>
      <c r="BB404" s="77" t="str">
        <f>IFERROR(IF(B404&lt;&gt;"", IF(LOWER(INDEX(Paste_Here!AE$2:AE$610, MATCH(B404, Paste_Here!A$2:A$610, 0)))="approaching expectations", "Approaching", IF(LOWER(INDEX(Paste_Here!AE$2:AE$610, MATCH(B404, Paste_Here!A$2:A$610, 0)))="met expectations", "Met", IF(LOWER(INDEX(Paste_Here!AE$2:AE$610, MATCH(B404, Paste_Here!A$2:A$610, 0)))="exceeded expectations", "Exceeded", IF(LOWER(INDEX(Paste_Here!AE$2:AE$610, MATCH(B404, Paste_Here!A$2:A$610, 0)))="below expectations", "Below", "")))), ""), "")</f>
        <v/>
      </c>
      <c r="BC404" s="66"/>
      <c r="BD404" s="77" t="str">
        <f>IFERROR(IF(B404&lt;&gt;"", IF(AND(INDEX(Paste_Here!T$2:T$610, MATCH(B404, Paste_Here!A$2:A$610, 0))&lt;&gt;"", ISNUMBER(VALUE(INDEX(Paste_Here!T$2:T$610, MATCH(B404, Paste_Here!A$2:A$610, 0))))), INDEX(Paste_Here!T$2:T$610, MATCH(B404, Paste_Here!A$2:A$610, 0)), ""), ""), "")</f>
        <v/>
      </c>
      <c r="BE404" s="66"/>
      <c r="BF404" s="77"/>
      <c r="BG404" s="66"/>
      <c r="BH404" s="77"/>
      <c r="BI404" s="66"/>
      <c r="BJ404" s="77"/>
      <c r="BK404" s="66"/>
      <c r="BL404" s="77" t="str">
        <f>IFERROR(IF(B404&lt;&gt;"", IF(AND(INDEX(Paste_Here!N$2:N$610, MATCH(B404, Paste_Here!A$2:A$610, 0))&lt;&gt;"", ISNUMBER(VALUE(INDEX(Paste_Here!N$2:N$610, MATCH(B404, Paste_Here!A$2:A$610, 0))))), INDEX(Paste_Here!N$2:N$610, MATCH(B404, Paste_Here!A$2:A$610, 0)), ""), ""), "")</f>
        <v/>
      </c>
      <c r="BM404" s="66"/>
      <c r="BN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BO404" s="66"/>
      <c r="BP404" s="77" t="str" cm="1">
        <f t="array" aca="1" ref="BP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BQ404" s="66"/>
      <c r="BR404" s="66"/>
      <c r="BS404" s="77"/>
      <c r="BT404" s="66"/>
      <c r="BU404" s="77"/>
      <c r="BV404" s="66"/>
      <c r="BW404" s="77"/>
      <c r="BX404" s="66"/>
      <c r="BY404" s="77"/>
      <c r="BZ404" s="66"/>
      <c r="CA404" s="77"/>
      <c r="CB404" s="66"/>
      <c r="CC404" s="77"/>
      <c r="CD404" s="66"/>
      <c r="CE404" s="77"/>
      <c r="CF404" s="66"/>
      <c r="CG404" s="77"/>
      <c r="CH404" s="66"/>
      <c r="CI404" s="77"/>
      <c r="CJ404" s="66"/>
      <c r="CK404" s="77"/>
      <c r="CL404" s="66"/>
      <c r="CM404" s="77"/>
      <c r="CN404" s="66"/>
      <c r="CO404" s="66"/>
      <c r="CP404" s="77" t="str">
        <f t="shared" si="67"/>
        <v/>
      </c>
      <c r="CQ404" s="66"/>
      <c r="CR404" s="77" t="str">
        <f>IFERROR(IF(B404&lt;&gt;"", IF(AND(INDEX(Paste_Here!Y$2:Y$610, MATCH(B404, Paste_Here!A$2:A$610, 0))&lt;&gt;"", ISNUMBER(VALUE(INDEX(Paste_Here!Y$2:Y$610, MATCH(B404, Paste_Here!A$2:A$610, 0))))), INDEX(Paste_Here!Y$2:Y$610, MATCH(B404, Paste_Here!A$2:A$610, 0)), ""), ""), "")</f>
        <v/>
      </c>
      <c r="CS404" s="66"/>
      <c r="CT404" s="77" t="str">
        <f>IFERROR(IF(B404&lt;&gt;"", IF(AND(INDEX(Paste_Here!AA$2:AA$610, MATCH(B404, Paste_Here!A$2:A$610, 0))&lt;&gt;"", ISNUMBER(--INDEX(Paste_Here!AA$2:AA$610, MATCH(B404, Paste_Here!A$2:A$610, 0)))), TEXT(ROUND(--INDEX(Paste_Here!AA$2:AA$610, MATCH(B404, Paste_Here!A$2:A$610, 0)), 2), "0.00"), ""), ""), "")</f>
        <v/>
      </c>
      <c r="CU404" s="66"/>
      <c r="CV404" s="77" t="str">
        <f>IFERROR(IF(B404&lt;&gt;"", IF(LOWER(INDEX(Paste_Here!Z$2:Z$610, MATCH(B404, Paste_Here!A$2:A$610, 0)))="approaching expectations", "Approaching", IF(LOWER(INDEX(Paste_Here!Z$2:Z$610, MATCH(B404, Paste_Here!A$2:A$610, 0)))="met expectations", "Met", IF(LOWER(INDEX(Paste_Here!Z$2:Z$610, MATCH(B404, Paste_Here!A$2:A$610, 0)))="exceeded expectations", "Exceeded", IF(LOWER(INDEX(Paste_Here!Z$2:Z$610, MATCH(B404, Paste_Here!A$2:A$610, 0)))="below expectations", "Below", "")))), ""), "")</f>
        <v/>
      </c>
      <c r="CW404" s="66"/>
      <c r="CX404" s="77"/>
      <c r="CY404" s="66"/>
      <c r="CZ404" s="77" t="str">
        <f>IFERROR(IF(B404&lt;&gt;"", IF(AND(INDEX(Paste_Here!AL$2:AL$610, MATCH(B404, Paste_Here!A$2:A$610, 0))&lt;&gt;"", ISNUMBER(VALUE(INDEX(Paste_Here!AL$2:AL$610, MATCH(B404, Paste_Here!A$2:A$610, 0))))), INDEX(Paste_Here!AL$2:AL$610, MATCH(B404, Paste_Here!A$2:A$610, 0)), ""), ""), "")</f>
        <v/>
      </c>
      <c r="DA404" s="66"/>
      <c r="DB404" s="77" t="str">
        <f>IFERROR(IF(B404&lt;&gt;"", IF(ISNUMBER(SEARCH("highrisk", LOWER(INDEX(Paste_Here!AM$2:AM$610, MATCH(B404, Paste_Here!A$2:A$610, 0))))), "High Risk", IF(ISNUMBER(SEARCH("lowrisk", LOWER(INDEX(Paste_Here!AM$2:AM$610, MATCH(B404, Paste_Here!A$2:A$610, 0))))), "Low Risk", IF(ISNUMBER(SEARCH("somerisk", LOWER(INDEX(Paste_Here!AM$2:AM$610, MATCH(B404, Paste_Here!A$2:A$610, 0))))), "Some Risk", ""))), ""), "")</f>
        <v/>
      </c>
      <c r="DC404" s="66"/>
      <c r="DD404" s="77" t="str">
        <f>IFERROR(IF(B404&lt;&gt;"", IF(AND(INDEX(Paste_Here!AN$2:AN$610, MATCH(B404, Paste_Here!A$2:A$610, 0))&lt;&gt;"", ISNUMBER(VALUE(INDEX(Paste_Here!AN$2:AN$610, MATCH(B404, Paste_Here!A$2:A$610, 0))))), INDEX(Paste_Here!AN$2:AN$610, MATCH(B404, Paste_Here!A$2:A$610, 0)), ""), ""), "")</f>
        <v/>
      </c>
      <c r="DE404" s="66"/>
      <c r="DF404" s="77" t="str">
        <f>IFERROR(IF(B404&lt;&gt;"", IF(AND(INDEX(Paste_Here!Q$2:Q$610, MATCH(B404, Paste_Here!A$2:A$610, 0))&lt;&gt;"", ISNUMBER(VALUE(INDEX(Paste_Here!Q$2:Q$610, MATCH(B404, Paste_Here!A$2:A$610, 0))))), INDEX(Paste_Here!Q$2:Q$610, MATCH(B404, Paste_Here!A$2:A$610, 0)), ""), ""), "")</f>
        <v/>
      </c>
      <c r="DG404" s="66"/>
      <c r="DH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DI404" s="66"/>
      <c r="DJ404" s="77" t="str" cm="1">
        <f t="array" aca="1" ref="DJ404" ca="1">IFERROR(VALUE(IF(ISNUMBER(SEARCH("EM", INDEX(Paste_Here!S$2:S$500, MATCH(B404, Paste_Here!A$2:A$500, 0)))), "-" &amp;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f>
        <v/>
      </c>
      <c r="DK404" s="66"/>
      <c r="DL404" s="66"/>
      <c r="DM404" s="77" t="str">
        <f t="shared" si="68"/>
        <v/>
      </c>
      <c r="DN404" s="66"/>
      <c r="DO404" s="77" t="str">
        <f>IFERROR(IF(B404&lt;&gt;"", IF(AND(INDEX(Paste_Here!AF$2:AF$610, MATCH(B404, Paste_Here!A$2:A$610, 0))&lt;&gt;"", ISNUMBER(VALUE(INDEX(Paste_Here!AF$2:AF$610, MATCH(B404, Paste_Here!A$2:A$610, 0))))), INDEX(Paste_Here!AF$2:AF$610, MATCH(B404, Paste_Here!A$2:A$610, 0)), ""), ""), "")</f>
        <v/>
      </c>
      <c r="DP404" s="66"/>
      <c r="DQ404" s="77" t="str">
        <f>IFERROR(IF(B404&lt;&gt;"", IF(AND(INDEX(Paste_Here!AG$2:AG$610, MATCH(B404, Paste_Here!A$2:A$610, 0))&lt;&gt;"", ISNUMBER(--INDEX(Paste_Here!AG$2:AG$610, MATCH(B404, Paste_Here!A$2:A$610, 0)))), TEXT(ROUND(--INDEX(Paste_Here!AG$2:AG$610, MATCH(B404, Paste_Here!A$2:A$610, 0)), 2), "0.00"), ""), ""), "")</f>
        <v/>
      </c>
      <c r="DR404" s="66"/>
      <c r="DS404" s="77" t="str">
        <f>IFERROR(IF(B404&lt;&gt;"", IF(LOWER(INDEX(Paste_Here!AH$2:AH$610, MATCH(B404, Paste_Here!A$2:A$610, 0)))="approaching expectations", "Approaching", IF(LOWER(INDEX(Paste_Here!AH$2:AH$610, MATCH(B404, Paste_Here!A$2:A$610, 0)))="met expectations", "Met", IF(LOWER(INDEX(Paste_Here!AH$2:AH$610, MATCH(B404, Paste_Here!A$2:A$610, 0)))="exceeded expectations", "Exceeded", IF(LOWER(INDEX(Paste_Here!AH$2:AH$610, MATCH(B404, Paste_Here!A$2:A$610, 0)))="below expectations", "Below", "")))), ""), "")</f>
        <v/>
      </c>
      <c r="DT404" s="66"/>
      <c r="DU404" s="77" t="str">
        <f>IFERROR(IF(B404&lt;&gt;"", IF(AND(INDEX(Paste_Here!U$2:U$610, MATCH(B404, Paste_Here!A$2:A$610, 0))&lt;&gt;"", ISNUMBER(VALUE(INDEX(Paste_Here!U$2:U$610, MATCH(B404, Paste_Here!A$2:A$610, 0))))), INDEX(Paste_Here!U$2:U$610, MATCH(B404, Paste_Here!A$2:A$610, 0)), ""), ""), "")</f>
        <v/>
      </c>
      <c r="DV404" s="66"/>
      <c r="DW404" s="77"/>
      <c r="DX404" s="66"/>
      <c r="DY404" s="77" t="str">
        <f>IFERROR(IF(B404&lt;&gt;"", IF(AND(INDEX(Paste_Here!AI$2:AI$610, MATCH(B404, Paste_Here!A$2:A$610, 0))&lt;&gt;"", ISNUMBER(VALUE(INDEX(Paste_Here!AI$2:AI$610, MATCH(B404, Paste_Here!A$2:A$610, 0))))), INDEX(Paste_Here!AI$2:AI$610, MATCH(B404, Paste_Here!A$2:A$610, 0)), ""), ""), "")</f>
        <v/>
      </c>
      <c r="DZ404" s="66"/>
      <c r="EA404" s="77" t="str">
        <f>IFERROR(IF(B404&lt;&gt;"", IF(AND(INDEX(Paste_Here!AJ$2:AJ$610, MATCH(B404, Paste_Here!A$2:A$610, 0))&lt;&gt;"", ISNUMBER(--INDEX(Paste_Here!AJ$2:AJ$610, MATCH(B404, Paste_Here!A$2:A$610, 0)))), TEXT(ROUND(--INDEX(Paste_Here!AJ$2:AJ$610, MATCH(B404, Paste_Here!A$2:A$610, 0)), 2), "0.00"), ""), ""), "")</f>
        <v/>
      </c>
      <c r="EB404" s="66"/>
      <c r="EC404" s="77" t="str">
        <f>IFERROR(IF(B404&lt;&gt;"", IF(LOWER(INDEX(Paste_Here!AK$2:AK$610, MATCH(B404, Paste_Here!A$2:A$610, 0)))="approaching expectations", "Approaching", IF(LOWER(INDEX(Paste_Here!AK$2:AK$610, MATCH(B404, Paste_Here!A$2:A$610, 0)))="met expectations", "Met", IF(LOWER(INDEX(Paste_Here!AK$2:AK$610, MATCH(B404, Paste_Here!A$2:A$610, 0)))="exceeded expectations", "Exceeded", IF(LOWER(INDEX(Paste_Here!AK$2:AK$610, MATCH(B404, Paste_Here!A$2:A$610, 0)))="below expectations", "Below", "")))), ""), "")</f>
        <v/>
      </c>
      <c r="ED404" s="66"/>
      <c r="EE404" s="77"/>
      <c r="EF404" s="66"/>
      <c r="EG404" s="77"/>
      <c r="EH404" s="66"/>
      <c r="EI404" s="66"/>
      <c r="EJ404" s="77" t="str">
        <f t="shared" si="69"/>
        <v/>
      </c>
      <c r="EK404" s="66"/>
      <c r="EL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EM404" s="66"/>
      <c r="EN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EO404" s="66"/>
      <c r="EP404" s="77"/>
      <c r="EQ404" s="66"/>
      <c r="ER404" s="77" t="str">
        <f>IFERROR(IF(B404&lt;&gt;"", IF(AND(INDEX(Paste_Here!AT$2:AT$610, MATCH(B404, Paste_Here!A$2:A$610, 0))&lt;&gt;"", ISNUMBER(VALUE(INDEX(Paste_Here!AT$2:AT$610, MATCH(B404, Paste_Here!A$2:A$610, 0))))), INDEX(Paste_Here!AT$2:AT$610, MATCH(B404, Paste_Here!A$2:A$610, 0)), ""), ""), "")</f>
        <v/>
      </c>
      <c r="ES404" s="66"/>
      <c r="ET404" s="77" t="str">
        <f>IFERROR(IF(B404&lt;&gt;"", IF(AND(INDEX(Paste_Here!AV$2:AV$610, MATCH(B404, Paste_Here!A$2:A$610, 0))&lt;&gt;"", ISNUMBER(VALUE(INDEX(Paste_Here!AV$2:AV$610, MATCH(B404, Paste_Here!A$2:A$610, 0))))), INDEX(Paste_Here!AV$2:AV$610, MATCH(B404, Paste_Here!A$2:A$610, 0)), ""), ""), "")</f>
        <v/>
      </c>
      <c r="EU404" s="66"/>
      <c r="EV404" s="77"/>
      <c r="EW404" s="66"/>
      <c r="EX404" s="77" t="str">
        <f>IFERROR(IF(B404&lt;&gt;"", IF(AND(INDEX(Paste_Here!AU$2:AU$610, MATCH(B404, Paste_Here!A$2:A$610, 0))&lt;&gt;"", ISNUMBER(VALUE(INDEX(Paste_Here!AU$2:AU$610, MATCH(B404, Paste_Here!A$2:A$610, 0))))), INDEX(Paste_Here!AU$2:AU$610, MATCH(B404, Paste_Here!A$2:A$610, 0)), ""), ""), "")</f>
        <v/>
      </c>
      <c r="EY404" s="66"/>
      <c r="EZ404" s="77" t="str">
        <f>IFERROR(IF(B404&lt;&gt;"", IF(AND(INDEX(Paste_Here!AW$2:AW$610, MATCH(B404, Paste_Here!A$2:A$610, 0))&lt;&gt;"", ISNUMBER(VALUE(INDEX(Paste_Here!AW$2:AW$610, MATCH(B404, Paste_Here!A$2:A$610, 0))))), INDEX(Paste_Here!AW$2:AW$610, MATCH(B404, Paste_Here!A$2:A$610, 0)), ""), ""), "")</f>
        <v/>
      </c>
      <c r="FA404" s="66"/>
      <c r="FB404" s="77"/>
      <c r="FC404" s="66"/>
      <c r="FD404" s="77"/>
      <c r="FE404" s="66"/>
      <c r="FF404" s="66"/>
      <c r="FG404" s="77" t="str">
        <f t="shared" si="70"/>
        <v/>
      </c>
      <c r="FH404" s="66"/>
      <c r="FI404" s="77" t="str">
        <f>IFERROR(IF(B404&lt;&gt;"", IF(ISNUMBER(SEARCH("s", LOWER(INDEX(Paste_Here!M$2:M$610, MATCH(B404, Paste_Here!A$2:A$610, 0))))), "Yes", IF(INDEX(Paste_Here!M$2:M$610, MATCH(B404, Paste_Here!A$2:A$610, 0))&lt;&gt;"", "No", "")), ""), "")</f>
        <v/>
      </c>
      <c r="FJ404" s="66"/>
      <c r="FK404" s="77" t="str">
        <f>IFERROR(IF(B404&lt;&gt;"", IF(ISNUMBER(SEARCH("yes", LOWER(INDEX(Paste_Here!F$2:F$610, MATCH(B404, Paste_Here!A$2:A$610, 0))))), "Yes", IF(ISNUMBER(SEARCH("no", LOWER(INDEX(Paste_Here!F$2:F$610, MATCH(B404, Paste_Here!A$2:A$610, 0))))), "No", "")), ""), "")</f>
        <v/>
      </c>
      <c r="FL404" s="66"/>
      <c r="FM404" s="77" t="str">
        <f>IFERROR(IF(B404&lt;&gt;"", IF(ISNUMBER(SEARCH("english language learner", LOWER(INDEX(Paste_Here!C$2:C$610, MATCH(B404, Paste_Here!A$2:A$610, 0))))), "Yes", ""), ""), "")</f>
        <v/>
      </c>
      <c r="FN404" s="66"/>
      <c r="FO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FP404" s="66"/>
      <c r="FQ404" s="77" t="str">
        <f>IFERROR(IF(B404&lt;&gt;"", IF(ISNUMBER(SEARCH("yes", LOWER(INDEX(Paste_Here!L$2:L$610, MATCH(B404, Paste_Here!A$2:A$610, 0))))), "Yes", IF(ISNUMBER(SEARCH("no", LOWER(INDEX(Paste_Here!L$2:L$610, MATCH(B404, Paste_Here!A$2:A$610, 0))))), "No", "")), ""), "")</f>
        <v/>
      </c>
      <c r="FR404" s="66"/>
      <c r="FS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FT404" s="66"/>
      <c r="FU404" s="77"/>
      <c r="FV404" s="66"/>
      <c r="FW404" s="77" t="str">
        <f>IFERROR(IF(B404&lt;&gt;"", IF(AND(INDEX(Paste_Here!D$2:D$610, MATCH(B404, Paste_Here!A$2:A$610, 0))&lt;&gt;"", ISNUMBER(VALUE(INDEX(Paste_Here!D$2:D$610, MATCH(B404, Paste_Here!A$2:A$610, 0))))), INDEX(Paste_Here!D$2:D$610, MATCH(B404, Paste_Here!A$2:A$610, 0)), ""), ""), "")</f>
        <v/>
      </c>
      <c r="FX404" s="66"/>
      <c r="FY404" s="77" t="str">
        <f>IFERROR(IF(B404&lt;&gt;"", IF(AND(INDEX(Paste_Here!G$2:G$610, MATCH(B404, Paste_Here!A$2:A$610, 0))&lt;&gt;"", ISNUMBER(VALUE(INDEX(Paste_Here!G$2:G$610, MATCH(B404, Paste_Here!A$2:A$610, 0))))), INDEX(Paste_Here!G$2:G$610, MATCH(B404, Paste_Here!A$2:A$610, 0)), ""), ""), "")</f>
        <v/>
      </c>
      <c r="FZ404" s="66"/>
      <c r="GA404" s="95"/>
      <c r="GB404" s="66"/>
      <c r="JS404" s="1" t="str" cm="1">
        <f t="array" ref="JS404">IFERROR(INDEX(Paste_Here!$B$2:$B$610, MATCH(0, COUNTIF(JS$4:JS403, Paste_Here!$B$2:$B$610) + IF(Paste_Here!$B$2:$B$610="", 1, 0), 0)), "")</f>
        <v/>
      </c>
      <c r="JT404" s="1" t="str">
        <f>IF(JS404&lt;&gt;"", INDEX(Paste_Here!$A$2:$A$610, MATCH(JS404, Paste_Here!$B$2:$B$610, 0)), "")</f>
        <v/>
      </c>
      <c r="JU404" s="1" t="str">
        <f t="shared" si="71"/>
        <v/>
      </c>
      <c r="JV404" s="1" t="str" cm="1">
        <f t="array" ref="JV404">IFERROR(INDEX($JU$5:$JU$610, MATCH(SMALL(IF($JU$5:$JU$610&lt;&gt;"", COUNTIF($JU$5:$JU$610, "&lt;"&amp;$JU$5:$JU$610)+1), ROW()-ROW($JV$5)+1), COUNTIF($JU$5:$JU$610, "&lt;"&amp;$JU$5:$JU$610)+1, 0)), "")</f>
        <v/>
      </c>
    </row>
    <row r="405" spans="1:282">
      <c r="A405" s="66"/>
      <c r="B405" s="77" t="str">
        <f t="shared" si="62"/>
        <v/>
      </c>
      <c r="C405" s="66"/>
      <c r="D405" s="77" t="str">
        <f>IFERROR(IF(B405&lt;&gt;"", IF(COUNTIF(INDEX(Paste_Here!AS$2:AS$610, MATCH(B405, Paste_Here!A$2:A$610, 0), 0), "yes") &gt; 0, "Yes", IF(COUNTIF(INDEX(Paste_Here!AS$2:AS$610, MATCH(B405, Paste_Here!A$2:A$610, 0), 0), "no") &gt; 0, "No", "")), ""), "")</f>
        <v/>
      </c>
      <c r="E405" s="66"/>
      <c r="F405" s="77" t="str">
        <f t="shared" si="63"/>
        <v/>
      </c>
      <c r="G405" s="66"/>
      <c r="H405" s="77" t="str">
        <f>IFERROR(IF(B405&lt;&gt;"", IF(COUNTIF(INDEX(Paste_Here!AO$2:AR$610, MATCH(B405, Paste_Here!A$2:A$610, 0), 0), "yes") &gt; 0, "Yes", IF(COUNTIF(INDEX(Paste_Here!AO$2:AR$610, MATCH(B405, Paste_Here!A$2:A$610, 0), 0), "no") &gt; 0, "No", "")), ""), "")</f>
        <v/>
      </c>
      <c r="I405" s="66"/>
      <c r="J405" s="77" t="str">
        <f t="shared" si="64"/>
        <v/>
      </c>
      <c r="K405" s="66"/>
      <c r="L405" s="77" t="str">
        <f>IFERROR(IF(B405&lt;&gt;"", IF(ISNUMBER(SEARCH("yes", LOWER(INDEX(Paste_Here!W$2:W$610, MATCH(B405, Paste_Here!A$2:A$610, 0))))), "Yes", IF(ISNUMBER(SEARCH("no", LOWER(INDEX(Paste_Here!W$2:W$610, MATCH(B405, Paste_Here!A$2:A$610, 0))))), "No", "")), ""), "")</f>
        <v/>
      </c>
      <c r="M405" s="66"/>
      <c r="N405" s="77"/>
      <c r="O405" s="66"/>
      <c r="P405" s="77" t="str">
        <f>IFERROR(IF(B405&lt;&gt;"", IF(ISNUMBER(SEARCH("yes", LOWER(INDEX(Paste_Here!V$2:V$610, MATCH(B405, Paste_Here!A$2:A$610, 0))))), "Yes", IF(ISNUMBER(SEARCH("no", LOWER(INDEX(Paste_Here!V$2:V$610, MATCH(B405, Paste_Here!A$2:A$610, 0))))), "No", "")), ""), "")</f>
        <v/>
      </c>
      <c r="Q405" s="66"/>
      <c r="R405" s="77"/>
      <c r="S405" s="66"/>
      <c r="T405" s="77"/>
      <c r="U405" s="66"/>
      <c r="V405" s="66"/>
      <c r="W405" s="77" t="str">
        <f t="shared" si="65"/>
        <v/>
      </c>
      <c r="X405" s="66"/>
      <c r="Y405" s="77" t="str">
        <f>IFERROR(IF(B405&lt;&gt;"", IF(ISNUMBER(SEARCH("Revealed-Potential (Primary Focus)", LOWER(INDEX(Paste_Here!X$2:X$610, MATCH(B405, Paste_Here!A$2:A$610, 0))))), "Rev-Potential: Prim", IF(ISNUMBER(SEARCH("Revealed-Potential (Secondary Focus)", LOWER(INDEX(Paste_Here!X$2:X$610, MATCH(B405, Paste_Here!A$2:A$610, 0))))), "Rev-Potential: Sec", IF(ISNUMBER(SEARCH("Monitoring", LOWER(INDEX(Paste_Here!X$2:X$610, MATCH(B405, Paste_Here!A$2:A$610, 0))))), "Monitoring", IF(ISNUMBER(SEARCH("At-Promise (Secondary Focus)", LOWER(INDEX(Paste_Here!X$2:X$610, MATCH(B405, Paste_Here!A$2:A$610, 0))))), "At-Promise: Sec", IF(ISNUMBER(SEARCH("At-Promise (Primary Focus)", LOWER(INDEX(Paste_Here!X$2:X$610, MATCH(B405, Paste_Here!A$2:A$610, 0))))), "At-Promise: Prim", ""))))), ""), "")</f>
        <v/>
      </c>
      <c r="Z405" s="66"/>
      <c r="AA405" s="77"/>
      <c r="AB405" s="66"/>
      <c r="AC405" s="77" t="str">
        <f>IFERROR(IF(B405&lt;&gt;"", IF(ISNUMBER(SEARCH("Revealed-Potential (Primary Focus)", LOWER(INDEX(Paste_Here!AB$2:AB$610, MATCH(B405, Paste_Here!A$2:A$610, 0))))), "Rev-Potential: Prim", IF(ISNUMBER(SEARCH("Revealed-Potential (Secondary Focus)", LOWER(INDEX(Paste_Here!AB$2:AB$610, MATCH(B405, Paste_Here!A$2:A$610, 0))))), "Rev-Potential: Sec", IF(ISNUMBER(SEARCH("Monitoring", LOWER(INDEX(Paste_Here!AB$2:AB$610, MATCH(B405, Paste_Here!A$2:A$610, 0))))), "Monitoring", IF(ISNUMBER(SEARCH("At-Promise (Secondary Focus)", LOWER(INDEX(Paste_Here!AB$2:AB$610, MATCH(B405, Paste_Here!A$2:A$610, 0))))), "At-Promise: Sec", IF(ISNUMBER(SEARCH("At-Promise (Primary Focus)", LOWER(INDEX(Paste_Here!AB$2:AB$610, MATCH(B405, Paste_Here!A$2:A$610, 0))))), "At-Promise: Prim", ""))))), ""), "")</f>
        <v/>
      </c>
      <c r="AD405" s="66"/>
      <c r="AE405" s="77"/>
      <c r="AF405" s="66"/>
      <c r="AG405" s="77"/>
      <c r="AH405" s="66"/>
      <c r="AI405" s="77"/>
      <c r="AJ405" s="66"/>
      <c r="AK405" s="77"/>
      <c r="AL405" s="66"/>
      <c r="AM405" s="77"/>
      <c r="AN405" s="66"/>
      <c r="AO405" s="77"/>
      <c r="AP405" s="66"/>
      <c r="AQ405" s="77"/>
      <c r="AR405" s="66"/>
      <c r="AS405" s="77"/>
      <c r="AT405" s="66"/>
      <c r="AU405" s="66"/>
      <c r="AV405" s="77" t="str">
        <f t="shared" si="66"/>
        <v/>
      </c>
      <c r="AW405" s="66"/>
      <c r="AX405" s="77" t="str">
        <f>IFERROR(IF(B405&lt;&gt;"", IF(AND(INDEX(Paste_Here!AC$2:AC$610, MATCH(B405, Paste_Here!A$2:A$610, 0))&lt;&gt;"", ISNUMBER(VALUE(INDEX(Paste_Here!AC$2:AC$610, MATCH(B405, Paste_Here!A$2:A$610, 0))))), INDEX(Paste_Here!AC$2:AC$610, MATCH(B405, Paste_Here!A$2:A$610, 0)), ""), ""), "")</f>
        <v/>
      </c>
      <c r="AY405" s="66"/>
      <c r="AZ405" s="77" t="str">
        <f>IFERROR(IF(B405&lt;&gt;"", IF(AND(INDEX(Paste_Here!AD$2:AD$610, MATCH(B405, Paste_Here!A$2:A$610, 0))&lt;&gt;"", ISNUMBER(VALUE(INDEX(Paste_Here!AD$2:AD$610, MATCH(B405, Paste_Here!A$2:A$610, 0))))), TEXT(ROUND(VALUE(INDEX(Paste_Here!AD$2:AD$610, MATCH(B405, Paste_Here!A$2:A$610, 0))), 2), "0.00"), ""), ""), "")</f>
        <v/>
      </c>
      <c r="BA405" s="66"/>
      <c r="BB405" s="77" t="str">
        <f>IFERROR(IF(B405&lt;&gt;"", IF(LOWER(INDEX(Paste_Here!AE$2:AE$610, MATCH(B405, Paste_Here!A$2:A$610, 0)))="approaching expectations", "Approaching", IF(LOWER(INDEX(Paste_Here!AE$2:AE$610, MATCH(B405, Paste_Here!A$2:A$610, 0)))="met expectations", "Met", IF(LOWER(INDEX(Paste_Here!AE$2:AE$610, MATCH(B405, Paste_Here!A$2:A$610, 0)))="exceeded expectations", "Exceeded", IF(LOWER(INDEX(Paste_Here!AE$2:AE$610, MATCH(B405, Paste_Here!A$2:A$610, 0)))="below expectations", "Below", "")))), ""), "")</f>
        <v/>
      </c>
      <c r="BC405" s="66"/>
      <c r="BD405" s="77" t="str">
        <f>IFERROR(IF(B405&lt;&gt;"", IF(AND(INDEX(Paste_Here!T$2:T$610, MATCH(B405, Paste_Here!A$2:A$610, 0))&lt;&gt;"", ISNUMBER(VALUE(INDEX(Paste_Here!T$2:T$610, MATCH(B405, Paste_Here!A$2:A$610, 0))))), INDEX(Paste_Here!T$2:T$610, MATCH(B405, Paste_Here!A$2:A$610, 0)), ""), ""), "")</f>
        <v/>
      </c>
      <c r="BE405" s="66"/>
      <c r="BF405" s="77"/>
      <c r="BG405" s="66"/>
      <c r="BH405" s="77"/>
      <c r="BI405" s="66"/>
      <c r="BJ405" s="77"/>
      <c r="BK405" s="66"/>
      <c r="BL405" s="77" t="str">
        <f>IFERROR(IF(B405&lt;&gt;"", IF(AND(INDEX(Paste_Here!N$2:N$610, MATCH(B405, Paste_Here!A$2:A$610, 0))&lt;&gt;"", ISNUMBER(VALUE(INDEX(Paste_Here!N$2:N$610, MATCH(B405, Paste_Here!A$2:A$610, 0))))), INDEX(Paste_Here!N$2:N$610, MATCH(B405, Paste_Here!A$2:A$610, 0)), ""), ""), "")</f>
        <v/>
      </c>
      <c r="BM405" s="66"/>
      <c r="BN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BO405" s="66"/>
      <c r="BP405" s="77" t="str" cm="1">
        <f t="array" aca="1" ref="BP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BQ405" s="66"/>
      <c r="BR405" s="66"/>
      <c r="BS405" s="77"/>
      <c r="BT405" s="66"/>
      <c r="BU405" s="77"/>
      <c r="BV405" s="66"/>
      <c r="BW405" s="77"/>
      <c r="BX405" s="66"/>
      <c r="BY405" s="77"/>
      <c r="BZ405" s="66"/>
      <c r="CA405" s="77"/>
      <c r="CB405" s="66"/>
      <c r="CC405" s="77"/>
      <c r="CD405" s="66"/>
      <c r="CE405" s="77"/>
      <c r="CF405" s="66"/>
      <c r="CG405" s="77"/>
      <c r="CH405" s="66"/>
      <c r="CI405" s="77"/>
      <c r="CJ405" s="66"/>
      <c r="CK405" s="77"/>
      <c r="CL405" s="66"/>
      <c r="CM405" s="77"/>
      <c r="CN405" s="66"/>
      <c r="CO405" s="66"/>
      <c r="CP405" s="77" t="str">
        <f t="shared" si="67"/>
        <v/>
      </c>
      <c r="CQ405" s="66"/>
      <c r="CR405" s="77" t="str">
        <f>IFERROR(IF(B405&lt;&gt;"", IF(AND(INDEX(Paste_Here!Y$2:Y$610, MATCH(B405, Paste_Here!A$2:A$610, 0))&lt;&gt;"", ISNUMBER(VALUE(INDEX(Paste_Here!Y$2:Y$610, MATCH(B405, Paste_Here!A$2:A$610, 0))))), INDEX(Paste_Here!Y$2:Y$610, MATCH(B405, Paste_Here!A$2:A$610, 0)), ""), ""), "")</f>
        <v/>
      </c>
      <c r="CS405" s="66"/>
      <c r="CT405" s="77" t="str">
        <f>IFERROR(IF(B405&lt;&gt;"", IF(AND(INDEX(Paste_Here!AA$2:AA$610, MATCH(B405, Paste_Here!A$2:A$610, 0))&lt;&gt;"", ISNUMBER(--INDEX(Paste_Here!AA$2:AA$610, MATCH(B405, Paste_Here!A$2:A$610, 0)))), TEXT(ROUND(--INDEX(Paste_Here!AA$2:AA$610, MATCH(B405, Paste_Here!A$2:A$610, 0)), 2), "0.00"), ""), ""), "")</f>
        <v/>
      </c>
      <c r="CU405" s="66"/>
      <c r="CV405" s="77" t="str">
        <f>IFERROR(IF(B405&lt;&gt;"", IF(LOWER(INDEX(Paste_Here!Z$2:Z$610, MATCH(B405, Paste_Here!A$2:A$610, 0)))="approaching expectations", "Approaching", IF(LOWER(INDEX(Paste_Here!Z$2:Z$610, MATCH(B405, Paste_Here!A$2:A$610, 0)))="met expectations", "Met", IF(LOWER(INDEX(Paste_Here!Z$2:Z$610, MATCH(B405, Paste_Here!A$2:A$610, 0)))="exceeded expectations", "Exceeded", IF(LOWER(INDEX(Paste_Here!Z$2:Z$610, MATCH(B405, Paste_Here!A$2:A$610, 0)))="below expectations", "Below", "")))), ""), "")</f>
        <v/>
      </c>
      <c r="CW405" s="66"/>
      <c r="CX405" s="77"/>
      <c r="CY405" s="66"/>
      <c r="CZ405" s="77" t="str">
        <f>IFERROR(IF(B405&lt;&gt;"", IF(AND(INDEX(Paste_Here!AL$2:AL$610, MATCH(B405, Paste_Here!A$2:A$610, 0))&lt;&gt;"", ISNUMBER(VALUE(INDEX(Paste_Here!AL$2:AL$610, MATCH(B405, Paste_Here!A$2:A$610, 0))))), INDEX(Paste_Here!AL$2:AL$610, MATCH(B405, Paste_Here!A$2:A$610, 0)), ""), ""), "")</f>
        <v/>
      </c>
      <c r="DA405" s="66"/>
      <c r="DB405" s="77" t="str">
        <f>IFERROR(IF(B405&lt;&gt;"", IF(ISNUMBER(SEARCH("highrisk", LOWER(INDEX(Paste_Here!AM$2:AM$610, MATCH(B405, Paste_Here!A$2:A$610, 0))))), "High Risk", IF(ISNUMBER(SEARCH("lowrisk", LOWER(INDEX(Paste_Here!AM$2:AM$610, MATCH(B405, Paste_Here!A$2:A$610, 0))))), "Low Risk", IF(ISNUMBER(SEARCH("somerisk", LOWER(INDEX(Paste_Here!AM$2:AM$610, MATCH(B405, Paste_Here!A$2:A$610, 0))))), "Some Risk", ""))), ""), "")</f>
        <v/>
      </c>
      <c r="DC405" s="66"/>
      <c r="DD405" s="77" t="str">
        <f>IFERROR(IF(B405&lt;&gt;"", IF(AND(INDEX(Paste_Here!AN$2:AN$610, MATCH(B405, Paste_Here!A$2:A$610, 0))&lt;&gt;"", ISNUMBER(VALUE(INDEX(Paste_Here!AN$2:AN$610, MATCH(B405, Paste_Here!A$2:A$610, 0))))), INDEX(Paste_Here!AN$2:AN$610, MATCH(B405, Paste_Here!A$2:A$610, 0)), ""), ""), "")</f>
        <v/>
      </c>
      <c r="DE405" s="66"/>
      <c r="DF405" s="77" t="str">
        <f>IFERROR(IF(B405&lt;&gt;"", IF(AND(INDEX(Paste_Here!Q$2:Q$610, MATCH(B405, Paste_Here!A$2:A$610, 0))&lt;&gt;"", ISNUMBER(VALUE(INDEX(Paste_Here!Q$2:Q$610, MATCH(B405, Paste_Here!A$2:A$610, 0))))), INDEX(Paste_Here!Q$2:Q$610, MATCH(B405, Paste_Here!A$2:A$610, 0)), ""), ""), "")</f>
        <v/>
      </c>
      <c r="DG405" s="66"/>
      <c r="DH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DI405" s="66"/>
      <c r="DJ405" s="77" t="str" cm="1">
        <f t="array" aca="1" ref="DJ405" ca="1">IFERROR(VALUE(IF(ISNUMBER(SEARCH("EM", INDEX(Paste_Here!S$2:S$500, MATCH(B405, Paste_Here!A$2:A$500, 0)))), "-" &amp;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f>
        <v/>
      </c>
      <c r="DK405" s="66"/>
      <c r="DL405" s="66"/>
      <c r="DM405" s="77" t="str">
        <f t="shared" si="68"/>
        <v/>
      </c>
      <c r="DN405" s="66"/>
      <c r="DO405" s="77" t="str">
        <f>IFERROR(IF(B405&lt;&gt;"", IF(AND(INDEX(Paste_Here!AF$2:AF$610, MATCH(B405, Paste_Here!A$2:A$610, 0))&lt;&gt;"", ISNUMBER(VALUE(INDEX(Paste_Here!AF$2:AF$610, MATCH(B405, Paste_Here!A$2:A$610, 0))))), INDEX(Paste_Here!AF$2:AF$610, MATCH(B405, Paste_Here!A$2:A$610, 0)), ""), ""), "")</f>
        <v/>
      </c>
      <c r="DP405" s="66"/>
      <c r="DQ405" s="77" t="str">
        <f>IFERROR(IF(B405&lt;&gt;"", IF(AND(INDEX(Paste_Here!AG$2:AG$610, MATCH(B405, Paste_Here!A$2:A$610, 0))&lt;&gt;"", ISNUMBER(--INDEX(Paste_Here!AG$2:AG$610, MATCH(B405, Paste_Here!A$2:A$610, 0)))), TEXT(ROUND(--INDEX(Paste_Here!AG$2:AG$610, MATCH(B405, Paste_Here!A$2:A$610, 0)), 2), "0.00"), ""), ""), "")</f>
        <v/>
      </c>
      <c r="DR405" s="66"/>
      <c r="DS405" s="77" t="str">
        <f>IFERROR(IF(B405&lt;&gt;"", IF(LOWER(INDEX(Paste_Here!AH$2:AH$610, MATCH(B405, Paste_Here!A$2:A$610, 0)))="approaching expectations", "Approaching", IF(LOWER(INDEX(Paste_Here!AH$2:AH$610, MATCH(B405, Paste_Here!A$2:A$610, 0)))="met expectations", "Met", IF(LOWER(INDEX(Paste_Here!AH$2:AH$610, MATCH(B405, Paste_Here!A$2:A$610, 0)))="exceeded expectations", "Exceeded", IF(LOWER(INDEX(Paste_Here!AH$2:AH$610, MATCH(B405, Paste_Here!A$2:A$610, 0)))="below expectations", "Below", "")))), ""), "")</f>
        <v/>
      </c>
      <c r="DT405" s="66"/>
      <c r="DU405" s="77" t="str">
        <f>IFERROR(IF(B405&lt;&gt;"", IF(AND(INDEX(Paste_Here!U$2:U$610, MATCH(B405, Paste_Here!A$2:A$610, 0))&lt;&gt;"", ISNUMBER(VALUE(INDEX(Paste_Here!U$2:U$610, MATCH(B405, Paste_Here!A$2:A$610, 0))))), INDEX(Paste_Here!U$2:U$610, MATCH(B405, Paste_Here!A$2:A$610, 0)), ""), ""), "")</f>
        <v/>
      </c>
      <c r="DV405" s="66"/>
      <c r="DW405" s="77"/>
      <c r="DX405" s="66"/>
      <c r="DY405" s="77" t="str">
        <f>IFERROR(IF(B405&lt;&gt;"", IF(AND(INDEX(Paste_Here!AI$2:AI$610, MATCH(B405, Paste_Here!A$2:A$610, 0))&lt;&gt;"", ISNUMBER(VALUE(INDEX(Paste_Here!AI$2:AI$610, MATCH(B405, Paste_Here!A$2:A$610, 0))))), INDEX(Paste_Here!AI$2:AI$610, MATCH(B405, Paste_Here!A$2:A$610, 0)), ""), ""), "")</f>
        <v/>
      </c>
      <c r="DZ405" s="66"/>
      <c r="EA405" s="77" t="str">
        <f>IFERROR(IF(B405&lt;&gt;"", IF(AND(INDEX(Paste_Here!AJ$2:AJ$610, MATCH(B405, Paste_Here!A$2:A$610, 0))&lt;&gt;"", ISNUMBER(--INDEX(Paste_Here!AJ$2:AJ$610, MATCH(B405, Paste_Here!A$2:A$610, 0)))), TEXT(ROUND(--INDEX(Paste_Here!AJ$2:AJ$610, MATCH(B405, Paste_Here!A$2:A$610, 0)), 2), "0.00"), ""), ""), "")</f>
        <v/>
      </c>
      <c r="EB405" s="66"/>
      <c r="EC405" s="77" t="str">
        <f>IFERROR(IF(B405&lt;&gt;"", IF(LOWER(INDEX(Paste_Here!AK$2:AK$610, MATCH(B405, Paste_Here!A$2:A$610, 0)))="approaching expectations", "Approaching", IF(LOWER(INDEX(Paste_Here!AK$2:AK$610, MATCH(B405, Paste_Here!A$2:A$610, 0)))="met expectations", "Met", IF(LOWER(INDEX(Paste_Here!AK$2:AK$610, MATCH(B405, Paste_Here!A$2:A$610, 0)))="exceeded expectations", "Exceeded", IF(LOWER(INDEX(Paste_Here!AK$2:AK$610, MATCH(B405, Paste_Here!A$2:A$610, 0)))="below expectations", "Below", "")))), ""), "")</f>
        <v/>
      </c>
      <c r="ED405" s="66"/>
      <c r="EE405" s="77"/>
      <c r="EF405" s="66"/>
      <c r="EG405" s="77"/>
      <c r="EH405" s="66"/>
      <c r="EI405" s="66"/>
      <c r="EJ405" s="77" t="str">
        <f t="shared" si="69"/>
        <v/>
      </c>
      <c r="EK405" s="66"/>
      <c r="EL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EM405" s="66"/>
      <c r="EN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EO405" s="66"/>
      <c r="EP405" s="77"/>
      <c r="EQ405" s="66"/>
      <c r="ER405" s="77" t="str">
        <f>IFERROR(IF(B405&lt;&gt;"", IF(AND(INDEX(Paste_Here!AT$2:AT$610, MATCH(B405, Paste_Here!A$2:A$610, 0))&lt;&gt;"", ISNUMBER(VALUE(INDEX(Paste_Here!AT$2:AT$610, MATCH(B405, Paste_Here!A$2:A$610, 0))))), INDEX(Paste_Here!AT$2:AT$610, MATCH(B405, Paste_Here!A$2:A$610, 0)), ""), ""), "")</f>
        <v/>
      </c>
      <c r="ES405" s="66"/>
      <c r="ET405" s="77" t="str">
        <f>IFERROR(IF(B405&lt;&gt;"", IF(AND(INDEX(Paste_Here!AV$2:AV$610, MATCH(B405, Paste_Here!A$2:A$610, 0))&lt;&gt;"", ISNUMBER(VALUE(INDEX(Paste_Here!AV$2:AV$610, MATCH(B405, Paste_Here!A$2:A$610, 0))))), INDEX(Paste_Here!AV$2:AV$610, MATCH(B405, Paste_Here!A$2:A$610, 0)), ""), ""), "")</f>
        <v/>
      </c>
      <c r="EU405" s="66"/>
      <c r="EV405" s="77"/>
      <c r="EW405" s="66"/>
      <c r="EX405" s="77" t="str">
        <f>IFERROR(IF(B405&lt;&gt;"", IF(AND(INDEX(Paste_Here!AU$2:AU$610, MATCH(B405, Paste_Here!A$2:A$610, 0))&lt;&gt;"", ISNUMBER(VALUE(INDEX(Paste_Here!AU$2:AU$610, MATCH(B405, Paste_Here!A$2:A$610, 0))))), INDEX(Paste_Here!AU$2:AU$610, MATCH(B405, Paste_Here!A$2:A$610, 0)), ""), ""), "")</f>
        <v/>
      </c>
      <c r="EY405" s="66"/>
      <c r="EZ405" s="77" t="str">
        <f>IFERROR(IF(B405&lt;&gt;"", IF(AND(INDEX(Paste_Here!AW$2:AW$610, MATCH(B405, Paste_Here!A$2:A$610, 0))&lt;&gt;"", ISNUMBER(VALUE(INDEX(Paste_Here!AW$2:AW$610, MATCH(B405, Paste_Here!A$2:A$610, 0))))), INDEX(Paste_Here!AW$2:AW$610, MATCH(B405, Paste_Here!A$2:A$610, 0)), ""), ""), "")</f>
        <v/>
      </c>
      <c r="FA405" s="66"/>
      <c r="FB405" s="77"/>
      <c r="FC405" s="66"/>
      <c r="FD405" s="77"/>
      <c r="FE405" s="66"/>
      <c r="FF405" s="66"/>
      <c r="FG405" s="77" t="str">
        <f t="shared" si="70"/>
        <v/>
      </c>
      <c r="FH405" s="66"/>
      <c r="FI405" s="77" t="str">
        <f>IFERROR(IF(B405&lt;&gt;"", IF(ISNUMBER(SEARCH("s", LOWER(INDEX(Paste_Here!M$2:M$610, MATCH(B405, Paste_Here!A$2:A$610, 0))))), "Yes", IF(INDEX(Paste_Here!M$2:M$610, MATCH(B405, Paste_Here!A$2:A$610, 0))&lt;&gt;"", "No", "")), ""), "")</f>
        <v/>
      </c>
      <c r="FJ405" s="66"/>
      <c r="FK405" s="77" t="str">
        <f>IFERROR(IF(B405&lt;&gt;"", IF(ISNUMBER(SEARCH("yes", LOWER(INDEX(Paste_Here!F$2:F$610, MATCH(B405, Paste_Here!A$2:A$610, 0))))), "Yes", IF(ISNUMBER(SEARCH("no", LOWER(INDEX(Paste_Here!F$2:F$610, MATCH(B405, Paste_Here!A$2:A$610, 0))))), "No", "")), ""), "")</f>
        <v/>
      </c>
      <c r="FL405" s="66"/>
      <c r="FM405" s="77" t="str">
        <f>IFERROR(IF(B405&lt;&gt;"", IF(ISNUMBER(SEARCH("english language learner", LOWER(INDEX(Paste_Here!C$2:C$610, MATCH(B405, Paste_Here!A$2:A$610, 0))))), "Yes", ""), ""), "")</f>
        <v/>
      </c>
      <c r="FN405" s="66"/>
      <c r="FO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FP405" s="66"/>
      <c r="FQ405" s="77" t="str">
        <f>IFERROR(IF(B405&lt;&gt;"", IF(ISNUMBER(SEARCH("yes", LOWER(INDEX(Paste_Here!L$2:L$610, MATCH(B405, Paste_Here!A$2:A$610, 0))))), "Yes", IF(ISNUMBER(SEARCH("no", LOWER(INDEX(Paste_Here!L$2:L$610, MATCH(B405, Paste_Here!A$2:A$610, 0))))), "No", "")), ""), "")</f>
        <v/>
      </c>
      <c r="FR405" s="66"/>
      <c r="FS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FT405" s="66"/>
      <c r="FU405" s="77"/>
      <c r="FV405" s="66"/>
      <c r="FW405" s="77" t="str">
        <f>IFERROR(IF(B405&lt;&gt;"", IF(AND(INDEX(Paste_Here!D$2:D$610, MATCH(B405, Paste_Here!A$2:A$610, 0))&lt;&gt;"", ISNUMBER(VALUE(INDEX(Paste_Here!D$2:D$610, MATCH(B405, Paste_Here!A$2:A$610, 0))))), INDEX(Paste_Here!D$2:D$610, MATCH(B405, Paste_Here!A$2:A$610, 0)), ""), ""), "")</f>
        <v/>
      </c>
      <c r="FX405" s="66"/>
      <c r="FY405" s="77" t="str">
        <f>IFERROR(IF(B405&lt;&gt;"", IF(AND(INDEX(Paste_Here!G$2:G$610, MATCH(B405, Paste_Here!A$2:A$610, 0))&lt;&gt;"", ISNUMBER(VALUE(INDEX(Paste_Here!G$2:G$610, MATCH(B405, Paste_Here!A$2:A$610, 0))))), INDEX(Paste_Here!G$2:G$610, MATCH(B405, Paste_Here!A$2:A$610, 0)), ""), ""), "")</f>
        <v/>
      </c>
      <c r="FZ405" s="66"/>
      <c r="GA405" s="95"/>
      <c r="GB405" s="66"/>
      <c r="JS405" s="1" t="str" cm="1">
        <f t="array" ref="JS405">IFERROR(INDEX(Paste_Here!$B$2:$B$610, MATCH(0, COUNTIF(JS$4:JS404, Paste_Here!$B$2:$B$610) + IF(Paste_Here!$B$2:$B$610="", 1, 0), 0)), "")</f>
        <v/>
      </c>
      <c r="JT405" s="1" t="str">
        <f>IF(JS405&lt;&gt;"", INDEX(Paste_Here!$A$2:$A$610, MATCH(JS405, Paste_Here!$B$2:$B$610, 0)), "")</f>
        <v/>
      </c>
      <c r="JU405" s="1" t="str">
        <f t="shared" si="71"/>
        <v/>
      </c>
      <c r="JV405" s="1" t="str" cm="1">
        <f t="array" ref="JV405">IFERROR(INDEX($JU$5:$JU$610, MATCH(SMALL(IF($JU$5:$JU$610&lt;&gt;"", COUNTIF($JU$5:$JU$610, "&lt;"&amp;$JU$5:$JU$610)+1), ROW()-ROW($JV$5)+1), COUNTIF($JU$5:$JU$610, "&lt;"&amp;$JU$5:$JU$610)+1, 0)), "")</f>
        <v/>
      </c>
    </row>
    <row r="406" spans="1:282">
      <c r="A406" s="66"/>
      <c r="B406" s="77" t="str">
        <f t="shared" si="62"/>
        <v/>
      </c>
      <c r="C406" s="66"/>
      <c r="D406" s="77" t="str">
        <f>IFERROR(IF(B406&lt;&gt;"", IF(COUNTIF(INDEX(Paste_Here!AS$2:AS$610, MATCH(B406, Paste_Here!A$2:A$610, 0), 0), "yes") &gt; 0, "Yes", IF(COUNTIF(INDEX(Paste_Here!AS$2:AS$610, MATCH(B406, Paste_Here!A$2:A$610, 0), 0), "no") &gt; 0, "No", "")), ""), "")</f>
        <v/>
      </c>
      <c r="E406" s="66"/>
      <c r="F406" s="77" t="str">
        <f t="shared" si="63"/>
        <v/>
      </c>
      <c r="G406" s="66"/>
      <c r="H406" s="77" t="str">
        <f>IFERROR(IF(B406&lt;&gt;"", IF(COUNTIF(INDEX(Paste_Here!AO$2:AR$610, MATCH(B406, Paste_Here!A$2:A$610, 0), 0), "yes") &gt; 0, "Yes", IF(COUNTIF(INDEX(Paste_Here!AO$2:AR$610, MATCH(B406, Paste_Here!A$2:A$610, 0), 0), "no") &gt; 0, "No", "")), ""), "")</f>
        <v/>
      </c>
      <c r="I406" s="66"/>
      <c r="J406" s="77" t="str">
        <f t="shared" si="64"/>
        <v/>
      </c>
      <c r="K406" s="66"/>
      <c r="L406" s="77" t="str">
        <f>IFERROR(IF(B406&lt;&gt;"", IF(ISNUMBER(SEARCH("yes", LOWER(INDEX(Paste_Here!W$2:W$610, MATCH(B406, Paste_Here!A$2:A$610, 0))))), "Yes", IF(ISNUMBER(SEARCH("no", LOWER(INDEX(Paste_Here!W$2:W$610, MATCH(B406, Paste_Here!A$2:A$610, 0))))), "No", "")), ""), "")</f>
        <v/>
      </c>
      <c r="M406" s="66"/>
      <c r="N406" s="77"/>
      <c r="O406" s="66"/>
      <c r="P406" s="77" t="str">
        <f>IFERROR(IF(B406&lt;&gt;"", IF(ISNUMBER(SEARCH("yes", LOWER(INDEX(Paste_Here!V$2:V$610, MATCH(B406, Paste_Here!A$2:A$610, 0))))), "Yes", IF(ISNUMBER(SEARCH("no", LOWER(INDEX(Paste_Here!V$2:V$610, MATCH(B406, Paste_Here!A$2:A$610, 0))))), "No", "")), ""), "")</f>
        <v/>
      </c>
      <c r="Q406" s="66"/>
      <c r="R406" s="77"/>
      <c r="S406" s="66"/>
      <c r="T406" s="77"/>
      <c r="U406" s="66"/>
      <c r="V406" s="66"/>
      <c r="W406" s="77" t="str">
        <f t="shared" si="65"/>
        <v/>
      </c>
      <c r="X406" s="66"/>
      <c r="Y406" s="77" t="str">
        <f>IFERROR(IF(B406&lt;&gt;"", IF(ISNUMBER(SEARCH("Revealed-Potential (Primary Focus)", LOWER(INDEX(Paste_Here!X$2:X$610, MATCH(B406, Paste_Here!A$2:A$610, 0))))), "Rev-Potential: Prim", IF(ISNUMBER(SEARCH("Revealed-Potential (Secondary Focus)", LOWER(INDEX(Paste_Here!X$2:X$610, MATCH(B406, Paste_Here!A$2:A$610, 0))))), "Rev-Potential: Sec", IF(ISNUMBER(SEARCH("Monitoring", LOWER(INDEX(Paste_Here!X$2:X$610, MATCH(B406, Paste_Here!A$2:A$610, 0))))), "Monitoring", IF(ISNUMBER(SEARCH("At-Promise (Secondary Focus)", LOWER(INDEX(Paste_Here!X$2:X$610, MATCH(B406, Paste_Here!A$2:A$610, 0))))), "At-Promise: Sec", IF(ISNUMBER(SEARCH("At-Promise (Primary Focus)", LOWER(INDEX(Paste_Here!X$2:X$610, MATCH(B406, Paste_Here!A$2:A$610, 0))))), "At-Promise: Prim", ""))))), ""), "")</f>
        <v/>
      </c>
      <c r="Z406" s="66"/>
      <c r="AA406" s="77"/>
      <c r="AB406" s="66"/>
      <c r="AC406" s="77" t="str">
        <f>IFERROR(IF(B406&lt;&gt;"", IF(ISNUMBER(SEARCH("Revealed-Potential (Primary Focus)", LOWER(INDEX(Paste_Here!AB$2:AB$610, MATCH(B406, Paste_Here!A$2:A$610, 0))))), "Rev-Potential: Prim", IF(ISNUMBER(SEARCH("Revealed-Potential (Secondary Focus)", LOWER(INDEX(Paste_Here!AB$2:AB$610, MATCH(B406, Paste_Here!A$2:A$610, 0))))), "Rev-Potential: Sec", IF(ISNUMBER(SEARCH("Monitoring", LOWER(INDEX(Paste_Here!AB$2:AB$610, MATCH(B406, Paste_Here!A$2:A$610, 0))))), "Monitoring", IF(ISNUMBER(SEARCH("At-Promise (Secondary Focus)", LOWER(INDEX(Paste_Here!AB$2:AB$610, MATCH(B406, Paste_Here!A$2:A$610, 0))))), "At-Promise: Sec", IF(ISNUMBER(SEARCH("At-Promise (Primary Focus)", LOWER(INDEX(Paste_Here!AB$2:AB$610, MATCH(B406, Paste_Here!A$2:A$610, 0))))), "At-Promise: Prim", ""))))), ""), "")</f>
        <v/>
      </c>
      <c r="AD406" s="66"/>
      <c r="AE406" s="77"/>
      <c r="AF406" s="66"/>
      <c r="AG406" s="77"/>
      <c r="AH406" s="66"/>
      <c r="AI406" s="77"/>
      <c r="AJ406" s="66"/>
      <c r="AK406" s="77"/>
      <c r="AL406" s="66"/>
      <c r="AM406" s="77"/>
      <c r="AN406" s="66"/>
      <c r="AO406" s="77"/>
      <c r="AP406" s="66"/>
      <c r="AQ406" s="77"/>
      <c r="AR406" s="66"/>
      <c r="AS406" s="77"/>
      <c r="AT406" s="66"/>
      <c r="AU406" s="66"/>
      <c r="AV406" s="77" t="str">
        <f t="shared" si="66"/>
        <v/>
      </c>
      <c r="AW406" s="66"/>
      <c r="AX406" s="77" t="str">
        <f>IFERROR(IF(B406&lt;&gt;"", IF(AND(INDEX(Paste_Here!AC$2:AC$610, MATCH(B406, Paste_Here!A$2:A$610, 0))&lt;&gt;"", ISNUMBER(VALUE(INDEX(Paste_Here!AC$2:AC$610, MATCH(B406, Paste_Here!A$2:A$610, 0))))), INDEX(Paste_Here!AC$2:AC$610, MATCH(B406, Paste_Here!A$2:A$610, 0)), ""), ""), "")</f>
        <v/>
      </c>
      <c r="AY406" s="66"/>
      <c r="AZ406" s="77" t="str">
        <f>IFERROR(IF(B406&lt;&gt;"", IF(AND(INDEX(Paste_Here!AD$2:AD$610, MATCH(B406, Paste_Here!A$2:A$610, 0))&lt;&gt;"", ISNUMBER(VALUE(INDEX(Paste_Here!AD$2:AD$610, MATCH(B406, Paste_Here!A$2:A$610, 0))))), TEXT(ROUND(VALUE(INDEX(Paste_Here!AD$2:AD$610, MATCH(B406, Paste_Here!A$2:A$610, 0))), 2), "0.00"), ""), ""), "")</f>
        <v/>
      </c>
      <c r="BA406" s="66"/>
      <c r="BB406" s="77" t="str">
        <f>IFERROR(IF(B406&lt;&gt;"", IF(LOWER(INDEX(Paste_Here!AE$2:AE$610, MATCH(B406, Paste_Here!A$2:A$610, 0)))="approaching expectations", "Approaching", IF(LOWER(INDEX(Paste_Here!AE$2:AE$610, MATCH(B406, Paste_Here!A$2:A$610, 0)))="met expectations", "Met", IF(LOWER(INDEX(Paste_Here!AE$2:AE$610, MATCH(B406, Paste_Here!A$2:A$610, 0)))="exceeded expectations", "Exceeded", IF(LOWER(INDEX(Paste_Here!AE$2:AE$610, MATCH(B406, Paste_Here!A$2:A$610, 0)))="below expectations", "Below", "")))), ""), "")</f>
        <v/>
      </c>
      <c r="BC406" s="66"/>
      <c r="BD406" s="77" t="str">
        <f>IFERROR(IF(B406&lt;&gt;"", IF(AND(INDEX(Paste_Here!T$2:T$610, MATCH(B406, Paste_Here!A$2:A$610, 0))&lt;&gt;"", ISNUMBER(VALUE(INDEX(Paste_Here!T$2:T$610, MATCH(B406, Paste_Here!A$2:A$610, 0))))), INDEX(Paste_Here!T$2:T$610, MATCH(B406, Paste_Here!A$2:A$610, 0)), ""), ""), "")</f>
        <v/>
      </c>
      <c r="BE406" s="66"/>
      <c r="BF406" s="77"/>
      <c r="BG406" s="66"/>
      <c r="BH406" s="77"/>
      <c r="BI406" s="66"/>
      <c r="BJ406" s="77"/>
      <c r="BK406" s="66"/>
      <c r="BL406" s="77" t="str">
        <f>IFERROR(IF(B406&lt;&gt;"", IF(AND(INDEX(Paste_Here!N$2:N$610, MATCH(B406, Paste_Here!A$2:A$610, 0))&lt;&gt;"", ISNUMBER(VALUE(INDEX(Paste_Here!N$2:N$610, MATCH(B406, Paste_Here!A$2:A$610, 0))))), INDEX(Paste_Here!N$2:N$610, MATCH(B406, Paste_Here!A$2:A$610, 0)), ""), ""), "")</f>
        <v/>
      </c>
      <c r="BM406" s="66"/>
      <c r="BN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BO406" s="66"/>
      <c r="BP406" s="77" t="str" cm="1">
        <f t="array" aca="1" ref="BP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BQ406" s="66"/>
      <c r="BR406" s="66"/>
      <c r="BS406" s="77"/>
      <c r="BT406" s="66"/>
      <c r="BU406" s="77"/>
      <c r="BV406" s="66"/>
      <c r="BW406" s="77"/>
      <c r="BX406" s="66"/>
      <c r="BY406" s="77"/>
      <c r="BZ406" s="66"/>
      <c r="CA406" s="77"/>
      <c r="CB406" s="66"/>
      <c r="CC406" s="77"/>
      <c r="CD406" s="66"/>
      <c r="CE406" s="77"/>
      <c r="CF406" s="66"/>
      <c r="CG406" s="77"/>
      <c r="CH406" s="66"/>
      <c r="CI406" s="77"/>
      <c r="CJ406" s="66"/>
      <c r="CK406" s="77"/>
      <c r="CL406" s="66"/>
      <c r="CM406" s="77"/>
      <c r="CN406" s="66"/>
      <c r="CO406" s="66"/>
      <c r="CP406" s="77" t="str">
        <f t="shared" si="67"/>
        <v/>
      </c>
      <c r="CQ406" s="66"/>
      <c r="CR406" s="77" t="str">
        <f>IFERROR(IF(B406&lt;&gt;"", IF(AND(INDEX(Paste_Here!Y$2:Y$610, MATCH(B406, Paste_Here!A$2:A$610, 0))&lt;&gt;"", ISNUMBER(VALUE(INDEX(Paste_Here!Y$2:Y$610, MATCH(B406, Paste_Here!A$2:A$610, 0))))), INDEX(Paste_Here!Y$2:Y$610, MATCH(B406, Paste_Here!A$2:A$610, 0)), ""), ""), "")</f>
        <v/>
      </c>
      <c r="CS406" s="66"/>
      <c r="CT406" s="77" t="str">
        <f>IFERROR(IF(B406&lt;&gt;"", IF(AND(INDEX(Paste_Here!AA$2:AA$610, MATCH(B406, Paste_Here!A$2:A$610, 0))&lt;&gt;"", ISNUMBER(--INDEX(Paste_Here!AA$2:AA$610, MATCH(B406, Paste_Here!A$2:A$610, 0)))), TEXT(ROUND(--INDEX(Paste_Here!AA$2:AA$610, MATCH(B406, Paste_Here!A$2:A$610, 0)), 2), "0.00"), ""), ""), "")</f>
        <v/>
      </c>
      <c r="CU406" s="66"/>
      <c r="CV406" s="77" t="str">
        <f>IFERROR(IF(B406&lt;&gt;"", IF(LOWER(INDEX(Paste_Here!Z$2:Z$610, MATCH(B406, Paste_Here!A$2:A$610, 0)))="approaching expectations", "Approaching", IF(LOWER(INDEX(Paste_Here!Z$2:Z$610, MATCH(B406, Paste_Here!A$2:A$610, 0)))="met expectations", "Met", IF(LOWER(INDEX(Paste_Here!Z$2:Z$610, MATCH(B406, Paste_Here!A$2:A$610, 0)))="exceeded expectations", "Exceeded", IF(LOWER(INDEX(Paste_Here!Z$2:Z$610, MATCH(B406, Paste_Here!A$2:A$610, 0)))="below expectations", "Below", "")))), ""), "")</f>
        <v/>
      </c>
      <c r="CW406" s="66"/>
      <c r="CX406" s="77"/>
      <c r="CY406" s="66"/>
      <c r="CZ406" s="77" t="str">
        <f>IFERROR(IF(B406&lt;&gt;"", IF(AND(INDEX(Paste_Here!AL$2:AL$610, MATCH(B406, Paste_Here!A$2:A$610, 0))&lt;&gt;"", ISNUMBER(VALUE(INDEX(Paste_Here!AL$2:AL$610, MATCH(B406, Paste_Here!A$2:A$610, 0))))), INDEX(Paste_Here!AL$2:AL$610, MATCH(B406, Paste_Here!A$2:A$610, 0)), ""), ""), "")</f>
        <v/>
      </c>
      <c r="DA406" s="66"/>
      <c r="DB406" s="77" t="str">
        <f>IFERROR(IF(B406&lt;&gt;"", IF(ISNUMBER(SEARCH("highrisk", LOWER(INDEX(Paste_Here!AM$2:AM$610, MATCH(B406, Paste_Here!A$2:A$610, 0))))), "High Risk", IF(ISNUMBER(SEARCH("lowrisk", LOWER(INDEX(Paste_Here!AM$2:AM$610, MATCH(B406, Paste_Here!A$2:A$610, 0))))), "Low Risk", IF(ISNUMBER(SEARCH("somerisk", LOWER(INDEX(Paste_Here!AM$2:AM$610, MATCH(B406, Paste_Here!A$2:A$610, 0))))), "Some Risk", ""))), ""), "")</f>
        <v/>
      </c>
      <c r="DC406" s="66"/>
      <c r="DD406" s="77" t="str">
        <f>IFERROR(IF(B406&lt;&gt;"", IF(AND(INDEX(Paste_Here!AN$2:AN$610, MATCH(B406, Paste_Here!A$2:A$610, 0))&lt;&gt;"", ISNUMBER(VALUE(INDEX(Paste_Here!AN$2:AN$610, MATCH(B406, Paste_Here!A$2:A$610, 0))))), INDEX(Paste_Here!AN$2:AN$610, MATCH(B406, Paste_Here!A$2:A$610, 0)), ""), ""), "")</f>
        <v/>
      </c>
      <c r="DE406" s="66"/>
      <c r="DF406" s="77" t="str">
        <f>IFERROR(IF(B406&lt;&gt;"", IF(AND(INDEX(Paste_Here!Q$2:Q$610, MATCH(B406, Paste_Here!A$2:A$610, 0))&lt;&gt;"", ISNUMBER(VALUE(INDEX(Paste_Here!Q$2:Q$610, MATCH(B406, Paste_Here!A$2:A$610, 0))))), INDEX(Paste_Here!Q$2:Q$610, MATCH(B406, Paste_Here!A$2:A$610, 0)), ""), ""), "")</f>
        <v/>
      </c>
      <c r="DG406" s="66"/>
      <c r="DH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DI406" s="66"/>
      <c r="DJ406" s="77" t="str" cm="1">
        <f t="array" aca="1" ref="DJ406" ca="1">IFERROR(VALUE(IF(ISNUMBER(SEARCH("EM", INDEX(Paste_Here!S$2:S$500, MATCH(B406, Paste_Here!A$2:A$500, 0)))), "-" &amp;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f>
        <v/>
      </c>
      <c r="DK406" s="66"/>
      <c r="DL406" s="66"/>
      <c r="DM406" s="77" t="str">
        <f t="shared" si="68"/>
        <v/>
      </c>
      <c r="DN406" s="66"/>
      <c r="DO406" s="77" t="str">
        <f>IFERROR(IF(B406&lt;&gt;"", IF(AND(INDEX(Paste_Here!AF$2:AF$610, MATCH(B406, Paste_Here!A$2:A$610, 0))&lt;&gt;"", ISNUMBER(VALUE(INDEX(Paste_Here!AF$2:AF$610, MATCH(B406, Paste_Here!A$2:A$610, 0))))), INDEX(Paste_Here!AF$2:AF$610, MATCH(B406, Paste_Here!A$2:A$610, 0)), ""), ""), "")</f>
        <v/>
      </c>
      <c r="DP406" s="66"/>
      <c r="DQ406" s="77" t="str">
        <f>IFERROR(IF(B406&lt;&gt;"", IF(AND(INDEX(Paste_Here!AG$2:AG$610, MATCH(B406, Paste_Here!A$2:A$610, 0))&lt;&gt;"", ISNUMBER(--INDEX(Paste_Here!AG$2:AG$610, MATCH(B406, Paste_Here!A$2:A$610, 0)))), TEXT(ROUND(--INDEX(Paste_Here!AG$2:AG$610, MATCH(B406, Paste_Here!A$2:A$610, 0)), 2), "0.00"), ""), ""), "")</f>
        <v/>
      </c>
      <c r="DR406" s="66"/>
      <c r="DS406" s="77" t="str">
        <f>IFERROR(IF(B406&lt;&gt;"", IF(LOWER(INDEX(Paste_Here!AH$2:AH$610, MATCH(B406, Paste_Here!A$2:A$610, 0)))="approaching expectations", "Approaching", IF(LOWER(INDEX(Paste_Here!AH$2:AH$610, MATCH(B406, Paste_Here!A$2:A$610, 0)))="met expectations", "Met", IF(LOWER(INDEX(Paste_Here!AH$2:AH$610, MATCH(B406, Paste_Here!A$2:A$610, 0)))="exceeded expectations", "Exceeded", IF(LOWER(INDEX(Paste_Here!AH$2:AH$610, MATCH(B406, Paste_Here!A$2:A$610, 0)))="below expectations", "Below", "")))), ""), "")</f>
        <v/>
      </c>
      <c r="DT406" s="66"/>
      <c r="DU406" s="77" t="str">
        <f>IFERROR(IF(B406&lt;&gt;"", IF(AND(INDEX(Paste_Here!U$2:U$610, MATCH(B406, Paste_Here!A$2:A$610, 0))&lt;&gt;"", ISNUMBER(VALUE(INDEX(Paste_Here!U$2:U$610, MATCH(B406, Paste_Here!A$2:A$610, 0))))), INDEX(Paste_Here!U$2:U$610, MATCH(B406, Paste_Here!A$2:A$610, 0)), ""), ""), "")</f>
        <v/>
      </c>
      <c r="DV406" s="66"/>
      <c r="DW406" s="77"/>
      <c r="DX406" s="66"/>
      <c r="DY406" s="77" t="str">
        <f>IFERROR(IF(B406&lt;&gt;"", IF(AND(INDEX(Paste_Here!AI$2:AI$610, MATCH(B406, Paste_Here!A$2:A$610, 0))&lt;&gt;"", ISNUMBER(VALUE(INDEX(Paste_Here!AI$2:AI$610, MATCH(B406, Paste_Here!A$2:A$610, 0))))), INDEX(Paste_Here!AI$2:AI$610, MATCH(B406, Paste_Here!A$2:A$610, 0)), ""), ""), "")</f>
        <v/>
      </c>
      <c r="DZ406" s="66"/>
      <c r="EA406" s="77" t="str">
        <f>IFERROR(IF(B406&lt;&gt;"", IF(AND(INDEX(Paste_Here!AJ$2:AJ$610, MATCH(B406, Paste_Here!A$2:A$610, 0))&lt;&gt;"", ISNUMBER(--INDEX(Paste_Here!AJ$2:AJ$610, MATCH(B406, Paste_Here!A$2:A$610, 0)))), TEXT(ROUND(--INDEX(Paste_Here!AJ$2:AJ$610, MATCH(B406, Paste_Here!A$2:A$610, 0)), 2), "0.00"), ""), ""), "")</f>
        <v/>
      </c>
      <c r="EB406" s="66"/>
      <c r="EC406" s="77" t="str">
        <f>IFERROR(IF(B406&lt;&gt;"", IF(LOWER(INDEX(Paste_Here!AK$2:AK$610, MATCH(B406, Paste_Here!A$2:A$610, 0)))="approaching expectations", "Approaching", IF(LOWER(INDEX(Paste_Here!AK$2:AK$610, MATCH(B406, Paste_Here!A$2:A$610, 0)))="met expectations", "Met", IF(LOWER(INDEX(Paste_Here!AK$2:AK$610, MATCH(B406, Paste_Here!A$2:A$610, 0)))="exceeded expectations", "Exceeded", IF(LOWER(INDEX(Paste_Here!AK$2:AK$610, MATCH(B406, Paste_Here!A$2:A$610, 0)))="below expectations", "Below", "")))), ""), "")</f>
        <v/>
      </c>
      <c r="ED406" s="66"/>
      <c r="EE406" s="77"/>
      <c r="EF406" s="66"/>
      <c r="EG406" s="77"/>
      <c r="EH406" s="66"/>
      <c r="EI406" s="66"/>
      <c r="EJ406" s="77" t="str">
        <f t="shared" si="69"/>
        <v/>
      </c>
      <c r="EK406" s="66"/>
      <c r="EL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EM406" s="66"/>
      <c r="EN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EO406" s="66"/>
      <c r="EP406" s="77"/>
      <c r="EQ406" s="66"/>
      <c r="ER406" s="77" t="str">
        <f>IFERROR(IF(B406&lt;&gt;"", IF(AND(INDEX(Paste_Here!AT$2:AT$610, MATCH(B406, Paste_Here!A$2:A$610, 0))&lt;&gt;"", ISNUMBER(VALUE(INDEX(Paste_Here!AT$2:AT$610, MATCH(B406, Paste_Here!A$2:A$610, 0))))), INDEX(Paste_Here!AT$2:AT$610, MATCH(B406, Paste_Here!A$2:A$610, 0)), ""), ""), "")</f>
        <v/>
      </c>
      <c r="ES406" s="66"/>
      <c r="ET406" s="77" t="str">
        <f>IFERROR(IF(B406&lt;&gt;"", IF(AND(INDEX(Paste_Here!AV$2:AV$610, MATCH(B406, Paste_Here!A$2:A$610, 0))&lt;&gt;"", ISNUMBER(VALUE(INDEX(Paste_Here!AV$2:AV$610, MATCH(B406, Paste_Here!A$2:A$610, 0))))), INDEX(Paste_Here!AV$2:AV$610, MATCH(B406, Paste_Here!A$2:A$610, 0)), ""), ""), "")</f>
        <v/>
      </c>
      <c r="EU406" s="66"/>
      <c r="EV406" s="77"/>
      <c r="EW406" s="66"/>
      <c r="EX406" s="77" t="str">
        <f>IFERROR(IF(B406&lt;&gt;"", IF(AND(INDEX(Paste_Here!AU$2:AU$610, MATCH(B406, Paste_Here!A$2:A$610, 0))&lt;&gt;"", ISNUMBER(VALUE(INDEX(Paste_Here!AU$2:AU$610, MATCH(B406, Paste_Here!A$2:A$610, 0))))), INDEX(Paste_Here!AU$2:AU$610, MATCH(B406, Paste_Here!A$2:A$610, 0)), ""), ""), "")</f>
        <v/>
      </c>
      <c r="EY406" s="66"/>
      <c r="EZ406" s="77" t="str">
        <f>IFERROR(IF(B406&lt;&gt;"", IF(AND(INDEX(Paste_Here!AW$2:AW$610, MATCH(B406, Paste_Here!A$2:A$610, 0))&lt;&gt;"", ISNUMBER(VALUE(INDEX(Paste_Here!AW$2:AW$610, MATCH(B406, Paste_Here!A$2:A$610, 0))))), INDEX(Paste_Here!AW$2:AW$610, MATCH(B406, Paste_Here!A$2:A$610, 0)), ""), ""), "")</f>
        <v/>
      </c>
      <c r="FA406" s="66"/>
      <c r="FB406" s="77"/>
      <c r="FC406" s="66"/>
      <c r="FD406" s="77"/>
      <c r="FE406" s="66"/>
      <c r="FF406" s="66"/>
      <c r="FG406" s="77" t="str">
        <f t="shared" si="70"/>
        <v/>
      </c>
      <c r="FH406" s="66"/>
      <c r="FI406" s="77" t="str">
        <f>IFERROR(IF(B406&lt;&gt;"", IF(ISNUMBER(SEARCH("s", LOWER(INDEX(Paste_Here!M$2:M$610, MATCH(B406, Paste_Here!A$2:A$610, 0))))), "Yes", IF(INDEX(Paste_Here!M$2:M$610, MATCH(B406, Paste_Here!A$2:A$610, 0))&lt;&gt;"", "No", "")), ""), "")</f>
        <v/>
      </c>
      <c r="FJ406" s="66"/>
      <c r="FK406" s="77" t="str">
        <f>IFERROR(IF(B406&lt;&gt;"", IF(ISNUMBER(SEARCH("yes", LOWER(INDEX(Paste_Here!F$2:F$610, MATCH(B406, Paste_Here!A$2:A$610, 0))))), "Yes", IF(ISNUMBER(SEARCH("no", LOWER(INDEX(Paste_Here!F$2:F$610, MATCH(B406, Paste_Here!A$2:A$610, 0))))), "No", "")), ""), "")</f>
        <v/>
      </c>
      <c r="FL406" s="66"/>
      <c r="FM406" s="77" t="str">
        <f>IFERROR(IF(B406&lt;&gt;"", IF(ISNUMBER(SEARCH("english language learner", LOWER(INDEX(Paste_Here!C$2:C$610, MATCH(B406, Paste_Here!A$2:A$610, 0))))), "Yes", ""), ""), "")</f>
        <v/>
      </c>
      <c r="FN406" s="66"/>
      <c r="FO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FP406" s="66"/>
      <c r="FQ406" s="77" t="str">
        <f>IFERROR(IF(B406&lt;&gt;"", IF(ISNUMBER(SEARCH("yes", LOWER(INDEX(Paste_Here!L$2:L$610, MATCH(B406, Paste_Here!A$2:A$610, 0))))), "Yes", IF(ISNUMBER(SEARCH("no", LOWER(INDEX(Paste_Here!L$2:L$610, MATCH(B406, Paste_Here!A$2:A$610, 0))))), "No", "")), ""), "")</f>
        <v/>
      </c>
      <c r="FR406" s="66"/>
      <c r="FS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FT406" s="66"/>
      <c r="FU406" s="77"/>
      <c r="FV406" s="66"/>
      <c r="FW406" s="77" t="str">
        <f>IFERROR(IF(B406&lt;&gt;"", IF(AND(INDEX(Paste_Here!D$2:D$610, MATCH(B406, Paste_Here!A$2:A$610, 0))&lt;&gt;"", ISNUMBER(VALUE(INDEX(Paste_Here!D$2:D$610, MATCH(B406, Paste_Here!A$2:A$610, 0))))), INDEX(Paste_Here!D$2:D$610, MATCH(B406, Paste_Here!A$2:A$610, 0)), ""), ""), "")</f>
        <v/>
      </c>
      <c r="FX406" s="66"/>
      <c r="FY406" s="77" t="str">
        <f>IFERROR(IF(B406&lt;&gt;"", IF(AND(INDEX(Paste_Here!G$2:G$610, MATCH(B406, Paste_Here!A$2:A$610, 0))&lt;&gt;"", ISNUMBER(VALUE(INDEX(Paste_Here!G$2:G$610, MATCH(B406, Paste_Here!A$2:A$610, 0))))), INDEX(Paste_Here!G$2:G$610, MATCH(B406, Paste_Here!A$2:A$610, 0)), ""), ""), "")</f>
        <v/>
      </c>
      <c r="FZ406" s="66"/>
      <c r="GA406" s="95"/>
      <c r="GB406" s="66"/>
      <c r="JS406" s="1" t="str" cm="1">
        <f t="array" ref="JS406">IFERROR(INDEX(Paste_Here!$B$2:$B$610, MATCH(0, COUNTIF(JS$4:JS405, Paste_Here!$B$2:$B$610) + IF(Paste_Here!$B$2:$B$610="", 1, 0), 0)), "")</f>
        <v/>
      </c>
      <c r="JT406" s="1" t="str">
        <f>IF(JS406&lt;&gt;"", INDEX(Paste_Here!$A$2:$A$610, MATCH(JS406, Paste_Here!$B$2:$B$610, 0)), "")</f>
        <v/>
      </c>
      <c r="JU406" s="1" t="str">
        <f t="shared" si="71"/>
        <v/>
      </c>
      <c r="JV406" s="1" t="str" cm="1">
        <f t="array" ref="JV406">IFERROR(INDEX($JU$5:$JU$610, MATCH(SMALL(IF($JU$5:$JU$610&lt;&gt;"", COUNTIF($JU$5:$JU$610, "&lt;"&amp;$JU$5:$JU$610)+1), ROW()-ROW($JV$5)+1), COUNTIF($JU$5:$JU$610, "&lt;"&amp;$JU$5:$JU$610)+1, 0)), "")</f>
        <v/>
      </c>
    </row>
    <row r="407" spans="1:282">
      <c r="A407" s="66"/>
      <c r="B407" s="77" t="str">
        <f t="shared" si="62"/>
        <v/>
      </c>
      <c r="C407" s="66"/>
      <c r="D407" s="77" t="str">
        <f>IFERROR(IF(B407&lt;&gt;"", IF(COUNTIF(INDEX(Paste_Here!AS$2:AS$610, MATCH(B407, Paste_Here!A$2:A$610, 0), 0), "yes") &gt; 0, "Yes", IF(COUNTIF(INDEX(Paste_Here!AS$2:AS$610, MATCH(B407, Paste_Here!A$2:A$610, 0), 0), "no") &gt; 0, "No", "")), ""), "")</f>
        <v/>
      </c>
      <c r="E407" s="66"/>
      <c r="F407" s="77" t="str">
        <f t="shared" si="63"/>
        <v/>
      </c>
      <c r="G407" s="66"/>
      <c r="H407" s="77" t="str">
        <f>IFERROR(IF(B407&lt;&gt;"", IF(COUNTIF(INDEX(Paste_Here!AO$2:AR$610, MATCH(B407, Paste_Here!A$2:A$610, 0), 0), "yes") &gt; 0, "Yes", IF(COUNTIF(INDEX(Paste_Here!AO$2:AR$610, MATCH(B407, Paste_Here!A$2:A$610, 0), 0), "no") &gt; 0, "No", "")), ""), "")</f>
        <v/>
      </c>
      <c r="I407" s="66"/>
      <c r="J407" s="77" t="str">
        <f t="shared" si="64"/>
        <v/>
      </c>
      <c r="K407" s="66"/>
      <c r="L407" s="77" t="str">
        <f>IFERROR(IF(B407&lt;&gt;"", IF(ISNUMBER(SEARCH("yes", LOWER(INDEX(Paste_Here!W$2:W$610, MATCH(B407, Paste_Here!A$2:A$610, 0))))), "Yes", IF(ISNUMBER(SEARCH("no", LOWER(INDEX(Paste_Here!W$2:W$610, MATCH(B407, Paste_Here!A$2:A$610, 0))))), "No", "")), ""), "")</f>
        <v/>
      </c>
      <c r="M407" s="66"/>
      <c r="N407" s="77"/>
      <c r="O407" s="66"/>
      <c r="P407" s="77" t="str">
        <f>IFERROR(IF(B407&lt;&gt;"", IF(ISNUMBER(SEARCH("yes", LOWER(INDEX(Paste_Here!V$2:V$610, MATCH(B407, Paste_Here!A$2:A$610, 0))))), "Yes", IF(ISNUMBER(SEARCH("no", LOWER(INDEX(Paste_Here!V$2:V$610, MATCH(B407, Paste_Here!A$2:A$610, 0))))), "No", "")), ""), "")</f>
        <v/>
      </c>
      <c r="Q407" s="66"/>
      <c r="R407" s="77"/>
      <c r="S407" s="66"/>
      <c r="T407" s="77"/>
      <c r="U407" s="66"/>
      <c r="V407" s="66"/>
      <c r="W407" s="77" t="str">
        <f t="shared" si="65"/>
        <v/>
      </c>
      <c r="X407" s="66"/>
      <c r="Y407" s="77" t="str">
        <f>IFERROR(IF(B407&lt;&gt;"", IF(ISNUMBER(SEARCH("Revealed-Potential (Primary Focus)", LOWER(INDEX(Paste_Here!X$2:X$610, MATCH(B407, Paste_Here!A$2:A$610, 0))))), "Rev-Potential: Prim", IF(ISNUMBER(SEARCH("Revealed-Potential (Secondary Focus)", LOWER(INDEX(Paste_Here!X$2:X$610, MATCH(B407, Paste_Here!A$2:A$610, 0))))), "Rev-Potential: Sec", IF(ISNUMBER(SEARCH("Monitoring", LOWER(INDEX(Paste_Here!X$2:X$610, MATCH(B407, Paste_Here!A$2:A$610, 0))))), "Monitoring", IF(ISNUMBER(SEARCH("At-Promise (Secondary Focus)", LOWER(INDEX(Paste_Here!X$2:X$610, MATCH(B407, Paste_Here!A$2:A$610, 0))))), "At-Promise: Sec", IF(ISNUMBER(SEARCH("At-Promise (Primary Focus)", LOWER(INDEX(Paste_Here!X$2:X$610, MATCH(B407, Paste_Here!A$2:A$610, 0))))), "At-Promise: Prim", ""))))), ""), "")</f>
        <v/>
      </c>
      <c r="Z407" s="66"/>
      <c r="AA407" s="77"/>
      <c r="AB407" s="66"/>
      <c r="AC407" s="77" t="str">
        <f>IFERROR(IF(B407&lt;&gt;"", IF(ISNUMBER(SEARCH("Revealed-Potential (Primary Focus)", LOWER(INDEX(Paste_Here!AB$2:AB$610, MATCH(B407, Paste_Here!A$2:A$610, 0))))), "Rev-Potential: Prim", IF(ISNUMBER(SEARCH("Revealed-Potential (Secondary Focus)", LOWER(INDEX(Paste_Here!AB$2:AB$610, MATCH(B407, Paste_Here!A$2:A$610, 0))))), "Rev-Potential: Sec", IF(ISNUMBER(SEARCH("Monitoring", LOWER(INDEX(Paste_Here!AB$2:AB$610, MATCH(B407, Paste_Here!A$2:A$610, 0))))), "Monitoring", IF(ISNUMBER(SEARCH("At-Promise (Secondary Focus)", LOWER(INDEX(Paste_Here!AB$2:AB$610, MATCH(B407, Paste_Here!A$2:A$610, 0))))), "At-Promise: Sec", IF(ISNUMBER(SEARCH("At-Promise (Primary Focus)", LOWER(INDEX(Paste_Here!AB$2:AB$610, MATCH(B407, Paste_Here!A$2:A$610, 0))))), "At-Promise: Prim", ""))))), ""), "")</f>
        <v/>
      </c>
      <c r="AD407" s="66"/>
      <c r="AE407" s="77"/>
      <c r="AF407" s="66"/>
      <c r="AG407" s="77"/>
      <c r="AH407" s="66"/>
      <c r="AI407" s="77"/>
      <c r="AJ407" s="66"/>
      <c r="AK407" s="77"/>
      <c r="AL407" s="66"/>
      <c r="AM407" s="77"/>
      <c r="AN407" s="66"/>
      <c r="AO407" s="77"/>
      <c r="AP407" s="66"/>
      <c r="AQ407" s="77"/>
      <c r="AR407" s="66"/>
      <c r="AS407" s="77"/>
      <c r="AT407" s="66"/>
      <c r="AU407" s="66"/>
      <c r="AV407" s="77" t="str">
        <f t="shared" si="66"/>
        <v/>
      </c>
      <c r="AW407" s="66"/>
      <c r="AX407" s="77" t="str">
        <f>IFERROR(IF(B407&lt;&gt;"", IF(AND(INDEX(Paste_Here!AC$2:AC$610, MATCH(B407, Paste_Here!A$2:A$610, 0))&lt;&gt;"", ISNUMBER(VALUE(INDEX(Paste_Here!AC$2:AC$610, MATCH(B407, Paste_Here!A$2:A$610, 0))))), INDEX(Paste_Here!AC$2:AC$610, MATCH(B407, Paste_Here!A$2:A$610, 0)), ""), ""), "")</f>
        <v/>
      </c>
      <c r="AY407" s="66"/>
      <c r="AZ407" s="77" t="str">
        <f>IFERROR(IF(B407&lt;&gt;"", IF(AND(INDEX(Paste_Here!AD$2:AD$610, MATCH(B407, Paste_Here!A$2:A$610, 0))&lt;&gt;"", ISNUMBER(VALUE(INDEX(Paste_Here!AD$2:AD$610, MATCH(B407, Paste_Here!A$2:A$610, 0))))), TEXT(ROUND(VALUE(INDEX(Paste_Here!AD$2:AD$610, MATCH(B407, Paste_Here!A$2:A$610, 0))), 2), "0.00"), ""), ""), "")</f>
        <v/>
      </c>
      <c r="BA407" s="66"/>
      <c r="BB407" s="77" t="str">
        <f>IFERROR(IF(B407&lt;&gt;"", IF(LOWER(INDEX(Paste_Here!AE$2:AE$610, MATCH(B407, Paste_Here!A$2:A$610, 0)))="approaching expectations", "Approaching", IF(LOWER(INDEX(Paste_Here!AE$2:AE$610, MATCH(B407, Paste_Here!A$2:A$610, 0)))="met expectations", "Met", IF(LOWER(INDEX(Paste_Here!AE$2:AE$610, MATCH(B407, Paste_Here!A$2:A$610, 0)))="exceeded expectations", "Exceeded", IF(LOWER(INDEX(Paste_Here!AE$2:AE$610, MATCH(B407, Paste_Here!A$2:A$610, 0)))="below expectations", "Below", "")))), ""), "")</f>
        <v/>
      </c>
      <c r="BC407" s="66"/>
      <c r="BD407" s="77" t="str">
        <f>IFERROR(IF(B407&lt;&gt;"", IF(AND(INDEX(Paste_Here!T$2:T$610, MATCH(B407, Paste_Here!A$2:A$610, 0))&lt;&gt;"", ISNUMBER(VALUE(INDEX(Paste_Here!T$2:T$610, MATCH(B407, Paste_Here!A$2:A$610, 0))))), INDEX(Paste_Here!T$2:T$610, MATCH(B407, Paste_Here!A$2:A$610, 0)), ""), ""), "")</f>
        <v/>
      </c>
      <c r="BE407" s="66"/>
      <c r="BF407" s="77"/>
      <c r="BG407" s="66"/>
      <c r="BH407" s="77"/>
      <c r="BI407" s="66"/>
      <c r="BJ407" s="77"/>
      <c r="BK407" s="66"/>
      <c r="BL407" s="77" t="str">
        <f>IFERROR(IF(B407&lt;&gt;"", IF(AND(INDEX(Paste_Here!N$2:N$610, MATCH(B407, Paste_Here!A$2:A$610, 0))&lt;&gt;"", ISNUMBER(VALUE(INDEX(Paste_Here!N$2:N$610, MATCH(B407, Paste_Here!A$2:A$610, 0))))), INDEX(Paste_Here!N$2:N$610, MATCH(B407, Paste_Here!A$2:A$610, 0)), ""), ""), "")</f>
        <v/>
      </c>
      <c r="BM407" s="66"/>
      <c r="BN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BO407" s="66"/>
      <c r="BP407" s="77" t="str" cm="1">
        <f t="array" aca="1" ref="BP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BQ407" s="66"/>
      <c r="BR407" s="66"/>
      <c r="BS407" s="77"/>
      <c r="BT407" s="66"/>
      <c r="BU407" s="77"/>
      <c r="BV407" s="66"/>
      <c r="BW407" s="77"/>
      <c r="BX407" s="66"/>
      <c r="BY407" s="77"/>
      <c r="BZ407" s="66"/>
      <c r="CA407" s="77"/>
      <c r="CB407" s="66"/>
      <c r="CC407" s="77"/>
      <c r="CD407" s="66"/>
      <c r="CE407" s="77"/>
      <c r="CF407" s="66"/>
      <c r="CG407" s="77"/>
      <c r="CH407" s="66"/>
      <c r="CI407" s="77"/>
      <c r="CJ407" s="66"/>
      <c r="CK407" s="77"/>
      <c r="CL407" s="66"/>
      <c r="CM407" s="77"/>
      <c r="CN407" s="66"/>
      <c r="CO407" s="66"/>
      <c r="CP407" s="77" t="str">
        <f t="shared" si="67"/>
        <v/>
      </c>
      <c r="CQ407" s="66"/>
      <c r="CR407" s="77" t="str">
        <f>IFERROR(IF(B407&lt;&gt;"", IF(AND(INDEX(Paste_Here!Y$2:Y$610, MATCH(B407, Paste_Here!A$2:A$610, 0))&lt;&gt;"", ISNUMBER(VALUE(INDEX(Paste_Here!Y$2:Y$610, MATCH(B407, Paste_Here!A$2:A$610, 0))))), INDEX(Paste_Here!Y$2:Y$610, MATCH(B407, Paste_Here!A$2:A$610, 0)), ""), ""), "")</f>
        <v/>
      </c>
      <c r="CS407" s="66"/>
      <c r="CT407" s="77" t="str">
        <f>IFERROR(IF(B407&lt;&gt;"", IF(AND(INDEX(Paste_Here!AA$2:AA$610, MATCH(B407, Paste_Here!A$2:A$610, 0))&lt;&gt;"", ISNUMBER(--INDEX(Paste_Here!AA$2:AA$610, MATCH(B407, Paste_Here!A$2:A$610, 0)))), TEXT(ROUND(--INDEX(Paste_Here!AA$2:AA$610, MATCH(B407, Paste_Here!A$2:A$610, 0)), 2), "0.00"), ""), ""), "")</f>
        <v/>
      </c>
      <c r="CU407" s="66"/>
      <c r="CV407" s="77" t="str">
        <f>IFERROR(IF(B407&lt;&gt;"", IF(LOWER(INDEX(Paste_Here!Z$2:Z$610, MATCH(B407, Paste_Here!A$2:A$610, 0)))="approaching expectations", "Approaching", IF(LOWER(INDEX(Paste_Here!Z$2:Z$610, MATCH(B407, Paste_Here!A$2:A$610, 0)))="met expectations", "Met", IF(LOWER(INDEX(Paste_Here!Z$2:Z$610, MATCH(B407, Paste_Here!A$2:A$610, 0)))="exceeded expectations", "Exceeded", IF(LOWER(INDEX(Paste_Here!Z$2:Z$610, MATCH(B407, Paste_Here!A$2:A$610, 0)))="below expectations", "Below", "")))), ""), "")</f>
        <v/>
      </c>
      <c r="CW407" s="66"/>
      <c r="CX407" s="77"/>
      <c r="CY407" s="66"/>
      <c r="CZ407" s="77" t="str">
        <f>IFERROR(IF(B407&lt;&gt;"", IF(AND(INDEX(Paste_Here!AL$2:AL$610, MATCH(B407, Paste_Here!A$2:A$610, 0))&lt;&gt;"", ISNUMBER(VALUE(INDEX(Paste_Here!AL$2:AL$610, MATCH(B407, Paste_Here!A$2:A$610, 0))))), INDEX(Paste_Here!AL$2:AL$610, MATCH(B407, Paste_Here!A$2:A$610, 0)), ""), ""), "")</f>
        <v/>
      </c>
      <c r="DA407" s="66"/>
      <c r="DB407" s="77" t="str">
        <f>IFERROR(IF(B407&lt;&gt;"", IF(ISNUMBER(SEARCH("highrisk", LOWER(INDEX(Paste_Here!AM$2:AM$610, MATCH(B407, Paste_Here!A$2:A$610, 0))))), "High Risk", IF(ISNUMBER(SEARCH("lowrisk", LOWER(INDEX(Paste_Here!AM$2:AM$610, MATCH(B407, Paste_Here!A$2:A$610, 0))))), "Low Risk", IF(ISNUMBER(SEARCH("somerisk", LOWER(INDEX(Paste_Here!AM$2:AM$610, MATCH(B407, Paste_Here!A$2:A$610, 0))))), "Some Risk", ""))), ""), "")</f>
        <v/>
      </c>
      <c r="DC407" s="66"/>
      <c r="DD407" s="77" t="str">
        <f>IFERROR(IF(B407&lt;&gt;"", IF(AND(INDEX(Paste_Here!AN$2:AN$610, MATCH(B407, Paste_Here!A$2:A$610, 0))&lt;&gt;"", ISNUMBER(VALUE(INDEX(Paste_Here!AN$2:AN$610, MATCH(B407, Paste_Here!A$2:A$610, 0))))), INDEX(Paste_Here!AN$2:AN$610, MATCH(B407, Paste_Here!A$2:A$610, 0)), ""), ""), "")</f>
        <v/>
      </c>
      <c r="DE407" s="66"/>
      <c r="DF407" s="77" t="str">
        <f>IFERROR(IF(B407&lt;&gt;"", IF(AND(INDEX(Paste_Here!Q$2:Q$610, MATCH(B407, Paste_Here!A$2:A$610, 0))&lt;&gt;"", ISNUMBER(VALUE(INDEX(Paste_Here!Q$2:Q$610, MATCH(B407, Paste_Here!A$2:A$610, 0))))), INDEX(Paste_Here!Q$2:Q$610, MATCH(B407, Paste_Here!A$2:A$610, 0)), ""), ""), "")</f>
        <v/>
      </c>
      <c r="DG407" s="66"/>
      <c r="DH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DI407" s="66"/>
      <c r="DJ407" s="77" t="str" cm="1">
        <f t="array" aca="1" ref="DJ407" ca="1">IFERROR(VALUE(IF(ISNUMBER(SEARCH("EM", INDEX(Paste_Here!S$2:S$500, MATCH(B407, Paste_Here!A$2:A$500, 0)))), "-" &amp;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f>
        <v/>
      </c>
      <c r="DK407" s="66"/>
      <c r="DL407" s="66"/>
      <c r="DM407" s="77" t="str">
        <f t="shared" si="68"/>
        <v/>
      </c>
      <c r="DN407" s="66"/>
      <c r="DO407" s="77" t="str">
        <f>IFERROR(IF(B407&lt;&gt;"", IF(AND(INDEX(Paste_Here!AF$2:AF$610, MATCH(B407, Paste_Here!A$2:A$610, 0))&lt;&gt;"", ISNUMBER(VALUE(INDEX(Paste_Here!AF$2:AF$610, MATCH(B407, Paste_Here!A$2:A$610, 0))))), INDEX(Paste_Here!AF$2:AF$610, MATCH(B407, Paste_Here!A$2:A$610, 0)), ""), ""), "")</f>
        <v/>
      </c>
      <c r="DP407" s="66"/>
      <c r="DQ407" s="77" t="str">
        <f>IFERROR(IF(B407&lt;&gt;"", IF(AND(INDEX(Paste_Here!AG$2:AG$610, MATCH(B407, Paste_Here!A$2:A$610, 0))&lt;&gt;"", ISNUMBER(--INDEX(Paste_Here!AG$2:AG$610, MATCH(B407, Paste_Here!A$2:A$610, 0)))), TEXT(ROUND(--INDEX(Paste_Here!AG$2:AG$610, MATCH(B407, Paste_Here!A$2:A$610, 0)), 2), "0.00"), ""), ""), "")</f>
        <v/>
      </c>
      <c r="DR407" s="66"/>
      <c r="DS407" s="77" t="str">
        <f>IFERROR(IF(B407&lt;&gt;"", IF(LOWER(INDEX(Paste_Here!AH$2:AH$610, MATCH(B407, Paste_Here!A$2:A$610, 0)))="approaching expectations", "Approaching", IF(LOWER(INDEX(Paste_Here!AH$2:AH$610, MATCH(B407, Paste_Here!A$2:A$610, 0)))="met expectations", "Met", IF(LOWER(INDEX(Paste_Here!AH$2:AH$610, MATCH(B407, Paste_Here!A$2:A$610, 0)))="exceeded expectations", "Exceeded", IF(LOWER(INDEX(Paste_Here!AH$2:AH$610, MATCH(B407, Paste_Here!A$2:A$610, 0)))="below expectations", "Below", "")))), ""), "")</f>
        <v/>
      </c>
      <c r="DT407" s="66"/>
      <c r="DU407" s="77" t="str">
        <f>IFERROR(IF(B407&lt;&gt;"", IF(AND(INDEX(Paste_Here!U$2:U$610, MATCH(B407, Paste_Here!A$2:A$610, 0))&lt;&gt;"", ISNUMBER(VALUE(INDEX(Paste_Here!U$2:U$610, MATCH(B407, Paste_Here!A$2:A$610, 0))))), INDEX(Paste_Here!U$2:U$610, MATCH(B407, Paste_Here!A$2:A$610, 0)), ""), ""), "")</f>
        <v/>
      </c>
      <c r="DV407" s="66"/>
      <c r="DW407" s="77"/>
      <c r="DX407" s="66"/>
      <c r="DY407" s="77" t="str">
        <f>IFERROR(IF(B407&lt;&gt;"", IF(AND(INDEX(Paste_Here!AI$2:AI$610, MATCH(B407, Paste_Here!A$2:A$610, 0))&lt;&gt;"", ISNUMBER(VALUE(INDEX(Paste_Here!AI$2:AI$610, MATCH(B407, Paste_Here!A$2:A$610, 0))))), INDEX(Paste_Here!AI$2:AI$610, MATCH(B407, Paste_Here!A$2:A$610, 0)), ""), ""), "")</f>
        <v/>
      </c>
      <c r="DZ407" s="66"/>
      <c r="EA407" s="77" t="str">
        <f>IFERROR(IF(B407&lt;&gt;"", IF(AND(INDEX(Paste_Here!AJ$2:AJ$610, MATCH(B407, Paste_Here!A$2:A$610, 0))&lt;&gt;"", ISNUMBER(--INDEX(Paste_Here!AJ$2:AJ$610, MATCH(B407, Paste_Here!A$2:A$610, 0)))), TEXT(ROUND(--INDEX(Paste_Here!AJ$2:AJ$610, MATCH(B407, Paste_Here!A$2:A$610, 0)), 2), "0.00"), ""), ""), "")</f>
        <v/>
      </c>
      <c r="EB407" s="66"/>
      <c r="EC407" s="77" t="str">
        <f>IFERROR(IF(B407&lt;&gt;"", IF(LOWER(INDEX(Paste_Here!AK$2:AK$610, MATCH(B407, Paste_Here!A$2:A$610, 0)))="approaching expectations", "Approaching", IF(LOWER(INDEX(Paste_Here!AK$2:AK$610, MATCH(B407, Paste_Here!A$2:A$610, 0)))="met expectations", "Met", IF(LOWER(INDEX(Paste_Here!AK$2:AK$610, MATCH(B407, Paste_Here!A$2:A$610, 0)))="exceeded expectations", "Exceeded", IF(LOWER(INDEX(Paste_Here!AK$2:AK$610, MATCH(B407, Paste_Here!A$2:A$610, 0)))="below expectations", "Below", "")))), ""), "")</f>
        <v/>
      </c>
      <c r="ED407" s="66"/>
      <c r="EE407" s="77"/>
      <c r="EF407" s="66"/>
      <c r="EG407" s="77"/>
      <c r="EH407" s="66"/>
      <c r="EI407" s="66"/>
      <c r="EJ407" s="77" t="str">
        <f t="shared" si="69"/>
        <v/>
      </c>
      <c r="EK407" s="66"/>
      <c r="EL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EM407" s="66"/>
      <c r="EN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EO407" s="66"/>
      <c r="EP407" s="77"/>
      <c r="EQ407" s="66"/>
      <c r="ER407" s="77" t="str">
        <f>IFERROR(IF(B407&lt;&gt;"", IF(AND(INDEX(Paste_Here!AT$2:AT$610, MATCH(B407, Paste_Here!A$2:A$610, 0))&lt;&gt;"", ISNUMBER(VALUE(INDEX(Paste_Here!AT$2:AT$610, MATCH(B407, Paste_Here!A$2:A$610, 0))))), INDEX(Paste_Here!AT$2:AT$610, MATCH(B407, Paste_Here!A$2:A$610, 0)), ""), ""), "")</f>
        <v/>
      </c>
      <c r="ES407" s="66"/>
      <c r="ET407" s="77" t="str">
        <f>IFERROR(IF(B407&lt;&gt;"", IF(AND(INDEX(Paste_Here!AV$2:AV$610, MATCH(B407, Paste_Here!A$2:A$610, 0))&lt;&gt;"", ISNUMBER(VALUE(INDEX(Paste_Here!AV$2:AV$610, MATCH(B407, Paste_Here!A$2:A$610, 0))))), INDEX(Paste_Here!AV$2:AV$610, MATCH(B407, Paste_Here!A$2:A$610, 0)), ""), ""), "")</f>
        <v/>
      </c>
      <c r="EU407" s="66"/>
      <c r="EV407" s="77"/>
      <c r="EW407" s="66"/>
      <c r="EX407" s="77" t="str">
        <f>IFERROR(IF(B407&lt;&gt;"", IF(AND(INDEX(Paste_Here!AU$2:AU$610, MATCH(B407, Paste_Here!A$2:A$610, 0))&lt;&gt;"", ISNUMBER(VALUE(INDEX(Paste_Here!AU$2:AU$610, MATCH(B407, Paste_Here!A$2:A$610, 0))))), INDEX(Paste_Here!AU$2:AU$610, MATCH(B407, Paste_Here!A$2:A$610, 0)), ""), ""), "")</f>
        <v/>
      </c>
      <c r="EY407" s="66"/>
      <c r="EZ407" s="77" t="str">
        <f>IFERROR(IF(B407&lt;&gt;"", IF(AND(INDEX(Paste_Here!AW$2:AW$610, MATCH(B407, Paste_Here!A$2:A$610, 0))&lt;&gt;"", ISNUMBER(VALUE(INDEX(Paste_Here!AW$2:AW$610, MATCH(B407, Paste_Here!A$2:A$610, 0))))), INDEX(Paste_Here!AW$2:AW$610, MATCH(B407, Paste_Here!A$2:A$610, 0)), ""), ""), "")</f>
        <v/>
      </c>
      <c r="FA407" s="66"/>
      <c r="FB407" s="77"/>
      <c r="FC407" s="66"/>
      <c r="FD407" s="77"/>
      <c r="FE407" s="66"/>
      <c r="FF407" s="66"/>
      <c r="FG407" s="77" t="str">
        <f t="shared" si="70"/>
        <v/>
      </c>
      <c r="FH407" s="66"/>
      <c r="FI407" s="77" t="str">
        <f>IFERROR(IF(B407&lt;&gt;"", IF(ISNUMBER(SEARCH("s", LOWER(INDEX(Paste_Here!M$2:M$610, MATCH(B407, Paste_Here!A$2:A$610, 0))))), "Yes", IF(INDEX(Paste_Here!M$2:M$610, MATCH(B407, Paste_Here!A$2:A$610, 0))&lt;&gt;"", "No", "")), ""), "")</f>
        <v/>
      </c>
      <c r="FJ407" s="66"/>
      <c r="FK407" s="77" t="str">
        <f>IFERROR(IF(B407&lt;&gt;"", IF(ISNUMBER(SEARCH("yes", LOWER(INDEX(Paste_Here!F$2:F$610, MATCH(B407, Paste_Here!A$2:A$610, 0))))), "Yes", IF(ISNUMBER(SEARCH("no", LOWER(INDEX(Paste_Here!F$2:F$610, MATCH(B407, Paste_Here!A$2:A$610, 0))))), "No", "")), ""), "")</f>
        <v/>
      </c>
      <c r="FL407" s="66"/>
      <c r="FM407" s="77" t="str">
        <f>IFERROR(IF(B407&lt;&gt;"", IF(ISNUMBER(SEARCH("english language learner", LOWER(INDEX(Paste_Here!C$2:C$610, MATCH(B407, Paste_Here!A$2:A$610, 0))))), "Yes", ""), ""), "")</f>
        <v/>
      </c>
      <c r="FN407" s="66"/>
      <c r="FO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FP407" s="66"/>
      <c r="FQ407" s="77" t="str">
        <f>IFERROR(IF(B407&lt;&gt;"", IF(ISNUMBER(SEARCH("yes", LOWER(INDEX(Paste_Here!L$2:L$610, MATCH(B407, Paste_Here!A$2:A$610, 0))))), "Yes", IF(ISNUMBER(SEARCH("no", LOWER(INDEX(Paste_Here!L$2:L$610, MATCH(B407, Paste_Here!A$2:A$610, 0))))), "No", "")), ""), "")</f>
        <v/>
      </c>
      <c r="FR407" s="66"/>
      <c r="FS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FT407" s="66"/>
      <c r="FU407" s="77"/>
      <c r="FV407" s="66"/>
      <c r="FW407" s="77" t="str">
        <f>IFERROR(IF(B407&lt;&gt;"", IF(AND(INDEX(Paste_Here!D$2:D$610, MATCH(B407, Paste_Here!A$2:A$610, 0))&lt;&gt;"", ISNUMBER(VALUE(INDEX(Paste_Here!D$2:D$610, MATCH(B407, Paste_Here!A$2:A$610, 0))))), INDEX(Paste_Here!D$2:D$610, MATCH(B407, Paste_Here!A$2:A$610, 0)), ""), ""), "")</f>
        <v/>
      </c>
      <c r="FX407" s="66"/>
      <c r="FY407" s="77" t="str">
        <f>IFERROR(IF(B407&lt;&gt;"", IF(AND(INDEX(Paste_Here!G$2:G$610, MATCH(B407, Paste_Here!A$2:A$610, 0))&lt;&gt;"", ISNUMBER(VALUE(INDEX(Paste_Here!G$2:G$610, MATCH(B407, Paste_Here!A$2:A$610, 0))))), INDEX(Paste_Here!G$2:G$610, MATCH(B407, Paste_Here!A$2:A$610, 0)), ""), ""), "")</f>
        <v/>
      </c>
      <c r="FZ407" s="66"/>
      <c r="GA407" s="95"/>
      <c r="GB407" s="66"/>
      <c r="JS407" s="1" t="str" cm="1">
        <f t="array" ref="JS407">IFERROR(INDEX(Paste_Here!$B$2:$B$610, MATCH(0, COUNTIF(JS$4:JS406, Paste_Here!$B$2:$B$610) + IF(Paste_Here!$B$2:$B$610="", 1, 0), 0)), "")</f>
        <v/>
      </c>
      <c r="JT407" s="1" t="str">
        <f>IF(JS407&lt;&gt;"", INDEX(Paste_Here!$A$2:$A$610, MATCH(JS407, Paste_Here!$B$2:$B$610, 0)), "")</f>
        <v/>
      </c>
      <c r="JU407" s="1" t="str">
        <f t="shared" si="71"/>
        <v/>
      </c>
      <c r="JV407" s="1" t="str" cm="1">
        <f t="array" ref="JV407">IFERROR(INDEX($JU$5:$JU$610, MATCH(SMALL(IF($JU$5:$JU$610&lt;&gt;"", COUNTIF($JU$5:$JU$610, "&lt;"&amp;$JU$5:$JU$610)+1), ROW()-ROW($JV$5)+1), COUNTIF($JU$5:$JU$610, "&lt;"&amp;$JU$5:$JU$610)+1, 0)), "")</f>
        <v/>
      </c>
    </row>
    <row r="408" spans="1:282">
      <c r="A408" s="66"/>
      <c r="B408" s="77" t="str">
        <f t="shared" si="62"/>
        <v/>
      </c>
      <c r="C408" s="66"/>
      <c r="D408" s="77" t="str">
        <f>IFERROR(IF(B408&lt;&gt;"", IF(COUNTIF(INDEX(Paste_Here!AS$2:AS$610, MATCH(B408, Paste_Here!A$2:A$610, 0), 0), "yes") &gt; 0, "Yes", IF(COUNTIF(INDEX(Paste_Here!AS$2:AS$610, MATCH(B408, Paste_Here!A$2:A$610, 0), 0), "no") &gt; 0, "No", "")), ""), "")</f>
        <v/>
      </c>
      <c r="E408" s="66"/>
      <c r="F408" s="77" t="str">
        <f t="shared" si="63"/>
        <v/>
      </c>
      <c r="G408" s="66"/>
      <c r="H408" s="77" t="str">
        <f>IFERROR(IF(B408&lt;&gt;"", IF(COUNTIF(INDEX(Paste_Here!AO$2:AR$610, MATCH(B408, Paste_Here!A$2:A$610, 0), 0), "yes") &gt; 0, "Yes", IF(COUNTIF(INDEX(Paste_Here!AO$2:AR$610, MATCH(B408, Paste_Here!A$2:A$610, 0), 0), "no") &gt; 0, "No", "")), ""), "")</f>
        <v/>
      </c>
      <c r="I408" s="66"/>
      <c r="J408" s="77" t="str">
        <f t="shared" si="64"/>
        <v/>
      </c>
      <c r="K408" s="66"/>
      <c r="L408" s="77" t="str">
        <f>IFERROR(IF(B408&lt;&gt;"", IF(ISNUMBER(SEARCH("yes", LOWER(INDEX(Paste_Here!W$2:W$610, MATCH(B408, Paste_Here!A$2:A$610, 0))))), "Yes", IF(ISNUMBER(SEARCH("no", LOWER(INDEX(Paste_Here!W$2:W$610, MATCH(B408, Paste_Here!A$2:A$610, 0))))), "No", "")), ""), "")</f>
        <v/>
      </c>
      <c r="M408" s="66"/>
      <c r="N408" s="77"/>
      <c r="O408" s="66"/>
      <c r="P408" s="77" t="str">
        <f>IFERROR(IF(B408&lt;&gt;"", IF(ISNUMBER(SEARCH("yes", LOWER(INDEX(Paste_Here!V$2:V$610, MATCH(B408, Paste_Here!A$2:A$610, 0))))), "Yes", IF(ISNUMBER(SEARCH("no", LOWER(INDEX(Paste_Here!V$2:V$610, MATCH(B408, Paste_Here!A$2:A$610, 0))))), "No", "")), ""), "")</f>
        <v/>
      </c>
      <c r="Q408" s="66"/>
      <c r="R408" s="77"/>
      <c r="S408" s="66"/>
      <c r="T408" s="77"/>
      <c r="U408" s="66"/>
      <c r="V408" s="66"/>
      <c r="W408" s="77" t="str">
        <f t="shared" si="65"/>
        <v/>
      </c>
      <c r="X408" s="66"/>
      <c r="Y408" s="77" t="str">
        <f>IFERROR(IF(B408&lt;&gt;"", IF(ISNUMBER(SEARCH("Revealed-Potential (Primary Focus)", LOWER(INDEX(Paste_Here!X$2:X$610, MATCH(B408, Paste_Here!A$2:A$610, 0))))), "Rev-Potential: Prim", IF(ISNUMBER(SEARCH("Revealed-Potential (Secondary Focus)", LOWER(INDEX(Paste_Here!X$2:X$610, MATCH(B408, Paste_Here!A$2:A$610, 0))))), "Rev-Potential: Sec", IF(ISNUMBER(SEARCH("Monitoring", LOWER(INDEX(Paste_Here!X$2:X$610, MATCH(B408, Paste_Here!A$2:A$610, 0))))), "Monitoring", IF(ISNUMBER(SEARCH("At-Promise (Secondary Focus)", LOWER(INDEX(Paste_Here!X$2:X$610, MATCH(B408, Paste_Here!A$2:A$610, 0))))), "At-Promise: Sec", IF(ISNUMBER(SEARCH("At-Promise (Primary Focus)", LOWER(INDEX(Paste_Here!X$2:X$610, MATCH(B408, Paste_Here!A$2:A$610, 0))))), "At-Promise: Prim", ""))))), ""), "")</f>
        <v/>
      </c>
      <c r="Z408" s="66"/>
      <c r="AA408" s="77"/>
      <c r="AB408" s="66"/>
      <c r="AC408" s="77" t="str">
        <f>IFERROR(IF(B408&lt;&gt;"", IF(ISNUMBER(SEARCH("Revealed-Potential (Primary Focus)", LOWER(INDEX(Paste_Here!AB$2:AB$610, MATCH(B408, Paste_Here!A$2:A$610, 0))))), "Rev-Potential: Prim", IF(ISNUMBER(SEARCH("Revealed-Potential (Secondary Focus)", LOWER(INDEX(Paste_Here!AB$2:AB$610, MATCH(B408, Paste_Here!A$2:A$610, 0))))), "Rev-Potential: Sec", IF(ISNUMBER(SEARCH("Monitoring", LOWER(INDEX(Paste_Here!AB$2:AB$610, MATCH(B408, Paste_Here!A$2:A$610, 0))))), "Monitoring", IF(ISNUMBER(SEARCH("At-Promise (Secondary Focus)", LOWER(INDEX(Paste_Here!AB$2:AB$610, MATCH(B408, Paste_Here!A$2:A$610, 0))))), "At-Promise: Sec", IF(ISNUMBER(SEARCH("At-Promise (Primary Focus)", LOWER(INDEX(Paste_Here!AB$2:AB$610, MATCH(B408, Paste_Here!A$2:A$610, 0))))), "At-Promise: Prim", ""))))), ""), "")</f>
        <v/>
      </c>
      <c r="AD408" s="66"/>
      <c r="AE408" s="77"/>
      <c r="AF408" s="66"/>
      <c r="AG408" s="77"/>
      <c r="AH408" s="66"/>
      <c r="AI408" s="77"/>
      <c r="AJ408" s="66"/>
      <c r="AK408" s="77"/>
      <c r="AL408" s="66"/>
      <c r="AM408" s="77"/>
      <c r="AN408" s="66"/>
      <c r="AO408" s="77"/>
      <c r="AP408" s="66"/>
      <c r="AQ408" s="77"/>
      <c r="AR408" s="66"/>
      <c r="AS408" s="77"/>
      <c r="AT408" s="66"/>
      <c r="AU408" s="66"/>
      <c r="AV408" s="77" t="str">
        <f t="shared" si="66"/>
        <v/>
      </c>
      <c r="AW408" s="66"/>
      <c r="AX408" s="77" t="str">
        <f>IFERROR(IF(B408&lt;&gt;"", IF(AND(INDEX(Paste_Here!AC$2:AC$610, MATCH(B408, Paste_Here!A$2:A$610, 0))&lt;&gt;"", ISNUMBER(VALUE(INDEX(Paste_Here!AC$2:AC$610, MATCH(B408, Paste_Here!A$2:A$610, 0))))), INDEX(Paste_Here!AC$2:AC$610, MATCH(B408, Paste_Here!A$2:A$610, 0)), ""), ""), "")</f>
        <v/>
      </c>
      <c r="AY408" s="66"/>
      <c r="AZ408" s="77" t="str">
        <f>IFERROR(IF(B408&lt;&gt;"", IF(AND(INDEX(Paste_Here!AD$2:AD$610, MATCH(B408, Paste_Here!A$2:A$610, 0))&lt;&gt;"", ISNUMBER(VALUE(INDEX(Paste_Here!AD$2:AD$610, MATCH(B408, Paste_Here!A$2:A$610, 0))))), TEXT(ROUND(VALUE(INDEX(Paste_Here!AD$2:AD$610, MATCH(B408, Paste_Here!A$2:A$610, 0))), 2), "0.00"), ""), ""), "")</f>
        <v/>
      </c>
      <c r="BA408" s="66"/>
      <c r="BB408" s="77" t="str">
        <f>IFERROR(IF(B408&lt;&gt;"", IF(LOWER(INDEX(Paste_Here!AE$2:AE$610, MATCH(B408, Paste_Here!A$2:A$610, 0)))="approaching expectations", "Approaching", IF(LOWER(INDEX(Paste_Here!AE$2:AE$610, MATCH(B408, Paste_Here!A$2:A$610, 0)))="met expectations", "Met", IF(LOWER(INDEX(Paste_Here!AE$2:AE$610, MATCH(B408, Paste_Here!A$2:A$610, 0)))="exceeded expectations", "Exceeded", IF(LOWER(INDEX(Paste_Here!AE$2:AE$610, MATCH(B408, Paste_Here!A$2:A$610, 0)))="below expectations", "Below", "")))), ""), "")</f>
        <v/>
      </c>
      <c r="BC408" s="66"/>
      <c r="BD408" s="77" t="str">
        <f>IFERROR(IF(B408&lt;&gt;"", IF(AND(INDEX(Paste_Here!T$2:T$610, MATCH(B408, Paste_Here!A$2:A$610, 0))&lt;&gt;"", ISNUMBER(VALUE(INDEX(Paste_Here!T$2:T$610, MATCH(B408, Paste_Here!A$2:A$610, 0))))), INDEX(Paste_Here!T$2:T$610, MATCH(B408, Paste_Here!A$2:A$610, 0)), ""), ""), "")</f>
        <v/>
      </c>
      <c r="BE408" s="66"/>
      <c r="BF408" s="77"/>
      <c r="BG408" s="66"/>
      <c r="BH408" s="77"/>
      <c r="BI408" s="66"/>
      <c r="BJ408" s="77"/>
      <c r="BK408" s="66"/>
      <c r="BL408" s="77" t="str">
        <f>IFERROR(IF(B408&lt;&gt;"", IF(AND(INDEX(Paste_Here!N$2:N$610, MATCH(B408, Paste_Here!A$2:A$610, 0))&lt;&gt;"", ISNUMBER(VALUE(INDEX(Paste_Here!N$2:N$610, MATCH(B408, Paste_Here!A$2:A$610, 0))))), INDEX(Paste_Here!N$2:N$610, MATCH(B408, Paste_Here!A$2:A$610, 0)), ""), ""), "")</f>
        <v/>
      </c>
      <c r="BM408" s="66"/>
      <c r="BN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BO408" s="66"/>
      <c r="BP408" s="77" t="str" cm="1">
        <f t="array" aca="1" ref="BP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BQ408" s="66"/>
      <c r="BR408" s="66"/>
      <c r="BS408" s="77"/>
      <c r="BT408" s="66"/>
      <c r="BU408" s="77"/>
      <c r="BV408" s="66"/>
      <c r="BW408" s="77"/>
      <c r="BX408" s="66"/>
      <c r="BY408" s="77"/>
      <c r="BZ408" s="66"/>
      <c r="CA408" s="77"/>
      <c r="CB408" s="66"/>
      <c r="CC408" s="77"/>
      <c r="CD408" s="66"/>
      <c r="CE408" s="77"/>
      <c r="CF408" s="66"/>
      <c r="CG408" s="77"/>
      <c r="CH408" s="66"/>
      <c r="CI408" s="77"/>
      <c r="CJ408" s="66"/>
      <c r="CK408" s="77"/>
      <c r="CL408" s="66"/>
      <c r="CM408" s="77"/>
      <c r="CN408" s="66"/>
      <c r="CO408" s="66"/>
      <c r="CP408" s="77" t="str">
        <f t="shared" si="67"/>
        <v/>
      </c>
      <c r="CQ408" s="66"/>
      <c r="CR408" s="77" t="str">
        <f>IFERROR(IF(B408&lt;&gt;"", IF(AND(INDEX(Paste_Here!Y$2:Y$610, MATCH(B408, Paste_Here!A$2:A$610, 0))&lt;&gt;"", ISNUMBER(VALUE(INDEX(Paste_Here!Y$2:Y$610, MATCH(B408, Paste_Here!A$2:A$610, 0))))), INDEX(Paste_Here!Y$2:Y$610, MATCH(B408, Paste_Here!A$2:A$610, 0)), ""), ""), "")</f>
        <v/>
      </c>
      <c r="CS408" s="66"/>
      <c r="CT408" s="77" t="str">
        <f>IFERROR(IF(B408&lt;&gt;"", IF(AND(INDEX(Paste_Here!AA$2:AA$610, MATCH(B408, Paste_Here!A$2:A$610, 0))&lt;&gt;"", ISNUMBER(--INDEX(Paste_Here!AA$2:AA$610, MATCH(B408, Paste_Here!A$2:A$610, 0)))), TEXT(ROUND(--INDEX(Paste_Here!AA$2:AA$610, MATCH(B408, Paste_Here!A$2:A$610, 0)), 2), "0.00"), ""), ""), "")</f>
        <v/>
      </c>
      <c r="CU408" s="66"/>
      <c r="CV408" s="77" t="str">
        <f>IFERROR(IF(B408&lt;&gt;"", IF(LOWER(INDEX(Paste_Here!Z$2:Z$610, MATCH(B408, Paste_Here!A$2:A$610, 0)))="approaching expectations", "Approaching", IF(LOWER(INDEX(Paste_Here!Z$2:Z$610, MATCH(B408, Paste_Here!A$2:A$610, 0)))="met expectations", "Met", IF(LOWER(INDEX(Paste_Here!Z$2:Z$610, MATCH(B408, Paste_Here!A$2:A$610, 0)))="exceeded expectations", "Exceeded", IF(LOWER(INDEX(Paste_Here!Z$2:Z$610, MATCH(B408, Paste_Here!A$2:A$610, 0)))="below expectations", "Below", "")))), ""), "")</f>
        <v/>
      </c>
      <c r="CW408" s="66"/>
      <c r="CX408" s="77"/>
      <c r="CY408" s="66"/>
      <c r="CZ408" s="77" t="str">
        <f>IFERROR(IF(B408&lt;&gt;"", IF(AND(INDEX(Paste_Here!AL$2:AL$610, MATCH(B408, Paste_Here!A$2:A$610, 0))&lt;&gt;"", ISNUMBER(VALUE(INDEX(Paste_Here!AL$2:AL$610, MATCH(B408, Paste_Here!A$2:A$610, 0))))), INDEX(Paste_Here!AL$2:AL$610, MATCH(B408, Paste_Here!A$2:A$610, 0)), ""), ""), "")</f>
        <v/>
      </c>
      <c r="DA408" s="66"/>
      <c r="DB408" s="77" t="str">
        <f>IFERROR(IF(B408&lt;&gt;"", IF(ISNUMBER(SEARCH("highrisk", LOWER(INDEX(Paste_Here!AM$2:AM$610, MATCH(B408, Paste_Here!A$2:A$610, 0))))), "High Risk", IF(ISNUMBER(SEARCH("lowrisk", LOWER(INDEX(Paste_Here!AM$2:AM$610, MATCH(B408, Paste_Here!A$2:A$610, 0))))), "Low Risk", IF(ISNUMBER(SEARCH("somerisk", LOWER(INDEX(Paste_Here!AM$2:AM$610, MATCH(B408, Paste_Here!A$2:A$610, 0))))), "Some Risk", ""))), ""), "")</f>
        <v/>
      </c>
      <c r="DC408" s="66"/>
      <c r="DD408" s="77" t="str">
        <f>IFERROR(IF(B408&lt;&gt;"", IF(AND(INDEX(Paste_Here!AN$2:AN$610, MATCH(B408, Paste_Here!A$2:A$610, 0))&lt;&gt;"", ISNUMBER(VALUE(INDEX(Paste_Here!AN$2:AN$610, MATCH(B408, Paste_Here!A$2:A$610, 0))))), INDEX(Paste_Here!AN$2:AN$610, MATCH(B408, Paste_Here!A$2:A$610, 0)), ""), ""), "")</f>
        <v/>
      </c>
      <c r="DE408" s="66"/>
      <c r="DF408" s="77" t="str">
        <f>IFERROR(IF(B408&lt;&gt;"", IF(AND(INDEX(Paste_Here!Q$2:Q$610, MATCH(B408, Paste_Here!A$2:A$610, 0))&lt;&gt;"", ISNUMBER(VALUE(INDEX(Paste_Here!Q$2:Q$610, MATCH(B408, Paste_Here!A$2:A$610, 0))))), INDEX(Paste_Here!Q$2:Q$610, MATCH(B408, Paste_Here!A$2:A$610, 0)), ""), ""), "")</f>
        <v/>
      </c>
      <c r="DG408" s="66"/>
      <c r="DH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DI408" s="66"/>
      <c r="DJ408" s="77" t="str" cm="1">
        <f t="array" aca="1" ref="DJ408" ca="1">IFERROR(VALUE(IF(ISNUMBER(SEARCH("EM", INDEX(Paste_Here!S$2:S$500, MATCH(B408, Paste_Here!A$2:A$500, 0)))), "-" &amp;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f>
        <v/>
      </c>
      <c r="DK408" s="66"/>
      <c r="DL408" s="66"/>
      <c r="DM408" s="77" t="str">
        <f t="shared" si="68"/>
        <v/>
      </c>
      <c r="DN408" s="66"/>
      <c r="DO408" s="77" t="str">
        <f>IFERROR(IF(B408&lt;&gt;"", IF(AND(INDEX(Paste_Here!AF$2:AF$610, MATCH(B408, Paste_Here!A$2:A$610, 0))&lt;&gt;"", ISNUMBER(VALUE(INDEX(Paste_Here!AF$2:AF$610, MATCH(B408, Paste_Here!A$2:A$610, 0))))), INDEX(Paste_Here!AF$2:AF$610, MATCH(B408, Paste_Here!A$2:A$610, 0)), ""), ""), "")</f>
        <v/>
      </c>
      <c r="DP408" s="66"/>
      <c r="DQ408" s="77" t="str">
        <f>IFERROR(IF(B408&lt;&gt;"", IF(AND(INDEX(Paste_Here!AG$2:AG$610, MATCH(B408, Paste_Here!A$2:A$610, 0))&lt;&gt;"", ISNUMBER(--INDEX(Paste_Here!AG$2:AG$610, MATCH(B408, Paste_Here!A$2:A$610, 0)))), TEXT(ROUND(--INDEX(Paste_Here!AG$2:AG$610, MATCH(B408, Paste_Here!A$2:A$610, 0)), 2), "0.00"), ""), ""), "")</f>
        <v/>
      </c>
      <c r="DR408" s="66"/>
      <c r="DS408" s="77" t="str">
        <f>IFERROR(IF(B408&lt;&gt;"", IF(LOWER(INDEX(Paste_Here!AH$2:AH$610, MATCH(B408, Paste_Here!A$2:A$610, 0)))="approaching expectations", "Approaching", IF(LOWER(INDEX(Paste_Here!AH$2:AH$610, MATCH(B408, Paste_Here!A$2:A$610, 0)))="met expectations", "Met", IF(LOWER(INDEX(Paste_Here!AH$2:AH$610, MATCH(B408, Paste_Here!A$2:A$610, 0)))="exceeded expectations", "Exceeded", IF(LOWER(INDEX(Paste_Here!AH$2:AH$610, MATCH(B408, Paste_Here!A$2:A$610, 0)))="below expectations", "Below", "")))), ""), "")</f>
        <v/>
      </c>
      <c r="DT408" s="66"/>
      <c r="DU408" s="77" t="str">
        <f>IFERROR(IF(B408&lt;&gt;"", IF(AND(INDEX(Paste_Here!U$2:U$610, MATCH(B408, Paste_Here!A$2:A$610, 0))&lt;&gt;"", ISNUMBER(VALUE(INDEX(Paste_Here!U$2:U$610, MATCH(B408, Paste_Here!A$2:A$610, 0))))), INDEX(Paste_Here!U$2:U$610, MATCH(B408, Paste_Here!A$2:A$610, 0)), ""), ""), "")</f>
        <v/>
      </c>
      <c r="DV408" s="66"/>
      <c r="DW408" s="77"/>
      <c r="DX408" s="66"/>
      <c r="DY408" s="77" t="str">
        <f>IFERROR(IF(B408&lt;&gt;"", IF(AND(INDEX(Paste_Here!AI$2:AI$610, MATCH(B408, Paste_Here!A$2:A$610, 0))&lt;&gt;"", ISNUMBER(VALUE(INDEX(Paste_Here!AI$2:AI$610, MATCH(B408, Paste_Here!A$2:A$610, 0))))), INDEX(Paste_Here!AI$2:AI$610, MATCH(B408, Paste_Here!A$2:A$610, 0)), ""), ""), "")</f>
        <v/>
      </c>
      <c r="DZ408" s="66"/>
      <c r="EA408" s="77" t="str">
        <f>IFERROR(IF(B408&lt;&gt;"", IF(AND(INDEX(Paste_Here!AJ$2:AJ$610, MATCH(B408, Paste_Here!A$2:A$610, 0))&lt;&gt;"", ISNUMBER(--INDEX(Paste_Here!AJ$2:AJ$610, MATCH(B408, Paste_Here!A$2:A$610, 0)))), TEXT(ROUND(--INDEX(Paste_Here!AJ$2:AJ$610, MATCH(B408, Paste_Here!A$2:A$610, 0)), 2), "0.00"), ""), ""), "")</f>
        <v/>
      </c>
      <c r="EB408" s="66"/>
      <c r="EC408" s="77" t="str">
        <f>IFERROR(IF(B408&lt;&gt;"", IF(LOWER(INDEX(Paste_Here!AK$2:AK$610, MATCH(B408, Paste_Here!A$2:A$610, 0)))="approaching expectations", "Approaching", IF(LOWER(INDEX(Paste_Here!AK$2:AK$610, MATCH(B408, Paste_Here!A$2:A$610, 0)))="met expectations", "Met", IF(LOWER(INDEX(Paste_Here!AK$2:AK$610, MATCH(B408, Paste_Here!A$2:A$610, 0)))="exceeded expectations", "Exceeded", IF(LOWER(INDEX(Paste_Here!AK$2:AK$610, MATCH(B408, Paste_Here!A$2:A$610, 0)))="below expectations", "Below", "")))), ""), "")</f>
        <v/>
      </c>
      <c r="ED408" s="66"/>
      <c r="EE408" s="77"/>
      <c r="EF408" s="66"/>
      <c r="EG408" s="77"/>
      <c r="EH408" s="66"/>
      <c r="EI408" s="66"/>
      <c r="EJ408" s="77" t="str">
        <f t="shared" si="69"/>
        <v/>
      </c>
      <c r="EK408" s="66"/>
      <c r="EL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EM408" s="66"/>
      <c r="EN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EO408" s="66"/>
      <c r="EP408" s="77"/>
      <c r="EQ408" s="66"/>
      <c r="ER408" s="77" t="str">
        <f>IFERROR(IF(B408&lt;&gt;"", IF(AND(INDEX(Paste_Here!AT$2:AT$610, MATCH(B408, Paste_Here!A$2:A$610, 0))&lt;&gt;"", ISNUMBER(VALUE(INDEX(Paste_Here!AT$2:AT$610, MATCH(B408, Paste_Here!A$2:A$610, 0))))), INDEX(Paste_Here!AT$2:AT$610, MATCH(B408, Paste_Here!A$2:A$610, 0)), ""), ""), "")</f>
        <v/>
      </c>
      <c r="ES408" s="66"/>
      <c r="ET408" s="77" t="str">
        <f>IFERROR(IF(B408&lt;&gt;"", IF(AND(INDEX(Paste_Here!AV$2:AV$610, MATCH(B408, Paste_Here!A$2:A$610, 0))&lt;&gt;"", ISNUMBER(VALUE(INDEX(Paste_Here!AV$2:AV$610, MATCH(B408, Paste_Here!A$2:A$610, 0))))), INDEX(Paste_Here!AV$2:AV$610, MATCH(B408, Paste_Here!A$2:A$610, 0)), ""), ""), "")</f>
        <v/>
      </c>
      <c r="EU408" s="66"/>
      <c r="EV408" s="77"/>
      <c r="EW408" s="66"/>
      <c r="EX408" s="77" t="str">
        <f>IFERROR(IF(B408&lt;&gt;"", IF(AND(INDEX(Paste_Here!AU$2:AU$610, MATCH(B408, Paste_Here!A$2:A$610, 0))&lt;&gt;"", ISNUMBER(VALUE(INDEX(Paste_Here!AU$2:AU$610, MATCH(B408, Paste_Here!A$2:A$610, 0))))), INDEX(Paste_Here!AU$2:AU$610, MATCH(B408, Paste_Here!A$2:A$610, 0)), ""), ""), "")</f>
        <v/>
      </c>
      <c r="EY408" s="66"/>
      <c r="EZ408" s="77" t="str">
        <f>IFERROR(IF(B408&lt;&gt;"", IF(AND(INDEX(Paste_Here!AW$2:AW$610, MATCH(B408, Paste_Here!A$2:A$610, 0))&lt;&gt;"", ISNUMBER(VALUE(INDEX(Paste_Here!AW$2:AW$610, MATCH(B408, Paste_Here!A$2:A$610, 0))))), INDEX(Paste_Here!AW$2:AW$610, MATCH(B408, Paste_Here!A$2:A$610, 0)), ""), ""), "")</f>
        <v/>
      </c>
      <c r="FA408" s="66"/>
      <c r="FB408" s="77"/>
      <c r="FC408" s="66"/>
      <c r="FD408" s="77"/>
      <c r="FE408" s="66"/>
      <c r="FF408" s="66"/>
      <c r="FG408" s="77" t="str">
        <f t="shared" si="70"/>
        <v/>
      </c>
      <c r="FH408" s="66"/>
      <c r="FI408" s="77" t="str">
        <f>IFERROR(IF(B408&lt;&gt;"", IF(ISNUMBER(SEARCH("s", LOWER(INDEX(Paste_Here!M$2:M$610, MATCH(B408, Paste_Here!A$2:A$610, 0))))), "Yes", IF(INDEX(Paste_Here!M$2:M$610, MATCH(B408, Paste_Here!A$2:A$610, 0))&lt;&gt;"", "No", "")), ""), "")</f>
        <v/>
      </c>
      <c r="FJ408" s="66"/>
      <c r="FK408" s="77" t="str">
        <f>IFERROR(IF(B408&lt;&gt;"", IF(ISNUMBER(SEARCH("yes", LOWER(INDEX(Paste_Here!F$2:F$610, MATCH(B408, Paste_Here!A$2:A$610, 0))))), "Yes", IF(ISNUMBER(SEARCH("no", LOWER(INDEX(Paste_Here!F$2:F$610, MATCH(B408, Paste_Here!A$2:A$610, 0))))), "No", "")), ""), "")</f>
        <v/>
      </c>
      <c r="FL408" s="66"/>
      <c r="FM408" s="77" t="str">
        <f>IFERROR(IF(B408&lt;&gt;"", IF(ISNUMBER(SEARCH("english language learner", LOWER(INDEX(Paste_Here!C$2:C$610, MATCH(B408, Paste_Here!A$2:A$610, 0))))), "Yes", ""), ""), "")</f>
        <v/>
      </c>
      <c r="FN408" s="66"/>
      <c r="FO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FP408" s="66"/>
      <c r="FQ408" s="77" t="str">
        <f>IFERROR(IF(B408&lt;&gt;"", IF(ISNUMBER(SEARCH("yes", LOWER(INDEX(Paste_Here!L$2:L$610, MATCH(B408, Paste_Here!A$2:A$610, 0))))), "Yes", IF(ISNUMBER(SEARCH("no", LOWER(INDEX(Paste_Here!L$2:L$610, MATCH(B408, Paste_Here!A$2:A$610, 0))))), "No", "")), ""), "")</f>
        <v/>
      </c>
      <c r="FR408" s="66"/>
      <c r="FS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FT408" s="66"/>
      <c r="FU408" s="77"/>
      <c r="FV408" s="66"/>
      <c r="FW408" s="77" t="str">
        <f>IFERROR(IF(B408&lt;&gt;"", IF(AND(INDEX(Paste_Here!D$2:D$610, MATCH(B408, Paste_Here!A$2:A$610, 0))&lt;&gt;"", ISNUMBER(VALUE(INDEX(Paste_Here!D$2:D$610, MATCH(B408, Paste_Here!A$2:A$610, 0))))), INDEX(Paste_Here!D$2:D$610, MATCH(B408, Paste_Here!A$2:A$610, 0)), ""), ""), "")</f>
        <v/>
      </c>
      <c r="FX408" s="66"/>
      <c r="FY408" s="77" t="str">
        <f>IFERROR(IF(B408&lt;&gt;"", IF(AND(INDEX(Paste_Here!G$2:G$610, MATCH(B408, Paste_Here!A$2:A$610, 0))&lt;&gt;"", ISNUMBER(VALUE(INDEX(Paste_Here!G$2:G$610, MATCH(B408, Paste_Here!A$2:A$610, 0))))), INDEX(Paste_Here!G$2:G$610, MATCH(B408, Paste_Here!A$2:A$610, 0)), ""), ""), "")</f>
        <v/>
      </c>
      <c r="FZ408" s="66"/>
      <c r="GA408" s="95"/>
      <c r="GB408" s="66"/>
      <c r="JS408" s="1" t="str" cm="1">
        <f t="array" ref="JS408">IFERROR(INDEX(Paste_Here!$B$2:$B$610, MATCH(0, COUNTIF(JS$4:JS407, Paste_Here!$B$2:$B$610) + IF(Paste_Here!$B$2:$B$610="", 1, 0), 0)), "")</f>
        <v/>
      </c>
      <c r="JT408" s="1" t="str">
        <f>IF(JS408&lt;&gt;"", INDEX(Paste_Here!$A$2:$A$610, MATCH(JS408, Paste_Here!$B$2:$B$610, 0)), "")</f>
        <v/>
      </c>
      <c r="JU408" s="1" t="str">
        <f t="shared" si="71"/>
        <v/>
      </c>
      <c r="JV408" s="1" t="str" cm="1">
        <f t="array" ref="JV408">IFERROR(INDEX($JU$5:$JU$610, MATCH(SMALL(IF($JU$5:$JU$610&lt;&gt;"", COUNTIF($JU$5:$JU$610, "&lt;"&amp;$JU$5:$JU$610)+1), ROW()-ROW($JV$5)+1), COUNTIF($JU$5:$JU$610, "&lt;"&amp;$JU$5:$JU$610)+1, 0)), "")</f>
        <v/>
      </c>
    </row>
    <row r="409" spans="1:282">
      <c r="A409" s="66"/>
      <c r="B409" s="77" t="str">
        <f t="shared" si="62"/>
        <v/>
      </c>
      <c r="C409" s="66"/>
      <c r="D409" s="77" t="str">
        <f>IFERROR(IF(B409&lt;&gt;"", IF(COUNTIF(INDEX(Paste_Here!AS$2:AS$610, MATCH(B409, Paste_Here!A$2:A$610, 0), 0), "yes") &gt; 0, "Yes", IF(COUNTIF(INDEX(Paste_Here!AS$2:AS$610, MATCH(B409, Paste_Here!A$2:A$610, 0), 0), "no") &gt; 0, "No", "")), ""), "")</f>
        <v/>
      </c>
      <c r="E409" s="66"/>
      <c r="F409" s="77" t="str">
        <f t="shared" si="63"/>
        <v/>
      </c>
      <c r="G409" s="66"/>
      <c r="H409" s="77" t="str">
        <f>IFERROR(IF(B409&lt;&gt;"", IF(COUNTIF(INDEX(Paste_Here!AO$2:AR$610, MATCH(B409, Paste_Here!A$2:A$610, 0), 0), "yes") &gt; 0, "Yes", IF(COUNTIF(INDEX(Paste_Here!AO$2:AR$610, MATCH(B409, Paste_Here!A$2:A$610, 0), 0), "no") &gt; 0, "No", "")), ""), "")</f>
        <v/>
      </c>
      <c r="I409" s="66"/>
      <c r="J409" s="77" t="str">
        <f t="shared" si="64"/>
        <v/>
      </c>
      <c r="K409" s="66"/>
      <c r="L409" s="77" t="str">
        <f>IFERROR(IF(B409&lt;&gt;"", IF(ISNUMBER(SEARCH("yes", LOWER(INDEX(Paste_Here!W$2:W$610, MATCH(B409, Paste_Here!A$2:A$610, 0))))), "Yes", IF(ISNUMBER(SEARCH("no", LOWER(INDEX(Paste_Here!W$2:W$610, MATCH(B409, Paste_Here!A$2:A$610, 0))))), "No", "")), ""), "")</f>
        <v/>
      </c>
      <c r="M409" s="66"/>
      <c r="N409" s="77"/>
      <c r="O409" s="66"/>
      <c r="P409" s="77" t="str">
        <f>IFERROR(IF(B409&lt;&gt;"", IF(ISNUMBER(SEARCH("yes", LOWER(INDEX(Paste_Here!V$2:V$610, MATCH(B409, Paste_Here!A$2:A$610, 0))))), "Yes", IF(ISNUMBER(SEARCH("no", LOWER(INDEX(Paste_Here!V$2:V$610, MATCH(B409, Paste_Here!A$2:A$610, 0))))), "No", "")), ""), "")</f>
        <v/>
      </c>
      <c r="Q409" s="66"/>
      <c r="R409" s="77"/>
      <c r="S409" s="66"/>
      <c r="T409" s="77"/>
      <c r="U409" s="66"/>
      <c r="V409" s="66"/>
      <c r="W409" s="77" t="str">
        <f t="shared" si="65"/>
        <v/>
      </c>
      <c r="X409" s="66"/>
      <c r="Y409" s="77" t="str">
        <f>IFERROR(IF(B409&lt;&gt;"", IF(ISNUMBER(SEARCH("Revealed-Potential (Primary Focus)", LOWER(INDEX(Paste_Here!X$2:X$610, MATCH(B409, Paste_Here!A$2:A$610, 0))))), "Rev-Potential: Prim", IF(ISNUMBER(SEARCH("Revealed-Potential (Secondary Focus)", LOWER(INDEX(Paste_Here!X$2:X$610, MATCH(B409, Paste_Here!A$2:A$610, 0))))), "Rev-Potential: Sec", IF(ISNUMBER(SEARCH("Monitoring", LOWER(INDEX(Paste_Here!X$2:X$610, MATCH(B409, Paste_Here!A$2:A$610, 0))))), "Monitoring", IF(ISNUMBER(SEARCH("At-Promise (Secondary Focus)", LOWER(INDEX(Paste_Here!X$2:X$610, MATCH(B409, Paste_Here!A$2:A$610, 0))))), "At-Promise: Sec", IF(ISNUMBER(SEARCH("At-Promise (Primary Focus)", LOWER(INDEX(Paste_Here!X$2:X$610, MATCH(B409, Paste_Here!A$2:A$610, 0))))), "At-Promise: Prim", ""))))), ""), "")</f>
        <v/>
      </c>
      <c r="Z409" s="66"/>
      <c r="AA409" s="77"/>
      <c r="AB409" s="66"/>
      <c r="AC409" s="77" t="str">
        <f>IFERROR(IF(B409&lt;&gt;"", IF(ISNUMBER(SEARCH("Revealed-Potential (Primary Focus)", LOWER(INDEX(Paste_Here!AB$2:AB$610, MATCH(B409, Paste_Here!A$2:A$610, 0))))), "Rev-Potential: Prim", IF(ISNUMBER(SEARCH("Revealed-Potential (Secondary Focus)", LOWER(INDEX(Paste_Here!AB$2:AB$610, MATCH(B409, Paste_Here!A$2:A$610, 0))))), "Rev-Potential: Sec", IF(ISNUMBER(SEARCH("Monitoring", LOWER(INDEX(Paste_Here!AB$2:AB$610, MATCH(B409, Paste_Here!A$2:A$610, 0))))), "Monitoring", IF(ISNUMBER(SEARCH("At-Promise (Secondary Focus)", LOWER(INDEX(Paste_Here!AB$2:AB$610, MATCH(B409, Paste_Here!A$2:A$610, 0))))), "At-Promise: Sec", IF(ISNUMBER(SEARCH("At-Promise (Primary Focus)", LOWER(INDEX(Paste_Here!AB$2:AB$610, MATCH(B409, Paste_Here!A$2:A$610, 0))))), "At-Promise: Prim", ""))))), ""), "")</f>
        <v/>
      </c>
      <c r="AD409" s="66"/>
      <c r="AE409" s="77"/>
      <c r="AF409" s="66"/>
      <c r="AG409" s="77"/>
      <c r="AH409" s="66"/>
      <c r="AI409" s="77"/>
      <c r="AJ409" s="66"/>
      <c r="AK409" s="77"/>
      <c r="AL409" s="66"/>
      <c r="AM409" s="77"/>
      <c r="AN409" s="66"/>
      <c r="AO409" s="77"/>
      <c r="AP409" s="66"/>
      <c r="AQ409" s="77"/>
      <c r="AR409" s="66"/>
      <c r="AS409" s="77"/>
      <c r="AT409" s="66"/>
      <c r="AU409" s="66"/>
      <c r="AV409" s="77" t="str">
        <f t="shared" si="66"/>
        <v/>
      </c>
      <c r="AW409" s="66"/>
      <c r="AX409" s="77" t="str">
        <f>IFERROR(IF(B409&lt;&gt;"", IF(AND(INDEX(Paste_Here!AC$2:AC$610, MATCH(B409, Paste_Here!A$2:A$610, 0))&lt;&gt;"", ISNUMBER(VALUE(INDEX(Paste_Here!AC$2:AC$610, MATCH(B409, Paste_Here!A$2:A$610, 0))))), INDEX(Paste_Here!AC$2:AC$610, MATCH(B409, Paste_Here!A$2:A$610, 0)), ""), ""), "")</f>
        <v/>
      </c>
      <c r="AY409" s="66"/>
      <c r="AZ409" s="77" t="str">
        <f>IFERROR(IF(B409&lt;&gt;"", IF(AND(INDEX(Paste_Here!AD$2:AD$610, MATCH(B409, Paste_Here!A$2:A$610, 0))&lt;&gt;"", ISNUMBER(VALUE(INDEX(Paste_Here!AD$2:AD$610, MATCH(B409, Paste_Here!A$2:A$610, 0))))), TEXT(ROUND(VALUE(INDEX(Paste_Here!AD$2:AD$610, MATCH(B409, Paste_Here!A$2:A$610, 0))), 2), "0.00"), ""), ""), "")</f>
        <v/>
      </c>
      <c r="BA409" s="66"/>
      <c r="BB409" s="77" t="str">
        <f>IFERROR(IF(B409&lt;&gt;"", IF(LOWER(INDEX(Paste_Here!AE$2:AE$610, MATCH(B409, Paste_Here!A$2:A$610, 0)))="approaching expectations", "Approaching", IF(LOWER(INDEX(Paste_Here!AE$2:AE$610, MATCH(B409, Paste_Here!A$2:A$610, 0)))="met expectations", "Met", IF(LOWER(INDEX(Paste_Here!AE$2:AE$610, MATCH(B409, Paste_Here!A$2:A$610, 0)))="exceeded expectations", "Exceeded", IF(LOWER(INDEX(Paste_Here!AE$2:AE$610, MATCH(B409, Paste_Here!A$2:A$610, 0)))="below expectations", "Below", "")))), ""), "")</f>
        <v/>
      </c>
      <c r="BC409" s="66"/>
      <c r="BD409" s="77" t="str">
        <f>IFERROR(IF(B409&lt;&gt;"", IF(AND(INDEX(Paste_Here!T$2:T$610, MATCH(B409, Paste_Here!A$2:A$610, 0))&lt;&gt;"", ISNUMBER(VALUE(INDEX(Paste_Here!T$2:T$610, MATCH(B409, Paste_Here!A$2:A$610, 0))))), INDEX(Paste_Here!T$2:T$610, MATCH(B409, Paste_Here!A$2:A$610, 0)), ""), ""), "")</f>
        <v/>
      </c>
      <c r="BE409" s="66"/>
      <c r="BF409" s="77"/>
      <c r="BG409" s="66"/>
      <c r="BH409" s="77"/>
      <c r="BI409" s="66"/>
      <c r="BJ409" s="77"/>
      <c r="BK409" s="66"/>
      <c r="BL409" s="77" t="str">
        <f>IFERROR(IF(B409&lt;&gt;"", IF(AND(INDEX(Paste_Here!N$2:N$610, MATCH(B409, Paste_Here!A$2:A$610, 0))&lt;&gt;"", ISNUMBER(VALUE(INDEX(Paste_Here!N$2:N$610, MATCH(B409, Paste_Here!A$2:A$610, 0))))), INDEX(Paste_Here!N$2:N$610, MATCH(B409, Paste_Here!A$2:A$610, 0)), ""), ""), "")</f>
        <v/>
      </c>
      <c r="BM409" s="66"/>
      <c r="BN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BO409" s="66"/>
      <c r="BP409" s="77" t="str" cm="1">
        <f t="array" aca="1" ref="BP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BQ409" s="66"/>
      <c r="BR409" s="66"/>
      <c r="BS409" s="77"/>
      <c r="BT409" s="66"/>
      <c r="BU409" s="77"/>
      <c r="BV409" s="66"/>
      <c r="BW409" s="77"/>
      <c r="BX409" s="66"/>
      <c r="BY409" s="77"/>
      <c r="BZ409" s="66"/>
      <c r="CA409" s="77"/>
      <c r="CB409" s="66"/>
      <c r="CC409" s="77"/>
      <c r="CD409" s="66"/>
      <c r="CE409" s="77"/>
      <c r="CF409" s="66"/>
      <c r="CG409" s="77"/>
      <c r="CH409" s="66"/>
      <c r="CI409" s="77"/>
      <c r="CJ409" s="66"/>
      <c r="CK409" s="77"/>
      <c r="CL409" s="66"/>
      <c r="CM409" s="77"/>
      <c r="CN409" s="66"/>
      <c r="CO409" s="66"/>
      <c r="CP409" s="77" t="str">
        <f t="shared" si="67"/>
        <v/>
      </c>
      <c r="CQ409" s="66"/>
      <c r="CR409" s="77" t="str">
        <f>IFERROR(IF(B409&lt;&gt;"", IF(AND(INDEX(Paste_Here!Y$2:Y$610, MATCH(B409, Paste_Here!A$2:A$610, 0))&lt;&gt;"", ISNUMBER(VALUE(INDEX(Paste_Here!Y$2:Y$610, MATCH(B409, Paste_Here!A$2:A$610, 0))))), INDEX(Paste_Here!Y$2:Y$610, MATCH(B409, Paste_Here!A$2:A$610, 0)), ""), ""), "")</f>
        <v/>
      </c>
      <c r="CS409" s="66"/>
      <c r="CT409" s="77" t="str">
        <f>IFERROR(IF(B409&lt;&gt;"", IF(AND(INDEX(Paste_Here!AA$2:AA$610, MATCH(B409, Paste_Here!A$2:A$610, 0))&lt;&gt;"", ISNUMBER(--INDEX(Paste_Here!AA$2:AA$610, MATCH(B409, Paste_Here!A$2:A$610, 0)))), TEXT(ROUND(--INDEX(Paste_Here!AA$2:AA$610, MATCH(B409, Paste_Here!A$2:A$610, 0)), 2), "0.00"), ""), ""), "")</f>
        <v/>
      </c>
      <c r="CU409" s="66"/>
      <c r="CV409" s="77" t="str">
        <f>IFERROR(IF(B409&lt;&gt;"", IF(LOWER(INDEX(Paste_Here!Z$2:Z$610, MATCH(B409, Paste_Here!A$2:A$610, 0)))="approaching expectations", "Approaching", IF(LOWER(INDEX(Paste_Here!Z$2:Z$610, MATCH(B409, Paste_Here!A$2:A$610, 0)))="met expectations", "Met", IF(LOWER(INDEX(Paste_Here!Z$2:Z$610, MATCH(B409, Paste_Here!A$2:A$610, 0)))="exceeded expectations", "Exceeded", IF(LOWER(INDEX(Paste_Here!Z$2:Z$610, MATCH(B409, Paste_Here!A$2:A$610, 0)))="below expectations", "Below", "")))), ""), "")</f>
        <v/>
      </c>
      <c r="CW409" s="66"/>
      <c r="CX409" s="77"/>
      <c r="CY409" s="66"/>
      <c r="CZ409" s="77" t="str">
        <f>IFERROR(IF(B409&lt;&gt;"", IF(AND(INDEX(Paste_Here!AL$2:AL$610, MATCH(B409, Paste_Here!A$2:A$610, 0))&lt;&gt;"", ISNUMBER(VALUE(INDEX(Paste_Here!AL$2:AL$610, MATCH(B409, Paste_Here!A$2:A$610, 0))))), INDEX(Paste_Here!AL$2:AL$610, MATCH(B409, Paste_Here!A$2:A$610, 0)), ""), ""), "")</f>
        <v/>
      </c>
      <c r="DA409" s="66"/>
      <c r="DB409" s="77" t="str">
        <f>IFERROR(IF(B409&lt;&gt;"", IF(ISNUMBER(SEARCH("highrisk", LOWER(INDEX(Paste_Here!AM$2:AM$610, MATCH(B409, Paste_Here!A$2:A$610, 0))))), "High Risk", IF(ISNUMBER(SEARCH("lowrisk", LOWER(INDEX(Paste_Here!AM$2:AM$610, MATCH(B409, Paste_Here!A$2:A$610, 0))))), "Low Risk", IF(ISNUMBER(SEARCH("somerisk", LOWER(INDEX(Paste_Here!AM$2:AM$610, MATCH(B409, Paste_Here!A$2:A$610, 0))))), "Some Risk", ""))), ""), "")</f>
        <v/>
      </c>
      <c r="DC409" s="66"/>
      <c r="DD409" s="77" t="str">
        <f>IFERROR(IF(B409&lt;&gt;"", IF(AND(INDEX(Paste_Here!AN$2:AN$610, MATCH(B409, Paste_Here!A$2:A$610, 0))&lt;&gt;"", ISNUMBER(VALUE(INDEX(Paste_Here!AN$2:AN$610, MATCH(B409, Paste_Here!A$2:A$610, 0))))), INDEX(Paste_Here!AN$2:AN$610, MATCH(B409, Paste_Here!A$2:A$610, 0)), ""), ""), "")</f>
        <v/>
      </c>
      <c r="DE409" s="66"/>
      <c r="DF409" s="77" t="str">
        <f>IFERROR(IF(B409&lt;&gt;"", IF(AND(INDEX(Paste_Here!Q$2:Q$610, MATCH(B409, Paste_Here!A$2:A$610, 0))&lt;&gt;"", ISNUMBER(VALUE(INDEX(Paste_Here!Q$2:Q$610, MATCH(B409, Paste_Here!A$2:A$610, 0))))), INDEX(Paste_Here!Q$2:Q$610, MATCH(B409, Paste_Here!A$2:A$610, 0)), ""), ""), "")</f>
        <v/>
      </c>
      <c r="DG409" s="66"/>
      <c r="DH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DI409" s="66"/>
      <c r="DJ409" s="77" t="str" cm="1">
        <f t="array" aca="1" ref="DJ409" ca="1">IFERROR(VALUE(IF(ISNUMBER(SEARCH("EM", INDEX(Paste_Here!S$2:S$500, MATCH(B409, Paste_Here!A$2:A$500, 0)))), "-" &amp;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f>
        <v/>
      </c>
      <c r="DK409" s="66"/>
      <c r="DL409" s="66"/>
      <c r="DM409" s="77" t="str">
        <f t="shared" si="68"/>
        <v/>
      </c>
      <c r="DN409" s="66"/>
      <c r="DO409" s="77" t="str">
        <f>IFERROR(IF(B409&lt;&gt;"", IF(AND(INDEX(Paste_Here!AF$2:AF$610, MATCH(B409, Paste_Here!A$2:A$610, 0))&lt;&gt;"", ISNUMBER(VALUE(INDEX(Paste_Here!AF$2:AF$610, MATCH(B409, Paste_Here!A$2:A$610, 0))))), INDEX(Paste_Here!AF$2:AF$610, MATCH(B409, Paste_Here!A$2:A$610, 0)), ""), ""), "")</f>
        <v/>
      </c>
      <c r="DP409" s="66"/>
      <c r="DQ409" s="77" t="str">
        <f>IFERROR(IF(B409&lt;&gt;"", IF(AND(INDEX(Paste_Here!AG$2:AG$610, MATCH(B409, Paste_Here!A$2:A$610, 0))&lt;&gt;"", ISNUMBER(--INDEX(Paste_Here!AG$2:AG$610, MATCH(B409, Paste_Here!A$2:A$610, 0)))), TEXT(ROUND(--INDEX(Paste_Here!AG$2:AG$610, MATCH(B409, Paste_Here!A$2:A$610, 0)), 2), "0.00"), ""), ""), "")</f>
        <v/>
      </c>
      <c r="DR409" s="66"/>
      <c r="DS409" s="77" t="str">
        <f>IFERROR(IF(B409&lt;&gt;"", IF(LOWER(INDEX(Paste_Here!AH$2:AH$610, MATCH(B409, Paste_Here!A$2:A$610, 0)))="approaching expectations", "Approaching", IF(LOWER(INDEX(Paste_Here!AH$2:AH$610, MATCH(B409, Paste_Here!A$2:A$610, 0)))="met expectations", "Met", IF(LOWER(INDEX(Paste_Here!AH$2:AH$610, MATCH(B409, Paste_Here!A$2:A$610, 0)))="exceeded expectations", "Exceeded", IF(LOWER(INDEX(Paste_Here!AH$2:AH$610, MATCH(B409, Paste_Here!A$2:A$610, 0)))="below expectations", "Below", "")))), ""), "")</f>
        <v/>
      </c>
      <c r="DT409" s="66"/>
      <c r="DU409" s="77" t="str">
        <f>IFERROR(IF(B409&lt;&gt;"", IF(AND(INDEX(Paste_Here!U$2:U$610, MATCH(B409, Paste_Here!A$2:A$610, 0))&lt;&gt;"", ISNUMBER(VALUE(INDEX(Paste_Here!U$2:U$610, MATCH(B409, Paste_Here!A$2:A$610, 0))))), INDEX(Paste_Here!U$2:U$610, MATCH(B409, Paste_Here!A$2:A$610, 0)), ""), ""), "")</f>
        <v/>
      </c>
      <c r="DV409" s="66"/>
      <c r="DW409" s="77"/>
      <c r="DX409" s="66"/>
      <c r="DY409" s="77" t="str">
        <f>IFERROR(IF(B409&lt;&gt;"", IF(AND(INDEX(Paste_Here!AI$2:AI$610, MATCH(B409, Paste_Here!A$2:A$610, 0))&lt;&gt;"", ISNUMBER(VALUE(INDEX(Paste_Here!AI$2:AI$610, MATCH(B409, Paste_Here!A$2:A$610, 0))))), INDEX(Paste_Here!AI$2:AI$610, MATCH(B409, Paste_Here!A$2:A$610, 0)), ""), ""), "")</f>
        <v/>
      </c>
      <c r="DZ409" s="66"/>
      <c r="EA409" s="77" t="str">
        <f>IFERROR(IF(B409&lt;&gt;"", IF(AND(INDEX(Paste_Here!AJ$2:AJ$610, MATCH(B409, Paste_Here!A$2:A$610, 0))&lt;&gt;"", ISNUMBER(--INDEX(Paste_Here!AJ$2:AJ$610, MATCH(B409, Paste_Here!A$2:A$610, 0)))), TEXT(ROUND(--INDEX(Paste_Here!AJ$2:AJ$610, MATCH(B409, Paste_Here!A$2:A$610, 0)), 2), "0.00"), ""), ""), "")</f>
        <v/>
      </c>
      <c r="EB409" s="66"/>
      <c r="EC409" s="77" t="str">
        <f>IFERROR(IF(B409&lt;&gt;"", IF(LOWER(INDEX(Paste_Here!AK$2:AK$610, MATCH(B409, Paste_Here!A$2:A$610, 0)))="approaching expectations", "Approaching", IF(LOWER(INDEX(Paste_Here!AK$2:AK$610, MATCH(B409, Paste_Here!A$2:A$610, 0)))="met expectations", "Met", IF(LOWER(INDEX(Paste_Here!AK$2:AK$610, MATCH(B409, Paste_Here!A$2:A$610, 0)))="exceeded expectations", "Exceeded", IF(LOWER(INDEX(Paste_Here!AK$2:AK$610, MATCH(B409, Paste_Here!A$2:A$610, 0)))="below expectations", "Below", "")))), ""), "")</f>
        <v/>
      </c>
      <c r="ED409" s="66"/>
      <c r="EE409" s="77"/>
      <c r="EF409" s="66"/>
      <c r="EG409" s="77"/>
      <c r="EH409" s="66"/>
      <c r="EI409" s="66"/>
      <c r="EJ409" s="77" t="str">
        <f t="shared" si="69"/>
        <v/>
      </c>
      <c r="EK409" s="66"/>
      <c r="EL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EM409" s="66"/>
      <c r="EN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EO409" s="66"/>
      <c r="EP409" s="77"/>
      <c r="EQ409" s="66"/>
      <c r="ER409" s="77" t="str">
        <f>IFERROR(IF(B409&lt;&gt;"", IF(AND(INDEX(Paste_Here!AT$2:AT$610, MATCH(B409, Paste_Here!A$2:A$610, 0))&lt;&gt;"", ISNUMBER(VALUE(INDEX(Paste_Here!AT$2:AT$610, MATCH(B409, Paste_Here!A$2:A$610, 0))))), INDEX(Paste_Here!AT$2:AT$610, MATCH(B409, Paste_Here!A$2:A$610, 0)), ""), ""), "")</f>
        <v/>
      </c>
      <c r="ES409" s="66"/>
      <c r="ET409" s="77" t="str">
        <f>IFERROR(IF(B409&lt;&gt;"", IF(AND(INDEX(Paste_Here!AV$2:AV$610, MATCH(B409, Paste_Here!A$2:A$610, 0))&lt;&gt;"", ISNUMBER(VALUE(INDEX(Paste_Here!AV$2:AV$610, MATCH(B409, Paste_Here!A$2:A$610, 0))))), INDEX(Paste_Here!AV$2:AV$610, MATCH(B409, Paste_Here!A$2:A$610, 0)), ""), ""), "")</f>
        <v/>
      </c>
      <c r="EU409" s="66"/>
      <c r="EV409" s="77"/>
      <c r="EW409" s="66"/>
      <c r="EX409" s="77" t="str">
        <f>IFERROR(IF(B409&lt;&gt;"", IF(AND(INDEX(Paste_Here!AU$2:AU$610, MATCH(B409, Paste_Here!A$2:A$610, 0))&lt;&gt;"", ISNUMBER(VALUE(INDEX(Paste_Here!AU$2:AU$610, MATCH(B409, Paste_Here!A$2:A$610, 0))))), INDEX(Paste_Here!AU$2:AU$610, MATCH(B409, Paste_Here!A$2:A$610, 0)), ""), ""), "")</f>
        <v/>
      </c>
      <c r="EY409" s="66"/>
      <c r="EZ409" s="77" t="str">
        <f>IFERROR(IF(B409&lt;&gt;"", IF(AND(INDEX(Paste_Here!AW$2:AW$610, MATCH(B409, Paste_Here!A$2:A$610, 0))&lt;&gt;"", ISNUMBER(VALUE(INDEX(Paste_Here!AW$2:AW$610, MATCH(B409, Paste_Here!A$2:A$610, 0))))), INDEX(Paste_Here!AW$2:AW$610, MATCH(B409, Paste_Here!A$2:A$610, 0)), ""), ""), "")</f>
        <v/>
      </c>
      <c r="FA409" s="66"/>
      <c r="FB409" s="77"/>
      <c r="FC409" s="66"/>
      <c r="FD409" s="77"/>
      <c r="FE409" s="66"/>
      <c r="FF409" s="66"/>
      <c r="FG409" s="77" t="str">
        <f t="shared" si="70"/>
        <v/>
      </c>
      <c r="FH409" s="66"/>
      <c r="FI409" s="77" t="str">
        <f>IFERROR(IF(B409&lt;&gt;"", IF(ISNUMBER(SEARCH("s", LOWER(INDEX(Paste_Here!M$2:M$610, MATCH(B409, Paste_Here!A$2:A$610, 0))))), "Yes", IF(INDEX(Paste_Here!M$2:M$610, MATCH(B409, Paste_Here!A$2:A$610, 0))&lt;&gt;"", "No", "")), ""), "")</f>
        <v/>
      </c>
      <c r="FJ409" s="66"/>
      <c r="FK409" s="77" t="str">
        <f>IFERROR(IF(B409&lt;&gt;"", IF(ISNUMBER(SEARCH("yes", LOWER(INDEX(Paste_Here!F$2:F$610, MATCH(B409, Paste_Here!A$2:A$610, 0))))), "Yes", IF(ISNUMBER(SEARCH("no", LOWER(INDEX(Paste_Here!F$2:F$610, MATCH(B409, Paste_Here!A$2:A$610, 0))))), "No", "")), ""), "")</f>
        <v/>
      </c>
      <c r="FL409" s="66"/>
      <c r="FM409" s="77" t="str">
        <f>IFERROR(IF(B409&lt;&gt;"", IF(ISNUMBER(SEARCH("english language learner", LOWER(INDEX(Paste_Here!C$2:C$610, MATCH(B409, Paste_Here!A$2:A$610, 0))))), "Yes", ""), ""), "")</f>
        <v/>
      </c>
      <c r="FN409" s="66"/>
      <c r="FO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FP409" s="66"/>
      <c r="FQ409" s="77" t="str">
        <f>IFERROR(IF(B409&lt;&gt;"", IF(ISNUMBER(SEARCH("yes", LOWER(INDEX(Paste_Here!L$2:L$610, MATCH(B409, Paste_Here!A$2:A$610, 0))))), "Yes", IF(ISNUMBER(SEARCH("no", LOWER(INDEX(Paste_Here!L$2:L$610, MATCH(B409, Paste_Here!A$2:A$610, 0))))), "No", "")), ""), "")</f>
        <v/>
      </c>
      <c r="FR409" s="66"/>
      <c r="FS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FT409" s="66"/>
      <c r="FU409" s="77"/>
      <c r="FV409" s="66"/>
      <c r="FW409" s="77" t="str">
        <f>IFERROR(IF(B409&lt;&gt;"", IF(AND(INDEX(Paste_Here!D$2:D$610, MATCH(B409, Paste_Here!A$2:A$610, 0))&lt;&gt;"", ISNUMBER(VALUE(INDEX(Paste_Here!D$2:D$610, MATCH(B409, Paste_Here!A$2:A$610, 0))))), INDEX(Paste_Here!D$2:D$610, MATCH(B409, Paste_Here!A$2:A$610, 0)), ""), ""), "")</f>
        <v/>
      </c>
      <c r="FX409" s="66"/>
      <c r="FY409" s="77" t="str">
        <f>IFERROR(IF(B409&lt;&gt;"", IF(AND(INDEX(Paste_Here!G$2:G$610, MATCH(B409, Paste_Here!A$2:A$610, 0))&lt;&gt;"", ISNUMBER(VALUE(INDEX(Paste_Here!G$2:G$610, MATCH(B409, Paste_Here!A$2:A$610, 0))))), INDEX(Paste_Here!G$2:G$610, MATCH(B409, Paste_Here!A$2:A$610, 0)), ""), ""), "")</f>
        <v/>
      </c>
      <c r="FZ409" s="66"/>
      <c r="GA409" s="95"/>
      <c r="GB409" s="66"/>
      <c r="JS409" s="1" t="str" cm="1">
        <f t="array" ref="JS409">IFERROR(INDEX(Paste_Here!$B$2:$B$610, MATCH(0, COUNTIF(JS$4:JS408, Paste_Here!$B$2:$B$610) + IF(Paste_Here!$B$2:$B$610="", 1, 0), 0)), "")</f>
        <v/>
      </c>
      <c r="JT409" s="1" t="str">
        <f>IF(JS409&lt;&gt;"", INDEX(Paste_Here!$A$2:$A$610, MATCH(JS409, Paste_Here!$B$2:$B$610, 0)), "")</f>
        <v/>
      </c>
      <c r="JU409" s="1" t="str">
        <f t="shared" si="71"/>
        <v/>
      </c>
      <c r="JV409" s="1" t="str" cm="1">
        <f t="array" ref="JV409">IFERROR(INDEX($JU$5:$JU$610, MATCH(SMALL(IF($JU$5:$JU$610&lt;&gt;"", COUNTIF($JU$5:$JU$610, "&lt;"&amp;$JU$5:$JU$610)+1), ROW()-ROW($JV$5)+1), COUNTIF($JU$5:$JU$610, "&lt;"&amp;$JU$5:$JU$610)+1, 0)), "")</f>
        <v/>
      </c>
    </row>
    <row r="410" spans="1:282">
      <c r="A410" s="66"/>
      <c r="B410" s="77" t="str">
        <f t="shared" si="62"/>
        <v/>
      </c>
      <c r="C410" s="66"/>
      <c r="D410" s="77" t="str">
        <f>IFERROR(IF(B410&lt;&gt;"", IF(COUNTIF(INDEX(Paste_Here!AS$2:AS$610, MATCH(B410, Paste_Here!A$2:A$610, 0), 0), "yes") &gt; 0, "Yes", IF(COUNTIF(INDEX(Paste_Here!AS$2:AS$610, MATCH(B410, Paste_Here!A$2:A$610, 0), 0), "no") &gt; 0, "No", "")), ""), "")</f>
        <v/>
      </c>
      <c r="E410" s="66"/>
      <c r="F410" s="77" t="str">
        <f t="shared" si="63"/>
        <v/>
      </c>
      <c r="G410" s="66"/>
      <c r="H410" s="77" t="str">
        <f>IFERROR(IF(B410&lt;&gt;"", IF(COUNTIF(INDEX(Paste_Here!AO$2:AR$610, MATCH(B410, Paste_Here!A$2:A$610, 0), 0), "yes") &gt; 0, "Yes", IF(COUNTIF(INDEX(Paste_Here!AO$2:AR$610, MATCH(B410, Paste_Here!A$2:A$610, 0), 0), "no") &gt; 0, "No", "")), ""), "")</f>
        <v/>
      </c>
      <c r="I410" s="66"/>
      <c r="J410" s="77" t="str">
        <f t="shared" si="64"/>
        <v/>
      </c>
      <c r="K410" s="66"/>
      <c r="L410" s="77" t="str">
        <f>IFERROR(IF(B410&lt;&gt;"", IF(ISNUMBER(SEARCH("yes", LOWER(INDEX(Paste_Here!W$2:W$610, MATCH(B410, Paste_Here!A$2:A$610, 0))))), "Yes", IF(ISNUMBER(SEARCH("no", LOWER(INDEX(Paste_Here!W$2:W$610, MATCH(B410, Paste_Here!A$2:A$610, 0))))), "No", "")), ""), "")</f>
        <v/>
      </c>
      <c r="M410" s="66"/>
      <c r="N410" s="77"/>
      <c r="O410" s="66"/>
      <c r="P410" s="77" t="str">
        <f>IFERROR(IF(B410&lt;&gt;"", IF(ISNUMBER(SEARCH("yes", LOWER(INDEX(Paste_Here!V$2:V$610, MATCH(B410, Paste_Here!A$2:A$610, 0))))), "Yes", IF(ISNUMBER(SEARCH("no", LOWER(INDEX(Paste_Here!V$2:V$610, MATCH(B410, Paste_Here!A$2:A$610, 0))))), "No", "")), ""), "")</f>
        <v/>
      </c>
      <c r="Q410" s="66"/>
      <c r="R410" s="77"/>
      <c r="S410" s="66"/>
      <c r="T410" s="77"/>
      <c r="U410" s="66"/>
      <c r="V410" s="66"/>
      <c r="W410" s="77" t="str">
        <f t="shared" si="65"/>
        <v/>
      </c>
      <c r="X410" s="66"/>
      <c r="Y410" s="77" t="str">
        <f>IFERROR(IF(B410&lt;&gt;"", IF(ISNUMBER(SEARCH("Revealed-Potential (Primary Focus)", LOWER(INDEX(Paste_Here!X$2:X$610, MATCH(B410, Paste_Here!A$2:A$610, 0))))), "Rev-Potential: Prim", IF(ISNUMBER(SEARCH("Revealed-Potential (Secondary Focus)", LOWER(INDEX(Paste_Here!X$2:X$610, MATCH(B410, Paste_Here!A$2:A$610, 0))))), "Rev-Potential: Sec", IF(ISNUMBER(SEARCH("Monitoring", LOWER(INDEX(Paste_Here!X$2:X$610, MATCH(B410, Paste_Here!A$2:A$610, 0))))), "Monitoring", IF(ISNUMBER(SEARCH("At-Promise (Secondary Focus)", LOWER(INDEX(Paste_Here!X$2:X$610, MATCH(B410, Paste_Here!A$2:A$610, 0))))), "At-Promise: Sec", IF(ISNUMBER(SEARCH("At-Promise (Primary Focus)", LOWER(INDEX(Paste_Here!X$2:X$610, MATCH(B410, Paste_Here!A$2:A$610, 0))))), "At-Promise: Prim", ""))))), ""), "")</f>
        <v/>
      </c>
      <c r="Z410" s="66"/>
      <c r="AA410" s="77"/>
      <c r="AB410" s="66"/>
      <c r="AC410" s="77" t="str">
        <f>IFERROR(IF(B410&lt;&gt;"", IF(ISNUMBER(SEARCH("Revealed-Potential (Primary Focus)", LOWER(INDEX(Paste_Here!AB$2:AB$610, MATCH(B410, Paste_Here!A$2:A$610, 0))))), "Rev-Potential: Prim", IF(ISNUMBER(SEARCH("Revealed-Potential (Secondary Focus)", LOWER(INDEX(Paste_Here!AB$2:AB$610, MATCH(B410, Paste_Here!A$2:A$610, 0))))), "Rev-Potential: Sec", IF(ISNUMBER(SEARCH("Monitoring", LOWER(INDEX(Paste_Here!AB$2:AB$610, MATCH(B410, Paste_Here!A$2:A$610, 0))))), "Monitoring", IF(ISNUMBER(SEARCH("At-Promise (Secondary Focus)", LOWER(INDEX(Paste_Here!AB$2:AB$610, MATCH(B410, Paste_Here!A$2:A$610, 0))))), "At-Promise: Sec", IF(ISNUMBER(SEARCH("At-Promise (Primary Focus)", LOWER(INDEX(Paste_Here!AB$2:AB$610, MATCH(B410, Paste_Here!A$2:A$610, 0))))), "At-Promise: Prim", ""))))), ""), "")</f>
        <v/>
      </c>
      <c r="AD410" s="66"/>
      <c r="AE410" s="77"/>
      <c r="AF410" s="66"/>
      <c r="AG410" s="77"/>
      <c r="AH410" s="66"/>
      <c r="AI410" s="77"/>
      <c r="AJ410" s="66"/>
      <c r="AK410" s="77"/>
      <c r="AL410" s="66"/>
      <c r="AM410" s="77"/>
      <c r="AN410" s="66"/>
      <c r="AO410" s="77"/>
      <c r="AP410" s="66"/>
      <c r="AQ410" s="77"/>
      <c r="AR410" s="66"/>
      <c r="AS410" s="77"/>
      <c r="AT410" s="66"/>
      <c r="AU410" s="66"/>
      <c r="AV410" s="77" t="str">
        <f t="shared" si="66"/>
        <v/>
      </c>
      <c r="AW410" s="66"/>
      <c r="AX410" s="77" t="str">
        <f>IFERROR(IF(B410&lt;&gt;"", IF(AND(INDEX(Paste_Here!AC$2:AC$610, MATCH(B410, Paste_Here!A$2:A$610, 0))&lt;&gt;"", ISNUMBER(VALUE(INDEX(Paste_Here!AC$2:AC$610, MATCH(B410, Paste_Here!A$2:A$610, 0))))), INDEX(Paste_Here!AC$2:AC$610, MATCH(B410, Paste_Here!A$2:A$610, 0)), ""), ""), "")</f>
        <v/>
      </c>
      <c r="AY410" s="66"/>
      <c r="AZ410" s="77" t="str">
        <f>IFERROR(IF(B410&lt;&gt;"", IF(AND(INDEX(Paste_Here!AD$2:AD$610, MATCH(B410, Paste_Here!A$2:A$610, 0))&lt;&gt;"", ISNUMBER(VALUE(INDEX(Paste_Here!AD$2:AD$610, MATCH(B410, Paste_Here!A$2:A$610, 0))))), TEXT(ROUND(VALUE(INDEX(Paste_Here!AD$2:AD$610, MATCH(B410, Paste_Here!A$2:A$610, 0))), 2), "0.00"), ""), ""), "")</f>
        <v/>
      </c>
      <c r="BA410" s="66"/>
      <c r="BB410" s="77" t="str">
        <f>IFERROR(IF(B410&lt;&gt;"", IF(LOWER(INDEX(Paste_Here!AE$2:AE$610, MATCH(B410, Paste_Here!A$2:A$610, 0)))="approaching expectations", "Approaching", IF(LOWER(INDEX(Paste_Here!AE$2:AE$610, MATCH(B410, Paste_Here!A$2:A$610, 0)))="met expectations", "Met", IF(LOWER(INDEX(Paste_Here!AE$2:AE$610, MATCH(B410, Paste_Here!A$2:A$610, 0)))="exceeded expectations", "Exceeded", IF(LOWER(INDEX(Paste_Here!AE$2:AE$610, MATCH(B410, Paste_Here!A$2:A$610, 0)))="below expectations", "Below", "")))), ""), "")</f>
        <v/>
      </c>
      <c r="BC410" s="66"/>
      <c r="BD410" s="77" t="str">
        <f>IFERROR(IF(B410&lt;&gt;"", IF(AND(INDEX(Paste_Here!T$2:T$610, MATCH(B410, Paste_Here!A$2:A$610, 0))&lt;&gt;"", ISNUMBER(VALUE(INDEX(Paste_Here!T$2:T$610, MATCH(B410, Paste_Here!A$2:A$610, 0))))), INDEX(Paste_Here!T$2:T$610, MATCH(B410, Paste_Here!A$2:A$610, 0)), ""), ""), "")</f>
        <v/>
      </c>
      <c r="BE410" s="66"/>
      <c r="BF410" s="77"/>
      <c r="BG410" s="66"/>
      <c r="BH410" s="77"/>
      <c r="BI410" s="66"/>
      <c r="BJ410" s="77"/>
      <c r="BK410" s="66"/>
      <c r="BL410" s="77" t="str">
        <f>IFERROR(IF(B410&lt;&gt;"", IF(AND(INDEX(Paste_Here!N$2:N$610, MATCH(B410, Paste_Here!A$2:A$610, 0))&lt;&gt;"", ISNUMBER(VALUE(INDEX(Paste_Here!N$2:N$610, MATCH(B410, Paste_Here!A$2:A$610, 0))))), INDEX(Paste_Here!N$2:N$610, MATCH(B410, Paste_Here!A$2:A$610, 0)), ""), ""), "")</f>
        <v/>
      </c>
      <c r="BM410" s="66"/>
      <c r="BN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BO410" s="66"/>
      <c r="BP410" s="77" t="str" cm="1">
        <f t="array" aca="1" ref="BP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BQ410" s="66"/>
      <c r="BR410" s="66"/>
      <c r="BS410" s="77"/>
      <c r="BT410" s="66"/>
      <c r="BU410" s="77"/>
      <c r="BV410" s="66"/>
      <c r="BW410" s="77"/>
      <c r="BX410" s="66"/>
      <c r="BY410" s="77"/>
      <c r="BZ410" s="66"/>
      <c r="CA410" s="77"/>
      <c r="CB410" s="66"/>
      <c r="CC410" s="77"/>
      <c r="CD410" s="66"/>
      <c r="CE410" s="77"/>
      <c r="CF410" s="66"/>
      <c r="CG410" s="77"/>
      <c r="CH410" s="66"/>
      <c r="CI410" s="77"/>
      <c r="CJ410" s="66"/>
      <c r="CK410" s="77"/>
      <c r="CL410" s="66"/>
      <c r="CM410" s="77"/>
      <c r="CN410" s="66"/>
      <c r="CO410" s="66"/>
      <c r="CP410" s="77" t="str">
        <f t="shared" si="67"/>
        <v/>
      </c>
      <c r="CQ410" s="66"/>
      <c r="CR410" s="77" t="str">
        <f>IFERROR(IF(B410&lt;&gt;"", IF(AND(INDEX(Paste_Here!Y$2:Y$610, MATCH(B410, Paste_Here!A$2:A$610, 0))&lt;&gt;"", ISNUMBER(VALUE(INDEX(Paste_Here!Y$2:Y$610, MATCH(B410, Paste_Here!A$2:A$610, 0))))), INDEX(Paste_Here!Y$2:Y$610, MATCH(B410, Paste_Here!A$2:A$610, 0)), ""), ""), "")</f>
        <v/>
      </c>
      <c r="CS410" s="66"/>
      <c r="CT410" s="77" t="str">
        <f>IFERROR(IF(B410&lt;&gt;"", IF(AND(INDEX(Paste_Here!AA$2:AA$610, MATCH(B410, Paste_Here!A$2:A$610, 0))&lt;&gt;"", ISNUMBER(--INDEX(Paste_Here!AA$2:AA$610, MATCH(B410, Paste_Here!A$2:A$610, 0)))), TEXT(ROUND(--INDEX(Paste_Here!AA$2:AA$610, MATCH(B410, Paste_Here!A$2:A$610, 0)), 2), "0.00"), ""), ""), "")</f>
        <v/>
      </c>
      <c r="CU410" s="66"/>
      <c r="CV410" s="77" t="str">
        <f>IFERROR(IF(B410&lt;&gt;"", IF(LOWER(INDEX(Paste_Here!Z$2:Z$610, MATCH(B410, Paste_Here!A$2:A$610, 0)))="approaching expectations", "Approaching", IF(LOWER(INDEX(Paste_Here!Z$2:Z$610, MATCH(B410, Paste_Here!A$2:A$610, 0)))="met expectations", "Met", IF(LOWER(INDEX(Paste_Here!Z$2:Z$610, MATCH(B410, Paste_Here!A$2:A$610, 0)))="exceeded expectations", "Exceeded", IF(LOWER(INDEX(Paste_Here!Z$2:Z$610, MATCH(B410, Paste_Here!A$2:A$610, 0)))="below expectations", "Below", "")))), ""), "")</f>
        <v/>
      </c>
      <c r="CW410" s="66"/>
      <c r="CX410" s="77"/>
      <c r="CY410" s="66"/>
      <c r="CZ410" s="77" t="str">
        <f>IFERROR(IF(B410&lt;&gt;"", IF(AND(INDEX(Paste_Here!AL$2:AL$610, MATCH(B410, Paste_Here!A$2:A$610, 0))&lt;&gt;"", ISNUMBER(VALUE(INDEX(Paste_Here!AL$2:AL$610, MATCH(B410, Paste_Here!A$2:A$610, 0))))), INDEX(Paste_Here!AL$2:AL$610, MATCH(B410, Paste_Here!A$2:A$610, 0)), ""), ""), "")</f>
        <v/>
      </c>
      <c r="DA410" s="66"/>
      <c r="DB410" s="77" t="str">
        <f>IFERROR(IF(B410&lt;&gt;"", IF(ISNUMBER(SEARCH("highrisk", LOWER(INDEX(Paste_Here!AM$2:AM$610, MATCH(B410, Paste_Here!A$2:A$610, 0))))), "High Risk", IF(ISNUMBER(SEARCH("lowrisk", LOWER(INDEX(Paste_Here!AM$2:AM$610, MATCH(B410, Paste_Here!A$2:A$610, 0))))), "Low Risk", IF(ISNUMBER(SEARCH("somerisk", LOWER(INDEX(Paste_Here!AM$2:AM$610, MATCH(B410, Paste_Here!A$2:A$610, 0))))), "Some Risk", ""))), ""), "")</f>
        <v/>
      </c>
      <c r="DC410" s="66"/>
      <c r="DD410" s="77" t="str">
        <f>IFERROR(IF(B410&lt;&gt;"", IF(AND(INDEX(Paste_Here!AN$2:AN$610, MATCH(B410, Paste_Here!A$2:A$610, 0))&lt;&gt;"", ISNUMBER(VALUE(INDEX(Paste_Here!AN$2:AN$610, MATCH(B410, Paste_Here!A$2:A$610, 0))))), INDEX(Paste_Here!AN$2:AN$610, MATCH(B410, Paste_Here!A$2:A$610, 0)), ""), ""), "")</f>
        <v/>
      </c>
      <c r="DE410" s="66"/>
      <c r="DF410" s="77" t="str">
        <f>IFERROR(IF(B410&lt;&gt;"", IF(AND(INDEX(Paste_Here!Q$2:Q$610, MATCH(B410, Paste_Here!A$2:A$610, 0))&lt;&gt;"", ISNUMBER(VALUE(INDEX(Paste_Here!Q$2:Q$610, MATCH(B410, Paste_Here!A$2:A$610, 0))))), INDEX(Paste_Here!Q$2:Q$610, MATCH(B410, Paste_Here!A$2:A$610, 0)), ""), ""), "")</f>
        <v/>
      </c>
      <c r="DG410" s="66"/>
      <c r="DH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DI410" s="66"/>
      <c r="DJ410" s="77" t="str" cm="1">
        <f t="array" aca="1" ref="DJ410" ca="1">IFERROR(VALUE(IF(ISNUMBER(SEARCH("EM", INDEX(Paste_Here!S$2:S$500, MATCH(B410, Paste_Here!A$2:A$500, 0)))), "-" &amp;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f>
        <v/>
      </c>
      <c r="DK410" s="66"/>
      <c r="DL410" s="66"/>
      <c r="DM410" s="77" t="str">
        <f t="shared" si="68"/>
        <v/>
      </c>
      <c r="DN410" s="66"/>
      <c r="DO410" s="77" t="str">
        <f>IFERROR(IF(B410&lt;&gt;"", IF(AND(INDEX(Paste_Here!AF$2:AF$610, MATCH(B410, Paste_Here!A$2:A$610, 0))&lt;&gt;"", ISNUMBER(VALUE(INDEX(Paste_Here!AF$2:AF$610, MATCH(B410, Paste_Here!A$2:A$610, 0))))), INDEX(Paste_Here!AF$2:AF$610, MATCH(B410, Paste_Here!A$2:A$610, 0)), ""), ""), "")</f>
        <v/>
      </c>
      <c r="DP410" s="66"/>
      <c r="DQ410" s="77" t="str">
        <f>IFERROR(IF(B410&lt;&gt;"", IF(AND(INDEX(Paste_Here!AG$2:AG$610, MATCH(B410, Paste_Here!A$2:A$610, 0))&lt;&gt;"", ISNUMBER(--INDEX(Paste_Here!AG$2:AG$610, MATCH(B410, Paste_Here!A$2:A$610, 0)))), TEXT(ROUND(--INDEX(Paste_Here!AG$2:AG$610, MATCH(B410, Paste_Here!A$2:A$610, 0)), 2), "0.00"), ""), ""), "")</f>
        <v/>
      </c>
      <c r="DR410" s="66"/>
      <c r="DS410" s="77" t="str">
        <f>IFERROR(IF(B410&lt;&gt;"", IF(LOWER(INDEX(Paste_Here!AH$2:AH$610, MATCH(B410, Paste_Here!A$2:A$610, 0)))="approaching expectations", "Approaching", IF(LOWER(INDEX(Paste_Here!AH$2:AH$610, MATCH(B410, Paste_Here!A$2:A$610, 0)))="met expectations", "Met", IF(LOWER(INDEX(Paste_Here!AH$2:AH$610, MATCH(B410, Paste_Here!A$2:A$610, 0)))="exceeded expectations", "Exceeded", IF(LOWER(INDEX(Paste_Here!AH$2:AH$610, MATCH(B410, Paste_Here!A$2:A$610, 0)))="below expectations", "Below", "")))), ""), "")</f>
        <v/>
      </c>
      <c r="DT410" s="66"/>
      <c r="DU410" s="77" t="str">
        <f>IFERROR(IF(B410&lt;&gt;"", IF(AND(INDEX(Paste_Here!U$2:U$610, MATCH(B410, Paste_Here!A$2:A$610, 0))&lt;&gt;"", ISNUMBER(VALUE(INDEX(Paste_Here!U$2:U$610, MATCH(B410, Paste_Here!A$2:A$610, 0))))), INDEX(Paste_Here!U$2:U$610, MATCH(B410, Paste_Here!A$2:A$610, 0)), ""), ""), "")</f>
        <v/>
      </c>
      <c r="DV410" s="66"/>
      <c r="DW410" s="77"/>
      <c r="DX410" s="66"/>
      <c r="DY410" s="77" t="str">
        <f>IFERROR(IF(B410&lt;&gt;"", IF(AND(INDEX(Paste_Here!AI$2:AI$610, MATCH(B410, Paste_Here!A$2:A$610, 0))&lt;&gt;"", ISNUMBER(VALUE(INDEX(Paste_Here!AI$2:AI$610, MATCH(B410, Paste_Here!A$2:A$610, 0))))), INDEX(Paste_Here!AI$2:AI$610, MATCH(B410, Paste_Here!A$2:A$610, 0)), ""), ""), "")</f>
        <v/>
      </c>
      <c r="DZ410" s="66"/>
      <c r="EA410" s="77" t="str">
        <f>IFERROR(IF(B410&lt;&gt;"", IF(AND(INDEX(Paste_Here!AJ$2:AJ$610, MATCH(B410, Paste_Here!A$2:A$610, 0))&lt;&gt;"", ISNUMBER(--INDEX(Paste_Here!AJ$2:AJ$610, MATCH(B410, Paste_Here!A$2:A$610, 0)))), TEXT(ROUND(--INDEX(Paste_Here!AJ$2:AJ$610, MATCH(B410, Paste_Here!A$2:A$610, 0)), 2), "0.00"), ""), ""), "")</f>
        <v/>
      </c>
      <c r="EB410" s="66"/>
      <c r="EC410" s="77" t="str">
        <f>IFERROR(IF(B410&lt;&gt;"", IF(LOWER(INDEX(Paste_Here!AK$2:AK$610, MATCH(B410, Paste_Here!A$2:A$610, 0)))="approaching expectations", "Approaching", IF(LOWER(INDEX(Paste_Here!AK$2:AK$610, MATCH(B410, Paste_Here!A$2:A$610, 0)))="met expectations", "Met", IF(LOWER(INDEX(Paste_Here!AK$2:AK$610, MATCH(B410, Paste_Here!A$2:A$610, 0)))="exceeded expectations", "Exceeded", IF(LOWER(INDEX(Paste_Here!AK$2:AK$610, MATCH(B410, Paste_Here!A$2:A$610, 0)))="below expectations", "Below", "")))), ""), "")</f>
        <v/>
      </c>
      <c r="ED410" s="66"/>
      <c r="EE410" s="77"/>
      <c r="EF410" s="66"/>
      <c r="EG410" s="77"/>
      <c r="EH410" s="66"/>
      <c r="EI410" s="66"/>
      <c r="EJ410" s="77" t="str">
        <f t="shared" si="69"/>
        <v/>
      </c>
      <c r="EK410" s="66"/>
      <c r="EL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EM410" s="66"/>
      <c r="EN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EO410" s="66"/>
      <c r="EP410" s="77"/>
      <c r="EQ410" s="66"/>
      <c r="ER410" s="77" t="str">
        <f>IFERROR(IF(B410&lt;&gt;"", IF(AND(INDEX(Paste_Here!AT$2:AT$610, MATCH(B410, Paste_Here!A$2:A$610, 0))&lt;&gt;"", ISNUMBER(VALUE(INDEX(Paste_Here!AT$2:AT$610, MATCH(B410, Paste_Here!A$2:A$610, 0))))), INDEX(Paste_Here!AT$2:AT$610, MATCH(B410, Paste_Here!A$2:A$610, 0)), ""), ""), "")</f>
        <v/>
      </c>
      <c r="ES410" s="66"/>
      <c r="ET410" s="77" t="str">
        <f>IFERROR(IF(B410&lt;&gt;"", IF(AND(INDEX(Paste_Here!AV$2:AV$610, MATCH(B410, Paste_Here!A$2:A$610, 0))&lt;&gt;"", ISNUMBER(VALUE(INDEX(Paste_Here!AV$2:AV$610, MATCH(B410, Paste_Here!A$2:A$610, 0))))), INDEX(Paste_Here!AV$2:AV$610, MATCH(B410, Paste_Here!A$2:A$610, 0)), ""), ""), "")</f>
        <v/>
      </c>
      <c r="EU410" s="66"/>
      <c r="EV410" s="77"/>
      <c r="EW410" s="66"/>
      <c r="EX410" s="77" t="str">
        <f>IFERROR(IF(B410&lt;&gt;"", IF(AND(INDEX(Paste_Here!AU$2:AU$610, MATCH(B410, Paste_Here!A$2:A$610, 0))&lt;&gt;"", ISNUMBER(VALUE(INDEX(Paste_Here!AU$2:AU$610, MATCH(B410, Paste_Here!A$2:A$610, 0))))), INDEX(Paste_Here!AU$2:AU$610, MATCH(B410, Paste_Here!A$2:A$610, 0)), ""), ""), "")</f>
        <v/>
      </c>
      <c r="EY410" s="66"/>
      <c r="EZ410" s="77" t="str">
        <f>IFERROR(IF(B410&lt;&gt;"", IF(AND(INDEX(Paste_Here!AW$2:AW$610, MATCH(B410, Paste_Here!A$2:A$610, 0))&lt;&gt;"", ISNUMBER(VALUE(INDEX(Paste_Here!AW$2:AW$610, MATCH(B410, Paste_Here!A$2:A$610, 0))))), INDEX(Paste_Here!AW$2:AW$610, MATCH(B410, Paste_Here!A$2:A$610, 0)), ""), ""), "")</f>
        <v/>
      </c>
      <c r="FA410" s="66"/>
      <c r="FB410" s="77"/>
      <c r="FC410" s="66"/>
      <c r="FD410" s="77"/>
      <c r="FE410" s="66"/>
      <c r="FF410" s="66"/>
      <c r="FG410" s="77" t="str">
        <f t="shared" si="70"/>
        <v/>
      </c>
      <c r="FH410" s="66"/>
      <c r="FI410" s="77" t="str">
        <f>IFERROR(IF(B410&lt;&gt;"", IF(ISNUMBER(SEARCH("s", LOWER(INDEX(Paste_Here!M$2:M$610, MATCH(B410, Paste_Here!A$2:A$610, 0))))), "Yes", IF(INDEX(Paste_Here!M$2:M$610, MATCH(B410, Paste_Here!A$2:A$610, 0))&lt;&gt;"", "No", "")), ""), "")</f>
        <v/>
      </c>
      <c r="FJ410" s="66"/>
      <c r="FK410" s="77" t="str">
        <f>IFERROR(IF(B410&lt;&gt;"", IF(ISNUMBER(SEARCH("yes", LOWER(INDEX(Paste_Here!F$2:F$610, MATCH(B410, Paste_Here!A$2:A$610, 0))))), "Yes", IF(ISNUMBER(SEARCH("no", LOWER(INDEX(Paste_Here!F$2:F$610, MATCH(B410, Paste_Here!A$2:A$610, 0))))), "No", "")), ""), "")</f>
        <v/>
      </c>
      <c r="FL410" s="66"/>
      <c r="FM410" s="77" t="str">
        <f>IFERROR(IF(B410&lt;&gt;"", IF(ISNUMBER(SEARCH("english language learner", LOWER(INDEX(Paste_Here!C$2:C$610, MATCH(B410, Paste_Here!A$2:A$610, 0))))), "Yes", ""), ""), "")</f>
        <v/>
      </c>
      <c r="FN410" s="66"/>
      <c r="FO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FP410" s="66"/>
      <c r="FQ410" s="77" t="str">
        <f>IFERROR(IF(B410&lt;&gt;"", IF(ISNUMBER(SEARCH("yes", LOWER(INDEX(Paste_Here!L$2:L$610, MATCH(B410, Paste_Here!A$2:A$610, 0))))), "Yes", IF(ISNUMBER(SEARCH("no", LOWER(INDEX(Paste_Here!L$2:L$610, MATCH(B410, Paste_Here!A$2:A$610, 0))))), "No", "")), ""), "")</f>
        <v/>
      </c>
      <c r="FR410" s="66"/>
      <c r="FS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FT410" s="66"/>
      <c r="FU410" s="77"/>
      <c r="FV410" s="66"/>
      <c r="FW410" s="77" t="str">
        <f>IFERROR(IF(B410&lt;&gt;"", IF(AND(INDEX(Paste_Here!D$2:D$610, MATCH(B410, Paste_Here!A$2:A$610, 0))&lt;&gt;"", ISNUMBER(VALUE(INDEX(Paste_Here!D$2:D$610, MATCH(B410, Paste_Here!A$2:A$610, 0))))), INDEX(Paste_Here!D$2:D$610, MATCH(B410, Paste_Here!A$2:A$610, 0)), ""), ""), "")</f>
        <v/>
      </c>
      <c r="FX410" s="66"/>
      <c r="FY410" s="77" t="str">
        <f>IFERROR(IF(B410&lt;&gt;"", IF(AND(INDEX(Paste_Here!G$2:G$610, MATCH(B410, Paste_Here!A$2:A$610, 0))&lt;&gt;"", ISNUMBER(VALUE(INDEX(Paste_Here!G$2:G$610, MATCH(B410, Paste_Here!A$2:A$610, 0))))), INDEX(Paste_Here!G$2:G$610, MATCH(B410, Paste_Here!A$2:A$610, 0)), ""), ""), "")</f>
        <v/>
      </c>
      <c r="FZ410" s="66"/>
      <c r="GA410" s="95"/>
      <c r="GB410" s="66"/>
      <c r="JS410" s="1" t="str" cm="1">
        <f t="array" ref="JS410">IFERROR(INDEX(Paste_Here!$B$2:$B$610, MATCH(0, COUNTIF(JS$4:JS409, Paste_Here!$B$2:$B$610) + IF(Paste_Here!$B$2:$B$610="", 1, 0), 0)), "")</f>
        <v/>
      </c>
      <c r="JT410" s="1" t="str">
        <f>IF(JS410&lt;&gt;"", INDEX(Paste_Here!$A$2:$A$610, MATCH(JS410, Paste_Here!$B$2:$B$610, 0)), "")</f>
        <v/>
      </c>
      <c r="JU410" s="1" t="str">
        <f t="shared" si="71"/>
        <v/>
      </c>
      <c r="JV410" s="1" t="str" cm="1">
        <f t="array" ref="JV410">IFERROR(INDEX($JU$5:$JU$610, MATCH(SMALL(IF($JU$5:$JU$610&lt;&gt;"", COUNTIF($JU$5:$JU$610, "&lt;"&amp;$JU$5:$JU$610)+1), ROW()-ROW($JV$5)+1), COUNTIF($JU$5:$JU$610, "&lt;"&amp;$JU$5:$JU$610)+1, 0)), "")</f>
        <v/>
      </c>
    </row>
    <row r="411" spans="1:282">
      <c r="A411" s="66"/>
      <c r="B411" s="77" t="str">
        <f t="shared" si="62"/>
        <v/>
      </c>
      <c r="C411" s="66"/>
      <c r="D411" s="77" t="str">
        <f>IFERROR(IF(B411&lt;&gt;"", IF(COUNTIF(INDEX(Paste_Here!AS$2:AS$610, MATCH(B411, Paste_Here!A$2:A$610, 0), 0), "yes") &gt; 0, "Yes", IF(COUNTIF(INDEX(Paste_Here!AS$2:AS$610, MATCH(B411, Paste_Here!A$2:A$610, 0), 0), "no") &gt; 0, "No", "")), ""), "")</f>
        <v/>
      </c>
      <c r="E411" s="66"/>
      <c r="F411" s="77" t="str">
        <f t="shared" si="63"/>
        <v/>
      </c>
      <c r="G411" s="66"/>
      <c r="H411" s="77" t="str">
        <f>IFERROR(IF(B411&lt;&gt;"", IF(COUNTIF(INDEX(Paste_Here!AO$2:AR$610, MATCH(B411, Paste_Here!A$2:A$610, 0), 0), "yes") &gt; 0, "Yes", IF(COUNTIF(INDEX(Paste_Here!AO$2:AR$610, MATCH(B411, Paste_Here!A$2:A$610, 0), 0), "no") &gt; 0, "No", "")), ""), "")</f>
        <v/>
      </c>
      <c r="I411" s="66"/>
      <c r="J411" s="77" t="str">
        <f t="shared" si="64"/>
        <v/>
      </c>
      <c r="K411" s="66"/>
      <c r="L411" s="77" t="str">
        <f>IFERROR(IF(B411&lt;&gt;"", IF(ISNUMBER(SEARCH("yes", LOWER(INDEX(Paste_Here!W$2:W$610, MATCH(B411, Paste_Here!A$2:A$610, 0))))), "Yes", IF(ISNUMBER(SEARCH("no", LOWER(INDEX(Paste_Here!W$2:W$610, MATCH(B411, Paste_Here!A$2:A$610, 0))))), "No", "")), ""), "")</f>
        <v/>
      </c>
      <c r="M411" s="66"/>
      <c r="N411" s="77"/>
      <c r="O411" s="66"/>
      <c r="P411" s="77" t="str">
        <f>IFERROR(IF(B411&lt;&gt;"", IF(ISNUMBER(SEARCH("yes", LOWER(INDEX(Paste_Here!V$2:V$610, MATCH(B411, Paste_Here!A$2:A$610, 0))))), "Yes", IF(ISNUMBER(SEARCH("no", LOWER(INDEX(Paste_Here!V$2:V$610, MATCH(B411, Paste_Here!A$2:A$610, 0))))), "No", "")), ""), "")</f>
        <v/>
      </c>
      <c r="Q411" s="66"/>
      <c r="R411" s="77"/>
      <c r="S411" s="66"/>
      <c r="T411" s="77"/>
      <c r="U411" s="66"/>
      <c r="V411" s="66"/>
      <c r="W411" s="77" t="str">
        <f t="shared" si="65"/>
        <v/>
      </c>
      <c r="X411" s="66"/>
      <c r="Y411" s="77" t="str">
        <f>IFERROR(IF(B411&lt;&gt;"", IF(ISNUMBER(SEARCH("Revealed-Potential (Primary Focus)", LOWER(INDEX(Paste_Here!X$2:X$610, MATCH(B411, Paste_Here!A$2:A$610, 0))))), "Rev-Potential: Prim", IF(ISNUMBER(SEARCH("Revealed-Potential (Secondary Focus)", LOWER(INDEX(Paste_Here!X$2:X$610, MATCH(B411, Paste_Here!A$2:A$610, 0))))), "Rev-Potential: Sec", IF(ISNUMBER(SEARCH("Monitoring", LOWER(INDEX(Paste_Here!X$2:X$610, MATCH(B411, Paste_Here!A$2:A$610, 0))))), "Monitoring", IF(ISNUMBER(SEARCH("At-Promise (Secondary Focus)", LOWER(INDEX(Paste_Here!X$2:X$610, MATCH(B411, Paste_Here!A$2:A$610, 0))))), "At-Promise: Sec", IF(ISNUMBER(SEARCH("At-Promise (Primary Focus)", LOWER(INDEX(Paste_Here!X$2:X$610, MATCH(B411, Paste_Here!A$2:A$610, 0))))), "At-Promise: Prim", ""))))), ""), "")</f>
        <v/>
      </c>
      <c r="Z411" s="66"/>
      <c r="AA411" s="77"/>
      <c r="AB411" s="66"/>
      <c r="AC411" s="77" t="str">
        <f>IFERROR(IF(B411&lt;&gt;"", IF(ISNUMBER(SEARCH("Revealed-Potential (Primary Focus)", LOWER(INDEX(Paste_Here!AB$2:AB$610, MATCH(B411, Paste_Here!A$2:A$610, 0))))), "Rev-Potential: Prim", IF(ISNUMBER(SEARCH("Revealed-Potential (Secondary Focus)", LOWER(INDEX(Paste_Here!AB$2:AB$610, MATCH(B411, Paste_Here!A$2:A$610, 0))))), "Rev-Potential: Sec", IF(ISNUMBER(SEARCH("Monitoring", LOWER(INDEX(Paste_Here!AB$2:AB$610, MATCH(B411, Paste_Here!A$2:A$610, 0))))), "Monitoring", IF(ISNUMBER(SEARCH("At-Promise (Secondary Focus)", LOWER(INDEX(Paste_Here!AB$2:AB$610, MATCH(B411, Paste_Here!A$2:A$610, 0))))), "At-Promise: Sec", IF(ISNUMBER(SEARCH("At-Promise (Primary Focus)", LOWER(INDEX(Paste_Here!AB$2:AB$610, MATCH(B411, Paste_Here!A$2:A$610, 0))))), "At-Promise: Prim", ""))))), ""), "")</f>
        <v/>
      </c>
      <c r="AD411" s="66"/>
      <c r="AE411" s="77"/>
      <c r="AF411" s="66"/>
      <c r="AG411" s="77"/>
      <c r="AH411" s="66"/>
      <c r="AI411" s="77"/>
      <c r="AJ411" s="66"/>
      <c r="AK411" s="77"/>
      <c r="AL411" s="66"/>
      <c r="AM411" s="77"/>
      <c r="AN411" s="66"/>
      <c r="AO411" s="77"/>
      <c r="AP411" s="66"/>
      <c r="AQ411" s="77"/>
      <c r="AR411" s="66"/>
      <c r="AS411" s="77"/>
      <c r="AT411" s="66"/>
      <c r="AU411" s="66"/>
      <c r="AV411" s="77" t="str">
        <f t="shared" si="66"/>
        <v/>
      </c>
      <c r="AW411" s="66"/>
      <c r="AX411" s="77" t="str">
        <f>IFERROR(IF(B411&lt;&gt;"", IF(AND(INDEX(Paste_Here!AC$2:AC$610, MATCH(B411, Paste_Here!A$2:A$610, 0))&lt;&gt;"", ISNUMBER(VALUE(INDEX(Paste_Here!AC$2:AC$610, MATCH(B411, Paste_Here!A$2:A$610, 0))))), INDEX(Paste_Here!AC$2:AC$610, MATCH(B411, Paste_Here!A$2:A$610, 0)), ""), ""), "")</f>
        <v/>
      </c>
      <c r="AY411" s="66"/>
      <c r="AZ411" s="77" t="str">
        <f>IFERROR(IF(B411&lt;&gt;"", IF(AND(INDEX(Paste_Here!AD$2:AD$610, MATCH(B411, Paste_Here!A$2:A$610, 0))&lt;&gt;"", ISNUMBER(VALUE(INDEX(Paste_Here!AD$2:AD$610, MATCH(B411, Paste_Here!A$2:A$610, 0))))), TEXT(ROUND(VALUE(INDEX(Paste_Here!AD$2:AD$610, MATCH(B411, Paste_Here!A$2:A$610, 0))), 2), "0.00"), ""), ""), "")</f>
        <v/>
      </c>
      <c r="BA411" s="66"/>
      <c r="BB411" s="77" t="str">
        <f>IFERROR(IF(B411&lt;&gt;"", IF(LOWER(INDEX(Paste_Here!AE$2:AE$610, MATCH(B411, Paste_Here!A$2:A$610, 0)))="approaching expectations", "Approaching", IF(LOWER(INDEX(Paste_Here!AE$2:AE$610, MATCH(B411, Paste_Here!A$2:A$610, 0)))="met expectations", "Met", IF(LOWER(INDEX(Paste_Here!AE$2:AE$610, MATCH(B411, Paste_Here!A$2:A$610, 0)))="exceeded expectations", "Exceeded", IF(LOWER(INDEX(Paste_Here!AE$2:AE$610, MATCH(B411, Paste_Here!A$2:A$610, 0)))="below expectations", "Below", "")))), ""), "")</f>
        <v/>
      </c>
      <c r="BC411" s="66"/>
      <c r="BD411" s="77" t="str">
        <f>IFERROR(IF(B411&lt;&gt;"", IF(AND(INDEX(Paste_Here!T$2:T$610, MATCH(B411, Paste_Here!A$2:A$610, 0))&lt;&gt;"", ISNUMBER(VALUE(INDEX(Paste_Here!T$2:T$610, MATCH(B411, Paste_Here!A$2:A$610, 0))))), INDEX(Paste_Here!T$2:T$610, MATCH(B411, Paste_Here!A$2:A$610, 0)), ""), ""), "")</f>
        <v/>
      </c>
      <c r="BE411" s="66"/>
      <c r="BF411" s="77"/>
      <c r="BG411" s="66"/>
      <c r="BH411" s="77"/>
      <c r="BI411" s="66"/>
      <c r="BJ411" s="77"/>
      <c r="BK411" s="66"/>
      <c r="BL411" s="77" t="str">
        <f>IFERROR(IF(B411&lt;&gt;"", IF(AND(INDEX(Paste_Here!N$2:N$610, MATCH(B411, Paste_Here!A$2:A$610, 0))&lt;&gt;"", ISNUMBER(VALUE(INDEX(Paste_Here!N$2:N$610, MATCH(B411, Paste_Here!A$2:A$610, 0))))), INDEX(Paste_Here!N$2:N$610, MATCH(B411, Paste_Here!A$2:A$610, 0)), ""), ""), "")</f>
        <v/>
      </c>
      <c r="BM411" s="66"/>
      <c r="BN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BO411" s="66"/>
      <c r="BP411" s="77" t="str" cm="1">
        <f t="array" aca="1" ref="BP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BQ411" s="66"/>
      <c r="BR411" s="66"/>
      <c r="BS411" s="77"/>
      <c r="BT411" s="66"/>
      <c r="BU411" s="77"/>
      <c r="BV411" s="66"/>
      <c r="BW411" s="77"/>
      <c r="BX411" s="66"/>
      <c r="BY411" s="77"/>
      <c r="BZ411" s="66"/>
      <c r="CA411" s="77"/>
      <c r="CB411" s="66"/>
      <c r="CC411" s="77"/>
      <c r="CD411" s="66"/>
      <c r="CE411" s="77"/>
      <c r="CF411" s="66"/>
      <c r="CG411" s="77"/>
      <c r="CH411" s="66"/>
      <c r="CI411" s="77"/>
      <c r="CJ411" s="66"/>
      <c r="CK411" s="77"/>
      <c r="CL411" s="66"/>
      <c r="CM411" s="77"/>
      <c r="CN411" s="66"/>
      <c r="CO411" s="66"/>
      <c r="CP411" s="77" t="str">
        <f t="shared" si="67"/>
        <v/>
      </c>
      <c r="CQ411" s="66"/>
      <c r="CR411" s="77" t="str">
        <f>IFERROR(IF(B411&lt;&gt;"", IF(AND(INDEX(Paste_Here!Y$2:Y$610, MATCH(B411, Paste_Here!A$2:A$610, 0))&lt;&gt;"", ISNUMBER(VALUE(INDEX(Paste_Here!Y$2:Y$610, MATCH(B411, Paste_Here!A$2:A$610, 0))))), INDEX(Paste_Here!Y$2:Y$610, MATCH(B411, Paste_Here!A$2:A$610, 0)), ""), ""), "")</f>
        <v/>
      </c>
      <c r="CS411" s="66"/>
      <c r="CT411" s="77" t="str">
        <f>IFERROR(IF(B411&lt;&gt;"", IF(AND(INDEX(Paste_Here!AA$2:AA$610, MATCH(B411, Paste_Here!A$2:A$610, 0))&lt;&gt;"", ISNUMBER(--INDEX(Paste_Here!AA$2:AA$610, MATCH(B411, Paste_Here!A$2:A$610, 0)))), TEXT(ROUND(--INDEX(Paste_Here!AA$2:AA$610, MATCH(B411, Paste_Here!A$2:A$610, 0)), 2), "0.00"), ""), ""), "")</f>
        <v/>
      </c>
      <c r="CU411" s="66"/>
      <c r="CV411" s="77" t="str">
        <f>IFERROR(IF(B411&lt;&gt;"", IF(LOWER(INDEX(Paste_Here!Z$2:Z$610, MATCH(B411, Paste_Here!A$2:A$610, 0)))="approaching expectations", "Approaching", IF(LOWER(INDEX(Paste_Here!Z$2:Z$610, MATCH(B411, Paste_Here!A$2:A$610, 0)))="met expectations", "Met", IF(LOWER(INDEX(Paste_Here!Z$2:Z$610, MATCH(B411, Paste_Here!A$2:A$610, 0)))="exceeded expectations", "Exceeded", IF(LOWER(INDEX(Paste_Here!Z$2:Z$610, MATCH(B411, Paste_Here!A$2:A$610, 0)))="below expectations", "Below", "")))), ""), "")</f>
        <v/>
      </c>
      <c r="CW411" s="66"/>
      <c r="CX411" s="77"/>
      <c r="CY411" s="66"/>
      <c r="CZ411" s="77" t="str">
        <f>IFERROR(IF(B411&lt;&gt;"", IF(AND(INDEX(Paste_Here!AL$2:AL$610, MATCH(B411, Paste_Here!A$2:A$610, 0))&lt;&gt;"", ISNUMBER(VALUE(INDEX(Paste_Here!AL$2:AL$610, MATCH(B411, Paste_Here!A$2:A$610, 0))))), INDEX(Paste_Here!AL$2:AL$610, MATCH(B411, Paste_Here!A$2:A$610, 0)), ""), ""), "")</f>
        <v/>
      </c>
      <c r="DA411" s="66"/>
      <c r="DB411" s="77" t="str">
        <f>IFERROR(IF(B411&lt;&gt;"", IF(ISNUMBER(SEARCH("highrisk", LOWER(INDEX(Paste_Here!AM$2:AM$610, MATCH(B411, Paste_Here!A$2:A$610, 0))))), "High Risk", IF(ISNUMBER(SEARCH("lowrisk", LOWER(INDEX(Paste_Here!AM$2:AM$610, MATCH(B411, Paste_Here!A$2:A$610, 0))))), "Low Risk", IF(ISNUMBER(SEARCH("somerisk", LOWER(INDEX(Paste_Here!AM$2:AM$610, MATCH(B411, Paste_Here!A$2:A$610, 0))))), "Some Risk", ""))), ""), "")</f>
        <v/>
      </c>
      <c r="DC411" s="66"/>
      <c r="DD411" s="77" t="str">
        <f>IFERROR(IF(B411&lt;&gt;"", IF(AND(INDEX(Paste_Here!AN$2:AN$610, MATCH(B411, Paste_Here!A$2:A$610, 0))&lt;&gt;"", ISNUMBER(VALUE(INDEX(Paste_Here!AN$2:AN$610, MATCH(B411, Paste_Here!A$2:A$610, 0))))), INDEX(Paste_Here!AN$2:AN$610, MATCH(B411, Paste_Here!A$2:A$610, 0)), ""), ""), "")</f>
        <v/>
      </c>
      <c r="DE411" s="66"/>
      <c r="DF411" s="77" t="str">
        <f>IFERROR(IF(B411&lt;&gt;"", IF(AND(INDEX(Paste_Here!Q$2:Q$610, MATCH(B411, Paste_Here!A$2:A$610, 0))&lt;&gt;"", ISNUMBER(VALUE(INDEX(Paste_Here!Q$2:Q$610, MATCH(B411, Paste_Here!A$2:A$610, 0))))), INDEX(Paste_Here!Q$2:Q$610, MATCH(B411, Paste_Here!A$2:A$610, 0)), ""), ""), "")</f>
        <v/>
      </c>
      <c r="DG411" s="66"/>
      <c r="DH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DI411" s="66"/>
      <c r="DJ411" s="77" t="str" cm="1">
        <f t="array" aca="1" ref="DJ411" ca="1">IFERROR(VALUE(IF(ISNUMBER(SEARCH("EM", INDEX(Paste_Here!S$2:S$500, MATCH(B411, Paste_Here!A$2:A$500, 0)))), "-" &amp;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f>
        <v/>
      </c>
      <c r="DK411" s="66"/>
      <c r="DL411" s="66"/>
      <c r="DM411" s="77" t="str">
        <f t="shared" si="68"/>
        <v/>
      </c>
      <c r="DN411" s="66"/>
      <c r="DO411" s="77" t="str">
        <f>IFERROR(IF(B411&lt;&gt;"", IF(AND(INDEX(Paste_Here!AF$2:AF$610, MATCH(B411, Paste_Here!A$2:A$610, 0))&lt;&gt;"", ISNUMBER(VALUE(INDEX(Paste_Here!AF$2:AF$610, MATCH(B411, Paste_Here!A$2:A$610, 0))))), INDEX(Paste_Here!AF$2:AF$610, MATCH(B411, Paste_Here!A$2:A$610, 0)), ""), ""), "")</f>
        <v/>
      </c>
      <c r="DP411" s="66"/>
      <c r="DQ411" s="77" t="str">
        <f>IFERROR(IF(B411&lt;&gt;"", IF(AND(INDEX(Paste_Here!AG$2:AG$610, MATCH(B411, Paste_Here!A$2:A$610, 0))&lt;&gt;"", ISNUMBER(--INDEX(Paste_Here!AG$2:AG$610, MATCH(B411, Paste_Here!A$2:A$610, 0)))), TEXT(ROUND(--INDEX(Paste_Here!AG$2:AG$610, MATCH(B411, Paste_Here!A$2:A$610, 0)), 2), "0.00"), ""), ""), "")</f>
        <v/>
      </c>
      <c r="DR411" s="66"/>
      <c r="DS411" s="77" t="str">
        <f>IFERROR(IF(B411&lt;&gt;"", IF(LOWER(INDEX(Paste_Here!AH$2:AH$610, MATCH(B411, Paste_Here!A$2:A$610, 0)))="approaching expectations", "Approaching", IF(LOWER(INDEX(Paste_Here!AH$2:AH$610, MATCH(B411, Paste_Here!A$2:A$610, 0)))="met expectations", "Met", IF(LOWER(INDEX(Paste_Here!AH$2:AH$610, MATCH(B411, Paste_Here!A$2:A$610, 0)))="exceeded expectations", "Exceeded", IF(LOWER(INDEX(Paste_Here!AH$2:AH$610, MATCH(B411, Paste_Here!A$2:A$610, 0)))="below expectations", "Below", "")))), ""), "")</f>
        <v/>
      </c>
      <c r="DT411" s="66"/>
      <c r="DU411" s="77" t="str">
        <f>IFERROR(IF(B411&lt;&gt;"", IF(AND(INDEX(Paste_Here!U$2:U$610, MATCH(B411, Paste_Here!A$2:A$610, 0))&lt;&gt;"", ISNUMBER(VALUE(INDEX(Paste_Here!U$2:U$610, MATCH(B411, Paste_Here!A$2:A$610, 0))))), INDEX(Paste_Here!U$2:U$610, MATCH(B411, Paste_Here!A$2:A$610, 0)), ""), ""), "")</f>
        <v/>
      </c>
      <c r="DV411" s="66"/>
      <c r="DW411" s="77"/>
      <c r="DX411" s="66"/>
      <c r="DY411" s="77" t="str">
        <f>IFERROR(IF(B411&lt;&gt;"", IF(AND(INDEX(Paste_Here!AI$2:AI$610, MATCH(B411, Paste_Here!A$2:A$610, 0))&lt;&gt;"", ISNUMBER(VALUE(INDEX(Paste_Here!AI$2:AI$610, MATCH(B411, Paste_Here!A$2:A$610, 0))))), INDEX(Paste_Here!AI$2:AI$610, MATCH(B411, Paste_Here!A$2:A$610, 0)), ""), ""), "")</f>
        <v/>
      </c>
      <c r="DZ411" s="66"/>
      <c r="EA411" s="77" t="str">
        <f>IFERROR(IF(B411&lt;&gt;"", IF(AND(INDEX(Paste_Here!AJ$2:AJ$610, MATCH(B411, Paste_Here!A$2:A$610, 0))&lt;&gt;"", ISNUMBER(--INDEX(Paste_Here!AJ$2:AJ$610, MATCH(B411, Paste_Here!A$2:A$610, 0)))), TEXT(ROUND(--INDEX(Paste_Here!AJ$2:AJ$610, MATCH(B411, Paste_Here!A$2:A$610, 0)), 2), "0.00"), ""), ""), "")</f>
        <v/>
      </c>
      <c r="EB411" s="66"/>
      <c r="EC411" s="77" t="str">
        <f>IFERROR(IF(B411&lt;&gt;"", IF(LOWER(INDEX(Paste_Here!AK$2:AK$610, MATCH(B411, Paste_Here!A$2:A$610, 0)))="approaching expectations", "Approaching", IF(LOWER(INDEX(Paste_Here!AK$2:AK$610, MATCH(B411, Paste_Here!A$2:A$610, 0)))="met expectations", "Met", IF(LOWER(INDEX(Paste_Here!AK$2:AK$610, MATCH(B411, Paste_Here!A$2:A$610, 0)))="exceeded expectations", "Exceeded", IF(LOWER(INDEX(Paste_Here!AK$2:AK$610, MATCH(B411, Paste_Here!A$2:A$610, 0)))="below expectations", "Below", "")))), ""), "")</f>
        <v/>
      </c>
      <c r="ED411" s="66"/>
      <c r="EE411" s="77"/>
      <c r="EF411" s="66"/>
      <c r="EG411" s="77"/>
      <c r="EH411" s="66"/>
      <c r="EI411" s="66"/>
      <c r="EJ411" s="77" t="str">
        <f t="shared" si="69"/>
        <v/>
      </c>
      <c r="EK411" s="66"/>
      <c r="EL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EM411" s="66"/>
      <c r="EN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EO411" s="66"/>
      <c r="EP411" s="77"/>
      <c r="EQ411" s="66"/>
      <c r="ER411" s="77" t="str">
        <f>IFERROR(IF(B411&lt;&gt;"", IF(AND(INDEX(Paste_Here!AT$2:AT$610, MATCH(B411, Paste_Here!A$2:A$610, 0))&lt;&gt;"", ISNUMBER(VALUE(INDEX(Paste_Here!AT$2:AT$610, MATCH(B411, Paste_Here!A$2:A$610, 0))))), INDEX(Paste_Here!AT$2:AT$610, MATCH(B411, Paste_Here!A$2:A$610, 0)), ""), ""), "")</f>
        <v/>
      </c>
      <c r="ES411" s="66"/>
      <c r="ET411" s="77" t="str">
        <f>IFERROR(IF(B411&lt;&gt;"", IF(AND(INDEX(Paste_Here!AV$2:AV$610, MATCH(B411, Paste_Here!A$2:A$610, 0))&lt;&gt;"", ISNUMBER(VALUE(INDEX(Paste_Here!AV$2:AV$610, MATCH(B411, Paste_Here!A$2:A$610, 0))))), INDEX(Paste_Here!AV$2:AV$610, MATCH(B411, Paste_Here!A$2:A$610, 0)), ""), ""), "")</f>
        <v/>
      </c>
      <c r="EU411" s="66"/>
      <c r="EV411" s="77"/>
      <c r="EW411" s="66"/>
      <c r="EX411" s="77" t="str">
        <f>IFERROR(IF(B411&lt;&gt;"", IF(AND(INDEX(Paste_Here!AU$2:AU$610, MATCH(B411, Paste_Here!A$2:A$610, 0))&lt;&gt;"", ISNUMBER(VALUE(INDEX(Paste_Here!AU$2:AU$610, MATCH(B411, Paste_Here!A$2:A$610, 0))))), INDEX(Paste_Here!AU$2:AU$610, MATCH(B411, Paste_Here!A$2:A$610, 0)), ""), ""), "")</f>
        <v/>
      </c>
      <c r="EY411" s="66"/>
      <c r="EZ411" s="77" t="str">
        <f>IFERROR(IF(B411&lt;&gt;"", IF(AND(INDEX(Paste_Here!AW$2:AW$610, MATCH(B411, Paste_Here!A$2:A$610, 0))&lt;&gt;"", ISNUMBER(VALUE(INDEX(Paste_Here!AW$2:AW$610, MATCH(B411, Paste_Here!A$2:A$610, 0))))), INDEX(Paste_Here!AW$2:AW$610, MATCH(B411, Paste_Here!A$2:A$610, 0)), ""), ""), "")</f>
        <v/>
      </c>
      <c r="FA411" s="66"/>
      <c r="FB411" s="77"/>
      <c r="FC411" s="66"/>
      <c r="FD411" s="77"/>
      <c r="FE411" s="66"/>
      <c r="FF411" s="66"/>
      <c r="FG411" s="77" t="str">
        <f t="shared" si="70"/>
        <v/>
      </c>
      <c r="FH411" s="66"/>
      <c r="FI411" s="77" t="str">
        <f>IFERROR(IF(B411&lt;&gt;"", IF(ISNUMBER(SEARCH("s", LOWER(INDEX(Paste_Here!M$2:M$610, MATCH(B411, Paste_Here!A$2:A$610, 0))))), "Yes", IF(INDEX(Paste_Here!M$2:M$610, MATCH(B411, Paste_Here!A$2:A$610, 0))&lt;&gt;"", "No", "")), ""), "")</f>
        <v/>
      </c>
      <c r="FJ411" s="66"/>
      <c r="FK411" s="77" t="str">
        <f>IFERROR(IF(B411&lt;&gt;"", IF(ISNUMBER(SEARCH("yes", LOWER(INDEX(Paste_Here!F$2:F$610, MATCH(B411, Paste_Here!A$2:A$610, 0))))), "Yes", IF(ISNUMBER(SEARCH("no", LOWER(INDEX(Paste_Here!F$2:F$610, MATCH(B411, Paste_Here!A$2:A$610, 0))))), "No", "")), ""), "")</f>
        <v/>
      </c>
      <c r="FL411" s="66"/>
      <c r="FM411" s="77" t="str">
        <f>IFERROR(IF(B411&lt;&gt;"", IF(ISNUMBER(SEARCH("english language learner", LOWER(INDEX(Paste_Here!C$2:C$610, MATCH(B411, Paste_Here!A$2:A$610, 0))))), "Yes", ""), ""), "")</f>
        <v/>
      </c>
      <c r="FN411" s="66"/>
      <c r="FO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FP411" s="66"/>
      <c r="FQ411" s="77" t="str">
        <f>IFERROR(IF(B411&lt;&gt;"", IF(ISNUMBER(SEARCH("yes", LOWER(INDEX(Paste_Here!L$2:L$610, MATCH(B411, Paste_Here!A$2:A$610, 0))))), "Yes", IF(ISNUMBER(SEARCH("no", LOWER(INDEX(Paste_Here!L$2:L$610, MATCH(B411, Paste_Here!A$2:A$610, 0))))), "No", "")), ""), "")</f>
        <v/>
      </c>
      <c r="FR411" s="66"/>
      <c r="FS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FT411" s="66"/>
      <c r="FU411" s="77"/>
      <c r="FV411" s="66"/>
      <c r="FW411" s="77" t="str">
        <f>IFERROR(IF(B411&lt;&gt;"", IF(AND(INDEX(Paste_Here!D$2:D$610, MATCH(B411, Paste_Here!A$2:A$610, 0))&lt;&gt;"", ISNUMBER(VALUE(INDEX(Paste_Here!D$2:D$610, MATCH(B411, Paste_Here!A$2:A$610, 0))))), INDEX(Paste_Here!D$2:D$610, MATCH(B411, Paste_Here!A$2:A$610, 0)), ""), ""), "")</f>
        <v/>
      </c>
      <c r="FX411" s="66"/>
      <c r="FY411" s="77" t="str">
        <f>IFERROR(IF(B411&lt;&gt;"", IF(AND(INDEX(Paste_Here!G$2:G$610, MATCH(B411, Paste_Here!A$2:A$610, 0))&lt;&gt;"", ISNUMBER(VALUE(INDEX(Paste_Here!G$2:G$610, MATCH(B411, Paste_Here!A$2:A$610, 0))))), INDEX(Paste_Here!G$2:G$610, MATCH(B411, Paste_Here!A$2:A$610, 0)), ""), ""), "")</f>
        <v/>
      </c>
      <c r="FZ411" s="66"/>
      <c r="GA411" s="95"/>
      <c r="GB411" s="66"/>
      <c r="JS411" s="1" t="str" cm="1">
        <f t="array" ref="JS411">IFERROR(INDEX(Paste_Here!$B$2:$B$610, MATCH(0, COUNTIF(JS$4:JS410, Paste_Here!$B$2:$B$610) + IF(Paste_Here!$B$2:$B$610="", 1, 0), 0)), "")</f>
        <v/>
      </c>
      <c r="JT411" s="1" t="str">
        <f>IF(JS411&lt;&gt;"", INDEX(Paste_Here!$A$2:$A$610, MATCH(JS411, Paste_Here!$B$2:$B$610, 0)), "")</f>
        <v/>
      </c>
      <c r="JU411" s="1" t="str">
        <f t="shared" si="71"/>
        <v/>
      </c>
      <c r="JV411" s="1" t="str" cm="1">
        <f t="array" ref="JV411">IFERROR(INDEX($JU$5:$JU$610, MATCH(SMALL(IF($JU$5:$JU$610&lt;&gt;"", COUNTIF($JU$5:$JU$610, "&lt;"&amp;$JU$5:$JU$610)+1), ROW()-ROW($JV$5)+1), COUNTIF($JU$5:$JU$610, "&lt;"&amp;$JU$5:$JU$610)+1, 0)), "")</f>
        <v/>
      </c>
    </row>
    <row r="412" spans="1:282">
      <c r="A412" s="66"/>
      <c r="B412" s="77" t="str">
        <f t="shared" si="62"/>
        <v/>
      </c>
      <c r="C412" s="66"/>
      <c r="D412" s="77" t="str">
        <f>IFERROR(IF(B412&lt;&gt;"", IF(COUNTIF(INDEX(Paste_Here!AS$2:AS$610, MATCH(B412, Paste_Here!A$2:A$610, 0), 0), "yes") &gt; 0, "Yes", IF(COUNTIF(INDEX(Paste_Here!AS$2:AS$610, MATCH(B412, Paste_Here!A$2:A$610, 0), 0), "no") &gt; 0, "No", "")), ""), "")</f>
        <v/>
      </c>
      <c r="E412" s="66"/>
      <c r="F412" s="77" t="str">
        <f t="shared" si="63"/>
        <v/>
      </c>
      <c r="G412" s="66"/>
      <c r="H412" s="77" t="str">
        <f>IFERROR(IF(B412&lt;&gt;"", IF(COUNTIF(INDEX(Paste_Here!AO$2:AR$610, MATCH(B412, Paste_Here!A$2:A$610, 0), 0), "yes") &gt; 0, "Yes", IF(COUNTIF(INDEX(Paste_Here!AO$2:AR$610, MATCH(B412, Paste_Here!A$2:A$610, 0), 0), "no") &gt; 0, "No", "")), ""), "")</f>
        <v/>
      </c>
      <c r="I412" s="66"/>
      <c r="J412" s="77" t="str">
        <f t="shared" si="64"/>
        <v/>
      </c>
      <c r="K412" s="66"/>
      <c r="L412" s="77" t="str">
        <f>IFERROR(IF(B412&lt;&gt;"", IF(ISNUMBER(SEARCH("yes", LOWER(INDEX(Paste_Here!W$2:W$610, MATCH(B412, Paste_Here!A$2:A$610, 0))))), "Yes", IF(ISNUMBER(SEARCH("no", LOWER(INDEX(Paste_Here!W$2:W$610, MATCH(B412, Paste_Here!A$2:A$610, 0))))), "No", "")), ""), "")</f>
        <v/>
      </c>
      <c r="M412" s="66"/>
      <c r="N412" s="77"/>
      <c r="O412" s="66"/>
      <c r="P412" s="77" t="str">
        <f>IFERROR(IF(B412&lt;&gt;"", IF(ISNUMBER(SEARCH("yes", LOWER(INDEX(Paste_Here!V$2:V$610, MATCH(B412, Paste_Here!A$2:A$610, 0))))), "Yes", IF(ISNUMBER(SEARCH("no", LOWER(INDEX(Paste_Here!V$2:V$610, MATCH(B412, Paste_Here!A$2:A$610, 0))))), "No", "")), ""), "")</f>
        <v/>
      </c>
      <c r="Q412" s="66"/>
      <c r="R412" s="77"/>
      <c r="S412" s="66"/>
      <c r="T412" s="77"/>
      <c r="U412" s="66"/>
      <c r="V412" s="66"/>
      <c r="W412" s="77" t="str">
        <f t="shared" si="65"/>
        <v/>
      </c>
      <c r="X412" s="66"/>
      <c r="Y412" s="77" t="str">
        <f>IFERROR(IF(B412&lt;&gt;"", IF(ISNUMBER(SEARCH("Revealed-Potential (Primary Focus)", LOWER(INDEX(Paste_Here!X$2:X$610, MATCH(B412, Paste_Here!A$2:A$610, 0))))), "Rev-Potential: Prim", IF(ISNUMBER(SEARCH("Revealed-Potential (Secondary Focus)", LOWER(INDEX(Paste_Here!X$2:X$610, MATCH(B412, Paste_Here!A$2:A$610, 0))))), "Rev-Potential: Sec", IF(ISNUMBER(SEARCH("Monitoring", LOWER(INDEX(Paste_Here!X$2:X$610, MATCH(B412, Paste_Here!A$2:A$610, 0))))), "Monitoring", IF(ISNUMBER(SEARCH("At-Promise (Secondary Focus)", LOWER(INDEX(Paste_Here!X$2:X$610, MATCH(B412, Paste_Here!A$2:A$610, 0))))), "At-Promise: Sec", IF(ISNUMBER(SEARCH("At-Promise (Primary Focus)", LOWER(INDEX(Paste_Here!X$2:X$610, MATCH(B412, Paste_Here!A$2:A$610, 0))))), "At-Promise: Prim", ""))))), ""), "")</f>
        <v/>
      </c>
      <c r="Z412" s="66"/>
      <c r="AA412" s="77"/>
      <c r="AB412" s="66"/>
      <c r="AC412" s="77" t="str">
        <f>IFERROR(IF(B412&lt;&gt;"", IF(ISNUMBER(SEARCH("Revealed-Potential (Primary Focus)", LOWER(INDEX(Paste_Here!AB$2:AB$610, MATCH(B412, Paste_Here!A$2:A$610, 0))))), "Rev-Potential: Prim", IF(ISNUMBER(SEARCH("Revealed-Potential (Secondary Focus)", LOWER(INDEX(Paste_Here!AB$2:AB$610, MATCH(B412, Paste_Here!A$2:A$610, 0))))), "Rev-Potential: Sec", IF(ISNUMBER(SEARCH("Monitoring", LOWER(INDEX(Paste_Here!AB$2:AB$610, MATCH(B412, Paste_Here!A$2:A$610, 0))))), "Monitoring", IF(ISNUMBER(SEARCH("At-Promise (Secondary Focus)", LOWER(INDEX(Paste_Here!AB$2:AB$610, MATCH(B412, Paste_Here!A$2:A$610, 0))))), "At-Promise: Sec", IF(ISNUMBER(SEARCH("At-Promise (Primary Focus)", LOWER(INDEX(Paste_Here!AB$2:AB$610, MATCH(B412, Paste_Here!A$2:A$610, 0))))), "At-Promise: Prim", ""))))), ""), "")</f>
        <v/>
      </c>
      <c r="AD412" s="66"/>
      <c r="AE412" s="77"/>
      <c r="AF412" s="66"/>
      <c r="AG412" s="77"/>
      <c r="AH412" s="66"/>
      <c r="AI412" s="77"/>
      <c r="AJ412" s="66"/>
      <c r="AK412" s="77"/>
      <c r="AL412" s="66"/>
      <c r="AM412" s="77"/>
      <c r="AN412" s="66"/>
      <c r="AO412" s="77"/>
      <c r="AP412" s="66"/>
      <c r="AQ412" s="77"/>
      <c r="AR412" s="66"/>
      <c r="AS412" s="77"/>
      <c r="AT412" s="66"/>
      <c r="AU412" s="66"/>
      <c r="AV412" s="77" t="str">
        <f t="shared" si="66"/>
        <v/>
      </c>
      <c r="AW412" s="66"/>
      <c r="AX412" s="77" t="str">
        <f>IFERROR(IF(B412&lt;&gt;"", IF(AND(INDEX(Paste_Here!AC$2:AC$610, MATCH(B412, Paste_Here!A$2:A$610, 0))&lt;&gt;"", ISNUMBER(VALUE(INDEX(Paste_Here!AC$2:AC$610, MATCH(B412, Paste_Here!A$2:A$610, 0))))), INDEX(Paste_Here!AC$2:AC$610, MATCH(B412, Paste_Here!A$2:A$610, 0)), ""), ""), "")</f>
        <v/>
      </c>
      <c r="AY412" s="66"/>
      <c r="AZ412" s="77" t="str">
        <f>IFERROR(IF(B412&lt;&gt;"", IF(AND(INDEX(Paste_Here!AD$2:AD$610, MATCH(B412, Paste_Here!A$2:A$610, 0))&lt;&gt;"", ISNUMBER(VALUE(INDEX(Paste_Here!AD$2:AD$610, MATCH(B412, Paste_Here!A$2:A$610, 0))))), TEXT(ROUND(VALUE(INDEX(Paste_Here!AD$2:AD$610, MATCH(B412, Paste_Here!A$2:A$610, 0))), 2), "0.00"), ""), ""), "")</f>
        <v/>
      </c>
      <c r="BA412" s="66"/>
      <c r="BB412" s="77" t="str">
        <f>IFERROR(IF(B412&lt;&gt;"", IF(LOWER(INDEX(Paste_Here!AE$2:AE$610, MATCH(B412, Paste_Here!A$2:A$610, 0)))="approaching expectations", "Approaching", IF(LOWER(INDEX(Paste_Here!AE$2:AE$610, MATCH(B412, Paste_Here!A$2:A$610, 0)))="met expectations", "Met", IF(LOWER(INDEX(Paste_Here!AE$2:AE$610, MATCH(B412, Paste_Here!A$2:A$610, 0)))="exceeded expectations", "Exceeded", IF(LOWER(INDEX(Paste_Here!AE$2:AE$610, MATCH(B412, Paste_Here!A$2:A$610, 0)))="below expectations", "Below", "")))), ""), "")</f>
        <v/>
      </c>
      <c r="BC412" s="66"/>
      <c r="BD412" s="77" t="str">
        <f>IFERROR(IF(B412&lt;&gt;"", IF(AND(INDEX(Paste_Here!T$2:T$610, MATCH(B412, Paste_Here!A$2:A$610, 0))&lt;&gt;"", ISNUMBER(VALUE(INDEX(Paste_Here!T$2:T$610, MATCH(B412, Paste_Here!A$2:A$610, 0))))), INDEX(Paste_Here!T$2:T$610, MATCH(B412, Paste_Here!A$2:A$610, 0)), ""), ""), "")</f>
        <v/>
      </c>
      <c r="BE412" s="66"/>
      <c r="BF412" s="77"/>
      <c r="BG412" s="66"/>
      <c r="BH412" s="77"/>
      <c r="BI412" s="66"/>
      <c r="BJ412" s="77"/>
      <c r="BK412" s="66"/>
      <c r="BL412" s="77" t="str">
        <f>IFERROR(IF(B412&lt;&gt;"", IF(AND(INDEX(Paste_Here!N$2:N$610, MATCH(B412, Paste_Here!A$2:A$610, 0))&lt;&gt;"", ISNUMBER(VALUE(INDEX(Paste_Here!N$2:N$610, MATCH(B412, Paste_Here!A$2:A$610, 0))))), INDEX(Paste_Here!N$2:N$610, MATCH(B412, Paste_Here!A$2:A$610, 0)), ""), ""), "")</f>
        <v/>
      </c>
      <c r="BM412" s="66"/>
      <c r="BN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BO412" s="66"/>
      <c r="BP412" s="77" t="str" cm="1">
        <f t="array" aca="1" ref="BP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BQ412" s="66"/>
      <c r="BR412" s="66"/>
      <c r="BS412" s="77"/>
      <c r="BT412" s="66"/>
      <c r="BU412" s="77"/>
      <c r="BV412" s="66"/>
      <c r="BW412" s="77"/>
      <c r="BX412" s="66"/>
      <c r="BY412" s="77"/>
      <c r="BZ412" s="66"/>
      <c r="CA412" s="77"/>
      <c r="CB412" s="66"/>
      <c r="CC412" s="77"/>
      <c r="CD412" s="66"/>
      <c r="CE412" s="77"/>
      <c r="CF412" s="66"/>
      <c r="CG412" s="77"/>
      <c r="CH412" s="66"/>
      <c r="CI412" s="77"/>
      <c r="CJ412" s="66"/>
      <c r="CK412" s="77"/>
      <c r="CL412" s="66"/>
      <c r="CM412" s="77"/>
      <c r="CN412" s="66"/>
      <c r="CO412" s="66"/>
      <c r="CP412" s="77" t="str">
        <f t="shared" si="67"/>
        <v/>
      </c>
      <c r="CQ412" s="66"/>
      <c r="CR412" s="77" t="str">
        <f>IFERROR(IF(B412&lt;&gt;"", IF(AND(INDEX(Paste_Here!Y$2:Y$610, MATCH(B412, Paste_Here!A$2:A$610, 0))&lt;&gt;"", ISNUMBER(VALUE(INDEX(Paste_Here!Y$2:Y$610, MATCH(B412, Paste_Here!A$2:A$610, 0))))), INDEX(Paste_Here!Y$2:Y$610, MATCH(B412, Paste_Here!A$2:A$610, 0)), ""), ""), "")</f>
        <v/>
      </c>
      <c r="CS412" s="66"/>
      <c r="CT412" s="77" t="str">
        <f>IFERROR(IF(B412&lt;&gt;"", IF(AND(INDEX(Paste_Here!AA$2:AA$610, MATCH(B412, Paste_Here!A$2:A$610, 0))&lt;&gt;"", ISNUMBER(--INDEX(Paste_Here!AA$2:AA$610, MATCH(B412, Paste_Here!A$2:A$610, 0)))), TEXT(ROUND(--INDEX(Paste_Here!AA$2:AA$610, MATCH(B412, Paste_Here!A$2:A$610, 0)), 2), "0.00"), ""), ""), "")</f>
        <v/>
      </c>
      <c r="CU412" s="66"/>
      <c r="CV412" s="77" t="str">
        <f>IFERROR(IF(B412&lt;&gt;"", IF(LOWER(INDEX(Paste_Here!Z$2:Z$610, MATCH(B412, Paste_Here!A$2:A$610, 0)))="approaching expectations", "Approaching", IF(LOWER(INDEX(Paste_Here!Z$2:Z$610, MATCH(B412, Paste_Here!A$2:A$610, 0)))="met expectations", "Met", IF(LOWER(INDEX(Paste_Here!Z$2:Z$610, MATCH(B412, Paste_Here!A$2:A$610, 0)))="exceeded expectations", "Exceeded", IF(LOWER(INDEX(Paste_Here!Z$2:Z$610, MATCH(B412, Paste_Here!A$2:A$610, 0)))="below expectations", "Below", "")))), ""), "")</f>
        <v/>
      </c>
      <c r="CW412" s="66"/>
      <c r="CX412" s="77"/>
      <c r="CY412" s="66"/>
      <c r="CZ412" s="77" t="str">
        <f>IFERROR(IF(B412&lt;&gt;"", IF(AND(INDEX(Paste_Here!AL$2:AL$610, MATCH(B412, Paste_Here!A$2:A$610, 0))&lt;&gt;"", ISNUMBER(VALUE(INDEX(Paste_Here!AL$2:AL$610, MATCH(B412, Paste_Here!A$2:A$610, 0))))), INDEX(Paste_Here!AL$2:AL$610, MATCH(B412, Paste_Here!A$2:A$610, 0)), ""), ""), "")</f>
        <v/>
      </c>
      <c r="DA412" s="66"/>
      <c r="DB412" s="77" t="str">
        <f>IFERROR(IF(B412&lt;&gt;"", IF(ISNUMBER(SEARCH("highrisk", LOWER(INDEX(Paste_Here!AM$2:AM$610, MATCH(B412, Paste_Here!A$2:A$610, 0))))), "High Risk", IF(ISNUMBER(SEARCH("lowrisk", LOWER(INDEX(Paste_Here!AM$2:AM$610, MATCH(B412, Paste_Here!A$2:A$610, 0))))), "Low Risk", IF(ISNUMBER(SEARCH("somerisk", LOWER(INDEX(Paste_Here!AM$2:AM$610, MATCH(B412, Paste_Here!A$2:A$610, 0))))), "Some Risk", ""))), ""), "")</f>
        <v/>
      </c>
      <c r="DC412" s="66"/>
      <c r="DD412" s="77" t="str">
        <f>IFERROR(IF(B412&lt;&gt;"", IF(AND(INDEX(Paste_Here!AN$2:AN$610, MATCH(B412, Paste_Here!A$2:A$610, 0))&lt;&gt;"", ISNUMBER(VALUE(INDEX(Paste_Here!AN$2:AN$610, MATCH(B412, Paste_Here!A$2:A$610, 0))))), INDEX(Paste_Here!AN$2:AN$610, MATCH(B412, Paste_Here!A$2:A$610, 0)), ""), ""), "")</f>
        <v/>
      </c>
      <c r="DE412" s="66"/>
      <c r="DF412" s="77" t="str">
        <f>IFERROR(IF(B412&lt;&gt;"", IF(AND(INDEX(Paste_Here!Q$2:Q$610, MATCH(B412, Paste_Here!A$2:A$610, 0))&lt;&gt;"", ISNUMBER(VALUE(INDEX(Paste_Here!Q$2:Q$610, MATCH(B412, Paste_Here!A$2:A$610, 0))))), INDEX(Paste_Here!Q$2:Q$610, MATCH(B412, Paste_Here!A$2:A$610, 0)), ""), ""), "")</f>
        <v/>
      </c>
      <c r="DG412" s="66"/>
      <c r="DH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DI412" s="66"/>
      <c r="DJ412" s="77" t="str" cm="1">
        <f t="array" aca="1" ref="DJ412" ca="1">IFERROR(VALUE(IF(ISNUMBER(SEARCH("EM", INDEX(Paste_Here!S$2:S$500, MATCH(B412, Paste_Here!A$2:A$500, 0)))), "-" &amp;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f>
        <v/>
      </c>
      <c r="DK412" s="66"/>
      <c r="DL412" s="66"/>
      <c r="DM412" s="77" t="str">
        <f t="shared" si="68"/>
        <v/>
      </c>
      <c r="DN412" s="66"/>
      <c r="DO412" s="77" t="str">
        <f>IFERROR(IF(B412&lt;&gt;"", IF(AND(INDEX(Paste_Here!AF$2:AF$610, MATCH(B412, Paste_Here!A$2:A$610, 0))&lt;&gt;"", ISNUMBER(VALUE(INDEX(Paste_Here!AF$2:AF$610, MATCH(B412, Paste_Here!A$2:A$610, 0))))), INDEX(Paste_Here!AF$2:AF$610, MATCH(B412, Paste_Here!A$2:A$610, 0)), ""), ""), "")</f>
        <v/>
      </c>
      <c r="DP412" s="66"/>
      <c r="DQ412" s="77" t="str">
        <f>IFERROR(IF(B412&lt;&gt;"", IF(AND(INDEX(Paste_Here!AG$2:AG$610, MATCH(B412, Paste_Here!A$2:A$610, 0))&lt;&gt;"", ISNUMBER(--INDEX(Paste_Here!AG$2:AG$610, MATCH(B412, Paste_Here!A$2:A$610, 0)))), TEXT(ROUND(--INDEX(Paste_Here!AG$2:AG$610, MATCH(B412, Paste_Here!A$2:A$610, 0)), 2), "0.00"), ""), ""), "")</f>
        <v/>
      </c>
      <c r="DR412" s="66"/>
      <c r="DS412" s="77" t="str">
        <f>IFERROR(IF(B412&lt;&gt;"", IF(LOWER(INDEX(Paste_Here!AH$2:AH$610, MATCH(B412, Paste_Here!A$2:A$610, 0)))="approaching expectations", "Approaching", IF(LOWER(INDEX(Paste_Here!AH$2:AH$610, MATCH(B412, Paste_Here!A$2:A$610, 0)))="met expectations", "Met", IF(LOWER(INDEX(Paste_Here!AH$2:AH$610, MATCH(B412, Paste_Here!A$2:A$610, 0)))="exceeded expectations", "Exceeded", IF(LOWER(INDEX(Paste_Here!AH$2:AH$610, MATCH(B412, Paste_Here!A$2:A$610, 0)))="below expectations", "Below", "")))), ""), "")</f>
        <v/>
      </c>
      <c r="DT412" s="66"/>
      <c r="DU412" s="77" t="str">
        <f>IFERROR(IF(B412&lt;&gt;"", IF(AND(INDEX(Paste_Here!U$2:U$610, MATCH(B412, Paste_Here!A$2:A$610, 0))&lt;&gt;"", ISNUMBER(VALUE(INDEX(Paste_Here!U$2:U$610, MATCH(B412, Paste_Here!A$2:A$610, 0))))), INDEX(Paste_Here!U$2:U$610, MATCH(B412, Paste_Here!A$2:A$610, 0)), ""), ""), "")</f>
        <v/>
      </c>
      <c r="DV412" s="66"/>
      <c r="DW412" s="77"/>
      <c r="DX412" s="66"/>
      <c r="DY412" s="77" t="str">
        <f>IFERROR(IF(B412&lt;&gt;"", IF(AND(INDEX(Paste_Here!AI$2:AI$610, MATCH(B412, Paste_Here!A$2:A$610, 0))&lt;&gt;"", ISNUMBER(VALUE(INDEX(Paste_Here!AI$2:AI$610, MATCH(B412, Paste_Here!A$2:A$610, 0))))), INDEX(Paste_Here!AI$2:AI$610, MATCH(B412, Paste_Here!A$2:A$610, 0)), ""), ""), "")</f>
        <v/>
      </c>
      <c r="DZ412" s="66"/>
      <c r="EA412" s="77" t="str">
        <f>IFERROR(IF(B412&lt;&gt;"", IF(AND(INDEX(Paste_Here!AJ$2:AJ$610, MATCH(B412, Paste_Here!A$2:A$610, 0))&lt;&gt;"", ISNUMBER(--INDEX(Paste_Here!AJ$2:AJ$610, MATCH(B412, Paste_Here!A$2:A$610, 0)))), TEXT(ROUND(--INDEX(Paste_Here!AJ$2:AJ$610, MATCH(B412, Paste_Here!A$2:A$610, 0)), 2), "0.00"), ""), ""), "")</f>
        <v/>
      </c>
      <c r="EB412" s="66"/>
      <c r="EC412" s="77" t="str">
        <f>IFERROR(IF(B412&lt;&gt;"", IF(LOWER(INDEX(Paste_Here!AK$2:AK$610, MATCH(B412, Paste_Here!A$2:A$610, 0)))="approaching expectations", "Approaching", IF(LOWER(INDEX(Paste_Here!AK$2:AK$610, MATCH(B412, Paste_Here!A$2:A$610, 0)))="met expectations", "Met", IF(LOWER(INDEX(Paste_Here!AK$2:AK$610, MATCH(B412, Paste_Here!A$2:A$610, 0)))="exceeded expectations", "Exceeded", IF(LOWER(INDEX(Paste_Here!AK$2:AK$610, MATCH(B412, Paste_Here!A$2:A$610, 0)))="below expectations", "Below", "")))), ""), "")</f>
        <v/>
      </c>
      <c r="ED412" s="66"/>
      <c r="EE412" s="77"/>
      <c r="EF412" s="66"/>
      <c r="EG412" s="77"/>
      <c r="EH412" s="66"/>
      <c r="EI412" s="66"/>
      <c r="EJ412" s="77" t="str">
        <f t="shared" si="69"/>
        <v/>
      </c>
      <c r="EK412" s="66"/>
      <c r="EL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EM412" s="66"/>
      <c r="EN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EO412" s="66"/>
      <c r="EP412" s="77"/>
      <c r="EQ412" s="66"/>
      <c r="ER412" s="77" t="str">
        <f>IFERROR(IF(B412&lt;&gt;"", IF(AND(INDEX(Paste_Here!AT$2:AT$610, MATCH(B412, Paste_Here!A$2:A$610, 0))&lt;&gt;"", ISNUMBER(VALUE(INDEX(Paste_Here!AT$2:AT$610, MATCH(B412, Paste_Here!A$2:A$610, 0))))), INDEX(Paste_Here!AT$2:AT$610, MATCH(B412, Paste_Here!A$2:A$610, 0)), ""), ""), "")</f>
        <v/>
      </c>
      <c r="ES412" s="66"/>
      <c r="ET412" s="77" t="str">
        <f>IFERROR(IF(B412&lt;&gt;"", IF(AND(INDEX(Paste_Here!AV$2:AV$610, MATCH(B412, Paste_Here!A$2:A$610, 0))&lt;&gt;"", ISNUMBER(VALUE(INDEX(Paste_Here!AV$2:AV$610, MATCH(B412, Paste_Here!A$2:A$610, 0))))), INDEX(Paste_Here!AV$2:AV$610, MATCH(B412, Paste_Here!A$2:A$610, 0)), ""), ""), "")</f>
        <v/>
      </c>
      <c r="EU412" s="66"/>
      <c r="EV412" s="77"/>
      <c r="EW412" s="66"/>
      <c r="EX412" s="77" t="str">
        <f>IFERROR(IF(B412&lt;&gt;"", IF(AND(INDEX(Paste_Here!AU$2:AU$610, MATCH(B412, Paste_Here!A$2:A$610, 0))&lt;&gt;"", ISNUMBER(VALUE(INDEX(Paste_Here!AU$2:AU$610, MATCH(B412, Paste_Here!A$2:A$610, 0))))), INDEX(Paste_Here!AU$2:AU$610, MATCH(B412, Paste_Here!A$2:A$610, 0)), ""), ""), "")</f>
        <v/>
      </c>
      <c r="EY412" s="66"/>
      <c r="EZ412" s="77" t="str">
        <f>IFERROR(IF(B412&lt;&gt;"", IF(AND(INDEX(Paste_Here!AW$2:AW$610, MATCH(B412, Paste_Here!A$2:A$610, 0))&lt;&gt;"", ISNUMBER(VALUE(INDEX(Paste_Here!AW$2:AW$610, MATCH(B412, Paste_Here!A$2:A$610, 0))))), INDEX(Paste_Here!AW$2:AW$610, MATCH(B412, Paste_Here!A$2:A$610, 0)), ""), ""), "")</f>
        <v/>
      </c>
      <c r="FA412" s="66"/>
      <c r="FB412" s="77"/>
      <c r="FC412" s="66"/>
      <c r="FD412" s="77"/>
      <c r="FE412" s="66"/>
      <c r="FF412" s="66"/>
      <c r="FG412" s="77" t="str">
        <f t="shared" si="70"/>
        <v/>
      </c>
      <c r="FH412" s="66"/>
      <c r="FI412" s="77" t="str">
        <f>IFERROR(IF(B412&lt;&gt;"", IF(ISNUMBER(SEARCH("s", LOWER(INDEX(Paste_Here!M$2:M$610, MATCH(B412, Paste_Here!A$2:A$610, 0))))), "Yes", IF(INDEX(Paste_Here!M$2:M$610, MATCH(B412, Paste_Here!A$2:A$610, 0))&lt;&gt;"", "No", "")), ""), "")</f>
        <v/>
      </c>
      <c r="FJ412" s="66"/>
      <c r="FK412" s="77" t="str">
        <f>IFERROR(IF(B412&lt;&gt;"", IF(ISNUMBER(SEARCH("yes", LOWER(INDEX(Paste_Here!F$2:F$610, MATCH(B412, Paste_Here!A$2:A$610, 0))))), "Yes", IF(ISNUMBER(SEARCH("no", LOWER(INDEX(Paste_Here!F$2:F$610, MATCH(B412, Paste_Here!A$2:A$610, 0))))), "No", "")), ""), "")</f>
        <v/>
      </c>
      <c r="FL412" s="66"/>
      <c r="FM412" s="77" t="str">
        <f>IFERROR(IF(B412&lt;&gt;"", IF(ISNUMBER(SEARCH("english language learner", LOWER(INDEX(Paste_Here!C$2:C$610, MATCH(B412, Paste_Here!A$2:A$610, 0))))), "Yes", ""), ""), "")</f>
        <v/>
      </c>
      <c r="FN412" s="66"/>
      <c r="FO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FP412" s="66"/>
      <c r="FQ412" s="77" t="str">
        <f>IFERROR(IF(B412&lt;&gt;"", IF(ISNUMBER(SEARCH("yes", LOWER(INDEX(Paste_Here!L$2:L$610, MATCH(B412, Paste_Here!A$2:A$610, 0))))), "Yes", IF(ISNUMBER(SEARCH("no", LOWER(INDEX(Paste_Here!L$2:L$610, MATCH(B412, Paste_Here!A$2:A$610, 0))))), "No", "")), ""), "")</f>
        <v/>
      </c>
      <c r="FR412" s="66"/>
      <c r="FS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FT412" s="66"/>
      <c r="FU412" s="77"/>
      <c r="FV412" s="66"/>
      <c r="FW412" s="77" t="str">
        <f>IFERROR(IF(B412&lt;&gt;"", IF(AND(INDEX(Paste_Here!D$2:D$610, MATCH(B412, Paste_Here!A$2:A$610, 0))&lt;&gt;"", ISNUMBER(VALUE(INDEX(Paste_Here!D$2:D$610, MATCH(B412, Paste_Here!A$2:A$610, 0))))), INDEX(Paste_Here!D$2:D$610, MATCH(B412, Paste_Here!A$2:A$610, 0)), ""), ""), "")</f>
        <v/>
      </c>
      <c r="FX412" s="66"/>
      <c r="FY412" s="77" t="str">
        <f>IFERROR(IF(B412&lt;&gt;"", IF(AND(INDEX(Paste_Here!G$2:G$610, MATCH(B412, Paste_Here!A$2:A$610, 0))&lt;&gt;"", ISNUMBER(VALUE(INDEX(Paste_Here!G$2:G$610, MATCH(B412, Paste_Here!A$2:A$610, 0))))), INDEX(Paste_Here!G$2:G$610, MATCH(B412, Paste_Here!A$2:A$610, 0)), ""), ""), "")</f>
        <v/>
      </c>
      <c r="FZ412" s="66"/>
      <c r="GA412" s="95"/>
      <c r="GB412" s="66"/>
      <c r="JS412" s="1" t="str" cm="1">
        <f t="array" ref="JS412">IFERROR(INDEX(Paste_Here!$B$2:$B$610, MATCH(0, COUNTIF(JS$4:JS411, Paste_Here!$B$2:$B$610) + IF(Paste_Here!$B$2:$B$610="", 1, 0), 0)), "")</f>
        <v/>
      </c>
      <c r="JT412" s="1" t="str">
        <f>IF(JS412&lt;&gt;"", INDEX(Paste_Here!$A$2:$A$610, MATCH(JS412, Paste_Here!$B$2:$B$610, 0)), "")</f>
        <v/>
      </c>
      <c r="JU412" s="1" t="str">
        <f t="shared" si="71"/>
        <v/>
      </c>
      <c r="JV412" s="1" t="str" cm="1">
        <f t="array" ref="JV412">IFERROR(INDEX($JU$5:$JU$610, MATCH(SMALL(IF($JU$5:$JU$610&lt;&gt;"", COUNTIF($JU$5:$JU$610, "&lt;"&amp;$JU$5:$JU$610)+1), ROW()-ROW($JV$5)+1), COUNTIF($JU$5:$JU$610, "&lt;"&amp;$JU$5:$JU$610)+1, 0)), "")</f>
        <v/>
      </c>
    </row>
    <row r="413" spans="1:282">
      <c r="A413" s="66"/>
      <c r="B413" s="77" t="str">
        <f t="shared" si="62"/>
        <v/>
      </c>
      <c r="C413" s="66"/>
      <c r="D413" s="77" t="str">
        <f>IFERROR(IF(B413&lt;&gt;"", IF(COUNTIF(INDEX(Paste_Here!AS$2:AS$610, MATCH(B413, Paste_Here!A$2:A$610, 0), 0), "yes") &gt; 0, "Yes", IF(COUNTIF(INDEX(Paste_Here!AS$2:AS$610, MATCH(B413, Paste_Here!A$2:A$610, 0), 0), "no") &gt; 0, "No", "")), ""), "")</f>
        <v/>
      </c>
      <c r="E413" s="66"/>
      <c r="F413" s="77" t="str">
        <f t="shared" si="63"/>
        <v/>
      </c>
      <c r="G413" s="66"/>
      <c r="H413" s="77" t="str">
        <f>IFERROR(IF(B413&lt;&gt;"", IF(COUNTIF(INDEX(Paste_Here!AO$2:AR$610, MATCH(B413, Paste_Here!A$2:A$610, 0), 0), "yes") &gt; 0, "Yes", IF(COUNTIF(INDEX(Paste_Here!AO$2:AR$610, MATCH(B413, Paste_Here!A$2:A$610, 0), 0), "no") &gt; 0, "No", "")), ""), "")</f>
        <v/>
      </c>
      <c r="I413" s="66"/>
      <c r="J413" s="77" t="str">
        <f t="shared" si="64"/>
        <v/>
      </c>
      <c r="K413" s="66"/>
      <c r="L413" s="77" t="str">
        <f>IFERROR(IF(B413&lt;&gt;"", IF(ISNUMBER(SEARCH("yes", LOWER(INDEX(Paste_Here!W$2:W$610, MATCH(B413, Paste_Here!A$2:A$610, 0))))), "Yes", IF(ISNUMBER(SEARCH("no", LOWER(INDEX(Paste_Here!W$2:W$610, MATCH(B413, Paste_Here!A$2:A$610, 0))))), "No", "")), ""), "")</f>
        <v/>
      </c>
      <c r="M413" s="66"/>
      <c r="N413" s="77"/>
      <c r="O413" s="66"/>
      <c r="P413" s="77" t="str">
        <f>IFERROR(IF(B413&lt;&gt;"", IF(ISNUMBER(SEARCH("yes", LOWER(INDEX(Paste_Here!V$2:V$610, MATCH(B413, Paste_Here!A$2:A$610, 0))))), "Yes", IF(ISNUMBER(SEARCH("no", LOWER(INDEX(Paste_Here!V$2:V$610, MATCH(B413, Paste_Here!A$2:A$610, 0))))), "No", "")), ""), "")</f>
        <v/>
      </c>
      <c r="Q413" s="66"/>
      <c r="R413" s="77"/>
      <c r="S413" s="66"/>
      <c r="T413" s="77"/>
      <c r="U413" s="66"/>
      <c r="V413" s="66"/>
      <c r="W413" s="77" t="str">
        <f t="shared" si="65"/>
        <v/>
      </c>
      <c r="X413" s="66"/>
      <c r="Y413" s="77" t="str">
        <f>IFERROR(IF(B413&lt;&gt;"", IF(ISNUMBER(SEARCH("Revealed-Potential (Primary Focus)", LOWER(INDEX(Paste_Here!X$2:X$610, MATCH(B413, Paste_Here!A$2:A$610, 0))))), "Rev-Potential: Prim", IF(ISNUMBER(SEARCH("Revealed-Potential (Secondary Focus)", LOWER(INDEX(Paste_Here!X$2:X$610, MATCH(B413, Paste_Here!A$2:A$610, 0))))), "Rev-Potential: Sec", IF(ISNUMBER(SEARCH("Monitoring", LOWER(INDEX(Paste_Here!X$2:X$610, MATCH(B413, Paste_Here!A$2:A$610, 0))))), "Monitoring", IF(ISNUMBER(SEARCH("At-Promise (Secondary Focus)", LOWER(INDEX(Paste_Here!X$2:X$610, MATCH(B413, Paste_Here!A$2:A$610, 0))))), "At-Promise: Sec", IF(ISNUMBER(SEARCH("At-Promise (Primary Focus)", LOWER(INDEX(Paste_Here!X$2:X$610, MATCH(B413, Paste_Here!A$2:A$610, 0))))), "At-Promise: Prim", ""))))), ""), "")</f>
        <v/>
      </c>
      <c r="Z413" s="66"/>
      <c r="AA413" s="77"/>
      <c r="AB413" s="66"/>
      <c r="AC413" s="77" t="str">
        <f>IFERROR(IF(B413&lt;&gt;"", IF(ISNUMBER(SEARCH("Revealed-Potential (Primary Focus)", LOWER(INDEX(Paste_Here!AB$2:AB$610, MATCH(B413, Paste_Here!A$2:A$610, 0))))), "Rev-Potential: Prim", IF(ISNUMBER(SEARCH("Revealed-Potential (Secondary Focus)", LOWER(INDEX(Paste_Here!AB$2:AB$610, MATCH(B413, Paste_Here!A$2:A$610, 0))))), "Rev-Potential: Sec", IF(ISNUMBER(SEARCH("Monitoring", LOWER(INDEX(Paste_Here!AB$2:AB$610, MATCH(B413, Paste_Here!A$2:A$610, 0))))), "Monitoring", IF(ISNUMBER(SEARCH("At-Promise (Secondary Focus)", LOWER(INDEX(Paste_Here!AB$2:AB$610, MATCH(B413, Paste_Here!A$2:A$610, 0))))), "At-Promise: Sec", IF(ISNUMBER(SEARCH("At-Promise (Primary Focus)", LOWER(INDEX(Paste_Here!AB$2:AB$610, MATCH(B413, Paste_Here!A$2:A$610, 0))))), "At-Promise: Prim", ""))))), ""), "")</f>
        <v/>
      </c>
      <c r="AD413" s="66"/>
      <c r="AE413" s="77"/>
      <c r="AF413" s="66"/>
      <c r="AG413" s="77"/>
      <c r="AH413" s="66"/>
      <c r="AI413" s="77"/>
      <c r="AJ413" s="66"/>
      <c r="AK413" s="77"/>
      <c r="AL413" s="66"/>
      <c r="AM413" s="77"/>
      <c r="AN413" s="66"/>
      <c r="AO413" s="77"/>
      <c r="AP413" s="66"/>
      <c r="AQ413" s="77"/>
      <c r="AR413" s="66"/>
      <c r="AS413" s="77"/>
      <c r="AT413" s="66"/>
      <c r="AU413" s="66"/>
      <c r="AV413" s="77" t="str">
        <f t="shared" si="66"/>
        <v/>
      </c>
      <c r="AW413" s="66"/>
      <c r="AX413" s="77" t="str">
        <f>IFERROR(IF(B413&lt;&gt;"", IF(AND(INDEX(Paste_Here!AC$2:AC$610, MATCH(B413, Paste_Here!A$2:A$610, 0))&lt;&gt;"", ISNUMBER(VALUE(INDEX(Paste_Here!AC$2:AC$610, MATCH(B413, Paste_Here!A$2:A$610, 0))))), INDEX(Paste_Here!AC$2:AC$610, MATCH(B413, Paste_Here!A$2:A$610, 0)), ""), ""), "")</f>
        <v/>
      </c>
      <c r="AY413" s="66"/>
      <c r="AZ413" s="77" t="str">
        <f>IFERROR(IF(B413&lt;&gt;"", IF(AND(INDEX(Paste_Here!AD$2:AD$610, MATCH(B413, Paste_Here!A$2:A$610, 0))&lt;&gt;"", ISNUMBER(VALUE(INDEX(Paste_Here!AD$2:AD$610, MATCH(B413, Paste_Here!A$2:A$610, 0))))), TEXT(ROUND(VALUE(INDEX(Paste_Here!AD$2:AD$610, MATCH(B413, Paste_Here!A$2:A$610, 0))), 2), "0.00"), ""), ""), "")</f>
        <v/>
      </c>
      <c r="BA413" s="66"/>
      <c r="BB413" s="77" t="str">
        <f>IFERROR(IF(B413&lt;&gt;"", IF(LOWER(INDEX(Paste_Here!AE$2:AE$610, MATCH(B413, Paste_Here!A$2:A$610, 0)))="approaching expectations", "Approaching", IF(LOWER(INDEX(Paste_Here!AE$2:AE$610, MATCH(B413, Paste_Here!A$2:A$610, 0)))="met expectations", "Met", IF(LOWER(INDEX(Paste_Here!AE$2:AE$610, MATCH(B413, Paste_Here!A$2:A$610, 0)))="exceeded expectations", "Exceeded", IF(LOWER(INDEX(Paste_Here!AE$2:AE$610, MATCH(B413, Paste_Here!A$2:A$610, 0)))="below expectations", "Below", "")))), ""), "")</f>
        <v/>
      </c>
      <c r="BC413" s="66"/>
      <c r="BD413" s="77" t="str">
        <f>IFERROR(IF(B413&lt;&gt;"", IF(AND(INDEX(Paste_Here!T$2:T$610, MATCH(B413, Paste_Here!A$2:A$610, 0))&lt;&gt;"", ISNUMBER(VALUE(INDEX(Paste_Here!T$2:T$610, MATCH(B413, Paste_Here!A$2:A$610, 0))))), INDEX(Paste_Here!T$2:T$610, MATCH(B413, Paste_Here!A$2:A$610, 0)), ""), ""), "")</f>
        <v/>
      </c>
      <c r="BE413" s="66"/>
      <c r="BF413" s="77"/>
      <c r="BG413" s="66"/>
      <c r="BH413" s="77"/>
      <c r="BI413" s="66"/>
      <c r="BJ413" s="77"/>
      <c r="BK413" s="66"/>
      <c r="BL413" s="77" t="str">
        <f>IFERROR(IF(B413&lt;&gt;"", IF(AND(INDEX(Paste_Here!N$2:N$610, MATCH(B413, Paste_Here!A$2:A$610, 0))&lt;&gt;"", ISNUMBER(VALUE(INDEX(Paste_Here!N$2:N$610, MATCH(B413, Paste_Here!A$2:A$610, 0))))), INDEX(Paste_Here!N$2:N$610, MATCH(B413, Paste_Here!A$2:A$610, 0)), ""), ""), "")</f>
        <v/>
      </c>
      <c r="BM413" s="66"/>
      <c r="BN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BO413" s="66"/>
      <c r="BP413" s="77" t="str" cm="1">
        <f t="array" aca="1" ref="BP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BQ413" s="66"/>
      <c r="BR413" s="66"/>
      <c r="BS413" s="77"/>
      <c r="BT413" s="66"/>
      <c r="BU413" s="77"/>
      <c r="BV413" s="66"/>
      <c r="BW413" s="77"/>
      <c r="BX413" s="66"/>
      <c r="BY413" s="77"/>
      <c r="BZ413" s="66"/>
      <c r="CA413" s="77"/>
      <c r="CB413" s="66"/>
      <c r="CC413" s="77"/>
      <c r="CD413" s="66"/>
      <c r="CE413" s="77"/>
      <c r="CF413" s="66"/>
      <c r="CG413" s="77"/>
      <c r="CH413" s="66"/>
      <c r="CI413" s="77"/>
      <c r="CJ413" s="66"/>
      <c r="CK413" s="77"/>
      <c r="CL413" s="66"/>
      <c r="CM413" s="77"/>
      <c r="CN413" s="66"/>
      <c r="CO413" s="66"/>
      <c r="CP413" s="77" t="str">
        <f t="shared" si="67"/>
        <v/>
      </c>
      <c r="CQ413" s="66"/>
      <c r="CR413" s="77" t="str">
        <f>IFERROR(IF(B413&lt;&gt;"", IF(AND(INDEX(Paste_Here!Y$2:Y$610, MATCH(B413, Paste_Here!A$2:A$610, 0))&lt;&gt;"", ISNUMBER(VALUE(INDEX(Paste_Here!Y$2:Y$610, MATCH(B413, Paste_Here!A$2:A$610, 0))))), INDEX(Paste_Here!Y$2:Y$610, MATCH(B413, Paste_Here!A$2:A$610, 0)), ""), ""), "")</f>
        <v/>
      </c>
      <c r="CS413" s="66"/>
      <c r="CT413" s="77" t="str">
        <f>IFERROR(IF(B413&lt;&gt;"", IF(AND(INDEX(Paste_Here!AA$2:AA$610, MATCH(B413, Paste_Here!A$2:A$610, 0))&lt;&gt;"", ISNUMBER(--INDEX(Paste_Here!AA$2:AA$610, MATCH(B413, Paste_Here!A$2:A$610, 0)))), TEXT(ROUND(--INDEX(Paste_Here!AA$2:AA$610, MATCH(B413, Paste_Here!A$2:A$610, 0)), 2), "0.00"), ""), ""), "")</f>
        <v/>
      </c>
      <c r="CU413" s="66"/>
      <c r="CV413" s="77" t="str">
        <f>IFERROR(IF(B413&lt;&gt;"", IF(LOWER(INDEX(Paste_Here!Z$2:Z$610, MATCH(B413, Paste_Here!A$2:A$610, 0)))="approaching expectations", "Approaching", IF(LOWER(INDEX(Paste_Here!Z$2:Z$610, MATCH(B413, Paste_Here!A$2:A$610, 0)))="met expectations", "Met", IF(LOWER(INDEX(Paste_Here!Z$2:Z$610, MATCH(B413, Paste_Here!A$2:A$610, 0)))="exceeded expectations", "Exceeded", IF(LOWER(INDEX(Paste_Here!Z$2:Z$610, MATCH(B413, Paste_Here!A$2:A$610, 0)))="below expectations", "Below", "")))), ""), "")</f>
        <v/>
      </c>
      <c r="CW413" s="66"/>
      <c r="CX413" s="77"/>
      <c r="CY413" s="66"/>
      <c r="CZ413" s="77" t="str">
        <f>IFERROR(IF(B413&lt;&gt;"", IF(AND(INDEX(Paste_Here!AL$2:AL$610, MATCH(B413, Paste_Here!A$2:A$610, 0))&lt;&gt;"", ISNUMBER(VALUE(INDEX(Paste_Here!AL$2:AL$610, MATCH(B413, Paste_Here!A$2:A$610, 0))))), INDEX(Paste_Here!AL$2:AL$610, MATCH(B413, Paste_Here!A$2:A$610, 0)), ""), ""), "")</f>
        <v/>
      </c>
      <c r="DA413" s="66"/>
      <c r="DB413" s="77" t="str">
        <f>IFERROR(IF(B413&lt;&gt;"", IF(ISNUMBER(SEARCH("highrisk", LOWER(INDEX(Paste_Here!AM$2:AM$610, MATCH(B413, Paste_Here!A$2:A$610, 0))))), "High Risk", IF(ISNUMBER(SEARCH("lowrisk", LOWER(INDEX(Paste_Here!AM$2:AM$610, MATCH(B413, Paste_Here!A$2:A$610, 0))))), "Low Risk", IF(ISNUMBER(SEARCH("somerisk", LOWER(INDEX(Paste_Here!AM$2:AM$610, MATCH(B413, Paste_Here!A$2:A$610, 0))))), "Some Risk", ""))), ""), "")</f>
        <v/>
      </c>
      <c r="DC413" s="66"/>
      <c r="DD413" s="77" t="str">
        <f>IFERROR(IF(B413&lt;&gt;"", IF(AND(INDEX(Paste_Here!AN$2:AN$610, MATCH(B413, Paste_Here!A$2:A$610, 0))&lt;&gt;"", ISNUMBER(VALUE(INDEX(Paste_Here!AN$2:AN$610, MATCH(B413, Paste_Here!A$2:A$610, 0))))), INDEX(Paste_Here!AN$2:AN$610, MATCH(B413, Paste_Here!A$2:A$610, 0)), ""), ""), "")</f>
        <v/>
      </c>
      <c r="DE413" s="66"/>
      <c r="DF413" s="77" t="str">
        <f>IFERROR(IF(B413&lt;&gt;"", IF(AND(INDEX(Paste_Here!Q$2:Q$610, MATCH(B413, Paste_Here!A$2:A$610, 0))&lt;&gt;"", ISNUMBER(VALUE(INDEX(Paste_Here!Q$2:Q$610, MATCH(B413, Paste_Here!A$2:A$610, 0))))), INDEX(Paste_Here!Q$2:Q$610, MATCH(B413, Paste_Here!A$2:A$610, 0)), ""), ""), "")</f>
        <v/>
      </c>
      <c r="DG413" s="66"/>
      <c r="DH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DI413" s="66"/>
      <c r="DJ413" s="77" t="str" cm="1">
        <f t="array" aca="1" ref="DJ413" ca="1">IFERROR(VALUE(IF(ISNUMBER(SEARCH("EM", INDEX(Paste_Here!S$2:S$500, MATCH(B413, Paste_Here!A$2:A$500, 0)))), "-" &amp;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f>
        <v/>
      </c>
      <c r="DK413" s="66"/>
      <c r="DL413" s="66"/>
      <c r="DM413" s="77" t="str">
        <f t="shared" si="68"/>
        <v/>
      </c>
      <c r="DN413" s="66"/>
      <c r="DO413" s="77" t="str">
        <f>IFERROR(IF(B413&lt;&gt;"", IF(AND(INDEX(Paste_Here!AF$2:AF$610, MATCH(B413, Paste_Here!A$2:A$610, 0))&lt;&gt;"", ISNUMBER(VALUE(INDEX(Paste_Here!AF$2:AF$610, MATCH(B413, Paste_Here!A$2:A$610, 0))))), INDEX(Paste_Here!AF$2:AF$610, MATCH(B413, Paste_Here!A$2:A$610, 0)), ""), ""), "")</f>
        <v/>
      </c>
      <c r="DP413" s="66"/>
      <c r="DQ413" s="77" t="str">
        <f>IFERROR(IF(B413&lt;&gt;"", IF(AND(INDEX(Paste_Here!AG$2:AG$610, MATCH(B413, Paste_Here!A$2:A$610, 0))&lt;&gt;"", ISNUMBER(--INDEX(Paste_Here!AG$2:AG$610, MATCH(B413, Paste_Here!A$2:A$610, 0)))), TEXT(ROUND(--INDEX(Paste_Here!AG$2:AG$610, MATCH(B413, Paste_Here!A$2:A$610, 0)), 2), "0.00"), ""), ""), "")</f>
        <v/>
      </c>
      <c r="DR413" s="66"/>
      <c r="DS413" s="77" t="str">
        <f>IFERROR(IF(B413&lt;&gt;"", IF(LOWER(INDEX(Paste_Here!AH$2:AH$610, MATCH(B413, Paste_Here!A$2:A$610, 0)))="approaching expectations", "Approaching", IF(LOWER(INDEX(Paste_Here!AH$2:AH$610, MATCH(B413, Paste_Here!A$2:A$610, 0)))="met expectations", "Met", IF(LOWER(INDEX(Paste_Here!AH$2:AH$610, MATCH(B413, Paste_Here!A$2:A$610, 0)))="exceeded expectations", "Exceeded", IF(LOWER(INDEX(Paste_Here!AH$2:AH$610, MATCH(B413, Paste_Here!A$2:A$610, 0)))="below expectations", "Below", "")))), ""), "")</f>
        <v/>
      </c>
      <c r="DT413" s="66"/>
      <c r="DU413" s="77" t="str">
        <f>IFERROR(IF(B413&lt;&gt;"", IF(AND(INDEX(Paste_Here!U$2:U$610, MATCH(B413, Paste_Here!A$2:A$610, 0))&lt;&gt;"", ISNUMBER(VALUE(INDEX(Paste_Here!U$2:U$610, MATCH(B413, Paste_Here!A$2:A$610, 0))))), INDEX(Paste_Here!U$2:U$610, MATCH(B413, Paste_Here!A$2:A$610, 0)), ""), ""), "")</f>
        <v/>
      </c>
      <c r="DV413" s="66"/>
      <c r="DW413" s="77"/>
      <c r="DX413" s="66"/>
      <c r="DY413" s="77" t="str">
        <f>IFERROR(IF(B413&lt;&gt;"", IF(AND(INDEX(Paste_Here!AI$2:AI$610, MATCH(B413, Paste_Here!A$2:A$610, 0))&lt;&gt;"", ISNUMBER(VALUE(INDEX(Paste_Here!AI$2:AI$610, MATCH(B413, Paste_Here!A$2:A$610, 0))))), INDEX(Paste_Here!AI$2:AI$610, MATCH(B413, Paste_Here!A$2:A$610, 0)), ""), ""), "")</f>
        <v/>
      </c>
      <c r="DZ413" s="66"/>
      <c r="EA413" s="77" t="str">
        <f>IFERROR(IF(B413&lt;&gt;"", IF(AND(INDEX(Paste_Here!AJ$2:AJ$610, MATCH(B413, Paste_Here!A$2:A$610, 0))&lt;&gt;"", ISNUMBER(--INDEX(Paste_Here!AJ$2:AJ$610, MATCH(B413, Paste_Here!A$2:A$610, 0)))), TEXT(ROUND(--INDEX(Paste_Here!AJ$2:AJ$610, MATCH(B413, Paste_Here!A$2:A$610, 0)), 2), "0.00"), ""), ""), "")</f>
        <v/>
      </c>
      <c r="EB413" s="66"/>
      <c r="EC413" s="77" t="str">
        <f>IFERROR(IF(B413&lt;&gt;"", IF(LOWER(INDEX(Paste_Here!AK$2:AK$610, MATCH(B413, Paste_Here!A$2:A$610, 0)))="approaching expectations", "Approaching", IF(LOWER(INDEX(Paste_Here!AK$2:AK$610, MATCH(B413, Paste_Here!A$2:A$610, 0)))="met expectations", "Met", IF(LOWER(INDEX(Paste_Here!AK$2:AK$610, MATCH(B413, Paste_Here!A$2:A$610, 0)))="exceeded expectations", "Exceeded", IF(LOWER(INDEX(Paste_Here!AK$2:AK$610, MATCH(B413, Paste_Here!A$2:A$610, 0)))="below expectations", "Below", "")))), ""), "")</f>
        <v/>
      </c>
      <c r="ED413" s="66"/>
      <c r="EE413" s="77"/>
      <c r="EF413" s="66"/>
      <c r="EG413" s="77"/>
      <c r="EH413" s="66"/>
      <c r="EI413" s="66"/>
      <c r="EJ413" s="77" t="str">
        <f t="shared" si="69"/>
        <v/>
      </c>
      <c r="EK413" s="66"/>
      <c r="EL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EM413" s="66"/>
      <c r="EN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EO413" s="66"/>
      <c r="EP413" s="77"/>
      <c r="EQ413" s="66"/>
      <c r="ER413" s="77" t="str">
        <f>IFERROR(IF(B413&lt;&gt;"", IF(AND(INDEX(Paste_Here!AT$2:AT$610, MATCH(B413, Paste_Here!A$2:A$610, 0))&lt;&gt;"", ISNUMBER(VALUE(INDEX(Paste_Here!AT$2:AT$610, MATCH(B413, Paste_Here!A$2:A$610, 0))))), INDEX(Paste_Here!AT$2:AT$610, MATCH(B413, Paste_Here!A$2:A$610, 0)), ""), ""), "")</f>
        <v/>
      </c>
      <c r="ES413" s="66"/>
      <c r="ET413" s="77" t="str">
        <f>IFERROR(IF(B413&lt;&gt;"", IF(AND(INDEX(Paste_Here!AV$2:AV$610, MATCH(B413, Paste_Here!A$2:A$610, 0))&lt;&gt;"", ISNUMBER(VALUE(INDEX(Paste_Here!AV$2:AV$610, MATCH(B413, Paste_Here!A$2:A$610, 0))))), INDEX(Paste_Here!AV$2:AV$610, MATCH(B413, Paste_Here!A$2:A$610, 0)), ""), ""), "")</f>
        <v/>
      </c>
      <c r="EU413" s="66"/>
      <c r="EV413" s="77"/>
      <c r="EW413" s="66"/>
      <c r="EX413" s="77" t="str">
        <f>IFERROR(IF(B413&lt;&gt;"", IF(AND(INDEX(Paste_Here!AU$2:AU$610, MATCH(B413, Paste_Here!A$2:A$610, 0))&lt;&gt;"", ISNUMBER(VALUE(INDEX(Paste_Here!AU$2:AU$610, MATCH(B413, Paste_Here!A$2:A$610, 0))))), INDEX(Paste_Here!AU$2:AU$610, MATCH(B413, Paste_Here!A$2:A$610, 0)), ""), ""), "")</f>
        <v/>
      </c>
      <c r="EY413" s="66"/>
      <c r="EZ413" s="77" t="str">
        <f>IFERROR(IF(B413&lt;&gt;"", IF(AND(INDEX(Paste_Here!AW$2:AW$610, MATCH(B413, Paste_Here!A$2:A$610, 0))&lt;&gt;"", ISNUMBER(VALUE(INDEX(Paste_Here!AW$2:AW$610, MATCH(B413, Paste_Here!A$2:A$610, 0))))), INDEX(Paste_Here!AW$2:AW$610, MATCH(B413, Paste_Here!A$2:A$610, 0)), ""), ""), "")</f>
        <v/>
      </c>
      <c r="FA413" s="66"/>
      <c r="FB413" s="77"/>
      <c r="FC413" s="66"/>
      <c r="FD413" s="77"/>
      <c r="FE413" s="66"/>
      <c r="FF413" s="66"/>
      <c r="FG413" s="77" t="str">
        <f t="shared" si="70"/>
        <v/>
      </c>
      <c r="FH413" s="66"/>
      <c r="FI413" s="77" t="str">
        <f>IFERROR(IF(B413&lt;&gt;"", IF(ISNUMBER(SEARCH("s", LOWER(INDEX(Paste_Here!M$2:M$610, MATCH(B413, Paste_Here!A$2:A$610, 0))))), "Yes", IF(INDEX(Paste_Here!M$2:M$610, MATCH(B413, Paste_Here!A$2:A$610, 0))&lt;&gt;"", "No", "")), ""), "")</f>
        <v/>
      </c>
      <c r="FJ413" s="66"/>
      <c r="FK413" s="77" t="str">
        <f>IFERROR(IF(B413&lt;&gt;"", IF(ISNUMBER(SEARCH("yes", LOWER(INDEX(Paste_Here!F$2:F$610, MATCH(B413, Paste_Here!A$2:A$610, 0))))), "Yes", IF(ISNUMBER(SEARCH("no", LOWER(INDEX(Paste_Here!F$2:F$610, MATCH(B413, Paste_Here!A$2:A$610, 0))))), "No", "")), ""), "")</f>
        <v/>
      </c>
      <c r="FL413" s="66"/>
      <c r="FM413" s="77" t="str">
        <f>IFERROR(IF(B413&lt;&gt;"", IF(ISNUMBER(SEARCH("english language learner", LOWER(INDEX(Paste_Here!C$2:C$610, MATCH(B413, Paste_Here!A$2:A$610, 0))))), "Yes", ""), ""), "")</f>
        <v/>
      </c>
      <c r="FN413" s="66"/>
      <c r="FO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FP413" s="66"/>
      <c r="FQ413" s="77" t="str">
        <f>IFERROR(IF(B413&lt;&gt;"", IF(ISNUMBER(SEARCH("yes", LOWER(INDEX(Paste_Here!L$2:L$610, MATCH(B413, Paste_Here!A$2:A$610, 0))))), "Yes", IF(ISNUMBER(SEARCH("no", LOWER(INDEX(Paste_Here!L$2:L$610, MATCH(B413, Paste_Here!A$2:A$610, 0))))), "No", "")), ""), "")</f>
        <v/>
      </c>
      <c r="FR413" s="66"/>
      <c r="FS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FT413" s="66"/>
      <c r="FU413" s="77"/>
      <c r="FV413" s="66"/>
      <c r="FW413" s="77" t="str">
        <f>IFERROR(IF(B413&lt;&gt;"", IF(AND(INDEX(Paste_Here!D$2:D$610, MATCH(B413, Paste_Here!A$2:A$610, 0))&lt;&gt;"", ISNUMBER(VALUE(INDEX(Paste_Here!D$2:D$610, MATCH(B413, Paste_Here!A$2:A$610, 0))))), INDEX(Paste_Here!D$2:D$610, MATCH(B413, Paste_Here!A$2:A$610, 0)), ""), ""), "")</f>
        <v/>
      </c>
      <c r="FX413" s="66"/>
      <c r="FY413" s="77" t="str">
        <f>IFERROR(IF(B413&lt;&gt;"", IF(AND(INDEX(Paste_Here!G$2:G$610, MATCH(B413, Paste_Here!A$2:A$610, 0))&lt;&gt;"", ISNUMBER(VALUE(INDEX(Paste_Here!G$2:G$610, MATCH(B413, Paste_Here!A$2:A$610, 0))))), INDEX(Paste_Here!G$2:G$610, MATCH(B413, Paste_Here!A$2:A$610, 0)), ""), ""), "")</f>
        <v/>
      </c>
      <c r="FZ413" s="66"/>
      <c r="GA413" s="95"/>
      <c r="GB413" s="66"/>
      <c r="JS413" s="1" t="str" cm="1">
        <f t="array" ref="JS413">IFERROR(INDEX(Paste_Here!$B$2:$B$610, MATCH(0, COUNTIF(JS$4:JS412, Paste_Here!$B$2:$B$610) + IF(Paste_Here!$B$2:$B$610="", 1, 0), 0)), "")</f>
        <v/>
      </c>
      <c r="JT413" s="1" t="str">
        <f>IF(JS413&lt;&gt;"", INDEX(Paste_Here!$A$2:$A$610, MATCH(JS413, Paste_Here!$B$2:$B$610, 0)), "")</f>
        <v/>
      </c>
      <c r="JU413" s="1" t="str">
        <f t="shared" si="71"/>
        <v/>
      </c>
      <c r="JV413" s="1" t="str" cm="1">
        <f t="array" ref="JV413">IFERROR(INDEX($JU$5:$JU$610, MATCH(SMALL(IF($JU$5:$JU$610&lt;&gt;"", COUNTIF($JU$5:$JU$610, "&lt;"&amp;$JU$5:$JU$610)+1), ROW()-ROW($JV$5)+1), COUNTIF($JU$5:$JU$610, "&lt;"&amp;$JU$5:$JU$610)+1, 0)), "")</f>
        <v/>
      </c>
    </row>
    <row r="414" spans="1:282">
      <c r="A414" s="66"/>
      <c r="B414" s="77" t="str">
        <f t="shared" si="62"/>
        <v/>
      </c>
      <c r="C414" s="66"/>
      <c r="D414" s="77" t="str">
        <f>IFERROR(IF(B414&lt;&gt;"", IF(COUNTIF(INDEX(Paste_Here!AS$2:AS$610, MATCH(B414, Paste_Here!A$2:A$610, 0), 0), "yes") &gt; 0, "Yes", IF(COUNTIF(INDEX(Paste_Here!AS$2:AS$610, MATCH(B414, Paste_Here!A$2:A$610, 0), 0), "no") &gt; 0, "No", "")), ""), "")</f>
        <v/>
      </c>
      <c r="E414" s="66"/>
      <c r="F414" s="77" t="str">
        <f t="shared" si="63"/>
        <v/>
      </c>
      <c r="G414" s="66"/>
      <c r="H414" s="77" t="str">
        <f>IFERROR(IF(B414&lt;&gt;"", IF(COUNTIF(INDEX(Paste_Here!AO$2:AR$610, MATCH(B414, Paste_Here!A$2:A$610, 0), 0), "yes") &gt; 0, "Yes", IF(COUNTIF(INDEX(Paste_Here!AO$2:AR$610, MATCH(B414, Paste_Here!A$2:A$610, 0), 0), "no") &gt; 0, "No", "")), ""), "")</f>
        <v/>
      </c>
      <c r="I414" s="66"/>
      <c r="J414" s="77" t="str">
        <f t="shared" si="64"/>
        <v/>
      </c>
      <c r="K414" s="66"/>
      <c r="L414" s="77" t="str">
        <f>IFERROR(IF(B414&lt;&gt;"", IF(ISNUMBER(SEARCH("yes", LOWER(INDEX(Paste_Here!W$2:W$610, MATCH(B414, Paste_Here!A$2:A$610, 0))))), "Yes", IF(ISNUMBER(SEARCH("no", LOWER(INDEX(Paste_Here!W$2:W$610, MATCH(B414, Paste_Here!A$2:A$610, 0))))), "No", "")), ""), "")</f>
        <v/>
      </c>
      <c r="M414" s="66"/>
      <c r="N414" s="77"/>
      <c r="O414" s="66"/>
      <c r="P414" s="77" t="str">
        <f>IFERROR(IF(B414&lt;&gt;"", IF(ISNUMBER(SEARCH("yes", LOWER(INDEX(Paste_Here!V$2:V$610, MATCH(B414, Paste_Here!A$2:A$610, 0))))), "Yes", IF(ISNUMBER(SEARCH("no", LOWER(INDEX(Paste_Here!V$2:V$610, MATCH(B414, Paste_Here!A$2:A$610, 0))))), "No", "")), ""), "")</f>
        <v/>
      </c>
      <c r="Q414" s="66"/>
      <c r="R414" s="77"/>
      <c r="S414" s="66"/>
      <c r="T414" s="77"/>
      <c r="U414" s="66"/>
      <c r="V414" s="66"/>
      <c r="W414" s="77" t="str">
        <f t="shared" si="65"/>
        <v/>
      </c>
      <c r="X414" s="66"/>
      <c r="Y414" s="77" t="str">
        <f>IFERROR(IF(B414&lt;&gt;"", IF(ISNUMBER(SEARCH("Revealed-Potential (Primary Focus)", LOWER(INDEX(Paste_Here!X$2:X$610, MATCH(B414, Paste_Here!A$2:A$610, 0))))), "Rev-Potential: Prim", IF(ISNUMBER(SEARCH("Revealed-Potential (Secondary Focus)", LOWER(INDEX(Paste_Here!X$2:X$610, MATCH(B414, Paste_Here!A$2:A$610, 0))))), "Rev-Potential: Sec", IF(ISNUMBER(SEARCH("Monitoring", LOWER(INDEX(Paste_Here!X$2:X$610, MATCH(B414, Paste_Here!A$2:A$610, 0))))), "Monitoring", IF(ISNUMBER(SEARCH("At-Promise (Secondary Focus)", LOWER(INDEX(Paste_Here!X$2:X$610, MATCH(B414, Paste_Here!A$2:A$610, 0))))), "At-Promise: Sec", IF(ISNUMBER(SEARCH("At-Promise (Primary Focus)", LOWER(INDEX(Paste_Here!X$2:X$610, MATCH(B414, Paste_Here!A$2:A$610, 0))))), "At-Promise: Prim", ""))))), ""), "")</f>
        <v/>
      </c>
      <c r="Z414" s="66"/>
      <c r="AA414" s="77"/>
      <c r="AB414" s="66"/>
      <c r="AC414" s="77" t="str">
        <f>IFERROR(IF(B414&lt;&gt;"", IF(ISNUMBER(SEARCH("Revealed-Potential (Primary Focus)", LOWER(INDEX(Paste_Here!AB$2:AB$610, MATCH(B414, Paste_Here!A$2:A$610, 0))))), "Rev-Potential: Prim", IF(ISNUMBER(SEARCH("Revealed-Potential (Secondary Focus)", LOWER(INDEX(Paste_Here!AB$2:AB$610, MATCH(B414, Paste_Here!A$2:A$610, 0))))), "Rev-Potential: Sec", IF(ISNUMBER(SEARCH("Monitoring", LOWER(INDEX(Paste_Here!AB$2:AB$610, MATCH(B414, Paste_Here!A$2:A$610, 0))))), "Monitoring", IF(ISNUMBER(SEARCH("At-Promise (Secondary Focus)", LOWER(INDEX(Paste_Here!AB$2:AB$610, MATCH(B414, Paste_Here!A$2:A$610, 0))))), "At-Promise: Sec", IF(ISNUMBER(SEARCH("At-Promise (Primary Focus)", LOWER(INDEX(Paste_Here!AB$2:AB$610, MATCH(B414, Paste_Here!A$2:A$610, 0))))), "At-Promise: Prim", ""))))), ""), "")</f>
        <v/>
      </c>
      <c r="AD414" s="66"/>
      <c r="AE414" s="77"/>
      <c r="AF414" s="66"/>
      <c r="AG414" s="77"/>
      <c r="AH414" s="66"/>
      <c r="AI414" s="77"/>
      <c r="AJ414" s="66"/>
      <c r="AK414" s="77"/>
      <c r="AL414" s="66"/>
      <c r="AM414" s="77"/>
      <c r="AN414" s="66"/>
      <c r="AO414" s="77"/>
      <c r="AP414" s="66"/>
      <c r="AQ414" s="77"/>
      <c r="AR414" s="66"/>
      <c r="AS414" s="77"/>
      <c r="AT414" s="66"/>
      <c r="AU414" s="66"/>
      <c r="AV414" s="77" t="str">
        <f t="shared" si="66"/>
        <v/>
      </c>
      <c r="AW414" s="66"/>
      <c r="AX414" s="77" t="str">
        <f>IFERROR(IF(B414&lt;&gt;"", IF(AND(INDEX(Paste_Here!AC$2:AC$610, MATCH(B414, Paste_Here!A$2:A$610, 0))&lt;&gt;"", ISNUMBER(VALUE(INDEX(Paste_Here!AC$2:AC$610, MATCH(B414, Paste_Here!A$2:A$610, 0))))), INDEX(Paste_Here!AC$2:AC$610, MATCH(B414, Paste_Here!A$2:A$610, 0)), ""), ""), "")</f>
        <v/>
      </c>
      <c r="AY414" s="66"/>
      <c r="AZ414" s="77" t="str">
        <f>IFERROR(IF(B414&lt;&gt;"", IF(AND(INDEX(Paste_Here!AD$2:AD$610, MATCH(B414, Paste_Here!A$2:A$610, 0))&lt;&gt;"", ISNUMBER(VALUE(INDEX(Paste_Here!AD$2:AD$610, MATCH(B414, Paste_Here!A$2:A$610, 0))))), TEXT(ROUND(VALUE(INDEX(Paste_Here!AD$2:AD$610, MATCH(B414, Paste_Here!A$2:A$610, 0))), 2), "0.00"), ""), ""), "")</f>
        <v/>
      </c>
      <c r="BA414" s="66"/>
      <c r="BB414" s="77" t="str">
        <f>IFERROR(IF(B414&lt;&gt;"", IF(LOWER(INDEX(Paste_Here!AE$2:AE$610, MATCH(B414, Paste_Here!A$2:A$610, 0)))="approaching expectations", "Approaching", IF(LOWER(INDEX(Paste_Here!AE$2:AE$610, MATCH(B414, Paste_Here!A$2:A$610, 0)))="met expectations", "Met", IF(LOWER(INDEX(Paste_Here!AE$2:AE$610, MATCH(B414, Paste_Here!A$2:A$610, 0)))="exceeded expectations", "Exceeded", IF(LOWER(INDEX(Paste_Here!AE$2:AE$610, MATCH(B414, Paste_Here!A$2:A$610, 0)))="below expectations", "Below", "")))), ""), "")</f>
        <v/>
      </c>
      <c r="BC414" s="66"/>
      <c r="BD414" s="77" t="str">
        <f>IFERROR(IF(B414&lt;&gt;"", IF(AND(INDEX(Paste_Here!T$2:T$610, MATCH(B414, Paste_Here!A$2:A$610, 0))&lt;&gt;"", ISNUMBER(VALUE(INDEX(Paste_Here!T$2:T$610, MATCH(B414, Paste_Here!A$2:A$610, 0))))), INDEX(Paste_Here!T$2:T$610, MATCH(B414, Paste_Here!A$2:A$610, 0)), ""), ""), "")</f>
        <v/>
      </c>
      <c r="BE414" s="66"/>
      <c r="BF414" s="77"/>
      <c r="BG414" s="66"/>
      <c r="BH414" s="77"/>
      <c r="BI414" s="66"/>
      <c r="BJ414" s="77"/>
      <c r="BK414" s="66"/>
      <c r="BL414" s="77" t="str">
        <f>IFERROR(IF(B414&lt;&gt;"", IF(AND(INDEX(Paste_Here!N$2:N$610, MATCH(B414, Paste_Here!A$2:A$610, 0))&lt;&gt;"", ISNUMBER(VALUE(INDEX(Paste_Here!N$2:N$610, MATCH(B414, Paste_Here!A$2:A$610, 0))))), INDEX(Paste_Here!N$2:N$610, MATCH(B414, Paste_Here!A$2:A$610, 0)), ""), ""), "")</f>
        <v/>
      </c>
      <c r="BM414" s="66"/>
      <c r="BN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BO414" s="66"/>
      <c r="BP414" s="77" t="str" cm="1">
        <f t="array" aca="1" ref="BP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BQ414" s="66"/>
      <c r="BR414" s="66"/>
      <c r="BS414" s="77"/>
      <c r="BT414" s="66"/>
      <c r="BU414" s="77"/>
      <c r="BV414" s="66"/>
      <c r="BW414" s="77"/>
      <c r="BX414" s="66"/>
      <c r="BY414" s="77"/>
      <c r="BZ414" s="66"/>
      <c r="CA414" s="77"/>
      <c r="CB414" s="66"/>
      <c r="CC414" s="77"/>
      <c r="CD414" s="66"/>
      <c r="CE414" s="77"/>
      <c r="CF414" s="66"/>
      <c r="CG414" s="77"/>
      <c r="CH414" s="66"/>
      <c r="CI414" s="77"/>
      <c r="CJ414" s="66"/>
      <c r="CK414" s="77"/>
      <c r="CL414" s="66"/>
      <c r="CM414" s="77"/>
      <c r="CN414" s="66"/>
      <c r="CO414" s="66"/>
      <c r="CP414" s="77" t="str">
        <f t="shared" si="67"/>
        <v/>
      </c>
      <c r="CQ414" s="66"/>
      <c r="CR414" s="77" t="str">
        <f>IFERROR(IF(B414&lt;&gt;"", IF(AND(INDEX(Paste_Here!Y$2:Y$610, MATCH(B414, Paste_Here!A$2:A$610, 0))&lt;&gt;"", ISNUMBER(VALUE(INDEX(Paste_Here!Y$2:Y$610, MATCH(B414, Paste_Here!A$2:A$610, 0))))), INDEX(Paste_Here!Y$2:Y$610, MATCH(B414, Paste_Here!A$2:A$610, 0)), ""), ""), "")</f>
        <v/>
      </c>
      <c r="CS414" s="66"/>
      <c r="CT414" s="77" t="str">
        <f>IFERROR(IF(B414&lt;&gt;"", IF(AND(INDEX(Paste_Here!AA$2:AA$610, MATCH(B414, Paste_Here!A$2:A$610, 0))&lt;&gt;"", ISNUMBER(--INDEX(Paste_Here!AA$2:AA$610, MATCH(B414, Paste_Here!A$2:A$610, 0)))), TEXT(ROUND(--INDEX(Paste_Here!AA$2:AA$610, MATCH(B414, Paste_Here!A$2:A$610, 0)), 2), "0.00"), ""), ""), "")</f>
        <v/>
      </c>
      <c r="CU414" s="66"/>
      <c r="CV414" s="77" t="str">
        <f>IFERROR(IF(B414&lt;&gt;"", IF(LOWER(INDEX(Paste_Here!Z$2:Z$610, MATCH(B414, Paste_Here!A$2:A$610, 0)))="approaching expectations", "Approaching", IF(LOWER(INDEX(Paste_Here!Z$2:Z$610, MATCH(B414, Paste_Here!A$2:A$610, 0)))="met expectations", "Met", IF(LOWER(INDEX(Paste_Here!Z$2:Z$610, MATCH(B414, Paste_Here!A$2:A$610, 0)))="exceeded expectations", "Exceeded", IF(LOWER(INDEX(Paste_Here!Z$2:Z$610, MATCH(B414, Paste_Here!A$2:A$610, 0)))="below expectations", "Below", "")))), ""), "")</f>
        <v/>
      </c>
      <c r="CW414" s="66"/>
      <c r="CX414" s="77"/>
      <c r="CY414" s="66"/>
      <c r="CZ414" s="77" t="str">
        <f>IFERROR(IF(B414&lt;&gt;"", IF(AND(INDEX(Paste_Here!AL$2:AL$610, MATCH(B414, Paste_Here!A$2:A$610, 0))&lt;&gt;"", ISNUMBER(VALUE(INDEX(Paste_Here!AL$2:AL$610, MATCH(B414, Paste_Here!A$2:A$610, 0))))), INDEX(Paste_Here!AL$2:AL$610, MATCH(B414, Paste_Here!A$2:A$610, 0)), ""), ""), "")</f>
        <v/>
      </c>
      <c r="DA414" s="66"/>
      <c r="DB414" s="77" t="str">
        <f>IFERROR(IF(B414&lt;&gt;"", IF(ISNUMBER(SEARCH("highrisk", LOWER(INDEX(Paste_Here!AM$2:AM$610, MATCH(B414, Paste_Here!A$2:A$610, 0))))), "High Risk", IF(ISNUMBER(SEARCH("lowrisk", LOWER(INDEX(Paste_Here!AM$2:AM$610, MATCH(B414, Paste_Here!A$2:A$610, 0))))), "Low Risk", IF(ISNUMBER(SEARCH("somerisk", LOWER(INDEX(Paste_Here!AM$2:AM$610, MATCH(B414, Paste_Here!A$2:A$610, 0))))), "Some Risk", ""))), ""), "")</f>
        <v/>
      </c>
      <c r="DC414" s="66"/>
      <c r="DD414" s="77" t="str">
        <f>IFERROR(IF(B414&lt;&gt;"", IF(AND(INDEX(Paste_Here!AN$2:AN$610, MATCH(B414, Paste_Here!A$2:A$610, 0))&lt;&gt;"", ISNUMBER(VALUE(INDEX(Paste_Here!AN$2:AN$610, MATCH(B414, Paste_Here!A$2:A$610, 0))))), INDEX(Paste_Here!AN$2:AN$610, MATCH(B414, Paste_Here!A$2:A$610, 0)), ""), ""), "")</f>
        <v/>
      </c>
      <c r="DE414" s="66"/>
      <c r="DF414" s="77" t="str">
        <f>IFERROR(IF(B414&lt;&gt;"", IF(AND(INDEX(Paste_Here!Q$2:Q$610, MATCH(B414, Paste_Here!A$2:A$610, 0))&lt;&gt;"", ISNUMBER(VALUE(INDEX(Paste_Here!Q$2:Q$610, MATCH(B414, Paste_Here!A$2:A$610, 0))))), INDEX(Paste_Here!Q$2:Q$610, MATCH(B414, Paste_Here!A$2:A$610, 0)), ""), ""), "")</f>
        <v/>
      </c>
      <c r="DG414" s="66"/>
      <c r="DH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DI414" s="66"/>
      <c r="DJ414" s="77" t="str" cm="1">
        <f t="array" aca="1" ref="DJ414" ca="1">IFERROR(VALUE(IF(ISNUMBER(SEARCH("EM", INDEX(Paste_Here!S$2:S$500, MATCH(B414, Paste_Here!A$2:A$500, 0)))), "-" &amp;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f>
        <v/>
      </c>
      <c r="DK414" s="66"/>
      <c r="DL414" s="66"/>
      <c r="DM414" s="77" t="str">
        <f t="shared" si="68"/>
        <v/>
      </c>
      <c r="DN414" s="66"/>
      <c r="DO414" s="77" t="str">
        <f>IFERROR(IF(B414&lt;&gt;"", IF(AND(INDEX(Paste_Here!AF$2:AF$610, MATCH(B414, Paste_Here!A$2:A$610, 0))&lt;&gt;"", ISNUMBER(VALUE(INDEX(Paste_Here!AF$2:AF$610, MATCH(B414, Paste_Here!A$2:A$610, 0))))), INDEX(Paste_Here!AF$2:AF$610, MATCH(B414, Paste_Here!A$2:A$610, 0)), ""), ""), "")</f>
        <v/>
      </c>
      <c r="DP414" s="66"/>
      <c r="DQ414" s="77" t="str">
        <f>IFERROR(IF(B414&lt;&gt;"", IF(AND(INDEX(Paste_Here!AG$2:AG$610, MATCH(B414, Paste_Here!A$2:A$610, 0))&lt;&gt;"", ISNUMBER(--INDEX(Paste_Here!AG$2:AG$610, MATCH(B414, Paste_Here!A$2:A$610, 0)))), TEXT(ROUND(--INDEX(Paste_Here!AG$2:AG$610, MATCH(B414, Paste_Here!A$2:A$610, 0)), 2), "0.00"), ""), ""), "")</f>
        <v/>
      </c>
      <c r="DR414" s="66"/>
      <c r="DS414" s="77" t="str">
        <f>IFERROR(IF(B414&lt;&gt;"", IF(LOWER(INDEX(Paste_Here!AH$2:AH$610, MATCH(B414, Paste_Here!A$2:A$610, 0)))="approaching expectations", "Approaching", IF(LOWER(INDEX(Paste_Here!AH$2:AH$610, MATCH(B414, Paste_Here!A$2:A$610, 0)))="met expectations", "Met", IF(LOWER(INDEX(Paste_Here!AH$2:AH$610, MATCH(B414, Paste_Here!A$2:A$610, 0)))="exceeded expectations", "Exceeded", IF(LOWER(INDEX(Paste_Here!AH$2:AH$610, MATCH(B414, Paste_Here!A$2:A$610, 0)))="below expectations", "Below", "")))), ""), "")</f>
        <v/>
      </c>
      <c r="DT414" s="66"/>
      <c r="DU414" s="77" t="str">
        <f>IFERROR(IF(B414&lt;&gt;"", IF(AND(INDEX(Paste_Here!U$2:U$610, MATCH(B414, Paste_Here!A$2:A$610, 0))&lt;&gt;"", ISNUMBER(VALUE(INDEX(Paste_Here!U$2:U$610, MATCH(B414, Paste_Here!A$2:A$610, 0))))), INDEX(Paste_Here!U$2:U$610, MATCH(B414, Paste_Here!A$2:A$610, 0)), ""), ""), "")</f>
        <v/>
      </c>
      <c r="DV414" s="66"/>
      <c r="DW414" s="77"/>
      <c r="DX414" s="66"/>
      <c r="DY414" s="77" t="str">
        <f>IFERROR(IF(B414&lt;&gt;"", IF(AND(INDEX(Paste_Here!AI$2:AI$610, MATCH(B414, Paste_Here!A$2:A$610, 0))&lt;&gt;"", ISNUMBER(VALUE(INDEX(Paste_Here!AI$2:AI$610, MATCH(B414, Paste_Here!A$2:A$610, 0))))), INDEX(Paste_Here!AI$2:AI$610, MATCH(B414, Paste_Here!A$2:A$610, 0)), ""), ""), "")</f>
        <v/>
      </c>
      <c r="DZ414" s="66"/>
      <c r="EA414" s="77" t="str">
        <f>IFERROR(IF(B414&lt;&gt;"", IF(AND(INDEX(Paste_Here!AJ$2:AJ$610, MATCH(B414, Paste_Here!A$2:A$610, 0))&lt;&gt;"", ISNUMBER(--INDEX(Paste_Here!AJ$2:AJ$610, MATCH(B414, Paste_Here!A$2:A$610, 0)))), TEXT(ROUND(--INDEX(Paste_Here!AJ$2:AJ$610, MATCH(B414, Paste_Here!A$2:A$610, 0)), 2), "0.00"), ""), ""), "")</f>
        <v/>
      </c>
      <c r="EB414" s="66"/>
      <c r="EC414" s="77" t="str">
        <f>IFERROR(IF(B414&lt;&gt;"", IF(LOWER(INDEX(Paste_Here!AK$2:AK$610, MATCH(B414, Paste_Here!A$2:A$610, 0)))="approaching expectations", "Approaching", IF(LOWER(INDEX(Paste_Here!AK$2:AK$610, MATCH(B414, Paste_Here!A$2:A$610, 0)))="met expectations", "Met", IF(LOWER(INDEX(Paste_Here!AK$2:AK$610, MATCH(B414, Paste_Here!A$2:A$610, 0)))="exceeded expectations", "Exceeded", IF(LOWER(INDEX(Paste_Here!AK$2:AK$610, MATCH(B414, Paste_Here!A$2:A$610, 0)))="below expectations", "Below", "")))), ""), "")</f>
        <v/>
      </c>
      <c r="ED414" s="66"/>
      <c r="EE414" s="77"/>
      <c r="EF414" s="66"/>
      <c r="EG414" s="77"/>
      <c r="EH414" s="66"/>
      <c r="EI414" s="66"/>
      <c r="EJ414" s="77" t="str">
        <f t="shared" si="69"/>
        <v/>
      </c>
      <c r="EK414" s="66"/>
      <c r="EL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EM414" s="66"/>
      <c r="EN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EO414" s="66"/>
      <c r="EP414" s="77"/>
      <c r="EQ414" s="66"/>
      <c r="ER414" s="77" t="str">
        <f>IFERROR(IF(B414&lt;&gt;"", IF(AND(INDEX(Paste_Here!AT$2:AT$610, MATCH(B414, Paste_Here!A$2:A$610, 0))&lt;&gt;"", ISNUMBER(VALUE(INDEX(Paste_Here!AT$2:AT$610, MATCH(B414, Paste_Here!A$2:A$610, 0))))), INDEX(Paste_Here!AT$2:AT$610, MATCH(B414, Paste_Here!A$2:A$610, 0)), ""), ""), "")</f>
        <v/>
      </c>
      <c r="ES414" s="66"/>
      <c r="ET414" s="77" t="str">
        <f>IFERROR(IF(B414&lt;&gt;"", IF(AND(INDEX(Paste_Here!AV$2:AV$610, MATCH(B414, Paste_Here!A$2:A$610, 0))&lt;&gt;"", ISNUMBER(VALUE(INDEX(Paste_Here!AV$2:AV$610, MATCH(B414, Paste_Here!A$2:A$610, 0))))), INDEX(Paste_Here!AV$2:AV$610, MATCH(B414, Paste_Here!A$2:A$610, 0)), ""), ""), "")</f>
        <v/>
      </c>
      <c r="EU414" s="66"/>
      <c r="EV414" s="77"/>
      <c r="EW414" s="66"/>
      <c r="EX414" s="77" t="str">
        <f>IFERROR(IF(B414&lt;&gt;"", IF(AND(INDEX(Paste_Here!AU$2:AU$610, MATCH(B414, Paste_Here!A$2:A$610, 0))&lt;&gt;"", ISNUMBER(VALUE(INDEX(Paste_Here!AU$2:AU$610, MATCH(B414, Paste_Here!A$2:A$610, 0))))), INDEX(Paste_Here!AU$2:AU$610, MATCH(B414, Paste_Here!A$2:A$610, 0)), ""), ""), "")</f>
        <v/>
      </c>
      <c r="EY414" s="66"/>
      <c r="EZ414" s="77" t="str">
        <f>IFERROR(IF(B414&lt;&gt;"", IF(AND(INDEX(Paste_Here!AW$2:AW$610, MATCH(B414, Paste_Here!A$2:A$610, 0))&lt;&gt;"", ISNUMBER(VALUE(INDEX(Paste_Here!AW$2:AW$610, MATCH(B414, Paste_Here!A$2:A$610, 0))))), INDEX(Paste_Here!AW$2:AW$610, MATCH(B414, Paste_Here!A$2:A$610, 0)), ""), ""), "")</f>
        <v/>
      </c>
      <c r="FA414" s="66"/>
      <c r="FB414" s="77"/>
      <c r="FC414" s="66"/>
      <c r="FD414" s="77"/>
      <c r="FE414" s="66"/>
      <c r="FF414" s="66"/>
      <c r="FG414" s="77" t="str">
        <f t="shared" si="70"/>
        <v/>
      </c>
      <c r="FH414" s="66"/>
      <c r="FI414" s="77" t="str">
        <f>IFERROR(IF(B414&lt;&gt;"", IF(ISNUMBER(SEARCH("s", LOWER(INDEX(Paste_Here!M$2:M$610, MATCH(B414, Paste_Here!A$2:A$610, 0))))), "Yes", IF(INDEX(Paste_Here!M$2:M$610, MATCH(B414, Paste_Here!A$2:A$610, 0))&lt;&gt;"", "No", "")), ""), "")</f>
        <v/>
      </c>
      <c r="FJ414" s="66"/>
      <c r="FK414" s="77" t="str">
        <f>IFERROR(IF(B414&lt;&gt;"", IF(ISNUMBER(SEARCH("yes", LOWER(INDEX(Paste_Here!F$2:F$610, MATCH(B414, Paste_Here!A$2:A$610, 0))))), "Yes", IF(ISNUMBER(SEARCH("no", LOWER(INDEX(Paste_Here!F$2:F$610, MATCH(B414, Paste_Here!A$2:A$610, 0))))), "No", "")), ""), "")</f>
        <v/>
      </c>
      <c r="FL414" s="66"/>
      <c r="FM414" s="77" t="str">
        <f>IFERROR(IF(B414&lt;&gt;"", IF(ISNUMBER(SEARCH("english language learner", LOWER(INDEX(Paste_Here!C$2:C$610, MATCH(B414, Paste_Here!A$2:A$610, 0))))), "Yes", ""), ""), "")</f>
        <v/>
      </c>
      <c r="FN414" s="66"/>
      <c r="FO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FP414" s="66"/>
      <c r="FQ414" s="77" t="str">
        <f>IFERROR(IF(B414&lt;&gt;"", IF(ISNUMBER(SEARCH("yes", LOWER(INDEX(Paste_Here!L$2:L$610, MATCH(B414, Paste_Here!A$2:A$610, 0))))), "Yes", IF(ISNUMBER(SEARCH("no", LOWER(INDEX(Paste_Here!L$2:L$610, MATCH(B414, Paste_Here!A$2:A$610, 0))))), "No", "")), ""), "")</f>
        <v/>
      </c>
      <c r="FR414" s="66"/>
      <c r="FS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FT414" s="66"/>
      <c r="FU414" s="77"/>
      <c r="FV414" s="66"/>
      <c r="FW414" s="77" t="str">
        <f>IFERROR(IF(B414&lt;&gt;"", IF(AND(INDEX(Paste_Here!D$2:D$610, MATCH(B414, Paste_Here!A$2:A$610, 0))&lt;&gt;"", ISNUMBER(VALUE(INDEX(Paste_Here!D$2:D$610, MATCH(B414, Paste_Here!A$2:A$610, 0))))), INDEX(Paste_Here!D$2:D$610, MATCH(B414, Paste_Here!A$2:A$610, 0)), ""), ""), "")</f>
        <v/>
      </c>
      <c r="FX414" s="66"/>
      <c r="FY414" s="77" t="str">
        <f>IFERROR(IF(B414&lt;&gt;"", IF(AND(INDEX(Paste_Here!G$2:G$610, MATCH(B414, Paste_Here!A$2:A$610, 0))&lt;&gt;"", ISNUMBER(VALUE(INDEX(Paste_Here!G$2:G$610, MATCH(B414, Paste_Here!A$2:A$610, 0))))), INDEX(Paste_Here!G$2:G$610, MATCH(B414, Paste_Here!A$2:A$610, 0)), ""), ""), "")</f>
        <v/>
      </c>
      <c r="FZ414" s="66"/>
      <c r="GA414" s="95"/>
      <c r="GB414" s="66"/>
      <c r="JS414" s="1" t="str" cm="1">
        <f t="array" ref="JS414">IFERROR(INDEX(Paste_Here!$B$2:$B$610, MATCH(0, COUNTIF(JS$4:JS413, Paste_Here!$B$2:$B$610) + IF(Paste_Here!$B$2:$B$610="", 1, 0), 0)), "")</f>
        <v/>
      </c>
      <c r="JT414" s="1" t="str">
        <f>IF(JS414&lt;&gt;"", INDEX(Paste_Here!$A$2:$A$610, MATCH(JS414, Paste_Here!$B$2:$B$610, 0)), "")</f>
        <v/>
      </c>
      <c r="JU414" s="1" t="str">
        <f t="shared" si="71"/>
        <v/>
      </c>
      <c r="JV414" s="1" t="str" cm="1">
        <f t="array" ref="JV414">IFERROR(INDEX($JU$5:$JU$610, MATCH(SMALL(IF($JU$5:$JU$610&lt;&gt;"", COUNTIF($JU$5:$JU$610, "&lt;"&amp;$JU$5:$JU$610)+1), ROW()-ROW($JV$5)+1), COUNTIF($JU$5:$JU$610, "&lt;"&amp;$JU$5:$JU$610)+1, 0)), "")</f>
        <v/>
      </c>
    </row>
    <row r="415" spans="1:282">
      <c r="A415" s="66"/>
      <c r="B415" s="77" t="str">
        <f t="shared" si="62"/>
        <v/>
      </c>
      <c r="C415" s="66"/>
      <c r="D415" s="77" t="str">
        <f>IFERROR(IF(B415&lt;&gt;"", IF(COUNTIF(INDEX(Paste_Here!AS$2:AS$610, MATCH(B415, Paste_Here!A$2:A$610, 0), 0), "yes") &gt; 0, "Yes", IF(COUNTIF(INDEX(Paste_Here!AS$2:AS$610, MATCH(B415, Paste_Here!A$2:A$610, 0), 0), "no") &gt; 0, "No", "")), ""), "")</f>
        <v/>
      </c>
      <c r="E415" s="66"/>
      <c r="F415" s="77" t="str">
        <f t="shared" si="63"/>
        <v/>
      </c>
      <c r="G415" s="66"/>
      <c r="H415" s="77" t="str">
        <f>IFERROR(IF(B415&lt;&gt;"", IF(COUNTIF(INDEX(Paste_Here!AO$2:AR$610, MATCH(B415, Paste_Here!A$2:A$610, 0), 0), "yes") &gt; 0, "Yes", IF(COUNTIF(INDEX(Paste_Here!AO$2:AR$610, MATCH(B415, Paste_Here!A$2:A$610, 0), 0), "no") &gt; 0, "No", "")), ""), "")</f>
        <v/>
      </c>
      <c r="I415" s="66"/>
      <c r="J415" s="77" t="str">
        <f t="shared" si="64"/>
        <v/>
      </c>
      <c r="K415" s="66"/>
      <c r="L415" s="77" t="str">
        <f>IFERROR(IF(B415&lt;&gt;"", IF(ISNUMBER(SEARCH("yes", LOWER(INDEX(Paste_Here!W$2:W$610, MATCH(B415, Paste_Here!A$2:A$610, 0))))), "Yes", IF(ISNUMBER(SEARCH("no", LOWER(INDEX(Paste_Here!W$2:W$610, MATCH(B415, Paste_Here!A$2:A$610, 0))))), "No", "")), ""), "")</f>
        <v/>
      </c>
      <c r="M415" s="66"/>
      <c r="N415" s="77"/>
      <c r="O415" s="66"/>
      <c r="P415" s="77" t="str">
        <f>IFERROR(IF(B415&lt;&gt;"", IF(ISNUMBER(SEARCH("yes", LOWER(INDEX(Paste_Here!V$2:V$610, MATCH(B415, Paste_Here!A$2:A$610, 0))))), "Yes", IF(ISNUMBER(SEARCH("no", LOWER(INDEX(Paste_Here!V$2:V$610, MATCH(B415, Paste_Here!A$2:A$610, 0))))), "No", "")), ""), "")</f>
        <v/>
      </c>
      <c r="Q415" s="66"/>
      <c r="R415" s="77"/>
      <c r="S415" s="66"/>
      <c r="T415" s="77"/>
      <c r="U415" s="66"/>
      <c r="V415" s="66"/>
      <c r="W415" s="77" t="str">
        <f t="shared" si="65"/>
        <v/>
      </c>
      <c r="X415" s="66"/>
      <c r="Y415" s="77" t="str">
        <f>IFERROR(IF(B415&lt;&gt;"", IF(ISNUMBER(SEARCH("Revealed-Potential (Primary Focus)", LOWER(INDEX(Paste_Here!X$2:X$610, MATCH(B415, Paste_Here!A$2:A$610, 0))))), "Rev-Potential: Prim", IF(ISNUMBER(SEARCH("Revealed-Potential (Secondary Focus)", LOWER(INDEX(Paste_Here!X$2:X$610, MATCH(B415, Paste_Here!A$2:A$610, 0))))), "Rev-Potential: Sec", IF(ISNUMBER(SEARCH("Monitoring", LOWER(INDEX(Paste_Here!X$2:X$610, MATCH(B415, Paste_Here!A$2:A$610, 0))))), "Monitoring", IF(ISNUMBER(SEARCH("At-Promise (Secondary Focus)", LOWER(INDEX(Paste_Here!X$2:X$610, MATCH(B415, Paste_Here!A$2:A$610, 0))))), "At-Promise: Sec", IF(ISNUMBER(SEARCH("At-Promise (Primary Focus)", LOWER(INDEX(Paste_Here!X$2:X$610, MATCH(B415, Paste_Here!A$2:A$610, 0))))), "At-Promise: Prim", ""))))), ""), "")</f>
        <v/>
      </c>
      <c r="Z415" s="66"/>
      <c r="AA415" s="77"/>
      <c r="AB415" s="66"/>
      <c r="AC415" s="77" t="str">
        <f>IFERROR(IF(B415&lt;&gt;"", IF(ISNUMBER(SEARCH("Revealed-Potential (Primary Focus)", LOWER(INDEX(Paste_Here!AB$2:AB$610, MATCH(B415, Paste_Here!A$2:A$610, 0))))), "Rev-Potential: Prim", IF(ISNUMBER(SEARCH("Revealed-Potential (Secondary Focus)", LOWER(INDEX(Paste_Here!AB$2:AB$610, MATCH(B415, Paste_Here!A$2:A$610, 0))))), "Rev-Potential: Sec", IF(ISNUMBER(SEARCH("Monitoring", LOWER(INDEX(Paste_Here!AB$2:AB$610, MATCH(B415, Paste_Here!A$2:A$610, 0))))), "Monitoring", IF(ISNUMBER(SEARCH("At-Promise (Secondary Focus)", LOWER(INDEX(Paste_Here!AB$2:AB$610, MATCH(B415, Paste_Here!A$2:A$610, 0))))), "At-Promise: Sec", IF(ISNUMBER(SEARCH("At-Promise (Primary Focus)", LOWER(INDEX(Paste_Here!AB$2:AB$610, MATCH(B415, Paste_Here!A$2:A$610, 0))))), "At-Promise: Prim", ""))))), ""), "")</f>
        <v/>
      </c>
      <c r="AD415" s="66"/>
      <c r="AE415" s="77"/>
      <c r="AF415" s="66"/>
      <c r="AG415" s="77"/>
      <c r="AH415" s="66"/>
      <c r="AI415" s="77"/>
      <c r="AJ415" s="66"/>
      <c r="AK415" s="77"/>
      <c r="AL415" s="66"/>
      <c r="AM415" s="77"/>
      <c r="AN415" s="66"/>
      <c r="AO415" s="77"/>
      <c r="AP415" s="66"/>
      <c r="AQ415" s="77"/>
      <c r="AR415" s="66"/>
      <c r="AS415" s="77"/>
      <c r="AT415" s="66"/>
      <c r="AU415" s="66"/>
      <c r="AV415" s="77" t="str">
        <f t="shared" si="66"/>
        <v/>
      </c>
      <c r="AW415" s="66"/>
      <c r="AX415" s="77" t="str">
        <f>IFERROR(IF(B415&lt;&gt;"", IF(AND(INDEX(Paste_Here!AC$2:AC$610, MATCH(B415, Paste_Here!A$2:A$610, 0))&lt;&gt;"", ISNUMBER(VALUE(INDEX(Paste_Here!AC$2:AC$610, MATCH(B415, Paste_Here!A$2:A$610, 0))))), INDEX(Paste_Here!AC$2:AC$610, MATCH(B415, Paste_Here!A$2:A$610, 0)), ""), ""), "")</f>
        <v/>
      </c>
      <c r="AY415" s="66"/>
      <c r="AZ415" s="77" t="str">
        <f>IFERROR(IF(B415&lt;&gt;"", IF(AND(INDEX(Paste_Here!AD$2:AD$610, MATCH(B415, Paste_Here!A$2:A$610, 0))&lt;&gt;"", ISNUMBER(VALUE(INDEX(Paste_Here!AD$2:AD$610, MATCH(B415, Paste_Here!A$2:A$610, 0))))), TEXT(ROUND(VALUE(INDEX(Paste_Here!AD$2:AD$610, MATCH(B415, Paste_Here!A$2:A$610, 0))), 2), "0.00"), ""), ""), "")</f>
        <v/>
      </c>
      <c r="BA415" s="66"/>
      <c r="BB415" s="77" t="str">
        <f>IFERROR(IF(B415&lt;&gt;"", IF(LOWER(INDEX(Paste_Here!AE$2:AE$610, MATCH(B415, Paste_Here!A$2:A$610, 0)))="approaching expectations", "Approaching", IF(LOWER(INDEX(Paste_Here!AE$2:AE$610, MATCH(B415, Paste_Here!A$2:A$610, 0)))="met expectations", "Met", IF(LOWER(INDEX(Paste_Here!AE$2:AE$610, MATCH(B415, Paste_Here!A$2:A$610, 0)))="exceeded expectations", "Exceeded", IF(LOWER(INDEX(Paste_Here!AE$2:AE$610, MATCH(B415, Paste_Here!A$2:A$610, 0)))="below expectations", "Below", "")))), ""), "")</f>
        <v/>
      </c>
      <c r="BC415" s="66"/>
      <c r="BD415" s="77" t="str">
        <f>IFERROR(IF(B415&lt;&gt;"", IF(AND(INDEX(Paste_Here!T$2:T$610, MATCH(B415, Paste_Here!A$2:A$610, 0))&lt;&gt;"", ISNUMBER(VALUE(INDEX(Paste_Here!T$2:T$610, MATCH(B415, Paste_Here!A$2:A$610, 0))))), INDEX(Paste_Here!T$2:T$610, MATCH(B415, Paste_Here!A$2:A$610, 0)), ""), ""), "")</f>
        <v/>
      </c>
      <c r="BE415" s="66"/>
      <c r="BF415" s="77"/>
      <c r="BG415" s="66"/>
      <c r="BH415" s="77"/>
      <c r="BI415" s="66"/>
      <c r="BJ415" s="77"/>
      <c r="BK415" s="66"/>
      <c r="BL415" s="77" t="str">
        <f>IFERROR(IF(B415&lt;&gt;"", IF(AND(INDEX(Paste_Here!N$2:N$610, MATCH(B415, Paste_Here!A$2:A$610, 0))&lt;&gt;"", ISNUMBER(VALUE(INDEX(Paste_Here!N$2:N$610, MATCH(B415, Paste_Here!A$2:A$610, 0))))), INDEX(Paste_Here!N$2:N$610, MATCH(B415, Paste_Here!A$2:A$610, 0)), ""), ""), "")</f>
        <v/>
      </c>
      <c r="BM415" s="66"/>
      <c r="BN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BO415" s="66"/>
      <c r="BP415" s="77" t="str" cm="1">
        <f t="array" aca="1" ref="BP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BQ415" s="66"/>
      <c r="BR415" s="66"/>
      <c r="BS415" s="77"/>
      <c r="BT415" s="66"/>
      <c r="BU415" s="77"/>
      <c r="BV415" s="66"/>
      <c r="BW415" s="77"/>
      <c r="BX415" s="66"/>
      <c r="BY415" s="77"/>
      <c r="BZ415" s="66"/>
      <c r="CA415" s="77"/>
      <c r="CB415" s="66"/>
      <c r="CC415" s="77"/>
      <c r="CD415" s="66"/>
      <c r="CE415" s="77"/>
      <c r="CF415" s="66"/>
      <c r="CG415" s="77"/>
      <c r="CH415" s="66"/>
      <c r="CI415" s="77"/>
      <c r="CJ415" s="66"/>
      <c r="CK415" s="77"/>
      <c r="CL415" s="66"/>
      <c r="CM415" s="77"/>
      <c r="CN415" s="66"/>
      <c r="CO415" s="66"/>
      <c r="CP415" s="77" t="str">
        <f t="shared" si="67"/>
        <v/>
      </c>
      <c r="CQ415" s="66"/>
      <c r="CR415" s="77" t="str">
        <f>IFERROR(IF(B415&lt;&gt;"", IF(AND(INDEX(Paste_Here!Y$2:Y$610, MATCH(B415, Paste_Here!A$2:A$610, 0))&lt;&gt;"", ISNUMBER(VALUE(INDEX(Paste_Here!Y$2:Y$610, MATCH(B415, Paste_Here!A$2:A$610, 0))))), INDEX(Paste_Here!Y$2:Y$610, MATCH(B415, Paste_Here!A$2:A$610, 0)), ""), ""), "")</f>
        <v/>
      </c>
      <c r="CS415" s="66"/>
      <c r="CT415" s="77" t="str">
        <f>IFERROR(IF(B415&lt;&gt;"", IF(AND(INDEX(Paste_Here!AA$2:AA$610, MATCH(B415, Paste_Here!A$2:A$610, 0))&lt;&gt;"", ISNUMBER(--INDEX(Paste_Here!AA$2:AA$610, MATCH(B415, Paste_Here!A$2:A$610, 0)))), TEXT(ROUND(--INDEX(Paste_Here!AA$2:AA$610, MATCH(B415, Paste_Here!A$2:A$610, 0)), 2), "0.00"), ""), ""), "")</f>
        <v/>
      </c>
      <c r="CU415" s="66"/>
      <c r="CV415" s="77" t="str">
        <f>IFERROR(IF(B415&lt;&gt;"", IF(LOWER(INDEX(Paste_Here!Z$2:Z$610, MATCH(B415, Paste_Here!A$2:A$610, 0)))="approaching expectations", "Approaching", IF(LOWER(INDEX(Paste_Here!Z$2:Z$610, MATCH(B415, Paste_Here!A$2:A$610, 0)))="met expectations", "Met", IF(LOWER(INDEX(Paste_Here!Z$2:Z$610, MATCH(B415, Paste_Here!A$2:A$610, 0)))="exceeded expectations", "Exceeded", IF(LOWER(INDEX(Paste_Here!Z$2:Z$610, MATCH(B415, Paste_Here!A$2:A$610, 0)))="below expectations", "Below", "")))), ""), "")</f>
        <v/>
      </c>
      <c r="CW415" s="66"/>
      <c r="CX415" s="77"/>
      <c r="CY415" s="66"/>
      <c r="CZ415" s="77" t="str">
        <f>IFERROR(IF(B415&lt;&gt;"", IF(AND(INDEX(Paste_Here!AL$2:AL$610, MATCH(B415, Paste_Here!A$2:A$610, 0))&lt;&gt;"", ISNUMBER(VALUE(INDEX(Paste_Here!AL$2:AL$610, MATCH(B415, Paste_Here!A$2:A$610, 0))))), INDEX(Paste_Here!AL$2:AL$610, MATCH(B415, Paste_Here!A$2:A$610, 0)), ""), ""), "")</f>
        <v/>
      </c>
      <c r="DA415" s="66"/>
      <c r="DB415" s="77" t="str">
        <f>IFERROR(IF(B415&lt;&gt;"", IF(ISNUMBER(SEARCH("highrisk", LOWER(INDEX(Paste_Here!AM$2:AM$610, MATCH(B415, Paste_Here!A$2:A$610, 0))))), "High Risk", IF(ISNUMBER(SEARCH("lowrisk", LOWER(INDEX(Paste_Here!AM$2:AM$610, MATCH(B415, Paste_Here!A$2:A$610, 0))))), "Low Risk", IF(ISNUMBER(SEARCH("somerisk", LOWER(INDEX(Paste_Here!AM$2:AM$610, MATCH(B415, Paste_Here!A$2:A$610, 0))))), "Some Risk", ""))), ""), "")</f>
        <v/>
      </c>
      <c r="DC415" s="66"/>
      <c r="DD415" s="77" t="str">
        <f>IFERROR(IF(B415&lt;&gt;"", IF(AND(INDEX(Paste_Here!AN$2:AN$610, MATCH(B415, Paste_Here!A$2:A$610, 0))&lt;&gt;"", ISNUMBER(VALUE(INDEX(Paste_Here!AN$2:AN$610, MATCH(B415, Paste_Here!A$2:A$610, 0))))), INDEX(Paste_Here!AN$2:AN$610, MATCH(B415, Paste_Here!A$2:A$610, 0)), ""), ""), "")</f>
        <v/>
      </c>
      <c r="DE415" s="66"/>
      <c r="DF415" s="77" t="str">
        <f>IFERROR(IF(B415&lt;&gt;"", IF(AND(INDEX(Paste_Here!Q$2:Q$610, MATCH(B415, Paste_Here!A$2:A$610, 0))&lt;&gt;"", ISNUMBER(VALUE(INDEX(Paste_Here!Q$2:Q$610, MATCH(B415, Paste_Here!A$2:A$610, 0))))), INDEX(Paste_Here!Q$2:Q$610, MATCH(B415, Paste_Here!A$2:A$610, 0)), ""), ""), "")</f>
        <v/>
      </c>
      <c r="DG415" s="66"/>
      <c r="DH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DI415" s="66"/>
      <c r="DJ415" s="77" t="str" cm="1">
        <f t="array" aca="1" ref="DJ415" ca="1">IFERROR(VALUE(IF(ISNUMBER(SEARCH("EM", INDEX(Paste_Here!S$2:S$500, MATCH(B415, Paste_Here!A$2:A$500, 0)))), "-" &amp;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f>
        <v/>
      </c>
      <c r="DK415" s="66"/>
      <c r="DL415" s="66"/>
      <c r="DM415" s="77" t="str">
        <f t="shared" si="68"/>
        <v/>
      </c>
      <c r="DN415" s="66"/>
      <c r="DO415" s="77" t="str">
        <f>IFERROR(IF(B415&lt;&gt;"", IF(AND(INDEX(Paste_Here!AF$2:AF$610, MATCH(B415, Paste_Here!A$2:A$610, 0))&lt;&gt;"", ISNUMBER(VALUE(INDEX(Paste_Here!AF$2:AF$610, MATCH(B415, Paste_Here!A$2:A$610, 0))))), INDEX(Paste_Here!AF$2:AF$610, MATCH(B415, Paste_Here!A$2:A$610, 0)), ""), ""), "")</f>
        <v/>
      </c>
      <c r="DP415" s="66"/>
      <c r="DQ415" s="77" t="str">
        <f>IFERROR(IF(B415&lt;&gt;"", IF(AND(INDEX(Paste_Here!AG$2:AG$610, MATCH(B415, Paste_Here!A$2:A$610, 0))&lt;&gt;"", ISNUMBER(--INDEX(Paste_Here!AG$2:AG$610, MATCH(B415, Paste_Here!A$2:A$610, 0)))), TEXT(ROUND(--INDEX(Paste_Here!AG$2:AG$610, MATCH(B415, Paste_Here!A$2:A$610, 0)), 2), "0.00"), ""), ""), "")</f>
        <v/>
      </c>
      <c r="DR415" s="66"/>
      <c r="DS415" s="77" t="str">
        <f>IFERROR(IF(B415&lt;&gt;"", IF(LOWER(INDEX(Paste_Here!AH$2:AH$610, MATCH(B415, Paste_Here!A$2:A$610, 0)))="approaching expectations", "Approaching", IF(LOWER(INDEX(Paste_Here!AH$2:AH$610, MATCH(B415, Paste_Here!A$2:A$610, 0)))="met expectations", "Met", IF(LOWER(INDEX(Paste_Here!AH$2:AH$610, MATCH(B415, Paste_Here!A$2:A$610, 0)))="exceeded expectations", "Exceeded", IF(LOWER(INDEX(Paste_Here!AH$2:AH$610, MATCH(B415, Paste_Here!A$2:A$610, 0)))="below expectations", "Below", "")))), ""), "")</f>
        <v/>
      </c>
      <c r="DT415" s="66"/>
      <c r="DU415" s="77" t="str">
        <f>IFERROR(IF(B415&lt;&gt;"", IF(AND(INDEX(Paste_Here!U$2:U$610, MATCH(B415, Paste_Here!A$2:A$610, 0))&lt;&gt;"", ISNUMBER(VALUE(INDEX(Paste_Here!U$2:U$610, MATCH(B415, Paste_Here!A$2:A$610, 0))))), INDEX(Paste_Here!U$2:U$610, MATCH(B415, Paste_Here!A$2:A$610, 0)), ""), ""), "")</f>
        <v/>
      </c>
      <c r="DV415" s="66"/>
      <c r="DW415" s="77"/>
      <c r="DX415" s="66"/>
      <c r="DY415" s="77" t="str">
        <f>IFERROR(IF(B415&lt;&gt;"", IF(AND(INDEX(Paste_Here!AI$2:AI$610, MATCH(B415, Paste_Here!A$2:A$610, 0))&lt;&gt;"", ISNUMBER(VALUE(INDEX(Paste_Here!AI$2:AI$610, MATCH(B415, Paste_Here!A$2:A$610, 0))))), INDEX(Paste_Here!AI$2:AI$610, MATCH(B415, Paste_Here!A$2:A$610, 0)), ""), ""), "")</f>
        <v/>
      </c>
      <c r="DZ415" s="66"/>
      <c r="EA415" s="77" t="str">
        <f>IFERROR(IF(B415&lt;&gt;"", IF(AND(INDEX(Paste_Here!AJ$2:AJ$610, MATCH(B415, Paste_Here!A$2:A$610, 0))&lt;&gt;"", ISNUMBER(--INDEX(Paste_Here!AJ$2:AJ$610, MATCH(B415, Paste_Here!A$2:A$610, 0)))), TEXT(ROUND(--INDEX(Paste_Here!AJ$2:AJ$610, MATCH(B415, Paste_Here!A$2:A$610, 0)), 2), "0.00"), ""), ""), "")</f>
        <v/>
      </c>
      <c r="EB415" s="66"/>
      <c r="EC415" s="77" t="str">
        <f>IFERROR(IF(B415&lt;&gt;"", IF(LOWER(INDEX(Paste_Here!AK$2:AK$610, MATCH(B415, Paste_Here!A$2:A$610, 0)))="approaching expectations", "Approaching", IF(LOWER(INDEX(Paste_Here!AK$2:AK$610, MATCH(B415, Paste_Here!A$2:A$610, 0)))="met expectations", "Met", IF(LOWER(INDEX(Paste_Here!AK$2:AK$610, MATCH(B415, Paste_Here!A$2:A$610, 0)))="exceeded expectations", "Exceeded", IF(LOWER(INDEX(Paste_Here!AK$2:AK$610, MATCH(B415, Paste_Here!A$2:A$610, 0)))="below expectations", "Below", "")))), ""), "")</f>
        <v/>
      </c>
      <c r="ED415" s="66"/>
      <c r="EE415" s="77"/>
      <c r="EF415" s="66"/>
      <c r="EG415" s="77"/>
      <c r="EH415" s="66"/>
      <c r="EI415" s="66"/>
      <c r="EJ415" s="77" t="str">
        <f t="shared" si="69"/>
        <v/>
      </c>
      <c r="EK415" s="66"/>
      <c r="EL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EM415" s="66"/>
      <c r="EN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EO415" s="66"/>
      <c r="EP415" s="77"/>
      <c r="EQ415" s="66"/>
      <c r="ER415" s="77" t="str">
        <f>IFERROR(IF(B415&lt;&gt;"", IF(AND(INDEX(Paste_Here!AT$2:AT$610, MATCH(B415, Paste_Here!A$2:A$610, 0))&lt;&gt;"", ISNUMBER(VALUE(INDEX(Paste_Here!AT$2:AT$610, MATCH(B415, Paste_Here!A$2:A$610, 0))))), INDEX(Paste_Here!AT$2:AT$610, MATCH(B415, Paste_Here!A$2:A$610, 0)), ""), ""), "")</f>
        <v/>
      </c>
      <c r="ES415" s="66"/>
      <c r="ET415" s="77" t="str">
        <f>IFERROR(IF(B415&lt;&gt;"", IF(AND(INDEX(Paste_Here!AV$2:AV$610, MATCH(B415, Paste_Here!A$2:A$610, 0))&lt;&gt;"", ISNUMBER(VALUE(INDEX(Paste_Here!AV$2:AV$610, MATCH(B415, Paste_Here!A$2:A$610, 0))))), INDEX(Paste_Here!AV$2:AV$610, MATCH(B415, Paste_Here!A$2:A$610, 0)), ""), ""), "")</f>
        <v/>
      </c>
      <c r="EU415" s="66"/>
      <c r="EV415" s="77"/>
      <c r="EW415" s="66"/>
      <c r="EX415" s="77" t="str">
        <f>IFERROR(IF(B415&lt;&gt;"", IF(AND(INDEX(Paste_Here!AU$2:AU$610, MATCH(B415, Paste_Here!A$2:A$610, 0))&lt;&gt;"", ISNUMBER(VALUE(INDEX(Paste_Here!AU$2:AU$610, MATCH(B415, Paste_Here!A$2:A$610, 0))))), INDEX(Paste_Here!AU$2:AU$610, MATCH(B415, Paste_Here!A$2:A$610, 0)), ""), ""), "")</f>
        <v/>
      </c>
      <c r="EY415" s="66"/>
      <c r="EZ415" s="77" t="str">
        <f>IFERROR(IF(B415&lt;&gt;"", IF(AND(INDEX(Paste_Here!AW$2:AW$610, MATCH(B415, Paste_Here!A$2:A$610, 0))&lt;&gt;"", ISNUMBER(VALUE(INDEX(Paste_Here!AW$2:AW$610, MATCH(B415, Paste_Here!A$2:A$610, 0))))), INDEX(Paste_Here!AW$2:AW$610, MATCH(B415, Paste_Here!A$2:A$610, 0)), ""), ""), "")</f>
        <v/>
      </c>
      <c r="FA415" s="66"/>
      <c r="FB415" s="77"/>
      <c r="FC415" s="66"/>
      <c r="FD415" s="77"/>
      <c r="FE415" s="66"/>
      <c r="FF415" s="66"/>
      <c r="FG415" s="77" t="str">
        <f t="shared" si="70"/>
        <v/>
      </c>
      <c r="FH415" s="66"/>
      <c r="FI415" s="77" t="str">
        <f>IFERROR(IF(B415&lt;&gt;"", IF(ISNUMBER(SEARCH("s", LOWER(INDEX(Paste_Here!M$2:M$610, MATCH(B415, Paste_Here!A$2:A$610, 0))))), "Yes", IF(INDEX(Paste_Here!M$2:M$610, MATCH(B415, Paste_Here!A$2:A$610, 0))&lt;&gt;"", "No", "")), ""), "")</f>
        <v/>
      </c>
      <c r="FJ415" s="66"/>
      <c r="FK415" s="77" t="str">
        <f>IFERROR(IF(B415&lt;&gt;"", IF(ISNUMBER(SEARCH("yes", LOWER(INDEX(Paste_Here!F$2:F$610, MATCH(B415, Paste_Here!A$2:A$610, 0))))), "Yes", IF(ISNUMBER(SEARCH("no", LOWER(INDEX(Paste_Here!F$2:F$610, MATCH(B415, Paste_Here!A$2:A$610, 0))))), "No", "")), ""), "")</f>
        <v/>
      </c>
      <c r="FL415" s="66"/>
      <c r="FM415" s="77" t="str">
        <f>IFERROR(IF(B415&lt;&gt;"", IF(ISNUMBER(SEARCH("english language learner", LOWER(INDEX(Paste_Here!C$2:C$610, MATCH(B415, Paste_Here!A$2:A$610, 0))))), "Yes", ""), ""), "")</f>
        <v/>
      </c>
      <c r="FN415" s="66"/>
      <c r="FO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FP415" s="66"/>
      <c r="FQ415" s="77" t="str">
        <f>IFERROR(IF(B415&lt;&gt;"", IF(ISNUMBER(SEARCH("yes", LOWER(INDEX(Paste_Here!L$2:L$610, MATCH(B415, Paste_Here!A$2:A$610, 0))))), "Yes", IF(ISNUMBER(SEARCH("no", LOWER(INDEX(Paste_Here!L$2:L$610, MATCH(B415, Paste_Here!A$2:A$610, 0))))), "No", "")), ""), "")</f>
        <v/>
      </c>
      <c r="FR415" s="66"/>
      <c r="FS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FT415" s="66"/>
      <c r="FU415" s="77"/>
      <c r="FV415" s="66"/>
      <c r="FW415" s="77" t="str">
        <f>IFERROR(IF(B415&lt;&gt;"", IF(AND(INDEX(Paste_Here!D$2:D$610, MATCH(B415, Paste_Here!A$2:A$610, 0))&lt;&gt;"", ISNUMBER(VALUE(INDEX(Paste_Here!D$2:D$610, MATCH(B415, Paste_Here!A$2:A$610, 0))))), INDEX(Paste_Here!D$2:D$610, MATCH(B415, Paste_Here!A$2:A$610, 0)), ""), ""), "")</f>
        <v/>
      </c>
      <c r="FX415" s="66"/>
      <c r="FY415" s="77" t="str">
        <f>IFERROR(IF(B415&lt;&gt;"", IF(AND(INDEX(Paste_Here!G$2:G$610, MATCH(B415, Paste_Here!A$2:A$610, 0))&lt;&gt;"", ISNUMBER(VALUE(INDEX(Paste_Here!G$2:G$610, MATCH(B415, Paste_Here!A$2:A$610, 0))))), INDEX(Paste_Here!G$2:G$610, MATCH(B415, Paste_Here!A$2:A$610, 0)), ""), ""), "")</f>
        <v/>
      </c>
      <c r="FZ415" s="66"/>
      <c r="GA415" s="95"/>
      <c r="GB415" s="66"/>
      <c r="JS415" s="1" t="str" cm="1">
        <f t="array" ref="JS415">IFERROR(INDEX(Paste_Here!$B$2:$B$610, MATCH(0, COUNTIF(JS$4:JS414, Paste_Here!$B$2:$B$610) + IF(Paste_Here!$B$2:$B$610="", 1, 0), 0)), "")</f>
        <v/>
      </c>
      <c r="JT415" s="1" t="str">
        <f>IF(JS415&lt;&gt;"", INDEX(Paste_Here!$A$2:$A$610, MATCH(JS415, Paste_Here!$B$2:$B$610, 0)), "")</f>
        <v/>
      </c>
      <c r="JU415" s="1" t="str">
        <f t="shared" si="71"/>
        <v/>
      </c>
      <c r="JV415" s="1" t="str" cm="1">
        <f t="array" ref="JV415">IFERROR(INDEX($JU$5:$JU$610, MATCH(SMALL(IF($JU$5:$JU$610&lt;&gt;"", COUNTIF($JU$5:$JU$610, "&lt;"&amp;$JU$5:$JU$610)+1), ROW()-ROW($JV$5)+1), COUNTIF($JU$5:$JU$610, "&lt;"&amp;$JU$5:$JU$610)+1, 0)), "")</f>
        <v/>
      </c>
    </row>
    <row r="416" spans="1:282">
      <c r="A416" s="66"/>
      <c r="B416" s="77" t="str">
        <f t="shared" si="62"/>
        <v/>
      </c>
      <c r="C416" s="66"/>
      <c r="D416" s="77" t="str">
        <f>IFERROR(IF(B416&lt;&gt;"", IF(COUNTIF(INDEX(Paste_Here!AS$2:AS$610, MATCH(B416, Paste_Here!A$2:A$610, 0), 0), "yes") &gt; 0, "Yes", IF(COUNTIF(INDEX(Paste_Here!AS$2:AS$610, MATCH(B416, Paste_Here!A$2:A$610, 0), 0), "no") &gt; 0, "No", "")), ""), "")</f>
        <v/>
      </c>
      <c r="E416" s="66"/>
      <c r="F416" s="77" t="str">
        <f t="shared" si="63"/>
        <v/>
      </c>
      <c r="G416" s="66"/>
      <c r="H416" s="77" t="str">
        <f>IFERROR(IF(B416&lt;&gt;"", IF(COUNTIF(INDEX(Paste_Here!AO$2:AR$610, MATCH(B416, Paste_Here!A$2:A$610, 0), 0), "yes") &gt; 0, "Yes", IF(COUNTIF(INDEX(Paste_Here!AO$2:AR$610, MATCH(B416, Paste_Here!A$2:A$610, 0), 0), "no") &gt; 0, "No", "")), ""), "")</f>
        <v/>
      </c>
      <c r="I416" s="66"/>
      <c r="J416" s="77" t="str">
        <f t="shared" si="64"/>
        <v/>
      </c>
      <c r="K416" s="66"/>
      <c r="L416" s="77" t="str">
        <f>IFERROR(IF(B416&lt;&gt;"", IF(ISNUMBER(SEARCH("yes", LOWER(INDEX(Paste_Here!W$2:W$610, MATCH(B416, Paste_Here!A$2:A$610, 0))))), "Yes", IF(ISNUMBER(SEARCH("no", LOWER(INDEX(Paste_Here!W$2:W$610, MATCH(B416, Paste_Here!A$2:A$610, 0))))), "No", "")), ""), "")</f>
        <v/>
      </c>
      <c r="M416" s="66"/>
      <c r="N416" s="77"/>
      <c r="O416" s="66"/>
      <c r="P416" s="77" t="str">
        <f>IFERROR(IF(B416&lt;&gt;"", IF(ISNUMBER(SEARCH("yes", LOWER(INDEX(Paste_Here!V$2:V$610, MATCH(B416, Paste_Here!A$2:A$610, 0))))), "Yes", IF(ISNUMBER(SEARCH("no", LOWER(INDEX(Paste_Here!V$2:V$610, MATCH(B416, Paste_Here!A$2:A$610, 0))))), "No", "")), ""), "")</f>
        <v/>
      </c>
      <c r="Q416" s="66"/>
      <c r="R416" s="77"/>
      <c r="S416" s="66"/>
      <c r="T416" s="77"/>
      <c r="U416" s="66"/>
      <c r="V416" s="66"/>
      <c r="W416" s="77" t="str">
        <f t="shared" si="65"/>
        <v/>
      </c>
      <c r="X416" s="66"/>
      <c r="Y416" s="77" t="str">
        <f>IFERROR(IF(B416&lt;&gt;"", IF(ISNUMBER(SEARCH("Revealed-Potential (Primary Focus)", LOWER(INDEX(Paste_Here!X$2:X$610, MATCH(B416, Paste_Here!A$2:A$610, 0))))), "Rev-Potential: Prim", IF(ISNUMBER(SEARCH("Revealed-Potential (Secondary Focus)", LOWER(INDEX(Paste_Here!X$2:X$610, MATCH(B416, Paste_Here!A$2:A$610, 0))))), "Rev-Potential: Sec", IF(ISNUMBER(SEARCH("Monitoring", LOWER(INDEX(Paste_Here!X$2:X$610, MATCH(B416, Paste_Here!A$2:A$610, 0))))), "Monitoring", IF(ISNUMBER(SEARCH("At-Promise (Secondary Focus)", LOWER(INDEX(Paste_Here!X$2:X$610, MATCH(B416, Paste_Here!A$2:A$610, 0))))), "At-Promise: Sec", IF(ISNUMBER(SEARCH("At-Promise (Primary Focus)", LOWER(INDEX(Paste_Here!X$2:X$610, MATCH(B416, Paste_Here!A$2:A$610, 0))))), "At-Promise: Prim", ""))))), ""), "")</f>
        <v/>
      </c>
      <c r="Z416" s="66"/>
      <c r="AA416" s="77"/>
      <c r="AB416" s="66"/>
      <c r="AC416" s="77" t="str">
        <f>IFERROR(IF(B416&lt;&gt;"", IF(ISNUMBER(SEARCH("Revealed-Potential (Primary Focus)", LOWER(INDEX(Paste_Here!AB$2:AB$610, MATCH(B416, Paste_Here!A$2:A$610, 0))))), "Rev-Potential: Prim", IF(ISNUMBER(SEARCH("Revealed-Potential (Secondary Focus)", LOWER(INDEX(Paste_Here!AB$2:AB$610, MATCH(B416, Paste_Here!A$2:A$610, 0))))), "Rev-Potential: Sec", IF(ISNUMBER(SEARCH("Monitoring", LOWER(INDEX(Paste_Here!AB$2:AB$610, MATCH(B416, Paste_Here!A$2:A$610, 0))))), "Monitoring", IF(ISNUMBER(SEARCH("At-Promise (Secondary Focus)", LOWER(INDEX(Paste_Here!AB$2:AB$610, MATCH(B416, Paste_Here!A$2:A$610, 0))))), "At-Promise: Sec", IF(ISNUMBER(SEARCH("At-Promise (Primary Focus)", LOWER(INDEX(Paste_Here!AB$2:AB$610, MATCH(B416, Paste_Here!A$2:A$610, 0))))), "At-Promise: Prim", ""))))), ""), "")</f>
        <v/>
      </c>
      <c r="AD416" s="66"/>
      <c r="AE416" s="77"/>
      <c r="AF416" s="66"/>
      <c r="AG416" s="77"/>
      <c r="AH416" s="66"/>
      <c r="AI416" s="77"/>
      <c r="AJ416" s="66"/>
      <c r="AK416" s="77"/>
      <c r="AL416" s="66"/>
      <c r="AM416" s="77"/>
      <c r="AN416" s="66"/>
      <c r="AO416" s="77"/>
      <c r="AP416" s="66"/>
      <c r="AQ416" s="77"/>
      <c r="AR416" s="66"/>
      <c r="AS416" s="77"/>
      <c r="AT416" s="66"/>
      <c r="AU416" s="66"/>
      <c r="AV416" s="77" t="str">
        <f t="shared" si="66"/>
        <v/>
      </c>
      <c r="AW416" s="66"/>
      <c r="AX416" s="77" t="str">
        <f>IFERROR(IF(B416&lt;&gt;"", IF(AND(INDEX(Paste_Here!AC$2:AC$610, MATCH(B416, Paste_Here!A$2:A$610, 0))&lt;&gt;"", ISNUMBER(VALUE(INDEX(Paste_Here!AC$2:AC$610, MATCH(B416, Paste_Here!A$2:A$610, 0))))), INDEX(Paste_Here!AC$2:AC$610, MATCH(B416, Paste_Here!A$2:A$610, 0)), ""), ""), "")</f>
        <v/>
      </c>
      <c r="AY416" s="66"/>
      <c r="AZ416" s="77" t="str">
        <f>IFERROR(IF(B416&lt;&gt;"", IF(AND(INDEX(Paste_Here!AD$2:AD$610, MATCH(B416, Paste_Here!A$2:A$610, 0))&lt;&gt;"", ISNUMBER(VALUE(INDEX(Paste_Here!AD$2:AD$610, MATCH(B416, Paste_Here!A$2:A$610, 0))))), TEXT(ROUND(VALUE(INDEX(Paste_Here!AD$2:AD$610, MATCH(B416, Paste_Here!A$2:A$610, 0))), 2), "0.00"), ""), ""), "")</f>
        <v/>
      </c>
      <c r="BA416" s="66"/>
      <c r="BB416" s="77" t="str">
        <f>IFERROR(IF(B416&lt;&gt;"", IF(LOWER(INDEX(Paste_Here!AE$2:AE$610, MATCH(B416, Paste_Here!A$2:A$610, 0)))="approaching expectations", "Approaching", IF(LOWER(INDEX(Paste_Here!AE$2:AE$610, MATCH(B416, Paste_Here!A$2:A$610, 0)))="met expectations", "Met", IF(LOWER(INDEX(Paste_Here!AE$2:AE$610, MATCH(B416, Paste_Here!A$2:A$610, 0)))="exceeded expectations", "Exceeded", IF(LOWER(INDEX(Paste_Here!AE$2:AE$610, MATCH(B416, Paste_Here!A$2:A$610, 0)))="below expectations", "Below", "")))), ""), "")</f>
        <v/>
      </c>
      <c r="BC416" s="66"/>
      <c r="BD416" s="77" t="str">
        <f>IFERROR(IF(B416&lt;&gt;"", IF(AND(INDEX(Paste_Here!T$2:T$610, MATCH(B416, Paste_Here!A$2:A$610, 0))&lt;&gt;"", ISNUMBER(VALUE(INDEX(Paste_Here!T$2:T$610, MATCH(B416, Paste_Here!A$2:A$610, 0))))), INDEX(Paste_Here!T$2:T$610, MATCH(B416, Paste_Here!A$2:A$610, 0)), ""), ""), "")</f>
        <v/>
      </c>
      <c r="BE416" s="66"/>
      <c r="BF416" s="77"/>
      <c r="BG416" s="66"/>
      <c r="BH416" s="77"/>
      <c r="BI416" s="66"/>
      <c r="BJ416" s="77"/>
      <c r="BK416" s="66"/>
      <c r="BL416" s="77" t="str">
        <f>IFERROR(IF(B416&lt;&gt;"", IF(AND(INDEX(Paste_Here!N$2:N$610, MATCH(B416, Paste_Here!A$2:A$610, 0))&lt;&gt;"", ISNUMBER(VALUE(INDEX(Paste_Here!N$2:N$610, MATCH(B416, Paste_Here!A$2:A$610, 0))))), INDEX(Paste_Here!N$2:N$610, MATCH(B416, Paste_Here!A$2:A$610, 0)), ""), ""), "")</f>
        <v/>
      </c>
      <c r="BM416" s="66"/>
      <c r="BN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BO416" s="66"/>
      <c r="BP416" s="77" t="str" cm="1">
        <f t="array" aca="1" ref="BP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BQ416" s="66"/>
      <c r="BR416" s="66"/>
      <c r="BS416" s="77"/>
      <c r="BT416" s="66"/>
      <c r="BU416" s="77"/>
      <c r="BV416" s="66"/>
      <c r="BW416" s="77"/>
      <c r="BX416" s="66"/>
      <c r="BY416" s="77"/>
      <c r="BZ416" s="66"/>
      <c r="CA416" s="77"/>
      <c r="CB416" s="66"/>
      <c r="CC416" s="77"/>
      <c r="CD416" s="66"/>
      <c r="CE416" s="77"/>
      <c r="CF416" s="66"/>
      <c r="CG416" s="77"/>
      <c r="CH416" s="66"/>
      <c r="CI416" s="77"/>
      <c r="CJ416" s="66"/>
      <c r="CK416" s="77"/>
      <c r="CL416" s="66"/>
      <c r="CM416" s="77"/>
      <c r="CN416" s="66"/>
      <c r="CO416" s="66"/>
      <c r="CP416" s="77" t="str">
        <f t="shared" si="67"/>
        <v/>
      </c>
      <c r="CQ416" s="66"/>
      <c r="CR416" s="77" t="str">
        <f>IFERROR(IF(B416&lt;&gt;"", IF(AND(INDEX(Paste_Here!Y$2:Y$610, MATCH(B416, Paste_Here!A$2:A$610, 0))&lt;&gt;"", ISNUMBER(VALUE(INDEX(Paste_Here!Y$2:Y$610, MATCH(B416, Paste_Here!A$2:A$610, 0))))), INDEX(Paste_Here!Y$2:Y$610, MATCH(B416, Paste_Here!A$2:A$610, 0)), ""), ""), "")</f>
        <v/>
      </c>
      <c r="CS416" s="66"/>
      <c r="CT416" s="77" t="str">
        <f>IFERROR(IF(B416&lt;&gt;"", IF(AND(INDEX(Paste_Here!AA$2:AA$610, MATCH(B416, Paste_Here!A$2:A$610, 0))&lt;&gt;"", ISNUMBER(--INDEX(Paste_Here!AA$2:AA$610, MATCH(B416, Paste_Here!A$2:A$610, 0)))), TEXT(ROUND(--INDEX(Paste_Here!AA$2:AA$610, MATCH(B416, Paste_Here!A$2:A$610, 0)), 2), "0.00"), ""), ""), "")</f>
        <v/>
      </c>
      <c r="CU416" s="66"/>
      <c r="CV416" s="77" t="str">
        <f>IFERROR(IF(B416&lt;&gt;"", IF(LOWER(INDEX(Paste_Here!Z$2:Z$610, MATCH(B416, Paste_Here!A$2:A$610, 0)))="approaching expectations", "Approaching", IF(LOWER(INDEX(Paste_Here!Z$2:Z$610, MATCH(B416, Paste_Here!A$2:A$610, 0)))="met expectations", "Met", IF(LOWER(INDEX(Paste_Here!Z$2:Z$610, MATCH(B416, Paste_Here!A$2:A$610, 0)))="exceeded expectations", "Exceeded", IF(LOWER(INDEX(Paste_Here!Z$2:Z$610, MATCH(B416, Paste_Here!A$2:A$610, 0)))="below expectations", "Below", "")))), ""), "")</f>
        <v/>
      </c>
      <c r="CW416" s="66"/>
      <c r="CX416" s="77"/>
      <c r="CY416" s="66"/>
      <c r="CZ416" s="77" t="str">
        <f>IFERROR(IF(B416&lt;&gt;"", IF(AND(INDEX(Paste_Here!AL$2:AL$610, MATCH(B416, Paste_Here!A$2:A$610, 0))&lt;&gt;"", ISNUMBER(VALUE(INDEX(Paste_Here!AL$2:AL$610, MATCH(B416, Paste_Here!A$2:A$610, 0))))), INDEX(Paste_Here!AL$2:AL$610, MATCH(B416, Paste_Here!A$2:A$610, 0)), ""), ""), "")</f>
        <v/>
      </c>
      <c r="DA416" s="66"/>
      <c r="DB416" s="77" t="str">
        <f>IFERROR(IF(B416&lt;&gt;"", IF(ISNUMBER(SEARCH("highrisk", LOWER(INDEX(Paste_Here!AM$2:AM$610, MATCH(B416, Paste_Here!A$2:A$610, 0))))), "High Risk", IF(ISNUMBER(SEARCH("lowrisk", LOWER(INDEX(Paste_Here!AM$2:AM$610, MATCH(B416, Paste_Here!A$2:A$610, 0))))), "Low Risk", IF(ISNUMBER(SEARCH("somerisk", LOWER(INDEX(Paste_Here!AM$2:AM$610, MATCH(B416, Paste_Here!A$2:A$610, 0))))), "Some Risk", ""))), ""), "")</f>
        <v/>
      </c>
      <c r="DC416" s="66"/>
      <c r="DD416" s="77" t="str">
        <f>IFERROR(IF(B416&lt;&gt;"", IF(AND(INDEX(Paste_Here!AN$2:AN$610, MATCH(B416, Paste_Here!A$2:A$610, 0))&lt;&gt;"", ISNUMBER(VALUE(INDEX(Paste_Here!AN$2:AN$610, MATCH(B416, Paste_Here!A$2:A$610, 0))))), INDEX(Paste_Here!AN$2:AN$610, MATCH(B416, Paste_Here!A$2:A$610, 0)), ""), ""), "")</f>
        <v/>
      </c>
      <c r="DE416" s="66"/>
      <c r="DF416" s="77" t="str">
        <f>IFERROR(IF(B416&lt;&gt;"", IF(AND(INDEX(Paste_Here!Q$2:Q$610, MATCH(B416, Paste_Here!A$2:A$610, 0))&lt;&gt;"", ISNUMBER(VALUE(INDEX(Paste_Here!Q$2:Q$610, MATCH(B416, Paste_Here!A$2:A$610, 0))))), INDEX(Paste_Here!Q$2:Q$610, MATCH(B416, Paste_Here!A$2:A$610, 0)), ""), ""), "")</f>
        <v/>
      </c>
      <c r="DG416" s="66"/>
      <c r="DH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DI416" s="66"/>
      <c r="DJ416" s="77" t="str" cm="1">
        <f t="array" aca="1" ref="DJ416" ca="1">IFERROR(VALUE(IF(ISNUMBER(SEARCH("EM", INDEX(Paste_Here!S$2:S$500, MATCH(B416, Paste_Here!A$2:A$500, 0)))), "-" &amp;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f>
        <v/>
      </c>
      <c r="DK416" s="66"/>
      <c r="DL416" s="66"/>
      <c r="DM416" s="77" t="str">
        <f t="shared" si="68"/>
        <v/>
      </c>
      <c r="DN416" s="66"/>
      <c r="DO416" s="77" t="str">
        <f>IFERROR(IF(B416&lt;&gt;"", IF(AND(INDEX(Paste_Here!AF$2:AF$610, MATCH(B416, Paste_Here!A$2:A$610, 0))&lt;&gt;"", ISNUMBER(VALUE(INDEX(Paste_Here!AF$2:AF$610, MATCH(B416, Paste_Here!A$2:A$610, 0))))), INDEX(Paste_Here!AF$2:AF$610, MATCH(B416, Paste_Here!A$2:A$610, 0)), ""), ""), "")</f>
        <v/>
      </c>
      <c r="DP416" s="66"/>
      <c r="DQ416" s="77" t="str">
        <f>IFERROR(IF(B416&lt;&gt;"", IF(AND(INDEX(Paste_Here!AG$2:AG$610, MATCH(B416, Paste_Here!A$2:A$610, 0))&lt;&gt;"", ISNUMBER(--INDEX(Paste_Here!AG$2:AG$610, MATCH(B416, Paste_Here!A$2:A$610, 0)))), TEXT(ROUND(--INDEX(Paste_Here!AG$2:AG$610, MATCH(B416, Paste_Here!A$2:A$610, 0)), 2), "0.00"), ""), ""), "")</f>
        <v/>
      </c>
      <c r="DR416" s="66"/>
      <c r="DS416" s="77" t="str">
        <f>IFERROR(IF(B416&lt;&gt;"", IF(LOWER(INDEX(Paste_Here!AH$2:AH$610, MATCH(B416, Paste_Here!A$2:A$610, 0)))="approaching expectations", "Approaching", IF(LOWER(INDEX(Paste_Here!AH$2:AH$610, MATCH(B416, Paste_Here!A$2:A$610, 0)))="met expectations", "Met", IF(LOWER(INDEX(Paste_Here!AH$2:AH$610, MATCH(B416, Paste_Here!A$2:A$610, 0)))="exceeded expectations", "Exceeded", IF(LOWER(INDEX(Paste_Here!AH$2:AH$610, MATCH(B416, Paste_Here!A$2:A$610, 0)))="below expectations", "Below", "")))), ""), "")</f>
        <v/>
      </c>
      <c r="DT416" s="66"/>
      <c r="DU416" s="77" t="str">
        <f>IFERROR(IF(B416&lt;&gt;"", IF(AND(INDEX(Paste_Here!U$2:U$610, MATCH(B416, Paste_Here!A$2:A$610, 0))&lt;&gt;"", ISNUMBER(VALUE(INDEX(Paste_Here!U$2:U$610, MATCH(B416, Paste_Here!A$2:A$610, 0))))), INDEX(Paste_Here!U$2:U$610, MATCH(B416, Paste_Here!A$2:A$610, 0)), ""), ""), "")</f>
        <v/>
      </c>
      <c r="DV416" s="66"/>
      <c r="DW416" s="77"/>
      <c r="DX416" s="66"/>
      <c r="DY416" s="77" t="str">
        <f>IFERROR(IF(B416&lt;&gt;"", IF(AND(INDEX(Paste_Here!AI$2:AI$610, MATCH(B416, Paste_Here!A$2:A$610, 0))&lt;&gt;"", ISNUMBER(VALUE(INDEX(Paste_Here!AI$2:AI$610, MATCH(B416, Paste_Here!A$2:A$610, 0))))), INDEX(Paste_Here!AI$2:AI$610, MATCH(B416, Paste_Here!A$2:A$610, 0)), ""), ""), "")</f>
        <v/>
      </c>
      <c r="DZ416" s="66"/>
      <c r="EA416" s="77" t="str">
        <f>IFERROR(IF(B416&lt;&gt;"", IF(AND(INDEX(Paste_Here!AJ$2:AJ$610, MATCH(B416, Paste_Here!A$2:A$610, 0))&lt;&gt;"", ISNUMBER(--INDEX(Paste_Here!AJ$2:AJ$610, MATCH(B416, Paste_Here!A$2:A$610, 0)))), TEXT(ROUND(--INDEX(Paste_Here!AJ$2:AJ$610, MATCH(B416, Paste_Here!A$2:A$610, 0)), 2), "0.00"), ""), ""), "")</f>
        <v/>
      </c>
      <c r="EB416" s="66"/>
      <c r="EC416" s="77" t="str">
        <f>IFERROR(IF(B416&lt;&gt;"", IF(LOWER(INDEX(Paste_Here!AK$2:AK$610, MATCH(B416, Paste_Here!A$2:A$610, 0)))="approaching expectations", "Approaching", IF(LOWER(INDEX(Paste_Here!AK$2:AK$610, MATCH(B416, Paste_Here!A$2:A$610, 0)))="met expectations", "Met", IF(LOWER(INDEX(Paste_Here!AK$2:AK$610, MATCH(B416, Paste_Here!A$2:A$610, 0)))="exceeded expectations", "Exceeded", IF(LOWER(INDEX(Paste_Here!AK$2:AK$610, MATCH(B416, Paste_Here!A$2:A$610, 0)))="below expectations", "Below", "")))), ""), "")</f>
        <v/>
      </c>
      <c r="ED416" s="66"/>
      <c r="EE416" s="77"/>
      <c r="EF416" s="66"/>
      <c r="EG416" s="77"/>
      <c r="EH416" s="66"/>
      <c r="EI416" s="66"/>
      <c r="EJ416" s="77" t="str">
        <f t="shared" si="69"/>
        <v/>
      </c>
      <c r="EK416" s="66"/>
      <c r="EL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EM416" s="66"/>
      <c r="EN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EO416" s="66"/>
      <c r="EP416" s="77"/>
      <c r="EQ416" s="66"/>
      <c r="ER416" s="77" t="str">
        <f>IFERROR(IF(B416&lt;&gt;"", IF(AND(INDEX(Paste_Here!AT$2:AT$610, MATCH(B416, Paste_Here!A$2:A$610, 0))&lt;&gt;"", ISNUMBER(VALUE(INDEX(Paste_Here!AT$2:AT$610, MATCH(B416, Paste_Here!A$2:A$610, 0))))), INDEX(Paste_Here!AT$2:AT$610, MATCH(B416, Paste_Here!A$2:A$610, 0)), ""), ""), "")</f>
        <v/>
      </c>
      <c r="ES416" s="66"/>
      <c r="ET416" s="77" t="str">
        <f>IFERROR(IF(B416&lt;&gt;"", IF(AND(INDEX(Paste_Here!AV$2:AV$610, MATCH(B416, Paste_Here!A$2:A$610, 0))&lt;&gt;"", ISNUMBER(VALUE(INDEX(Paste_Here!AV$2:AV$610, MATCH(B416, Paste_Here!A$2:A$610, 0))))), INDEX(Paste_Here!AV$2:AV$610, MATCH(B416, Paste_Here!A$2:A$610, 0)), ""), ""), "")</f>
        <v/>
      </c>
      <c r="EU416" s="66"/>
      <c r="EV416" s="77"/>
      <c r="EW416" s="66"/>
      <c r="EX416" s="77" t="str">
        <f>IFERROR(IF(B416&lt;&gt;"", IF(AND(INDEX(Paste_Here!AU$2:AU$610, MATCH(B416, Paste_Here!A$2:A$610, 0))&lt;&gt;"", ISNUMBER(VALUE(INDEX(Paste_Here!AU$2:AU$610, MATCH(B416, Paste_Here!A$2:A$610, 0))))), INDEX(Paste_Here!AU$2:AU$610, MATCH(B416, Paste_Here!A$2:A$610, 0)), ""), ""), "")</f>
        <v/>
      </c>
      <c r="EY416" s="66"/>
      <c r="EZ416" s="77" t="str">
        <f>IFERROR(IF(B416&lt;&gt;"", IF(AND(INDEX(Paste_Here!AW$2:AW$610, MATCH(B416, Paste_Here!A$2:A$610, 0))&lt;&gt;"", ISNUMBER(VALUE(INDEX(Paste_Here!AW$2:AW$610, MATCH(B416, Paste_Here!A$2:A$610, 0))))), INDEX(Paste_Here!AW$2:AW$610, MATCH(B416, Paste_Here!A$2:A$610, 0)), ""), ""), "")</f>
        <v/>
      </c>
      <c r="FA416" s="66"/>
      <c r="FB416" s="77"/>
      <c r="FC416" s="66"/>
      <c r="FD416" s="77"/>
      <c r="FE416" s="66"/>
      <c r="FF416" s="66"/>
      <c r="FG416" s="77" t="str">
        <f t="shared" si="70"/>
        <v/>
      </c>
      <c r="FH416" s="66"/>
      <c r="FI416" s="77" t="str">
        <f>IFERROR(IF(B416&lt;&gt;"", IF(ISNUMBER(SEARCH("s", LOWER(INDEX(Paste_Here!M$2:M$610, MATCH(B416, Paste_Here!A$2:A$610, 0))))), "Yes", IF(INDEX(Paste_Here!M$2:M$610, MATCH(B416, Paste_Here!A$2:A$610, 0))&lt;&gt;"", "No", "")), ""), "")</f>
        <v/>
      </c>
      <c r="FJ416" s="66"/>
      <c r="FK416" s="77" t="str">
        <f>IFERROR(IF(B416&lt;&gt;"", IF(ISNUMBER(SEARCH("yes", LOWER(INDEX(Paste_Here!F$2:F$610, MATCH(B416, Paste_Here!A$2:A$610, 0))))), "Yes", IF(ISNUMBER(SEARCH("no", LOWER(INDEX(Paste_Here!F$2:F$610, MATCH(B416, Paste_Here!A$2:A$610, 0))))), "No", "")), ""), "")</f>
        <v/>
      </c>
      <c r="FL416" s="66"/>
      <c r="FM416" s="77" t="str">
        <f>IFERROR(IF(B416&lt;&gt;"", IF(ISNUMBER(SEARCH("english language learner", LOWER(INDEX(Paste_Here!C$2:C$610, MATCH(B416, Paste_Here!A$2:A$610, 0))))), "Yes", ""), ""), "")</f>
        <v/>
      </c>
      <c r="FN416" s="66"/>
      <c r="FO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FP416" s="66"/>
      <c r="FQ416" s="77" t="str">
        <f>IFERROR(IF(B416&lt;&gt;"", IF(ISNUMBER(SEARCH("yes", LOWER(INDEX(Paste_Here!L$2:L$610, MATCH(B416, Paste_Here!A$2:A$610, 0))))), "Yes", IF(ISNUMBER(SEARCH("no", LOWER(INDEX(Paste_Here!L$2:L$610, MATCH(B416, Paste_Here!A$2:A$610, 0))))), "No", "")), ""), "")</f>
        <v/>
      </c>
      <c r="FR416" s="66"/>
      <c r="FS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FT416" s="66"/>
      <c r="FU416" s="77"/>
      <c r="FV416" s="66"/>
      <c r="FW416" s="77" t="str">
        <f>IFERROR(IF(B416&lt;&gt;"", IF(AND(INDEX(Paste_Here!D$2:D$610, MATCH(B416, Paste_Here!A$2:A$610, 0))&lt;&gt;"", ISNUMBER(VALUE(INDEX(Paste_Here!D$2:D$610, MATCH(B416, Paste_Here!A$2:A$610, 0))))), INDEX(Paste_Here!D$2:D$610, MATCH(B416, Paste_Here!A$2:A$610, 0)), ""), ""), "")</f>
        <v/>
      </c>
      <c r="FX416" s="66"/>
      <c r="FY416" s="77" t="str">
        <f>IFERROR(IF(B416&lt;&gt;"", IF(AND(INDEX(Paste_Here!G$2:G$610, MATCH(B416, Paste_Here!A$2:A$610, 0))&lt;&gt;"", ISNUMBER(VALUE(INDEX(Paste_Here!G$2:G$610, MATCH(B416, Paste_Here!A$2:A$610, 0))))), INDEX(Paste_Here!G$2:G$610, MATCH(B416, Paste_Here!A$2:A$610, 0)), ""), ""), "")</f>
        <v/>
      </c>
      <c r="FZ416" s="66"/>
      <c r="GA416" s="95"/>
      <c r="GB416" s="66"/>
      <c r="JS416" s="1" t="str" cm="1">
        <f t="array" ref="JS416">IFERROR(INDEX(Paste_Here!$B$2:$B$610, MATCH(0, COUNTIF(JS$4:JS415, Paste_Here!$B$2:$B$610) + IF(Paste_Here!$B$2:$B$610="", 1, 0), 0)), "")</f>
        <v/>
      </c>
      <c r="JT416" s="1" t="str">
        <f>IF(JS416&lt;&gt;"", INDEX(Paste_Here!$A$2:$A$610, MATCH(JS416, Paste_Here!$B$2:$B$610, 0)), "")</f>
        <v/>
      </c>
      <c r="JU416" s="1" t="str">
        <f t="shared" si="71"/>
        <v/>
      </c>
      <c r="JV416" s="1" t="str" cm="1">
        <f t="array" ref="JV416">IFERROR(INDEX($JU$5:$JU$610, MATCH(SMALL(IF($JU$5:$JU$610&lt;&gt;"", COUNTIF($JU$5:$JU$610, "&lt;"&amp;$JU$5:$JU$610)+1), ROW()-ROW($JV$5)+1), COUNTIF($JU$5:$JU$610, "&lt;"&amp;$JU$5:$JU$610)+1, 0)), "")</f>
        <v/>
      </c>
    </row>
    <row r="417" spans="1:282">
      <c r="A417" s="66"/>
      <c r="B417" s="77" t="str">
        <f t="shared" si="62"/>
        <v/>
      </c>
      <c r="C417" s="66"/>
      <c r="D417" s="77" t="str">
        <f>IFERROR(IF(B417&lt;&gt;"", IF(COUNTIF(INDEX(Paste_Here!AS$2:AS$610, MATCH(B417, Paste_Here!A$2:A$610, 0), 0), "yes") &gt; 0, "Yes", IF(COUNTIF(INDEX(Paste_Here!AS$2:AS$610, MATCH(B417, Paste_Here!A$2:A$610, 0), 0), "no") &gt; 0, "No", "")), ""), "")</f>
        <v/>
      </c>
      <c r="E417" s="66"/>
      <c r="F417" s="77" t="str">
        <f t="shared" si="63"/>
        <v/>
      </c>
      <c r="G417" s="66"/>
      <c r="H417" s="77" t="str">
        <f>IFERROR(IF(B417&lt;&gt;"", IF(COUNTIF(INDEX(Paste_Here!AO$2:AR$610, MATCH(B417, Paste_Here!A$2:A$610, 0), 0), "yes") &gt; 0, "Yes", IF(COUNTIF(INDEX(Paste_Here!AO$2:AR$610, MATCH(B417, Paste_Here!A$2:A$610, 0), 0), "no") &gt; 0, "No", "")), ""), "")</f>
        <v/>
      </c>
      <c r="I417" s="66"/>
      <c r="J417" s="77" t="str">
        <f t="shared" si="64"/>
        <v/>
      </c>
      <c r="K417" s="66"/>
      <c r="L417" s="77" t="str">
        <f>IFERROR(IF(B417&lt;&gt;"", IF(ISNUMBER(SEARCH("yes", LOWER(INDEX(Paste_Here!W$2:W$610, MATCH(B417, Paste_Here!A$2:A$610, 0))))), "Yes", IF(ISNUMBER(SEARCH("no", LOWER(INDEX(Paste_Here!W$2:W$610, MATCH(B417, Paste_Here!A$2:A$610, 0))))), "No", "")), ""), "")</f>
        <v/>
      </c>
      <c r="M417" s="66"/>
      <c r="N417" s="77"/>
      <c r="O417" s="66"/>
      <c r="P417" s="77" t="str">
        <f>IFERROR(IF(B417&lt;&gt;"", IF(ISNUMBER(SEARCH("yes", LOWER(INDEX(Paste_Here!V$2:V$610, MATCH(B417, Paste_Here!A$2:A$610, 0))))), "Yes", IF(ISNUMBER(SEARCH("no", LOWER(INDEX(Paste_Here!V$2:V$610, MATCH(B417, Paste_Here!A$2:A$610, 0))))), "No", "")), ""), "")</f>
        <v/>
      </c>
      <c r="Q417" s="66"/>
      <c r="R417" s="77"/>
      <c r="S417" s="66"/>
      <c r="T417" s="77"/>
      <c r="U417" s="66"/>
      <c r="V417" s="66"/>
      <c r="W417" s="77" t="str">
        <f t="shared" si="65"/>
        <v/>
      </c>
      <c r="X417" s="66"/>
      <c r="Y417" s="77" t="str">
        <f>IFERROR(IF(B417&lt;&gt;"", IF(ISNUMBER(SEARCH("Revealed-Potential (Primary Focus)", LOWER(INDEX(Paste_Here!X$2:X$610, MATCH(B417, Paste_Here!A$2:A$610, 0))))), "Rev-Potential: Prim", IF(ISNUMBER(SEARCH("Revealed-Potential (Secondary Focus)", LOWER(INDEX(Paste_Here!X$2:X$610, MATCH(B417, Paste_Here!A$2:A$610, 0))))), "Rev-Potential: Sec", IF(ISNUMBER(SEARCH("Monitoring", LOWER(INDEX(Paste_Here!X$2:X$610, MATCH(B417, Paste_Here!A$2:A$610, 0))))), "Monitoring", IF(ISNUMBER(SEARCH("At-Promise (Secondary Focus)", LOWER(INDEX(Paste_Here!X$2:X$610, MATCH(B417, Paste_Here!A$2:A$610, 0))))), "At-Promise: Sec", IF(ISNUMBER(SEARCH("At-Promise (Primary Focus)", LOWER(INDEX(Paste_Here!X$2:X$610, MATCH(B417, Paste_Here!A$2:A$610, 0))))), "At-Promise: Prim", ""))))), ""), "")</f>
        <v/>
      </c>
      <c r="Z417" s="66"/>
      <c r="AA417" s="77"/>
      <c r="AB417" s="66"/>
      <c r="AC417" s="77" t="str">
        <f>IFERROR(IF(B417&lt;&gt;"", IF(ISNUMBER(SEARCH("Revealed-Potential (Primary Focus)", LOWER(INDEX(Paste_Here!AB$2:AB$610, MATCH(B417, Paste_Here!A$2:A$610, 0))))), "Rev-Potential: Prim", IF(ISNUMBER(SEARCH("Revealed-Potential (Secondary Focus)", LOWER(INDEX(Paste_Here!AB$2:AB$610, MATCH(B417, Paste_Here!A$2:A$610, 0))))), "Rev-Potential: Sec", IF(ISNUMBER(SEARCH("Monitoring", LOWER(INDEX(Paste_Here!AB$2:AB$610, MATCH(B417, Paste_Here!A$2:A$610, 0))))), "Monitoring", IF(ISNUMBER(SEARCH("At-Promise (Secondary Focus)", LOWER(INDEX(Paste_Here!AB$2:AB$610, MATCH(B417, Paste_Here!A$2:A$610, 0))))), "At-Promise: Sec", IF(ISNUMBER(SEARCH("At-Promise (Primary Focus)", LOWER(INDEX(Paste_Here!AB$2:AB$610, MATCH(B417, Paste_Here!A$2:A$610, 0))))), "At-Promise: Prim", ""))))), ""), "")</f>
        <v/>
      </c>
      <c r="AD417" s="66"/>
      <c r="AE417" s="77"/>
      <c r="AF417" s="66"/>
      <c r="AG417" s="77"/>
      <c r="AH417" s="66"/>
      <c r="AI417" s="77"/>
      <c r="AJ417" s="66"/>
      <c r="AK417" s="77"/>
      <c r="AL417" s="66"/>
      <c r="AM417" s="77"/>
      <c r="AN417" s="66"/>
      <c r="AO417" s="77"/>
      <c r="AP417" s="66"/>
      <c r="AQ417" s="77"/>
      <c r="AR417" s="66"/>
      <c r="AS417" s="77"/>
      <c r="AT417" s="66"/>
      <c r="AU417" s="66"/>
      <c r="AV417" s="77" t="str">
        <f t="shared" si="66"/>
        <v/>
      </c>
      <c r="AW417" s="66"/>
      <c r="AX417" s="77" t="str">
        <f>IFERROR(IF(B417&lt;&gt;"", IF(AND(INDEX(Paste_Here!AC$2:AC$610, MATCH(B417, Paste_Here!A$2:A$610, 0))&lt;&gt;"", ISNUMBER(VALUE(INDEX(Paste_Here!AC$2:AC$610, MATCH(B417, Paste_Here!A$2:A$610, 0))))), INDEX(Paste_Here!AC$2:AC$610, MATCH(B417, Paste_Here!A$2:A$610, 0)), ""), ""), "")</f>
        <v/>
      </c>
      <c r="AY417" s="66"/>
      <c r="AZ417" s="77" t="str">
        <f>IFERROR(IF(B417&lt;&gt;"", IF(AND(INDEX(Paste_Here!AD$2:AD$610, MATCH(B417, Paste_Here!A$2:A$610, 0))&lt;&gt;"", ISNUMBER(VALUE(INDEX(Paste_Here!AD$2:AD$610, MATCH(B417, Paste_Here!A$2:A$610, 0))))), TEXT(ROUND(VALUE(INDEX(Paste_Here!AD$2:AD$610, MATCH(B417, Paste_Here!A$2:A$610, 0))), 2), "0.00"), ""), ""), "")</f>
        <v/>
      </c>
      <c r="BA417" s="66"/>
      <c r="BB417" s="77" t="str">
        <f>IFERROR(IF(B417&lt;&gt;"", IF(LOWER(INDEX(Paste_Here!AE$2:AE$610, MATCH(B417, Paste_Here!A$2:A$610, 0)))="approaching expectations", "Approaching", IF(LOWER(INDEX(Paste_Here!AE$2:AE$610, MATCH(B417, Paste_Here!A$2:A$610, 0)))="met expectations", "Met", IF(LOWER(INDEX(Paste_Here!AE$2:AE$610, MATCH(B417, Paste_Here!A$2:A$610, 0)))="exceeded expectations", "Exceeded", IF(LOWER(INDEX(Paste_Here!AE$2:AE$610, MATCH(B417, Paste_Here!A$2:A$610, 0)))="below expectations", "Below", "")))), ""), "")</f>
        <v/>
      </c>
      <c r="BC417" s="66"/>
      <c r="BD417" s="77" t="str">
        <f>IFERROR(IF(B417&lt;&gt;"", IF(AND(INDEX(Paste_Here!T$2:T$610, MATCH(B417, Paste_Here!A$2:A$610, 0))&lt;&gt;"", ISNUMBER(VALUE(INDEX(Paste_Here!T$2:T$610, MATCH(B417, Paste_Here!A$2:A$610, 0))))), INDEX(Paste_Here!T$2:T$610, MATCH(B417, Paste_Here!A$2:A$610, 0)), ""), ""), "")</f>
        <v/>
      </c>
      <c r="BE417" s="66"/>
      <c r="BF417" s="77"/>
      <c r="BG417" s="66"/>
      <c r="BH417" s="77"/>
      <c r="BI417" s="66"/>
      <c r="BJ417" s="77"/>
      <c r="BK417" s="66"/>
      <c r="BL417" s="77" t="str">
        <f>IFERROR(IF(B417&lt;&gt;"", IF(AND(INDEX(Paste_Here!N$2:N$610, MATCH(B417, Paste_Here!A$2:A$610, 0))&lt;&gt;"", ISNUMBER(VALUE(INDEX(Paste_Here!N$2:N$610, MATCH(B417, Paste_Here!A$2:A$610, 0))))), INDEX(Paste_Here!N$2:N$610, MATCH(B417, Paste_Here!A$2:A$610, 0)), ""), ""), "")</f>
        <v/>
      </c>
      <c r="BM417" s="66"/>
      <c r="BN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BO417" s="66"/>
      <c r="BP417" s="77" t="str" cm="1">
        <f t="array" aca="1" ref="BP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BQ417" s="66"/>
      <c r="BR417" s="66"/>
      <c r="BS417" s="77"/>
      <c r="BT417" s="66"/>
      <c r="BU417" s="77"/>
      <c r="BV417" s="66"/>
      <c r="BW417" s="77"/>
      <c r="BX417" s="66"/>
      <c r="BY417" s="77"/>
      <c r="BZ417" s="66"/>
      <c r="CA417" s="77"/>
      <c r="CB417" s="66"/>
      <c r="CC417" s="77"/>
      <c r="CD417" s="66"/>
      <c r="CE417" s="77"/>
      <c r="CF417" s="66"/>
      <c r="CG417" s="77"/>
      <c r="CH417" s="66"/>
      <c r="CI417" s="77"/>
      <c r="CJ417" s="66"/>
      <c r="CK417" s="77"/>
      <c r="CL417" s="66"/>
      <c r="CM417" s="77"/>
      <c r="CN417" s="66"/>
      <c r="CO417" s="66"/>
      <c r="CP417" s="77" t="str">
        <f t="shared" si="67"/>
        <v/>
      </c>
      <c r="CQ417" s="66"/>
      <c r="CR417" s="77" t="str">
        <f>IFERROR(IF(B417&lt;&gt;"", IF(AND(INDEX(Paste_Here!Y$2:Y$610, MATCH(B417, Paste_Here!A$2:A$610, 0))&lt;&gt;"", ISNUMBER(VALUE(INDEX(Paste_Here!Y$2:Y$610, MATCH(B417, Paste_Here!A$2:A$610, 0))))), INDEX(Paste_Here!Y$2:Y$610, MATCH(B417, Paste_Here!A$2:A$610, 0)), ""), ""), "")</f>
        <v/>
      </c>
      <c r="CS417" s="66"/>
      <c r="CT417" s="77" t="str">
        <f>IFERROR(IF(B417&lt;&gt;"", IF(AND(INDEX(Paste_Here!AA$2:AA$610, MATCH(B417, Paste_Here!A$2:A$610, 0))&lt;&gt;"", ISNUMBER(--INDEX(Paste_Here!AA$2:AA$610, MATCH(B417, Paste_Here!A$2:A$610, 0)))), TEXT(ROUND(--INDEX(Paste_Here!AA$2:AA$610, MATCH(B417, Paste_Here!A$2:A$610, 0)), 2), "0.00"), ""), ""), "")</f>
        <v/>
      </c>
      <c r="CU417" s="66"/>
      <c r="CV417" s="77" t="str">
        <f>IFERROR(IF(B417&lt;&gt;"", IF(LOWER(INDEX(Paste_Here!Z$2:Z$610, MATCH(B417, Paste_Here!A$2:A$610, 0)))="approaching expectations", "Approaching", IF(LOWER(INDEX(Paste_Here!Z$2:Z$610, MATCH(B417, Paste_Here!A$2:A$610, 0)))="met expectations", "Met", IF(LOWER(INDEX(Paste_Here!Z$2:Z$610, MATCH(B417, Paste_Here!A$2:A$610, 0)))="exceeded expectations", "Exceeded", IF(LOWER(INDEX(Paste_Here!Z$2:Z$610, MATCH(B417, Paste_Here!A$2:A$610, 0)))="below expectations", "Below", "")))), ""), "")</f>
        <v/>
      </c>
      <c r="CW417" s="66"/>
      <c r="CX417" s="77"/>
      <c r="CY417" s="66"/>
      <c r="CZ417" s="77" t="str">
        <f>IFERROR(IF(B417&lt;&gt;"", IF(AND(INDEX(Paste_Here!AL$2:AL$610, MATCH(B417, Paste_Here!A$2:A$610, 0))&lt;&gt;"", ISNUMBER(VALUE(INDEX(Paste_Here!AL$2:AL$610, MATCH(B417, Paste_Here!A$2:A$610, 0))))), INDEX(Paste_Here!AL$2:AL$610, MATCH(B417, Paste_Here!A$2:A$610, 0)), ""), ""), "")</f>
        <v/>
      </c>
      <c r="DA417" s="66"/>
      <c r="DB417" s="77" t="str">
        <f>IFERROR(IF(B417&lt;&gt;"", IF(ISNUMBER(SEARCH("highrisk", LOWER(INDEX(Paste_Here!AM$2:AM$610, MATCH(B417, Paste_Here!A$2:A$610, 0))))), "High Risk", IF(ISNUMBER(SEARCH("lowrisk", LOWER(INDEX(Paste_Here!AM$2:AM$610, MATCH(B417, Paste_Here!A$2:A$610, 0))))), "Low Risk", IF(ISNUMBER(SEARCH("somerisk", LOWER(INDEX(Paste_Here!AM$2:AM$610, MATCH(B417, Paste_Here!A$2:A$610, 0))))), "Some Risk", ""))), ""), "")</f>
        <v/>
      </c>
      <c r="DC417" s="66"/>
      <c r="DD417" s="77" t="str">
        <f>IFERROR(IF(B417&lt;&gt;"", IF(AND(INDEX(Paste_Here!AN$2:AN$610, MATCH(B417, Paste_Here!A$2:A$610, 0))&lt;&gt;"", ISNUMBER(VALUE(INDEX(Paste_Here!AN$2:AN$610, MATCH(B417, Paste_Here!A$2:A$610, 0))))), INDEX(Paste_Here!AN$2:AN$610, MATCH(B417, Paste_Here!A$2:A$610, 0)), ""), ""), "")</f>
        <v/>
      </c>
      <c r="DE417" s="66"/>
      <c r="DF417" s="77" t="str">
        <f>IFERROR(IF(B417&lt;&gt;"", IF(AND(INDEX(Paste_Here!Q$2:Q$610, MATCH(B417, Paste_Here!A$2:A$610, 0))&lt;&gt;"", ISNUMBER(VALUE(INDEX(Paste_Here!Q$2:Q$610, MATCH(B417, Paste_Here!A$2:A$610, 0))))), INDEX(Paste_Here!Q$2:Q$610, MATCH(B417, Paste_Here!A$2:A$610, 0)), ""), ""), "")</f>
        <v/>
      </c>
      <c r="DG417" s="66"/>
      <c r="DH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DI417" s="66"/>
      <c r="DJ417" s="77" t="str" cm="1">
        <f t="array" aca="1" ref="DJ417" ca="1">IFERROR(VALUE(IF(ISNUMBER(SEARCH("EM", INDEX(Paste_Here!S$2:S$500, MATCH(B417, Paste_Here!A$2:A$500, 0)))), "-" &amp;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f>
        <v/>
      </c>
      <c r="DK417" s="66"/>
      <c r="DL417" s="66"/>
      <c r="DM417" s="77" t="str">
        <f t="shared" si="68"/>
        <v/>
      </c>
      <c r="DN417" s="66"/>
      <c r="DO417" s="77" t="str">
        <f>IFERROR(IF(B417&lt;&gt;"", IF(AND(INDEX(Paste_Here!AF$2:AF$610, MATCH(B417, Paste_Here!A$2:A$610, 0))&lt;&gt;"", ISNUMBER(VALUE(INDEX(Paste_Here!AF$2:AF$610, MATCH(B417, Paste_Here!A$2:A$610, 0))))), INDEX(Paste_Here!AF$2:AF$610, MATCH(B417, Paste_Here!A$2:A$610, 0)), ""), ""), "")</f>
        <v/>
      </c>
      <c r="DP417" s="66"/>
      <c r="DQ417" s="77" t="str">
        <f>IFERROR(IF(B417&lt;&gt;"", IF(AND(INDEX(Paste_Here!AG$2:AG$610, MATCH(B417, Paste_Here!A$2:A$610, 0))&lt;&gt;"", ISNUMBER(--INDEX(Paste_Here!AG$2:AG$610, MATCH(B417, Paste_Here!A$2:A$610, 0)))), TEXT(ROUND(--INDEX(Paste_Here!AG$2:AG$610, MATCH(B417, Paste_Here!A$2:A$610, 0)), 2), "0.00"), ""), ""), "")</f>
        <v/>
      </c>
      <c r="DR417" s="66"/>
      <c r="DS417" s="77" t="str">
        <f>IFERROR(IF(B417&lt;&gt;"", IF(LOWER(INDEX(Paste_Here!AH$2:AH$610, MATCH(B417, Paste_Here!A$2:A$610, 0)))="approaching expectations", "Approaching", IF(LOWER(INDEX(Paste_Here!AH$2:AH$610, MATCH(B417, Paste_Here!A$2:A$610, 0)))="met expectations", "Met", IF(LOWER(INDEX(Paste_Here!AH$2:AH$610, MATCH(B417, Paste_Here!A$2:A$610, 0)))="exceeded expectations", "Exceeded", IF(LOWER(INDEX(Paste_Here!AH$2:AH$610, MATCH(B417, Paste_Here!A$2:A$610, 0)))="below expectations", "Below", "")))), ""), "")</f>
        <v/>
      </c>
      <c r="DT417" s="66"/>
      <c r="DU417" s="77" t="str">
        <f>IFERROR(IF(B417&lt;&gt;"", IF(AND(INDEX(Paste_Here!U$2:U$610, MATCH(B417, Paste_Here!A$2:A$610, 0))&lt;&gt;"", ISNUMBER(VALUE(INDEX(Paste_Here!U$2:U$610, MATCH(B417, Paste_Here!A$2:A$610, 0))))), INDEX(Paste_Here!U$2:U$610, MATCH(B417, Paste_Here!A$2:A$610, 0)), ""), ""), "")</f>
        <v/>
      </c>
      <c r="DV417" s="66"/>
      <c r="DW417" s="77"/>
      <c r="DX417" s="66"/>
      <c r="DY417" s="77" t="str">
        <f>IFERROR(IF(B417&lt;&gt;"", IF(AND(INDEX(Paste_Here!AI$2:AI$610, MATCH(B417, Paste_Here!A$2:A$610, 0))&lt;&gt;"", ISNUMBER(VALUE(INDEX(Paste_Here!AI$2:AI$610, MATCH(B417, Paste_Here!A$2:A$610, 0))))), INDEX(Paste_Here!AI$2:AI$610, MATCH(B417, Paste_Here!A$2:A$610, 0)), ""), ""), "")</f>
        <v/>
      </c>
      <c r="DZ417" s="66"/>
      <c r="EA417" s="77" t="str">
        <f>IFERROR(IF(B417&lt;&gt;"", IF(AND(INDEX(Paste_Here!AJ$2:AJ$610, MATCH(B417, Paste_Here!A$2:A$610, 0))&lt;&gt;"", ISNUMBER(--INDEX(Paste_Here!AJ$2:AJ$610, MATCH(B417, Paste_Here!A$2:A$610, 0)))), TEXT(ROUND(--INDEX(Paste_Here!AJ$2:AJ$610, MATCH(B417, Paste_Here!A$2:A$610, 0)), 2), "0.00"), ""), ""), "")</f>
        <v/>
      </c>
      <c r="EB417" s="66"/>
      <c r="EC417" s="77" t="str">
        <f>IFERROR(IF(B417&lt;&gt;"", IF(LOWER(INDEX(Paste_Here!AK$2:AK$610, MATCH(B417, Paste_Here!A$2:A$610, 0)))="approaching expectations", "Approaching", IF(LOWER(INDEX(Paste_Here!AK$2:AK$610, MATCH(B417, Paste_Here!A$2:A$610, 0)))="met expectations", "Met", IF(LOWER(INDEX(Paste_Here!AK$2:AK$610, MATCH(B417, Paste_Here!A$2:A$610, 0)))="exceeded expectations", "Exceeded", IF(LOWER(INDEX(Paste_Here!AK$2:AK$610, MATCH(B417, Paste_Here!A$2:A$610, 0)))="below expectations", "Below", "")))), ""), "")</f>
        <v/>
      </c>
      <c r="ED417" s="66"/>
      <c r="EE417" s="77"/>
      <c r="EF417" s="66"/>
      <c r="EG417" s="77"/>
      <c r="EH417" s="66"/>
      <c r="EI417" s="66"/>
      <c r="EJ417" s="77" t="str">
        <f t="shared" si="69"/>
        <v/>
      </c>
      <c r="EK417" s="66"/>
      <c r="EL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EM417" s="66"/>
      <c r="EN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EO417" s="66"/>
      <c r="EP417" s="77"/>
      <c r="EQ417" s="66"/>
      <c r="ER417" s="77" t="str">
        <f>IFERROR(IF(B417&lt;&gt;"", IF(AND(INDEX(Paste_Here!AT$2:AT$610, MATCH(B417, Paste_Here!A$2:A$610, 0))&lt;&gt;"", ISNUMBER(VALUE(INDEX(Paste_Here!AT$2:AT$610, MATCH(B417, Paste_Here!A$2:A$610, 0))))), INDEX(Paste_Here!AT$2:AT$610, MATCH(B417, Paste_Here!A$2:A$610, 0)), ""), ""), "")</f>
        <v/>
      </c>
      <c r="ES417" s="66"/>
      <c r="ET417" s="77" t="str">
        <f>IFERROR(IF(B417&lt;&gt;"", IF(AND(INDEX(Paste_Here!AV$2:AV$610, MATCH(B417, Paste_Here!A$2:A$610, 0))&lt;&gt;"", ISNUMBER(VALUE(INDEX(Paste_Here!AV$2:AV$610, MATCH(B417, Paste_Here!A$2:A$610, 0))))), INDEX(Paste_Here!AV$2:AV$610, MATCH(B417, Paste_Here!A$2:A$610, 0)), ""), ""), "")</f>
        <v/>
      </c>
      <c r="EU417" s="66"/>
      <c r="EV417" s="77"/>
      <c r="EW417" s="66"/>
      <c r="EX417" s="77" t="str">
        <f>IFERROR(IF(B417&lt;&gt;"", IF(AND(INDEX(Paste_Here!AU$2:AU$610, MATCH(B417, Paste_Here!A$2:A$610, 0))&lt;&gt;"", ISNUMBER(VALUE(INDEX(Paste_Here!AU$2:AU$610, MATCH(B417, Paste_Here!A$2:A$610, 0))))), INDEX(Paste_Here!AU$2:AU$610, MATCH(B417, Paste_Here!A$2:A$610, 0)), ""), ""), "")</f>
        <v/>
      </c>
      <c r="EY417" s="66"/>
      <c r="EZ417" s="77" t="str">
        <f>IFERROR(IF(B417&lt;&gt;"", IF(AND(INDEX(Paste_Here!AW$2:AW$610, MATCH(B417, Paste_Here!A$2:A$610, 0))&lt;&gt;"", ISNUMBER(VALUE(INDEX(Paste_Here!AW$2:AW$610, MATCH(B417, Paste_Here!A$2:A$610, 0))))), INDEX(Paste_Here!AW$2:AW$610, MATCH(B417, Paste_Here!A$2:A$610, 0)), ""), ""), "")</f>
        <v/>
      </c>
      <c r="FA417" s="66"/>
      <c r="FB417" s="77"/>
      <c r="FC417" s="66"/>
      <c r="FD417" s="77"/>
      <c r="FE417" s="66"/>
      <c r="FF417" s="66"/>
      <c r="FG417" s="77" t="str">
        <f t="shared" si="70"/>
        <v/>
      </c>
      <c r="FH417" s="66"/>
      <c r="FI417" s="77" t="str">
        <f>IFERROR(IF(B417&lt;&gt;"", IF(ISNUMBER(SEARCH("s", LOWER(INDEX(Paste_Here!M$2:M$610, MATCH(B417, Paste_Here!A$2:A$610, 0))))), "Yes", IF(INDEX(Paste_Here!M$2:M$610, MATCH(B417, Paste_Here!A$2:A$610, 0))&lt;&gt;"", "No", "")), ""), "")</f>
        <v/>
      </c>
      <c r="FJ417" s="66"/>
      <c r="FK417" s="77" t="str">
        <f>IFERROR(IF(B417&lt;&gt;"", IF(ISNUMBER(SEARCH("yes", LOWER(INDEX(Paste_Here!F$2:F$610, MATCH(B417, Paste_Here!A$2:A$610, 0))))), "Yes", IF(ISNUMBER(SEARCH("no", LOWER(INDEX(Paste_Here!F$2:F$610, MATCH(B417, Paste_Here!A$2:A$610, 0))))), "No", "")), ""), "")</f>
        <v/>
      </c>
      <c r="FL417" s="66"/>
      <c r="FM417" s="77" t="str">
        <f>IFERROR(IF(B417&lt;&gt;"", IF(ISNUMBER(SEARCH("english language learner", LOWER(INDEX(Paste_Here!C$2:C$610, MATCH(B417, Paste_Here!A$2:A$610, 0))))), "Yes", ""), ""), "")</f>
        <v/>
      </c>
      <c r="FN417" s="66"/>
      <c r="FO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FP417" s="66"/>
      <c r="FQ417" s="77" t="str">
        <f>IFERROR(IF(B417&lt;&gt;"", IF(ISNUMBER(SEARCH("yes", LOWER(INDEX(Paste_Here!L$2:L$610, MATCH(B417, Paste_Here!A$2:A$610, 0))))), "Yes", IF(ISNUMBER(SEARCH("no", LOWER(INDEX(Paste_Here!L$2:L$610, MATCH(B417, Paste_Here!A$2:A$610, 0))))), "No", "")), ""), "")</f>
        <v/>
      </c>
      <c r="FR417" s="66"/>
      <c r="FS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FT417" s="66"/>
      <c r="FU417" s="77"/>
      <c r="FV417" s="66"/>
      <c r="FW417" s="77" t="str">
        <f>IFERROR(IF(B417&lt;&gt;"", IF(AND(INDEX(Paste_Here!D$2:D$610, MATCH(B417, Paste_Here!A$2:A$610, 0))&lt;&gt;"", ISNUMBER(VALUE(INDEX(Paste_Here!D$2:D$610, MATCH(B417, Paste_Here!A$2:A$610, 0))))), INDEX(Paste_Here!D$2:D$610, MATCH(B417, Paste_Here!A$2:A$610, 0)), ""), ""), "")</f>
        <v/>
      </c>
      <c r="FX417" s="66"/>
      <c r="FY417" s="77" t="str">
        <f>IFERROR(IF(B417&lt;&gt;"", IF(AND(INDEX(Paste_Here!G$2:G$610, MATCH(B417, Paste_Here!A$2:A$610, 0))&lt;&gt;"", ISNUMBER(VALUE(INDEX(Paste_Here!G$2:G$610, MATCH(B417, Paste_Here!A$2:A$610, 0))))), INDEX(Paste_Here!G$2:G$610, MATCH(B417, Paste_Here!A$2:A$610, 0)), ""), ""), "")</f>
        <v/>
      </c>
      <c r="FZ417" s="66"/>
      <c r="GA417" s="95"/>
      <c r="GB417" s="66"/>
      <c r="JS417" s="1" t="str" cm="1">
        <f t="array" ref="JS417">IFERROR(INDEX(Paste_Here!$B$2:$B$610, MATCH(0, COUNTIF(JS$4:JS416, Paste_Here!$B$2:$B$610) + IF(Paste_Here!$B$2:$B$610="", 1, 0), 0)), "")</f>
        <v/>
      </c>
      <c r="JT417" s="1" t="str">
        <f>IF(JS417&lt;&gt;"", INDEX(Paste_Here!$A$2:$A$610, MATCH(JS417, Paste_Here!$B$2:$B$610, 0)), "")</f>
        <v/>
      </c>
      <c r="JU417" s="1" t="str">
        <f t="shared" si="71"/>
        <v/>
      </c>
      <c r="JV417" s="1" t="str" cm="1">
        <f t="array" ref="JV417">IFERROR(INDEX($JU$5:$JU$610, MATCH(SMALL(IF($JU$5:$JU$610&lt;&gt;"", COUNTIF($JU$5:$JU$610, "&lt;"&amp;$JU$5:$JU$610)+1), ROW()-ROW($JV$5)+1), COUNTIF($JU$5:$JU$610, "&lt;"&amp;$JU$5:$JU$610)+1, 0)), "")</f>
        <v/>
      </c>
    </row>
    <row r="418" spans="1:282">
      <c r="A418" s="66"/>
      <c r="B418" s="77" t="str">
        <f t="shared" si="62"/>
        <v/>
      </c>
      <c r="C418" s="66"/>
      <c r="D418" s="77" t="str">
        <f>IFERROR(IF(B418&lt;&gt;"", IF(COUNTIF(INDEX(Paste_Here!AS$2:AS$610, MATCH(B418, Paste_Here!A$2:A$610, 0), 0), "yes") &gt; 0, "Yes", IF(COUNTIF(INDEX(Paste_Here!AS$2:AS$610, MATCH(B418, Paste_Here!A$2:A$610, 0), 0), "no") &gt; 0, "No", "")), ""), "")</f>
        <v/>
      </c>
      <c r="E418" s="66"/>
      <c r="F418" s="77" t="str">
        <f t="shared" si="63"/>
        <v/>
      </c>
      <c r="G418" s="66"/>
      <c r="H418" s="77" t="str">
        <f>IFERROR(IF(B418&lt;&gt;"", IF(COUNTIF(INDEX(Paste_Here!AO$2:AR$610, MATCH(B418, Paste_Here!A$2:A$610, 0), 0), "yes") &gt; 0, "Yes", IF(COUNTIF(INDEX(Paste_Here!AO$2:AR$610, MATCH(B418, Paste_Here!A$2:A$610, 0), 0), "no") &gt; 0, "No", "")), ""), "")</f>
        <v/>
      </c>
      <c r="I418" s="66"/>
      <c r="J418" s="77" t="str">
        <f t="shared" si="64"/>
        <v/>
      </c>
      <c r="K418" s="66"/>
      <c r="L418" s="77" t="str">
        <f>IFERROR(IF(B418&lt;&gt;"", IF(ISNUMBER(SEARCH("yes", LOWER(INDEX(Paste_Here!W$2:W$610, MATCH(B418, Paste_Here!A$2:A$610, 0))))), "Yes", IF(ISNUMBER(SEARCH("no", LOWER(INDEX(Paste_Here!W$2:W$610, MATCH(B418, Paste_Here!A$2:A$610, 0))))), "No", "")), ""), "")</f>
        <v/>
      </c>
      <c r="M418" s="66"/>
      <c r="N418" s="77"/>
      <c r="O418" s="66"/>
      <c r="P418" s="77" t="str">
        <f>IFERROR(IF(B418&lt;&gt;"", IF(ISNUMBER(SEARCH("yes", LOWER(INDEX(Paste_Here!V$2:V$610, MATCH(B418, Paste_Here!A$2:A$610, 0))))), "Yes", IF(ISNUMBER(SEARCH("no", LOWER(INDEX(Paste_Here!V$2:V$610, MATCH(B418, Paste_Here!A$2:A$610, 0))))), "No", "")), ""), "")</f>
        <v/>
      </c>
      <c r="Q418" s="66"/>
      <c r="R418" s="77"/>
      <c r="S418" s="66"/>
      <c r="T418" s="77"/>
      <c r="U418" s="66"/>
      <c r="V418" s="66"/>
      <c r="W418" s="77" t="str">
        <f t="shared" si="65"/>
        <v/>
      </c>
      <c r="X418" s="66"/>
      <c r="Y418" s="77" t="str">
        <f>IFERROR(IF(B418&lt;&gt;"", IF(ISNUMBER(SEARCH("Revealed-Potential (Primary Focus)", LOWER(INDEX(Paste_Here!X$2:X$610, MATCH(B418, Paste_Here!A$2:A$610, 0))))), "Rev-Potential: Prim", IF(ISNUMBER(SEARCH("Revealed-Potential (Secondary Focus)", LOWER(INDEX(Paste_Here!X$2:X$610, MATCH(B418, Paste_Here!A$2:A$610, 0))))), "Rev-Potential: Sec", IF(ISNUMBER(SEARCH("Monitoring", LOWER(INDEX(Paste_Here!X$2:X$610, MATCH(B418, Paste_Here!A$2:A$610, 0))))), "Monitoring", IF(ISNUMBER(SEARCH("At-Promise (Secondary Focus)", LOWER(INDEX(Paste_Here!X$2:X$610, MATCH(B418, Paste_Here!A$2:A$610, 0))))), "At-Promise: Sec", IF(ISNUMBER(SEARCH("At-Promise (Primary Focus)", LOWER(INDEX(Paste_Here!X$2:X$610, MATCH(B418, Paste_Here!A$2:A$610, 0))))), "At-Promise: Prim", ""))))), ""), "")</f>
        <v/>
      </c>
      <c r="Z418" s="66"/>
      <c r="AA418" s="77"/>
      <c r="AB418" s="66"/>
      <c r="AC418" s="77" t="str">
        <f>IFERROR(IF(B418&lt;&gt;"", IF(ISNUMBER(SEARCH("Revealed-Potential (Primary Focus)", LOWER(INDEX(Paste_Here!AB$2:AB$610, MATCH(B418, Paste_Here!A$2:A$610, 0))))), "Rev-Potential: Prim", IF(ISNUMBER(SEARCH("Revealed-Potential (Secondary Focus)", LOWER(INDEX(Paste_Here!AB$2:AB$610, MATCH(B418, Paste_Here!A$2:A$610, 0))))), "Rev-Potential: Sec", IF(ISNUMBER(SEARCH("Monitoring", LOWER(INDEX(Paste_Here!AB$2:AB$610, MATCH(B418, Paste_Here!A$2:A$610, 0))))), "Monitoring", IF(ISNUMBER(SEARCH("At-Promise (Secondary Focus)", LOWER(INDEX(Paste_Here!AB$2:AB$610, MATCH(B418, Paste_Here!A$2:A$610, 0))))), "At-Promise: Sec", IF(ISNUMBER(SEARCH("At-Promise (Primary Focus)", LOWER(INDEX(Paste_Here!AB$2:AB$610, MATCH(B418, Paste_Here!A$2:A$610, 0))))), "At-Promise: Prim", ""))))), ""), "")</f>
        <v/>
      </c>
      <c r="AD418" s="66"/>
      <c r="AE418" s="77"/>
      <c r="AF418" s="66"/>
      <c r="AG418" s="77"/>
      <c r="AH418" s="66"/>
      <c r="AI418" s="77"/>
      <c r="AJ418" s="66"/>
      <c r="AK418" s="77"/>
      <c r="AL418" s="66"/>
      <c r="AM418" s="77"/>
      <c r="AN418" s="66"/>
      <c r="AO418" s="77"/>
      <c r="AP418" s="66"/>
      <c r="AQ418" s="77"/>
      <c r="AR418" s="66"/>
      <c r="AS418" s="77"/>
      <c r="AT418" s="66"/>
      <c r="AU418" s="66"/>
      <c r="AV418" s="77" t="str">
        <f t="shared" si="66"/>
        <v/>
      </c>
      <c r="AW418" s="66"/>
      <c r="AX418" s="77" t="str">
        <f>IFERROR(IF(B418&lt;&gt;"", IF(AND(INDEX(Paste_Here!AC$2:AC$610, MATCH(B418, Paste_Here!A$2:A$610, 0))&lt;&gt;"", ISNUMBER(VALUE(INDEX(Paste_Here!AC$2:AC$610, MATCH(B418, Paste_Here!A$2:A$610, 0))))), INDEX(Paste_Here!AC$2:AC$610, MATCH(B418, Paste_Here!A$2:A$610, 0)), ""), ""), "")</f>
        <v/>
      </c>
      <c r="AY418" s="66"/>
      <c r="AZ418" s="77" t="str">
        <f>IFERROR(IF(B418&lt;&gt;"", IF(AND(INDEX(Paste_Here!AD$2:AD$610, MATCH(B418, Paste_Here!A$2:A$610, 0))&lt;&gt;"", ISNUMBER(VALUE(INDEX(Paste_Here!AD$2:AD$610, MATCH(B418, Paste_Here!A$2:A$610, 0))))), TEXT(ROUND(VALUE(INDEX(Paste_Here!AD$2:AD$610, MATCH(B418, Paste_Here!A$2:A$610, 0))), 2), "0.00"), ""), ""), "")</f>
        <v/>
      </c>
      <c r="BA418" s="66"/>
      <c r="BB418" s="77" t="str">
        <f>IFERROR(IF(B418&lt;&gt;"", IF(LOWER(INDEX(Paste_Here!AE$2:AE$610, MATCH(B418, Paste_Here!A$2:A$610, 0)))="approaching expectations", "Approaching", IF(LOWER(INDEX(Paste_Here!AE$2:AE$610, MATCH(B418, Paste_Here!A$2:A$610, 0)))="met expectations", "Met", IF(LOWER(INDEX(Paste_Here!AE$2:AE$610, MATCH(B418, Paste_Here!A$2:A$610, 0)))="exceeded expectations", "Exceeded", IF(LOWER(INDEX(Paste_Here!AE$2:AE$610, MATCH(B418, Paste_Here!A$2:A$610, 0)))="below expectations", "Below", "")))), ""), "")</f>
        <v/>
      </c>
      <c r="BC418" s="66"/>
      <c r="BD418" s="77" t="str">
        <f>IFERROR(IF(B418&lt;&gt;"", IF(AND(INDEX(Paste_Here!T$2:T$610, MATCH(B418, Paste_Here!A$2:A$610, 0))&lt;&gt;"", ISNUMBER(VALUE(INDEX(Paste_Here!T$2:T$610, MATCH(B418, Paste_Here!A$2:A$610, 0))))), INDEX(Paste_Here!T$2:T$610, MATCH(B418, Paste_Here!A$2:A$610, 0)), ""), ""), "")</f>
        <v/>
      </c>
      <c r="BE418" s="66"/>
      <c r="BF418" s="77"/>
      <c r="BG418" s="66"/>
      <c r="BH418" s="77"/>
      <c r="BI418" s="66"/>
      <c r="BJ418" s="77"/>
      <c r="BK418" s="66"/>
      <c r="BL418" s="77" t="str">
        <f>IFERROR(IF(B418&lt;&gt;"", IF(AND(INDEX(Paste_Here!N$2:N$610, MATCH(B418, Paste_Here!A$2:A$610, 0))&lt;&gt;"", ISNUMBER(VALUE(INDEX(Paste_Here!N$2:N$610, MATCH(B418, Paste_Here!A$2:A$610, 0))))), INDEX(Paste_Here!N$2:N$610, MATCH(B418, Paste_Here!A$2:A$610, 0)), ""), ""), "")</f>
        <v/>
      </c>
      <c r="BM418" s="66"/>
      <c r="BN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BO418" s="66"/>
      <c r="BP418" s="77" t="str" cm="1">
        <f t="array" aca="1" ref="BP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BQ418" s="66"/>
      <c r="BR418" s="66"/>
      <c r="BS418" s="77"/>
      <c r="BT418" s="66"/>
      <c r="BU418" s="77"/>
      <c r="BV418" s="66"/>
      <c r="BW418" s="77"/>
      <c r="BX418" s="66"/>
      <c r="BY418" s="77"/>
      <c r="BZ418" s="66"/>
      <c r="CA418" s="77"/>
      <c r="CB418" s="66"/>
      <c r="CC418" s="77"/>
      <c r="CD418" s="66"/>
      <c r="CE418" s="77"/>
      <c r="CF418" s="66"/>
      <c r="CG418" s="77"/>
      <c r="CH418" s="66"/>
      <c r="CI418" s="77"/>
      <c r="CJ418" s="66"/>
      <c r="CK418" s="77"/>
      <c r="CL418" s="66"/>
      <c r="CM418" s="77"/>
      <c r="CN418" s="66"/>
      <c r="CO418" s="66"/>
      <c r="CP418" s="77" t="str">
        <f t="shared" si="67"/>
        <v/>
      </c>
      <c r="CQ418" s="66"/>
      <c r="CR418" s="77" t="str">
        <f>IFERROR(IF(B418&lt;&gt;"", IF(AND(INDEX(Paste_Here!Y$2:Y$610, MATCH(B418, Paste_Here!A$2:A$610, 0))&lt;&gt;"", ISNUMBER(VALUE(INDEX(Paste_Here!Y$2:Y$610, MATCH(B418, Paste_Here!A$2:A$610, 0))))), INDEX(Paste_Here!Y$2:Y$610, MATCH(B418, Paste_Here!A$2:A$610, 0)), ""), ""), "")</f>
        <v/>
      </c>
      <c r="CS418" s="66"/>
      <c r="CT418" s="77" t="str">
        <f>IFERROR(IF(B418&lt;&gt;"", IF(AND(INDEX(Paste_Here!AA$2:AA$610, MATCH(B418, Paste_Here!A$2:A$610, 0))&lt;&gt;"", ISNUMBER(--INDEX(Paste_Here!AA$2:AA$610, MATCH(B418, Paste_Here!A$2:A$610, 0)))), TEXT(ROUND(--INDEX(Paste_Here!AA$2:AA$610, MATCH(B418, Paste_Here!A$2:A$610, 0)), 2), "0.00"), ""), ""), "")</f>
        <v/>
      </c>
      <c r="CU418" s="66"/>
      <c r="CV418" s="77" t="str">
        <f>IFERROR(IF(B418&lt;&gt;"", IF(LOWER(INDEX(Paste_Here!Z$2:Z$610, MATCH(B418, Paste_Here!A$2:A$610, 0)))="approaching expectations", "Approaching", IF(LOWER(INDEX(Paste_Here!Z$2:Z$610, MATCH(B418, Paste_Here!A$2:A$610, 0)))="met expectations", "Met", IF(LOWER(INDEX(Paste_Here!Z$2:Z$610, MATCH(B418, Paste_Here!A$2:A$610, 0)))="exceeded expectations", "Exceeded", IF(LOWER(INDEX(Paste_Here!Z$2:Z$610, MATCH(B418, Paste_Here!A$2:A$610, 0)))="below expectations", "Below", "")))), ""), "")</f>
        <v/>
      </c>
      <c r="CW418" s="66"/>
      <c r="CX418" s="77"/>
      <c r="CY418" s="66"/>
      <c r="CZ418" s="77" t="str">
        <f>IFERROR(IF(B418&lt;&gt;"", IF(AND(INDEX(Paste_Here!AL$2:AL$610, MATCH(B418, Paste_Here!A$2:A$610, 0))&lt;&gt;"", ISNUMBER(VALUE(INDEX(Paste_Here!AL$2:AL$610, MATCH(B418, Paste_Here!A$2:A$610, 0))))), INDEX(Paste_Here!AL$2:AL$610, MATCH(B418, Paste_Here!A$2:A$610, 0)), ""), ""), "")</f>
        <v/>
      </c>
      <c r="DA418" s="66"/>
      <c r="DB418" s="77" t="str">
        <f>IFERROR(IF(B418&lt;&gt;"", IF(ISNUMBER(SEARCH("highrisk", LOWER(INDEX(Paste_Here!AM$2:AM$610, MATCH(B418, Paste_Here!A$2:A$610, 0))))), "High Risk", IF(ISNUMBER(SEARCH("lowrisk", LOWER(INDEX(Paste_Here!AM$2:AM$610, MATCH(B418, Paste_Here!A$2:A$610, 0))))), "Low Risk", IF(ISNUMBER(SEARCH("somerisk", LOWER(INDEX(Paste_Here!AM$2:AM$610, MATCH(B418, Paste_Here!A$2:A$610, 0))))), "Some Risk", ""))), ""), "")</f>
        <v/>
      </c>
      <c r="DC418" s="66"/>
      <c r="DD418" s="77" t="str">
        <f>IFERROR(IF(B418&lt;&gt;"", IF(AND(INDEX(Paste_Here!AN$2:AN$610, MATCH(B418, Paste_Here!A$2:A$610, 0))&lt;&gt;"", ISNUMBER(VALUE(INDEX(Paste_Here!AN$2:AN$610, MATCH(B418, Paste_Here!A$2:A$610, 0))))), INDEX(Paste_Here!AN$2:AN$610, MATCH(B418, Paste_Here!A$2:A$610, 0)), ""), ""), "")</f>
        <v/>
      </c>
      <c r="DE418" s="66"/>
      <c r="DF418" s="77" t="str">
        <f>IFERROR(IF(B418&lt;&gt;"", IF(AND(INDEX(Paste_Here!Q$2:Q$610, MATCH(B418, Paste_Here!A$2:A$610, 0))&lt;&gt;"", ISNUMBER(VALUE(INDEX(Paste_Here!Q$2:Q$610, MATCH(B418, Paste_Here!A$2:A$610, 0))))), INDEX(Paste_Here!Q$2:Q$610, MATCH(B418, Paste_Here!A$2:A$610, 0)), ""), ""), "")</f>
        <v/>
      </c>
      <c r="DG418" s="66"/>
      <c r="DH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DI418" s="66"/>
      <c r="DJ418" s="77" t="str" cm="1">
        <f t="array" aca="1" ref="DJ418" ca="1">IFERROR(VALUE(IF(ISNUMBER(SEARCH("EM", INDEX(Paste_Here!S$2:S$500, MATCH(B418, Paste_Here!A$2:A$500, 0)))), "-" &amp;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f>
        <v/>
      </c>
      <c r="DK418" s="66"/>
      <c r="DL418" s="66"/>
      <c r="DM418" s="77" t="str">
        <f t="shared" si="68"/>
        <v/>
      </c>
      <c r="DN418" s="66"/>
      <c r="DO418" s="77" t="str">
        <f>IFERROR(IF(B418&lt;&gt;"", IF(AND(INDEX(Paste_Here!AF$2:AF$610, MATCH(B418, Paste_Here!A$2:A$610, 0))&lt;&gt;"", ISNUMBER(VALUE(INDEX(Paste_Here!AF$2:AF$610, MATCH(B418, Paste_Here!A$2:A$610, 0))))), INDEX(Paste_Here!AF$2:AF$610, MATCH(B418, Paste_Here!A$2:A$610, 0)), ""), ""), "")</f>
        <v/>
      </c>
      <c r="DP418" s="66"/>
      <c r="DQ418" s="77" t="str">
        <f>IFERROR(IF(B418&lt;&gt;"", IF(AND(INDEX(Paste_Here!AG$2:AG$610, MATCH(B418, Paste_Here!A$2:A$610, 0))&lt;&gt;"", ISNUMBER(--INDEX(Paste_Here!AG$2:AG$610, MATCH(B418, Paste_Here!A$2:A$610, 0)))), TEXT(ROUND(--INDEX(Paste_Here!AG$2:AG$610, MATCH(B418, Paste_Here!A$2:A$610, 0)), 2), "0.00"), ""), ""), "")</f>
        <v/>
      </c>
      <c r="DR418" s="66"/>
      <c r="DS418" s="77" t="str">
        <f>IFERROR(IF(B418&lt;&gt;"", IF(LOWER(INDEX(Paste_Here!AH$2:AH$610, MATCH(B418, Paste_Here!A$2:A$610, 0)))="approaching expectations", "Approaching", IF(LOWER(INDEX(Paste_Here!AH$2:AH$610, MATCH(B418, Paste_Here!A$2:A$610, 0)))="met expectations", "Met", IF(LOWER(INDEX(Paste_Here!AH$2:AH$610, MATCH(B418, Paste_Here!A$2:A$610, 0)))="exceeded expectations", "Exceeded", IF(LOWER(INDEX(Paste_Here!AH$2:AH$610, MATCH(B418, Paste_Here!A$2:A$610, 0)))="below expectations", "Below", "")))), ""), "")</f>
        <v/>
      </c>
      <c r="DT418" s="66"/>
      <c r="DU418" s="77" t="str">
        <f>IFERROR(IF(B418&lt;&gt;"", IF(AND(INDEX(Paste_Here!U$2:U$610, MATCH(B418, Paste_Here!A$2:A$610, 0))&lt;&gt;"", ISNUMBER(VALUE(INDEX(Paste_Here!U$2:U$610, MATCH(B418, Paste_Here!A$2:A$610, 0))))), INDEX(Paste_Here!U$2:U$610, MATCH(B418, Paste_Here!A$2:A$610, 0)), ""), ""), "")</f>
        <v/>
      </c>
      <c r="DV418" s="66"/>
      <c r="DW418" s="77"/>
      <c r="DX418" s="66"/>
      <c r="DY418" s="77" t="str">
        <f>IFERROR(IF(B418&lt;&gt;"", IF(AND(INDEX(Paste_Here!AI$2:AI$610, MATCH(B418, Paste_Here!A$2:A$610, 0))&lt;&gt;"", ISNUMBER(VALUE(INDEX(Paste_Here!AI$2:AI$610, MATCH(B418, Paste_Here!A$2:A$610, 0))))), INDEX(Paste_Here!AI$2:AI$610, MATCH(B418, Paste_Here!A$2:A$610, 0)), ""), ""), "")</f>
        <v/>
      </c>
      <c r="DZ418" s="66"/>
      <c r="EA418" s="77" t="str">
        <f>IFERROR(IF(B418&lt;&gt;"", IF(AND(INDEX(Paste_Here!AJ$2:AJ$610, MATCH(B418, Paste_Here!A$2:A$610, 0))&lt;&gt;"", ISNUMBER(--INDEX(Paste_Here!AJ$2:AJ$610, MATCH(B418, Paste_Here!A$2:A$610, 0)))), TEXT(ROUND(--INDEX(Paste_Here!AJ$2:AJ$610, MATCH(B418, Paste_Here!A$2:A$610, 0)), 2), "0.00"), ""), ""), "")</f>
        <v/>
      </c>
      <c r="EB418" s="66"/>
      <c r="EC418" s="77" t="str">
        <f>IFERROR(IF(B418&lt;&gt;"", IF(LOWER(INDEX(Paste_Here!AK$2:AK$610, MATCH(B418, Paste_Here!A$2:A$610, 0)))="approaching expectations", "Approaching", IF(LOWER(INDEX(Paste_Here!AK$2:AK$610, MATCH(B418, Paste_Here!A$2:A$610, 0)))="met expectations", "Met", IF(LOWER(INDEX(Paste_Here!AK$2:AK$610, MATCH(B418, Paste_Here!A$2:A$610, 0)))="exceeded expectations", "Exceeded", IF(LOWER(INDEX(Paste_Here!AK$2:AK$610, MATCH(B418, Paste_Here!A$2:A$610, 0)))="below expectations", "Below", "")))), ""), "")</f>
        <v/>
      </c>
      <c r="ED418" s="66"/>
      <c r="EE418" s="77"/>
      <c r="EF418" s="66"/>
      <c r="EG418" s="77"/>
      <c r="EH418" s="66"/>
      <c r="EI418" s="66"/>
      <c r="EJ418" s="77" t="str">
        <f t="shared" si="69"/>
        <v/>
      </c>
      <c r="EK418" s="66"/>
      <c r="EL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EM418" s="66"/>
      <c r="EN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EO418" s="66"/>
      <c r="EP418" s="77"/>
      <c r="EQ418" s="66"/>
      <c r="ER418" s="77" t="str">
        <f>IFERROR(IF(B418&lt;&gt;"", IF(AND(INDEX(Paste_Here!AT$2:AT$610, MATCH(B418, Paste_Here!A$2:A$610, 0))&lt;&gt;"", ISNUMBER(VALUE(INDEX(Paste_Here!AT$2:AT$610, MATCH(B418, Paste_Here!A$2:A$610, 0))))), INDEX(Paste_Here!AT$2:AT$610, MATCH(B418, Paste_Here!A$2:A$610, 0)), ""), ""), "")</f>
        <v/>
      </c>
      <c r="ES418" s="66"/>
      <c r="ET418" s="77" t="str">
        <f>IFERROR(IF(B418&lt;&gt;"", IF(AND(INDEX(Paste_Here!AV$2:AV$610, MATCH(B418, Paste_Here!A$2:A$610, 0))&lt;&gt;"", ISNUMBER(VALUE(INDEX(Paste_Here!AV$2:AV$610, MATCH(B418, Paste_Here!A$2:A$610, 0))))), INDEX(Paste_Here!AV$2:AV$610, MATCH(B418, Paste_Here!A$2:A$610, 0)), ""), ""), "")</f>
        <v/>
      </c>
      <c r="EU418" s="66"/>
      <c r="EV418" s="77"/>
      <c r="EW418" s="66"/>
      <c r="EX418" s="77" t="str">
        <f>IFERROR(IF(B418&lt;&gt;"", IF(AND(INDEX(Paste_Here!AU$2:AU$610, MATCH(B418, Paste_Here!A$2:A$610, 0))&lt;&gt;"", ISNUMBER(VALUE(INDEX(Paste_Here!AU$2:AU$610, MATCH(B418, Paste_Here!A$2:A$610, 0))))), INDEX(Paste_Here!AU$2:AU$610, MATCH(B418, Paste_Here!A$2:A$610, 0)), ""), ""), "")</f>
        <v/>
      </c>
      <c r="EY418" s="66"/>
      <c r="EZ418" s="77" t="str">
        <f>IFERROR(IF(B418&lt;&gt;"", IF(AND(INDEX(Paste_Here!AW$2:AW$610, MATCH(B418, Paste_Here!A$2:A$610, 0))&lt;&gt;"", ISNUMBER(VALUE(INDEX(Paste_Here!AW$2:AW$610, MATCH(B418, Paste_Here!A$2:A$610, 0))))), INDEX(Paste_Here!AW$2:AW$610, MATCH(B418, Paste_Here!A$2:A$610, 0)), ""), ""), "")</f>
        <v/>
      </c>
      <c r="FA418" s="66"/>
      <c r="FB418" s="77"/>
      <c r="FC418" s="66"/>
      <c r="FD418" s="77"/>
      <c r="FE418" s="66"/>
      <c r="FF418" s="66"/>
      <c r="FG418" s="77" t="str">
        <f t="shared" si="70"/>
        <v/>
      </c>
      <c r="FH418" s="66"/>
      <c r="FI418" s="77" t="str">
        <f>IFERROR(IF(B418&lt;&gt;"", IF(ISNUMBER(SEARCH("s", LOWER(INDEX(Paste_Here!M$2:M$610, MATCH(B418, Paste_Here!A$2:A$610, 0))))), "Yes", IF(INDEX(Paste_Here!M$2:M$610, MATCH(B418, Paste_Here!A$2:A$610, 0))&lt;&gt;"", "No", "")), ""), "")</f>
        <v/>
      </c>
      <c r="FJ418" s="66"/>
      <c r="FK418" s="77" t="str">
        <f>IFERROR(IF(B418&lt;&gt;"", IF(ISNUMBER(SEARCH("yes", LOWER(INDEX(Paste_Here!F$2:F$610, MATCH(B418, Paste_Here!A$2:A$610, 0))))), "Yes", IF(ISNUMBER(SEARCH("no", LOWER(INDEX(Paste_Here!F$2:F$610, MATCH(B418, Paste_Here!A$2:A$610, 0))))), "No", "")), ""), "")</f>
        <v/>
      </c>
      <c r="FL418" s="66"/>
      <c r="FM418" s="77" t="str">
        <f>IFERROR(IF(B418&lt;&gt;"", IF(ISNUMBER(SEARCH("english language learner", LOWER(INDEX(Paste_Here!C$2:C$610, MATCH(B418, Paste_Here!A$2:A$610, 0))))), "Yes", ""), ""), "")</f>
        <v/>
      </c>
      <c r="FN418" s="66"/>
      <c r="FO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FP418" s="66"/>
      <c r="FQ418" s="77" t="str">
        <f>IFERROR(IF(B418&lt;&gt;"", IF(ISNUMBER(SEARCH("yes", LOWER(INDEX(Paste_Here!L$2:L$610, MATCH(B418, Paste_Here!A$2:A$610, 0))))), "Yes", IF(ISNUMBER(SEARCH("no", LOWER(INDEX(Paste_Here!L$2:L$610, MATCH(B418, Paste_Here!A$2:A$610, 0))))), "No", "")), ""), "")</f>
        <v/>
      </c>
      <c r="FR418" s="66"/>
      <c r="FS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FT418" s="66"/>
      <c r="FU418" s="77"/>
      <c r="FV418" s="66"/>
      <c r="FW418" s="77" t="str">
        <f>IFERROR(IF(B418&lt;&gt;"", IF(AND(INDEX(Paste_Here!D$2:D$610, MATCH(B418, Paste_Here!A$2:A$610, 0))&lt;&gt;"", ISNUMBER(VALUE(INDEX(Paste_Here!D$2:D$610, MATCH(B418, Paste_Here!A$2:A$610, 0))))), INDEX(Paste_Here!D$2:D$610, MATCH(B418, Paste_Here!A$2:A$610, 0)), ""), ""), "")</f>
        <v/>
      </c>
      <c r="FX418" s="66"/>
      <c r="FY418" s="77" t="str">
        <f>IFERROR(IF(B418&lt;&gt;"", IF(AND(INDEX(Paste_Here!G$2:G$610, MATCH(B418, Paste_Here!A$2:A$610, 0))&lt;&gt;"", ISNUMBER(VALUE(INDEX(Paste_Here!G$2:G$610, MATCH(B418, Paste_Here!A$2:A$610, 0))))), INDEX(Paste_Here!G$2:G$610, MATCH(B418, Paste_Here!A$2:A$610, 0)), ""), ""), "")</f>
        <v/>
      </c>
      <c r="FZ418" s="66"/>
      <c r="GA418" s="95"/>
      <c r="GB418" s="66"/>
      <c r="JS418" s="1" t="str" cm="1">
        <f t="array" ref="JS418">IFERROR(INDEX(Paste_Here!$B$2:$B$610, MATCH(0, COUNTIF(JS$4:JS417, Paste_Here!$B$2:$B$610) + IF(Paste_Here!$B$2:$B$610="", 1, 0), 0)), "")</f>
        <v/>
      </c>
      <c r="JT418" s="1" t="str">
        <f>IF(JS418&lt;&gt;"", INDEX(Paste_Here!$A$2:$A$610, MATCH(JS418, Paste_Here!$B$2:$B$610, 0)), "")</f>
        <v/>
      </c>
      <c r="JU418" s="1" t="str">
        <f t="shared" si="71"/>
        <v/>
      </c>
      <c r="JV418" s="1" t="str" cm="1">
        <f t="array" ref="JV418">IFERROR(INDEX($JU$5:$JU$610, MATCH(SMALL(IF($JU$5:$JU$610&lt;&gt;"", COUNTIF($JU$5:$JU$610, "&lt;"&amp;$JU$5:$JU$610)+1), ROW()-ROW($JV$5)+1), COUNTIF($JU$5:$JU$610, "&lt;"&amp;$JU$5:$JU$610)+1, 0)), "")</f>
        <v/>
      </c>
    </row>
    <row r="419" spans="1:282">
      <c r="A419" s="66"/>
      <c r="B419" s="77" t="str">
        <f t="shared" si="62"/>
        <v/>
      </c>
      <c r="C419" s="66"/>
      <c r="D419" s="77" t="str">
        <f>IFERROR(IF(B419&lt;&gt;"", IF(COUNTIF(INDEX(Paste_Here!AS$2:AS$610, MATCH(B419, Paste_Here!A$2:A$610, 0), 0), "yes") &gt; 0, "Yes", IF(COUNTIF(INDEX(Paste_Here!AS$2:AS$610, MATCH(B419, Paste_Here!A$2:A$610, 0), 0), "no") &gt; 0, "No", "")), ""), "")</f>
        <v/>
      </c>
      <c r="E419" s="66"/>
      <c r="F419" s="77" t="str">
        <f t="shared" si="63"/>
        <v/>
      </c>
      <c r="G419" s="66"/>
      <c r="H419" s="77" t="str">
        <f>IFERROR(IF(B419&lt;&gt;"", IF(COUNTIF(INDEX(Paste_Here!AO$2:AR$610, MATCH(B419, Paste_Here!A$2:A$610, 0), 0), "yes") &gt; 0, "Yes", IF(COUNTIF(INDEX(Paste_Here!AO$2:AR$610, MATCH(B419, Paste_Here!A$2:A$610, 0), 0), "no") &gt; 0, "No", "")), ""), "")</f>
        <v/>
      </c>
      <c r="I419" s="66"/>
      <c r="J419" s="77" t="str">
        <f t="shared" si="64"/>
        <v/>
      </c>
      <c r="K419" s="66"/>
      <c r="L419" s="77" t="str">
        <f>IFERROR(IF(B419&lt;&gt;"", IF(ISNUMBER(SEARCH("yes", LOWER(INDEX(Paste_Here!W$2:W$610, MATCH(B419, Paste_Here!A$2:A$610, 0))))), "Yes", IF(ISNUMBER(SEARCH("no", LOWER(INDEX(Paste_Here!W$2:W$610, MATCH(B419, Paste_Here!A$2:A$610, 0))))), "No", "")), ""), "")</f>
        <v/>
      </c>
      <c r="M419" s="66"/>
      <c r="N419" s="77"/>
      <c r="O419" s="66"/>
      <c r="P419" s="77" t="str">
        <f>IFERROR(IF(B419&lt;&gt;"", IF(ISNUMBER(SEARCH("yes", LOWER(INDEX(Paste_Here!V$2:V$610, MATCH(B419, Paste_Here!A$2:A$610, 0))))), "Yes", IF(ISNUMBER(SEARCH("no", LOWER(INDEX(Paste_Here!V$2:V$610, MATCH(B419, Paste_Here!A$2:A$610, 0))))), "No", "")), ""), "")</f>
        <v/>
      </c>
      <c r="Q419" s="66"/>
      <c r="R419" s="77"/>
      <c r="S419" s="66"/>
      <c r="T419" s="77"/>
      <c r="U419" s="66"/>
      <c r="V419" s="66"/>
      <c r="W419" s="77" t="str">
        <f t="shared" si="65"/>
        <v/>
      </c>
      <c r="X419" s="66"/>
      <c r="Y419" s="77" t="str">
        <f>IFERROR(IF(B419&lt;&gt;"", IF(ISNUMBER(SEARCH("Revealed-Potential (Primary Focus)", LOWER(INDEX(Paste_Here!X$2:X$610, MATCH(B419, Paste_Here!A$2:A$610, 0))))), "Rev-Potential: Prim", IF(ISNUMBER(SEARCH("Revealed-Potential (Secondary Focus)", LOWER(INDEX(Paste_Here!X$2:X$610, MATCH(B419, Paste_Here!A$2:A$610, 0))))), "Rev-Potential: Sec", IF(ISNUMBER(SEARCH("Monitoring", LOWER(INDEX(Paste_Here!X$2:X$610, MATCH(B419, Paste_Here!A$2:A$610, 0))))), "Monitoring", IF(ISNUMBER(SEARCH("At-Promise (Secondary Focus)", LOWER(INDEX(Paste_Here!X$2:X$610, MATCH(B419, Paste_Here!A$2:A$610, 0))))), "At-Promise: Sec", IF(ISNUMBER(SEARCH("At-Promise (Primary Focus)", LOWER(INDEX(Paste_Here!X$2:X$610, MATCH(B419, Paste_Here!A$2:A$610, 0))))), "At-Promise: Prim", ""))))), ""), "")</f>
        <v/>
      </c>
      <c r="Z419" s="66"/>
      <c r="AA419" s="77"/>
      <c r="AB419" s="66"/>
      <c r="AC419" s="77" t="str">
        <f>IFERROR(IF(B419&lt;&gt;"", IF(ISNUMBER(SEARCH("Revealed-Potential (Primary Focus)", LOWER(INDEX(Paste_Here!AB$2:AB$610, MATCH(B419, Paste_Here!A$2:A$610, 0))))), "Rev-Potential: Prim", IF(ISNUMBER(SEARCH("Revealed-Potential (Secondary Focus)", LOWER(INDEX(Paste_Here!AB$2:AB$610, MATCH(B419, Paste_Here!A$2:A$610, 0))))), "Rev-Potential: Sec", IF(ISNUMBER(SEARCH("Monitoring", LOWER(INDEX(Paste_Here!AB$2:AB$610, MATCH(B419, Paste_Here!A$2:A$610, 0))))), "Monitoring", IF(ISNUMBER(SEARCH("At-Promise (Secondary Focus)", LOWER(INDEX(Paste_Here!AB$2:AB$610, MATCH(B419, Paste_Here!A$2:A$610, 0))))), "At-Promise: Sec", IF(ISNUMBER(SEARCH("At-Promise (Primary Focus)", LOWER(INDEX(Paste_Here!AB$2:AB$610, MATCH(B419, Paste_Here!A$2:A$610, 0))))), "At-Promise: Prim", ""))))), ""), "")</f>
        <v/>
      </c>
      <c r="AD419" s="66"/>
      <c r="AE419" s="77"/>
      <c r="AF419" s="66"/>
      <c r="AG419" s="77"/>
      <c r="AH419" s="66"/>
      <c r="AI419" s="77"/>
      <c r="AJ419" s="66"/>
      <c r="AK419" s="77"/>
      <c r="AL419" s="66"/>
      <c r="AM419" s="77"/>
      <c r="AN419" s="66"/>
      <c r="AO419" s="77"/>
      <c r="AP419" s="66"/>
      <c r="AQ419" s="77"/>
      <c r="AR419" s="66"/>
      <c r="AS419" s="77"/>
      <c r="AT419" s="66"/>
      <c r="AU419" s="66"/>
      <c r="AV419" s="77" t="str">
        <f t="shared" si="66"/>
        <v/>
      </c>
      <c r="AW419" s="66"/>
      <c r="AX419" s="77" t="str">
        <f>IFERROR(IF(B419&lt;&gt;"", IF(AND(INDEX(Paste_Here!AC$2:AC$610, MATCH(B419, Paste_Here!A$2:A$610, 0))&lt;&gt;"", ISNUMBER(VALUE(INDEX(Paste_Here!AC$2:AC$610, MATCH(B419, Paste_Here!A$2:A$610, 0))))), INDEX(Paste_Here!AC$2:AC$610, MATCH(B419, Paste_Here!A$2:A$610, 0)), ""), ""), "")</f>
        <v/>
      </c>
      <c r="AY419" s="66"/>
      <c r="AZ419" s="77" t="str">
        <f>IFERROR(IF(B419&lt;&gt;"", IF(AND(INDEX(Paste_Here!AD$2:AD$610, MATCH(B419, Paste_Here!A$2:A$610, 0))&lt;&gt;"", ISNUMBER(VALUE(INDEX(Paste_Here!AD$2:AD$610, MATCH(B419, Paste_Here!A$2:A$610, 0))))), TEXT(ROUND(VALUE(INDEX(Paste_Here!AD$2:AD$610, MATCH(B419, Paste_Here!A$2:A$610, 0))), 2), "0.00"), ""), ""), "")</f>
        <v/>
      </c>
      <c r="BA419" s="66"/>
      <c r="BB419" s="77" t="str">
        <f>IFERROR(IF(B419&lt;&gt;"", IF(LOWER(INDEX(Paste_Here!AE$2:AE$610, MATCH(B419, Paste_Here!A$2:A$610, 0)))="approaching expectations", "Approaching", IF(LOWER(INDEX(Paste_Here!AE$2:AE$610, MATCH(B419, Paste_Here!A$2:A$610, 0)))="met expectations", "Met", IF(LOWER(INDEX(Paste_Here!AE$2:AE$610, MATCH(B419, Paste_Here!A$2:A$610, 0)))="exceeded expectations", "Exceeded", IF(LOWER(INDEX(Paste_Here!AE$2:AE$610, MATCH(B419, Paste_Here!A$2:A$610, 0)))="below expectations", "Below", "")))), ""), "")</f>
        <v/>
      </c>
      <c r="BC419" s="66"/>
      <c r="BD419" s="77" t="str">
        <f>IFERROR(IF(B419&lt;&gt;"", IF(AND(INDEX(Paste_Here!T$2:T$610, MATCH(B419, Paste_Here!A$2:A$610, 0))&lt;&gt;"", ISNUMBER(VALUE(INDEX(Paste_Here!T$2:T$610, MATCH(B419, Paste_Here!A$2:A$610, 0))))), INDEX(Paste_Here!T$2:T$610, MATCH(B419, Paste_Here!A$2:A$610, 0)), ""), ""), "")</f>
        <v/>
      </c>
      <c r="BE419" s="66"/>
      <c r="BF419" s="77"/>
      <c r="BG419" s="66"/>
      <c r="BH419" s="77"/>
      <c r="BI419" s="66"/>
      <c r="BJ419" s="77"/>
      <c r="BK419" s="66"/>
      <c r="BL419" s="77" t="str">
        <f>IFERROR(IF(B419&lt;&gt;"", IF(AND(INDEX(Paste_Here!N$2:N$610, MATCH(B419, Paste_Here!A$2:A$610, 0))&lt;&gt;"", ISNUMBER(VALUE(INDEX(Paste_Here!N$2:N$610, MATCH(B419, Paste_Here!A$2:A$610, 0))))), INDEX(Paste_Here!N$2:N$610, MATCH(B419, Paste_Here!A$2:A$610, 0)), ""), ""), "")</f>
        <v/>
      </c>
      <c r="BM419" s="66"/>
      <c r="BN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BO419" s="66"/>
      <c r="BP419" s="77" t="str" cm="1">
        <f t="array" aca="1" ref="BP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BQ419" s="66"/>
      <c r="BR419" s="66"/>
      <c r="BS419" s="77"/>
      <c r="BT419" s="66"/>
      <c r="BU419" s="77"/>
      <c r="BV419" s="66"/>
      <c r="BW419" s="77"/>
      <c r="BX419" s="66"/>
      <c r="BY419" s="77"/>
      <c r="BZ419" s="66"/>
      <c r="CA419" s="77"/>
      <c r="CB419" s="66"/>
      <c r="CC419" s="77"/>
      <c r="CD419" s="66"/>
      <c r="CE419" s="77"/>
      <c r="CF419" s="66"/>
      <c r="CG419" s="77"/>
      <c r="CH419" s="66"/>
      <c r="CI419" s="77"/>
      <c r="CJ419" s="66"/>
      <c r="CK419" s="77"/>
      <c r="CL419" s="66"/>
      <c r="CM419" s="77"/>
      <c r="CN419" s="66"/>
      <c r="CO419" s="66"/>
      <c r="CP419" s="77" t="str">
        <f t="shared" si="67"/>
        <v/>
      </c>
      <c r="CQ419" s="66"/>
      <c r="CR419" s="77" t="str">
        <f>IFERROR(IF(B419&lt;&gt;"", IF(AND(INDEX(Paste_Here!Y$2:Y$610, MATCH(B419, Paste_Here!A$2:A$610, 0))&lt;&gt;"", ISNUMBER(VALUE(INDEX(Paste_Here!Y$2:Y$610, MATCH(B419, Paste_Here!A$2:A$610, 0))))), INDEX(Paste_Here!Y$2:Y$610, MATCH(B419, Paste_Here!A$2:A$610, 0)), ""), ""), "")</f>
        <v/>
      </c>
      <c r="CS419" s="66"/>
      <c r="CT419" s="77" t="str">
        <f>IFERROR(IF(B419&lt;&gt;"", IF(AND(INDEX(Paste_Here!AA$2:AA$610, MATCH(B419, Paste_Here!A$2:A$610, 0))&lt;&gt;"", ISNUMBER(--INDEX(Paste_Here!AA$2:AA$610, MATCH(B419, Paste_Here!A$2:A$610, 0)))), TEXT(ROUND(--INDEX(Paste_Here!AA$2:AA$610, MATCH(B419, Paste_Here!A$2:A$610, 0)), 2), "0.00"), ""), ""), "")</f>
        <v/>
      </c>
      <c r="CU419" s="66"/>
      <c r="CV419" s="77" t="str">
        <f>IFERROR(IF(B419&lt;&gt;"", IF(LOWER(INDEX(Paste_Here!Z$2:Z$610, MATCH(B419, Paste_Here!A$2:A$610, 0)))="approaching expectations", "Approaching", IF(LOWER(INDEX(Paste_Here!Z$2:Z$610, MATCH(B419, Paste_Here!A$2:A$610, 0)))="met expectations", "Met", IF(LOWER(INDEX(Paste_Here!Z$2:Z$610, MATCH(B419, Paste_Here!A$2:A$610, 0)))="exceeded expectations", "Exceeded", IF(LOWER(INDEX(Paste_Here!Z$2:Z$610, MATCH(B419, Paste_Here!A$2:A$610, 0)))="below expectations", "Below", "")))), ""), "")</f>
        <v/>
      </c>
      <c r="CW419" s="66"/>
      <c r="CX419" s="77"/>
      <c r="CY419" s="66"/>
      <c r="CZ419" s="77" t="str">
        <f>IFERROR(IF(B419&lt;&gt;"", IF(AND(INDEX(Paste_Here!AL$2:AL$610, MATCH(B419, Paste_Here!A$2:A$610, 0))&lt;&gt;"", ISNUMBER(VALUE(INDEX(Paste_Here!AL$2:AL$610, MATCH(B419, Paste_Here!A$2:A$610, 0))))), INDEX(Paste_Here!AL$2:AL$610, MATCH(B419, Paste_Here!A$2:A$610, 0)), ""), ""), "")</f>
        <v/>
      </c>
      <c r="DA419" s="66"/>
      <c r="DB419" s="77" t="str">
        <f>IFERROR(IF(B419&lt;&gt;"", IF(ISNUMBER(SEARCH("highrisk", LOWER(INDEX(Paste_Here!AM$2:AM$610, MATCH(B419, Paste_Here!A$2:A$610, 0))))), "High Risk", IF(ISNUMBER(SEARCH("lowrisk", LOWER(INDEX(Paste_Here!AM$2:AM$610, MATCH(B419, Paste_Here!A$2:A$610, 0))))), "Low Risk", IF(ISNUMBER(SEARCH("somerisk", LOWER(INDEX(Paste_Here!AM$2:AM$610, MATCH(B419, Paste_Here!A$2:A$610, 0))))), "Some Risk", ""))), ""), "")</f>
        <v/>
      </c>
      <c r="DC419" s="66"/>
      <c r="DD419" s="77" t="str">
        <f>IFERROR(IF(B419&lt;&gt;"", IF(AND(INDEX(Paste_Here!AN$2:AN$610, MATCH(B419, Paste_Here!A$2:A$610, 0))&lt;&gt;"", ISNUMBER(VALUE(INDEX(Paste_Here!AN$2:AN$610, MATCH(B419, Paste_Here!A$2:A$610, 0))))), INDEX(Paste_Here!AN$2:AN$610, MATCH(B419, Paste_Here!A$2:A$610, 0)), ""), ""), "")</f>
        <v/>
      </c>
      <c r="DE419" s="66"/>
      <c r="DF419" s="77" t="str">
        <f>IFERROR(IF(B419&lt;&gt;"", IF(AND(INDEX(Paste_Here!Q$2:Q$610, MATCH(B419, Paste_Here!A$2:A$610, 0))&lt;&gt;"", ISNUMBER(VALUE(INDEX(Paste_Here!Q$2:Q$610, MATCH(B419, Paste_Here!A$2:A$610, 0))))), INDEX(Paste_Here!Q$2:Q$610, MATCH(B419, Paste_Here!A$2:A$610, 0)), ""), ""), "")</f>
        <v/>
      </c>
      <c r="DG419" s="66"/>
      <c r="DH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DI419" s="66"/>
      <c r="DJ419" s="77" t="str" cm="1">
        <f t="array" aca="1" ref="DJ419" ca="1">IFERROR(VALUE(IF(ISNUMBER(SEARCH("EM", INDEX(Paste_Here!S$2:S$500, MATCH(B419, Paste_Here!A$2:A$500, 0)))), "-" &amp;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f>
        <v/>
      </c>
      <c r="DK419" s="66"/>
      <c r="DL419" s="66"/>
      <c r="DM419" s="77" t="str">
        <f t="shared" si="68"/>
        <v/>
      </c>
      <c r="DN419" s="66"/>
      <c r="DO419" s="77" t="str">
        <f>IFERROR(IF(B419&lt;&gt;"", IF(AND(INDEX(Paste_Here!AF$2:AF$610, MATCH(B419, Paste_Here!A$2:A$610, 0))&lt;&gt;"", ISNUMBER(VALUE(INDEX(Paste_Here!AF$2:AF$610, MATCH(B419, Paste_Here!A$2:A$610, 0))))), INDEX(Paste_Here!AF$2:AF$610, MATCH(B419, Paste_Here!A$2:A$610, 0)), ""), ""), "")</f>
        <v/>
      </c>
      <c r="DP419" s="66"/>
      <c r="DQ419" s="77" t="str">
        <f>IFERROR(IF(B419&lt;&gt;"", IF(AND(INDEX(Paste_Here!AG$2:AG$610, MATCH(B419, Paste_Here!A$2:A$610, 0))&lt;&gt;"", ISNUMBER(--INDEX(Paste_Here!AG$2:AG$610, MATCH(B419, Paste_Here!A$2:A$610, 0)))), TEXT(ROUND(--INDEX(Paste_Here!AG$2:AG$610, MATCH(B419, Paste_Here!A$2:A$610, 0)), 2), "0.00"), ""), ""), "")</f>
        <v/>
      </c>
      <c r="DR419" s="66"/>
      <c r="DS419" s="77" t="str">
        <f>IFERROR(IF(B419&lt;&gt;"", IF(LOWER(INDEX(Paste_Here!AH$2:AH$610, MATCH(B419, Paste_Here!A$2:A$610, 0)))="approaching expectations", "Approaching", IF(LOWER(INDEX(Paste_Here!AH$2:AH$610, MATCH(B419, Paste_Here!A$2:A$610, 0)))="met expectations", "Met", IF(LOWER(INDEX(Paste_Here!AH$2:AH$610, MATCH(B419, Paste_Here!A$2:A$610, 0)))="exceeded expectations", "Exceeded", IF(LOWER(INDEX(Paste_Here!AH$2:AH$610, MATCH(B419, Paste_Here!A$2:A$610, 0)))="below expectations", "Below", "")))), ""), "")</f>
        <v/>
      </c>
      <c r="DT419" s="66"/>
      <c r="DU419" s="77" t="str">
        <f>IFERROR(IF(B419&lt;&gt;"", IF(AND(INDEX(Paste_Here!U$2:U$610, MATCH(B419, Paste_Here!A$2:A$610, 0))&lt;&gt;"", ISNUMBER(VALUE(INDEX(Paste_Here!U$2:U$610, MATCH(B419, Paste_Here!A$2:A$610, 0))))), INDEX(Paste_Here!U$2:U$610, MATCH(B419, Paste_Here!A$2:A$610, 0)), ""), ""), "")</f>
        <v/>
      </c>
      <c r="DV419" s="66"/>
      <c r="DW419" s="77"/>
      <c r="DX419" s="66"/>
      <c r="DY419" s="77" t="str">
        <f>IFERROR(IF(B419&lt;&gt;"", IF(AND(INDEX(Paste_Here!AI$2:AI$610, MATCH(B419, Paste_Here!A$2:A$610, 0))&lt;&gt;"", ISNUMBER(VALUE(INDEX(Paste_Here!AI$2:AI$610, MATCH(B419, Paste_Here!A$2:A$610, 0))))), INDEX(Paste_Here!AI$2:AI$610, MATCH(B419, Paste_Here!A$2:A$610, 0)), ""), ""), "")</f>
        <v/>
      </c>
      <c r="DZ419" s="66"/>
      <c r="EA419" s="77" t="str">
        <f>IFERROR(IF(B419&lt;&gt;"", IF(AND(INDEX(Paste_Here!AJ$2:AJ$610, MATCH(B419, Paste_Here!A$2:A$610, 0))&lt;&gt;"", ISNUMBER(--INDEX(Paste_Here!AJ$2:AJ$610, MATCH(B419, Paste_Here!A$2:A$610, 0)))), TEXT(ROUND(--INDEX(Paste_Here!AJ$2:AJ$610, MATCH(B419, Paste_Here!A$2:A$610, 0)), 2), "0.00"), ""), ""), "")</f>
        <v/>
      </c>
      <c r="EB419" s="66"/>
      <c r="EC419" s="77" t="str">
        <f>IFERROR(IF(B419&lt;&gt;"", IF(LOWER(INDEX(Paste_Here!AK$2:AK$610, MATCH(B419, Paste_Here!A$2:A$610, 0)))="approaching expectations", "Approaching", IF(LOWER(INDEX(Paste_Here!AK$2:AK$610, MATCH(B419, Paste_Here!A$2:A$610, 0)))="met expectations", "Met", IF(LOWER(INDEX(Paste_Here!AK$2:AK$610, MATCH(B419, Paste_Here!A$2:A$610, 0)))="exceeded expectations", "Exceeded", IF(LOWER(INDEX(Paste_Here!AK$2:AK$610, MATCH(B419, Paste_Here!A$2:A$610, 0)))="below expectations", "Below", "")))), ""), "")</f>
        <v/>
      </c>
      <c r="ED419" s="66"/>
      <c r="EE419" s="77"/>
      <c r="EF419" s="66"/>
      <c r="EG419" s="77"/>
      <c r="EH419" s="66"/>
      <c r="EI419" s="66"/>
      <c r="EJ419" s="77" t="str">
        <f t="shared" si="69"/>
        <v/>
      </c>
      <c r="EK419" s="66"/>
      <c r="EL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EM419" s="66"/>
      <c r="EN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EO419" s="66"/>
      <c r="EP419" s="77"/>
      <c r="EQ419" s="66"/>
      <c r="ER419" s="77" t="str">
        <f>IFERROR(IF(B419&lt;&gt;"", IF(AND(INDEX(Paste_Here!AT$2:AT$610, MATCH(B419, Paste_Here!A$2:A$610, 0))&lt;&gt;"", ISNUMBER(VALUE(INDEX(Paste_Here!AT$2:AT$610, MATCH(B419, Paste_Here!A$2:A$610, 0))))), INDEX(Paste_Here!AT$2:AT$610, MATCH(B419, Paste_Here!A$2:A$610, 0)), ""), ""), "")</f>
        <v/>
      </c>
      <c r="ES419" s="66"/>
      <c r="ET419" s="77" t="str">
        <f>IFERROR(IF(B419&lt;&gt;"", IF(AND(INDEX(Paste_Here!AV$2:AV$610, MATCH(B419, Paste_Here!A$2:A$610, 0))&lt;&gt;"", ISNUMBER(VALUE(INDEX(Paste_Here!AV$2:AV$610, MATCH(B419, Paste_Here!A$2:A$610, 0))))), INDEX(Paste_Here!AV$2:AV$610, MATCH(B419, Paste_Here!A$2:A$610, 0)), ""), ""), "")</f>
        <v/>
      </c>
      <c r="EU419" s="66"/>
      <c r="EV419" s="77"/>
      <c r="EW419" s="66"/>
      <c r="EX419" s="77" t="str">
        <f>IFERROR(IF(B419&lt;&gt;"", IF(AND(INDEX(Paste_Here!AU$2:AU$610, MATCH(B419, Paste_Here!A$2:A$610, 0))&lt;&gt;"", ISNUMBER(VALUE(INDEX(Paste_Here!AU$2:AU$610, MATCH(B419, Paste_Here!A$2:A$610, 0))))), INDEX(Paste_Here!AU$2:AU$610, MATCH(B419, Paste_Here!A$2:A$610, 0)), ""), ""), "")</f>
        <v/>
      </c>
      <c r="EY419" s="66"/>
      <c r="EZ419" s="77" t="str">
        <f>IFERROR(IF(B419&lt;&gt;"", IF(AND(INDEX(Paste_Here!AW$2:AW$610, MATCH(B419, Paste_Here!A$2:A$610, 0))&lt;&gt;"", ISNUMBER(VALUE(INDEX(Paste_Here!AW$2:AW$610, MATCH(B419, Paste_Here!A$2:A$610, 0))))), INDEX(Paste_Here!AW$2:AW$610, MATCH(B419, Paste_Here!A$2:A$610, 0)), ""), ""), "")</f>
        <v/>
      </c>
      <c r="FA419" s="66"/>
      <c r="FB419" s="77"/>
      <c r="FC419" s="66"/>
      <c r="FD419" s="77"/>
      <c r="FE419" s="66"/>
      <c r="FF419" s="66"/>
      <c r="FG419" s="77" t="str">
        <f t="shared" si="70"/>
        <v/>
      </c>
      <c r="FH419" s="66"/>
      <c r="FI419" s="77" t="str">
        <f>IFERROR(IF(B419&lt;&gt;"", IF(ISNUMBER(SEARCH("s", LOWER(INDEX(Paste_Here!M$2:M$610, MATCH(B419, Paste_Here!A$2:A$610, 0))))), "Yes", IF(INDEX(Paste_Here!M$2:M$610, MATCH(B419, Paste_Here!A$2:A$610, 0))&lt;&gt;"", "No", "")), ""), "")</f>
        <v/>
      </c>
      <c r="FJ419" s="66"/>
      <c r="FK419" s="77" t="str">
        <f>IFERROR(IF(B419&lt;&gt;"", IF(ISNUMBER(SEARCH("yes", LOWER(INDEX(Paste_Here!F$2:F$610, MATCH(B419, Paste_Here!A$2:A$610, 0))))), "Yes", IF(ISNUMBER(SEARCH("no", LOWER(INDEX(Paste_Here!F$2:F$610, MATCH(B419, Paste_Here!A$2:A$610, 0))))), "No", "")), ""), "")</f>
        <v/>
      </c>
      <c r="FL419" s="66"/>
      <c r="FM419" s="77" t="str">
        <f>IFERROR(IF(B419&lt;&gt;"", IF(ISNUMBER(SEARCH("english language learner", LOWER(INDEX(Paste_Here!C$2:C$610, MATCH(B419, Paste_Here!A$2:A$610, 0))))), "Yes", ""), ""), "")</f>
        <v/>
      </c>
      <c r="FN419" s="66"/>
      <c r="FO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FP419" s="66"/>
      <c r="FQ419" s="77" t="str">
        <f>IFERROR(IF(B419&lt;&gt;"", IF(ISNUMBER(SEARCH("yes", LOWER(INDEX(Paste_Here!L$2:L$610, MATCH(B419, Paste_Here!A$2:A$610, 0))))), "Yes", IF(ISNUMBER(SEARCH("no", LOWER(INDEX(Paste_Here!L$2:L$610, MATCH(B419, Paste_Here!A$2:A$610, 0))))), "No", "")), ""), "")</f>
        <v/>
      </c>
      <c r="FR419" s="66"/>
      <c r="FS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FT419" s="66"/>
      <c r="FU419" s="77"/>
      <c r="FV419" s="66"/>
      <c r="FW419" s="77" t="str">
        <f>IFERROR(IF(B419&lt;&gt;"", IF(AND(INDEX(Paste_Here!D$2:D$610, MATCH(B419, Paste_Here!A$2:A$610, 0))&lt;&gt;"", ISNUMBER(VALUE(INDEX(Paste_Here!D$2:D$610, MATCH(B419, Paste_Here!A$2:A$610, 0))))), INDEX(Paste_Here!D$2:D$610, MATCH(B419, Paste_Here!A$2:A$610, 0)), ""), ""), "")</f>
        <v/>
      </c>
      <c r="FX419" s="66"/>
      <c r="FY419" s="77" t="str">
        <f>IFERROR(IF(B419&lt;&gt;"", IF(AND(INDEX(Paste_Here!G$2:G$610, MATCH(B419, Paste_Here!A$2:A$610, 0))&lt;&gt;"", ISNUMBER(VALUE(INDEX(Paste_Here!G$2:G$610, MATCH(B419, Paste_Here!A$2:A$610, 0))))), INDEX(Paste_Here!G$2:G$610, MATCH(B419, Paste_Here!A$2:A$610, 0)), ""), ""), "")</f>
        <v/>
      </c>
      <c r="FZ419" s="66"/>
      <c r="GA419" s="95"/>
      <c r="GB419" s="66"/>
      <c r="JS419" s="1" t="str" cm="1">
        <f t="array" ref="JS419">IFERROR(INDEX(Paste_Here!$B$2:$B$610, MATCH(0, COUNTIF(JS$4:JS418, Paste_Here!$B$2:$B$610) + IF(Paste_Here!$B$2:$B$610="", 1, 0), 0)), "")</f>
        <v/>
      </c>
      <c r="JT419" s="1" t="str">
        <f>IF(JS419&lt;&gt;"", INDEX(Paste_Here!$A$2:$A$610, MATCH(JS419, Paste_Here!$B$2:$B$610, 0)), "")</f>
        <v/>
      </c>
      <c r="JU419" s="1" t="str">
        <f t="shared" si="71"/>
        <v/>
      </c>
      <c r="JV419" s="1" t="str" cm="1">
        <f t="array" ref="JV419">IFERROR(INDEX($JU$5:$JU$610, MATCH(SMALL(IF($JU$5:$JU$610&lt;&gt;"", COUNTIF($JU$5:$JU$610, "&lt;"&amp;$JU$5:$JU$610)+1), ROW()-ROW($JV$5)+1), COUNTIF($JU$5:$JU$610, "&lt;"&amp;$JU$5:$JU$610)+1, 0)), "")</f>
        <v/>
      </c>
    </row>
    <row r="420" spans="1:282">
      <c r="A420" s="66"/>
      <c r="B420" s="77" t="str">
        <f t="shared" si="62"/>
        <v/>
      </c>
      <c r="C420" s="66"/>
      <c r="D420" s="77" t="str">
        <f>IFERROR(IF(B420&lt;&gt;"", IF(COUNTIF(INDEX(Paste_Here!AS$2:AS$610, MATCH(B420, Paste_Here!A$2:A$610, 0), 0), "yes") &gt; 0, "Yes", IF(COUNTIF(INDEX(Paste_Here!AS$2:AS$610, MATCH(B420, Paste_Here!A$2:A$610, 0), 0), "no") &gt; 0, "No", "")), ""), "")</f>
        <v/>
      </c>
      <c r="E420" s="66"/>
      <c r="F420" s="77" t="str">
        <f t="shared" si="63"/>
        <v/>
      </c>
      <c r="G420" s="66"/>
      <c r="H420" s="77" t="str">
        <f>IFERROR(IF(B420&lt;&gt;"", IF(COUNTIF(INDEX(Paste_Here!AO$2:AR$610, MATCH(B420, Paste_Here!A$2:A$610, 0), 0), "yes") &gt; 0, "Yes", IF(COUNTIF(INDEX(Paste_Here!AO$2:AR$610, MATCH(B420, Paste_Here!A$2:A$610, 0), 0), "no") &gt; 0, "No", "")), ""), "")</f>
        <v/>
      </c>
      <c r="I420" s="66"/>
      <c r="J420" s="77" t="str">
        <f t="shared" si="64"/>
        <v/>
      </c>
      <c r="K420" s="66"/>
      <c r="L420" s="77" t="str">
        <f>IFERROR(IF(B420&lt;&gt;"", IF(ISNUMBER(SEARCH("yes", LOWER(INDEX(Paste_Here!W$2:W$610, MATCH(B420, Paste_Here!A$2:A$610, 0))))), "Yes", IF(ISNUMBER(SEARCH("no", LOWER(INDEX(Paste_Here!W$2:W$610, MATCH(B420, Paste_Here!A$2:A$610, 0))))), "No", "")), ""), "")</f>
        <v/>
      </c>
      <c r="M420" s="66"/>
      <c r="N420" s="77"/>
      <c r="O420" s="66"/>
      <c r="P420" s="77" t="str">
        <f>IFERROR(IF(B420&lt;&gt;"", IF(ISNUMBER(SEARCH("yes", LOWER(INDEX(Paste_Here!V$2:V$610, MATCH(B420, Paste_Here!A$2:A$610, 0))))), "Yes", IF(ISNUMBER(SEARCH("no", LOWER(INDEX(Paste_Here!V$2:V$610, MATCH(B420, Paste_Here!A$2:A$610, 0))))), "No", "")), ""), "")</f>
        <v/>
      </c>
      <c r="Q420" s="66"/>
      <c r="R420" s="77"/>
      <c r="S420" s="66"/>
      <c r="T420" s="77"/>
      <c r="U420" s="66"/>
      <c r="V420" s="66"/>
      <c r="W420" s="77" t="str">
        <f t="shared" si="65"/>
        <v/>
      </c>
      <c r="X420" s="66"/>
      <c r="Y420" s="77" t="str">
        <f>IFERROR(IF(B420&lt;&gt;"", IF(ISNUMBER(SEARCH("Revealed-Potential (Primary Focus)", LOWER(INDEX(Paste_Here!X$2:X$610, MATCH(B420, Paste_Here!A$2:A$610, 0))))), "Rev-Potential: Prim", IF(ISNUMBER(SEARCH("Revealed-Potential (Secondary Focus)", LOWER(INDEX(Paste_Here!X$2:X$610, MATCH(B420, Paste_Here!A$2:A$610, 0))))), "Rev-Potential: Sec", IF(ISNUMBER(SEARCH("Monitoring", LOWER(INDEX(Paste_Here!X$2:X$610, MATCH(B420, Paste_Here!A$2:A$610, 0))))), "Monitoring", IF(ISNUMBER(SEARCH("At-Promise (Secondary Focus)", LOWER(INDEX(Paste_Here!X$2:X$610, MATCH(B420, Paste_Here!A$2:A$610, 0))))), "At-Promise: Sec", IF(ISNUMBER(SEARCH("At-Promise (Primary Focus)", LOWER(INDEX(Paste_Here!X$2:X$610, MATCH(B420, Paste_Here!A$2:A$610, 0))))), "At-Promise: Prim", ""))))), ""), "")</f>
        <v/>
      </c>
      <c r="Z420" s="66"/>
      <c r="AA420" s="77"/>
      <c r="AB420" s="66"/>
      <c r="AC420" s="77" t="str">
        <f>IFERROR(IF(B420&lt;&gt;"", IF(ISNUMBER(SEARCH("Revealed-Potential (Primary Focus)", LOWER(INDEX(Paste_Here!AB$2:AB$610, MATCH(B420, Paste_Here!A$2:A$610, 0))))), "Rev-Potential: Prim", IF(ISNUMBER(SEARCH("Revealed-Potential (Secondary Focus)", LOWER(INDEX(Paste_Here!AB$2:AB$610, MATCH(B420, Paste_Here!A$2:A$610, 0))))), "Rev-Potential: Sec", IF(ISNUMBER(SEARCH("Monitoring", LOWER(INDEX(Paste_Here!AB$2:AB$610, MATCH(B420, Paste_Here!A$2:A$610, 0))))), "Monitoring", IF(ISNUMBER(SEARCH("At-Promise (Secondary Focus)", LOWER(INDEX(Paste_Here!AB$2:AB$610, MATCH(B420, Paste_Here!A$2:A$610, 0))))), "At-Promise: Sec", IF(ISNUMBER(SEARCH("At-Promise (Primary Focus)", LOWER(INDEX(Paste_Here!AB$2:AB$610, MATCH(B420, Paste_Here!A$2:A$610, 0))))), "At-Promise: Prim", ""))))), ""), "")</f>
        <v/>
      </c>
      <c r="AD420" s="66"/>
      <c r="AE420" s="77"/>
      <c r="AF420" s="66"/>
      <c r="AG420" s="77"/>
      <c r="AH420" s="66"/>
      <c r="AI420" s="77"/>
      <c r="AJ420" s="66"/>
      <c r="AK420" s="77"/>
      <c r="AL420" s="66"/>
      <c r="AM420" s="77"/>
      <c r="AN420" s="66"/>
      <c r="AO420" s="77"/>
      <c r="AP420" s="66"/>
      <c r="AQ420" s="77"/>
      <c r="AR420" s="66"/>
      <c r="AS420" s="77"/>
      <c r="AT420" s="66"/>
      <c r="AU420" s="66"/>
      <c r="AV420" s="77" t="str">
        <f t="shared" si="66"/>
        <v/>
      </c>
      <c r="AW420" s="66"/>
      <c r="AX420" s="77" t="str">
        <f>IFERROR(IF(B420&lt;&gt;"", IF(AND(INDEX(Paste_Here!AC$2:AC$610, MATCH(B420, Paste_Here!A$2:A$610, 0))&lt;&gt;"", ISNUMBER(VALUE(INDEX(Paste_Here!AC$2:AC$610, MATCH(B420, Paste_Here!A$2:A$610, 0))))), INDEX(Paste_Here!AC$2:AC$610, MATCH(B420, Paste_Here!A$2:A$610, 0)), ""), ""), "")</f>
        <v/>
      </c>
      <c r="AY420" s="66"/>
      <c r="AZ420" s="77" t="str">
        <f>IFERROR(IF(B420&lt;&gt;"", IF(AND(INDEX(Paste_Here!AD$2:AD$610, MATCH(B420, Paste_Here!A$2:A$610, 0))&lt;&gt;"", ISNUMBER(VALUE(INDEX(Paste_Here!AD$2:AD$610, MATCH(B420, Paste_Here!A$2:A$610, 0))))), TEXT(ROUND(VALUE(INDEX(Paste_Here!AD$2:AD$610, MATCH(B420, Paste_Here!A$2:A$610, 0))), 2), "0.00"), ""), ""), "")</f>
        <v/>
      </c>
      <c r="BA420" s="66"/>
      <c r="BB420" s="77" t="str">
        <f>IFERROR(IF(B420&lt;&gt;"", IF(LOWER(INDEX(Paste_Here!AE$2:AE$610, MATCH(B420, Paste_Here!A$2:A$610, 0)))="approaching expectations", "Approaching", IF(LOWER(INDEX(Paste_Here!AE$2:AE$610, MATCH(B420, Paste_Here!A$2:A$610, 0)))="met expectations", "Met", IF(LOWER(INDEX(Paste_Here!AE$2:AE$610, MATCH(B420, Paste_Here!A$2:A$610, 0)))="exceeded expectations", "Exceeded", IF(LOWER(INDEX(Paste_Here!AE$2:AE$610, MATCH(B420, Paste_Here!A$2:A$610, 0)))="below expectations", "Below", "")))), ""), "")</f>
        <v/>
      </c>
      <c r="BC420" s="66"/>
      <c r="BD420" s="77" t="str">
        <f>IFERROR(IF(B420&lt;&gt;"", IF(AND(INDEX(Paste_Here!T$2:T$610, MATCH(B420, Paste_Here!A$2:A$610, 0))&lt;&gt;"", ISNUMBER(VALUE(INDEX(Paste_Here!T$2:T$610, MATCH(B420, Paste_Here!A$2:A$610, 0))))), INDEX(Paste_Here!T$2:T$610, MATCH(B420, Paste_Here!A$2:A$610, 0)), ""), ""), "")</f>
        <v/>
      </c>
      <c r="BE420" s="66"/>
      <c r="BF420" s="77"/>
      <c r="BG420" s="66"/>
      <c r="BH420" s="77"/>
      <c r="BI420" s="66"/>
      <c r="BJ420" s="77"/>
      <c r="BK420" s="66"/>
      <c r="BL420" s="77" t="str">
        <f>IFERROR(IF(B420&lt;&gt;"", IF(AND(INDEX(Paste_Here!N$2:N$610, MATCH(B420, Paste_Here!A$2:A$610, 0))&lt;&gt;"", ISNUMBER(VALUE(INDEX(Paste_Here!N$2:N$610, MATCH(B420, Paste_Here!A$2:A$610, 0))))), INDEX(Paste_Here!N$2:N$610, MATCH(B420, Paste_Here!A$2:A$610, 0)), ""), ""), "")</f>
        <v/>
      </c>
      <c r="BM420" s="66"/>
      <c r="BN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BO420" s="66"/>
      <c r="BP420" s="77" t="str" cm="1">
        <f t="array" aca="1" ref="BP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BQ420" s="66"/>
      <c r="BR420" s="66"/>
      <c r="BS420" s="77"/>
      <c r="BT420" s="66"/>
      <c r="BU420" s="77"/>
      <c r="BV420" s="66"/>
      <c r="BW420" s="77"/>
      <c r="BX420" s="66"/>
      <c r="BY420" s="77"/>
      <c r="BZ420" s="66"/>
      <c r="CA420" s="77"/>
      <c r="CB420" s="66"/>
      <c r="CC420" s="77"/>
      <c r="CD420" s="66"/>
      <c r="CE420" s="77"/>
      <c r="CF420" s="66"/>
      <c r="CG420" s="77"/>
      <c r="CH420" s="66"/>
      <c r="CI420" s="77"/>
      <c r="CJ420" s="66"/>
      <c r="CK420" s="77"/>
      <c r="CL420" s="66"/>
      <c r="CM420" s="77"/>
      <c r="CN420" s="66"/>
      <c r="CO420" s="66"/>
      <c r="CP420" s="77" t="str">
        <f t="shared" si="67"/>
        <v/>
      </c>
      <c r="CQ420" s="66"/>
      <c r="CR420" s="77" t="str">
        <f>IFERROR(IF(B420&lt;&gt;"", IF(AND(INDEX(Paste_Here!Y$2:Y$610, MATCH(B420, Paste_Here!A$2:A$610, 0))&lt;&gt;"", ISNUMBER(VALUE(INDEX(Paste_Here!Y$2:Y$610, MATCH(B420, Paste_Here!A$2:A$610, 0))))), INDEX(Paste_Here!Y$2:Y$610, MATCH(B420, Paste_Here!A$2:A$610, 0)), ""), ""), "")</f>
        <v/>
      </c>
      <c r="CS420" s="66"/>
      <c r="CT420" s="77" t="str">
        <f>IFERROR(IF(B420&lt;&gt;"", IF(AND(INDEX(Paste_Here!AA$2:AA$610, MATCH(B420, Paste_Here!A$2:A$610, 0))&lt;&gt;"", ISNUMBER(--INDEX(Paste_Here!AA$2:AA$610, MATCH(B420, Paste_Here!A$2:A$610, 0)))), TEXT(ROUND(--INDEX(Paste_Here!AA$2:AA$610, MATCH(B420, Paste_Here!A$2:A$610, 0)), 2), "0.00"), ""), ""), "")</f>
        <v/>
      </c>
      <c r="CU420" s="66"/>
      <c r="CV420" s="77" t="str">
        <f>IFERROR(IF(B420&lt;&gt;"", IF(LOWER(INDEX(Paste_Here!Z$2:Z$610, MATCH(B420, Paste_Here!A$2:A$610, 0)))="approaching expectations", "Approaching", IF(LOWER(INDEX(Paste_Here!Z$2:Z$610, MATCH(B420, Paste_Here!A$2:A$610, 0)))="met expectations", "Met", IF(LOWER(INDEX(Paste_Here!Z$2:Z$610, MATCH(B420, Paste_Here!A$2:A$610, 0)))="exceeded expectations", "Exceeded", IF(LOWER(INDEX(Paste_Here!Z$2:Z$610, MATCH(B420, Paste_Here!A$2:A$610, 0)))="below expectations", "Below", "")))), ""), "")</f>
        <v/>
      </c>
      <c r="CW420" s="66"/>
      <c r="CX420" s="77"/>
      <c r="CY420" s="66"/>
      <c r="CZ420" s="77" t="str">
        <f>IFERROR(IF(B420&lt;&gt;"", IF(AND(INDEX(Paste_Here!AL$2:AL$610, MATCH(B420, Paste_Here!A$2:A$610, 0))&lt;&gt;"", ISNUMBER(VALUE(INDEX(Paste_Here!AL$2:AL$610, MATCH(B420, Paste_Here!A$2:A$610, 0))))), INDEX(Paste_Here!AL$2:AL$610, MATCH(B420, Paste_Here!A$2:A$610, 0)), ""), ""), "")</f>
        <v/>
      </c>
      <c r="DA420" s="66"/>
      <c r="DB420" s="77" t="str">
        <f>IFERROR(IF(B420&lt;&gt;"", IF(ISNUMBER(SEARCH("highrisk", LOWER(INDEX(Paste_Here!AM$2:AM$610, MATCH(B420, Paste_Here!A$2:A$610, 0))))), "High Risk", IF(ISNUMBER(SEARCH("lowrisk", LOWER(INDEX(Paste_Here!AM$2:AM$610, MATCH(B420, Paste_Here!A$2:A$610, 0))))), "Low Risk", IF(ISNUMBER(SEARCH("somerisk", LOWER(INDEX(Paste_Here!AM$2:AM$610, MATCH(B420, Paste_Here!A$2:A$610, 0))))), "Some Risk", ""))), ""), "")</f>
        <v/>
      </c>
      <c r="DC420" s="66"/>
      <c r="DD420" s="77" t="str">
        <f>IFERROR(IF(B420&lt;&gt;"", IF(AND(INDEX(Paste_Here!AN$2:AN$610, MATCH(B420, Paste_Here!A$2:A$610, 0))&lt;&gt;"", ISNUMBER(VALUE(INDEX(Paste_Here!AN$2:AN$610, MATCH(B420, Paste_Here!A$2:A$610, 0))))), INDEX(Paste_Here!AN$2:AN$610, MATCH(B420, Paste_Here!A$2:A$610, 0)), ""), ""), "")</f>
        <v/>
      </c>
      <c r="DE420" s="66"/>
      <c r="DF420" s="77" t="str">
        <f>IFERROR(IF(B420&lt;&gt;"", IF(AND(INDEX(Paste_Here!Q$2:Q$610, MATCH(B420, Paste_Here!A$2:A$610, 0))&lt;&gt;"", ISNUMBER(VALUE(INDEX(Paste_Here!Q$2:Q$610, MATCH(B420, Paste_Here!A$2:A$610, 0))))), INDEX(Paste_Here!Q$2:Q$610, MATCH(B420, Paste_Here!A$2:A$610, 0)), ""), ""), "")</f>
        <v/>
      </c>
      <c r="DG420" s="66"/>
      <c r="DH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DI420" s="66"/>
      <c r="DJ420" s="77" t="str" cm="1">
        <f t="array" aca="1" ref="DJ420" ca="1">IFERROR(VALUE(IF(ISNUMBER(SEARCH("EM", INDEX(Paste_Here!S$2:S$500, MATCH(B420, Paste_Here!A$2:A$500, 0)))), "-" &amp;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f>
        <v/>
      </c>
      <c r="DK420" s="66"/>
      <c r="DL420" s="66"/>
      <c r="DM420" s="77" t="str">
        <f t="shared" si="68"/>
        <v/>
      </c>
      <c r="DN420" s="66"/>
      <c r="DO420" s="77" t="str">
        <f>IFERROR(IF(B420&lt;&gt;"", IF(AND(INDEX(Paste_Here!AF$2:AF$610, MATCH(B420, Paste_Here!A$2:A$610, 0))&lt;&gt;"", ISNUMBER(VALUE(INDEX(Paste_Here!AF$2:AF$610, MATCH(B420, Paste_Here!A$2:A$610, 0))))), INDEX(Paste_Here!AF$2:AF$610, MATCH(B420, Paste_Here!A$2:A$610, 0)), ""), ""), "")</f>
        <v/>
      </c>
      <c r="DP420" s="66"/>
      <c r="DQ420" s="77" t="str">
        <f>IFERROR(IF(B420&lt;&gt;"", IF(AND(INDEX(Paste_Here!AG$2:AG$610, MATCH(B420, Paste_Here!A$2:A$610, 0))&lt;&gt;"", ISNUMBER(--INDEX(Paste_Here!AG$2:AG$610, MATCH(B420, Paste_Here!A$2:A$610, 0)))), TEXT(ROUND(--INDEX(Paste_Here!AG$2:AG$610, MATCH(B420, Paste_Here!A$2:A$610, 0)), 2), "0.00"), ""), ""), "")</f>
        <v/>
      </c>
      <c r="DR420" s="66"/>
      <c r="DS420" s="77" t="str">
        <f>IFERROR(IF(B420&lt;&gt;"", IF(LOWER(INDEX(Paste_Here!AH$2:AH$610, MATCH(B420, Paste_Here!A$2:A$610, 0)))="approaching expectations", "Approaching", IF(LOWER(INDEX(Paste_Here!AH$2:AH$610, MATCH(B420, Paste_Here!A$2:A$610, 0)))="met expectations", "Met", IF(LOWER(INDEX(Paste_Here!AH$2:AH$610, MATCH(B420, Paste_Here!A$2:A$610, 0)))="exceeded expectations", "Exceeded", IF(LOWER(INDEX(Paste_Here!AH$2:AH$610, MATCH(B420, Paste_Here!A$2:A$610, 0)))="below expectations", "Below", "")))), ""), "")</f>
        <v/>
      </c>
      <c r="DT420" s="66"/>
      <c r="DU420" s="77" t="str">
        <f>IFERROR(IF(B420&lt;&gt;"", IF(AND(INDEX(Paste_Here!U$2:U$610, MATCH(B420, Paste_Here!A$2:A$610, 0))&lt;&gt;"", ISNUMBER(VALUE(INDEX(Paste_Here!U$2:U$610, MATCH(B420, Paste_Here!A$2:A$610, 0))))), INDEX(Paste_Here!U$2:U$610, MATCH(B420, Paste_Here!A$2:A$610, 0)), ""), ""), "")</f>
        <v/>
      </c>
      <c r="DV420" s="66"/>
      <c r="DW420" s="77"/>
      <c r="DX420" s="66"/>
      <c r="DY420" s="77" t="str">
        <f>IFERROR(IF(B420&lt;&gt;"", IF(AND(INDEX(Paste_Here!AI$2:AI$610, MATCH(B420, Paste_Here!A$2:A$610, 0))&lt;&gt;"", ISNUMBER(VALUE(INDEX(Paste_Here!AI$2:AI$610, MATCH(B420, Paste_Here!A$2:A$610, 0))))), INDEX(Paste_Here!AI$2:AI$610, MATCH(B420, Paste_Here!A$2:A$610, 0)), ""), ""), "")</f>
        <v/>
      </c>
      <c r="DZ420" s="66"/>
      <c r="EA420" s="77" t="str">
        <f>IFERROR(IF(B420&lt;&gt;"", IF(AND(INDEX(Paste_Here!AJ$2:AJ$610, MATCH(B420, Paste_Here!A$2:A$610, 0))&lt;&gt;"", ISNUMBER(--INDEX(Paste_Here!AJ$2:AJ$610, MATCH(B420, Paste_Here!A$2:A$610, 0)))), TEXT(ROUND(--INDEX(Paste_Here!AJ$2:AJ$610, MATCH(B420, Paste_Here!A$2:A$610, 0)), 2), "0.00"), ""), ""), "")</f>
        <v/>
      </c>
      <c r="EB420" s="66"/>
      <c r="EC420" s="77" t="str">
        <f>IFERROR(IF(B420&lt;&gt;"", IF(LOWER(INDEX(Paste_Here!AK$2:AK$610, MATCH(B420, Paste_Here!A$2:A$610, 0)))="approaching expectations", "Approaching", IF(LOWER(INDEX(Paste_Here!AK$2:AK$610, MATCH(B420, Paste_Here!A$2:A$610, 0)))="met expectations", "Met", IF(LOWER(INDEX(Paste_Here!AK$2:AK$610, MATCH(B420, Paste_Here!A$2:A$610, 0)))="exceeded expectations", "Exceeded", IF(LOWER(INDEX(Paste_Here!AK$2:AK$610, MATCH(B420, Paste_Here!A$2:A$610, 0)))="below expectations", "Below", "")))), ""), "")</f>
        <v/>
      </c>
      <c r="ED420" s="66"/>
      <c r="EE420" s="77"/>
      <c r="EF420" s="66"/>
      <c r="EG420" s="77"/>
      <c r="EH420" s="66"/>
      <c r="EI420" s="66"/>
      <c r="EJ420" s="77" t="str">
        <f t="shared" si="69"/>
        <v/>
      </c>
      <c r="EK420" s="66"/>
      <c r="EL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EM420" s="66"/>
      <c r="EN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EO420" s="66"/>
      <c r="EP420" s="77"/>
      <c r="EQ420" s="66"/>
      <c r="ER420" s="77" t="str">
        <f>IFERROR(IF(B420&lt;&gt;"", IF(AND(INDEX(Paste_Here!AT$2:AT$610, MATCH(B420, Paste_Here!A$2:A$610, 0))&lt;&gt;"", ISNUMBER(VALUE(INDEX(Paste_Here!AT$2:AT$610, MATCH(B420, Paste_Here!A$2:A$610, 0))))), INDEX(Paste_Here!AT$2:AT$610, MATCH(B420, Paste_Here!A$2:A$610, 0)), ""), ""), "")</f>
        <v/>
      </c>
      <c r="ES420" s="66"/>
      <c r="ET420" s="77" t="str">
        <f>IFERROR(IF(B420&lt;&gt;"", IF(AND(INDEX(Paste_Here!AV$2:AV$610, MATCH(B420, Paste_Here!A$2:A$610, 0))&lt;&gt;"", ISNUMBER(VALUE(INDEX(Paste_Here!AV$2:AV$610, MATCH(B420, Paste_Here!A$2:A$610, 0))))), INDEX(Paste_Here!AV$2:AV$610, MATCH(B420, Paste_Here!A$2:A$610, 0)), ""), ""), "")</f>
        <v/>
      </c>
      <c r="EU420" s="66"/>
      <c r="EV420" s="77"/>
      <c r="EW420" s="66"/>
      <c r="EX420" s="77" t="str">
        <f>IFERROR(IF(B420&lt;&gt;"", IF(AND(INDEX(Paste_Here!AU$2:AU$610, MATCH(B420, Paste_Here!A$2:A$610, 0))&lt;&gt;"", ISNUMBER(VALUE(INDEX(Paste_Here!AU$2:AU$610, MATCH(B420, Paste_Here!A$2:A$610, 0))))), INDEX(Paste_Here!AU$2:AU$610, MATCH(B420, Paste_Here!A$2:A$610, 0)), ""), ""), "")</f>
        <v/>
      </c>
      <c r="EY420" s="66"/>
      <c r="EZ420" s="77" t="str">
        <f>IFERROR(IF(B420&lt;&gt;"", IF(AND(INDEX(Paste_Here!AW$2:AW$610, MATCH(B420, Paste_Here!A$2:A$610, 0))&lt;&gt;"", ISNUMBER(VALUE(INDEX(Paste_Here!AW$2:AW$610, MATCH(B420, Paste_Here!A$2:A$610, 0))))), INDEX(Paste_Here!AW$2:AW$610, MATCH(B420, Paste_Here!A$2:A$610, 0)), ""), ""), "")</f>
        <v/>
      </c>
      <c r="FA420" s="66"/>
      <c r="FB420" s="77"/>
      <c r="FC420" s="66"/>
      <c r="FD420" s="77"/>
      <c r="FE420" s="66"/>
      <c r="FF420" s="66"/>
      <c r="FG420" s="77" t="str">
        <f t="shared" si="70"/>
        <v/>
      </c>
      <c r="FH420" s="66"/>
      <c r="FI420" s="77" t="str">
        <f>IFERROR(IF(B420&lt;&gt;"", IF(ISNUMBER(SEARCH("s", LOWER(INDEX(Paste_Here!M$2:M$610, MATCH(B420, Paste_Here!A$2:A$610, 0))))), "Yes", IF(INDEX(Paste_Here!M$2:M$610, MATCH(B420, Paste_Here!A$2:A$610, 0))&lt;&gt;"", "No", "")), ""), "")</f>
        <v/>
      </c>
      <c r="FJ420" s="66"/>
      <c r="FK420" s="77" t="str">
        <f>IFERROR(IF(B420&lt;&gt;"", IF(ISNUMBER(SEARCH("yes", LOWER(INDEX(Paste_Here!F$2:F$610, MATCH(B420, Paste_Here!A$2:A$610, 0))))), "Yes", IF(ISNUMBER(SEARCH("no", LOWER(INDEX(Paste_Here!F$2:F$610, MATCH(B420, Paste_Here!A$2:A$610, 0))))), "No", "")), ""), "")</f>
        <v/>
      </c>
      <c r="FL420" s="66"/>
      <c r="FM420" s="77" t="str">
        <f>IFERROR(IF(B420&lt;&gt;"", IF(ISNUMBER(SEARCH("english language learner", LOWER(INDEX(Paste_Here!C$2:C$610, MATCH(B420, Paste_Here!A$2:A$610, 0))))), "Yes", ""), ""), "")</f>
        <v/>
      </c>
      <c r="FN420" s="66"/>
      <c r="FO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FP420" s="66"/>
      <c r="FQ420" s="77" t="str">
        <f>IFERROR(IF(B420&lt;&gt;"", IF(ISNUMBER(SEARCH("yes", LOWER(INDEX(Paste_Here!L$2:L$610, MATCH(B420, Paste_Here!A$2:A$610, 0))))), "Yes", IF(ISNUMBER(SEARCH("no", LOWER(INDEX(Paste_Here!L$2:L$610, MATCH(B420, Paste_Here!A$2:A$610, 0))))), "No", "")), ""), "")</f>
        <v/>
      </c>
      <c r="FR420" s="66"/>
      <c r="FS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FT420" s="66"/>
      <c r="FU420" s="77"/>
      <c r="FV420" s="66"/>
      <c r="FW420" s="77" t="str">
        <f>IFERROR(IF(B420&lt;&gt;"", IF(AND(INDEX(Paste_Here!D$2:D$610, MATCH(B420, Paste_Here!A$2:A$610, 0))&lt;&gt;"", ISNUMBER(VALUE(INDEX(Paste_Here!D$2:D$610, MATCH(B420, Paste_Here!A$2:A$610, 0))))), INDEX(Paste_Here!D$2:D$610, MATCH(B420, Paste_Here!A$2:A$610, 0)), ""), ""), "")</f>
        <v/>
      </c>
      <c r="FX420" s="66"/>
      <c r="FY420" s="77" t="str">
        <f>IFERROR(IF(B420&lt;&gt;"", IF(AND(INDEX(Paste_Here!G$2:G$610, MATCH(B420, Paste_Here!A$2:A$610, 0))&lt;&gt;"", ISNUMBER(VALUE(INDEX(Paste_Here!G$2:G$610, MATCH(B420, Paste_Here!A$2:A$610, 0))))), INDEX(Paste_Here!G$2:G$610, MATCH(B420, Paste_Here!A$2:A$610, 0)), ""), ""), "")</f>
        <v/>
      </c>
      <c r="FZ420" s="66"/>
      <c r="GA420" s="95"/>
      <c r="GB420" s="66"/>
      <c r="JS420" s="1" t="str" cm="1">
        <f t="array" ref="JS420">IFERROR(INDEX(Paste_Here!$B$2:$B$610, MATCH(0, COUNTIF(JS$4:JS419, Paste_Here!$B$2:$B$610) + IF(Paste_Here!$B$2:$B$610="", 1, 0), 0)), "")</f>
        <v/>
      </c>
      <c r="JT420" s="1" t="str">
        <f>IF(JS420&lt;&gt;"", INDEX(Paste_Here!$A$2:$A$610, MATCH(JS420, Paste_Here!$B$2:$B$610, 0)), "")</f>
        <v/>
      </c>
      <c r="JU420" s="1" t="str">
        <f t="shared" si="71"/>
        <v/>
      </c>
      <c r="JV420" s="1" t="str" cm="1">
        <f t="array" ref="JV420">IFERROR(INDEX($JU$5:$JU$610, MATCH(SMALL(IF($JU$5:$JU$610&lt;&gt;"", COUNTIF($JU$5:$JU$610, "&lt;"&amp;$JU$5:$JU$610)+1), ROW()-ROW($JV$5)+1), COUNTIF($JU$5:$JU$610, "&lt;"&amp;$JU$5:$JU$610)+1, 0)), "")</f>
        <v/>
      </c>
    </row>
    <row r="421" spans="1:282">
      <c r="A421" s="66"/>
      <c r="B421" s="77" t="str">
        <f t="shared" si="62"/>
        <v/>
      </c>
      <c r="C421" s="66"/>
      <c r="D421" s="77" t="str">
        <f>IFERROR(IF(B421&lt;&gt;"", IF(COUNTIF(INDEX(Paste_Here!AS$2:AS$610, MATCH(B421, Paste_Here!A$2:A$610, 0), 0), "yes") &gt; 0, "Yes", IF(COUNTIF(INDEX(Paste_Here!AS$2:AS$610, MATCH(B421, Paste_Here!A$2:A$610, 0), 0), "no") &gt; 0, "No", "")), ""), "")</f>
        <v/>
      </c>
      <c r="E421" s="66"/>
      <c r="F421" s="77" t="str">
        <f t="shared" si="63"/>
        <v/>
      </c>
      <c r="G421" s="66"/>
      <c r="H421" s="77" t="str">
        <f>IFERROR(IF(B421&lt;&gt;"", IF(COUNTIF(INDEX(Paste_Here!AO$2:AR$610, MATCH(B421, Paste_Here!A$2:A$610, 0), 0), "yes") &gt; 0, "Yes", IF(COUNTIF(INDEX(Paste_Here!AO$2:AR$610, MATCH(B421, Paste_Here!A$2:A$610, 0), 0), "no") &gt; 0, "No", "")), ""), "")</f>
        <v/>
      </c>
      <c r="I421" s="66"/>
      <c r="J421" s="77" t="str">
        <f t="shared" si="64"/>
        <v/>
      </c>
      <c r="K421" s="66"/>
      <c r="L421" s="77" t="str">
        <f>IFERROR(IF(B421&lt;&gt;"", IF(ISNUMBER(SEARCH("yes", LOWER(INDEX(Paste_Here!W$2:W$610, MATCH(B421, Paste_Here!A$2:A$610, 0))))), "Yes", IF(ISNUMBER(SEARCH("no", LOWER(INDEX(Paste_Here!W$2:W$610, MATCH(B421, Paste_Here!A$2:A$610, 0))))), "No", "")), ""), "")</f>
        <v/>
      </c>
      <c r="M421" s="66"/>
      <c r="N421" s="77"/>
      <c r="O421" s="66"/>
      <c r="P421" s="77" t="str">
        <f>IFERROR(IF(B421&lt;&gt;"", IF(ISNUMBER(SEARCH("yes", LOWER(INDEX(Paste_Here!V$2:V$610, MATCH(B421, Paste_Here!A$2:A$610, 0))))), "Yes", IF(ISNUMBER(SEARCH("no", LOWER(INDEX(Paste_Here!V$2:V$610, MATCH(B421, Paste_Here!A$2:A$610, 0))))), "No", "")), ""), "")</f>
        <v/>
      </c>
      <c r="Q421" s="66"/>
      <c r="R421" s="77"/>
      <c r="S421" s="66"/>
      <c r="T421" s="77"/>
      <c r="U421" s="66"/>
      <c r="V421" s="66"/>
      <c r="W421" s="77" t="str">
        <f t="shared" si="65"/>
        <v/>
      </c>
      <c r="X421" s="66"/>
      <c r="Y421" s="77" t="str">
        <f>IFERROR(IF(B421&lt;&gt;"", IF(ISNUMBER(SEARCH("Revealed-Potential (Primary Focus)", LOWER(INDEX(Paste_Here!X$2:X$610, MATCH(B421, Paste_Here!A$2:A$610, 0))))), "Rev-Potential: Prim", IF(ISNUMBER(SEARCH("Revealed-Potential (Secondary Focus)", LOWER(INDEX(Paste_Here!X$2:X$610, MATCH(B421, Paste_Here!A$2:A$610, 0))))), "Rev-Potential: Sec", IF(ISNUMBER(SEARCH("Monitoring", LOWER(INDEX(Paste_Here!X$2:X$610, MATCH(B421, Paste_Here!A$2:A$610, 0))))), "Monitoring", IF(ISNUMBER(SEARCH("At-Promise (Secondary Focus)", LOWER(INDEX(Paste_Here!X$2:X$610, MATCH(B421, Paste_Here!A$2:A$610, 0))))), "At-Promise: Sec", IF(ISNUMBER(SEARCH("At-Promise (Primary Focus)", LOWER(INDEX(Paste_Here!X$2:X$610, MATCH(B421, Paste_Here!A$2:A$610, 0))))), "At-Promise: Prim", ""))))), ""), "")</f>
        <v/>
      </c>
      <c r="Z421" s="66"/>
      <c r="AA421" s="77"/>
      <c r="AB421" s="66"/>
      <c r="AC421" s="77" t="str">
        <f>IFERROR(IF(B421&lt;&gt;"", IF(ISNUMBER(SEARCH("Revealed-Potential (Primary Focus)", LOWER(INDEX(Paste_Here!AB$2:AB$610, MATCH(B421, Paste_Here!A$2:A$610, 0))))), "Rev-Potential: Prim", IF(ISNUMBER(SEARCH("Revealed-Potential (Secondary Focus)", LOWER(INDEX(Paste_Here!AB$2:AB$610, MATCH(B421, Paste_Here!A$2:A$610, 0))))), "Rev-Potential: Sec", IF(ISNUMBER(SEARCH("Monitoring", LOWER(INDEX(Paste_Here!AB$2:AB$610, MATCH(B421, Paste_Here!A$2:A$610, 0))))), "Monitoring", IF(ISNUMBER(SEARCH("At-Promise (Secondary Focus)", LOWER(INDEX(Paste_Here!AB$2:AB$610, MATCH(B421, Paste_Here!A$2:A$610, 0))))), "At-Promise: Sec", IF(ISNUMBER(SEARCH("At-Promise (Primary Focus)", LOWER(INDEX(Paste_Here!AB$2:AB$610, MATCH(B421, Paste_Here!A$2:A$610, 0))))), "At-Promise: Prim", ""))))), ""), "")</f>
        <v/>
      </c>
      <c r="AD421" s="66"/>
      <c r="AE421" s="77"/>
      <c r="AF421" s="66"/>
      <c r="AG421" s="77"/>
      <c r="AH421" s="66"/>
      <c r="AI421" s="77"/>
      <c r="AJ421" s="66"/>
      <c r="AK421" s="77"/>
      <c r="AL421" s="66"/>
      <c r="AM421" s="77"/>
      <c r="AN421" s="66"/>
      <c r="AO421" s="77"/>
      <c r="AP421" s="66"/>
      <c r="AQ421" s="77"/>
      <c r="AR421" s="66"/>
      <c r="AS421" s="77"/>
      <c r="AT421" s="66"/>
      <c r="AU421" s="66"/>
      <c r="AV421" s="77" t="str">
        <f t="shared" si="66"/>
        <v/>
      </c>
      <c r="AW421" s="66"/>
      <c r="AX421" s="77" t="str">
        <f>IFERROR(IF(B421&lt;&gt;"", IF(AND(INDEX(Paste_Here!AC$2:AC$610, MATCH(B421, Paste_Here!A$2:A$610, 0))&lt;&gt;"", ISNUMBER(VALUE(INDEX(Paste_Here!AC$2:AC$610, MATCH(B421, Paste_Here!A$2:A$610, 0))))), INDEX(Paste_Here!AC$2:AC$610, MATCH(B421, Paste_Here!A$2:A$610, 0)), ""), ""), "")</f>
        <v/>
      </c>
      <c r="AY421" s="66"/>
      <c r="AZ421" s="77" t="str">
        <f>IFERROR(IF(B421&lt;&gt;"", IF(AND(INDEX(Paste_Here!AD$2:AD$610, MATCH(B421, Paste_Here!A$2:A$610, 0))&lt;&gt;"", ISNUMBER(VALUE(INDEX(Paste_Here!AD$2:AD$610, MATCH(B421, Paste_Here!A$2:A$610, 0))))), TEXT(ROUND(VALUE(INDEX(Paste_Here!AD$2:AD$610, MATCH(B421, Paste_Here!A$2:A$610, 0))), 2), "0.00"), ""), ""), "")</f>
        <v/>
      </c>
      <c r="BA421" s="66"/>
      <c r="BB421" s="77" t="str">
        <f>IFERROR(IF(B421&lt;&gt;"", IF(LOWER(INDEX(Paste_Here!AE$2:AE$610, MATCH(B421, Paste_Here!A$2:A$610, 0)))="approaching expectations", "Approaching", IF(LOWER(INDEX(Paste_Here!AE$2:AE$610, MATCH(B421, Paste_Here!A$2:A$610, 0)))="met expectations", "Met", IF(LOWER(INDEX(Paste_Here!AE$2:AE$610, MATCH(B421, Paste_Here!A$2:A$610, 0)))="exceeded expectations", "Exceeded", IF(LOWER(INDEX(Paste_Here!AE$2:AE$610, MATCH(B421, Paste_Here!A$2:A$610, 0)))="below expectations", "Below", "")))), ""), "")</f>
        <v/>
      </c>
      <c r="BC421" s="66"/>
      <c r="BD421" s="77" t="str">
        <f>IFERROR(IF(B421&lt;&gt;"", IF(AND(INDEX(Paste_Here!T$2:T$610, MATCH(B421, Paste_Here!A$2:A$610, 0))&lt;&gt;"", ISNUMBER(VALUE(INDEX(Paste_Here!T$2:T$610, MATCH(B421, Paste_Here!A$2:A$610, 0))))), INDEX(Paste_Here!T$2:T$610, MATCH(B421, Paste_Here!A$2:A$610, 0)), ""), ""), "")</f>
        <v/>
      </c>
      <c r="BE421" s="66"/>
      <c r="BF421" s="77"/>
      <c r="BG421" s="66"/>
      <c r="BH421" s="77"/>
      <c r="BI421" s="66"/>
      <c r="BJ421" s="77"/>
      <c r="BK421" s="66"/>
      <c r="BL421" s="77" t="str">
        <f>IFERROR(IF(B421&lt;&gt;"", IF(AND(INDEX(Paste_Here!N$2:N$610, MATCH(B421, Paste_Here!A$2:A$610, 0))&lt;&gt;"", ISNUMBER(VALUE(INDEX(Paste_Here!N$2:N$610, MATCH(B421, Paste_Here!A$2:A$610, 0))))), INDEX(Paste_Here!N$2:N$610, MATCH(B421, Paste_Here!A$2:A$610, 0)), ""), ""), "")</f>
        <v/>
      </c>
      <c r="BM421" s="66"/>
      <c r="BN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BO421" s="66"/>
      <c r="BP421" s="77" t="str" cm="1">
        <f t="array" aca="1" ref="BP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BQ421" s="66"/>
      <c r="BR421" s="66"/>
      <c r="BS421" s="77"/>
      <c r="BT421" s="66"/>
      <c r="BU421" s="77"/>
      <c r="BV421" s="66"/>
      <c r="BW421" s="77"/>
      <c r="BX421" s="66"/>
      <c r="BY421" s="77"/>
      <c r="BZ421" s="66"/>
      <c r="CA421" s="77"/>
      <c r="CB421" s="66"/>
      <c r="CC421" s="77"/>
      <c r="CD421" s="66"/>
      <c r="CE421" s="77"/>
      <c r="CF421" s="66"/>
      <c r="CG421" s="77"/>
      <c r="CH421" s="66"/>
      <c r="CI421" s="77"/>
      <c r="CJ421" s="66"/>
      <c r="CK421" s="77"/>
      <c r="CL421" s="66"/>
      <c r="CM421" s="77"/>
      <c r="CN421" s="66"/>
      <c r="CO421" s="66"/>
      <c r="CP421" s="77" t="str">
        <f t="shared" si="67"/>
        <v/>
      </c>
      <c r="CQ421" s="66"/>
      <c r="CR421" s="77" t="str">
        <f>IFERROR(IF(B421&lt;&gt;"", IF(AND(INDEX(Paste_Here!Y$2:Y$610, MATCH(B421, Paste_Here!A$2:A$610, 0))&lt;&gt;"", ISNUMBER(VALUE(INDEX(Paste_Here!Y$2:Y$610, MATCH(B421, Paste_Here!A$2:A$610, 0))))), INDEX(Paste_Here!Y$2:Y$610, MATCH(B421, Paste_Here!A$2:A$610, 0)), ""), ""), "")</f>
        <v/>
      </c>
      <c r="CS421" s="66"/>
      <c r="CT421" s="77" t="str">
        <f>IFERROR(IF(B421&lt;&gt;"", IF(AND(INDEX(Paste_Here!AA$2:AA$610, MATCH(B421, Paste_Here!A$2:A$610, 0))&lt;&gt;"", ISNUMBER(--INDEX(Paste_Here!AA$2:AA$610, MATCH(B421, Paste_Here!A$2:A$610, 0)))), TEXT(ROUND(--INDEX(Paste_Here!AA$2:AA$610, MATCH(B421, Paste_Here!A$2:A$610, 0)), 2), "0.00"), ""), ""), "")</f>
        <v/>
      </c>
      <c r="CU421" s="66"/>
      <c r="CV421" s="77" t="str">
        <f>IFERROR(IF(B421&lt;&gt;"", IF(LOWER(INDEX(Paste_Here!Z$2:Z$610, MATCH(B421, Paste_Here!A$2:A$610, 0)))="approaching expectations", "Approaching", IF(LOWER(INDEX(Paste_Here!Z$2:Z$610, MATCH(B421, Paste_Here!A$2:A$610, 0)))="met expectations", "Met", IF(LOWER(INDEX(Paste_Here!Z$2:Z$610, MATCH(B421, Paste_Here!A$2:A$610, 0)))="exceeded expectations", "Exceeded", IF(LOWER(INDEX(Paste_Here!Z$2:Z$610, MATCH(B421, Paste_Here!A$2:A$610, 0)))="below expectations", "Below", "")))), ""), "")</f>
        <v/>
      </c>
      <c r="CW421" s="66"/>
      <c r="CX421" s="77"/>
      <c r="CY421" s="66"/>
      <c r="CZ421" s="77" t="str">
        <f>IFERROR(IF(B421&lt;&gt;"", IF(AND(INDEX(Paste_Here!AL$2:AL$610, MATCH(B421, Paste_Here!A$2:A$610, 0))&lt;&gt;"", ISNUMBER(VALUE(INDEX(Paste_Here!AL$2:AL$610, MATCH(B421, Paste_Here!A$2:A$610, 0))))), INDEX(Paste_Here!AL$2:AL$610, MATCH(B421, Paste_Here!A$2:A$610, 0)), ""), ""), "")</f>
        <v/>
      </c>
      <c r="DA421" s="66"/>
      <c r="DB421" s="77" t="str">
        <f>IFERROR(IF(B421&lt;&gt;"", IF(ISNUMBER(SEARCH("highrisk", LOWER(INDEX(Paste_Here!AM$2:AM$610, MATCH(B421, Paste_Here!A$2:A$610, 0))))), "High Risk", IF(ISNUMBER(SEARCH("lowrisk", LOWER(INDEX(Paste_Here!AM$2:AM$610, MATCH(B421, Paste_Here!A$2:A$610, 0))))), "Low Risk", IF(ISNUMBER(SEARCH("somerisk", LOWER(INDEX(Paste_Here!AM$2:AM$610, MATCH(B421, Paste_Here!A$2:A$610, 0))))), "Some Risk", ""))), ""), "")</f>
        <v/>
      </c>
      <c r="DC421" s="66"/>
      <c r="DD421" s="77" t="str">
        <f>IFERROR(IF(B421&lt;&gt;"", IF(AND(INDEX(Paste_Here!AN$2:AN$610, MATCH(B421, Paste_Here!A$2:A$610, 0))&lt;&gt;"", ISNUMBER(VALUE(INDEX(Paste_Here!AN$2:AN$610, MATCH(B421, Paste_Here!A$2:A$610, 0))))), INDEX(Paste_Here!AN$2:AN$610, MATCH(B421, Paste_Here!A$2:A$610, 0)), ""), ""), "")</f>
        <v/>
      </c>
      <c r="DE421" s="66"/>
      <c r="DF421" s="77" t="str">
        <f>IFERROR(IF(B421&lt;&gt;"", IF(AND(INDEX(Paste_Here!Q$2:Q$610, MATCH(B421, Paste_Here!A$2:A$610, 0))&lt;&gt;"", ISNUMBER(VALUE(INDEX(Paste_Here!Q$2:Q$610, MATCH(B421, Paste_Here!A$2:A$610, 0))))), INDEX(Paste_Here!Q$2:Q$610, MATCH(B421, Paste_Here!A$2:A$610, 0)), ""), ""), "")</f>
        <v/>
      </c>
      <c r="DG421" s="66"/>
      <c r="DH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DI421" s="66"/>
      <c r="DJ421" s="77" t="str" cm="1">
        <f t="array" aca="1" ref="DJ421" ca="1">IFERROR(VALUE(IF(ISNUMBER(SEARCH("EM", INDEX(Paste_Here!S$2:S$500, MATCH(B421, Paste_Here!A$2:A$500, 0)))), "-" &amp;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f>
        <v/>
      </c>
      <c r="DK421" s="66"/>
      <c r="DL421" s="66"/>
      <c r="DM421" s="77" t="str">
        <f t="shared" si="68"/>
        <v/>
      </c>
      <c r="DN421" s="66"/>
      <c r="DO421" s="77" t="str">
        <f>IFERROR(IF(B421&lt;&gt;"", IF(AND(INDEX(Paste_Here!AF$2:AF$610, MATCH(B421, Paste_Here!A$2:A$610, 0))&lt;&gt;"", ISNUMBER(VALUE(INDEX(Paste_Here!AF$2:AF$610, MATCH(B421, Paste_Here!A$2:A$610, 0))))), INDEX(Paste_Here!AF$2:AF$610, MATCH(B421, Paste_Here!A$2:A$610, 0)), ""), ""), "")</f>
        <v/>
      </c>
      <c r="DP421" s="66"/>
      <c r="DQ421" s="77" t="str">
        <f>IFERROR(IF(B421&lt;&gt;"", IF(AND(INDEX(Paste_Here!AG$2:AG$610, MATCH(B421, Paste_Here!A$2:A$610, 0))&lt;&gt;"", ISNUMBER(--INDEX(Paste_Here!AG$2:AG$610, MATCH(B421, Paste_Here!A$2:A$610, 0)))), TEXT(ROUND(--INDEX(Paste_Here!AG$2:AG$610, MATCH(B421, Paste_Here!A$2:A$610, 0)), 2), "0.00"), ""), ""), "")</f>
        <v/>
      </c>
      <c r="DR421" s="66"/>
      <c r="DS421" s="77" t="str">
        <f>IFERROR(IF(B421&lt;&gt;"", IF(LOWER(INDEX(Paste_Here!AH$2:AH$610, MATCH(B421, Paste_Here!A$2:A$610, 0)))="approaching expectations", "Approaching", IF(LOWER(INDEX(Paste_Here!AH$2:AH$610, MATCH(B421, Paste_Here!A$2:A$610, 0)))="met expectations", "Met", IF(LOWER(INDEX(Paste_Here!AH$2:AH$610, MATCH(B421, Paste_Here!A$2:A$610, 0)))="exceeded expectations", "Exceeded", IF(LOWER(INDEX(Paste_Here!AH$2:AH$610, MATCH(B421, Paste_Here!A$2:A$610, 0)))="below expectations", "Below", "")))), ""), "")</f>
        <v/>
      </c>
      <c r="DT421" s="66"/>
      <c r="DU421" s="77" t="str">
        <f>IFERROR(IF(B421&lt;&gt;"", IF(AND(INDEX(Paste_Here!U$2:U$610, MATCH(B421, Paste_Here!A$2:A$610, 0))&lt;&gt;"", ISNUMBER(VALUE(INDEX(Paste_Here!U$2:U$610, MATCH(B421, Paste_Here!A$2:A$610, 0))))), INDEX(Paste_Here!U$2:U$610, MATCH(B421, Paste_Here!A$2:A$610, 0)), ""), ""), "")</f>
        <v/>
      </c>
      <c r="DV421" s="66"/>
      <c r="DW421" s="77"/>
      <c r="DX421" s="66"/>
      <c r="DY421" s="77" t="str">
        <f>IFERROR(IF(B421&lt;&gt;"", IF(AND(INDEX(Paste_Here!AI$2:AI$610, MATCH(B421, Paste_Here!A$2:A$610, 0))&lt;&gt;"", ISNUMBER(VALUE(INDEX(Paste_Here!AI$2:AI$610, MATCH(B421, Paste_Here!A$2:A$610, 0))))), INDEX(Paste_Here!AI$2:AI$610, MATCH(B421, Paste_Here!A$2:A$610, 0)), ""), ""), "")</f>
        <v/>
      </c>
      <c r="DZ421" s="66"/>
      <c r="EA421" s="77" t="str">
        <f>IFERROR(IF(B421&lt;&gt;"", IF(AND(INDEX(Paste_Here!AJ$2:AJ$610, MATCH(B421, Paste_Here!A$2:A$610, 0))&lt;&gt;"", ISNUMBER(--INDEX(Paste_Here!AJ$2:AJ$610, MATCH(B421, Paste_Here!A$2:A$610, 0)))), TEXT(ROUND(--INDEX(Paste_Here!AJ$2:AJ$610, MATCH(B421, Paste_Here!A$2:A$610, 0)), 2), "0.00"), ""), ""), "")</f>
        <v/>
      </c>
      <c r="EB421" s="66"/>
      <c r="EC421" s="77" t="str">
        <f>IFERROR(IF(B421&lt;&gt;"", IF(LOWER(INDEX(Paste_Here!AK$2:AK$610, MATCH(B421, Paste_Here!A$2:A$610, 0)))="approaching expectations", "Approaching", IF(LOWER(INDEX(Paste_Here!AK$2:AK$610, MATCH(B421, Paste_Here!A$2:A$610, 0)))="met expectations", "Met", IF(LOWER(INDEX(Paste_Here!AK$2:AK$610, MATCH(B421, Paste_Here!A$2:A$610, 0)))="exceeded expectations", "Exceeded", IF(LOWER(INDEX(Paste_Here!AK$2:AK$610, MATCH(B421, Paste_Here!A$2:A$610, 0)))="below expectations", "Below", "")))), ""), "")</f>
        <v/>
      </c>
      <c r="ED421" s="66"/>
      <c r="EE421" s="77"/>
      <c r="EF421" s="66"/>
      <c r="EG421" s="77"/>
      <c r="EH421" s="66"/>
      <c r="EI421" s="66"/>
      <c r="EJ421" s="77" t="str">
        <f t="shared" si="69"/>
        <v/>
      </c>
      <c r="EK421" s="66"/>
      <c r="EL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EM421" s="66"/>
      <c r="EN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EO421" s="66"/>
      <c r="EP421" s="77"/>
      <c r="EQ421" s="66"/>
      <c r="ER421" s="77" t="str">
        <f>IFERROR(IF(B421&lt;&gt;"", IF(AND(INDEX(Paste_Here!AT$2:AT$610, MATCH(B421, Paste_Here!A$2:A$610, 0))&lt;&gt;"", ISNUMBER(VALUE(INDEX(Paste_Here!AT$2:AT$610, MATCH(B421, Paste_Here!A$2:A$610, 0))))), INDEX(Paste_Here!AT$2:AT$610, MATCH(B421, Paste_Here!A$2:A$610, 0)), ""), ""), "")</f>
        <v/>
      </c>
      <c r="ES421" s="66"/>
      <c r="ET421" s="77" t="str">
        <f>IFERROR(IF(B421&lt;&gt;"", IF(AND(INDEX(Paste_Here!AV$2:AV$610, MATCH(B421, Paste_Here!A$2:A$610, 0))&lt;&gt;"", ISNUMBER(VALUE(INDEX(Paste_Here!AV$2:AV$610, MATCH(B421, Paste_Here!A$2:A$610, 0))))), INDEX(Paste_Here!AV$2:AV$610, MATCH(B421, Paste_Here!A$2:A$610, 0)), ""), ""), "")</f>
        <v/>
      </c>
      <c r="EU421" s="66"/>
      <c r="EV421" s="77"/>
      <c r="EW421" s="66"/>
      <c r="EX421" s="77" t="str">
        <f>IFERROR(IF(B421&lt;&gt;"", IF(AND(INDEX(Paste_Here!AU$2:AU$610, MATCH(B421, Paste_Here!A$2:A$610, 0))&lt;&gt;"", ISNUMBER(VALUE(INDEX(Paste_Here!AU$2:AU$610, MATCH(B421, Paste_Here!A$2:A$610, 0))))), INDEX(Paste_Here!AU$2:AU$610, MATCH(B421, Paste_Here!A$2:A$610, 0)), ""), ""), "")</f>
        <v/>
      </c>
      <c r="EY421" s="66"/>
      <c r="EZ421" s="77" t="str">
        <f>IFERROR(IF(B421&lt;&gt;"", IF(AND(INDEX(Paste_Here!AW$2:AW$610, MATCH(B421, Paste_Here!A$2:A$610, 0))&lt;&gt;"", ISNUMBER(VALUE(INDEX(Paste_Here!AW$2:AW$610, MATCH(B421, Paste_Here!A$2:A$610, 0))))), INDEX(Paste_Here!AW$2:AW$610, MATCH(B421, Paste_Here!A$2:A$610, 0)), ""), ""), "")</f>
        <v/>
      </c>
      <c r="FA421" s="66"/>
      <c r="FB421" s="77"/>
      <c r="FC421" s="66"/>
      <c r="FD421" s="77"/>
      <c r="FE421" s="66"/>
      <c r="FF421" s="66"/>
      <c r="FG421" s="77" t="str">
        <f t="shared" si="70"/>
        <v/>
      </c>
      <c r="FH421" s="66"/>
      <c r="FI421" s="77" t="str">
        <f>IFERROR(IF(B421&lt;&gt;"", IF(ISNUMBER(SEARCH("s", LOWER(INDEX(Paste_Here!M$2:M$610, MATCH(B421, Paste_Here!A$2:A$610, 0))))), "Yes", IF(INDEX(Paste_Here!M$2:M$610, MATCH(B421, Paste_Here!A$2:A$610, 0))&lt;&gt;"", "No", "")), ""), "")</f>
        <v/>
      </c>
      <c r="FJ421" s="66"/>
      <c r="FK421" s="77" t="str">
        <f>IFERROR(IF(B421&lt;&gt;"", IF(ISNUMBER(SEARCH("yes", LOWER(INDEX(Paste_Here!F$2:F$610, MATCH(B421, Paste_Here!A$2:A$610, 0))))), "Yes", IF(ISNUMBER(SEARCH("no", LOWER(INDEX(Paste_Here!F$2:F$610, MATCH(B421, Paste_Here!A$2:A$610, 0))))), "No", "")), ""), "")</f>
        <v/>
      </c>
      <c r="FL421" s="66"/>
      <c r="FM421" s="77" t="str">
        <f>IFERROR(IF(B421&lt;&gt;"", IF(ISNUMBER(SEARCH("english language learner", LOWER(INDEX(Paste_Here!C$2:C$610, MATCH(B421, Paste_Here!A$2:A$610, 0))))), "Yes", ""), ""), "")</f>
        <v/>
      </c>
      <c r="FN421" s="66"/>
      <c r="FO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FP421" s="66"/>
      <c r="FQ421" s="77" t="str">
        <f>IFERROR(IF(B421&lt;&gt;"", IF(ISNUMBER(SEARCH("yes", LOWER(INDEX(Paste_Here!L$2:L$610, MATCH(B421, Paste_Here!A$2:A$610, 0))))), "Yes", IF(ISNUMBER(SEARCH("no", LOWER(INDEX(Paste_Here!L$2:L$610, MATCH(B421, Paste_Here!A$2:A$610, 0))))), "No", "")), ""), "")</f>
        <v/>
      </c>
      <c r="FR421" s="66"/>
      <c r="FS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FT421" s="66"/>
      <c r="FU421" s="77"/>
      <c r="FV421" s="66"/>
      <c r="FW421" s="77" t="str">
        <f>IFERROR(IF(B421&lt;&gt;"", IF(AND(INDEX(Paste_Here!D$2:D$610, MATCH(B421, Paste_Here!A$2:A$610, 0))&lt;&gt;"", ISNUMBER(VALUE(INDEX(Paste_Here!D$2:D$610, MATCH(B421, Paste_Here!A$2:A$610, 0))))), INDEX(Paste_Here!D$2:D$610, MATCH(B421, Paste_Here!A$2:A$610, 0)), ""), ""), "")</f>
        <v/>
      </c>
      <c r="FX421" s="66"/>
      <c r="FY421" s="77" t="str">
        <f>IFERROR(IF(B421&lt;&gt;"", IF(AND(INDEX(Paste_Here!G$2:G$610, MATCH(B421, Paste_Here!A$2:A$610, 0))&lt;&gt;"", ISNUMBER(VALUE(INDEX(Paste_Here!G$2:G$610, MATCH(B421, Paste_Here!A$2:A$610, 0))))), INDEX(Paste_Here!G$2:G$610, MATCH(B421, Paste_Here!A$2:A$610, 0)), ""), ""), "")</f>
        <v/>
      </c>
      <c r="FZ421" s="66"/>
      <c r="GA421" s="95"/>
      <c r="GB421" s="66"/>
      <c r="JS421" s="1" t="str" cm="1">
        <f t="array" ref="JS421">IFERROR(INDEX(Paste_Here!$B$2:$B$610, MATCH(0, COUNTIF(JS$4:JS420, Paste_Here!$B$2:$B$610) + IF(Paste_Here!$B$2:$B$610="", 1, 0), 0)), "")</f>
        <v/>
      </c>
      <c r="JT421" s="1" t="str">
        <f>IF(JS421&lt;&gt;"", INDEX(Paste_Here!$A$2:$A$610, MATCH(JS421, Paste_Here!$B$2:$B$610, 0)), "")</f>
        <v/>
      </c>
      <c r="JU421" s="1" t="str">
        <f t="shared" si="71"/>
        <v/>
      </c>
      <c r="JV421" s="1" t="str" cm="1">
        <f t="array" ref="JV421">IFERROR(INDEX($JU$5:$JU$610, MATCH(SMALL(IF($JU$5:$JU$610&lt;&gt;"", COUNTIF($JU$5:$JU$610, "&lt;"&amp;$JU$5:$JU$610)+1), ROW()-ROW($JV$5)+1), COUNTIF($JU$5:$JU$610, "&lt;"&amp;$JU$5:$JU$610)+1, 0)), "")</f>
        <v/>
      </c>
    </row>
    <row r="422" spans="1:282">
      <c r="A422" s="66"/>
      <c r="B422" s="77" t="str">
        <f t="shared" si="62"/>
        <v/>
      </c>
      <c r="C422" s="66"/>
      <c r="D422" s="77" t="str">
        <f>IFERROR(IF(B422&lt;&gt;"", IF(COUNTIF(INDEX(Paste_Here!AS$2:AS$610, MATCH(B422, Paste_Here!A$2:A$610, 0), 0), "yes") &gt; 0, "Yes", IF(COUNTIF(INDEX(Paste_Here!AS$2:AS$610, MATCH(B422, Paste_Here!A$2:A$610, 0), 0), "no") &gt; 0, "No", "")), ""), "")</f>
        <v/>
      </c>
      <c r="E422" s="66"/>
      <c r="F422" s="77" t="str">
        <f t="shared" si="63"/>
        <v/>
      </c>
      <c r="G422" s="66"/>
      <c r="H422" s="77" t="str">
        <f>IFERROR(IF(B422&lt;&gt;"", IF(COUNTIF(INDEX(Paste_Here!AO$2:AR$610, MATCH(B422, Paste_Here!A$2:A$610, 0), 0), "yes") &gt; 0, "Yes", IF(COUNTIF(INDEX(Paste_Here!AO$2:AR$610, MATCH(B422, Paste_Here!A$2:A$610, 0), 0), "no") &gt; 0, "No", "")), ""), "")</f>
        <v/>
      </c>
      <c r="I422" s="66"/>
      <c r="J422" s="77" t="str">
        <f t="shared" si="64"/>
        <v/>
      </c>
      <c r="K422" s="66"/>
      <c r="L422" s="77" t="str">
        <f>IFERROR(IF(B422&lt;&gt;"", IF(ISNUMBER(SEARCH("yes", LOWER(INDEX(Paste_Here!W$2:W$610, MATCH(B422, Paste_Here!A$2:A$610, 0))))), "Yes", IF(ISNUMBER(SEARCH("no", LOWER(INDEX(Paste_Here!W$2:W$610, MATCH(B422, Paste_Here!A$2:A$610, 0))))), "No", "")), ""), "")</f>
        <v/>
      </c>
      <c r="M422" s="66"/>
      <c r="N422" s="77"/>
      <c r="O422" s="66"/>
      <c r="P422" s="77" t="str">
        <f>IFERROR(IF(B422&lt;&gt;"", IF(ISNUMBER(SEARCH("yes", LOWER(INDEX(Paste_Here!V$2:V$610, MATCH(B422, Paste_Here!A$2:A$610, 0))))), "Yes", IF(ISNUMBER(SEARCH("no", LOWER(INDEX(Paste_Here!V$2:V$610, MATCH(B422, Paste_Here!A$2:A$610, 0))))), "No", "")), ""), "")</f>
        <v/>
      </c>
      <c r="Q422" s="66"/>
      <c r="R422" s="77"/>
      <c r="S422" s="66"/>
      <c r="T422" s="77"/>
      <c r="U422" s="66"/>
      <c r="V422" s="66"/>
      <c r="W422" s="77" t="str">
        <f t="shared" si="65"/>
        <v/>
      </c>
      <c r="X422" s="66"/>
      <c r="Y422" s="77" t="str">
        <f>IFERROR(IF(B422&lt;&gt;"", IF(ISNUMBER(SEARCH("Revealed-Potential (Primary Focus)", LOWER(INDEX(Paste_Here!X$2:X$610, MATCH(B422, Paste_Here!A$2:A$610, 0))))), "Rev-Potential: Prim", IF(ISNUMBER(SEARCH("Revealed-Potential (Secondary Focus)", LOWER(INDEX(Paste_Here!X$2:X$610, MATCH(B422, Paste_Here!A$2:A$610, 0))))), "Rev-Potential: Sec", IF(ISNUMBER(SEARCH("Monitoring", LOWER(INDEX(Paste_Here!X$2:X$610, MATCH(B422, Paste_Here!A$2:A$610, 0))))), "Monitoring", IF(ISNUMBER(SEARCH("At-Promise (Secondary Focus)", LOWER(INDEX(Paste_Here!X$2:X$610, MATCH(B422, Paste_Here!A$2:A$610, 0))))), "At-Promise: Sec", IF(ISNUMBER(SEARCH("At-Promise (Primary Focus)", LOWER(INDEX(Paste_Here!X$2:X$610, MATCH(B422, Paste_Here!A$2:A$610, 0))))), "At-Promise: Prim", ""))))), ""), "")</f>
        <v/>
      </c>
      <c r="Z422" s="66"/>
      <c r="AA422" s="77"/>
      <c r="AB422" s="66"/>
      <c r="AC422" s="77" t="str">
        <f>IFERROR(IF(B422&lt;&gt;"", IF(ISNUMBER(SEARCH("Revealed-Potential (Primary Focus)", LOWER(INDEX(Paste_Here!AB$2:AB$610, MATCH(B422, Paste_Here!A$2:A$610, 0))))), "Rev-Potential: Prim", IF(ISNUMBER(SEARCH("Revealed-Potential (Secondary Focus)", LOWER(INDEX(Paste_Here!AB$2:AB$610, MATCH(B422, Paste_Here!A$2:A$610, 0))))), "Rev-Potential: Sec", IF(ISNUMBER(SEARCH("Monitoring", LOWER(INDEX(Paste_Here!AB$2:AB$610, MATCH(B422, Paste_Here!A$2:A$610, 0))))), "Monitoring", IF(ISNUMBER(SEARCH("At-Promise (Secondary Focus)", LOWER(INDEX(Paste_Here!AB$2:AB$610, MATCH(B422, Paste_Here!A$2:A$610, 0))))), "At-Promise: Sec", IF(ISNUMBER(SEARCH("At-Promise (Primary Focus)", LOWER(INDEX(Paste_Here!AB$2:AB$610, MATCH(B422, Paste_Here!A$2:A$610, 0))))), "At-Promise: Prim", ""))))), ""), "")</f>
        <v/>
      </c>
      <c r="AD422" s="66"/>
      <c r="AE422" s="77"/>
      <c r="AF422" s="66"/>
      <c r="AG422" s="77"/>
      <c r="AH422" s="66"/>
      <c r="AI422" s="77"/>
      <c r="AJ422" s="66"/>
      <c r="AK422" s="77"/>
      <c r="AL422" s="66"/>
      <c r="AM422" s="77"/>
      <c r="AN422" s="66"/>
      <c r="AO422" s="77"/>
      <c r="AP422" s="66"/>
      <c r="AQ422" s="77"/>
      <c r="AR422" s="66"/>
      <c r="AS422" s="77"/>
      <c r="AT422" s="66"/>
      <c r="AU422" s="66"/>
      <c r="AV422" s="77" t="str">
        <f t="shared" si="66"/>
        <v/>
      </c>
      <c r="AW422" s="66"/>
      <c r="AX422" s="77" t="str">
        <f>IFERROR(IF(B422&lt;&gt;"", IF(AND(INDEX(Paste_Here!AC$2:AC$610, MATCH(B422, Paste_Here!A$2:A$610, 0))&lt;&gt;"", ISNUMBER(VALUE(INDEX(Paste_Here!AC$2:AC$610, MATCH(B422, Paste_Here!A$2:A$610, 0))))), INDEX(Paste_Here!AC$2:AC$610, MATCH(B422, Paste_Here!A$2:A$610, 0)), ""), ""), "")</f>
        <v/>
      </c>
      <c r="AY422" s="66"/>
      <c r="AZ422" s="77" t="str">
        <f>IFERROR(IF(B422&lt;&gt;"", IF(AND(INDEX(Paste_Here!AD$2:AD$610, MATCH(B422, Paste_Here!A$2:A$610, 0))&lt;&gt;"", ISNUMBER(VALUE(INDEX(Paste_Here!AD$2:AD$610, MATCH(B422, Paste_Here!A$2:A$610, 0))))), TEXT(ROUND(VALUE(INDEX(Paste_Here!AD$2:AD$610, MATCH(B422, Paste_Here!A$2:A$610, 0))), 2), "0.00"), ""), ""), "")</f>
        <v/>
      </c>
      <c r="BA422" s="66"/>
      <c r="BB422" s="77" t="str">
        <f>IFERROR(IF(B422&lt;&gt;"", IF(LOWER(INDEX(Paste_Here!AE$2:AE$610, MATCH(B422, Paste_Here!A$2:A$610, 0)))="approaching expectations", "Approaching", IF(LOWER(INDEX(Paste_Here!AE$2:AE$610, MATCH(B422, Paste_Here!A$2:A$610, 0)))="met expectations", "Met", IF(LOWER(INDEX(Paste_Here!AE$2:AE$610, MATCH(B422, Paste_Here!A$2:A$610, 0)))="exceeded expectations", "Exceeded", IF(LOWER(INDEX(Paste_Here!AE$2:AE$610, MATCH(B422, Paste_Here!A$2:A$610, 0)))="below expectations", "Below", "")))), ""), "")</f>
        <v/>
      </c>
      <c r="BC422" s="66"/>
      <c r="BD422" s="77" t="str">
        <f>IFERROR(IF(B422&lt;&gt;"", IF(AND(INDEX(Paste_Here!T$2:T$610, MATCH(B422, Paste_Here!A$2:A$610, 0))&lt;&gt;"", ISNUMBER(VALUE(INDEX(Paste_Here!T$2:T$610, MATCH(B422, Paste_Here!A$2:A$610, 0))))), INDEX(Paste_Here!T$2:T$610, MATCH(B422, Paste_Here!A$2:A$610, 0)), ""), ""), "")</f>
        <v/>
      </c>
      <c r="BE422" s="66"/>
      <c r="BF422" s="77"/>
      <c r="BG422" s="66"/>
      <c r="BH422" s="77"/>
      <c r="BI422" s="66"/>
      <c r="BJ422" s="77"/>
      <c r="BK422" s="66"/>
      <c r="BL422" s="77" t="str">
        <f>IFERROR(IF(B422&lt;&gt;"", IF(AND(INDEX(Paste_Here!N$2:N$610, MATCH(B422, Paste_Here!A$2:A$610, 0))&lt;&gt;"", ISNUMBER(VALUE(INDEX(Paste_Here!N$2:N$610, MATCH(B422, Paste_Here!A$2:A$610, 0))))), INDEX(Paste_Here!N$2:N$610, MATCH(B422, Paste_Here!A$2:A$610, 0)), ""), ""), "")</f>
        <v/>
      </c>
      <c r="BM422" s="66"/>
      <c r="BN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BO422" s="66"/>
      <c r="BP422" s="77" t="str" cm="1">
        <f t="array" aca="1" ref="BP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BQ422" s="66"/>
      <c r="BR422" s="66"/>
      <c r="BS422" s="77"/>
      <c r="BT422" s="66"/>
      <c r="BU422" s="77"/>
      <c r="BV422" s="66"/>
      <c r="BW422" s="77"/>
      <c r="BX422" s="66"/>
      <c r="BY422" s="77"/>
      <c r="BZ422" s="66"/>
      <c r="CA422" s="77"/>
      <c r="CB422" s="66"/>
      <c r="CC422" s="77"/>
      <c r="CD422" s="66"/>
      <c r="CE422" s="77"/>
      <c r="CF422" s="66"/>
      <c r="CG422" s="77"/>
      <c r="CH422" s="66"/>
      <c r="CI422" s="77"/>
      <c r="CJ422" s="66"/>
      <c r="CK422" s="77"/>
      <c r="CL422" s="66"/>
      <c r="CM422" s="77"/>
      <c r="CN422" s="66"/>
      <c r="CO422" s="66"/>
      <c r="CP422" s="77" t="str">
        <f t="shared" si="67"/>
        <v/>
      </c>
      <c r="CQ422" s="66"/>
      <c r="CR422" s="77" t="str">
        <f>IFERROR(IF(B422&lt;&gt;"", IF(AND(INDEX(Paste_Here!Y$2:Y$610, MATCH(B422, Paste_Here!A$2:A$610, 0))&lt;&gt;"", ISNUMBER(VALUE(INDEX(Paste_Here!Y$2:Y$610, MATCH(B422, Paste_Here!A$2:A$610, 0))))), INDEX(Paste_Here!Y$2:Y$610, MATCH(B422, Paste_Here!A$2:A$610, 0)), ""), ""), "")</f>
        <v/>
      </c>
      <c r="CS422" s="66"/>
      <c r="CT422" s="77" t="str">
        <f>IFERROR(IF(B422&lt;&gt;"", IF(AND(INDEX(Paste_Here!AA$2:AA$610, MATCH(B422, Paste_Here!A$2:A$610, 0))&lt;&gt;"", ISNUMBER(--INDEX(Paste_Here!AA$2:AA$610, MATCH(B422, Paste_Here!A$2:A$610, 0)))), TEXT(ROUND(--INDEX(Paste_Here!AA$2:AA$610, MATCH(B422, Paste_Here!A$2:A$610, 0)), 2), "0.00"), ""), ""), "")</f>
        <v/>
      </c>
      <c r="CU422" s="66"/>
      <c r="CV422" s="77" t="str">
        <f>IFERROR(IF(B422&lt;&gt;"", IF(LOWER(INDEX(Paste_Here!Z$2:Z$610, MATCH(B422, Paste_Here!A$2:A$610, 0)))="approaching expectations", "Approaching", IF(LOWER(INDEX(Paste_Here!Z$2:Z$610, MATCH(B422, Paste_Here!A$2:A$610, 0)))="met expectations", "Met", IF(LOWER(INDEX(Paste_Here!Z$2:Z$610, MATCH(B422, Paste_Here!A$2:A$610, 0)))="exceeded expectations", "Exceeded", IF(LOWER(INDEX(Paste_Here!Z$2:Z$610, MATCH(B422, Paste_Here!A$2:A$610, 0)))="below expectations", "Below", "")))), ""), "")</f>
        <v/>
      </c>
      <c r="CW422" s="66"/>
      <c r="CX422" s="77"/>
      <c r="CY422" s="66"/>
      <c r="CZ422" s="77" t="str">
        <f>IFERROR(IF(B422&lt;&gt;"", IF(AND(INDEX(Paste_Here!AL$2:AL$610, MATCH(B422, Paste_Here!A$2:A$610, 0))&lt;&gt;"", ISNUMBER(VALUE(INDEX(Paste_Here!AL$2:AL$610, MATCH(B422, Paste_Here!A$2:A$610, 0))))), INDEX(Paste_Here!AL$2:AL$610, MATCH(B422, Paste_Here!A$2:A$610, 0)), ""), ""), "")</f>
        <v/>
      </c>
      <c r="DA422" s="66"/>
      <c r="DB422" s="77" t="str">
        <f>IFERROR(IF(B422&lt;&gt;"", IF(ISNUMBER(SEARCH("highrisk", LOWER(INDEX(Paste_Here!AM$2:AM$610, MATCH(B422, Paste_Here!A$2:A$610, 0))))), "High Risk", IF(ISNUMBER(SEARCH("lowrisk", LOWER(INDEX(Paste_Here!AM$2:AM$610, MATCH(B422, Paste_Here!A$2:A$610, 0))))), "Low Risk", IF(ISNUMBER(SEARCH("somerisk", LOWER(INDEX(Paste_Here!AM$2:AM$610, MATCH(B422, Paste_Here!A$2:A$610, 0))))), "Some Risk", ""))), ""), "")</f>
        <v/>
      </c>
      <c r="DC422" s="66"/>
      <c r="DD422" s="77" t="str">
        <f>IFERROR(IF(B422&lt;&gt;"", IF(AND(INDEX(Paste_Here!AN$2:AN$610, MATCH(B422, Paste_Here!A$2:A$610, 0))&lt;&gt;"", ISNUMBER(VALUE(INDEX(Paste_Here!AN$2:AN$610, MATCH(B422, Paste_Here!A$2:A$610, 0))))), INDEX(Paste_Here!AN$2:AN$610, MATCH(B422, Paste_Here!A$2:A$610, 0)), ""), ""), "")</f>
        <v/>
      </c>
      <c r="DE422" s="66"/>
      <c r="DF422" s="77" t="str">
        <f>IFERROR(IF(B422&lt;&gt;"", IF(AND(INDEX(Paste_Here!Q$2:Q$610, MATCH(B422, Paste_Here!A$2:A$610, 0))&lt;&gt;"", ISNUMBER(VALUE(INDEX(Paste_Here!Q$2:Q$610, MATCH(B422, Paste_Here!A$2:A$610, 0))))), INDEX(Paste_Here!Q$2:Q$610, MATCH(B422, Paste_Here!A$2:A$610, 0)), ""), ""), "")</f>
        <v/>
      </c>
      <c r="DG422" s="66"/>
      <c r="DH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DI422" s="66"/>
      <c r="DJ422" s="77" t="str" cm="1">
        <f t="array" aca="1" ref="DJ422" ca="1">IFERROR(VALUE(IF(ISNUMBER(SEARCH("EM", INDEX(Paste_Here!S$2:S$500, MATCH(B422, Paste_Here!A$2:A$500, 0)))), "-" &amp;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f>
        <v/>
      </c>
      <c r="DK422" s="66"/>
      <c r="DL422" s="66"/>
      <c r="DM422" s="77" t="str">
        <f t="shared" si="68"/>
        <v/>
      </c>
      <c r="DN422" s="66"/>
      <c r="DO422" s="77" t="str">
        <f>IFERROR(IF(B422&lt;&gt;"", IF(AND(INDEX(Paste_Here!AF$2:AF$610, MATCH(B422, Paste_Here!A$2:A$610, 0))&lt;&gt;"", ISNUMBER(VALUE(INDEX(Paste_Here!AF$2:AF$610, MATCH(B422, Paste_Here!A$2:A$610, 0))))), INDEX(Paste_Here!AF$2:AF$610, MATCH(B422, Paste_Here!A$2:A$610, 0)), ""), ""), "")</f>
        <v/>
      </c>
      <c r="DP422" s="66"/>
      <c r="DQ422" s="77" t="str">
        <f>IFERROR(IF(B422&lt;&gt;"", IF(AND(INDEX(Paste_Here!AG$2:AG$610, MATCH(B422, Paste_Here!A$2:A$610, 0))&lt;&gt;"", ISNUMBER(--INDEX(Paste_Here!AG$2:AG$610, MATCH(B422, Paste_Here!A$2:A$610, 0)))), TEXT(ROUND(--INDEX(Paste_Here!AG$2:AG$610, MATCH(B422, Paste_Here!A$2:A$610, 0)), 2), "0.00"), ""), ""), "")</f>
        <v/>
      </c>
      <c r="DR422" s="66"/>
      <c r="DS422" s="77" t="str">
        <f>IFERROR(IF(B422&lt;&gt;"", IF(LOWER(INDEX(Paste_Here!AH$2:AH$610, MATCH(B422, Paste_Here!A$2:A$610, 0)))="approaching expectations", "Approaching", IF(LOWER(INDEX(Paste_Here!AH$2:AH$610, MATCH(B422, Paste_Here!A$2:A$610, 0)))="met expectations", "Met", IF(LOWER(INDEX(Paste_Here!AH$2:AH$610, MATCH(B422, Paste_Here!A$2:A$610, 0)))="exceeded expectations", "Exceeded", IF(LOWER(INDEX(Paste_Here!AH$2:AH$610, MATCH(B422, Paste_Here!A$2:A$610, 0)))="below expectations", "Below", "")))), ""), "")</f>
        <v/>
      </c>
      <c r="DT422" s="66"/>
      <c r="DU422" s="77" t="str">
        <f>IFERROR(IF(B422&lt;&gt;"", IF(AND(INDEX(Paste_Here!U$2:U$610, MATCH(B422, Paste_Here!A$2:A$610, 0))&lt;&gt;"", ISNUMBER(VALUE(INDEX(Paste_Here!U$2:U$610, MATCH(B422, Paste_Here!A$2:A$610, 0))))), INDEX(Paste_Here!U$2:U$610, MATCH(B422, Paste_Here!A$2:A$610, 0)), ""), ""), "")</f>
        <v/>
      </c>
      <c r="DV422" s="66"/>
      <c r="DW422" s="77"/>
      <c r="DX422" s="66"/>
      <c r="DY422" s="77" t="str">
        <f>IFERROR(IF(B422&lt;&gt;"", IF(AND(INDEX(Paste_Here!AI$2:AI$610, MATCH(B422, Paste_Here!A$2:A$610, 0))&lt;&gt;"", ISNUMBER(VALUE(INDEX(Paste_Here!AI$2:AI$610, MATCH(B422, Paste_Here!A$2:A$610, 0))))), INDEX(Paste_Here!AI$2:AI$610, MATCH(B422, Paste_Here!A$2:A$610, 0)), ""), ""), "")</f>
        <v/>
      </c>
      <c r="DZ422" s="66"/>
      <c r="EA422" s="77" t="str">
        <f>IFERROR(IF(B422&lt;&gt;"", IF(AND(INDEX(Paste_Here!AJ$2:AJ$610, MATCH(B422, Paste_Here!A$2:A$610, 0))&lt;&gt;"", ISNUMBER(--INDEX(Paste_Here!AJ$2:AJ$610, MATCH(B422, Paste_Here!A$2:A$610, 0)))), TEXT(ROUND(--INDEX(Paste_Here!AJ$2:AJ$610, MATCH(B422, Paste_Here!A$2:A$610, 0)), 2), "0.00"), ""), ""), "")</f>
        <v/>
      </c>
      <c r="EB422" s="66"/>
      <c r="EC422" s="77" t="str">
        <f>IFERROR(IF(B422&lt;&gt;"", IF(LOWER(INDEX(Paste_Here!AK$2:AK$610, MATCH(B422, Paste_Here!A$2:A$610, 0)))="approaching expectations", "Approaching", IF(LOWER(INDEX(Paste_Here!AK$2:AK$610, MATCH(B422, Paste_Here!A$2:A$610, 0)))="met expectations", "Met", IF(LOWER(INDEX(Paste_Here!AK$2:AK$610, MATCH(B422, Paste_Here!A$2:A$610, 0)))="exceeded expectations", "Exceeded", IF(LOWER(INDEX(Paste_Here!AK$2:AK$610, MATCH(B422, Paste_Here!A$2:A$610, 0)))="below expectations", "Below", "")))), ""), "")</f>
        <v/>
      </c>
      <c r="ED422" s="66"/>
      <c r="EE422" s="77"/>
      <c r="EF422" s="66"/>
      <c r="EG422" s="77"/>
      <c r="EH422" s="66"/>
      <c r="EI422" s="66"/>
      <c r="EJ422" s="77" t="str">
        <f t="shared" si="69"/>
        <v/>
      </c>
      <c r="EK422" s="66"/>
      <c r="EL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EM422" s="66"/>
      <c r="EN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EO422" s="66"/>
      <c r="EP422" s="77"/>
      <c r="EQ422" s="66"/>
      <c r="ER422" s="77" t="str">
        <f>IFERROR(IF(B422&lt;&gt;"", IF(AND(INDEX(Paste_Here!AT$2:AT$610, MATCH(B422, Paste_Here!A$2:A$610, 0))&lt;&gt;"", ISNUMBER(VALUE(INDEX(Paste_Here!AT$2:AT$610, MATCH(B422, Paste_Here!A$2:A$610, 0))))), INDEX(Paste_Here!AT$2:AT$610, MATCH(B422, Paste_Here!A$2:A$610, 0)), ""), ""), "")</f>
        <v/>
      </c>
      <c r="ES422" s="66"/>
      <c r="ET422" s="77" t="str">
        <f>IFERROR(IF(B422&lt;&gt;"", IF(AND(INDEX(Paste_Here!AV$2:AV$610, MATCH(B422, Paste_Here!A$2:A$610, 0))&lt;&gt;"", ISNUMBER(VALUE(INDEX(Paste_Here!AV$2:AV$610, MATCH(B422, Paste_Here!A$2:A$610, 0))))), INDEX(Paste_Here!AV$2:AV$610, MATCH(B422, Paste_Here!A$2:A$610, 0)), ""), ""), "")</f>
        <v/>
      </c>
      <c r="EU422" s="66"/>
      <c r="EV422" s="77"/>
      <c r="EW422" s="66"/>
      <c r="EX422" s="77" t="str">
        <f>IFERROR(IF(B422&lt;&gt;"", IF(AND(INDEX(Paste_Here!AU$2:AU$610, MATCH(B422, Paste_Here!A$2:A$610, 0))&lt;&gt;"", ISNUMBER(VALUE(INDEX(Paste_Here!AU$2:AU$610, MATCH(B422, Paste_Here!A$2:A$610, 0))))), INDEX(Paste_Here!AU$2:AU$610, MATCH(B422, Paste_Here!A$2:A$610, 0)), ""), ""), "")</f>
        <v/>
      </c>
      <c r="EY422" s="66"/>
      <c r="EZ422" s="77" t="str">
        <f>IFERROR(IF(B422&lt;&gt;"", IF(AND(INDEX(Paste_Here!AW$2:AW$610, MATCH(B422, Paste_Here!A$2:A$610, 0))&lt;&gt;"", ISNUMBER(VALUE(INDEX(Paste_Here!AW$2:AW$610, MATCH(B422, Paste_Here!A$2:A$610, 0))))), INDEX(Paste_Here!AW$2:AW$610, MATCH(B422, Paste_Here!A$2:A$610, 0)), ""), ""), "")</f>
        <v/>
      </c>
      <c r="FA422" s="66"/>
      <c r="FB422" s="77"/>
      <c r="FC422" s="66"/>
      <c r="FD422" s="77"/>
      <c r="FE422" s="66"/>
      <c r="FF422" s="66"/>
      <c r="FG422" s="77" t="str">
        <f t="shared" si="70"/>
        <v/>
      </c>
      <c r="FH422" s="66"/>
      <c r="FI422" s="77" t="str">
        <f>IFERROR(IF(B422&lt;&gt;"", IF(ISNUMBER(SEARCH("s", LOWER(INDEX(Paste_Here!M$2:M$610, MATCH(B422, Paste_Here!A$2:A$610, 0))))), "Yes", IF(INDEX(Paste_Here!M$2:M$610, MATCH(B422, Paste_Here!A$2:A$610, 0))&lt;&gt;"", "No", "")), ""), "")</f>
        <v/>
      </c>
      <c r="FJ422" s="66"/>
      <c r="FK422" s="77" t="str">
        <f>IFERROR(IF(B422&lt;&gt;"", IF(ISNUMBER(SEARCH("yes", LOWER(INDEX(Paste_Here!F$2:F$610, MATCH(B422, Paste_Here!A$2:A$610, 0))))), "Yes", IF(ISNUMBER(SEARCH("no", LOWER(INDEX(Paste_Here!F$2:F$610, MATCH(B422, Paste_Here!A$2:A$610, 0))))), "No", "")), ""), "")</f>
        <v/>
      </c>
      <c r="FL422" s="66"/>
      <c r="FM422" s="77" t="str">
        <f>IFERROR(IF(B422&lt;&gt;"", IF(ISNUMBER(SEARCH("english language learner", LOWER(INDEX(Paste_Here!C$2:C$610, MATCH(B422, Paste_Here!A$2:A$610, 0))))), "Yes", ""), ""), "")</f>
        <v/>
      </c>
      <c r="FN422" s="66"/>
      <c r="FO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FP422" s="66"/>
      <c r="FQ422" s="77" t="str">
        <f>IFERROR(IF(B422&lt;&gt;"", IF(ISNUMBER(SEARCH("yes", LOWER(INDEX(Paste_Here!L$2:L$610, MATCH(B422, Paste_Here!A$2:A$610, 0))))), "Yes", IF(ISNUMBER(SEARCH("no", LOWER(INDEX(Paste_Here!L$2:L$610, MATCH(B422, Paste_Here!A$2:A$610, 0))))), "No", "")), ""), "")</f>
        <v/>
      </c>
      <c r="FR422" s="66"/>
      <c r="FS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FT422" s="66"/>
      <c r="FU422" s="77"/>
      <c r="FV422" s="66"/>
      <c r="FW422" s="77" t="str">
        <f>IFERROR(IF(B422&lt;&gt;"", IF(AND(INDEX(Paste_Here!D$2:D$610, MATCH(B422, Paste_Here!A$2:A$610, 0))&lt;&gt;"", ISNUMBER(VALUE(INDEX(Paste_Here!D$2:D$610, MATCH(B422, Paste_Here!A$2:A$610, 0))))), INDEX(Paste_Here!D$2:D$610, MATCH(B422, Paste_Here!A$2:A$610, 0)), ""), ""), "")</f>
        <v/>
      </c>
      <c r="FX422" s="66"/>
      <c r="FY422" s="77" t="str">
        <f>IFERROR(IF(B422&lt;&gt;"", IF(AND(INDEX(Paste_Here!G$2:G$610, MATCH(B422, Paste_Here!A$2:A$610, 0))&lt;&gt;"", ISNUMBER(VALUE(INDEX(Paste_Here!G$2:G$610, MATCH(B422, Paste_Here!A$2:A$610, 0))))), INDEX(Paste_Here!G$2:G$610, MATCH(B422, Paste_Here!A$2:A$610, 0)), ""), ""), "")</f>
        <v/>
      </c>
      <c r="FZ422" s="66"/>
      <c r="GA422" s="95"/>
      <c r="GB422" s="66"/>
      <c r="JS422" s="1" t="str" cm="1">
        <f t="array" ref="JS422">IFERROR(INDEX(Paste_Here!$B$2:$B$610, MATCH(0, COUNTIF(JS$4:JS421, Paste_Here!$B$2:$B$610) + IF(Paste_Here!$B$2:$B$610="", 1, 0), 0)), "")</f>
        <v/>
      </c>
      <c r="JT422" s="1" t="str">
        <f>IF(JS422&lt;&gt;"", INDEX(Paste_Here!$A$2:$A$610, MATCH(JS422, Paste_Here!$B$2:$B$610, 0)), "")</f>
        <v/>
      </c>
      <c r="JU422" s="1" t="str">
        <f t="shared" si="71"/>
        <v/>
      </c>
      <c r="JV422" s="1" t="str" cm="1">
        <f t="array" ref="JV422">IFERROR(INDEX($JU$5:$JU$610, MATCH(SMALL(IF($JU$5:$JU$610&lt;&gt;"", COUNTIF($JU$5:$JU$610, "&lt;"&amp;$JU$5:$JU$610)+1), ROW()-ROW($JV$5)+1), COUNTIF($JU$5:$JU$610, "&lt;"&amp;$JU$5:$JU$610)+1, 0)), "")</f>
        <v/>
      </c>
    </row>
    <row r="423" spans="1:282">
      <c r="A423" s="66"/>
      <c r="B423" s="77" t="str">
        <f t="shared" si="62"/>
        <v/>
      </c>
      <c r="C423" s="66"/>
      <c r="D423" s="77" t="str">
        <f>IFERROR(IF(B423&lt;&gt;"", IF(COUNTIF(INDEX(Paste_Here!AS$2:AS$610, MATCH(B423, Paste_Here!A$2:A$610, 0), 0), "yes") &gt; 0, "Yes", IF(COUNTIF(INDEX(Paste_Here!AS$2:AS$610, MATCH(B423, Paste_Here!A$2:A$610, 0), 0), "no") &gt; 0, "No", "")), ""), "")</f>
        <v/>
      </c>
      <c r="E423" s="66"/>
      <c r="F423" s="77" t="str">
        <f t="shared" si="63"/>
        <v/>
      </c>
      <c r="G423" s="66"/>
      <c r="H423" s="77" t="str">
        <f>IFERROR(IF(B423&lt;&gt;"", IF(COUNTIF(INDEX(Paste_Here!AO$2:AR$610, MATCH(B423, Paste_Here!A$2:A$610, 0), 0), "yes") &gt; 0, "Yes", IF(COUNTIF(INDEX(Paste_Here!AO$2:AR$610, MATCH(B423, Paste_Here!A$2:A$610, 0), 0), "no") &gt; 0, "No", "")), ""), "")</f>
        <v/>
      </c>
      <c r="I423" s="66"/>
      <c r="J423" s="77" t="str">
        <f t="shared" si="64"/>
        <v/>
      </c>
      <c r="K423" s="66"/>
      <c r="L423" s="77" t="str">
        <f>IFERROR(IF(B423&lt;&gt;"", IF(ISNUMBER(SEARCH("yes", LOWER(INDEX(Paste_Here!W$2:W$610, MATCH(B423, Paste_Here!A$2:A$610, 0))))), "Yes", IF(ISNUMBER(SEARCH("no", LOWER(INDEX(Paste_Here!W$2:W$610, MATCH(B423, Paste_Here!A$2:A$610, 0))))), "No", "")), ""), "")</f>
        <v/>
      </c>
      <c r="M423" s="66"/>
      <c r="N423" s="77"/>
      <c r="O423" s="66"/>
      <c r="P423" s="77" t="str">
        <f>IFERROR(IF(B423&lt;&gt;"", IF(ISNUMBER(SEARCH("yes", LOWER(INDEX(Paste_Here!V$2:V$610, MATCH(B423, Paste_Here!A$2:A$610, 0))))), "Yes", IF(ISNUMBER(SEARCH("no", LOWER(INDEX(Paste_Here!V$2:V$610, MATCH(B423, Paste_Here!A$2:A$610, 0))))), "No", "")), ""), "")</f>
        <v/>
      </c>
      <c r="Q423" s="66"/>
      <c r="R423" s="77"/>
      <c r="S423" s="66"/>
      <c r="T423" s="77"/>
      <c r="U423" s="66"/>
      <c r="V423" s="66"/>
      <c r="W423" s="77" t="str">
        <f t="shared" si="65"/>
        <v/>
      </c>
      <c r="X423" s="66"/>
      <c r="Y423" s="77" t="str">
        <f>IFERROR(IF(B423&lt;&gt;"", IF(ISNUMBER(SEARCH("Revealed-Potential (Primary Focus)", LOWER(INDEX(Paste_Here!X$2:X$610, MATCH(B423, Paste_Here!A$2:A$610, 0))))), "Rev-Potential: Prim", IF(ISNUMBER(SEARCH("Revealed-Potential (Secondary Focus)", LOWER(INDEX(Paste_Here!X$2:X$610, MATCH(B423, Paste_Here!A$2:A$610, 0))))), "Rev-Potential: Sec", IF(ISNUMBER(SEARCH("Monitoring", LOWER(INDEX(Paste_Here!X$2:X$610, MATCH(B423, Paste_Here!A$2:A$610, 0))))), "Monitoring", IF(ISNUMBER(SEARCH("At-Promise (Secondary Focus)", LOWER(INDEX(Paste_Here!X$2:X$610, MATCH(B423, Paste_Here!A$2:A$610, 0))))), "At-Promise: Sec", IF(ISNUMBER(SEARCH("At-Promise (Primary Focus)", LOWER(INDEX(Paste_Here!X$2:X$610, MATCH(B423, Paste_Here!A$2:A$610, 0))))), "At-Promise: Prim", ""))))), ""), "")</f>
        <v/>
      </c>
      <c r="Z423" s="66"/>
      <c r="AA423" s="77"/>
      <c r="AB423" s="66"/>
      <c r="AC423" s="77" t="str">
        <f>IFERROR(IF(B423&lt;&gt;"", IF(ISNUMBER(SEARCH("Revealed-Potential (Primary Focus)", LOWER(INDEX(Paste_Here!AB$2:AB$610, MATCH(B423, Paste_Here!A$2:A$610, 0))))), "Rev-Potential: Prim", IF(ISNUMBER(SEARCH("Revealed-Potential (Secondary Focus)", LOWER(INDEX(Paste_Here!AB$2:AB$610, MATCH(B423, Paste_Here!A$2:A$610, 0))))), "Rev-Potential: Sec", IF(ISNUMBER(SEARCH("Monitoring", LOWER(INDEX(Paste_Here!AB$2:AB$610, MATCH(B423, Paste_Here!A$2:A$610, 0))))), "Monitoring", IF(ISNUMBER(SEARCH("At-Promise (Secondary Focus)", LOWER(INDEX(Paste_Here!AB$2:AB$610, MATCH(B423, Paste_Here!A$2:A$610, 0))))), "At-Promise: Sec", IF(ISNUMBER(SEARCH("At-Promise (Primary Focus)", LOWER(INDEX(Paste_Here!AB$2:AB$610, MATCH(B423, Paste_Here!A$2:A$610, 0))))), "At-Promise: Prim", ""))))), ""), "")</f>
        <v/>
      </c>
      <c r="AD423" s="66"/>
      <c r="AE423" s="77"/>
      <c r="AF423" s="66"/>
      <c r="AG423" s="77"/>
      <c r="AH423" s="66"/>
      <c r="AI423" s="77"/>
      <c r="AJ423" s="66"/>
      <c r="AK423" s="77"/>
      <c r="AL423" s="66"/>
      <c r="AM423" s="77"/>
      <c r="AN423" s="66"/>
      <c r="AO423" s="77"/>
      <c r="AP423" s="66"/>
      <c r="AQ423" s="77"/>
      <c r="AR423" s="66"/>
      <c r="AS423" s="77"/>
      <c r="AT423" s="66"/>
      <c r="AU423" s="66"/>
      <c r="AV423" s="77" t="str">
        <f t="shared" si="66"/>
        <v/>
      </c>
      <c r="AW423" s="66"/>
      <c r="AX423" s="77" t="str">
        <f>IFERROR(IF(B423&lt;&gt;"", IF(AND(INDEX(Paste_Here!AC$2:AC$610, MATCH(B423, Paste_Here!A$2:A$610, 0))&lt;&gt;"", ISNUMBER(VALUE(INDEX(Paste_Here!AC$2:AC$610, MATCH(B423, Paste_Here!A$2:A$610, 0))))), INDEX(Paste_Here!AC$2:AC$610, MATCH(B423, Paste_Here!A$2:A$610, 0)), ""), ""), "")</f>
        <v/>
      </c>
      <c r="AY423" s="66"/>
      <c r="AZ423" s="77" t="str">
        <f>IFERROR(IF(B423&lt;&gt;"", IF(AND(INDEX(Paste_Here!AD$2:AD$610, MATCH(B423, Paste_Here!A$2:A$610, 0))&lt;&gt;"", ISNUMBER(VALUE(INDEX(Paste_Here!AD$2:AD$610, MATCH(B423, Paste_Here!A$2:A$610, 0))))), TEXT(ROUND(VALUE(INDEX(Paste_Here!AD$2:AD$610, MATCH(B423, Paste_Here!A$2:A$610, 0))), 2), "0.00"), ""), ""), "")</f>
        <v/>
      </c>
      <c r="BA423" s="66"/>
      <c r="BB423" s="77" t="str">
        <f>IFERROR(IF(B423&lt;&gt;"", IF(LOWER(INDEX(Paste_Here!AE$2:AE$610, MATCH(B423, Paste_Here!A$2:A$610, 0)))="approaching expectations", "Approaching", IF(LOWER(INDEX(Paste_Here!AE$2:AE$610, MATCH(B423, Paste_Here!A$2:A$610, 0)))="met expectations", "Met", IF(LOWER(INDEX(Paste_Here!AE$2:AE$610, MATCH(B423, Paste_Here!A$2:A$610, 0)))="exceeded expectations", "Exceeded", IF(LOWER(INDEX(Paste_Here!AE$2:AE$610, MATCH(B423, Paste_Here!A$2:A$610, 0)))="below expectations", "Below", "")))), ""), "")</f>
        <v/>
      </c>
      <c r="BC423" s="66"/>
      <c r="BD423" s="77" t="str">
        <f>IFERROR(IF(B423&lt;&gt;"", IF(AND(INDEX(Paste_Here!T$2:T$610, MATCH(B423, Paste_Here!A$2:A$610, 0))&lt;&gt;"", ISNUMBER(VALUE(INDEX(Paste_Here!T$2:T$610, MATCH(B423, Paste_Here!A$2:A$610, 0))))), INDEX(Paste_Here!T$2:T$610, MATCH(B423, Paste_Here!A$2:A$610, 0)), ""), ""), "")</f>
        <v/>
      </c>
      <c r="BE423" s="66"/>
      <c r="BF423" s="77"/>
      <c r="BG423" s="66"/>
      <c r="BH423" s="77"/>
      <c r="BI423" s="66"/>
      <c r="BJ423" s="77"/>
      <c r="BK423" s="66"/>
      <c r="BL423" s="77" t="str">
        <f>IFERROR(IF(B423&lt;&gt;"", IF(AND(INDEX(Paste_Here!N$2:N$610, MATCH(B423, Paste_Here!A$2:A$610, 0))&lt;&gt;"", ISNUMBER(VALUE(INDEX(Paste_Here!N$2:N$610, MATCH(B423, Paste_Here!A$2:A$610, 0))))), INDEX(Paste_Here!N$2:N$610, MATCH(B423, Paste_Here!A$2:A$610, 0)), ""), ""), "")</f>
        <v/>
      </c>
      <c r="BM423" s="66"/>
      <c r="BN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BO423" s="66"/>
      <c r="BP423" s="77" t="str" cm="1">
        <f t="array" aca="1" ref="BP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BQ423" s="66"/>
      <c r="BR423" s="66"/>
      <c r="BS423" s="77"/>
      <c r="BT423" s="66"/>
      <c r="BU423" s="77"/>
      <c r="BV423" s="66"/>
      <c r="BW423" s="77"/>
      <c r="BX423" s="66"/>
      <c r="BY423" s="77"/>
      <c r="BZ423" s="66"/>
      <c r="CA423" s="77"/>
      <c r="CB423" s="66"/>
      <c r="CC423" s="77"/>
      <c r="CD423" s="66"/>
      <c r="CE423" s="77"/>
      <c r="CF423" s="66"/>
      <c r="CG423" s="77"/>
      <c r="CH423" s="66"/>
      <c r="CI423" s="77"/>
      <c r="CJ423" s="66"/>
      <c r="CK423" s="77"/>
      <c r="CL423" s="66"/>
      <c r="CM423" s="77"/>
      <c r="CN423" s="66"/>
      <c r="CO423" s="66"/>
      <c r="CP423" s="77" t="str">
        <f t="shared" si="67"/>
        <v/>
      </c>
      <c r="CQ423" s="66"/>
      <c r="CR423" s="77" t="str">
        <f>IFERROR(IF(B423&lt;&gt;"", IF(AND(INDEX(Paste_Here!Y$2:Y$610, MATCH(B423, Paste_Here!A$2:A$610, 0))&lt;&gt;"", ISNUMBER(VALUE(INDEX(Paste_Here!Y$2:Y$610, MATCH(B423, Paste_Here!A$2:A$610, 0))))), INDEX(Paste_Here!Y$2:Y$610, MATCH(B423, Paste_Here!A$2:A$610, 0)), ""), ""), "")</f>
        <v/>
      </c>
      <c r="CS423" s="66"/>
      <c r="CT423" s="77" t="str">
        <f>IFERROR(IF(B423&lt;&gt;"", IF(AND(INDEX(Paste_Here!AA$2:AA$610, MATCH(B423, Paste_Here!A$2:A$610, 0))&lt;&gt;"", ISNUMBER(--INDEX(Paste_Here!AA$2:AA$610, MATCH(B423, Paste_Here!A$2:A$610, 0)))), TEXT(ROUND(--INDEX(Paste_Here!AA$2:AA$610, MATCH(B423, Paste_Here!A$2:A$610, 0)), 2), "0.00"), ""), ""), "")</f>
        <v/>
      </c>
      <c r="CU423" s="66"/>
      <c r="CV423" s="77" t="str">
        <f>IFERROR(IF(B423&lt;&gt;"", IF(LOWER(INDEX(Paste_Here!Z$2:Z$610, MATCH(B423, Paste_Here!A$2:A$610, 0)))="approaching expectations", "Approaching", IF(LOWER(INDEX(Paste_Here!Z$2:Z$610, MATCH(B423, Paste_Here!A$2:A$610, 0)))="met expectations", "Met", IF(LOWER(INDEX(Paste_Here!Z$2:Z$610, MATCH(B423, Paste_Here!A$2:A$610, 0)))="exceeded expectations", "Exceeded", IF(LOWER(INDEX(Paste_Here!Z$2:Z$610, MATCH(B423, Paste_Here!A$2:A$610, 0)))="below expectations", "Below", "")))), ""), "")</f>
        <v/>
      </c>
      <c r="CW423" s="66"/>
      <c r="CX423" s="77"/>
      <c r="CY423" s="66"/>
      <c r="CZ423" s="77" t="str">
        <f>IFERROR(IF(B423&lt;&gt;"", IF(AND(INDEX(Paste_Here!AL$2:AL$610, MATCH(B423, Paste_Here!A$2:A$610, 0))&lt;&gt;"", ISNUMBER(VALUE(INDEX(Paste_Here!AL$2:AL$610, MATCH(B423, Paste_Here!A$2:A$610, 0))))), INDEX(Paste_Here!AL$2:AL$610, MATCH(B423, Paste_Here!A$2:A$610, 0)), ""), ""), "")</f>
        <v/>
      </c>
      <c r="DA423" s="66"/>
      <c r="DB423" s="77" t="str">
        <f>IFERROR(IF(B423&lt;&gt;"", IF(ISNUMBER(SEARCH("highrisk", LOWER(INDEX(Paste_Here!AM$2:AM$610, MATCH(B423, Paste_Here!A$2:A$610, 0))))), "High Risk", IF(ISNUMBER(SEARCH("lowrisk", LOWER(INDEX(Paste_Here!AM$2:AM$610, MATCH(B423, Paste_Here!A$2:A$610, 0))))), "Low Risk", IF(ISNUMBER(SEARCH("somerisk", LOWER(INDEX(Paste_Here!AM$2:AM$610, MATCH(B423, Paste_Here!A$2:A$610, 0))))), "Some Risk", ""))), ""), "")</f>
        <v/>
      </c>
      <c r="DC423" s="66"/>
      <c r="DD423" s="77" t="str">
        <f>IFERROR(IF(B423&lt;&gt;"", IF(AND(INDEX(Paste_Here!AN$2:AN$610, MATCH(B423, Paste_Here!A$2:A$610, 0))&lt;&gt;"", ISNUMBER(VALUE(INDEX(Paste_Here!AN$2:AN$610, MATCH(B423, Paste_Here!A$2:A$610, 0))))), INDEX(Paste_Here!AN$2:AN$610, MATCH(B423, Paste_Here!A$2:A$610, 0)), ""), ""), "")</f>
        <v/>
      </c>
      <c r="DE423" s="66"/>
      <c r="DF423" s="77" t="str">
        <f>IFERROR(IF(B423&lt;&gt;"", IF(AND(INDEX(Paste_Here!Q$2:Q$610, MATCH(B423, Paste_Here!A$2:A$610, 0))&lt;&gt;"", ISNUMBER(VALUE(INDEX(Paste_Here!Q$2:Q$610, MATCH(B423, Paste_Here!A$2:A$610, 0))))), INDEX(Paste_Here!Q$2:Q$610, MATCH(B423, Paste_Here!A$2:A$610, 0)), ""), ""), "")</f>
        <v/>
      </c>
      <c r="DG423" s="66"/>
      <c r="DH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DI423" s="66"/>
      <c r="DJ423" s="77" t="str" cm="1">
        <f t="array" aca="1" ref="DJ423" ca="1">IFERROR(VALUE(IF(ISNUMBER(SEARCH("EM", INDEX(Paste_Here!S$2:S$500, MATCH(B423, Paste_Here!A$2:A$500, 0)))), "-" &amp;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f>
        <v/>
      </c>
      <c r="DK423" s="66"/>
      <c r="DL423" s="66"/>
      <c r="DM423" s="77" t="str">
        <f t="shared" si="68"/>
        <v/>
      </c>
      <c r="DN423" s="66"/>
      <c r="DO423" s="77" t="str">
        <f>IFERROR(IF(B423&lt;&gt;"", IF(AND(INDEX(Paste_Here!AF$2:AF$610, MATCH(B423, Paste_Here!A$2:A$610, 0))&lt;&gt;"", ISNUMBER(VALUE(INDEX(Paste_Here!AF$2:AF$610, MATCH(B423, Paste_Here!A$2:A$610, 0))))), INDEX(Paste_Here!AF$2:AF$610, MATCH(B423, Paste_Here!A$2:A$610, 0)), ""), ""), "")</f>
        <v/>
      </c>
      <c r="DP423" s="66"/>
      <c r="DQ423" s="77" t="str">
        <f>IFERROR(IF(B423&lt;&gt;"", IF(AND(INDEX(Paste_Here!AG$2:AG$610, MATCH(B423, Paste_Here!A$2:A$610, 0))&lt;&gt;"", ISNUMBER(--INDEX(Paste_Here!AG$2:AG$610, MATCH(B423, Paste_Here!A$2:A$610, 0)))), TEXT(ROUND(--INDEX(Paste_Here!AG$2:AG$610, MATCH(B423, Paste_Here!A$2:A$610, 0)), 2), "0.00"), ""), ""), "")</f>
        <v/>
      </c>
      <c r="DR423" s="66"/>
      <c r="DS423" s="77" t="str">
        <f>IFERROR(IF(B423&lt;&gt;"", IF(LOWER(INDEX(Paste_Here!AH$2:AH$610, MATCH(B423, Paste_Here!A$2:A$610, 0)))="approaching expectations", "Approaching", IF(LOWER(INDEX(Paste_Here!AH$2:AH$610, MATCH(B423, Paste_Here!A$2:A$610, 0)))="met expectations", "Met", IF(LOWER(INDEX(Paste_Here!AH$2:AH$610, MATCH(B423, Paste_Here!A$2:A$610, 0)))="exceeded expectations", "Exceeded", IF(LOWER(INDEX(Paste_Here!AH$2:AH$610, MATCH(B423, Paste_Here!A$2:A$610, 0)))="below expectations", "Below", "")))), ""), "")</f>
        <v/>
      </c>
      <c r="DT423" s="66"/>
      <c r="DU423" s="77" t="str">
        <f>IFERROR(IF(B423&lt;&gt;"", IF(AND(INDEX(Paste_Here!U$2:U$610, MATCH(B423, Paste_Here!A$2:A$610, 0))&lt;&gt;"", ISNUMBER(VALUE(INDEX(Paste_Here!U$2:U$610, MATCH(B423, Paste_Here!A$2:A$610, 0))))), INDEX(Paste_Here!U$2:U$610, MATCH(B423, Paste_Here!A$2:A$610, 0)), ""), ""), "")</f>
        <v/>
      </c>
      <c r="DV423" s="66"/>
      <c r="DW423" s="77"/>
      <c r="DX423" s="66"/>
      <c r="DY423" s="77" t="str">
        <f>IFERROR(IF(B423&lt;&gt;"", IF(AND(INDEX(Paste_Here!AI$2:AI$610, MATCH(B423, Paste_Here!A$2:A$610, 0))&lt;&gt;"", ISNUMBER(VALUE(INDEX(Paste_Here!AI$2:AI$610, MATCH(B423, Paste_Here!A$2:A$610, 0))))), INDEX(Paste_Here!AI$2:AI$610, MATCH(B423, Paste_Here!A$2:A$610, 0)), ""), ""), "")</f>
        <v/>
      </c>
      <c r="DZ423" s="66"/>
      <c r="EA423" s="77" t="str">
        <f>IFERROR(IF(B423&lt;&gt;"", IF(AND(INDEX(Paste_Here!AJ$2:AJ$610, MATCH(B423, Paste_Here!A$2:A$610, 0))&lt;&gt;"", ISNUMBER(--INDEX(Paste_Here!AJ$2:AJ$610, MATCH(B423, Paste_Here!A$2:A$610, 0)))), TEXT(ROUND(--INDEX(Paste_Here!AJ$2:AJ$610, MATCH(B423, Paste_Here!A$2:A$610, 0)), 2), "0.00"), ""), ""), "")</f>
        <v/>
      </c>
      <c r="EB423" s="66"/>
      <c r="EC423" s="77" t="str">
        <f>IFERROR(IF(B423&lt;&gt;"", IF(LOWER(INDEX(Paste_Here!AK$2:AK$610, MATCH(B423, Paste_Here!A$2:A$610, 0)))="approaching expectations", "Approaching", IF(LOWER(INDEX(Paste_Here!AK$2:AK$610, MATCH(B423, Paste_Here!A$2:A$610, 0)))="met expectations", "Met", IF(LOWER(INDEX(Paste_Here!AK$2:AK$610, MATCH(B423, Paste_Here!A$2:A$610, 0)))="exceeded expectations", "Exceeded", IF(LOWER(INDEX(Paste_Here!AK$2:AK$610, MATCH(B423, Paste_Here!A$2:A$610, 0)))="below expectations", "Below", "")))), ""), "")</f>
        <v/>
      </c>
      <c r="ED423" s="66"/>
      <c r="EE423" s="77"/>
      <c r="EF423" s="66"/>
      <c r="EG423" s="77"/>
      <c r="EH423" s="66"/>
      <c r="EI423" s="66"/>
      <c r="EJ423" s="77" t="str">
        <f t="shared" si="69"/>
        <v/>
      </c>
      <c r="EK423" s="66"/>
      <c r="EL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EM423" s="66"/>
      <c r="EN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EO423" s="66"/>
      <c r="EP423" s="77"/>
      <c r="EQ423" s="66"/>
      <c r="ER423" s="77" t="str">
        <f>IFERROR(IF(B423&lt;&gt;"", IF(AND(INDEX(Paste_Here!AT$2:AT$610, MATCH(B423, Paste_Here!A$2:A$610, 0))&lt;&gt;"", ISNUMBER(VALUE(INDEX(Paste_Here!AT$2:AT$610, MATCH(B423, Paste_Here!A$2:A$610, 0))))), INDEX(Paste_Here!AT$2:AT$610, MATCH(B423, Paste_Here!A$2:A$610, 0)), ""), ""), "")</f>
        <v/>
      </c>
      <c r="ES423" s="66"/>
      <c r="ET423" s="77" t="str">
        <f>IFERROR(IF(B423&lt;&gt;"", IF(AND(INDEX(Paste_Here!AV$2:AV$610, MATCH(B423, Paste_Here!A$2:A$610, 0))&lt;&gt;"", ISNUMBER(VALUE(INDEX(Paste_Here!AV$2:AV$610, MATCH(B423, Paste_Here!A$2:A$610, 0))))), INDEX(Paste_Here!AV$2:AV$610, MATCH(B423, Paste_Here!A$2:A$610, 0)), ""), ""), "")</f>
        <v/>
      </c>
      <c r="EU423" s="66"/>
      <c r="EV423" s="77"/>
      <c r="EW423" s="66"/>
      <c r="EX423" s="77" t="str">
        <f>IFERROR(IF(B423&lt;&gt;"", IF(AND(INDEX(Paste_Here!AU$2:AU$610, MATCH(B423, Paste_Here!A$2:A$610, 0))&lt;&gt;"", ISNUMBER(VALUE(INDEX(Paste_Here!AU$2:AU$610, MATCH(B423, Paste_Here!A$2:A$610, 0))))), INDEX(Paste_Here!AU$2:AU$610, MATCH(B423, Paste_Here!A$2:A$610, 0)), ""), ""), "")</f>
        <v/>
      </c>
      <c r="EY423" s="66"/>
      <c r="EZ423" s="77" t="str">
        <f>IFERROR(IF(B423&lt;&gt;"", IF(AND(INDEX(Paste_Here!AW$2:AW$610, MATCH(B423, Paste_Here!A$2:A$610, 0))&lt;&gt;"", ISNUMBER(VALUE(INDEX(Paste_Here!AW$2:AW$610, MATCH(B423, Paste_Here!A$2:A$610, 0))))), INDEX(Paste_Here!AW$2:AW$610, MATCH(B423, Paste_Here!A$2:A$610, 0)), ""), ""), "")</f>
        <v/>
      </c>
      <c r="FA423" s="66"/>
      <c r="FB423" s="77"/>
      <c r="FC423" s="66"/>
      <c r="FD423" s="77"/>
      <c r="FE423" s="66"/>
      <c r="FF423" s="66"/>
      <c r="FG423" s="77" t="str">
        <f t="shared" si="70"/>
        <v/>
      </c>
      <c r="FH423" s="66"/>
      <c r="FI423" s="77" t="str">
        <f>IFERROR(IF(B423&lt;&gt;"", IF(ISNUMBER(SEARCH("s", LOWER(INDEX(Paste_Here!M$2:M$610, MATCH(B423, Paste_Here!A$2:A$610, 0))))), "Yes", IF(INDEX(Paste_Here!M$2:M$610, MATCH(B423, Paste_Here!A$2:A$610, 0))&lt;&gt;"", "No", "")), ""), "")</f>
        <v/>
      </c>
      <c r="FJ423" s="66"/>
      <c r="FK423" s="77" t="str">
        <f>IFERROR(IF(B423&lt;&gt;"", IF(ISNUMBER(SEARCH("yes", LOWER(INDEX(Paste_Here!F$2:F$610, MATCH(B423, Paste_Here!A$2:A$610, 0))))), "Yes", IF(ISNUMBER(SEARCH("no", LOWER(INDEX(Paste_Here!F$2:F$610, MATCH(B423, Paste_Here!A$2:A$610, 0))))), "No", "")), ""), "")</f>
        <v/>
      </c>
      <c r="FL423" s="66"/>
      <c r="FM423" s="77" t="str">
        <f>IFERROR(IF(B423&lt;&gt;"", IF(ISNUMBER(SEARCH("english language learner", LOWER(INDEX(Paste_Here!C$2:C$610, MATCH(B423, Paste_Here!A$2:A$610, 0))))), "Yes", ""), ""), "")</f>
        <v/>
      </c>
      <c r="FN423" s="66"/>
      <c r="FO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FP423" s="66"/>
      <c r="FQ423" s="77" t="str">
        <f>IFERROR(IF(B423&lt;&gt;"", IF(ISNUMBER(SEARCH("yes", LOWER(INDEX(Paste_Here!L$2:L$610, MATCH(B423, Paste_Here!A$2:A$610, 0))))), "Yes", IF(ISNUMBER(SEARCH("no", LOWER(INDEX(Paste_Here!L$2:L$610, MATCH(B423, Paste_Here!A$2:A$610, 0))))), "No", "")), ""), "")</f>
        <v/>
      </c>
      <c r="FR423" s="66"/>
      <c r="FS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FT423" s="66"/>
      <c r="FU423" s="77"/>
      <c r="FV423" s="66"/>
      <c r="FW423" s="77" t="str">
        <f>IFERROR(IF(B423&lt;&gt;"", IF(AND(INDEX(Paste_Here!D$2:D$610, MATCH(B423, Paste_Here!A$2:A$610, 0))&lt;&gt;"", ISNUMBER(VALUE(INDEX(Paste_Here!D$2:D$610, MATCH(B423, Paste_Here!A$2:A$610, 0))))), INDEX(Paste_Here!D$2:D$610, MATCH(B423, Paste_Here!A$2:A$610, 0)), ""), ""), "")</f>
        <v/>
      </c>
      <c r="FX423" s="66"/>
      <c r="FY423" s="77" t="str">
        <f>IFERROR(IF(B423&lt;&gt;"", IF(AND(INDEX(Paste_Here!G$2:G$610, MATCH(B423, Paste_Here!A$2:A$610, 0))&lt;&gt;"", ISNUMBER(VALUE(INDEX(Paste_Here!G$2:G$610, MATCH(B423, Paste_Here!A$2:A$610, 0))))), INDEX(Paste_Here!G$2:G$610, MATCH(B423, Paste_Here!A$2:A$610, 0)), ""), ""), "")</f>
        <v/>
      </c>
      <c r="FZ423" s="66"/>
      <c r="GA423" s="95"/>
      <c r="GB423" s="66"/>
      <c r="JS423" s="1" t="str" cm="1">
        <f t="array" ref="JS423">IFERROR(INDEX(Paste_Here!$B$2:$B$610, MATCH(0, COUNTIF(JS$4:JS422, Paste_Here!$B$2:$B$610) + IF(Paste_Here!$B$2:$B$610="", 1, 0), 0)), "")</f>
        <v/>
      </c>
      <c r="JT423" s="1" t="str">
        <f>IF(JS423&lt;&gt;"", INDEX(Paste_Here!$A$2:$A$610, MATCH(JS423, Paste_Here!$B$2:$B$610, 0)), "")</f>
        <v/>
      </c>
      <c r="JU423" s="1" t="str">
        <f t="shared" si="71"/>
        <v/>
      </c>
      <c r="JV423" s="1" t="str" cm="1">
        <f t="array" ref="JV423">IFERROR(INDEX($JU$5:$JU$610, MATCH(SMALL(IF($JU$5:$JU$610&lt;&gt;"", COUNTIF($JU$5:$JU$610, "&lt;"&amp;$JU$5:$JU$610)+1), ROW()-ROW($JV$5)+1), COUNTIF($JU$5:$JU$610, "&lt;"&amp;$JU$5:$JU$610)+1, 0)), "")</f>
        <v/>
      </c>
    </row>
    <row r="424" spans="1:282">
      <c r="A424" s="66"/>
      <c r="B424" s="77" t="str">
        <f t="shared" si="62"/>
        <v/>
      </c>
      <c r="C424" s="66"/>
      <c r="D424" s="77" t="str">
        <f>IFERROR(IF(B424&lt;&gt;"", IF(COUNTIF(INDEX(Paste_Here!AS$2:AS$610, MATCH(B424, Paste_Here!A$2:A$610, 0), 0), "yes") &gt; 0, "Yes", IF(COUNTIF(INDEX(Paste_Here!AS$2:AS$610, MATCH(B424, Paste_Here!A$2:A$610, 0), 0), "no") &gt; 0, "No", "")), ""), "")</f>
        <v/>
      </c>
      <c r="E424" s="66"/>
      <c r="F424" s="77" t="str">
        <f t="shared" si="63"/>
        <v/>
      </c>
      <c r="G424" s="66"/>
      <c r="H424" s="77" t="str">
        <f>IFERROR(IF(B424&lt;&gt;"", IF(COUNTIF(INDEX(Paste_Here!AO$2:AR$610, MATCH(B424, Paste_Here!A$2:A$610, 0), 0), "yes") &gt; 0, "Yes", IF(COUNTIF(INDEX(Paste_Here!AO$2:AR$610, MATCH(B424, Paste_Here!A$2:A$610, 0), 0), "no") &gt; 0, "No", "")), ""), "")</f>
        <v/>
      </c>
      <c r="I424" s="66"/>
      <c r="J424" s="77" t="str">
        <f t="shared" si="64"/>
        <v/>
      </c>
      <c r="K424" s="66"/>
      <c r="L424" s="77" t="str">
        <f>IFERROR(IF(B424&lt;&gt;"", IF(ISNUMBER(SEARCH("yes", LOWER(INDEX(Paste_Here!W$2:W$610, MATCH(B424, Paste_Here!A$2:A$610, 0))))), "Yes", IF(ISNUMBER(SEARCH("no", LOWER(INDEX(Paste_Here!W$2:W$610, MATCH(B424, Paste_Here!A$2:A$610, 0))))), "No", "")), ""), "")</f>
        <v/>
      </c>
      <c r="M424" s="66"/>
      <c r="N424" s="77"/>
      <c r="O424" s="66"/>
      <c r="P424" s="77" t="str">
        <f>IFERROR(IF(B424&lt;&gt;"", IF(ISNUMBER(SEARCH("yes", LOWER(INDEX(Paste_Here!V$2:V$610, MATCH(B424, Paste_Here!A$2:A$610, 0))))), "Yes", IF(ISNUMBER(SEARCH("no", LOWER(INDEX(Paste_Here!V$2:V$610, MATCH(B424, Paste_Here!A$2:A$610, 0))))), "No", "")), ""), "")</f>
        <v/>
      </c>
      <c r="Q424" s="66"/>
      <c r="R424" s="77"/>
      <c r="S424" s="66"/>
      <c r="T424" s="77"/>
      <c r="U424" s="66"/>
      <c r="V424" s="66"/>
      <c r="W424" s="77" t="str">
        <f t="shared" si="65"/>
        <v/>
      </c>
      <c r="X424" s="66"/>
      <c r="Y424" s="77" t="str">
        <f>IFERROR(IF(B424&lt;&gt;"", IF(ISNUMBER(SEARCH("Revealed-Potential (Primary Focus)", LOWER(INDEX(Paste_Here!X$2:X$610, MATCH(B424, Paste_Here!A$2:A$610, 0))))), "Rev-Potential: Prim", IF(ISNUMBER(SEARCH("Revealed-Potential (Secondary Focus)", LOWER(INDEX(Paste_Here!X$2:X$610, MATCH(B424, Paste_Here!A$2:A$610, 0))))), "Rev-Potential: Sec", IF(ISNUMBER(SEARCH("Monitoring", LOWER(INDEX(Paste_Here!X$2:X$610, MATCH(B424, Paste_Here!A$2:A$610, 0))))), "Monitoring", IF(ISNUMBER(SEARCH("At-Promise (Secondary Focus)", LOWER(INDEX(Paste_Here!X$2:X$610, MATCH(B424, Paste_Here!A$2:A$610, 0))))), "At-Promise: Sec", IF(ISNUMBER(SEARCH("At-Promise (Primary Focus)", LOWER(INDEX(Paste_Here!X$2:X$610, MATCH(B424, Paste_Here!A$2:A$610, 0))))), "At-Promise: Prim", ""))))), ""), "")</f>
        <v/>
      </c>
      <c r="Z424" s="66"/>
      <c r="AA424" s="77"/>
      <c r="AB424" s="66"/>
      <c r="AC424" s="77" t="str">
        <f>IFERROR(IF(B424&lt;&gt;"", IF(ISNUMBER(SEARCH("Revealed-Potential (Primary Focus)", LOWER(INDEX(Paste_Here!AB$2:AB$610, MATCH(B424, Paste_Here!A$2:A$610, 0))))), "Rev-Potential: Prim", IF(ISNUMBER(SEARCH("Revealed-Potential (Secondary Focus)", LOWER(INDEX(Paste_Here!AB$2:AB$610, MATCH(B424, Paste_Here!A$2:A$610, 0))))), "Rev-Potential: Sec", IF(ISNUMBER(SEARCH("Monitoring", LOWER(INDEX(Paste_Here!AB$2:AB$610, MATCH(B424, Paste_Here!A$2:A$610, 0))))), "Monitoring", IF(ISNUMBER(SEARCH("At-Promise (Secondary Focus)", LOWER(INDEX(Paste_Here!AB$2:AB$610, MATCH(B424, Paste_Here!A$2:A$610, 0))))), "At-Promise: Sec", IF(ISNUMBER(SEARCH("At-Promise (Primary Focus)", LOWER(INDEX(Paste_Here!AB$2:AB$610, MATCH(B424, Paste_Here!A$2:A$610, 0))))), "At-Promise: Prim", ""))))), ""), "")</f>
        <v/>
      </c>
      <c r="AD424" s="66"/>
      <c r="AE424" s="77"/>
      <c r="AF424" s="66"/>
      <c r="AG424" s="77"/>
      <c r="AH424" s="66"/>
      <c r="AI424" s="77"/>
      <c r="AJ424" s="66"/>
      <c r="AK424" s="77"/>
      <c r="AL424" s="66"/>
      <c r="AM424" s="77"/>
      <c r="AN424" s="66"/>
      <c r="AO424" s="77"/>
      <c r="AP424" s="66"/>
      <c r="AQ424" s="77"/>
      <c r="AR424" s="66"/>
      <c r="AS424" s="77"/>
      <c r="AT424" s="66"/>
      <c r="AU424" s="66"/>
      <c r="AV424" s="77" t="str">
        <f t="shared" si="66"/>
        <v/>
      </c>
      <c r="AW424" s="66"/>
      <c r="AX424" s="77" t="str">
        <f>IFERROR(IF(B424&lt;&gt;"", IF(AND(INDEX(Paste_Here!AC$2:AC$610, MATCH(B424, Paste_Here!A$2:A$610, 0))&lt;&gt;"", ISNUMBER(VALUE(INDEX(Paste_Here!AC$2:AC$610, MATCH(B424, Paste_Here!A$2:A$610, 0))))), INDEX(Paste_Here!AC$2:AC$610, MATCH(B424, Paste_Here!A$2:A$610, 0)), ""), ""), "")</f>
        <v/>
      </c>
      <c r="AY424" s="66"/>
      <c r="AZ424" s="77" t="str">
        <f>IFERROR(IF(B424&lt;&gt;"", IF(AND(INDEX(Paste_Here!AD$2:AD$610, MATCH(B424, Paste_Here!A$2:A$610, 0))&lt;&gt;"", ISNUMBER(VALUE(INDEX(Paste_Here!AD$2:AD$610, MATCH(B424, Paste_Here!A$2:A$610, 0))))), TEXT(ROUND(VALUE(INDEX(Paste_Here!AD$2:AD$610, MATCH(B424, Paste_Here!A$2:A$610, 0))), 2), "0.00"), ""), ""), "")</f>
        <v/>
      </c>
      <c r="BA424" s="66"/>
      <c r="BB424" s="77" t="str">
        <f>IFERROR(IF(B424&lt;&gt;"", IF(LOWER(INDEX(Paste_Here!AE$2:AE$610, MATCH(B424, Paste_Here!A$2:A$610, 0)))="approaching expectations", "Approaching", IF(LOWER(INDEX(Paste_Here!AE$2:AE$610, MATCH(B424, Paste_Here!A$2:A$610, 0)))="met expectations", "Met", IF(LOWER(INDEX(Paste_Here!AE$2:AE$610, MATCH(B424, Paste_Here!A$2:A$610, 0)))="exceeded expectations", "Exceeded", IF(LOWER(INDEX(Paste_Here!AE$2:AE$610, MATCH(B424, Paste_Here!A$2:A$610, 0)))="below expectations", "Below", "")))), ""), "")</f>
        <v/>
      </c>
      <c r="BC424" s="66"/>
      <c r="BD424" s="77" t="str">
        <f>IFERROR(IF(B424&lt;&gt;"", IF(AND(INDEX(Paste_Here!T$2:T$610, MATCH(B424, Paste_Here!A$2:A$610, 0))&lt;&gt;"", ISNUMBER(VALUE(INDEX(Paste_Here!T$2:T$610, MATCH(B424, Paste_Here!A$2:A$610, 0))))), INDEX(Paste_Here!T$2:T$610, MATCH(B424, Paste_Here!A$2:A$610, 0)), ""), ""), "")</f>
        <v/>
      </c>
      <c r="BE424" s="66"/>
      <c r="BF424" s="77"/>
      <c r="BG424" s="66"/>
      <c r="BH424" s="77"/>
      <c r="BI424" s="66"/>
      <c r="BJ424" s="77"/>
      <c r="BK424" s="66"/>
      <c r="BL424" s="77" t="str">
        <f>IFERROR(IF(B424&lt;&gt;"", IF(AND(INDEX(Paste_Here!N$2:N$610, MATCH(B424, Paste_Here!A$2:A$610, 0))&lt;&gt;"", ISNUMBER(VALUE(INDEX(Paste_Here!N$2:N$610, MATCH(B424, Paste_Here!A$2:A$610, 0))))), INDEX(Paste_Here!N$2:N$610, MATCH(B424, Paste_Here!A$2:A$610, 0)), ""), ""), "")</f>
        <v/>
      </c>
      <c r="BM424" s="66"/>
      <c r="BN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BO424" s="66"/>
      <c r="BP424" s="77" t="str" cm="1">
        <f t="array" aca="1" ref="BP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BQ424" s="66"/>
      <c r="BR424" s="66"/>
      <c r="BS424" s="77"/>
      <c r="BT424" s="66"/>
      <c r="BU424" s="77"/>
      <c r="BV424" s="66"/>
      <c r="BW424" s="77"/>
      <c r="BX424" s="66"/>
      <c r="BY424" s="77"/>
      <c r="BZ424" s="66"/>
      <c r="CA424" s="77"/>
      <c r="CB424" s="66"/>
      <c r="CC424" s="77"/>
      <c r="CD424" s="66"/>
      <c r="CE424" s="77"/>
      <c r="CF424" s="66"/>
      <c r="CG424" s="77"/>
      <c r="CH424" s="66"/>
      <c r="CI424" s="77"/>
      <c r="CJ424" s="66"/>
      <c r="CK424" s="77"/>
      <c r="CL424" s="66"/>
      <c r="CM424" s="77"/>
      <c r="CN424" s="66"/>
      <c r="CO424" s="66"/>
      <c r="CP424" s="77" t="str">
        <f t="shared" si="67"/>
        <v/>
      </c>
      <c r="CQ424" s="66"/>
      <c r="CR424" s="77" t="str">
        <f>IFERROR(IF(B424&lt;&gt;"", IF(AND(INDEX(Paste_Here!Y$2:Y$610, MATCH(B424, Paste_Here!A$2:A$610, 0))&lt;&gt;"", ISNUMBER(VALUE(INDEX(Paste_Here!Y$2:Y$610, MATCH(B424, Paste_Here!A$2:A$610, 0))))), INDEX(Paste_Here!Y$2:Y$610, MATCH(B424, Paste_Here!A$2:A$610, 0)), ""), ""), "")</f>
        <v/>
      </c>
      <c r="CS424" s="66"/>
      <c r="CT424" s="77" t="str">
        <f>IFERROR(IF(B424&lt;&gt;"", IF(AND(INDEX(Paste_Here!AA$2:AA$610, MATCH(B424, Paste_Here!A$2:A$610, 0))&lt;&gt;"", ISNUMBER(--INDEX(Paste_Here!AA$2:AA$610, MATCH(B424, Paste_Here!A$2:A$610, 0)))), TEXT(ROUND(--INDEX(Paste_Here!AA$2:AA$610, MATCH(B424, Paste_Here!A$2:A$610, 0)), 2), "0.00"), ""), ""), "")</f>
        <v/>
      </c>
      <c r="CU424" s="66"/>
      <c r="CV424" s="77" t="str">
        <f>IFERROR(IF(B424&lt;&gt;"", IF(LOWER(INDEX(Paste_Here!Z$2:Z$610, MATCH(B424, Paste_Here!A$2:A$610, 0)))="approaching expectations", "Approaching", IF(LOWER(INDEX(Paste_Here!Z$2:Z$610, MATCH(B424, Paste_Here!A$2:A$610, 0)))="met expectations", "Met", IF(LOWER(INDEX(Paste_Here!Z$2:Z$610, MATCH(B424, Paste_Here!A$2:A$610, 0)))="exceeded expectations", "Exceeded", IF(LOWER(INDEX(Paste_Here!Z$2:Z$610, MATCH(B424, Paste_Here!A$2:A$610, 0)))="below expectations", "Below", "")))), ""), "")</f>
        <v/>
      </c>
      <c r="CW424" s="66"/>
      <c r="CX424" s="77"/>
      <c r="CY424" s="66"/>
      <c r="CZ424" s="77" t="str">
        <f>IFERROR(IF(B424&lt;&gt;"", IF(AND(INDEX(Paste_Here!AL$2:AL$610, MATCH(B424, Paste_Here!A$2:A$610, 0))&lt;&gt;"", ISNUMBER(VALUE(INDEX(Paste_Here!AL$2:AL$610, MATCH(B424, Paste_Here!A$2:A$610, 0))))), INDEX(Paste_Here!AL$2:AL$610, MATCH(B424, Paste_Here!A$2:A$610, 0)), ""), ""), "")</f>
        <v/>
      </c>
      <c r="DA424" s="66"/>
      <c r="DB424" s="77" t="str">
        <f>IFERROR(IF(B424&lt;&gt;"", IF(ISNUMBER(SEARCH("highrisk", LOWER(INDEX(Paste_Here!AM$2:AM$610, MATCH(B424, Paste_Here!A$2:A$610, 0))))), "High Risk", IF(ISNUMBER(SEARCH("lowrisk", LOWER(INDEX(Paste_Here!AM$2:AM$610, MATCH(B424, Paste_Here!A$2:A$610, 0))))), "Low Risk", IF(ISNUMBER(SEARCH("somerisk", LOWER(INDEX(Paste_Here!AM$2:AM$610, MATCH(B424, Paste_Here!A$2:A$610, 0))))), "Some Risk", ""))), ""), "")</f>
        <v/>
      </c>
      <c r="DC424" s="66"/>
      <c r="DD424" s="77" t="str">
        <f>IFERROR(IF(B424&lt;&gt;"", IF(AND(INDEX(Paste_Here!AN$2:AN$610, MATCH(B424, Paste_Here!A$2:A$610, 0))&lt;&gt;"", ISNUMBER(VALUE(INDEX(Paste_Here!AN$2:AN$610, MATCH(B424, Paste_Here!A$2:A$610, 0))))), INDEX(Paste_Here!AN$2:AN$610, MATCH(B424, Paste_Here!A$2:A$610, 0)), ""), ""), "")</f>
        <v/>
      </c>
      <c r="DE424" s="66"/>
      <c r="DF424" s="77" t="str">
        <f>IFERROR(IF(B424&lt;&gt;"", IF(AND(INDEX(Paste_Here!Q$2:Q$610, MATCH(B424, Paste_Here!A$2:A$610, 0))&lt;&gt;"", ISNUMBER(VALUE(INDEX(Paste_Here!Q$2:Q$610, MATCH(B424, Paste_Here!A$2:A$610, 0))))), INDEX(Paste_Here!Q$2:Q$610, MATCH(B424, Paste_Here!A$2:A$610, 0)), ""), ""), "")</f>
        <v/>
      </c>
      <c r="DG424" s="66"/>
      <c r="DH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DI424" s="66"/>
      <c r="DJ424" s="77" t="str" cm="1">
        <f t="array" aca="1" ref="DJ424" ca="1">IFERROR(VALUE(IF(ISNUMBER(SEARCH("EM", INDEX(Paste_Here!S$2:S$500, MATCH(B424, Paste_Here!A$2:A$500, 0)))), "-" &amp;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f>
        <v/>
      </c>
      <c r="DK424" s="66"/>
      <c r="DL424" s="66"/>
      <c r="DM424" s="77" t="str">
        <f t="shared" si="68"/>
        <v/>
      </c>
      <c r="DN424" s="66"/>
      <c r="DO424" s="77" t="str">
        <f>IFERROR(IF(B424&lt;&gt;"", IF(AND(INDEX(Paste_Here!AF$2:AF$610, MATCH(B424, Paste_Here!A$2:A$610, 0))&lt;&gt;"", ISNUMBER(VALUE(INDEX(Paste_Here!AF$2:AF$610, MATCH(B424, Paste_Here!A$2:A$610, 0))))), INDEX(Paste_Here!AF$2:AF$610, MATCH(B424, Paste_Here!A$2:A$610, 0)), ""), ""), "")</f>
        <v/>
      </c>
      <c r="DP424" s="66"/>
      <c r="DQ424" s="77" t="str">
        <f>IFERROR(IF(B424&lt;&gt;"", IF(AND(INDEX(Paste_Here!AG$2:AG$610, MATCH(B424, Paste_Here!A$2:A$610, 0))&lt;&gt;"", ISNUMBER(--INDEX(Paste_Here!AG$2:AG$610, MATCH(B424, Paste_Here!A$2:A$610, 0)))), TEXT(ROUND(--INDEX(Paste_Here!AG$2:AG$610, MATCH(B424, Paste_Here!A$2:A$610, 0)), 2), "0.00"), ""), ""), "")</f>
        <v/>
      </c>
      <c r="DR424" s="66"/>
      <c r="DS424" s="77" t="str">
        <f>IFERROR(IF(B424&lt;&gt;"", IF(LOWER(INDEX(Paste_Here!AH$2:AH$610, MATCH(B424, Paste_Here!A$2:A$610, 0)))="approaching expectations", "Approaching", IF(LOWER(INDEX(Paste_Here!AH$2:AH$610, MATCH(B424, Paste_Here!A$2:A$610, 0)))="met expectations", "Met", IF(LOWER(INDEX(Paste_Here!AH$2:AH$610, MATCH(B424, Paste_Here!A$2:A$610, 0)))="exceeded expectations", "Exceeded", IF(LOWER(INDEX(Paste_Here!AH$2:AH$610, MATCH(B424, Paste_Here!A$2:A$610, 0)))="below expectations", "Below", "")))), ""), "")</f>
        <v/>
      </c>
      <c r="DT424" s="66"/>
      <c r="DU424" s="77" t="str">
        <f>IFERROR(IF(B424&lt;&gt;"", IF(AND(INDEX(Paste_Here!U$2:U$610, MATCH(B424, Paste_Here!A$2:A$610, 0))&lt;&gt;"", ISNUMBER(VALUE(INDEX(Paste_Here!U$2:U$610, MATCH(B424, Paste_Here!A$2:A$610, 0))))), INDEX(Paste_Here!U$2:U$610, MATCH(B424, Paste_Here!A$2:A$610, 0)), ""), ""), "")</f>
        <v/>
      </c>
      <c r="DV424" s="66"/>
      <c r="DW424" s="77"/>
      <c r="DX424" s="66"/>
      <c r="DY424" s="77" t="str">
        <f>IFERROR(IF(B424&lt;&gt;"", IF(AND(INDEX(Paste_Here!AI$2:AI$610, MATCH(B424, Paste_Here!A$2:A$610, 0))&lt;&gt;"", ISNUMBER(VALUE(INDEX(Paste_Here!AI$2:AI$610, MATCH(B424, Paste_Here!A$2:A$610, 0))))), INDEX(Paste_Here!AI$2:AI$610, MATCH(B424, Paste_Here!A$2:A$610, 0)), ""), ""), "")</f>
        <v/>
      </c>
      <c r="DZ424" s="66"/>
      <c r="EA424" s="77" t="str">
        <f>IFERROR(IF(B424&lt;&gt;"", IF(AND(INDEX(Paste_Here!AJ$2:AJ$610, MATCH(B424, Paste_Here!A$2:A$610, 0))&lt;&gt;"", ISNUMBER(--INDEX(Paste_Here!AJ$2:AJ$610, MATCH(B424, Paste_Here!A$2:A$610, 0)))), TEXT(ROUND(--INDEX(Paste_Here!AJ$2:AJ$610, MATCH(B424, Paste_Here!A$2:A$610, 0)), 2), "0.00"), ""), ""), "")</f>
        <v/>
      </c>
      <c r="EB424" s="66"/>
      <c r="EC424" s="77" t="str">
        <f>IFERROR(IF(B424&lt;&gt;"", IF(LOWER(INDEX(Paste_Here!AK$2:AK$610, MATCH(B424, Paste_Here!A$2:A$610, 0)))="approaching expectations", "Approaching", IF(LOWER(INDEX(Paste_Here!AK$2:AK$610, MATCH(B424, Paste_Here!A$2:A$610, 0)))="met expectations", "Met", IF(LOWER(INDEX(Paste_Here!AK$2:AK$610, MATCH(B424, Paste_Here!A$2:A$610, 0)))="exceeded expectations", "Exceeded", IF(LOWER(INDEX(Paste_Here!AK$2:AK$610, MATCH(B424, Paste_Here!A$2:A$610, 0)))="below expectations", "Below", "")))), ""), "")</f>
        <v/>
      </c>
      <c r="ED424" s="66"/>
      <c r="EE424" s="77"/>
      <c r="EF424" s="66"/>
      <c r="EG424" s="77"/>
      <c r="EH424" s="66"/>
      <c r="EI424" s="66"/>
      <c r="EJ424" s="77" t="str">
        <f t="shared" si="69"/>
        <v/>
      </c>
      <c r="EK424" s="66"/>
      <c r="EL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EM424" s="66"/>
      <c r="EN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EO424" s="66"/>
      <c r="EP424" s="77"/>
      <c r="EQ424" s="66"/>
      <c r="ER424" s="77" t="str">
        <f>IFERROR(IF(B424&lt;&gt;"", IF(AND(INDEX(Paste_Here!AT$2:AT$610, MATCH(B424, Paste_Here!A$2:A$610, 0))&lt;&gt;"", ISNUMBER(VALUE(INDEX(Paste_Here!AT$2:AT$610, MATCH(B424, Paste_Here!A$2:A$610, 0))))), INDEX(Paste_Here!AT$2:AT$610, MATCH(B424, Paste_Here!A$2:A$610, 0)), ""), ""), "")</f>
        <v/>
      </c>
      <c r="ES424" s="66"/>
      <c r="ET424" s="77" t="str">
        <f>IFERROR(IF(B424&lt;&gt;"", IF(AND(INDEX(Paste_Here!AV$2:AV$610, MATCH(B424, Paste_Here!A$2:A$610, 0))&lt;&gt;"", ISNUMBER(VALUE(INDEX(Paste_Here!AV$2:AV$610, MATCH(B424, Paste_Here!A$2:A$610, 0))))), INDEX(Paste_Here!AV$2:AV$610, MATCH(B424, Paste_Here!A$2:A$610, 0)), ""), ""), "")</f>
        <v/>
      </c>
      <c r="EU424" s="66"/>
      <c r="EV424" s="77"/>
      <c r="EW424" s="66"/>
      <c r="EX424" s="77" t="str">
        <f>IFERROR(IF(B424&lt;&gt;"", IF(AND(INDEX(Paste_Here!AU$2:AU$610, MATCH(B424, Paste_Here!A$2:A$610, 0))&lt;&gt;"", ISNUMBER(VALUE(INDEX(Paste_Here!AU$2:AU$610, MATCH(B424, Paste_Here!A$2:A$610, 0))))), INDEX(Paste_Here!AU$2:AU$610, MATCH(B424, Paste_Here!A$2:A$610, 0)), ""), ""), "")</f>
        <v/>
      </c>
      <c r="EY424" s="66"/>
      <c r="EZ424" s="77" t="str">
        <f>IFERROR(IF(B424&lt;&gt;"", IF(AND(INDEX(Paste_Here!AW$2:AW$610, MATCH(B424, Paste_Here!A$2:A$610, 0))&lt;&gt;"", ISNUMBER(VALUE(INDEX(Paste_Here!AW$2:AW$610, MATCH(B424, Paste_Here!A$2:A$610, 0))))), INDEX(Paste_Here!AW$2:AW$610, MATCH(B424, Paste_Here!A$2:A$610, 0)), ""), ""), "")</f>
        <v/>
      </c>
      <c r="FA424" s="66"/>
      <c r="FB424" s="77"/>
      <c r="FC424" s="66"/>
      <c r="FD424" s="77"/>
      <c r="FE424" s="66"/>
      <c r="FF424" s="66"/>
      <c r="FG424" s="77" t="str">
        <f t="shared" si="70"/>
        <v/>
      </c>
      <c r="FH424" s="66"/>
      <c r="FI424" s="77" t="str">
        <f>IFERROR(IF(B424&lt;&gt;"", IF(ISNUMBER(SEARCH("s", LOWER(INDEX(Paste_Here!M$2:M$610, MATCH(B424, Paste_Here!A$2:A$610, 0))))), "Yes", IF(INDEX(Paste_Here!M$2:M$610, MATCH(B424, Paste_Here!A$2:A$610, 0))&lt;&gt;"", "No", "")), ""), "")</f>
        <v/>
      </c>
      <c r="FJ424" s="66"/>
      <c r="FK424" s="77" t="str">
        <f>IFERROR(IF(B424&lt;&gt;"", IF(ISNUMBER(SEARCH("yes", LOWER(INDEX(Paste_Here!F$2:F$610, MATCH(B424, Paste_Here!A$2:A$610, 0))))), "Yes", IF(ISNUMBER(SEARCH("no", LOWER(INDEX(Paste_Here!F$2:F$610, MATCH(B424, Paste_Here!A$2:A$610, 0))))), "No", "")), ""), "")</f>
        <v/>
      </c>
      <c r="FL424" s="66"/>
      <c r="FM424" s="77" t="str">
        <f>IFERROR(IF(B424&lt;&gt;"", IF(ISNUMBER(SEARCH("english language learner", LOWER(INDEX(Paste_Here!C$2:C$610, MATCH(B424, Paste_Here!A$2:A$610, 0))))), "Yes", ""), ""), "")</f>
        <v/>
      </c>
      <c r="FN424" s="66"/>
      <c r="FO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FP424" s="66"/>
      <c r="FQ424" s="77" t="str">
        <f>IFERROR(IF(B424&lt;&gt;"", IF(ISNUMBER(SEARCH("yes", LOWER(INDEX(Paste_Here!L$2:L$610, MATCH(B424, Paste_Here!A$2:A$610, 0))))), "Yes", IF(ISNUMBER(SEARCH("no", LOWER(INDEX(Paste_Here!L$2:L$610, MATCH(B424, Paste_Here!A$2:A$610, 0))))), "No", "")), ""), "")</f>
        <v/>
      </c>
      <c r="FR424" s="66"/>
      <c r="FS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FT424" s="66"/>
      <c r="FU424" s="77"/>
      <c r="FV424" s="66"/>
      <c r="FW424" s="77" t="str">
        <f>IFERROR(IF(B424&lt;&gt;"", IF(AND(INDEX(Paste_Here!D$2:D$610, MATCH(B424, Paste_Here!A$2:A$610, 0))&lt;&gt;"", ISNUMBER(VALUE(INDEX(Paste_Here!D$2:D$610, MATCH(B424, Paste_Here!A$2:A$610, 0))))), INDEX(Paste_Here!D$2:D$610, MATCH(B424, Paste_Here!A$2:A$610, 0)), ""), ""), "")</f>
        <v/>
      </c>
      <c r="FX424" s="66"/>
      <c r="FY424" s="77" t="str">
        <f>IFERROR(IF(B424&lt;&gt;"", IF(AND(INDEX(Paste_Here!G$2:G$610, MATCH(B424, Paste_Here!A$2:A$610, 0))&lt;&gt;"", ISNUMBER(VALUE(INDEX(Paste_Here!G$2:G$610, MATCH(B424, Paste_Here!A$2:A$610, 0))))), INDEX(Paste_Here!G$2:G$610, MATCH(B424, Paste_Here!A$2:A$610, 0)), ""), ""), "")</f>
        <v/>
      </c>
      <c r="FZ424" s="66"/>
      <c r="GA424" s="95"/>
      <c r="GB424" s="66"/>
      <c r="JS424" s="1" t="str" cm="1">
        <f t="array" ref="JS424">IFERROR(INDEX(Paste_Here!$B$2:$B$610, MATCH(0, COUNTIF(JS$4:JS423, Paste_Here!$B$2:$B$610) + IF(Paste_Here!$B$2:$B$610="", 1, 0), 0)), "")</f>
        <v/>
      </c>
      <c r="JT424" s="1" t="str">
        <f>IF(JS424&lt;&gt;"", INDEX(Paste_Here!$A$2:$A$610, MATCH(JS424, Paste_Here!$B$2:$B$610, 0)), "")</f>
        <v/>
      </c>
      <c r="JU424" s="1" t="str">
        <f t="shared" si="71"/>
        <v/>
      </c>
      <c r="JV424" s="1" t="str" cm="1">
        <f t="array" ref="JV424">IFERROR(INDEX($JU$5:$JU$610, MATCH(SMALL(IF($JU$5:$JU$610&lt;&gt;"", COUNTIF($JU$5:$JU$610, "&lt;"&amp;$JU$5:$JU$610)+1), ROW()-ROW($JV$5)+1), COUNTIF($JU$5:$JU$610, "&lt;"&amp;$JU$5:$JU$610)+1, 0)), "")</f>
        <v/>
      </c>
    </row>
    <row r="425" spans="1:282">
      <c r="A425" s="66"/>
      <c r="B425" s="77" t="str">
        <f t="shared" si="62"/>
        <v/>
      </c>
      <c r="C425" s="66"/>
      <c r="D425" s="77" t="str">
        <f>IFERROR(IF(B425&lt;&gt;"", IF(COUNTIF(INDEX(Paste_Here!AS$2:AS$610, MATCH(B425, Paste_Here!A$2:A$610, 0), 0), "yes") &gt; 0, "Yes", IF(COUNTIF(INDEX(Paste_Here!AS$2:AS$610, MATCH(B425, Paste_Here!A$2:A$610, 0), 0), "no") &gt; 0, "No", "")), ""), "")</f>
        <v/>
      </c>
      <c r="E425" s="66"/>
      <c r="F425" s="77" t="str">
        <f t="shared" si="63"/>
        <v/>
      </c>
      <c r="G425" s="66"/>
      <c r="H425" s="77" t="str">
        <f>IFERROR(IF(B425&lt;&gt;"", IF(COUNTIF(INDEX(Paste_Here!AO$2:AR$610, MATCH(B425, Paste_Here!A$2:A$610, 0), 0), "yes") &gt; 0, "Yes", IF(COUNTIF(INDEX(Paste_Here!AO$2:AR$610, MATCH(B425, Paste_Here!A$2:A$610, 0), 0), "no") &gt; 0, "No", "")), ""), "")</f>
        <v/>
      </c>
      <c r="I425" s="66"/>
      <c r="J425" s="77" t="str">
        <f t="shared" si="64"/>
        <v/>
      </c>
      <c r="K425" s="66"/>
      <c r="L425" s="77" t="str">
        <f>IFERROR(IF(B425&lt;&gt;"", IF(ISNUMBER(SEARCH("yes", LOWER(INDEX(Paste_Here!W$2:W$610, MATCH(B425, Paste_Here!A$2:A$610, 0))))), "Yes", IF(ISNUMBER(SEARCH("no", LOWER(INDEX(Paste_Here!W$2:W$610, MATCH(B425, Paste_Here!A$2:A$610, 0))))), "No", "")), ""), "")</f>
        <v/>
      </c>
      <c r="M425" s="66"/>
      <c r="N425" s="77"/>
      <c r="O425" s="66"/>
      <c r="P425" s="77" t="str">
        <f>IFERROR(IF(B425&lt;&gt;"", IF(ISNUMBER(SEARCH("yes", LOWER(INDEX(Paste_Here!V$2:V$610, MATCH(B425, Paste_Here!A$2:A$610, 0))))), "Yes", IF(ISNUMBER(SEARCH("no", LOWER(INDEX(Paste_Here!V$2:V$610, MATCH(B425, Paste_Here!A$2:A$610, 0))))), "No", "")), ""), "")</f>
        <v/>
      </c>
      <c r="Q425" s="66"/>
      <c r="R425" s="77"/>
      <c r="S425" s="66"/>
      <c r="T425" s="77"/>
      <c r="U425" s="66"/>
      <c r="V425" s="66"/>
      <c r="W425" s="77" t="str">
        <f t="shared" si="65"/>
        <v/>
      </c>
      <c r="X425" s="66"/>
      <c r="Y425" s="77" t="str">
        <f>IFERROR(IF(B425&lt;&gt;"", IF(ISNUMBER(SEARCH("Revealed-Potential (Primary Focus)", LOWER(INDEX(Paste_Here!X$2:X$610, MATCH(B425, Paste_Here!A$2:A$610, 0))))), "Rev-Potential: Prim", IF(ISNUMBER(SEARCH("Revealed-Potential (Secondary Focus)", LOWER(INDEX(Paste_Here!X$2:X$610, MATCH(B425, Paste_Here!A$2:A$610, 0))))), "Rev-Potential: Sec", IF(ISNUMBER(SEARCH("Monitoring", LOWER(INDEX(Paste_Here!X$2:X$610, MATCH(B425, Paste_Here!A$2:A$610, 0))))), "Monitoring", IF(ISNUMBER(SEARCH("At-Promise (Secondary Focus)", LOWER(INDEX(Paste_Here!X$2:X$610, MATCH(B425, Paste_Here!A$2:A$610, 0))))), "At-Promise: Sec", IF(ISNUMBER(SEARCH("At-Promise (Primary Focus)", LOWER(INDEX(Paste_Here!X$2:X$610, MATCH(B425, Paste_Here!A$2:A$610, 0))))), "At-Promise: Prim", ""))))), ""), "")</f>
        <v/>
      </c>
      <c r="Z425" s="66"/>
      <c r="AA425" s="77"/>
      <c r="AB425" s="66"/>
      <c r="AC425" s="77" t="str">
        <f>IFERROR(IF(B425&lt;&gt;"", IF(ISNUMBER(SEARCH("Revealed-Potential (Primary Focus)", LOWER(INDEX(Paste_Here!AB$2:AB$610, MATCH(B425, Paste_Here!A$2:A$610, 0))))), "Rev-Potential: Prim", IF(ISNUMBER(SEARCH("Revealed-Potential (Secondary Focus)", LOWER(INDEX(Paste_Here!AB$2:AB$610, MATCH(B425, Paste_Here!A$2:A$610, 0))))), "Rev-Potential: Sec", IF(ISNUMBER(SEARCH("Monitoring", LOWER(INDEX(Paste_Here!AB$2:AB$610, MATCH(B425, Paste_Here!A$2:A$610, 0))))), "Monitoring", IF(ISNUMBER(SEARCH("At-Promise (Secondary Focus)", LOWER(INDEX(Paste_Here!AB$2:AB$610, MATCH(B425, Paste_Here!A$2:A$610, 0))))), "At-Promise: Sec", IF(ISNUMBER(SEARCH("At-Promise (Primary Focus)", LOWER(INDEX(Paste_Here!AB$2:AB$610, MATCH(B425, Paste_Here!A$2:A$610, 0))))), "At-Promise: Prim", ""))))), ""), "")</f>
        <v/>
      </c>
      <c r="AD425" s="66"/>
      <c r="AE425" s="77"/>
      <c r="AF425" s="66"/>
      <c r="AG425" s="77"/>
      <c r="AH425" s="66"/>
      <c r="AI425" s="77"/>
      <c r="AJ425" s="66"/>
      <c r="AK425" s="77"/>
      <c r="AL425" s="66"/>
      <c r="AM425" s="77"/>
      <c r="AN425" s="66"/>
      <c r="AO425" s="77"/>
      <c r="AP425" s="66"/>
      <c r="AQ425" s="77"/>
      <c r="AR425" s="66"/>
      <c r="AS425" s="77"/>
      <c r="AT425" s="66"/>
      <c r="AU425" s="66"/>
      <c r="AV425" s="77" t="str">
        <f t="shared" si="66"/>
        <v/>
      </c>
      <c r="AW425" s="66"/>
      <c r="AX425" s="77" t="str">
        <f>IFERROR(IF(B425&lt;&gt;"", IF(AND(INDEX(Paste_Here!AC$2:AC$610, MATCH(B425, Paste_Here!A$2:A$610, 0))&lt;&gt;"", ISNUMBER(VALUE(INDEX(Paste_Here!AC$2:AC$610, MATCH(B425, Paste_Here!A$2:A$610, 0))))), INDEX(Paste_Here!AC$2:AC$610, MATCH(B425, Paste_Here!A$2:A$610, 0)), ""), ""), "")</f>
        <v/>
      </c>
      <c r="AY425" s="66"/>
      <c r="AZ425" s="77" t="str">
        <f>IFERROR(IF(B425&lt;&gt;"", IF(AND(INDEX(Paste_Here!AD$2:AD$610, MATCH(B425, Paste_Here!A$2:A$610, 0))&lt;&gt;"", ISNUMBER(VALUE(INDEX(Paste_Here!AD$2:AD$610, MATCH(B425, Paste_Here!A$2:A$610, 0))))), TEXT(ROUND(VALUE(INDEX(Paste_Here!AD$2:AD$610, MATCH(B425, Paste_Here!A$2:A$610, 0))), 2), "0.00"), ""), ""), "")</f>
        <v/>
      </c>
      <c r="BA425" s="66"/>
      <c r="BB425" s="77" t="str">
        <f>IFERROR(IF(B425&lt;&gt;"", IF(LOWER(INDEX(Paste_Here!AE$2:AE$610, MATCH(B425, Paste_Here!A$2:A$610, 0)))="approaching expectations", "Approaching", IF(LOWER(INDEX(Paste_Here!AE$2:AE$610, MATCH(B425, Paste_Here!A$2:A$610, 0)))="met expectations", "Met", IF(LOWER(INDEX(Paste_Here!AE$2:AE$610, MATCH(B425, Paste_Here!A$2:A$610, 0)))="exceeded expectations", "Exceeded", IF(LOWER(INDEX(Paste_Here!AE$2:AE$610, MATCH(B425, Paste_Here!A$2:A$610, 0)))="below expectations", "Below", "")))), ""), "")</f>
        <v/>
      </c>
      <c r="BC425" s="66"/>
      <c r="BD425" s="77" t="str">
        <f>IFERROR(IF(B425&lt;&gt;"", IF(AND(INDEX(Paste_Here!T$2:T$610, MATCH(B425, Paste_Here!A$2:A$610, 0))&lt;&gt;"", ISNUMBER(VALUE(INDEX(Paste_Here!T$2:T$610, MATCH(B425, Paste_Here!A$2:A$610, 0))))), INDEX(Paste_Here!T$2:T$610, MATCH(B425, Paste_Here!A$2:A$610, 0)), ""), ""), "")</f>
        <v/>
      </c>
      <c r="BE425" s="66"/>
      <c r="BF425" s="77"/>
      <c r="BG425" s="66"/>
      <c r="BH425" s="77"/>
      <c r="BI425" s="66"/>
      <c r="BJ425" s="77"/>
      <c r="BK425" s="66"/>
      <c r="BL425" s="77" t="str">
        <f>IFERROR(IF(B425&lt;&gt;"", IF(AND(INDEX(Paste_Here!N$2:N$610, MATCH(B425, Paste_Here!A$2:A$610, 0))&lt;&gt;"", ISNUMBER(VALUE(INDEX(Paste_Here!N$2:N$610, MATCH(B425, Paste_Here!A$2:A$610, 0))))), INDEX(Paste_Here!N$2:N$610, MATCH(B425, Paste_Here!A$2:A$610, 0)), ""), ""), "")</f>
        <v/>
      </c>
      <c r="BM425" s="66"/>
      <c r="BN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BO425" s="66"/>
      <c r="BP425" s="77" t="str" cm="1">
        <f t="array" aca="1" ref="BP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BQ425" s="66"/>
      <c r="BR425" s="66"/>
      <c r="BS425" s="77"/>
      <c r="BT425" s="66"/>
      <c r="BU425" s="77"/>
      <c r="BV425" s="66"/>
      <c r="BW425" s="77"/>
      <c r="BX425" s="66"/>
      <c r="BY425" s="77"/>
      <c r="BZ425" s="66"/>
      <c r="CA425" s="77"/>
      <c r="CB425" s="66"/>
      <c r="CC425" s="77"/>
      <c r="CD425" s="66"/>
      <c r="CE425" s="77"/>
      <c r="CF425" s="66"/>
      <c r="CG425" s="77"/>
      <c r="CH425" s="66"/>
      <c r="CI425" s="77"/>
      <c r="CJ425" s="66"/>
      <c r="CK425" s="77"/>
      <c r="CL425" s="66"/>
      <c r="CM425" s="77"/>
      <c r="CN425" s="66"/>
      <c r="CO425" s="66"/>
      <c r="CP425" s="77" t="str">
        <f t="shared" si="67"/>
        <v/>
      </c>
      <c r="CQ425" s="66"/>
      <c r="CR425" s="77" t="str">
        <f>IFERROR(IF(B425&lt;&gt;"", IF(AND(INDEX(Paste_Here!Y$2:Y$610, MATCH(B425, Paste_Here!A$2:A$610, 0))&lt;&gt;"", ISNUMBER(VALUE(INDEX(Paste_Here!Y$2:Y$610, MATCH(B425, Paste_Here!A$2:A$610, 0))))), INDEX(Paste_Here!Y$2:Y$610, MATCH(B425, Paste_Here!A$2:A$610, 0)), ""), ""), "")</f>
        <v/>
      </c>
      <c r="CS425" s="66"/>
      <c r="CT425" s="77" t="str">
        <f>IFERROR(IF(B425&lt;&gt;"", IF(AND(INDEX(Paste_Here!AA$2:AA$610, MATCH(B425, Paste_Here!A$2:A$610, 0))&lt;&gt;"", ISNUMBER(--INDEX(Paste_Here!AA$2:AA$610, MATCH(B425, Paste_Here!A$2:A$610, 0)))), TEXT(ROUND(--INDEX(Paste_Here!AA$2:AA$610, MATCH(B425, Paste_Here!A$2:A$610, 0)), 2), "0.00"), ""), ""), "")</f>
        <v/>
      </c>
      <c r="CU425" s="66"/>
      <c r="CV425" s="77" t="str">
        <f>IFERROR(IF(B425&lt;&gt;"", IF(LOWER(INDEX(Paste_Here!Z$2:Z$610, MATCH(B425, Paste_Here!A$2:A$610, 0)))="approaching expectations", "Approaching", IF(LOWER(INDEX(Paste_Here!Z$2:Z$610, MATCH(B425, Paste_Here!A$2:A$610, 0)))="met expectations", "Met", IF(LOWER(INDEX(Paste_Here!Z$2:Z$610, MATCH(B425, Paste_Here!A$2:A$610, 0)))="exceeded expectations", "Exceeded", IF(LOWER(INDEX(Paste_Here!Z$2:Z$610, MATCH(B425, Paste_Here!A$2:A$610, 0)))="below expectations", "Below", "")))), ""), "")</f>
        <v/>
      </c>
      <c r="CW425" s="66"/>
      <c r="CX425" s="77"/>
      <c r="CY425" s="66"/>
      <c r="CZ425" s="77" t="str">
        <f>IFERROR(IF(B425&lt;&gt;"", IF(AND(INDEX(Paste_Here!AL$2:AL$610, MATCH(B425, Paste_Here!A$2:A$610, 0))&lt;&gt;"", ISNUMBER(VALUE(INDEX(Paste_Here!AL$2:AL$610, MATCH(B425, Paste_Here!A$2:A$610, 0))))), INDEX(Paste_Here!AL$2:AL$610, MATCH(B425, Paste_Here!A$2:A$610, 0)), ""), ""), "")</f>
        <v/>
      </c>
      <c r="DA425" s="66"/>
      <c r="DB425" s="77" t="str">
        <f>IFERROR(IF(B425&lt;&gt;"", IF(ISNUMBER(SEARCH("highrisk", LOWER(INDEX(Paste_Here!AM$2:AM$610, MATCH(B425, Paste_Here!A$2:A$610, 0))))), "High Risk", IF(ISNUMBER(SEARCH("lowrisk", LOWER(INDEX(Paste_Here!AM$2:AM$610, MATCH(B425, Paste_Here!A$2:A$610, 0))))), "Low Risk", IF(ISNUMBER(SEARCH("somerisk", LOWER(INDEX(Paste_Here!AM$2:AM$610, MATCH(B425, Paste_Here!A$2:A$610, 0))))), "Some Risk", ""))), ""), "")</f>
        <v/>
      </c>
      <c r="DC425" s="66"/>
      <c r="DD425" s="77" t="str">
        <f>IFERROR(IF(B425&lt;&gt;"", IF(AND(INDEX(Paste_Here!AN$2:AN$610, MATCH(B425, Paste_Here!A$2:A$610, 0))&lt;&gt;"", ISNUMBER(VALUE(INDEX(Paste_Here!AN$2:AN$610, MATCH(B425, Paste_Here!A$2:A$610, 0))))), INDEX(Paste_Here!AN$2:AN$610, MATCH(B425, Paste_Here!A$2:A$610, 0)), ""), ""), "")</f>
        <v/>
      </c>
      <c r="DE425" s="66"/>
      <c r="DF425" s="77" t="str">
        <f>IFERROR(IF(B425&lt;&gt;"", IF(AND(INDEX(Paste_Here!Q$2:Q$610, MATCH(B425, Paste_Here!A$2:A$610, 0))&lt;&gt;"", ISNUMBER(VALUE(INDEX(Paste_Here!Q$2:Q$610, MATCH(B425, Paste_Here!A$2:A$610, 0))))), INDEX(Paste_Here!Q$2:Q$610, MATCH(B425, Paste_Here!A$2:A$610, 0)), ""), ""), "")</f>
        <v/>
      </c>
      <c r="DG425" s="66"/>
      <c r="DH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DI425" s="66"/>
      <c r="DJ425" s="77" t="str" cm="1">
        <f t="array" aca="1" ref="DJ425" ca="1">IFERROR(VALUE(IF(ISNUMBER(SEARCH("EM", INDEX(Paste_Here!S$2:S$500, MATCH(B425, Paste_Here!A$2:A$500, 0)))), "-" &amp;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f>
        <v/>
      </c>
      <c r="DK425" s="66"/>
      <c r="DL425" s="66"/>
      <c r="DM425" s="77" t="str">
        <f t="shared" si="68"/>
        <v/>
      </c>
      <c r="DN425" s="66"/>
      <c r="DO425" s="77" t="str">
        <f>IFERROR(IF(B425&lt;&gt;"", IF(AND(INDEX(Paste_Here!AF$2:AF$610, MATCH(B425, Paste_Here!A$2:A$610, 0))&lt;&gt;"", ISNUMBER(VALUE(INDEX(Paste_Here!AF$2:AF$610, MATCH(B425, Paste_Here!A$2:A$610, 0))))), INDEX(Paste_Here!AF$2:AF$610, MATCH(B425, Paste_Here!A$2:A$610, 0)), ""), ""), "")</f>
        <v/>
      </c>
      <c r="DP425" s="66"/>
      <c r="DQ425" s="77" t="str">
        <f>IFERROR(IF(B425&lt;&gt;"", IF(AND(INDEX(Paste_Here!AG$2:AG$610, MATCH(B425, Paste_Here!A$2:A$610, 0))&lt;&gt;"", ISNUMBER(--INDEX(Paste_Here!AG$2:AG$610, MATCH(B425, Paste_Here!A$2:A$610, 0)))), TEXT(ROUND(--INDEX(Paste_Here!AG$2:AG$610, MATCH(B425, Paste_Here!A$2:A$610, 0)), 2), "0.00"), ""), ""), "")</f>
        <v/>
      </c>
      <c r="DR425" s="66"/>
      <c r="DS425" s="77" t="str">
        <f>IFERROR(IF(B425&lt;&gt;"", IF(LOWER(INDEX(Paste_Here!AH$2:AH$610, MATCH(B425, Paste_Here!A$2:A$610, 0)))="approaching expectations", "Approaching", IF(LOWER(INDEX(Paste_Here!AH$2:AH$610, MATCH(B425, Paste_Here!A$2:A$610, 0)))="met expectations", "Met", IF(LOWER(INDEX(Paste_Here!AH$2:AH$610, MATCH(B425, Paste_Here!A$2:A$610, 0)))="exceeded expectations", "Exceeded", IF(LOWER(INDEX(Paste_Here!AH$2:AH$610, MATCH(B425, Paste_Here!A$2:A$610, 0)))="below expectations", "Below", "")))), ""), "")</f>
        <v/>
      </c>
      <c r="DT425" s="66"/>
      <c r="DU425" s="77" t="str">
        <f>IFERROR(IF(B425&lt;&gt;"", IF(AND(INDEX(Paste_Here!U$2:U$610, MATCH(B425, Paste_Here!A$2:A$610, 0))&lt;&gt;"", ISNUMBER(VALUE(INDEX(Paste_Here!U$2:U$610, MATCH(B425, Paste_Here!A$2:A$610, 0))))), INDEX(Paste_Here!U$2:U$610, MATCH(B425, Paste_Here!A$2:A$610, 0)), ""), ""), "")</f>
        <v/>
      </c>
      <c r="DV425" s="66"/>
      <c r="DW425" s="77"/>
      <c r="DX425" s="66"/>
      <c r="DY425" s="77" t="str">
        <f>IFERROR(IF(B425&lt;&gt;"", IF(AND(INDEX(Paste_Here!AI$2:AI$610, MATCH(B425, Paste_Here!A$2:A$610, 0))&lt;&gt;"", ISNUMBER(VALUE(INDEX(Paste_Here!AI$2:AI$610, MATCH(B425, Paste_Here!A$2:A$610, 0))))), INDEX(Paste_Here!AI$2:AI$610, MATCH(B425, Paste_Here!A$2:A$610, 0)), ""), ""), "")</f>
        <v/>
      </c>
      <c r="DZ425" s="66"/>
      <c r="EA425" s="77" t="str">
        <f>IFERROR(IF(B425&lt;&gt;"", IF(AND(INDEX(Paste_Here!AJ$2:AJ$610, MATCH(B425, Paste_Here!A$2:A$610, 0))&lt;&gt;"", ISNUMBER(--INDEX(Paste_Here!AJ$2:AJ$610, MATCH(B425, Paste_Here!A$2:A$610, 0)))), TEXT(ROUND(--INDEX(Paste_Here!AJ$2:AJ$610, MATCH(B425, Paste_Here!A$2:A$610, 0)), 2), "0.00"), ""), ""), "")</f>
        <v/>
      </c>
      <c r="EB425" s="66"/>
      <c r="EC425" s="77" t="str">
        <f>IFERROR(IF(B425&lt;&gt;"", IF(LOWER(INDEX(Paste_Here!AK$2:AK$610, MATCH(B425, Paste_Here!A$2:A$610, 0)))="approaching expectations", "Approaching", IF(LOWER(INDEX(Paste_Here!AK$2:AK$610, MATCH(B425, Paste_Here!A$2:A$610, 0)))="met expectations", "Met", IF(LOWER(INDEX(Paste_Here!AK$2:AK$610, MATCH(B425, Paste_Here!A$2:A$610, 0)))="exceeded expectations", "Exceeded", IF(LOWER(INDEX(Paste_Here!AK$2:AK$610, MATCH(B425, Paste_Here!A$2:A$610, 0)))="below expectations", "Below", "")))), ""), "")</f>
        <v/>
      </c>
      <c r="ED425" s="66"/>
      <c r="EE425" s="77"/>
      <c r="EF425" s="66"/>
      <c r="EG425" s="77"/>
      <c r="EH425" s="66"/>
      <c r="EI425" s="66"/>
      <c r="EJ425" s="77" t="str">
        <f t="shared" si="69"/>
        <v/>
      </c>
      <c r="EK425" s="66"/>
      <c r="EL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EM425" s="66"/>
      <c r="EN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EO425" s="66"/>
      <c r="EP425" s="77"/>
      <c r="EQ425" s="66"/>
      <c r="ER425" s="77" t="str">
        <f>IFERROR(IF(B425&lt;&gt;"", IF(AND(INDEX(Paste_Here!AT$2:AT$610, MATCH(B425, Paste_Here!A$2:A$610, 0))&lt;&gt;"", ISNUMBER(VALUE(INDEX(Paste_Here!AT$2:AT$610, MATCH(B425, Paste_Here!A$2:A$610, 0))))), INDEX(Paste_Here!AT$2:AT$610, MATCH(B425, Paste_Here!A$2:A$610, 0)), ""), ""), "")</f>
        <v/>
      </c>
      <c r="ES425" s="66"/>
      <c r="ET425" s="77" t="str">
        <f>IFERROR(IF(B425&lt;&gt;"", IF(AND(INDEX(Paste_Here!AV$2:AV$610, MATCH(B425, Paste_Here!A$2:A$610, 0))&lt;&gt;"", ISNUMBER(VALUE(INDEX(Paste_Here!AV$2:AV$610, MATCH(B425, Paste_Here!A$2:A$610, 0))))), INDEX(Paste_Here!AV$2:AV$610, MATCH(B425, Paste_Here!A$2:A$610, 0)), ""), ""), "")</f>
        <v/>
      </c>
      <c r="EU425" s="66"/>
      <c r="EV425" s="77"/>
      <c r="EW425" s="66"/>
      <c r="EX425" s="77" t="str">
        <f>IFERROR(IF(B425&lt;&gt;"", IF(AND(INDEX(Paste_Here!AU$2:AU$610, MATCH(B425, Paste_Here!A$2:A$610, 0))&lt;&gt;"", ISNUMBER(VALUE(INDEX(Paste_Here!AU$2:AU$610, MATCH(B425, Paste_Here!A$2:A$610, 0))))), INDEX(Paste_Here!AU$2:AU$610, MATCH(B425, Paste_Here!A$2:A$610, 0)), ""), ""), "")</f>
        <v/>
      </c>
      <c r="EY425" s="66"/>
      <c r="EZ425" s="77" t="str">
        <f>IFERROR(IF(B425&lt;&gt;"", IF(AND(INDEX(Paste_Here!AW$2:AW$610, MATCH(B425, Paste_Here!A$2:A$610, 0))&lt;&gt;"", ISNUMBER(VALUE(INDEX(Paste_Here!AW$2:AW$610, MATCH(B425, Paste_Here!A$2:A$610, 0))))), INDEX(Paste_Here!AW$2:AW$610, MATCH(B425, Paste_Here!A$2:A$610, 0)), ""), ""), "")</f>
        <v/>
      </c>
      <c r="FA425" s="66"/>
      <c r="FB425" s="77"/>
      <c r="FC425" s="66"/>
      <c r="FD425" s="77"/>
      <c r="FE425" s="66"/>
      <c r="FF425" s="66"/>
      <c r="FG425" s="77" t="str">
        <f t="shared" si="70"/>
        <v/>
      </c>
      <c r="FH425" s="66"/>
      <c r="FI425" s="77" t="str">
        <f>IFERROR(IF(B425&lt;&gt;"", IF(ISNUMBER(SEARCH("s", LOWER(INDEX(Paste_Here!M$2:M$610, MATCH(B425, Paste_Here!A$2:A$610, 0))))), "Yes", IF(INDEX(Paste_Here!M$2:M$610, MATCH(B425, Paste_Here!A$2:A$610, 0))&lt;&gt;"", "No", "")), ""), "")</f>
        <v/>
      </c>
      <c r="FJ425" s="66"/>
      <c r="FK425" s="77" t="str">
        <f>IFERROR(IF(B425&lt;&gt;"", IF(ISNUMBER(SEARCH("yes", LOWER(INDEX(Paste_Here!F$2:F$610, MATCH(B425, Paste_Here!A$2:A$610, 0))))), "Yes", IF(ISNUMBER(SEARCH("no", LOWER(INDEX(Paste_Here!F$2:F$610, MATCH(B425, Paste_Here!A$2:A$610, 0))))), "No", "")), ""), "")</f>
        <v/>
      </c>
      <c r="FL425" s="66"/>
      <c r="FM425" s="77" t="str">
        <f>IFERROR(IF(B425&lt;&gt;"", IF(ISNUMBER(SEARCH("english language learner", LOWER(INDEX(Paste_Here!C$2:C$610, MATCH(B425, Paste_Here!A$2:A$610, 0))))), "Yes", ""), ""), "")</f>
        <v/>
      </c>
      <c r="FN425" s="66"/>
      <c r="FO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FP425" s="66"/>
      <c r="FQ425" s="77" t="str">
        <f>IFERROR(IF(B425&lt;&gt;"", IF(ISNUMBER(SEARCH("yes", LOWER(INDEX(Paste_Here!L$2:L$610, MATCH(B425, Paste_Here!A$2:A$610, 0))))), "Yes", IF(ISNUMBER(SEARCH("no", LOWER(INDEX(Paste_Here!L$2:L$610, MATCH(B425, Paste_Here!A$2:A$610, 0))))), "No", "")), ""), "")</f>
        <v/>
      </c>
      <c r="FR425" s="66"/>
      <c r="FS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FT425" s="66"/>
      <c r="FU425" s="77"/>
      <c r="FV425" s="66"/>
      <c r="FW425" s="77" t="str">
        <f>IFERROR(IF(B425&lt;&gt;"", IF(AND(INDEX(Paste_Here!D$2:D$610, MATCH(B425, Paste_Here!A$2:A$610, 0))&lt;&gt;"", ISNUMBER(VALUE(INDEX(Paste_Here!D$2:D$610, MATCH(B425, Paste_Here!A$2:A$610, 0))))), INDEX(Paste_Here!D$2:D$610, MATCH(B425, Paste_Here!A$2:A$610, 0)), ""), ""), "")</f>
        <v/>
      </c>
      <c r="FX425" s="66"/>
      <c r="FY425" s="77" t="str">
        <f>IFERROR(IF(B425&lt;&gt;"", IF(AND(INDEX(Paste_Here!G$2:G$610, MATCH(B425, Paste_Here!A$2:A$610, 0))&lt;&gt;"", ISNUMBER(VALUE(INDEX(Paste_Here!G$2:G$610, MATCH(B425, Paste_Here!A$2:A$610, 0))))), INDEX(Paste_Here!G$2:G$610, MATCH(B425, Paste_Here!A$2:A$610, 0)), ""), ""), "")</f>
        <v/>
      </c>
      <c r="FZ425" s="66"/>
      <c r="GA425" s="95"/>
      <c r="GB425" s="66"/>
      <c r="JS425" s="1" t="str" cm="1">
        <f t="array" ref="JS425">IFERROR(INDEX(Paste_Here!$B$2:$B$610, MATCH(0, COUNTIF(JS$4:JS424, Paste_Here!$B$2:$B$610) + IF(Paste_Here!$B$2:$B$610="", 1, 0), 0)), "")</f>
        <v/>
      </c>
      <c r="JT425" s="1" t="str">
        <f>IF(JS425&lt;&gt;"", INDEX(Paste_Here!$A$2:$A$610, MATCH(JS425, Paste_Here!$B$2:$B$610, 0)), "")</f>
        <v/>
      </c>
      <c r="JU425" s="1" t="str">
        <f t="shared" si="71"/>
        <v/>
      </c>
      <c r="JV425" s="1" t="str" cm="1">
        <f t="array" ref="JV425">IFERROR(INDEX($JU$5:$JU$610, MATCH(SMALL(IF($JU$5:$JU$610&lt;&gt;"", COUNTIF($JU$5:$JU$610, "&lt;"&amp;$JU$5:$JU$610)+1), ROW()-ROW($JV$5)+1), COUNTIF($JU$5:$JU$610, "&lt;"&amp;$JU$5:$JU$610)+1, 0)), "")</f>
        <v/>
      </c>
    </row>
    <row r="426" spans="1:282">
      <c r="A426" s="66"/>
      <c r="B426" s="77" t="str">
        <f t="shared" si="62"/>
        <v/>
      </c>
      <c r="C426" s="66"/>
      <c r="D426" s="77" t="str">
        <f>IFERROR(IF(B426&lt;&gt;"", IF(COUNTIF(INDEX(Paste_Here!AS$2:AS$610, MATCH(B426, Paste_Here!A$2:A$610, 0), 0), "yes") &gt; 0, "Yes", IF(COUNTIF(INDEX(Paste_Here!AS$2:AS$610, MATCH(B426, Paste_Here!A$2:A$610, 0), 0), "no") &gt; 0, "No", "")), ""), "")</f>
        <v/>
      </c>
      <c r="E426" s="66"/>
      <c r="F426" s="77" t="str">
        <f t="shared" si="63"/>
        <v/>
      </c>
      <c r="G426" s="66"/>
      <c r="H426" s="77" t="str">
        <f>IFERROR(IF(B426&lt;&gt;"", IF(COUNTIF(INDEX(Paste_Here!AO$2:AR$610, MATCH(B426, Paste_Here!A$2:A$610, 0), 0), "yes") &gt; 0, "Yes", IF(COUNTIF(INDEX(Paste_Here!AO$2:AR$610, MATCH(B426, Paste_Here!A$2:A$610, 0), 0), "no") &gt; 0, "No", "")), ""), "")</f>
        <v/>
      </c>
      <c r="I426" s="66"/>
      <c r="J426" s="77" t="str">
        <f t="shared" si="64"/>
        <v/>
      </c>
      <c r="K426" s="66"/>
      <c r="L426" s="77" t="str">
        <f>IFERROR(IF(B426&lt;&gt;"", IF(ISNUMBER(SEARCH("yes", LOWER(INDEX(Paste_Here!W$2:W$610, MATCH(B426, Paste_Here!A$2:A$610, 0))))), "Yes", IF(ISNUMBER(SEARCH("no", LOWER(INDEX(Paste_Here!W$2:W$610, MATCH(B426, Paste_Here!A$2:A$610, 0))))), "No", "")), ""), "")</f>
        <v/>
      </c>
      <c r="M426" s="66"/>
      <c r="N426" s="77"/>
      <c r="O426" s="66"/>
      <c r="P426" s="77" t="str">
        <f>IFERROR(IF(B426&lt;&gt;"", IF(ISNUMBER(SEARCH("yes", LOWER(INDEX(Paste_Here!V$2:V$610, MATCH(B426, Paste_Here!A$2:A$610, 0))))), "Yes", IF(ISNUMBER(SEARCH("no", LOWER(INDEX(Paste_Here!V$2:V$610, MATCH(B426, Paste_Here!A$2:A$610, 0))))), "No", "")), ""), "")</f>
        <v/>
      </c>
      <c r="Q426" s="66"/>
      <c r="R426" s="77"/>
      <c r="S426" s="66"/>
      <c r="T426" s="77"/>
      <c r="U426" s="66"/>
      <c r="V426" s="66"/>
      <c r="W426" s="77" t="str">
        <f t="shared" si="65"/>
        <v/>
      </c>
      <c r="X426" s="66"/>
      <c r="Y426" s="77" t="str">
        <f>IFERROR(IF(B426&lt;&gt;"", IF(ISNUMBER(SEARCH("Revealed-Potential (Primary Focus)", LOWER(INDEX(Paste_Here!X$2:X$610, MATCH(B426, Paste_Here!A$2:A$610, 0))))), "Rev-Potential: Prim", IF(ISNUMBER(SEARCH("Revealed-Potential (Secondary Focus)", LOWER(INDEX(Paste_Here!X$2:X$610, MATCH(B426, Paste_Here!A$2:A$610, 0))))), "Rev-Potential: Sec", IF(ISNUMBER(SEARCH("Monitoring", LOWER(INDEX(Paste_Here!X$2:X$610, MATCH(B426, Paste_Here!A$2:A$610, 0))))), "Monitoring", IF(ISNUMBER(SEARCH("At-Promise (Secondary Focus)", LOWER(INDEX(Paste_Here!X$2:X$610, MATCH(B426, Paste_Here!A$2:A$610, 0))))), "At-Promise: Sec", IF(ISNUMBER(SEARCH("At-Promise (Primary Focus)", LOWER(INDEX(Paste_Here!X$2:X$610, MATCH(B426, Paste_Here!A$2:A$610, 0))))), "At-Promise: Prim", ""))))), ""), "")</f>
        <v/>
      </c>
      <c r="Z426" s="66"/>
      <c r="AA426" s="77"/>
      <c r="AB426" s="66"/>
      <c r="AC426" s="77" t="str">
        <f>IFERROR(IF(B426&lt;&gt;"", IF(ISNUMBER(SEARCH("Revealed-Potential (Primary Focus)", LOWER(INDEX(Paste_Here!AB$2:AB$610, MATCH(B426, Paste_Here!A$2:A$610, 0))))), "Rev-Potential: Prim", IF(ISNUMBER(SEARCH("Revealed-Potential (Secondary Focus)", LOWER(INDEX(Paste_Here!AB$2:AB$610, MATCH(B426, Paste_Here!A$2:A$610, 0))))), "Rev-Potential: Sec", IF(ISNUMBER(SEARCH("Monitoring", LOWER(INDEX(Paste_Here!AB$2:AB$610, MATCH(B426, Paste_Here!A$2:A$610, 0))))), "Monitoring", IF(ISNUMBER(SEARCH("At-Promise (Secondary Focus)", LOWER(INDEX(Paste_Here!AB$2:AB$610, MATCH(B426, Paste_Here!A$2:A$610, 0))))), "At-Promise: Sec", IF(ISNUMBER(SEARCH("At-Promise (Primary Focus)", LOWER(INDEX(Paste_Here!AB$2:AB$610, MATCH(B426, Paste_Here!A$2:A$610, 0))))), "At-Promise: Prim", ""))))), ""), "")</f>
        <v/>
      </c>
      <c r="AD426" s="66"/>
      <c r="AE426" s="77"/>
      <c r="AF426" s="66"/>
      <c r="AG426" s="77"/>
      <c r="AH426" s="66"/>
      <c r="AI426" s="77"/>
      <c r="AJ426" s="66"/>
      <c r="AK426" s="77"/>
      <c r="AL426" s="66"/>
      <c r="AM426" s="77"/>
      <c r="AN426" s="66"/>
      <c r="AO426" s="77"/>
      <c r="AP426" s="66"/>
      <c r="AQ426" s="77"/>
      <c r="AR426" s="66"/>
      <c r="AS426" s="77"/>
      <c r="AT426" s="66"/>
      <c r="AU426" s="66"/>
      <c r="AV426" s="77" t="str">
        <f t="shared" si="66"/>
        <v/>
      </c>
      <c r="AW426" s="66"/>
      <c r="AX426" s="77" t="str">
        <f>IFERROR(IF(B426&lt;&gt;"", IF(AND(INDEX(Paste_Here!AC$2:AC$610, MATCH(B426, Paste_Here!A$2:A$610, 0))&lt;&gt;"", ISNUMBER(VALUE(INDEX(Paste_Here!AC$2:AC$610, MATCH(B426, Paste_Here!A$2:A$610, 0))))), INDEX(Paste_Here!AC$2:AC$610, MATCH(B426, Paste_Here!A$2:A$610, 0)), ""), ""), "")</f>
        <v/>
      </c>
      <c r="AY426" s="66"/>
      <c r="AZ426" s="77" t="str">
        <f>IFERROR(IF(B426&lt;&gt;"", IF(AND(INDEX(Paste_Here!AD$2:AD$610, MATCH(B426, Paste_Here!A$2:A$610, 0))&lt;&gt;"", ISNUMBER(VALUE(INDEX(Paste_Here!AD$2:AD$610, MATCH(B426, Paste_Here!A$2:A$610, 0))))), TEXT(ROUND(VALUE(INDEX(Paste_Here!AD$2:AD$610, MATCH(B426, Paste_Here!A$2:A$610, 0))), 2), "0.00"), ""), ""), "")</f>
        <v/>
      </c>
      <c r="BA426" s="66"/>
      <c r="BB426" s="77" t="str">
        <f>IFERROR(IF(B426&lt;&gt;"", IF(LOWER(INDEX(Paste_Here!AE$2:AE$610, MATCH(B426, Paste_Here!A$2:A$610, 0)))="approaching expectations", "Approaching", IF(LOWER(INDEX(Paste_Here!AE$2:AE$610, MATCH(B426, Paste_Here!A$2:A$610, 0)))="met expectations", "Met", IF(LOWER(INDEX(Paste_Here!AE$2:AE$610, MATCH(B426, Paste_Here!A$2:A$610, 0)))="exceeded expectations", "Exceeded", IF(LOWER(INDEX(Paste_Here!AE$2:AE$610, MATCH(B426, Paste_Here!A$2:A$610, 0)))="below expectations", "Below", "")))), ""), "")</f>
        <v/>
      </c>
      <c r="BC426" s="66"/>
      <c r="BD426" s="77" t="str">
        <f>IFERROR(IF(B426&lt;&gt;"", IF(AND(INDEX(Paste_Here!T$2:T$610, MATCH(B426, Paste_Here!A$2:A$610, 0))&lt;&gt;"", ISNUMBER(VALUE(INDEX(Paste_Here!T$2:T$610, MATCH(B426, Paste_Here!A$2:A$610, 0))))), INDEX(Paste_Here!T$2:T$610, MATCH(B426, Paste_Here!A$2:A$610, 0)), ""), ""), "")</f>
        <v/>
      </c>
      <c r="BE426" s="66"/>
      <c r="BF426" s="77"/>
      <c r="BG426" s="66"/>
      <c r="BH426" s="77"/>
      <c r="BI426" s="66"/>
      <c r="BJ426" s="77"/>
      <c r="BK426" s="66"/>
      <c r="BL426" s="77" t="str">
        <f>IFERROR(IF(B426&lt;&gt;"", IF(AND(INDEX(Paste_Here!N$2:N$610, MATCH(B426, Paste_Here!A$2:A$610, 0))&lt;&gt;"", ISNUMBER(VALUE(INDEX(Paste_Here!N$2:N$610, MATCH(B426, Paste_Here!A$2:A$610, 0))))), INDEX(Paste_Here!N$2:N$610, MATCH(B426, Paste_Here!A$2:A$610, 0)), ""), ""), "")</f>
        <v/>
      </c>
      <c r="BM426" s="66"/>
      <c r="BN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BO426" s="66"/>
      <c r="BP426" s="77" t="str" cm="1">
        <f t="array" aca="1" ref="BP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BQ426" s="66"/>
      <c r="BR426" s="66"/>
      <c r="BS426" s="77"/>
      <c r="BT426" s="66"/>
      <c r="BU426" s="77"/>
      <c r="BV426" s="66"/>
      <c r="BW426" s="77"/>
      <c r="BX426" s="66"/>
      <c r="BY426" s="77"/>
      <c r="BZ426" s="66"/>
      <c r="CA426" s="77"/>
      <c r="CB426" s="66"/>
      <c r="CC426" s="77"/>
      <c r="CD426" s="66"/>
      <c r="CE426" s="77"/>
      <c r="CF426" s="66"/>
      <c r="CG426" s="77"/>
      <c r="CH426" s="66"/>
      <c r="CI426" s="77"/>
      <c r="CJ426" s="66"/>
      <c r="CK426" s="77"/>
      <c r="CL426" s="66"/>
      <c r="CM426" s="77"/>
      <c r="CN426" s="66"/>
      <c r="CO426" s="66"/>
      <c r="CP426" s="77" t="str">
        <f t="shared" si="67"/>
        <v/>
      </c>
      <c r="CQ426" s="66"/>
      <c r="CR426" s="77" t="str">
        <f>IFERROR(IF(B426&lt;&gt;"", IF(AND(INDEX(Paste_Here!Y$2:Y$610, MATCH(B426, Paste_Here!A$2:A$610, 0))&lt;&gt;"", ISNUMBER(VALUE(INDEX(Paste_Here!Y$2:Y$610, MATCH(B426, Paste_Here!A$2:A$610, 0))))), INDEX(Paste_Here!Y$2:Y$610, MATCH(B426, Paste_Here!A$2:A$610, 0)), ""), ""), "")</f>
        <v/>
      </c>
      <c r="CS426" s="66"/>
      <c r="CT426" s="77" t="str">
        <f>IFERROR(IF(B426&lt;&gt;"", IF(AND(INDEX(Paste_Here!AA$2:AA$610, MATCH(B426, Paste_Here!A$2:A$610, 0))&lt;&gt;"", ISNUMBER(--INDEX(Paste_Here!AA$2:AA$610, MATCH(B426, Paste_Here!A$2:A$610, 0)))), TEXT(ROUND(--INDEX(Paste_Here!AA$2:AA$610, MATCH(B426, Paste_Here!A$2:A$610, 0)), 2), "0.00"), ""), ""), "")</f>
        <v/>
      </c>
      <c r="CU426" s="66"/>
      <c r="CV426" s="77" t="str">
        <f>IFERROR(IF(B426&lt;&gt;"", IF(LOWER(INDEX(Paste_Here!Z$2:Z$610, MATCH(B426, Paste_Here!A$2:A$610, 0)))="approaching expectations", "Approaching", IF(LOWER(INDEX(Paste_Here!Z$2:Z$610, MATCH(B426, Paste_Here!A$2:A$610, 0)))="met expectations", "Met", IF(LOWER(INDEX(Paste_Here!Z$2:Z$610, MATCH(B426, Paste_Here!A$2:A$610, 0)))="exceeded expectations", "Exceeded", IF(LOWER(INDEX(Paste_Here!Z$2:Z$610, MATCH(B426, Paste_Here!A$2:A$610, 0)))="below expectations", "Below", "")))), ""), "")</f>
        <v/>
      </c>
      <c r="CW426" s="66"/>
      <c r="CX426" s="77"/>
      <c r="CY426" s="66"/>
      <c r="CZ426" s="77" t="str">
        <f>IFERROR(IF(B426&lt;&gt;"", IF(AND(INDEX(Paste_Here!AL$2:AL$610, MATCH(B426, Paste_Here!A$2:A$610, 0))&lt;&gt;"", ISNUMBER(VALUE(INDEX(Paste_Here!AL$2:AL$610, MATCH(B426, Paste_Here!A$2:A$610, 0))))), INDEX(Paste_Here!AL$2:AL$610, MATCH(B426, Paste_Here!A$2:A$610, 0)), ""), ""), "")</f>
        <v/>
      </c>
      <c r="DA426" s="66"/>
      <c r="DB426" s="77" t="str">
        <f>IFERROR(IF(B426&lt;&gt;"", IF(ISNUMBER(SEARCH("highrisk", LOWER(INDEX(Paste_Here!AM$2:AM$610, MATCH(B426, Paste_Here!A$2:A$610, 0))))), "High Risk", IF(ISNUMBER(SEARCH("lowrisk", LOWER(INDEX(Paste_Here!AM$2:AM$610, MATCH(B426, Paste_Here!A$2:A$610, 0))))), "Low Risk", IF(ISNUMBER(SEARCH("somerisk", LOWER(INDEX(Paste_Here!AM$2:AM$610, MATCH(B426, Paste_Here!A$2:A$610, 0))))), "Some Risk", ""))), ""), "")</f>
        <v/>
      </c>
      <c r="DC426" s="66"/>
      <c r="DD426" s="77" t="str">
        <f>IFERROR(IF(B426&lt;&gt;"", IF(AND(INDEX(Paste_Here!AN$2:AN$610, MATCH(B426, Paste_Here!A$2:A$610, 0))&lt;&gt;"", ISNUMBER(VALUE(INDEX(Paste_Here!AN$2:AN$610, MATCH(B426, Paste_Here!A$2:A$610, 0))))), INDEX(Paste_Here!AN$2:AN$610, MATCH(B426, Paste_Here!A$2:A$610, 0)), ""), ""), "")</f>
        <v/>
      </c>
      <c r="DE426" s="66"/>
      <c r="DF426" s="77" t="str">
        <f>IFERROR(IF(B426&lt;&gt;"", IF(AND(INDEX(Paste_Here!Q$2:Q$610, MATCH(B426, Paste_Here!A$2:A$610, 0))&lt;&gt;"", ISNUMBER(VALUE(INDEX(Paste_Here!Q$2:Q$610, MATCH(B426, Paste_Here!A$2:A$610, 0))))), INDEX(Paste_Here!Q$2:Q$610, MATCH(B426, Paste_Here!A$2:A$610, 0)), ""), ""), "")</f>
        <v/>
      </c>
      <c r="DG426" s="66"/>
      <c r="DH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DI426" s="66"/>
      <c r="DJ426" s="77" t="str" cm="1">
        <f t="array" aca="1" ref="DJ426" ca="1">IFERROR(VALUE(IF(ISNUMBER(SEARCH("EM", INDEX(Paste_Here!S$2:S$500, MATCH(B426, Paste_Here!A$2:A$500, 0)))), "-" &amp;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f>
        <v/>
      </c>
      <c r="DK426" s="66"/>
      <c r="DL426" s="66"/>
      <c r="DM426" s="77" t="str">
        <f t="shared" si="68"/>
        <v/>
      </c>
      <c r="DN426" s="66"/>
      <c r="DO426" s="77" t="str">
        <f>IFERROR(IF(B426&lt;&gt;"", IF(AND(INDEX(Paste_Here!AF$2:AF$610, MATCH(B426, Paste_Here!A$2:A$610, 0))&lt;&gt;"", ISNUMBER(VALUE(INDEX(Paste_Here!AF$2:AF$610, MATCH(B426, Paste_Here!A$2:A$610, 0))))), INDEX(Paste_Here!AF$2:AF$610, MATCH(B426, Paste_Here!A$2:A$610, 0)), ""), ""), "")</f>
        <v/>
      </c>
      <c r="DP426" s="66"/>
      <c r="DQ426" s="77" t="str">
        <f>IFERROR(IF(B426&lt;&gt;"", IF(AND(INDEX(Paste_Here!AG$2:AG$610, MATCH(B426, Paste_Here!A$2:A$610, 0))&lt;&gt;"", ISNUMBER(--INDEX(Paste_Here!AG$2:AG$610, MATCH(B426, Paste_Here!A$2:A$610, 0)))), TEXT(ROUND(--INDEX(Paste_Here!AG$2:AG$610, MATCH(B426, Paste_Here!A$2:A$610, 0)), 2), "0.00"), ""), ""), "")</f>
        <v/>
      </c>
      <c r="DR426" s="66"/>
      <c r="DS426" s="77" t="str">
        <f>IFERROR(IF(B426&lt;&gt;"", IF(LOWER(INDEX(Paste_Here!AH$2:AH$610, MATCH(B426, Paste_Here!A$2:A$610, 0)))="approaching expectations", "Approaching", IF(LOWER(INDEX(Paste_Here!AH$2:AH$610, MATCH(B426, Paste_Here!A$2:A$610, 0)))="met expectations", "Met", IF(LOWER(INDEX(Paste_Here!AH$2:AH$610, MATCH(B426, Paste_Here!A$2:A$610, 0)))="exceeded expectations", "Exceeded", IF(LOWER(INDEX(Paste_Here!AH$2:AH$610, MATCH(B426, Paste_Here!A$2:A$610, 0)))="below expectations", "Below", "")))), ""), "")</f>
        <v/>
      </c>
      <c r="DT426" s="66"/>
      <c r="DU426" s="77" t="str">
        <f>IFERROR(IF(B426&lt;&gt;"", IF(AND(INDEX(Paste_Here!U$2:U$610, MATCH(B426, Paste_Here!A$2:A$610, 0))&lt;&gt;"", ISNUMBER(VALUE(INDEX(Paste_Here!U$2:U$610, MATCH(B426, Paste_Here!A$2:A$610, 0))))), INDEX(Paste_Here!U$2:U$610, MATCH(B426, Paste_Here!A$2:A$610, 0)), ""), ""), "")</f>
        <v/>
      </c>
      <c r="DV426" s="66"/>
      <c r="DW426" s="77"/>
      <c r="DX426" s="66"/>
      <c r="DY426" s="77" t="str">
        <f>IFERROR(IF(B426&lt;&gt;"", IF(AND(INDEX(Paste_Here!AI$2:AI$610, MATCH(B426, Paste_Here!A$2:A$610, 0))&lt;&gt;"", ISNUMBER(VALUE(INDEX(Paste_Here!AI$2:AI$610, MATCH(B426, Paste_Here!A$2:A$610, 0))))), INDEX(Paste_Here!AI$2:AI$610, MATCH(B426, Paste_Here!A$2:A$610, 0)), ""), ""), "")</f>
        <v/>
      </c>
      <c r="DZ426" s="66"/>
      <c r="EA426" s="77" t="str">
        <f>IFERROR(IF(B426&lt;&gt;"", IF(AND(INDEX(Paste_Here!AJ$2:AJ$610, MATCH(B426, Paste_Here!A$2:A$610, 0))&lt;&gt;"", ISNUMBER(--INDEX(Paste_Here!AJ$2:AJ$610, MATCH(B426, Paste_Here!A$2:A$610, 0)))), TEXT(ROUND(--INDEX(Paste_Here!AJ$2:AJ$610, MATCH(B426, Paste_Here!A$2:A$610, 0)), 2), "0.00"), ""), ""), "")</f>
        <v/>
      </c>
      <c r="EB426" s="66"/>
      <c r="EC426" s="77" t="str">
        <f>IFERROR(IF(B426&lt;&gt;"", IF(LOWER(INDEX(Paste_Here!AK$2:AK$610, MATCH(B426, Paste_Here!A$2:A$610, 0)))="approaching expectations", "Approaching", IF(LOWER(INDEX(Paste_Here!AK$2:AK$610, MATCH(B426, Paste_Here!A$2:A$610, 0)))="met expectations", "Met", IF(LOWER(INDEX(Paste_Here!AK$2:AK$610, MATCH(B426, Paste_Here!A$2:A$610, 0)))="exceeded expectations", "Exceeded", IF(LOWER(INDEX(Paste_Here!AK$2:AK$610, MATCH(B426, Paste_Here!A$2:A$610, 0)))="below expectations", "Below", "")))), ""), "")</f>
        <v/>
      </c>
      <c r="ED426" s="66"/>
      <c r="EE426" s="77"/>
      <c r="EF426" s="66"/>
      <c r="EG426" s="77"/>
      <c r="EH426" s="66"/>
      <c r="EI426" s="66"/>
      <c r="EJ426" s="77" t="str">
        <f t="shared" si="69"/>
        <v/>
      </c>
      <c r="EK426" s="66"/>
      <c r="EL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EM426" s="66"/>
      <c r="EN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EO426" s="66"/>
      <c r="EP426" s="77"/>
      <c r="EQ426" s="66"/>
      <c r="ER426" s="77" t="str">
        <f>IFERROR(IF(B426&lt;&gt;"", IF(AND(INDEX(Paste_Here!AT$2:AT$610, MATCH(B426, Paste_Here!A$2:A$610, 0))&lt;&gt;"", ISNUMBER(VALUE(INDEX(Paste_Here!AT$2:AT$610, MATCH(B426, Paste_Here!A$2:A$610, 0))))), INDEX(Paste_Here!AT$2:AT$610, MATCH(B426, Paste_Here!A$2:A$610, 0)), ""), ""), "")</f>
        <v/>
      </c>
      <c r="ES426" s="66"/>
      <c r="ET426" s="77" t="str">
        <f>IFERROR(IF(B426&lt;&gt;"", IF(AND(INDEX(Paste_Here!AV$2:AV$610, MATCH(B426, Paste_Here!A$2:A$610, 0))&lt;&gt;"", ISNUMBER(VALUE(INDEX(Paste_Here!AV$2:AV$610, MATCH(B426, Paste_Here!A$2:A$610, 0))))), INDEX(Paste_Here!AV$2:AV$610, MATCH(B426, Paste_Here!A$2:A$610, 0)), ""), ""), "")</f>
        <v/>
      </c>
      <c r="EU426" s="66"/>
      <c r="EV426" s="77"/>
      <c r="EW426" s="66"/>
      <c r="EX426" s="77" t="str">
        <f>IFERROR(IF(B426&lt;&gt;"", IF(AND(INDEX(Paste_Here!AU$2:AU$610, MATCH(B426, Paste_Here!A$2:A$610, 0))&lt;&gt;"", ISNUMBER(VALUE(INDEX(Paste_Here!AU$2:AU$610, MATCH(B426, Paste_Here!A$2:A$610, 0))))), INDEX(Paste_Here!AU$2:AU$610, MATCH(B426, Paste_Here!A$2:A$610, 0)), ""), ""), "")</f>
        <v/>
      </c>
      <c r="EY426" s="66"/>
      <c r="EZ426" s="77" t="str">
        <f>IFERROR(IF(B426&lt;&gt;"", IF(AND(INDEX(Paste_Here!AW$2:AW$610, MATCH(B426, Paste_Here!A$2:A$610, 0))&lt;&gt;"", ISNUMBER(VALUE(INDEX(Paste_Here!AW$2:AW$610, MATCH(B426, Paste_Here!A$2:A$610, 0))))), INDEX(Paste_Here!AW$2:AW$610, MATCH(B426, Paste_Here!A$2:A$610, 0)), ""), ""), "")</f>
        <v/>
      </c>
      <c r="FA426" s="66"/>
      <c r="FB426" s="77"/>
      <c r="FC426" s="66"/>
      <c r="FD426" s="77"/>
      <c r="FE426" s="66"/>
      <c r="FF426" s="66"/>
      <c r="FG426" s="77" t="str">
        <f t="shared" si="70"/>
        <v/>
      </c>
      <c r="FH426" s="66"/>
      <c r="FI426" s="77" t="str">
        <f>IFERROR(IF(B426&lt;&gt;"", IF(ISNUMBER(SEARCH("s", LOWER(INDEX(Paste_Here!M$2:M$610, MATCH(B426, Paste_Here!A$2:A$610, 0))))), "Yes", IF(INDEX(Paste_Here!M$2:M$610, MATCH(B426, Paste_Here!A$2:A$610, 0))&lt;&gt;"", "No", "")), ""), "")</f>
        <v/>
      </c>
      <c r="FJ426" s="66"/>
      <c r="FK426" s="77" t="str">
        <f>IFERROR(IF(B426&lt;&gt;"", IF(ISNUMBER(SEARCH("yes", LOWER(INDEX(Paste_Here!F$2:F$610, MATCH(B426, Paste_Here!A$2:A$610, 0))))), "Yes", IF(ISNUMBER(SEARCH("no", LOWER(INDEX(Paste_Here!F$2:F$610, MATCH(B426, Paste_Here!A$2:A$610, 0))))), "No", "")), ""), "")</f>
        <v/>
      </c>
      <c r="FL426" s="66"/>
      <c r="FM426" s="77" t="str">
        <f>IFERROR(IF(B426&lt;&gt;"", IF(ISNUMBER(SEARCH("english language learner", LOWER(INDEX(Paste_Here!C$2:C$610, MATCH(B426, Paste_Here!A$2:A$610, 0))))), "Yes", ""), ""), "")</f>
        <v/>
      </c>
      <c r="FN426" s="66"/>
      <c r="FO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FP426" s="66"/>
      <c r="FQ426" s="77" t="str">
        <f>IFERROR(IF(B426&lt;&gt;"", IF(ISNUMBER(SEARCH("yes", LOWER(INDEX(Paste_Here!L$2:L$610, MATCH(B426, Paste_Here!A$2:A$610, 0))))), "Yes", IF(ISNUMBER(SEARCH("no", LOWER(INDEX(Paste_Here!L$2:L$610, MATCH(B426, Paste_Here!A$2:A$610, 0))))), "No", "")), ""), "")</f>
        <v/>
      </c>
      <c r="FR426" s="66"/>
      <c r="FS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FT426" s="66"/>
      <c r="FU426" s="77"/>
      <c r="FV426" s="66"/>
      <c r="FW426" s="77" t="str">
        <f>IFERROR(IF(B426&lt;&gt;"", IF(AND(INDEX(Paste_Here!D$2:D$610, MATCH(B426, Paste_Here!A$2:A$610, 0))&lt;&gt;"", ISNUMBER(VALUE(INDEX(Paste_Here!D$2:D$610, MATCH(B426, Paste_Here!A$2:A$610, 0))))), INDEX(Paste_Here!D$2:D$610, MATCH(B426, Paste_Here!A$2:A$610, 0)), ""), ""), "")</f>
        <v/>
      </c>
      <c r="FX426" s="66"/>
      <c r="FY426" s="77" t="str">
        <f>IFERROR(IF(B426&lt;&gt;"", IF(AND(INDEX(Paste_Here!G$2:G$610, MATCH(B426, Paste_Here!A$2:A$610, 0))&lt;&gt;"", ISNUMBER(VALUE(INDEX(Paste_Here!G$2:G$610, MATCH(B426, Paste_Here!A$2:A$610, 0))))), INDEX(Paste_Here!G$2:G$610, MATCH(B426, Paste_Here!A$2:A$610, 0)), ""), ""), "")</f>
        <v/>
      </c>
      <c r="FZ426" s="66"/>
      <c r="GA426" s="95"/>
      <c r="GB426" s="66"/>
      <c r="JS426" s="1" t="str" cm="1">
        <f t="array" ref="JS426">IFERROR(INDEX(Paste_Here!$B$2:$B$610, MATCH(0, COUNTIF(JS$4:JS425, Paste_Here!$B$2:$B$610) + IF(Paste_Here!$B$2:$B$610="", 1, 0), 0)), "")</f>
        <v/>
      </c>
      <c r="JT426" s="1" t="str">
        <f>IF(JS426&lt;&gt;"", INDEX(Paste_Here!$A$2:$A$610, MATCH(JS426, Paste_Here!$B$2:$B$610, 0)), "")</f>
        <v/>
      </c>
      <c r="JU426" s="1" t="str">
        <f t="shared" si="71"/>
        <v/>
      </c>
      <c r="JV426" s="1" t="str" cm="1">
        <f t="array" ref="JV426">IFERROR(INDEX($JU$5:$JU$610, MATCH(SMALL(IF($JU$5:$JU$610&lt;&gt;"", COUNTIF($JU$5:$JU$610, "&lt;"&amp;$JU$5:$JU$610)+1), ROW()-ROW($JV$5)+1), COUNTIF($JU$5:$JU$610, "&lt;"&amp;$JU$5:$JU$610)+1, 0)), "")</f>
        <v/>
      </c>
    </row>
    <row r="427" spans="1:282">
      <c r="A427" s="66"/>
      <c r="B427" s="77" t="str">
        <f t="shared" si="62"/>
        <v/>
      </c>
      <c r="C427" s="66"/>
      <c r="D427" s="77" t="str">
        <f>IFERROR(IF(B427&lt;&gt;"", IF(COUNTIF(INDEX(Paste_Here!AS$2:AS$610, MATCH(B427, Paste_Here!A$2:A$610, 0), 0), "yes") &gt; 0, "Yes", IF(COUNTIF(INDEX(Paste_Here!AS$2:AS$610, MATCH(B427, Paste_Here!A$2:A$610, 0), 0), "no") &gt; 0, "No", "")), ""), "")</f>
        <v/>
      </c>
      <c r="E427" s="66"/>
      <c r="F427" s="77" t="str">
        <f t="shared" si="63"/>
        <v/>
      </c>
      <c r="G427" s="66"/>
      <c r="H427" s="77" t="str">
        <f>IFERROR(IF(B427&lt;&gt;"", IF(COUNTIF(INDEX(Paste_Here!AO$2:AR$610, MATCH(B427, Paste_Here!A$2:A$610, 0), 0), "yes") &gt; 0, "Yes", IF(COUNTIF(INDEX(Paste_Here!AO$2:AR$610, MATCH(B427, Paste_Here!A$2:A$610, 0), 0), "no") &gt; 0, "No", "")), ""), "")</f>
        <v/>
      </c>
      <c r="I427" s="66"/>
      <c r="J427" s="77" t="str">
        <f t="shared" si="64"/>
        <v/>
      </c>
      <c r="K427" s="66"/>
      <c r="L427" s="77" t="str">
        <f>IFERROR(IF(B427&lt;&gt;"", IF(ISNUMBER(SEARCH("yes", LOWER(INDEX(Paste_Here!W$2:W$610, MATCH(B427, Paste_Here!A$2:A$610, 0))))), "Yes", IF(ISNUMBER(SEARCH("no", LOWER(INDEX(Paste_Here!W$2:W$610, MATCH(B427, Paste_Here!A$2:A$610, 0))))), "No", "")), ""), "")</f>
        <v/>
      </c>
      <c r="M427" s="66"/>
      <c r="N427" s="77"/>
      <c r="O427" s="66"/>
      <c r="P427" s="77" t="str">
        <f>IFERROR(IF(B427&lt;&gt;"", IF(ISNUMBER(SEARCH("yes", LOWER(INDEX(Paste_Here!V$2:V$610, MATCH(B427, Paste_Here!A$2:A$610, 0))))), "Yes", IF(ISNUMBER(SEARCH("no", LOWER(INDEX(Paste_Here!V$2:V$610, MATCH(B427, Paste_Here!A$2:A$610, 0))))), "No", "")), ""), "")</f>
        <v/>
      </c>
      <c r="Q427" s="66"/>
      <c r="R427" s="77"/>
      <c r="S427" s="66"/>
      <c r="T427" s="77"/>
      <c r="U427" s="66"/>
      <c r="V427" s="66"/>
      <c r="W427" s="77" t="str">
        <f t="shared" si="65"/>
        <v/>
      </c>
      <c r="X427" s="66"/>
      <c r="Y427" s="77" t="str">
        <f>IFERROR(IF(B427&lt;&gt;"", IF(ISNUMBER(SEARCH("Revealed-Potential (Primary Focus)", LOWER(INDEX(Paste_Here!X$2:X$610, MATCH(B427, Paste_Here!A$2:A$610, 0))))), "Rev-Potential: Prim", IF(ISNUMBER(SEARCH("Revealed-Potential (Secondary Focus)", LOWER(INDEX(Paste_Here!X$2:X$610, MATCH(B427, Paste_Here!A$2:A$610, 0))))), "Rev-Potential: Sec", IF(ISNUMBER(SEARCH("Monitoring", LOWER(INDEX(Paste_Here!X$2:X$610, MATCH(B427, Paste_Here!A$2:A$610, 0))))), "Monitoring", IF(ISNUMBER(SEARCH("At-Promise (Secondary Focus)", LOWER(INDEX(Paste_Here!X$2:X$610, MATCH(B427, Paste_Here!A$2:A$610, 0))))), "At-Promise: Sec", IF(ISNUMBER(SEARCH("At-Promise (Primary Focus)", LOWER(INDEX(Paste_Here!X$2:X$610, MATCH(B427, Paste_Here!A$2:A$610, 0))))), "At-Promise: Prim", ""))))), ""), "")</f>
        <v/>
      </c>
      <c r="Z427" s="66"/>
      <c r="AA427" s="77"/>
      <c r="AB427" s="66"/>
      <c r="AC427" s="77" t="str">
        <f>IFERROR(IF(B427&lt;&gt;"", IF(ISNUMBER(SEARCH("Revealed-Potential (Primary Focus)", LOWER(INDEX(Paste_Here!AB$2:AB$610, MATCH(B427, Paste_Here!A$2:A$610, 0))))), "Rev-Potential: Prim", IF(ISNUMBER(SEARCH("Revealed-Potential (Secondary Focus)", LOWER(INDEX(Paste_Here!AB$2:AB$610, MATCH(B427, Paste_Here!A$2:A$610, 0))))), "Rev-Potential: Sec", IF(ISNUMBER(SEARCH("Monitoring", LOWER(INDEX(Paste_Here!AB$2:AB$610, MATCH(B427, Paste_Here!A$2:A$610, 0))))), "Monitoring", IF(ISNUMBER(SEARCH("At-Promise (Secondary Focus)", LOWER(INDEX(Paste_Here!AB$2:AB$610, MATCH(B427, Paste_Here!A$2:A$610, 0))))), "At-Promise: Sec", IF(ISNUMBER(SEARCH("At-Promise (Primary Focus)", LOWER(INDEX(Paste_Here!AB$2:AB$610, MATCH(B427, Paste_Here!A$2:A$610, 0))))), "At-Promise: Prim", ""))))), ""), "")</f>
        <v/>
      </c>
      <c r="AD427" s="66"/>
      <c r="AE427" s="77"/>
      <c r="AF427" s="66"/>
      <c r="AG427" s="77"/>
      <c r="AH427" s="66"/>
      <c r="AI427" s="77"/>
      <c r="AJ427" s="66"/>
      <c r="AK427" s="77"/>
      <c r="AL427" s="66"/>
      <c r="AM427" s="77"/>
      <c r="AN427" s="66"/>
      <c r="AO427" s="77"/>
      <c r="AP427" s="66"/>
      <c r="AQ427" s="77"/>
      <c r="AR427" s="66"/>
      <c r="AS427" s="77"/>
      <c r="AT427" s="66"/>
      <c r="AU427" s="66"/>
      <c r="AV427" s="77" t="str">
        <f t="shared" si="66"/>
        <v/>
      </c>
      <c r="AW427" s="66"/>
      <c r="AX427" s="77" t="str">
        <f>IFERROR(IF(B427&lt;&gt;"", IF(AND(INDEX(Paste_Here!AC$2:AC$610, MATCH(B427, Paste_Here!A$2:A$610, 0))&lt;&gt;"", ISNUMBER(VALUE(INDEX(Paste_Here!AC$2:AC$610, MATCH(B427, Paste_Here!A$2:A$610, 0))))), INDEX(Paste_Here!AC$2:AC$610, MATCH(B427, Paste_Here!A$2:A$610, 0)), ""), ""), "")</f>
        <v/>
      </c>
      <c r="AY427" s="66"/>
      <c r="AZ427" s="77" t="str">
        <f>IFERROR(IF(B427&lt;&gt;"", IF(AND(INDEX(Paste_Here!AD$2:AD$610, MATCH(B427, Paste_Here!A$2:A$610, 0))&lt;&gt;"", ISNUMBER(VALUE(INDEX(Paste_Here!AD$2:AD$610, MATCH(B427, Paste_Here!A$2:A$610, 0))))), TEXT(ROUND(VALUE(INDEX(Paste_Here!AD$2:AD$610, MATCH(B427, Paste_Here!A$2:A$610, 0))), 2), "0.00"), ""), ""), "")</f>
        <v/>
      </c>
      <c r="BA427" s="66"/>
      <c r="BB427" s="77" t="str">
        <f>IFERROR(IF(B427&lt;&gt;"", IF(LOWER(INDEX(Paste_Here!AE$2:AE$610, MATCH(B427, Paste_Here!A$2:A$610, 0)))="approaching expectations", "Approaching", IF(LOWER(INDEX(Paste_Here!AE$2:AE$610, MATCH(B427, Paste_Here!A$2:A$610, 0)))="met expectations", "Met", IF(LOWER(INDEX(Paste_Here!AE$2:AE$610, MATCH(B427, Paste_Here!A$2:A$610, 0)))="exceeded expectations", "Exceeded", IF(LOWER(INDEX(Paste_Here!AE$2:AE$610, MATCH(B427, Paste_Here!A$2:A$610, 0)))="below expectations", "Below", "")))), ""), "")</f>
        <v/>
      </c>
      <c r="BC427" s="66"/>
      <c r="BD427" s="77" t="str">
        <f>IFERROR(IF(B427&lt;&gt;"", IF(AND(INDEX(Paste_Here!T$2:T$610, MATCH(B427, Paste_Here!A$2:A$610, 0))&lt;&gt;"", ISNUMBER(VALUE(INDEX(Paste_Here!T$2:T$610, MATCH(B427, Paste_Here!A$2:A$610, 0))))), INDEX(Paste_Here!T$2:T$610, MATCH(B427, Paste_Here!A$2:A$610, 0)), ""), ""), "")</f>
        <v/>
      </c>
      <c r="BE427" s="66"/>
      <c r="BF427" s="77"/>
      <c r="BG427" s="66"/>
      <c r="BH427" s="77"/>
      <c r="BI427" s="66"/>
      <c r="BJ427" s="77"/>
      <c r="BK427" s="66"/>
      <c r="BL427" s="77" t="str">
        <f>IFERROR(IF(B427&lt;&gt;"", IF(AND(INDEX(Paste_Here!N$2:N$610, MATCH(B427, Paste_Here!A$2:A$610, 0))&lt;&gt;"", ISNUMBER(VALUE(INDEX(Paste_Here!N$2:N$610, MATCH(B427, Paste_Here!A$2:A$610, 0))))), INDEX(Paste_Here!N$2:N$610, MATCH(B427, Paste_Here!A$2:A$610, 0)), ""), ""), "")</f>
        <v/>
      </c>
      <c r="BM427" s="66"/>
      <c r="BN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BO427" s="66"/>
      <c r="BP427" s="77" t="str" cm="1">
        <f t="array" aca="1" ref="BP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BQ427" s="66"/>
      <c r="BR427" s="66"/>
      <c r="BS427" s="77"/>
      <c r="BT427" s="66"/>
      <c r="BU427" s="77"/>
      <c r="BV427" s="66"/>
      <c r="BW427" s="77"/>
      <c r="BX427" s="66"/>
      <c r="BY427" s="77"/>
      <c r="BZ427" s="66"/>
      <c r="CA427" s="77"/>
      <c r="CB427" s="66"/>
      <c r="CC427" s="77"/>
      <c r="CD427" s="66"/>
      <c r="CE427" s="77"/>
      <c r="CF427" s="66"/>
      <c r="CG427" s="77"/>
      <c r="CH427" s="66"/>
      <c r="CI427" s="77"/>
      <c r="CJ427" s="66"/>
      <c r="CK427" s="77"/>
      <c r="CL427" s="66"/>
      <c r="CM427" s="77"/>
      <c r="CN427" s="66"/>
      <c r="CO427" s="66"/>
      <c r="CP427" s="77" t="str">
        <f t="shared" si="67"/>
        <v/>
      </c>
      <c r="CQ427" s="66"/>
      <c r="CR427" s="77" t="str">
        <f>IFERROR(IF(B427&lt;&gt;"", IF(AND(INDEX(Paste_Here!Y$2:Y$610, MATCH(B427, Paste_Here!A$2:A$610, 0))&lt;&gt;"", ISNUMBER(VALUE(INDEX(Paste_Here!Y$2:Y$610, MATCH(B427, Paste_Here!A$2:A$610, 0))))), INDEX(Paste_Here!Y$2:Y$610, MATCH(B427, Paste_Here!A$2:A$610, 0)), ""), ""), "")</f>
        <v/>
      </c>
      <c r="CS427" s="66"/>
      <c r="CT427" s="77" t="str">
        <f>IFERROR(IF(B427&lt;&gt;"", IF(AND(INDEX(Paste_Here!AA$2:AA$610, MATCH(B427, Paste_Here!A$2:A$610, 0))&lt;&gt;"", ISNUMBER(--INDEX(Paste_Here!AA$2:AA$610, MATCH(B427, Paste_Here!A$2:A$610, 0)))), TEXT(ROUND(--INDEX(Paste_Here!AA$2:AA$610, MATCH(B427, Paste_Here!A$2:A$610, 0)), 2), "0.00"), ""), ""), "")</f>
        <v/>
      </c>
      <c r="CU427" s="66"/>
      <c r="CV427" s="77" t="str">
        <f>IFERROR(IF(B427&lt;&gt;"", IF(LOWER(INDEX(Paste_Here!Z$2:Z$610, MATCH(B427, Paste_Here!A$2:A$610, 0)))="approaching expectations", "Approaching", IF(LOWER(INDEX(Paste_Here!Z$2:Z$610, MATCH(B427, Paste_Here!A$2:A$610, 0)))="met expectations", "Met", IF(LOWER(INDEX(Paste_Here!Z$2:Z$610, MATCH(B427, Paste_Here!A$2:A$610, 0)))="exceeded expectations", "Exceeded", IF(LOWER(INDEX(Paste_Here!Z$2:Z$610, MATCH(B427, Paste_Here!A$2:A$610, 0)))="below expectations", "Below", "")))), ""), "")</f>
        <v/>
      </c>
      <c r="CW427" s="66"/>
      <c r="CX427" s="77"/>
      <c r="CY427" s="66"/>
      <c r="CZ427" s="77" t="str">
        <f>IFERROR(IF(B427&lt;&gt;"", IF(AND(INDEX(Paste_Here!AL$2:AL$610, MATCH(B427, Paste_Here!A$2:A$610, 0))&lt;&gt;"", ISNUMBER(VALUE(INDEX(Paste_Here!AL$2:AL$610, MATCH(B427, Paste_Here!A$2:A$610, 0))))), INDEX(Paste_Here!AL$2:AL$610, MATCH(B427, Paste_Here!A$2:A$610, 0)), ""), ""), "")</f>
        <v/>
      </c>
      <c r="DA427" s="66"/>
      <c r="DB427" s="77" t="str">
        <f>IFERROR(IF(B427&lt;&gt;"", IF(ISNUMBER(SEARCH("highrisk", LOWER(INDEX(Paste_Here!AM$2:AM$610, MATCH(B427, Paste_Here!A$2:A$610, 0))))), "High Risk", IF(ISNUMBER(SEARCH("lowrisk", LOWER(INDEX(Paste_Here!AM$2:AM$610, MATCH(B427, Paste_Here!A$2:A$610, 0))))), "Low Risk", IF(ISNUMBER(SEARCH("somerisk", LOWER(INDEX(Paste_Here!AM$2:AM$610, MATCH(B427, Paste_Here!A$2:A$610, 0))))), "Some Risk", ""))), ""), "")</f>
        <v/>
      </c>
      <c r="DC427" s="66"/>
      <c r="DD427" s="77" t="str">
        <f>IFERROR(IF(B427&lt;&gt;"", IF(AND(INDEX(Paste_Here!AN$2:AN$610, MATCH(B427, Paste_Here!A$2:A$610, 0))&lt;&gt;"", ISNUMBER(VALUE(INDEX(Paste_Here!AN$2:AN$610, MATCH(B427, Paste_Here!A$2:A$610, 0))))), INDEX(Paste_Here!AN$2:AN$610, MATCH(B427, Paste_Here!A$2:A$610, 0)), ""), ""), "")</f>
        <v/>
      </c>
      <c r="DE427" s="66"/>
      <c r="DF427" s="77" t="str">
        <f>IFERROR(IF(B427&lt;&gt;"", IF(AND(INDEX(Paste_Here!Q$2:Q$610, MATCH(B427, Paste_Here!A$2:A$610, 0))&lt;&gt;"", ISNUMBER(VALUE(INDEX(Paste_Here!Q$2:Q$610, MATCH(B427, Paste_Here!A$2:A$610, 0))))), INDEX(Paste_Here!Q$2:Q$610, MATCH(B427, Paste_Here!A$2:A$610, 0)), ""), ""), "")</f>
        <v/>
      </c>
      <c r="DG427" s="66"/>
      <c r="DH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DI427" s="66"/>
      <c r="DJ427" s="77" t="str" cm="1">
        <f t="array" aca="1" ref="DJ427" ca="1">IFERROR(VALUE(IF(ISNUMBER(SEARCH("EM", INDEX(Paste_Here!S$2:S$500, MATCH(B427, Paste_Here!A$2:A$500, 0)))), "-" &amp;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f>
        <v/>
      </c>
      <c r="DK427" s="66"/>
      <c r="DL427" s="66"/>
      <c r="DM427" s="77" t="str">
        <f t="shared" si="68"/>
        <v/>
      </c>
      <c r="DN427" s="66"/>
      <c r="DO427" s="77" t="str">
        <f>IFERROR(IF(B427&lt;&gt;"", IF(AND(INDEX(Paste_Here!AF$2:AF$610, MATCH(B427, Paste_Here!A$2:A$610, 0))&lt;&gt;"", ISNUMBER(VALUE(INDEX(Paste_Here!AF$2:AF$610, MATCH(B427, Paste_Here!A$2:A$610, 0))))), INDEX(Paste_Here!AF$2:AF$610, MATCH(B427, Paste_Here!A$2:A$610, 0)), ""), ""), "")</f>
        <v/>
      </c>
      <c r="DP427" s="66"/>
      <c r="DQ427" s="77" t="str">
        <f>IFERROR(IF(B427&lt;&gt;"", IF(AND(INDEX(Paste_Here!AG$2:AG$610, MATCH(B427, Paste_Here!A$2:A$610, 0))&lt;&gt;"", ISNUMBER(--INDEX(Paste_Here!AG$2:AG$610, MATCH(B427, Paste_Here!A$2:A$610, 0)))), TEXT(ROUND(--INDEX(Paste_Here!AG$2:AG$610, MATCH(B427, Paste_Here!A$2:A$610, 0)), 2), "0.00"), ""), ""), "")</f>
        <v/>
      </c>
      <c r="DR427" s="66"/>
      <c r="DS427" s="77" t="str">
        <f>IFERROR(IF(B427&lt;&gt;"", IF(LOWER(INDEX(Paste_Here!AH$2:AH$610, MATCH(B427, Paste_Here!A$2:A$610, 0)))="approaching expectations", "Approaching", IF(LOWER(INDEX(Paste_Here!AH$2:AH$610, MATCH(B427, Paste_Here!A$2:A$610, 0)))="met expectations", "Met", IF(LOWER(INDEX(Paste_Here!AH$2:AH$610, MATCH(B427, Paste_Here!A$2:A$610, 0)))="exceeded expectations", "Exceeded", IF(LOWER(INDEX(Paste_Here!AH$2:AH$610, MATCH(B427, Paste_Here!A$2:A$610, 0)))="below expectations", "Below", "")))), ""), "")</f>
        <v/>
      </c>
      <c r="DT427" s="66"/>
      <c r="DU427" s="77" t="str">
        <f>IFERROR(IF(B427&lt;&gt;"", IF(AND(INDEX(Paste_Here!U$2:U$610, MATCH(B427, Paste_Here!A$2:A$610, 0))&lt;&gt;"", ISNUMBER(VALUE(INDEX(Paste_Here!U$2:U$610, MATCH(B427, Paste_Here!A$2:A$610, 0))))), INDEX(Paste_Here!U$2:U$610, MATCH(B427, Paste_Here!A$2:A$610, 0)), ""), ""), "")</f>
        <v/>
      </c>
      <c r="DV427" s="66"/>
      <c r="DW427" s="77"/>
      <c r="DX427" s="66"/>
      <c r="DY427" s="77" t="str">
        <f>IFERROR(IF(B427&lt;&gt;"", IF(AND(INDEX(Paste_Here!AI$2:AI$610, MATCH(B427, Paste_Here!A$2:A$610, 0))&lt;&gt;"", ISNUMBER(VALUE(INDEX(Paste_Here!AI$2:AI$610, MATCH(B427, Paste_Here!A$2:A$610, 0))))), INDEX(Paste_Here!AI$2:AI$610, MATCH(B427, Paste_Here!A$2:A$610, 0)), ""), ""), "")</f>
        <v/>
      </c>
      <c r="DZ427" s="66"/>
      <c r="EA427" s="77" t="str">
        <f>IFERROR(IF(B427&lt;&gt;"", IF(AND(INDEX(Paste_Here!AJ$2:AJ$610, MATCH(B427, Paste_Here!A$2:A$610, 0))&lt;&gt;"", ISNUMBER(--INDEX(Paste_Here!AJ$2:AJ$610, MATCH(B427, Paste_Here!A$2:A$610, 0)))), TEXT(ROUND(--INDEX(Paste_Here!AJ$2:AJ$610, MATCH(B427, Paste_Here!A$2:A$610, 0)), 2), "0.00"), ""), ""), "")</f>
        <v/>
      </c>
      <c r="EB427" s="66"/>
      <c r="EC427" s="77" t="str">
        <f>IFERROR(IF(B427&lt;&gt;"", IF(LOWER(INDEX(Paste_Here!AK$2:AK$610, MATCH(B427, Paste_Here!A$2:A$610, 0)))="approaching expectations", "Approaching", IF(LOWER(INDEX(Paste_Here!AK$2:AK$610, MATCH(B427, Paste_Here!A$2:A$610, 0)))="met expectations", "Met", IF(LOWER(INDEX(Paste_Here!AK$2:AK$610, MATCH(B427, Paste_Here!A$2:A$610, 0)))="exceeded expectations", "Exceeded", IF(LOWER(INDEX(Paste_Here!AK$2:AK$610, MATCH(B427, Paste_Here!A$2:A$610, 0)))="below expectations", "Below", "")))), ""), "")</f>
        <v/>
      </c>
      <c r="ED427" s="66"/>
      <c r="EE427" s="77"/>
      <c r="EF427" s="66"/>
      <c r="EG427" s="77"/>
      <c r="EH427" s="66"/>
      <c r="EI427" s="66"/>
      <c r="EJ427" s="77" t="str">
        <f t="shared" si="69"/>
        <v/>
      </c>
      <c r="EK427" s="66"/>
      <c r="EL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EM427" s="66"/>
      <c r="EN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EO427" s="66"/>
      <c r="EP427" s="77"/>
      <c r="EQ427" s="66"/>
      <c r="ER427" s="77" t="str">
        <f>IFERROR(IF(B427&lt;&gt;"", IF(AND(INDEX(Paste_Here!AT$2:AT$610, MATCH(B427, Paste_Here!A$2:A$610, 0))&lt;&gt;"", ISNUMBER(VALUE(INDEX(Paste_Here!AT$2:AT$610, MATCH(B427, Paste_Here!A$2:A$610, 0))))), INDEX(Paste_Here!AT$2:AT$610, MATCH(B427, Paste_Here!A$2:A$610, 0)), ""), ""), "")</f>
        <v/>
      </c>
      <c r="ES427" s="66"/>
      <c r="ET427" s="77" t="str">
        <f>IFERROR(IF(B427&lt;&gt;"", IF(AND(INDEX(Paste_Here!AV$2:AV$610, MATCH(B427, Paste_Here!A$2:A$610, 0))&lt;&gt;"", ISNUMBER(VALUE(INDEX(Paste_Here!AV$2:AV$610, MATCH(B427, Paste_Here!A$2:A$610, 0))))), INDEX(Paste_Here!AV$2:AV$610, MATCH(B427, Paste_Here!A$2:A$610, 0)), ""), ""), "")</f>
        <v/>
      </c>
      <c r="EU427" s="66"/>
      <c r="EV427" s="77"/>
      <c r="EW427" s="66"/>
      <c r="EX427" s="77" t="str">
        <f>IFERROR(IF(B427&lt;&gt;"", IF(AND(INDEX(Paste_Here!AU$2:AU$610, MATCH(B427, Paste_Here!A$2:A$610, 0))&lt;&gt;"", ISNUMBER(VALUE(INDEX(Paste_Here!AU$2:AU$610, MATCH(B427, Paste_Here!A$2:A$610, 0))))), INDEX(Paste_Here!AU$2:AU$610, MATCH(B427, Paste_Here!A$2:A$610, 0)), ""), ""), "")</f>
        <v/>
      </c>
      <c r="EY427" s="66"/>
      <c r="EZ427" s="77" t="str">
        <f>IFERROR(IF(B427&lt;&gt;"", IF(AND(INDEX(Paste_Here!AW$2:AW$610, MATCH(B427, Paste_Here!A$2:A$610, 0))&lt;&gt;"", ISNUMBER(VALUE(INDEX(Paste_Here!AW$2:AW$610, MATCH(B427, Paste_Here!A$2:A$610, 0))))), INDEX(Paste_Here!AW$2:AW$610, MATCH(B427, Paste_Here!A$2:A$610, 0)), ""), ""), "")</f>
        <v/>
      </c>
      <c r="FA427" s="66"/>
      <c r="FB427" s="77"/>
      <c r="FC427" s="66"/>
      <c r="FD427" s="77"/>
      <c r="FE427" s="66"/>
      <c r="FF427" s="66"/>
      <c r="FG427" s="77" t="str">
        <f t="shared" si="70"/>
        <v/>
      </c>
      <c r="FH427" s="66"/>
      <c r="FI427" s="77" t="str">
        <f>IFERROR(IF(B427&lt;&gt;"", IF(ISNUMBER(SEARCH("s", LOWER(INDEX(Paste_Here!M$2:M$610, MATCH(B427, Paste_Here!A$2:A$610, 0))))), "Yes", IF(INDEX(Paste_Here!M$2:M$610, MATCH(B427, Paste_Here!A$2:A$610, 0))&lt;&gt;"", "No", "")), ""), "")</f>
        <v/>
      </c>
      <c r="FJ427" s="66"/>
      <c r="FK427" s="77" t="str">
        <f>IFERROR(IF(B427&lt;&gt;"", IF(ISNUMBER(SEARCH("yes", LOWER(INDEX(Paste_Here!F$2:F$610, MATCH(B427, Paste_Here!A$2:A$610, 0))))), "Yes", IF(ISNUMBER(SEARCH("no", LOWER(INDEX(Paste_Here!F$2:F$610, MATCH(B427, Paste_Here!A$2:A$610, 0))))), "No", "")), ""), "")</f>
        <v/>
      </c>
      <c r="FL427" s="66"/>
      <c r="FM427" s="77" t="str">
        <f>IFERROR(IF(B427&lt;&gt;"", IF(ISNUMBER(SEARCH("english language learner", LOWER(INDEX(Paste_Here!C$2:C$610, MATCH(B427, Paste_Here!A$2:A$610, 0))))), "Yes", ""), ""), "")</f>
        <v/>
      </c>
      <c r="FN427" s="66"/>
      <c r="FO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FP427" s="66"/>
      <c r="FQ427" s="77" t="str">
        <f>IFERROR(IF(B427&lt;&gt;"", IF(ISNUMBER(SEARCH("yes", LOWER(INDEX(Paste_Here!L$2:L$610, MATCH(B427, Paste_Here!A$2:A$610, 0))))), "Yes", IF(ISNUMBER(SEARCH("no", LOWER(INDEX(Paste_Here!L$2:L$610, MATCH(B427, Paste_Here!A$2:A$610, 0))))), "No", "")), ""), "")</f>
        <v/>
      </c>
      <c r="FR427" s="66"/>
      <c r="FS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FT427" s="66"/>
      <c r="FU427" s="77"/>
      <c r="FV427" s="66"/>
      <c r="FW427" s="77" t="str">
        <f>IFERROR(IF(B427&lt;&gt;"", IF(AND(INDEX(Paste_Here!D$2:D$610, MATCH(B427, Paste_Here!A$2:A$610, 0))&lt;&gt;"", ISNUMBER(VALUE(INDEX(Paste_Here!D$2:D$610, MATCH(B427, Paste_Here!A$2:A$610, 0))))), INDEX(Paste_Here!D$2:D$610, MATCH(B427, Paste_Here!A$2:A$610, 0)), ""), ""), "")</f>
        <v/>
      </c>
      <c r="FX427" s="66"/>
      <c r="FY427" s="77" t="str">
        <f>IFERROR(IF(B427&lt;&gt;"", IF(AND(INDEX(Paste_Here!G$2:G$610, MATCH(B427, Paste_Here!A$2:A$610, 0))&lt;&gt;"", ISNUMBER(VALUE(INDEX(Paste_Here!G$2:G$610, MATCH(B427, Paste_Here!A$2:A$610, 0))))), INDEX(Paste_Here!G$2:G$610, MATCH(B427, Paste_Here!A$2:A$610, 0)), ""), ""), "")</f>
        <v/>
      </c>
      <c r="FZ427" s="66"/>
      <c r="GA427" s="95"/>
      <c r="GB427" s="66"/>
      <c r="JS427" s="1" t="str" cm="1">
        <f t="array" ref="JS427">IFERROR(INDEX(Paste_Here!$B$2:$B$610, MATCH(0, COUNTIF(JS$4:JS426, Paste_Here!$B$2:$B$610) + IF(Paste_Here!$B$2:$B$610="", 1, 0), 0)), "")</f>
        <v/>
      </c>
      <c r="JT427" s="1" t="str">
        <f>IF(JS427&lt;&gt;"", INDEX(Paste_Here!$A$2:$A$610, MATCH(JS427, Paste_Here!$B$2:$B$610, 0)), "")</f>
        <v/>
      </c>
      <c r="JU427" s="1" t="str">
        <f t="shared" si="71"/>
        <v/>
      </c>
      <c r="JV427" s="1" t="str" cm="1">
        <f t="array" ref="JV427">IFERROR(INDEX($JU$5:$JU$610, MATCH(SMALL(IF($JU$5:$JU$610&lt;&gt;"", COUNTIF($JU$5:$JU$610, "&lt;"&amp;$JU$5:$JU$610)+1), ROW()-ROW($JV$5)+1), COUNTIF($JU$5:$JU$610, "&lt;"&amp;$JU$5:$JU$610)+1, 0)), "")</f>
        <v/>
      </c>
    </row>
    <row r="428" spans="1:282">
      <c r="A428" s="66"/>
      <c r="B428" s="77" t="str">
        <f t="shared" si="62"/>
        <v/>
      </c>
      <c r="C428" s="66"/>
      <c r="D428" s="77" t="str">
        <f>IFERROR(IF(B428&lt;&gt;"", IF(COUNTIF(INDEX(Paste_Here!AS$2:AS$610, MATCH(B428, Paste_Here!A$2:A$610, 0), 0), "yes") &gt; 0, "Yes", IF(COUNTIF(INDEX(Paste_Here!AS$2:AS$610, MATCH(B428, Paste_Here!A$2:A$610, 0), 0), "no") &gt; 0, "No", "")), ""), "")</f>
        <v/>
      </c>
      <c r="E428" s="66"/>
      <c r="F428" s="77" t="str">
        <f t="shared" si="63"/>
        <v/>
      </c>
      <c r="G428" s="66"/>
      <c r="H428" s="77" t="str">
        <f>IFERROR(IF(B428&lt;&gt;"", IF(COUNTIF(INDEX(Paste_Here!AO$2:AR$610, MATCH(B428, Paste_Here!A$2:A$610, 0), 0), "yes") &gt; 0, "Yes", IF(COUNTIF(INDEX(Paste_Here!AO$2:AR$610, MATCH(B428, Paste_Here!A$2:A$610, 0), 0), "no") &gt; 0, "No", "")), ""), "")</f>
        <v/>
      </c>
      <c r="I428" s="66"/>
      <c r="J428" s="77" t="str">
        <f t="shared" si="64"/>
        <v/>
      </c>
      <c r="K428" s="66"/>
      <c r="L428" s="77" t="str">
        <f>IFERROR(IF(B428&lt;&gt;"", IF(ISNUMBER(SEARCH("yes", LOWER(INDEX(Paste_Here!W$2:W$610, MATCH(B428, Paste_Here!A$2:A$610, 0))))), "Yes", IF(ISNUMBER(SEARCH("no", LOWER(INDEX(Paste_Here!W$2:W$610, MATCH(B428, Paste_Here!A$2:A$610, 0))))), "No", "")), ""), "")</f>
        <v/>
      </c>
      <c r="M428" s="66"/>
      <c r="N428" s="77"/>
      <c r="O428" s="66"/>
      <c r="P428" s="77" t="str">
        <f>IFERROR(IF(B428&lt;&gt;"", IF(ISNUMBER(SEARCH("yes", LOWER(INDEX(Paste_Here!V$2:V$610, MATCH(B428, Paste_Here!A$2:A$610, 0))))), "Yes", IF(ISNUMBER(SEARCH("no", LOWER(INDEX(Paste_Here!V$2:V$610, MATCH(B428, Paste_Here!A$2:A$610, 0))))), "No", "")), ""), "")</f>
        <v/>
      </c>
      <c r="Q428" s="66"/>
      <c r="R428" s="77"/>
      <c r="S428" s="66"/>
      <c r="T428" s="77"/>
      <c r="U428" s="66"/>
      <c r="V428" s="66"/>
      <c r="W428" s="77" t="str">
        <f t="shared" si="65"/>
        <v/>
      </c>
      <c r="X428" s="66"/>
      <c r="Y428" s="77" t="str">
        <f>IFERROR(IF(B428&lt;&gt;"", IF(ISNUMBER(SEARCH("Revealed-Potential (Primary Focus)", LOWER(INDEX(Paste_Here!X$2:X$610, MATCH(B428, Paste_Here!A$2:A$610, 0))))), "Rev-Potential: Prim", IF(ISNUMBER(SEARCH("Revealed-Potential (Secondary Focus)", LOWER(INDEX(Paste_Here!X$2:X$610, MATCH(B428, Paste_Here!A$2:A$610, 0))))), "Rev-Potential: Sec", IF(ISNUMBER(SEARCH("Monitoring", LOWER(INDEX(Paste_Here!X$2:X$610, MATCH(B428, Paste_Here!A$2:A$610, 0))))), "Monitoring", IF(ISNUMBER(SEARCH("At-Promise (Secondary Focus)", LOWER(INDEX(Paste_Here!X$2:X$610, MATCH(B428, Paste_Here!A$2:A$610, 0))))), "At-Promise: Sec", IF(ISNUMBER(SEARCH("At-Promise (Primary Focus)", LOWER(INDEX(Paste_Here!X$2:X$610, MATCH(B428, Paste_Here!A$2:A$610, 0))))), "At-Promise: Prim", ""))))), ""), "")</f>
        <v/>
      </c>
      <c r="Z428" s="66"/>
      <c r="AA428" s="77"/>
      <c r="AB428" s="66"/>
      <c r="AC428" s="77" t="str">
        <f>IFERROR(IF(B428&lt;&gt;"", IF(ISNUMBER(SEARCH("Revealed-Potential (Primary Focus)", LOWER(INDEX(Paste_Here!AB$2:AB$610, MATCH(B428, Paste_Here!A$2:A$610, 0))))), "Rev-Potential: Prim", IF(ISNUMBER(SEARCH("Revealed-Potential (Secondary Focus)", LOWER(INDEX(Paste_Here!AB$2:AB$610, MATCH(B428, Paste_Here!A$2:A$610, 0))))), "Rev-Potential: Sec", IF(ISNUMBER(SEARCH("Monitoring", LOWER(INDEX(Paste_Here!AB$2:AB$610, MATCH(B428, Paste_Here!A$2:A$610, 0))))), "Monitoring", IF(ISNUMBER(SEARCH("At-Promise (Secondary Focus)", LOWER(INDEX(Paste_Here!AB$2:AB$610, MATCH(B428, Paste_Here!A$2:A$610, 0))))), "At-Promise: Sec", IF(ISNUMBER(SEARCH("At-Promise (Primary Focus)", LOWER(INDEX(Paste_Here!AB$2:AB$610, MATCH(B428, Paste_Here!A$2:A$610, 0))))), "At-Promise: Prim", ""))))), ""), "")</f>
        <v/>
      </c>
      <c r="AD428" s="66"/>
      <c r="AE428" s="77"/>
      <c r="AF428" s="66"/>
      <c r="AG428" s="77"/>
      <c r="AH428" s="66"/>
      <c r="AI428" s="77"/>
      <c r="AJ428" s="66"/>
      <c r="AK428" s="77"/>
      <c r="AL428" s="66"/>
      <c r="AM428" s="77"/>
      <c r="AN428" s="66"/>
      <c r="AO428" s="77"/>
      <c r="AP428" s="66"/>
      <c r="AQ428" s="77"/>
      <c r="AR428" s="66"/>
      <c r="AS428" s="77"/>
      <c r="AT428" s="66"/>
      <c r="AU428" s="66"/>
      <c r="AV428" s="77" t="str">
        <f t="shared" si="66"/>
        <v/>
      </c>
      <c r="AW428" s="66"/>
      <c r="AX428" s="77" t="str">
        <f>IFERROR(IF(B428&lt;&gt;"", IF(AND(INDEX(Paste_Here!AC$2:AC$610, MATCH(B428, Paste_Here!A$2:A$610, 0))&lt;&gt;"", ISNUMBER(VALUE(INDEX(Paste_Here!AC$2:AC$610, MATCH(B428, Paste_Here!A$2:A$610, 0))))), INDEX(Paste_Here!AC$2:AC$610, MATCH(B428, Paste_Here!A$2:A$610, 0)), ""), ""), "")</f>
        <v/>
      </c>
      <c r="AY428" s="66"/>
      <c r="AZ428" s="77" t="str">
        <f>IFERROR(IF(B428&lt;&gt;"", IF(AND(INDEX(Paste_Here!AD$2:AD$610, MATCH(B428, Paste_Here!A$2:A$610, 0))&lt;&gt;"", ISNUMBER(VALUE(INDEX(Paste_Here!AD$2:AD$610, MATCH(B428, Paste_Here!A$2:A$610, 0))))), TEXT(ROUND(VALUE(INDEX(Paste_Here!AD$2:AD$610, MATCH(B428, Paste_Here!A$2:A$610, 0))), 2), "0.00"), ""), ""), "")</f>
        <v/>
      </c>
      <c r="BA428" s="66"/>
      <c r="BB428" s="77" t="str">
        <f>IFERROR(IF(B428&lt;&gt;"", IF(LOWER(INDEX(Paste_Here!AE$2:AE$610, MATCH(B428, Paste_Here!A$2:A$610, 0)))="approaching expectations", "Approaching", IF(LOWER(INDEX(Paste_Here!AE$2:AE$610, MATCH(B428, Paste_Here!A$2:A$610, 0)))="met expectations", "Met", IF(LOWER(INDEX(Paste_Here!AE$2:AE$610, MATCH(B428, Paste_Here!A$2:A$610, 0)))="exceeded expectations", "Exceeded", IF(LOWER(INDEX(Paste_Here!AE$2:AE$610, MATCH(B428, Paste_Here!A$2:A$610, 0)))="below expectations", "Below", "")))), ""), "")</f>
        <v/>
      </c>
      <c r="BC428" s="66"/>
      <c r="BD428" s="77" t="str">
        <f>IFERROR(IF(B428&lt;&gt;"", IF(AND(INDEX(Paste_Here!T$2:T$610, MATCH(B428, Paste_Here!A$2:A$610, 0))&lt;&gt;"", ISNUMBER(VALUE(INDEX(Paste_Here!T$2:T$610, MATCH(B428, Paste_Here!A$2:A$610, 0))))), INDEX(Paste_Here!T$2:T$610, MATCH(B428, Paste_Here!A$2:A$610, 0)), ""), ""), "")</f>
        <v/>
      </c>
      <c r="BE428" s="66"/>
      <c r="BF428" s="77"/>
      <c r="BG428" s="66"/>
      <c r="BH428" s="77"/>
      <c r="BI428" s="66"/>
      <c r="BJ428" s="77"/>
      <c r="BK428" s="66"/>
      <c r="BL428" s="77" t="str">
        <f>IFERROR(IF(B428&lt;&gt;"", IF(AND(INDEX(Paste_Here!N$2:N$610, MATCH(B428, Paste_Here!A$2:A$610, 0))&lt;&gt;"", ISNUMBER(VALUE(INDEX(Paste_Here!N$2:N$610, MATCH(B428, Paste_Here!A$2:A$610, 0))))), INDEX(Paste_Here!N$2:N$610, MATCH(B428, Paste_Here!A$2:A$610, 0)), ""), ""), "")</f>
        <v/>
      </c>
      <c r="BM428" s="66"/>
      <c r="BN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BO428" s="66"/>
      <c r="BP428" s="77" t="str" cm="1">
        <f t="array" aca="1" ref="BP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BQ428" s="66"/>
      <c r="BR428" s="66"/>
      <c r="BS428" s="77"/>
      <c r="BT428" s="66"/>
      <c r="BU428" s="77"/>
      <c r="BV428" s="66"/>
      <c r="BW428" s="77"/>
      <c r="BX428" s="66"/>
      <c r="BY428" s="77"/>
      <c r="BZ428" s="66"/>
      <c r="CA428" s="77"/>
      <c r="CB428" s="66"/>
      <c r="CC428" s="77"/>
      <c r="CD428" s="66"/>
      <c r="CE428" s="77"/>
      <c r="CF428" s="66"/>
      <c r="CG428" s="77"/>
      <c r="CH428" s="66"/>
      <c r="CI428" s="77"/>
      <c r="CJ428" s="66"/>
      <c r="CK428" s="77"/>
      <c r="CL428" s="66"/>
      <c r="CM428" s="77"/>
      <c r="CN428" s="66"/>
      <c r="CO428" s="66"/>
      <c r="CP428" s="77" t="str">
        <f t="shared" si="67"/>
        <v/>
      </c>
      <c r="CQ428" s="66"/>
      <c r="CR428" s="77" t="str">
        <f>IFERROR(IF(B428&lt;&gt;"", IF(AND(INDEX(Paste_Here!Y$2:Y$610, MATCH(B428, Paste_Here!A$2:A$610, 0))&lt;&gt;"", ISNUMBER(VALUE(INDEX(Paste_Here!Y$2:Y$610, MATCH(B428, Paste_Here!A$2:A$610, 0))))), INDEX(Paste_Here!Y$2:Y$610, MATCH(B428, Paste_Here!A$2:A$610, 0)), ""), ""), "")</f>
        <v/>
      </c>
      <c r="CS428" s="66"/>
      <c r="CT428" s="77" t="str">
        <f>IFERROR(IF(B428&lt;&gt;"", IF(AND(INDEX(Paste_Here!AA$2:AA$610, MATCH(B428, Paste_Here!A$2:A$610, 0))&lt;&gt;"", ISNUMBER(--INDEX(Paste_Here!AA$2:AA$610, MATCH(B428, Paste_Here!A$2:A$610, 0)))), TEXT(ROUND(--INDEX(Paste_Here!AA$2:AA$610, MATCH(B428, Paste_Here!A$2:A$610, 0)), 2), "0.00"), ""), ""), "")</f>
        <v/>
      </c>
      <c r="CU428" s="66"/>
      <c r="CV428" s="77" t="str">
        <f>IFERROR(IF(B428&lt;&gt;"", IF(LOWER(INDEX(Paste_Here!Z$2:Z$610, MATCH(B428, Paste_Here!A$2:A$610, 0)))="approaching expectations", "Approaching", IF(LOWER(INDEX(Paste_Here!Z$2:Z$610, MATCH(B428, Paste_Here!A$2:A$610, 0)))="met expectations", "Met", IF(LOWER(INDEX(Paste_Here!Z$2:Z$610, MATCH(B428, Paste_Here!A$2:A$610, 0)))="exceeded expectations", "Exceeded", IF(LOWER(INDEX(Paste_Here!Z$2:Z$610, MATCH(B428, Paste_Here!A$2:A$610, 0)))="below expectations", "Below", "")))), ""), "")</f>
        <v/>
      </c>
      <c r="CW428" s="66"/>
      <c r="CX428" s="77"/>
      <c r="CY428" s="66"/>
      <c r="CZ428" s="77" t="str">
        <f>IFERROR(IF(B428&lt;&gt;"", IF(AND(INDEX(Paste_Here!AL$2:AL$610, MATCH(B428, Paste_Here!A$2:A$610, 0))&lt;&gt;"", ISNUMBER(VALUE(INDEX(Paste_Here!AL$2:AL$610, MATCH(B428, Paste_Here!A$2:A$610, 0))))), INDEX(Paste_Here!AL$2:AL$610, MATCH(B428, Paste_Here!A$2:A$610, 0)), ""), ""), "")</f>
        <v/>
      </c>
      <c r="DA428" s="66"/>
      <c r="DB428" s="77" t="str">
        <f>IFERROR(IF(B428&lt;&gt;"", IF(ISNUMBER(SEARCH("highrisk", LOWER(INDEX(Paste_Here!AM$2:AM$610, MATCH(B428, Paste_Here!A$2:A$610, 0))))), "High Risk", IF(ISNUMBER(SEARCH("lowrisk", LOWER(INDEX(Paste_Here!AM$2:AM$610, MATCH(B428, Paste_Here!A$2:A$610, 0))))), "Low Risk", IF(ISNUMBER(SEARCH("somerisk", LOWER(INDEX(Paste_Here!AM$2:AM$610, MATCH(B428, Paste_Here!A$2:A$610, 0))))), "Some Risk", ""))), ""), "")</f>
        <v/>
      </c>
      <c r="DC428" s="66"/>
      <c r="DD428" s="77" t="str">
        <f>IFERROR(IF(B428&lt;&gt;"", IF(AND(INDEX(Paste_Here!AN$2:AN$610, MATCH(B428, Paste_Here!A$2:A$610, 0))&lt;&gt;"", ISNUMBER(VALUE(INDEX(Paste_Here!AN$2:AN$610, MATCH(B428, Paste_Here!A$2:A$610, 0))))), INDEX(Paste_Here!AN$2:AN$610, MATCH(B428, Paste_Here!A$2:A$610, 0)), ""), ""), "")</f>
        <v/>
      </c>
      <c r="DE428" s="66"/>
      <c r="DF428" s="77" t="str">
        <f>IFERROR(IF(B428&lt;&gt;"", IF(AND(INDEX(Paste_Here!Q$2:Q$610, MATCH(B428, Paste_Here!A$2:A$610, 0))&lt;&gt;"", ISNUMBER(VALUE(INDEX(Paste_Here!Q$2:Q$610, MATCH(B428, Paste_Here!A$2:A$610, 0))))), INDEX(Paste_Here!Q$2:Q$610, MATCH(B428, Paste_Here!A$2:A$610, 0)), ""), ""), "")</f>
        <v/>
      </c>
      <c r="DG428" s="66"/>
      <c r="DH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DI428" s="66"/>
      <c r="DJ428" s="77" t="str" cm="1">
        <f t="array" aca="1" ref="DJ428" ca="1">IFERROR(VALUE(IF(ISNUMBER(SEARCH("EM", INDEX(Paste_Here!S$2:S$500, MATCH(B428, Paste_Here!A$2:A$500, 0)))), "-" &amp;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f>
        <v/>
      </c>
      <c r="DK428" s="66"/>
      <c r="DL428" s="66"/>
      <c r="DM428" s="77" t="str">
        <f t="shared" si="68"/>
        <v/>
      </c>
      <c r="DN428" s="66"/>
      <c r="DO428" s="77" t="str">
        <f>IFERROR(IF(B428&lt;&gt;"", IF(AND(INDEX(Paste_Here!AF$2:AF$610, MATCH(B428, Paste_Here!A$2:A$610, 0))&lt;&gt;"", ISNUMBER(VALUE(INDEX(Paste_Here!AF$2:AF$610, MATCH(B428, Paste_Here!A$2:A$610, 0))))), INDEX(Paste_Here!AF$2:AF$610, MATCH(B428, Paste_Here!A$2:A$610, 0)), ""), ""), "")</f>
        <v/>
      </c>
      <c r="DP428" s="66"/>
      <c r="DQ428" s="77" t="str">
        <f>IFERROR(IF(B428&lt;&gt;"", IF(AND(INDEX(Paste_Here!AG$2:AG$610, MATCH(B428, Paste_Here!A$2:A$610, 0))&lt;&gt;"", ISNUMBER(--INDEX(Paste_Here!AG$2:AG$610, MATCH(B428, Paste_Here!A$2:A$610, 0)))), TEXT(ROUND(--INDEX(Paste_Here!AG$2:AG$610, MATCH(B428, Paste_Here!A$2:A$610, 0)), 2), "0.00"), ""), ""), "")</f>
        <v/>
      </c>
      <c r="DR428" s="66"/>
      <c r="DS428" s="77" t="str">
        <f>IFERROR(IF(B428&lt;&gt;"", IF(LOWER(INDEX(Paste_Here!AH$2:AH$610, MATCH(B428, Paste_Here!A$2:A$610, 0)))="approaching expectations", "Approaching", IF(LOWER(INDEX(Paste_Here!AH$2:AH$610, MATCH(B428, Paste_Here!A$2:A$610, 0)))="met expectations", "Met", IF(LOWER(INDEX(Paste_Here!AH$2:AH$610, MATCH(B428, Paste_Here!A$2:A$610, 0)))="exceeded expectations", "Exceeded", IF(LOWER(INDEX(Paste_Here!AH$2:AH$610, MATCH(B428, Paste_Here!A$2:A$610, 0)))="below expectations", "Below", "")))), ""), "")</f>
        <v/>
      </c>
      <c r="DT428" s="66"/>
      <c r="DU428" s="77" t="str">
        <f>IFERROR(IF(B428&lt;&gt;"", IF(AND(INDEX(Paste_Here!U$2:U$610, MATCH(B428, Paste_Here!A$2:A$610, 0))&lt;&gt;"", ISNUMBER(VALUE(INDEX(Paste_Here!U$2:U$610, MATCH(B428, Paste_Here!A$2:A$610, 0))))), INDEX(Paste_Here!U$2:U$610, MATCH(B428, Paste_Here!A$2:A$610, 0)), ""), ""), "")</f>
        <v/>
      </c>
      <c r="DV428" s="66"/>
      <c r="DW428" s="77"/>
      <c r="DX428" s="66"/>
      <c r="DY428" s="77" t="str">
        <f>IFERROR(IF(B428&lt;&gt;"", IF(AND(INDEX(Paste_Here!AI$2:AI$610, MATCH(B428, Paste_Here!A$2:A$610, 0))&lt;&gt;"", ISNUMBER(VALUE(INDEX(Paste_Here!AI$2:AI$610, MATCH(B428, Paste_Here!A$2:A$610, 0))))), INDEX(Paste_Here!AI$2:AI$610, MATCH(B428, Paste_Here!A$2:A$610, 0)), ""), ""), "")</f>
        <v/>
      </c>
      <c r="DZ428" s="66"/>
      <c r="EA428" s="77" t="str">
        <f>IFERROR(IF(B428&lt;&gt;"", IF(AND(INDEX(Paste_Here!AJ$2:AJ$610, MATCH(B428, Paste_Here!A$2:A$610, 0))&lt;&gt;"", ISNUMBER(--INDEX(Paste_Here!AJ$2:AJ$610, MATCH(B428, Paste_Here!A$2:A$610, 0)))), TEXT(ROUND(--INDEX(Paste_Here!AJ$2:AJ$610, MATCH(B428, Paste_Here!A$2:A$610, 0)), 2), "0.00"), ""), ""), "")</f>
        <v/>
      </c>
      <c r="EB428" s="66"/>
      <c r="EC428" s="77" t="str">
        <f>IFERROR(IF(B428&lt;&gt;"", IF(LOWER(INDEX(Paste_Here!AK$2:AK$610, MATCH(B428, Paste_Here!A$2:A$610, 0)))="approaching expectations", "Approaching", IF(LOWER(INDEX(Paste_Here!AK$2:AK$610, MATCH(B428, Paste_Here!A$2:A$610, 0)))="met expectations", "Met", IF(LOWER(INDEX(Paste_Here!AK$2:AK$610, MATCH(B428, Paste_Here!A$2:A$610, 0)))="exceeded expectations", "Exceeded", IF(LOWER(INDEX(Paste_Here!AK$2:AK$610, MATCH(B428, Paste_Here!A$2:A$610, 0)))="below expectations", "Below", "")))), ""), "")</f>
        <v/>
      </c>
      <c r="ED428" s="66"/>
      <c r="EE428" s="77"/>
      <c r="EF428" s="66"/>
      <c r="EG428" s="77"/>
      <c r="EH428" s="66"/>
      <c r="EI428" s="66"/>
      <c r="EJ428" s="77" t="str">
        <f t="shared" si="69"/>
        <v/>
      </c>
      <c r="EK428" s="66"/>
      <c r="EL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EM428" s="66"/>
      <c r="EN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EO428" s="66"/>
      <c r="EP428" s="77"/>
      <c r="EQ428" s="66"/>
      <c r="ER428" s="77" t="str">
        <f>IFERROR(IF(B428&lt;&gt;"", IF(AND(INDEX(Paste_Here!AT$2:AT$610, MATCH(B428, Paste_Here!A$2:A$610, 0))&lt;&gt;"", ISNUMBER(VALUE(INDEX(Paste_Here!AT$2:AT$610, MATCH(B428, Paste_Here!A$2:A$610, 0))))), INDEX(Paste_Here!AT$2:AT$610, MATCH(B428, Paste_Here!A$2:A$610, 0)), ""), ""), "")</f>
        <v/>
      </c>
      <c r="ES428" s="66"/>
      <c r="ET428" s="77" t="str">
        <f>IFERROR(IF(B428&lt;&gt;"", IF(AND(INDEX(Paste_Here!AV$2:AV$610, MATCH(B428, Paste_Here!A$2:A$610, 0))&lt;&gt;"", ISNUMBER(VALUE(INDEX(Paste_Here!AV$2:AV$610, MATCH(B428, Paste_Here!A$2:A$610, 0))))), INDEX(Paste_Here!AV$2:AV$610, MATCH(B428, Paste_Here!A$2:A$610, 0)), ""), ""), "")</f>
        <v/>
      </c>
      <c r="EU428" s="66"/>
      <c r="EV428" s="77"/>
      <c r="EW428" s="66"/>
      <c r="EX428" s="77" t="str">
        <f>IFERROR(IF(B428&lt;&gt;"", IF(AND(INDEX(Paste_Here!AU$2:AU$610, MATCH(B428, Paste_Here!A$2:A$610, 0))&lt;&gt;"", ISNUMBER(VALUE(INDEX(Paste_Here!AU$2:AU$610, MATCH(B428, Paste_Here!A$2:A$610, 0))))), INDEX(Paste_Here!AU$2:AU$610, MATCH(B428, Paste_Here!A$2:A$610, 0)), ""), ""), "")</f>
        <v/>
      </c>
      <c r="EY428" s="66"/>
      <c r="EZ428" s="77" t="str">
        <f>IFERROR(IF(B428&lt;&gt;"", IF(AND(INDEX(Paste_Here!AW$2:AW$610, MATCH(B428, Paste_Here!A$2:A$610, 0))&lt;&gt;"", ISNUMBER(VALUE(INDEX(Paste_Here!AW$2:AW$610, MATCH(B428, Paste_Here!A$2:A$610, 0))))), INDEX(Paste_Here!AW$2:AW$610, MATCH(B428, Paste_Here!A$2:A$610, 0)), ""), ""), "")</f>
        <v/>
      </c>
      <c r="FA428" s="66"/>
      <c r="FB428" s="77"/>
      <c r="FC428" s="66"/>
      <c r="FD428" s="77"/>
      <c r="FE428" s="66"/>
      <c r="FF428" s="66"/>
      <c r="FG428" s="77" t="str">
        <f t="shared" si="70"/>
        <v/>
      </c>
      <c r="FH428" s="66"/>
      <c r="FI428" s="77" t="str">
        <f>IFERROR(IF(B428&lt;&gt;"", IF(ISNUMBER(SEARCH("s", LOWER(INDEX(Paste_Here!M$2:M$610, MATCH(B428, Paste_Here!A$2:A$610, 0))))), "Yes", IF(INDEX(Paste_Here!M$2:M$610, MATCH(B428, Paste_Here!A$2:A$610, 0))&lt;&gt;"", "No", "")), ""), "")</f>
        <v/>
      </c>
      <c r="FJ428" s="66"/>
      <c r="FK428" s="77" t="str">
        <f>IFERROR(IF(B428&lt;&gt;"", IF(ISNUMBER(SEARCH("yes", LOWER(INDEX(Paste_Here!F$2:F$610, MATCH(B428, Paste_Here!A$2:A$610, 0))))), "Yes", IF(ISNUMBER(SEARCH("no", LOWER(INDEX(Paste_Here!F$2:F$610, MATCH(B428, Paste_Here!A$2:A$610, 0))))), "No", "")), ""), "")</f>
        <v/>
      </c>
      <c r="FL428" s="66"/>
      <c r="FM428" s="77" t="str">
        <f>IFERROR(IF(B428&lt;&gt;"", IF(ISNUMBER(SEARCH("english language learner", LOWER(INDEX(Paste_Here!C$2:C$610, MATCH(B428, Paste_Here!A$2:A$610, 0))))), "Yes", ""), ""), "")</f>
        <v/>
      </c>
      <c r="FN428" s="66"/>
      <c r="FO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FP428" s="66"/>
      <c r="FQ428" s="77" t="str">
        <f>IFERROR(IF(B428&lt;&gt;"", IF(ISNUMBER(SEARCH("yes", LOWER(INDEX(Paste_Here!L$2:L$610, MATCH(B428, Paste_Here!A$2:A$610, 0))))), "Yes", IF(ISNUMBER(SEARCH("no", LOWER(INDEX(Paste_Here!L$2:L$610, MATCH(B428, Paste_Here!A$2:A$610, 0))))), "No", "")), ""), "")</f>
        <v/>
      </c>
      <c r="FR428" s="66"/>
      <c r="FS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FT428" s="66"/>
      <c r="FU428" s="77"/>
      <c r="FV428" s="66"/>
      <c r="FW428" s="77" t="str">
        <f>IFERROR(IF(B428&lt;&gt;"", IF(AND(INDEX(Paste_Here!D$2:D$610, MATCH(B428, Paste_Here!A$2:A$610, 0))&lt;&gt;"", ISNUMBER(VALUE(INDEX(Paste_Here!D$2:D$610, MATCH(B428, Paste_Here!A$2:A$610, 0))))), INDEX(Paste_Here!D$2:D$610, MATCH(B428, Paste_Here!A$2:A$610, 0)), ""), ""), "")</f>
        <v/>
      </c>
      <c r="FX428" s="66"/>
      <c r="FY428" s="77" t="str">
        <f>IFERROR(IF(B428&lt;&gt;"", IF(AND(INDEX(Paste_Here!G$2:G$610, MATCH(B428, Paste_Here!A$2:A$610, 0))&lt;&gt;"", ISNUMBER(VALUE(INDEX(Paste_Here!G$2:G$610, MATCH(B428, Paste_Here!A$2:A$610, 0))))), INDEX(Paste_Here!G$2:G$610, MATCH(B428, Paste_Here!A$2:A$610, 0)), ""), ""), "")</f>
        <v/>
      </c>
      <c r="FZ428" s="66"/>
      <c r="GA428" s="95"/>
      <c r="GB428" s="66"/>
      <c r="JS428" s="1" t="str" cm="1">
        <f t="array" ref="JS428">IFERROR(INDEX(Paste_Here!$B$2:$B$610, MATCH(0, COUNTIF(JS$4:JS427, Paste_Here!$B$2:$B$610) + IF(Paste_Here!$B$2:$B$610="", 1, 0), 0)), "")</f>
        <v/>
      </c>
      <c r="JT428" s="1" t="str">
        <f>IF(JS428&lt;&gt;"", INDEX(Paste_Here!$A$2:$A$610, MATCH(JS428, Paste_Here!$B$2:$B$610, 0)), "")</f>
        <v/>
      </c>
      <c r="JU428" s="1" t="str">
        <f t="shared" si="71"/>
        <v/>
      </c>
      <c r="JV428" s="1" t="str" cm="1">
        <f t="array" ref="JV428">IFERROR(INDEX($JU$5:$JU$610, MATCH(SMALL(IF($JU$5:$JU$610&lt;&gt;"", COUNTIF($JU$5:$JU$610, "&lt;"&amp;$JU$5:$JU$610)+1), ROW()-ROW($JV$5)+1), COUNTIF($JU$5:$JU$610, "&lt;"&amp;$JU$5:$JU$610)+1, 0)), "")</f>
        <v/>
      </c>
    </row>
    <row r="429" spans="1:282">
      <c r="A429" s="66"/>
      <c r="B429" s="77" t="str">
        <f t="shared" si="62"/>
        <v/>
      </c>
      <c r="C429" s="66"/>
      <c r="D429" s="77" t="str">
        <f>IFERROR(IF(B429&lt;&gt;"", IF(COUNTIF(INDEX(Paste_Here!AS$2:AS$610, MATCH(B429, Paste_Here!A$2:A$610, 0), 0), "yes") &gt; 0, "Yes", IF(COUNTIF(INDEX(Paste_Here!AS$2:AS$610, MATCH(B429, Paste_Here!A$2:A$610, 0), 0), "no") &gt; 0, "No", "")), ""), "")</f>
        <v/>
      </c>
      <c r="E429" s="66"/>
      <c r="F429" s="77" t="str">
        <f t="shared" si="63"/>
        <v/>
      </c>
      <c r="G429" s="66"/>
      <c r="H429" s="77" t="str">
        <f>IFERROR(IF(B429&lt;&gt;"", IF(COUNTIF(INDEX(Paste_Here!AO$2:AR$610, MATCH(B429, Paste_Here!A$2:A$610, 0), 0), "yes") &gt; 0, "Yes", IF(COUNTIF(INDEX(Paste_Here!AO$2:AR$610, MATCH(B429, Paste_Here!A$2:A$610, 0), 0), "no") &gt; 0, "No", "")), ""), "")</f>
        <v/>
      </c>
      <c r="I429" s="66"/>
      <c r="J429" s="77" t="str">
        <f t="shared" si="64"/>
        <v/>
      </c>
      <c r="K429" s="66"/>
      <c r="L429" s="77" t="str">
        <f>IFERROR(IF(B429&lt;&gt;"", IF(ISNUMBER(SEARCH("yes", LOWER(INDEX(Paste_Here!W$2:W$610, MATCH(B429, Paste_Here!A$2:A$610, 0))))), "Yes", IF(ISNUMBER(SEARCH("no", LOWER(INDEX(Paste_Here!W$2:W$610, MATCH(B429, Paste_Here!A$2:A$610, 0))))), "No", "")), ""), "")</f>
        <v/>
      </c>
      <c r="M429" s="66"/>
      <c r="N429" s="77"/>
      <c r="O429" s="66"/>
      <c r="P429" s="77" t="str">
        <f>IFERROR(IF(B429&lt;&gt;"", IF(ISNUMBER(SEARCH("yes", LOWER(INDEX(Paste_Here!V$2:V$610, MATCH(B429, Paste_Here!A$2:A$610, 0))))), "Yes", IF(ISNUMBER(SEARCH("no", LOWER(INDEX(Paste_Here!V$2:V$610, MATCH(B429, Paste_Here!A$2:A$610, 0))))), "No", "")), ""), "")</f>
        <v/>
      </c>
      <c r="Q429" s="66"/>
      <c r="R429" s="77"/>
      <c r="S429" s="66"/>
      <c r="T429" s="77"/>
      <c r="U429" s="66"/>
      <c r="V429" s="66"/>
      <c r="W429" s="77" t="str">
        <f t="shared" si="65"/>
        <v/>
      </c>
      <c r="X429" s="66"/>
      <c r="Y429" s="77" t="str">
        <f>IFERROR(IF(B429&lt;&gt;"", IF(ISNUMBER(SEARCH("Revealed-Potential (Primary Focus)", LOWER(INDEX(Paste_Here!X$2:X$610, MATCH(B429, Paste_Here!A$2:A$610, 0))))), "Rev-Potential: Prim", IF(ISNUMBER(SEARCH("Revealed-Potential (Secondary Focus)", LOWER(INDEX(Paste_Here!X$2:X$610, MATCH(B429, Paste_Here!A$2:A$610, 0))))), "Rev-Potential: Sec", IF(ISNUMBER(SEARCH("Monitoring", LOWER(INDEX(Paste_Here!X$2:X$610, MATCH(B429, Paste_Here!A$2:A$610, 0))))), "Monitoring", IF(ISNUMBER(SEARCH("At-Promise (Secondary Focus)", LOWER(INDEX(Paste_Here!X$2:X$610, MATCH(B429, Paste_Here!A$2:A$610, 0))))), "At-Promise: Sec", IF(ISNUMBER(SEARCH("At-Promise (Primary Focus)", LOWER(INDEX(Paste_Here!X$2:X$610, MATCH(B429, Paste_Here!A$2:A$610, 0))))), "At-Promise: Prim", ""))))), ""), "")</f>
        <v/>
      </c>
      <c r="Z429" s="66"/>
      <c r="AA429" s="77"/>
      <c r="AB429" s="66"/>
      <c r="AC429" s="77" t="str">
        <f>IFERROR(IF(B429&lt;&gt;"", IF(ISNUMBER(SEARCH("Revealed-Potential (Primary Focus)", LOWER(INDEX(Paste_Here!AB$2:AB$610, MATCH(B429, Paste_Here!A$2:A$610, 0))))), "Rev-Potential: Prim", IF(ISNUMBER(SEARCH("Revealed-Potential (Secondary Focus)", LOWER(INDEX(Paste_Here!AB$2:AB$610, MATCH(B429, Paste_Here!A$2:A$610, 0))))), "Rev-Potential: Sec", IF(ISNUMBER(SEARCH("Monitoring", LOWER(INDEX(Paste_Here!AB$2:AB$610, MATCH(B429, Paste_Here!A$2:A$610, 0))))), "Monitoring", IF(ISNUMBER(SEARCH("At-Promise (Secondary Focus)", LOWER(INDEX(Paste_Here!AB$2:AB$610, MATCH(B429, Paste_Here!A$2:A$610, 0))))), "At-Promise: Sec", IF(ISNUMBER(SEARCH("At-Promise (Primary Focus)", LOWER(INDEX(Paste_Here!AB$2:AB$610, MATCH(B429, Paste_Here!A$2:A$610, 0))))), "At-Promise: Prim", ""))))), ""), "")</f>
        <v/>
      </c>
      <c r="AD429" s="66"/>
      <c r="AE429" s="77"/>
      <c r="AF429" s="66"/>
      <c r="AG429" s="77"/>
      <c r="AH429" s="66"/>
      <c r="AI429" s="77"/>
      <c r="AJ429" s="66"/>
      <c r="AK429" s="77"/>
      <c r="AL429" s="66"/>
      <c r="AM429" s="77"/>
      <c r="AN429" s="66"/>
      <c r="AO429" s="77"/>
      <c r="AP429" s="66"/>
      <c r="AQ429" s="77"/>
      <c r="AR429" s="66"/>
      <c r="AS429" s="77"/>
      <c r="AT429" s="66"/>
      <c r="AU429" s="66"/>
      <c r="AV429" s="77" t="str">
        <f t="shared" si="66"/>
        <v/>
      </c>
      <c r="AW429" s="66"/>
      <c r="AX429" s="77" t="str">
        <f>IFERROR(IF(B429&lt;&gt;"", IF(AND(INDEX(Paste_Here!AC$2:AC$610, MATCH(B429, Paste_Here!A$2:A$610, 0))&lt;&gt;"", ISNUMBER(VALUE(INDEX(Paste_Here!AC$2:AC$610, MATCH(B429, Paste_Here!A$2:A$610, 0))))), INDEX(Paste_Here!AC$2:AC$610, MATCH(B429, Paste_Here!A$2:A$610, 0)), ""), ""), "")</f>
        <v/>
      </c>
      <c r="AY429" s="66"/>
      <c r="AZ429" s="77" t="str">
        <f>IFERROR(IF(B429&lt;&gt;"", IF(AND(INDEX(Paste_Here!AD$2:AD$610, MATCH(B429, Paste_Here!A$2:A$610, 0))&lt;&gt;"", ISNUMBER(VALUE(INDEX(Paste_Here!AD$2:AD$610, MATCH(B429, Paste_Here!A$2:A$610, 0))))), TEXT(ROUND(VALUE(INDEX(Paste_Here!AD$2:AD$610, MATCH(B429, Paste_Here!A$2:A$610, 0))), 2), "0.00"), ""), ""), "")</f>
        <v/>
      </c>
      <c r="BA429" s="66"/>
      <c r="BB429" s="77" t="str">
        <f>IFERROR(IF(B429&lt;&gt;"", IF(LOWER(INDEX(Paste_Here!AE$2:AE$610, MATCH(B429, Paste_Here!A$2:A$610, 0)))="approaching expectations", "Approaching", IF(LOWER(INDEX(Paste_Here!AE$2:AE$610, MATCH(B429, Paste_Here!A$2:A$610, 0)))="met expectations", "Met", IF(LOWER(INDEX(Paste_Here!AE$2:AE$610, MATCH(B429, Paste_Here!A$2:A$610, 0)))="exceeded expectations", "Exceeded", IF(LOWER(INDEX(Paste_Here!AE$2:AE$610, MATCH(B429, Paste_Here!A$2:A$610, 0)))="below expectations", "Below", "")))), ""), "")</f>
        <v/>
      </c>
      <c r="BC429" s="66"/>
      <c r="BD429" s="77" t="str">
        <f>IFERROR(IF(B429&lt;&gt;"", IF(AND(INDEX(Paste_Here!T$2:T$610, MATCH(B429, Paste_Here!A$2:A$610, 0))&lt;&gt;"", ISNUMBER(VALUE(INDEX(Paste_Here!T$2:T$610, MATCH(B429, Paste_Here!A$2:A$610, 0))))), INDEX(Paste_Here!T$2:T$610, MATCH(B429, Paste_Here!A$2:A$610, 0)), ""), ""), "")</f>
        <v/>
      </c>
      <c r="BE429" s="66"/>
      <c r="BF429" s="77"/>
      <c r="BG429" s="66"/>
      <c r="BH429" s="77"/>
      <c r="BI429" s="66"/>
      <c r="BJ429" s="77"/>
      <c r="BK429" s="66"/>
      <c r="BL429" s="77" t="str">
        <f>IFERROR(IF(B429&lt;&gt;"", IF(AND(INDEX(Paste_Here!N$2:N$610, MATCH(B429, Paste_Here!A$2:A$610, 0))&lt;&gt;"", ISNUMBER(VALUE(INDEX(Paste_Here!N$2:N$610, MATCH(B429, Paste_Here!A$2:A$610, 0))))), INDEX(Paste_Here!N$2:N$610, MATCH(B429, Paste_Here!A$2:A$610, 0)), ""), ""), "")</f>
        <v/>
      </c>
      <c r="BM429" s="66"/>
      <c r="BN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BO429" s="66"/>
      <c r="BP429" s="77" t="str" cm="1">
        <f t="array" aca="1" ref="BP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BQ429" s="66"/>
      <c r="BR429" s="66"/>
      <c r="BS429" s="77"/>
      <c r="BT429" s="66"/>
      <c r="BU429" s="77"/>
      <c r="BV429" s="66"/>
      <c r="BW429" s="77"/>
      <c r="BX429" s="66"/>
      <c r="BY429" s="77"/>
      <c r="BZ429" s="66"/>
      <c r="CA429" s="77"/>
      <c r="CB429" s="66"/>
      <c r="CC429" s="77"/>
      <c r="CD429" s="66"/>
      <c r="CE429" s="77"/>
      <c r="CF429" s="66"/>
      <c r="CG429" s="77"/>
      <c r="CH429" s="66"/>
      <c r="CI429" s="77"/>
      <c r="CJ429" s="66"/>
      <c r="CK429" s="77"/>
      <c r="CL429" s="66"/>
      <c r="CM429" s="77"/>
      <c r="CN429" s="66"/>
      <c r="CO429" s="66"/>
      <c r="CP429" s="77" t="str">
        <f t="shared" si="67"/>
        <v/>
      </c>
      <c r="CQ429" s="66"/>
      <c r="CR429" s="77" t="str">
        <f>IFERROR(IF(B429&lt;&gt;"", IF(AND(INDEX(Paste_Here!Y$2:Y$610, MATCH(B429, Paste_Here!A$2:A$610, 0))&lt;&gt;"", ISNUMBER(VALUE(INDEX(Paste_Here!Y$2:Y$610, MATCH(B429, Paste_Here!A$2:A$610, 0))))), INDEX(Paste_Here!Y$2:Y$610, MATCH(B429, Paste_Here!A$2:A$610, 0)), ""), ""), "")</f>
        <v/>
      </c>
      <c r="CS429" s="66"/>
      <c r="CT429" s="77" t="str">
        <f>IFERROR(IF(B429&lt;&gt;"", IF(AND(INDEX(Paste_Here!AA$2:AA$610, MATCH(B429, Paste_Here!A$2:A$610, 0))&lt;&gt;"", ISNUMBER(--INDEX(Paste_Here!AA$2:AA$610, MATCH(B429, Paste_Here!A$2:A$610, 0)))), TEXT(ROUND(--INDEX(Paste_Here!AA$2:AA$610, MATCH(B429, Paste_Here!A$2:A$610, 0)), 2), "0.00"), ""), ""), "")</f>
        <v/>
      </c>
      <c r="CU429" s="66"/>
      <c r="CV429" s="77" t="str">
        <f>IFERROR(IF(B429&lt;&gt;"", IF(LOWER(INDEX(Paste_Here!Z$2:Z$610, MATCH(B429, Paste_Here!A$2:A$610, 0)))="approaching expectations", "Approaching", IF(LOWER(INDEX(Paste_Here!Z$2:Z$610, MATCH(B429, Paste_Here!A$2:A$610, 0)))="met expectations", "Met", IF(LOWER(INDEX(Paste_Here!Z$2:Z$610, MATCH(B429, Paste_Here!A$2:A$610, 0)))="exceeded expectations", "Exceeded", IF(LOWER(INDEX(Paste_Here!Z$2:Z$610, MATCH(B429, Paste_Here!A$2:A$610, 0)))="below expectations", "Below", "")))), ""), "")</f>
        <v/>
      </c>
      <c r="CW429" s="66"/>
      <c r="CX429" s="77"/>
      <c r="CY429" s="66"/>
      <c r="CZ429" s="77" t="str">
        <f>IFERROR(IF(B429&lt;&gt;"", IF(AND(INDEX(Paste_Here!AL$2:AL$610, MATCH(B429, Paste_Here!A$2:A$610, 0))&lt;&gt;"", ISNUMBER(VALUE(INDEX(Paste_Here!AL$2:AL$610, MATCH(B429, Paste_Here!A$2:A$610, 0))))), INDEX(Paste_Here!AL$2:AL$610, MATCH(B429, Paste_Here!A$2:A$610, 0)), ""), ""), "")</f>
        <v/>
      </c>
      <c r="DA429" s="66"/>
      <c r="DB429" s="77" t="str">
        <f>IFERROR(IF(B429&lt;&gt;"", IF(ISNUMBER(SEARCH("highrisk", LOWER(INDEX(Paste_Here!AM$2:AM$610, MATCH(B429, Paste_Here!A$2:A$610, 0))))), "High Risk", IF(ISNUMBER(SEARCH("lowrisk", LOWER(INDEX(Paste_Here!AM$2:AM$610, MATCH(B429, Paste_Here!A$2:A$610, 0))))), "Low Risk", IF(ISNUMBER(SEARCH("somerisk", LOWER(INDEX(Paste_Here!AM$2:AM$610, MATCH(B429, Paste_Here!A$2:A$610, 0))))), "Some Risk", ""))), ""), "")</f>
        <v/>
      </c>
      <c r="DC429" s="66"/>
      <c r="DD429" s="77" t="str">
        <f>IFERROR(IF(B429&lt;&gt;"", IF(AND(INDEX(Paste_Here!AN$2:AN$610, MATCH(B429, Paste_Here!A$2:A$610, 0))&lt;&gt;"", ISNUMBER(VALUE(INDEX(Paste_Here!AN$2:AN$610, MATCH(B429, Paste_Here!A$2:A$610, 0))))), INDEX(Paste_Here!AN$2:AN$610, MATCH(B429, Paste_Here!A$2:A$610, 0)), ""), ""), "")</f>
        <v/>
      </c>
      <c r="DE429" s="66"/>
      <c r="DF429" s="77" t="str">
        <f>IFERROR(IF(B429&lt;&gt;"", IF(AND(INDEX(Paste_Here!Q$2:Q$610, MATCH(B429, Paste_Here!A$2:A$610, 0))&lt;&gt;"", ISNUMBER(VALUE(INDEX(Paste_Here!Q$2:Q$610, MATCH(B429, Paste_Here!A$2:A$610, 0))))), INDEX(Paste_Here!Q$2:Q$610, MATCH(B429, Paste_Here!A$2:A$610, 0)), ""), ""), "")</f>
        <v/>
      </c>
      <c r="DG429" s="66"/>
      <c r="DH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DI429" s="66"/>
      <c r="DJ429" s="77" t="str" cm="1">
        <f t="array" aca="1" ref="DJ429" ca="1">IFERROR(VALUE(IF(ISNUMBER(SEARCH("EM", INDEX(Paste_Here!S$2:S$500, MATCH(B429, Paste_Here!A$2:A$500, 0)))), "-" &amp;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f>
        <v/>
      </c>
      <c r="DK429" s="66"/>
      <c r="DL429" s="66"/>
      <c r="DM429" s="77" t="str">
        <f t="shared" si="68"/>
        <v/>
      </c>
      <c r="DN429" s="66"/>
      <c r="DO429" s="77" t="str">
        <f>IFERROR(IF(B429&lt;&gt;"", IF(AND(INDEX(Paste_Here!AF$2:AF$610, MATCH(B429, Paste_Here!A$2:A$610, 0))&lt;&gt;"", ISNUMBER(VALUE(INDEX(Paste_Here!AF$2:AF$610, MATCH(B429, Paste_Here!A$2:A$610, 0))))), INDEX(Paste_Here!AF$2:AF$610, MATCH(B429, Paste_Here!A$2:A$610, 0)), ""), ""), "")</f>
        <v/>
      </c>
      <c r="DP429" s="66"/>
      <c r="DQ429" s="77" t="str">
        <f>IFERROR(IF(B429&lt;&gt;"", IF(AND(INDEX(Paste_Here!AG$2:AG$610, MATCH(B429, Paste_Here!A$2:A$610, 0))&lt;&gt;"", ISNUMBER(--INDEX(Paste_Here!AG$2:AG$610, MATCH(B429, Paste_Here!A$2:A$610, 0)))), TEXT(ROUND(--INDEX(Paste_Here!AG$2:AG$610, MATCH(B429, Paste_Here!A$2:A$610, 0)), 2), "0.00"), ""), ""), "")</f>
        <v/>
      </c>
      <c r="DR429" s="66"/>
      <c r="DS429" s="77" t="str">
        <f>IFERROR(IF(B429&lt;&gt;"", IF(LOWER(INDEX(Paste_Here!AH$2:AH$610, MATCH(B429, Paste_Here!A$2:A$610, 0)))="approaching expectations", "Approaching", IF(LOWER(INDEX(Paste_Here!AH$2:AH$610, MATCH(B429, Paste_Here!A$2:A$610, 0)))="met expectations", "Met", IF(LOWER(INDEX(Paste_Here!AH$2:AH$610, MATCH(B429, Paste_Here!A$2:A$610, 0)))="exceeded expectations", "Exceeded", IF(LOWER(INDEX(Paste_Here!AH$2:AH$610, MATCH(B429, Paste_Here!A$2:A$610, 0)))="below expectations", "Below", "")))), ""), "")</f>
        <v/>
      </c>
      <c r="DT429" s="66"/>
      <c r="DU429" s="77" t="str">
        <f>IFERROR(IF(B429&lt;&gt;"", IF(AND(INDEX(Paste_Here!U$2:U$610, MATCH(B429, Paste_Here!A$2:A$610, 0))&lt;&gt;"", ISNUMBER(VALUE(INDEX(Paste_Here!U$2:U$610, MATCH(B429, Paste_Here!A$2:A$610, 0))))), INDEX(Paste_Here!U$2:U$610, MATCH(B429, Paste_Here!A$2:A$610, 0)), ""), ""), "")</f>
        <v/>
      </c>
      <c r="DV429" s="66"/>
      <c r="DW429" s="77"/>
      <c r="DX429" s="66"/>
      <c r="DY429" s="77" t="str">
        <f>IFERROR(IF(B429&lt;&gt;"", IF(AND(INDEX(Paste_Here!AI$2:AI$610, MATCH(B429, Paste_Here!A$2:A$610, 0))&lt;&gt;"", ISNUMBER(VALUE(INDEX(Paste_Here!AI$2:AI$610, MATCH(B429, Paste_Here!A$2:A$610, 0))))), INDEX(Paste_Here!AI$2:AI$610, MATCH(B429, Paste_Here!A$2:A$610, 0)), ""), ""), "")</f>
        <v/>
      </c>
      <c r="DZ429" s="66"/>
      <c r="EA429" s="77" t="str">
        <f>IFERROR(IF(B429&lt;&gt;"", IF(AND(INDEX(Paste_Here!AJ$2:AJ$610, MATCH(B429, Paste_Here!A$2:A$610, 0))&lt;&gt;"", ISNUMBER(--INDEX(Paste_Here!AJ$2:AJ$610, MATCH(B429, Paste_Here!A$2:A$610, 0)))), TEXT(ROUND(--INDEX(Paste_Here!AJ$2:AJ$610, MATCH(B429, Paste_Here!A$2:A$610, 0)), 2), "0.00"), ""), ""), "")</f>
        <v/>
      </c>
      <c r="EB429" s="66"/>
      <c r="EC429" s="77" t="str">
        <f>IFERROR(IF(B429&lt;&gt;"", IF(LOWER(INDEX(Paste_Here!AK$2:AK$610, MATCH(B429, Paste_Here!A$2:A$610, 0)))="approaching expectations", "Approaching", IF(LOWER(INDEX(Paste_Here!AK$2:AK$610, MATCH(B429, Paste_Here!A$2:A$610, 0)))="met expectations", "Met", IF(LOWER(INDEX(Paste_Here!AK$2:AK$610, MATCH(B429, Paste_Here!A$2:A$610, 0)))="exceeded expectations", "Exceeded", IF(LOWER(INDEX(Paste_Here!AK$2:AK$610, MATCH(B429, Paste_Here!A$2:A$610, 0)))="below expectations", "Below", "")))), ""), "")</f>
        <v/>
      </c>
      <c r="ED429" s="66"/>
      <c r="EE429" s="77"/>
      <c r="EF429" s="66"/>
      <c r="EG429" s="77"/>
      <c r="EH429" s="66"/>
      <c r="EI429" s="66"/>
      <c r="EJ429" s="77" t="str">
        <f t="shared" si="69"/>
        <v/>
      </c>
      <c r="EK429" s="66"/>
      <c r="EL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EM429" s="66"/>
      <c r="EN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EO429" s="66"/>
      <c r="EP429" s="77"/>
      <c r="EQ429" s="66"/>
      <c r="ER429" s="77" t="str">
        <f>IFERROR(IF(B429&lt;&gt;"", IF(AND(INDEX(Paste_Here!AT$2:AT$610, MATCH(B429, Paste_Here!A$2:A$610, 0))&lt;&gt;"", ISNUMBER(VALUE(INDEX(Paste_Here!AT$2:AT$610, MATCH(B429, Paste_Here!A$2:A$610, 0))))), INDEX(Paste_Here!AT$2:AT$610, MATCH(B429, Paste_Here!A$2:A$610, 0)), ""), ""), "")</f>
        <v/>
      </c>
      <c r="ES429" s="66"/>
      <c r="ET429" s="77" t="str">
        <f>IFERROR(IF(B429&lt;&gt;"", IF(AND(INDEX(Paste_Here!AV$2:AV$610, MATCH(B429, Paste_Here!A$2:A$610, 0))&lt;&gt;"", ISNUMBER(VALUE(INDEX(Paste_Here!AV$2:AV$610, MATCH(B429, Paste_Here!A$2:A$610, 0))))), INDEX(Paste_Here!AV$2:AV$610, MATCH(B429, Paste_Here!A$2:A$610, 0)), ""), ""), "")</f>
        <v/>
      </c>
      <c r="EU429" s="66"/>
      <c r="EV429" s="77"/>
      <c r="EW429" s="66"/>
      <c r="EX429" s="77" t="str">
        <f>IFERROR(IF(B429&lt;&gt;"", IF(AND(INDEX(Paste_Here!AU$2:AU$610, MATCH(B429, Paste_Here!A$2:A$610, 0))&lt;&gt;"", ISNUMBER(VALUE(INDEX(Paste_Here!AU$2:AU$610, MATCH(B429, Paste_Here!A$2:A$610, 0))))), INDEX(Paste_Here!AU$2:AU$610, MATCH(B429, Paste_Here!A$2:A$610, 0)), ""), ""), "")</f>
        <v/>
      </c>
      <c r="EY429" s="66"/>
      <c r="EZ429" s="77" t="str">
        <f>IFERROR(IF(B429&lt;&gt;"", IF(AND(INDEX(Paste_Here!AW$2:AW$610, MATCH(B429, Paste_Here!A$2:A$610, 0))&lt;&gt;"", ISNUMBER(VALUE(INDEX(Paste_Here!AW$2:AW$610, MATCH(B429, Paste_Here!A$2:A$610, 0))))), INDEX(Paste_Here!AW$2:AW$610, MATCH(B429, Paste_Here!A$2:A$610, 0)), ""), ""), "")</f>
        <v/>
      </c>
      <c r="FA429" s="66"/>
      <c r="FB429" s="77"/>
      <c r="FC429" s="66"/>
      <c r="FD429" s="77"/>
      <c r="FE429" s="66"/>
      <c r="FF429" s="66"/>
      <c r="FG429" s="77" t="str">
        <f t="shared" si="70"/>
        <v/>
      </c>
      <c r="FH429" s="66"/>
      <c r="FI429" s="77" t="str">
        <f>IFERROR(IF(B429&lt;&gt;"", IF(ISNUMBER(SEARCH("s", LOWER(INDEX(Paste_Here!M$2:M$610, MATCH(B429, Paste_Here!A$2:A$610, 0))))), "Yes", IF(INDEX(Paste_Here!M$2:M$610, MATCH(B429, Paste_Here!A$2:A$610, 0))&lt;&gt;"", "No", "")), ""), "")</f>
        <v/>
      </c>
      <c r="FJ429" s="66"/>
      <c r="FK429" s="77" t="str">
        <f>IFERROR(IF(B429&lt;&gt;"", IF(ISNUMBER(SEARCH("yes", LOWER(INDEX(Paste_Here!F$2:F$610, MATCH(B429, Paste_Here!A$2:A$610, 0))))), "Yes", IF(ISNUMBER(SEARCH("no", LOWER(INDEX(Paste_Here!F$2:F$610, MATCH(B429, Paste_Here!A$2:A$610, 0))))), "No", "")), ""), "")</f>
        <v/>
      </c>
      <c r="FL429" s="66"/>
      <c r="FM429" s="77" t="str">
        <f>IFERROR(IF(B429&lt;&gt;"", IF(ISNUMBER(SEARCH("english language learner", LOWER(INDEX(Paste_Here!C$2:C$610, MATCH(B429, Paste_Here!A$2:A$610, 0))))), "Yes", ""), ""), "")</f>
        <v/>
      </c>
      <c r="FN429" s="66"/>
      <c r="FO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FP429" s="66"/>
      <c r="FQ429" s="77" t="str">
        <f>IFERROR(IF(B429&lt;&gt;"", IF(ISNUMBER(SEARCH("yes", LOWER(INDEX(Paste_Here!L$2:L$610, MATCH(B429, Paste_Here!A$2:A$610, 0))))), "Yes", IF(ISNUMBER(SEARCH("no", LOWER(INDEX(Paste_Here!L$2:L$610, MATCH(B429, Paste_Here!A$2:A$610, 0))))), "No", "")), ""), "")</f>
        <v/>
      </c>
      <c r="FR429" s="66"/>
      <c r="FS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FT429" s="66"/>
      <c r="FU429" s="77"/>
      <c r="FV429" s="66"/>
      <c r="FW429" s="77" t="str">
        <f>IFERROR(IF(B429&lt;&gt;"", IF(AND(INDEX(Paste_Here!D$2:D$610, MATCH(B429, Paste_Here!A$2:A$610, 0))&lt;&gt;"", ISNUMBER(VALUE(INDEX(Paste_Here!D$2:D$610, MATCH(B429, Paste_Here!A$2:A$610, 0))))), INDEX(Paste_Here!D$2:D$610, MATCH(B429, Paste_Here!A$2:A$610, 0)), ""), ""), "")</f>
        <v/>
      </c>
      <c r="FX429" s="66"/>
      <c r="FY429" s="77" t="str">
        <f>IFERROR(IF(B429&lt;&gt;"", IF(AND(INDEX(Paste_Here!G$2:G$610, MATCH(B429, Paste_Here!A$2:A$610, 0))&lt;&gt;"", ISNUMBER(VALUE(INDEX(Paste_Here!G$2:G$610, MATCH(B429, Paste_Here!A$2:A$610, 0))))), INDEX(Paste_Here!G$2:G$610, MATCH(B429, Paste_Here!A$2:A$610, 0)), ""), ""), "")</f>
        <v/>
      </c>
      <c r="FZ429" s="66"/>
      <c r="GA429" s="95"/>
      <c r="GB429" s="66"/>
      <c r="JS429" s="1" t="str" cm="1">
        <f t="array" ref="JS429">IFERROR(INDEX(Paste_Here!$B$2:$B$610, MATCH(0, COUNTIF(JS$4:JS428, Paste_Here!$B$2:$B$610) + IF(Paste_Here!$B$2:$B$610="", 1, 0), 0)), "")</f>
        <v/>
      </c>
      <c r="JT429" s="1" t="str">
        <f>IF(JS429&lt;&gt;"", INDEX(Paste_Here!$A$2:$A$610, MATCH(JS429, Paste_Here!$B$2:$B$610, 0)), "")</f>
        <v/>
      </c>
      <c r="JU429" s="1" t="str">
        <f t="shared" si="71"/>
        <v/>
      </c>
      <c r="JV429" s="1" t="str" cm="1">
        <f t="array" ref="JV429">IFERROR(INDEX($JU$5:$JU$610, MATCH(SMALL(IF($JU$5:$JU$610&lt;&gt;"", COUNTIF($JU$5:$JU$610, "&lt;"&amp;$JU$5:$JU$610)+1), ROW()-ROW($JV$5)+1), COUNTIF($JU$5:$JU$610, "&lt;"&amp;$JU$5:$JU$610)+1, 0)), "")</f>
        <v/>
      </c>
    </row>
    <row r="430" spans="1:282">
      <c r="A430" s="66"/>
      <c r="B430" s="77" t="str">
        <f t="shared" si="62"/>
        <v/>
      </c>
      <c r="C430" s="66"/>
      <c r="D430" s="77" t="str">
        <f>IFERROR(IF(B430&lt;&gt;"", IF(COUNTIF(INDEX(Paste_Here!AS$2:AS$610, MATCH(B430, Paste_Here!A$2:A$610, 0), 0), "yes") &gt; 0, "Yes", IF(COUNTIF(INDEX(Paste_Here!AS$2:AS$610, MATCH(B430, Paste_Here!A$2:A$610, 0), 0), "no") &gt; 0, "No", "")), ""), "")</f>
        <v/>
      </c>
      <c r="E430" s="66"/>
      <c r="F430" s="77" t="str">
        <f t="shared" si="63"/>
        <v/>
      </c>
      <c r="G430" s="66"/>
      <c r="H430" s="77" t="str">
        <f>IFERROR(IF(B430&lt;&gt;"", IF(COUNTIF(INDEX(Paste_Here!AO$2:AR$610, MATCH(B430, Paste_Here!A$2:A$610, 0), 0), "yes") &gt; 0, "Yes", IF(COUNTIF(INDEX(Paste_Here!AO$2:AR$610, MATCH(B430, Paste_Here!A$2:A$610, 0), 0), "no") &gt; 0, "No", "")), ""), "")</f>
        <v/>
      </c>
      <c r="I430" s="66"/>
      <c r="J430" s="77" t="str">
        <f t="shared" si="64"/>
        <v/>
      </c>
      <c r="K430" s="66"/>
      <c r="L430" s="77" t="str">
        <f>IFERROR(IF(B430&lt;&gt;"", IF(ISNUMBER(SEARCH("yes", LOWER(INDEX(Paste_Here!W$2:W$610, MATCH(B430, Paste_Here!A$2:A$610, 0))))), "Yes", IF(ISNUMBER(SEARCH("no", LOWER(INDEX(Paste_Here!W$2:W$610, MATCH(B430, Paste_Here!A$2:A$610, 0))))), "No", "")), ""), "")</f>
        <v/>
      </c>
      <c r="M430" s="66"/>
      <c r="N430" s="77"/>
      <c r="O430" s="66"/>
      <c r="P430" s="77" t="str">
        <f>IFERROR(IF(B430&lt;&gt;"", IF(ISNUMBER(SEARCH("yes", LOWER(INDEX(Paste_Here!V$2:V$610, MATCH(B430, Paste_Here!A$2:A$610, 0))))), "Yes", IF(ISNUMBER(SEARCH("no", LOWER(INDEX(Paste_Here!V$2:V$610, MATCH(B430, Paste_Here!A$2:A$610, 0))))), "No", "")), ""), "")</f>
        <v/>
      </c>
      <c r="Q430" s="66"/>
      <c r="R430" s="77"/>
      <c r="S430" s="66"/>
      <c r="T430" s="77"/>
      <c r="U430" s="66"/>
      <c r="V430" s="66"/>
      <c r="W430" s="77" t="str">
        <f t="shared" si="65"/>
        <v/>
      </c>
      <c r="X430" s="66"/>
      <c r="Y430" s="77" t="str">
        <f>IFERROR(IF(B430&lt;&gt;"", IF(ISNUMBER(SEARCH("Revealed-Potential (Primary Focus)", LOWER(INDEX(Paste_Here!X$2:X$610, MATCH(B430, Paste_Here!A$2:A$610, 0))))), "Rev-Potential: Prim", IF(ISNUMBER(SEARCH("Revealed-Potential (Secondary Focus)", LOWER(INDEX(Paste_Here!X$2:X$610, MATCH(B430, Paste_Here!A$2:A$610, 0))))), "Rev-Potential: Sec", IF(ISNUMBER(SEARCH("Monitoring", LOWER(INDEX(Paste_Here!X$2:X$610, MATCH(B430, Paste_Here!A$2:A$610, 0))))), "Monitoring", IF(ISNUMBER(SEARCH("At-Promise (Secondary Focus)", LOWER(INDEX(Paste_Here!X$2:X$610, MATCH(B430, Paste_Here!A$2:A$610, 0))))), "At-Promise: Sec", IF(ISNUMBER(SEARCH("At-Promise (Primary Focus)", LOWER(INDEX(Paste_Here!X$2:X$610, MATCH(B430, Paste_Here!A$2:A$610, 0))))), "At-Promise: Prim", ""))))), ""), "")</f>
        <v/>
      </c>
      <c r="Z430" s="66"/>
      <c r="AA430" s="77"/>
      <c r="AB430" s="66"/>
      <c r="AC430" s="77" t="str">
        <f>IFERROR(IF(B430&lt;&gt;"", IF(ISNUMBER(SEARCH("Revealed-Potential (Primary Focus)", LOWER(INDEX(Paste_Here!AB$2:AB$610, MATCH(B430, Paste_Here!A$2:A$610, 0))))), "Rev-Potential: Prim", IF(ISNUMBER(SEARCH("Revealed-Potential (Secondary Focus)", LOWER(INDEX(Paste_Here!AB$2:AB$610, MATCH(B430, Paste_Here!A$2:A$610, 0))))), "Rev-Potential: Sec", IF(ISNUMBER(SEARCH("Monitoring", LOWER(INDEX(Paste_Here!AB$2:AB$610, MATCH(B430, Paste_Here!A$2:A$610, 0))))), "Monitoring", IF(ISNUMBER(SEARCH("At-Promise (Secondary Focus)", LOWER(INDEX(Paste_Here!AB$2:AB$610, MATCH(B430, Paste_Here!A$2:A$610, 0))))), "At-Promise: Sec", IF(ISNUMBER(SEARCH("At-Promise (Primary Focus)", LOWER(INDEX(Paste_Here!AB$2:AB$610, MATCH(B430, Paste_Here!A$2:A$610, 0))))), "At-Promise: Prim", ""))))), ""), "")</f>
        <v/>
      </c>
      <c r="AD430" s="66"/>
      <c r="AE430" s="77"/>
      <c r="AF430" s="66"/>
      <c r="AG430" s="77"/>
      <c r="AH430" s="66"/>
      <c r="AI430" s="77"/>
      <c r="AJ430" s="66"/>
      <c r="AK430" s="77"/>
      <c r="AL430" s="66"/>
      <c r="AM430" s="77"/>
      <c r="AN430" s="66"/>
      <c r="AO430" s="77"/>
      <c r="AP430" s="66"/>
      <c r="AQ430" s="77"/>
      <c r="AR430" s="66"/>
      <c r="AS430" s="77"/>
      <c r="AT430" s="66"/>
      <c r="AU430" s="66"/>
      <c r="AV430" s="77" t="str">
        <f t="shared" si="66"/>
        <v/>
      </c>
      <c r="AW430" s="66"/>
      <c r="AX430" s="77" t="str">
        <f>IFERROR(IF(B430&lt;&gt;"", IF(AND(INDEX(Paste_Here!AC$2:AC$610, MATCH(B430, Paste_Here!A$2:A$610, 0))&lt;&gt;"", ISNUMBER(VALUE(INDEX(Paste_Here!AC$2:AC$610, MATCH(B430, Paste_Here!A$2:A$610, 0))))), INDEX(Paste_Here!AC$2:AC$610, MATCH(B430, Paste_Here!A$2:A$610, 0)), ""), ""), "")</f>
        <v/>
      </c>
      <c r="AY430" s="66"/>
      <c r="AZ430" s="77" t="str">
        <f>IFERROR(IF(B430&lt;&gt;"", IF(AND(INDEX(Paste_Here!AD$2:AD$610, MATCH(B430, Paste_Here!A$2:A$610, 0))&lt;&gt;"", ISNUMBER(VALUE(INDEX(Paste_Here!AD$2:AD$610, MATCH(B430, Paste_Here!A$2:A$610, 0))))), TEXT(ROUND(VALUE(INDEX(Paste_Here!AD$2:AD$610, MATCH(B430, Paste_Here!A$2:A$610, 0))), 2), "0.00"), ""), ""), "")</f>
        <v/>
      </c>
      <c r="BA430" s="66"/>
      <c r="BB430" s="77" t="str">
        <f>IFERROR(IF(B430&lt;&gt;"", IF(LOWER(INDEX(Paste_Here!AE$2:AE$610, MATCH(B430, Paste_Here!A$2:A$610, 0)))="approaching expectations", "Approaching", IF(LOWER(INDEX(Paste_Here!AE$2:AE$610, MATCH(B430, Paste_Here!A$2:A$610, 0)))="met expectations", "Met", IF(LOWER(INDEX(Paste_Here!AE$2:AE$610, MATCH(B430, Paste_Here!A$2:A$610, 0)))="exceeded expectations", "Exceeded", IF(LOWER(INDEX(Paste_Here!AE$2:AE$610, MATCH(B430, Paste_Here!A$2:A$610, 0)))="below expectations", "Below", "")))), ""), "")</f>
        <v/>
      </c>
      <c r="BC430" s="66"/>
      <c r="BD430" s="77" t="str">
        <f>IFERROR(IF(B430&lt;&gt;"", IF(AND(INDEX(Paste_Here!T$2:T$610, MATCH(B430, Paste_Here!A$2:A$610, 0))&lt;&gt;"", ISNUMBER(VALUE(INDEX(Paste_Here!T$2:T$610, MATCH(B430, Paste_Here!A$2:A$610, 0))))), INDEX(Paste_Here!T$2:T$610, MATCH(B430, Paste_Here!A$2:A$610, 0)), ""), ""), "")</f>
        <v/>
      </c>
      <c r="BE430" s="66"/>
      <c r="BF430" s="77"/>
      <c r="BG430" s="66"/>
      <c r="BH430" s="77"/>
      <c r="BI430" s="66"/>
      <c r="BJ430" s="77"/>
      <c r="BK430" s="66"/>
      <c r="BL430" s="77" t="str">
        <f>IFERROR(IF(B430&lt;&gt;"", IF(AND(INDEX(Paste_Here!N$2:N$610, MATCH(B430, Paste_Here!A$2:A$610, 0))&lt;&gt;"", ISNUMBER(VALUE(INDEX(Paste_Here!N$2:N$610, MATCH(B430, Paste_Here!A$2:A$610, 0))))), INDEX(Paste_Here!N$2:N$610, MATCH(B430, Paste_Here!A$2:A$610, 0)), ""), ""), "")</f>
        <v/>
      </c>
      <c r="BM430" s="66"/>
      <c r="BN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BO430" s="66"/>
      <c r="BP430" s="77" t="str" cm="1">
        <f t="array" aca="1" ref="BP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BQ430" s="66"/>
      <c r="BR430" s="66"/>
      <c r="BS430" s="77"/>
      <c r="BT430" s="66"/>
      <c r="BU430" s="77"/>
      <c r="BV430" s="66"/>
      <c r="BW430" s="77"/>
      <c r="BX430" s="66"/>
      <c r="BY430" s="77"/>
      <c r="BZ430" s="66"/>
      <c r="CA430" s="77"/>
      <c r="CB430" s="66"/>
      <c r="CC430" s="77"/>
      <c r="CD430" s="66"/>
      <c r="CE430" s="77"/>
      <c r="CF430" s="66"/>
      <c r="CG430" s="77"/>
      <c r="CH430" s="66"/>
      <c r="CI430" s="77"/>
      <c r="CJ430" s="66"/>
      <c r="CK430" s="77"/>
      <c r="CL430" s="66"/>
      <c r="CM430" s="77"/>
      <c r="CN430" s="66"/>
      <c r="CO430" s="66"/>
      <c r="CP430" s="77" t="str">
        <f t="shared" si="67"/>
        <v/>
      </c>
      <c r="CQ430" s="66"/>
      <c r="CR430" s="77" t="str">
        <f>IFERROR(IF(B430&lt;&gt;"", IF(AND(INDEX(Paste_Here!Y$2:Y$610, MATCH(B430, Paste_Here!A$2:A$610, 0))&lt;&gt;"", ISNUMBER(VALUE(INDEX(Paste_Here!Y$2:Y$610, MATCH(B430, Paste_Here!A$2:A$610, 0))))), INDEX(Paste_Here!Y$2:Y$610, MATCH(B430, Paste_Here!A$2:A$610, 0)), ""), ""), "")</f>
        <v/>
      </c>
      <c r="CS430" s="66"/>
      <c r="CT430" s="77" t="str">
        <f>IFERROR(IF(B430&lt;&gt;"", IF(AND(INDEX(Paste_Here!AA$2:AA$610, MATCH(B430, Paste_Here!A$2:A$610, 0))&lt;&gt;"", ISNUMBER(--INDEX(Paste_Here!AA$2:AA$610, MATCH(B430, Paste_Here!A$2:A$610, 0)))), TEXT(ROUND(--INDEX(Paste_Here!AA$2:AA$610, MATCH(B430, Paste_Here!A$2:A$610, 0)), 2), "0.00"), ""), ""), "")</f>
        <v/>
      </c>
      <c r="CU430" s="66"/>
      <c r="CV430" s="77" t="str">
        <f>IFERROR(IF(B430&lt;&gt;"", IF(LOWER(INDEX(Paste_Here!Z$2:Z$610, MATCH(B430, Paste_Here!A$2:A$610, 0)))="approaching expectations", "Approaching", IF(LOWER(INDEX(Paste_Here!Z$2:Z$610, MATCH(B430, Paste_Here!A$2:A$610, 0)))="met expectations", "Met", IF(LOWER(INDEX(Paste_Here!Z$2:Z$610, MATCH(B430, Paste_Here!A$2:A$610, 0)))="exceeded expectations", "Exceeded", IF(LOWER(INDEX(Paste_Here!Z$2:Z$610, MATCH(B430, Paste_Here!A$2:A$610, 0)))="below expectations", "Below", "")))), ""), "")</f>
        <v/>
      </c>
      <c r="CW430" s="66"/>
      <c r="CX430" s="77"/>
      <c r="CY430" s="66"/>
      <c r="CZ430" s="77" t="str">
        <f>IFERROR(IF(B430&lt;&gt;"", IF(AND(INDEX(Paste_Here!AL$2:AL$610, MATCH(B430, Paste_Here!A$2:A$610, 0))&lt;&gt;"", ISNUMBER(VALUE(INDEX(Paste_Here!AL$2:AL$610, MATCH(B430, Paste_Here!A$2:A$610, 0))))), INDEX(Paste_Here!AL$2:AL$610, MATCH(B430, Paste_Here!A$2:A$610, 0)), ""), ""), "")</f>
        <v/>
      </c>
      <c r="DA430" s="66"/>
      <c r="DB430" s="77" t="str">
        <f>IFERROR(IF(B430&lt;&gt;"", IF(ISNUMBER(SEARCH("highrisk", LOWER(INDEX(Paste_Here!AM$2:AM$610, MATCH(B430, Paste_Here!A$2:A$610, 0))))), "High Risk", IF(ISNUMBER(SEARCH("lowrisk", LOWER(INDEX(Paste_Here!AM$2:AM$610, MATCH(B430, Paste_Here!A$2:A$610, 0))))), "Low Risk", IF(ISNUMBER(SEARCH("somerisk", LOWER(INDEX(Paste_Here!AM$2:AM$610, MATCH(B430, Paste_Here!A$2:A$610, 0))))), "Some Risk", ""))), ""), "")</f>
        <v/>
      </c>
      <c r="DC430" s="66"/>
      <c r="DD430" s="77" t="str">
        <f>IFERROR(IF(B430&lt;&gt;"", IF(AND(INDEX(Paste_Here!AN$2:AN$610, MATCH(B430, Paste_Here!A$2:A$610, 0))&lt;&gt;"", ISNUMBER(VALUE(INDEX(Paste_Here!AN$2:AN$610, MATCH(B430, Paste_Here!A$2:A$610, 0))))), INDEX(Paste_Here!AN$2:AN$610, MATCH(B430, Paste_Here!A$2:A$610, 0)), ""), ""), "")</f>
        <v/>
      </c>
      <c r="DE430" s="66"/>
      <c r="DF430" s="77" t="str">
        <f>IFERROR(IF(B430&lt;&gt;"", IF(AND(INDEX(Paste_Here!Q$2:Q$610, MATCH(B430, Paste_Here!A$2:A$610, 0))&lt;&gt;"", ISNUMBER(VALUE(INDEX(Paste_Here!Q$2:Q$610, MATCH(B430, Paste_Here!A$2:A$610, 0))))), INDEX(Paste_Here!Q$2:Q$610, MATCH(B430, Paste_Here!A$2:A$610, 0)), ""), ""), "")</f>
        <v/>
      </c>
      <c r="DG430" s="66"/>
      <c r="DH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DI430" s="66"/>
      <c r="DJ430" s="77" t="str" cm="1">
        <f t="array" aca="1" ref="DJ430" ca="1">IFERROR(VALUE(IF(ISNUMBER(SEARCH("EM", INDEX(Paste_Here!S$2:S$500, MATCH(B430, Paste_Here!A$2:A$500, 0)))), "-" &amp;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f>
        <v/>
      </c>
      <c r="DK430" s="66"/>
      <c r="DL430" s="66"/>
      <c r="DM430" s="77" t="str">
        <f t="shared" si="68"/>
        <v/>
      </c>
      <c r="DN430" s="66"/>
      <c r="DO430" s="77" t="str">
        <f>IFERROR(IF(B430&lt;&gt;"", IF(AND(INDEX(Paste_Here!AF$2:AF$610, MATCH(B430, Paste_Here!A$2:A$610, 0))&lt;&gt;"", ISNUMBER(VALUE(INDEX(Paste_Here!AF$2:AF$610, MATCH(B430, Paste_Here!A$2:A$610, 0))))), INDEX(Paste_Here!AF$2:AF$610, MATCH(B430, Paste_Here!A$2:A$610, 0)), ""), ""), "")</f>
        <v/>
      </c>
      <c r="DP430" s="66"/>
      <c r="DQ430" s="77" t="str">
        <f>IFERROR(IF(B430&lt;&gt;"", IF(AND(INDEX(Paste_Here!AG$2:AG$610, MATCH(B430, Paste_Here!A$2:A$610, 0))&lt;&gt;"", ISNUMBER(--INDEX(Paste_Here!AG$2:AG$610, MATCH(B430, Paste_Here!A$2:A$610, 0)))), TEXT(ROUND(--INDEX(Paste_Here!AG$2:AG$610, MATCH(B430, Paste_Here!A$2:A$610, 0)), 2), "0.00"), ""), ""), "")</f>
        <v/>
      </c>
      <c r="DR430" s="66"/>
      <c r="DS430" s="77" t="str">
        <f>IFERROR(IF(B430&lt;&gt;"", IF(LOWER(INDEX(Paste_Here!AH$2:AH$610, MATCH(B430, Paste_Here!A$2:A$610, 0)))="approaching expectations", "Approaching", IF(LOWER(INDEX(Paste_Here!AH$2:AH$610, MATCH(B430, Paste_Here!A$2:A$610, 0)))="met expectations", "Met", IF(LOWER(INDEX(Paste_Here!AH$2:AH$610, MATCH(B430, Paste_Here!A$2:A$610, 0)))="exceeded expectations", "Exceeded", IF(LOWER(INDEX(Paste_Here!AH$2:AH$610, MATCH(B430, Paste_Here!A$2:A$610, 0)))="below expectations", "Below", "")))), ""), "")</f>
        <v/>
      </c>
      <c r="DT430" s="66"/>
      <c r="DU430" s="77" t="str">
        <f>IFERROR(IF(B430&lt;&gt;"", IF(AND(INDEX(Paste_Here!U$2:U$610, MATCH(B430, Paste_Here!A$2:A$610, 0))&lt;&gt;"", ISNUMBER(VALUE(INDEX(Paste_Here!U$2:U$610, MATCH(B430, Paste_Here!A$2:A$610, 0))))), INDEX(Paste_Here!U$2:U$610, MATCH(B430, Paste_Here!A$2:A$610, 0)), ""), ""), "")</f>
        <v/>
      </c>
      <c r="DV430" s="66"/>
      <c r="DW430" s="77"/>
      <c r="DX430" s="66"/>
      <c r="DY430" s="77" t="str">
        <f>IFERROR(IF(B430&lt;&gt;"", IF(AND(INDEX(Paste_Here!AI$2:AI$610, MATCH(B430, Paste_Here!A$2:A$610, 0))&lt;&gt;"", ISNUMBER(VALUE(INDEX(Paste_Here!AI$2:AI$610, MATCH(B430, Paste_Here!A$2:A$610, 0))))), INDEX(Paste_Here!AI$2:AI$610, MATCH(B430, Paste_Here!A$2:A$610, 0)), ""), ""), "")</f>
        <v/>
      </c>
      <c r="DZ430" s="66"/>
      <c r="EA430" s="77" t="str">
        <f>IFERROR(IF(B430&lt;&gt;"", IF(AND(INDEX(Paste_Here!AJ$2:AJ$610, MATCH(B430, Paste_Here!A$2:A$610, 0))&lt;&gt;"", ISNUMBER(--INDEX(Paste_Here!AJ$2:AJ$610, MATCH(B430, Paste_Here!A$2:A$610, 0)))), TEXT(ROUND(--INDEX(Paste_Here!AJ$2:AJ$610, MATCH(B430, Paste_Here!A$2:A$610, 0)), 2), "0.00"), ""), ""), "")</f>
        <v/>
      </c>
      <c r="EB430" s="66"/>
      <c r="EC430" s="77" t="str">
        <f>IFERROR(IF(B430&lt;&gt;"", IF(LOWER(INDEX(Paste_Here!AK$2:AK$610, MATCH(B430, Paste_Here!A$2:A$610, 0)))="approaching expectations", "Approaching", IF(LOWER(INDEX(Paste_Here!AK$2:AK$610, MATCH(B430, Paste_Here!A$2:A$610, 0)))="met expectations", "Met", IF(LOWER(INDEX(Paste_Here!AK$2:AK$610, MATCH(B430, Paste_Here!A$2:A$610, 0)))="exceeded expectations", "Exceeded", IF(LOWER(INDEX(Paste_Here!AK$2:AK$610, MATCH(B430, Paste_Here!A$2:A$610, 0)))="below expectations", "Below", "")))), ""), "")</f>
        <v/>
      </c>
      <c r="ED430" s="66"/>
      <c r="EE430" s="77"/>
      <c r="EF430" s="66"/>
      <c r="EG430" s="77"/>
      <c r="EH430" s="66"/>
      <c r="EI430" s="66"/>
      <c r="EJ430" s="77" t="str">
        <f t="shared" si="69"/>
        <v/>
      </c>
      <c r="EK430" s="66"/>
      <c r="EL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EM430" s="66"/>
      <c r="EN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EO430" s="66"/>
      <c r="EP430" s="77"/>
      <c r="EQ430" s="66"/>
      <c r="ER430" s="77" t="str">
        <f>IFERROR(IF(B430&lt;&gt;"", IF(AND(INDEX(Paste_Here!AT$2:AT$610, MATCH(B430, Paste_Here!A$2:A$610, 0))&lt;&gt;"", ISNUMBER(VALUE(INDEX(Paste_Here!AT$2:AT$610, MATCH(B430, Paste_Here!A$2:A$610, 0))))), INDEX(Paste_Here!AT$2:AT$610, MATCH(B430, Paste_Here!A$2:A$610, 0)), ""), ""), "")</f>
        <v/>
      </c>
      <c r="ES430" s="66"/>
      <c r="ET430" s="77" t="str">
        <f>IFERROR(IF(B430&lt;&gt;"", IF(AND(INDEX(Paste_Here!AV$2:AV$610, MATCH(B430, Paste_Here!A$2:A$610, 0))&lt;&gt;"", ISNUMBER(VALUE(INDEX(Paste_Here!AV$2:AV$610, MATCH(B430, Paste_Here!A$2:A$610, 0))))), INDEX(Paste_Here!AV$2:AV$610, MATCH(B430, Paste_Here!A$2:A$610, 0)), ""), ""), "")</f>
        <v/>
      </c>
      <c r="EU430" s="66"/>
      <c r="EV430" s="77"/>
      <c r="EW430" s="66"/>
      <c r="EX430" s="77" t="str">
        <f>IFERROR(IF(B430&lt;&gt;"", IF(AND(INDEX(Paste_Here!AU$2:AU$610, MATCH(B430, Paste_Here!A$2:A$610, 0))&lt;&gt;"", ISNUMBER(VALUE(INDEX(Paste_Here!AU$2:AU$610, MATCH(B430, Paste_Here!A$2:A$610, 0))))), INDEX(Paste_Here!AU$2:AU$610, MATCH(B430, Paste_Here!A$2:A$610, 0)), ""), ""), "")</f>
        <v/>
      </c>
      <c r="EY430" s="66"/>
      <c r="EZ430" s="77" t="str">
        <f>IFERROR(IF(B430&lt;&gt;"", IF(AND(INDEX(Paste_Here!AW$2:AW$610, MATCH(B430, Paste_Here!A$2:A$610, 0))&lt;&gt;"", ISNUMBER(VALUE(INDEX(Paste_Here!AW$2:AW$610, MATCH(B430, Paste_Here!A$2:A$610, 0))))), INDEX(Paste_Here!AW$2:AW$610, MATCH(B430, Paste_Here!A$2:A$610, 0)), ""), ""), "")</f>
        <v/>
      </c>
      <c r="FA430" s="66"/>
      <c r="FB430" s="77"/>
      <c r="FC430" s="66"/>
      <c r="FD430" s="77"/>
      <c r="FE430" s="66"/>
      <c r="FF430" s="66"/>
      <c r="FG430" s="77" t="str">
        <f t="shared" si="70"/>
        <v/>
      </c>
      <c r="FH430" s="66"/>
      <c r="FI430" s="77" t="str">
        <f>IFERROR(IF(B430&lt;&gt;"", IF(ISNUMBER(SEARCH("s", LOWER(INDEX(Paste_Here!M$2:M$610, MATCH(B430, Paste_Here!A$2:A$610, 0))))), "Yes", IF(INDEX(Paste_Here!M$2:M$610, MATCH(B430, Paste_Here!A$2:A$610, 0))&lt;&gt;"", "No", "")), ""), "")</f>
        <v/>
      </c>
      <c r="FJ430" s="66"/>
      <c r="FK430" s="77" t="str">
        <f>IFERROR(IF(B430&lt;&gt;"", IF(ISNUMBER(SEARCH("yes", LOWER(INDEX(Paste_Here!F$2:F$610, MATCH(B430, Paste_Here!A$2:A$610, 0))))), "Yes", IF(ISNUMBER(SEARCH("no", LOWER(INDEX(Paste_Here!F$2:F$610, MATCH(B430, Paste_Here!A$2:A$610, 0))))), "No", "")), ""), "")</f>
        <v/>
      </c>
      <c r="FL430" s="66"/>
      <c r="FM430" s="77" t="str">
        <f>IFERROR(IF(B430&lt;&gt;"", IF(ISNUMBER(SEARCH("english language learner", LOWER(INDEX(Paste_Here!C$2:C$610, MATCH(B430, Paste_Here!A$2:A$610, 0))))), "Yes", ""), ""), "")</f>
        <v/>
      </c>
      <c r="FN430" s="66"/>
      <c r="FO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FP430" s="66"/>
      <c r="FQ430" s="77" t="str">
        <f>IFERROR(IF(B430&lt;&gt;"", IF(ISNUMBER(SEARCH("yes", LOWER(INDEX(Paste_Here!L$2:L$610, MATCH(B430, Paste_Here!A$2:A$610, 0))))), "Yes", IF(ISNUMBER(SEARCH("no", LOWER(INDEX(Paste_Here!L$2:L$610, MATCH(B430, Paste_Here!A$2:A$610, 0))))), "No", "")), ""), "")</f>
        <v/>
      </c>
      <c r="FR430" s="66"/>
      <c r="FS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FT430" s="66"/>
      <c r="FU430" s="77"/>
      <c r="FV430" s="66"/>
      <c r="FW430" s="77" t="str">
        <f>IFERROR(IF(B430&lt;&gt;"", IF(AND(INDEX(Paste_Here!D$2:D$610, MATCH(B430, Paste_Here!A$2:A$610, 0))&lt;&gt;"", ISNUMBER(VALUE(INDEX(Paste_Here!D$2:D$610, MATCH(B430, Paste_Here!A$2:A$610, 0))))), INDEX(Paste_Here!D$2:D$610, MATCH(B430, Paste_Here!A$2:A$610, 0)), ""), ""), "")</f>
        <v/>
      </c>
      <c r="FX430" s="66"/>
      <c r="FY430" s="77" t="str">
        <f>IFERROR(IF(B430&lt;&gt;"", IF(AND(INDEX(Paste_Here!G$2:G$610, MATCH(B430, Paste_Here!A$2:A$610, 0))&lt;&gt;"", ISNUMBER(VALUE(INDEX(Paste_Here!G$2:G$610, MATCH(B430, Paste_Here!A$2:A$610, 0))))), INDEX(Paste_Here!G$2:G$610, MATCH(B430, Paste_Here!A$2:A$610, 0)), ""), ""), "")</f>
        <v/>
      </c>
      <c r="FZ430" s="66"/>
      <c r="GA430" s="95"/>
      <c r="GB430" s="66"/>
      <c r="JS430" s="1" t="str" cm="1">
        <f t="array" ref="JS430">IFERROR(INDEX(Paste_Here!$B$2:$B$610, MATCH(0, COUNTIF(JS$4:JS429, Paste_Here!$B$2:$B$610) + IF(Paste_Here!$B$2:$B$610="", 1, 0), 0)), "")</f>
        <v/>
      </c>
      <c r="JT430" s="1" t="str">
        <f>IF(JS430&lt;&gt;"", INDEX(Paste_Here!$A$2:$A$610, MATCH(JS430, Paste_Here!$B$2:$B$610, 0)), "")</f>
        <v/>
      </c>
      <c r="JU430" s="1" t="str">
        <f t="shared" si="71"/>
        <v/>
      </c>
      <c r="JV430" s="1" t="str" cm="1">
        <f t="array" ref="JV430">IFERROR(INDEX($JU$5:$JU$610, MATCH(SMALL(IF($JU$5:$JU$610&lt;&gt;"", COUNTIF($JU$5:$JU$610, "&lt;"&amp;$JU$5:$JU$610)+1), ROW()-ROW($JV$5)+1), COUNTIF($JU$5:$JU$610, "&lt;"&amp;$JU$5:$JU$610)+1, 0)), "")</f>
        <v/>
      </c>
    </row>
    <row r="431" spans="1:282">
      <c r="A431" s="66"/>
      <c r="B431" s="77" t="str">
        <f t="shared" si="62"/>
        <v/>
      </c>
      <c r="C431" s="66"/>
      <c r="D431" s="77" t="str">
        <f>IFERROR(IF(B431&lt;&gt;"", IF(COUNTIF(INDEX(Paste_Here!AS$2:AS$610, MATCH(B431, Paste_Here!A$2:A$610, 0), 0), "yes") &gt; 0, "Yes", IF(COUNTIF(INDEX(Paste_Here!AS$2:AS$610, MATCH(B431, Paste_Here!A$2:A$610, 0), 0), "no") &gt; 0, "No", "")), ""), "")</f>
        <v/>
      </c>
      <c r="E431" s="66"/>
      <c r="F431" s="77" t="str">
        <f t="shared" si="63"/>
        <v/>
      </c>
      <c r="G431" s="66"/>
      <c r="H431" s="77" t="str">
        <f>IFERROR(IF(B431&lt;&gt;"", IF(COUNTIF(INDEX(Paste_Here!AO$2:AR$610, MATCH(B431, Paste_Here!A$2:A$610, 0), 0), "yes") &gt; 0, "Yes", IF(COUNTIF(INDEX(Paste_Here!AO$2:AR$610, MATCH(B431, Paste_Here!A$2:A$610, 0), 0), "no") &gt; 0, "No", "")), ""), "")</f>
        <v/>
      </c>
      <c r="I431" s="66"/>
      <c r="J431" s="77" t="str">
        <f t="shared" si="64"/>
        <v/>
      </c>
      <c r="K431" s="66"/>
      <c r="L431" s="77" t="str">
        <f>IFERROR(IF(B431&lt;&gt;"", IF(ISNUMBER(SEARCH("yes", LOWER(INDEX(Paste_Here!W$2:W$610, MATCH(B431, Paste_Here!A$2:A$610, 0))))), "Yes", IF(ISNUMBER(SEARCH("no", LOWER(INDEX(Paste_Here!W$2:W$610, MATCH(B431, Paste_Here!A$2:A$610, 0))))), "No", "")), ""), "")</f>
        <v/>
      </c>
      <c r="M431" s="66"/>
      <c r="N431" s="77"/>
      <c r="O431" s="66"/>
      <c r="P431" s="77" t="str">
        <f>IFERROR(IF(B431&lt;&gt;"", IF(ISNUMBER(SEARCH("yes", LOWER(INDEX(Paste_Here!V$2:V$610, MATCH(B431, Paste_Here!A$2:A$610, 0))))), "Yes", IF(ISNUMBER(SEARCH("no", LOWER(INDEX(Paste_Here!V$2:V$610, MATCH(B431, Paste_Here!A$2:A$610, 0))))), "No", "")), ""), "")</f>
        <v/>
      </c>
      <c r="Q431" s="66"/>
      <c r="R431" s="77"/>
      <c r="S431" s="66"/>
      <c r="T431" s="77"/>
      <c r="U431" s="66"/>
      <c r="V431" s="66"/>
      <c r="W431" s="77" t="str">
        <f t="shared" si="65"/>
        <v/>
      </c>
      <c r="X431" s="66"/>
      <c r="Y431" s="77" t="str">
        <f>IFERROR(IF(B431&lt;&gt;"", IF(ISNUMBER(SEARCH("Revealed-Potential (Primary Focus)", LOWER(INDEX(Paste_Here!X$2:X$610, MATCH(B431, Paste_Here!A$2:A$610, 0))))), "Rev-Potential: Prim", IF(ISNUMBER(SEARCH("Revealed-Potential (Secondary Focus)", LOWER(INDEX(Paste_Here!X$2:X$610, MATCH(B431, Paste_Here!A$2:A$610, 0))))), "Rev-Potential: Sec", IF(ISNUMBER(SEARCH("Monitoring", LOWER(INDEX(Paste_Here!X$2:X$610, MATCH(B431, Paste_Here!A$2:A$610, 0))))), "Monitoring", IF(ISNUMBER(SEARCH("At-Promise (Secondary Focus)", LOWER(INDEX(Paste_Here!X$2:X$610, MATCH(B431, Paste_Here!A$2:A$610, 0))))), "At-Promise: Sec", IF(ISNUMBER(SEARCH("At-Promise (Primary Focus)", LOWER(INDEX(Paste_Here!X$2:X$610, MATCH(B431, Paste_Here!A$2:A$610, 0))))), "At-Promise: Prim", ""))))), ""), "")</f>
        <v/>
      </c>
      <c r="Z431" s="66"/>
      <c r="AA431" s="77"/>
      <c r="AB431" s="66"/>
      <c r="AC431" s="77" t="str">
        <f>IFERROR(IF(B431&lt;&gt;"", IF(ISNUMBER(SEARCH("Revealed-Potential (Primary Focus)", LOWER(INDEX(Paste_Here!AB$2:AB$610, MATCH(B431, Paste_Here!A$2:A$610, 0))))), "Rev-Potential: Prim", IF(ISNUMBER(SEARCH("Revealed-Potential (Secondary Focus)", LOWER(INDEX(Paste_Here!AB$2:AB$610, MATCH(B431, Paste_Here!A$2:A$610, 0))))), "Rev-Potential: Sec", IF(ISNUMBER(SEARCH("Monitoring", LOWER(INDEX(Paste_Here!AB$2:AB$610, MATCH(B431, Paste_Here!A$2:A$610, 0))))), "Monitoring", IF(ISNUMBER(SEARCH("At-Promise (Secondary Focus)", LOWER(INDEX(Paste_Here!AB$2:AB$610, MATCH(B431, Paste_Here!A$2:A$610, 0))))), "At-Promise: Sec", IF(ISNUMBER(SEARCH("At-Promise (Primary Focus)", LOWER(INDEX(Paste_Here!AB$2:AB$610, MATCH(B431, Paste_Here!A$2:A$610, 0))))), "At-Promise: Prim", ""))))), ""), "")</f>
        <v/>
      </c>
      <c r="AD431" s="66"/>
      <c r="AE431" s="77"/>
      <c r="AF431" s="66"/>
      <c r="AG431" s="77"/>
      <c r="AH431" s="66"/>
      <c r="AI431" s="77"/>
      <c r="AJ431" s="66"/>
      <c r="AK431" s="77"/>
      <c r="AL431" s="66"/>
      <c r="AM431" s="77"/>
      <c r="AN431" s="66"/>
      <c r="AO431" s="77"/>
      <c r="AP431" s="66"/>
      <c r="AQ431" s="77"/>
      <c r="AR431" s="66"/>
      <c r="AS431" s="77"/>
      <c r="AT431" s="66"/>
      <c r="AU431" s="66"/>
      <c r="AV431" s="77" t="str">
        <f t="shared" si="66"/>
        <v/>
      </c>
      <c r="AW431" s="66"/>
      <c r="AX431" s="77" t="str">
        <f>IFERROR(IF(B431&lt;&gt;"", IF(AND(INDEX(Paste_Here!AC$2:AC$610, MATCH(B431, Paste_Here!A$2:A$610, 0))&lt;&gt;"", ISNUMBER(VALUE(INDEX(Paste_Here!AC$2:AC$610, MATCH(B431, Paste_Here!A$2:A$610, 0))))), INDEX(Paste_Here!AC$2:AC$610, MATCH(B431, Paste_Here!A$2:A$610, 0)), ""), ""), "")</f>
        <v/>
      </c>
      <c r="AY431" s="66"/>
      <c r="AZ431" s="77" t="str">
        <f>IFERROR(IF(B431&lt;&gt;"", IF(AND(INDEX(Paste_Here!AD$2:AD$610, MATCH(B431, Paste_Here!A$2:A$610, 0))&lt;&gt;"", ISNUMBER(VALUE(INDEX(Paste_Here!AD$2:AD$610, MATCH(B431, Paste_Here!A$2:A$610, 0))))), TEXT(ROUND(VALUE(INDEX(Paste_Here!AD$2:AD$610, MATCH(B431, Paste_Here!A$2:A$610, 0))), 2), "0.00"), ""), ""), "")</f>
        <v/>
      </c>
      <c r="BA431" s="66"/>
      <c r="BB431" s="77" t="str">
        <f>IFERROR(IF(B431&lt;&gt;"", IF(LOWER(INDEX(Paste_Here!AE$2:AE$610, MATCH(B431, Paste_Here!A$2:A$610, 0)))="approaching expectations", "Approaching", IF(LOWER(INDEX(Paste_Here!AE$2:AE$610, MATCH(B431, Paste_Here!A$2:A$610, 0)))="met expectations", "Met", IF(LOWER(INDEX(Paste_Here!AE$2:AE$610, MATCH(B431, Paste_Here!A$2:A$610, 0)))="exceeded expectations", "Exceeded", IF(LOWER(INDEX(Paste_Here!AE$2:AE$610, MATCH(B431, Paste_Here!A$2:A$610, 0)))="below expectations", "Below", "")))), ""), "")</f>
        <v/>
      </c>
      <c r="BC431" s="66"/>
      <c r="BD431" s="77" t="str">
        <f>IFERROR(IF(B431&lt;&gt;"", IF(AND(INDEX(Paste_Here!T$2:T$610, MATCH(B431, Paste_Here!A$2:A$610, 0))&lt;&gt;"", ISNUMBER(VALUE(INDEX(Paste_Here!T$2:T$610, MATCH(B431, Paste_Here!A$2:A$610, 0))))), INDEX(Paste_Here!T$2:T$610, MATCH(B431, Paste_Here!A$2:A$610, 0)), ""), ""), "")</f>
        <v/>
      </c>
      <c r="BE431" s="66"/>
      <c r="BF431" s="77"/>
      <c r="BG431" s="66"/>
      <c r="BH431" s="77"/>
      <c r="BI431" s="66"/>
      <c r="BJ431" s="77"/>
      <c r="BK431" s="66"/>
      <c r="BL431" s="77" t="str">
        <f>IFERROR(IF(B431&lt;&gt;"", IF(AND(INDEX(Paste_Here!N$2:N$610, MATCH(B431, Paste_Here!A$2:A$610, 0))&lt;&gt;"", ISNUMBER(VALUE(INDEX(Paste_Here!N$2:N$610, MATCH(B431, Paste_Here!A$2:A$610, 0))))), INDEX(Paste_Here!N$2:N$610, MATCH(B431, Paste_Here!A$2:A$610, 0)), ""), ""), "")</f>
        <v/>
      </c>
      <c r="BM431" s="66"/>
      <c r="BN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BO431" s="66"/>
      <c r="BP431" s="77" t="str" cm="1">
        <f t="array" aca="1" ref="BP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BQ431" s="66"/>
      <c r="BR431" s="66"/>
      <c r="BS431" s="77"/>
      <c r="BT431" s="66"/>
      <c r="BU431" s="77"/>
      <c r="BV431" s="66"/>
      <c r="BW431" s="77"/>
      <c r="BX431" s="66"/>
      <c r="BY431" s="77"/>
      <c r="BZ431" s="66"/>
      <c r="CA431" s="77"/>
      <c r="CB431" s="66"/>
      <c r="CC431" s="77"/>
      <c r="CD431" s="66"/>
      <c r="CE431" s="77"/>
      <c r="CF431" s="66"/>
      <c r="CG431" s="77"/>
      <c r="CH431" s="66"/>
      <c r="CI431" s="77"/>
      <c r="CJ431" s="66"/>
      <c r="CK431" s="77"/>
      <c r="CL431" s="66"/>
      <c r="CM431" s="77"/>
      <c r="CN431" s="66"/>
      <c r="CO431" s="66"/>
      <c r="CP431" s="77" t="str">
        <f t="shared" si="67"/>
        <v/>
      </c>
      <c r="CQ431" s="66"/>
      <c r="CR431" s="77" t="str">
        <f>IFERROR(IF(B431&lt;&gt;"", IF(AND(INDEX(Paste_Here!Y$2:Y$610, MATCH(B431, Paste_Here!A$2:A$610, 0))&lt;&gt;"", ISNUMBER(VALUE(INDEX(Paste_Here!Y$2:Y$610, MATCH(B431, Paste_Here!A$2:A$610, 0))))), INDEX(Paste_Here!Y$2:Y$610, MATCH(B431, Paste_Here!A$2:A$610, 0)), ""), ""), "")</f>
        <v/>
      </c>
      <c r="CS431" s="66"/>
      <c r="CT431" s="77" t="str">
        <f>IFERROR(IF(B431&lt;&gt;"", IF(AND(INDEX(Paste_Here!AA$2:AA$610, MATCH(B431, Paste_Here!A$2:A$610, 0))&lt;&gt;"", ISNUMBER(--INDEX(Paste_Here!AA$2:AA$610, MATCH(B431, Paste_Here!A$2:A$610, 0)))), TEXT(ROUND(--INDEX(Paste_Here!AA$2:AA$610, MATCH(B431, Paste_Here!A$2:A$610, 0)), 2), "0.00"), ""), ""), "")</f>
        <v/>
      </c>
      <c r="CU431" s="66"/>
      <c r="CV431" s="77" t="str">
        <f>IFERROR(IF(B431&lt;&gt;"", IF(LOWER(INDEX(Paste_Here!Z$2:Z$610, MATCH(B431, Paste_Here!A$2:A$610, 0)))="approaching expectations", "Approaching", IF(LOWER(INDEX(Paste_Here!Z$2:Z$610, MATCH(B431, Paste_Here!A$2:A$610, 0)))="met expectations", "Met", IF(LOWER(INDEX(Paste_Here!Z$2:Z$610, MATCH(B431, Paste_Here!A$2:A$610, 0)))="exceeded expectations", "Exceeded", IF(LOWER(INDEX(Paste_Here!Z$2:Z$610, MATCH(B431, Paste_Here!A$2:A$610, 0)))="below expectations", "Below", "")))), ""), "")</f>
        <v/>
      </c>
      <c r="CW431" s="66"/>
      <c r="CX431" s="77"/>
      <c r="CY431" s="66"/>
      <c r="CZ431" s="77" t="str">
        <f>IFERROR(IF(B431&lt;&gt;"", IF(AND(INDEX(Paste_Here!AL$2:AL$610, MATCH(B431, Paste_Here!A$2:A$610, 0))&lt;&gt;"", ISNUMBER(VALUE(INDEX(Paste_Here!AL$2:AL$610, MATCH(B431, Paste_Here!A$2:A$610, 0))))), INDEX(Paste_Here!AL$2:AL$610, MATCH(B431, Paste_Here!A$2:A$610, 0)), ""), ""), "")</f>
        <v/>
      </c>
      <c r="DA431" s="66"/>
      <c r="DB431" s="77" t="str">
        <f>IFERROR(IF(B431&lt;&gt;"", IF(ISNUMBER(SEARCH("highrisk", LOWER(INDEX(Paste_Here!AM$2:AM$610, MATCH(B431, Paste_Here!A$2:A$610, 0))))), "High Risk", IF(ISNUMBER(SEARCH("lowrisk", LOWER(INDEX(Paste_Here!AM$2:AM$610, MATCH(B431, Paste_Here!A$2:A$610, 0))))), "Low Risk", IF(ISNUMBER(SEARCH("somerisk", LOWER(INDEX(Paste_Here!AM$2:AM$610, MATCH(B431, Paste_Here!A$2:A$610, 0))))), "Some Risk", ""))), ""), "")</f>
        <v/>
      </c>
      <c r="DC431" s="66"/>
      <c r="DD431" s="77" t="str">
        <f>IFERROR(IF(B431&lt;&gt;"", IF(AND(INDEX(Paste_Here!AN$2:AN$610, MATCH(B431, Paste_Here!A$2:A$610, 0))&lt;&gt;"", ISNUMBER(VALUE(INDEX(Paste_Here!AN$2:AN$610, MATCH(B431, Paste_Here!A$2:A$610, 0))))), INDEX(Paste_Here!AN$2:AN$610, MATCH(B431, Paste_Here!A$2:A$610, 0)), ""), ""), "")</f>
        <v/>
      </c>
      <c r="DE431" s="66"/>
      <c r="DF431" s="77" t="str">
        <f>IFERROR(IF(B431&lt;&gt;"", IF(AND(INDEX(Paste_Here!Q$2:Q$610, MATCH(B431, Paste_Here!A$2:A$610, 0))&lt;&gt;"", ISNUMBER(VALUE(INDEX(Paste_Here!Q$2:Q$610, MATCH(B431, Paste_Here!A$2:A$610, 0))))), INDEX(Paste_Here!Q$2:Q$610, MATCH(B431, Paste_Here!A$2:A$610, 0)), ""), ""), "")</f>
        <v/>
      </c>
      <c r="DG431" s="66"/>
      <c r="DH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DI431" s="66"/>
      <c r="DJ431" s="77" t="str" cm="1">
        <f t="array" aca="1" ref="DJ431" ca="1">IFERROR(VALUE(IF(ISNUMBER(SEARCH("EM", INDEX(Paste_Here!S$2:S$500, MATCH(B431, Paste_Here!A$2:A$500, 0)))), "-" &amp;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f>
        <v/>
      </c>
      <c r="DK431" s="66"/>
      <c r="DL431" s="66"/>
      <c r="DM431" s="77" t="str">
        <f t="shared" si="68"/>
        <v/>
      </c>
      <c r="DN431" s="66"/>
      <c r="DO431" s="77" t="str">
        <f>IFERROR(IF(B431&lt;&gt;"", IF(AND(INDEX(Paste_Here!AF$2:AF$610, MATCH(B431, Paste_Here!A$2:A$610, 0))&lt;&gt;"", ISNUMBER(VALUE(INDEX(Paste_Here!AF$2:AF$610, MATCH(B431, Paste_Here!A$2:A$610, 0))))), INDEX(Paste_Here!AF$2:AF$610, MATCH(B431, Paste_Here!A$2:A$610, 0)), ""), ""), "")</f>
        <v/>
      </c>
      <c r="DP431" s="66"/>
      <c r="DQ431" s="77" t="str">
        <f>IFERROR(IF(B431&lt;&gt;"", IF(AND(INDEX(Paste_Here!AG$2:AG$610, MATCH(B431, Paste_Here!A$2:A$610, 0))&lt;&gt;"", ISNUMBER(--INDEX(Paste_Here!AG$2:AG$610, MATCH(B431, Paste_Here!A$2:A$610, 0)))), TEXT(ROUND(--INDEX(Paste_Here!AG$2:AG$610, MATCH(B431, Paste_Here!A$2:A$610, 0)), 2), "0.00"), ""), ""), "")</f>
        <v/>
      </c>
      <c r="DR431" s="66"/>
      <c r="DS431" s="77" t="str">
        <f>IFERROR(IF(B431&lt;&gt;"", IF(LOWER(INDEX(Paste_Here!AH$2:AH$610, MATCH(B431, Paste_Here!A$2:A$610, 0)))="approaching expectations", "Approaching", IF(LOWER(INDEX(Paste_Here!AH$2:AH$610, MATCH(B431, Paste_Here!A$2:A$610, 0)))="met expectations", "Met", IF(LOWER(INDEX(Paste_Here!AH$2:AH$610, MATCH(B431, Paste_Here!A$2:A$610, 0)))="exceeded expectations", "Exceeded", IF(LOWER(INDEX(Paste_Here!AH$2:AH$610, MATCH(B431, Paste_Here!A$2:A$610, 0)))="below expectations", "Below", "")))), ""), "")</f>
        <v/>
      </c>
      <c r="DT431" s="66"/>
      <c r="DU431" s="77" t="str">
        <f>IFERROR(IF(B431&lt;&gt;"", IF(AND(INDEX(Paste_Here!U$2:U$610, MATCH(B431, Paste_Here!A$2:A$610, 0))&lt;&gt;"", ISNUMBER(VALUE(INDEX(Paste_Here!U$2:U$610, MATCH(B431, Paste_Here!A$2:A$610, 0))))), INDEX(Paste_Here!U$2:U$610, MATCH(B431, Paste_Here!A$2:A$610, 0)), ""), ""), "")</f>
        <v/>
      </c>
      <c r="DV431" s="66"/>
      <c r="DW431" s="77"/>
      <c r="DX431" s="66"/>
      <c r="DY431" s="77" t="str">
        <f>IFERROR(IF(B431&lt;&gt;"", IF(AND(INDEX(Paste_Here!AI$2:AI$610, MATCH(B431, Paste_Here!A$2:A$610, 0))&lt;&gt;"", ISNUMBER(VALUE(INDEX(Paste_Here!AI$2:AI$610, MATCH(B431, Paste_Here!A$2:A$610, 0))))), INDEX(Paste_Here!AI$2:AI$610, MATCH(B431, Paste_Here!A$2:A$610, 0)), ""), ""), "")</f>
        <v/>
      </c>
      <c r="DZ431" s="66"/>
      <c r="EA431" s="77" t="str">
        <f>IFERROR(IF(B431&lt;&gt;"", IF(AND(INDEX(Paste_Here!AJ$2:AJ$610, MATCH(B431, Paste_Here!A$2:A$610, 0))&lt;&gt;"", ISNUMBER(--INDEX(Paste_Here!AJ$2:AJ$610, MATCH(B431, Paste_Here!A$2:A$610, 0)))), TEXT(ROUND(--INDEX(Paste_Here!AJ$2:AJ$610, MATCH(B431, Paste_Here!A$2:A$610, 0)), 2), "0.00"), ""), ""), "")</f>
        <v/>
      </c>
      <c r="EB431" s="66"/>
      <c r="EC431" s="77" t="str">
        <f>IFERROR(IF(B431&lt;&gt;"", IF(LOWER(INDEX(Paste_Here!AK$2:AK$610, MATCH(B431, Paste_Here!A$2:A$610, 0)))="approaching expectations", "Approaching", IF(LOWER(INDEX(Paste_Here!AK$2:AK$610, MATCH(B431, Paste_Here!A$2:A$610, 0)))="met expectations", "Met", IF(LOWER(INDEX(Paste_Here!AK$2:AK$610, MATCH(B431, Paste_Here!A$2:A$610, 0)))="exceeded expectations", "Exceeded", IF(LOWER(INDEX(Paste_Here!AK$2:AK$610, MATCH(B431, Paste_Here!A$2:A$610, 0)))="below expectations", "Below", "")))), ""), "")</f>
        <v/>
      </c>
      <c r="ED431" s="66"/>
      <c r="EE431" s="77"/>
      <c r="EF431" s="66"/>
      <c r="EG431" s="77"/>
      <c r="EH431" s="66"/>
      <c r="EI431" s="66"/>
      <c r="EJ431" s="77" t="str">
        <f t="shared" si="69"/>
        <v/>
      </c>
      <c r="EK431" s="66"/>
      <c r="EL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EM431" s="66"/>
      <c r="EN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EO431" s="66"/>
      <c r="EP431" s="77"/>
      <c r="EQ431" s="66"/>
      <c r="ER431" s="77" t="str">
        <f>IFERROR(IF(B431&lt;&gt;"", IF(AND(INDEX(Paste_Here!AT$2:AT$610, MATCH(B431, Paste_Here!A$2:A$610, 0))&lt;&gt;"", ISNUMBER(VALUE(INDEX(Paste_Here!AT$2:AT$610, MATCH(B431, Paste_Here!A$2:A$610, 0))))), INDEX(Paste_Here!AT$2:AT$610, MATCH(B431, Paste_Here!A$2:A$610, 0)), ""), ""), "")</f>
        <v/>
      </c>
      <c r="ES431" s="66"/>
      <c r="ET431" s="77" t="str">
        <f>IFERROR(IF(B431&lt;&gt;"", IF(AND(INDEX(Paste_Here!AV$2:AV$610, MATCH(B431, Paste_Here!A$2:A$610, 0))&lt;&gt;"", ISNUMBER(VALUE(INDEX(Paste_Here!AV$2:AV$610, MATCH(B431, Paste_Here!A$2:A$610, 0))))), INDEX(Paste_Here!AV$2:AV$610, MATCH(B431, Paste_Here!A$2:A$610, 0)), ""), ""), "")</f>
        <v/>
      </c>
      <c r="EU431" s="66"/>
      <c r="EV431" s="77"/>
      <c r="EW431" s="66"/>
      <c r="EX431" s="77" t="str">
        <f>IFERROR(IF(B431&lt;&gt;"", IF(AND(INDEX(Paste_Here!AU$2:AU$610, MATCH(B431, Paste_Here!A$2:A$610, 0))&lt;&gt;"", ISNUMBER(VALUE(INDEX(Paste_Here!AU$2:AU$610, MATCH(B431, Paste_Here!A$2:A$610, 0))))), INDEX(Paste_Here!AU$2:AU$610, MATCH(B431, Paste_Here!A$2:A$610, 0)), ""), ""), "")</f>
        <v/>
      </c>
      <c r="EY431" s="66"/>
      <c r="EZ431" s="77" t="str">
        <f>IFERROR(IF(B431&lt;&gt;"", IF(AND(INDEX(Paste_Here!AW$2:AW$610, MATCH(B431, Paste_Here!A$2:A$610, 0))&lt;&gt;"", ISNUMBER(VALUE(INDEX(Paste_Here!AW$2:AW$610, MATCH(B431, Paste_Here!A$2:A$610, 0))))), INDEX(Paste_Here!AW$2:AW$610, MATCH(B431, Paste_Here!A$2:A$610, 0)), ""), ""), "")</f>
        <v/>
      </c>
      <c r="FA431" s="66"/>
      <c r="FB431" s="77"/>
      <c r="FC431" s="66"/>
      <c r="FD431" s="77"/>
      <c r="FE431" s="66"/>
      <c r="FF431" s="66"/>
      <c r="FG431" s="77" t="str">
        <f t="shared" si="70"/>
        <v/>
      </c>
      <c r="FH431" s="66"/>
      <c r="FI431" s="77" t="str">
        <f>IFERROR(IF(B431&lt;&gt;"", IF(ISNUMBER(SEARCH("s", LOWER(INDEX(Paste_Here!M$2:M$610, MATCH(B431, Paste_Here!A$2:A$610, 0))))), "Yes", IF(INDEX(Paste_Here!M$2:M$610, MATCH(B431, Paste_Here!A$2:A$610, 0))&lt;&gt;"", "No", "")), ""), "")</f>
        <v/>
      </c>
      <c r="FJ431" s="66"/>
      <c r="FK431" s="77" t="str">
        <f>IFERROR(IF(B431&lt;&gt;"", IF(ISNUMBER(SEARCH("yes", LOWER(INDEX(Paste_Here!F$2:F$610, MATCH(B431, Paste_Here!A$2:A$610, 0))))), "Yes", IF(ISNUMBER(SEARCH("no", LOWER(INDEX(Paste_Here!F$2:F$610, MATCH(B431, Paste_Here!A$2:A$610, 0))))), "No", "")), ""), "")</f>
        <v/>
      </c>
      <c r="FL431" s="66"/>
      <c r="FM431" s="77" t="str">
        <f>IFERROR(IF(B431&lt;&gt;"", IF(ISNUMBER(SEARCH("english language learner", LOWER(INDEX(Paste_Here!C$2:C$610, MATCH(B431, Paste_Here!A$2:A$610, 0))))), "Yes", ""), ""), "")</f>
        <v/>
      </c>
      <c r="FN431" s="66"/>
      <c r="FO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FP431" s="66"/>
      <c r="FQ431" s="77" t="str">
        <f>IFERROR(IF(B431&lt;&gt;"", IF(ISNUMBER(SEARCH("yes", LOWER(INDEX(Paste_Here!L$2:L$610, MATCH(B431, Paste_Here!A$2:A$610, 0))))), "Yes", IF(ISNUMBER(SEARCH("no", LOWER(INDEX(Paste_Here!L$2:L$610, MATCH(B431, Paste_Here!A$2:A$610, 0))))), "No", "")), ""), "")</f>
        <v/>
      </c>
      <c r="FR431" s="66"/>
      <c r="FS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FT431" s="66"/>
      <c r="FU431" s="77"/>
      <c r="FV431" s="66"/>
      <c r="FW431" s="77" t="str">
        <f>IFERROR(IF(B431&lt;&gt;"", IF(AND(INDEX(Paste_Here!D$2:D$610, MATCH(B431, Paste_Here!A$2:A$610, 0))&lt;&gt;"", ISNUMBER(VALUE(INDEX(Paste_Here!D$2:D$610, MATCH(B431, Paste_Here!A$2:A$610, 0))))), INDEX(Paste_Here!D$2:D$610, MATCH(B431, Paste_Here!A$2:A$610, 0)), ""), ""), "")</f>
        <v/>
      </c>
      <c r="FX431" s="66"/>
      <c r="FY431" s="77" t="str">
        <f>IFERROR(IF(B431&lt;&gt;"", IF(AND(INDEX(Paste_Here!G$2:G$610, MATCH(B431, Paste_Here!A$2:A$610, 0))&lt;&gt;"", ISNUMBER(VALUE(INDEX(Paste_Here!G$2:G$610, MATCH(B431, Paste_Here!A$2:A$610, 0))))), INDEX(Paste_Here!G$2:G$610, MATCH(B431, Paste_Here!A$2:A$610, 0)), ""), ""), "")</f>
        <v/>
      </c>
      <c r="FZ431" s="66"/>
      <c r="GA431" s="95"/>
      <c r="GB431" s="66"/>
      <c r="JS431" s="1" t="str" cm="1">
        <f t="array" ref="JS431">IFERROR(INDEX(Paste_Here!$B$2:$B$610, MATCH(0, COUNTIF(JS$4:JS430, Paste_Here!$B$2:$B$610) + IF(Paste_Here!$B$2:$B$610="", 1, 0), 0)), "")</f>
        <v/>
      </c>
      <c r="JT431" s="1" t="str">
        <f>IF(JS431&lt;&gt;"", INDEX(Paste_Here!$A$2:$A$610, MATCH(JS431, Paste_Here!$B$2:$B$610, 0)), "")</f>
        <v/>
      </c>
      <c r="JU431" s="1" t="str">
        <f t="shared" si="71"/>
        <v/>
      </c>
      <c r="JV431" s="1" t="str" cm="1">
        <f t="array" ref="JV431">IFERROR(INDEX($JU$5:$JU$610, MATCH(SMALL(IF($JU$5:$JU$610&lt;&gt;"", COUNTIF($JU$5:$JU$610, "&lt;"&amp;$JU$5:$JU$610)+1), ROW()-ROW($JV$5)+1), COUNTIF($JU$5:$JU$610, "&lt;"&amp;$JU$5:$JU$610)+1, 0)), "")</f>
        <v/>
      </c>
    </row>
    <row r="432" spans="1:282">
      <c r="A432" s="66"/>
      <c r="B432" s="77" t="str">
        <f t="shared" si="62"/>
        <v/>
      </c>
      <c r="C432" s="66"/>
      <c r="D432" s="77" t="str">
        <f>IFERROR(IF(B432&lt;&gt;"", IF(COUNTIF(INDEX(Paste_Here!AS$2:AS$610, MATCH(B432, Paste_Here!A$2:A$610, 0), 0), "yes") &gt; 0, "Yes", IF(COUNTIF(INDEX(Paste_Here!AS$2:AS$610, MATCH(B432, Paste_Here!A$2:A$610, 0), 0), "no") &gt; 0, "No", "")), ""), "")</f>
        <v/>
      </c>
      <c r="E432" s="66"/>
      <c r="F432" s="77" t="str">
        <f t="shared" si="63"/>
        <v/>
      </c>
      <c r="G432" s="66"/>
      <c r="H432" s="77" t="str">
        <f>IFERROR(IF(B432&lt;&gt;"", IF(COUNTIF(INDEX(Paste_Here!AO$2:AR$610, MATCH(B432, Paste_Here!A$2:A$610, 0), 0), "yes") &gt; 0, "Yes", IF(COUNTIF(INDEX(Paste_Here!AO$2:AR$610, MATCH(B432, Paste_Here!A$2:A$610, 0), 0), "no") &gt; 0, "No", "")), ""), "")</f>
        <v/>
      </c>
      <c r="I432" s="66"/>
      <c r="J432" s="77" t="str">
        <f t="shared" si="64"/>
        <v/>
      </c>
      <c r="K432" s="66"/>
      <c r="L432" s="77" t="str">
        <f>IFERROR(IF(B432&lt;&gt;"", IF(ISNUMBER(SEARCH("yes", LOWER(INDEX(Paste_Here!W$2:W$610, MATCH(B432, Paste_Here!A$2:A$610, 0))))), "Yes", IF(ISNUMBER(SEARCH("no", LOWER(INDEX(Paste_Here!W$2:W$610, MATCH(B432, Paste_Here!A$2:A$610, 0))))), "No", "")), ""), "")</f>
        <v/>
      </c>
      <c r="M432" s="66"/>
      <c r="N432" s="77"/>
      <c r="O432" s="66"/>
      <c r="P432" s="77" t="str">
        <f>IFERROR(IF(B432&lt;&gt;"", IF(ISNUMBER(SEARCH("yes", LOWER(INDEX(Paste_Here!V$2:V$610, MATCH(B432, Paste_Here!A$2:A$610, 0))))), "Yes", IF(ISNUMBER(SEARCH("no", LOWER(INDEX(Paste_Here!V$2:V$610, MATCH(B432, Paste_Here!A$2:A$610, 0))))), "No", "")), ""), "")</f>
        <v/>
      </c>
      <c r="Q432" s="66"/>
      <c r="R432" s="77"/>
      <c r="S432" s="66"/>
      <c r="T432" s="77"/>
      <c r="U432" s="66"/>
      <c r="V432" s="66"/>
      <c r="W432" s="77" t="str">
        <f t="shared" si="65"/>
        <v/>
      </c>
      <c r="X432" s="66"/>
      <c r="Y432" s="77" t="str">
        <f>IFERROR(IF(B432&lt;&gt;"", IF(ISNUMBER(SEARCH("Revealed-Potential (Primary Focus)", LOWER(INDEX(Paste_Here!X$2:X$610, MATCH(B432, Paste_Here!A$2:A$610, 0))))), "Rev-Potential: Prim", IF(ISNUMBER(SEARCH("Revealed-Potential (Secondary Focus)", LOWER(INDEX(Paste_Here!X$2:X$610, MATCH(B432, Paste_Here!A$2:A$610, 0))))), "Rev-Potential: Sec", IF(ISNUMBER(SEARCH("Monitoring", LOWER(INDEX(Paste_Here!X$2:X$610, MATCH(B432, Paste_Here!A$2:A$610, 0))))), "Monitoring", IF(ISNUMBER(SEARCH("At-Promise (Secondary Focus)", LOWER(INDEX(Paste_Here!X$2:X$610, MATCH(B432, Paste_Here!A$2:A$610, 0))))), "At-Promise: Sec", IF(ISNUMBER(SEARCH("At-Promise (Primary Focus)", LOWER(INDEX(Paste_Here!X$2:X$610, MATCH(B432, Paste_Here!A$2:A$610, 0))))), "At-Promise: Prim", ""))))), ""), "")</f>
        <v/>
      </c>
      <c r="Z432" s="66"/>
      <c r="AA432" s="77"/>
      <c r="AB432" s="66"/>
      <c r="AC432" s="77" t="str">
        <f>IFERROR(IF(B432&lt;&gt;"", IF(ISNUMBER(SEARCH("Revealed-Potential (Primary Focus)", LOWER(INDEX(Paste_Here!AB$2:AB$610, MATCH(B432, Paste_Here!A$2:A$610, 0))))), "Rev-Potential: Prim", IF(ISNUMBER(SEARCH("Revealed-Potential (Secondary Focus)", LOWER(INDEX(Paste_Here!AB$2:AB$610, MATCH(B432, Paste_Here!A$2:A$610, 0))))), "Rev-Potential: Sec", IF(ISNUMBER(SEARCH("Monitoring", LOWER(INDEX(Paste_Here!AB$2:AB$610, MATCH(B432, Paste_Here!A$2:A$610, 0))))), "Monitoring", IF(ISNUMBER(SEARCH("At-Promise (Secondary Focus)", LOWER(INDEX(Paste_Here!AB$2:AB$610, MATCH(B432, Paste_Here!A$2:A$610, 0))))), "At-Promise: Sec", IF(ISNUMBER(SEARCH("At-Promise (Primary Focus)", LOWER(INDEX(Paste_Here!AB$2:AB$610, MATCH(B432, Paste_Here!A$2:A$610, 0))))), "At-Promise: Prim", ""))))), ""), "")</f>
        <v/>
      </c>
      <c r="AD432" s="66"/>
      <c r="AE432" s="77"/>
      <c r="AF432" s="66"/>
      <c r="AG432" s="77"/>
      <c r="AH432" s="66"/>
      <c r="AI432" s="77"/>
      <c r="AJ432" s="66"/>
      <c r="AK432" s="77"/>
      <c r="AL432" s="66"/>
      <c r="AM432" s="77"/>
      <c r="AN432" s="66"/>
      <c r="AO432" s="77"/>
      <c r="AP432" s="66"/>
      <c r="AQ432" s="77"/>
      <c r="AR432" s="66"/>
      <c r="AS432" s="77"/>
      <c r="AT432" s="66"/>
      <c r="AU432" s="66"/>
      <c r="AV432" s="77" t="str">
        <f t="shared" si="66"/>
        <v/>
      </c>
      <c r="AW432" s="66"/>
      <c r="AX432" s="77" t="str">
        <f>IFERROR(IF(B432&lt;&gt;"", IF(AND(INDEX(Paste_Here!AC$2:AC$610, MATCH(B432, Paste_Here!A$2:A$610, 0))&lt;&gt;"", ISNUMBER(VALUE(INDEX(Paste_Here!AC$2:AC$610, MATCH(B432, Paste_Here!A$2:A$610, 0))))), INDEX(Paste_Here!AC$2:AC$610, MATCH(B432, Paste_Here!A$2:A$610, 0)), ""), ""), "")</f>
        <v/>
      </c>
      <c r="AY432" s="66"/>
      <c r="AZ432" s="77" t="str">
        <f>IFERROR(IF(B432&lt;&gt;"", IF(AND(INDEX(Paste_Here!AD$2:AD$610, MATCH(B432, Paste_Here!A$2:A$610, 0))&lt;&gt;"", ISNUMBER(VALUE(INDEX(Paste_Here!AD$2:AD$610, MATCH(B432, Paste_Here!A$2:A$610, 0))))), TEXT(ROUND(VALUE(INDEX(Paste_Here!AD$2:AD$610, MATCH(B432, Paste_Here!A$2:A$610, 0))), 2), "0.00"), ""), ""), "")</f>
        <v/>
      </c>
      <c r="BA432" s="66"/>
      <c r="BB432" s="77" t="str">
        <f>IFERROR(IF(B432&lt;&gt;"", IF(LOWER(INDEX(Paste_Here!AE$2:AE$610, MATCH(B432, Paste_Here!A$2:A$610, 0)))="approaching expectations", "Approaching", IF(LOWER(INDEX(Paste_Here!AE$2:AE$610, MATCH(B432, Paste_Here!A$2:A$610, 0)))="met expectations", "Met", IF(LOWER(INDEX(Paste_Here!AE$2:AE$610, MATCH(B432, Paste_Here!A$2:A$610, 0)))="exceeded expectations", "Exceeded", IF(LOWER(INDEX(Paste_Here!AE$2:AE$610, MATCH(B432, Paste_Here!A$2:A$610, 0)))="below expectations", "Below", "")))), ""), "")</f>
        <v/>
      </c>
      <c r="BC432" s="66"/>
      <c r="BD432" s="77" t="str">
        <f>IFERROR(IF(B432&lt;&gt;"", IF(AND(INDEX(Paste_Here!T$2:T$610, MATCH(B432, Paste_Here!A$2:A$610, 0))&lt;&gt;"", ISNUMBER(VALUE(INDEX(Paste_Here!T$2:T$610, MATCH(B432, Paste_Here!A$2:A$610, 0))))), INDEX(Paste_Here!T$2:T$610, MATCH(B432, Paste_Here!A$2:A$610, 0)), ""), ""), "")</f>
        <v/>
      </c>
      <c r="BE432" s="66"/>
      <c r="BF432" s="77"/>
      <c r="BG432" s="66"/>
      <c r="BH432" s="77"/>
      <c r="BI432" s="66"/>
      <c r="BJ432" s="77"/>
      <c r="BK432" s="66"/>
      <c r="BL432" s="77" t="str">
        <f>IFERROR(IF(B432&lt;&gt;"", IF(AND(INDEX(Paste_Here!N$2:N$610, MATCH(B432, Paste_Here!A$2:A$610, 0))&lt;&gt;"", ISNUMBER(VALUE(INDEX(Paste_Here!N$2:N$610, MATCH(B432, Paste_Here!A$2:A$610, 0))))), INDEX(Paste_Here!N$2:N$610, MATCH(B432, Paste_Here!A$2:A$610, 0)), ""), ""), "")</f>
        <v/>
      </c>
      <c r="BM432" s="66"/>
      <c r="BN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BO432" s="66"/>
      <c r="BP432" s="77" t="str" cm="1">
        <f t="array" aca="1" ref="BP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BQ432" s="66"/>
      <c r="BR432" s="66"/>
      <c r="BS432" s="77"/>
      <c r="BT432" s="66"/>
      <c r="BU432" s="77"/>
      <c r="BV432" s="66"/>
      <c r="BW432" s="77"/>
      <c r="BX432" s="66"/>
      <c r="BY432" s="77"/>
      <c r="BZ432" s="66"/>
      <c r="CA432" s="77"/>
      <c r="CB432" s="66"/>
      <c r="CC432" s="77"/>
      <c r="CD432" s="66"/>
      <c r="CE432" s="77"/>
      <c r="CF432" s="66"/>
      <c r="CG432" s="77"/>
      <c r="CH432" s="66"/>
      <c r="CI432" s="77"/>
      <c r="CJ432" s="66"/>
      <c r="CK432" s="77"/>
      <c r="CL432" s="66"/>
      <c r="CM432" s="77"/>
      <c r="CN432" s="66"/>
      <c r="CO432" s="66"/>
      <c r="CP432" s="77" t="str">
        <f t="shared" si="67"/>
        <v/>
      </c>
      <c r="CQ432" s="66"/>
      <c r="CR432" s="77" t="str">
        <f>IFERROR(IF(B432&lt;&gt;"", IF(AND(INDEX(Paste_Here!Y$2:Y$610, MATCH(B432, Paste_Here!A$2:A$610, 0))&lt;&gt;"", ISNUMBER(VALUE(INDEX(Paste_Here!Y$2:Y$610, MATCH(B432, Paste_Here!A$2:A$610, 0))))), INDEX(Paste_Here!Y$2:Y$610, MATCH(B432, Paste_Here!A$2:A$610, 0)), ""), ""), "")</f>
        <v/>
      </c>
      <c r="CS432" s="66"/>
      <c r="CT432" s="77" t="str">
        <f>IFERROR(IF(B432&lt;&gt;"", IF(AND(INDEX(Paste_Here!AA$2:AA$610, MATCH(B432, Paste_Here!A$2:A$610, 0))&lt;&gt;"", ISNUMBER(--INDEX(Paste_Here!AA$2:AA$610, MATCH(B432, Paste_Here!A$2:A$610, 0)))), TEXT(ROUND(--INDEX(Paste_Here!AA$2:AA$610, MATCH(B432, Paste_Here!A$2:A$610, 0)), 2), "0.00"), ""), ""), "")</f>
        <v/>
      </c>
      <c r="CU432" s="66"/>
      <c r="CV432" s="77" t="str">
        <f>IFERROR(IF(B432&lt;&gt;"", IF(LOWER(INDEX(Paste_Here!Z$2:Z$610, MATCH(B432, Paste_Here!A$2:A$610, 0)))="approaching expectations", "Approaching", IF(LOWER(INDEX(Paste_Here!Z$2:Z$610, MATCH(B432, Paste_Here!A$2:A$610, 0)))="met expectations", "Met", IF(LOWER(INDEX(Paste_Here!Z$2:Z$610, MATCH(B432, Paste_Here!A$2:A$610, 0)))="exceeded expectations", "Exceeded", IF(LOWER(INDEX(Paste_Here!Z$2:Z$610, MATCH(B432, Paste_Here!A$2:A$610, 0)))="below expectations", "Below", "")))), ""), "")</f>
        <v/>
      </c>
      <c r="CW432" s="66"/>
      <c r="CX432" s="77"/>
      <c r="CY432" s="66"/>
      <c r="CZ432" s="77" t="str">
        <f>IFERROR(IF(B432&lt;&gt;"", IF(AND(INDEX(Paste_Here!AL$2:AL$610, MATCH(B432, Paste_Here!A$2:A$610, 0))&lt;&gt;"", ISNUMBER(VALUE(INDEX(Paste_Here!AL$2:AL$610, MATCH(B432, Paste_Here!A$2:A$610, 0))))), INDEX(Paste_Here!AL$2:AL$610, MATCH(B432, Paste_Here!A$2:A$610, 0)), ""), ""), "")</f>
        <v/>
      </c>
      <c r="DA432" s="66"/>
      <c r="DB432" s="77" t="str">
        <f>IFERROR(IF(B432&lt;&gt;"", IF(ISNUMBER(SEARCH("highrisk", LOWER(INDEX(Paste_Here!AM$2:AM$610, MATCH(B432, Paste_Here!A$2:A$610, 0))))), "High Risk", IF(ISNUMBER(SEARCH("lowrisk", LOWER(INDEX(Paste_Here!AM$2:AM$610, MATCH(B432, Paste_Here!A$2:A$610, 0))))), "Low Risk", IF(ISNUMBER(SEARCH("somerisk", LOWER(INDEX(Paste_Here!AM$2:AM$610, MATCH(B432, Paste_Here!A$2:A$610, 0))))), "Some Risk", ""))), ""), "")</f>
        <v/>
      </c>
      <c r="DC432" s="66"/>
      <c r="DD432" s="77" t="str">
        <f>IFERROR(IF(B432&lt;&gt;"", IF(AND(INDEX(Paste_Here!AN$2:AN$610, MATCH(B432, Paste_Here!A$2:A$610, 0))&lt;&gt;"", ISNUMBER(VALUE(INDEX(Paste_Here!AN$2:AN$610, MATCH(B432, Paste_Here!A$2:A$610, 0))))), INDEX(Paste_Here!AN$2:AN$610, MATCH(B432, Paste_Here!A$2:A$610, 0)), ""), ""), "")</f>
        <v/>
      </c>
      <c r="DE432" s="66"/>
      <c r="DF432" s="77" t="str">
        <f>IFERROR(IF(B432&lt;&gt;"", IF(AND(INDEX(Paste_Here!Q$2:Q$610, MATCH(B432, Paste_Here!A$2:A$610, 0))&lt;&gt;"", ISNUMBER(VALUE(INDEX(Paste_Here!Q$2:Q$610, MATCH(B432, Paste_Here!A$2:A$610, 0))))), INDEX(Paste_Here!Q$2:Q$610, MATCH(B432, Paste_Here!A$2:A$610, 0)), ""), ""), "")</f>
        <v/>
      </c>
      <c r="DG432" s="66"/>
      <c r="DH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DI432" s="66"/>
      <c r="DJ432" s="77" t="str" cm="1">
        <f t="array" aca="1" ref="DJ432" ca="1">IFERROR(VALUE(IF(ISNUMBER(SEARCH("EM", INDEX(Paste_Here!S$2:S$500, MATCH(B432, Paste_Here!A$2:A$500, 0)))), "-" &amp;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f>
        <v/>
      </c>
      <c r="DK432" s="66"/>
      <c r="DL432" s="66"/>
      <c r="DM432" s="77" t="str">
        <f t="shared" si="68"/>
        <v/>
      </c>
      <c r="DN432" s="66"/>
      <c r="DO432" s="77" t="str">
        <f>IFERROR(IF(B432&lt;&gt;"", IF(AND(INDEX(Paste_Here!AF$2:AF$610, MATCH(B432, Paste_Here!A$2:A$610, 0))&lt;&gt;"", ISNUMBER(VALUE(INDEX(Paste_Here!AF$2:AF$610, MATCH(B432, Paste_Here!A$2:A$610, 0))))), INDEX(Paste_Here!AF$2:AF$610, MATCH(B432, Paste_Here!A$2:A$610, 0)), ""), ""), "")</f>
        <v/>
      </c>
      <c r="DP432" s="66"/>
      <c r="DQ432" s="77" t="str">
        <f>IFERROR(IF(B432&lt;&gt;"", IF(AND(INDEX(Paste_Here!AG$2:AG$610, MATCH(B432, Paste_Here!A$2:A$610, 0))&lt;&gt;"", ISNUMBER(--INDEX(Paste_Here!AG$2:AG$610, MATCH(B432, Paste_Here!A$2:A$610, 0)))), TEXT(ROUND(--INDEX(Paste_Here!AG$2:AG$610, MATCH(B432, Paste_Here!A$2:A$610, 0)), 2), "0.00"), ""), ""), "")</f>
        <v/>
      </c>
      <c r="DR432" s="66"/>
      <c r="DS432" s="77" t="str">
        <f>IFERROR(IF(B432&lt;&gt;"", IF(LOWER(INDEX(Paste_Here!AH$2:AH$610, MATCH(B432, Paste_Here!A$2:A$610, 0)))="approaching expectations", "Approaching", IF(LOWER(INDEX(Paste_Here!AH$2:AH$610, MATCH(B432, Paste_Here!A$2:A$610, 0)))="met expectations", "Met", IF(LOWER(INDEX(Paste_Here!AH$2:AH$610, MATCH(B432, Paste_Here!A$2:A$610, 0)))="exceeded expectations", "Exceeded", IF(LOWER(INDEX(Paste_Here!AH$2:AH$610, MATCH(B432, Paste_Here!A$2:A$610, 0)))="below expectations", "Below", "")))), ""), "")</f>
        <v/>
      </c>
      <c r="DT432" s="66"/>
      <c r="DU432" s="77" t="str">
        <f>IFERROR(IF(B432&lt;&gt;"", IF(AND(INDEX(Paste_Here!U$2:U$610, MATCH(B432, Paste_Here!A$2:A$610, 0))&lt;&gt;"", ISNUMBER(VALUE(INDEX(Paste_Here!U$2:U$610, MATCH(B432, Paste_Here!A$2:A$610, 0))))), INDEX(Paste_Here!U$2:U$610, MATCH(B432, Paste_Here!A$2:A$610, 0)), ""), ""), "")</f>
        <v/>
      </c>
      <c r="DV432" s="66"/>
      <c r="DW432" s="77"/>
      <c r="DX432" s="66"/>
      <c r="DY432" s="77" t="str">
        <f>IFERROR(IF(B432&lt;&gt;"", IF(AND(INDEX(Paste_Here!AI$2:AI$610, MATCH(B432, Paste_Here!A$2:A$610, 0))&lt;&gt;"", ISNUMBER(VALUE(INDEX(Paste_Here!AI$2:AI$610, MATCH(B432, Paste_Here!A$2:A$610, 0))))), INDEX(Paste_Here!AI$2:AI$610, MATCH(B432, Paste_Here!A$2:A$610, 0)), ""), ""), "")</f>
        <v/>
      </c>
      <c r="DZ432" s="66"/>
      <c r="EA432" s="77" t="str">
        <f>IFERROR(IF(B432&lt;&gt;"", IF(AND(INDEX(Paste_Here!AJ$2:AJ$610, MATCH(B432, Paste_Here!A$2:A$610, 0))&lt;&gt;"", ISNUMBER(--INDEX(Paste_Here!AJ$2:AJ$610, MATCH(B432, Paste_Here!A$2:A$610, 0)))), TEXT(ROUND(--INDEX(Paste_Here!AJ$2:AJ$610, MATCH(B432, Paste_Here!A$2:A$610, 0)), 2), "0.00"), ""), ""), "")</f>
        <v/>
      </c>
      <c r="EB432" s="66"/>
      <c r="EC432" s="77" t="str">
        <f>IFERROR(IF(B432&lt;&gt;"", IF(LOWER(INDEX(Paste_Here!AK$2:AK$610, MATCH(B432, Paste_Here!A$2:A$610, 0)))="approaching expectations", "Approaching", IF(LOWER(INDEX(Paste_Here!AK$2:AK$610, MATCH(B432, Paste_Here!A$2:A$610, 0)))="met expectations", "Met", IF(LOWER(INDEX(Paste_Here!AK$2:AK$610, MATCH(B432, Paste_Here!A$2:A$610, 0)))="exceeded expectations", "Exceeded", IF(LOWER(INDEX(Paste_Here!AK$2:AK$610, MATCH(B432, Paste_Here!A$2:A$610, 0)))="below expectations", "Below", "")))), ""), "")</f>
        <v/>
      </c>
      <c r="ED432" s="66"/>
      <c r="EE432" s="77"/>
      <c r="EF432" s="66"/>
      <c r="EG432" s="77"/>
      <c r="EH432" s="66"/>
      <c r="EI432" s="66"/>
      <c r="EJ432" s="77" t="str">
        <f t="shared" si="69"/>
        <v/>
      </c>
      <c r="EK432" s="66"/>
      <c r="EL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EM432" s="66"/>
      <c r="EN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EO432" s="66"/>
      <c r="EP432" s="77"/>
      <c r="EQ432" s="66"/>
      <c r="ER432" s="77" t="str">
        <f>IFERROR(IF(B432&lt;&gt;"", IF(AND(INDEX(Paste_Here!AT$2:AT$610, MATCH(B432, Paste_Here!A$2:A$610, 0))&lt;&gt;"", ISNUMBER(VALUE(INDEX(Paste_Here!AT$2:AT$610, MATCH(B432, Paste_Here!A$2:A$610, 0))))), INDEX(Paste_Here!AT$2:AT$610, MATCH(B432, Paste_Here!A$2:A$610, 0)), ""), ""), "")</f>
        <v/>
      </c>
      <c r="ES432" s="66"/>
      <c r="ET432" s="77" t="str">
        <f>IFERROR(IF(B432&lt;&gt;"", IF(AND(INDEX(Paste_Here!AV$2:AV$610, MATCH(B432, Paste_Here!A$2:A$610, 0))&lt;&gt;"", ISNUMBER(VALUE(INDEX(Paste_Here!AV$2:AV$610, MATCH(B432, Paste_Here!A$2:A$610, 0))))), INDEX(Paste_Here!AV$2:AV$610, MATCH(B432, Paste_Here!A$2:A$610, 0)), ""), ""), "")</f>
        <v/>
      </c>
      <c r="EU432" s="66"/>
      <c r="EV432" s="77"/>
      <c r="EW432" s="66"/>
      <c r="EX432" s="77" t="str">
        <f>IFERROR(IF(B432&lt;&gt;"", IF(AND(INDEX(Paste_Here!AU$2:AU$610, MATCH(B432, Paste_Here!A$2:A$610, 0))&lt;&gt;"", ISNUMBER(VALUE(INDEX(Paste_Here!AU$2:AU$610, MATCH(B432, Paste_Here!A$2:A$610, 0))))), INDEX(Paste_Here!AU$2:AU$610, MATCH(B432, Paste_Here!A$2:A$610, 0)), ""), ""), "")</f>
        <v/>
      </c>
      <c r="EY432" s="66"/>
      <c r="EZ432" s="77" t="str">
        <f>IFERROR(IF(B432&lt;&gt;"", IF(AND(INDEX(Paste_Here!AW$2:AW$610, MATCH(B432, Paste_Here!A$2:A$610, 0))&lt;&gt;"", ISNUMBER(VALUE(INDEX(Paste_Here!AW$2:AW$610, MATCH(B432, Paste_Here!A$2:A$610, 0))))), INDEX(Paste_Here!AW$2:AW$610, MATCH(B432, Paste_Here!A$2:A$610, 0)), ""), ""), "")</f>
        <v/>
      </c>
      <c r="FA432" s="66"/>
      <c r="FB432" s="77"/>
      <c r="FC432" s="66"/>
      <c r="FD432" s="77"/>
      <c r="FE432" s="66"/>
      <c r="FF432" s="66"/>
      <c r="FG432" s="77" t="str">
        <f t="shared" si="70"/>
        <v/>
      </c>
      <c r="FH432" s="66"/>
      <c r="FI432" s="77" t="str">
        <f>IFERROR(IF(B432&lt;&gt;"", IF(ISNUMBER(SEARCH("s", LOWER(INDEX(Paste_Here!M$2:M$610, MATCH(B432, Paste_Here!A$2:A$610, 0))))), "Yes", IF(INDEX(Paste_Here!M$2:M$610, MATCH(B432, Paste_Here!A$2:A$610, 0))&lt;&gt;"", "No", "")), ""), "")</f>
        <v/>
      </c>
      <c r="FJ432" s="66"/>
      <c r="FK432" s="77" t="str">
        <f>IFERROR(IF(B432&lt;&gt;"", IF(ISNUMBER(SEARCH("yes", LOWER(INDEX(Paste_Here!F$2:F$610, MATCH(B432, Paste_Here!A$2:A$610, 0))))), "Yes", IF(ISNUMBER(SEARCH("no", LOWER(INDEX(Paste_Here!F$2:F$610, MATCH(B432, Paste_Here!A$2:A$610, 0))))), "No", "")), ""), "")</f>
        <v/>
      </c>
      <c r="FL432" s="66"/>
      <c r="FM432" s="77" t="str">
        <f>IFERROR(IF(B432&lt;&gt;"", IF(ISNUMBER(SEARCH("english language learner", LOWER(INDEX(Paste_Here!C$2:C$610, MATCH(B432, Paste_Here!A$2:A$610, 0))))), "Yes", ""), ""), "")</f>
        <v/>
      </c>
      <c r="FN432" s="66"/>
      <c r="FO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FP432" s="66"/>
      <c r="FQ432" s="77" t="str">
        <f>IFERROR(IF(B432&lt;&gt;"", IF(ISNUMBER(SEARCH("yes", LOWER(INDEX(Paste_Here!L$2:L$610, MATCH(B432, Paste_Here!A$2:A$610, 0))))), "Yes", IF(ISNUMBER(SEARCH("no", LOWER(INDEX(Paste_Here!L$2:L$610, MATCH(B432, Paste_Here!A$2:A$610, 0))))), "No", "")), ""), "")</f>
        <v/>
      </c>
      <c r="FR432" s="66"/>
      <c r="FS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FT432" s="66"/>
      <c r="FU432" s="77"/>
      <c r="FV432" s="66"/>
      <c r="FW432" s="77" t="str">
        <f>IFERROR(IF(B432&lt;&gt;"", IF(AND(INDEX(Paste_Here!D$2:D$610, MATCH(B432, Paste_Here!A$2:A$610, 0))&lt;&gt;"", ISNUMBER(VALUE(INDEX(Paste_Here!D$2:D$610, MATCH(B432, Paste_Here!A$2:A$610, 0))))), INDEX(Paste_Here!D$2:D$610, MATCH(B432, Paste_Here!A$2:A$610, 0)), ""), ""), "")</f>
        <v/>
      </c>
      <c r="FX432" s="66"/>
      <c r="FY432" s="77" t="str">
        <f>IFERROR(IF(B432&lt;&gt;"", IF(AND(INDEX(Paste_Here!G$2:G$610, MATCH(B432, Paste_Here!A$2:A$610, 0))&lt;&gt;"", ISNUMBER(VALUE(INDEX(Paste_Here!G$2:G$610, MATCH(B432, Paste_Here!A$2:A$610, 0))))), INDEX(Paste_Here!G$2:G$610, MATCH(B432, Paste_Here!A$2:A$610, 0)), ""), ""), "")</f>
        <v/>
      </c>
      <c r="FZ432" s="66"/>
      <c r="GA432" s="95"/>
      <c r="GB432" s="66"/>
      <c r="JS432" s="1" t="str" cm="1">
        <f t="array" ref="JS432">IFERROR(INDEX(Paste_Here!$B$2:$B$610, MATCH(0, COUNTIF(JS$4:JS431, Paste_Here!$B$2:$B$610) + IF(Paste_Here!$B$2:$B$610="", 1, 0), 0)), "")</f>
        <v/>
      </c>
      <c r="JT432" s="1" t="str">
        <f>IF(JS432&lt;&gt;"", INDEX(Paste_Here!$A$2:$A$610, MATCH(JS432, Paste_Here!$B$2:$B$610, 0)), "")</f>
        <v/>
      </c>
      <c r="JU432" s="1" t="str">
        <f t="shared" si="71"/>
        <v/>
      </c>
      <c r="JV432" s="1" t="str" cm="1">
        <f t="array" ref="JV432">IFERROR(INDEX($JU$5:$JU$610, MATCH(SMALL(IF($JU$5:$JU$610&lt;&gt;"", COUNTIF($JU$5:$JU$610, "&lt;"&amp;$JU$5:$JU$610)+1), ROW()-ROW($JV$5)+1), COUNTIF($JU$5:$JU$610, "&lt;"&amp;$JU$5:$JU$610)+1, 0)), "")</f>
        <v/>
      </c>
    </row>
    <row r="433" spans="1:282">
      <c r="A433" s="66"/>
      <c r="B433" s="77" t="str">
        <f t="shared" si="62"/>
        <v/>
      </c>
      <c r="C433" s="66"/>
      <c r="D433" s="77" t="str">
        <f>IFERROR(IF(B433&lt;&gt;"", IF(COUNTIF(INDEX(Paste_Here!AS$2:AS$610, MATCH(B433, Paste_Here!A$2:A$610, 0), 0), "yes") &gt; 0, "Yes", IF(COUNTIF(INDEX(Paste_Here!AS$2:AS$610, MATCH(B433, Paste_Here!A$2:A$610, 0), 0), "no") &gt; 0, "No", "")), ""), "")</f>
        <v/>
      </c>
      <c r="E433" s="66"/>
      <c r="F433" s="77" t="str">
        <f t="shared" si="63"/>
        <v/>
      </c>
      <c r="G433" s="66"/>
      <c r="H433" s="77" t="str">
        <f>IFERROR(IF(B433&lt;&gt;"", IF(COUNTIF(INDEX(Paste_Here!AO$2:AR$610, MATCH(B433, Paste_Here!A$2:A$610, 0), 0), "yes") &gt; 0, "Yes", IF(COUNTIF(INDEX(Paste_Here!AO$2:AR$610, MATCH(B433, Paste_Here!A$2:A$610, 0), 0), "no") &gt; 0, "No", "")), ""), "")</f>
        <v/>
      </c>
      <c r="I433" s="66"/>
      <c r="J433" s="77" t="str">
        <f t="shared" si="64"/>
        <v/>
      </c>
      <c r="K433" s="66"/>
      <c r="L433" s="77" t="str">
        <f>IFERROR(IF(B433&lt;&gt;"", IF(ISNUMBER(SEARCH("yes", LOWER(INDEX(Paste_Here!W$2:W$610, MATCH(B433, Paste_Here!A$2:A$610, 0))))), "Yes", IF(ISNUMBER(SEARCH("no", LOWER(INDEX(Paste_Here!W$2:W$610, MATCH(B433, Paste_Here!A$2:A$610, 0))))), "No", "")), ""), "")</f>
        <v/>
      </c>
      <c r="M433" s="66"/>
      <c r="N433" s="77"/>
      <c r="O433" s="66"/>
      <c r="P433" s="77" t="str">
        <f>IFERROR(IF(B433&lt;&gt;"", IF(ISNUMBER(SEARCH("yes", LOWER(INDEX(Paste_Here!V$2:V$610, MATCH(B433, Paste_Here!A$2:A$610, 0))))), "Yes", IF(ISNUMBER(SEARCH("no", LOWER(INDEX(Paste_Here!V$2:V$610, MATCH(B433, Paste_Here!A$2:A$610, 0))))), "No", "")), ""), "")</f>
        <v/>
      </c>
      <c r="Q433" s="66"/>
      <c r="R433" s="77"/>
      <c r="S433" s="66"/>
      <c r="T433" s="77"/>
      <c r="U433" s="66"/>
      <c r="V433" s="66"/>
      <c r="W433" s="77" t="str">
        <f t="shared" si="65"/>
        <v/>
      </c>
      <c r="X433" s="66"/>
      <c r="Y433" s="77" t="str">
        <f>IFERROR(IF(B433&lt;&gt;"", IF(ISNUMBER(SEARCH("Revealed-Potential (Primary Focus)", LOWER(INDEX(Paste_Here!X$2:X$610, MATCH(B433, Paste_Here!A$2:A$610, 0))))), "Rev-Potential: Prim", IF(ISNUMBER(SEARCH("Revealed-Potential (Secondary Focus)", LOWER(INDEX(Paste_Here!X$2:X$610, MATCH(B433, Paste_Here!A$2:A$610, 0))))), "Rev-Potential: Sec", IF(ISNUMBER(SEARCH("Monitoring", LOWER(INDEX(Paste_Here!X$2:X$610, MATCH(B433, Paste_Here!A$2:A$610, 0))))), "Monitoring", IF(ISNUMBER(SEARCH("At-Promise (Secondary Focus)", LOWER(INDEX(Paste_Here!X$2:X$610, MATCH(B433, Paste_Here!A$2:A$610, 0))))), "At-Promise: Sec", IF(ISNUMBER(SEARCH("At-Promise (Primary Focus)", LOWER(INDEX(Paste_Here!X$2:X$610, MATCH(B433, Paste_Here!A$2:A$610, 0))))), "At-Promise: Prim", ""))))), ""), "")</f>
        <v/>
      </c>
      <c r="Z433" s="66"/>
      <c r="AA433" s="77"/>
      <c r="AB433" s="66"/>
      <c r="AC433" s="77" t="str">
        <f>IFERROR(IF(B433&lt;&gt;"", IF(ISNUMBER(SEARCH("Revealed-Potential (Primary Focus)", LOWER(INDEX(Paste_Here!AB$2:AB$610, MATCH(B433, Paste_Here!A$2:A$610, 0))))), "Rev-Potential: Prim", IF(ISNUMBER(SEARCH("Revealed-Potential (Secondary Focus)", LOWER(INDEX(Paste_Here!AB$2:AB$610, MATCH(B433, Paste_Here!A$2:A$610, 0))))), "Rev-Potential: Sec", IF(ISNUMBER(SEARCH("Monitoring", LOWER(INDEX(Paste_Here!AB$2:AB$610, MATCH(B433, Paste_Here!A$2:A$610, 0))))), "Monitoring", IF(ISNUMBER(SEARCH("At-Promise (Secondary Focus)", LOWER(INDEX(Paste_Here!AB$2:AB$610, MATCH(B433, Paste_Here!A$2:A$610, 0))))), "At-Promise: Sec", IF(ISNUMBER(SEARCH("At-Promise (Primary Focus)", LOWER(INDEX(Paste_Here!AB$2:AB$610, MATCH(B433, Paste_Here!A$2:A$610, 0))))), "At-Promise: Prim", ""))))), ""), "")</f>
        <v/>
      </c>
      <c r="AD433" s="66"/>
      <c r="AE433" s="77"/>
      <c r="AF433" s="66"/>
      <c r="AG433" s="77"/>
      <c r="AH433" s="66"/>
      <c r="AI433" s="77"/>
      <c r="AJ433" s="66"/>
      <c r="AK433" s="77"/>
      <c r="AL433" s="66"/>
      <c r="AM433" s="77"/>
      <c r="AN433" s="66"/>
      <c r="AO433" s="77"/>
      <c r="AP433" s="66"/>
      <c r="AQ433" s="77"/>
      <c r="AR433" s="66"/>
      <c r="AS433" s="77"/>
      <c r="AT433" s="66"/>
      <c r="AU433" s="66"/>
      <c r="AV433" s="77" t="str">
        <f t="shared" si="66"/>
        <v/>
      </c>
      <c r="AW433" s="66"/>
      <c r="AX433" s="77" t="str">
        <f>IFERROR(IF(B433&lt;&gt;"", IF(AND(INDEX(Paste_Here!AC$2:AC$610, MATCH(B433, Paste_Here!A$2:A$610, 0))&lt;&gt;"", ISNUMBER(VALUE(INDEX(Paste_Here!AC$2:AC$610, MATCH(B433, Paste_Here!A$2:A$610, 0))))), INDEX(Paste_Here!AC$2:AC$610, MATCH(B433, Paste_Here!A$2:A$610, 0)), ""), ""), "")</f>
        <v/>
      </c>
      <c r="AY433" s="66"/>
      <c r="AZ433" s="77" t="str">
        <f>IFERROR(IF(B433&lt;&gt;"", IF(AND(INDEX(Paste_Here!AD$2:AD$610, MATCH(B433, Paste_Here!A$2:A$610, 0))&lt;&gt;"", ISNUMBER(VALUE(INDEX(Paste_Here!AD$2:AD$610, MATCH(B433, Paste_Here!A$2:A$610, 0))))), TEXT(ROUND(VALUE(INDEX(Paste_Here!AD$2:AD$610, MATCH(B433, Paste_Here!A$2:A$610, 0))), 2), "0.00"), ""), ""), "")</f>
        <v/>
      </c>
      <c r="BA433" s="66"/>
      <c r="BB433" s="77" t="str">
        <f>IFERROR(IF(B433&lt;&gt;"", IF(LOWER(INDEX(Paste_Here!AE$2:AE$610, MATCH(B433, Paste_Here!A$2:A$610, 0)))="approaching expectations", "Approaching", IF(LOWER(INDEX(Paste_Here!AE$2:AE$610, MATCH(B433, Paste_Here!A$2:A$610, 0)))="met expectations", "Met", IF(LOWER(INDEX(Paste_Here!AE$2:AE$610, MATCH(B433, Paste_Here!A$2:A$610, 0)))="exceeded expectations", "Exceeded", IF(LOWER(INDEX(Paste_Here!AE$2:AE$610, MATCH(B433, Paste_Here!A$2:A$610, 0)))="below expectations", "Below", "")))), ""), "")</f>
        <v/>
      </c>
      <c r="BC433" s="66"/>
      <c r="BD433" s="77" t="str">
        <f>IFERROR(IF(B433&lt;&gt;"", IF(AND(INDEX(Paste_Here!T$2:T$610, MATCH(B433, Paste_Here!A$2:A$610, 0))&lt;&gt;"", ISNUMBER(VALUE(INDEX(Paste_Here!T$2:T$610, MATCH(B433, Paste_Here!A$2:A$610, 0))))), INDEX(Paste_Here!T$2:T$610, MATCH(B433, Paste_Here!A$2:A$610, 0)), ""), ""), "")</f>
        <v/>
      </c>
      <c r="BE433" s="66"/>
      <c r="BF433" s="77"/>
      <c r="BG433" s="66"/>
      <c r="BH433" s="77"/>
      <c r="BI433" s="66"/>
      <c r="BJ433" s="77"/>
      <c r="BK433" s="66"/>
      <c r="BL433" s="77" t="str">
        <f>IFERROR(IF(B433&lt;&gt;"", IF(AND(INDEX(Paste_Here!N$2:N$610, MATCH(B433, Paste_Here!A$2:A$610, 0))&lt;&gt;"", ISNUMBER(VALUE(INDEX(Paste_Here!N$2:N$610, MATCH(B433, Paste_Here!A$2:A$610, 0))))), INDEX(Paste_Here!N$2:N$610, MATCH(B433, Paste_Here!A$2:A$610, 0)), ""), ""), "")</f>
        <v/>
      </c>
      <c r="BM433" s="66"/>
      <c r="BN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BO433" s="66"/>
      <c r="BP433" s="77" t="str" cm="1">
        <f t="array" aca="1" ref="BP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BQ433" s="66"/>
      <c r="BR433" s="66"/>
      <c r="BS433" s="77"/>
      <c r="BT433" s="66"/>
      <c r="BU433" s="77"/>
      <c r="BV433" s="66"/>
      <c r="BW433" s="77"/>
      <c r="BX433" s="66"/>
      <c r="BY433" s="77"/>
      <c r="BZ433" s="66"/>
      <c r="CA433" s="77"/>
      <c r="CB433" s="66"/>
      <c r="CC433" s="77"/>
      <c r="CD433" s="66"/>
      <c r="CE433" s="77"/>
      <c r="CF433" s="66"/>
      <c r="CG433" s="77"/>
      <c r="CH433" s="66"/>
      <c r="CI433" s="77"/>
      <c r="CJ433" s="66"/>
      <c r="CK433" s="77"/>
      <c r="CL433" s="66"/>
      <c r="CM433" s="77"/>
      <c r="CN433" s="66"/>
      <c r="CO433" s="66"/>
      <c r="CP433" s="77" t="str">
        <f t="shared" si="67"/>
        <v/>
      </c>
      <c r="CQ433" s="66"/>
      <c r="CR433" s="77" t="str">
        <f>IFERROR(IF(B433&lt;&gt;"", IF(AND(INDEX(Paste_Here!Y$2:Y$610, MATCH(B433, Paste_Here!A$2:A$610, 0))&lt;&gt;"", ISNUMBER(VALUE(INDEX(Paste_Here!Y$2:Y$610, MATCH(B433, Paste_Here!A$2:A$610, 0))))), INDEX(Paste_Here!Y$2:Y$610, MATCH(B433, Paste_Here!A$2:A$610, 0)), ""), ""), "")</f>
        <v/>
      </c>
      <c r="CS433" s="66"/>
      <c r="CT433" s="77" t="str">
        <f>IFERROR(IF(B433&lt;&gt;"", IF(AND(INDEX(Paste_Here!AA$2:AA$610, MATCH(B433, Paste_Here!A$2:A$610, 0))&lt;&gt;"", ISNUMBER(--INDEX(Paste_Here!AA$2:AA$610, MATCH(B433, Paste_Here!A$2:A$610, 0)))), TEXT(ROUND(--INDEX(Paste_Here!AA$2:AA$610, MATCH(B433, Paste_Here!A$2:A$610, 0)), 2), "0.00"), ""), ""), "")</f>
        <v/>
      </c>
      <c r="CU433" s="66"/>
      <c r="CV433" s="77" t="str">
        <f>IFERROR(IF(B433&lt;&gt;"", IF(LOWER(INDEX(Paste_Here!Z$2:Z$610, MATCH(B433, Paste_Here!A$2:A$610, 0)))="approaching expectations", "Approaching", IF(LOWER(INDEX(Paste_Here!Z$2:Z$610, MATCH(B433, Paste_Here!A$2:A$610, 0)))="met expectations", "Met", IF(LOWER(INDEX(Paste_Here!Z$2:Z$610, MATCH(B433, Paste_Here!A$2:A$610, 0)))="exceeded expectations", "Exceeded", IF(LOWER(INDEX(Paste_Here!Z$2:Z$610, MATCH(B433, Paste_Here!A$2:A$610, 0)))="below expectations", "Below", "")))), ""), "")</f>
        <v/>
      </c>
      <c r="CW433" s="66"/>
      <c r="CX433" s="77"/>
      <c r="CY433" s="66"/>
      <c r="CZ433" s="77" t="str">
        <f>IFERROR(IF(B433&lt;&gt;"", IF(AND(INDEX(Paste_Here!AL$2:AL$610, MATCH(B433, Paste_Here!A$2:A$610, 0))&lt;&gt;"", ISNUMBER(VALUE(INDEX(Paste_Here!AL$2:AL$610, MATCH(B433, Paste_Here!A$2:A$610, 0))))), INDEX(Paste_Here!AL$2:AL$610, MATCH(B433, Paste_Here!A$2:A$610, 0)), ""), ""), "")</f>
        <v/>
      </c>
      <c r="DA433" s="66"/>
      <c r="DB433" s="77" t="str">
        <f>IFERROR(IF(B433&lt;&gt;"", IF(ISNUMBER(SEARCH("highrisk", LOWER(INDEX(Paste_Here!AM$2:AM$610, MATCH(B433, Paste_Here!A$2:A$610, 0))))), "High Risk", IF(ISNUMBER(SEARCH("lowrisk", LOWER(INDEX(Paste_Here!AM$2:AM$610, MATCH(B433, Paste_Here!A$2:A$610, 0))))), "Low Risk", IF(ISNUMBER(SEARCH("somerisk", LOWER(INDEX(Paste_Here!AM$2:AM$610, MATCH(B433, Paste_Here!A$2:A$610, 0))))), "Some Risk", ""))), ""), "")</f>
        <v/>
      </c>
      <c r="DC433" s="66"/>
      <c r="DD433" s="77" t="str">
        <f>IFERROR(IF(B433&lt;&gt;"", IF(AND(INDEX(Paste_Here!AN$2:AN$610, MATCH(B433, Paste_Here!A$2:A$610, 0))&lt;&gt;"", ISNUMBER(VALUE(INDEX(Paste_Here!AN$2:AN$610, MATCH(B433, Paste_Here!A$2:A$610, 0))))), INDEX(Paste_Here!AN$2:AN$610, MATCH(B433, Paste_Here!A$2:A$610, 0)), ""), ""), "")</f>
        <v/>
      </c>
      <c r="DE433" s="66"/>
      <c r="DF433" s="77" t="str">
        <f>IFERROR(IF(B433&lt;&gt;"", IF(AND(INDEX(Paste_Here!Q$2:Q$610, MATCH(B433, Paste_Here!A$2:A$610, 0))&lt;&gt;"", ISNUMBER(VALUE(INDEX(Paste_Here!Q$2:Q$610, MATCH(B433, Paste_Here!A$2:A$610, 0))))), INDEX(Paste_Here!Q$2:Q$610, MATCH(B433, Paste_Here!A$2:A$610, 0)), ""), ""), "")</f>
        <v/>
      </c>
      <c r="DG433" s="66"/>
      <c r="DH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DI433" s="66"/>
      <c r="DJ433" s="77" t="str" cm="1">
        <f t="array" aca="1" ref="DJ433" ca="1">IFERROR(VALUE(IF(ISNUMBER(SEARCH("EM", INDEX(Paste_Here!S$2:S$500, MATCH(B433, Paste_Here!A$2:A$500, 0)))), "-" &amp;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f>
        <v/>
      </c>
      <c r="DK433" s="66"/>
      <c r="DL433" s="66"/>
      <c r="DM433" s="77" t="str">
        <f t="shared" si="68"/>
        <v/>
      </c>
      <c r="DN433" s="66"/>
      <c r="DO433" s="77" t="str">
        <f>IFERROR(IF(B433&lt;&gt;"", IF(AND(INDEX(Paste_Here!AF$2:AF$610, MATCH(B433, Paste_Here!A$2:A$610, 0))&lt;&gt;"", ISNUMBER(VALUE(INDEX(Paste_Here!AF$2:AF$610, MATCH(B433, Paste_Here!A$2:A$610, 0))))), INDEX(Paste_Here!AF$2:AF$610, MATCH(B433, Paste_Here!A$2:A$610, 0)), ""), ""), "")</f>
        <v/>
      </c>
      <c r="DP433" s="66"/>
      <c r="DQ433" s="77" t="str">
        <f>IFERROR(IF(B433&lt;&gt;"", IF(AND(INDEX(Paste_Here!AG$2:AG$610, MATCH(B433, Paste_Here!A$2:A$610, 0))&lt;&gt;"", ISNUMBER(--INDEX(Paste_Here!AG$2:AG$610, MATCH(B433, Paste_Here!A$2:A$610, 0)))), TEXT(ROUND(--INDEX(Paste_Here!AG$2:AG$610, MATCH(B433, Paste_Here!A$2:A$610, 0)), 2), "0.00"), ""), ""), "")</f>
        <v/>
      </c>
      <c r="DR433" s="66"/>
      <c r="DS433" s="77" t="str">
        <f>IFERROR(IF(B433&lt;&gt;"", IF(LOWER(INDEX(Paste_Here!AH$2:AH$610, MATCH(B433, Paste_Here!A$2:A$610, 0)))="approaching expectations", "Approaching", IF(LOWER(INDEX(Paste_Here!AH$2:AH$610, MATCH(B433, Paste_Here!A$2:A$610, 0)))="met expectations", "Met", IF(LOWER(INDEX(Paste_Here!AH$2:AH$610, MATCH(B433, Paste_Here!A$2:A$610, 0)))="exceeded expectations", "Exceeded", IF(LOWER(INDEX(Paste_Here!AH$2:AH$610, MATCH(B433, Paste_Here!A$2:A$610, 0)))="below expectations", "Below", "")))), ""), "")</f>
        <v/>
      </c>
      <c r="DT433" s="66"/>
      <c r="DU433" s="77" t="str">
        <f>IFERROR(IF(B433&lt;&gt;"", IF(AND(INDEX(Paste_Here!U$2:U$610, MATCH(B433, Paste_Here!A$2:A$610, 0))&lt;&gt;"", ISNUMBER(VALUE(INDEX(Paste_Here!U$2:U$610, MATCH(B433, Paste_Here!A$2:A$610, 0))))), INDEX(Paste_Here!U$2:U$610, MATCH(B433, Paste_Here!A$2:A$610, 0)), ""), ""), "")</f>
        <v/>
      </c>
      <c r="DV433" s="66"/>
      <c r="DW433" s="77"/>
      <c r="DX433" s="66"/>
      <c r="DY433" s="77" t="str">
        <f>IFERROR(IF(B433&lt;&gt;"", IF(AND(INDEX(Paste_Here!AI$2:AI$610, MATCH(B433, Paste_Here!A$2:A$610, 0))&lt;&gt;"", ISNUMBER(VALUE(INDEX(Paste_Here!AI$2:AI$610, MATCH(B433, Paste_Here!A$2:A$610, 0))))), INDEX(Paste_Here!AI$2:AI$610, MATCH(B433, Paste_Here!A$2:A$610, 0)), ""), ""), "")</f>
        <v/>
      </c>
      <c r="DZ433" s="66"/>
      <c r="EA433" s="77" t="str">
        <f>IFERROR(IF(B433&lt;&gt;"", IF(AND(INDEX(Paste_Here!AJ$2:AJ$610, MATCH(B433, Paste_Here!A$2:A$610, 0))&lt;&gt;"", ISNUMBER(--INDEX(Paste_Here!AJ$2:AJ$610, MATCH(B433, Paste_Here!A$2:A$610, 0)))), TEXT(ROUND(--INDEX(Paste_Here!AJ$2:AJ$610, MATCH(B433, Paste_Here!A$2:A$610, 0)), 2), "0.00"), ""), ""), "")</f>
        <v/>
      </c>
      <c r="EB433" s="66"/>
      <c r="EC433" s="77" t="str">
        <f>IFERROR(IF(B433&lt;&gt;"", IF(LOWER(INDEX(Paste_Here!AK$2:AK$610, MATCH(B433, Paste_Here!A$2:A$610, 0)))="approaching expectations", "Approaching", IF(LOWER(INDEX(Paste_Here!AK$2:AK$610, MATCH(B433, Paste_Here!A$2:A$610, 0)))="met expectations", "Met", IF(LOWER(INDEX(Paste_Here!AK$2:AK$610, MATCH(B433, Paste_Here!A$2:A$610, 0)))="exceeded expectations", "Exceeded", IF(LOWER(INDEX(Paste_Here!AK$2:AK$610, MATCH(B433, Paste_Here!A$2:A$610, 0)))="below expectations", "Below", "")))), ""), "")</f>
        <v/>
      </c>
      <c r="ED433" s="66"/>
      <c r="EE433" s="77"/>
      <c r="EF433" s="66"/>
      <c r="EG433" s="77"/>
      <c r="EH433" s="66"/>
      <c r="EI433" s="66"/>
      <c r="EJ433" s="77" t="str">
        <f t="shared" si="69"/>
        <v/>
      </c>
      <c r="EK433" s="66"/>
      <c r="EL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EM433" s="66"/>
      <c r="EN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EO433" s="66"/>
      <c r="EP433" s="77"/>
      <c r="EQ433" s="66"/>
      <c r="ER433" s="77" t="str">
        <f>IFERROR(IF(B433&lt;&gt;"", IF(AND(INDEX(Paste_Here!AT$2:AT$610, MATCH(B433, Paste_Here!A$2:A$610, 0))&lt;&gt;"", ISNUMBER(VALUE(INDEX(Paste_Here!AT$2:AT$610, MATCH(B433, Paste_Here!A$2:A$610, 0))))), INDEX(Paste_Here!AT$2:AT$610, MATCH(B433, Paste_Here!A$2:A$610, 0)), ""), ""), "")</f>
        <v/>
      </c>
      <c r="ES433" s="66"/>
      <c r="ET433" s="77" t="str">
        <f>IFERROR(IF(B433&lt;&gt;"", IF(AND(INDEX(Paste_Here!AV$2:AV$610, MATCH(B433, Paste_Here!A$2:A$610, 0))&lt;&gt;"", ISNUMBER(VALUE(INDEX(Paste_Here!AV$2:AV$610, MATCH(B433, Paste_Here!A$2:A$610, 0))))), INDEX(Paste_Here!AV$2:AV$610, MATCH(B433, Paste_Here!A$2:A$610, 0)), ""), ""), "")</f>
        <v/>
      </c>
      <c r="EU433" s="66"/>
      <c r="EV433" s="77"/>
      <c r="EW433" s="66"/>
      <c r="EX433" s="77" t="str">
        <f>IFERROR(IF(B433&lt;&gt;"", IF(AND(INDEX(Paste_Here!AU$2:AU$610, MATCH(B433, Paste_Here!A$2:A$610, 0))&lt;&gt;"", ISNUMBER(VALUE(INDEX(Paste_Here!AU$2:AU$610, MATCH(B433, Paste_Here!A$2:A$610, 0))))), INDEX(Paste_Here!AU$2:AU$610, MATCH(B433, Paste_Here!A$2:A$610, 0)), ""), ""), "")</f>
        <v/>
      </c>
      <c r="EY433" s="66"/>
      <c r="EZ433" s="77" t="str">
        <f>IFERROR(IF(B433&lt;&gt;"", IF(AND(INDEX(Paste_Here!AW$2:AW$610, MATCH(B433, Paste_Here!A$2:A$610, 0))&lt;&gt;"", ISNUMBER(VALUE(INDEX(Paste_Here!AW$2:AW$610, MATCH(B433, Paste_Here!A$2:A$610, 0))))), INDEX(Paste_Here!AW$2:AW$610, MATCH(B433, Paste_Here!A$2:A$610, 0)), ""), ""), "")</f>
        <v/>
      </c>
      <c r="FA433" s="66"/>
      <c r="FB433" s="77"/>
      <c r="FC433" s="66"/>
      <c r="FD433" s="77"/>
      <c r="FE433" s="66"/>
      <c r="FF433" s="66"/>
      <c r="FG433" s="77" t="str">
        <f t="shared" si="70"/>
        <v/>
      </c>
      <c r="FH433" s="66"/>
      <c r="FI433" s="77" t="str">
        <f>IFERROR(IF(B433&lt;&gt;"", IF(ISNUMBER(SEARCH("s", LOWER(INDEX(Paste_Here!M$2:M$610, MATCH(B433, Paste_Here!A$2:A$610, 0))))), "Yes", IF(INDEX(Paste_Here!M$2:M$610, MATCH(B433, Paste_Here!A$2:A$610, 0))&lt;&gt;"", "No", "")), ""), "")</f>
        <v/>
      </c>
      <c r="FJ433" s="66"/>
      <c r="FK433" s="77" t="str">
        <f>IFERROR(IF(B433&lt;&gt;"", IF(ISNUMBER(SEARCH("yes", LOWER(INDEX(Paste_Here!F$2:F$610, MATCH(B433, Paste_Here!A$2:A$610, 0))))), "Yes", IF(ISNUMBER(SEARCH("no", LOWER(INDEX(Paste_Here!F$2:F$610, MATCH(B433, Paste_Here!A$2:A$610, 0))))), "No", "")), ""), "")</f>
        <v/>
      </c>
      <c r="FL433" s="66"/>
      <c r="FM433" s="77" t="str">
        <f>IFERROR(IF(B433&lt;&gt;"", IF(ISNUMBER(SEARCH("english language learner", LOWER(INDEX(Paste_Here!C$2:C$610, MATCH(B433, Paste_Here!A$2:A$610, 0))))), "Yes", ""), ""), "")</f>
        <v/>
      </c>
      <c r="FN433" s="66"/>
      <c r="FO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FP433" s="66"/>
      <c r="FQ433" s="77" t="str">
        <f>IFERROR(IF(B433&lt;&gt;"", IF(ISNUMBER(SEARCH("yes", LOWER(INDEX(Paste_Here!L$2:L$610, MATCH(B433, Paste_Here!A$2:A$610, 0))))), "Yes", IF(ISNUMBER(SEARCH("no", LOWER(INDEX(Paste_Here!L$2:L$610, MATCH(B433, Paste_Here!A$2:A$610, 0))))), "No", "")), ""), "")</f>
        <v/>
      </c>
      <c r="FR433" s="66"/>
      <c r="FS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FT433" s="66"/>
      <c r="FU433" s="77"/>
      <c r="FV433" s="66"/>
      <c r="FW433" s="77" t="str">
        <f>IFERROR(IF(B433&lt;&gt;"", IF(AND(INDEX(Paste_Here!D$2:D$610, MATCH(B433, Paste_Here!A$2:A$610, 0))&lt;&gt;"", ISNUMBER(VALUE(INDEX(Paste_Here!D$2:D$610, MATCH(B433, Paste_Here!A$2:A$610, 0))))), INDEX(Paste_Here!D$2:D$610, MATCH(B433, Paste_Here!A$2:A$610, 0)), ""), ""), "")</f>
        <v/>
      </c>
      <c r="FX433" s="66"/>
      <c r="FY433" s="77" t="str">
        <f>IFERROR(IF(B433&lt;&gt;"", IF(AND(INDEX(Paste_Here!G$2:G$610, MATCH(B433, Paste_Here!A$2:A$610, 0))&lt;&gt;"", ISNUMBER(VALUE(INDEX(Paste_Here!G$2:G$610, MATCH(B433, Paste_Here!A$2:A$610, 0))))), INDEX(Paste_Here!G$2:G$610, MATCH(B433, Paste_Here!A$2:A$610, 0)), ""), ""), "")</f>
        <v/>
      </c>
      <c r="FZ433" s="66"/>
      <c r="GA433" s="95"/>
      <c r="GB433" s="66"/>
      <c r="JS433" s="1" t="str" cm="1">
        <f t="array" ref="JS433">IFERROR(INDEX(Paste_Here!$B$2:$B$610, MATCH(0, COUNTIF(JS$4:JS432, Paste_Here!$B$2:$B$610) + IF(Paste_Here!$B$2:$B$610="", 1, 0), 0)), "")</f>
        <v/>
      </c>
      <c r="JT433" s="1" t="str">
        <f>IF(JS433&lt;&gt;"", INDEX(Paste_Here!$A$2:$A$610, MATCH(JS433, Paste_Here!$B$2:$B$610, 0)), "")</f>
        <v/>
      </c>
      <c r="JU433" s="1" t="str">
        <f t="shared" si="71"/>
        <v/>
      </c>
      <c r="JV433" s="1" t="str" cm="1">
        <f t="array" ref="JV433">IFERROR(INDEX($JU$5:$JU$610, MATCH(SMALL(IF($JU$5:$JU$610&lt;&gt;"", COUNTIF($JU$5:$JU$610, "&lt;"&amp;$JU$5:$JU$610)+1), ROW()-ROW($JV$5)+1), COUNTIF($JU$5:$JU$610, "&lt;"&amp;$JU$5:$JU$610)+1, 0)), "")</f>
        <v/>
      </c>
    </row>
    <row r="434" spans="1:282">
      <c r="A434" s="66"/>
      <c r="B434" s="77" t="str">
        <f t="shared" si="62"/>
        <v/>
      </c>
      <c r="C434" s="66"/>
      <c r="D434" s="77" t="str">
        <f>IFERROR(IF(B434&lt;&gt;"", IF(COUNTIF(INDEX(Paste_Here!AS$2:AS$610, MATCH(B434, Paste_Here!A$2:A$610, 0), 0), "yes") &gt; 0, "Yes", IF(COUNTIF(INDEX(Paste_Here!AS$2:AS$610, MATCH(B434, Paste_Here!A$2:A$610, 0), 0), "no") &gt; 0, "No", "")), ""), "")</f>
        <v/>
      </c>
      <c r="E434" s="66"/>
      <c r="F434" s="77" t="str">
        <f t="shared" si="63"/>
        <v/>
      </c>
      <c r="G434" s="66"/>
      <c r="H434" s="77" t="str">
        <f>IFERROR(IF(B434&lt;&gt;"", IF(COUNTIF(INDEX(Paste_Here!AO$2:AR$610, MATCH(B434, Paste_Here!A$2:A$610, 0), 0), "yes") &gt; 0, "Yes", IF(COUNTIF(INDEX(Paste_Here!AO$2:AR$610, MATCH(B434, Paste_Here!A$2:A$610, 0), 0), "no") &gt; 0, "No", "")), ""), "")</f>
        <v/>
      </c>
      <c r="I434" s="66"/>
      <c r="J434" s="77" t="str">
        <f t="shared" si="64"/>
        <v/>
      </c>
      <c r="K434" s="66"/>
      <c r="L434" s="77" t="str">
        <f>IFERROR(IF(B434&lt;&gt;"", IF(ISNUMBER(SEARCH("yes", LOWER(INDEX(Paste_Here!W$2:W$610, MATCH(B434, Paste_Here!A$2:A$610, 0))))), "Yes", IF(ISNUMBER(SEARCH("no", LOWER(INDEX(Paste_Here!W$2:W$610, MATCH(B434, Paste_Here!A$2:A$610, 0))))), "No", "")), ""), "")</f>
        <v/>
      </c>
      <c r="M434" s="66"/>
      <c r="N434" s="77"/>
      <c r="O434" s="66"/>
      <c r="P434" s="77" t="str">
        <f>IFERROR(IF(B434&lt;&gt;"", IF(ISNUMBER(SEARCH("yes", LOWER(INDEX(Paste_Here!V$2:V$610, MATCH(B434, Paste_Here!A$2:A$610, 0))))), "Yes", IF(ISNUMBER(SEARCH("no", LOWER(INDEX(Paste_Here!V$2:V$610, MATCH(B434, Paste_Here!A$2:A$610, 0))))), "No", "")), ""), "")</f>
        <v/>
      </c>
      <c r="Q434" s="66"/>
      <c r="R434" s="77"/>
      <c r="S434" s="66"/>
      <c r="T434" s="77"/>
      <c r="U434" s="66"/>
      <c r="V434" s="66"/>
      <c r="W434" s="77" t="str">
        <f t="shared" si="65"/>
        <v/>
      </c>
      <c r="X434" s="66"/>
      <c r="Y434" s="77" t="str">
        <f>IFERROR(IF(B434&lt;&gt;"", IF(ISNUMBER(SEARCH("Revealed-Potential (Primary Focus)", LOWER(INDEX(Paste_Here!X$2:X$610, MATCH(B434, Paste_Here!A$2:A$610, 0))))), "Rev-Potential: Prim", IF(ISNUMBER(SEARCH("Revealed-Potential (Secondary Focus)", LOWER(INDEX(Paste_Here!X$2:X$610, MATCH(B434, Paste_Here!A$2:A$610, 0))))), "Rev-Potential: Sec", IF(ISNUMBER(SEARCH("Monitoring", LOWER(INDEX(Paste_Here!X$2:X$610, MATCH(B434, Paste_Here!A$2:A$610, 0))))), "Monitoring", IF(ISNUMBER(SEARCH("At-Promise (Secondary Focus)", LOWER(INDEX(Paste_Here!X$2:X$610, MATCH(B434, Paste_Here!A$2:A$610, 0))))), "At-Promise: Sec", IF(ISNUMBER(SEARCH("At-Promise (Primary Focus)", LOWER(INDEX(Paste_Here!X$2:X$610, MATCH(B434, Paste_Here!A$2:A$610, 0))))), "At-Promise: Prim", ""))))), ""), "")</f>
        <v/>
      </c>
      <c r="Z434" s="66"/>
      <c r="AA434" s="77"/>
      <c r="AB434" s="66"/>
      <c r="AC434" s="77" t="str">
        <f>IFERROR(IF(B434&lt;&gt;"", IF(ISNUMBER(SEARCH("Revealed-Potential (Primary Focus)", LOWER(INDEX(Paste_Here!AB$2:AB$610, MATCH(B434, Paste_Here!A$2:A$610, 0))))), "Rev-Potential: Prim", IF(ISNUMBER(SEARCH("Revealed-Potential (Secondary Focus)", LOWER(INDEX(Paste_Here!AB$2:AB$610, MATCH(B434, Paste_Here!A$2:A$610, 0))))), "Rev-Potential: Sec", IF(ISNUMBER(SEARCH("Monitoring", LOWER(INDEX(Paste_Here!AB$2:AB$610, MATCH(B434, Paste_Here!A$2:A$610, 0))))), "Monitoring", IF(ISNUMBER(SEARCH("At-Promise (Secondary Focus)", LOWER(INDEX(Paste_Here!AB$2:AB$610, MATCH(B434, Paste_Here!A$2:A$610, 0))))), "At-Promise: Sec", IF(ISNUMBER(SEARCH("At-Promise (Primary Focus)", LOWER(INDEX(Paste_Here!AB$2:AB$610, MATCH(B434, Paste_Here!A$2:A$610, 0))))), "At-Promise: Prim", ""))))), ""), "")</f>
        <v/>
      </c>
      <c r="AD434" s="66"/>
      <c r="AE434" s="77"/>
      <c r="AF434" s="66"/>
      <c r="AG434" s="77"/>
      <c r="AH434" s="66"/>
      <c r="AI434" s="77"/>
      <c r="AJ434" s="66"/>
      <c r="AK434" s="77"/>
      <c r="AL434" s="66"/>
      <c r="AM434" s="77"/>
      <c r="AN434" s="66"/>
      <c r="AO434" s="77"/>
      <c r="AP434" s="66"/>
      <c r="AQ434" s="77"/>
      <c r="AR434" s="66"/>
      <c r="AS434" s="77"/>
      <c r="AT434" s="66"/>
      <c r="AU434" s="66"/>
      <c r="AV434" s="77" t="str">
        <f t="shared" si="66"/>
        <v/>
      </c>
      <c r="AW434" s="66"/>
      <c r="AX434" s="77" t="str">
        <f>IFERROR(IF(B434&lt;&gt;"", IF(AND(INDEX(Paste_Here!AC$2:AC$610, MATCH(B434, Paste_Here!A$2:A$610, 0))&lt;&gt;"", ISNUMBER(VALUE(INDEX(Paste_Here!AC$2:AC$610, MATCH(B434, Paste_Here!A$2:A$610, 0))))), INDEX(Paste_Here!AC$2:AC$610, MATCH(B434, Paste_Here!A$2:A$610, 0)), ""), ""), "")</f>
        <v/>
      </c>
      <c r="AY434" s="66"/>
      <c r="AZ434" s="77" t="str">
        <f>IFERROR(IF(B434&lt;&gt;"", IF(AND(INDEX(Paste_Here!AD$2:AD$610, MATCH(B434, Paste_Here!A$2:A$610, 0))&lt;&gt;"", ISNUMBER(VALUE(INDEX(Paste_Here!AD$2:AD$610, MATCH(B434, Paste_Here!A$2:A$610, 0))))), TEXT(ROUND(VALUE(INDEX(Paste_Here!AD$2:AD$610, MATCH(B434, Paste_Here!A$2:A$610, 0))), 2), "0.00"), ""), ""), "")</f>
        <v/>
      </c>
      <c r="BA434" s="66"/>
      <c r="BB434" s="77" t="str">
        <f>IFERROR(IF(B434&lt;&gt;"", IF(LOWER(INDEX(Paste_Here!AE$2:AE$610, MATCH(B434, Paste_Here!A$2:A$610, 0)))="approaching expectations", "Approaching", IF(LOWER(INDEX(Paste_Here!AE$2:AE$610, MATCH(B434, Paste_Here!A$2:A$610, 0)))="met expectations", "Met", IF(LOWER(INDEX(Paste_Here!AE$2:AE$610, MATCH(B434, Paste_Here!A$2:A$610, 0)))="exceeded expectations", "Exceeded", IF(LOWER(INDEX(Paste_Here!AE$2:AE$610, MATCH(B434, Paste_Here!A$2:A$610, 0)))="below expectations", "Below", "")))), ""), "")</f>
        <v/>
      </c>
      <c r="BC434" s="66"/>
      <c r="BD434" s="77" t="str">
        <f>IFERROR(IF(B434&lt;&gt;"", IF(AND(INDEX(Paste_Here!T$2:T$610, MATCH(B434, Paste_Here!A$2:A$610, 0))&lt;&gt;"", ISNUMBER(VALUE(INDEX(Paste_Here!T$2:T$610, MATCH(B434, Paste_Here!A$2:A$610, 0))))), INDEX(Paste_Here!T$2:T$610, MATCH(B434, Paste_Here!A$2:A$610, 0)), ""), ""), "")</f>
        <v/>
      </c>
      <c r="BE434" s="66"/>
      <c r="BF434" s="77"/>
      <c r="BG434" s="66"/>
      <c r="BH434" s="77"/>
      <c r="BI434" s="66"/>
      <c r="BJ434" s="77"/>
      <c r="BK434" s="66"/>
      <c r="BL434" s="77" t="str">
        <f>IFERROR(IF(B434&lt;&gt;"", IF(AND(INDEX(Paste_Here!N$2:N$610, MATCH(B434, Paste_Here!A$2:A$610, 0))&lt;&gt;"", ISNUMBER(VALUE(INDEX(Paste_Here!N$2:N$610, MATCH(B434, Paste_Here!A$2:A$610, 0))))), INDEX(Paste_Here!N$2:N$610, MATCH(B434, Paste_Here!A$2:A$610, 0)), ""), ""), "")</f>
        <v/>
      </c>
      <c r="BM434" s="66"/>
      <c r="BN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BO434" s="66"/>
      <c r="BP434" s="77" t="str" cm="1">
        <f t="array" aca="1" ref="BP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BQ434" s="66"/>
      <c r="BR434" s="66"/>
      <c r="BS434" s="77"/>
      <c r="BT434" s="66"/>
      <c r="BU434" s="77"/>
      <c r="BV434" s="66"/>
      <c r="BW434" s="77"/>
      <c r="BX434" s="66"/>
      <c r="BY434" s="77"/>
      <c r="BZ434" s="66"/>
      <c r="CA434" s="77"/>
      <c r="CB434" s="66"/>
      <c r="CC434" s="77"/>
      <c r="CD434" s="66"/>
      <c r="CE434" s="77"/>
      <c r="CF434" s="66"/>
      <c r="CG434" s="77"/>
      <c r="CH434" s="66"/>
      <c r="CI434" s="77"/>
      <c r="CJ434" s="66"/>
      <c r="CK434" s="77"/>
      <c r="CL434" s="66"/>
      <c r="CM434" s="77"/>
      <c r="CN434" s="66"/>
      <c r="CO434" s="66"/>
      <c r="CP434" s="77" t="str">
        <f t="shared" si="67"/>
        <v/>
      </c>
      <c r="CQ434" s="66"/>
      <c r="CR434" s="77" t="str">
        <f>IFERROR(IF(B434&lt;&gt;"", IF(AND(INDEX(Paste_Here!Y$2:Y$610, MATCH(B434, Paste_Here!A$2:A$610, 0))&lt;&gt;"", ISNUMBER(VALUE(INDEX(Paste_Here!Y$2:Y$610, MATCH(B434, Paste_Here!A$2:A$610, 0))))), INDEX(Paste_Here!Y$2:Y$610, MATCH(B434, Paste_Here!A$2:A$610, 0)), ""), ""), "")</f>
        <v/>
      </c>
      <c r="CS434" s="66"/>
      <c r="CT434" s="77" t="str">
        <f>IFERROR(IF(B434&lt;&gt;"", IF(AND(INDEX(Paste_Here!AA$2:AA$610, MATCH(B434, Paste_Here!A$2:A$610, 0))&lt;&gt;"", ISNUMBER(--INDEX(Paste_Here!AA$2:AA$610, MATCH(B434, Paste_Here!A$2:A$610, 0)))), TEXT(ROUND(--INDEX(Paste_Here!AA$2:AA$610, MATCH(B434, Paste_Here!A$2:A$610, 0)), 2), "0.00"), ""), ""), "")</f>
        <v/>
      </c>
      <c r="CU434" s="66"/>
      <c r="CV434" s="77" t="str">
        <f>IFERROR(IF(B434&lt;&gt;"", IF(LOWER(INDEX(Paste_Here!Z$2:Z$610, MATCH(B434, Paste_Here!A$2:A$610, 0)))="approaching expectations", "Approaching", IF(LOWER(INDEX(Paste_Here!Z$2:Z$610, MATCH(B434, Paste_Here!A$2:A$610, 0)))="met expectations", "Met", IF(LOWER(INDEX(Paste_Here!Z$2:Z$610, MATCH(B434, Paste_Here!A$2:A$610, 0)))="exceeded expectations", "Exceeded", IF(LOWER(INDEX(Paste_Here!Z$2:Z$610, MATCH(B434, Paste_Here!A$2:A$610, 0)))="below expectations", "Below", "")))), ""), "")</f>
        <v/>
      </c>
      <c r="CW434" s="66"/>
      <c r="CX434" s="77"/>
      <c r="CY434" s="66"/>
      <c r="CZ434" s="77" t="str">
        <f>IFERROR(IF(B434&lt;&gt;"", IF(AND(INDEX(Paste_Here!AL$2:AL$610, MATCH(B434, Paste_Here!A$2:A$610, 0))&lt;&gt;"", ISNUMBER(VALUE(INDEX(Paste_Here!AL$2:AL$610, MATCH(B434, Paste_Here!A$2:A$610, 0))))), INDEX(Paste_Here!AL$2:AL$610, MATCH(B434, Paste_Here!A$2:A$610, 0)), ""), ""), "")</f>
        <v/>
      </c>
      <c r="DA434" s="66"/>
      <c r="DB434" s="77" t="str">
        <f>IFERROR(IF(B434&lt;&gt;"", IF(ISNUMBER(SEARCH("highrisk", LOWER(INDEX(Paste_Here!AM$2:AM$610, MATCH(B434, Paste_Here!A$2:A$610, 0))))), "High Risk", IF(ISNUMBER(SEARCH("lowrisk", LOWER(INDEX(Paste_Here!AM$2:AM$610, MATCH(B434, Paste_Here!A$2:A$610, 0))))), "Low Risk", IF(ISNUMBER(SEARCH("somerisk", LOWER(INDEX(Paste_Here!AM$2:AM$610, MATCH(B434, Paste_Here!A$2:A$610, 0))))), "Some Risk", ""))), ""), "")</f>
        <v/>
      </c>
      <c r="DC434" s="66"/>
      <c r="DD434" s="77" t="str">
        <f>IFERROR(IF(B434&lt;&gt;"", IF(AND(INDEX(Paste_Here!AN$2:AN$610, MATCH(B434, Paste_Here!A$2:A$610, 0))&lt;&gt;"", ISNUMBER(VALUE(INDEX(Paste_Here!AN$2:AN$610, MATCH(B434, Paste_Here!A$2:A$610, 0))))), INDEX(Paste_Here!AN$2:AN$610, MATCH(B434, Paste_Here!A$2:A$610, 0)), ""), ""), "")</f>
        <v/>
      </c>
      <c r="DE434" s="66"/>
      <c r="DF434" s="77" t="str">
        <f>IFERROR(IF(B434&lt;&gt;"", IF(AND(INDEX(Paste_Here!Q$2:Q$610, MATCH(B434, Paste_Here!A$2:A$610, 0))&lt;&gt;"", ISNUMBER(VALUE(INDEX(Paste_Here!Q$2:Q$610, MATCH(B434, Paste_Here!A$2:A$610, 0))))), INDEX(Paste_Here!Q$2:Q$610, MATCH(B434, Paste_Here!A$2:A$610, 0)), ""), ""), "")</f>
        <v/>
      </c>
      <c r="DG434" s="66"/>
      <c r="DH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DI434" s="66"/>
      <c r="DJ434" s="77" t="str" cm="1">
        <f t="array" aca="1" ref="DJ434" ca="1">IFERROR(VALUE(IF(ISNUMBER(SEARCH("EM", INDEX(Paste_Here!S$2:S$500, MATCH(B434, Paste_Here!A$2:A$500, 0)))), "-" &amp;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f>
        <v/>
      </c>
      <c r="DK434" s="66"/>
      <c r="DL434" s="66"/>
      <c r="DM434" s="77" t="str">
        <f t="shared" si="68"/>
        <v/>
      </c>
      <c r="DN434" s="66"/>
      <c r="DO434" s="77" t="str">
        <f>IFERROR(IF(B434&lt;&gt;"", IF(AND(INDEX(Paste_Here!AF$2:AF$610, MATCH(B434, Paste_Here!A$2:A$610, 0))&lt;&gt;"", ISNUMBER(VALUE(INDEX(Paste_Here!AF$2:AF$610, MATCH(B434, Paste_Here!A$2:A$610, 0))))), INDEX(Paste_Here!AF$2:AF$610, MATCH(B434, Paste_Here!A$2:A$610, 0)), ""), ""), "")</f>
        <v/>
      </c>
      <c r="DP434" s="66"/>
      <c r="DQ434" s="77" t="str">
        <f>IFERROR(IF(B434&lt;&gt;"", IF(AND(INDEX(Paste_Here!AG$2:AG$610, MATCH(B434, Paste_Here!A$2:A$610, 0))&lt;&gt;"", ISNUMBER(--INDEX(Paste_Here!AG$2:AG$610, MATCH(B434, Paste_Here!A$2:A$610, 0)))), TEXT(ROUND(--INDEX(Paste_Here!AG$2:AG$610, MATCH(B434, Paste_Here!A$2:A$610, 0)), 2), "0.00"), ""), ""), "")</f>
        <v/>
      </c>
      <c r="DR434" s="66"/>
      <c r="DS434" s="77" t="str">
        <f>IFERROR(IF(B434&lt;&gt;"", IF(LOWER(INDEX(Paste_Here!AH$2:AH$610, MATCH(B434, Paste_Here!A$2:A$610, 0)))="approaching expectations", "Approaching", IF(LOWER(INDEX(Paste_Here!AH$2:AH$610, MATCH(B434, Paste_Here!A$2:A$610, 0)))="met expectations", "Met", IF(LOWER(INDEX(Paste_Here!AH$2:AH$610, MATCH(B434, Paste_Here!A$2:A$610, 0)))="exceeded expectations", "Exceeded", IF(LOWER(INDEX(Paste_Here!AH$2:AH$610, MATCH(B434, Paste_Here!A$2:A$610, 0)))="below expectations", "Below", "")))), ""), "")</f>
        <v/>
      </c>
      <c r="DT434" s="66"/>
      <c r="DU434" s="77" t="str">
        <f>IFERROR(IF(B434&lt;&gt;"", IF(AND(INDEX(Paste_Here!U$2:U$610, MATCH(B434, Paste_Here!A$2:A$610, 0))&lt;&gt;"", ISNUMBER(VALUE(INDEX(Paste_Here!U$2:U$610, MATCH(B434, Paste_Here!A$2:A$610, 0))))), INDEX(Paste_Here!U$2:U$610, MATCH(B434, Paste_Here!A$2:A$610, 0)), ""), ""), "")</f>
        <v/>
      </c>
      <c r="DV434" s="66"/>
      <c r="DW434" s="77"/>
      <c r="DX434" s="66"/>
      <c r="DY434" s="77" t="str">
        <f>IFERROR(IF(B434&lt;&gt;"", IF(AND(INDEX(Paste_Here!AI$2:AI$610, MATCH(B434, Paste_Here!A$2:A$610, 0))&lt;&gt;"", ISNUMBER(VALUE(INDEX(Paste_Here!AI$2:AI$610, MATCH(B434, Paste_Here!A$2:A$610, 0))))), INDEX(Paste_Here!AI$2:AI$610, MATCH(B434, Paste_Here!A$2:A$610, 0)), ""), ""), "")</f>
        <v/>
      </c>
      <c r="DZ434" s="66"/>
      <c r="EA434" s="77" t="str">
        <f>IFERROR(IF(B434&lt;&gt;"", IF(AND(INDEX(Paste_Here!AJ$2:AJ$610, MATCH(B434, Paste_Here!A$2:A$610, 0))&lt;&gt;"", ISNUMBER(--INDEX(Paste_Here!AJ$2:AJ$610, MATCH(B434, Paste_Here!A$2:A$610, 0)))), TEXT(ROUND(--INDEX(Paste_Here!AJ$2:AJ$610, MATCH(B434, Paste_Here!A$2:A$610, 0)), 2), "0.00"), ""), ""), "")</f>
        <v/>
      </c>
      <c r="EB434" s="66"/>
      <c r="EC434" s="77" t="str">
        <f>IFERROR(IF(B434&lt;&gt;"", IF(LOWER(INDEX(Paste_Here!AK$2:AK$610, MATCH(B434, Paste_Here!A$2:A$610, 0)))="approaching expectations", "Approaching", IF(LOWER(INDEX(Paste_Here!AK$2:AK$610, MATCH(B434, Paste_Here!A$2:A$610, 0)))="met expectations", "Met", IF(LOWER(INDEX(Paste_Here!AK$2:AK$610, MATCH(B434, Paste_Here!A$2:A$610, 0)))="exceeded expectations", "Exceeded", IF(LOWER(INDEX(Paste_Here!AK$2:AK$610, MATCH(B434, Paste_Here!A$2:A$610, 0)))="below expectations", "Below", "")))), ""), "")</f>
        <v/>
      </c>
      <c r="ED434" s="66"/>
      <c r="EE434" s="77"/>
      <c r="EF434" s="66"/>
      <c r="EG434" s="77"/>
      <c r="EH434" s="66"/>
      <c r="EI434" s="66"/>
      <c r="EJ434" s="77" t="str">
        <f t="shared" si="69"/>
        <v/>
      </c>
      <c r="EK434" s="66"/>
      <c r="EL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EM434" s="66"/>
      <c r="EN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EO434" s="66"/>
      <c r="EP434" s="77"/>
      <c r="EQ434" s="66"/>
      <c r="ER434" s="77" t="str">
        <f>IFERROR(IF(B434&lt;&gt;"", IF(AND(INDEX(Paste_Here!AT$2:AT$610, MATCH(B434, Paste_Here!A$2:A$610, 0))&lt;&gt;"", ISNUMBER(VALUE(INDEX(Paste_Here!AT$2:AT$610, MATCH(B434, Paste_Here!A$2:A$610, 0))))), INDEX(Paste_Here!AT$2:AT$610, MATCH(B434, Paste_Here!A$2:A$610, 0)), ""), ""), "")</f>
        <v/>
      </c>
      <c r="ES434" s="66"/>
      <c r="ET434" s="77" t="str">
        <f>IFERROR(IF(B434&lt;&gt;"", IF(AND(INDEX(Paste_Here!AV$2:AV$610, MATCH(B434, Paste_Here!A$2:A$610, 0))&lt;&gt;"", ISNUMBER(VALUE(INDEX(Paste_Here!AV$2:AV$610, MATCH(B434, Paste_Here!A$2:A$610, 0))))), INDEX(Paste_Here!AV$2:AV$610, MATCH(B434, Paste_Here!A$2:A$610, 0)), ""), ""), "")</f>
        <v/>
      </c>
      <c r="EU434" s="66"/>
      <c r="EV434" s="77"/>
      <c r="EW434" s="66"/>
      <c r="EX434" s="77" t="str">
        <f>IFERROR(IF(B434&lt;&gt;"", IF(AND(INDEX(Paste_Here!AU$2:AU$610, MATCH(B434, Paste_Here!A$2:A$610, 0))&lt;&gt;"", ISNUMBER(VALUE(INDEX(Paste_Here!AU$2:AU$610, MATCH(B434, Paste_Here!A$2:A$610, 0))))), INDEX(Paste_Here!AU$2:AU$610, MATCH(B434, Paste_Here!A$2:A$610, 0)), ""), ""), "")</f>
        <v/>
      </c>
      <c r="EY434" s="66"/>
      <c r="EZ434" s="77" t="str">
        <f>IFERROR(IF(B434&lt;&gt;"", IF(AND(INDEX(Paste_Here!AW$2:AW$610, MATCH(B434, Paste_Here!A$2:A$610, 0))&lt;&gt;"", ISNUMBER(VALUE(INDEX(Paste_Here!AW$2:AW$610, MATCH(B434, Paste_Here!A$2:A$610, 0))))), INDEX(Paste_Here!AW$2:AW$610, MATCH(B434, Paste_Here!A$2:A$610, 0)), ""), ""), "")</f>
        <v/>
      </c>
      <c r="FA434" s="66"/>
      <c r="FB434" s="77"/>
      <c r="FC434" s="66"/>
      <c r="FD434" s="77"/>
      <c r="FE434" s="66"/>
      <c r="FF434" s="66"/>
      <c r="FG434" s="77" t="str">
        <f t="shared" si="70"/>
        <v/>
      </c>
      <c r="FH434" s="66"/>
      <c r="FI434" s="77" t="str">
        <f>IFERROR(IF(B434&lt;&gt;"", IF(ISNUMBER(SEARCH("s", LOWER(INDEX(Paste_Here!M$2:M$610, MATCH(B434, Paste_Here!A$2:A$610, 0))))), "Yes", IF(INDEX(Paste_Here!M$2:M$610, MATCH(B434, Paste_Here!A$2:A$610, 0))&lt;&gt;"", "No", "")), ""), "")</f>
        <v/>
      </c>
      <c r="FJ434" s="66"/>
      <c r="FK434" s="77" t="str">
        <f>IFERROR(IF(B434&lt;&gt;"", IF(ISNUMBER(SEARCH("yes", LOWER(INDEX(Paste_Here!F$2:F$610, MATCH(B434, Paste_Here!A$2:A$610, 0))))), "Yes", IF(ISNUMBER(SEARCH("no", LOWER(INDEX(Paste_Here!F$2:F$610, MATCH(B434, Paste_Here!A$2:A$610, 0))))), "No", "")), ""), "")</f>
        <v/>
      </c>
      <c r="FL434" s="66"/>
      <c r="FM434" s="77" t="str">
        <f>IFERROR(IF(B434&lt;&gt;"", IF(ISNUMBER(SEARCH("english language learner", LOWER(INDEX(Paste_Here!C$2:C$610, MATCH(B434, Paste_Here!A$2:A$610, 0))))), "Yes", ""), ""), "")</f>
        <v/>
      </c>
      <c r="FN434" s="66"/>
      <c r="FO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FP434" s="66"/>
      <c r="FQ434" s="77" t="str">
        <f>IFERROR(IF(B434&lt;&gt;"", IF(ISNUMBER(SEARCH("yes", LOWER(INDEX(Paste_Here!L$2:L$610, MATCH(B434, Paste_Here!A$2:A$610, 0))))), "Yes", IF(ISNUMBER(SEARCH("no", LOWER(INDEX(Paste_Here!L$2:L$610, MATCH(B434, Paste_Here!A$2:A$610, 0))))), "No", "")), ""), "")</f>
        <v/>
      </c>
      <c r="FR434" s="66"/>
      <c r="FS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FT434" s="66"/>
      <c r="FU434" s="77"/>
      <c r="FV434" s="66"/>
      <c r="FW434" s="77" t="str">
        <f>IFERROR(IF(B434&lt;&gt;"", IF(AND(INDEX(Paste_Here!D$2:D$610, MATCH(B434, Paste_Here!A$2:A$610, 0))&lt;&gt;"", ISNUMBER(VALUE(INDEX(Paste_Here!D$2:D$610, MATCH(B434, Paste_Here!A$2:A$610, 0))))), INDEX(Paste_Here!D$2:D$610, MATCH(B434, Paste_Here!A$2:A$610, 0)), ""), ""), "")</f>
        <v/>
      </c>
      <c r="FX434" s="66"/>
      <c r="FY434" s="77" t="str">
        <f>IFERROR(IF(B434&lt;&gt;"", IF(AND(INDEX(Paste_Here!G$2:G$610, MATCH(B434, Paste_Here!A$2:A$610, 0))&lt;&gt;"", ISNUMBER(VALUE(INDEX(Paste_Here!G$2:G$610, MATCH(B434, Paste_Here!A$2:A$610, 0))))), INDEX(Paste_Here!G$2:G$610, MATCH(B434, Paste_Here!A$2:A$610, 0)), ""), ""), "")</f>
        <v/>
      </c>
      <c r="FZ434" s="66"/>
      <c r="GA434" s="95"/>
      <c r="GB434" s="66"/>
      <c r="JS434" s="1" t="str" cm="1">
        <f t="array" ref="JS434">IFERROR(INDEX(Paste_Here!$B$2:$B$610, MATCH(0, COUNTIF(JS$4:JS433, Paste_Here!$B$2:$B$610) + IF(Paste_Here!$B$2:$B$610="", 1, 0), 0)), "")</f>
        <v/>
      </c>
      <c r="JT434" s="1" t="str">
        <f>IF(JS434&lt;&gt;"", INDEX(Paste_Here!$A$2:$A$610, MATCH(JS434, Paste_Here!$B$2:$B$610, 0)), "")</f>
        <v/>
      </c>
      <c r="JU434" s="1" t="str">
        <f t="shared" si="71"/>
        <v/>
      </c>
      <c r="JV434" s="1" t="str" cm="1">
        <f t="array" ref="JV434">IFERROR(INDEX($JU$5:$JU$610, MATCH(SMALL(IF($JU$5:$JU$610&lt;&gt;"", COUNTIF($JU$5:$JU$610, "&lt;"&amp;$JU$5:$JU$610)+1), ROW()-ROW($JV$5)+1), COUNTIF($JU$5:$JU$610, "&lt;"&amp;$JU$5:$JU$610)+1, 0)), "")</f>
        <v/>
      </c>
    </row>
    <row r="435" spans="1:282">
      <c r="A435" s="66"/>
      <c r="B435" s="77" t="str">
        <f t="shared" si="62"/>
        <v/>
      </c>
      <c r="C435" s="66"/>
      <c r="D435" s="77" t="str">
        <f>IFERROR(IF(B435&lt;&gt;"", IF(COUNTIF(INDEX(Paste_Here!AS$2:AS$610, MATCH(B435, Paste_Here!A$2:A$610, 0), 0), "yes") &gt; 0, "Yes", IF(COUNTIF(INDEX(Paste_Here!AS$2:AS$610, MATCH(B435, Paste_Here!A$2:A$610, 0), 0), "no") &gt; 0, "No", "")), ""), "")</f>
        <v/>
      </c>
      <c r="E435" s="66"/>
      <c r="F435" s="77" t="str">
        <f t="shared" si="63"/>
        <v/>
      </c>
      <c r="G435" s="66"/>
      <c r="H435" s="77" t="str">
        <f>IFERROR(IF(B435&lt;&gt;"", IF(COUNTIF(INDEX(Paste_Here!AO$2:AR$610, MATCH(B435, Paste_Here!A$2:A$610, 0), 0), "yes") &gt; 0, "Yes", IF(COUNTIF(INDEX(Paste_Here!AO$2:AR$610, MATCH(B435, Paste_Here!A$2:A$610, 0), 0), "no") &gt; 0, "No", "")), ""), "")</f>
        <v/>
      </c>
      <c r="I435" s="66"/>
      <c r="J435" s="77" t="str">
        <f t="shared" si="64"/>
        <v/>
      </c>
      <c r="K435" s="66"/>
      <c r="L435" s="77" t="str">
        <f>IFERROR(IF(B435&lt;&gt;"", IF(ISNUMBER(SEARCH("yes", LOWER(INDEX(Paste_Here!W$2:W$610, MATCH(B435, Paste_Here!A$2:A$610, 0))))), "Yes", IF(ISNUMBER(SEARCH("no", LOWER(INDEX(Paste_Here!W$2:W$610, MATCH(B435, Paste_Here!A$2:A$610, 0))))), "No", "")), ""), "")</f>
        <v/>
      </c>
      <c r="M435" s="66"/>
      <c r="N435" s="77"/>
      <c r="O435" s="66"/>
      <c r="P435" s="77" t="str">
        <f>IFERROR(IF(B435&lt;&gt;"", IF(ISNUMBER(SEARCH("yes", LOWER(INDEX(Paste_Here!V$2:V$610, MATCH(B435, Paste_Here!A$2:A$610, 0))))), "Yes", IF(ISNUMBER(SEARCH("no", LOWER(INDEX(Paste_Here!V$2:V$610, MATCH(B435, Paste_Here!A$2:A$610, 0))))), "No", "")), ""), "")</f>
        <v/>
      </c>
      <c r="Q435" s="66"/>
      <c r="R435" s="77"/>
      <c r="S435" s="66"/>
      <c r="T435" s="77"/>
      <c r="U435" s="66"/>
      <c r="V435" s="66"/>
      <c r="W435" s="77" t="str">
        <f t="shared" si="65"/>
        <v/>
      </c>
      <c r="X435" s="66"/>
      <c r="Y435" s="77" t="str">
        <f>IFERROR(IF(B435&lt;&gt;"", IF(ISNUMBER(SEARCH("Revealed-Potential (Primary Focus)", LOWER(INDEX(Paste_Here!X$2:X$610, MATCH(B435, Paste_Here!A$2:A$610, 0))))), "Rev-Potential: Prim", IF(ISNUMBER(SEARCH("Revealed-Potential (Secondary Focus)", LOWER(INDEX(Paste_Here!X$2:X$610, MATCH(B435, Paste_Here!A$2:A$610, 0))))), "Rev-Potential: Sec", IF(ISNUMBER(SEARCH("Monitoring", LOWER(INDEX(Paste_Here!X$2:X$610, MATCH(B435, Paste_Here!A$2:A$610, 0))))), "Monitoring", IF(ISNUMBER(SEARCH("At-Promise (Secondary Focus)", LOWER(INDEX(Paste_Here!X$2:X$610, MATCH(B435, Paste_Here!A$2:A$610, 0))))), "At-Promise: Sec", IF(ISNUMBER(SEARCH("At-Promise (Primary Focus)", LOWER(INDEX(Paste_Here!X$2:X$610, MATCH(B435, Paste_Here!A$2:A$610, 0))))), "At-Promise: Prim", ""))))), ""), "")</f>
        <v/>
      </c>
      <c r="Z435" s="66"/>
      <c r="AA435" s="77"/>
      <c r="AB435" s="66"/>
      <c r="AC435" s="77" t="str">
        <f>IFERROR(IF(B435&lt;&gt;"", IF(ISNUMBER(SEARCH("Revealed-Potential (Primary Focus)", LOWER(INDEX(Paste_Here!AB$2:AB$610, MATCH(B435, Paste_Here!A$2:A$610, 0))))), "Rev-Potential: Prim", IF(ISNUMBER(SEARCH("Revealed-Potential (Secondary Focus)", LOWER(INDEX(Paste_Here!AB$2:AB$610, MATCH(B435, Paste_Here!A$2:A$610, 0))))), "Rev-Potential: Sec", IF(ISNUMBER(SEARCH("Monitoring", LOWER(INDEX(Paste_Here!AB$2:AB$610, MATCH(B435, Paste_Here!A$2:A$610, 0))))), "Monitoring", IF(ISNUMBER(SEARCH("At-Promise (Secondary Focus)", LOWER(INDEX(Paste_Here!AB$2:AB$610, MATCH(B435, Paste_Here!A$2:A$610, 0))))), "At-Promise: Sec", IF(ISNUMBER(SEARCH("At-Promise (Primary Focus)", LOWER(INDEX(Paste_Here!AB$2:AB$610, MATCH(B435, Paste_Here!A$2:A$610, 0))))), "At-Promise: Prim", ""))))), ""), "")</f>
        <v/>
      </c>
      <c r="AD435" s="66"/>
      <c r="AE435" s="77"/>
      <c r="AF435" s="66"/>
      <c r="AG435" s="77"/>
      <c r="AH435" s="66"/>
      <c r="AI435" s="77"/>
      <c r="AJ435" s="66"/>
      <c r="AK435" s="77"/>
      <c r="AL435" s="66"/>
      <c r="AM435" s="77"/>
      <c r="AN435" s="66"/>
      <c r="AO435" s="77"/>
      <c r="AP435" s="66"/>
      <c r="AQ435" s="77"/>
      <c r="AR435" s="66"/>
      <c r="AS435" s="77"/>
      <c r="AT435" s="66"/>
      <c r="AU435" s="66"/>
      <c r="AV435" s="77" t="str">
        <f t="shared" si="66"/>
        <v/>
      </c>
      <c r="AW435" s="66"/>
      <c r="AX435" s="77" t="str">
        <f>IFERROR(IF(B435&lt;&gt;"", IF(AND(INDEX(Paste_Here!AC$2:AC$610, MATCH(B435, Paste_Here!A$2:A$610, 0))&lt;&gt;"", ISNUMBER(VALUE(INDEX(Paste_Here!AC$2:AC$610, MATCH(B435, Paste_Here!A$2:A$610, 0))))), INDEX(Paste_Here!AC$2:AC$610, MATCH(B435, Paste_Here!A$2:A$610, 0)), ""), ""), "")</f>
        <v/>
      </c>
      <c r="AY435" s="66"/>
      <c r="AZ435" s="77" t="str">
        <f>IFERROR(IF(B435&lt;&gt;"", IF(AND(INDEX(Paste_Here!AD$2:AD$610, MATCH(B435, Paste_Here!A$2:A$610, 0))&lt;&gt;"", ISNUMBER(VALUE(INDEX(Paste_Here!AD$2:AD$610, MATCH(B435, Paste_Here!A$2:A$610, 0))))), TEXT(ROUND(VALUE(INDEX(Paste_Here!AD$2:AD$610, MATCH(B435, Paste_Here!A$2:A$610, 0))), 2), "0.00"), ""), ""), "")</f>
        <v/>
      </c>
      <c r="BA435" s="66"/>
      <c r="BB435" s="77" t="str">
        <f>IFERROR(IF(B435&lt;&gt;"", IF(LOWER(INDEX(Paste_Here!AE$2:AE$610, MATCH(B435, Paste_Here!A$2:A$610, 0)))="approaching expectations", "Approaching", IF(LOWER(INDEX(Paste_Here!AE$2:AE$610, MATCH(B435, Paste_Here!A$2:A$610, 0)))="met expectations", "Met", IF(LOWER(INDEX(Paste_Here!AE$2:AE$610, MATCH(B435, Paste_Here!A$2:A$610, 0)))="exceeded expectations", "Exceeded", IF(LOWER(INDEX(Paste_Here!AE$2:AE$610, MATCH(B435, Paste_Here!A$2:A$610, 0)))="below expectations", "Below", "")))), ""), "")</f>
        <v/>
      </c>
      <c r="BC435" s="66"/>
      <c r="BD435" s="77" t="str">
        <f>IFERROR(IF(B435&lt;&gt;"", IF(AND(INDEX(Paste_Here!T$2:T$610, MATCH(B435, Paste_Here!A$2:A$610, 0))&lt;&gt;"", ISNUMBER(VALUE(INDEX(Paste_Here!T$2:T$610, MATCH(B435, Paste_Here!A$2:A$610, 0))))), INDEX(Paste_Here!T$2:T$610, MATCH(B435, Paste_Here!A$2:A$610, 0)), ""), ""), "")</f>
        <v/>
      </c>
      <c r="BE435" s="66"/>
      <c r="BF435" s="77"/>
      <c r="BG435" s="66"/>
      <c r="BH435" s="77"/>
      <c r="BI435" s="66"/>
      <c r="BJ435" s="77"/>
      <c r="BK435" s="66"/>
      <c r="BL435" s="77" t="str">
        <f>IFERROR(IF(B435&lt;&gt;"", IF(AND(INDEX(Paste_Here!N$2:N$610, MATCH(B435, Paste_Here!A$2:A$610, 0))&lt;&gt;"", ISNUMBER(VALUE(INDEX(Paste_Here!N$2:N$610, MATCH(B435, Paste_Here!A$2:A$610, 0))))), INDEX(Paste_Here!N$2:N$610, MATCH(B435, Paste_Here!A$2:A$610, 0)), ""), ""), "")</f>
        <v/>
      </c>
      <c r="BM435" s="66"/>
      <c r="BN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BO435" s="66"/>
      <c r="BP435" s="77" t="str" cm="1">
        <f t="array" aca="1" ref="BP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BQ435" s="66"/>
      <c r="BR435" s="66"/>
      <c r="BS435" s="77"/>
      <c r="BT435" s="66"/>
      <c r="BU435" s="77"/>
      <c r="BV435" s="66"/>
      <c r="BW435" s="77"/>
      <c r="BX435" s="66"/>
      <c r="BY435" s="77"/>
      <c r="BZ435" s="66"/>
      <c r="CA435" s="77"/>
      <c r="CB435" s="66"/>
      <c r="CC435" s="77"/>
      <c r="CD435" s="66"/>
      <c r="CE435" s="77"/>
      <c r="CF435" s="66"/>
      <c r="CG435" s="77"/>
      <c r="CH435" s="66"/>
      <c r="CI435" s="77"/>
      <c r="CJ435" s="66"/>
      <c r="CK435" s="77"/>
      <c r="CL435" s="66"/>
      <c r="CM435" s="77"/>
      <c r="CN435" s="66"/>
      <c r="CO435" s="66"/>
      <c r="CP435" s="77" t="str">
        <f t="shared" si="67"/>
        <v/>
      </c>
      <c r="CQ435" s="66"/>
      <c r="CR435" s="77" t="str">
        <f>IFERROR(IF(B435&lt;&gt;"", IF(AND(INDEX(Paste_Here!Y$2:Y$610, MATCH(B435, Paste_Here!A$2:A$610, 0))&lt;&gt;"", ISNUMBER(VALUE(INDEX(Paste_Here!Y$2:Y$610, MATCH(B435, Paste_Here!A$2:A$610, 0))))), INDEX(Paste_Here!Y$2:Y$610, MATCH(B435, Paste_Here!A$2:A$610, 0)), ""), ""), "")</f>
        <v/>
      </c>
      <c r="CS435" s="66"/>
      <c r="CT435" s="77" t="str">
        <f>IFERROR(IF(B435&lt;&gt;"", IF(AND(INDEX(Paste_Here!AA$2:AA$610, MATCH(B435, Paste_Here!A$2:A$610, 0))&lt;&gt;"", ISNUMBER(--INDEX(Paste_Here!AA$2:AA$610, MATCH(B435, Paste_Here!A$2:A$610, 0)))), TEXT(ROUND(--INDEX(Paste_Here!AA$2:AA$610, MATCH(B435, Paste_Here!A$2:A$610, 0)), 2), "0.00"), ""), ""), "")</f>
        <v/>
      </c>
      <c r="CU435" s="66"/>
      <c r="CV435" s="77" t="str">
        <f>IFERROR(IF(B435&lt;&gt;"", IF(LOWER(INDEX(Paste_Here!Z$2:Z$610, MATCH(B435, Paste_Here!A$2:A$610, 0)))="approaching expectations", "Approaching", IF(LOWER(INDEX(Paste_Here!Z$2:Z$610, MATCH(B435, Paste_Here!A$2:A$610, 0)))="met expectations", "Met", IF(LOWER(INDEX(Paste_Here!Z$2:Z$610, MATCH(B435, Paste_Here!A$2:A$610, 0)))="exceeded expectations", "Exceeded", IF(LOWER(INDEX(Paste_Here!Z$2:Z$610, MATCH(B435, Paste_Here!A$2:A$610, 0)))="below expectations", "Below", "")))), ""), "")</f>
        <v/>
      </c>
      <c r="CW435" s="66"/>
      <c r="CX435" s="77"/>
      <c r="CY435" s="66"/>
      <c r="CZ435" s="77" t="str">
        <f>IFERROR(IF(B435&lt;&gt;"", IF(AND(INDEX(Paste_Here!AL$2:AL$610, MATCH(B435, Paste_Here!A$2:A$610, 0))&lt;&gt;"", ISNUMBER(VALUE(INDEX(Paste_Here!AL$2:AL$610, MATCH(B435, Paste_Here!A$2:A$610, 0))))), INDEX(Paste_Here!AL$2:AL$610, MATCH(B435, Paste_Here!A$2:A$610, 0)), ""), ""), "")</f>
        <v/>
      </c>
      <c r="DA435" s="66"/>
      <c r="DB435" s="77" t="str">
        <f>IFERROR(IF(B435&lt;&gt;"", IF(ISNUMBER(SEARCH("highrisk", LOWER(INDEX(Paste_Here!AM$2:AM$610, MATCH(B435, Paste_Here!A$2:A$610, 0))))), "High Risk", IF(ISNUMBER(SEARCH("lowrisk", LOWER(INDEX(Paste_Here!AM$2:AM$610, MATCH(B435, Paste_Here!A$2:A$610, 0))))), "Low Risk", IF(ISNUMBER(SEARCH("somerisk", LOWER(INDEX(Paste_Here!AM$2:AM$610, MATCH(B435, Paste_Here!A$2:A$610, 0))))), "Some Risk", ""))), ""), "")</f>
        <v/>
      </c>
      <c r="DC435" s="66"/>
      <c r="DD435" s="77" t="str">
        <f>IFERROR(IF(B435&lt;&gt;"", IF(AND(INDEX(Paste_Here!AN$2:AN$610, MATCH(B435, Paste_Here!A$2:A$610, 0))&lt;&gt;"", ISNUMBER(VALUE(INDEX(Paste_Here!AN$2:AN$610, MATCH(B435, Paste_Here!A$2:A$610, 0))))), INDEX(Paste_Here!AN$2:AN$610, MATCH(B435, Paste_Here!A$2:A$610, 0)), ""), ""), "")</f>
        <v/>
      </c>
      <c r="DE435" s="66"/>
      <c r="DF435" s="77" t="str">
        <f>IFERROR(IF(B435&lt;&gt;"", IF(AND(INDEX(Paste_Here!Q$2:Q$610, MATCH(B435, Paste_Here!A$2:A$610, 0))&lt;&gt;"", ISNUMBER(VALUE(INDEX(Paste_Here!Q$2:Q$610, MATCH(B435, Paste_Here!A$2:A$610, 0))))), INDEX(Paste_Here!Q$2:Q$610, MATCH(B435, Paste_Here!A$2:A$610, 0)), ""), ""), "")</f>
        <v/>
      </c>
      <c r="DG435" s="66"/>
      <c r="DH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DI435" s="66"/>
      <c r="DJ435" s="77" t="str" cm="1">
        <f t="array" aca="1" ref="DJ435" ca="1">IFERROR(VALUE(IF(ISNUMBER(SEARCH("EM", INDEX(Paste_Here!S$2:S$500, MATCH(B435, Paste_Here!A$2:A$500, 0)))), "-" &amp;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f>
        <v/>
      </c>
      <c r="DK435" s="66"/>
      <c r="DL435" s="66"/>
      <c r="DM435" s="77" t="str">
        <f t="shared" si="68"/>
        <v/>
      </c>
      <c r="DN435" s="66"/>
      <c r="DO435" s="77" t="str">
        <f>IFERROR(IF(B435&lt;&gt;"", IF(AND(INDEX(Paste_Here!AF$2:AF$610, MATCH(B435, Paste_Here!A$2:A$610, 0))&lt;&gt;"", ISNUMBER(VALUE(INDEX(Paste_Here!AF$2:AF$610, MATCH(B435, Paste_Here!A$2:A$610, 0))))), INDEX(Paste_Here!AF$2:AF$610, MATCH(B435, Paste_Here!A$2:A$610, 0)), ""), ""), "")</f>
        <v/>
      </c>
      <c r="DP435" s="66"/>
      <c r="DQ435" s="77" t="str">
        <f>IFERROR(IF(B435&lt;&gt;"", IF(AND(INDEX(Paste_Here!AG$2:AG$610, MATCH(B435, Paste_Here!A$2:A$610, 0))&lt;&gt;"", ISNUMBER(--INDEX(Paste_Here!AG$2:AG$610, MATCH(B435, Paste_Here!A$2:A$610, 0)))), TEXT(ROUND(--INDEX(Paste_Here!AG$2:AG$610, MATCH(B435, Paste_Here!A$2:A$610, 0)), 2), "0.00"), ""), ""), "")</f>
        <v/>
      </c>
      <c r="DR435" s="66"/>
      <c r="DS435" s="77" t="str">
        <f>IFERROR(IF(B435&lt;&gt;"", IF(LOWER(INDEX(Paste_Here!AH$2:AH$610, MATCH(B435, Paste_Here!A$2:A$610, 0)))="approaching expectations", "Approaching", IF(LOWER(INDEX(Paste_Here!AH$2:AH$610, MATCH(B435, Paste_Here!A$2:A$610, 0)))="met expectations", "Met", IF(LOWER(INDEX(Paste_Here!AH$2:AH$610, MATCH(B435, Paste_Here!A$2:A$610, 0)))="exceeded expectations", "Exceeded", IF(LOWER(INDEX(Paste_Here!AH$2:AH$610, MATCH(B435, Paste_Here!A$2:A$610, 0)))="below expectations", "Below", "")))), ""), "")</f>
        <v/>
      </c>
      <c r="DT435" s="66"/>
      <c r="DU435" s="77" t="str">
        <f>IFERROR(IF(B435&lt;&gt;"", IF(AND(INDEX(Paste_Here!U$2:U$610, MATCH(B435, Paste_Here!A$2:A$610, 0))&lt;&gt;"", ISNUMBER(VALUE(INDEX(Paste_Here!U$2:U$610, MATCH(B435, Paste_Here!A$2:A$610, 0))))), INDEX(Paste_Here!U$2:U$610, MATCH(B435, Paste_Here!A$2:A$610, 0)), ""), ""), "")</f>
        <v/>
      </c>
      <c r="DV435" s="66"/>
      <c r="DW435" s="77"/>
      <c r="DX435" s="66"/>
      <c r="DY435" s="77" t="str">
        <f>IFERROR(IF(B435&lt;&gt;"", IF(AND(INDEX(Paste_Here!AI$2:AI$610, MATCH(B435, Paste_Here!A$2:A$610, 0))&lt;&gt;"", ISNUMBER(VALUE(INDEX(Paste_Here!AI$2:AI$610, MATCH(B435, Paste_Here!A$2:A$610, 0))))), INDEX(Paste_Here!AI$2:AI$610, MATCH(B435, Paste_Here!A$2:A$610, 0)), ""), ""), "")</f>
        <v/>
      </c>
      <c r="DZ435" s="66"/>
      <c r="EA435" s="77" t="str">
        <f>IFERROR(IF(B435&lt;&gt;"", IF(AND(INDEX(Paste_Here!AJ$2:AJ$610, MATCH(B435, Paste_Here!A$2:A$610, 0))&lt;&gt;"", ISNUMBER(--INDEX(Paste_Here!AJ$2:AJ$610, MATCH(B435, Paste_Here!A$2:A$610, 0)))), TEXT(ROUND(--INDEX(Paste_Here!AJ$2:AJ$610, MATCH(B435, Paste_Here!A$2:A$610, 0)), 2), "0.00"), ""), ""), "")</f>
        <v/>
      </c>
      <c r="EB435" s="66"/>
      <c r="EC435" s="77" t="str">
        <f>IFERROR(IF(B435&lt;&gt;"", IF(LOWER(INDEX(Paste_Here!AK$2:AK$610, MATCH(B435, Paste_Here!A$2:A$610, 0)))="approaching expectations", "Approaching", IF(LOWER(INDEX(Paste_Here!AK$2:AK$610, MATCH(B435, Paste_Here!A$2:A$610, 0)))="met expectations", "Met", IF(LOWER(INDEX(Paste_Here!AK$2:AK$610, MATCH(B435, Paste_Here!A$2:A$610, 0)))="exceeded expectations", "Exceeded", IF(LOWER(INDEX(Paste_Here!AK$2:AK$610, MATCH(B435, Paste_Here!A$2:A$610, 0)))="below expectations", "Below", "")))), ""), "")</f>
        <v/>
      </c>
      <c r="ED435" s="66"/>
      <c r="EE435" s="77"/>
      <c r="EF435" s="66"/>
      <c r="EG435" s="77"/>
      <c r="EH435" s="66"/>
      <c r="EI435" s="66"/>
      <c r="EJ435" s="77" t="str">
        <f t="shared" si="69"/>
        <v/>
      </c>
      <c r="EK435" s="66"/>
      <c r="EL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EM435" s="66"/>
      <c r="EN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EO435" s="66"/>
      <c r="EP435" s="77"/>
      <c r="EQ435" s="66"/>
      <c r="ER435" s="77" t="str">
        <f>IFERROR(IF(B435&lt;&gt;"", IF(AND(INDEX(Paste_Here!AT$2:AT$610, MATCH(B435, Paste_Here!A$2:A$610, 0))&lt;&gt;"", ISNUMBER(VALUE(INDEX(Paste_Here!AT$2:AT$610, MATCH(B435, Paste_Here!A$2:A$610, 0))))), INDEX(Paste_Here!AT$2:AT$610, MATCH(B435, Paste_Here!A$2:A$610, 0)), ""), ""), "")</f>
        <v/>
      </c>
      <c r="ES435" s="66"/>
      <c r="ET435" s="77" t="str">
        <f>IFERROR(IF(B435&lt;&gt;"", IF(AND(INDEX(Paste_Here!AV$2:AV$610, MATCH(B435, Paste_Here!A$2:A$610, 0))&lt;&gt;"", ISNUMBER(VALUE(INDEX(Paste_Here!AV$2:AV$610, MATCH(B435, Paste_Here!A$2:A$610, 0))))), INDEX(Paste_Here!AV$2:AV$610, MATCH(B435, Paste_Here!A$2:A$610, 0)), ""), ""), "")</f>
        <v/>
      </c>
      <c r="EU435" s="66"/>
      <c r="EV435" s="77"/>
      <c r="EW435" s="66"/>
      <c r="EX435" s="77" t="str">
        <f>IFERROR(IF(B435&lt;&gt;"", IF(AND(INDEX(Paste_Here!AU$2:AU$610, MATCH(B435, Paste_Here!A$2:A$610, 0))&lt;&gt;"", ISNUMBER(VALUE(INDEX(Paste_Here!AU$2:AU$610, MATCH(B435, Paste_Here!A$2:A$610, 0))))), INDEX(Paste_Here!AU$2:AU$610, MATCH(B435, Paste_Here!A$2:A$610, 0)), ""), ""), "")</f>
        <v/>
      </c>
      <c r="EY435" s="66"/>
      <c r="EZ435" s="77" t="str">
        <f>IFERROR(IF(B435&lt;&gt;"", IF(AND(INDEX(Paste_Here!AW$2:AW$610, MATCH(B435, Paste_Here!A$2:A$610, 0))&lt;&gt;"", ISNUMBER(VALUE(INDEX(Paste_Here!AW$2:AW$610, MATCH(B435, Paste_Here!A$2:A$610, 0))))), INDEX(Paste_Here!AW$2:AW$610, MATCH(B435, Paste_Here!A$2:A$610, 0)), ""), ""), "")</f>
        <v/>
      </c>
      <c r="FA435" s="66"/>
      <c r="FB435" s="77"/>
      <c r="FC435" s="66"/>
      <c r="FD435" s="77"/>
      <c r="FE435" s="66"/>
      <c r="FF435" s="66"/>
      <c r="FG435" s="77" t="str">
        <f t="shared" si="70"/>
        <v/>
      </c>
      <c r="FH435" s="66"/>
      <c r="FI435" s="77" t="str">
        <f>IFERROR(IF(B435&lt;&gt;"", IF(ISNUMBER(SEARCH("s", LOWER(INDEX(Paste_Here!M$2:M$610, MATCH(B435, Paste_Here!A$2:A$610, 0))))), "Yes", IF(INDEX(Paste_Here!M$2:M$610, MATCH(B435, Paste_Here!A$2:A$610, 0))&lt;&gt;"", "No", "")), ""), "")</f>
        <v/>
      </c>
      <c r="FJ435" s="66"/>
      <c r="FK435" s="77" t="str">
        <f>IFERROR(IF(B435&lt;&gt;"", IF(ISNUMBER(SEARCH("yes", LOWER(INDEX(Paste_Here!F$2:F$610, MATCH(B435, Paste_Here!A$2:A$610, 0))))), "Yes", IF(ISNUMBER(SEARCH("no", LOWER(INDEX(Paste_Here!F$2:F$610, MATCH(B435, Paste_Here!A$2:A$610, 0))))), "No", "")), ""), "")</f>
        <v/>
      </c>
      <c r="FL435" s="66"/>
      <c r="FM435" s="77" t="str">
        <f>IFERROR(IF(B435&lt;&gt;"", IF(ISNUMBER(SEARCH("english language learner", LOWER(INDEX(Paste_Here!C$2:C$610, MATCH(B435, Paste_Here!A$2:A$610, 0))))), "Yes", ""), ""), "")</f>
        <v/>
      </c>
      <c r="FN435" s="66"/>
      <c r="FO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FP435" s="66"/>
      <c r="FQ435" s="77" t="str">
        <f>IFERROR(IF(B435&lt;&gt;"", IF(ISNUMBER(SEARCH("yes", LOWER(INDEX(Paste_Here!L$2:L$610, MATCH(B435, Paste_Here!A$2:A$610, 0))))), "Yes", IF(ISNUMBER(SEARCH("no", LOWER(INDEX(Paste_Here!L$2:L$610, MATCH(B435, Paste_Here!A$2:A$610, 0))))), "No", "")), ""), "")</f>
        <v/>
      </c>
      <c r="FR435" s="66"/>
      <c r="FS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FT435" s="66"/>
      <c r="FU435" s="77"/>
      <c r="FV435" s="66"/>
      <c r="FW435" s="77" t="str">
        <f>IFERROR(IF(B435&lt;&gt;"", IF(AND(INDEX(Paste_Here!D$2:D$610, MATCH(B435, Paste_Here!A$2:A$610, 0))&lt;&gt;"", ISNUMBER(VALUE(INDEX(Paste_Here!D$2:D$610, MATCH(B435, Paste_Here!A$2:A$610, 0))))), INDEX(Paste_Here!D$2:D$610, MATCH(B435, Paste_Here!A$2:A$610, 0)), ""), ""), "")</f>
        <v/>
      </c>
      <c r="FX435" s="66"/>
      <c r="FY435" s="77" t="str">
        <f>IFERROR(IF(B435&lt;&gt;"", IF(AND(INDEX(Paste_Here!G$2:G$610, MATCH(B435, Paste_Here!A$2:A$610, 0))&lt;&gt;"", ISNUMBER(VALUE(INDEX(Paste_Here!G$2:G$610, MATCH(B435, Paste_Here!A$2:A$610, 0))))), INDEX(Paste_Here!G$2:G$610, MATCH(B435, Paste_Here!A$2:A$610, 0)), ""), ""), "")</f>
        <v/>
      </c>
      <c r="FZ435" s="66"/>
      <c r="GA435" s="95"/>
      <c r="GB435" s="66"/>
      <c r="JS435" s="1" t="str" cm="1">
        <f t="array" ref="JS435">IFERROR(INDEX(Paste_Here!$B$2:$B$610, MATCH(0, COUNTIF(JS$4:JS434, Paste_Here!$B$2:$B$610) + IF(Paste_Here!$B$2:$B$610="", 1, 0), 0)), "")</f>
        <v/>
      </c>
      <c r="JT435" s="1" t="str">
        <f>IF(JS435&lt;&gt;"", INDEX(Paste_Here!$A$2:$A$610, MATCH(JS435, Paste_Here!$B$2:$B$610, 0)), "")</f>
        <v/>
      </c>
      <c r="JU435" s="1" t="str">
        <f t="shared" si="71"/>
        <v/>
      </c>
      <c r="JV435" s="1" t="str" cm="1">
        <f t="array" ref="JV435">IFERROR(INDEX($JU$5:$JU$610, MATCH(SMALL(IF($JU$5:$JU$610&lt;&gt;"", COUNTIF($JU$5:$JU$610, "&lt;"&amp;$JU$5:$JU$610)+1), ROW()-ROW($JV$5)+1), COUNTIF($JU$5:$JU$610, "&lt;"&amp;$JU$5:$JU$610)+1, 0)), "")</f>
        <v/>
      </c>
    </row>
    <row r="436" spans="1:282">
      <c r="A436" s="66"/>
      <c r="B436" s="77" t="str">
        <f t="shared" si="62"/>
        <v/>
      </c>
      <c r="C436" s="66"/>
      <c r="D436" s="77" t="str">
        <f>IFERROR(IF(B436&lt;&gt;"", IF(COUNTIF(INDEX(Paste_Here!AS$2:AS$610, MATCH(B436, Paste_Here!A$2:A$610, 0), 0), "yes") &gt; 0, "Yes", IF(COUNTIF(INDEX(Paste_Here!AS$2:AS$610, MATCH(B436, Paste_Here!A$2:A$610, 0), 0), "no") &gt; 0, "No", "")), ""), "")</f>
        <v/>
      </c>
      <c r="E436" s="66"/>
      <c r="F436" s="77" t="str">
        <f t="shared" si="63"/>
        <v/>
      </c>
      <c r="G436" s="66"/>
      <c r="H436" s="77" t="str">
        <f>IFERROR(IF(B436&lt;&gt;"", IF(COUNTIF(INDEX(Paste_Here!AO$2:AR$610, MATCH(B436, Paste_Here!A$2:A$610, 0), 0), "yes") &gt; 0, "Yes", IF(COUNTIF(INDEX(Paste_Here!AO$2:AR$610, MATCH(B436, Paste_Here!A$2:A$610, 0), 0), "no") &gt; 0, "No", "")), ""), "")</f>
        <v/>
      </c>
      <c r="I436" s="66"/>
      <c r="J436" s="77" t="str">
        <f t="shared" si="64"/>
        <v/>
      </c>
      <c r="K436" s="66"/>
      <c r="L436" s="77" t="str">
        <f>IFERROR(IF(B436&lt;&gt;"", IF(ISNUMBER(SEARCH("yes", LOWER(INDEX(Paste_Here!W$2:W$610, MATCH(B436, Paste_Here!A$2:A$610, 0))))), "Yes", IF(ISNUMBER(SEARCH("no", LOWER(INDEX(Paste_Here!W$2:W$610, MATCH(B436, Paste_Here!A$2:A$610, 0))))), "No", "")), ""), "")</f>
        <v/>
      </c>
      <c r="M436" s="66"/>
      <c r="N436" s="77"/>
      <c r="O436" s="66"/>
      <c r="P436" s="77" t="str">
        <f>IFERROR(IF(B436&lt;&gt;"", IF(ISNUMBER(SEARCH("yes", LOWER(INDEX(Paste_Here!V$2:V$610, MATCH(B436, Paste_Here!A$2:A$610, 0))))), "Yes", IF(ISNUMBER(SEARCH("no", LOWER(INDEX(Paste_Here!V$2:V$610, MATCH(B436, Paste_Here!A$2:A$610, 0))))), "No", "")), ""), "")</f>
        <v/>
      </c>
      <c r="Q436" s="66"/>
      <c r="R436" s="77"/>
      <c r="S436" s="66"/>
      <c r="T436" s="77"/>
      <c r="U436" s="66"/>
      <c r="V436" s="66"/>
      <c r="W436" s="77" t="str">
        <f t="shared" si="65"/>
        <v/>
      </c>
      <c r="X436" s="66"/>
      <c r="Y436" s="77" t="str">
        <f>IFERROR(IF(B436&lt;&gt;"", IF(ISNUMBER(SEARCH("Revealed-Potential (Primary Focus)", LOWER(INDEX(Paste_Here!X$2:X$610, MATCH(B436, Paste_Here!A$2:A$610, 0))))), "Rev-Potential: Prim", IF(ISNUMBER(SEARCH("Revealed-Potential (Secondary Focus)", LOWER(INDEX(Paste_Here!X$2:X$610, MATCH(B436, Paste_Here!A$2:A$610, 0))))), "Rev-Potential: Sec", IF(ISNUMBER(SEARCH("Monitoring", LOWER(INDEX(Paste_Here!X$2:X$610, MATCH(B436, Paste_Here!A$2:A$610, 0))))), "Monitoring", IF(ISNUMBER(SEARCH("At-Promise (Secondary Focus)", LOWER(INDEX(Paste_Here!X$2:X$610, MATCH(B436, Paste_Here!A$2:A$610, 0))))), "At-Promise: Sec", IF(ISNUMBER(SEARCH("At-Promise (Primary Focus)", LOWER(INDEX(Paste_Here!X$2:X$610, MATCH(B436, Paste_Here!A$2:A$610, 0))))), "At-Promise: Prim", ""))))), ""), "")</f>
        <v/>
      </c>
      <c r="Z436" s="66"/>
      <c r="AA436" s="77"/>
      <c r="AB436" s="66"/>
      <c r="AC436" s="77" t="str">
        <f>IFERROR(IF(B436&lt;&gt;"", IF(ISNUMBER(SEARCH("Revealed-Potential (Primary Focus)", LOWER(INDEX(Paste_Here!AB$2:AB$610, MATCH(B436, Paste_Here!A$2:A$610, 0))))), "Rev-Potential: Prim", IF(ISNUMBER(SEARCH("Revealed-Potential (Secondary Focus)", LOWER(INDEX(Paste_Here!AB$2:AB$610, MATCH(B436, Paste_Here!A$2:A$610, 0))))), "Rev-Potential: Sec", IF(ISNUMBER(SEARCH("Monitoring", LOWER(INDEX(Paste_Here!AB$2:AB$610, MATCH(B436, Paste_Here!A$2:A$610, 0))))), "Monitoring", IF(ISNUMBER(SEARCH("At-Promise (Secondary Focus)", LOWER(INDEX(Paste_Here!AB$2:AB$610, MATCH(B436, Paste_Here!A$2:A$610, 0))))), "At-Promise: Sec", IF(ISNUMBER(SEARCH("At-Promise (Primary Focus)", LOWER(INDEX(Paste_Here!AB$2:AB$610, MATCH(B436, Paste_Here!A$2:A$610, 0))))), "At-Promise: Prim", ""))))), ""), "")</f>
        <v/>
      </c>
      <c r="AD436" s="66"/>
      <c r="AE436" s="77"/>
      <c r="AF436" s="66"/>
      <c r="AG436" s="77"/>
      <c r="AH436" s="66"/>
      <c r="AI436" s="77"/>
      <c r="AJ436" s="66"/>
      <c r="AK436" s="77"/>
      <c r="AL436" s="66"/>
      <c r="AM436" s="77"/>
      <c r="AN436" s="66"/>
      <c r="AO436" s="77"/>
      <c r="AP436" s="66"/>
      <c r="AQ436" s="77"/>
      <c r="AR436" s="66"/>
      <c r="AS436" s="77"/>
      <c r="AT436" s="66"/>
      <c r="AU436" s="66"/>
      <c r="AV436" s="77" t="str">
        <f t="shared" si="66"/>
        <v/>
      </c>
      <c r="AW436" s="66"/>
      <c r="AX436" s="77" t="str">
        <f>IFERROR(IF(B436&lt;&gt;"", IF(AND(INDEX(Paste_Here!AC$2:AC$610, MATCH(B436, Paste_Here!A$2:A$610, 0))&lt;&gt;"", ISNUMBER(VALUE(INDEX(Paste_Here!AC$2:AC$610, MATCH(B436, Paste_Here!A$2:A$610, 0))))), INDEX(Paste_Here!AC$2:AC$610, MATCH(B436, Paste_Here!A$2:A$610, 0)), ""), ""), "")</f>
        <v/>
      </c>
      <c r="AY436" s="66"/>
      <c r="AZ436" s="77" t="str">
        <f>IFERROR(IF(B436&lt;&gt;"", IF(AND(INDEX(Paste_Here!AD$2:AD$610, MATCH(B436, Paste_Here!A$2:A$610, 0))&lt;&gt;"", ISNUMBER(VALUE(INDEX(Paste_Here!AD$2:AD$610, MATCH(B436, Paste_Here!A$2:A$610, 0))))), TEXT(ROUND(VALUE(INDEX(Paste_Here!AD$2:AD$610, MATCH(B436, Paste_Here!A$2:A$610, 0))), 2), "0.00"), ""), ""), "")</f>
        <v/>
      </c>
      <c r="BA436" s="66"/>
      <c r="BB436" s="77" t="str">
        <f>IFERROR(IF(B436&lt;&gt;"", IF(LOWER(INDEX(Paste_Here!AE$2:AE$610, MATCH(B436, Paste_Here!A$2:A$610, 0)))="approaching expectations", "Approaching", IF(LOWER(INDEX(Paste_Here!AE$2:AE$610, MATCH(B436, Paste_Here!A$2:A$610, 0)))="met expectations", "Met", IF(LOWER(INDEX(Paste_Here!AE$2:AE$610, MATCH(B436, Paste_Here!A$2:A$610, 0)))="exceeded expectations", "Exceeded", IF(LOWER(INDEX(Paste_Here!AE$2:AE$610, MATCH(B436, Paste_Here!A$2:A$610, 0)))="below expectations", "Below", "")))), ""), "")</f>
        <v/>
      </c>
      <c r="BC436" s="66"/>
      <c r="BD436" s="77" t="str">
        <f>IFERROR(IF(B436&lt;&gt;"", IF(AND(INDEX(Paste_Here!T$2:T$610, MATCH(B436, Paste_Here!A$2:A$610, 0))&lt;&gt;"", ISNUMBER(VALUE(INDEX(Paste_Here!T$2:T$610, MATCH(B436, Paste_Here!A$2:A$610, 0))))), INDEX(Paste_Here!T$2:T$610, MATCH(B436, Paste_Here!A$2:A$610, 0)), ""), ""), "")</f>
        <v/>
      </c>
      <c r="BE436" s="66"/>
      <c r="BF436" s="77"/>
      <c r="BG436" s="66"/>
      <c r="BH436" s="77"/>
      <c r="BI436" s="66"/>
      <c r="BJ436" s="77"/>
      <c r="BK436" s="66"/>
      <c r="BL436" s="77" t="str">
        <f>IFERROR(IF(B436&lt;&gt;"", IF(AND(INDEX(Paste_Here!N$2:N$610, MATCH(B436, Paste_Here!A$2:A$610, 0))&lt;&gt;"", ISNUMBER(VALUE(INDEX(Paste_Here!N$2:N$610, MATCH(B436, Paste_Here!A$2:A$610, 0))))), INDEX(Paste_Here!N$2:N$610, MATCH(B436, Paste_Here!A$2:A$610, 0)), ""), ""), "")</f>
        <v/>
      </c>
      <c r="BM436" s="66"/>
      <c r="BN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BO436" s="66"/>
      <c r="BP436" s="77" t="str" cm="1">
        <f t="array" aca="1" ref="BP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BQ436" s="66"/>
      <c r="BR436" s="66"/>
      <c r="BS436" s="77"/>
      <c r="BT436" s="66"/>
      <c r="BU436" s="77"/>
      <c r="BV436" s="66"/>
      <c r="BW436" s="77"/>
      <c r="BX436" s="66"/>
      <c r="BY436" s="77"/>
      <c r="BZ436" s="66"/>
      <c r="CA436" s="77"/>
      <c r="CB436" s="66"/>
      <c r="CC436" s="77"/>
      <c r="CD436" s="66"/>
      <c r="CE436" s="77"/>
      <c r="CF436" s="66"/>
      <c r="CG436" s="77"/>
      <c r="CH436" s="66"/>
      <c r="CI436" s="77"/>
      <c r="CJ436" s="66"/>
      <c r="CK436" s="77"/>
      <c r="CL436" s="66"/>
      <c r="CM436" s="77"/>
      <c r="CN436" s="66"/>
      <c r="CO436" s="66"/>
      <c r="CP436" s="77" t="str">
        <f t="shared" si="67"/>
        <v/>
      </c>
      <c r="CQ436" s="66"/>
      <c r="CR436" s="77" t="str">
        <f>IFERROR(IF(B436&lt;&gt;"", IF(AND(INDEX(Paste_Here!Y$2:Y$610, MATCH(B436, Paste_Here!A$2:A$610, 0))&lt;&gt;"", ISNUMBER(VALUE(INDEX(Paste_Here!Y$2:Y$610, MATCH(B436, Paste_Here!A$2:A$610, 0))))), INDEX(Paste_Here!Y$2:Y$610, MATCH(B436, Paste_Here!A$2:A$610, 0)), ""), ""), "")</f>
        <v/>
      </c>
      <c r="CS436" s="66"/>
      <c r="CT436" s="77" t="str">
        <f>IFERROR(IF(B436&lt;&gt;"", IF(AND(INDEX(Paste_Here!AA$2:AA$610, MATCH(B436, Paste_Here!A$2:A$610, 0))&lt;&gt;"", ISNUMBER(--INDEX(Paste_Here!AA$2:AA$610, MATCH(B436, Paste_Here!A$2:A$610, 0)))), TEXT(ROUND(--INDEX(Paste_Here!AA$2:AA$610, MATCH(B436, Paste_Here!A$2:A$610, 0)), 2), "0.00"), ""), ""), "")</f>
        <v/>
      </c>
      <c r="CU436" s="66"/>
      <c r="CV436" s="77" t="str">
        <f>IFERROR(IF(B436&lt;&gt;"", IF(LOWER(INDEX(Paste_Here!Z$2:Z$610, MATCH(B436, Paste_Here!A$2:A$610, 0)))="approaching expectations", "Approaching", IF(LOWER(INDEX(Paste_Here!Z$2:Z$610, MATCH(B436, Paste_Here!A$2:A$610, 0)))="met expectations", "Met", IF(LOWER(INDEX(Paste_Here!Z$2:Z$610, MATCH(B436, Paste_Here!A$2:A$610, 0)))="exceeded expectations", "Exceeded", IF(LOWER(INDEX(Paste_Here!Z$2:Z$610, MATCH(B436, Paste_Here!A$2:A$610, 0)))="below expectations", "Below", "")))), ""), "")</f>
        <v/>
      </c>
      <c r="CW436" s="66"/>
      <c r="CX436" s="77"/>
      <c r="CY436" s="66"/>
      <c r="CZ436" s="77" t="str">
        <f>IFERROR(IF(B436&lt;&gt;"", IF(AND(INDEX(Paste_Here!AL$2:AL$610, MATCH(B436, Paste_Here!A$2:A$610, 0))&lt;&gt;"", ISNUMBER(VALUE(INDEX(Paste_Here!AL$2:AL$610, MATCH(B436, Paste_Here!A$2:A$610, 0))))), INDEX(Paste_Here!AL$2:AL$610, MATCH(B436, Paste_Here!A$2:A$610, 0)), ""), ""), "")</f>
        <v/>
      </c>
      <c r="DA436" s="66"/>
      <c r="DB436" s="77" t="str">
        <f>IFERROR(IF(B436&lt;&gt;"", IF(ISNUMBER(SEARCH("highrisk", LOWER(INDEX(Paste_Here!AM$2:AM$610, MATCH(B436, Paste_Here!A$2:A$610, 0))))), "High Risk", IF(ISNUMBER(SEARCH("lowrisk", LOWER(INDEX(Paste_Here!AM$2:AM$610, MATCH(B436, Paste_Here!A$2:A$610, 0))))), "Low Risk", IF(ISNUMBER(SEARCH("somerisk", LOWER(INDEX(Paste_Here!AM$2:AM$610, MATCH(B436, Paste_Here!A$2:A$610, 0))))), "Some Risk", ""))), ""), "")</f>
        <v/>
      </c>
      <c r="DC436" s="66"/>
      <c r="DD436" s="77" t="str">
        <f>IFERROR(IF(B436&lt;&gt;"", IF(AND(INDEX(Paste_Here!AN$2:AN$610, MATCH(B436, Paste_Here!A$2:A$610, 0))&lt;&gt;"", ISNUMBER(VALUE(INDEX(Paste_Here!AN$2:AN$610, MATCH(B436, Paste_Here!A$2:A$610, 0))))), INDEX(Paste_Here!AN$2:AN$610, MATCH(B436, Paste_Here!A$2:A$610, 0)), ""), ""), "")</f>
        <v/>
      </c>
      <c r="DE436" s="66"/>
      <c r="DF436" s="77" t="str">
        <f>IFERROR(IF(B436&lt;&gt;"", IF(AND(INDEX(Paste_Here!Q$2:Q$610, MATCH(B436, Paste_Here!A$2:A$610, 0))&lt;&gt;"", ISNUMBER(VALUE(INDEX(Paste_Here!Q$2:Q$610, MATCH(B436, Paste_Here!A$2:A$610, 0))))), INDEX(Paste_Here!Q$2:Q$610, MATCH(B436, Paste_Here!A$2:A$610, 0)), ""), ""), "")</f>
        <v/>
      </c>
      <c r="DG436" s="66"/>
      <c r="DH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DI436" s="66"/>
      <c r="DJ436" s="77" t="str" cm="1">
        <f t="array" aca="1" ref="DJ436" ca="1">IFERROR(VALUE(IF(ISNUMBER(SEARCH("EM", INDEX(Paste_Here!S$2:S$500, MATCH(B436, Paste_Here!A$2:A$500, 0)))), "-" &amp;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f>
        <v/>
      </c>
      <c r="DK436" s="66"/>
      <c r="DL436" s="66"/>
      <c r="DM436" s="77" t="str">
        <f t="shared" si="68"/>
        <v/>
      </c>
      <c r="DN436" s="66"/>
      <c r="DO436" s="77" t="str">
        <f>IFERROR(IF(B436&lt;&gt;"", IF(AND(INDEX(Paste_Here!AF$2:AF$610, MATCH(B436, Paste_Here!A$2:A$610, 0))&lt;&gt;"", ISNUMBER(VALUE(INDEX(Paste_Here!AF$2:AF$610, MATCH(B436, Paste_Here!A$2:A$610, 0))))), INDEX(Paste_Here!AF$2:AF$610, MATCH(B436, Paste_Here!A$2:A$610, 0)), ""), ""), "")</f>
        <v/>
      </c>
      <c r="DP436" s="66"/>
      <c r="DQ436" s="77" t="str">
        <f>IFERROR(IF(B436&lt;&gt;"", IF(AND(INDEX(Paste_Here!AG$2:AG$610, MATCH(B436, Paste_Here!A$2:A$610, 0))&lt;&gt;"", ISNUMBER(--INDEX(Paste_Here!AG$2:AG$610, MATCH(B436, Paste_Here!A$2:A$610, 0)))), TEXT(ROUND(--INDEX(Paste_Here!AG$2:AG$610, MATCH(B436, Paste_Here!A$2:A$610, 0)), 2), "0.00"), ""), ""), "")</f>
        <v/>
      </c>
      <c r="DR436" s="66"/>
      <c r="DS436" s="77" t="str">
        <f>IFERROR(IF(B436&lt;&gt;"", IF(LOWER(INDEX(Paste_Here!AH$2:AH$610, MATCH(B436, Paste_Here!A$2:A$610, 0)))="approaching expectations", "Approaching", IF(LOWER(INDEX(Paste_Here!AH$2:AH$610, MATCH(B436, Paste_Here!A$2:A$610, 0)))="met expectations", "Met", IF(LOWER(INDEX(Paste_Here!AH$2:AH$610, MATCH(B436, Paste_Here!A$2:A$610, 0)))="exceeded expectations", "Exceeded", IF(LOWER(INDEX(Paste_Here!AH$2:AH$610, MATCH(B436, Paste_Here!A$2:A$610, 0)))="below expectations", "Below", "")))), ""), "")</f>
        <v/>
      </c>
      <c r="DT436" s="66"/>
      <c r="DU436" s="77" t="str">
        <f>IFERROR(IF(B436&lt;&gt;"", IF(AND(INDEX(Paste_Here!U$2:U$610, MATCH(B436, Paste_Here!A$2:A$610, 0))&lt;&gt;"", ISNUMBER(VALUE(INDEX(Paste_Here!U$2:U$610, MATCH(B436, Paste_Here!A$2:A$610, 0))))), INDEX(Paste_Here!U$2:U$610, MATCH(B436, Paste_Here!A$2:A$610, 0)), ""), ""), "")</f>
        <v/>
      </c>
      <c r="DV436" s="66"/>
      <c r="DW436" s="77"/>
      <c r="DX436" s="66"/>
      <c r="DY436" s="77" t="str">
        <f>IFERROR(IF(B436&lt;&gt;"", IF(AND(INDEX(Paste_Here!AI$2:AI$610, MATCH(B436, Paste_Here!A$2:A$610, 0))&lt;&gt;"", ISNUMBER(VALUE(INDEX(Paste_Here!AI$2:AI$610, MATCH(B436, Paste_Here!A$2:A$610, 0))))), INDEX(Paste_Here!AI$2:AI$610, MATCH(B436, Paste_Here!A$2:A$610, 0)), ""), ""), "")</f>
        <v/>
      </c>
      <c r="DZ436" s="66"/>
      <c r="EA436" s="77" t="str">
        <f>IFERROR(IF(B436&lt;&gt;"", IF(AND(INDEX(Paste_Here!AJ$2:AJ$610, MATCH(B436, Paste_Here!A$2:A$610, 0))&lt;&gt;"", ISNUMBER(--INDEX(Paste_Here!AJ$2:AJ$610, MATCH(B436, Paste_Here!A$2:A$610, 0)))), TEXT(ROUND(--INDEX(Paste_Here!AJ$2:AJ$610, MATCH(B436, Paste_Here!A$2:A$610, 0)), 2), "0.00"), ""), ""), "")</f>
        <v/>
      </c>
      <c r="EB436" s="66"/>
      <c r="EC436" s="77" t="str">
        <f>IFERROR(IF(B436&lt;&gt;"", IF(LOWER(INDEX(Paste_Here!AK$2:AK$610, MATCH(B436, Paste_Here!A$2:A$610, 0)))="approaching expectations", "Approaching", IF(LOWER(INDEX(Paste_Here!AK$2:AK$610, MATCH(B436, Paste_Here!A$2:A$610, 0)))="met expectations", "Met", IF(LOWER(INDEX(Paste_Here!AK$2:AK$610, MATCH(B436, Paste_Here!A$2:A$610, 0)))="exceeded expectations", "Exceeded", IF(LOWER(INDEX(Paste_Here!AK$2:AK$610, MATCH(B436, Paste_Here!A$2:A$610, 0)))="below expectations", "Below", "")))), ""), "")</f>
        <v/>
      </c>
      <c r="ED436" s="66"/>
      <c r="EE436" s="77"/>
      <c r="EF436" s="66"/>
      <c r="EG436" s="77"/>
      <c r="EH436" s="66"/>
      <c r="EI436" s="66"/>
      <c r="EJ436" s="77" t="str">
        <f t="shared" si="69"/>
        <v/>
      </c>
      <c r="EK436" s="66"/>
      <c r="EL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EM436" s="66"/>
      <c r="EN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EO436" s="66"/>
      <c r="EP436" s="77"/>
      <c r="EQ436" s="66"/>
      <c r="ER436" s="77" t="str">
        <f>IFERROR(IF(B436&lt;&gt;"", IF(AND(INDEX(Paste_Here!AT$2:AT$610, MATCH(B436, Paste_Here!A$2:A$610, 0))&lt;&gt;"", ISNUMBER(VALUE(INDEX(Paste_Here!AT$2:AT$610, MATCH(B436, Paste_Here!A$2:A$610, 0))))), INDEX(Paste_Here!AT$2:AT$610, MATCH(B436, Paste_Here!A$2:A$610, 0)), ""), ""), "")</f>
        <v/>
      </c>
      <c r="ES436" s="66"/>
      <c r="ET436" s="77" t="str">
        <f>IFERROR(IF(B436&lt;&gt;"", IF(AND(INDEX(Paste_Here!AV$2:AV$610, MATCH(B436, Paste_Here!A$2:A$610, 0))&lt;&gt;"", ISNUMBER(VALUE(INDEX(Paste_Here!AV$2:AV$610, MATCH(B436, Paste_Here!A$2:A$610, 0))))), INDEX(Paste_Here!AV$2:AV$610, MATCH(B436, Paste_Here!A$2:A$610, 0)), ""), ""), "")</f>
        <v/>
      </c>
      <c r="EU436" s="66"/>
      <c r="EV436" s="77"/>
      <c r="EW436" s="66"/>
      <c r="EX436" s="77" t="str">
        <f>IFERROR(IF(B436&lt;&gt;"", IF(AND(INDEX(Paste_Here!AU$2:AU$610, MATCH(B436, Paste_Here!A$2:A$610, 0))&lt;&gt;"", ISNUMBER(VALUE(INDEX(Paste_Here!AU$2:AU$610, MATCH(B436, Paste_Here!A$2:A$610, 0))))), INDEX(Paste_Here!AU$2:AU$610, MATCH(B436, Paste_Here!A$2:A$610, 0)), ""), ""), "")</f>
        <v/>
      </c>
      <c r="EY436" s="66"/>
      <c r="EZ436" s="77" t="str">
        <f>IFERROR(IF(B436&lt;&gt;"", IF(AND(INDEX(Paste_Here!AW$2:AW$610, MATCH(B436, Paste_Here!A$2:A$610, 0))&lt;&gt;"", ISNUMBER(VALUE(INDEX(Paste_Here!AW$2:AW$610, MATCH(B436, Paste_Here!A$2:A$610, 0))))), INDEX(Paste_Here!AW$2:AW$610, MATCH(B436, Paste_Here!A$2:A$610, 0)), ""), ""), "")</f>
        <v/>
      </c>
      <c r="FA436" s="66"/>
      <c r="FB436" s="77"/>
      <c r="FC436" s="66"/>
      <c r="FD436" s="77"/>
      <c r="FE436" s="66"/>
      <c r="FF436" s="66"/>
      <c r="FG436" s="77" t="str">
        <f t="shared" si="70"/>
        <v/>
      </c>
      <c r="FH436" s="66"/>
      <c r="FI436" s="77" t="str">
        <f>IFERROR(IF(B436&lt;&gt;"", IF(ISNUMBER(SEARCH("s", LOWER(INDEX(Paste_Here!M$2:M$610, MATCH(B436, Paste_Here!A$2:A$610, 0))))), "Yes", IF(INDEX(Paste_Here!M$2:M$610, MATCH(B436, Paste_Here!A$2:A$610, 0))&lt;&gt;"", "No", "")), ""), "")</f>
        <v/>
      </c>
      <c r="FJ436" s="66"/>
      <c r="FK436" s="77" t="str">
        <f>IFERROR(IF(B436&lt;&gt;"", IF(ISNUMBER(SEARCH("yes", LOWER(INDEX(Paste_Here!F$2:F$610, MATCH(B436, Paste_Here!A$2:A$610, 0))))), "Yes", IF(ISNUMBER(SEARCH("no", LOWER(INDEX(Paste_Here!F$2:F$610, MATCH(B436, Paste_Here!A$2:A$610, 0))))), "No", "")), ""), "")</f>
        <v/>
      </c>
      <c r="FL436" s="66"/>
      <c r="FM436" s="77" t="str">
        <f>IFERROR(IF(B436&lt;&gt;"", IF(ISNUMBER(SEARCH("english language learner", LOWER(INDEX(Paste_Here!C$2:C$610, MATCH(B436, Paste_Here!A$2:A$610, 0))))), "Yes", ""), ""), "")</f>
        <v/>
      </c>
      <c r="FN436" s="66"/>
      <c r="FO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FP436" s="66"/>
      <c r="FQ436" s="77" t="str">
        <f>IFERROR(IF(B436&lt;&gt;"", IF(ISNUMBER(SEARCH("yes", LOWER(INDEX(Paste_Here!L$2:L$610, MATCH(B436, Paste_Here!A$2:A$610, 0))))), "Yes", IF(ISNUMBER(SEARCH("no", LOWER(INDEX(Paste_Here!L$2:L$610, MATCH(B436, Paste_Here!A$2:A$610, 0))))), "No", "")), ""), "")</f>
        <v/>
      </c>
      <c r="FR436" s="66"/>
      <c r="FS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FT436" s="66"/>
      <c r="FU436" s="77"/>
      <c r="FV436" s="66"/>
      <c r="FW436" s="77" t="str">
        <f>IFERROR(IF(B436&lt;&gt;"", IF(AND(INDEX(Paste_Here!D$2:D$610, MATCH(B436, Paste_Here!A$2:A$610, 0))&lt;&gt;"", ISNUMBER(VALUE(INDEX(Paste_Here!D$2:D$610, MATCH(B436, Paste_Here!A$2:A$610, 0))))), INDEX(Paste_Here!D$2:D$610, MATCH(B436, Paste_Here!A$2:A$610, 0)), ""), ""), "")</f>
        <v/>
      </c>
      <c r="FX436" s="66"/>
      <c r="FY436" s="77" t="str">
        <f>IFERROR(IF(B436&lt;&gt;"", IF(AND(INDEX(Paste_Here!G$2:G$610, MATCH(B436, Paste_Here!A$2:A$610, 0))&lt;&gt;"", ISNUMBER(VALUE(INDEX(Paste_Here!G$2:G$610, MATCH(B436, Paste_Here!A$2:A$610, 0))))), INDEX(Paste_Here!G$2:G$610, MATCH(B436, Paste_Here!A$2:A$610, 0)), ""), ""), "")</f>
        <v/>
      </c>
      <c r="FZ436" s="66"/>
      <c r="GA436" s="95"/>
      <c r="GB436" s="66"/>
      <c r="JS436" s="1" t="str" cm="1">
        <f t="array" ref="JS436">IFERROR(INDEX(Paste_Here!$B$2:$B$610, MATCH(0, COUNTIF(JS$4:JS435, Paste_Here!$B$2:$B$610) + IF(Paste_Here!$B$2:$B$610="", 1, 0), 0)), "")</f>
        <v/>
      </c>
      <c r="JT436" s="1" t="str">
        <f>IF(JS436&lt;&gt;"", INDEX(Paste_Here!$A$2:$A$610, MATCH(JS436, Paste_Here!$B$2:$B$610, 0)), "")</f>
        <v/>
      </c>
      <c r="JU436" s="1" t="str">
        <f t="shared" si="71"/>
        <v/>
      </c>
      <c r="JV436" s="1" t="str" cm="1">
        <f t="array" ref="JV436">IFERROR(INDEX($JU$5:$JU$610, MATCH(SMALL(IF($JU$5:$JU$610&lt;&gt;"", COUNTIF($JU$5:$JU$610, "&lt;"&amp;$JU$5:$JU$610)+1), ROW()-ROW($JV$5)+1), COUNTIF($JU$5:$JU$610, "&lt;"&amp;$JU$5:$JU$610)+1, 0)), "")</f>
        <v/>
      </c>
    </row>
    <row r="437" spans="1:282">
      <c r="A437" s="66"/>
      <c r="B437" s="77" t="str">
        <f t="shared" si="62"/>
        <v/>
      </c>
      <c r="C437" s="66"/>
      <c r="D437" s="77" t="str">
        <f>IFERROR(IF(B437&lt;&gt;"", IF(COUNTIF(INDEX(Paste_Here!AS$2:AS$610, MATCH(B437, Paste_Here!A$2:A$610, 0), 0), "yes") &gt; 0, "Yes", IF(COUNTIF(INDEX(Paste_Here!AS$2:AS$610, MATCH(B437, Paste_Here!A$2:A$610, 0), 0), "no") &gt; 0, "No", "")), ""), "")</f>
        <v/>
      </c>
      <c r="E437" s="66"/>
      <c r="F437" s="77" t="str">
        <f t="shared" si="63"/>
        <v/>
      </c>
      <c r="G437" s="66"/>
      <c r="H437" s="77" t="str">
        <f>IFERROR(IF(B437&lt;&gt;"", IF(COUNTIF(INDEX(Paste_Here!AO$2:AR$610, MATCH(B437, Paste_Here!A$2:A$610, 0), 0), "yes") &gt; 0, "Yes", IF(COUNTIF(INDEX(Paste_Here!AO$2:AR$610, MATCH(B437, Paste_Here!A$2:A$610, 0), 0), "no") &gt; 0, "No", "")), ""), "")</f>
        <v/>
      </c>
      <c r="I437" s="66"/>
      <c r="J437" s="77" t="str">
        <f t="shared" si="64"/>
        <v/>
      </c>
      <c r="K437" s="66"/>
      <c r="L437" s="77" t="str">
        <f>IFERROR(IF(B437&lt;&gt;"", IF(ISNUMBER(SEARCH("yes", LOWER(INDEX(Paste_Here!W$2:W$610, MATCH(B437, Paste_Here!A$2:A$610, 0))))), "Yes", IF(ISNUMBER(SEARCH("no", LOWER(INDEX(Paste_Here!W$2:W$610, MATCH(B437, Paste_Here!A$2:A$610, 0))))), "No", "")), ""), "")</f>
        <v/>
      </c>
      <c r="M437" s="66"/>
      <c r="N437" s="77"/>
      <c r="O437" s="66"/>
      <c r="P437" s="77" t="str">
        <f>IFERROR(IF(B437&lt;&gt;"", IF(ISNUMBER(SEARCH("yes", LOWER(INDEX(Paste_Here!V$2:V$610, MATCH(B437, Paste_Here!A$2:A$610, 0))))), "Yes", IF(ISNUMBER(SEARCH("no", LOWER(INDEX(Paste_Here!V$2:V$610, MATCH(B437, Paste_Here!A$2:A$610, 0))))), "No", "")), ""), "")</f>
        <v/>
      </c>
      <c r="Q437" s="66"/>
      <c r="R437" s="77"/>
      <c r="S437" s="66"/>
      <c r="T437" s="77"/>
      <c r="U437" s="66"/>
      <c r="V437" s="66"/>
      <c r="W437" s="77" t="str">
        <f t="shared" si="65"/>
        <v/>
      </c>
      <c r="X437" s="66"/>
      <c r="Y437" s="77" t="str">
        <f>IFERROR(IF(B437&lt;&gt;"", IF(ISNUMBER(SEARCH("Revealed-Potential (Primary Focus)", LOWER(INDEX(Paste_Here!X$2:X$610, MATCH(B437, Paste_Here!A$2:A$610, 0))))), "Rev-Potential: Prim", IF(ISNUMBER(SEARCH("Revealed-Potential (Secondary Focus)", LOWER(INDEX(Paste_Here!X$2:X$610, MATCH(B437, Paste_Here!A$2:A$610, 0))))), "Rev-Potential: Sec", IF(ISNUMBER(SEARCH("Monitoring", LOWER(INDEX(Paste_Here!X$2:X$610, MATCH(B437, Paste_Here!A$2:A$610, 0))))), "Monitoring", IF(ISNUMBER(SEARCH("At-Promise (Secondary Focus)", LOWER(INDEX(Paste_Here!X$2:X$610, MATCH(B437, Paste_Here!A$2:A$610, 0))))), "At-Promise: Sec", IF(ISNUMBER(SEARCH("At-Promise (Primary Focus)", LOWER(INDEX(Paste_Here!X$2:X$610, MATCH(B437, Paste_Here!A$2:A$610, 0))))), "At-Promise: Prim", ""))))), ""), "")</f>
        <v/>
      </c>
      <c r="Z437" s="66"/>
      <c r="AA437" s="77"/>
      <c r="AB437" s="66"/>
      <c r="AC437" s="77" t="str">
        <f>IFERROR(IF(B437&lt;&gt;"", IF(ISNUMBER(SEARCH("Revealed-Potential (Primary Focus)", LOWER(INDEX(Paste_Here!AB$2:AB$610, MATCH(B437, Paste_Here!A$2:A$610, 0))))), "Rev-Potential: Prim", IF(ISNUMBER(SEARCH("Revealed-Potential (Secondary Focus)", LOWER(INDEX(Paste_Here!AB$2:AB$610, MATCH(B437, Paste_Here!A$2:A$610, 0))))), "Rev-Potential: Sec", IF(ISNUMBER(SEARCH("Monitoring", LOWER(INDEX(Paste_Here!AB$2:AB$610, MATCH(B437, Paste_Here!A$2:A$610, 0))))), "Monitoring", IF(ISNUMBER(SEARCH("At-Promise (Secondary Focus)", LOWER(INDEX(Paste_Here!AB$2:AB$610, MATCH(B437, Paste_Here!A$2:A$610, 0))))), "At-Promise: Sec", IF(ISNUMBER(SEARCH("At-Promise (Primary Focus)", LOWER(INDEX(Paste_Here!AB$2:AB$610, MATCH(B437, Paste_Here!A$2:A$610, 0))))), "At-Promise: Prim", ""))))), ""), "")</f>
        <v/>
      </c>
      <c r="AD437" s="66"/>
      <c r="AE437" s="77"/>
      <c r="AF437" s="66"/>
      <c r="AG437" s="77"/>
      <c r="AH437" s="66"/>
      <c r="AI437" s="77"/>
      <c r="AJ437" s="66"/>
      <c r="AK437" s="77"/>
      <c r="AL437" s="66"/>
      <c r="AM437" s="77"/>
      <c r="AN437" s="66"/>
      <c r="AO437" s="77"/>
      <c r="AP437" s="66"/>
      <c r="AQ437" s="77"/>
      <c r="AR437" s="66"/>
      <c r="AS437" s="77"/>
      <c r="AT437" s="66"/>
      <c r="AU437" s="66"/>
      <c r="AV437" s="77" t="str">
        <f t="shared" si="66"/>
        <v/>
      </c>
      <c r="AW437" s="66"/>
      <c r="AX437" s="77" t="str">
        <f>IFERROR(IF(B437&lt;&gt;"", IF(AND(INDEX(Paste_Here!AC$2:AC$610, MATCH(B437, Paste_Here!A$2:A$610, 0))&lt;&gt;"", ISNUMBER(VALUE(INDEX(Paste_Here!AC$2:AC$610, MATCH(B437, Paste_Here!A$2:A$610, 0))))), INDEX(Paste_Here!AC$2:AC$610, MATCH(B437, Paste_Here!A$2:A$610, 0)), ""), ""), "")</f>
        <v/>
      </c>
      <c r="AY437" s="66"/>
      <c r="AZ437" s="77" t="str">
        <f>IFERROR(IF(B437&lt;&gt;"", IF(AND(INDEX(Paste_Here!AD$2:AD$610, MATCH(B437, Paste_Here!A$2:A$610, 0))&lt;&gt;"", ISNUMBER(VALUE(INDEX(Paste_Here!AD$2:AD$610, MATCH(B437, Paste_Here!A$2:A$610, 0))))), TEXT(ROUND(VALUE(INDEX(Paste_Here!AD$2:AD$610, MATCH(B437, Paste_Here!A$2:A$610, 0))), 2), "0.00"), ""), ""), "")</f>
        <v/>
      </c>
      <c r="BA437" s="66"/>
      <c r="BB437" s="77" t="str">
        <f>IFERROR(IF(B437&lt;&gt;"", IF(LOWER(INDEX(Paste_Here!AE$2:AE$610, MATCH(B437, Paste_Here!A$2:A$610, 0)))="approaching expectations", "Approaching", IF(LOWER(INDEX(Paste_Here!AE$2:AE$610, MATCH(B437, Paste_Here!A$2:A$610, 0)))="met expectations", "Met", IF(LOWER(INDEX(Paste_Here!AE$2:AE$610, MATCH(B437, Paste_Here!A$2:A$610, 0)))="exceeded expectations", "Exceeded", IF(LOWER(INDEX(Paste_Here!AE$2:AE$610, MATCH(B437, Paste_Here!A$2:A$610, 0)))="below expectations", "Below", "")))), ""), "")</f>
        <v/>
      </c>
      <c r="BC437" s="66"/>
      <c r="BD437" s="77" t="str">
        <f>IFERROR(IF(B437&lt;&gt;"", IF(AND(INDEX(Paste_Here!T$2:T$610, MATCH(B437, Paste_Here!A$2:A$610, 0))&lt;&gt;"", ISNUMBER(VALUE(INDEX(Paste_Here!T$2:T$610, MATCH(B437, Paste_Here!A$2:A$610, 0))))), INDEX(Paste_Here!T$2:T$610, MATCH(B437, Paste_Here!A$2:A$610, 0)), ""), ""), "")</f>
        <v/>
      </c>
      <c r="BE437" s="66"/>
      <c r="BF437" s="77"/>
      <c r="BG437" s="66"/>
      <c r="BH437" s="77"/>
      <c r="BI437" s="66"/>
      <c r="BJ437" s="77"/>
      <c r="BK437" s="66"/>
      <c r="BL437" s="77" t="str">
        <f>IFERROR(IF(B437&lt;&gt;"", IF(AND(INDEX(Paste_Here!N$2:N$610, MATCH(B437, Paste_Here!A$2:A$610, 0))&lt;&gt;"", ISNUMBER(VALUE(INDEX(Paste_Here!N$2:N$610, MATCH(B437, Paste_Here!A$2:A$610, 0))))), INDEX(Paste_Here!N$2:N$610, MATCH(B437, Paste_Here!A$2:A$610, 0)), ""), ""), "")</f>
        <v/>
      </c>
      <c r="BM437" s="66"/>
      <c r="BN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BO437" s="66"/>
      <c r="BP437" s="77" t="str" cm="1">
        <f t="array" aca="1" ref="BP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BQ437" s="66"/>
      <c r="BR437" s="66"/>
      <c r="BS437" s="77"/>
      <c r="BT437" s="66"/>
      <c r="BU437" s="77"/>
      <c r="BV437" s="66"/>
      <c r="BW437" s="77"/>
      <c r="BX437" s="66"/>
      <c r="BY437" s="77"/>
      <c r="BZ437" s="66"/>
      <c r="CA437" s="77"/>
      <c r="CB437" s="66"/>
      <c r="CC437" s="77"/>
      <c r="CD437" s="66"/>
      <c r="CE437" s="77"/>
      <c r="CF437" s="66"/>
      <c r="CG437" s="77"/>
      <c r="CH437" s="66"/>
      <c r="CI437" s="77"/>
      <c r="CJ437" s="66"/>
      <c r="CK437" s="77"/>
      <c r="CL437" s="66"/>
      <c r="CM437" s="77"/>
      <c r="CN437" s="66"/>
      <c r="CO437" s="66"/>
      <c r="CP437" s="77" t="str">
        <f t="shared" si="67"/>
        <v/>
      </c>
      <c r="CQ437" s="66"/>
      <c r="CR437" s="77" t="str">
        <f>IFERROR(IF(B437&lt;&gt;"", IF(AND(INDEX(Paste_Here!Y$2:Y$610, MATCH(B437, Paste_Here!A$2:A$610, 0))&lt;&gt;"", ISNUMBER(VALUE(INDEX(Paste_Here!Y$2:Y$610, MATCH(B437, Paste_Here!A$2:A$610, 0))))), INDEX(Paste_Here!Y$2:Y$610, MATCH(B437, Paste_Here!A$2:A$610, 0)), ""), ""), "")</f>
        <v/>
      </c>
      <c r="CS437" s="66"/>
      <c r="CT437" s="77" t="str">
        <f>IFERROR(IF(B437&lt;&gt;"", IF(AND(INDEX(Paste_Here!AA$2:AA$610, MATCH(B437, Paste_Here!A$2:A$610, 0))&lt;&gt;"", ISNUMBER(--INDEX(Paste_Here!AA$2:AA$610, MATCH(B437, Paste_Here!A$2:A$610, 0)))), TEXT(ROUND(--INDEX(Paste_Here!AA$2:AA$610, MATCH(B437, Paste_Here!A$2:A$610, 0)), 2), "0.00"), ""), ""), "")</f>
        <v/>
      </c>
      <c r="CU437" s="66"/>
      <c r="CV437" s="77" t="str">
        <f>IFERROR(IF(B437&lt;&gt;"", IF(LOWER(INDEX(Paste_Here!Z$2:Z$610, MATCH(B437, Paste_Here!A$2:A$610, 0)))="approaching expectations", "Approaching", IF(LOWER(INDEX(Paste_Here!Z$2:Z$610, MATCH(B437, Paste_Here!A$2:A$610, 0)))="met expectations", "Met", IF(LOWER(INDEX(Paste_Here!Z$2:Z$610, MATCH(B437, Paste_Here!A$2:A$610, 0)))="exceeded expectations", "Exceeded", IF(LOWER(INDEX(Paste_Here!Z$2:Z$610, MATCH(B437, Paste_Here!A$2:A$610, 0)))="below expectations", "Below", "")))), ""), "")</f>
        <v/>
      </c>
      <c r="CW437" s="66"/>
      <c r="CX437" s="77"/>
      <c r="CY437" s="66"/>
      <c r="CZ437" s="77" t="str">
        <f>IFERROR(IF(B437&lt;&gt;"", IF(AND(INDEX(Paste_Here!AL$2:AL$610, MATCH(B437, Paste_Here!A$2:A$610, 0))&lt;&gt;"", ISNUMBER(VALUE(INDEX(Paste_Here!AL$2:AL$610, MATCH(B437, Paste_Here!A$2:A$610, 0))))), INDEX(Paste_Here!AL$2:AL$610, MATCH(B437, Paste_Here!A$2:A$610, 0)), ""), ""), "")</f>
        <v/>
      </c>
      <c r="DA437" s="66"/>
      <c r="DB437" s="77" t="str">
        <f>IFERROR(IF(B437&lt;&gt;"", IF(ISNUMBER(SEARCH("highrisk", LOWER(INDEX(Paste_Here!AM$2:AM$610, MATCH(B437, Paste_Here!A$2:A$610, 0))))), "High Risk", IF(ISNUMBER(SEARCH("lowrisk", LOWER(INDEX(Paste_Here!AM$2:AM$610, MATCH(B437, Paste_Here!A$2:A$610, 0))))), "Low Risk", IF(ISNUMBER(SEARCH("somerisk", LOWER(INDEX(Paste_Here!AM$2:AM$610, MATCH(B437, Paste_Here!A$2:A$610, 0))))), "Some Risk", ""))), ""), "")</f>
        <v/>
      </c>
      <c r="DC437" s="66"/>
      <c r="DD437" s="77" t="str">
        <f>IFERROR(IF(B437&lt;&gt;"", IF(AND(INDEX(Paste_Here!AN$2:AN$610, MATCH(B437, Paste_Here!A$2:A$610, 0))&lt;&gt;"", ISNUMBER(VALUE(INDEX(Paste_Here!AN$2:AN$610, MATCH(B437, Paste_Here!A$2:A$610, 0))))), INDEX(Paste_Here!AN$2:AN$610, MATCH(B437, Paste_Here!A$2:A$610, 0)), ""), ""), "")</f>
        <v/>
      </c>
      <c r="DE437" s="66"/>
      <c r="DF437" s="77" t="str">
        <f>IFERROR(IF(B437&lt;&gt;"", IF(AND(INDEX(Paste_Here!Q$2:Q$610, MATCH(B437, Paste_Here!A$2:A$610, 0))&lt;&gt;"", ISNUMBER(VALUE(INDEX(Paste_Here!Q$2:Q$610, MATCH(B437, Paste_Here!A$2:A$610, 0))))), INDEX(Paste_Here!Q$2:Q$610, MATCH(B437, Paste_Here!A$2:A$610, 0)), ""), ""), "")</f>
        <v/>
      </c>
      <c r="DG437" s="66"/>
      <c r="DH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DI437" s="66"/>
      <c r="DJ437" s="77" t="str" cm="1">
        <f t="array" aca="1" ref="DJ437" ca="1">IFERROR(VALUE(IF(ISNUMBER(SEARCH("EM", INDEX(Paste_Here!S$2:S$500, MATCH(B437, Paste_Here!A$2:A$500, 0)))), "-" &amp;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f>
        <v/>
      </c>
      <c r="DK437" s="66"/>
      <c r="DL437" s="66"/>
      <c r="DM437" s="77" t="str">
        <f t="shared" si="68"/>
        <v/>
      </c>
      <c r="DN437" s="66"/>
      <c r="DO437" s="77" t="str">
        <f>IFERROR(IF(B437&lt;&gt;"", IF(AND(INDEX(Paste_Here!AF$2:AF$610, MATCH(B437, Paste_Here!A$2:A$610, 0))&lt;&gt;"", ISNUMBER(VALUE(INDEX(Paste_Here!AF$2:AF$610, MATCH(B437, Paste_Here!A$2:A$610, 0))))), INDEX(Paste_Here!AF$2:AF$610, MATCH(B437, Paste_Here!A$2:A$610, 0)), ""), ""), "")</f>
        <v/>
      </c>
      <c r="DP437" s="66"/>
      <c r="DQ437" s="77" t="str">
        <f>IFERROR(IF(B437&lt;&gt;"", IF(AND(INDEX(Paste_Here!AG$2:AG$610, MATCH(B437, Paste_Here!A$2:A$610, 0))&lt;&gt;"", ISNUMBER(--INDEX(Paste_Here!AG$2:AG$610, MATCH(B437, Paste_Here!A$2:A$610, 0)))), TEXT(ROUND(--INDEX(Paste_Here!AG$2:AG$610, MATCH(B437, Paste_Here!A$2:A$610, 0)), 2), "0.00"), ""), ""), "")</f>
        <v/>
      </c>
      <c r="DR437" s="66"/>
      <c r="DS437" s="77" t="str">
        <f>IFERROR(IF(B437&lt;&gt;"", IF(LOWER(INDEX(Paste_Here!AH$2:AH$610, MATCH(B437, Paste_Here!A$2:A$610, 0)))="approaching expectations", "Approaching", IF(LOWER(INDEX(Paste_Here!AH$2:AH$610, MATCH(B437, Paste_Here!A$2:A$610, 0)))="met expectations", "Met", IF(LOWER(INDEX(Paste_Here!AH$2:AH$610, MATCH(B437, Paste_Here!A$2:A$610, 0)))="exceeded expectations", "Exceeded", IF(LOWER(INDEX(Paste_Here!AH$2:AH$610, MATCH(B437, Paste_Here!A$2:A$610, 0)))="below expectations", "Below", "")))), ""), "")</f>
        <v/>
      </c>
      <c r="DT437" s="66"/>
      <c r="DU437" s="77" t="str">
        <f>IFERROR(IF(B437&lt;&gt;"", IF(AND(INDEX(Paste_Here!U$2:U$610, MATCH(B437, Paste_Here!A$2:A$610, 0))&lt;&gt;"", ISNUMBER(VALUE(INDEX(Paste_Here!U$2:U$610, MATCH(B437, Paste_Here!A$2:A$610, 0))))), INDEX(Paste_Here!U$2:U$610, MATCH(B437, Paste_Here!A$2:A$610, 0)), ""), ""), "")</f>
        <v/>
      </c>
      <c r="DV437" s="66"/>
      <c r="DW437" s="77"/>
      <c r="DX437" s="66"/>
      <c r="DY437" s="77" t="str">
        <f>IFERROR(IF(B437&lt;&gt;"", IF(AND(INDEX(Paste_Here!AI$2:AI$610, MATCH(B437, Paste_Here!A$2:A$610, 0))&lt;&gt;"", ISNUMBER(VALUE(INDEX(Paste_Here!AI$2:AI$610, MATCH(B437, Paste_Here!A$2:A$610, 0))))), INDEX(Paste_Here!AI$2:AI$610, MATCH(B437, Paste_Here!A$2:A$610, 0)), ""), ""), "")</f>
        <v/>
      </c>
      <c r="DZ437" s="66"/>
      <c r="EA437" s="77" t="str">
        <f>IFERROR(IF(B437&lt;&gt;"", IF(AND(INDEX(Paste_Here!AJ$2:AJ$610, MATCH(B437, Paste_Here!A$2:A$610, 0))&lt;&gt;"", ISNUMBER(--INDEX(Paste_Here!AJ$2:AJ$610, MATCH(B437, Paste_Here!A$2:A$610, 0)))), TEXT(ROUND(--INDEX(Paste_Here!AJ$2:AJ$610, MATCH(B437, Paste_Here!A$2:A$610, 0)), 2), "0.00"), ""), ""), "")</f>
        <v/>
      </c>
      <c r="EB437" s="66"/>
      <c r="EC437" s="77" t="str">
        <f>IFERROR(IF(B437&lt;&gt;"", IF(LOWER(INDEX(Paste_Here!AK$2:AK$610, MATCH(B437, Paste_Here!A$2:A$610, 0)))="approaching expectations", "Approaching", IF(LOWER(INDEX(Paste_Here!AK$2:AK$610, MATCH(B437, Paste_Here!A$2:A$610, 0)))="met expectations", "Met", IF(LOWER(INDEX(Paste_Here!AK$2:AK$610, MATCH(B437, Paste_Here!A$2:A$610, 0)))="exceeded expectations", "Exceeded", IF(LOWER(INDEX(Paste_Here!AK$2:AK$610, MATCH(B437, Paste_Here!A$2:A$610, 0)))="below expectations", "Below", "")))), ""), "")</f>
        <v/>
      </c>
      <c r="ED437" s="66"/>
      <c r="EE437" s="77"/>
      <c r="EF437" s="66"/>
      <c r="EG437" s="77"/>
      <c r="EH437" s="66"/>
      <c r="EI437" s="66"/>
      <c r="EJ437" s="77" t="str">
        <f t="shared" si="69"/>
        <v/>
      </c>
      <c r="EK437" s="66"/>
      <c r="EL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EM437" s="66"/>
      <c r="EN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EO437" s="66"/>
      <c r="EP437" s="77"/>
      <c r="EQ437" s="66"/>
      <c r="ER437" s="77" t="str">
        <f>IFERROR(IF(B437&lt;&gt;"", IF(AND(INDEX(Paste_Here!AT$2:AT$610, MATCH(B437, Paste_Here!A$2:A$610, 0))&lt;&gt;"", ISNUMBER(VALUE(INDEX(Paste_Here!AT$2:AT$610, MATCH(B437, Paste_Here!A$2:A$610, 0))))), INDEX(Paste_Here!AT$2:AT$610, MATCH(B437, Paste_Here!A$2:A$610, 0)), ""), ""), "")</f>
        <v/>
      </c>
      <c r="ES437" s="66"/>
      <c r="ET437" s="77" t="str">
        <f>IFERROR(IF(B437&lt;&gt;"", IF(AND(INDEX(Paste_Here!AV$2:AV$610, MATCH(B437, Paste_Here!A$2:A$610, 0))&lt;&gt;"", ISNUMBER(VALUE(INDEX(Paste_Here!AV$2:AV$610, MATCH(B437, Paste_Here!A$2:A$610, 0))))), INDEX(Paste_Here!AV$2:AV$610, MATCH(B437, Paste_Here!A$2:A$610, 0)), ""), ""), "")</f>
        <v/>
      </c>
      <c r="EU437" s="66"/>
      <c r="EV437" s="77"/>
      <c r="EW437" s="66"/>
      <c r="EX437" s="77" t="str">
        <f>IFERROR(IF(B437&lt;&gt;"", IF(AND(INDEX(Paste_Here!AU$2:AU$610, MATCH(B437, Paste_Here!A$2:A$610, 0))&lt;&gt;"", ISNUMBER(VALUE(INDEX(Paste_Here!AU$2:AU$610, MATCH(B437, Paste_Here!A$2:A$610, 0))))), INDEX(Paste_Here!AU$2:AU$610, MATCH(B437, Paste_Here!A$2:A$610, 0)), ""), ""), "")</f>
        <v/>
      </c>
      <c r="EY437" s="66"/>
      <c r="EZ437" s="77" t="str">
        <f>IFERROR(IF(B437&lt;&gt;"", IF(AND(INDEX(Paste_Here!AW$2:AW$610, MATCH(B437, Paste_Here!A$2:A$610, 0))&lt;&gt;"", ISNUMBER(VALUE(INDEX(Paste_Here!AW$2:AW$610, MATCH(B437, Paste_Here!A$2:A$610, 0))))), INDEX(Paste_Here!AW$2:AW$610, MATCH(B437, Paste_Here!A$2:A$610, 0)), ""), ""), "")</f>
        <v/>
      </c>
      <c r="FA437" s="66"/>
      <c r="FB437" s="77"/>
      <c r="FC437" s="66"/>
      <c r="FD437" s="77"/>
      <c r="FE437" s="66"/>
      <c r="FF437" s="66"/>
      <c r="FG437" s="77" t="str">
        <f t="shared" si="70"/>
        <v/>
      </c>
      <c r="FH437" s="66"/>
      <c r="FI437" s="77" t="str">
        <f>IFERROR(IF(B437&lt;&gt;"", IF(ISNUMBER(SEARCH("s", LOWER(INDEX(Paste_Here!M$2:M$610, MATCH(B437, Paste_Here!A$2:A$610, 0))))), "Yes", IF(INDEX(Paste_Here!M$2:M$610, MATCH(B437, Paste_Here!A$2:A$610, 0))&lt;&gt;"", "No", "")), ""), "")</f>
        <v/>
      </c>
      <c r="FJ437" s="66"/>
      <c r="FK437" s="77" t="str">
        <f>IFERROR(IF(B437&lt;&gt;"", IF(ISNUMBER(SEARCH("yes", LOWER(INDEX(Paste_Here!F$2:F$610, MATCH(B437, Paste_Here!A$2:A$610, 0))))), "Yes", IF(ISNUMBER(SEARCH("no", LOWER(INDEX(Paste_Here!F$2:F$610, MATCH(B437, Paste_Here!A$2:A$610, 0))))), "No", "")), ""), "")</f>
        <v/>
      </c>
      <c r="FL437" s="66"/>
      <c r="FM437" s="77" t="str">
        <f>IFERROR(IF(B437&lt;&gt;"", IF(ISNUMBER(SEARCH("english language learner", LOWER(INDEX(Paste_Here!C$2:C$610, MATCH(B437, Paste_Here!A$2:A$610, 0))))), "Yes", ""), ""), "")</f>
        <v/>
      </c>
      <c r="FN437" s="66"/>
      <c r="FO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FP437" s="66"/>
      <c r="FQ437" s="77" t="str">
        <f>IFERROR(IF(B437&lt;&gt;"", IF(ISNUMBER(SEARCH("yes", LOWER(INDEX(Paste_Here!L$2:L$610, MATCH(B437, Paste_Here!A$2:A$610, 0))))), "Yes", IF(ISNUMBER(SEARCH("no", LOWER(INDEX(Paste_Here!L$2:L$610, MATCH(B437, Paste_Here!A$2:A$610, 0))))), "No", "")), ""), "")</f>
        <v/>
      </c>
      <c r="FR437" s="66"/>
      <c r="FS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FT437" s="66"/>
      <c r="FU437" s="77"/>
      <c r="FV437" s="66"/>
      <c r="FW437" s="77" t="str">
        <f>IFERROR(IF(B437&lt;&gt;"", IF(AND(INDEX(Paste_Here!D$2:D$610, MATCH(B437, Paste_Here!A$2:A$610, 0))&lt;&gt;"", ISNUMBER(VALUE(INDEX(Paste_Here!D$2:D$610, MATCH(B437, Paste_Here!A$2:A$610, 0))))), INDEX(Paste_Here!D$2:D$610, MATCH(B437, Paste_Here!A$2:A$610, 0)), ""), ""), "")</f>
        <v/>
      </c>
      <c r="FX437" s="66"/>
      <c r="FY437" s="77" t="str">
        <f>IFERROR(IF(B437&lt;&gt;"", IF(AND(INDEX(Paste_Here!G$2:G$610, MATCH(B437, Paste_Here!A$2:A$610, 0))&lt;&gt;"", ISNUMBER(VALUE(INDEX(Paste_Here!G$2:G$610, MATCH(B437, Paste_Here!A$2:A$610, 0))))), INDEX(Paste_Here!G$2:G$610, MATCH(B437, Paste_Here!A$2:A$610, 0)), ""), ""), "")</f>
        <v/>
      </c>
      <c r="FZ437" s="66"/>
      <c r="GA437" s="95"/>
      <c r="GB437" s="66"/>
      <c r="JS437" s="1" t="str" cm="1">
        <f t="array" ref="JS437">IFERROR(INDEX(Paste_Here!$B$2:$B$610, MATCH(0, COUNTIF(JS$4:JS436, Paste_Here!$B$2:$B$610) + IF(Paste_Here!$B$2:$B$610="", 1, 0), 0)), "")</f>
        <v/>
      </c>
      <c r="JT437" s="1" t="str">
        <f>IF(JS437&lt;&gt;"", INDEX(Paste_Here!$A$2:$A$610, MATCH(JS437, Paste_Here!$B$2:$B$610, 0)), "")</f>
        <v/>
      </c>
      <c r="JU437" s="1" t="str">
        <f t="shared" si="71"/>
        <v/>
      </c>
      <c r="JV437" s="1" t="str" cm="1">
        <f t="array" ref="JV437">IFERROR(INDEX($JU$5:$JU$610, MATCH(SMALL(IF($JU$5:$JU$610&lt;&gt;"", COUNTIF($JU$5:$JU$610, "&lt;"&amp;$JU$5:$JU$610)+1), ROW()-ROW($JV$5)+1), COUNTIF($JU$5:$JU$610, "&lt;"&amp;$JU$5:$JU$610)+1, 0)), "")</f>
        <v/>
      </c>
    </row>
    <row r="438" spans="1:282">
      <c r="A438" s="66"/>
      <c r="B438" s="77" t="str">
        <f t="shared" si="62"/>
        <v/>
      </c>
      <c r="C438" s="66"/>
      <c r="D438" s="77" t="str">
        <f>IFERROR(IF(B438&lt;&gt;"", IF(COUNTIF(INDEX(Paste_Here!AS$2:AS$610, MATCH(B438, Paste_Here!A$2:A$610, 0), 0), "yes") &gt; 0, "Yes", IF(COUNTIF(INDEX(Paste_Here!AS$2:AS$610, MATCH(B438, Paste_Here!A$2:A$610, 0), 0), "no") &gt; 0, "No", "")), ""), "")</f>
        <v/>
      </c>
      <c r="E438" s="66"/>
      <c r="F438" s="77" t="str">
        <f t="shared" si="63"/>
        <v/>
      </c>
      <c r="G438" s="66"/>
      <c r="H438" s="77" t="str">
        <f>IFERROR(IF(B438&lt;&gt;"", IF(COUNTIF(INDEX(Paste_Here!AO$2:AR$610, MATCH(B438, Paste_Here!A$2:A$610, 0), 0), "yes") &gt; 0, "Yes", IF(COUNTIF(INDEX(Paste_Here!AO$2:AR$610, MATCH(B438, Paste_Here!A$2:A$610, 0), 0), "no") &gt; 0, "No", "")), ""), "")</f>
        <v/>
      </c>
      <c r="I438" s="66"/>
      <c r="J438" s="77" t="str">
        <f t="shared" si="64"/>
        <v/>
      </c>
      <c r="K438" s="66"/>
      <c r="L438" s="77" t="str">
        <f>IFERROR(IF(B438&lt;&gt;"", IF(ISNUMBER(SEARCH("yes", LOWER(INDEX(Paste_Here!W$2:W$610, MATCH(B438, Paste_Here!A$2:A$610, 0))))), "Yes", IF(ISNUMBER(SEARCH("no", LOWER(INDEX(Paste_Here!W$2:W$610, MATCH(B438, Paste_Here!A$2:A$610, 0))))), "No", "")), ""), "")</f>
        <v/>
      </c>
      <c r="M438" s="66"/>
      <c r="N438" s="77"/>
      <c r="O438" s="66"/>
      <c r="P438" s="77" t="str">
        <f>IFERROR(IF(B438&lt;&gt;"", IF(ISNUMBER(SEARCH("yes", LOWER(INDEX(Paste_Here!V$2:V$610, MATCH(B438, Paste_Here!A$2:A$610, 0))))), "Yes", IF(ISNUMBER(SEARCH("no", LOWER(INDEX(Paste_Here!V$2:V$610, MATCH(B438, Paste_Here!A$2:A$610, 0))))), "No", "")), ""), "")</f>
        <v/>
      </c>
      <c r="Q438" s="66"/>
      <c r="R438" s="77"/>
      <c r="S438" s="66"/>
      <c r="T438" s="77"/>
      <c r="U438" s="66"/>
      <c r="V438" s="66"/>
      <c r="W438" s="77" t="str">
        <f t="shared" si="65"/>
        <v/>
      </c>
      <c r="X438" s="66"/>
      <c r="Y438" s="77" t="str">
        <f>IFERROR(IF(B438&lt;&gt;"", IF(ISNUMBER(SEARCH("Revealed-Potential (Primary Focus)", LOWER(INDEX(Paste_Here!X$2:X$610, MATCH(B438, Paste_Here!A$2:A$610, 0))))), "Rev-Potential: Prim", IF(ISNUMBER(SEARCH("Revealed-Potential (Secondary Focus)", LOWER(INDEX(Paste_Here!X$2:X$610, MATCH(B438, Paste_Here!A$2:A$610, 0))))), "Rev-Potential: Sec", IF(ISNUMBER(SEARCH("Monitoring", LOWER(INDEX(Paste_Here!X$2:X$610, MATCH(B438, Paste_Here!A$2:A$610, 0))))), "Monitoring", IF(ISNUMBER(SEARCH("At-Promise (Secondary Focus)", LOWER(INDEX(Paste_Here!X$2:X$610, MATCH(B438, Paste_Here!A$2:A$610, 0))))), "At-Promise: Sec", IF(ISNUMBER(SEARCH("At-Promise (Primary Focus)", LOWER(INDEX(Paste_Here!X$2:X$610, MATCH(B438, Paste_Here!A$2:A$610, 0))))), "At-Promise: Prim", ""))))), ""), "")</f>
        <v/>
      </c>
      <c r="Z438" s="66"/>
      <c r="AA438" s="77"/>
      <c r="AB438" s="66"/>
      <c r="AC438" s="77" t="str">
        <f>IFERROR(IF(B438&lt;&gt;"", IF(ISNUMBER(SEARCH("Revealed-Potential (Primary Focus)", LOWER(INDEX(Paste_Here!AB$2:AB$610, MATCH(B438, Paste_Here!A$2:A$610, 0))))), "Rev-Potential: Prim", IF(ISNUMBER(SEARCH("Revealed-Potential (Secondary Focus)", LOWER(INDEX(Paste_Here!AB$2:AB$610, MATCH(B438, Paste_Here!A$2:A$610, 0))))), "Rev-Potential: Sec", IF(ISNUMBER(SEARCH("Monitoring", LOWER(INDEX(Paste_Here!AB$2:AB$610, MATCH(B438, Paste_Here!A$2:A$610, 0))))), "Monitoring", IF(ISNUMBER(SEARCH("At-Promise (Secondary Focus)", LOWER(INDEX(Paste_Here!AB$2:AB$610, MATCH(B438, Paste_Here!A$2:A$610, 0))))), "At-Promise: Sec", IF(ISNUMBER(SEARCH("At-Promise (Primary Focus)", LOWER(INDEX(Paste_Here!AB$2:AB$610, MATCH(B438, Paste_Here!A$2:A$610, 0))))), "At-Promise: Prim", ""))))), ""), "")</f>
        <v/>
      </c>
      <c r="AD438" s="66"/>
      <c r="AE438" s="77"/>
      <c r="AF438" s="66"/>
      <c r="AG438" s="77"/>
      <c r="AH438" s="66"/>
      <c r="AI438" s="77"/>
      <c r="AJ438" s="66"/>
      <c r="AK438" s="77"/>
      <c r="AL438" s="66"/>
      <c r="AM438" s="77"/>
      <c r="AN438" s="66"/>
      <c r="AO438" s="77"/>
      <c r="AP438" s="66"/>
      <c r="AQ438" s="77"/>
      <c r="AR438" s="66"/>
      <c r="AS438" s="77"/>
      <c r="AT438" s="66"/>
      <c r="AU438" s="66"/>
      <c r="AV438" s="77" t="str">
        <f t="shared" si="66"/>
        <v/>
      </c>
      <c r="AW438" s="66"/>
      <c r="AX438" s="77" t="str">
        <f>IFERROR(IF(B438&lt;&gt;"", IF(AND(INDEX(Paste_Here!AC$2:AC$610, MATCH(B438, Paste_Here!A$2:A$610, 0))&lt;&gt;"", ISNUMBER(VALUE(INDEX(Paste_Here!AC$2:AC$610, MATCH(B438, Paste_Here!A$2:A$610, 0))))), INDEX(Paste_Here!AC$2:AC$610, MATCH(B438, Paste_Here!A$2:A$610, 0)), ""), ""), "")</f>
        <v/>
      </c>
      <c r="AY438" s="66"/>
      <c r="AZ438" s="77" t="str">
        <f>IFERROR(IF(B438&lt;&gt;"", IF(AND(INDEX(Paste_Here!AD$2:AD$610, MATCH(B438, Paste_Here!A$2:A$610, 0))&lt;&gt;"", ISNUMBER(VALUE(INDEX(Paste_Here!AD$2:AD$610, MATCH(B438, Paste_Here!A$2:A$610, 0))))), TEXT(ROUND(VALUE(INDEX(Paste_Here!AD$2:AD$610, MATCH(B438, Paste_Here!A$2:A$610, 0))), 2), "0.00"), ""), ""), "")</f>
        <v/>
      </c>
      <c r="BA438" s="66"/>
      <c r="BB438" s="77" t="str">
        <f>IFERROR(IF(B438&lt;&gt;"", IF(LOWER(INDEX(Paste_Here!AE$2:AE$610, MATCH(B438, Paste_Here!A$2:A$610, 0)))="approaching expectations", "Approaching", IF(LOWER(INDEX(Paste_Here!AE$2:AE$610, MATCH(B438, Paste_Here!A$2:A$610, 0)))="met expectations", "Met", IF(LOWER(INDEX(Paste_Here!AE$2:AE$610, MATCH(B438, Paste_Here!A$2:A$610, 0)))="exceeded expectations", "Exceeded", IF(LOWER(INDEX(Paste_Here!AE$2:AE$610, MATCH(B438, Paste_Here!A$2:A$610, 0)))="below expectations", "Below", "")))), ""), "")</f>
        <v/>
      </c>
      <c r="BC438" s="66"/>
      <c r="BD438" s="77" t="str">
        <f>IFERROR(IF(B438&lt;&gt;"", IF(AND(INDEX(Paste_Here!T$2:T$610, MATCH(B438, Paste_Here!A$2:A$610, 0))&lt;&gt;"", ISNUMBER(VALUE(INDEX(Paste_Here!T$2:T$610, MATCH(B438, Paste_Here!A$2:A$610, 0))))), INDEX(Paste_Here!T$2:T$610, MATCH(B438, Paste_Here!A$2:A$610, 0)), ""), ""), "")</f>
        <v/>
      </c>
      <c r="BE438" s="66"/>
      <c r="BF438" s="77"/>
      <c r="BG438" s="66"/>
      <c r="BH438" s="77"/>
      <c r="BI438" s="66"/>
      <c r="BJ438" s="77"/>
      <c r="BK438" s="66"/>
      <c r="BL438" s="77" t="str">
        <f>IFERROR(IF(B438&lt;&gt;"", IF(AND(INDEX(Paste_Here!N$2:N$610, MATCH(B438, Paste_Here!A$2:A$610, 0))&lt;&gt;"", ISNUMBER(VALUE(INDEX(Paste_Here!N$2:N$610, MATCH(B438, Paste_Here!A$2:A$610, 0))))), INDEX(Paste_Here!N$2:N$610, MATCH(B438, Paste_Here!A$2:A$610, 0)), ""), ""), "")</f>
        <v/>
      </c>
      <c r="BM438" s="66"/>
      <c r="BN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BO438" s="66"/>
      <c r="BP438" s="77" t="str" cm="1">
        <f t="array" aca="1" ref="BP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BQ438" s="66"/>
      <c r="BR438" s="66"/>
      <c r="BS438" s="77"/>
      <c r="BT438" s="66"/>
      <c r="BU438" s="77"/>
      <c r="BV438" s="66"/>
      <c r="BW438" s="77"/>
      <c r="BX438" s="66"/>
      <c r="BY438" s="77"/>
      <c r="BZ438" s="66"/>
      <c r="CA438" s="77"/>
      <c r="CB438" s="66"/>
      <c r="CC438" s="77"/>
      <c r="CD438" s="66"/>
      <c r="CE438" s="77"/>
      <c r="CF438" s="66"/>
      <c r="CG438" s="77"/>
      <c r="CH438" s="66"/>
      <c r="CI438" s="77"/>
      <c r="CJ438" s="66"/>
      <c r="CK438" s="77"/>
      <c r="CL438" s="66"/>
      <c r="CM438" s="77"/>
      <c r="CN438" s="66"/>
      <c r="CO438" s="66"/>
      <c r="CP438" s="77" t="str">
        <f t="shared" si="67"/>
        <v/>
      </c>
      <c r="CQ438" s="66"/>
      <c r="CR438" s="77" t="str">
        <f>IFERROR(IF(B438&lt;&gt;"", IF(AND(INDEX(Paste_Here!Y$2:Y$610, MATCH(B438, Paste_Here!A$2:A$610, 0))&lt;&gt;"", ISNUMBER(VALUE(INDEX(Paste_Here!Y$2:Y$610, MATCH(B438, Paste_Here!A$2:A$610, 0))))), INDEX(Paste_Here!Y$2:Y$610, MATCH(B438, Paste_Here!A$2:A$610, 0)), ""), ""), "")</f>
        <v/>
      </c>
      <c r="CS438" s="66"/>
      <c r="CT438" s="77" t="str">
        <f>IFERROR(IF(B438&lt;&gt;"", IF(AND(INDEX(Paste_Here!AA$2:AA$610, MATCH(B438, Paste_Here!A$2:A$610, 0))&lt;&gt;"", ISNUMBER(--INDEX(Paste_Here!AA$2:AA$610, MATCH(B438, Paste_Here!A$2:A$610, 0)))), TEXT(ROUND(--INDEX(Paste_Here!AA$2:AA$610, MATCH(B438, Paste_Here!A$2:A$610, 0)), 2), "0.00"), ""), ""), "")</f>
        <v/>
      </c>
      <c r="CU438" s="66"/>
      <c r="CV438" s="77" t="str">
        <f>IFERROR(IF(B438&lt;&gt;"", IF(LOWER(INDEX(Paste_Here!Z$2:Z$610, MATCH(B438, Paste_Here!A$2:A$610, 0)))="approaching expectations", "Approaching", IF(LOWER(INDEX(Paste_Here!Z$2:Z$610, MATCH(B438, Paste_Here!A$2:A$610, 0)))="met expectations", "Met", IF(LOWER(INDEX(Paste_Here!Z$2:Z$610, MATCH(B438, Paste_Here!A$2:A$610, 0)))="exceeded expectations", "Exceeded", IF(LOWER(INDEX(Paste_Here!Z$2:Z$610, MATCH(B438, Paste_Here!A$2:A$610, 0)))="below expectations", "Below", "")))), ""), "")</f>
        <v/>
      </c>
      <c r="CW438" s="66"/>
      <c r="CX438" s="77"/>
      <c r="CY438" s="66"/>
      <c r="CZ438" s="77" t="str">
        <f>IFERROR(IF(B438&lt;&gt;"", IF(AND(INDEX(Paste_Here!AL$2:AL$610, MATCH(B438, Paste_Here!A$2:A$610, 0))&lt;&gt;"", ISNUMBER(VALUE(INDEX(Paste_Here!AL$2:AL$610, MATCH(B438, Paste_Here!A$2:A$610, 0))))), INDEX(Paste_Here!AL$2:AL$610, MATCH(B438, Paste_Here!A$2:A$610, 0)), ""), ""), "")</f>
        <v/>
      </c>
      <c r="DA438" s="66"/>
      <c r="DB438" s="77" t="str">
        <f>IFERROR(IF(B438&lt;&gt;"", IF(ISNUMBER(SEARCH("highrisk", LOWER(INDEX(Paste_Here!AM$2:AM$610, MATCH(B438, Paste_Here!A$2:A$610, 0))))), "High Risk", IF(ISNUMBER(SEARCH("lowrisk", LOWER(INDEX(Paste_Here!AM$2:AM$610, MATCH(B438, Paste_Here!A$2:A$610, 0))))), "Low Risk", IF(ISNUMBER(SEARCH("somerisk", LOWER(INDEX(Paste_Here!AM$2:AM$610, MATCH(B438, Paste_Here!A$2:A$610, 0))))), "Some Risk", ""))), ""), "")</f>
        <v/>
      </c>
      <c r="DC438" s="66"/>
      <c r="DD438" s="77" t="str">
        <f>IFERROR(IF(B438&lt;&gt;"", IF(AND(INDEX(Paste_Here!AN$2:AN$610, MATCH(B438, Paste_Here!A$2:A$610, 0))&lt;&gt;"", ISNUMBER(VALUE(INDEX(Paste_Here!AN$2:AN$610, MATCH(B438, Paste_Here!A$2:A$610, 0))))), INDEX(Paste_Here!AN$2:AN$610, MATCH(B438, Paste_Here!A$2:A$610, 0)), ""), ""), "")</f>
        <v/>
      </c>
      <c r="DE438" s="66"/>
      <c r="DF438" s="77" t="str">
        <f>IFERROR(IF(B438&lt;&gt;"", IF(AND(INDEX(Paste_Here!Q$2:Q$610, MATCH(B438, Paste_Here!A$2:A$610, 0))&lt;&gt;"", ISNUMBER(VALUE(INDEX(Paste_Here!Q$2:Q$610, MATCH(B438, Paste_Here!A$2:A$610, 0))))), INDEX(Paste_Here!Q$2:Q$610, MATCH(B438, Paste_Here!A$2:A$610, 0)), ""), ""), "")</f>
        <v/>
      </c>
      <c r="DG438" s="66"/>
      <c r="DH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DI438" s="66"/>
      <c r="DJ438" s="77" t="str" cm="1">
        <f t="array" aca="1" ref="DJ438" ca="1">IFERROR(VALUE(IF(ISNUMBER(SEARCH("EM", INDEX(Paste_Here!S$2:S$500, MATCH(B438, Paste_Here!A$2:A$500, 0)))), "-" &amp;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f>
        <v/>
      </c>
      <c r="DK438" s="66"/>
      <c r="DL438" s="66"/>
      <c r="DM438" s="77" t="str">
        <f t="shared" si="68"/>
        <v/>
      </c>
      <c r="DN438" s="66"/>
      <c r="DO438" s="77" t="str">
        <f>IFERROR(IF(B438&lt;&gt;"", IF(AND(INDEX(Paste_Here!AF$2:AF$610, MATCH(B438, Paste_Here!A$2:A$610, 0))&lt;&gt;"", ISNUMBER(VALUE(INDEX(Paste_Here!AF$2:AF$610, MATCH(B438, Paste_Here!A$2:A$610, 0))))), INDEX(Paste_Here!AF$2:AF$610, MATCH(B438, Paste_Here!A$2:A$610, 0)), ""), ""), "")</f>
        <v/>
      </c>
      <c r="DP438" s="66"/>
      <c r="DQ438" s="77" t="str">
        <f>IFERROR(IF(B438&lt;&gt;"", IF(AND(INDEX(Paste_Here!AG$2:AG$610, MATCH(B438, Paste_Here!A$2:A$610, 0))&lt;&gt;"", ISNUMBER(--INDEX(Paste_Here!AG$2:AG$610, MATCH(B438, Paste_Here!A$2:A$610, 0)))), TEXT(ROUND(--INDEX(Paste_Here!AG$2:AG$610, MATCH(B438, Paste_Here!A$2:A$610, 0)), 2), "0.00"), ""), ""), "")</f>
        <v/>
      </c>
      <c r="DR438" s="66"/>
      <c r="DS438" s="77" t="str">
        <f>IFERROR(IF(B438&lt;&gt;"", IF(LOWER(INDEX(Paste_Here!AH$2:AH$610, MATCH(B438, Paste_Here!A$2:A$610, 0)))="approaching expectations", "Approaching", IF(LOWER(INDEX(Paste_Here!AH$2:AH$610, MATCH(B438, Paste_Here!A$2:A$610, 0)))="met expectations", "Met", IF(LOWER(INDEX(Paste_Here!AH$2:AH$610, MATCH(B438, Paste_Here!A$2:A$610, 0)))="exceeded expectations", "Exceeded", IF(LOWER(INDEX(Paste_Here!AH$2:AH$610, MATCH(B438, Paste_Here!A$2:A$610, 0)))="below expectations", "Below", "")))), ""), "")</f>
        <v/>
      </c>
      <c r="DT438" s="66"/>
      <c r="DU438" s="77" t="str">
        <f>IFERROR(IF(B438&lt;&gt;"", IF(AND(INDEX(Paste_Here!U$2:U$610, MATCH(B438, Paste_Here!A$2:A$610, 0))&lt;&gt;"", ISNUMBER(VALUE(INDEX(Paste_Here!U$2:U$610, MATCH(B438, Paste_Here!A$2:A$610, 0))))), INDEX(Paste_Here!U$2:U$610, MATCH(B438, Paste_Here!A$2:A$610, 0)), ""), ""), "")</f>
        <v/>
      </c>
      <c r="DV438" s="66"/>
      <c r="DW438" s="77"/>
      <c r="DX438" s="66"/>
      <c r="DY438" s="77" t="str">
        <f>IFERROR(IF(B438&lt;&gt;"", IF(AND(INDEX(Paste_Here!AI$2:AI$610, MATCH(B438, Paste_Here!A$2:A$610, 0))&lt;&gt;"", ISNUMBER(VALUE(INDEX(Paste_Here!AI$2:AI$610, MATCH(B438, Paste_Here!A$2:A$610, 0))))), INDEX(Paste_Here!AI$2:AI$610, MATCH(B438, Paste_Here!A$2:A$610, 0)), ""), ""), "")</f>
        <v/>
      </c>
      <c r="DZ438" s="66"/>
      <c r="EA438" s="77" t="str">
        <f>IFERROR(IF(B438&lt;&gt;"", IF(AND(INDEX(Paste_Here!AJ$2:AJ$610, MATCH(B438, Paste_Here!A$2:A$610, 0))&lt;&gt;"", ISNUMBER(--INDEX(Paste_Here!AJ$2:AJ$610, MATCH(B438, Paste_Here!A$2:A$610, 0)))), TEXT(ROUND(--INDEX(Paste_Here!AJ$2:AJ$610, MATCH(B438, Paste_Here!A$2:A$610, 0)), 2), "0.00"), ""), ""), "")</f>
        <v/>
      </c>
      <c r="EB438" s="66"/>
      <c r="EC438" s="77" t="str">
        <f>IFERROR(IF(B438&lt;&gt;"", IF(LOWER(INDEX(Paste_Here!AK$2:AK$610, MATCH(B438, Paste_Here!A$2:A$610, 0)))="approaching expectations", "Approaching", IF(LOWER(INDEX(Paste_Here!AK$2:AK$610, MATCH(B438, Paste_Here!A$2:A$610, 0)))="met expectations", "Met", IF(LOWER(INDEX(Paste_Here!AK$2:AK$610, MATCH(B438, Paste_Here!A$2:A$610, 0)))="exceeded expectations", "Exceeded", IF(LOWER(INDEX(Paste_Here!AK$2:AK$610, MATCH(B438, Paste_Here!A$2:A$610, 0)))="below expectations", "Below", "")))), ""), "")</f>
        <v/>
      </c>
      <c r="ED438" s="66"/>
      <c r="EE438" s="77"/>
      <c r="EF438" s="66"/>
      <c r="EG438" s="77"/>
      <c r="EH438" s="66"/>
      <c r="EI438" s="66"/>
      <c r="EJ438" s="77" t="str">
        <f t="shared" si="69"/>
        <v/>
      </c>
      <c r="EK438" s="66"/>
      <c r="EL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EM438" s="66"/>
      <c r="EN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EO438" s="66"/>
      <c r="EP438" s="77"/>
      <c r="EQ438" s="66"/>
      <c r="ER438" s="77" t="str">
        <f>IFERROR(IF(B438&lt;&gt;"", IF(AND(INDEX(Paste_Here!AT$2:AT$610, MATCH(B438, Paste_Here!A$2:A$610, 0))&lt;&gt;"", ISNUMBER(VALUE(INDEX(Paste_Here!AT$2:AT$610, MATCH(B438, Paste_Here!A$2:A$610, 0))))), INDEX(Paste_Here!AT$2:AT$610, MATCH(B438, Paste_Here!A$2:A$610, 0)), ""), ""), "")</f>
        <v/>
      </c>
      <c r="ES438" s="66"/>
      <c r="ET438" s="77" t="str">
        <f>IFERROR(IF(B438&lt;&gt;"", IF(AND(INDEX(Paste_Here!AV$2:AV$610, MATCH(B438, Paste_Here!A$2:A$610, 0))&lt;&gt;"", ISNUMBER(VALUE(INDEX(Paste_Here!AV$2:AV$610, MATCH(B438, Paste_Here!A$2:A$610, 0))))), INDEX(Paste_Here!AV$2:AV$610, MATCH(B438, Paste_Here!A$2:A$610, 0)), ""), ""), "")</f>
        <v/>
      </c>
      <c r="EU438" s="66"/>
      <c r="EV438" s="77"/>
      <c r="EW438" s="66"/>
      <c r="EX438" s="77" t="str">
        <f>IFERROR(IF(B438&lt;&gt;"", IF(AND(INDEX(Paste_Here!AU$2:AU$610, MATCH(B438, Paste_Here!A$2:A$610, 0))&lt;&gt;"", ISNUMBER(VALUE(INDEX(Paste_Here!AU$2:AU$610, MATCH(B438, Paste_Here!A$2:A$610, 0))))), INDEX(Paste_Here!AU$2:AU$610, MATCH(B438, Paste_Here!A$2:A$610, 0)), ""), ""), "")</f>
        <v/>
      </c>
      <c r="EY438" s="66"/>
      <c r="EZ438" s="77" t="str">
        <f>IFERROR(IF(B438&lt;&gt;"", IF(AND(INDEX(Paste_Here!AW$2:AW$610, MATCH(B438, Paste_Here!A$2:A$610, 0))&lt;&gt;"", ISNUMBER(VALUE(INDEX(Paste_Here!AW$2:AW$610, MATCH(B438, Paste_Here!A$2:A$610, 0))))), INDEX(Paste_Here!AW$2:AW$610, MATCH(B438, Paste_Here!A$2:A$610, 0)), ""), ""), "")</f>
        <v/>
      </c>
      <c r="FA438" s="66"/>
      <c r="FB438" s="77"/>
      <c r="FC438" s="66"/>
      <c r="FD438" s="77"/>
      <c r="FE438" s="66"/>
      <c r="FF438" s="66"/>
      <c r="FG438" s="77" t="str">
        <f t="shared" si="70"/>
        <v/>
      </c>
      <c r="FH438" s="66"/>
      <c r="FI438" s="77" t="str">
        <f>IFERROR(IF(B438&lt;&gt;"", IF(ISNUMBER(SEARCH("s", LOWER(INDEX(Paste_Here!M$2:M$610, MATCH(B438, Paste_Here!A$2:A$610, 0))))), "Yes", IF(INDEX(Paste_Here!M$2:M$610, MATCH(B438, Paste_Here!A$2:A$610, 0))&lt;&gt;"", "No", "")), ""), "")</f>
        <v/>
      </c>
      <c r="FJ438" s="66"/>
      <c r="FK438" s="77" t="str">
        <f>IFERROR(IF(B438&lt;&gt;"", IF(ISNUMBER(SEARCH("yes", LOWER(INDEX(Paste_Here!F$2:F$610, MATCH(B438, Paste_Here!A$2:A$610, 0))))), "Yes", IF(ISNUMBER(SEARCH("no", LOWER(INDEX(Paste_Here!F$2:F$610, MATCH(B438, Paste_Here!A$2:A$610, 0))))), "No", "")), ""), "")</f>
        <v/>
      </c>
      <c r="FL438" s="66"/>
      <c r="FM438" s="77" t="str">
        <f>IFERROR(IF(B438&lt;&gt;"", IF(ISNUMBER(SEARCH("english language learner", LOWER(INDEX(Paste_Here!C$2:C$610, MATCH(B438, Paste_Here!A$2:A$610, 0))))), "Yes", ""), ""), "")</f>
        <v/>
      </c>
      <c r="FN438" s="66"/>
      <c r="FO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FP438" s="66"/>
      <c r="FQ438" s="77" t="str">
        <f>IFERROR(IF(B438&lt;&gt;"", IF(ISNUMBER(SEARCH("yes", LOWER(INDEX(Paste_Here!L$2:L$610, MATCH(B438, Paste_Here!A$2:A$610, 0))))), "Yes", IF(ISNUMBER(SEARCH("no", LOWER(INDEX(Paste_Here!L$2:L$610, MATCH(B438, Paste_Here!A$2:A$610, 0))))), "No", "")), ""), "")</f>
        <v/>
      </c>
      <c r="FR438" s="66"/>
      <c r="FS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FT438" s="66"/>
      <c r="FU438" s="77"/>
      <c r="FV438" s="66"/>
      <c r="FW438" s="77" t="str">
        <f>IFERROR(IF(B438&lt;&gt;"", IF(AND(INDEX(Paste_Here!D$2:D$610, MATCH(B438, Paste_Here!A$2:A$610, 0))&lt;&gt;"", ISNUMBER(VALUE(INDEX(Paste_Here!D$2:D$610, MATCH(B438, Paste_Here!A$2:A$610, 0))))), INDEX(Paste_Here!D$2:D$610, MATCH(B438, Paste_Here!A$2:A$610, 0)), ""), ""), "")</f>
        <v/>
      </c>
      <c r="FX438" s="66"/>
      <c r="FY438" s="77" t="str">
        <f>IFERROR(IF(B438&lt;&gt;"", IF(AND(INDEX(Paste_Here!G$2:G$610, MATCH(B438, Paste_Here!A$2:A$610, 0))&lt;&gt;"", ISNUMBER(VALUE(INDEX(Paste_Here!G$2:G$610, MATCH(B438, Paste_Here!A$2:A$610, 0))))), INDEX(Paste_Here!G$2:G$610, MATCH(B438, Paste_Here!A$2:A$610, 0)), ""), ""), "")</f>
        <v/>
      </c>
      <c r="FZ438" s="66"/>
      <c r="GA438" s="95"/>
      <c r="GB438" s="66"/>
      <c r="JS438" s="1" t="str" cm="1">
        <f t="array" ref="JS438">IFERROR(INDEX(Paste_Here!$B$2:$B$610, MATCH(0, COUNTIF(JS$4:JS437, Paste_Here!$B$2:$B$610) + IF(Paste_Here!$B$2:$B$610="", 1, 0), 0)), "")</f>
        <v/>
      </c>
      <c r="JT438" s="1" t="str">
        <f>IF(JS438&lt;&gt;"", INDEX(Paste_Here!$A$2:$A$610, MATCH(JS438, Paste_Here!$B$2:$B$610, 0)), "")</f>
        <v/>
      </c>
      <c r="JU438" s="1" t="str">
        <f t="shared" si="71"/>
        <v/>
      </c>
      <c r="JV438" s="1" t="str" cm="1">
        <f t="array" ref="JV438">IFERROR(INDEX($JU$5:$JU$610, MATCH(SMALL(IF($JU$5:$JU$610&lt;&gt;"", COUNTIF($JU$5:$JU$610, "&lt;"&amp;$JU$5:$JU$610)+1), ROW()-ROW($JV$5)+1), COUNTIF($JU$5:$JU$610, "&lt;"&amp;$JU$5:$JU$610)+1, 0)), "")</f>
        <v/>
      </c>
    </row>
    <row r="439" spans="1:282">
      <c r="A439" s="66"/>
      <c r="B439" s="77" t="str">
        <f t="shared" si="62"/>
        <v/>
      </c>
      <c r="C439" s="66"/>
      <c r="D439" s="77" t="str">
        <f>IFERROR(IF(B439&lt;&gt;"", IF(COUNTIF(INDEX(Paste_Here!AS$2:AS$610, MATCH(B439, Paste_Here!A$2:A$610, 0), 0), "yes") &gt; 0, "Yes", IF(COUNTIF(INDEX(Paste_Here!AS$2:AS$610, MATCH(B439, Paste_Here!A$2:A$610, 0), 0), "no") &gt; 0, "No", "")), ""), "")</f>
        <v/>
      </c>
      <c r="E439" s="66"/>
      <c r="F439" s="77" t="str">
        <f t="shared" si="63"/>
        <v/>
      </c>
      <c r="G439" s="66"/>
      <c r="H439" s="77" t="str">
        <f>IFERROR(IF(B439&lt;&gt;"", IF(COUNTIF(INDEX(Paste_Here!AO$2:AR$610, MATCH(B439, Paste_Here!A$2:A$610, 0), 0), "yes") &gt; 0, "Yes", IF(COUNTIF(INDEX(Paste_Here!AO$2:AR$610, MATCH(B439, Paste_Here!A$2:A$610, 0), 0), "no") &gt; 0, "No", "")), ""), "")</f>
        <v/>
      </c>
      <c r="I439" s="66"/>
      <c r="J439" s="77" t="str">
        <f t="shared" si="64"/>
        <v/>
      </c>
      <c r="K439" s="66"/>
      <c r="L439" s="77" t="str">
        <f>IFERROR(IF(B439&lt;&gt;"", IF(ISNUMBER(SEARCH("yes", LOWER(INDEX(Paste_Here!W$2:W$610, MATCH(B439, Paste_Here!A$2:A$610, 0))))), "Yes", IF(ISNUMBER(SEARCH("no", LOWER(INDEX(Paste_Here!W$2:W$610, MATCH(B439, Paste_Here!A$2:A$610, 0))))), "No", "")), ""), "")</f>
        <v/>
      </c>
      <c r="M439" s="66"/>
      <c r="N439" s="77"/>
      <c r="O439" s="66"/>
      <c r="P439" s="77" t="str">
        <f>IFERROR(IF(B439&lt;&gt;"", IF(ISNUMBER(SEARCH("yes", LOWER(INDEX(Paste_Here!V$2:V$610, MATCH(B439, Paste_Here!A$2:A$610, 0))))), "Yes", IF(ISNUMBER(SEARCH("no", LOWER(INDEX(Paste_Here!V$2:V$610, MATCH(B439, Paste_Here!A$2:A$610, 0))))), "No", "")), ""), "")</f>
        <v/>
      </c>
      <c r="Q439" s="66"/>
      <c r="R439" s="77"/>
      <c r="S439" s="66"/>
      <c r="T439" s="77"/>
      <c r="U439" s="66"/>
      <c r="V439" s="66"/>
      <c r="W439" s="77" t="str">
        <f t="shared" si="65"/>
        <v/>
      </c>
      <c r="X439" s="66"/>
      <c r="Y439" s="77" t="str">
        <f>IFERROR(IF(B439&lt;&gt;"", IF(ISNUMBER(SEARCH("Revealed-Potential (Primary Focus)", LOWER(INDEX(Paste_Here!X$2:X$610, MATCH(B439, Paste_Here!A$2:A$610, 0))))), "Rev-Potential: Prim", IF(ISNUMBER(SEARCH("Revealed-Potential (Secondary Focus)", LOWER(INDEX(Paste_Here!X$2:X$610, MATCH(B439, Paste_Here!A$2:A$610, 0))))), "Rev-Potential: Sec", IF(ISNUMBER(SEARCH("Monitoring", LOWER(INDEX(Paste_Here!X$2:X$610, MATCH(B439, Paste_Here!A$2:A$610, 0))))), "Monitoring", IF(ISNUMBER(SEARCH("At-Promise (Secondary Focus)", LOWER(INDEX(Paste_Here!X$2:X$610, MATCH(B439, Paste_Here!A$2:A$610, 0))))), "At-Promise: Sec", IF(ISNUMBER(SEARCH("At-Promise (Primary Focus)", LOWER(INDEX(Paste_Here!X$2:X$610, MATCH(B439, Paste_Here!A$2:A$610, 0))))), "At-Promise: Prim", ""))))), ""), "")</f>
        <v/>
      </c>
      <c r="Z439" s="66"/>
      <c r="AA439" s="77"/>
      <c r="AB439" s="66"/>
      <c r="AC439" s="77" t="str">
        <f>IFERROR(IF(B439&lt;&gt;"", IF(ISNUMBER(SEARCH("Revealed-Potential (Primary Focus)", LOWER(INDEX(Paste_Here!AB$2:AB$610, MATCH(B439, Paste_Here!A$2:A$610, 0))))), "Rev-Potential: Prim", IF(ISNUMBER(SEARCH("Revealed-Potential (Secondary Focus)", LOWER(INDEX(Paste_Here!AB$2:AB$610, MATCH(B439, Paste_Here!A$2:A$610, 0))))), "Rev-Potential: Sec", IF(ISNUMBER(SEARCH("Monitoring", LOWER(INDEX(Paste_Here!AB$2:AB$610, MATCH(B439, Paste_Here!A$2:A$610, 0))))), "Monitoring", IF(ISNUMBER(SEARCH("At-Promise (Secondary Focus)", LOWER(INDEX(Paste_Here!AB$2:AB$610, MATCH(B439, Paste_Here!A$2:A$610, 0))))), "At-Promise: Sec", IF(ISNUMBER(SEARCH("At-Promise (Primary Focus)", LOWER(INDEX(Paste_Here!AB$2:AB$610, MATCH(B439, Paste_Here!A$2:A$610, 0))))), "At-Promise: Prim", ""))))), ""), "")</f>
        <v/>
      </c>
      <c r="AD439" s="66"/>
      <c r="AE439" s="77"/>
      <c r="AF439" s="66"/>
      <c r="AG439" s="77"/>
      <c r="AH439" s="66"/>
      <c r="AI439" s="77"/>
      <c r="AJ439" s="66"/>
      <c r="AK439" s="77"/>
      <c r="AL439" s="66"/>
      <c r="AM439" s="77"/>
      <c r="AN439" s="66"/>
      <c r="AO439" s="77"/>
      <c r="AP439" s="66"/>
      <c r="AQ439" s="77"/>
      <c r="AR439" s="66"/>
      <c r="AS439" s="77"/>
      <c r="AT439" s="66"/>
      <c r="AU439" s="66"/>
      <c r="AV439" s="77" t="str">
        <f t="shared" si="66"/>
        <v/>
      </c>
      <c r="AW439" s="66"/>
      <c r="AX439" s="77" t="str">
        <f>IFERROR(IF(B439&lt;&gt;"", IF(AND(INDEX(Paste_Here!AC$2:AC$610, MATCH(B439, Paste_Here!A$2:A$610, 0))&lt;&gt;"", ISNUMBER(VALUE(INDEX(Paste_Here!AC$2:AC$610, MATCH(B439, Paste_Here!A$2:A$610, 0))))), INDEX(Paste_Here!AC$2:AC$610, MATCH(B439, Paste_Here!A$2:A$610, 0)), ""), ""), "")</f>
        <v/>
      </c>
      <c r="AY439" s="66"/>
      <c r="AZ439" s="77" t="str">
        <f>IFERROR(IF(B439&lt;&gt;"", IF(AND(INDEX(Paste_Here!AD$2:AD$610, MATCH(B439, Paste_Here!A$2:A$610, 0))&lt;&gt;"", ISNUMBER(VALUE(INDEX(Paste_Here!AD$2:AD$610, MATCH(B439, Paste_Here!A$2:A$610, 0))))), TEXT(ROUND(VALUE(INDEX(Paste_Here!AD$2:AD$610, MATCH(B439, Paste_Here!A$2:A$610, 0))), 2), "0.00"), ""), ""), "")</f>
        <v/>
      </c>
      <c r="BA439" s="66"/>
      <c r="BB439" s="77" t="str">
        <f>IFERROR(IF(B439&lt;&gt;"", IF(LOWER(INDEX(Paste_Here!AE$2:AE$610, MATCH(B439, Paste_Here!A$2:A$610, 0)))="approaching expectations", "Approaching", IF(LOWER(INDEX(Paste_Here!AE$2:AE$610, MATCH(B439, Paste_Here!A$2:A$610, 0)))="met expectations", "Met", IF(LOWER(INDEX(Paste_Here!AE$2:AE$610, MATCH(B439, Paste_Here!A$2:A$610, 0)))="exceeded expectations", "Exceeded", IF(LOWER(INDEX(Paste_Here!AE$2:AE$610, MATCH(B439, Paste_Here!A$2:A$610, 0)))="below expectations", "Below", "")))), ""), "")</f>
        <v/>
      </c>
      <c r="BC439" s="66"/>
      <c r="BD439" s="77" t="str">
        <f>IFERROR(IF(B439&lt;&gt;"", IF(AND(INDEX(Paste_Here!T$2:T$610, MATCH(B439, Paste_Here!A$2:A$610, 0))&lt;&gt;"", ISNUMBER(VALUE(INDEX(Paste_Here!T$2:T$610, MATCH(B439, Paste_Here!A$2:A$610, 0))))), INDEX(Paste_Here!T$2:T$610, MATCH(B439, Paste_Here!A$2:A$610, 0)), ""), ""), "")</f>
        <v/>
      </c>
      <c r="BE439" s="66"/>
      <c r="BF439" s="77"/>
      <c r="BG439" s="66"/>
      <c r="BH439" s="77"/>
      <c r="BI439" s="66"/>
      <c r="BJ439" s="77"/>
      <c r="BK439" s="66"/>
      <c r="BL439" s="77" t="str">
        <f>IFERROR(IF(B439&lt;&gt;"", IF(AND(INDEX(Paste_Here!N$2:N$610, MATCH(B439, Paste_Here!A$2:A$610, 0))&lt;&gt;"", ISNUMBER(VALUE(INDEX(Paste_Here!N$2:N$610, MATCH(B439, Paste_Here!A$2:A$610, 0))))), INDEX(Paste_Here!N$2:N$610, MATCH(B439, Paste_Here!A$2:A$610, 0)), ""), ""), "")</f>
        <v/>
      </c>
      <c r="BM439" s="66"/>
      <c r="BN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BO439" s="66"/>
      <c r="BP439" s="77" t="str" cm="1">
        <f t="array" aca="1" ref="BP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BQ439" s="66"/>
      <c r="BR439" s="66"/>
      <c r="BS439" s="77"/>
      <c r="BT439" s="66"/>
      <c r="BU439" s="77"/>
      <c r="BV439" s="66"/>
      <c r="BW439" s="77"/>
      <c r="BX439" s="66"/>
      <c r="BY439" s="77"/>
      <c r="BZ439" s="66"/>
      <c r="CA439" s="77"/>
      <c r="CB439" s="66"/>
      <c r="CC439" s="77"/>
      <c r="CD439" s="66"/>
      <c r="CE439" s="77"/>
      <c r="CF439" s="66"/>
      <c r="CG439" s="77"/>
      <c r="CH439" s="66"/>
      <c r="CI439" s="77"/>
      <c r="CJ439" s="66"/>
      <c r="CK439" s="77"/>
      <c r="CL439" s="66"/>
      <c r="CM439" s="77"/>
      <c r="CN439" s="66"/>
      <c r="CO439" s="66"/>
      <c r="CP439" s="77" t="str">
        <f t="shared" si="67"/>
        <v/>
      </c>
      <c r="CQ439" s="66"/>
      <c r="CR439" s="77" t="str">
        <f>IFERROR(IF(B439&lt;&gt;"", IF(AND(INDEX(Paste_Here!Y$2:Y$610, MATCH(B439, Paste_Here!A$2:A$610, 0))&lt;&gt;"", ISNUMBER(VALUE(INDEX(Paste_Here!Y$2:Y$610, MATCH(B439, Paste_Here!A$2:A$610, 0))))), INDEX(Paste_Here!Y$2:Y$610, MATCH(B439, Paste_Here!A$2:A$610, 0)), ""), ""), "")</f>
        <v/>
      </c>
      <c r="CS439" s="66"/>
      <c r="CT439" s="77" t="str">
        <f>IFERROR(IF(B439&lt;&gt;"", IF(AND(INDEX(Paste_Here!AA$2:AA$610, MATCH(B439, Paste_Here!A$2:A$610, 0))&lt;&gt;"", ISNUMBER(--INDEX(Paste_Here!AA$2:AA$610, MATCH(B439, Paste_Here!A$2:A$610, 0)))), TEXT(ROUND(--INDEX(Paste_Here!AA$2:AA$610, MATCH(B439, Paste_Here!A$2:A$610, 0)), 2), "0.00"), ""), ""), "")</f>
        <v/>
      </c>
      <c r="CU439" s="66"/>
      <c r="CV439" s="77" t="str">
        <f>IFERROR(IF(B439&lt;&gt;"", IF(LOWER(INDEX(Paste_Here!Z$2:Z$610, MATCH(B439, Paste_Here!A$2:A$610, 0)))="approaching expectations", "Approaching", IF(LOWER(INDEX(Paste_Here!Z$2:Z$610, MATCH(B439, Paste_Here!A$2:A$610, 0)))="met expectations", "Met", IF(LOWER(INDEX(Paste_Here!Z$2:Z$610, MATCH(B439, Paste_Here!A$2:A$610, 0)))="exceeded expectations", "Exceeded", IF(LOWER(INDEX(Paste_Here!Z$2:Z$610, MATCH(B439, Paste_Here!A$2:A$610, 0)))="below expectations", "Below", "")))), ""), "")</f>
        <v/>
      </c>
      <c r="CW439" s="66"/>
      <c r="CX439" s="77"/>
      <c r="CY439" s="66"/>
      <c r="CZ439" s="77" t="str">
        <f>IFERROR(IF(B439&lt;&gt;"", IF(AND(INDEX(Paste_Here!AL$2:AL$610, MATCH(B439, Paste_Here!A$2:A$610, 0))&lt;&gt;"", ISNUMBER(VALUE(INDEX(Paste_Here!AL$2:AL$610, MATCH(B439, Paste_Here!A$2:A$610, 0))))), INDEX(Paste_Here!AL$2:AL$610, MATCH(B439, Paste_Here!A$2:A$610, 0)), ""), ""), "")</f>
        <v/>
      </c>
      <c r="DA439" s="66"/>
      <c r="DB439" s="77" t="str">
        <f>IFERROR(IF(B439&lt;&gt;"", IF(ISNUMBER(SEARCH("highrisk", LOWER(INDEX(Paste_Here!AM$2:AM$610, MATCH(B439, Paste_Here!A$2:A$610, 0))))), "High Risk", IF(ISNUMBER(SEARCH("lowrisk", LOWER(INDEX(Paste_Here!AM$2:AM$610, MATCH(B439, Paste_Here!A$2:A$610, 0))))), "Low Risk", IF(ISNUMBER(SEARCH("somerisk", LOWER(INDEX(Paste_Here!AM$2:AM$610, MATCH(B439, Paste_Here!A$2:A$610, 0))))), "Some Risk", ""))), ""), "")</f>
        <v/>
      </c>
      <c r="DC439" s="66"/>
      <c r="DD439" s="77" t="str">
        <f>IFERROR(IF(B439&lt;&gt;"", IF(AND(INDEX(Paste_Here!AN$2:AN$610, MATCH(B439, Paste_Here!A$2:A$610, 0))&lt;&gt;"", ISNUMBER(VALUE(INDEX(Paste_Here!AN$2:AN$610, MATCH(B439, Paste_Here!A$2:A$610, 0))))), INDEX(Paste_Here!AN$2:AN$610, MATCH(B439, Paste_Here!A$2:A$610, 0)), ""), ""), "")</f>
        <v/>
      </c>
      <c r="DE439" s="66"/>
      <c r="DF439" s="77" t="str">
        <f>IFERROR(IF(B439&lt;&gt;"", IF(AND(INDEX(Paste_Here!Q$2:Q$610, MATCH(B439, Paste_Here!A$2:A$610, 0))&lt;&gt;"", ISNUMBER(VALUE(INDEX(Paste_Here!Q$2:Q$610, MATCH(B439, Paste_Here!A$2:A$610, 0))))), INDEX(Paste_Here!Q$2:Q$610, MATCH(B439, Paste_Here!A$2:A$610, 0)), ""), ""), "")</f>
        <v/>
      </c>
      <c r="DG439" s="66"/>
      <c r="DH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DI439" s="66"/>
      <c r="DJ439" s="77" t="str" cm="1">
        <f t="array" aca="1" ref="DJ439" ca="1">IFERROR(VALUE(IF(ISNUMBER(SEARCH("EM", INDEX(Paste_Here!S$2:S$500, MATCH(B439, Paste_Here!A$2:A$500, 0)))), "-" &amp;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f>
        <v/>
      </c>
      <c r="DK439" s="66"/>
      <c r="DL439" s="66"/>
      <c r="DM439" s="77" t="str">
        <f t="shared" si="68"/>
        <v/>
      </c>
      <c r="DN439" s="66"/>
      <c r="DO439" s="77" t="str">
        <f>IFERROR(IF(B439&lt;&gt;"", IF(AND(INDEX(Paste_Here!AF$2:AF$610, MATCH(B439, Paste_Here!A$2:A$610, 0))&lt;&gt;"", ISNUMBER(VALUE(INDEX(Paste_Here!AF$2:AF$610, MATCH(B439, Paste_Here!A$2:A$610, 0))))), INDEX(Paste_Here!AF$2:AF$610, MATCH(B439, Paste_Here!A$2:A$610, 0)), ""), ""), "")</f>
        <v/>
      </c>
      <c r="DP439" s="66"/>
      <c r="DQ439" s="77" t="str">
        <f>IFERROR(IF(B439&lt;&gt;"", IF(AND(INDEX(Paste_Here!AG$2:AG$610, MATCH(B439, Paste_Here!A$2:A$610, 0))&lt;&gt;"", ISNUMBER(--INDEX(Paste_Here!AG$2:AG$610, MATCH(B439, Paste_Here!A$2:A$610, 0)))), TEXT(ROUND(--INDEX(Paste_Here!AG$2:AG$610, MATCH(B439, Paste_Here!A$2:A$610, 0)), 2), "0.00"), ""), ""), "")</f>
        <v/>
      </c>
      <c r="DR439" s="66"/>
      <c r="DS439" s="77" t="str">
        <f>IFERROR(IF(B439&lt;&gt;"", IF(LOWER(INDEX(Paste_Here!AH$2:AH$610, MATCH(B439, Paste_Here!A$2:A$610, 0)))="approaching expectations", "Approaching", IF(LOWER(INDEX(Paste_Here!AH$2:AH$610, MATCH(B439, Paste_Here!A$2:A$610, 0)))="met expectations", "Met", IF(LOWER(INDEX(Paste_Here!AH$2:AH$610, MATCH(B439, Paste_Here!A$2:A$610, 0)))="exceeded expectations", "Exceeded", IF(LOWER(INDEX(Paste_Here!AH$2:AH$610, MATCH(B439, Paste_Here!A$2:A$610, 0)))="below expectations", "Below", "")))), ""), "")</f>
        <v/>
      </c>
      <c r="DT439" s="66"/>
      <c r="DU439" s="77" t="str">
        <f>IFERROR(IF(B439&lt;&gt;"", IF(AND(INDEX(Paste_Here!U$2:U$610, MATCH(B439, Paste_Here!A$2:A$610, 0))&lt;&gt;"", ISNUMBER(VALUE(INDEX(Paste_Here!U$2:U$610, MATCH(B439, Paste_Here!A$2:A$610, 0))))), INDEX(Paste_Here!U$2:U$610, MATCH(B439, Paste_Here!A$2:A$610, 0)), ""), ""), "")</f>
        <v/>
      </c>
      <c r="DV439" s="66"/>
      <c r="DW439" s="77"/>
      <c r="DX439" s="66"/>
      <c r="DY439" s="77" t="str">
        <f>IFERROR(IF(B439&lt;&gt;"", IF(AND(INDEX(Paste_Here!AI$2:AI$610, MATCH(B439, Paste_Here!A$2:A$610, 0))&lt;&gt;"", ISNUMBER(VALUE(INDEX(Paste_Here!AI$2:AI$610, MATCH(B439, Paste_Here!A$2:A$610, 0))))), INDEX(Paste_Here!AI$2:AI$610, MATCH(B439, Paste_Here!A$2:A$610, 0)), ""), ""), "")</f>
        <v/>
      </c>
      <c r="DZ439" s="66"/>
      <c r="EA439" s="77" t="str">
        <f>IFERROR(IF(B439&lt;&gt;"", IF(AND(INDEX(Paste_Here!AJ$2:AJ$610, MATCH(B439, Paste_Here!A$2:A$610, 0))&lt;&gt;"", ISNUMBER(--INDEX(Paste_Here!AJ$2:AJ$610, MATCH(B439, Paste_Here!A$2:A$610, 0)))), TEXT(ROUND(--INDEX(Paste_Here!AJ$2:AJ$610, MATCH(B439, Paste_Here!A$2:A$610, 0)), 2), "0.00"), ""), ""), "")</f>
        <v/>
      </c>
      <c r="EB439" s="66"/>
      <c r="EC439" s="77" t="str">
        <f>IFERROR(IF(B439&lt;&gt;"", IF(LOWER(INDEX(Paste_Here!AK$2:AK$610, MATCH(B439, Paste_Here!A$2:A$610, 0)))="approaching expectations", "Approaching", IF(LOWER(INDEX(Paste_Here!AK$2:AK$610, MATCH(B439, Paste_Here!A$2:A$610, 0)))="met expectations", "Met", IF(LOWER(INDEX(Paste_Here!AK$2:AK$610, MATCH(B439, Paste_Here!A$2:A$610, 0)))="exceeded expectations", "Exceeded", IF(LOWER(INDEX(Paste_Here!AK$2:AK$610, MATCH(B439, Paste_Here!A$2:A$610, 0)))="below expectations", "Below", "")))), ""), "")</f>
        <v/>
      </c>
      <c r="ED439" s="66"/>
      <c r="EE439" s="77"/>
      <c r="EF439" s="66"/>
      <c r="EG439" s="77"/>
      <c r="EH439" s="66"/>
      <c r="EI439" s="66"/>
      <c r="EJ439" s="77" t="str">
        <f t="shared" si="69"/>
        <v/>
      </c>
      <c r="EK439" s="66"/>
      <c r="EL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EM439" s="66"/>
      <c r="EN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EO439" s="66"/>
      <c r="EP439" s="77"/>
      <c r="EQ439" s="66"/>
      <c r="ER439" s="77" t="str">
        <f>IFERROR(IF(B439&lt;&gt;"", IF(AND(INDEX(Paste_Here!AT$2:AT$610, MATCH(B439, Paste_Here!A$2:A$610, 0))&lt;&gt;"", ISNUMBER(VALUE(INDEX(Paste_Here!AT$2:AT$610, MATCH(B439, Paste_Here!A$2:A$610, 0))))), INDEX(Paste_Here!AT$2:AT$610, MATCH(B439, Paste_Here!A$2:A$610, 0)), ""), ""), "")</f>
        <v/>
      </c>
      <c r="ES439" s="66"/>
      <c r="ET439" s="77" t="str">
        <f>IFERROR(IF(B439&lt;&gt;"", IF(AND(INDEX(Paste_Here!AV$2:AV$610, MATCH(B439, Paste_Here!A$2:A$610, 0))&lt;&gt;"", ISNUMBER(VALUE(INDEX(Paste_Here!AV$2:AV$610, MATCH(B439, Paste_Here!A$2:A$610, 0))))), INDEX(Paste_Here!AV$2:AV$610, MATCH(B439, Paste_Here!A$2:A$610, 0)), ""), ""), "")</f>
        <v/>
      </c>
      <c r="EU439" s="66"/>
      <c r="EV439" s="77"/>
      <c r="EW439" s="66"/>
      <c r="EX439" s="77" t="str">
        <f>IFERROR(IF(B439&lt;&gt;"", IF(AND(INDEX(Paste_Here!AU$2:AU$610, MATCH(B439, Paste_Here!A$2:A$610, 0))&lt;&gt;"", ISNUMBER(VALUE(INDEX(Paste_Here!AU$2:AU$610, MATCH(B439, Paste_Here!A$2:A$610, 0))))), INDEX(Paste_Here!AU$2:AU$610, MATCH(B439, Paste_Here!A$2:A$610, 0)), ""), ""), "")</f>
        <v/>
      </c>
      <c r="EY439" s="66"/>
      <c r="EZ439" s="77" t="str">
        <f>IFERROR(IF(B439&lt;&gt;"", IF(AND(INDEX(Paste_Here!AW$2:AW$610, MATCH(B439, Paste_Here!A$2:A$610, 0))&lt;&gt;"", ISNUMBER(VALUE(INDEX(Paste_Here!AW$2:AW$610, MATCH(B439, Paste_Here!A$2:A$610, 0))))), INDEX(Paste_Here!AW$2:AW$610, MATCH(B439, Paste_Here!A$2:A$610, 0)), ""), ""), "")</f>
        <v/>
      </c>
      <c r="FA439" s="66"/>
      <c r="FB439" s="77"/>
      <c r="FC439" s="66"/>
      <c r="FD439" s="77"/>
      <c r="FE439" s="66"/>
      <c r="FF439" s="66"/>
      <c r="FG439" s="77" t="str">
        <f t="shared" si="70"/>
        <v/>
      </c>
      <c r="FH439" s="66"/>
      <c r="FI439" s="77" t="str">
        <f>IFERROR(IF(B439&lt;&gt;"", IF(ISNUMBER(SEARCH("s", LOWER(INDEX(Paste_Here!M$2:M$610, MATCH(B439, Paste_Here!A$2:A$610, 0))))), "Yes", IF(INDEX(Paste_Here!M$2:M$610, MATCH(B439, Paste_Here!A$2:A$610, 0))&lt;&gt;"", "No", "")), ""), "")</f>
        <v/>
      </c>
      <c r="FJ439" s="66"/>
      <c r="FK439" s="77" t="str">
        <f>IFERROR(IF(B439&lt;&gt;"", IF(ISNUMBER(SEARCH("yes", LOWER(INDEX(Paste_Here!F$2:F$610, MATCH(B439, Paste_Here!A$2:A$610, 0))))), "Yes", IF(ISNUMBER(SEARCH("no", LOWER(INDEX(Paste_Here!F$2:F$610, MATCH(B439, Paste_Here!A$2:A$610, 0))))), "No", "")), ""), "")</f>
        <v/>
      </c>
      <c r="FL439" s="66"/>
      <c r="FM439" s="77" t="str">
        <f>IFERROR(IF(B439&lt;&gt;"", IF(ISNUMBER(SEARCH("english language learner", LOWER(INDEX(Paste_Here!C$2:C$610, MATCH(B439, Paste_Here!A$2:A$610, 0))))), "Yes", ""), ""), "")</f>
        <v/>
      </c>
      <c r="FN439" s="66"/>
      <c r="FO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FP439" s="66"/>
      <c r="FQ439" s="77" t="str">
        <f>IFERROR(IF(B439&lt;&gt;"", IF(ISNUMBER(SEARCH("yes", LOWER(INDEX(Paste_Here!L$2:L$610, MATCH(B439, Paste_Here!A$2:A$610, 0))))), "Yes", IF(ISNUMBER(SEARCH("no", LOWER(INDEX(Paste_Here!L$2:L$610, MATCH(B439, Paste_Here!A$2:A$610, 0))))), "No", "")), ""), "")</f>
        <v/>
      </c>
      <c r="FR439" s="66"/>
      <c r="FS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FT439" s="66"/>
      <c r="FU439" s="77"/>
      <c r="FV439" s="66"/>
      <c r="FW439" s="77" t="str">
        <f>IFERROR(IF(B439&lt;&gt;"", IF(AND(INDEX(Paste_Here!D$2:D$610, MATCH(B439, Paste_Here!A$2:A$610, 0))&lt;&gt;"", ISNUMBER(VALUE(INDEX(Paste_Here!D$2:D$610, MATCH(B439, Paste_Here!A$2:A$610, 0))))), INDEX(Paste_Here!D$2:D$610, MATCH(B439, Paste_Here!A$2:A$610, 0)), ""), ""), "")</f>
        <v/>
      </c>
      <c r="FX439" s="66"/>
      <c r="FY439" s="77" t="str">
        <f>IFERROR(IF(B439&lt;&gt;"", IF(AND(INDEX(Paste_Here!G$2:G$610, MATCH(B439, Paste_Here!A$2:A$610, 0))&lt;&gt;"", ISNUMBER(VALUE(INDEX(Paste_Here!G$2:G$610, MATCH(B439, Paste_Here!A$2:A$610, 0))))), INDEX(Paste_Here!G$2:G$610, MATCH(B439, Paste_Here!A$2:A$610, 0)), ""), ""), "")</f>
        <v/>
      </c>
      <c r="FZ439" s="66"/>
      <c r="GA439" s="95"/>
      <c r="GB439" s="66"/>
      <c r="JS439" s="1" t="str" cm="1">
        <f t="array" ref="JS439">IFERROR(INDEX(Paste_Here!$B$2:$B$610, MATCH(0, COUNTIF(JS$4:JS438, Paste_Here!$B$2:$B$610) + IF(Paste_Here!$B$2:$B$610="", 1, 0), 0)), "")</f>
        <v/>
      </c>
      <c r="JT439" s="1" t="str">
        <f>IF(JS439&lt;&gt;"", INDEX(Paste_Here!$A$2:$A$610, MATCH(JS439, Paste_Here!$B$2:$B$610, 0)), "")</f>
        <v/>
      </c>
      <c r="JU439" s="1" t="str">
        <f t="shared" si="71"/>
        <v/>
      </c>
      <c r="JV439" s="1" t="str" cm="1">
        <f t="array" ref="JV439">IFERROR(INDEX($JU$5:$JU$610, MATCH(SMALL(IF($JU$5:$JU$610&lt;&gt;"", COUNTIF($JU$5:$JU$610, "&lt;"&amp;$JU$5:$JU$610)+1), ROW()-ROW($JV$5)+1), COUNTIF($JU$5:$JU$610, "&lt;"&amp;$JU$5:$JU$610)+1, 0)), "")</f>
        <v/>
      </c>
    </row>
    <row r="440" spans="1:282">
      <c r="A440" s="66"/>
      <c r="B440" s="77" t="str">
        <f t="shared" si="62"/>
        <v/>
      </c>
      <c r="C440" s="66"/>
      <c r="D440" s="77" t="str">
        <f>IFERROR(IF(B440&lt;&gt;"", IF(COUNTIF(INDEX(Paste_Here!AS$2:AS$610, MATCH(B440, Paste_Here!A$2:A$610, 0), 0), "yes") &gt; 0, "Yes", IF(COUNTIF(INDEX(Paste_Here!AS$2:AS$610, MATCH(B440, Paste_Here!A$2:A$610, 0), 0), "no") &gt; 0, "No", "")), ""), "")</f>
        <v/>
      </c>
      <c r="E440" s="66"/>
      <c r="F440" s="77" t="str">
        <f t="shared" si="63"/>
        <v/>
      </c>
      <c r="G440" s="66"/>
      <c r="H440" s="77" t="str">
        <f>IFERROR(IF(B440&lt;&gt;"", IF(COUNTIF(INDEX(Paste_Here!AO$2:AR$610, MATCH(B440, Paste_Here!A$2:A$610, 0), 0), "yes") &gt; 0, "Yes", IF(COUNTIF(INDEX(Paste_Here!AO$2:AR$610, MATCH(B440, Paste_Here!A$2:A$610, 0), 0), "no") &gt; 0, "No", "")), ""), "")</f>
        <v/>
      </c>
      <c r="I440" s="66"/>
      <c r="J440" s="77" t="str">
        <f t="shared" si="64"/>
        <v/>
      </c>
      <c r="K440" s="66"/>
      <c r="L440" s="77" t="str">
        <f>IFERROR(IF(B440&lt;&gt;"", IF(ISNUMBER(SEARCH("yes", LOWER(INDEX(Paste_Here!W$2:W$610, MATCH(B440, Paste_Here!A$2:A$610, 0))))), "Yes", IF(ISNUMBER(SEARCH("no", LOWER(INDEX(Paste_Here!W$2:W$610, MATCH(B440, Paste_Here!A$2:A$610, 0))))), "No", "")), ""), "")</f>
        <v/>
      </c>
      <c r="M440" s="66"/>
      <c r="N440" s="77"/>
      <c r="O440" s="66"/>
      <c r="P440" s="77" t="str">
        <f>IFERROR(IF(B440&lt;&gt;"", IF(ISNUMBER(SEARCH("yes", LOWER(INDEX(Paste_Here!V$2:V$610, MATCH(B440, Paste_Here!A$2:A$610, 0))))), "Yes", IF(ISNUMBER(SEARCH("no", LOWER(INDEX(Paste_Here!V$2:V$610, MATCH(B440, Paste_Here!A$2:A$610, 0))))), "No", "")), ""), "")</f>
        <v/>
      </c>
      <c r="Q440" s="66"/>
      <c r="R440" s="77"/>
      <c r="S440" s="66"/>
      <c r="T440" s="77"/>
      <c r="U440" s="66"/>
      <c r="V440" s="66"/>
      <c r="W440" s="77" t="str">
        <f t="shared" si="65"/>
        <v/>
      </c>
      <c r="X440" s="66"/>
      <c r="Y440" s="77" t="str">
        <f>IFERROR(IF(B440&lt;&gt;"", IF(ISNUMBER(SEARCH("Revealed-Potential (Primary Focus)", LOWER(INDEX(Paste_Here!X$2:X$610, MATCH(B440, Paste_Here!A$2:A$610, 0))))), "Rev-Potential: Prim", IF(ISNUMBER(SEARCH("Revealed-Potential (Secondary Focus)", LOWER(INDEX(Paste_Here!X$2:X$610, MATCH(B440, Paste_Here!A$2:A$610, 0))))), "Rev-Potential: Sec", IF(ISNUMBER(SEARCH("Monitoring", LOWER(INDEX(Paste_Here!X$2:X$610, MATCH(B440, Paste_Here!A$2:A$610, 0))))), "Monitoring", IF(ISNUMBER(SEARCH("At-Promise (Secondary Focus)", LOWER(INDEX(Paste_Here!X$2:X$610, MATCH(B440, Paste_Here!A$2:A$610, 0))))), "At-Promise: Sec", IF(ISNUMBER(SEARCH("At-Promise (Primary Focus)", LOWER(INDEX(Paste_Here!X$2:X$610, MATCH(B440, Paste_Here!A$2:A$610, 0))))), "At-Promise: Prim", ""))))), ""), "")</f>
        <v/>
      </c>
      <c r="Z440" s="66"/>
      <c r="AA440" s="77"/>
      <c r="AB440" s="66"/>
      <c r="AC440" s="77" t="str">
        <f>IFERROR(IF(B440&lt;&gt;"", IF(ISNUMBER(SEARCH("Revealed-Potential (Primary Focus)", LOWER(INDEX(Paste_Here!AB$2:AB$610, MATCH(B440, Paste_Here!A$2:A$610, 0))))), "Rev-Potential: Prim", IF(ISNUMBER(SEARCH("Revealed-Potential (Secondary Focus)", LOWER(INDEX(Paste_Here!AB$2:AB$610, MATCH(B440, Paste_Here!A$2:A$610, 0))))), "Rev-Potential: Sec", IF(ISNUMBER(SEARCH("Monitoring", LOWER(INDEX(Paste_Here!AB$2:AB$610, MATCH(B440, Paste_Here!A$2:A$610, 0))))), "Monitoring", IF(ISNUMBER(SEARCH("At-Promise (Secondary Focus)", LOWER(INDEX(Paste_Here!AB$2:AB$610, MATCH(B440, Paste_Here!A$2:A$610, 0))))), "At-Promise: Sec", IF(ISNUMBER(SEARCH("At-Promise (Primary Focus)", LOWER(INDEX(Paste_Here!AB$2:AB$610, MATCH(B440, Paste_Here!A$2:A$610, 0))))), "At-Promise: Prim", ""))))), ""), "")</f>
        <v/>
      </c>
      <c r="AD440" s="66"/>
      <c r="AE440" s="77"/>
      <c r="AF440" s="66"/>
      <c r="AG440" s="77"/>
      <c r="AH440" s="66"/>
      <c r="AI440" s="77"/>
      <c r="AJ440" s="66"/>
      <c r="AK440" s="77"/>
      <c r="AL440" s="66"/>
      <c r="AM440" s="77"/>
      <c r="AN440" s="66"/>
      <c r="AO440" s="77"/>
      <c r="AP440" s="66"/>
      <c r="AQ440" s="77"/>
      <c r="AR440" s="66"/>
      <c r="AS440" s="77"/>
      <c r="AT440" s="66"/>
      <c r="AU440" s="66"/>
      <c r="AV440" s="77" t="str">
        <f t="shared" si="66"/>
        <v/>
      </c>
      <c r="AW440" s="66"/>
      <c r="AX440" s="77" t="str">
        <f>IFERROR(IF(B440&lt;&gt;"", IF(AND(INDEX(Paste_Here!AC$2:AC$610, MATCH(B440, Paste_Here!A$2:A$610, 0))&lt;&gt;"", ISNUMBER(VALUE(INDEX(Paste_Here!AC$2:AC$610, MATCH(B440, Paste_Here!A$2:A$610, 0))))), INDEX(Paste_Here!AC$2:AC$610, MATCH(B440, Paste_Here!A$2:A$610, 0)), ""), ""), "")</f>
        <v/>
      </c>
      <c r="AY440" s="66"/>
      <c r="AZ440" s="77" t="str">
        <f>IFERROR(IF(B440&lt;&gt;"", IF(AND(INDEX(Paste_Here!AD$2:AD$610, MATCH(B440, Paste_Here!A$2:A$610, 0))&lt;&gt;"", ISNUMBER(VALUE(INDEX(Paste_Here!AD$2:AD$610, MATCH(B440, Paste_Here!A$2:A$610, 0))))), TEXT(ROUND(VALUE(INDEX(Paste_Here!AD$2:AD$610, MATCH(B440, Paste_Here!A$2:A$610, 0))), 2), "0.00"), ""), ""), "")</f>
        <v/>
      </c>
      <c r="BA440" s="66"/>
      <c r="BB440" s="77" t="str">
        <f>IFERROR(IF(B440&lt;&gt;"", IF(LOWER(INDEX(Paste_Here!AE$2:AE$610, MATCH(B440, Paste_Here!A$2:A$610, 0)))="approaching expectations", "Approaching", IF(LOWER(INDEX(Paste_Here!AE$2:AE$610, MATCH(B440, Paste_Here!A$2:A$610, 0)))="met expectations", "Met", IF(LOWER(INDEX(Paste_Here!AE$2:AE$610, MATCH(B440, Paste_Here!A$2:A$610, 0)))="exceeded expectations", "Exceeded", IF(LOWER(INDEX(Paste_Here!AE$2:AE$610, MATCH(B440, Paste_Here!A$2:A$610, 0)))="below expectations", "Below", "")))), ""), "")</f>
        <v/>
      </c>
      <c r="BC440" s="66"/>
      <c r="BD440" s="77" t="str">
        <f>IFERROR(IF(B440&lt;&gt;"", IF(AND(INDEX(Paste_Here!T$2:T$610, MATCH(B440, Paste_Here!A$2:A$610, 0))&lt;&gt;"", ISNUMBER(VALUE(INDEX(Paste_Here!T$2:T$610, MATCH(B440, Paste_Here!A$2:A$610, 0))))), INDEX(Paste_Here!T$2:T$610, MATCH(B440, Paste_Here!A$2:A$610, 0)), ""), ""), "")</f>
        <v/>
      </c>
      <c r="BE440" s="66"/>
      <c r="BF440" s="77"/>
      <c r="BG440" s="66"/>
      <c r="BH440" s="77"/>
      <c r="BI440" s="66"/>
      <c r="BJ440" s="77"/>
      <c r="BK440" s="66"/>
      <c r="BL440" s="77" t="str">
        <f>IFERROR(IF(B440&lt;&gt;"", IF(AND(INDEX(Paste_Here!N$2:N$610, MATCH(B440, Paste_Here!A$2:A$610, 0))&lt;&gt;"", ISNUMBER(VALUE(INDEX(Paste_Here!N$2:N$610, MATCH(B440, Paste_Here!A$2:A$610, 0))))), INDEX(Paste_Here!N$2:N$610, MATCH(B440, Paste_Here!A$2:A$610, 0)), ""), ""), "")</f>
        <v/>
      </c>
      <c r="BM440" s="66"/>
      <c r="BN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BO440" s="66"/>
      <c r="BP440" s="77" t="str" cm="1">
        <f t="array" aca="1" ref="BP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BQ440" s="66"/>
      <c r="BR440" s="66"/>
      <c r="BS440" s="77"/>
      <c r="BT440" s="66"/>
      <c r="BU440" s="77"/>
      <c r="BV440" s="66"/>
      <c r="BW440" s="77"/>
      <c r="BX440" s="66"/>
      <c r="BY440" s="77"/>
      <c r="BZ440" s="66"/>
      <c r="CA440" s="77"/>
      <c r="CB440" s="66"/>
      <c r="CC440" s="77"/>
      <c r="CD440" s="66"/>
      <c r="CE440" s="77"/>
      <c r="CF440" s="66"/>
      <c r="CG440" s="77"/>
      <c r="CH440" s="66"/>
      <c r="CI440" s="77"/>
      <c r="CJ440" s="66"/>
      <c r="CK440" s="77"/>
      <c r="CL440" s="66"/>
      <c r="CM440" s="77"/>
      <c r="CN440" s="66"/>
      <c r="CO440" s="66"/>
      <c r="CP440" s="77" t="str">
        <f t="shared" si="67"/>
        <v/>
      </c>
      <c r="CQ440" s="66"/>
      <c r="CR440" s="77" t="str">
        <f>IFERROR(IF(B440&lt;&gt;"", IF(AND(INDEX(Paste_Here!Y$2:Y$610, MATCH(B440, Paste_Here!A$2:A$610, 0))&lt;&gt;"", ISNUMBER(VALUE(INDEX(Paste_Here!Y$2:Y$610, MATCH(B440, Paste_Here!A$2:A$610, 0))))), INDEX(Paste_Here!Y$2:Y$610, MATCH(B440, Paste_Here!A$2:A$610, 0)), ""), ""), "")</f>
        <v/>
      </c>
      <c r="CS440" s="66"/>
      <c r="CT440" s="77" t="str">
        <f>IFERROR(IF(B440&lt;&gt;"", IF(AND(INDEX(Paste_Here!AA$2:AA$610, MATCH(B440, Paste_Here!A$2:A$610, 0))&lt;&gt;"", ISNUMBER(--INDEX(Paste_Here!AA$2:AA$610, MATCH(B440, Paste_Here!A$2:A$610, 0)))), TEXT(ROUND(--INDEX(Paste_Here!AA$2:AA$610, MATCH(B440, Paste_Here!A$2:A$610, 0)), 2), "0.00"), ""), ""), "")</f>
        <v/>
      </c>
      <c r="CU440" s="66"/>
      <c r="CV440" s="77" t="str">
        <f>IFERROR(IF(B440&lt;&gt;"", IF(LOWER(INDEX(Paste_Here!Z$2:Z$610, MATCH(B440, Paste_Here!A$2:A$610, 0)))="approaching expectations", "Approaching", IF(LOWER(INDEX(Paste_Here!Z$2:Z$610, MATCH(B440, Paste_Here!A$2:A$610, 0)))="met expectations", "Met", IF(LOWER(INDEX(Paste_Here!Z$2:Z$610, MATCH(B440, Paste_Here!A$2:A$610, 0)))="exceeded expectations", "Exceeded", IF(LOWER(INDEX(Paste_Here!Z$2:Z$610, MATCH(B440, Paste_Here!A$2:A$610, 0)))="below expectations", "Below", "")))), ""), "")</f>
        <v/>
      </c>
      <c r="CW440" s="66"/>
      <c r="CX440" s="77"/>
      <c r="CY440" s="66"/>
      <c r="CZ440" s="77" t="str">
        <f>IFERROR(IF(B440&lt;&gt;"", IF(AND(INDEX(Paste_Here!AL$2:AL$610, MATCH(B440, Paste_Here!A$2:A$610, 0))&lt;&gt;"", ISNUMBER(VALUE(INDEX(Paste_Here!AL$2:AL$610, MATCH(B440, Paste_Here!A$2:A$610, 0))))), INDEX(Paste_Here!AL$2:AL$610, MATCH(B440, Paste_Here!A$2:A$610, 0)), ""), ""), "")</f>
        <v/>
      </c>
      <c r="DA440" s="66"/>
      <c r="DB440" s="77" t="str">
        <f>IFERROR(IF(B440&lt;&gt;"", IF(ISNUMBER(SEARCH("highrisk", LOWER(INDEX(Paste_Here!AM$2:AM$610, MATCH(B440, Paste_Here!A$2:A$610, 0))))), "High Risk", IF(ISNUMBER(SEARCH("lowrisk", LOWER(INDEX(Paste_Here!AM$2:AM$610, MATCH(B440, Paste_Here!A$2:A$610, 0))))), "Low Risk", IF(ISNUMBER(SEARCH("somerisk", LOWER(INDEX(Paste_Here!AM$2:AM$610, MATCH(B440, Paste_Here!A$2:A$610, 0))))), "Some Risk", ""))), ""), "")</f>
        <v/>
      </c>
      <c r="DC440" s="66"/>
      <c r="DD440" s="77" t="str">
        <f>IFERROR(IF(B440&lt;&gt;"", IF(AND(INDEX(Paste_Here!AN$2:AN$610, MATCH(B440, Paste_Here!A$2:A$610, 0))&lt;&gt;"", ISNUMBER(VALUE(INDEX(Paste_Here!AN$2:AN$610, MATCH(B440, Paste_Here!A$2:A$610, 0))))), INDEX(Paste_Here!AN$2:AN$610, MATCH(B440, Paste_Here!A$2:A$610, 0)), ""), ""), "")</f>
        <v/>
      </c>
      <c r="DE440" s="66"/>
      <c r="DF440" s="77" t="str">
        <f>IFERROR(IF(B440&lt;&gt;"", IF(AND(INDEX(Paste_Here!Q$2:Q$610, MATCH(B440, Paste_Here!A$2:A$610, 0))&lt;&gt;"", ISNUMBER(VALUE(INDEX(Paste_Here!Q$2:Q$610, MATCH(B440, Paste_Here!A$2:A$610, 0))))), INDEX(Paste_Here!Q$2:Q$610, MATCH(B440, Paste_Here!A$2:A$610, 0)), ""), ""), "")</f>
        <v/>
      </c>
      <c r="DG440" s="66"/>
      <c r="DH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DI440" s="66"/>
      <c r="DJ440" s="77" t="str" cm="1">
        <f t="array" aca="1" ref="DJ440" ca="1">IFERROR(VALUE(IF(ISNUMBER(SEARCH("EM", INDEX(Paste_Here!S$2:S$500, MATCH(B440, Paste_Here!A$2:A$500, 0)))), "-" &amp;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f>
        <v/>
      </c>
      <c r="DK440" s="66"/>
      <c r="DL440" s="66"/>
      <c r="DM440" s="77" t="str">
        <f t="shared" si="68"/>
        <v/>
      </c>
      <c r="DN440" s="66"/>
      <c r="DO440" s="77" t="str">
        <f>IFERROR(IF(B440&lt;&gt;"", IF(AND(INDEX(Paste_Here!AF$2:AF$610, MATCH(B440, Paste_Here!A$2:A$610, 0))&lt;&gt;"", ISNUMBER(VALUE(INDEX(Paste_Here!AF$2:AF$610, MATCH(B440, Paste_Here!A$2:A$610, 0))))), INDEX(Paste_Here!AF$2:AF$610, MATCH(B440, Paste_Here!A$2:A$610, 0)), ""), ""), "")</f>
        <v/>
      </c>
      <c r="DP440" s="66"/>
      <c r="DQ440" s="77" t="str">
        <f>IFERROR(IF(B440&lt;&gt;"", IF(AND(INDEX(Paste_Here!AG$2:AG$610, MATCH(B440, Paste_Here!A$2:A$610, 0))&lt;&gt;"", ISNUMBER(--INDEX(Paste_Here!AG$2:AG$610, MATCH(B440, Paste_Here!A$2:A$610, 0)))), TEXT(ROUND(--INDEX(Paste_Here!AG$2:AG$610, MATCH(B440, Paste_Here!A$2:A$610, 0)), 2), "0.00"), ""), ""), "")</f>
        <v/>
      </c>
      <c r="DR440" s="66"/>
      <c r="DS440" s="77" t="str">
        <f>IFERROR(IF(B440&lt;&gt;"", IF(LOWER(INDEX(Paste_Here!AH$2:AH$610, MATCH(B440, Paste_Here!A$2:A$610, 0)))="approaching expectations", "Approaching", IF(LOWER(INDEX(Paste_Here!AH$2:AH$610, MATCH(B440, Paste_Here!A$2:A$610, 0)))="met expectations", "Met", IF(LOWER(INDEX(Paste_Here!AH$2:AH$610, MATCH(B440, Paste_Here!A$2:A$610, 0)))="exceeded expectations", "Exceeded", IF(LOWER(INDEX(Paste_Here!AH$2:AH$610, MATCH(B440, Paste_Here!A$2:A$610, 0)))="below expectations", "Below", "")))), ""), "")</f>
        <v/>
      </c>
      <c r="DT440" s="66"/>
      <c r="DU440" s="77" t="str">
        <f>IFERROR(IF(B440&lt;&gt;"", IF(AND(INDEX(Paste_Here!U$2:U$610, MATCH(B440, Paste_Here!A$2:A$610, 0))&lt;&gt;"", ISNUMBER(VALUE(INDEX(Paste_Here!U$2:U$610, MATCH(B440, Paste_Here!A$2:A$610, 0))))), INDEX(Paste_Here!U$2:U$610, MATCH(B440, Paste_Here!A$2:A$610, 0)), ""), ""), "")</f>
        <v/>
      </c>
      <c r="DV440" s="66"/>
      <c r="DW440" s="77"/>
      <c r="DX440" s="66"/>
      <c r="DY440" s="77" t="str">
        <f>IFERROR(IF(B440&lt;&gt;"", IF(AND(INDEX(Paste_Here!AI$2:AI$610, MATCH(B440, Paste_Here!A$2:A$610, 0))&lt;&gt;"", ISNUMBER(VALUE(INDEX(Paste_Here!AI$2:AI$610, MATCH(B440, Paste_Here!A$2:A$610, 0))))), INDEX(Paste_Here!AI$2:AI$610, MATCH(B440, Paste_Here!A$2:A$610, 0)), ""), ""), "")</f>
        <v/>
      </c>
      <c r="DZ440" s="66"/>
      <c r="EA440" s="77" t="str">
        <f>IFERROR(IF(B440&lt;&gt;"", IF(AND(INDEX(Paste_Here!AJ$2:AJ$610, MATCH(B440, Paste_Here!A$2:A$610, 0))&lt;&gt;"", ISNUMBER(--INDEX(Paste_Here!AJ$2:AJ$610, MATCH(B440, Paste_Here!A$2:A$610, 0)))), TEXT(ROUND(--INDEX(Paste_Here!AJ$2:AJ$610, MATCH(B440, Paste_Here!A$2:A$610, 0)), 2), "0.00"), ""), ""), "")</f>
        <v/>
      </c>
      <c r="EB440" s="66"/>
      <c r="EC440" s="77" t="str">
        <f>IFERROR(IF(B440&lt;&gt;"", IF(LOWER(INDEX(Paste_Here!AK$2:AK$610, MATCH(B440, Paste_Here!A$2:A$610, 0)))="approaching expectations", "Approaching", IF(LOWER(INDEX(Paste_Here!AK$2:AK$610, MATCH(B440, Paste_Here!A$2:A$610, 0)))="met expectations", "Met", IF(LOWER(INDEX(Paste_Here!AK$2:AK$610, MATCH(B440, Paste_Here!A$2:A$610, 0)))="exceeded expectations", "Exceeded", IF(LOWER(INDEX(Paste_Here!AK$2:AK$610, MATCH(B440, Paste_Here!A$2:A$610, 0)))="below expectations", "Below", "")))), ""), "")</f>
        <v/>
      </c>
      <c r="ED440" s="66"/>
      <c r="EE440" s="77"/>
      <c r="EF440" s="66"/>
      <c r="EG440" s="77"/>
      <c r="EH440" s="66"/>
      <c r="EI440" s="66"/>
      <c r="EJ440" s="77" t="str">
        <f t="shared" si="69"/>
        <v/>
      </c>
      <c r="EK440" s="66"/>
      <c r="EL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EM440" s="66"/>
      <c r="EN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EO440" s="66"/>
      <c r="EP440" s="77"/>
      <c r="EQ440" s="66"/>
      <c r="ER440" s="77" t="str">
        <f>IFERROR(IF(B440&lt;&gt;"", IF(AND(INDEX(Paste_Here!AT$2:AT$610, MATCH(B440, Paste_Here!A$2:A$610, 0))&lt;&gt;"", ISNUMBER(VALUE(INDEX(Paste_Here!AT$2:AT$610, MATCH(B440, Paste_Here!A$2:A$610, 0))))), INDEX(Paste_Here!AT$2:AT$610, MATCH(B440, Paste_Here!A$2:A$610, 0)), ""), ""), "")</f>
        <v/>
      </c>
      <c r="ES440" s="66"/>
      <c r="ET440" s="77" t="str">
        <f>IFERROR(IF(B440&lt;&gt;"", IF(AND(INDEX(Paste_Here!AV$2:AV$610, MATCH(B440, Paste_Here!A$2:A$610, 0))&lt;&gt;"", ISNUMBER(VALUE(INDEX(Paste_Here!AV$2:AV$610, MATCH(B440, Paste_Here!A$2:A$610, 0))))), INDEX(Paste_Here!AV$2:AV$610, MATCH(B440, Paste_Here!A$2:A$610, 0)), ""), ""), "")</f>
        <v/>
      </c>
      <c r="EU440" s="66"/>
      <c r="EV440" s="77"/>
      <c r="EW440" s="66"/>
      <c r="EX440" s="77" t="str">
        <f>IFERROR(IF(B440&lt;&gt;"", IF(AND(INDEX(Paste_Here!AU$2:AU$610, MATCH(B440, Paste_Here!A$2:A$610, 0))&lt;&gt;"", ISNUMBER(VALUE(INDEX(Paste_Here!AU$2:AU$610, MATCH(B440, Paste_Here!A$2:A$610, 0))))), INDEX(Paste_Here!AU$2:AU$610, MATCH(B440, Paste_Here!A$2:A$610, 0)), ""), ""), "")</f>
        <v/>
      </c>
      <c r="EY440" s="66"/>
      <c r="EZ440" s="77" t="str">
        <f>IFERROR(IF(B440&lt;&gt;"", IF(AND(INDEX(Paste_Here!AW$2:AW$610, MATCH(B440, Paste_Here!A$2:A$610, 0))&lt;&gt;"", ISNUMBER(VALUE(INDEX(Paste_Here!AW$2:AW$610, MATCH(B440, Paste_Here!A$2:A$610, 0))))), INDEX(Paste_Here!AW$2:AW$610, MATCH(B440, Paste_Here!A$2:A$610, 0)), ""), ""), "")</f>
        <v/>
      </c>
      <c r="FA440" s="66"/>
      <c r="FB440" s="77"/>
      <c r="FC440" s="66"/>
      <c r="FD440" s="77"/>
      <c r="FE440" s="66"/>
      <c r="FF440" s="66"/>
      <c r="FG440" s="77" t="str">
        <f t="shared" si="70"/>
        <v/>
      </c>
      <c r="FH440" s="66"/>
      <c r="FI440" s="77" t="str">
        <f>IFERROR(IF(B440&lt;&gt;"", IF(ISNUMBER(SEARCH("s", LOWER(INDEX(Paste_Here!M$2:M$610, MATCH(B440, Paste_Here!A$2:A$610, 0))))), "Yes", IF(INDEX(Paste_Here!M$2:M$610, MATCH(B440, Paste_Here!A$2:A$610, 0))&lt;&gt;"", "No", "")), ""), "")</f>
        <v/>
      </c>
      <c r="FJ440" s="66"/>
      <c r="FK440" s="77" t="str">
        <f>IFERROR(IF(B440&lt;&gt;"", IF(ISNUMBER(SEARCH("yes", LOWER(INDEX(Paste_Here!F$2:F$610, MATCH(B440, Paste_Here!A$2:A$610, 0))))), "Yes", IF(ISNUMBER(SEARCH("no", LOWER(INDEX(Paste_Here!F$2:F$610, MATCH(B440, Paste_Here!A$2:A$610, 0))))), "No", "")), ""), "")</f>
        <v/>
      </c>
      <c r="FL440" s="66"/>
      <c r="FM440" s="77" t="str">
        <f>IFERROR(IF(B440&lt;&gt;"", IF(ISNUMBER(SEARCH("english language learner", LOWER(INDEX(Paste_Here!C$2:C$610, MATCH(B440, Paste_Here!A$2:A$610, 0))))), "Yes", ""), ""), "")</f>
        <v/>
      </c>
      <c r="FN440" s="66"/>
      <c r="FO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FP440" s="66"/>
      <c r="FQ440" s="77" t="str">
        <f>IFERROR(IF(B440&lt;&gt;"", IF(ISNUMBER(SEARCH("yes", LOWER(INDEX(Paste_Here!L$2:L$610, MATCH(B440, Paste_Here!A$2:A$610, 0))))), "Yes", IF(ISNUMBER(SEARCH("no", LOWER(INDEX(Paste_Here!L$2:L$610, MATCH(B440, Paste_Here!A$2:A$610, 0))))), "No", "")), ""), "")</f>
        <v/>
      </c>
      <c r="FR440" s="66"/>
      <c r="FS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FT440" s="66"/>
      <c r="FU440" s="77"/>
      <c r="FV440" s="66"/>
      <c r="FW440" s="77" t="str">
        <f>IFERROR(IF(B440&lt;&gt;"", IF(AND(INDEX(Paste_Here!D$2:D$610, MATCH(B440, Paste_Here!A$2:A$610, 0))&lt;&gt;"", ISNUMBER(VALUE(INDEX(Paste_Here!D$2:D$610, MATCH(B440, Paste_Here!A$2:A$610, 0))))), INDEX(Paste_Here!D$2:D$610, MATCH(B440, Paste_Here!A$2:A$610, 0)), ""), ""), "")</f>
        <v/>
      </c>
      <c r="FX440" s="66"/>
      <c r="FY440" s="77" t="str">
        <f>IFERROR(IF(B440&lt;&gt;"", IF(AND(INDEX(Paste_Here!G$2:G$610, MATCH(B440, Paste_Here!A$2:A$610, 0))&lt;&gt;"", ISNUMBER(VALUE(INDEX(Paste_Here!G$2:G$610, MATCH(B440, Paste_Here!A$2:A$610, 0))))), INDEX(Paste_Here!G$2:G$610, MATCH(B440, Paste_Here!A$2:A$610, 0)), ""), ""), "")</f>
        <v/>
      </c>
      <c r="FZ440" s="66"/>
      <c r="GA440" s="95"/>
      <c r="GB440" s="66"/>
      <c r="JS440" s="1" t="str" cm="1">
        <f t="array" ref="JS440">IFERROR(INDEX(Paste_Here!$B$2:$B$610, MATCH(0, COUNTIF(JS$4:JS439, Paste_Here!$B$2:$B$610) + IF(Paste_Here!$B$2:$B$610="", 1, 0), 0)), "")</f>
        <v/>
      </c>
      <c r="JT440" s="1" t="str">
        <f>IF(JS440&lt;&gt;"", INDEX(Paste_Here!$A$2:$A$610, MATCH(JS440, Paste_Here!$B$2:$B$610, 0)), "")</f>
        <v/>
      </c>
      <c r="JU440" s="1" t="str">
        <f t="shared" si="71"/>
        <v/>
      </c>
      <c r="JV440" s="1" t="str" cm="1">
        <f t="array" ref="JV440">IFERROR(INDEX($JU$5:$JU$610, MATCH(SMALL(IF($JU$5:$JU$610&lt;&gt;"", COUNTIF($JU$5:$JU$610, "&lt;"&amp;$JU$5:$JU$610)+1), ROW()-ROW($JV$5)+1), COUNTIF($JU$5:$JU$610, "&lt;"&amp;$JU$5:$JU$610)+1, 0)), "")</f>
        <v/>
      </c>
    </row>
    <row r="441" spans="1:282">
      <c r="A441" s="66"/>
      <c r="B441" s="77" t="str">
        <f t="shared" si="62"/>
        <v/>
      </c>
      <c r="C441" s="66"/>
      <c r="D441" s="77" t="str">
        <f>IFERROR(IF(B441&lt;&gt;"", IF(COUNTIF(INDEX(Paste_Here!AS$2:AS$610, MATCH(B441, Paste_Here!A$2:A$610, 0), 0), "yes") &gt; 0, "Yes", IF(COUNTIF(INDEX(Paste_Here!AS$2:AS$610, MATCH(B441, Paste_Here!A$2:A$610, 0), 0), "no") &gt; 0, "No", "")), ""), "")</f>
        <v/>
      </c>
      <c r="E441" s="66"/>
      <c r="F441" s="77" t="str">
        <f t="shared" si="63"/>
        <v/>
      </c>
      <c r="G441" s="66"/>
      <c r="H441" s="77" t="str">
        <f>IFERROR(IF(B441&lt;&gt;"", IF(COUNTIF(INDEX(Paste_Here!AO$2:AR$610, MATCH(B441, Paste_Here!A$2:A$610, 0), 0), "yes") &gt; 0, "Yes", IF(COUNTIF(INDEX(Paste_Here!AO$2:AR$610, MATCH(B441, Paste_Here!A$2:A$610, 0), 0), "no") &gt; 0, "No", "")), ""), "")</f>
        <v/>
      </c>
      <c r="I441" s="66"/>
      <c r="J441" s="77" t="str">
        <f t="shared" si="64"/>
        <v/>
      </c>
      <c r="K441" s="66"/>
      <c r="L441" s="77" t="str">
        <f>IFERROR(IF(B441&lt;&gt;"", IF(ISNUMBER(SEARCH("yes", LOWER(INDEX(Paste_Here!W$2:W$610, MATCH(B441, Paste_Here!A$2:A$610, 0))))), "Yes", IF(ISNUMBER(SEARCH("no", LOWER(INDEX(Paste_Here!W$2:W$610, MATCH(B441, Paste_Here!A$2:A$610, 0))))), "No", "")), ""), "")</f>
        <v/>
      </c>
      <c r="M441" s="66"/>
      <c r="N441" s="77"/>
      <c r="O441" s="66"/>
      <c r="P441" s="77" t="str">
        <f>IFERROR(IF(B441&lt;&gt;"", IF(ISNUMBER(SEARCH("yes", LOWER(INDEX(Paste_Here!V$2:V$610, MATCH(B441, Paste_Here!A$2:A$610, 0))))), "Yes", IF(ISNUMBER(SEARCH("no", LOWER(INDEX(Paste_Here!V$2:V$610, MATCH(B441, Paste_Here!A$2:A$610, 0))))), "No", "")), ""), "")</f>
        <v/>
      </c>
      <c r="Q441" s="66"/>
      <c r="R441" s="77"/>
      <c r="S441" s="66"/>
      <c r="T441" s="77"/>
      <c r="U441" s="66"/>
      <c r="V441" s="66"/>
      <c r="W441" s="77" t="str">
        <f t="shared" si="65"/>
        <v/>
      </c>
      <c r="X441" s="66"/>
      <c r="Y441" s="77" t="str">
        <f>IFERROR(IF(B441&lt;&gt;"", IF(ISNUMBER(SEARCH("Revealed-Potential (Primary Focus)", LOWER(INDEX(Paste_Here!X$2:X$610, MATCH(B441, Paste_Here!A$2:A$610, 0))))), "Rev-Potential: Prim", IF(ISNUMBER(SEARCH("Revealed-Potential (Secondary Focus)", LOWER(INDEX(Paste_Here!X$2:X$610, MATCH(B441, Paste_Here!A$2:A$610, 0))))), "Rev-Potential: Sec", IF(ISNUMBER(SEARCH("Monitoring", LOWER(INDEX(Paste_Here!X$2:X$610, MATCH(B441, Paste_Here!A$2:A$610, 0))))), "Monitoring", IF(ISNUMBER(SEARCH("At-Promise (Secondary Focus)", LOWER(INDEX(Paste_Here!X$2:X$610, MATCH(B441, Paste_Here!A$2:A$610, 0))))), "At-Promise: Sec", IF(ISNUMBER(SEARCH("At-Promise (Primary Focus)", LOWER(INDEX(Paste_Here!X$2:X$610, MATCH(B441, Paste_Here!A$2:A$610, 0))))), "At-Promise: Prim", ""))))), ""), "")</f>
        <v/>
      </c>
      <c r="Z441" s="66"/>
      <c r="AA441" s="77"/>
      <c r="AB441" s="66"/>
      <c r="AC441" s="77" t="str">
        <f>IFERROR(IF(B441&lt;&gt;"", IF(ISNUMBER(SEARCH("Revealed-Potential (Primary Focus)", LOWER(INDEX(Paste_Here!AB$2:AB$610, MATCH(B441, Paste_Here!A$2:A$610, 0))))), "Rev-Potential: Prim", IF(ISNUMBER(SEARCH("Revealed-Potential (Secondary Focus)", LOWER(INDEX(Paste_Here!AB$2:AB$610, MATCH(B441, Paste_Here!A$2:A$610, 0))))), "Rev-Potential: Sec", IF(ISNUMBER(SEARCH("Monitoring", LOWER(INDEX(Paste_Here!AB$2:AB$610, MATCH(B441, Paste_Here!A$2:A$610, 0))))), "Monitoring", IF(ISNUMBER(SEARCH("At-Promise (Secondary Focus)", LOWER(INDEX(Paste_Here!AB$2:AB$610, MATCH(B441, Paste_Here!A$2:A$610, 0))))), "At-Promise: Sec", IF(ISNUMBER(SEARCH("At-Promise (Primary Focus)", LOWER(INDEX(Paste_Here!AB$2:AB$610, MATCH(B441, Paste_Here!A$2:A$610, 0))))), "At-Promise: Prim", ""))))), ""), "")</f>
        <v/>
      </c>
      <c r="AD441" s="66"/>
      <c r="AE441" s="77"/>
      <c r="AF441" s="66"/>
      <c r="AG441" s="77"/>
      <c r="AH441" s="66"/>
      <c r="AI441" s="77"/>
      <c r="AJ441" s="66"/>
      <c r="AK441" s="77"/>
      <c r="AL441" s="66"/>
      <c r="AM441" s="77"/>
      <c r="AN441" s="66"/>
      <c r="AO441" s="77"/>
      <c r="AP441" s="66"/>
      <c r="AQ441" s="77"/>
      <c r="AR441" s="66"/>
      <c r="AS441" s="77"/>
      <c r="AT441" s="66"/>
      <c r="AU441" s="66"/>
      <c r="AV441" s="77" t="str">
        <f t="shared" si="66"/>
        <v/>
      </c>
      <c r="AW441" s="66"/>
      <c r="AX441" s="77" t="str">
        <f>IFERROR(IF(B441&lt;&gt;"", IF(AND(INDEX(Paste_Here!AC$2:AC$610, MATCH(B441, Paste_Here!A$2:A$610, 0))&lt;&gt;"", ISNUMBER(VALUE(INDEX(Paste_Here!AC$2:AC$610, MATCH(B441, Paste_Here!A$2:A$610, 0))))), INDEX(Paste_Here!AC$2:AC$610, MATCH(B441, Paste_Here!A$2:A$610, 0)), ""), ""), "")</f>
        <v/>
      </c>
      <c r="AY441" s="66"/>
      <c r="AZ441" s="77" t="str">
        <f>IFERROR(IF(B441&lt;&gt;"", IF(AND(INDEX(Paste_Here!AD$2:AD$610, MATCH(B441, Paste_Here!A$2:A$610, 0))&lt;&gt;"", ISNUMBER(VALUE(INDEX(Paste_Here!AD$2:AD$610, MATCH(B441, Paste_Here!A$2:A$610, 0))))), TEXT(ROUND(VALUE(INDEX(Paste_Here!AD$2:AD$610, MATCH(B441, Paste_Here!A$2:A$610, 0))), 2), "0.00"), ""), ""), "")</f>
        <v/>
      </c>
      <c r="BA441" s="66"/>
      <c r="BB441" s="77" t="str">
        <f>IFERROR(IF(B441&lt;&gt;"", IF(LOWER(INDEX(Paste_Here!AE$2:AE$610, MATCH(B441, Paste_Here!A$2:A$610, 0)))="approaching expectations", "Approaching", IF(LOWER(INDEX(Paste_Here!AE$2:AE$610, MATCH(B441, Paste_Here!A$2:A$610, 0)))="met expectations", "Met", IF(LOWER(INDEX(Paste_Here!AE$2:AE$610, MATCH(B441, Paste_Here!A$2:A$610, 0)))="exceeded expectations", "Exceeded", IF(LOWER(INDEX(Paste_Here!AE$2:AE$610, MATCH(B441, Paste_Here!A$2:A$610, 0)))="below expectations", "Below", "")))), ""), "")</f>
        <v/>
      </c>
      <c r="BC441" s="66"/>
      <c r="BD441" s="77" t="str">
        <f>IFERROR(IF(B441&lt;&gt;"", IF(AND(INDEX(Paste_Here!T$2:T$610, MATCH(B441, Paste_Here!A$2:A$610, 0))&lt;&gt;"", ISNUMBER(VALUE(INDEX(Paste_Here!T$2:T$610, MATCH(B441, Paste_Here!A$2:A$610, 0))))), INDEX(Paste_Here!T$2:T$610, MATCH(B441, Paste_Here!A$2:A$610, 0)), ""), ""), "")</f>
        <v/>
      </c>
      <c r="BE441" s="66"/>
      <c r="BF441" s="77"/>
      <c r="BG441" s="66"/>
      <c r="BH441" s="77"/>
      <c r="BI441" s="66"/>
      <c r="BJ441" s="77"/>
      <c r="BK441" s="66"/>
      <c r="BL441" s="77" t="str">
        <f>IFERROR(IF(B441&lt;&gt;"", IF(AND(INDEX(Paste_Here!N$2:N$610, MATCH(B441, Paste_Here!A$2:A$610, 0))&lt;&gt;"", ISNUMBER(VALUE(INDEX(Paste_Here!N$2:N$610, MATCH(B441, Paste_Here!A$2:A$610, 0))))), INDEX(Paste_Here!N$2:N$610, MATCH(B441, Paste_Here!A$2:A$610, 0)), ""), ""), "")</f>
        <v/>
      </c>
      <c r="BM441" s="66"/>
      <c r="BN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BO441" s="66"/>
      <c r="BP441" s="77" t="str" cm="1">
        <f t="array" aca="1" ref="BP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BQ441" s="66"/>
      <c r="BR441" s="66"/>
      <c r="BS441" s="77"/>
      <c r="BT441" s="66"/>
      <c r="BU441" s="77"/>
      <c r="BV441" s="66"/>
      <c r="BW441" s="77"/>
      <c r="BX441" s="66"/>
      <c r="BY441" s="77"/>
      <c r="BZ441" s="66"/>
      <c r="CA441" s="77"/>
      <c r="CB441" s="66"/>
      <c r="CC441" s="77"/>
      <c r="CD441" s="66"/>
      <c r="CE441" s="77"/>
      <c r="CF441" s="66"/>
      <c r="CG441" s="77"/>
      <c r="CH441" s="66"/>
      <c r="CI441" s="77"/>
      <c r="CJ441" s="66"/>
      <c r="CK441" s="77"/>
      <c r="CL441" s="66"/>
      <c r="CM441" s="77"/>
      <c r="CN441" s="66"/>
      <c r="CO441" s="66"/>
      <c r="CP441" s="77" t="str">
        <f t="shared" si="67"/>
        <v/>
      </c>
      <c r="CQ441" s="66"/>
      <c r="CR441" s="77" t="str">
        <f>IFERROR(IF(B441&lt;&gt;"", IF(AND(INDEX(Paste_Here!Y$2:Y$610, MATCH(B441, Paste_Here!A$2:A$610, 0))&lt;&gt;"", ISNUMBER(VALUE(INDEX(Paste_Here!Y$2:Y$610, MATCH(B441, Paste_Here!A$2:A$610, 0))))), INDEX(Paste_Here!Y$2:Y$610, MATCH(B441, Paste_Here!A$2:A$610, 0)), ""), ""), "")</f>
        <v/>
      </c>
      <c r="CS441" s="66"/>
      <c r="CT441" s="77" t="str">
        <f>IFERROR(IF(B441&lt;&gt;"", IF(AND(INDEX(Paste_Here!AA$2:AA$610, MATCH(B441, Paste_Here!A$2:A$610, 0))&lt;&gt;"", ISNUMBER(--INDEX(Paste_Here!AA$2:AA$610, MATCH(B441, Paste_Here!A$2:A$610, 0)))), TEXT(ROUND(--INDEX(Paste_Here!AA$2:AA$610, MATCH(B441, Paste_Here!A$2:A$610, 0)), 2), "0.00"), ""), ""), "")</f>
        <v/>
      </c>
      <c r="CU441" s="66"/>
      <c r="CV441" s="77" t="str">
        <f>IFERROR(IF(B441&lt;&gt;"", IF(LOWER(INDEX(Paste_Here!Z$2:Z$610, MATCH(B441, Paste_Here!A$2:A$610, 0)))="approaching expectations", "Approaching", IF(LOWER(INDEX(Paste_Here!Z$2:Z$610, MATCH(B441, Paste_Here!A$2:A$610, 0)))="met expectations", "Met", IF(LOWER(INDEX(Paste_Here!Z$2:Z$610, MATCH(B441, Paste_Here!A$2:A$610, 0)))="exceeded expectations", "Exceeded", IF(LOWER(INDEX(Paste_Here!Z$2:Z$610, MATCH(B441, Paste_Here!A$2:A$610, 0)))="below expectations", "Below", "")))), ""), "")</f>
        <v/>
      </c>
      <c r="CW441" s="66"/>
      <c r="CX441" s="77"/>
      <c r="CY441" s="66"/>
      <c r="CZ441" s="77" t="str">
        <f>IFERROR(IF(B441&lt;&gt;"", IF(AND(INDEX(Paste_Here!AL$2:AL$610, MATCH(B441, Paste_Here!A$2:A$610, 0))&lt;&gt;"", ISNUMBER(VALUE(INDEX(Paste_Here!AL$2:AL$610, MATCH(B441, Paste_Here!A$2:A$610, 0))))), INDEX(Paste_Here!AL$2:AL$610, MATCH(B441, Paste_Here!A$2:A$610, 0)), ""), ""), "")</f>
        <v/>
      </c>
      <c r="DA441" s="66"/>
      <c r="DB441" s="77" t="str">
        <f>IFERROR(IF(B441&lt;&gt;"", IF(ISNUMBER(SEARCH("highrisk", LOWER(INDEX(Paste_Here!AM$2:AM$610, MATCH(B441, Paste_Here!A$2:A$610, 0))))), "High Risk", IF(ISNUMBER(SEARCH("lowrisk", LOWER(INDEX(Paste_Here!AM$2:AM$610, MATCH(B441, Paste_Here!A$2:A$610, 0))))), "Low Risk", IF(ISNUMBER(SEARCH("somerisk", LOWER(INDEX(Paste_Here!AM$2:AM$610, MATCH(B441, Paste_Here!A$2:A$610, 0))))), "Some Risk", ""))), ""), "")</f>
        <v/>
      </c>
      <c r="DC441" s="66"/>
      <c r="DD441" s="77" t="str">
        <f>IFERROR(IF(B441&lt;&gt;"", IF(AND(INDEX(Paste_Here!AN$2:AN$610, MATCH(B441, Paste_Here!A$2:A$610, 0))&lt;&gt;"", ISNUMBER(VALUE(INDEX(Paste_Here!AN$2:AN$610, MATCH(B441, Paste_Here!A$2:A$610, 0))))), INDEX(Paste_Here!AN$2:AN$610, MATCH(B441, Paste_Here!A$2:A$610, 0)), ""), ""), "")</f>
        <v/>
      </c>
      <c r="DE441" s="66"/>
      <c r="DF441" s="77" t="str">
        <f>IFERROR(IF(B441&lt;&gt;"", IF(AND(INDEX(Paste_Here!Q$2:Q$610, MATCH(B441, Paste_Here!A$2:A$610, 0))&lt;&gt;"", ISNUMBER(VALUE(INDEX(Paste_Here!Q$2:Q$610, MATCH(B441, Paste_Here!A$2:A$610, 0))))), INDEX(Paste_Here!Q$2:Q$610, MATCH(B441, Paste_Here!A$2:A$610, 0)), ""), ""), "")</f>
        <v/>
      </c>
      <c r="DG441" s="66"/>
      <c r="DH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DI441" s="66"/>
      <c r="DJ441" s="77" t="str" cm="1">
        <f t="array" aca="1" ref="DJ441" ca="1">IFERROR(VALUE(IF(ISNUMBER(SEARCH("EM", INDEX(Paste_Here!S$2:S$500, MATCH(B441, Paste_Here!A$2:A$500, 0)))), "-" &amp;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f>
        <v/>
      </c>
      <c r="DK441" s="66"/>
      <c r="DL441" s="66"/>
      <c r="DM441" s="77" t="str">
        <f t="shared" si="68"/>
        <v/>
      </c>
      <c r="DN441" s="66"/>
      <c r="DO441" s="77" t="str">
        <f>IFERROR(IF(B441&lt;&gt;"", IF(AND(INDEX(Paste_Here!AF$2:AF$610, MATCH(B441, Paste_Here!A$2:A$610, 0))&lt;&gt;"", ISNUMBER(VALUE(INDEX(Paste_Here!AF$2:AF$610, MATCH(B441, Paste_Here!A$2:A$610, 0))))), INDEX(Paste_Here!AF$2:AF$610, MATCH(B441, Paste_Here!A$2:A$610, 0)), ""), ""), "")</f>
        <v/>
      </c>
      <c r="DP441" s="66"/>
      <c r="DQ441" s="77" t="str">
        <f>IFERROR(IF(B441&lt;&gt;"", IF(AND(INDEX(Paste_Here!AG$2:AG$610, MATCH(B441, Paste_Here!A$2:A$610, 0))&lt;&gt;"", ISNUMBER(--INDEX(Paste_Here!AG$2:AG$610, MATCH(B441, Paste_Here!A$2:A$610, 0)))), TEXT(ROUND(--INDEX(Paste_Here!AG$2:AG$610, MATCH(B441, Paste_Here!A$2:A$610, 0)), 2), "0.00"), ""), ""), "")</f>
        <v/>
      </c>
      <c r="DR441" s="66"/>
      <c r="DS441" s="77" t="str">
        <f>IFERROR(IF(B441&lt;&gt;"", IF(LOWER(INDEX(Paste_Here!AH$2:AH$610, MATCH(B441, Paste_Here!A$2:A$610, 0)))="approaching expectations", "Approaching", IF(LOWER(INDEX(Paste_Here!AH$2:AH$610, MATCH(B441, Paste_Here!A$2:A$610, 0)))="met expectations", "Met", IF(LOWER(INDEX(Paste_Here!AH$2:AH$610, MATCH(B441, Paste_Here!A$2:A$610, 0)))="exceeded expectations", "Exceeded", IF(LOWER(INDEX(Paste_Here!AH$2:AH$610, MATCH(B441, Paste_Here!A$2:A$610, 0)))="below expectations", "Below", "")))), ""), "")</f>
        <v/>
      </c>
      <c r="DT441" s="66"/>
      <c r="DU441" s="77" t="str">
        <f>IFERROR(IF(B441&lt;&gt;"", IF(AND(INDEX(Paste_Here!U$2:U$610, MATCH(B441, Paste_Here!A$2:A$610, 0))&lt;&gt;"", ISNUMBER(VALUE(INDEX(Paste_Here!U$2:U$610, MATCH(B441, Paste_Here!A$2:A$610, 0))))), INDEX(Paste_Here!U$2:U$610, MATCH(B441, Paste_Here!A$2:A$610, 0)), ""), ""), "")</f>
        <v/>
      </c>
      <c r="DV441" s="66"/>
      <c r="DW441" s="77"/>
      <c r="DX441" s="66"/>
      <c r="DY441" s="77" t="str">
        <f>IFERROR(IF(B441&lt;&gt;"", IF(AND(INDEX(Paste_Here!AI$2:AI$610, MATCH(B441, Paste_Here!A$2:A$610, 0))&lt;&gt;"", ISNUMBER(VALUE(INDEX(Paste_Here!AI$2:AI$610, MATCH(B441, Paste_Here!A$2:A$610, 0))))), INDEX(Paste_Here!AI$2:AI$610, MATCH(B441, Paste_Here!A$2:A$610, 0)), ""), ""), "")</f>
        <v/>
      </c>
      <c r="DZ441" s="66"/>
      <c r="EA441" s="77" t="str">
        <f>IFERROR(IF(B441&lt;&gt;"", IF(AND(INDEX(Paste_Here!AJ$2:AJ$610, MATCH(B441, Paste_Here!A$2:A$610, 0))&lt;&gt;"", ISNUMBER(--INDEX(Paste_Here!AJ$2:AJ$610, MATCH(B441, Paste_Here!A$2:A$610, 0)))), TEXT(ROUND(--INDEX(Paste_Here!AJ$2:AJ$610, MATCH(B441, Paste_Here!A$2:A$610, 0)), 2), "0.00"), ""), ""), "")</f>
        <v/>
      </c>
      <c r="EB441" s="66"/>
      <c r="EC441" s="77" t="str">
        <f>IFERROR(IF(B441&lt;&gt;"", IF(LOWER(INDEX(Paste_Here!AK$2:AK$610, MATCH(B441, Paste_Here!A$2:A$610, 0)))="approaching expectations", "Approaching", IF(LOWER(INDEX(Paste_Here!AK$2:AK$610, MATCH(B441, Paste_Here!A$2:A$610, 0)))="met expectations", "Met", IF(LOWER(INDEX(Paste_Here!AK$2:AK$610, MATCH(B441, Paste_Here!A$2:A$610, 0)))="exceeded expectations", "Exceeded", IF(LOWER(INDEX(Paste_Here!AK$2:AK$610, MATCH(B441, Paste_Here!A$2:A$610, 0)))="below expectations", "Below", "")))), ""), "")</f>
        <v/>
      </c>
      <c r="ED441" s="66"/>
      <c r="EE441" s="77"/>
      <c r="EF441" s="66"/>
      <c r="EG441" s="77"/>
      <c r="EH441" s="66"/>
      <c r="EI441" s="66"/>
      <c r="EJ441" s="77" t="str">
        <f t="shared" si="69"/>
        <v/>
      </c>
      <c r="EK441" s="66"/>
      <c r="EL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EM441" s="66"/>
      <c r="EN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EO441" s="66"/>
      <c r="EP441" s="77"/>
      <c r="EQ441" s="66"/>
      <c r="ER441" s="77" t="str">
        <f>IFERROR(IF(B441&lt;&gt;"", IF(AND(INDEX(Paste_Here!AT$2:AT$610, MATCH(B441, Paste_Here!A$2:A$610, 0))&lt;&gt;"", ISNUMBER(VALUE(INDEX(Paste_Here!AT$2:AT$610, MATCH(B441, Paste_Here!A$2:A$610, 0))))), INDEX(Paste_Here!AT$2:AT$610, MATCH(B441, Paste_Here!A$2:A$610, 0)), ""), ""), "")</f>
        <v/>
      </c>
      <c r="ES441" s="66"/>
      <c r="ET441" s="77" t="str">
        <f>IFERROR(IF(B441&lt;&gt;"", IF(AND(INDEX(Paste_Here!AV$2:AV$610, MATCH(B441, Paste_Here!A$2:A$610, 0))&lt;&gt;"", ISNUMBER(VALUE(INDEX(Paste_Here!AV$2:AV$610, MATCH(B441, Paste_Here!A$2:A$610, 0))))), INDEX(Paste_Here!AV$2:AV$610, MATCH(B441, Paste_Here!A$2:A$610, 0)), ""), ""), "")</f>
        <v/>
      </c>
      <c r="EU441" s="66"/>
      <c r="EV441" s="77"/>
      <c r="EW441" s="66"/>
      <c r="EX441" s="77" t="str">
        <f>IFERROR(IF(B441&lt;&gt;"", IF(AND(INDEX(Paste_Here!AU$2:AU$610, MATCH(B441, Paste_Here!A$2:A$610, 0))&lt;&gt;"", ISNUMBER(VALUE(INDEX(Paste_Here!AU$2:AU$610, MATCH(B441, Paste_Here!A$2:A$610, 0))))), INDEX(Paste_Here!AU$2:AU$610, MATCH(B441, Paste_Here!A$2:A$610, 0)), ""), ""), "")</f>
        <v/>
      </c>
      <c r="EY441" s="66"/>
      <c r="EZ441" s="77" t="str">
        <f>IFERROR(IF(B441&lt;&gt;"", IF(AND(INDEX(Paste_Here!AW$2:AW$610, MATCH(B441, Paste_Here!A$2:A$610, 0))&lt;&gt;"", ISNUMBER(VALUE(INDEX(Paste_Here!AW$2:AW$610, MATCH(B441, Paste_Here!A$2:A$610, 0))))), INDEX(Paste_Here!AW$2:AW$610, MATCH(B441, Paste_Here!A$2:A$610, 0)), ""), ""), "")</f>
        <v/>
      </c>
      <c r="FA441" s="66"/>
      <c r="FB441" s="77"/>
      <c r="FC441" s="66"/>
      <c r="FD441" s="77"/>
      <c r="FE441" s="66"/>
      <c r="FF441" s="66"/>
      <c r="FG441" s="77" t="str">
        <f t="shared" si="70"/>
        <v/>
      </c>
      <c r="FH441" s="66"/>
      <c r="FI441" s="77" t="str">
        <f>IFERROR(IF(B441&lt;&gt;"", IF(ISNUMBER(SEARCH("s", LOWER(INDEX(Paste_Here!M$2:M$610, MATCH(B441, Paste_Here!A$2:A$610, 0))))), "Yes", IF(INDEX(Paste_Here!M$2:M$610, MATCH(B441, Paste_Here!A$2:A$610, 0))&lt;&gt;"", "No", "")), ""), "")</f>
        <v/>
      </c>
      <c r="FJ441" s="66"/>
      <c r="FK441" s="77" t="str">
        <f>IFERROR(IF(B441&lt;&gt;"", IF(ISNUMBER(SEARCH("yes", LOWER(INDEX(Paste_Here!F$2:F$610, MATCH(B441, Paste_Here!A$2:A$610, 0))))), "Yes", IF(ISNUMBER(SEARCH("no", LOWER(INDEX(Paste_Here!F$2:F$610, MATCH(B441, Paste_Here!A$2:A$610, 0))))), "No", "")), ""), "")</f>
        <v/>
      </c>
      <c r="FL441" s="66"/>
      <c r="FM441" s="77" t="str">
        <f>IFERROR(IF(B441&lt;&gt;"", IF(ISNUMBER(SEARCH("english language learner", LOWER(INDEX(Paste_Here!C$2:C$610, MATCH(B441, Paste_Here!A$2:A$610, 0))))), "Yes", ""), ""), "")</f>
        <v/>
      </c>
      <c r="FN441" s="66"/>
      <c r="FO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FP441" s="66"/>
      <c r="FQ441" s="77" t="str">
        <f>IFERROR(IF(B441&lt;&gt;"", IF(ISNUMBER(SEARCH("yes", LOWER(INDEX(Paste_Here!L$2:L$610, MATCH(B441, Paste_Here!A$2:A$610, 0))))), "Yes", IF(ISNUMBER(SEARCH("no", LOWER(INDEX(Paste_Here!L$2:L$610, MATCH(B441, Paste_Here!A$2:A$610, 0))))), "No", "")), ""), "")</f>
        <v/>
      </c>
      <c r="FR441" s="66"/>
      <c r="FS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FT441" s="66"/>
      <c r="FU441" s="77"/>
      <c r="FV441" s="66"/>
      <c r="FW441" s="77" t="str">
        <f>IFERROR(IF(B441&lt;&gt;"", IF(AND(INDEX(Paste_Here!D$2:D$610, MATCH(B441, Paste_Here!A$2:A$610, 0))&lt;&gt;"", ISNUMBER(VALUE(INDEX(Paste_Here!D$2:D$610, MATCH(B441, Paste_Here!A$2:A$610, 0))))), INDEX(Paste_Here!D$2:D$610, MATCH(B441, Paste_Here!A$2:A$610, 0)), ""), ""), "")</f>
        <v/>
      </c>
      <c r="FX441" s="66"/>
      <c r="FY441" s="77" t="str">
        <f>IFERROR(IF(B441&lt;&gt;"", IF(AND(INDEX(Paste_Here!G$2:G$610, MATCH(B441, Paste_Here!A$2:A$610, 0))&lt;&gt;"", ISNUMBER(VALUE(INDEX(Paste_Here!G$2:G$610, MATCH(B441, Paste_Here!A$2:A$610, 0))))), INDEX(Paste_Here!G$2:G$610, MATCH(B441, Paste_Here!A$2:A$610, 0)), ""), ""), "")</f>
        <v/>
      </c>
      <c r="FZ441" s="66"/>
      <c r="GA441" s="95"/>
      <c r="GB441" s="66"/>
      <c r="JS441" s="1" t="str" cm="1">
        <f t="array" ref="JS441">IFERROR(INDEX(Paste_Here!$B$2:$B$610, MATCH(0, COUNTIF(JS$4:JS440, Paste_Here!$B$2:$B$610) + IF(Paste_Here!$B$2:$B$610="", 1, 0), 0)), "")</f>
        <v/>
      </c>
      <c r="JT441" s="1" t="str">
        <f>IF(JS441&lt;&gt;"", INDEX(Paste_Here!$A$2:$A$610, MATCH(JS441, Paste_Here!$B$2:$B$610, 0)), "")</f>
        <v/>
      </c>
      <c r="JU441" s="1" t="str">
        <f t="shared" si="71"/>
        <v/>
      </c>
      <c r="JV441" s="1" t="str" cm="1">
        <f t="array" ref="JV441">IFERROR(INDEX($JU$5:$JU$610, MATCH(SMALL(IF($JU$5:$JU$610&lt;&gt;"", COUNTIF($JU$5:$JU$610, "&lt;"&amp;$JU$5:$JU$610)+1), ROW()-ROW($JV$5)+1), COUNTIF($JU$5:$JU$610, "&lt;"&amp;$JU$5:$JU$610)+1, 0)), "")</f>
        <v/>
      </c>
    </row>
    <row r="442" spans="1:282">
      <c r="A442" s="66"/>
      <c r="B442" s="77" t="str">
        <f t="shared" si="62"/>
        <v/>
      </c>
      <c r="C442" s="66"/>
      <c r="D442" s="77" t="str">
        <f>IFERROR(IF(B442&lt;&gt;"", IF(COUNTIF(INDEX(Paste_Here!AS$2:AS$610, MATCH(B442, Paste_Here!A$2:A$610, 0), 0), "yes") &gt; 0, "Yes", IF(COUNTIF(INDEX(Paste_Here!AS$2:AS$610, MATCH(B442, Paste_Here!A$2:A$610, 0), 0), "no") &gt; 0, "No", "")), ""), "")</f>
        <v/>
      </c>
      <c r="E442" s="66"/>
      <c r="F442" s="77" t="str">
        <f t="shared" si="63"/>
        <v/>
      </c>
      <c r="G442" s="66"/>
      <c r="H442" s="77" t="str">
        <f>IFERROR(IF(B442&lt;&gt;"", IF(COUNTIF(INDEX(Paste_Here!AO$2:AR$610, MATCH(B442, Paste_Here!A$2:A$610, 0), 0), "yes") &gt; 0, "Yes", IF(COUNTIF(INDEX(Paste_Here!AO$2:AR$610, MATCH(B442, Paste_Here!A$2:A$610, 0), 0), "no") &gt; 0, "No", "")), ""), "")</f>
        <v/>
      </c>
      <c r="I442" s="66"/>
      <c r="J442" s="77" t="str">
        <f t="shared" si="64"/>
        <v/>
      </c>
      <c r="K442" s="66"/>
      <c r="L442" s="77" t="str">
        <f>IFERROR(IF(B442&lt;&gt;"", IF(ISNUMBER(SEARCH("yes", LOWER(INDEX(Paste_Here!W$2:W$610, MATCH(B442, Paste_Here!A$2:A$610, 0))))), "Yes", IF(ISNUMBER(SEARCH("no", LOWER(INDEX(Paste_Here!W$2:W$610, MATCH(B442, Paste_Here!A$2:A$610, 0))))), "No", "")), ""), "")</f>
        <v/>
      </c>
      <c r="M442" s="66"/>
      <c r="N442" s="77"/>
      <c r="O442" s="66"/>
      <c r="P442" s="77" t="str">
        <f>IFERROR(IF(B442&lt;&gt;"", IF(ISNUMBER(SEARCH("yes", LOWER(INDEX(Paste_Here!V$2:V$610, MATCH(B442, Paste_Here!A$2:A$610, 0))))), "Yes", IF(ISNUMBER(SEARCH("no", LOWER(INDEX(Paste_Here!V$2:V$610, MATCH(B442, Paste_Here!A$2:A$610, 0))))), "No", "")), ""), "")</f>
        <v/>
      </c>
      <c r="Q442" s="66"/>
      <c r="R442" s="77"/>
      <c r="S442" s="66"/>
      <c r="T442" s="77"/>
      <c r="U442" s="66"/>
      <c r="V442" s="66"/>
      <c r="W442" s="77" t="str">
        <f t="shared" si="65"/>
        <v/>
      </c>
      <c r="X442" s="66"/>
      <c r="Y442" s="77" t="str">
        <f>IFERROR(IF(B442&lt;&gt;"", IF(ISNUMBER(SEARCH("Revealed-Potential (Primary Focus)", LOWER(INDEX(Paste_Here!X$2:X$610, MATCH(B442, Paste_Here!A$2:A$610, 0))))), "Rev-Potential: Prim", IF(ISNUMBER(SEARCH("Revealed-Potential (Secondary Focus)", LOWER(INDEX(Paste_Here!X$2:X$610, MATCH(B442, Paste_Here!A$2:A$610, 0))))), "Rev-Potential: Sec", IF(ISNUMBER(SEARCH("Monitoring", LOWER(INDEX(Paste_Here!X$2:X$610, MATCH(B442, Paste_Here!A$2:A$610, 0))))), "Monitoring", IF(ISNUMBER(SEARCH("At-Promise (Secondary Focus)", LOWER(INDEX(Paste_Here!X$2:X$610, MATCH(B442, Paste_Here!A$2:A$610, 0))))), "At-Promise: Sec", IF(ISNUMBER(SEARCH("At-Promise (Primary Focus)", LOWER(INDEX(Paste_Here!X$2:X$610, MATCH(B442, Paste_Here!A$2:A$610, 0))))), "At-Promise: Prim", ""))))), ""), "")</f>
        <v/>
      </c>
      <c r="Z442" s="66"/>
      <c r="AA442" s="77"/>
      <c r="AB442" s="66"/>
      <c r="AC442" s="77" t="str">
        <f>IFERROR(IF(B442&lt;&gt;"", IF(ISNUMBER(SEARCH("Revealed-Potential (Primary Focus)", LOWER(INDEX(Paste_Here!AB$2:AB$610, MATCH(B442, Paste_Here!A$2:A$610, 0))))), "Rev-Potential: Prim", IF(ISNUMBER(SEARCH("Revealed-Potential (Secondary Focus)", LOWER(INDEX(Paste_Here!AB$2:AB$610, MATCH(B442, Paste_Here!A$2:A$610, 0))))), "Rev-Potential: Sec", IF(ISNUMBER(SEARCH("Monitoring", LOWER(INDEX(Paste_Here!AB$2:AB$610, MATCH(B442, Paste_Here!A$2:A$610, 0))))), "Monitoring", IF(ISNUMBER(SEARCH("At-Promise (Secondary Focus)", LOWER(INDEX(Paste_Here!AB$2:AB$610, MATCH(B442, Paste_Here!A$2:A$610, 0))))), "At-Promise: Sec", IF(ISNUMBER(SEARCH("At-Promise (Primary Focus)", LOWER(INDEX(Paste_Here!AB$2:AB$610, MATCH(B442, Paste_Here!A$2:A$610, 0))))), "At-Promise: Prim", ""))))), ""), "")</f>
        <v/>
      </c>
      <c r="AD442" s="66"/>
      <c r="AE442" s="77"/>
      <c r="AF442" s="66"/>
      <c r="AG442" s="77"/>
      <c r="AH442" s="66"/>
      <c r="AI442" s="77"/>
      <c r="AJ442" s="66"/>
      <c r="AK442" s="77"/>
      <c r="AL442" s="66"/>
      <c r="AM442" s="77"/>
      <c r="AN442" s="66"/>
      <c r="AO442" s="77"/>
      <c r="AP442" s="66"/>
      <c r="AQ442" s="77"/>
      <c r="AR442" s="66"/>
      <c r="AS442" s="77"/>
      <c r="AT442" s="66"/>
      <c r="AU442" s="66"/>
      <c r="AV442" s="77" t="str">
        <f t="shared" si="66"/>
        <v/>
      </c>
      <c r="AW442" s="66"/>
      <c r="AX442" s="77" t="str">
        <f>IFERROR(IF(B442&lt;&gt;"", IF(AND(INDEX(Paste_Here!AC$2:AC$610, MATCH(B442, Paste_Here!A$2:A$610, 0))&lt;&gt;"", ISNUMBER(VALUE(INDEX(Paste_Here!AC$2:AC$610, MATCH(B442, Paste_Here!A$2:A$610, 0))))), INDEX(Paste_Here!AC$2:AC$610, MATCH(B442, Paste_Here!A$2:A$610, 0)), ""), ""), "")</f>
        <v/>
      </c>
      <c r="AY442" s="66"/>
      <c r="AZ442" s="77" t="str">
        <f>IFERROR(IF(B442&lt;&gt;"", IF(AND(INDEX(Paste_Here!AD$2:AD$610, MATCH(B442, Paste_Here!A$2:A$610, 0))&lt;&gt;"", ISNUMBER(VALUE(INDEX(Paste_Here!AD$2:AD$610, MATCH(B442, Paste_Here!A$2:A$610, 0))))), TEXT(ROUND(VALUE(INDEX(Paste_Here!AD$2:AD$610, MATCH(B442, Paste_Here!A$2:A$610, 0))), 2), "0.00"), ""), ""), "")</f>
        <v/>
      </c>
      <c r="BA442" s="66"/>
      <c r="BB442" s="77" t="str">
        <f>IFERROR(IF(B442&lt;&gt;"", IF(LOWER(INDEX(Paste_Here!AE$2:AE$610, MATCH(B442, Paste_Here!A$2:A$610, 0)))="approaching expectations", "Approaching", IF(LOWER(INDEX(Paste_Here!AE$2:AE$610, MATCH(B442, Paste_Here!A$2:A$610, 0)))="met expectations", "Met", IF(LOWER(INDEX(Paste_Here!AE$2:AE$610, MATCH(B442, Paste_Here!A$2:A$610, 0)))="exceeded expectations", "Exceeded", IF(LOWER(INDEX(Paste_Here!AE$2:AE$610, MATCH(B442, Paste_Here!A$2:A$610, 0)))="below expectations", "Below", "")))), ""), "")</f>
        <v/>
      </c>
      <c r="BC442" s="66"/>
      <c r="BD442" s="77" t="str">
        <f>IFERROR(IF(B442&lt;&gt;"", IF(AND(INDEX(Paste_Here!T$2:T$610, MATCH(B442, Paste_Here!A$2:A$610, 0))&lt;&gt;"", ISNUMBER(VALUE(INDEX(Paste_Here!T$2:T$610, MATCH(B442, Paste_Here!A$2:A$610, 0))))), INDEX(Paste_Here!T$2:T$610, MATCH(B442, Paste_Here!A$2:A$610, 0)), ""), ""), "")</f>
        <v/>
      </c>
      <c r="BE442" s="66"/>
      <c r="BF442" s="77"/>
      <c r="BG442" s="66"/>
      <c r="BH442" s="77"/>
      <c r="BI442" s="66"/>
      <c r="BJ442" s="77"/>
      <c r="BK442" s="66"/>
      <c r="BL442" s="77" t="str">
        <f>IFERROR(IF(B442&lt;&gt;"", IF(AND(INDEX(Paste_Here!N$2:N$610, MATCH(B442, Paste_Here!A$2:A$610, 0))&lt;&gt;"", ISNUMBER(VALUE(INDEX(Paste_Here!N$2:N$610, MATCH(B442, Paste_Here!A$2:A$610, 0))))), INDEX(Paste_Here!N$2:N$610, MATCH(B442, Paste_Here!A$2:A$610, 0)), ""), ""), "")</f>
        <v/>
      </c>
      <c r="BM442" s="66"/>
      <c r="BN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BO442" s="66"/>
      <c r="BP442" s="77" t="str" cm="1">
        <f t="array" aca="1" ref="BP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BQ442" s="66"/>
      <c r="BR442" s="66"/>
      <c r="BS442" s="77"/>
      <c r="BT442" s="66"/>
      <c r="BU442" s="77"/>
      <c r="BV442" s="66"/>
      <c r="BW442" s="77"/>
      <c r="BX442" s="66"/>
      <c r="BY442" s="77"/>
      <c r="BZ442" s="66"/>
      <c r="CA442" s="77"/>
      <c r="CB442" s="66"/>
      <c r="CC442" s="77"/>
      <c r="CD442" s="66"/>
      <c r="CE442" s="77"/>
      <c r="CF442" s="66"/>
      <c r="CG442" s="77"/>
      <c r="CH442" s="66"/>
      <c r="CI442" s="77"/>
      <c r="CJ442" s="66"/>
      <c r="CK442" s="77"/>
      <c r="CL442" s="66"/>
      <c r="CM442" s="77"/>
      <c r="CN442" s="66"/>
      <c r="CO442" s="66"/>
      <c r="CP442" s="77" t="str">
        <f t="shared" si="67"/>
        <v/>
      </c>
      <c r="CQ442" s="66"/>
      <c r="CR442" s="77" t="str">
        <f>IFERROR(IF(B442&lt;&gt;"", IF(AND(INDEX(Paste_Here!Y$2:Y$610, MATCH(B442, Paste_Here!A$2:A$610, 0))&lt;&gt;"", ISNUMBER(VALUE(INDEX(Paste_Here!Y$2:Y$610, MATCH(B442, Paste_Here!A$2:A$610, 0))))), INDEX(Paste_Here!Y$2:Y$610, MATCH(B442, Paste_Here!A$2:A$610, 0)), ""), ""), "")</f>
        <v/>
      </c>
      <c r="CS442" s="66"/>
      <c r="CT442" s="77" t="str">
        <f>IFERROR(IF(B442&lt;&gt;"", IF(AND(INDEX(Paste_Here!AA$2:AA$610, MATCH(B442, Paste_Here!A$2:A$610, 0))&lt;&gt;"", ISNUMBER(--INDEX(Paste_Here!AA$2:AA$610, MATCH(B442, Paste_Here!A$2:A$610, 0)))), TEXT(ROUND(--INDEX(Paste_Here!AA$2:AA$610, MATCH(B442, Paste_Here!A$2:A$610, 0)), 2), "0.00"), ""), ""), "")</f>
        <v/>
      </c>
      <c r="CU442" s="66"/>
      <c r="CV442" s="77" t="str">
        <f>IFERROR(IF(B442&lt;&gt;"", IF(LOWER(INDEX(Paste_Here!Z$2:Z$610, MATCH(B442, Paste_Here!A$2:A$610, 0)))="approaching expectations", "Approaching", IF(LOWER(INDEX(Paste_Here!Z$2:Z$610, MATCH(B442, Paste_Here!A$2:A$610, 0)))="met expectations", "Met", IF(LOWER(INDEX(Paste_Here!Z$2:Z$610, MATCH(B442, Paste_Here!A$2:A$610, 0)))="exceeded expectations", "Exceeded", IF(LOWER(INDEX(Paste_Here!Z$2:Z$610, MATCH(B442, Paste_Here!A$2:A$610, 0)))="below expectations", "Below", "")))), ""), "")</f>
        <v/>
      </c>
      <c r="CW442" s="66"/>
      <c r="CX442" s="77"/>
      <c r="CY442" s="66"/>
      <c r="CZ442" s="77" t="str">
        <f>IFERROR(IF(B442&lt;&gt;"", IF(AND(INDEX(Paste_Here!AL$2:AL$610, MATCH(B442, Paste_Here!A$2:A$610, 0))&lt;&gt;"", ISNUMBER(VALUE(INDEX(Paste_Here!AL$2:AL$610, MATCH(B442, Paste_Here!A$2:A$610, 0))))), INDEX(Paste_Here!AL$2:AL$610, MATCH(B442, Paste_Here!A$2:A$610, 0)), ""), ""), "")</f>
        <v/>
      </c>
      <c r="DA442" s="66"/>
      <c r="DB442" s="77" t="str">
        <f>IFERROR(IF(B442&lt;&gt;"", IF(ISNUMBER(SEARCH("highrisk", LOWER(INDEX(Paste_Here!AM$2:AM$610, MATCH(B442, Paste_Here!A$2:A$610, 0))))), "High Risk", IF(ISNUMBER(SEARCH("lowrisk", LOWER(INDEX(Paste_Here!AM$2:AM$610, MATCH(B442, Paste_Here!A$2:A$610, 0))))), "Low Risk", IF(ISNUMBER(SEARCH("somerisk", LOWER(INDEX(Paste_Here!AM$2:AM$610, MATCH(B442, Paste_Here!A$2:A$610, 0))))), "Some Risk", ""))), ""), "")</f>
        <v/>
      </c>
      <c r="DC442" s="66"/>
      <c r="DD442" s="77" t="str">
        <f>IFERROR(IF(B442&lt;&gt;"", IF(AND(INDEX(Paste_Here!AN$2:AN$610, MATCH(B442, Paste_Here!A$2:A$610, 0))&lt;&gt;"", ISNUMBER(VALUE(INDEX(Paste_Here!AN$2:AN$610, MATCH(B442, Paste_Here!A$2:A$610, 0))))), INDEX(Paste_Here!AN$2:AN$610, MATCH(B442, Paste_Here!A$2:A$610, 0)), ""), ""), "")</f>
        <v/>
      </c>
      <c r="DE442" s="66"/>
      <c r="DF442" s="77" t="str">
        <f>IFERROR(IF(B442&lt;&gt;"", IF(AND(INDEX(Paste_Here!Q$2:Q$610, MATCH(B442, Paste_Here!A$2:A$610, 0))&lt;&gt;"", ISNUMBER(VALUE(INDEX(Paste_Here!Q$2:Q$610, MATCH(B442, Paste_Here!A$2:A$610, 0))))), INDEX(Paste_Here!Q$2:Q$610, MATCH(B442, Paste_Here!A$2:A$610, 0)), ""), ""), "")</f>
        <v/>
      </c>
      <c r="DG442" s="66"/>
      <c r="DH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DI442" s="66"/>
      <c r="DJ442" s="77" t="str" cm="1">
        <f t="array" aca="1" ref="DJ442" ca="1">IFERROR(VALUE(IF(ISNUMBER(SEARCH("EM", INDEX(Paste_Here!S$2:S$500, MATCH(B442, Paste_Here!A$2:A$500, 0)))), "-" &amp;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f>
        <v/>
      </c>
      <c r="DK442" s="66"/>
      <c r="DL442" s="66"/>
      <c r="DM442" s="77" t="str">
        <f t="shared" si="68"/>
        <v/>
      </c>
      <c r="DN442" s="66"/>
      <c r="DO442" s="77" t="str">
        <f>IFERROR(IF(B442&lt;&gt;"", IF(AND(INDEX(Paste_Here!AF$2:AF$610, MATCH(B442, Paste_Here!A$2:A$610, 0))&lt;&gt;"", ISNUMBER(VALUE(INDEX(Paste_Here!AF$2:AF$610, MATCH(B442, Paste_Here!A$2:A$610, 0))))), INDEX(Paste_Here!AF$2:AF$610, MATCH(B442, Paste_Here!A$2:A$610, 0)), ""), ""), "")</f>
        <v/>
      </c>
      <c r="DP442" s="66"/>
      <c r="DQ442" s="77" t="str">
        <f>IFERROR(IF(B442&lt;&gt;"", IF(AND(INDEX(Paste_Here!AG$2:AG$610, MATCH(B442, Paste_Here!A$2:A$610, 0))&lt;&gt;"", ISNUMBER(--INDEX(Paste_Here!AG$2:AG$610, MATCH(B442, Paste_Here!A$2:A$610, 0)))), TEXT(ROUND(--INDEX(Paste_Here!AG$2:AG$610, MATCH(B442, Paste_Here!A$2:A$610, 0)), 2), "0.00"), ""), ""), "")</f>
        <v/>
      </c>
      <c r="DR442" s="66"/>
      <c r="DS442" s="77" t="str">
        <f>IFERROR(IF(B442&lt;&gt;"", IF(LOWER(INDEX(Paste_Here!AH$2:AH$610, MATCH(B442, Paste_Here!A$2:A$610, 0)))="approaching expectations", "Approaching", IF(LOWER(INDEX(Paste_Here!AH$2:AH$610, MATCH(B442, Paste_Here!A$2:A$610, 0)))="met expectations", "Met", IF(LOWER(INDEX(Paste_Here!AH$2:AH$610, MATCH(B442, Paste_Here!A$2:A$610, 0)))="exceeded expectations", "Exceeded", IF(LOWER(INDEX(Paste_Here!AH$2:AH$610, MATCH(B442, Paste_Here!A$2:A$610, 0)))="below expectations", "Below", "")))), ""), "")</f>
        <v/>
      </c>
      <c r="DT442" s="66"/>
      <c r="DU442" s="77" t="str">
        <f>IFERROR(IF(B442&lt;&gt;"", IF(AND(INDEX(Paste_Here!U$2:U$610, MATCH(B442, Paste_Here!A$2:A$610, 0))&lt;&gt;"", ISNUMBER(VALUE(INDEX(Paste_Here!U$2:U$610, MATCH(B442, Paste_Here!A$2:A$610, 0))))), INDEX(Paste_Here!U$2:U$610, MATCH(B442, Paste_Here!A$2:A$610, 0)), ""), ""), "")</f>
        <v/>
      </c>
      <c r="DV442" s="66"/>
      <c r="DW442" s="77"/>
      <c r="DX442" s="66"/>
      <c r="DY442" s="77" t="str">
        <f>IFERROR(IF(B442&lt;&gt;"", IF(AND(INDEX(Paste_Here!AI$2:AI$610, MATCH(B442, Paste_Here!A$2:A$610, 0))&lt;&gt;"", ISNUMBER(VALUE(INDEX(Paste_Here!AI$2:AI$610, MATCH(B442, Paste_Here!A$2:A$610, 0))))), INDEX(Paste_Here!AI$2:AI$610, MATCH(B442, Paste_Here!A$2:A$610, 0)), ""), ""), "")</f>
        <v/>
      </c>
      <c r="DZ442" s="66"/>
      <c r="EA442" s="77" t="str">
        <f>IFERROR(IF(B442&lt;&gt;"", IF(AND(INDEX(Paste_Here!AJ$2:AJ$610, MATCH(B442, Paste_Here!A$2:A$610, 0))&lt;&gt;"", ISNUMBER(--INDEX(Paste_Here!AJ$2:AJ$610, MATCH(B442, Paste_Here!A$2:A$610, 0)))), TEXT(ROUND(--INDEX(Paste_Here!AJ$2:AJ$610, MATCH(B442, Paste_Here!A$2:A$610, 0)), 2), "0.00"), ""), ""), "")</f>
        <v/>
      </c>
      <c r="EB442" s="66"/>
      <c r="EC442" s="77" t="str">
        <f>IFERROR(IF(B442&lt;&gt;"", IF(LOWER(INDEX(Paste_Here!AK$2:AK$610, MATCH(B442, Paste_Here!A$2:A$610, 0)))="approaching expectations", "Approaching", IF(LOWER(INDEX(Paste_Here!AK$2:AK$610, MATCH(B442, Paste_Here!A$2:A$610, 0)))="met expectations", "Met", IF(LOWER(INDEX(Paste_Here!AK$2:AK$610, MATCH(B442, Paste_Here!A$2:A$610, 0)))="exceeded expectations", "Exceeded", IF(LOWER(INDEX(Paste_Here!AK$2:AK$610, MATCH(B442, Paste_Here!A$2:A$610, 0)))="below expectations", "Below", "")))), ""), "")</f>
        <v/>
      </c>
      <c r="ED442" s="66"/>
      <c r="EE442" s="77"/>
      <c r="EF442" s="66"/>
      <c r="EG442" s="77"/>
      <c r="EH442" s="66"/>
      <c r="EI442" s="66"/>
      <c r="EJ442" s="77" t="str">
        <f t="shared" si="69"/>
        <v/>
      </c>
      <c r="EK442" s="66"/>
      <c r="EL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EM442" s="66"/>
      <c r="EN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EO442" s="66"/>
      <c r="EP442" s="77"/>
      <c r="EQ442" s="66"/>
      <c r="ER442" s="77" t="str">
        <f>IFERROR(IF(B442&lt;&gt;"", IF(AND(INDEX(Paste_Here!AT$2:AT$610, MATCH(B442, Paste_Here!A$2:A$610, 0))&lt;&gt;"", ISNUMBER(VALUE(INDEX(Paste_Here!AT$2:AT$610, MATCH(B442, Paste_Here!A$2:A$610, 0))))), INDEX(Paste_Here!AT$2:AT$610, MATCH(B442, Paste_Here!A$2:A$610, 0)), ""), ""), "")</f>
        <v/>
      </c>
      <c r="ES442" s="66"/>
      <c r="ET442" s="77" t="str">
        <f>IFERROR(IF(B442&lt;&gt;"", IF(AND(INDEX(Paste_Here!AV$2:AV$610, MATCH(B442, Paste_Here!A$2:A$610, 0))&lt;&gt;"", ISNUMBER(VALUE(INDEX(Paste_Here!AV$2:AV$610, MATCH(B442, Paste_Here!A$2:A$610, 0))))), INDEX(Paste_Here!AV$2:AV$610, MATCH(B442, Paste_Here!A$2:A$610, 0)), ""), ""), "")</f>
        <v/>
      </c>
      <c r="EU442" s="66"/>
      <c r="EV442" s="77"/>
      <c r="EW442" s="66"/>
      <c r="EX442" s="77" t="str">
        <f>IFERROR(IF(B442&lt;&gt;"", IF(AND(INDEX(Paste_Here!AU$2:AU$610, MATCH(B442, Paste_Here!A$2:A$610, 0))&lt;&gt;"", ISNUMBER(VALUE(INDEX(Paste_Here!AU$2:AU$610, MATCH(B442, Paste_Here!A$2:A$610, 0))))), INDEX(Paste_Here!AU$2:AU$610, MATCH(B442, Paste_Here!A$2:A$610, 0)), ""), ""), "")</f>
        <v/>
      </c>
      <c r="EY442" s="66"/>
      <c r="EZ442" s="77" t="str">
        <f>IFERROR(IF(B442&lt;&gt;"", IF(AND(INDEX(Paste_Here!AW$2:AW$610, MATCH(B442, Paste_Here!A$2:A$610, 0))&lt;&gt;"", ISNUMBER(VALUE(INDEX(Paste_Here!AW$2:AW$610, MATCH(B442, Paste_Here!A$2:A$610, 0))))), INDEX(Paste_Here!AW$2:AW$610, MATCH(B442, Paste_Here!A$2:A$610, 0)), ""), ""), "")</f>
        <v/>
      </c>
      <c r="FA442" s="66"/>
      <c r="FB442" s="77"/>
      <c r="FC442" s="66"/>
      <c r="FD442" s="77"/>
      <c r="FE442" s="66"/>
      <c r="FF442" s="66"/>
      <c r="FG442" s="77" t="str">
        <f t="shared" si="70"/>
        <v/>
      </c>
      <c r="FH442" s="66"/>
      <c r="FI442" s="77" t="str">
        <f>IFERROR(IF(B442&lt;&gt;"", IF(ISNUMBER(SEARCH("s", LOWER(INDEX(Paste_Here!M$2:M$610, MATCH(B442, Paste_Here!A$2:A$610, 0))))), "Yes", IF(INDEX(Paste_Here!M$2:M$610, MATCH(B442, Paste_Here!A$2:A$610, 0))&lt;&gt;"", "No", "")), ""), "")</f>
        <v/>
      </c>
      <c r="FJ442" s="66"/>
      <c r="FK442" s="77" t="str">
        <f>IFERROR(IF(B442&lt;&gt;"", IF(ISNUMBER(SEARCH("yes", LOWER(INDEX(Paste_Here!F$2:F$610, MATCH(B442, Paste_Here!A$2:A$610, 0))))), "Yes", IF(ISNUMBER(SEARCH("no", LOWER(INDEX(Paste_Here!F$2:F$610, MATCH(B442, Paste_Here!A$2:A$610, 0))))), "No", "")), ""), "")</f>
        <v/>
      </c>
      <c r="FL442" s="66"/>
      <c r="FM442" s="77" t="str">
        <f>IFERROR(IF(B442&lt;&gt;"", IF(ISNUMBER(SEARCH("english language learner", LOWER(INDEX(Paste_Here!C$2:C$610, MATCH(B442, Paste_Here!A$2:A$610, 0))))), "Yes", ""), ""), "")</f>
        <v/>
      </c>
      <c r="FN442" s="66"/>
      <c r="FO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FP442" s="66"/>
      <c r="FQ442" s="77" t="str">
        <f>IFERROR(IF(B442&lt;&gt;"", IF(ISNUMBER(SEARCH("yes", LOWER(INDEX(Paste_Here!L$2:L$610, MATCH(B442, Paste_Here!A$2:A$610, 0))))), "Yes", IF(ISNUMBER(SEARCH("no", LOWER(INDEX(Paste_Here!L$2:L$610, MATCH(B442, Paste_Here!A$2:A$610, 0))))), "No", "")), ""), "")</f>
        <v/>
      </c>
      <c r="FR442" s="66"/>
      <c r="FS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FT442" s="66"/>
      <c r="FU442" s="77"/>
      <c r="FV442" s="66"/>
      <c r="FW442" s="77" t="str">
        <f>IFERROR(IF(B442&lt;&gt;"", IF(AND(INDEX(Paste_Here!D$2:D$610, MATCH(B442, Paste_Here!A$2:A$610, 0))&lt;&gt;"", ISNUMBER(VALUE(INDEX(Paste_Here!D$2:D$610, MATCH(B442, Paste_Here!A$2:A$610, 0))))), INDEX(Paste_Here!D$2:D$610, MATCH(B442, Paste_Here!A$2:A$610, 0)), ""), ""), "")</f>
        <v/>
      </c>
      <c r="FX442" s="66"/>
      <c r="FY442" s="77" t="str">
        <f>IFERROR(IF(B442&lt;&gt;"", IF(AND(INDEX(Paste_Here!G$2:G$610, MATCH(B442, Paste_Here!A$2:A$610, 0))&lt;&gt;"", ISNUMBER(VALUE(INDEX(Paste_Here!G$2:G$610, MATCH(B442, Paste_Here!A$2:A$610, 0))))), INDEX(Paste_Here!G$2:G$610, MATCH(B442, Paste_Here!A$2:A$610, 0)), ""), ""), "")</f>
        <v/>
      </c>
      <c r="FZ442" s="66"/>
      <c r="GA442" s="95"/>
      <c r="GB442" s="66"/>
      <c r="JS442" s="1" t="str" cm="1">
        <f t="array" ref="JS442">IFERROR(INDEX(Paste_Here!$B$2:$B$610, MATCH(0, COUNTIF(JS$4:JS441, Paste_Here!$B$2:$B$610) + IF(Paste_Here!$B$2:$B$610="", 1, 0), 0)), "")</f>
        <v/>
      </c>
      <c r="JT442" s="1" t="str">
        <f>IF(JS442&lt;&gt;"", INDEX(Paste_Here!$A$2:$A$610, MATCH(JS442, Paste_Here!$B$2:$B$610, 0)), "")</f>
        <v/>
      </c>
      <c r="JU442" s="1" t="str">
        <f t="shared" si="71"/>
        <v/>
      </c>
      <c r="JV442" s="1" t="str" cm="1">
        <f t="array" ref="JV442">IFERROR(INDEX($JU$5:$JU$610, MATCH(SMALL(IF($JU$5:$JU$610&lt;&gt;"", COUNTIF($JU$5:$JU$610, "&lt;"&amp;$JU$5:$JU$610)+1), ROW()-ROW($JV$5)+1), COUNTIF($JU$5:$JU$610, "&lt;"&amp;$JU$5:$JU$610)+1, 0)), "")</f>
        <v/>
      </c>
    </row>
    <row r="443" spans="1:282">
      <c r="A443" s="66"/>
      <c r="B443" s="77" t="str">
        <f t="shared" si="62"/>
        <v/>
      </c>
      <c r="C443" s="66"/>
      <c r="D443" s="77" t="str">
        <f>IFERROR(IF(B443&lt;&gt;"", IF(COUNTIF(INDEX(Paste_Here!AS$2:AS$610, MATCH(B443, Paste_Here!A$2:A$610, 0), 0), "yes") &gt; 0, "Yes", IF(COUNTIF(INDEX(Paste_Here!AS$2:AS$610, MATCH(B443, Paste_Here!A$2:A$610, 0), 0), "no") &gt; 0, "No", "")), ""), "")</f>
        <v/>
      </c>
      <c r="E443" s="66"/>
      <c r="F443" s="77" t="str">
        <f t="shared" si="63"/>
        <v/>
      </c>
      <c r="G443" s="66"/>
      <c r="H443" s="77" t="str">
        <f>IFERROR(IF(B443&lt;&gt;"", IF(COUNTIF(INDEX(Paste_Here!AO$2:AR$610, MATCH(B443, Paste_Here!A$2:A$610, 0), 0), "yes") &gt; 0, "Yes", IF(COUNTIF(INDEX(Paste_Here!AO$2:AR$610, MATCH(B443, Paste_Here!A$2:A$610, 0), 0), "no") &gt; 0, "No", "")), ""), "")</f>
        <v/>
      </c>
      <c r="I443" s="66"/>
      <c r="J443" s="77" t="str">
        <f t="shared" si="64"/>
        <v/>
      </c>
      <c r="K443" s="66"/>
      <c r="L443" s="77" t="str">
        <f>IFERROR(IF(B443&lt;&gt;"", IF(ISNUMBER(SEARCH("yes", LOWER(INDEX(Paste_Here!W$2:W$610, MATCH(B443, Paste_Here!A$2:A$610, 0))))), "Yes", IF(ISNUMBER(SEARCH("no", LOWER(INDEX(Paste_Here!W$2:W$610, MATCH(B443, Paste_Here!A$2:A$610, 0))))), "No", "")), ""), "")</f>
        <v/>
      </c>
      <c r="M443" s="66"/>
      <c r="N443" s="77"/>
      <c r="O443" s="66"/>
      <c r="P443" s="77" t="str">
        <f>IFERROR(IF(B443&lt;&gt;"", IF(ISNUMBER(SEARCH("yes", LOWER(INDEX(Paste_Here!V$2:V$610, MATCH(B443, Paste_Here!A$2:A$610, 0))))), "Yes", IF(ISNUMBER(SEARCH("no", LOWER(INDEX(Paste_Here!V$2:V$610, MATCH(B443, Paste_Here!A$2:A$610, 0))))), "No", "")), ""), "")</f>
        <v/>
      </c>
      <c r="Q443" s="66"/>
      <c r="R443" s="77"/>
      <c r="S443" s="66"/>
      <c r="T443" s="77"/>
      <c r="U443" s="66"/>
      <c r="V443" s="66"/>
      <c r="W443" s="77" t="str">
        <f t="shared" si="65"/>
        <v/>
      </c>
      <c r="X443" s="66"/>
      <c r="Y443" s="77" t="str">
        <f>IFERROR(IF(B443&lt;&gt;"", IF(ISNUMBER(SEARCH("Revealed-Potential (Primary Focus)", LOWER(INDEX(Paste_Here!X$2:X$610, MATCH(B443, Paste_Here!A$2:A$610, 0))))), "Rev-Potential: Prim", IF(ISNUMBER(SEARCH("Revealed-Potential (Secondary Focus)", LOWER(INDEX(Paste_Here!X$2:X$610, MATCH(B443, Paste_Here!A$2:A$610, 0))))), "Rev-Potential: Sec", IF(ISNUMBER(SEARCH("Monitoring", LOWER(INDEX(Paste_Here!X$2:X$610, MATCH(B443, Paste_Here!A$2:A$610, 0))))), "Monitoring", IF(ISNUMBER(SEARCH("At-Promise (Secondary Focus)", LOWER(INDEX(Paste_Here!X$2:X$610, MATCH(B443, Paste_Here!A$2:A$610, 0))))), "At-Promise: Sec", IF(ISNUMBER(SEARCH("At-Promise (Primary Focus)", LOWER(INDEX(Paste_Here!X$2:X$610, MATCH(B443, Paste_Here!A$2:A$610, 0))))), "At-Promise: Prim", ""))))), ""), "")</f>
        <v/>
      </c>
      <c r="Z443" s="66"/>
      <c r="AA443" s="77"/>
      <c r="AB443" s="66"/>
      <c r="AC443" s="77" t="str">
        <f>IFERROR(IF(B443&lt;&gt;"", IF(ISNUMBER(SEARCH("Revealed-Potential (Primary Focus)", LOWER(INDEX(Paste_Here!AB$2:AB$610, MATCH(B443, Paste_Here!A$2:A$610, 0))))), "Rev-Potential: Prim", IF(ISNUMBER(SEARCH("Revealed-Potential (Secondary Focus)", LOWER(INDEX(Paste_Here!AB$2:AB$610, MATCH(B443, Paste_Here!A$2:A$610, 0))))), "Rev-Potential: Sec", IF(ISNUMBER(SEARCH("Monitoring", LOWER(INDEX(Paste_Here!AB$2:AB$610, MATCH(B443, Paste_Here!A$2:A$610, 0))))), "Monitoring", IF(ISNUMBER(SEARCH("At-Promise (Secondary Focus)", LOWER(INDEX(Paste_Here!AB$2:AB$610, MATCH(B443, Paste_Here!A$2:A$610, 0))))), "At-Promise: Sec", IF(ISNUMBER(SEARCH("At-Promise (Primary Focus)", LOWER(INDEX(Paste_Here!AB$2:AB$610, MATCH(B443, Paste_Here!A$2:A$610, 0))))), "At-Promise: Prim", ""))))), ""), "")</f>
        <v/>
      </c>
      <c r="AD443" s="66"/>
      <c r="AE443" s="77"/>
      <c r="AF443" s="66"/>
      <c r="AG443" s="77"/>
      <c r="AH443" s="66"/>
      <c r="AI443" s="77"/>
      <c r="AJ443" s="66"/>
      <c r="AK443" s="77"/>
      <c r="AL443" s="66"/>
      <c r="AM443" s="77"/>
      <c r="AN443" s="66"/>
      <c r="AO443" s="77"/>
      <c r="AP443" s="66"/>
      <c r="AQ443" s="77"/>
      <c r="AR443" s="66"/>
      <c r="AS443" s="77"/>
      <c r="AT443" s="66"/>
      <c r="AU443" s="66"/>
      <c r="AV443" s="77" t="str">
        <f t="shared" si="66"/>
        <v/>
      </c>
      <c r="AW443" s="66"/>
      <c r="AX443" s="77" t="str">
        <f>IFERROR(IF(B443&lt;&gt;"", IF(AND(INDEX(Paste_Here!AC$2:AC$610, MATCH(B443, Paste_Here!A$2:A$610, 0))&lt;&gt;"", ISNUMBER(VALUE(INDEX(Paste_Here!AC$2:AC$610, MATCH(B443, Paste_Here!A$2:A$610, 0))))), INDEX(Paste_Here!AC$2:AC$610, MATCH(B443, Paste_Here!A$2:A$610, 0)), ""), ""), "")</f>
        <v/>
      </c>
      <c r="AY443" s="66"/>
      <c r="AZ443" s="77" t="str">
        <f>IFERROR(IF(B443&lt;&gt;"", IF(AND(INDEX(Paste_Here!AD$2:AD$610, MATCH(B443, Paste_Here!A$2:A$610, 0))&lt;&gt;"", ISNUMBER(VALUE(INDEX(Paste_Here!AD$2:AD$610, MATCH(B443, Paste_Here!A$2:A$610, 0))))), TEXT(ROUND(VALUE(INDEX(Paste_Here!AD$2:AD$610, MATCH(B443, Paste_Here!A$2:A$610, 0))), 2), "0.00"), ""), ""), "")</f>
        <v/>
      </c>
      <c r="BA443" s="66"/>
      <c r="BB443" s="77" t="str">
        <f>IFERROR(IF(B443&lt;&gt;"", IF(LOWER(INDEX(Paste_Here!AE$2:AE$610, MATCH(B443, Paste_Here!A$2:A$610, 0)))="approaching expectations", "Approaching", IF(LOWER(INDEX(Paste_Here!AE$2:AE$610, MATCH(B443, Paste_Here!A$2:A$610, 0)))="met expectations", "Met", IF(LOWER(INDEX(Paste_Here!AE$2:AE$610, MATCH(B443, Paste_Here!A$2:A$610, 0)))="exceeded expectations", "Exceeded", IF(LOWER(INDEX(Paste_Here!AE$2:AE$610, MATCH(B443, Paste_Here!A$2:A$610, 0)))="below expectations", "Below", "")))), ""), "")</f>
        <v/>
      </c>
      <c r="BC443" s="66"/>
      <c r="BD443" s="77" t="str">
        <f>IFERROR(IF(B443&lt;&gt;"", IF(AND(INDEX(Paste_Here!T$2:T$610, MATCH(B443, Paste_Here!A$2:A$610, 0))&lt;&gt;"", ISNUMBER(VALUE(INDEX(Paste_Here!T$2:T$610, MATCH(B443, Paste_Here!A$2:A$610, 0))))), INDEX(Paste_Here!T$2:T$610, MATCH(B443, Paste_Here!A$2:A$610, 0)), ""), ""), "")</f>
        <v/>
      </c>
      <c r="BE443" s="66"/>
      <c r="BF443" s="77"/>
      <c r="BG443" s="66"/>
      <c r="BH443" s="77"/>
      <c r="BI443" s="66"/>
      <c r="BJ443" s="77"/>
      <c r="BK443" s="66"/>
      <c r="BL443" s="77" t="str">
        <f>IFERROR(IF(B443&lt;&gt;"", IF(AND(INDEX(Paste_Here!N$2:N$610, MATCH(B443, Paste_Here!A$2:A$610, 0))&lt;&gt;"", ISNUMBER(VALUE(INDEX(Paste_Here!N$2:N$610, MATCH(B443, Paste_Here!A$2:A$610, 0))))), INDEX(Paste_Here!N$2:N$610, MATCH(B443, Paste_Here!A$2:A$610, 0)), ""), ""), "")</f>
        <v/>
      </c>
      <c r="BM443" s="66"/>
      <c r="BN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BO443" s="66"/>
      <c r="BP443" s="77" t="str" cm="1">
        <f t="array" aca="1" ref="BP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BQ443" s="66"/>
      <c r="BR443" s="66"/>
      <c r="BS443" s="77"/>
      <c r="BT443" s="66"/>
      <c r="BU443" s="77"/>
      <c r="BV443" s="66"/>
      <c r="BW443" s="77"/>
      <c r="BX443" s="66"/>
      <c r="BY443" s="77"/>
      <c r="BZ443" s="66"/>
      <c r="CA443" s="77"/>
      <c r="CB443" s="66"/>
      <c r="CC443" s="77"/>
      <c r="CD443" s="66"/>
      <c r="CE443" s="77"/>
      <c r="CF443" s="66"/>
      <c r="CG443" s="77"/>
      <c r="CH443" s="66"/>
      <c r="CI443" s="77"/>
      <c r="CJ443" s="66"/>
      <c r="CK443" s="77"/>
      <c r="CL443" s="66"/>
      <c r="CM443" s="77"/>
      <c r="CN443" s="66"/>
      <c r="CO443" s="66"/>
      <c r="CP443" s="77" t="str">
        <f t="shared" si="67"/>
        <v/>
      </c>
      <c r="CQ443" s="66"/>
      <c r="CR443" s="77" t="str">
        <f>IFERROR(IF(B443&lt;&gt;"", IF(AND(INDEX(Paste_Here!Y$2:Y$610, MATCH(B443, Paste_Here!A$2:A$610, 0))&lt;&gt;"", ISNUMBER(VALUE(INDEX(Paste_Here!Y$2:Y$610, MATCH(B443, Paste_Here!A$2:A$610, 0))))), INDEX(Paste_Here!Y$2:Y$610, MATCH(B443, Paste_Here!A$2:A$610, 0)), ""), ""), "")</f>
        <v/>
      </c>
      <c r="CS443" s="66"/>
      <c r="CT443" s="77" t="str">
        <f>IFERROR(IF(B443&lt;&gt;"", IF(AND(INDEX(Paste_Here!AA$2:AA$610, MATCH(B443, Paste_Here!A$2:A$610, 0))&lt;&gt;"", ISNUMBER(--INDEX(Paste_Here!AA$2:AA$610, MATCH(B443, Paste_Here!A$2:A$610, 0)))), TEXT(ROUND(--INDEX(Paste_Here!AA$2:AA$610, MATCH(B443, Paste_Here!A$2:A$610, 0)), 2), "0.00"), ""), ""), "")</f>
        <v/>
      </c>
      <c r="CU443" s="66"/>
      <c r="CV443" s="77" t="str">
        <f>IFERROR(IF(B443&lt;&gt;"", IF(LOWER(INDEX(Paste_Here!Z$2:Z$610, MATCH(B443, Paste_Here!A$2:A$610, 0)))="approaching expectations", "Approaching", IF(LOWER(INDEX(Paste_Here!Z$2:Z$610, MATCH(B443, Paste_Here!A$2:A$610, 0)))="met expectations", "Met", IF(LOWER(INDEX(Paste_Here!Z$2:Z$610, MATCH(B443, Paste_Here!A$2:A$610, 0)))="exceeded expectations", "Exceeded", IF(LOWER(INDEX(Paste_Here!Z$2:Z$610, MATCH(B443, Paste_Here!A$2:A$610, 0)))="below expectations", "Below", "")))), ""), "")</f>
        <v/>
      </c>
      <c r="CW443" s="66"/>
      <c r="CX443" s="77"/>
      <c r="CY443" s="66"/>
      <c r="CZ443" s="77" t="str">
        <f>IFERROR(IF(B443&lt;&gt;"", IF(AND(INDEX(Paste_Here!AL$2:AL$610, MATCH(B443, Paste_Here!A$2:A$610, 0))&lt;&gt;"", ISNUMBER(VALUE(INDEX(Paste_Here!AL$2:AL$610, MATCH(B443, Paste_Here!A$2:A$610, 0))))), INDEX(Paste_Here!AL$2:AL$610, MATCH(B443, Paste_Here!A$2:A$610, 0)), ""), ""), "")</f>
        <v/>
      </c>
      <c r="DA443" s="66"/>
      <c r="DB443" s="77" t="str">
        <f>IFERROR(IF(B443&lt;&gt;"", IF(ISNUMBER(SEARCH("highrisk", LOWER(INDEX(Paste_Here!AM$2:AM$610, MATCH(B443, Paste_Here!A$2:A$610, 0))))), "High Risk", IF(ISNUMBER(SEARCH("lowrisk", LOWER(INDEX(Paste_Here!AM$2:AM$610, MATCH(B443, Paste_Here!A$2:A$610, 0))))), "Low Risk", IF(ISNUMBER(SEARCH("somerisk", LOWER(INDEX(Paste_Here!AM$2:AM$610, MATCH(B443, Paste_Here!A$2:A$610, 0))))), "Some Risk", ""))), ""), "")</f>
        <v/>
      </c>
      <c r="DC443" s="66"/>
      <c r="DD443" s="77" t="str">
        <f>IFERROR(IF(B443&lt;&gt;"", IF(AND(INDEX(Paste_Here!AN$2:AN$610, MATCH(B443, Paste_Here!A$2:A$610, 0))&lt;&gt;"", ISNUMBER(VALUE(INDEX(Paste_Here!AN$2:AN$610, MATCH(B443, Paste_Here!A$2:A$610, 0))))), INDEX(Paste_Here!AN$2:AN$610, MATCH(B443, Paste_Here!A$2:A$610, 0)), ""), ""), "")</f>
        <v/>
      </c>
      <c r="DE443" s="66"/>
      <c r="DF443" s="77" t="str">
        <f>IFERROR(IF(B443&lt;&gt;"", IF(AND(INDEX(Paste_Here!Q$2:Q$610, MATCH(B443, Paste_Here!A$2:A$610, 0))&lt;&gt;"", ISNUMBER(VALUE(INDEX(Paste_Here!Q$2:Q$610, MATCH(B443, Paste_Here!A$2:A$610, 0))))), INDEX(Paste_Here!Q$2:Q$610, MATCH(B443, Paste_Here!A$2:A$610, 0)), ""), ""), "")</f>
        <v/>
      </c>
      <c r="DG443" s="66"/>
      <c r="DH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DI443" s="66"/>
      <c r="DJ443" s="77" t="str" cm="1">
        <f t="array" aca="1" ref="DJ443" ca="1">IFERROR(VALUE(IF(ISNUMBER(SEARCH("EM", INDEX(Paste_Here!S$2:S$500, MATCH(B443, Paste_Here!A$2:A$500, 0)))), "-" &amp;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f>
        <v/>
      </c>
      <c r="DK443" s="66"/>
      <c r="DL443" s="66"/>
      <c r="DM443" s="77" t="str">
        <f t="shared" si="68"/>
        <v/>
      </c>
      <c r="DN443" s="66"/>
      <c r="DO443" s="77" t="str">
        <f>IFERROR(IF(B443&lt;&gt;"", IF(AND(INDEX(Paste_Here!AF$2:AF$610, MATCH(B443, Paste_Here!A$2:A$610, 0))&lt;&gt;"", ISNUMBER(VALUE(INDEX(Paste_Here!AF$2:AF$610, MATCH(B443, Paste_Here!A$2:A$610, 0))))), INDEX(Paste_Here!AF$2:AF$610, MATCH(B443, Paste_Here!A$2:A$610, 0)), ""), ""), "")</f>
        <v/>
      </c>
      <c r="DP443" s="66"/>
      <c r="DQ443" s="77" t="str">
        <f>IFERROR(IF(B443&lt;&gt;"", IF(AND(INDEX(Paste_Here!AG$2:AG$610, MATCH(B443, Paste_Here!A$2:A$610, 0))&lt;&gt;"", ISNUMBER(--INDEX(Paste_Here!AG$2:AG$610, MATCH(B443, Paste_Here!A$2:A$610, 0)))), TEXT(ROUND(--INDEX(Paste_Here!AG$2:AG$610, MATCH(B443, Paste_Here!A$2:A$610, 0)), 2), "0.00"), ""), ""), "")</f>
        <v/>
      </c>
      <c r="DR443" s="66"/>
      <c r="DS443" s="77" t="str">
        <f>IFERROR(IF(B443&lt;&gt;"", IF(LOWER(INDEX(Paste_Here!AH$2:AH$610, MATCH(B443, Paste_Here!A$2:A$610, 0)))="approaching expectations", "Approaching", IF(LOWER(INDEX(Paste_Here!AH$2:AH$610, MATCH(B443, Paste_Here!A$2:A$610, 0)))="met expectations", "Met", IF(LOWER(INDEX(Paste_Here!AH$2:AH$610, MATCH(B443, Paste_Here!A$2:A$610, 0)))="exceeded expectations", "Exceeded", IF(LOWER(INDEX(Paste_Here!AH$2:AH$610, MATCH(B443, Paste_Here!A$2:A$610, 0)))="below expectations", "Below", "")))), ""), "")</f>
        <v/>
      </c>
      <c r="DT443" s="66"/>
      <c r="DU443" s="77" t="str">
        <f>IFERROR(IF(B443&lt;&gt;"", IF(AND(INDEX(Paste_Here!U$2:U$610, MATCH(B443, Paste_Here!A$2:A$610, 0))&lt;&gt;"", ISNUMBER(VALUE(INDEX(Paste_Here!U$2:U$610, MATCH(B443, Paste_Here!A$2:A$610, 0))))), INDEX(Paste_Here!U$2:U$610, MATCH(B443, Paste_Here!A$2:A$610, 0)), ""), ""), "")</f>
        <v/>
      </c>
      <c r="DV443" s="66"/>
      <c r="DW443" s="77"/>
      <c r="DX443" s="66"/>
      <c r="DY443" s="77" t="str">
        <f>IFERROR(IF(B443&lt;&gt;"", IF(AND(INDEX(Paste_Here!AI$2:AI$610, MATCH(B443, Paste_Here!A$2:A$610, 0))&lt;&gt;"", ISNUMBER(VALUE(INDEX(Paste_Here!AI$2:AI$610, MATCH(B443, Paste_Here!A$2:A$610, 0))))), INDEX(Paste_Here!AI$2:AI$610, MATCH(B443, Paste_Here!A$2:A$610, 0)), ""), ""), "")</f>
        <v/>
      </c>
      <c r="DZ443" s="66"/>
      <c r="EA443" s="77" t="str">
        <f>IFERROR(IF(B443&lt;&gt;"", IF(AND(INDEX(Paste_Here!AJ$2:AJ$610, MATCH(B443, Paste_Here!A$2:A$610, 0))&lt;&gt;"", ISNUMBER(--INDEX(Paste_Here!AJ$2:AJ$610, MATCH(B443, Paste_Here!A$2:A$610, 0)))), TEXT(ROUND(--INDEX(Paste_Here!AJ$2:AJ$610, MATCH(B443, Paste_Here!A$2:A$610, 0)), 2), "0.00"), ""), ""), "")</f>
        <v/>
      </c>
      <c r="EB443" s="66"/>
      <c r="EC443" s="77" t="str">
        <f>IFERROR(IF(B443&lt;&gt;"", IF(LOWER(INDEX(Paste_Here!AK$2:AK$610, MATCH(B443, Paste_Here!A$2:A$610, 0)))="approaching expectations", "Approaching", IF(LOWER(INDEX(Paste_Here!AK$2:AK$610, MATCH(B443, Paste_Here!A$2:A$610, 0)))="met expectations", "Met", IF(LOWER(INDEX(Paste_Here!AK$2:AK$610, MATCH(B443, Paste_Here!A$2:A$610, 0)))="exceeded expectations", "Exceeded", IF(LOWER(INDEX(Paste_Here!AK$2:AK$610, MATCH(B443, Paste_Here!A$2:A$610, 0)))="below expectations", "Below", "")))), ""), "")</f>
        <v/>
      </c>
      <c r="ED443" s="66"/>
      <c r="EE443" s="77"/>
      <c r="EF443" s="66"/>
      <c r="EG443" s="77"/>
      <c r="EH443" s="66"/>
      <c r="EI443" s="66"/>
      <c r="EJ443" s="77" t="str">
        <f t="shared" si="69"/>
        <v/>
      </c>
      <c r="EK443" s="66"/>
      <c r="EL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EM443" s="66"/>
      <c r="EN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EO443" s="66"/>
      <c r="EP443" s="77"/>
      <c r="EQ443" s="66"/>
      <c r="ER443" s="77" t="str">
        <f>IFERROR(IF(B443&lt;&gt;"", IF(AND(INDEX(Paste_Here!AT$2:AT$610, MATCH(B443, Paste_Here!A$2:A$610, 0))&lt;&gt;"", ISNUMBER(VALUE(INDEX(Paste_Here!AT$2:AT$610, MATCH(B443, Paste_Here!A$2:A$610, 0))))), INDEX(Paste_Here!AT$2:AT$610, MATCH(B443, Paste_Here!A$2:A$610, 0)), ""), ""), "")</f>
        <v/>
      </c>
      <c r="ES443" s="66"/>
      <c r="ET443" s="77" t="str">
        <f>IFERROR(IF(B443&lt;&gt;"", IF(AND(INDEX(Paste_Here!AV$2:AV$610, MATCH(B443, Paste_Here!A$2:A$610, 0))&lt;&gt;"", ISNUMBER(VALUE(INDEX(Paste_Here!AV$2:AV$610, MATCH(B443, Paste_Here!A$2:A$610, 0))))), INDEX(Paste_Here!AV$2:AV$610, MATCH(B443, Paste_Here!A$2:A$610, 0)), ""), ""), "")</f>
        <v/>
      </c>
      <c r="EU443" s="66"/>
      <c r="EV443" s="77"/>
      <c r="EW443" s="66"/>
      <c r="EX443" s="77" t="str">
        <f>IFERROR(IF(B443&lt;&gt;"", IF(AND(INDEX(Paste_Here!AU$2:AU$610, MATCH(B443, Paste_Here!A$2:A$610, 0))&lt;&gt;"", ISNUMBER(VALUE(INDEX(Paste_Here!AU$2:AU$610, MATCH(B443, Paste_Here!A$2:A$610, 0))))), INDEX(Paste_Here!AU$2:AU$610, MATCH(B443, Paste_Here!A$2:A$610, 0)), ""), ""), "")</f>
        <v/>
      </c>
      <c r="EY443" s="66"/>
      <c r="EZ443" s="77" t="str">
        <f>IFERROR(IF(B443&lt;&gt;"", IF(AND(INDEX(Paste_Here!AW$2:AW$610, MATCH(B443, Paste_Here!A$2:A$610, 0))&lt;&gt;"", ISNUMBER(VALUE(INDEX(Paste_Here!AW$2:AW$610, MATCH(B443, Paste_Here!A$2:A$610, 0))))), INDEX(Paste_Here!AW$2:AW$610, MATCH(B443, Paste_Here!A$2:A$610, 0)), ""), ""), "")</f>
        <v/>
      </c>
      <c r="FA443" s="66"/>
      <c r="FB443" s="77"/>
      <c r="FC443" s="66"/>
      <c r="FD443" s="77"/>
      <c r="FE443" s="66"/>
      <c r="FF443" s="66"/>
      <c r="FG443" s="77" t="str">
        <f t="shared" si="70"/>
        <v/>
      </c>
      <c r="FH443" s="66"/>
      <c r="FI443" s="77" t="str">
        <f>IFERROR(IF(B443&lt;&gt;"", IF(ISNUMBER(SEARCH("s", LOWER(INDEX(Paste_Here!M$2:M$610, MATCH(B443, Paste_Here!A$2:A$610, 0))))), "Yes", IF(INDEX(Paste_Here!M$2:M$610, MATCH(B443, Paste_Here!A$2:A$610, 0))&lt;&gt;"", "No", "")), ""), "")</f>
        <v/>
      </c>
      <c r="FJ443" s="66"/>
      <c r="FK443" s="77" t="str">
        <f>IFERROR(IF(B443&lt;&gt;"", IF(ISNUMBER(SEARCH("yes", LOWER(INDEX(Paste_Here!F$2:F$610, MATCH(B443, Paste_Here!A$2:A$610, 0))))), "Yes", IF(ISNUMBER(SEARCH("no", LOWER(INDEX(Paste_Here!F$2:F$610, MATCH(B443, Paste_Here!A$2:A$610, 0))))), "No", "")), ""), "")</f>
        <v/>
      </c>
      <c r="FL443" s="66"/>
      <c r="FM443" s="77" t="str">
        <f>IFERROR(IF(B443&lt;&gt;"", IF(ISNUMBER(SEARCH("english language learner", LOWER(INDEX(Paste_Here!C$2:C$610, MATCH(B443, Paste_Here!A$2:A$610, 0))))), "Yes", ""), ""), "")</f>
        <v/>
      </c>
      <c r="FN443" s="66"/>
      <c r="FO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FP443" s="66"/>
      <c r="FQ443" s="77" t="str">
        <f>IFERROR(IF(B443&lt;&gt;"", IF(ISNUMBER(SEARCH("yes", LOWER(INDEX(Paste_Here!L$2:L$610, MATCH(B443, Paste_Here!A$2:A$610, 0))))), "Yes", IF(ISNUMBER(SEARCH("no", LOWER(INDEX(Paste_Here!L$2:L$610, MATCH(B443, Paste_Here!A$2:A$610, 0))))), "No", "")), ""), "")</f>
        <v/>
      </c>
      <c r="FR443" s="66"/>
      <c r="FS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FT443" s="66"/>
      <c r="FU443" s="77"/>
      <c r="FV443" s="66"/>
      <c r="FW443" s="77" t="str">
        <f>IFERROR(IF(B443&lt;&gt;"", IF(AND(INDEX(Paste_Here!D$2:D$610, MATCH(B443, Paste_Here!A$2:A$610, 0))&lt;&gt;"", ISNUMBER(VALUE(INDEX(Paste_Here!D$2:D$610, MATCH(B443, Paste_Here!A$2:A$610, 0))))), INDEX(Paste_Here!D$2:D$610, MATCH(B443, Paste_Here!A$2:A$610, 0)), ""), ""), "")</f>
        <v/>
      </c>
      <c r="FX443" s="66"/>
      <c r="FY443" s="77" t="str">
        <f>IFERROR(IF(B443&lt;&gt;"", IF(AND(INDEX(Paste_Here!G$2:G$610, MATCH(B443, Paste_Here!A$2:A$610, 0))&lt;&gt;"", ISNUMBER(VALUE(INDEX(Paste_Here!G$2:G$610, MATCH(B443, Paste_Here!A$2:A$610, 0))))), INDEX(Paste_Here!G$2:G$610, MATCH(B443, Paste_Here!A$2:A$610, 0)), ""), ""), "")</f>
        <v/>
      </c>
      <c r="FZ443" s="66"/>
      <c r="GA443" s="95"/>
      <c r="GB443" s="66"/>
      <c r="JS443" s="1" t="str" cm="1">
        <f t="array" ref="JS443">IFERROR(INDEX(Paste_Here!$B$2:$B$610, MATCH(0, COUNTIF(JS$4:JS442, Paste_Here!$B$2:$B$610) + IF(Paste_Here!$B$2:$B$610="", 1, 0), 0)), "")</f>
        <v/>
      </c>
      <c r="JT443" s="1" t="str">
        <f>IF(JS443&lt;&gt;"", INDEX(Paste_Here!$A$2:$A$610, MATCH(JS443, Paste_Here!$B$2:$B$610, 0)), "")</f>
        <v/>
      </c>
      <c r="JU443" s="1" t="str">
        <f t="shared" si="71"/>
        <v/>
      </c>
      <c r="JV443" s="1" t="str" cm="1">
        <f t="array" ref="JV443">IFERROR(INDEX($JU$5:$JU$610, MATCH(SMALL(IF($JU$5:$JU$610&lt;&gt;"", COUNTIF($JU$5:$JU$610, "&lt;"&amp;$JU$5:$JU$610)+1), ROW()-ROW($JV$5)+1), COUNTIF($JU$5:$JU$610, "&lt;"&amp;$JU$5:$JU$610)+1, 0)), "")</f>
        <v/>
      </c>
    </row>
    <row r="444" spans="1:282">
      <c r="A444" s="66"/>
      <c r="B444" s="77" t="str">
        <f t="shared" si="62"/>
        <v/>
      </c>
      <c r="C444" s="66"/>
      <c r="D444" s="77" t="str">
        <f>IFERROR(IF(B444&lt;&gt;"", IF(COUNTIF(INDEX(Paste_Here!AS$2:AS$610, MATCH(B444, Paste_Here!A$2:A$610, 0), 0), "yes") &gt; 0, "Yes", IF(COUNTIF(INDEX(Paste_Here!AS$2:AS$610, MATCH(B444, Paste_Here!A$2:A$610, 0), 0), "no") &gt; 0, "No", "")), ""), "")</f>
        <v/>
      </c>
      <c r="E444" s="66"/>
      <c r="F444" s="77" t="str">
        <f t="shared" si="63"/>
        <v/>
      </c>
      <c r="G444" s="66"/>
      <c r="H444" s="77" t="str">
        <f>IFERROR(IF(B444&lt;&gt;"", IF(COUNTIF(INDEX(Paste_Here!AO$2:AR$610, MATCH(B444, Paste_Here!A$2:A$610, 0), 0), "yes") &gt; 0, "Yes", IF(COUNTIF(INDEX(Paste_Here!AO$2:AR$610, MATCH(B444, Paste_Here!A$2:A$610, 0), 0), "no") &gt; 0, "No", "")), ""), "")</f>
        <v/>
      </c>
      <c r="I444" s="66"/>
      <c r="J444" s="77" t="str">
        <f t="shared" si="64"/>
        <v/>
      </c>
      <c r="K444" s="66"/>
      <c r="L444" s="77" t="str">
        <f>IFERROR(IF(B444&lt;&gt;"", IF(ISNUMBER(SEARCH("yes", LOWER(INDEX(Paste_Here!W$2:W$610, MATCH(B444, Paste_Here!A$2:A$610, 0))))), "Yes", IF(ISNUMBER(SEARCH("no", LOWER(INDEX(Paste_Here!W$2:W$610, MATCH(B444, Paste_Here!A$2:A$610, 0))))), "No", "")), ""), "")</f>
        <v/>
      </c>
      <c r="M444" s="66"/>
      <c r="N444" s="77"/>
      <c r="O444" s="66"/>
      <c r="P444" s="77" t="str">
        <f>IFERROR(IF(B444&lt;&gt;"", IF(ISNUMBER(SEARCH("yes", LOWER(INDEX(Paste_Here!V$2:V$610, MATCH(B444, Paste_Here!A$2:A$610, 0))))), "Yes", IF(ISNUMBER(SEARCH("no", LOWER(INDEX(Paste_Here!V$2:V$610, MATCH(B444, Paste_Here!A$2:A$610, 0))))), "No", "")), ""), "")</f>
        <v/>
      </c>
      <c r="Q444" s="66"/>
      <c r="R444" s="77"/>
      <c r="S444" s="66"/>
      <c r="T444" s="77"/>
      <c r="U444" s="66"/>
      <c r="V444" s="66"/>
      <c r="W444" s="77" t="str">
        <f t="shared" si="65"/>
        <v/>
      </c>
      <c r="X444" s="66"/>
      <c r="Y444" s="77" t="str">
        <f>IFERROR(IF(B444&lt;&gt;"", IF(ISNUMBER(SEARCH("Revealed-Potential (Primary Focus)", LOWER(INDEX(Paste_Here!X$2:X$610, MATCH(B444, Paste_Here!A$2:A$610, 0))))), "Rev-Potential: Prim", IF(ISNUMBER(SEARCH("Revealed-Potential (Secondary Focus)", LOWER(INDEX(Paste_Here!X$2:X$610, MATCH(B444, Paste_Here!A$2:A$610, 0))))), "Rev-Potential: Sec", IF(ISNUMBER(SEARCH("Monitoring", LOWER(INDEX(Paste_Here!X$2:X$610, MATCH(B444, Paste_Here!A$2:A$610, 0))))), "Monitoring", IF(ISNUMBER(SEARCH("At-Promise (Secondary Focus)", LOWER(INDEX(Paste_Here!X$2:X$610, MATCH(B444, Paste_Here!A$2:A$610, 0))))), "At-Promise: Sec", IF(ISNUMBER(SEARCH("At-Promise (Primary Focus)", LOWER(INDEX(Paste_Here!X$2:X$610, MATCH(B444, Paste_Here!A$2:A$610, 0))))), "At-Promise: Prim", ""))))), ""), "")</f>
        <v/>
      </c>
      <c r="Z444" s="66"/>
      <c r="AA444" s="77"/>
      <c r="AB444" s="66"/>
      <c r="AC444" s="77" t="str">
        <f>IFERROR(IF(B444&lt;&gt;"", IF(ISNUMBER(SEARCH("Revealed-Potential (Primary Focus)", LOWER(INDEX(Paste_Here!AB$2:AB$610, MATCH(B444, Paste_Here!A$2:A$610, 0))))), "Rev-Potential: Prim", IF(ISNUMBER(SEARCH("Revealed-Potential (Secondary Focus)", LOWER(INDEX(Paste_Here!AB$2:AB$610, MATCH(B444, Paste_Here!A$2:A$610, 0))))), "Rev-Potential: Sec", IF(ISNUMBER(SEARCH("Monitoring", LOWER(INDEX(Paste_Here!AB$2:AB$610, MATCH(B444, Paste_Here!A$2:A$610, 0))))), "Monitoring", IF(ISNUMBER(SEARCH("At-Promise (Secondary Focus)", LOWER(INDEX(Paste_Here!AB$2:AB$610, MATCH(B444, Paste_Here!A$2:A$610, 0))))), "At-Promise: Sec", IF(ISNUMBER(SEARCH("At-Promise (Primary Focus)", LOWER(INDEX(Paste_Here!AB$2:AB$610, MATCH(B444, Paste_Here!A$2:A$610, 0))))), "At-Promise: Prim", ""))))), ""), "")</f>
        <v/>
      </c>
      <c r="AD444" s="66"/>
      <c r="AE444" s="77"/>
      <c r="AF444" s="66"/>
      <c r="AG444" s="77"/>
      <c r="AH444" s="66"/>
      <c r="AI444" s="77"/>
      <c r="AJ444" s="66"/>
      <c r="AK444" s="77"/>
      <c r="AL444" s="66"/>
      <c r="AM444" s="77"/>
      <c r="AN444" s="66"/>
      <c r="AO444" s="77"/>
      <c r="AP444" s="66"/>
      <c r="AQ444" s="77"/>
      <c r="AR444" s="66"/>
      <c r="AS444" s="77"/>
      <c r="AT444" s="66"/>
      <c r="AU444" s="66"/>
      <c r="AV444" s="77" t="str">
        <f t="shared" si="66"/>
        <v/>
      </c>
      <c r="AW444" s="66"/>
      <c r="AX444" s="77" t="str">
        <f>IFERROR(IF(B444&lt;&gt;"", IF(AND(INDEX(Paste_Here!AC$2:AC$610, MATCH(B444, Paste_Here!A$2:A$610, 0))&lt;&gt;"", ISNUMBER(VALUE(INDEX(Paste_Here!AC$2:AC$610, MATCH(B444, Paste_Here!A$2:A$610, 0))))), INDEX(Paste_Here!AC$2:AC$610, MATCH(B444, Paste_Here!A$2:A$610, 0)), ""), ""), "")</f>
        <v/>
      </c>
      <c r="AY444" s="66"/>
      <c r="AZ444" s="77" t="str">
        <f>IFERROR(IF(B444&lt;&gt;"", IF(AND(INDEX(Paste_Here!AD$2:AD$610, MATCH(B444, Paste_Here!A$2:A$610, 0))&lt;&gt;"", ISNUMBER(VALUE(INDEX(Paste_Here!AD$2:AD$610, MATCH(B444, Paste_Here!A$2:A$610, 0))))), TEXT(ROUND(VALUE(INDEX(Paste_Here!AD$2:AD$610, MATCH(B444, Paste_Here!A$2:A$610, 0))), 2), "0.00"), ""), ""), "")</f>
        <v/>
      </c>
      <c r="BA444" s="66"/>
      <c r="BB444" s="77" t="str">
        <f>IFERROR(IF(B444&lt;&gt;"", IF(LOWER(INDEX(Paste_Here!AE$2:AE$610, MATCH(B444, Paste_Here!A$2:A$610, 0)))="approaching expectations", "Approaching", IF(LOWER(INDEX(Paste_Here!AE$2:AE$610, MATCH(B444, Paste_Here!A$2:A$610, 0)))="met expectations", "Met", IF(LOWER(INDEX(Paste_Here!AE$2:AE$610, MATCH(B444, Paste_Here!A$2:A$610, 0)))="exceeded expectations", "Exceeded", IF(LOWER(INDEX(Paste_Here!AE$2:AE$610, MATCH(B444, Paste_Here!A$2:A$610, 0)))="below expectations", "Below", "")))), ""), "")</f>
        <v/>
      </c>
      <c r="BC444" s="66"/>
      <c r="BD444" s="77" t="str">
        <f>IFERROR(IF(B444&lt;&gt;"", IF(AND(INDEX(Paste_Here!T$2:T$610, MATCH(B444, Paste_Here!A$2:A$610, 0))&lt;&gt;"", ISNUMBER(VALUE(INDEX(Paste_Here!T$2:T$610, MATCH(B444, Paste_Here!A$2:A$610, 0))))), INDEX(Paste_Here!T$2:T$610, MATCH(B444, Paste_Here!A$2:A$610, 0)), ""), ""), "")</f>
        <v/>
      </c>
      <c r="BE444" s="66"/>
      <c r="BF444" s="77"/>
      <c r="BG444" s="66"/>
      <c r="BH444" s="77"/>
      <c r="BI444" s="66"/>
      <c r="BJ444" s="77"/>
      <c r="BK444" s="66"/>
      <c r="BL444" s="77" t="str">
        <f>IFERROR(IF(B444&lt;&gt;"", IF(AND(INDEX(Paste_Here!N$2:N$610, MATCH(B444, Paste_Here!A$2:A$610, 0))&lt;&gt;"", ISNUMBER(VALUE(INDEX(Paste_Here!N$2:N$610, MATCH(B444, Paste_Here!A$2:A$610, 0))))), INDEX(Paste_Here!N$2:N$610, MATCH(B444, Paste_Here!A$2:A$610, 0)), ""), ""), "")</f>
        <v/>
      </c>
      <c r="BM444" s="66"/>
      <c r="BN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BO444" s="66"/>
      <c r="BP444" s="77" t="str" cm="1">
        <f t="array" aca="1" ref="BP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BQ444" s="66"/>
      <c r="BR444" s="66"/>
      <c r="BS444" s="77"/>
      <c r="BT444" s="66"/>
      <c r="BU444" s="77"/>
      <c r="BV444" s="66"/>
      <c r="BW444" s="77"/>
      <c r="BX444" s="66"/>
      <c r="BY444" s="77"/>
      <c r="BZ444" s="66"/>
      <c r="CA444" s="77"/>
      <c r="CB444" s="66"/>
      <c r="CC444" s="77"/>
      <c r="CD444" s="66"/>
      <c r="CE444" s="77"/>
      <c r="CF444" s="66"/>
      <c r="CG444" s="77"/>
      <c r="CH444" s="66"/>
      <c r="CI444" s="77"/>
      <c r="CJ444" s="66"/>
      <c r="CK444" s="77"/>
      <c r="CL444" s="66"/>
      <c r="CM444" s="77"/>
      <c r="CN444" s="66"/>
      <c r="CO444" s="66"/>
      <c r="CP444" s="77" t="str">
        <f t="shared" si="67"/>
        <v/>
      </c>
      <c r="CQ444" s="66"/>
      <c r="CR444" s="77" t="str">
        <f>IFERROR(IF(B444&lt;&gt;"", IF(AND(INDEX(Paste_Here!Y$2:Y$610, MATCH(B444, Paste_Here!A$2:A$610, 0))&lt;&gt;"", ISNUMBER(VALUE(INDEX(Paste_Here!Y$2:Y$610, MATCH(B444, Paste_Here!A$2:A$610, 0))))), INDEX(Paste_Here!Y$2:Y$610, MATCH(B444, Paste_Here!A$2:A$610, 0)), ""), ""), "")</f>
        <v/>
      </c>
      <c r="CS444" s="66"/>
      <c r="CT444" s="77" t="str">
        <f>IFERROR(IF(B444&lt;&gt;"", IF(AND(INDEX(Paste_Here!AA$2:AA$610, MATCH(B444, Paste_Here!A$2:A$610, 0))&lt;&gt;"", ISNUMBER(--INDEX(Paste_Here!AA$2:AA$610, MATCH(B444, Paste_Here!A$2:A$610, 0)))), TEXT(ROUND(--INDEX(Paste_Here!AA$2:AA$610, MATCH(B444, Paste_Here!A$2:A$610, 0)), 2), "0.00"), ""), ""), "")</f>
        <v/>
      </c>
      <c r="CU444" s="66"/>
      <c r="CV444" s="77" t="str">
        <f>IFERROR(IF(B444&lt;&gt;"", IF(LOWER(INDEX(Paste_Here!Z$2:Z$610, MATCH(B444, Paste_Here!A$2:A$610, 0)))="approaching expectations", "Approaching", IF(LOWER(INDEX(Paste_Here!Z$2:Z$610, MATCH(B444, Paste_Here!A$2:A$610, 0)))="met expectations", "Met", IF(LOWER(INDEX(Paste_Here!Z$2:Z$610, MATCH(B444, Paste_Here!A$2:A$610, 0)))="exceeded expectations", "Exceeded", IF(LOWER(INDEX(Paste_Here!Z$2:Z$610, MATCH(B444, Paste_Here!A$2:A$610, 0)))="below expectations", "Below", "")))), ""), "")</f>
        <v/>
      </c>
      <c r="CW444" s="66"/>
      <c r="CX444" s="77"/>
      <c r="CY444" s="66"/>
      <c r="CZ444" s="77" t="str">
        <f>IFERROR(IF(B444&lt;&gt;"", IF(AND(INDEX(Paste_Here!AL$2:AL$610, MATCH(B444, Paste_Here!A$2:A$610, 0))&lt;&gt;"", ISNUMBER(VALUE(INDEX(Paste_Here!AL$2:AL$610, MATCH(B444, Paste_Here!A$2:A$610, 0))))), INDEX(Paste_Here!AL$2:AL$610, MATCH(B444, Paste_Here!A$2:A$610, 0)), ""), ""), "")</f>
        <v/>
      </c>
      <c r="DA444" s="66"/>
      <c r="DB444" s="77" t="str">
        <f>IFERROR(IF(B444&lt;&gt;"", IF(ISNUMBER(SEARCH("highrisk", LOWER(INDEX(Paste_Here!AM$2:AM$610, MATCH(B444, Paste_Here!A$2:A$610, 0))))), "High Risk", IF(ISNUMBER(SEARCH("lowrisk", LOWER(INDEX(Paste_Here!AM$2:AM$610, MATCH(B444, Paste_Here!A$2:A$610, 0))))), "Low Risk", IF(ISNUMBER(SEARCH("somerisk", LOWER(INDEX(Paste_Here!AM$2:AM$610, MATCH(B444, Paste_Here!A$2:A$610, 0))))), "Some Risk", ""))), ""), "")</f>
        <v/>
      </c>
      <c r="DC444" s="66"/>
      <c r="DD444" s="77" t="str">
        <f>IFERROR(IF(B444&lt;&gt;"", IF(AND(INDEX(Paste_Here!AN$2:AN$610, MATCH(B444, Paste_Here!A$2:A$610, 0))&lt;&gt;"", ISNUMBER(VALUE(INDEX(Paste_Here!AN$2:AN$610, MATCH(B444, Paste_Here!A$2:A$610, 0))))), INDEX(Paste_Here!AN$2:AN$610, MATCH(B444, Paste_Here!A$2:A$610, 0)), ""), ""), "")</f>
        <v/>
      </c>
      <c r="DE444" s="66"/>
      <c r="DF444" s="77" t="str">
        <f>IFERROR(IF(B444&lt;&gt;"", IF(AND(INDEX(Paste_Here!Q$2:Q$610, MATCH(B444, Paste_Here!A$2:A$610, 0))&lt;&gt;"", ISNUMBER(VALUE(INDEX(Paste_Here!Q$2:Q$610, MATCH(B444, Paste_Here!A$2:A$610, 0))))), INDEX(Paste_Here!Q$2:Q$610, MATCH(B444, Paste_Here!A$2:A$610, 0)), ""), ""), "")</f>
        <v/>
      </c>
      <c r="DG444" s="66"/>
      <c r="DH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DI444" s="66"/>
      <c r="DJ444" s="77" t="str" cm="1">
        <f t="array" aca="1" ref="DJ444" ca="1">IFERROR(VALUE(IF(ISNUMBER(SEARCH("EM", INDEX(Paste_Here!S$2:S$500, MATCH(B444, Paste_Here!A$2:A$500, 0)))), "-" &amp;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f>
        <v/>
      </c>
      <c r="DK444" s="66"/>
      <c r="DL444" s="66"/>
      <c r="DM444" s="77" t="str">
        <f t="shared" si="68"/>
        <v/>
      </c>
      <c r="DN444" s="66"/>
      <c r="DO444" s="77" t="str">
        <f>IFERROR(IF(B444&lt;&gt;"", IF(AND(INDEX(Paste_Here!AF$2:AF$610, MATCH(B444, Paste_Here!A$2:A$610, 0))&lt;&gt;"", ISNUMBER(VALUE(INDEX(Paste_Here!AF$2:AF$610, MATCH(B444, Paste_Here!A$2:A$610, 0))))), INDEX(Paste_Here!AF$2:AF$610, MATCH(B444, Paste_Here!A$2:A$610, 0)), ""), ""), "")</f>
        <v/>
      </c>
      <c r="DP444" s="66"/>
      <c r="DQ444" s="77" t="str">
        <f>IFERROR(IF(B444&lt;&gt;"", IF(AND(INDEX(Paste_Here!AG$2:AG$610, MATCH(B444, Paste_Here!A$2:A$610, 0))&lt;&gt;"", ISNUMBER(--INDEX(Paste_Here!AG$2:AG$610, MATCH(B444, Paste_Here!A$2:A$610, 0)))), TEXT(ROUND(--INDEX(Paste_Here!AG$2:AG$610, MATCH(B444, Paste_Here!A$2:A$610, 0)), 2), "0.00"), ""), ""), "")</f>
        <v/>
      </c>
      <c r="DR444" s="66"/>
      <c r="DS444" s="77" t="str">
        <f>IFERROR(IF(B444&lt;&gt;"", IF(LOWER(INDEX(Paste_Here!AH$2:AH$610, MATCH(B444, Paste_Here!A$2:A$610, 0)))="approaching expectations", "Approaching", IF(LOWER(INDEX(Paste_Here!AH$2:AH$610, MATCH(B444, Paste_Here!A$2:A$610, 0)))="met expectations", "Met", IF(LOWER(INDEX(Paste_Here!AH$2:AH$610, MATCH(B444, Paste_Here!A$2:A$610, 0)))="exceeded expectations", "Exceeded", IF(LOWER(INDEX(Paste_Here!AH$2:AH$610, MATCH(B444, Paste_Here!A$2:A$610, 0)))="below expectations", "Below", "")))), ""), "")</f>
        <v/>
      </c>
      <c r="DT444" s="66"/>
      <c r="DU444" s="77" t="str">
        <f>IFERROR(IF(B444&lt;&gt;"", IF(AND(INDEX(Paste_Here!U$2:U$610, MATCH(B444, Paste_Here!A$2:A$610, 0))&lt;&gt;"", ISNUMBER(VALUE(INDEX(Paste_Here!U$2:U$610, MATCH(B444, Paste_Here!A$2:A$610, 0))))), INDEX(Paste_Here!U$2:U$610, MATCH(B444, Paste_Here!A$2:A$610, 0)), ""), ""), "")</f>
        <v/>
      </c>
      <c r="DV444" s="66"/>
      <c r="DW444" s="77"/>
      <c r="DX444" s="66"/>
      <c r="DY444" s="77" t="str">
        <f>IFERROR(IF(B444&lt;&gt;"", IF(AND(INDEX(Paste_Here!AI$2:AI$610, MATCH(B444, Paste_Here!A$2:A$610, 0))&lt;&gt;"", ISNUMBER(VALUE(INDEX(Paste_Here!AI$2:AI$610, MATCH(B444, Paste_Here!A$2:A$610, 0))))), INDEX(Paste_Here!AI$2:AI$610, MATCH(B444, Paste_Here!A$2:A$610, 0)), ""), ""), "")</f>
        <v/>
      </c>
      <c r="DZ444" s="66"/>
      <c r="EA444" s="77" t="str">
        <f>IFERROR(IF(B444&lt;&gt;"", IF(AND(INDEX(Paste_Here!AJ$2:AJ$610, MATCH(B444, Paste_Here!A$2:A$610, 0))&lt;&gt;"", ISNUMBER(--INDEX(Paste_Here!AJ$2:AJ$610, MATCH(B444, Paste_Here!A$2:A$610, 0)))), TEXT(ROUND(--INDEX(Paste_Here!AJ$2:AJ$610, MATCH(B444, Paste_Here!A$2:A$610, 0)), 2), "0.00"), ""), ""), "")</f>
        <v/>
      </c>
      <c r="EB444" s="66"/>
      <c r="EC444" s="77" t="str">
        <f>IFERROR(IF(B444&lt;&gt;"", IF(LOWER(INDEX(Paste_Here!AK$2:AK$610, MATCH(B444, Paste_Here!A$2:A$610, 0)))="approaching expectations", "Approaching", IF(LOWER(INDEX(Paste_Here!AK$2:AK$610, MATCH(B444, Paste_Here!A$2:A$610, 0)))="met expectations", "Met", IF(LOWER(INDEX(Paste_Here!AK$2:AK$610, MATCH(B444, Paste_Here!A$2:A$610, 0)))="exceeded expectations", "Exceeded", IF(LOWER(INDEX(Paste_Here!AK$2:AK$610, MATCH(B444, Paste_Here!A$2:A$610, 0)))="below expectations", "Below", "")))), ""), "")</f>
        <v/>
      </c>
      <c r="ED444" s="66"/>
      <c r="EE444" s="77"/>
      <c r="EF444" s="66"/>
      <c r="EG444" s="77"/>
      <c r="EH444" s="66"/>
      <c r="EI444" s="66"/>
      <c r="EJ444" s="77" t="str">
        <f t="shared" si="69"/>
        <v/>
      </c>
      <c r="EK444" s="66"/>
      <c r="EL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EM444" s="66"/>
      <c r="EN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EO444" s="66"/>
      <c r="EP444" s="77"/>
      <c r="EQ444" s="66"/>
      <c r="ER444" s="77" t="str">
        <f>IFERROR(IF(B444&lt;&gt;"", IF(AND(INDEX(Paste_Here!AT$2:AT$610, MATCH(B444, Paste_Here!A$2:A$610, 0))&lt;&gt;"", ISNUMBER(VALUE(INDEX(Paste_Here!AT$2:AT$610, MATCH(B444, Paste_Here!A$2:A$610, 0))))), INDEX(Paste_Here!AT$2:AT$610, MATCH(B444, Paste_Here!A$2:A$610, 0)), ""), ""), "")</f>
        <v/>
      </c>
      <c r="ES444" s="66"/>
      <c r="ET444" s="77" t="str">
        <f>IFERROR(IF(B444&lt;&gt;"", IF(AND(INDEX(Paste_Here!AV$2:AV$610, MATCH(B444, Paste_Here!A$2:A$610, 0))&lt;&gt;"", ISNUMBER(VALUE(INDEX(Paste_Here!AV$2:AV$610, MATCH(B444, Paste_Here!A$2:A$610, 0))))), INDEX(Paste_Here!AV$2:AV$610, MATCH(B444, Paste_Here!A$2:A$610, 0)), ""), ""), "")</f>
        <v/>
      </c>
      <c r="EU444" s="66"/>
      <c r="EV444" s="77"/>
      <c r="EW444" s="66"/>
      <c r="EX444" s="77" t="str">
        <f>IFERROR(IF(B444&lt;&gt;"", IF(AND(INDEX(Paste_Here!AU$2:AU$610, MATCH(B444, Paste_Here!A$2:A$610, 0))&lt;&gt;"", ISNUMBER(VALUE(INDEX(Paste_Here!AU$2:AU$610, MATCH(B444, Paste_Here!A$2:A$610, 0))))), INDEX(Paste_Here!AU$2:AU$610, MATCH(B444, Paste_Here!A$2:A$610, 0)), ""), ""), "")</f>
        <v/>
      </c>
      <c r="EY444" s="66"/>
      <c r="EZ444" s="77" t="str">
        <f>IFERROR(IF(B444&lt;&gt;"", IF(AND(INDEX(Paste_Here!AW$2:AW$610, MATCH(B444, Paste_Here!A$2:A$610, 0))&lt;&gt;"", ISNUMBER(VALUE(INDEX(Paste_Here!AW$2:AW$610, MATCH(B444, Paste_Here!A$2:A$610, 0))))), INDEX(Paste_Here!AW$2:AW$610, MATCH(B444, Paste_Here!A$2:A$610, 0)), ""), ""), "")</f>
        <v/>
      </c>
      <c r="FA444" s="66"/>
      <c r="FB444" s="77"/>
      <c r="FC444" s="66"/>
      <c r="FD444" s="77"/>
      <c r="FE444" s="66"/>
      <c r="FF444" s="66"/>
      <c r="FG444" s="77" t="str">
        <f t="shared" si="70"/>
        <v/>
      </c>
      <c r="FH444" s="66"/>
      <c r="FI444" s="77" t="str">
        <f>IFERROR(IF(B444&lt;&gt;"", IF(ISNUMBER(SEARCH("s", LOWER(INDEX(Paste_Here!M$2:M$610, MATCH(B444, Paste_Here!A$2:A$610, 0))))), "Yes", IF(INDEX(Paste_Here!M$2:M$610, MATCH(B444, Paste_Here!A$2:A$610, 0))&lt;&gt;"", "No", "")), ""), "")</f>
        <v/>
      </c>
      <c r="FJ444" s="66"/>
      <c r="FK444" s="77" t="str">
        <f>IFERROR(IF(B444&lt;&gt;"", IF(ISNUMBER(SEARCH("yes", LOWER(INDEX(Paste_Here!F$2:F$610, MATCH(B444, Paste_Here!A$2:A$610, 0))))), "Yes", IF(ISNUMBER(SEARCH("no", LOWER(INDEX(Paste_Here!F$2:F$610, MATCH(B444, Paste_Here!A$2:A$610, 0))))), "No", "")), ""), "")</f>
        <v/>
      </c>
      <c r="FL444" s="66"/>
      <c r="FM444" s="77" t="str">
        <f>IFERROR(IF(B444&lt;&gt;"", IF(ISNUMBER(SEARCH("english language learner", LOWER(INDEX(Paste_Here!C$2:C$610, MATCH(B444, Paste_Here!A$2:A$610, 0))))), "Yes", ""), ""), "")</f>
        <v/>
      </c>
      <c r="FN444" s="66"/>
      <c r="FO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FP444" s="66"/>
      <c r="FQ444" s="77" t="str">
        <f>IFERROR(IF(B444&lt;&gt;"", IF(ISNUMBER(SEARCH("yes", LOWER(INDEX(Paste_Here!L$2:L$610, MATCH(B444, Paste_Here!A$2:A$610, 0))))), "Yes", IF(ISNUMBER(SEARCH("no", LOWER(INDEX(Paste_Here!L$2:L$610, MATCH(B444, Paste_Here!A$2:A$610, 0))))), "No", "")), ""), "")</f>
        <v/>
      </c>
      <c r="FR444" s="66"/>
      <c r="FS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FT444" s="66"/>
      <c r="FU444" s="77"/>
      <c r="FV444" s="66"/>
      <c r="FW444" s="77" t="str">
        <f>IFERROR(IF(B444&lt;&gt;"", IF(AND(INDEX(Paste_Here!D$2:D$610, MATCH(B444, Paste_Here!A$2:A$610, 0))&lt;&gt;"", ISNUMBER(VALUE(INDEX(Paste_Here!D$2:D$610, MATCH(B444, Paste_Here!A$2:A$610, 0))))), INDEX(Paste_Here!D$2:D$610, MATCH(B444, Paste_Here!A$2:A$610, 0)), ""), ""), "")</f>
        <v/>
      </c>
      <c r="FX444" s="66"/>
      <c r="FY444" s="77" t="str">
        <f>IFERROR(IF(B444&lt;&gt;"", IF(AND(INDEX(Paste_Here!G$2:G$610, MATCH(B444, Paste_Here!A$2:A$610, 0))&lt;&gt;"", ISNUMBER(VALUE(INDEX(Paste_Here!G$2:G$610, MATCH(B444, Paste_Here!A$2:A$610, 0))))), INDEX(Paste_Here!G$2:G$610, MATCH(B444, Paste_Here!A$2:A$610, 0)), ""), ""), "")</f>
        <v/>
      </c>
      <c r="FZ444" s="66"/>
      <c r="GA444" s="95"/>
      <c r="GB444" s="66"/>
      <c r="JS444" s="1" t="str" cm="1">
        <f t="array" ref="JS444">IFERROR(INDEX(Paste_Here!$B$2:$B$610, MATCH(0, COUNTIF(JS$4:JS443, Paste_Here!$B$2:$B$610) + IF(Paste_Here!$B$2:$B$610="", 1, 0), 0)), "")</f>
        <v/>
      </c>
      <c r="JT444" s="1" t="str">
        <f>IF(JS444&lt;&gt;"", INDEX(Paste_Here!$A$2:$A$610, MATCH(JS444, Paste_Here!$B$2:$B$610, 0)), "")</f>
        <v/>
      </c>
      <c r="JU444" s="1" t="str">
        <f t="shared" si="71"/>
        <v/>
      </c>
      <c r="JV444" s="1" t="str" cm="1">
        <f t="array" ref="JV444">IFERROR(INDEX($JU$5:$JU$610, MATCH(SMALL(IF($JU$5:$JU$610&lt;&gt;"", COUNTIF($JU$5:$JU$610, "&lt;"&amp;$JU$5:$JU$610)+1), ROW()-ROW($JV$5)+1), COUNTIF($JU$5:$JU$610, "&lt;"&amp;$JU$5:$JU$610)+1, 0)), "")</f>
        <v/>
      </c>
    </row>
    <row r="445" spans="1:282">
      <c r="A445" s="66"/>
      <c r="B445" s="77" t="str">
        <f t="shared" si="62"/>
        <v/>
      </c>
      <c r="C445" s="66"/>
      <c r="D445" s="77" t="str">
        <f>IFERROR(IF(B445&lt;&gt;"", IF(COUNTIF(INDEX(Paste_Here!AS$2:AS$610, MATCH(B445, Paste_Here!A$2:A$610, 0), 0), "yes") &gt; 0, "Yes", IF(COUNTIF(INDEX(Paste_Here!AS$2:AS$610, MATCH(B445, Paste_Here!A$2:A$610, 0), 0), "no") &gt; 0, "No", "")), ""), "")</f>
        <v/>
      </c>
      <c r="E445" s="66"/>
      <c r="F445" s="77" t="str">
        <f t="shared" si="63"/>
        <v/>
      </c>
      <c r="G445" s="66"/>
      <c r="H445" s="77" t="str">
        <f>IFERROR(IF(B445&lt;&gt;"", IF(COUNTIF(INDEX(Paste_Here!AO$2:AR$610, MATCH(B445, Paste_Here!A$2:A$610, 0), 0), "yes") &gt; 0, "Yes", IF(COUNTIF(INDEX(Paste_Here!AO$2:AR$610, MATCH(B445, Paste_Here!A$2:A$610, 0), 0), "no") &gt; 0, "No", "")), ""), "")</f>
        <v/>
      </c>
      <c r="I445" s="66"/>
      <c r="J445" s="77" t="str">
        <f t="shared" si="64"/>
        <v/>
      </c>
      <c r="K445" s="66"/>
      <c r="L445" s="77" t="str">
        <f>IFERROR(IF(B445&lt;&gt;"", IF(ISNUMBER(SEARCH("yes", LOWER(INDEX(Paste_Here!W$2:W$610, MATCH(B445, Paste_Here!A$2:A$610, 0))))), "Yes", IF(ISNUMBER(SEARCH("no", LOWER(INDEX(Paste_Here!W$2:W$610, MATCH(B445, Paste_Here!A$2:A$610, 0))))), "No", "")), ""), "")</f>
        <v/>
      </c>
      <c r="M445" s="66"/>
      <c r="N445" s="77"/>
      <c r="O445" s="66"/>
      <c r="P445" s="77" t="str">
        <f>IFERROR(IF(B445&lt;&gt;"", IF(ISNUMBER(SEARCH("yes", LOWER(INDEX(Paste_Here!V$2:V$610, MATCH(B445, Paste_Here!A$2:A$610, 0))))), "Yes", IF(ISNUMBER(SEARCH("no", LOWER(INDEX(Paste_Here!V$2:V$610, MATCH(B445, Paste_Here!A$2:A$610, 0))))), "No", "")), ""), "")</f>
        <v/>
      </c>
      <c r="Q445" s="66"/>
      <c r="R445" s="77"/>
      <c r="S445" s="66"/>
      <c r="T445" s="77"/>
      <c r="U445" s="66"/>
      <c r="V445" s="66"/>
      <c r="W445" s="77" t="str">
        <f t="shared" si="65"/>
        <v/>
      </c>
      <c r="X445" s="66"/>
      <c r="Y445" s="77" t="str">
        <f>IFERROR(IF(B445&lt;&gt;"", IF(ISNUMBER(SEARCH("Revealed-Potential (Primary Focus)", LOWER(INDEX(Paste_Here!X$2:X$610, MATCH(B445, Paste_Here!A$2:A$610, 0))))), "Rev-Potential: Prim", IF(ISNUMBER(SEARCH("Revealed-Potential (Secondary Focus)", LOWER(INDEX(Paste_Here!X$2:X$610, MATCH(B445, Paste_Here!A$2:A$610, 0))))), "Rev-Potential: Sec", IF(ISNUMBER(SEARCH("Monitoring", LOWER(INDEX(Paste_Here!X$2:X$610, MATCH(B445, Paste_Here!A$2:A$610, 0))))), "Monitoring", IF(ISNUMBER(SEARCH("At-Promise (Secondary Focus)", LOWER(INDEX(Paste_Here!X$2:X$610, MATCH(B445, Paste_Here!A$2:A$610, 0))))), "At-Promise: Sec", IF(ISNUMBER(SEARCH("At-Promise (Primary Focus)", LOWER(INDEX(Paste_Here!X$2:X$610, MATCH(B445, Paste_Here!A$2:A$610, 0))))), "At-Promise: Prim", ""))))), ""), "")</f>
        <v/>
      </c>
      <c r="Z445" s="66"/>
      <c r="AA445" s="77"/>
      <c r="AB445" s="66"/>
      <c r="AC445" s="77" t="str">
        <f>IFERROR(IF(B445&lt;&gt;"", IF(ISNUMBER(SEARCH("Revealed-Potential (Primary Focus)", LOWER(INDEX(Paste_Here!AB$2:AB$610, MATCH(B445, Paste_Here!A$2:A$610, 0))))), "Rev-Potential: Prim", IF(ISNUMBER(SEARCH("Revealed-Potential (Secondary Focus)", LOWER(INDEX(Paste_Here!AB$2:AB$610, MATCH(B445, Paste_Here!A$2:A$610, 0))))), "Rev-Potential: Sec", IF(ISNUMBER(SEARCH("Monitoring", LOWER(INDEX(Paste_Here!AB$2:AB$610, MATCH(B445, Paste_Here!A$2:A$610, 0))))), "Monitoring", IF(ISNUMBER(SEARCH("At-Promise (Secondary Focus)", LOWER(INDEX(Paste_Here!AB$2:AB$610, MATCH(B445, Paste_Here!A$2:A$610, 0))))), "At-Promise: Sec", IF(ISNUMBER(SEARCH("At-Promise (Primary Focus)", LOWER(INDEX(Paste_Here!AB$2:AB$610, MATCH(B445, Paste_Here!A$2:A$610, 0))))), "At-Promise: Prim", ""))))), ""), "")</f>
        <v/>
      </c>
      <c r="AD445" s="66"/>
      <c r="AE445" s="77"/>
      <c r="AF445" s="66"/>
      <c r="AG445" s="77"/>
      <c r="AH445" s="66"/>
      <c r="AI445" s="77"/>
      <c r="AJ445" s="66"/>
      <c r="AK445" s="77"/>
      <c r="AL445" s="66"/>
      <c r="AM445" s="77"/>
      <c r="AN445" s="66"/>
      <c r="AO445" s="77"/>
      <c r="AP445" s="66"/>
      <c r="AQ445" s="77"/>
      <c r="AR445" s="66"/>
      <c r="AS445" s="77"/>
      <c r="AT445" s="66"/>
      <c r="AU445" s="66"/>
      <c r="AV445" s="77" t="str">
        <f t="shared" si="66"/>
        <v/>
      </c>
      <c r="AW445" s="66"/>
      <c r="AX445" s="77" t="str">
        <f>IFERROR(IF(B445&lt;&gt;"", IF(AND(INDEX(Paste_Here!AC$2:AC$610, MATCH(B445, Paste_Here!A$2:A$610, 0))&lt;&gt;"", ISNUMBER(VALUE(INDEX(Paste_Here!AC$2:AC$610, MATCH(B445, Paste_Here!A$2:A$610, 0))))), INDEX(Paste_Here!AC$2:AC$610, MATCH(B445, Paste_Here!A$2:A$610, 0)), ""), ""), "")</f>
        <v/>
      </c>
      <c r="AY445" s="66"/>
      <c r="AZ445" s="77" t="str">
        <f>IFERROR(IF(B445&lt;&gt;"", IF(AND(INDEX(Paste_Here!AD$2:AD$610, MATCH(B445, Paste_Here!A$2:A$610, 0))&lt;&gt;"", ISNUMBER(VALUE(INDEX(Paste_Here!AD$2:AD$610, MATCH(B445, Paste_Here!A$2:A$610, 0))))), TEXT(ROUND(VALUE(INDEX(Paste_Here!AD$2:AD$610, MATCH(B445, Paste_Here!A$2:A$610, 0))), 2), "0.00"), ""), ""), "")</f>
        <v/>
      </c>
      <c r="BA445" s="66"/>
      <c r="BB445" s="77" t="str">
        <f>IFERROR(IF(B445&lt;&gt;"", IF(LOWER(INDEX(Paste_Here!AE$2:AE$610, MATCH(B445, Paste_Here!A$2:A$610, 0)))="approaching expectations", "Approaching", IF(LOWER(INDEX(Paste_Here!AE$2:AE$610, MATCH(B445, Paste_Here!A$2:A$610, 0)))="met expectations", "Met", IF(LOWER(INDEX(Paste_Here!AE$2:AE$610, MATCH(B445, Paste_Here!A$2:A$610, 0)))="exceeded expectations", "Exceeded", IF(LOWER(INDEX(Paste_Here!AE$2:AE$610, MATCH(B445, Paste_Here!A$2:A$610, 0)))="below expectations", "Below", "")))), ""), "")</f>
        <v/>
      </c>
      <c r="BC445" s="66"/>
      <c r="BD445" s="77" t="str">
        <f>IFERROR(IF(B445&lt;&gt;"", IF(AND(INDEX(Paste_Here!T$2:T$610, MATCH(B445, Paste_Here!A$2:A$610, 0))&lt;&gt;"", ISNUMBER(VALUE(INDEX(Paste_Here!T$2:T$610, MATCH(B445, Paste_Here!A$2:A$610, 0))))), INDEX(Paste_Here!T$2:T$610, MATCH(B445, Paste_Here!A$2:A$610, 0)), ""), ""), "")</f>
        <v/>
      </c>
      <c r="BE445" s="66"/>
      <c r="BF445" s="77"/>
      <c r="BG445" s="66"/>
      <c r="BH445" s="77"/>
      <c r="BI445" s="66"/>
      <c r="BJ445" s="77"/>
      <c r="BK445" s="66"/>
      <c r="BL445" s="77" t="str">
        <f>IFERROR(IF(B445&lt;&gt;"", IF(AND(INDEX(Paste_Here!N$2:N$610, MATCH(B445, Paste_Here!A$2:A$610, 0))&lt;&gt;"", ISNUMBER(VALUE(INDEX(Paste_Here!N$2:N$610, MATCH(B445, Paste_Here!A$2:A$610, 0))))), INDEX(Paste_Here!N$2:N$610, MATCH(B445, Paste_Here!A$2:A$610, 0)), ""), ""), "")</f>
        <v/>
      </c>
      <c r="BM445" s="66"/>
      <c r="BN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BO445" s="66"/>
      <c r="BP445" s="77" t="str" cm="1">
        <f t="array" aca="1" ref="BP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BQ445" s="66"/>
      <c r="BR445" s="66"/>
      <c r="BS445" s="77"/>
      <c r="BT445" s="66"/>
      <c r="BU445" s="77"/>
      <c r="BV445" s="66"/>
      <c r="BW445" s="77"/>
      <c r="BX445" s="66"/>
      <c r="BY445" s="77"/>
      <c r="BZ445" s="66"/>
      <c r="CA445" s="77"/>
      <c r="CB445" s="66"/>
      <c r="CC445" s="77"/>
      <c r="CD445" s="66"/>
      <c r="CE445" s="77"/>
      <c r="CF445" s="66"/>
      <c r="CG445" s="77"/>
      <c r="CH445" s="66"/>
      <c r="CI445" s="77"/>
      <c r="CJ445" s="66"/>
      <c r="CK445" s="77"/>
      <c r="CL445" s="66"/>
      <c r="CM445" s="77"/>
      <c r="CN445" s="66"/>
      <c r="CO445" s="66"/>
      <c r="CP445" s="77" t="str">
        <f t="shared" si="67"/>
        <v/>
      </c>
      <c r="CQ445" s="66"/>
      <c r="CR445" s="77" t="str">
        <f>IFERROR(IF(B445&lt;&gt;"", IF(AND(INDEX(Paste_Here!Y$2:Y$610, MATCH(B445, Paste_Here!A$2:A$610, 0))&lt;&gt;"", ISNUMBER(VALUE(INDEX(Paste_Here!Y$2:Y$610, MATCH(B445, Paste_Here!A$2:A$610, 0))))), INDEX(Paste_Here!Y$2:Y$610, MATCH(B445, Paste_Here!A$2:A$610, 0)), ""), ""), "")</f>
        <v/>
      </c>
      <c r="CS445" s="66"/>
      <c r="CT445" s="77" t="str">
        <f>IFERROR(IF(B445&lt;&gt;"", IF(AND(INDEX(Paste_Here!AA$2:AA$610, MATCH(B445, Paste_Here!A$2:A$610, 0))&lt;&gt;"", ISNUMBER(--INDEX(Paste_Here!AA$2:AA$610, MATCH(B445, Paste_Here!A$2:A$610, 0)))), TEXT(ROUND(--INDEX(Paste_Here!AA$2:AA$610, MATCH(B445, Paste_Here!A$2:A$610, 0)), 2), "0.00"), ""), ""), "")</f>
        <v/>
      </c>
      <c r="CU445" s="66"/>
      <c r="CV445" s="77" t="str">
        <f>IFERROR(IF(B445&lt;&gt;"", IF(LOWER(INDEX(Paste_Here!Z$2:Z$610, MATCH(B445, Paste_Here!A$2:A$610, 0)))="approaching expectations", "Approaching", IF(LOWER(INDEX(Paste_Here!Z$2:Z$610, MATCH(B445, Paste_Here!A$2:A$610, 0)))="met expectations", "Met", IF(LOWER(INDEX(Paste_Here!Z$2:Z$610, MATCH(B445, Paste_Here!A$2:A$610, 0)))="exceeded expectations", "Exceeded", IF(LOWER(INDEX(Paste_Here!Z$2:Z$610, MATCH(B445, Paste_Here!A$2:A$610, 0)))="below expectations", "Below", "")))), ""), "")</f>
        <v/>
      </c>
      <c r="CW445" s="66"/>
      <c r="CX445" s="77"/>
      <c r="CY445" s="66"/>
      <c r="CZ445" s="77" t="str">
        <f>IFERROR(IF(B445&lt;&gt;"", IF(AND(INDEX(Paste_Here!AL$2:AL$610, MATCH(B445, Paste_Here!A$2:A$610, 0))&lt;&gt;"", ISNUMBER(VALUE(INDEX(Paste_Here!AL$2:AL$610, MATCH(B445, Paste_Here!A$2:A$610, 0))))), INDEX(Paste_Here!AL$2:AL$610, MATCH(B445, Paste_Here!A$2:A$610, 0)), ""), ""), "")</f>
        <v/>
      </c>
      <c r="DA445" s="66"/>
      <c r="DB445" s="77" t="str">
        <f>IFERROR(IF(B445&lt;&gt;"", IF(ISNUMBER(SEARCH("highrisk", LOWER(INDEX(Paste_Here!AM$2:AM$610, MATCH(B445, Paste_Here!A$2:A$610, 0))))), "High Risk", IF(ISNUMBER(SEARCH("lowrisk", LOWER(INDEX(Paste_Here!AM$2:AM$610, MATCH(B445, Paste_Here!A$2:A$610, 0))))), "Low Risk", IF(ISNUMBER(SEARCH("somerisk", LOWER(INDEX(Paste_Here!AM$2:AM$610, MATCH(B445, Paste_Here!A$2:A$610, 0))))), "Some Risk", ""))), ""), "")</f>
        <v/>
      </c>
      <c r="DC445" s="66"/>
      <c r="DD445" s="77" t="str">
        <f>IFERROR(IF(B445&lt;&gt;"", IF(AND(INDEX(Paste_Here!AN$2:AN$610, MATCH(B445, Paste_Here!A$2:A$610, 0))&lt;&gt;"", ISNUMBER(VALUE(INDEX(Paste_Here!AN$2:AN$610, MATCH(B445, Paste_Here!A$2:A$610, 0))))), INDEX(Paste_Here!AN$2:AN$610, MATCH(B445, Paste_Here!A$2:A$610, 0)), ""), ""), "")</f>
        <v/>
      </c>
      <c r="DE445" s="66"/>
      <c r="DF445" s="77" t="str">
        <f>IFERROR(IF(B445&lt;&gt;"", IF(AND(INDEX(Paste_Here!Q$2:Q$610, MATCH(B445, Paste_Here!A$2:A$610, 0))&lt;&gt;"", ISNUMBER(VALUE(INDEX(Paste_Here!Q$2:Q$610, MATCH(B445, Paste_Here!A$2:A$610, 0))))), INDEX(Paste_Here!Q$2:Q$610, MATCH(B445, Paste_Here!A$2:A$610, 0)), ""), ""), "")</f>
        <v/>
      </c>
      <c r="DG445" s="66"/>
      <c r="DH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DI445" s="66"/>
      <c r="DJ445" s="77" t="str" cm="1">
        <f t="array" aca="1" ref="DJ445" ca="1">IFERROR(VALUE(IF(ISNUMBER(SEARCH("EM", INDEX(Paste_Here!S$2:S$500, MATCH(B445, Paste_Here!A$2:A$500, 0)))), "-" &amp;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f>
        <v/>
      </c>
      <c r="DK445" s="66"/>
      <c r="DL445" s="66"/>
      <c r="DM445" s="77" t="str">
        <f t="shared" si="68"/>
        <v/>
      </c>
      <c r="DN445" s="66"/>
      <c r="DO445" s="77" t="str">
        <f>IFERROR(IF(B445&lt;&gt;"", IF(AND(INDEX(Paste_Here!AF$2:AF$610, MATCH(B445, Paste_Here!A$2:A$610, 0))&lt;&gt;"", ISNUMBER(VALUE(INDEX(Paste_Here!AF$2:AF$610, MATCH(B445, Paste_Here!A$2:A$610, 0))))), INDEX(Paste_Here!AF$2:AF$610, MATCH(B445, Paste_Here!A$2:A$610, 0)), ""), ""), "")</f>
        <v/>
      </c>
      <c r="DP445" s="66"/>
      <c r="DQ445" s="77" t="str">
        <f>IFERROR(IF(B445&lt;&gt;"", IF(AND(INDEX(Paste_Here!AG$2:AG$610, MATCH(B445, Paste_Here!A$2:A$610, 0))&lt;&gt;"", ISNUMBER(--INDEX(Paste_Here!AG$2:AG$610, MATCH(B445, Paste_Here!A$2:A$610, 0)))), TEXT(ROUND(--INDEX(Paste_Here!AG$2:AG$610, MATCH(B445, Paste_Here!A$2:A$610, 0)), 2), "0.00"), ""), ""), "")</f>
        <v/>
      </c>
      <c r="DR445" s="66"/>
      <c r="DS445" s="77" t="str">
        <f>IFERROR(IF(B445&lt;&gt;"", IF(LOWER(INDEX(Paste_Here!AH$2:AH$610, MATCH(B445, Paste_Here!A$2:A$610, 0)))="approaching expectations", "Approaching", IF(LOWER(INDEX(Paste_Here!AH$2:AH$610, MATCH(B445, Paste_Here!A$2:A$610, 0)))="met expectations", "Met", IF(LOWER(INDEX(Paste_Here!AH$2:AH$610, MATCH(B445, Paste_Here!A$2:A$610, 0)))="exceeded expectations", "Exceeded", IF(LOWER(INDEX(Paste_Here!AH$2:AH$610, MATCH(B445, Paste_Here!A$2:A$610, 0)))="below expectations", "Below", "")))), ""), "")</f>
        <v/>
      </c>
      <c r="DT445" s="66"/>
      <c r="DU445" s="77" t="str">
        <f>IFERROR(IF(B445&lt;&gt;"", IF(AND(INDEX(Paste_Here!U$2:U$610, MATCH(B445, Paste_Here!A$2:A$610, 0))&lt;&gt;"", ISNUMBER(VALUE(INDEX(Paste_Here!U$2:U$610, MATCH(B445, Paste_Here!A$2:A$610, 0))))), INDEX(Paste_Here!U$2:U$610, MATCH(B445, Paste_Here!A$2:A$610, 0)), ""), ""), "")</f>
        <v/>
      </c>
      <c r="DV445" s="66"/>
      <c r="DW445" s="77"/>
      <c r="DX445" s="66"/>
      <c r="DY445" s="77" t="str">
        <f>IFERROR(IF(B445&lt;&gt;"", IF(AND(INDEX(Paste_Here!AI$2:AI$610, MATCH(B445, Paste_Here!A$2:A$610, 0))&lt;&gt;"", ISNUMBER(VALUE(INDEX(Paste_Here!AI$2:AI$610, MATCH(B445, Paste_Here!A$2:A$610, 0))))), INDEX(Paste_Here!AI$2:AI$610, MATCH(B445, Paste_Here!A$2:A$610, 0)), ""), ""), "")</f>
        <v/>
      </c>
      <c r="DZ445" s="66"/>
      <c r="EA445" s="77" t="str">
        <f>IFERROR(IF(B445&lt;&gt;"", IF(AND(INDEX(Paste_Here!AJ$2:AJ$610, MATCH(B445, Paste_Here!A$2:A$610, 0))&lt;&gt;"", ISNUMBER(--INDEX(Paste_Here!AJ$2:AJ$610, MATCH(B445, Paste_Here!A$2:A$610, 0)))), TEXT(ROUND(--INDEX(Paste_Here!AJ$2:AJ$610, MATCH(B445, Paste_Here!A$2:A$610, 0)), 2), "0.00"), ""), ""), "")</f>
        <v/>
      </c>
      <c r="EB445" s="66"/>
      <c r="EC445" s="77" t="str">
        <f>IFERROR(IF(B445&lt;&gt;"", IF(LOWER(INDEX(Paste_Here!AK$2:AK$610, MATCH(B445, Paste_Here!A$2:A$610, 0)))="approaching expectations", "Approaching", IF(LOWER(INDEX(Paste_Here!AK$2:AK$610, MATCH(B445, Paste_Here!A$2:A$610, 0)))="met expectations", "Met", IF(LOWER(INDEX(Paste_Here!AK$2:AK$610, MATCH(B445, Paste_Here!A$2:A$610, 0)))="exceeded expectations", "Exceeded", IF(LOWER(INDEX(Paste_Here!AK$2:AK$610, MATCH(B445, Paste_Here!A$2:A$610, 0)))="below expectations", "Below", "")))), ""), "")</f>
        <v/>
      </c>
      <c r="ED445" s="66"/>
      <c r="EE445" s="77"/>
      <c r="EF445" s="66"/>
      <c r="EG445" s="77"/>
      <c r="EH445" s="66"/>
      <c r="EI445" s="66"/>
      <c r="EJ445" s="77" t="str">
        <f t="shared" si="69"/>
        <v/>
      </c>
      <c r="EK445" s="66"/>
      <c r="EL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EM445" s="66"/>
      <c r="EN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EO445" s="66"/>
      <c r="EP445" s="77"/>
      <c r="EQ445" s="66"/>
      <c r="ER445" s="77" t="str">
        <f>IFERROR(IF(B445&lt;&gt;"", IF(AND(INDEX(Paste_Here!AT$2:AT$610, MATCH(B445, Paste_Here!A$2:A$610, 0))&lt;&gt;"", ISNUMBER(VALUE(INDEX(Paste_Here!AT$2:AT$610, MATCH(B445, Paste_Here!A$2:A$610, 0))))), INDEX(Paste_Here!AT$2:AT$610, MATCH(B445, Paste_Here!A$2:A$610, 0)), ""), ""), "")</f>
        <v/>
      </c>
      <c r="ES445" s="66"/>
      <c r="ET445" s="77" t="str">
        <f>IFERROR(IF(B445&lt;&gt;"", IF(AND(INDEX(Paste_Here!AV$2:AV$610, MATCH(B445, Paste_Here!A$2:A$610, 0))&lt;&gt;"", ISNUMBER(VALUE(INDEX(Paste_Here!AV$2:AV$610, MATCH(B445, Paste_Here!A$2:A$610, 0))))), INDEX(Paste_Here!AV$2:AV$610, MATCH(B445, Paste_Here!A$2:A$610, 0)), ""), ""), "")</f>
        <v/>
      </c>
      <c r="EU445" s="66"/>
      <c r="EV445" s="77"/>
      <c r="EW445" s="66"/>
      <c r="EX445" s="77" t="str">
        <f>IFERROR(IF(B445&lt;&gt;"", IF(AND(INDEX(Paste_Here!AU$2:AU$610, MATCH(B445, Paste_Here!A$2:A$610, 0))&lt;&gt;"", ISNUMBER(VALUE(INDEX(Paste_Here!AU$2:AU$610, MATCH(B445, Paste_Here!A$2:A$610, 0))))), INDEX(Paste_Here!AU$2:AU$610, MATCH(B445, Paste_Here!A$2:A$610, 0)), ""), ""), "")</f>
        <v/>
      </c>
      <c r="EY445" s="66"/>
      <c r="EZ445" s="77" t="str">
        <f>IFERROR(IF(B445&lt;&gt;"", IF(AND(INDEX(Paste_Here!AW$2:AW$610, MATCH(B445, Paste_Here!A$2:A$610, 0))&lt;&gt;"", ISNUMBER(VALUE(INDEX(Paste_Here!AW$2:AW$610, MATCH(B445, Paste_Here!A$2:A$610, 0))))), INDEX(Paste_Here!AW$2:AW$610, MATCH(B445, Paste_Here!A$2:A$610, 0)), ""), ""), "")</f>
        <v/>
      </c>
      <c r="FA445" s="66"/>
      <c r="FB445" s="77"/>
      <c r="FC445" s="66"/>
      <c r="FD445" s="77"/>
      <c r="FE445" s="66"/>
      <c r="FF445" s="66"/>
      <c r="FG445" s="77" t="str">
        <f t="shared" si="70"/>
        <v/>
      </c>
      <c r="FH445" s="66"/>
      <c r="FI445" s="77" t="str">
        <f>IFERROR(IF(B445&lt;&gt;"", IF(ISNUMBER(SEARCH("s", LOWER(INDEX(Paste_Here!M$2:M$610, MATCH(B445, Paste_Here!A$2:A$610, 0))))), "Yes", IF(INDEX(Paste_Here!M$2:M$610, MATCH(B445, Paste_Here!A$2:A$610, 0))&lt;&gt;"", "No", "")), ""), "")</f>
        <v/>
      </c>
      <c r="FJ445" s="66"/>
      <c r="FK445" s="77" t="str">
        <f>IFERROR(IF(B445&lt;&gt;"", IF(ISNUMBER(SEARCH("yes", LOWER(INDEX(Paste_Here!F$2:F$610, MATCH(B445, Paste_Here!A$2:A$610, 0))))), "Yes", IF(ISNUMBER(SEARCH("no", LOWER(INDEX(Paste_Here!F$2:F$610, MATCH(B445, Paste_Here!A$2:A$610, 0))))), "No", "")), ""), "")</f>
        <v/>
      </c>
      <c r="FL445" s="66"/>
      <c r="FM445" s="77" t="str">
        <f>IFERROR(IF(B445&lt;&gt;"", IF(ISNUMBER(SEARCH("english language learner", LOWER(INDEX(Paste_Here!C$2:C$610, MATCH(B445, Paste_Here!A$2:A$610, 0))))), "Yes", ""), ""), "")</f>
        <v/>
      </c>
      <c r="FN445" s="66"/>
      <c r="FO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FP445" s="66"/>
      <c r="FQ445" s="77" t="str">
        <f>IFERROR(IF(B445&lt;&gt;"", IF(ISNUMBER(SEARCH("yes", LOWER(INDEX(Paste_Here!L$2:L$610, MATCH(B445, Paste_Here!A$2:A$610, 0))))), "Yes", IF(ISNUMBER(SEARCH("no", LOWER(INDEX(Paste_Here!L$2:L$610, MATCH(B445, Paste_Here!A$2:A$610, 0))))), "No", "")), ""), "")</f>
        <v/>
      </c>
      <c r="FR445" s="66"/>
      <c r="FS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FT445" s="66"/>
      <c r="FU445" s="77"/>
      <c r="FV445" s="66"/>
      <c r="FW445" s="77" t="str">
        <f>IFERROR(IF(B445&lt;&gt;"", IF(AND(INDEX(Paste_Here!D$2:D$610, MATCH(B445, Paste_Here!A$2:A$610, 0))&lt;&gt;"", ISNUMBER(VALUE(INDEX(Paste_Here!D$2:D$610, MATCH(B445, Paste_Here!A$2:A$610, 0))))), INDEX(Paste_Here!D$2:D$610, MATCH(B445, Paste_Here!A$2:A$610, 0)), ""), ""), "")</f>
        <v/>
      </c>
      <c r="FX445" s="66"/>
      <c r="FY445" s="77" t="str">
        <f>IFERROR(IF(B445&lt;&gt;"", IF(AND(INDEX(Paste_Here!G$2:G$610, MATCH(B445, Paste_Here!A$2:A$610, 0))&lt;&gt;"", ISNUMBER(VALUE(INDEX(Paste_Here!G$2:G$610, MATCH(B445, Paste_Here!A$2:A$610, 0))))), INDEX(Paste_Here!G$2:G$610, MATCH(B445, Paste_Here!A$2:A$610, 0)), ""), ""), "")</f>
        <v/>
      </c>
      <c r="FZ445" s="66"/>
      <c r="GA445" s="95"/>
      <c r="GB445" s="66"/>
      <c r="JS445" s="1" t="str" cm="1">
        <f t="array" ref="JS445">IFERROR(INDEX(Paste_Here!$B$2:$B$610, MATCH(0, COUNTIF(JS$4:JS444, Paste_Here!$B$2:$B$610) + IF(Paste_Here!$B$2:$B$610="", 1, 0), 0)), "")</f>
        <v/>
      </c>
      <c r="JT445" s="1" t="str">
        <f>IF(JS445&lt;&gt;"", INDEX(Paste_Here!$A$2:$A$610, MATCH(JS445, Paste_Here!$B$2:$B$610, 0)), "")</f>
        <v/>
      </c>
      <c r="JU445" s="1" t="str">
        <f t="shared" si="71"/>
        <v/>
      </c>
      <c r="JV445" s="1" t="str" cm="1">
        <f t="array" ref="JV445">IFERROR(INDEX($JU$5:$JU$610, MATCH(SMALL(IF($JU$5:$JU$610&lt;&gt;"", COUNTIF($JU$5:$JU$610, "&lt;"&amp;$JU$5:$JU$610)+1), ROW()-ROW($JV$5)+1), COUNTIF($JU$5:$JU$610, "&lt;"&amp;$JU$5:$JU$610)+1, 0)), "")</f>
        <v/>
      </c>
    </row>
    <row r="446" spans="1:282">
      <c r="A446" s="66"/>
      <c r="B446" s="77" t="str">
        <f t="shared" si="62"/>
        <v/>
      </c>
      <c r="C446" s="66"/>
      <c r="D446" s="77" t="str">
        <f>IFERROR(IF(B446&lt;&gt;"", IF(COUNTIF(INDEX(Paste_Here!AS$2:AS$610, MATCH(B446, Paste_Here!A$2:A$610, 0), 0), "yes") &gt; 0, "Yes", IF(COUNTIF(INDEX(Paste_Here!AS$2:AS$610, MATCH(B446, Paste_Here!A$2:A$610, 0), 0), "no") &gt; 0, "No", "")), ""), "")</f>
        <v/>
      </c>
      <c r="E446" s="66"/>
      <c r="F446" s="77" t="str">
        <f t="shared" si="63"/>
        <v/>
      </c>
      <c r="G446" s="66"/>
      <c r="H446" s="77" t="str">
        <f>IFERROR(IF(B446&lt;&gt;"", IF(COUNTIF(INDEX(Paste_Here!AO$2:AR$610, MATCH(B446, Paste_Here!A$2:A$610, 0), 0), "yes") &gt; 0, "Yes", IF(COUNTIF(INDEX(Paste_Here!AO$2:AR$610, MATCH(B446, Paste_Here!A$2:A$610, 0), 0), "no") &gt; 0, "No", "")), ""), "")</f>
        <v/>
      </c>
      <c r="I446" s="66"/>
      <c r="J446" s="77" t="str">
        <f t="shared" si="64"/>
        <v/>
      </c>
      <c r="K446" s="66"/>
      <c r="L446" s="77" t="str">
        <f>IFERROR(IF(B446&lt;&gt;"", IF(ISNUMBER(SEARCH("yes", LOWER(INDEX(Paste_Here!W$2:W$610, MATCH(B446, Paste_Here!A$2:A$610, 0))))), "Yes", IF(ISNUMBER(SEARCH("no", LOWER(INDEX(Paste_Here!W$2:W$610, MATCH(B446, Paste_Here!A$2:A$610, 0))))), "No", "")), ""), "")</f>
        <v/>
      </c>
      <c r="M446" s="66"/>
      <c r="N446" s="77"/>
      <c r="O446" s="66"/>
      <c r="P446" s="77" t="str">
        <f>IFERROR(IF(B446&lt;&gt;"", IF(ISNUMBER(SEARCH("yes", LOWER(INDEX(Paste_Here!V$2:V$610, MATCH(B446, Paste_Here!A$2:A$610, 0))))), "Yes", IF(ISNUMBER(SEARCH("no", LOWER(INDEX(Paste_Here!V$2:V$610, MATCH(B446, Paste_Here!A$2:A$610, 0))))), "No", "")), ""), "")</f>
        <v/>
      </c>
      <c r="Q446" s="66"/>
      <c r="R446" s="77"/>
      <c r="S446" s="66"/>
      <c r="T446" s="77"/>
      <c r="U446" s="66"/>
      <c r="V446" s="66"/>
      <c r="W446" s="77" t="str">
        <f t="shared" si="65"/>
        <v/>
      </c>
      <c r="X446" s="66"/>
      <c r="Y446" s="77" t="str">
        <f>IFERROR(IF(B446&lt;&gt;"", IF(ISNUMBER(SEARCH("Revealed-Potential (Primary Focus)", LOWER(INDEX(Paste_Here!X$2:X$610, MATCH(B446, Paste_Here!A$2:A$610, 0))))), "Rev-Potential: Prim", IF(ISNUMBER(SEARCH("Revealed-Potential (Secondary Focus)", LOWER(INDEX(Paste_Here!X$2:X$610, MATCH(B446, Paste_Here!A$2:A$610, 0))))), "Rev-Potential: Sec", IF(ISNUMBER(SEARCH("Monitoring", LOWER(INDEX(Paste_Here!X$2:X$610, MATCH(B446, Paste_Here!A$2:A$610, 0))))), "Monitoring", IF(ISNUMBER(SEARCH("At-Promise (Secondary Focus)", LOWER(INDEX(Paste_Here!X$2:X$610, MATCH(B446, Paste_Here!A$2:A$610, 0))))), "At-Promise: Sec", IF(ISNUMBER(SEARCH("At-Promise (Primary Focus)", LOWER(INDEX(Paste_Here!X$2:X$610, MATCH(B446, Paste_Here!A$2:A$610, 0))))), "At-Promise: Prim", ""))))), ""), "")</f>
        <v/>
      </c>
      <c r="Z446" s="66"/>
      <c r="AA446" s="77"/>
      <c r="AB446" s="66"/>
      <c r="AC446" s="77" t="str">
        <f>IFERROR(IF(B446&lt;&gt;"", IF(ISNUMBER(SEARCH("Revealed-Potential (Primary Focus)", LOWER(INDEX(Paste_Here!AB$2:AB$610, MATCH(B446, Paste_Here!A$2:A$610, 0))))), "Rev-Potential: Prim", IF(ISNUMBER(SEARCH("Revealed-Potential (Secondary Focus)", LOWER(INDEX(Paste_Here!AB$2:AB$610, MATCH(B446, Paste_Here!A$2:A$610, 0))))), "Rev-Potential: Sec", IF(ISNUMBER(SEARCH("Monitoring", LOWER(INDEX(Paste_Here!AB$2:AB$610, MATCH(B446, Paste_Here!A$2:A$610, 0))))), "Monitoring", IF(ISNUMBER(SEARCH("At-Promise (Secondary Focus)", LOWER(INDEX(Paste_Here!AB$2:AB$610, MATCH(B446, Paste_Here!A$2:A$610, 0))))), "At-Promise: Sec", IF(ISNUMBER(SEARCH("At-Promise (Primary Focus)", LOWER(INDEX(Paste_Here!AB$2:AB$610, MATCH(B446, Paste_Here!A$2:A$610, 0))))), "At-Promise: Prim", ""))))), ""), "")</f>
        <v/>
      </c>
      <c r="AD446" s="66"/>
      <c r="AE446" s="77"/>
      <c r="AF446" s="66"/>
      <c r="AG446" s="77"/>
      <c r="AH446" s="66"/>
      <c r="AI446" s="77"/>
      <c r="AJ446" s="66"/>
      <c r="AK446" s="77"/>
      <c r="AL446" s="66"/>
      <c r="AM446" s="77"/>
      <c r="AN446" s="66"/>
      <c r="AO446" s="77"/>
      <c r="AP446" s="66"/>
      <c r="AQ446" s="77"/>
      <c r="AR446" s="66"/>
      <c r="AS446" s="77"/>
      <c r="AT446" s="66"/>
      <c r="AU446" s="66"/>
      <c r="AV446" s="77" t="str">
        <f t="shared" si="66"/>
        <v/>
      </c>
      <c r="AW446" s="66"/>
      <c r="AX446" s="77" t="str">
        <f>IFERROR(IF(B446&lt;&gt;"", IF(AND(INDEX(Paste_Here!AC$2:AC$610, MATCH(B446, Paste_Here!A$2:A$610, 0))&lt;&gt;"", ISNUMBER(VALUE(INDEX(Paste_Here!AC$2:AC$610, MATCH(B446, Paste_Here!A$2:A$610, 0))))), INDEX(Paste_Here!AC$2:AC$610, MATCH(B446, Paste_Here!A$2:A$610, 0)), ""), ""), "")</f>
        <v/>
      </c>
      <c r="AY446" s="66"/>
      <c r="AZ446" s="77" t="str">
        <f>IFERROR(IF(B446&lt;&gt;"", IF(AND(INDEX(Paste_Here!AD$2:AD$610, MATCH(B446, Paste_Here!A$2:A$610, 0))&lt;&gt;"", ISNUMBER(VALUE(INDEX(Paste_Here!AD$2:AD$610, MATCH(B446, Paste_Here!A$2:A$610, 0))))), TEXT(ROUND(VALUE(INDEX(Paste_Here!AD$2:AD$610, MATCH(B446, Paste_Here!A$2:A$610, 0))), 2), "0.00"), ""), ""), "")</f>
        <v/>
      </c>
      <c r="BA446" s="66"/>
      <c r="BB446" s="77" t="str">
        <f>IFERROR(IF(B446&lt;&gt;"", IF(LOWER(INDEX(Paste_Here!AE$2:AE$610, MATCH(B446, Paste_Here!A$2:A$610, 0)))="approaching expectations", "Approaching", IF(LOWER(INDEX(Paste_Here!AE$2:AE$610, MATCH(B446, Paste_Here!A$2:A$610, 0)))="met expectations", "Met", IF(LOWER(INDEX(Paste_Here!AE$2:AE$610, MATCH(B446, Paste_Here!A$2:A$610, 0)))="exceeded expectations", "Exceeded", IF(LOWER(INDEX(Paste_Here!AE$2:AE$610, MATCH(B446, Paste_Here!A$2:A$610, 0)))="below expectations", "Below", "")))), ""), "")</f>
        <v/>
      </c>
      <c r="BC446" s="66"/>
      <c r="BD446" s="77" t="str">
        <f>IFERROR(IF(B446&lt;&gt;"", IF(AND(INDEX(Paste_Here!T$2:T$610, MATCH(B446, Paste_Here!A$2:A$610, 0))&lt;&gt;"", ISNUMBER(VALUE(INDEX(Paste_Here!T$2:T$610, MATCH(B446, Paste_Here!A$2:A$610, 0))))), INDEX(Paste_Here!T$2:T$610, MATCH(B446, Paste_Here!A$2:A$610, 0)), ""), ""), "")</f>
        <v/>
      </c>
      <c r="BE446" s="66"/>
      <c r="BF446" s="77"/>
      <c r="BG446" s="66"/>
      <c r="BH446" s="77"/>
      <c r="BI446" s="66"/>
      <c r="BJ446" s="77"/>
      <c r="BK446" s="66"/>
      <c r="BL446" s="77" t="str">
        <f>IFERROR(IF(B446&lt;&gt;"", IF(AND(INDEX(Paste_Here!N$2:N$610, MATCH(B446, Paste_Here!A$2:A$610, 0))&lt;&gt;"", ISNUMBER(VALUE(INDEX(Paste_Here!N$2:N$610, MATCH(B446, Paste_Here!A$2:A$610, 0))))), INDEX(Paste_Here!N$2:N$610, MATCH(B446, Paste_Here!A$2:A$610, 0)), ""), ""), "")</f>
        <v/>
      </c>
      <c r="BM446" s="66"/>
      <c r="BN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BO446" s="66"/>
      <c r="BP446" s="77" t="str" cm="1">
        <f t="array" aca="1" ref="BP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BQ446" s="66"/>
      <c r="BR446" s="66"/>
      <c r="BS446" s="77"/>
      <c r="BT446" s="66"/>
      <c r="BU446" s="77"/>
      <c r="BV446" s="66"/>
      <c r="BW446" s="77"/>
      <c r="BX446" s="66"/>
      <c r="BY446" s="77"/>
      <c r="BZ446" s="66"/>
      <c r="CA446" s="77"/>
      <c r="CB446" s="66"/>
      <c r="CC446" s="77"/>
      <c r="CD446" s="66"/>
      <c r="CE446" s="77"/>
      <c r="CF446" s="66"/>
      <c r="CG446" s="77"/>
      <c r="CH446" s="66"/>
      <c r="CI446" s="77"/>
      <c r="CJ446" s="66"/>
      <c r="CK446" s="77"/>
      <c r="CL446" s="66"/>
      <c r="CM446" s="77"/>
      <c r="CN446" s="66"/>
      <c r="CO446" s="66"/>
      <c r="CP446" s="77" t="str">
        <f t="shared" si="67"/>
        <v/>
      </c>
      <c r="CQ446" s="66"/>
      <c r="CR446" s="77" t="str">
        <f>IFERROR(IF(B446&lt;&gt;"", IF(AND(INDEX(Paste_Here!Y$2:Y$610, MATCH(B446, Paste_Here!A$2:A$610, 0))&lt;&gt;"", ISNUMBER(VALUE(INDEX(Paste_Here!Y$2:Y$610, MATCH(B446, Paste_Here!A$2:A$610, 0))))), INDEX(Paste_Here!Y$2:Y$610, MATCH(B446, Paste_Here!A$2:A$610, 0)), ""), ""), "")</f>
        <v/>
      </c>
      <c r="CS446" s="66"/>
      <c r="CT446" s="77" t="str">
        <f>IFERROR(IF(B446&lt;&gt;"", IF(AND(INDEX(Paste_Here!AA$2:AA$610, MATCH(B446, Paste_Here!A$2:A$610, 0))&lt;&gt;"", ISNUMBER(--INDEX(Paste_Here!AA$2:AA$610, MATCH(B446, Paste_Here!A$2:A$610, 0)))), TEXT(ROUND(--INDEX(Paste_Here!AA$2:AA$610, MATCH(B446, Paste_Here!A$2:A$610, 0)), 2), "0.00"), ""), ""), "")</f>
        <v/>
      </c>
      <c r="CU446" s="66"/>
      <c r="CV446" s="77" t="str">
        <f>IFERROR(IF(B446&lt;&gt;"", IF(LOWER(INDEX(Paste_Here!Z$2:Z$610, MATCH(B446, Paste_Here!A$2:A$610, 0)))="approaching expectations", "Approaching", IF(LOWER(INDEX(Paste_Here!Z$2:Z$610, MATCH(B446, Paste_Here!A$2:A$610, 0)))="met expectations", "Met", IF(LOWER(INDEX(Paste_Here!Z$2:Z$610, MATCH(B446, Paste_Here!A$2:A$610, 0)))="exceeded expectations", "Exceeded", IF(LOWER(INDEX(Paste_Here!Z$2:Z$610, MATCH(B446, Paste_Here!A$2:A$610, 0)))="below expectations", "Below", "")))), ""), "")</f>
        <v/>
      </c>
      <c r="CW446" s="66"/>
      <c r="CX446" s="77"/>
      <c r="CY446" s="66"/>
      <c r="CZ446" s="77" t="str">
        <f>IFERROR(IF(B446&lt;&gt;"", IF(AND(INDEX(Paste_Here!AL$2:AL$610, MATCH(B446, Paste_Here!A$2:A$610, 0))&lt;&gt;"", ISNUMBER(VALUE(INDEX(Paste_Here!AL$2:AL$610, MATCH(B446, Paste_Here!A$2:A$610, 0))))), INDEX(Paste_Here!AL$2:AL$610, MATCH(B446, Paste_Here!A$2:A$610, 0)), ""), ""), "")</f>
        <v/>
      </c>
      <c r="DA446" s="66"/>
      <c r="DB446" s="77" t="str">
        <f>IFERROR(IF(B446&lt;&gt;"", IF(ISNUMBER(SEARCH("highrisk", LOWER(INDEX(Paste_Here!AM$2:AM$610, MATCH(B446, Paste_Here!A$2:A$610, 0))))), "High Risk", IF(ISNUMBER(SEARCH("lowrisk", LOWER(INDEX(Paste_Here!AM$2:AM$610, MATCH(B446, Paste_Here!A$2:A$610, 0))))), "Low Risk", IF(ISNUMBER(SEARCH("somerisk", LOWER(INDEX(Paste_Here!AM$2:AM$610, MATCH(B446, Paste_Here!A$2:A$610, 0))))), "Some Risk", ""))), ""), "")</f>
        <v/>
      </c>
      <c r="DC446" s="66"/>
      <c r="DD446" s="77" t="str">
        <f>IFERROR(IF(B446&lt;&gt;"", IF(AND(INDEX(Paste_Here!AN$2:AN$610, MATCH(B446, Paste_Here!A$2:A$610, 0))&lt;&gt;"", ISNUMBER(VALUE(INDEX(Paste_Here!AN$2:AN$610, MATCH(B446, Paste_Here!A$2:A$610, 0))))), INDEX(Paste_Here!AN$2:AN$610, MATCH(B446, Paste_Here!A$2:A$610, 0)), ""), ""), "")</f>
        <v/>
      </c>
      <c r="DE446" s="66"/>
      <c r="DF446" s="77" t="str">
        <f>IFERROR(IF(B446&lt;&gt;"", IF(AND(INDEX(Paste_Here!Q$2:Q$610, MATCH(B446, Paste_Here!A$2:A$610, 0))&lt;&gt;"", ISNUMBER(VALUE(INDEX(Paste_Here!Q$2:Q$610, MATCH(B446, Paste_Here!A$2:A$610, 0))))), INDEX(Paste_Here!Q$2:Q$610, MATCH(B446, Paste_Here!A$2:A$610, 0)), ""), ""), "")</f>
        <v/>
      </c>
      <c r="DG446" s="66"/>
      <c r="DH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DI446" s="66"/>
      <c r="DJ446" s="77" t="str" cm="1">
        <f t="array" aca="1" ref="DJ446" ca="1">IFERROR(VALUE(IF(ISNUMBER(SEARCH("EM", INDEX(Paste_Here!S$2:S$500, MATCH(B446, Paste_Here!A$2:A$500, 0)))), "-" &amp;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f>
        <v/>
      </c>
      <c r="DK446" s="66"/>
      <c r="DL446" s="66"/>
      <c r="DM446" s="77" t="str">
        <f t="shared" si="68"/>
        <v/>
      </c>
      <c r="DN446" s="66"/>
      <c r="DO446" s="77" t="str">
        <f>IFERROR(IF(B446&lt;&gt;"", IF(AND(INDEX(Paste_Here!AF$2:AF$610, MATCH(B446, Paste_Here!A$2:A$610, 0))&lt;&gt;"", ISNUMBER(VALUE(INDEX(Paste_Here!AF$2:AF$610, MATCH(B446, Paste_Here!A$2:A$610, 0))))), INDEX(Paste_Here!AF$2:AF$610, MATCH(B446, Paste_Here!A$2:A$610, 0)), ""), ""), "")</f>
        <v/>
      </c>
      <c r="DP446" s="66"/>
      <c r="DQ446" s="77" t="str">
        <f>IFERROR(IF(B446&lt;&gt;"", IF(AND(INDEX(Paste_Here!AG$2:AG$610, MATCH(B446, Paste_Here!A$2:A$610, 0))&lt;&gt;"", ISNUMBER(--INDEX(Paste_Here!AG$2:AG$610, MATCH(B446, Paste_Here!A$2:A$610, 0)))), TEXT(ROUND(--INDEX(Paste_Here!AG$2:AG$610, MATCH(B446, Paste_Here!A$2:A$610, 0)), 2), "0.00"), ""), ""), "")</f>
        <v/>
      </c>
      <c r="DR446" s="66"/>
      <c r="DS446" s="77" t="str">
        <f>IFERROR(IF(B446&lt;&gt;"", IF(LOWER(INDEX(Paste_Here!AH$2:AH$610, MATCH(B446, Paste_Here!A$2:A$610, 0)))="approaching expectations", "Approaching", IF(LOWER(INDEX(Paste_Here!AH$2:AH$610, MATCH(B446, Paste_Here!A$2:A$610, 0)))="met expectations", "Met", IF(LOWER(INDEX(Paste_Here!AH$2:AH$610, MATCH(B446, Paste_Here!A$2:A$610, 0)))="exceeded expectations", "Exceeded", IF(LOWER(INDEX(Paste_Here!AH$2:AH$610, MATCH(B446, Paste_Here!A$2:A$610, 0)))="below expectations", "Below", "")))), ""), "")</f>
        <v/>
      </c>
      <c r="DT446" s="66"/>
      <c r="DU446" s="77" t="str">
        <f>IFERROR(IF(B446&lt;&gt;"", IF(AND(INDEX(Paste_Here!U$2:U$610, MATCH(B446, Paste_Here!A$2:A$610, 0))&lt;&gt;"", ISNUMBER(VALUE(INDEX(Paste_Here!U$2:U$610, MATCH(B446, Paste_Here!A$2:A$610, 0))))), INDEX(Paste_Here!U$2:U$610, MATCH(B446, Paste_Here!A$2:A$610, 0)), ""), ""), "")</f>
        <v/>
      </c>
      <c r="DV446" s="66"/>
      <c r="DW446" s="77"/>
      <c r="DX446" s="66"/>
      <c r="DY446" s="77" t="str">
        <f>IFERROR(IF(B446&lt;&gt;"", IF(AND(INDEX(Paste_Here!AI$2:AI$610, MATCH(B446, Paste_Here!A$2:A$610, 0))&lt;&gt;"", ISNUMBER(VALUE(INDEX(Paste_Here!AI$2:AI$610, MATCH(B446, Paste_Here!A$2:A$610, 0))))), INDEX(Paste_Here!AI$2:AI$610, MATCH(B446, Paste_Here!A$2:A$610, 0)), ""), ""), "")</f>
        <v/>
      </c>
      <c r="DZ446" s="66"/>
      <c r="EA446" s="77" t="str">
        <f>IFERROR(IF(B446&lt;&gt;"", IF(AND(INDEX(Paste_Here!AJ$2:AJ$610, MATCH(B446, Paste_Here!A$2:A$610, 0))&lt;&gt;"", ISNUMBER(--INDEX(Paste_Here!AJ$2:AJ$610, MATCH(B446, Paste_Here!A$2:A$610, 0)))), TEXT(ROUND(--INDEX(Paste_Here!AJ$2:AJ$610, MATCH(B446, Paste_Here!A$2:A$610, 0)), 2), "0.00"), ""), ""), "")</f>
        <v/>
      </c>
      <c r="EB446" s="66"/>
      <c r="EC446" s="77" t="str">
        <f>IFERROR(IF(B446&lt;&gt;"", IF(LOWER(INDEX(Paste_Here!AK$2:AK$610, MATCH(B446, Paste_Here!A$2:A$610, 0)))="approaching expectations", "Approaching", IF(LOWER(INDEX(Paste_Here!AK$2:AK$610, MATCH(B446, Paste_Here!A$2:A$610, 0)))="met expectations", "Met", IF(LOWER(INDEX(Paste_Here!AK$2:AK$610, MATCH(B446, Paste_Here!A$2:A$610, 0)))="exceeded expectations", "Exceeded", IF(LOWER(INDEX(Paste_Here!AK$2:AK$610, MATCH(B446, Paste_Here!A$2:A$610, 0)))="below expectations", "Below", "")))), ""), "")</f>
        <v/>
      </c>
      <c r="ED446" s="66"/>
      <c r="EE446" s="77"/>
      <c r="EF446" s="66"/>
      <c r="EG446" s="77"/>
      <c r="EH446" s="66"/>
      <c r="EI446" s="66"/>
      <c r="EJ446" s="77" t="str">
        <f t="shared" si="69"/>
        <v/>
      </c>
      <c r="EK446" s="66"/>
      <c r="EL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EM446" s="66"/>
      <c r="EN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EO446" s="66"/>
      <c r="EP446" s="77"/>
      <c r="EQ446" s="66"/>
      <c r="ER446" s="77" t="str">
        <f>IFERROR(IF(B446&lt;&gt;"", IF(AND(INDEX(Paste_Here!AT$2:AT$610, MATCH(B446, Paste_Here!A$2:A$610, 0))&lt;&gt;"", ISNUMBER(VALUE(INDEX(Paste_Here!AT$2:AT$610, MATCH(B446, Paste_Here!A$2:A$610, 0))))), INDEX(Paste_Here!AT$2:AT$610, MATCH(B446, Paste_Here!A$2:A$610, 0)), ""), ""), "")</f>
        <v/>
      </c>
      <c r="ES446" s="66"/>
      <c r="ET446" s="77" t="str">
        <f>IFERROR(IF(B446&lt;&gt;"", IF(AND(INDEX(Paste_Here!AV$2:AV$610, MATCH(B446, Paste_Here!A$2:A$610, 0))&lt;&gt;"", ISNUMBER(VALUE(INDEX(Paste_Here!AV$2:AV$610, MATCH(B446, Paste_Here!A$2:A$610, 0))))), INDEX(Paste_Here!AV$2:AV$610, MATCH(B446, Paste_Here!A$2:A$610, 0)), ""), ""), "")</f>
        <v/>
      </c>
      <c r="EU446" s="66"/>
      <c r="EV446" s="77"/>
      <c r="EW446" s="66"/>
      <c r="EX446" s="77" t="str">
        <f>IFERROR(IF(B446&lt;&gt;"", IF(AND(INDEX(Paste_Here!AU$2:AU$610, MATCH(B446, Paste_Here!A$2:A$610, 0))&lt;&gt;"", ISNUMBER(VALUE(INDEX(Paste_Here!AU$2:AU$610, MATCH(B446, Paste_Here!A$2:A$610, 0))))), INDEX(Paste_Here!AU$2:AU$610, MATCH(B446, Paste_Here!A$2:A$610, 0)), ""), ""), "")</f>
        <v/>
      </c>
      <c r="EY446" s="66"/>
      <c r="EZ446" s="77" t="str">
        <f>IFERROR(IF(B446&lt;&gt;"", IF(AND(INDEX(Paste_Here!AW$2:AW$610, MATCH(B446, Paste_Here!A$2:A$610, 0))&lt;&gt;"", ISNUMBER(VALUE(INDEX(Paste_Here!AW$2:AW$610, MATCH(B446, Paste_Here!A$2:A$610, 0))))), INDEX(Paste_Here!AW$2:AW$610, MATCH(B446, Paste_Here!A$2:A$610, 0)), ""), ""), "")</f>
        <v/>
      </c>
      <c r="FA446" s="66"/>
      <c r="FB446" s="77"/>
      <c r="FC446" s="66"/>
      <c r="FD446" s="77"/>
      <c r="FE446" s="66"/>
      <c r="FF446" s="66"/>
      <c r="FG446" s="77" t="str">
        <f t="shared" si="70"/>
        <v/>
      </c>
      <c r="FH446" s="66"/>
      <c r="FI446" s="77" t="str">
        <f>IFERROR(IF(B446&lt;&gt;"", IF(ISNUMBER(SEARCH("s", LOWER(INDEX(Paste_Here!M$2:M$610, MATCH(B446, Paste_Here!A$2:A$610, 0))))), "Yes", IF(INDEX(Paste_Here!M$2:M$610, MATCH(B446, Paste_Here!A$2:A$610, 0))&lt;&gt;"", "No", "")), ""), "")</f>
        <v/>
      </c>
      <c r="FJ446" s="66"/>
      <c r="FK446" s="77" t="str">
        <f>IFERROR(IF(B446&lt;&gt;"", IF(ISNUMBER(SEARCH("yes", LOWER(INDEX(Paste_Here!F$2:F$610, MATCH(B446, Paste_Here!A$2:A$610, 0))))), "Yes", IF(ISNUMBER(SEARCH("no", LOWER(INDEX(Paste_Here!F$2:F$610, MATCH(B446, Paste_Here!A$2:A$610, 0))))), "No", "")), ""), "")</f>
        <v/>
      </c>
      <c r="FL446" s="66"/>
      <c r="FM446" s="77" t="str">
        <f>IFERROR(IF(B446&lt;&gt;"", IF(ISNUMBER(SEARCH("english language learner", LOWER(INDEX(Paste_Here!C$2:C$610, MATCH(B446, Paste_Here!A$2:A$610, 0))))), "Yes", ""), ""), "")</f>
        <v/>
      </c>
      <c r="FN446" s="66"/>
      <c r="FO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FP446" s="66"/>
      <c r="FQ446" s="77" t="str">
        <f>IFERROR(IF(B446&lt;&gt;"", IF(ISNUMBER(SEARCH("yes", LOWER(INDEX(Paste_Here!L$2:L$610, MATCH(B446, Paste_Here!A$2:A$610, 0))))), "Yes", IF(ISNUMBER(SEARCH("no", LOWER(INDEX(Paste_Here!L$2:L$610, MATCH(B446, Paste_Here!A$2:A$610, 0))))), "No", "")), ""), "")</f>
        <v/>
      </c>
      <c r="FR446" s="66"/>
      <c r="FS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FT446" s="66"/>
      <c r="FU446" s="77"/>
      <c r="FV446" s="66"/>
      <c r="FW446" s="77" t="str">
        <f>IFERROR(IF(B446&lt;&gt;"", IF(AND(INDEX(Paste_Here!D$2:D$610, MATCH(B446, Paste_Here!A$2:A$610, 0))&lt;&gt;"", ISNUMBER(VALUE(INDEX(Paste_Here!D$2:D$610, MATCH(B446, Paste_Here!A$2:A$610, 0))))), INDEX(Paste_Here!D$2:D$610, MATCH(B446, Paste_Here!A$2:A$610, 0)), ""), ""), "")</f>
        <v/>
      </c>
      <c r="FX446" s="66"/>
      <c r="FY446" s="77" t="str">
        <f>IFERROR(IF(B446&lt;&gt;"", IF(AND(INDEX(Paste_Here!G$2:G$610, MATCH(B446, Paste_Here!A$2:A$610, 0))&lt;&gt;"", ISNUMBER(VALUE(INDEX(Paste_Here!G$2:G$610, MATCH(B446, Paste_Here!A$2:A$610, 0))))), INDEX(Paste_Here!G$2:G$610, MATCH(B446, Paste_Here!A$2:A$610, 0)), ""), ""), "")</f>
        <v/>
      </c>
      <c r="FZ446" s="66"/>
      <c r="GA446" s="95"/>
      <c r="GB446" s="66"/>
      <c r="JS446" s="1" t="str" cm="1">
        <f t="array" ref="JS446">IFERROR(INDEX(Paste_Here!$B$2:$B$610, MATCH(0, COUNTIF(JS$4:JS445, Paste_Here!$B$2:$B$610) + IF(Paste_Here!$B$2:$B$610="", 1, 0), 0)), "")</f>
        <v/>
      </c>
      <c r="JT446" s="1" t="str">
        <f>IF(JS446&lt;&gt;"", INDEX(Paste_Here!$A$2:$A$610, MATCH(JS446, Paste_Here!$B$2:$B$610, 0)), "")</f>
        <v/>
      </c>
      <c r="JU446" s="1" t="str">
        <f t="shared" si="71"/>
        <v/>
      </c>
      <c r="JV446" s="1" t="str" cm="1">
        <f t="array" ref="JV446">IFERROR(INDEX($JU$5:$JU$610, MATCH(SMALL(IF($JU$5:$JU$610&lt;&gt;"", COUNTIF($JU$5:$JU$610, "&lt;"&amp;$JU$5:$JU$610)+1), ROW()-ROW($JV$5)+1), COUNTIF($JU$5:$JU$610, "&lt;"&amp;$JU$5:$JU$610)+1, 0)), "")</f>
        <v/>
      </c>
    </row>
    <row r="447" spans="1:282">
      <c r="A447" s="66"/>
      <c r="B447" s="77" t="str">
        <f t="shared" si="62"/>
        <v/>
      </c>
      <c r="C447" s="66"/>
      <c r="D447" s="77" t="str">
        <f>IFERROR(IF(B447&lt;&gt;"", IF(COUNTIF(INDEX(Paste_Here!AS$2:AS$610, MATCH(B447, Paste_Here!A$2:A$610, 0), 0), "yes") &gt; 0, "Yes", IF(COUNTIF(INDEX(Paste_Here!AS$2:AS$610, MATCH(B447, Paste_Here!A$2:A$610, 0), 0), "no") &gt; 0, "No", "")), ""), "")</f>
        <v/>
      </c>
      <c r="E447" s="66"/>
      <c r="F447" s="77" t="str">
        <f t="shared" si="63"/>
        <v/>
      </c>
      <c r="G447" s="66"/>
      <c r="H447" s="77" t="str">
        <f>IFERROR(IF(B447&lt;&gt;"", IF(COUNTIF(INDEX(Paste_Here!AO$2:AR$610, MATCH(B447, Paste_Here!A$2:A$610, 0), 0), "yes") &gt; 0, "Yes", IF(COUNTIF(INDEX(Paste_Here!AO$2:AR$610, MATCH(B447, Paste_Here!A$2:A$610, 0), 0), "no") &gt; 0, "No", "")), ""), "")</f>
        <v/>
      </c>
      <c r="I447" s="66"/>
      <c r="J447" s="77" t="str">
        <f t="shared" si="64"/>
        <v/>
      </c>
      <c r="K447" s="66"/>
      <c r="L447" s="77" t="str">
        <f>IFERROR(IF(B447&lt;&gt;"", IF(ISNUMBER(SEARCH("yes", LOWER(INDEX(Paste_Here!W$2:W$610, MATCH(B447, Paste_Here!A$2:A$610, 0))))), "Yes", IF(ISNUMBER(SEARCH("no", LOWER(INDEX(Paste_Here!W$2:W$610, MATCH(B447, Paste_Here!A$2:A$610, 0))))), "No", "")), ""), "")</f>
        <v/>
      </c>
      <c r="M447" s="66"/>
      <c r="N447" s="77"/>
      <c r="O447" s="66"/>
      <c r="P447" s="77" t="str">
        <f>IFERROR(IF(B447&lt;&gt;"", IF(ISNUMBER(SEARCH("yes", LOWER(INDEX(Paste_Here!V$2:V$610, MATCH(B447, Paste_Here!A$2:A$610, 0))))), "Yes", IF(ISNUMBER(SEARCH("no", LOWER(INDEX(Paste_Here!V$2:V$610, MATCH(B447, Paste_Here!A$2:A$610, 0))))), "No", "")), ""), "")</f>
        <v/>
      </c>
      <c r="Q447" s="66"/>
      <c r="R447" s="77"/>
      <c r="S447" s="66"/>
      <c r="T447" s="77"/>
      <c r="U447" s="66"/>
      <c r="V447" s="66"/>
      <c r="W447" s="77" t="str">
        <f t="shared" si="65"/>
        <v/>
      </c>
      <c r="X447" s="66"/>
      <c r="Y447" s="77" t="str">
        <f>IFERROR(IF(B447&lt;&gt;"", IF(ISNUMBER(SEARCH("Revealed-Potential (Primary Focus)", LOWER(INDEX(Paste_Here!X$2:X$610, MATCH(B447, Paste_Here!A$2:A$610, 0))))), "Rev-Potential: Prim", IF(ISNUMBER(SEARCH("Revealed-Potential (Secondary Focus)", LOWER(INDEX(Paste_Here!X$2:X$610, MATCH(B447, Paste_Here!A$2:A$610, 0))))), "Rev-Potential: Sec", IF(ISNUMBER(SEARCH("Monitoring", LOWER(INDEX(Paste_Here!X$2:X$610, MATCH(B447, Paste_Here!A$2:A$610, 0))))), "Monitoring", IF(ISNUMBER(SEARCH("At-Promise (Secondary Focus)", LOWER(INDEX(Paste_Here!X$2:X$610, MATCH(B447, Paste_Here!A$2:A$610, 0))))), "At-Promise: Sec", IF(ISNUMBER(SEARCH("At-Promise (Primary Focus)", LOWER(INDEX(Paste_Here!X$2:X$610, MATCH(B447, Paste_Here!A$2:A$610, 0))))), "At-Promise: Prim", ""))))), ""), "")</f>
        <v/>
      </c>
      <c r="Z447" s="66"/>
      <c r="AA447" s="77"/>
      <c r="AB447" s="66"/>
      <c r="AC447" s="77" t="str">
        <f>IFERROR(IF(B447&lt;&gt;"", IF(ISNUMBER(SEARCH("Revealed-Potential (Primary Focus)", LOWER(INDEX(Paste_Here!AB$2:AB$610, MATCH(B447, Paste_Here!A$2:A$610, 0))))), "Rev-Potential: Prim", IF(ISNUMBER(SEARCH("Revealed-Potential (Secondary Focus)", LOWER(INDEX(Paste_Here!AB$2:AB$610, MATCH(B447, Paste_Here!A$2:A$610, 0))))), "Rev-Potential: Sec", IF(ISNUMBER(SEARCH("Monitoring", LOWER(INDEX(Paste_Here!AB$2:AB$610, MATCH(B447, Paste_Here!A$2:A$610, 0))))), "Monitoring", IF(ISNUMBER(SEARCH("At-Promise (Secondary Focus)", LOWER(INDEX(Paste_Here!AB$2:AB$610, MATCH(B447, Paste_Here!A$2:A$610, 0))))), "At-Promise: Sec", IF(ISNUMBER(SEARCH("At-Promise (Primary Focus)", LOWER(INDEX(Paste_Here!AB$2:AB$610, MATCH(B447, Paste_Here!A$2:A$610, 0))))), "At-Promise: Prim", ""))))), ""), "")</f>
        <v/>
      </c>
      <c r="AD447" s="66"/>
      <c r="AE447" s="77"/>
      <c r="AF447" s="66"/>
      <c r="AG447" s="77"/>
      <c r="AH447" s="66"/>
      <c r="AI447" s="77"/>
      <c r="AJ447" s="66"/>
      <c r="AK447" s="77"/>
      <c r="AL447" s="66"/>
      <c r="AM447" s="77"/>
      <c r="AN447" s="66"/>
      <c r="AO447" s="77"/>
      <c r="AP447" s="66"/>
      <c r="AQ447" s="77"/>
      <c r="AR447" s="66"/>
      <c r="AS447" s="77"/>
      <c r="AT447" s="66"/>
      <c r="AU447" s="66"/>
      <c r="AV447" s="77" t="str">
        <f t="shared" si="66"/>
        <v/>
      </c>
      <c r="AW447" s="66"/>
      <c r="AX447" s="77" t="str">
        <f>IFERROR(IF(B447&lt;&gt;"", IF(AND(INDEX(Paste_Here!AC$2:AC$610, MATCH(B447, Paste_Here!A$2:A$610, 0))&lt;&gt;"", ISNUMBER(VALUE(INDEX(Paste_Here!AC$2:AC$610, MATCH(B447, Paste_Here!A$2:A$610, 0))))), INDEX(Paste_Here!AC$2:AC$610, MATCH(B447, Paste_Here!A$2:A$610, 0)), ""), ""), "")</f>
        <v/>
      </c>
      <c r="AY447" s="66"/>
      <c r="AZ447" s="77" t="str">
        <f>IFERROR(IF(B447&lt;&gt;"", IF(AND(INDEX(Paste_Here!AD$2:AD$610, MATCH(B447, Paste_Here!A$2:A$610, 0))&lt;&gt;"", ISNUMBER(VALUE(INDEX(Paste_Here!AD$2:AD$610, MATCH(B447, Paste_Here!A$2:A$610, 0))))), TEXT(ROUND(VALUE(INDEX(Paste_Here!AD$2:AD$610, MATCH(B447, Paste_Here!A$2:A$610, 0))), 2), "0.00"), ""), ""), "")</f>
        <v/>
      </c>
      <c r="BA447" s="66"/>
      <c r="BB447" s="77" t="str">
        <f>IFERROR(IF(B447&lt;&gt;"", IF(LOWER(INDEX(Paste_Here!AE$2:AE$610, MATCH(B447, Paste_Here!A$2:A$610, 0)))="approaching expectations", "Approaching", IF(LOWER(INDEX(Paste_Here!AE$2:AE$610, MATCH(B447, Paste_Here!A$2:A$610, 0)))="met expectations", "Met", IF(LOWER(INDEX(Paste_Here!AE$2:AE$610, MATCH(B447, Paste_Here!A$2:A$610, 0)))="exceeded expectations", "Exceeded", IF(LOWER(INDEX(Paste_Here!AE$2:AE$610, MATCH(B447, Paste_Here!A$2:A$610, 0)))="below expectations", "Below", "")))), ""), "")</f>
        <v/>
      </c>
      <c r="BC447" s="66"/>
      <c r="BD447" s="77" t="str">
        <f>IFERROR(IF(B447&lt;&gt;"", IF(AND(INDEX(Paste_Here!T$2:T$610, MATCH(B447, Paste_Here!A$2:A$610, 0))&lt;&gt;"", ISNUMBER(VALUE(INDEX(Paste_Here!T$2:T$610, MATCH(B447, Paste_Here!A$2:A$610, 0))))), INDEX(Paste_Here!T$2:T$610, MATCH(B447, Paste_Here!A$2:A$610, 0)), ""), ""), "")</f>
        <v/>
      </c>
      <c r="BE447" s="66"/>
      <c r="BF447" s="77"/>
      <c r="BG447" s="66"/>
      <c r="BH447" s="77"/>
      <c r="BI447" s="66"/>
      <c r="BJ447" s="77"/>
      <c r="BK447" s="66"/>
      <c r="BL447" s="77" t="str">
        <f>IFERROR(IF(B447&lt;&gt;"", IF(AND(INDEX(Paste_Here!N$2:N$610, MATCH(B447, Paste_Here!A$2:A$610, 0))&lt;&gt;"", ISNUMBER(VALUE(INDEX(Paste_Here!N$2:N$610, MATCH(B447, Paste_Here!A$2:A$610, 0))))), INDEX(Paste_Here!N$2:N$610, MATCH(B447, Paste_Here!A$2:A$610, 0)), ""), ""), "")</f>
        <v/>
      </c>
      <c r="BM447" s="66"/>
      <c r="BN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BO447" s="66"/>
      <c r="BP447" s="77" t="str" cm="1">
        <f t="array" aca="1" ref="BP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BQ447" s="66"/>
      <c r="BR447" s="66"/>
      <c r="BS447" s="77"/>
      <c r="BT447" s="66"/>
      <c r="BU447" s="77"/>
      <c r="BV447" s="66"/>
      <c r="BW447" s="77"/>
      <c r="BX447" s="66"/>
      <c r="BY447" s="77"/>
      <c r="BZ447" s="66"/>
      <c r="CA447" s="77"/>
      <c r="CB447" s="66"/>
      <c r="CC447" s="77"/>
      <c r="CD447" s="66"/>
      <c r="CE447" s="77"/>
      <c r="CF447" s="66"/>
      <c r="CG447" s="77"/>
      <c r="CH447" s="66"/>
      <c r="CI447" s="77"/>
      <c r="CJ447" s="66"/>
      <c r="CK447" s="77"/>
      <c r="CL447" s="66"/>
      <c r="CM447" s="77"/>
      <c r="CN447" s="66"/>
      <c r="CO447" s="66"/>
      <c r="CP447" s="77" t="str">
        <f t="shared" si="67"/>
        <v/>
      </c>
      <c r="CQ447" s="66"/>
      <c r="CR447" s="77" t="str">
        <f>IFERROR(IF(B447&lt;&gt;"", IF(AND(INDEX(Paste_Here!Y$2:Y$610, MATCH(B447, Paste_Here!A$2:A$610, 0))&lt;&gt;"", ISNUMBER(VALUE(INDEX(Paste_Here!Y$2:Y$610, MATCH(B447, Paste_Here!A$2:A$610, 0))))), INDEX(Paste_Here!Y$2:Y$610, MATCH(B447, Paste_Here!A$2:A$610, 0)), ""), ""), "")</f>
        <v/>
      </c>
      <c r="CS447" s="66"/>
      <c r="CT447" s="77" t="str">
        <f>IFERROR(IF(B447&lt;&gt;"", IF(AND(INDEX(Paste_Here!AA$2:AA$610, MATCH(B447, Paste_Here!A$2:A$610, 0))&lt;&gt;"", ISNUMBER(--INDEX(Paste_Here!AA$2:AA$610, MATCH(B447, Paste_Here!A$2:A$610, 0)))), TEXT(ROUND(--INDEX(Paste_Here!AA$2:AA$610, MATCH(B447, Paste_Here!A$2:A$610, 0)), 2), "0.00"), ""), ""), "")</f>
        <v/>
      </c>
      <c r="CU447" s="66"/>
      <c r="CV447" s="77" t="str">
        <f>IFERROR(IF(B447&lt;&gt;"", IF(LOWER(INDEX(Paste_Here!Z$2:Z$610, MATCH(B447, Paste_Here!A$2:A$610, 0)))="approaching expectations", "Approaching", IF(LOWER(INDEX(Paste_Here!Z$2:Z$610, MATCH(B447, Paste_Here!A$2:A$610, 0)))="met expectations", "Met", IF(LOWER(INDEX(Paste_Here!Z$2:Z$610, MATCH(B447, Paste_Here!A$2:A$610, 0)))="exceeded expectations", "Exceeded", IF(LOWER(INDEX(Paste_Here!Z$2:Z$610, MATCH(B447, Paste_Here!A$2:A$610, 0)))="below expectations", "Below", "")))), ""), "")</f>
        <v/>
      </c>
      <c r="CW447" s="66"/>
      <c r="CX447" s="77"/>
      <c r="CY447" s="66"/>
      <c r="CZ447" s="77" t="str">
        <f>IFERROR(IF(B447&lt;&gt;"", IF(AND(INDEX(Paste_Here!AL$2:AL$610, MATCH(B447, Paste_Here!A$2:A$610, 0))&lt;&gt;"", ISNUMBER(VALUE(INDEX(Paste_Here!AL$2:AL$610, MATCH(B447, Paste_Here!A$2:A$610, 0))))), INDEX(Paste_Here!AL$2:AL$610, MATCH(B447, Paste_Here!A$2:A$610, 0)), ""), ""), "")</f>
        <v/>
      </c>
      <c r="DA447" s="66"/>
      <c r="DB447" s="77" t="str">
        <f>IFERROR(IF(B447&lt;&gt;"", IF(ISNUMBER(SEARCH("highrisk", LOWER(INDEX(Paste_Here!AM$2:AM$610, MATCH(B447, Paste_Here!A$2:A$610, 0))))), "High Risk", IF(ISNUMBER(SEARCH("lowrisk", LOWER(INDEX(Paste_Here!AM$2:AM$610, MATCH(B447, Paste_Here!A$2:A$610, 0))))), "Low Risk", IF(ISNUMBER(SEARCH("somerisk", LOWER(INDEX(Paste_Here!AM$2:AM$610, MATCH(B447, Paste_Here!A$2:A$610, 0))))), "Some Risk", ""))), ""), "")</f>
        <v/>
      </c>
      <c r="DC447" s="66"/>
      <c r="DD447" s="77" t="str">
        <f>IFERROR(IF(B447&lt;&gt;"", IF(AND(INDEX(Paste_Here!AN$2:AN$610, MATCH(B447, Paste_Here!A$2:A$610, 0))&lt;&gt;"", ISNUMBER(VALUE(INDEX(Paste_Here!AN$2:AN$610, MATCH(B447, Paste_Here!A$2:A$610, 0))))), INDEX(Paste_Here!AN$2:AN$610, MATCH(B447, Paste_Here!A$2:A$610, 0)), ""), ""), "")</f>
        <v/>
      </c>
      <c r="DE447" s="66"/>
      <c r="DF447" s="77" t="str">
        <f>IFERROR(IF(B447&lt;&gt;"", IF(AND(INDEX(Paste_Here!Q$2:Q$610, MATCH(B447, Paste_Here!A$2:A$610, 0))&lt;&gt;"", ISNUMBER(VALUE(INDEX(Paste_Here!Q$2:Q$610, MATCH(B447, Paste_Here!A$2:A$610, 0))))), INDEX(Paste_Here!Q$2:Q$610, MATCH(B447, Paste_Here!A$2:A$610, 0)), ""), ""), "")</f>
        <v/>
      </c>
      <c r="DG447" s="66"/>
      <c r="DH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DI447" s="66"/>
      <c r="DJ447" s="77" t="str" cm="1">
        <f t="array" aca="1" ref="DJ447" ca="1">IFERROR(VALUE(IF(ISNUMBER(SEARCH("EM", INDEX(Paste_Here!S$2:S$500, MATCH(B447, Paste_Here!A$2:A$500, 0)))), "-" &amp;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f>
        <v/>
      </c>
      <c r="DK447" s="66"/>
      <c r="DL447" s="66"/>
      <c r="DM447" s="77" t="str">
        <f t="shared" si="68"/>
        <v/>
      </c>
      <c r="DN447" s="66"/>
      <c r="DO447" s="77" t="str">
        <f>IFERROR(IF(B447&lt;&gt;"", IF(AND(INDEX(Paste_Here!AF$2:AF$610, MATCH(B447, Paste_Here!A$2:A$610, 0))&lt;&gt;"", ISNUMBER(VALUE(INDEX(Paste_Here!AF$2:AF$610, MATCH(B447, Paste_Here!A$2:A$610, 0))))), INDEX(Paste_Here!AF$2:AF$610, MATCH(B447, Paste_Here!A$2:A$610, 0)), ""), ""), "")</f>
        <v/>
      </c>
      <c r="DP447" s="66"/>
      <c r="DQ447" s="77" t="str">
        <f>IFERROR(IF(B447&lt;&gt;"", IF(AND(INDEX(Paste_Here!AG$2:AG$610, MATCH(B447, Paste_Here!A$2:A$610, 0))&lt;&gt;"", ISNUMBER(--INDEX(Paste_Here!AG$2:AG$610, MATCH(B447, Paste_Here!A$2:A$610, 0)))), TEXT(ROUND(--INDEX(Paste_Here!AG$2:AG$610, MATCH(B447, Paste_Here!A$2:A$610, 0)), 2), "0.00"), ""), ""), "")</f>
        <v/>
      </c>
      <c r="DR447" s="66"/>
      <c r="DS447" s="77" t="str">
        <f>IFERROR(IF(B447&lt;&gt;"", IF(LOWER(INDEX(Paste_Here!AH$2:AH$610, MATCH(B447, Paste_Here!A$2:A$610, 0)))="approaching expectations", "Approaching", IF(LOWER(INDEX(Paste_Here!AH$2:AH$610, MATCH(B447, Paste_Here!A$2:A$610, 0)))="met expectations", "Met", IF(LOWER(INDEX(Paste_Here!AH$2:AH$610, MATCH(B447, Paste_Here!A$2:A$610, 0)))="exceeded expectations", "Exceeded", IF(LOWER(INDEX(Paste_Here!AH$2:AH$610, MATCH(B447, Paste_Here!A$2:A$610, 0)))="below expectations", "Below", "")))), ""), "")</f>
        <v/>
      </c>
      <c r="DT447" s="66"/>
      <c r="DU447" s="77" t="str">
        <f>IFERROR(IF(B447&lt;&gt;"", IF(AND(INDEX(Paste_Here!U$2:U$610, MATCH(B447, Paste_Here!A$2:A$610, 0))&lt;&gt;"", ISNUMBER(VALUE(INDEX(Paste_Here!U$2:U$610, MATCH(B447, Paste_Here!A$2:A$610, 0))))), INDEX(Paste_Here!U$2:U$610, MATCH(B447, Paste_Here!A$2:A$610, 0)), ""), ""), "")</f>
        <v/>
      </c>
      <c r="DV447" s="66"/>
      <c r="DW447" s="77"/>
      <c r="DX447" s="66"/>
      <c r="DY447" s="77" t="str">
        <f>IFERROR(IF(B447&lt;&gt;"", IF(AND(INDEX(Paste_Here!AI$2:AI$610, MATCH(B447, Paste_Here!A$2:A$610, 0))&lt;&gt;"", ISNUMBER(VALUE(INDEX(Paste_Here!AI$2:AI$610, MATCH(B447, Paste_Here!A$2:A$610, 0))))), INDEX(Paste_Here!AI$2:AI$610, MATCH(B447, Paste_Here!A$2:A$610, 0)), ""), ""), "")</f>
        <v/>
      </c>
      <c r="DZ447" s="66"/>
      <c r="EA447" s="77" t="str">
        <f>IFERROR(IF(B447&lt;&gt;"", IF(AND(INDEX(Paste_Here!AJ$2:AJ$610, MATCH(B447, Paste_Here!A$2:A$610, 0))&lt;&gt;"", ISNUMBER(--INDEX(Paste_Here!AJ$2:AJ$610, MATCH(B447, Paste_Here!A$2:A$610, 0)))), TEXT(ROUND(--INDEX(Paste_Here!AJ$2:AJ$610, MATCH(B447, Paste_Here!A$2:A$610, 0)), 2), "0.00"), ""), ""), "")</f>
        <v/>
      </c>
      <c r="EB447" s="66"/>
      <c r="EC447" s="77" t="str">
        <f>IFERROR(IF(B447&lt;&gt;"", IF(LOWER(INDEX(Paste_Here!AK$2:AK$610, MATCH(B447, Paste_Here!A$2:A$610, 0)))="approaching expectations", "Approaching", IF(LOWER(INDEX(Paste_Here!AK$2:AK$610, MATCH(B447, Paste_Here!A$2:A$610, 0)))="met expectations", "Met", IF(LOWER(INDEX(Paste_Here!AK$2:AK$610, MATCH(B447, Paste_Here!A$2:A$610, 0)))="exceeded expectations", "Exceeded", IF(LOWER(INDEX(Paste_Here!AK$2:AK$610, MATCH(B447, Paste_Here!A$2:A$610, 0)))="below expectations", "Below", "")))), ""), "")</f>
        <v/>
      </c>
      <c r="ED447" s="66"/>
      <c r="EE447" s="77"/>
      <c r="EF447" s="66"/>
      <c r="EG447" s="77"/>
      <c r="EH447" s="66"/>
      <c r="EI447" s="66"/>
      <c r="EJ447" s="77" t="str">
        <f t="shared" si="69"/>
        <v/>
      </c>
      <c r="EK447" s="66"/>
      <c r="EL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EM447" s="66"/>
      <c r="EN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EO447" s="66"/>
      <c r="EP447" s="77"/>
      <c r="EQ447" s="66"/>
      <c r="ER447" s="77" t="str">
        <f>IFERROR(IF(B447&lt;&gt;"", IF(AND(INDEX(Paste_Here!AT$2:AT$610, MATCH(B447, Paste_Here!A$2:A$610, 0))&lt;&gt;"", ISNUMBER(VALUE(INDEX(Paste_Here!AT$2:AT$610, MATCH(B447, Paste_Here!A$2:A$610, 0))))), INDEX(Paste_Here!AT$2:AT$610, MATCH(B447, Paste_Here!A$2:A$610, 0)), ""), ""), "")</f>
        <v/>
      </c>
      <c r="ES447" s="66"/>
      <c r="ET447" s="77" t="str">
        <f>IFERROR(IF(B447&lt;&gt;"", IF(AND(INDEX(Paste_Here!AV$2:AV$610, MATCH(B447, Paste_Here!A$2:A$610, 0))&lt;&gt;"", ISNUMBER(VALUE(INDEX(Paste_Here!AV$2:AV$610, MATCH(B447, Paste_Here!A$2:A$610, 0))))), INDEX(Paste_Here!AV$2:AV$610, MATCH(B447, Paste_Here!A$2:A$610, 0)), ""), ""), "")</f>
        <v/>
      </c>
      <c r="EU447" s="66"/>
      <c r="EV447" s="77"/>
      <c r="EW447" s="66"/>
      <c r="EX447" s="77" t="str">
        <f>IFERROR(IF(B447&lt;&gt;"", IF(AND(INDEX(Paste_Here!AU$2:AU$610, MATCH(B447, Paste_Here!A$2:A$610, 0))&lt;&gt;"", ISNUMBER(VALUE(INDEX(Paste_Here!AU$2:AU$610, MATCH(B447, Paste_Here!A$2:A$610, 0))))), INDEX(Paste_Here!AU$2:AU$610, MATCH(B447, Paste_Here!A$2:A$610, 0)), ""), ""), "")</f>
        <v/>
      </c>
      <c r="EY447" s="66"/>
      <c r="EZ447" s="77" t="str">
        <f>IFERROR(IF(B447&lt;&gt;"", IF(AND(INDEX(Paste_Here!AW$2:AW$610, MATCH(B447, Paste_Here!A$2:A$610, 0))&lt;&gt;"", ISNUMBER(VALUE(INDEX(Paste_Here!AW$2:AW$610, MATCH(B447, Paste_Here!A$2:A$610, 0))))), INDEX(Paste_Here!AW$2:AW$610, MATCH(B447, Paste_Here!A$2:A$610, 0)), ""), ""), "")</f>
        <v/>
      </c>
      <c r="FA447" s="66"/>
      <c r="FB447" s="77"/>
      <c r="FC447" s="66"/>
      <c r="FD447" s="77"/>
      <c r="FE447" s="66"/>
      <c r="FF447" s="66"/>
      <c r="FG447" s="77" t="str">
        <f t="shared" si="70"/>
        <v/>
      </c>
      <c r="FH447" s="66"/>
      <c r="FI447" s="77" t="str">
        <f>IFERROR(IF(B447&lt;&gt;"", IF(ISNUMBER(SEARCH("s", LOWER(INDEX(Paste_Here!M$2:M$610, MATCH(B447, Paste_Here!A$2:A$610, 0))))), "Yes", IF(INDEX(Paste_Here!M$2:M$610, MATCH(B447, Paste_Here!A$2:A$610, 0))&lt;&gt;"", "No", "")), ""), "")</f>
        <v/>
      </c>
      <c r="FJ447" s="66"/>
      <c r="FK447" s="77" t="str">
        <f>IFERROR(IF(B447&lt;&gt;"", IF(ISNUMBER(SEARCH("yes", LOWER(INDEX(Paste_Here!F$2:F$610, MATCH(B447, Paste_Here!A$2:A$610, 0))))), "Yes", IF(ISNUMBER(SEARCH("no", LOWER(INDEX(Paste_Here!F$2:F$610, MATCH(B447, Paste_Here!A$2:A$610, 0))))), "No", "")), ""), "")</f>
        <v/>
      </c>
      <c r="FL447" s="66"/>
      <c r="FM447" s="77" t="str">
        <f>IFERROR(IF(B447&lt;&gt;"", IF(ISNUMBER(SEARCH("english language learner", LOWER(INDEX(Paste_Here!C$2:C$610, MATCH(B447, Paste_Here!A$2:A$610, 0))))), "Yes", ""), ""), "")</f>
        <v/>
      </c>
      <c r="FN447" s="66"/>
      <c r="FO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FP447" s="66"/>
      <c r="FQ447" s="77" t="str">
        <f>IFERROR(IF(B447&lt;&gt;"", IF(ISNUMBER(SEARCH("yes", LOWER(INDEX(Paste_Here!L$2:L$610, MATCH(B447, Paste_Here!A$2:A$610, 0))))), "Yes", IF(ISNUMBER(SEARCH("no", LOWER(INDEX(Paste_Here!L$2:L$610, MATCH(B447, Paste_Here!A$2:A$610, 0))))), "No", "")), ""), "")</f>
        <v/>
      </c>
      <c r="FR447" s="66"/>
      <c r="FS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FT447" s="66"/>
      <c r="FU447" s="77"/>
      <c r="FV447" s="66"/>
      <c r="FW447" s="77" t="str">
        <f>IFERROR(IF(B447&lt;&gt;"", IF(AND(INDEX(Paste_Here!D$2:D$610, MATCH(B447, Paste_Here!A$2:A$610, 0))&lt;&gt;"", ISNUMBER(VALUE(INDEX(Paste_Here!D$2:D$610, MATCH(B447, Paste_Here!A$2:A$610, 0))))), INDEX(Paste_Here!D$2:D$610, MATCH(B447, Paste_Here!A$2:A$610, 0)), ""), ""), "")</f>
        <v/>
      </c>
      <c r="FX447" s="66"/>
      <c r="FY447" s="77" t="str">
        <f>IFERROR(IF(B447&lt;&gt;"", IF(AND(INDEX(Paste_Here!G$2:G$610, MATCH(B447, Paste_Here!A$2:A$610, 0))&lt;&gt;"", ISNUMBER(VALUE(INDEX(Paste_Here!G$2:G$610, MATCH(B447, Paste_Here!A$2:A$610, 0))))), INDEX(Paste_Here!G$2:G$610, MATCH(B447, Paste_Here!A$2:A$610, 0)), ""), ""), "")</f>
        <v/>
      </c>
      <c r="FZ447" s="66"/>
      <c r="GA447" s="95"/>
      <c r="GB447" s="66"/>
      <c r="JS447" s="1" t="str" cm="1">
        <f t="array" ref="JS447">IFERROR(INDEX(Paste_Here!$B$2:$B$610, MATCH(0, COUNTIF(JS$4:JS446, Paste_Here!$B$2:$B$610) + IF(Paste_Here!$B$2:$B$610="", 1, 0), 0)), "")</f>
        <v/>
      </c>
      <c r="JT447" s="1" t="str">
        <f>IF(JS447&lt;&gt;"", INDEX(Paste_Here!$A$2:$A$610, MATCH(JS447, Paste_Here!$B$2:$B$610, 0)), "")</f>
        <v/>
      </c>
      <c r="JU447" s="1" t="str">
        <f t="shared" si="71"/>
        <v/>
      </c>
      <c r="JV447" s="1" t="str" cm="1">
        <f t="array" ref="JV447">IFERROR(INDEX($JU$5:$JU$610, MATCH(SMALL(IF($JU$5:$JU$610&lt;&gt;"", COUNTIF($JU$5:$JU$610, "&lt;"&amp;$JU$5:$JU$610)+1), ROW()-ROW($JV$5)+1), COUNTIF($JU$5:$JU$610, "&lt;"&amp;$JU$5:$JU$610)+1, 0)), "")</f>
        <v/>
      </c>
    </row>
    <row r="448" spans="1:282">
      <c r="A448" s="66"/>
      <c r="B448" s="77" t="str">
        <f t="shared" si="62"/>
        <v/>
      </c>
      <c r="C448" s="66"/>
      <c r="D448" s="77" t="str">
        <f>IFERROR(IF(B448&lt;&gt;"", IF(COUNTIF(INDEX(Paste_Here!AS$2:AS$610, MATCH(B448, Paste_Here!A$2:A$610, 0), 0), "yes") &gt; 0, "Yes", IF(COUNTIF(INDEX(Paste_Here!AS$2:AS$610, MATCH(B448, Paste_Here!A$2:A$610, 0), 0), "no") &gt; 0, "No", "")), ""), "")</f>
        <v/>
      </c>
      <c r="E448" s="66"/>
      <c r="F448" s="77" t="str">
        <f t="shared" si="63"/>
        <v/>
      </c>
      <c r="G448" s="66"/>
      <c r="H448" s="77" t="str">
        <f>IFERROR(IF(B448&lt;&gt;"", IF(COUNTIF(INDEX(Paste_Here!AO$2:AR$610, MATCH(B448, Paste_Here!A$2:A$610, 0), 0), "yes") &gt; 0, "Yes", IF(COUNTIF(INDEX(Paste_Here!AO$2:AR$610, MATCH(B448, Paste_Here!A$2:A$610, 0), 0), "no") &gt; 0, "No", "")), ""), "")</f>
        <v/>
      </c>
      <c r="I448" s="66"/>
      <c r="J448" s="77" t="str">
        <f t="shared" si="64"/>
        <v/>
      </c>
      <c r="K448" s="66"/>
      <c r="L448" s="77" t="str">
        <f>IFERROR(IF(B448&lt;&gt;"", IF(ISNUMBER(SEARCH("yes", LOWER(INDEX(Paste_Here!W$2:W$610, MATCH(B448, Paste_Here!A$2:A$610, 0))))), "Yes", IF(ISNUMBER(SEARCH("no", LOWER(INDEX(Paste_Here!W$2:W$610, MATCH(B448, Paste_Here!A$2:A$610, 0))))), "No", "")), ""), "")</f>
        <v/>
      </c>
      <c r="M448" s="66"/>
      <c r="N448" s="77"/>
      <c r="O448" s="66"/>
      <c r="P448" s="77" t="str">
        <f>IFERROR(IF(B448&lt;&gt;"", IF(ISNUMBER(SEARCH("yes", LOWER(INDEX(Paste_Here!V$2:V$610, MATCH(B448, Paste_Here!A$2:A$610, 0))))), "Yes", IF(ISNUMBER(SEARCH("no", LOWER(INDEX(Paste_Here!V$2:V$610, MATCH(B448, Paste_Here!A$2:A$610, 0))))), "No", "")), ""), "")</f>
        <v/>
      </c>
      <c r="Q448" s="66"/>
      <c r="R448" s="77"/>
      <c r="S448" s="66"/>
      <c r="T448" s="77"/>
      <c r="U448" s="66"/>
      <c r="V448" s="66"/>
      <c r="W448" s="77" t="str">
        <f t="shared" si="65"/>
        <v/>
      </c>
      <c r="X448" s="66"/>
      <c r="Y448" s="77" t="str">
        <f>IFERROR(IF(B448&lt;&gt;"", IF(ISNUMBER(SEARCH("Revealed-Potential (Primary Focus)", LOWER(INDEX(Paste_Here!X$2:X$610, MATCH(B448, Paste_Here!A$2:A$610, 0))))), "Rev-Potential: Prim", IF(ISNUMBER(SEARCH("Revealed-Potential (Secondary Focus)", LOWER(INDEX(Paste_Here!X$2:X$610, MATCH(B448, Paste_Here!A$2:A$610, 0))))), "Rev-Potential: Sec", IF(ISNUMBER(SEARCH("Monitoring", LOWER(INDEX(Paste_Here!X$2:X$610, MATCH(B448, Paste_Here!A$2:A$610, 0))))), "Monitoring", IF(ISNUMBER(SEARCH("At-Promise (Secondary Focus)", LOWER(INDEX(Paste_Here!X$2:X$610, MATCH(B448, Paste_Here!A$2:A$610, 0))))), "At-Promise: Sec", IF(ISNUMBER(SEARCH("At-Promise (Primary Focus)", LOWER(INDEX(Paste_Here!X$2:X$610, MATCH(B448, Paste_Here!A$2:A$610, 0))))), "At-Promise: Prim", ""))))), ""), "")</f>
        <v/>
      </c>
      <c r="Z448" s="66"/>
      <c r="AA448" s="77"/>
      <c r="AB448" s="66"/>
      <c r="AC448" s="77" t="str">
        <f>IFERROR(IF(B448&lt;&gt;"", IF(ISNUMBER(SEARCH("Revealed-Potential (Primary Focus)", LOWER(INDEX(Paste_Here!AB$2:AB$610, MATCH(B448, Paste_Here!A$2:A$610, 0))))), "Rev-Potential: Prim", IF(ISNUMBER(SEARCH("Revealed-Potential (Secondary Focus)", LOWER(INDEX(Paste_Here!AB$2:AB$610, MATCH(B448, Paste_Here!A$2:A$610, 0))))), "Rev-Potential: Sec", IF(ISNUMBER(SEARCH("Monitoring", LOWER(INDEX(Paste_Here!AB$2:AB$610, MATCH(B448, Paste_Here!A$2:A$610, 0))))), "Monitoring", IF(ISNUMBER(SEARCH("At-Promise (Secondary Focus)", LOWER(INDEX(Paste_Here!AB$2:AB$610, MATCH(B448, Paste_Here!A$2:A$610, 0))))), "At-Promise: Sec", IF(ISNUMBER(SEARCH("At-Promise (Primary Focus)", LOWER(INDEX(Paste_Here!AB$2:AB$610, MATCH(B448, Paste_Here!A$2:A$610, 0))))), "At-Promise: Prim", ""))))), ""), "")</f>
        <v/>
      </c>
      <c r="AD448" s="66"/>
      <c r="AE448" s="77"/>
      <c r="AF448" s="66"/>
      <c r="AG448" s="77"/>
      <c r="AH448" s="66"/>
      <c r="AI448" s="77"/>
      <c r="AJ448" s="66"/>
      <c r="AK448" s="77"/>
      <c r="AL448" s="66"/>
      <c r="AM448" s="77"/>
      <c r="AN448" s="66"/>
      <c r="AO448" s="77"/>
      <c r="AP448" s="66"/>
      <c r="AQ448" s="77"/>
      <c r="AR448" s="66"/>
      <c r="AS448" s="77"/>
      <c r="AT448" s="66"/>
      <c r="AU448" s="66"/>
      <c r="AV448" s="77" t="str">
        <f t="shared" si="66"/>
        <v/>
      </c>
      <c r="AW448" s="66"/>
      <c r="AX448" s="77" t="str">
        <f>IFERROR(IF(B448&lt;&gt;"", IF(AND(INDEX(Paste_Here!AC$2:AC$610, MATCH(B448, Paste_Here!A$2:A$610, 0))&lt;&gt;"", ISNUMBER(VALUE(INDEX(Paste_Here!AC$2:AC$610, MATCH(B448, Paste_Here!A$2:A$610, 0))))), INDEX(Paste_Here!AC$2:AC$610, MATCH(B448, Paste_Here!A$2:A$610, 0)), ""), ""), "")</f>
        <v/>
      </c>
      <c r="AY448" s="66"/>
      <c r="AZ448" s="77" t="str">
        <f>IFERROR(IF(B448&lt;&gt;"", IF(AND(INDEX(Paste_Here!AD$2:AD$610, MATCH(B448, Paste_Here!A$2:A$610, 0))&lt;&gt;"", ISNUMBER(VALUE(INDEX(Paste_Here!AD$2:AD$610, MATCH(B448, Paste_Here!A$2:A$610, 0))))), TEXT(ROUND(VALUE(INDEX(Paste_Here!AD$2:AD$610, MATCH(B448, Paste_Here!A$2:A$610, 0))), 2), "0.00"), ""), ""), "")</f>
        <v/>
      </c>
      <c r="BA448" s="66"/>
      <c r="BB448" s="77" t="str">
        <f>IFERROR(IF(B448&lt;&gt;"", IF(LOWER(INDEX(Paste_Here!AE$2:AE$610, MATCH(B448, Paste_Here!A$2:A$610, 0)))="approaching expectations", "Approaching", IF(LOWER(INDEX(Paste_Here!AE$2:AE$610, MATCH(B448, Paste_Here!A$2:A$610, 0)))="met expectations", "Met", IF(LOWER(INDEX(Paste_Here!AE$2:AE$610, MATCH(B448, Paste_Here!A$2:A$610, 0)))="exceeded expectations", "Exceeded", IF(LOWER(INDEX(Paste_Here!AE$2:AE$610, MATCH(B448, Paste_Here!A$2:A$610, 0)))="below expectations", "Below", "")))), ""), "")</f>
        <v/>
      </c>
      <c r="BC448" s="66"/>
      <c r="BD448" s="77" t="str">
        <f>IFERROR(IF(B448&lt;&gt;"", IF(AND(INDEX(Paste_Here!T$2:T$610, MATCH(B448, Paste_Here!A$2:A$610, 0))&lt;&gt;"", ISNUMBER(VALUE(INDEX(Paste_Here!T$2:T$610, MATCH(B448, Paste_Here!A$2:A$610, 0))))), INDEX(Paste_Here!T$2:T$610, MATCH(B448, Paste_Here!A$2:A$610, 0)), ""), ""), "")</f>
        <v/>
      </c>
      <c r="BE448" s="66"/>
      <c r="BF448" s="77"/>
      <c r="BG448" s="66"/>
      <c r="BH448" s="77"/>
      <c r="BI448" s="66"/>
      <c r="BJ448" s="77"/>
      <c r="BK448" s="66"/>
      <c r="BL448" s="77" t="str">
        <f>IFERROR(IF(B448&lt;&gt;"", IF(AND(INDEX(Paste_Here!N$2:N$610, MATCH(B448, Paste_Here!A$2:A$610, 0))&lt;&gt;"", ISNUMBER(VALUE(INDEX(Paste_Here!N$2:N$610, MATCH(B448, Paste_Here!A$2:A$610, 0))))), INDEX(Paste_Here!N$2:N$610, MATCH(B448, Paste_Here!A$2:A$610, 0)), ""), ""), "")</f>
        <v/>
      </c>
      <c r="BM448" s="66"/>
      <c r="BN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BO448" s="66"/>
      <c r="BP448" s="77" t="str" cm="1">
        <f t="array" aca="1" ref="BP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BQ448" s="66"/>
      <c r="BR448" s="66"/>
      <c r="BS448" s="77"/>
      <c r="BT448" s="66"/>
      <c r="BU448" s="77"/>
      <c r="BV448" s="66"/>
      <c r="BW448" s="77"/>
      <c r="BX448" s="66"/>
      <c r="BY448" s="77"/>
      <c r="BZ448" s="66"/>
      <c r="CA448" s="77"/>
      <c r="CB448" s="66"/>
      <c r="CC448" s="77"/>
      <c r="CD448" s="66"/>
      <c r="CE448" s="77"/>
      <c r="CF448" s="66"/>
      <c r="CG448" s="77"/>
      <c r="CH448" s="66"/>
      <c r="CI448" s="77"/>
      <c r="CJ448" s="66"/>
      <c r="CK448" s="77"/>
      <c r="CL448" s="66"/>
      <c r="CM448" s="77"/>
      <c r="CN448" s="66"/>
      <c r="CO448" s="66"/>
      <c r="CP448" s="77" t="str">
        <f t="shared" si="67"/>
        <v/>
      </c>
      <c r="CQ448" s="66"/>
      <c r="CR448" s="77" t="str">
        <f>IFERROR(IF(B448&lt;&gt;"", IF(AND(INDEX(Paste_Here!Y$2:Y$610, MATCH(B448, Paste_Here!A$2:A$610, 0))&lt;&gt;"", ISNUMBER(VALUE(INDEX(Paste_Here!Y$2:Y$610, MATCH(B448, Paste_Here!A$2:A$610, 0))))), INDEX(Paste_Here!Y$2:Y$610, MATCH(B448, Paste_Here!A$2:A$610, 0)), ""), ""), "")</f>
        <v/>
      </c>
      <c r="CS448" s="66"/>
      <c r="CT448" s="77" t="str">
        <f>IFERROR(IF(B448&lt;&gt;"", IF(AND(INDEX(Paste_Here!AA$2:AA$610, MATCH(B448, Paste_Here!A$2:A$610, 0))&lt;&gt;"", ISNUMBER(--INDEX(Paste_Here!AA$2:AA$610, MATCH(B448, Paste_Here!A$2:A$610, 0)))), TEXT(ROUND(--INDEX(Paste_Here!AA$2:AA$610, MATCH(B448, Paste_Here!A$2:A$610, 0)), 2), "0.00"), ""), ""), "")</f>
        <v/>
      </c>
      <c r="CU448" s="66"/>
      <c r="CV448" s="77" t="str">
        <f>IFERROR(IF(B448&lt;&gt;"", IF(LOWER(INDEX(Paste_Here!Z$2:Z$610, MATCH(B448, Paste_Here!A$2:A$610, 0)))="approaching expectations", "Approaching", IF(LOWER(INDEX(Paste_Here!Z$2:Z$610, MATCH(B448, Paste_Here!A$2:A$610, 0)))="met expectations", "Met", IF(LOWER(INDEX(Paste_Here!Z$2:Z$610, MATCH(B448, Paste_Here!A$2:A$610, 0)))="exceeded expectations", "Exceeded", IF(LOWER(INDEX(Paste_Here!Z$2:Z$610, MATCH(B448, Paste_Here!A$2:A$610, 0)))="below expectations", "Below", "")))), ""), "")</f>
        <v/>
      </c>
      <c r="CW448" s="66"/>
      <c r="CX448" s="77"/>
      <c r="CY448" s="66"/>
      <c r="CZ448" s="77" t="str">
        <f>IFERROR(IF(B448&lt;&gt;"", IF(AND(INDEX(Paste_Here!AL$2:AL$610, MATCH(B448, Paste_Here!A$2:A$610, 0))&lt;&gt;"", ISNUMBER(VALUE(INDEX(Paste_Here!AL$2:AL$610, MATCH(B448, Paste_Here!A$2:A$610, 0))))), INDEX(Paste_Here!AL$2:AL$610, MATCH(B448, Paste_Here!A$2:A$610, 0)), ""), ""), "")</f>
        <v/>
      </c>
      <c r="DA448" s="66"/>
      <c r="DB448" s="77" t="str">
        <f>IFERROR(IF(B448&lt;&gt;"", IF(ISNUMBER(SEARCH("highrisk", LOWER(INDEX(Paste_Here!AM$2:AM$610, MATCH(B448, Paste_Here!A$2:A$610, 0))))), "High Risk", IF(ISNUMBER(SEARCH("lowrisk", LOWER(INDEX(Paste_Here!AM$2:AM$610, MATCH(B448, Paste_Here!A$2:A$610, 0))))), "Low Risk", IF(ISNUMBER(SEARCH("somerisk", LOWER(INDEX(Paste_Here!AM$2:AM$610, MATCH(B448, Paste_Here!A$2:A$610, 0))))), "Some Risk", ""))), ""), "")</f>
        <v/>
      </c>
      <c r="DC448" s="66"/>
      <c r="DD448" s="77" t="str">
        <f>IFERROR(IF(B448&lt;&gt;"", IF(AND(INDEX(Paste_Here!AN$2:AN$610, MATCH(B448, Paste_Here!A$2:A$610, 0))&lt;&gt;"", ISNUMBER(VALUE(INDEX(Paste_Here!AN$2:AN$610, MATCH(B448, Paste_Here!A$2:A$610, 0))))), INDEX(Paste_Here!AN$2:AN$610, MATCH(B448, Paste_Here!A$2:A$610, 0)), ""), ""), "")</f>
        <v/>
      </c>
      <c r="DE448" s="66"/>
      <c r="DF448" s="77" t="str">
        <f>IFERROR(IF(B448&lt;&gt;"", IF(AND(INDEX(Paste_Here!Q$2:Q$610, MATCH(B448, Paste_Here!A$2:A$610, 0))&lt;&gt;"", ISNUMBER(VALUE(INDEX(Paste_Here!Q$2:Q$610, MATCH(B448, Paste_Here!A$2:A$610, 0))))), INDEX(Paste_Here!Q$2:Q$610, MATCH(B448, Paste_Here!A$2:A$610, 0)), ""), ""), "")</f>
        <v/>
      </c>
      <c r="DG448" s="66"/>
      <c r="DH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DI448" s="66"/>
      <c r="DJ448" s="77" t="str" cm="1">
        <f t="array" aca="1" ref="DJ448" ca="1">IFERROR(VALUE(IF(ISNUMBER(SEARCH("EM", INDEX(Paste_Here!S$2:S$500, MATCH(B448, Paste_Here!A$2:A$500, 0)))), "-" &amp;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f>
        <v/>
      </c>
      <c r="DK448" s="66"/>
      <c r="DL448" s="66"/>
      <c r="DM448" s="77" t="str">
        <f t="shared" si="68"/>
        <v/>
      </c>
      <c r="DN448" s="66"/>
      <c r="DO448" s="77" t="str">
        <f>IFERROR(IF(B448&lt;&gt;"", IF(AND(INDEX(Paste_Here!AF$2:AF$610, MATCH(B448, Paste_Here!A$2:A$610, 0))&lt;&gt;"", ISNUMBER(VALUE(INDEX(Paste_Here!AF$2:AF$610, MATCH(B448, Paste_Here!A$2:A$610, 0))))), INDEX(Paste_Here!AF$2:AF$610, MATCH(B448, Paste_Here!A$2:A$610, 0)), ""), ""), "")</f>
        <v/>
      </c>
      <c r="DP448" s="66"/>
      <c r="DQ448" s="77" t="str">
        <f>IFERROR(IF(B448&lt;&gt;"", IF(AND(INDEX(Paste_Here!AG$2:AG$610, MATCH(B448, Paste_Here!A$2:A$610, 0))&lt;&gt;"", ISNUMBER(--INDEX(Paste_Here!AG$2:AG$610, MATCH(B448, Paste_Here!A$2:A$610, 0)))), TEXT(ROUND(--INDEX(Paste_Here!AG$2:AG$610, MATCH(B448, Paste_Here!A$2:A$610, 0)), 2), "0.00"), ""), ""), "")</f>
        <v/>
      </c>
      <c r="DR448" s="66"/>
      <c r="DS448" s="77" t="str">
        <f>IFERROR(IF(B448&lt;&gt;"", IF(LOWER(INDEX(Paste_Here!AH$2:AH$610, MATCH(B448, Paste_Here!A$2:A$610, 0)))="approaching expectations", "Approaching", IF(LOWER(INDEX(Paste_Here!AH$2:AH$610, MATCH(B448, Paste_Here!A$2:A$610, 0)))="met expectations", "Met", IF(LOWER(INDEX(Paste_Here!AH$2:AH$610, MATCH(B448, Paste_Here!A$2:A$610, 0)))="exceeded expectations", "Exceeded", IF(LOWER(INDEX(Paste_Here!AH$2:AH$610, MATCH(B448, Paste_Here!A$2:A$610, 0)))="below expectations", "Below", "")))), ""), "")</f>
        <v/>
      </c>
      <c r="DT448" s="66"/>
      <c r="DU448" s="77" t="str">
        <f>IFERROR(IF(B448&lt;&gt;"", IF(AND(INDEX(Paste_Here!U$2:U$610, MATCH(B448, Paste_Here!A$2:A$610, 0))&lt;&gt;"", ISNUMBER(VALUE(INDEX(Paste_Here!U$2:U$610, MATCH(B448, Paste_Here!A$2:A$610, 0))))), INDEX(Paste_Here!U$2:U$610, MATCH(B448, Paste_Here!A$2:A$610, 0)), ""), ""), "")</f>
        <v/>
      </c>
      <c r="DV448" s="66"/>
      <c r="DW448" s="77"/>
      <c r="DX448" s="66"/>
      <c r="DY448" s="77" t="str">
        <f>IFERROR(IF(B448&lt;&gt;"", IF(AND(INDEX(Paste_Here!AI$2:AI$610, MATCH(B448, Paste_Here!A$2:A$610, 0))&lt;&gt;"", ISNUMBER(VALUE(INDEX(Paste_Here!AI$2:AI$610, MATCH(B448, Paste_Here!A$2:A$610, 0))))), INDEX(Paste_Here!AI$2:AI$610, MATCH(B448, Paste_Here!A$2:A$610, 0)), ""), ""), "")</f>
        <v/>
      </c>
      <c r="DZ448" s="66"/>
      <c r="EA448" s="77" t="str">
        <f>IFERROR(IF(B448&lt;&gt;"", IF(AND(INDEX(Paste_Here!AJ$2:AJ$610, MATCH(B448, Paste_Here!A$2:A$610, 0))&lt;&gt;"", ISNUMBER(--INDEX(Paste_Here!AJ$2:AJ$610, MATCH(B448, Paste_Here!A$2:A$610, 0)))), TEXT(ROUND(--INDEX(Paste_Here!AJ$2:AJ$610, MATCH(B448, Paste_Here!A$2:A$610, 0)), 2), "0.00"), ""), ""), "")</f>
        <v/>
      </c>
      <c r="EB448" s="66"/>
      <c r="EC448" s="77" t="str">
        <f>IFERROR(IF(B448&lt;&gt;"", IF(LOWER(INDEX(Paste_Here!AK$2:AK$610, MATCH(B448, Paste_Here!A$2:A$610, 0)))="approaching expectations", "Approaching", IF(LOWER(INDEX(Paste_Here!AK$2:AK$610, MATCH(B448, Paste_Here!A$2:A$610, 0)))="met expectations", "Met", IF(LOWER(INDEX(Paste_Here!AK$2:AK$610, MATCH(B448, Paste_Here!A$2:A$610, 0)))="exceeded expectations", "Exceeded", IF(LOWER(INDEX(Paste_Here!AK$2:AK$610, MATCH(B448, Paste_Here!A$2:A$610, 0)))="below expectations", "Below", "")))), ""), "")</f>
        <v/>
      </c>
      <c r="ED448" s="66"/>
      <c r="EE448" s="77"/>
      <c r="EF448" s="66"/>
      <c r="EG448" s="77"/>
      <c r="EH448" s="66"/>
      <c r="EI448" s="66"/>
      <c r="EJ448" s="77" t="str">
        <f t="shared" si="69"/>
        <v/>
      </c>
      <c r="EK448" s="66"/>
      <c r="EL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EM448" s="66"/>
      <c r="EN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EO448" s="66"/>
      <c r="EP448" s="77"/>
      <c r="EQ448" s="66"/>
      <c r="ER448" s="77" t="str">
        <f>IFERROR(IF(B448&lt;&gt;"", IF(AND(INDEX(Paste_Here!AT$2:AT$610, MATCH(B448, Paste_Here!A$2:A$610, 0))&lt;&gt;"", ISNUMBER(VALUE(INDEX(Paste_Here!AT$2:AT$610, MATCH(B448, Paste_Here!A$2:A$610, 0))))), INDEX(Paste_Here!AT$2:AT$610, MATCH(B448, Paste_Here!A$2:A$610, 0)), ""), ""), "")</f>
        <v/>
      </c>
      <c r="ES448" s="66"/>
      <c r="ET448" s="77" t="str">
        <f>IFERROR(IF(B448&lt;&gt;"", IF(AND(INDEX(Paste_Here!AV$2:AV$610, MATCH(B448, Paste_Here!A$2:A$610, 0))&lt;&gt;"", ISNUMBER(VALUE(INDEX(Paste_Here!AV$2:AV$610, MATCH(B448, Paste_Here!A$2:A$610, 0))))), INDEX(Paste_Here!AV$2:AV$610, MATCH(B448, Paste_Here!A$2:A$610, 0)), ""), ""), "")</f>
        <v/>
      </c>
      <c r="EU448" s="66"/>
      <c r="EV448" s="77"/>
      <c r="EW448" s="66"/>
      <c r="EX448" s="77" t="str">
        <f>IFERROR(IF(B448&lt;&gt;"", IF(AND(INDEX(Paste_Here!AU$2:AU$610, MATCH(B448, Paste_Here!A$2:A$610, 0))&lt;&gt;"", ISNUMBER(VALUE(INDEX(Paste_Here!AU$2:AU$610, MATCH(B448, Paste_Here!A$2:A$610, 0))))), INDEX(Paste_Here!AU$2:AU$610, MATCH(B448, Paste_Here!A$2:A$610, 0)), ""), ""), "")</f>
        <v/>
      </c>
      <c r="EY448" s="66"/>
      <c r="EZ448" s="77" t="str">
        <f>IFERROR(IF(B448&lt;&gt;"", IF(AND(INDEX(Paste_Here!AW$2:AW$610, MATCH(B448, Paste_Here!A$2:A$610, 0))&lt;&gt;"", ISNUMBER(VALUE(INDEX(Paste_Here!AW$2:AW$610, MATCH(B448, Paste_Here!A$2:A$610, 0))))), INDEX(Paste_Here!AW$2:AW$610, MATCH(B448, Paste_Here!A$2:A$610, 0)), ""), ""), "")</f>
        <v/>
      </c>
      <c r="FA448" s="66"/>
      <c r="FB448" s="77"/>
      <c r="FC448" s="66"/>
      <c r="FD448" s="77"/>
      <c r="FE448" s="66"/>
      <c r="FF448" s="66"/>
      <c r="FG448" s="77" t="str">
        <f t="shared" si="70"/>
        <v/>
      </c>
      <c r="FH448" s="66"/>
      <c r="FI448" s="77" t="str">
        <f>IFERROR(IF(B448&lt;&gt;"", IF(ISNUMBER(SEARCH("s", LOWER(INDEX(Paste_Here!M$2:M$610, MATCH(B448, Paste_Here!A$2:A$610, 0))))), "Yes", IF(INDEX(Paste_Here!M$2:M$610, MATCH(B448, Paste_Here!A$2:A$610, 0))&lt;&gt;"", "No", "")), ""), "")</f>
        <v/>
      </c>
      <c r="FJ448" s="66"/>
      <c r="FK448" s="77" t="str">
        <f>IFERROR(IF(B448&lt;&gt;"", IF(ISNUMBER(SEARCH("yes", LOWER(INDEX(Paste_Here!F$2:F$610, MATCH(B448, Paste_Here!A$2:A$610, 0))))), "Yes", IF(ISNUMBER(SEARCH("no", LOWER(INDEX(Paste_Here!F$2:F$610, MATCH(B448, Paste_Here!A$2:A$610, 0))))), "No", "")), ""), "")</f>
        <v/>
      </c>
      <c r="FL448" s="66"/>
      <c r="FM448" s="77" t="str">
        <f>IFERROR(IF(B448&lt;&gt;"", IF(ISNUMBER(SEARCH("english language learner", LOWER(INDEX(Paste_Here!C$2:C$610, MATCH(B448, Paste_Here!A$2:A$610, 0))))), "Yes", ""), ""), "")</f>
        <v/>
      </c>
      <c r="FN448" s="66"/>
      <c r="FO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FP448" s="66"/>
      <c r="FQ448" s="77" t="str">
        <f>IFERROR(IF(B448&lt;&gt;"", IF(ISNUMBER(SEARCH("yes", LOWER(INDEX(Paste_Here!L$2:L$610, MATCH(B448, Paste_Here!A$2:A$610, 0))))), "Yes", IF(ISNUMBER(SEARCH("no", LOWER(INDEX(Paste_Here!L$2:L$610, MATCH(B448, Paste_Here!A$2:A$610, 0))))), "No", "")), ""), "")</f>
        <v/>
      </c>
      <c r="FR448" s="66"/>
      <c r="FS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FT448" s="66"/>
      <c r="FU448" s="77"/>
      <c r="FV448" s="66"/>
      <c r="FW448" s="77" t="str">
        <f>IFERROR(IF(B448&lt;&gt;"", IF(AND(INDEX(Paste_Here!D$2:D$610, MATCH(B448, Paste_Here!A$2:A$610, 0))&lt;&gt;"", ISNUMBER(VALUE(INDEX(Paste_Here!D$2:D$610, MATCH(B448, Paste_Here!A$2:A$610, 0))))), INDEX(Paste_Here!D$2:D$610, MATCH(B448, Paste_Here!A$2:A$610, 0)), ""), ""), "")</f>
        <v/>
      </c>
      <c r="FX448" s="66"/>
      <c r="FY448" s="77" t="str">
        <f>IFERROR(IF(B448&lt;&gt;"", IF(AND(INDEX(Paste_Here!G$2:G$610, MATCH(B448, Paste_Here!A$2:A$610, 0))&lt;&gt;"", ISNUMBER(VALUE(INDEX(Paste_Here!G$2:G$610, MATCH(B448, Paste_Here!A$2:A$610, 0))))), INDEX(Paste_Here!G$2:G$610, MATCH(B448, Paste_Here!A$2:A$610, 0)), ""), ""), "")</f>
        <v/>
      </c>
      <c r="FZ448" s="66"/>
      <c r="GA448" s="95"/>
      <c r="GB448" s="66"/>
      <c r="JS448" s="1" t="str" cm="1">
        <f t="array" ref="JS448">IFERROR(INDEX(Paste_Here!$B$2:$B$610, MATCH(0, COUNTIF(JS$4:JS447, Paste_Here!$B$2:$B$610) + IF(Paste_Here!$B$2:$B$610="", 1, 0), 0)), "")</f>
        <v/>
      </c>
      <c r="JT448" s="1" t="str">
        <f>IF(JS448&lt;&gt;"", INDEX(Paste_Here!$A$2:$A$610, MATCH(JS448, Paste_Here!$B$2:$B$610, 0)), "")</f>
        <v/>
      </c>
      <c r="JU448" s="1" t="str">
        <f t="shared" si="71"/>
        <v/>
      </c>
      <c r="JV448" s="1" t="str" cm="1">
        <f t="array" ref="JV448">IFERROR(INDEX($JU$5:$JU$610, MATCH(SMALL(IF($JU$5:$JU$610&lt;&gt;"", COUNTIF($JU$5:$JU$610, "&lt;"&amp;$JU$5:$JU$610)+1), ROW()-ROW($JV$5)+1), COUNTIF($JU$5:$JU$610, "&lt;"&amp;$JU$5:$JU$610)+1, 0)), "")</f>
        <v/>
      </c>
    </row>
    <row r="449" spans="1:282">
      <c r="A449" s="66"/>
      <c r="B449" s="77" t="str">
        <f t="shared" si="62"/>
        <v/>
      </c>
      <c r="C449" s="66"/>
      <c r="D449" s="77" t="str">
        <f>IFERROR(IF(B449&lt;&gt;"", IF(COUNTIF(INDEX(Paste_Here!AS$2:AS$610, MATCH(B449, Paste_Here!A$2:A$610, 0), 0), "yes") &gt; 0, "Yes", IF(COUNTIF(INDEX(Paste_Here!AS$2:AS$610, MATCH(B449, Paste_Here!A$2:A$610, 0), 0), "no") &gt; 0, "No", "")), ""), "")</f>
        <v/>
      </c>
      <c r="E449" s="66"/>
      <c r="F449" s="77" t="str">
        <f t="shared" si="63"/>
        <v/>
      </c>
      <c r="G449" s="66"/>
      <c r="H449" s="77" t="str">
        <f>IFERROR(IF(B449&lt;&gt;"", IF(COUNTIF(INDEX(Paste_Here!AO$2:AR$610, MATCH(B449, Paste_Here!A$2:A$610, 0), 0), "yes") &gt; 0, "Yes", IF(COUNTIF(INDEX(Paste_Here!AO$2:AR$610, MATCH(B449, Paste_Here!A$2:A$610, 0), 0), "no") &gt; 0, "No", "")), ""), "")</f>
        <v/>
      </c>
      <c r="I449" s="66"/>
      <c r="J449" s="77" t="str">
        <f t="shared" si="64"/>
        <v/>
      </c>
      <c r="K449" s="66"/>
      <c r="L449" s="77" t="str">
        <f>IFERROR(IF(B449&lt;&gt;"", IF(ISNUMBER(SEARCH("yes", LOWER(INDEX(Paste_Here!W$2:W$610, MATCH(B449, Paste_Here!A$2:A$610, 0))))), "Yes", IF(ISNUMBER(SEARCH("no", LOWER(INDEX(Paste_Here!W$2:W$610, MATCH(B449, Paste_Here!A$2:A$610, 0))))), "No", "")), ""), "")</f>
        <v/>
      </c>
      <c r="M449" s="66"/>
      <c r="N449" s="77"/>
      <c r="O449" s="66"/>
      <c r="P449" s="77" t="str">
        <f>IFERROR(IF(B449&lt;&gt;"", IF(ISNUMBER(SEARCH("yes", LOWER(INDEX(Paste_Here!V$2:V$610, MATCH(B449, Paste_Here!A$2:A$610, 0))))), "Yes", IF(ISNUMBER(SEARCH("no", LOWER(INDEX(Paste_Here!V$2:V$610, MATCH(B449, Paste_Here!A$2:A$610, 0))))), "No", "")), ""), "")</f>
        <v/>
      </c>
      <c r="Q449" s="66"/>
      <c r="R449" s="77"/>
      <c r="S449" s="66"/>
      <c r="T449" s="77"/>
      <c r="U449" s="66"/>
      <c r="V449" s="66"/>
      <c r="W449" s="77" t="str">
        <f t="shared" si="65"/>
        <v/>
      </c>
      <c r="X449" s="66"/>
      <c r="Y449" s="77" t="str">
        <f>IFERROR(IF(B449&lt;&gt;"", IF(ISNUMBER(SEARCH("Revealed-Potential (Primary Focus)", LOWER(INDEX(Paste_Here!X$2:X$610, MATCH(B449, Paste_Here!A$2:A$610, 0))))), "Rev-Potential: Prim", IF(ISNUMBER(SEARCH("Revealed-Potential (Secondary Focus)", LOWER(INDEX(Paste_Here!X$2:X$610, MATCH(B449, Paste_Here!A$2:A$610, 0))))), "Rev-Potential: Sec", IF(ISNUMBER(SEARCH("Monitoring", LOWER(INDEX(Paste_Here!X$2:X$610, MATCH(B449, Paste_Here!A$2:A$610, 0))))), "Monitoring", IF(ISNUMBER(SEARCH("At-Promise (Secondary Focus)", LOWER(INDEX(Paste_Here!X$2:X$610, MATCH(B449, Paste_Here!A$2:A$610, 0))))), "At-Promise: Sec", IF(ISNUMBER(SEARCH("At-Promise (Primary Focus)", LOWER(INDEX(Paste_Here!X$2:X$610, MATCH(B449, Paste_Here!A$2:A$610, 0))))), "At-Promise: Prim", ""))))), ""), "")</f>
        <v/>
      </c>
      <c r="Z449" s="66"/>
      <c r="AA449" s="77"/>
      <c r="AB449" s="66"/>
      <c r="AC449" s="77" t="str">
        <f>IFERROR(IF(B449&lt;&gt;"", IF(ISNUMBER(SEARCH("Revealed-Potential (Primary Focus)", LOWER(INDEX(Paste_Here!AB$2:AB$610, MATCH(B449, Paste_Here!A$2:A$610, 0))))), "Rev-Potential: Prim", IF(ISNUMBER(SEARCH("Revealed-Potential (Secondary Focus)", LOWER(INDEX(Paste_Here!AB$2:AB$610, MATCH(B449, Paste_Here!A$2:A$610, 0))))), "Rev-Potential: Sec", IF(ISNUMBER(SEARCH("Monitoring", LOWER(INDEX(Paste_Here!AB$2:AB$610, MATCH(B449, Paste_Here!A$2:A$610, 0))))), "Monitoring", IF(ISNUMBER(SEARCH("At-Promise (Secondary Focus)", LOWER(INDEX(Paste_Here!AB$2:AB$610, MATCH(B449, Paste_Here!A$2:A$610, 0))))), "At-Promise: Sec", IF(ISNUMBER(SEARCH("At-Promise (Primary Focus)", LOWER(INDEX(Paste_Here!AB$2:AB$610, MATCH(B449, Paste_Here!A$2:A$610, 0))))), "At-Promise: Prim", ""))))), ""), "")</f>
        <v/>
      </c>
      <c r="AD449" s="66"/>
      <c r="AE449" s="77"/>
      <c r="AF449" s="66"/>
      <c r="AG449" s="77"/>
      <c r="AH449" s="66"/>
      <c r="AI449" s="77"/>
      <c r="AJ449" s="66"/>
      <c r="AK449" s="77"/>
      <c r="AL449" s="66"/>
      <c r="AM449" s="77"/>
      <c r="AN449" s="66"/>
      <c r="AO449" s="77"/>
      <c r="AP449" s="66"/>
      <c r="AQ449" s="77"/>
      <c r="AR449" s="66"/>
      <c r="AS449" s="77"/>
      <c r="AT449" s="66"/>
      <c r="AU449" s="66"/>
      <c r="AV449" s="77" t="str">
        <f t="shared" si="66"/>
        <v/>
      </c>
      <c r="AW449" s="66"/>
      <c r="AX449" s="77" t="str">
        <f>IFERROR(IF(B449&lt;&gt;"", IF(AND(INDEX(Paste_Here!AC$2:AC$610, MATCH(B449, Paste_Here!A$2:A$610, 0))&lt;&gt;"", ISNUMBER(VALUE(INDEX(Paste_Here!AC$2:AC$610, MATCH(B449, Paste_Here!A$2:A$610, 0))))), INDEX(Paste_Here!AC$2:AC$610, MATCH(B449, Paste_Here!A$2:A$610, 0)), ""), ""), "")</f>
        <v/>
      </c>
      <c r="AY449" s="66"/>
      <c r="AZ449" s="77" t="str">
        <f>IFERROR(IF(B449&lt;&gt;"", IF(AND(INDEX(Paste_Here!AD$2:AD$610, MATCH(B449, Paste_Here!A$2:A$610, 0))&lt;&gt;"", ISNUMBER(VALUE(INDEX(Paste_Here!AD$2:AD$610, MATCH(B449, Paste_Here!A$2:A$610, 0))))), TEXT(ROUND(VALUE(INDEX(Paste_Here!AD$2:AD$610, MATCH(B449, Paste_Here!A$2:A$610, 0))), 2), "0.00"), ""), ""), "")</f>
        <v/>
      </c>
      <c r="BA449" s="66"/>
      <c r="BB449" s="77" t="str">
        <f>IFERROR(IF(B449&lt;&gt;"", IF(LOWER(INDEX(Paste_Here!AE$2:AE$610, MATCH(B449, Paste_Here!A$2:A$610, 0)))="approaching expectations", "Approaching", IF(LOWER(INDEX(Paste_Here!AE$2:AE$610, MATCH(B449, Paste_Here!A$2:A$610, 0)))="met expectations", "Met", IF(LOWER(INDEX(Paste_Here!AE$2:AE$610, MATCH(B449, Paste_Here!A$2:A$610, 0)))="exceeded expectations", "Exceeded", IF(LOWER(INDEX(Paste_Here!AE$2:AE$610, MATCH(B449, Paste_Here!A$2:A$610, 0)))="below expectations", "Below", "")))), ""), "")</f>
        <v/>
      </c>
      <c r="BC449" s="66"/>
      <c r="BD449" s="77" t="str">
        <f>IFERROR(IF(B449&lt;&gt;"", IF(AND(INDEX(Paste_Here!T$2:T$610, MATCH(B449, Paste_Here!A$2:A$610, 0))&lt;&gt;"", ISNUMBER(VALUE(INDEX(Paste_Here!T$2:T$610, MATCH(B449, Paste_Here!A$2:A$610, 0))))), INDEX(Paste_Here!T$2:T$610, MATCH(B449, Paste_Here!A$2:A$610, 0)), ""), ""), "")</f>
        <v/>
      </c>
      <c r="BE449" s="66"/>
      <c r="BF449" s="77"/>
      <c r="BG449" s="66"/>
      <c r="BH449" s="77"/>
      <c r="BI449" s="66"/>
      <c r="BJ449" s="77"/>
      <c r="BK449" s="66"/>
      <c r="BL449" s="77" t="str">
        <f>IFERROR(IF(B449&lt;&gt;"", IF(AND(INDEX(Paste_Here!N$2:N$610, MATCH(B449, Paste_Here!A$2:A$610, 0))&lt;&gt;"", ISNUMBER(VALUE(INDEX(Paste_Here!N$2:N$610, MATCH(B449, Paste_Here!A$2:A$610, 0))))), INDEX(Paste_Here!N$2:N$610, MATCH(B449, Paste_Here!A$2:A$610, 0)), ""), ""), "")</f>
        <v/>
      </c>
      <c r="BM449" s="66"/>
      <c r="BN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BO449" s="66"/>
      <c r="BP449" s="77" t="str" cm="1">
        <f t="array" aca="1" ref="BP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BQ449" s="66"/>
      <c r="BR449" s="66"/>
      <c r="BS449" s="77"/>
      <c r="BT449" s="66"/>
      <c r="BU449" s="77"/>
      <c r="BV449" s="66"/>
      <c r="BW449" s="77"/>
      <c r="BX449" s="66"/>
      <c r="BY449" s="77"/>
      <c r="BZ449" s="66"/>
      <c r="CA449" s="77"/>
      <c r="CB449" s="66"/>
      <c r="CC449" s="77"/>
      <c r="CD449" s="66"/>
      <c r="CE449" s="77"/>
      <c r="CF449" s="66"/>
      <c r="CG449" s="77"/>
      <c r="CH449" s="66"/>
      <c r="CI449" s="77"/>
      <c r="CJ449" s="66"/>
      <c r="CK449" s="77"/>
      <c r="CL449" s="66"/>
      <c r="CM449" s="77"/>
      <c r="CN449" s="66"/>
      <c r="CO449" s="66"/>
      <c r="CP449" s="77" t="str">
        <f t="shared" si="67"/>
        <v/>
      </c>
      <c r="CQ449" s="66"/>
      <c r="CR449" s="77" t="str">
        <f>IFERROR(IF(B449&lt;&gt;"", IF(AND(INDEX(Paste_Here!Y$2:Y$610, MATCH(B449, Paste_Here!A$2:A$610, 0))&lt;&gt;"", ISNUMBER(VALUE(INDEX(Paste_Here!Y$2:Y$610, MATCH(B449, Paste_Here!A$2:A$610, 0))))), INDEX(Paste_Here!Y$2:Y$610, MATCH(B449, Paste_Here!A$2:A$610, 0)), ""), ""), "")</f>
        <v/>
      </c>
      <c r="CS449" s="66"/>
      <c r="CT449" s="77" t="str">
        <f>IFERROR(IF(B449&lt;&gt;"", IF(AND(INDEX(Paste_Here!AA$2:AA$610, MATCH(B449, Paste_Here!A$2:A$610, 0))&lt;&gt;"", ISNUMBER(--INDEX(Paste_Here!AA$2:AA$610, MATCH(B449, Paste_Here!A$2:A$610, 0)))), TEXT(ROUND(--INDEX(Paste_Here!AA$2:AA$610, MATCH(B449, Paste_Here!A$2:A$610, 0)), 2), "0.00"), ""), ""), "")</f>
        <v/>
      </c>
      <c r="CU449" s="66"/>
      <c r="CV449" s="77" t="str">
        <f>IFERROR(IF(B449&lt;&gt;"", IF(LOWER(INDEX(Paste_Here!Z$2:Z$610, MATCH(B449, Paste_Here!A$2:A$610, 0)))="approaching expectations", "Approaching", IF(LOWER(INDEX(Paste_Here!Z$2:Z$610, MATCH(B449, Paste_Here!A$2:A$610, 0)))="met expectations", "Met", IF(LOWER(INDEX(Paste_Here!Z$2:Z$610, MATCH(B449, Paste_Here!A$2:A$610, 0)))="exceeded expectations", "Exceeded", IF(LOWER(INDEX(Paste_Here!Z$2:Z$610, MATCH(B449, Paste_Here!A$2:A$610, 0)))="below expectations", "Below", "")))), ""), "")</f>
        <v/>
      </c>
      <c r="CW449" s="66"/>
      <c r="CX449" s="77"/>
      <c r="CY449" s="66"/>
      <c r="CZ449" s="77" t="str">
        <f>IFERROR(IF(B449&lt;&gt;"", IF(AND(INDEX(Paste_Here!AL$2:AL$610, MATCH(B449, Paste_Here!A$2:A$610, 0))&lt;&gt;"", ISNUMBER(VALUE(INDEX(Paste_Here!AL$2:AL$610, MATCH(B449, Paste_Here!A$2:A$610, 0))))), INDEX(Paste_Here!AL$2:AL$610, MATCH(B449, Paste_Here!A$2:A$610, 0)), ""), ""), "")</f>
        <v/>
      </c>
      <c r="DA449" s="66"/>
      <c r="DB449" s="77" t="str">
        <f>IFERROR(IF(B449&lt;&gt;"", IF(ISNUMBER(SEARCH("highrisk", LOWER(INDEX(Paste_Here!AM$2:AM$610, MATCH(B449, Paste_Here!A$2:A$610, 0))))), "High Risk", IF(ISNUMBER(SEARCH("lowrisk", LOWER(INDEX(Paste_Here!AM$2:AM$610, MATCH(B449, Paste_Here!A$2:A$610, 0))))), "Low Risk", IF(ISNUMBER(SEARCH("somerisk", LOWER(INDEX(Paste_Here!AM$2:AM$610, MATCH(B449, Paste_Here!A$2:A$610, 0))))), "Some Risk", ""))), ""), "")</f>
        <v/>
      </c>
      <c r="DC449" s="66"/>
      <c r="DD449" s="77" t="str">
        <f>IFERROR(IF(B449&lt;&gt;"", IF(AND(INDEX(Paste_Here!AN$2:AN$610, MATCH(B449, Paste_Here!A$2:A$610, 0))&lt;&gt;"", ISNUMBER(VALUE(INDEX(Paste_Here!AN$2:AN$610, MATCH(B449, Paste_Here!A$2:A$610, 0))))), INDEX(Paste_Here!AN$2:AN$610, MATCH(B449, Paste_Here!A$2:A$610, 0)), ""), ""), "")</f>
        <v/>
      </c>
      <c r="DE449" s="66"/>
      <c r="DF449" s="77" t="str">
        <f>IFERROR(IF(B449&lt;&gt;"", IF(AND(INDEX(Paste_Here!Q$2:Q$610, MATCH(B449, Paste_Here!A$2:A$610, 0))&lt;&gt;"", ISNUMBER(VALUE(INDEX(Paste_Here!Q$2:Q$610, MATCH(B449, Paste_Here!A$2:A$610, 0))))), INDEX(Paste_Here!Q$2:Q$610, MATCH(B449, Paste_Here!A$2:A$610, 0)), ""), ""), "")</f>
        <v/>
      </c>
      <c r="DG449" s="66"/>
      <c r="DH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DI449" s="66"/>
      <c r="DJ449" s="77" t="str" cm="1">
        <f t="array" aca="1" ref="DJ449" ca="1">IFERROR(VALUE(IF(ISNUMBER(SEARCH("EM", INDEX(Paste_Here!S$2:S$500, MATCH(B449, Paste_Here!A$2:A$500, 0)))), "-" &amp;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f>
        <v/>
      </c>
      <c r="DK449" s="66"/>
      <c r="DL449" s="66"/>
      <c r="DM449" s="77" t="str">
        <f t="shared" si="68"/>
        <v/>
      </c>
      <c r="DN449" s="66"/>
      <c r="DO449" s="77" t="str">
        <f>IFERROR(IF(B449&lt;&gt;"", IF(AND(INDEX(Paste_Here!AF$2:AF$610, MATCH(B449, Paste_Here!A$2:A$610, 0))&lt;&gt;"", ISNUMBER(VALUE(INDEX(Paste_Here!AF$2:AF$610, MATCH(B449, Paste_Here!A$2:A$610, 0))))), INDEX(Paste_Here!AF$2:AF$610, MATCH(B449, Paste_Here!A$2:A$610, 0)), ""), ""), "")</f>
        <v/>
      </c>
      <c r="DP449" s="66"/>
      <c r="DQ449" s="77" t="str">
        <f>IFERROR(IF(B449&lt;&gt;"", IF(AND(INDEX(Paste_Here!AG$2:AG$610, MATCH(B449, Paste_Here!A$2:A$610, 0))&lt;&gt;"", ISNUMBER(--INDEX(Paste_Here!AG$2:AG$610, MATCH(B449, Paste_Here!A$2:A$610, 0)))), TEXT(ROUND(--INDEX(Paste_Here!AG$2:AG$610, MATCH(B449, Paste_Here!A$2:A$610, 0)), 2), "0.00"), ""), ""), "")</f>
        <v/>
      </c>
      <c r="DR449" s="66"/>
      <c r="DS449" s="77" t="str">
        <f>IFERROR(IF(B449&lt;&gt;"", IF(LOWER(INDEX(Paste_Here!AH$2:AH$610, MATCH(B449, Paste_Here!A$2:A$610, 0)))="approaching expectations", "Approaching", IF(LOWER(INDEX(Paste_Here!AH$2:AH$610, MATCH(B449, Paste_Here!A$2:A$610, 0)))="met expectations", "Met", IF(LOWER(INDEX(Paste_Here!AH$2:AH$610, MATCH(B449, Paste_Here!A$2:A$610, 0)))="exceeded expectations", "Exceeded", IF(LOWER(INDEX(Paste_Here!AH$2:AH$610, MATCH(B449, Paste_Here!A$2:A$610, 0)))="below expectations", "Below", "")))), ""), "")</f>
        <v/>
      </c>
      <c r="DT449" s="66"/>
      <c r="DU449" s="77" t="str">
        <f>IFERROR(IF(B449&lt;&gt;"", IF(AND(INDEX(Paste_Here!U$2:U$610, MATCH(B449, Paste_Here!A$2:A$610, 0))&lt;&gt;"", ISNUMBER(VALUE(INDEX(Paste_Here!U$2:U$610, MATCH(B449, Paste_Here!A$2:A$610, 0))))), INDEX(Paste_Here!U$2:U$610, MATCH(B449, Paste_Here!A$2:A$610, 0)), ""), ""), "")</f>
        <v/>
      </c>
      <c r="DV449" s="66"/>
      <c r="DW449" s="77"/>
      <c r="DX449" s="66"/>
      <c r="DY449" s="77" t="str">
        <f>IFERROR(IF(B449&lt;&gt;"", IF(AND(INDEX(Paste_Here!AI$2:AI$610, MATCH(B449, Paste_Here!A$2:A$610, 0))&lt;&gt;"", ISNUMBER(VALUE(INDEX(Paste_Here!AI$2:AI$610, MATCH(B449, Paste_Here!A$2:A$610, 0))))), INDEX(Paste_Here!AI$2:AI$610, MATCH(B449, Paste_Here!A$2:A$610, 0)), ""), ""), "")</f>
        <v/>
      </c>
      <c r="DZ449" s="66"/>
      <c r="EA449" s="77" t="str">
        <f>IFERROR(IF(B449&lt;&gt;"", IF(AND(INDEX(Paste_Here!AJ$2:AJ$610, MATCH(B449, Paste_Here!A$2:A$610, 0))&lt;&gt;"", ISNUMBER(--INDEX(Paste_Here!AJ$2:AJ$610, MATCH(B449, Paste_Here!A$2:A$610, 0)))), TEXT(ROUND(--INDEX(Paste_Here!AJ$2:AJ$610, MATCH(B449, Paste_Here!A$2:A$610, 0)), 2), "0.00"), ""), ""), "")</f>
        <v/>
      </c>
      <c r="EB449" s="66"/>
      <c r="EC449" s="77" t="str">
        <f>IFERROR(IF(B449&lt;&gt;"", IF(LOWER(INDEX(Paste_Here!AK$2:AK$610, MATCH(B449, Paste_Here!A$2:A$610, 0)))="approaching expectations", "Approaching", IF(LOWER(INDEX(Paste_Here!AK$2:AK$610, MATCH(B449, Paste_Here!A$2:A$610, 0)))="met expectations", "Met", IF(LOWER(INDEX(Paste_Here!AK$2:AK$610, MATCH(B449, Paste_Here!A$2:A$610, 0)))="exceeded expectations", "Exceeded", IF(LOWER(INDEX(Paste_Here!AK$2:AK$610, MATCH(B449, Paste_Here!A$2:A$610, 0)))="below expectations", "Below", "")))), ""), "")</f>
        <v/>
      </c>
      <c r="ED449" s="66"/>
      <c r="EE449" s="77"/>
      <c r="EF449" s="66"/>
      <c r="EG449" s="77"/>
      <c r="EH449" s="66"/>
      <c r="EI449" s="66"/>
      <c r="EJ449" s="77" t="str">
        <f t="shared" si="69"/>
        <v/>
      </c>
      <c r="EK449" s="66"/>
      <c r="EL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EM449" s="66"/>
      <c r="EN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EO449" s="66"/>
      <c r="EP449" s="77"/>
      <c r="EQ449" s="66"/>
      <c r="ER449" s="77" t="str">
        <f>IFERROR(IF(B449&lt;&gt;"", IF(AND(INDEX(Paste_Here!AT$2:AT$610, MATCH(B449, Paste_Here!A$2:A$610, 0))&lt;&gt;"", ISNUMBER(VALUE(INDEX(Paste_Here!AT$2:AT$610, MATCH(B449, Paste_Here!A$2:A$610, 0))))), INDEX(Paste_Here!AT$2:AT$610, MATCH(B449, Paste_Here!A$2:A$610, 0)), ""), ""), "")</f>
        <v/>
      </c>
      <c r="ES449" s="66"/>
      <c r="ET449" s="77" t="str">
        <f>IFERROR(IF(B449&lt;&gt;"", IF(AND(INDEX(Paste_Here!AV$2:AV$610, MATCH(B449, Paste_Here!A$2:A$610, 0))&lt;&gt;"", ISNUMBER(VALUE(INDEX(Paste_Here!AV$2:AV$610, MATCH(B449, Paste_Here!A$2:A$610, 0))))), INDEX(Paste_Here!AV$2:AV$610, MATCH(B449, Paste_Here!A$2:A$610, 0)), ""), ""), "")</f>
        <v/>
      </c>
      <c r="EU449" s="66"/>
      <c r="EV449" s="77"/>
      <c r="EW449" s="66"/>
      <c r="EX449" s="77" t="str">
        <f>IFERROR(IF(B449&lt;&gt;"", IF(AND(INDEX(Paste_Here!AU$2:AU$610, MATCH(B449, Paste_Here!A$2:A$610, 0))&lt;&gt;"", ISNUMBER(VALUE(INDEX(Paste_Here!AU$2:AU$610, MATCH(B449, Paste_Here!A$2:A$610, 0))))), INDEX(Paste_Here!AU$2:AU$610, MATCH(B449, Paste_Here!A$2:A$610, 0)), ""), ""), "")</f>
        <v/>
      </c>
      <c r="EY449" s="66"/>
      <c r="EZ449" s="77" t="str">
        <f>IFERROR(IF(B449&lt;&gt;"", IF(AND(INDEX(Paste_Here!AW$2:AW$610, MATCH(B449, Paste_Here!A$2:A$610, 0))&lt;&gt;"", ISNUMBER(VALUE(INDEX(Paste_Here!AW$2:AW$610, MATCH(B449, Paste_Here!A$2:A$610, 0))))), INDEX(Paste_Here!AW$2:AW$610, MATCH(B449, Paste_Here!A$2:A$610, 0)), ""), ""), "")</f>
        <v/>
      </c>
      <c r="FA449" s="66"/>
      <c r="FB449" s="77"/>
      <c r="FC449" s="66"/>
      <c r="FD449" s="77"/>
      <c r="FE449" s="66"/>
      <c r="FF449" s="66"/>
      <c r="FG449" s="77" t="str">
        <f t="shared" si="70"/>
        <v/>
      </c>
      <c r="FH449" s="66"/>
      <c r="FI449" s="77" t="str">
        <f>IFERROR(IF(B449&lt;&gt;"", IF(ISNUMBER(SEARCH("s", LOWER(INDEX(Paste_Here!M$2:M$610, MATCH(B449, Paste_Here!A$2:A$610, 0))))), "Yes", IF(INDEX(Paste_Here!M$2:M$610, MATCH(B449, Paste_Here!A$2:A$610, 0))&lt;&gt;"", "No", "")), ""), "")</f>
        <v/>
      </c>
      <c r="FJ449" s="66"/>
      <c r="FK449" s="77" t="str">
        <f>IFERROR(IF(B449&lt;&gt;"", IF(ISNUMBER(SEARCH("yes", LOWER(INDEX(Paste_Here!F$2:F$610, MATCH(B449, Paste_Here!A$2:A$610, 0))))), "Yes", IF(ISNUMBER(SEARCH("no", LOWER(INDEX(Paste_Here!F$2:F$610, MATCH(B449, Paste_Here!A$2:A$610, 0))))), "No", "")), ""), "")</f>
        <v/>
      </c>
      <c r="FL449" s="66"/>
      <c r="FM449" s="77" t="str">
        <f>IFERROR(IF(B449&lt;&gt;"", IF(ISNUMBER(SEARCH("english language learner", LOWER(INDEX(Paste_Here!C$2:C$610, MATCH(B449, Paste_Here!A$2:A$610, 0))))), "Yes", ""), ""), "")</f>
        <v/>
      </c>
      <c r="FN449" s="66"/>
      <c r="FO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FP449" s="66"/>
      <c r="FQ449" s="77" t="str">
        <f>IFERROR(IF(B449&lt;&gt;"", IF(ISNUMBER(SEARCH("yes", LOWER(INDEX(Paste_Here!L$2:L$610, MATCH(B449, Paste_Here!A$2:A$610, 0))))), "Yes", IF(ISNUMBER(SEARCH("no", LOWER(INDEX(Paste_Here!L$2:L$610, MATCH(B449, Paste_Here!A$2:A$610, 0))))), "No", "")), ""), "")</f>
        <v/>
      </c>
      <c r="FR449" s="66"/>
      <c r="FS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FT449" s="66"/>
      <c r="FU449" s="77"/>
      <c r="FV449" s="66"/>
      <c r="FW449" s="77" t="str">
        <f>IFERROR(IF(B449&lt;&gt;"", IF(AND(INDEX(Paste_Here!D$2:D$610, MATCH(B449, Paste_Here!A$2:A$610, 0))&lt;&gt;"", ISNUMBER(VALUE(INDEX(Paste_Here!D$2:D$610, MATCH(B449, Paste_Here!A$2:A$610, 0))))), INDEX(Paste_Here!D$2:D$610, MATCH(B449, Paste_Here!A$2:A$610, 0)), ""), ""), "")</f>
        <v/>
      </c>
      <c r="FX449" s="66"/>
      <c r="FY449" s="77" t="str">
        <f>IFERROR(IF(B449&lt;&gt;"", IF(AND(INDEX(Paste_Here!G$2:G$610, MATCH(B449, Paste_Here!A$2:A$610, 0))&lt;&gt;"", ISNUMBER(VALUE(INDEX(Paste_Here!G$2:G$610, MATCH(B449, Paste_Here!A$2:A$610, 0))))), INDEX(Paste_Here!G$2:G$610, MATCH(B449, Paste_Here!A$2:A$610, 0)), ""), ""), "")</f>
        <v/>
      </c>
      <c r="FZ449" s="66"/>
      <c r="GA449" s="95"/>
      <c r="GB449" s="66"/>
      <c r="JS449" s="1" t="str" cm="1">
        <f t="array" ref="JS449">IFERROR(INDEX(Paste_Here!$B$2:$B$610, MATCH(0, COUNTIF(JS$4:JS448, Paste_Here!$B$2:$B$610) + IF(Paste_Here!$B$2:$B$610="", 1, 0), 0)), "")</f>
        <v/>
      </c>
      <c r="JT449" s="1" t="str">
        <f>IF(JS449&lt;&gt;"", INDEX(Paste_Here!$A$2:$A$610, MATCH(JS449, Paste_Here!$B$2:$B$610, 0)), "")</f>
        <v/>
      </c>
      <c r="JU449" s="1" t="str">
        <f t="shared" si="71"/>
        <v/>
      </c>
      <c r="JV449" s="1" t="str" cm="1">
        <f t="array" ref="JV449">IFERROR(INDEX($JU$5:$JU$610, MATCH(SMALL(IF($JU$5:$JU$610&lt;&gt;"", COUNTIF($JU$5:$JU$610, "&lt;"&amp;$JU$5:$JU$610)+1), ROW()-ROW($JV$5)+1), COUNTIF($JU$5:$JU$610, "&lt;"&amp;$JU$5:$JU$610)+1, 0)), "")</f>
        <v/>
      </c>
    </row>
    <row r="450" spans="1:282">
      <c r="A450" s="66"/>
      <c r="B450" s="77" t="str">
        <f t="shared" si="62"/>
        <v/>
      </c>
      <c r="C450" s="66"/>
      <c r="D450" s="77" t="str">
        <f>IFERROR(IF(B450&lt;&gt;"", IF(COUNTIF(INDEX(Paste_Here!AS$2:AS$610, MATCH(B450, Paste_Here!A$2:A$610, 0), 0), "yes") &gt; 0, "Yes", IF(COUNTIF(INDEX(Paste_Here!AS$2:AS$610, MATCH(B450, Paste_Here!A$2:A$610, 0), 0), "no") &gt; 0, "No", "")), ""), "")</f>
        <v/>
      </c>
      <c r="E450" s="66"/>
      <c r="F450" s="77" t="str">
        <f t="shared" si="63"/>
        <v/>
      </c>
      <c r="G450" s="66"/>
      <c r="H450" s="77" t="str">
        <f>IFERROR(IF(B450&lt;&gt;"", IF(COUNTIF(INDEX(Paste_Here!AO$2:AR$610, MATCH(B450, Paste_Here!A$2:A$610, 0), 0), "yes") &gt; 0, "Yes", IF(COUNTIF(INDEX(Paste_Here!AO$2:AR$610, MATCH(B450, Paste_Here!A$2:A$610, 0), 0), "no") &gt; 0, "No", "")), ""), "")</f>
        <v/>
      </c>
      <c r="I450" s="66"/>
      <c r="J450" s="77" t="str">
        <f t="shared" si="64"/>
        <v/>
      </c>
      <c r="K450" s="66"/>
      <c r="L450" s="77" t="str">
        <f>IFERROR(IF(B450&lt;&gt;"", IF(ISNUMBER(SEARCH("yes", LOWER(INDEX(Paste_Here!W$2:W$610, MATCH(B450, Paste_Here!A$2:A$610, 0))))), "Yes", IF(ISNUMBER(SEARCH("no", LOWER(INDEX(Paste_Here!W$2:W$610, MATCH(B450, Paste_Here!A$2:A$610, 0))))), "No", "")), ""), "")</f>
        <v/>
      </c>
      <c r="M450" s="66"/>
      <c r="N450" s="77"/>
      <c r="O450" s="66"/>
      <c r="P450" s="77" t="str">
        <f>IFERROR(IF(B450&lt;&gt;"", IF(ISNUMBER(SEARCH("yes", LOWER(INDEX(Paste_Here!V$2:V$610, MATCH(B450, Paste_Here!A$2:A$610, 0))))), "Yes", IF(ISNUMBER(SEARCH("no", LOWER(INDEX(Paste_Here!V$2:V$610, MATCH(B450, Paste_Here!A$2:A$610, 0))))), "No", "")), ""), "")</f>
        <v/>
      </c>
      <c r="Q450" s="66"/>
      <c r="R450" s="77"/>
      <c r="S450" s="66"/>
      <c r="T450" s="77"/>
      <c r="U450" s="66"/>
      <c r="V450" s="66"/>
      <c r="W450" s="77" t="str">
        <f t="shared" si="65"/>
        <v/>
      </c>
      <c r="X450" s="66"/>
      <c r="Y450" s="77" t="str">
        <f>IFERROR(IF(B450&lt;&gt;"", IF(ISNUMBER(SEARCH("Revealed-Potential (Primary Focus)", LOWER(INDEX(Paste_Here!X$2:X$610, MATCH(B450, Paste_Here!A$2:A$610, 0))))), "Rev-Potential: Prim", IF(ISNUMBER(SEARCH("Revealed-Potential (Secondary Focus)", LOWER(INDEX(Paste_Here!X$2:X$610, MATCH(B450, Paste_Here!A$2:A$610, 0))))), "Rev-Potential: Sec", IF(ISNUMBER(SEARCH("Monitoring", LOWER(INDEX(Paste_Here!X$2:X$610, MATCH(B450, Paste_Here!A$2:A$610, 0))))), "Monitoring", IF(ISNUMBER(SEARCH("At-Promise (Secondary Focus)", LOWER(INDEX(Paste_Here!X$2:X$610, MATCH(B450, Paste_Here!A$2:A$610, 0))))), "At-Promise: Sec", IF(ISNUMBER(SEARCH("At-Promise (Primary Focus)", LOWER(INDEX(Paste_Here!X$2:X$610, MATCH(B450, Paste_Here!A$2:A$610, 0))))), "At-Promise: Prim", ""))))), ""), "")</f>
        <v/>
      </c>
      <c r="Z450" s="66"/>
      <c r="AA450" s="77"/>
      <c r="AB450" s="66"/>
      <c r="AC450" s="77" t="str">
        <f>IFERROR(IF(B450&lt;&gt;"", IF(ISNUMBER(SEARCH("Revealed-Potential (Primary Focus)", LOWER(INDEX(Paste_Here!AB$2:AB$610, MATCH(B450, Paste_Here!A$2:A$610, 0))))), "Rev-Potential: Prim", IF(ISNUMBER(SEARCH("Revealed-Potential (Secondary Focus)", LOWER(INDEX(Paste_Here!AB$2:AB$610, MATCH(B450, Paste_Here!A$2:A$610, 0))))), "Rev-Potential: Sec", IF(ISNUMBER(SEARCH("Monitoring", LOWER(INDEX(Paste_Here!AB$2:AB$610, MATCH(B450, Paste_Here!A$2:A$610, 0))))), "Monitoring", IF(ISNUMBER(SEARCH("At-Promise (Secondary Focus)", LOWER(INDEX(Paste_Here!AB$2:AB$610, MATCH(B450, Paste_Here!A$2:A$610, 0))))), "At-Promise: Sec", IF(ISNUMBER(SEARCH("At-Promise (Primary Focus)", LOWER(INDEX(Paste_Here!AB$2:AB$610, MATCH(B450, Paste_Here!A$2:A$610, 0))))), "At-Promise: Prim", ""))))), ""), "")</f>
        <v/>
      </c>
      <c r="AD450" s="66"/>
      <c r="AE450" s="77"/>
      <c r="AF450" s="66"/>
      <c r="AG450" s="77"/>
      <c r="AH450" s="66"/>
      <c r="AI450" s="77"/>
      <c r="AJ450" s="66"/>
      <c r="AK450" s="77"/>
      <c r="AL450" s="66"/>
      <c r="AM450" s="77"/>
      <c r="AN450" s="66"/>
      <c r="AO450" s="77"/>
      <c r="AP450" s="66"/>
      <c r="AQ450" s="77"/>
      <c r="AR450" s="66"/>
      <c r="AS450" s="77"/>
      <c r="AT450" s="66"/>
      <c r="AU450" s="66"/>
      <c r="AV450" s="77" t="str">
        <f t="shared" si="66"/>
        <v/>
      </c>
      <c r="AW450" s="66"/>
      <c r="AX450" s="77" t="str">
        <f>IFERROR(IF(B450&lt;&gt;"", IF(AND(INDEX(Paste_Here!AC$2:AC$610, MATCH(B450, Paste_Here!A$2:A$610, 0))&lt;&gt;"", ISNUMBER(VALUE(INDEX(Paste_Here!AC$2:AC$610, MATCH(B450, Paste_Here!A$2:A$610, 0))))), INDEX(Paste_Here!AC$2:AC$610, MATCH(B450, Paste_Here!A$2:A$610, 0)), ""), ""), "")</f>
        <v/>
      </c>
      <c r="AY450" s="66"/>
      <c r="AZ450" s="77" t="str">
        <f>IFERROR(IF(B450&lt;&gt;"", IF(AND(INDEX(Paste_Here!AD$2:AD$610, MATCH(B450, Paste_Here!A$2:A$610, 0))&lt;&gt;"", ISNUMBER(VALUE(INDEX(Paste_Here!AD$2:AD$610, MATCH(B450, Paste_Here!A$2:A$610, 0))))), TEXT(ROUND(VALUE(INDEX(Paste_Here!AD$2:AD$610, MATCH(B450, Paste_Here!A$2:A$610, 0))), 2), "0.00"), ""), ""), "")</f>
        <v/>
      </c>
      <c r="BA450" s="66"/>
      <c r="BB450" s="77" t="str">
        <f>IFERROR(IF(B450&lt;&gt;"", IF(LOWER(INDEX(Paste_Here!AE$2:AE$610, MATCH(B450, Paste_Here!A$2:A$610, 0)))="approaching expectations", "Approaching", IF(LOWER(INDEX(Paste_Here!AE$2:AE$610, MATCH(B450, Paste_Here!A$2:A$610, 0)))="met expectations", "Met", IF(LOWER(INDEX(Paste_Here!AE$2:AE$610, MATCH(B450, Paste_Here!A$2:A$610, 0)))="exceeded expectations", "Exceeded", IF(LOWER(INDEX(Paste_Here!AE$2:AE$610, MATCH(B450, Paste_Here!A$2:A$610, 0)))="below expectations", "Below", "")))), ""), "")</f>
        <v/>
      </c>
      <c r="BC450" s="66"/>
      <c r="BD450" s="77" t="str">
        <f>IFERROR(IF(B450&lt;&gt;"", IF(AND(INDEX(Paste_Here!T$2:T$610, MATCH(B450, Paste_Here!A$2:A$610, 0))&lt;&gt;"", ISNUMBER(VALUE(INDEX(Paste_Here!T$2:T$610, MATCH(B450, Paste_Here!A$2:A$610, 0))))), INDEX(Paste_Here!T$2:T$610, MATCH(B450, Paste_Here!A$2:A$610, 0)), ""), ""), "")</f>
        <v/>
      </c>
      <c r="BE450" s="66"/>
      <c r="BF450" s="77"/>
      <c r="BG450" s="66"/>
      <c r="BH450" s="77"/>
      <c r="BI450" s="66"/>
      <c r="BJ450" s="77"/>
      <c r="BK450" s="66"/>
      <c r="BL450" s="77" t="str">
        <f>IFERROR(IF(B450&lt;&gt;"", IF(AND(INDEX(Paste_Here!N$2:N$610, MATCH(B450, Paste_Here!A$2:A$610, 0))&lt;&gt;"", ISNUMBER(VALUE(INDEX(Paste_Here!N$2:N$610, MATCH(B450, Paste_Here!A$2:A$610, 0))))), INDEX(Paste_Here!N$2:N$610, MATCH(B450, Paste_Here!A$2:A$610, 0)), ""), ""), "")</f>
        <v/>
      </c>
      <c r="BM450" s="66"/>
      <c r="BN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BO450" s="66"/>
      <c r="BP450" s="77" t="str" cm="1">
        <f t="array" aca="1" ref="BP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BQ450" s="66"/>
      <c r="BR450" s="66"/>
      <c r="BS450" s="77"/>
      <c r="BT450" s="66"/>
      <c r="BU450" s="77"/>
      <c r="BV450" s="66"/>
      <c r="BW450" s="77"/>
      <c r="BX450" s="66"/>
      <c r="BY450" s="77"/>
      <c r="BZ450" s="66"/>
      <c r="CA450" s="77"/>
      <c r="CB450" s="66"/>
      <c r="CC450" s="77"/>
      <c r="CD450" s="66"/>
      <c r="CE450" s="77"/>
      <c r="CF450" s="66"/>
      <c r="CG450" s="77"/>
      <c r="CH450" s="66"/>
      <c r="CI450" s="77"/>
      <c r="CJ450" s="66"/>
      <c r="CK450" s="77"/>
      <c r="CL450" s="66"/>
      <c r="CM450" s="77"/>
      <c r="CN450" s="66"/>
      <c r="CO450" s="66"/>
      <c r="CP450" s="77" t="str">
        <f t="shared" si="67"/>
        <v/>
      </c>
      <c r="CQ450" s="66"/>
      <c r="CR450" s="77" t="str">
        <f>IFERROR(IF(B450&lt;&gt;"", IF(AND(INDEX(Paste_Here!Y$2:Y$610, MATCH(B450, Paste_Here!A$2:A$610, 0))&lt;&gt;"", ISNUMBER(VALUE(INDEX(Paste_Here!Y$2:Y$610, MATCH(B450, Paste_Here!A$2:A$610, 0))))), INDEX(Paste_Here!Y$2:Y$610, MATCH(B450, Paste_Here!A$2:A$610, 0)), ""), ""), "")</f>
        <v/>
      </c>
      <c r="CS450" s="66"/>
      <c r="CT450" s="77" t="str">
        <f>IFERROR(IF(B450&lt;&gt;"", IF(AND(INDEX(Paste_Here!AA$2:AA$610, MATCH(B450, Paste_Here!A$2:A$610, 0))&lt;&gt;"", ISNUMBER(--INDEX(Paste_Here!AA$2:AA$610, MATCH(B450, Paste_Here!A$2:A$610, 0)))), TEXT(ROUND(--INDEX(Paste_Here!AA$2:AA$610, MATCH(B450, Paste_Here!A$2:A$610, 0)), 2), "0.00"), ""), ""), "")</f>
        <v/>
      </c>
      <c r="CU450" s="66"/>
      <c r="CV450" s="77" t="str">
        <f>IFERROR(IF(B450&lt;&gt;"", IF(LOWER(INDEX(Paste_Here!Z$2:Z$610, MATCH(B450, Paste_Here!A$2:A$610, 0)))="approaching expectations", "Approaching", IF(LOWER(INDEX(Paste_Here!Z$2:Z$610, MATCH(B450, Paste_Here!A$2:A$610, 0)))="met expectations", "Met", IF(LOWER(INDEX(Paste_Here!Z$2:Z$610, MATCH(B450, Paste_Here!A$2:A$610, 0)))="exceeded expectations", "Exceeded", IF(LOWER(INDEX(Paste_Here!Z$2:Z$610, MATCH(B450, Paste_Here!A$2:A$610, 0)))="below expectations", "Below", "")))), ""), "")</f>
        <v/>
      </c>
      <c r="CW450" s="66"/>
      <c r="CX450" s="77"/>
      <c r="CY450" s="66"/>
      <c r="CZ450" s="77" t="str">
        <f>IFERROR(IF(B450&lt;&gt;"", IF(AND(INDEX(Paste_Here!AL$2:AL$610, MATCH(B450, Paste_Here!A$2:A$610, 0))&lt;&gt;"", ISNUMBER(VALUE(INDEX(Paste_Here!AL$2:AL$610, MATCH(B450, Paste_Here!A$2:A$610, 0))))), INDEX(Paste_Here!AL$2:AL$610, MATCH(B450, Paste_Here!A$2:A$610, 0)), ""), ""), "")</f>
        <v/>
      </c>
      <c r="DA450" s="66"/>
      <c r="DB450" s="77" t="str">
        <f>IFERROR(IF(B450&lt;&gt;"", IF(ISNUMBER(SEARCH("highrisk", LOWER(INDEX(Paste_Here!AM$2:AM$610, MATCH(B450, Paste_Here!A$2:A$610, 0))))), "High Risk", IF(ISNUMBER(SEARCH("lowrisk", LOWER(INDEX(Paste_Here!AM$2:AM$610, MATCH(B450, Paste_Here!A$2:A$610, 0))))), "Low Risk", IF(ISNUMBER(SEARCH("somerisk", LOWER(INDEX(Paste_Here!AM$2:AM$610, MATCH(B450, Paste_Here!A$2:A$610, 0))))), "Some Risk", ""))), ""), "")</f>
        <v/>
      </c>
      <c r="DC450" s="66"/>
      <c r="DD450" s="77" t="str">
        <f>IFERROR(IF(B450&lt;&gt;"", IF(AND(INDEX(Paste_Here!AN$2:AN$610, MATCH(B450, Paste_Here!A$2:A$610, 0))&lt;&gt;"", ISNUMBER(VALUE(INDEX(Paste_Here!AN$2:AN$610, MATCH(B450, Paste_Here!A$2:A$610, 0))))), INDEX(Paste_Here!AN$2:AN$610, MATCH(B450, Paste_Here!A$2:A$610, 0)), ""), ""), "")</f>
        <v/>
      </c>
      <c r="DE450" s="66"/>
      <c r="DF450" s="77" t="str">
        <f>IFERROR(IF(B450&lt;&gt;"", IF(AND(INDEX(Paste_Here!Q$2:Q$610, MATCH(B450, Paste_Here!A$2:A$610, 0))&lt;&gt;"", ISNUMBER(VALUE(INDEX(Paste_Here!Q$2:Q$610, MATCH(B450, Paste_Here!A$2:A$610, 0))))), INDEX(Paste_Here!Q$2:Q$610, MATCH(B450, Paste_Here!A$2:A$610, 0)), ""), ""), "")</f>
        <v/>
      </c>
      <c r="DG450" s="66"/>
      <c r="DH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DI450" s="66"/>
      <c r="DJ450" s="77" t="str" cm="1">
        <f t="array" aca="1" ref="DJ450" ca="1">IFERROR(VALUE(IF(ISNUMBER(SEARCH("EM", INDEX(Paste_Here!S$2:S$500, MATCH(B450, Paste_Here!A$2:A$500, 0)))), "-" &amp;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f>
        <v/>
      </c>
      <c r="DK450" s="66"/>
      <c r="DL450" s="66"/>
      <c r="DM450" s="77" t="str">
        <f t="shared" si="68"/>
        <v/>
      </c>
      <c r="DN450" s="66"/>
      <c r="DO450" s="77" t="str">
        <f>IFERROR(IF(B450&lt;&gt;"", IF(AND(INDEX(Paste_Here!AF$2:AF$610, MATCH(B450, Paste_Here!A$2:A$610, 0))&lt;&gt;"", ISNUMBER(VALUE(INDEX(Paste_Here!AF$2:AF$610, MATCH(B450, Paste_Here!A$2:A$610, 0))))), INDEX(Paste_Here!AF$2:AF$610, MATCH(B450, Paste_Here!A$2:A$610, 0)), ""), ""), "")</f>
        <v/>
      </c>
      <c r="DP450" s="66"/>
      <c r="DQ450" s="77" t="str">
        <f>IFERROR(IF(B450&lt;&gt;"", IF(AND(INDEX(Paste_Here!AG$2:AG$610, MATCH(B450, Paste_Here!A$2:A$610, 0))&lt;&gt;"", ISNUMBER(--INDEX(Paste_Here!AG$2:AG$610, MATCH(B450, Paste_Here!A$2:A$610, 0)))), TEXT(ROUND(--INDEX(Paste_Here!AG$2:AG$610, MATCH(B450, Paste_Here!A$2:A$610, 0)), 2), "0.00"), ""), ""), "")</f>
        <v/>
      </c>
      <c r="DR450" s="66"/>
      <c r="DS450" s="77" t="str">
        <f>IFERROR(IF(B450&lt;&gt;"", IF(LOWER(INDEX(Paste_Here!AH$2:AH$610, MATCH(B450, Paste_Here!A$2:A$610, 0)))="approaching expectations", "Approaching", IF(LOWER(INDEX(Paste_Here!AH$2:AH$610, MATCH(B450, Paste_Here!A$2:A$610, 0)))="met expectations", "Met", IF(LOWER(INDEX(Paste_Here!AH$2:AH$610, MATCH(B450, Paste_Here!A$2:A$610, 0)))="exceeded expectations", "Exceeded", IF(LOWER(INDEX(Paste_Here!AH$2:AH$610, MATCH(B450, Paste_Here!A$2:A$610, 0)))="below expectations", "Below", "")))), ""), "")</f>
        <v/>
      </c>
      <c r="DT450" s="66"/>
      <c r="DU450" s="77" t="str">
        <f>IFERROR(IF(B450&lt;&gt;"", IF(AND(INDEX(Paste_Here!U$2:U$610, MATCH(B450, Paste_Here!A$2:A$610, 0))&lt;&gt;"", ISNUMBER(VALUE(INDEX(Paste_Here!U$2:U$610, MATCH(B450, Paste_Here!A$2:A$610, 0))))), INDEX(Paste_Here!U$2:U$610, MATCH(B450, Paste_Here!A$2:A$610, 0)), ""), ""), "")</f>
        <v/>
      </c>
      <c r="DV450" s="66"/>
      <c r="DW450" s="77"/>
      <c r="DX450" s="66"/>
      <c r="DY450" s="77" t="str">
        <f>IFERROR(IF(B450&lt;&gt;"", IF(AND(INDEX(Paste_Here!AI$2:AI$610, MATCH(B450, Paste_Here!A$2:A$610, 0))&lt;&gt;"", ISNUMBER(VALUE(INDEX(Paste_Here!AI$2:AI$610, MATCH(B450, Paste_Here!A$2:A$610, 0))))), INDEX(Paste_Here!AI$2:AI$610, MATCH(B450, Paste_Here!A$2:A$610, 0)), ""), ""), "")</f>
        <v/>
      </c>
      <c r="DZ450" s="66"/>
      <c r="EA450" s="77" t="str">
        <f>IFERROR(IF(B450&lt;&gt;"", IF(AND(INDEX(Paste_Here!AJ$2:AJ$610, MATCH(B450, Paste_Here!A$2:A$610, 0))&lt;&gt;"", ISNUMBER(--INDEX(Paste_Here!AJ$2:AJ$610, MATCH(B450, Paste_Here!A$2:A$610, 0)))), TEXT(ROUND(--INDEX(Paste_Here!AJ$2:AJ$610, MATCH(B450, Paste_Here!A$2:A$610, 0)), 2), "0.00"), ""), ""), "")</f>
        <v/>
      </c>
      <c r="EB450" s="66"/>
      <c r="EC450" s="77" t="str">
        <f>IFERROR(IF(B450&lt;&gt;"", IF(LOWER(INDEX(Paste_Here!AK$2:AK$610, MATCH(B450, Paste_Here!A$2:A$610, 0)))="approaching expectations", "Approaching", IF(LOWER(INDEX(Paste_Here!AK$2:AK$610, MATCH(B450, Paste_Here!A$2:A$610, 0)))="met expectations", "Met", IF(LOWER(INDEX(Paste_Here!AK$2:AK$610, MATCH(B450, Paste_Here!A$2:A$610, 0)))="exceeded expectations", "Exceeded", IF(LOWER(INDEX(Paste_Here!AK$2:AK$610, MATCH(B450, Paste_Here!A$2:A$610, 0)))="below expectations", "Below", "")))), ""), "")</f>
        <v/>
      </c>
      <c r="ED450" s="66"/>
      <c r="EE450" s="77"/>
      <c r="EF450" s="66"/>
      <c r="EG450" s="77"/>
      <c r="EH450" s="66"/>
      <c r="EI450" s="66"/>
      <c r="EJ450" s="77" t="str">
        <f t="shared" si="69"/>
        <v/>
      </c>
      <c r="EK450" s="66"/>
      <c r="EL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EM450" s="66"/>
      <c r="EN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EO450" s="66"/>
      <c r="EP450" s="77"/>
      <c r="EQ450" s="66"/>
      <c r="ER450" s="77" t="str">
        <f>IFERROR(IF(B450&lt;&gt;"", IF(AND(INDEX(Paste_Here!AT$2:AT$610, MATCH(B450, Paste_Here!A$2:A$610, 0))&lt;&gt;"", ISNUMBER(VALUE(INDEX(Paste_Here!AT$2:AT$610, MATCH(B450, Paste_Here!A$2:A$610, 0))))), INDEX(Paste_Here!AT$2:AT$610, MATCH(B450, Paste_Here!A$2:A$610, 0)), ""), ""), "")</f>
        <v/>
      </c>
      <c r="ES450" s="66"/>
      <c r="ET450" s="77" t="str">
        <f>IFERROR(IF(B450&lt;&gt;"", IF(AND(INDEX(Paste_Here!AV$2:AV$610, MATCH(B450, Paste_Here!A$2:A$610, 0))&lt;&gt;"", ISNUMBER(VALUE(INDEX(Paste_Here!AV$2:AV$610, MATCH(B450, Paste_Here!A$2:A$610, 0))))), INDEX(Paste_Here!AV$2:AV$610, MATCH(B450, Paste_Here!A$2:A$610, 0)), ""), ""), "")</f>
        <v/>
      </c>
      <c r="EU450" s="66"/>
      <c r="EV450" s="77"/>
      <c r="EW450" s="66"/>
      <c r="EX450" s="77" t="str">
        <f>IFERROR(IF(B450&lt;&gt;"", IF(AND(INDEX(Paste_Here!AU$2:AU$610, MATCH(B450, Paste_Here!A$2:A$610, 0))&lt;&gt;"", ISNUMBER(VALUE(INDEX(Paste_Here!AU$2:AU$610, MATCH(B450, Paste_Here!A$2:A$610, 0))))), INDEX(Paste_Here!AU$2:AU$610, MATCH(B450, Paste_Here!A$2:A$610, 0)), ""), ""), "")</f>
        <v/>
      </c>
      <c r="EY450" s="66"/>
      <c r="EZ450" s="77" t="str">
        <f>IFERROR(IF(B450&lt;&gt;"", IF(AND(INDEX(Paste_Here!AW$2:AW$610, MATCH(B450, Paste_Here!A$2:A$610, 0))&lt;&gt;"", ISNUMBER(VALUE(INDEX(Paste_Here!AW$2:AW$610, MATCH(B450, Paste_Here!A$2:A$610, 0))))), INDEX(Paste_Here!AW$2:AW$610, MATCH(B450, Paste_Here!A$2:A$610, 0)), ""), ""), "")</f>
        <v/>
      </c>
      <c r="FA450" s="66"/>
      <c r="FB450" s="77"/>
      <c r="FC450" s="66"/>
      <c r="FD450" s="77"/>
      <c r="FE450" s="66"/>
      <c r="FF450" s="66"/>
      <c r="FG450" s="77" t="str">
        <f t="shared" si="70"/>
        <v/>
      </c>
      <c r="FH450" s="66"/>
      <c r="FI450" s="77" t="str">
        <f>IFERROR(IF(B450&lt;&gt;"", IF(ISNUMBER(SEARCH("s", LOWER(INDEX(Paste_Here!M$2:M$610, MATCH(B450, Paste_Here!A$2:A$610, 0))))), "Yes", IF(INDEX(Paste_Here!M$2:M$610, MATCH(B450, Paste_Here!A$2:A$610, 0))&lt;&gt;"", "No", "")), ""), "")</f>
        <v/>
      </c>
      <c r="FJ450" s="66"/>
      <c r="FK450" s="77" t="str">
        <f>IFERROR(IF(B450&lt;&gt;"", IF(ISNUMBER(SEARCH("yes", LOWER(INDEX(Paste_Here!F$2:F$610, MATCH(B450, Paste_Here!A$2:A$610, 0))))), "Yes", IF(ISNUMBER(SEARCH("no", LOWER(INDEX(Paste_Here!F$2:F$610, MATCH(B450, Paste_Here!A$2:A$610, 0))))), "No", "")), ""), "")</f>
        <v/>
      </c>
      <c r="FL450" s="66"/>
      <c r="FM450" s="77" t="str">
        <f>IFERROR(IF(B450&lt;&gt;"", IF(ISNUMBER(SEARCH("english language learner", LOWER(INDEX(Paste_Here!C$2:C$610, MATCH(B450, Paste_Here!A$2:A$610, 0))))), "Yes", ""), ""), "")</f>
        <v/>
      </c>
      <c r="FN450" s="66"/>
      <c r="FO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FP450" s="66"/>
      <c r="FQ450" s="77" t="str">
        <f>IFERROR(IF(B450&lt;&gt;"", IF(ISNUMBER(SEARCH("yes", LOWER(INDEX(Paste_Here!L$2:L$610, MATCH(B450, Paste_Here!A$2:A$610, 0))))), "Yes", IF(ISNUMBER(SEARCH("no", LOWER(INDEX(Paste_Here!L$2:L$610, MATCH(B450, Paste_Here!A$2:A$610, 0))))), "No", "")), ""), "")</f>
        <v/>
      </c>
      <c r="FR450" s="66"/>
      <c r="FS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FT450" s="66"/>
      <c r="FU450" s="77"/>
      <c r="FV450" s="66"/>
      <c r="FW450" s="77" t="str">
        <f>IFERROR(IF(B450&lt;&gt;"", IF(AND(INDEX(Paste_Here!D$2:D$610, MATCH(B450, Paste_Here!A$2:A$610, 0))&lt;&gt;"", ISNUMBER(VALUE(INDEX(Paste_Here!D$2:D$610, MATCH(B450, Paste_Here!A$2:A$610, 0))))), INDEX(Paste_Here!D$2:D$610, MATCH(B450, Paste_Here!A$2:A$610, 0)), ""), ""), "")</f>
        <v/>
      </c>
      <c r="FX450" s="66"/>
      <c r="FY450" s="77" t="str">
        <f>IFERROR(IF(B450&lt;&gt;"", IF(AND(INDEX(Paste_Here!G$2:G$610, MATCH(B450, Paste_Here!A$2:A$610, 0))&lt;&gt;"", ISNUMBER(VALUE(INDEX(Paste_Here!G$2:G$610, MATCH(B450, Paste_Here!A$2:A$610, 0))))), INDEX(Paste_Here!G$2:G$610, MATCH(B450, Paste_Here!A$2:A$610, 0)), ""), ""), "")</f>
        <v/>
      </c>
      <c r="FZ450" s="66"/>
      <c r="GA450" s="95"/>
      <c r="GB450" s="66"/>
      <c r="JS450" s="1" t="str" cm="1">
        <f t="array" ref="JS450">IFERROR(INDEX(Paste_Here!$B$2:$B$610, MATCH(0, COUNTIF(JS$4:JS449, Paste_Here!$B$2:$B$610) + IF(Paste_Here!$B$2:$B$610="", 1, 0), 0)), "")</f>
        <v/>
      </c>
      <c r="JT450" s="1" t="str">
        <f>IF(JS450&lt;&gt;"", INDEX(Paste_Here!$A$2:$A$610, MATCH(JS450, Paste_Here!$B$2:$B$610, 0)), "")</f>
        <v/>
      </c>
      <c r="JU450" s="1" t="str">
        <f t="shared" si="71"/>
        <v/>
      </c>
      <c r="JV450" s="1" t="str" cm="1">
        <f t="array" ref="JV450">IFERROR(INDEX($JU$5:$JU$610, MATCH(SMALL(IF($JU$5:$JU$610&lt;&gt;"", COUNTIF($JU$5:$JU$610, "&lt;"&amp;$JU$5:$JU$610)+1), ROW()-ROW($JV$5)+1), COUNTIF($JU$5:$JU$610, "&lt;"&amp;$JU$5:$JU$610)+1, 0)), "")</f>
        <v/>
      </c>
    </row>
    <row r="451" spans="1:282">
      <c r="A451" s="66"/>
      <c r="B451" s="77" t="str">
        <f t="shared" si="62"/>
        <v/>
      </c>
      <c r="C451" s="66"/>
      <c r="D451" s="77" t="str">
        <f>IFERROR(IF(B451&lt;&gt;"", IF(COUNTIF(INDEX(Paste_Here!AS$2:AS$610, MATCH(B451, Paste_Here!A$2:A$610, 0), 0), "yes") &gt; 0, "Yes", IF(COUNTIF(INDEX(Paste_Here!AS$2:AS$610, MATCH(B451, Paste_Here!A$2:A$610, 0), 0), "no") &gt; 0, "No", "")), ""), "")</f>
        <v/>
      </c>
      <c r="E451" s="66"/>
      <c r="F451" s="77" t="str">
        <f t="shared" si="63"/>
        <v/>
      </c>
      <c r="G451" s="66"/>
      <c r="H451" s="77" t="str">
        <f>IFERROR(IF(B451&lt;&gt;"", IF(COUNTIF(INDEX(Paste_Here!AO$2:AR$610, MATCH(B451, Paste_Here!A$2:A$610, 0), 0), "yes") &gt; 0, "Yes", IF(COUNTIF(INDEX(Paste_Here!AO$2:AR$610, MATCH(B451, Paste_Here!A$2:A$610, 0), 0), "no") &gt; 0, "No", "")), ""), "")</f>
        <v/>
      </c>
      <c r="I451" s="66"/>
      <c r="J451" s="77" t="str">
        <f t="shared" si="64"/>
        <v/>
      </c>
      <c r="K451" s="66"/>
      <c r="L451" s="77" t="str">
        <f>IFERROR(IF(B451&lt;&gt;"", IF(ISNUMBER(SEARCH("yes", LOWER(INDEX(Paste_Here!W$2:W$610, MATCH(B451, Paste_Here!A$2:A$610, 0))))), "Yes", IF(ISNUMBER(SEARCH("no", LOWER(INDEX(Paste_Here!W$2:W$610, MATCH(B451, Paste_Here!A$2:A$610, 0))))), "No", "")), ""), "")</f>
        <v/>
      </c>
      <c r="M451" s="66"/>
      <c r="N451" s="77"/>
      <c r="O451" s="66"/>
      <c r="P451" s="77" t="str">
        <f>IFERROR(IF(B451&lt;&gt;"", IF(ISNUMBER(SEARCH("yes", LOWER(INDEX(Paste_Here!V$2:V$610, MATCH(B451, Paste_Here!A$2:A$610, 0))))), "Yes", IF(ISNUMBER(SEARCH("no", LOWER(INDEX(Paste_Here!V$2:V$610, MATCH(B451, Paste_Here!A$2:A$610, 0))))), "No", "")), ""), "")</f>
        <v/>
      </c>
      <c r="Q451" s="66"/>
      <c r="R451" s="77"/>
      <c r="S451" s="66"/>
      <c r="T451" s="77"/>
      <c r="U451" s="66"/>
      <c r="V451" s="66"/>
      <c r="W451" s="77" t="str">
        <f t="shared" si="65"/>
        <v/>
      </c>
      <c r="X451" s="66"/>
      <c r="Y451" s="77" t="str">
        <f>IFERROR(IF(B451&lt;&gt;"", IF(ISNUMBER(SEARCH("Revealed-Potential (Primary Focus)", LOWER(INDEX(Paste_Here!X$2:X$610, MATCH(B451, Paste_Here!A$2:A$610, 0))))), "Rev-Potential: Prim", IF(ISNUMBER(SEARCH("Revealed-Potential (Secondary Focus)", LOWER(INDEX(Paste_Here!X$2:X$610, MATCH(B451, Paste_Here!A$2:A$610, 0))))), "Rev-Potential: Sec", IF(ISNUMBER(SEARCH("Monitoring", LOWER(INDEX(Paste_Here!X$2:X$610, MATCH(B451, Paste_Here!A$2:A$610, 0))))), "Monitoring", IF(ISNUMBER(SEARCH("At-Promise (Secondary Focus)", LOWER(INDEX(Paste_Here!X$2:X$610, MATCH(B451, Paste_Here!A$2:A$610, 0))))), "At-Promise: Sec", IF(ISNUMBER(SEARCH("At-Promise (Primary Focus)", LOWER(INDEX(Paste_Here!X$2:X$610, MATCH(B451, Paste_Here!A$2:A$610, 0))))), "At-Promise: Prim", ""))))), ""), "")</f>
        <v/>
      </c>
      <c r="Z451" s="66"/>
      <c r="AA451" s="77"/>
      <c r="AB451" s="66"/>
      <c r="AC451" s="77" t="str">
        <f>IFERROR(IF(B451&lt;&gt;"", IF(ISNUMBER(SEARCH("Revealed-Potential (Primary Focus)", LOWER(INDEX(Paste_Here!AB$2:AB$610, MATCH(B451, Paste_Here!A$2:A$610, 0))))), "Rev-Potential: Prim", IF(ISNUMBER(SEARCH("Revealed-Potential (Secondary Focus)", LOWER(INDEX(Paste_Here!AB$2:AB$610, MATCH(B451, Paste_Here!A$2:A$610, 0))))), "Rev-Potential: Sec", IF(ISNUMBER(SEARCH("Monitoring", LOWER(INDEX(Paste_Here!AB$2:AB$610, MATCH(B451, Paste_Here!A$2:A$610, 0))))), "Monitoring", IF(ISNUMBER(SEARCH("At-Promise (Secondary Focus)", LOWER(INDEX(Paste_Here!AB$2:AB$610, MATCH(B451, Paste_Here!A$2:A$610, 0))))), "At-Promise: Sec", IF(ISNUMBER(SEARCH("At-Promise (Primary Focus)", LOWER(INDEX(Paste_Here!AB$2:AB$610, MATCH(B451, Paste_Here!A$2:A$610, 0))))), "At-Promise: Prim", ""))))), ""), "")</f>
        <v/>
      </c>
      <c r="AD451" s="66"/>
      <c r="AE451" s="77"/>
      <c r="AF451" s="66"/>
      <c r="AG451" s="77"/>
      <c r="AH451" s="66"/>
      <c r="AI451" s="77"/>
      <c r="AJ451" s="66"/>
      <c r="AK451" s="77"/>
      <c r="AL451" s="66"/>
      <c r="AM451" s="77"/>
      <c r="AN451" s="66"/>
      <c r="AO451" s="77"/>
      <c r="AP451" s="66"/>
      <c r="AQ451" s="77"/>
      <c r="AR451" s="66"/>
      <c r="AS451" s="77"/>
      <c r="AT451" s="66"/>
      <c r="AU451" s="66"/>
      <c r="AV451" s="77" t="str">
        <f t="shared" si="66"/>
        <v/>
      </c>
      <c r="AW451" s="66"/>
      <c r="AX451" s="77" t="str">
        <f>IFERROR(IF(B451&lt;&gt;"", IF(AND(INDEX(Paste_Here!AC$2:AC$610, MATCH(B451, Paste_Here!A$2:A$610, 0))&lt;&gt;"", ISNUMBER(VALUE(INDEX(Paste_Here!AC$2:AC$610, MATCH(B451, Paste_Here!A$2:A$610, 0))))), INDEX(Paste_Here!AC$2:AC$610, MATCH(B451, Paste_Here!A$2:A$610, 0)), ""), ""), "")</f>
        <v/>
      </c>
      <c r="AY451" s="66"/>
      <c r="AZ451" s="77" t="str">
        <f>IFERROR(IF(B451&lt;&gt;"", IF(AND(INDEX(Paste_Here!AD$2:AD$610, MATCH(B451, Paste_Here!A$2:A$610, 0))&lt;&gt;"", ISNUMBER(VALUE(INDEX(Paste_Here!AD$2:AD$610, MATCH(B451, Paste_Here!A$2:A$610, 0))))), TEXT(ROUND(VALUE(INDEX(Paste_Here!AD$2:AD$610, MATCH(B451, Paste_Here!A$2:A$610, 0))), 2), "0.00"), ""), ""), "")</f>
        <v/>
      </c>
      <c r="BA451" s="66"/>
      <c r="BB451" s="77" t="str">
        <f>IFERROR(IF(B451&lt;&gt;"", IF(LOWER(INDEX(Paste_Here!AE$2:AE$610, MATCH(B451, Paste_Here!A$2:A$610, 0)))="approaching expectations", "Approaching", IF(LOWER(INDEX(Paste_Here!AE$2:AE$610, MATCH(B451, Paste_Here!A$2:A$610, 0)))="met expectations", "Met", IF(LOWER(INDEX(Paste_Here!AE$2:AE$610, MATCH(B451, Paste_Here!A$2:A$610, 0)))="exceeded expectations", "Exceeded", IF(LOWER(INDEX(Paste_Here!AE$2:AE$610, MATCH(B451, Paste_Here!A$2:A$610, 0)))="below expectations", "Below", "")))), ""), "")</f>
        <v/>
      </c>
      <c r="BC451" s="66"/>
      <c r="BD451" s="77" t="str">
        <f>IFERROR(IF(B451&lt;&gt;"", IF(AND(INDEX(Paste_Here!T$2:T$610, MATCH(B451, Paste_Here!A$2:A$610, 0))&lt;&gt;"", ISNUMBER(VALUE(INDEX(Paste_Here!T$2:T$610, MATCH(B451, Paste_Here!A$2:A$610, 0))))), INDEX(Paste_Here!T$2:T$610, MATCH(B451, Paste_Here!A$2:A$610, 0)), ""), ""), "")</f>
        <v/>
      </c>
      <c r="BE451" s="66"/>
      <c r="BF451" s="77"/>
      <c r="BG451" s="66"/>
      <c r="BH451" s="77"/>
      <c r="BI451" s="66"/>
      <c r="BJ451" s="77"/>
      <c r="BK451" s="66"/>
      <c r="BL451" s="77" t="str">
        <f>IFERROR(IF(B451&lt;&gt;"", IF(AND(INDEX(Paste_Here!N$2:N$610, MATCH(B451, Paste_Here!A$2:A$610, 0))&lt;&gt;"", ISNUMBER(VALUE(INDEX(Paste_Here!N$2:N$610, MATCH(B451, Paste_Here!A$2:A$610, 0))))), INDEX(Paste_Here!N$2:N$610, MATCH(B451, Paste_Here!A$2:A$610, 0)), ""), ""), "")</f>
        <v/>
      </c>
      <c r="BM451" s="66"/>
      <c r="BN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BO451" s="66"/>
      <c r="BP451" s="77" t="str" cm="1">
        <f t="array" aca="1" ref="BP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BQ451" s="66"/>
      <c r="BR451" s="66"/>
      <c r="BS451" s="77"/>
      <c r="BT451" s="66"/>
      <c r="BU451" s="77"/>
      <c r="BV451" s="66"/>
      <c r="BW451" s="77"/>
      <c r="BX451" s="66"/>
      <c r="BY451" s="77"/>
      <c r="BZ451" s="66"/>
      <c r="CA451" s="77"/>
      <c r="CB451" s="66"/>
      <c r="CC451" s="77"/>
      <c r="CD451" s="66"/>
      <c r="CE451" s="77"/>
      <c r="CF451" s="66"/>
      <c r="CG451" s="77"/>
      <c r="CH451" s="66"/>
      <c r="CI451" s="77"/>
      <c r="CJ451" s="66"/>
      <c r="CK451" s="77"/>
      <c r="CL451" s="66"/>
      <c r="CM451" s="77"/>
      <c r="CN451" s="66"/>
      <c r="CO451" s="66"/>
      <c r="CP451" s="77" t="str">
        <f t="shared" si="67"/>
        <v/>
      </c>
      <c r="CQ451" s="66"/>
      <c r="CR451" s="77" t="str">
        <f>IFERROR(IF(B451&lt;&gt;"", IF(AND(INDEX(Paste_Here!Y$2:Y$610, MATCH(B451, Paste_Here!A$2:A$610, 0))&lt;&gt;"", ISNUMBER(VALUE(INDEX(Paste_Here!Y$2:Y$610, MATCH(B451, Paste_Here!A$2:A$610, 0))))), INDEX(Paste_Here!Y$2:Y$610, MATCH(B451, Paste_Here!A$2:A$610, 0)), ""), ""), "")</f>
        <v/>
      </c>
      <c r="CS451" s="66"/>
      <c r="CT451" s="77" t="str">
        <f>IFERROR(IF(B451&lt;&gt;"", IF(AND(INDEX(Paste_Here!AA$2:AA$610, MATCH(B451, Paste_Here!A$2:A$610, 0))&lt;&gt;"", ISNUMBER(--INDEX(Paste_Here!AA$2:AA$610, MATCH(B451, Paste_Here!A$2:A$610, 0)))), TEXT(ROUND(--INDEX(Paste_Here!AA$2:AA$610, MATCH(B451, Paste_Here!A$2:A$610, 0)), 2), "0.00"), ""), ""), "")</f>
        <v/>
      </c>
      <c r="CU451" s="66"/>
      <c r="CV451" s="77" t="str">
        <f>IFERROR(IF(B451&lt;&gt;"", IF(LOWER(INDEX(Paste_Here!Z$2:Z$610, MATCH(B451, Paste_Here!A$2:A$610, 0)))="approaching expectations", "Approaching", IF(LOWER(INDEX(Paste_Here!Z$2:Z$610, MATCH(B451, Paste_Here!A$2:A$610, 0)))="met expectations", "Met", IF(LOWER(INDEX(Paste_Here!Z$2:Z$610, MATCH(B451, Paste_Here!A$2:A$610, 0)))="exceeded expectations", "Exceeded", IF(LOWER(INDEX(Paste_Here!Z$2:Z$610, MATCH(B451, Paste_Here!A$2:A$610, 0)))="below expectations", "Below", "")))), ""), "")</f>
        <v/>
      </c>
      <c r="CW451" s="66"/>
      <c r="CX451" s="77"/>
      <c r="CY451" s="66"/>
      <c r="CZ451" s="77" t="str">
        <f>IFERROR(IF(B451&lt;&gt;"", IF(AND(INDEX(Paste_Here!AL$2:AL$610, MATCH(B451, Paste_Here!A$2:A$610, 0))&lt;&gt;"", ISNUMBER(VALUE(INDEX(Paste_Here!AL$2:AL$610, MATCH(B451, Paste_Here!A$2:A$610, 0))))), INDEX(Paste_Here!AL$2:AL$610, MATCH(B451, Paste_Here!A$2:A$610, 0)), ""), ""), "")</f>
        <v/>
      </c>
      <c r="DA451" s="66"/>
      <c r="DB451" s="77" t="str">
        <f>IFERROR(IF(B451&lt;&gt;"", IF(ISNUMBER(SEARCH("highrisk", LOWER(INDEX(Paste_Here!AM$2:AM$610, MATCH(B451, Paste_Here!A$2:A$610, 0))))), "High Risk", IF(ISNUMBER(SEARCH("lowrisk", LOWER(INDEX(Paste_Here!AM$2:AM$610, MATCH(B451, Paste_Here!A$2:A$610, 0))))), "Low Risk", IF(ISNUMBER(SEARCH("somerisk", LOWER(INDEX(Paste_Here!AM$2:AM$610, MATCH(B451, Paste_Here!A$2:A$610, 0))))), "Some Risk", ""))), ""), "")</f>
        <v/>
      </c>
      <c r="DC451" s="66"/>
      <c r="DD451" s="77" t="str">
        <f>IFERROR(IF(B451&lt;&gt;"", IF(AND(INDEX(Paste_Here!AN$2:AN$610, MATCH(B451, Paste_Here!A$2:A$610, 0))&lt;&gt;"", ISNUMBER(VALUE(INDEX(Paste_Here!AN$2:AN$610, MATCH(B451, Paste_Here!A$2:A$610, 0))))), INDEX(Paste_Here!AN$2:AN$610, MATCH(B451, Paste_Here!A$2:A$610, 0)), ""), ""), "")</f>
        <v/>
      </c>
      <c r="DE451" s="66"/>
      <c r="DF451" s="77" t="str">
        <f>IFERROR(IF(B451&lt;&gt;"", IF(AND(INDEX(Paste_Here!Q$2:Q$610, MATCH(B451, Paste_Here!A$2:A$610, 0))&lt;&gt;"", ISNUMBER(VALUE(INDEX(Paste_Here!Q$2:Q$610, MATCH(B451, Paste_Here!A$2:A$610, 0))))), INDEX(Paste_Here!Q$2:Q$610, MATCH(B451, Paste_Here!A$2:A$610, 0)), ""), ""), "")</f>
        <v/>
      </c>
      <c r="DG451" s="66"/>
      <c r="DH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DI451" s="66"/>
      <c r="DJ451" s="77" t="str" cm="1">
        <f t="array" aca="1" ref="DJ451" ca="1">IFERROR(VALUE(IF(ISNUMBER(SEARCH("EM", INDEX(Paste_Here!S$2:S$500, MATCH(B451, Paste_Here!A$2:A$500, 0)))), "-" &amp;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f>
        <v/>
      </c>
      <c r="DK451" s="66"/>
      <c r="DL451" s="66"/>
      <c r="DM451" s="77" t="str">
        <f t="shared" si="68"/>
        <v/>
      </c>
      <c r="DN451" s="66"/>
      <c r="DO451" s="77" t="str">
        <f>IFERROR(IF(B451&lt;&gt;"", IF(AND(INDEX(Paste_Here!AF$2:AF$610, MATCH(B451, Paste_Here!A$2:A$610, 0))&lt;&gt;"", ISNUMBER(VALUE(INDEX(Paste_Here!AF$2:AF$610, MATCH(B451, Paste_Here!A$2:A$610, 0))))), INDEX(Paste_Here!AF$2:AF$610, MATCH(B451, Paste_Here!A$2:A$610, 0)), ""), ""), "")</f>
        <v/>
      </c>
      <c r="DP451" s="66"/>
      <c r="DQ451" s="77" t="str">
        <f>IFERROR(IF(B451&lt;&gt;"", IF(AND(INDEX(Paste_Here!AG$2:AG$610, MATCH(B451, Paste_Here!A$2:A$610, 0))&lt;&gt;"", ISNUMBER(--INDEX(Paste_Here!AG$2:AG$610, MATCH(B451, Paste_Here!A$2:A$610, 0)))), TEXT(ROUND(--INDEX(Paste_Here!AG$2:AG$610, MATCH(B451, Paste_Here!A$2:A$610, 0)), 2), "0.00"), ""), ""), "")</f>
        <v/>
      </c>
      <c r="DR451" s="66"/>
      <c r="DS451" s="77" t="str">
        <f>IFERROR(IF(B451&lt;&gt;"", IF(LOWER(INDEX(Paste_Here!AH$2:AH$610, MATCH(B451, Paste_Here!A$2:A$610, 0)))="approaching expectations", "Approaching", IF(LOWER(INDEX(Paste_Here!AH$2:AH$610, MATCH(B451, Paste_Here!A$2:A$610, 0)))="met expectations", "Met", IF(LOWER(INDEX(Paste_Here!AH$2:AH$610, MATCH(B451, Paste_Here!A$2:A$610, 0)))="exceeded expectations", "Exceeded", IF(LOWER(INDEX(Paste_Here!AH$2:AH$610, MATCH(B451, Paste_Here!A$2:A$610, 0)))="below expectations", "Below", "")))), ""), "")</f>
        <v/>
      </c>
      <c r="DT451" s="66"/>
      <c r="DU451" s="77" t="str">
        <f>IFERROR(IF(B451&lt;&gt;"", IF(AND(INDEX(Paste_Here!U$2:U$610, MATCH(B451, Paste_Here!A$2:A$610, 0))&lt;&gt;"", ISNUMBER(VALUE(INDEX(Paste_Here!U$2:U$610, MATCH(B451, Paste_Here!A$2:A$610, 0))))), INDEX(Paste_Here!U$2:U$610, MATCH(B451, Paste_Here!A$2:A$610, 0)), ""), ""), "")</f>
        <v/>
      </c>
      <c r="DV451" s="66"/>
      <c r="DW451" s="77"/>
      <c r="DX451" s="66"/>
      <c r="DY451" s="77" t="str">
        <f>IFERROR(IF(B451&lt;&gt;"", IF(AND(INDEX(Paste_Here!AI$2:AI$610, MATCH(B451, Paste_Here!A$2:A$610, 0))&lt;&gt;"", ISNUMBER(VALUE(INDEX(Paste_Here!AI$2:AI$610, MATCH(B451, Paste_Here!A$2:A$610, 0))))), INDEX(Paste_Here!AI$2:AI$610, MATCH(B451, Paste_Here!A$2:A$610, 0)), ""), ""), "")</f>
        <v/>
      </c>
      <c r="DZ451" s="66"/>
      <c r="EA451" s="77" t="str">
        <f>IFERROR(IF(B451&lt;&gt;"", IF(AND(INDEX(Paste_Here!AJ$2:AJ$610, MATCH(B451, Paste_Here!A$2:A$610, 0))&lt;&gt;"", ISNUMBER(--INDEX(Paste_Here!AJ$2:AJ$610, MATCH(B451, Paste_Here!A$2:A$610, 0)))), TEXT(ROUND(--INDEX(Paste_Here!AJ$2:AJ$610, MATCH(B451, Paste_Here!A$2:A$610, 0)), 2), "0.00"), ""), ""), "")</f>
        <v/>
      </c>
      <c r="EB451" s="66"/>
      <c r="EC451" s="77" t="str">
        <f>IFERROR(IF(B451&lt;&gt;"", IF(LOWER(INDEX(Paste_Here!AK$2:AK$610, MATCH(B451, Paste_Here!A$2:A$610, 0)))="approaching expectations", "Approaching", IF(LOWER(INDEX(Paste_Here!AK$2:AK$610, MATCH(B451, Paste_Here!A$2:A$610, 0)))="met expectations", "Met", IF(LOWER(INDEX(Paste_Here!AK$2:AK$610, MATCH(B451, Paste_Here!A$2:A$610, 0)))="exceeded expectations", "Exceeded", IF(LOWER(INDEX(Paste_Here!AK$2:AK$610, MATCH(B451, Paste_Here!A$2:A$610, 0)))="below expectations", "Below", "")))), ""), "")</f>
        <v/>
      </c>
      <c r="ED451" s="66"/>
      <c r="EE451" s="77"/>
      <c r="EF451" s="66"/>
      <c r="EG451" s="77"/>
      <c r="EH451" s="66"/>
      <c r="EI451" s="66"/>
      <c r="EJ451" s="77" t="str">
        <f t="shared" si="69"/>
        <v/>
      </c>
      <c r="EK451" s="66"/>
      <c r="EL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EM451" s="66"/>
      <c r="EN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EO451" s="66"/>
      <c r="EP451" s="77"/>
      <c r="EQ451" s="66"/>
      <c r="ER451" s="77" t="str">
        <f>IFERROR(IF(B451&lt;&gt;"", IF(AND(INDEX(Paste_Here!AT$2:AT$610, MATCH(B451, Paste_Here!A$2:A$610, 0))&lt;&gt;"", ISNUMBER(VALUE(INDEX(Paste_Here!AT$2:AT$610, MATCH(B451, Paste_Here!A$2:A$610, 0))))), INDEX(Paste_Here!AT$2:AT$610, MATCH(B451, Paste_Here!A$2:A$610, 0)), ""), ""), "")</f>
        <v/>
      </c>
      <c r="ES451" s="66"/>
      <c r="ET451" s="77" t="str">
        <f>IFERROR(IF(B451&lt;&gt;"", IF(AND(INDEX(Paste_Here!AV$2:AV$610, MATCH(B451, Paste_Here!A$2:A$610, 0))&lt;&gt;"", ISNUMBER(VALUE(INDEX(Paste_Here!AV$2:AV$610, MATCH(B451, Paste_Here!A$2:A$610, 0))))), INDEX(Paste_Here!AV$2:AV$610, MATCH(B451, Paste_Here!A$2:A$610, 0)), ""), ""), "")</f>
        <v/>
      </c>
      <c r="EU451" s="66"/>
      <c r="EV451" s="77"/>
      <c r="EW451" s="66"/>
      <c r="EX451" s="77" t="str">
        <f>IFERROR(IF(B451&lt;&gt;"", IF(AND(INDEX(Paste_Here!AU$2:AU$610, MATCH(B451, Paste_Here!A$2:A$610, 0))&lt;&gt;"", ISNUMBER(VALUE(INDEX(Paste_Here!AU$2:AU$610, MATCH(B451, Paste_Here!A$2:A$610, 0))))), INDEX(Paste_Here!AU$2:AU$610, MATCH(B451, Paste_Here!A$2:A$610, 0)), ""), ""), "")</f>
        <v/>
      </c>
      <c r="EY451" s="66"/>
      <c r="EZ451" s="77" t="str">
        <f>IFERROR(IF(B451&lt;&gt;"", IF(AND(INDEX(Paste_Here!AW$2:AW$610, MATCH(B451, Paste_Here!A$2:A$610, 0))&lt;&gt;"", ISNUMBER(VALUE(INDEX(Paste_Here!AW$2:AW$610, MATCH(B451, Paste_Here!A$2:A$610, 0))))), INDEX(Paste_Here!AW$2:AW$610, MATCH(B451, Paste_Here!A$2:A$610, 0)), ""), ""), "")</f>
        <v/>
      </c>
      <c r="FA451" s="66"/>
      <c r="FB451" s="77"/>
      <c r="FC451" s="66"/>
      <c r="FD451" s="77"/>
      <c r="FE451" s="66"/>
      <c r="FF451" s="66"/>
      <c r="FG451" s="77" t="str">
        <f t="shared" si="70"/>
        <v/>
      </c>
      <c r="FH451" s="66"/>
      <c r="FI451" s="77" t="str">
        <f>IFERROR(IF(B451&lt;&gt;"", IF(ISNUMBER(SEARCH("s", LOWER(INDEX(Paste_Here!M$2:M$610, MATCH(B451, Paste_Here!A$2:A$610, 0))))), "Yes", IF(INDEX(Paste_Here!M$2:M$610, MATCH(B451, Paste_Here!A$2:A$610, 0))&lt;&gt;"", "No", "")), ""), "")</f>
        <v/>
      </c>
      <c r="FJ451" s="66"/>
      <c r="FK451" s="77" t="str">
        <f>IFERROR(IF(B451&lt;&gt;"", IF(ISNUMBER(SEARCH("yes", LOWER(INDEX(Paste_Here!F$2:F$610, MATCH(B451, Paste_Here!A$2:A$610, 0))))), "Yes", IF(ISNUMBER(SEARCH("no", LOWER(INDEX(Paste_Here!F$2:F$610, MATCH(B451, Paste_Here!A$2:A$610, 0))))), "No", "")), ""), "")</f>
        <v/>
      </c>
      <c r="FL451" s="66"/>
      <c r="FM451" s="77" t="str">
        <f>IFERROR(IF(B451&lt;&gt;"", IF(ISNUMBER(SEARCH("english language learner", LOWER(INDEX(Paste_Here!C$2:C$610, MATCH(B451, Paste_Here!A$2:A$610, 0))))), "Yes", ""), ""), "")</f>
        <v/>
      </c>
      <c r="FN451" s="66"/>
      <c r="FO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FP451" s="66"/>
      <c r="FQ451" s="77" t="str">
        <f>IFERROR(IF(B451&lt;&gt;"", IF(ISNUMBER(SEARCH("yes", LOWER(INDEX(Paste_Here!L$2:L$610, MATCH(B451, Paste_Here!A$2:A$610, 0))))), "Yes", IF(ISNUMBER(SEARCH("no", LOWER(INDEX(Paste_Here!L$2:L$610, MATCH(B451, Paste_Here!A$2:A$610, 0))))), "No", "")), ""), "")</f>
        <v/>
      </c>
      <c r="FR451" s="66"/>
      <c r="FS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FT451" s="66"/>
      <c r="FU451" s="77"/>
      <c r="FV451" s="66"/>
      <c r="FW451" s="77" t="str">
        <f>IFERROR(IF(B451&lt;&gt;"", IF(AND(INDEX(Paste_Here!D$2:D$610, MATCH(B451, Paste_Here!A$2:A$610, 0))&lt;&gt;"", ISNUMBER(VALUE(INDEX(Paste_Here!D$2:D$610, MATCH(B451, Paste_Here!A$2:A$610, 0))))), INDEX(Paste_Here!D$2:D$610, MATCH(B451, Paste_Here!A$2:A$610, 0)), ""), ""), "")</f>
        <v/>
      </c>
      <c r="FX451" s="66"/>
      <c r="FY451" s="77" t="str">
        <f>IFERROR(IF(B451&lt;&gt;"", IF(AND(INDEX(Paste_Here!G$2:G$610, MATCH(B451, Paste_Here!A$2:A$610, 0))&lt;&gt;"", ISNUMBER(VALUE(INDEX(Paste_Here!G$2:G$610, MATCH(B451, Paste_Here!A$2:A$610, 0))))), INDEX(Paste_Here!G$2:G$610, MATCH(B451, Paste_Here!A$2:A$610, 0)), ""), ""), "")</f>
        <v/>
      </c>
      <c r="FZ451" s="66"/>
      <c r="GA451" s="95"/>
      <c r="GB451" s="66"/>
      <c r="JS451" s="1" t="str" cm="1">
        <f t="array" ref="JS451">IFERROR(INDEX(Paste_Here!$B$2:$B$610, MATCH(0, COUNTIF(JS$4:JS450, Paste_Here!$B$2:$B$610) + IF(Paste_Here!$B$2:$B$610="", 1, 0), 0)), "")</f>
        <v/>
      </c>
      <c r="JT451" s="1" t="str">
        <f>IF(JS451&lt;&gt;"", INDEX(Paste_Here!$A$2:$A$610, MATCH(JS451, Paste_Here!$B$2:$B$610, 0)), "")</f>
        <v/>
      </c>
      <c r="JU451" s="1" t="str">
        <f t="shared" si="71"/>
        <v/>
      </c>
      <c r="JV451" s="1" t="str" cm="1">
        <f t="array" ref="JV451">IFERROR(INDEX($JU$5:$JU$610, MATCH(SMALL(IF($JU$5:$JU$610&lt;&gt;"", COUNTIF($JU$5:$JU$610, "&lt;"&amp;$JU$5:$JU$610)+1), ROW()-ROW($JV$5)+1), COUNTIF($JU$5:$JU$610, "&lt;"&amp;$JU$5:$JU$610)+1, 0)), "")</f>
        <v/>
      </c>
    </row>
    <row r="452" spans="1:282">
      <c r="A452" s="66"/>
      <c r="B452" s="77" t="str">
        <f t="shared" si="62"/>
        <v/>
      </c>
      <c r="C452" s="66"/>
      <c r="D452" s="77" t="str">
        <f>IFERROR(IF(B452&lt;&gt;"", IF(COUNTIF(INDEX(Paste_Here!AS$2:AS$610, MATCH(B452, Paste_Here!A$2:A$610, 0), 0), "yes") &gt; 0, "Yes", IF(COUNTIF(INDEX(Paste_Here!AS$2:AS$610, MATCH(B452, Paste_Here!A$2:A$610, 0), 0), "no") &gt; 0, "No", "")), ""), "")</f>
        <v/>
      </c>
      <c r="E452" s="66"/>
      <c r="F452" s="77" t="str">
        <f t="shared" si="63"/>
        <v/>
      </c>
      <c r="G452" s="66"/>
      <c r="H452" s="77" t="str">
        <f>IFERROR(IF(B452&lt;&gt;"", IF(COUNTIF(INDEX(Paste_Here!AO$2:AR$610, MATCH(B452, Paste_Here!A$2:A$610, 0), 0), "yes") &gt; 0, "Yes", IF(COUNTIF(INDEX(Paste_Here!AO$2:AR$610, MATCH(B452, Paste_Here!A$2:A$610, 0), 0), "no") &gt; 0, "No", "")), ""), "")</f>
        <v/>
      </c>
      <c r="I452" s="66"/>
      <c r="J452" s="77" t="str">
        <f t="shared" si="64"/>
        <v/>
      </c>
      <c r="K452" s="66"/>
      <c r="L452" s="77" t="str">
        <f>IFERROR(IF(B452&lt;&gt;"", IF(ISNUMBER(SEARCH("yes", LOWER(INDEX(Paste_Here!W$2:W$610, MATCH(B452, Paste_Here!A$2:A$610, 0))))), "Yes", IF(ISNUMBER(SEARCH("no", LOWER(INDEX(Paste_Here!W$2:W$610, MATCH(B452, Paste_Here!A$2:A$610, 0))))), "No", "")), ""), "")</f>
        <v/>
      </c>
      <c r="M452" s="66"/>
      <c r="N452" s="77"/>
      <c r="O452" s="66"/>
      <c r="P452" s="77" t="str">
        <f>IFERROR(IF(B452&lt;&gt;"", IF(ISNUMBER(SEARCH("yes", LOWER(INDEX(Paste_Here!V$2:V$610, MATCH(B452, Paste_Here!A$2:A$610, 0))))), "Yes", IF(ISNUMBER(SEARCH("no", LOWER(INDEX(Paste_Here!V$2:V$610, MATCH(B452, Paste_Here!A$2:A$610, 0))))), "No", "")), ""), "")</f>
        <v/>
      </c>
      <c r="Q452" s="66"/>
      <c r="R452" s="77"/>
      <c r="S452" s="66"/>
      <c r="T452" s="77"/>
      <c r="U452" s="66"/>
      <c r="V452" s="66"/>
      <c r="W452" s="77" t="str">
        <f t="shared" si="65"/>
        <v/>
      </c>
      <c r="X452" s="66"/>
      <c r="Y452" s="77" t="str">
        <f>IFERROR(IF(B452&lt;&gt;"", IF(ISNUMBER(SEARCH("Revealed-Potential (Primary Focus)", LOWER(INDEX(Paste_Here!X$2:X$610, MATCH(B452, Paste_Here!A$2:A$610, 0))))), "Rev-Potential: Prim", IF(ISNUMBER(SEARCH("Revealed-Potential (Secondary Focus)", LOWER(INDEX(Paste_Here!X$2:X$610, MATCH(B452, Paste_Here!A$2:A$610, 0))))), "Rev-Potential: Sec", IF(ISNUMBER(SEARCH("Monitoring", LOWER(INDEX(Paste_Here!X$2:X$610, MATCH(B452, Paste_Here!A$2:A$610, 0))))), "Monitoring", IF(ISNUMBER(SEARCH("At-Promise (Secondary Focus)", LOWER(INDEX(Paste_Here!X$2:X$610, MATCH(B452, Paste_Here!A$2:A$610, 0))))), "At-Promise: Sec", IF(ISNUMBER(SEARCH("At-Promise (Primary Focus)", LOWER(INDEX(Paste_Here!X$2:X$610, MATCH(B452, Paste_Here!A$2:A$610, 0))))), "At-Promise: Prim", ""))))), ""), "")</f>
        <v/>
      </c>
      <c r="Z452" s="66"/>
      <c r="AA452" s="77"/>
      <c r="AB452" s="66"/>
      <c r="AC452" s="77" t="str">
        <f>IFERROR(IF(B452&lt;&gt;"", IF(ISNUMBER(SEARCH("Revealed-Potential (Primary Focus)", LOWER(INDEX(Paste_Here!AB$2:AB$610, MATCH(B452, Paste_Here!A$2:A$610, 0))))), "Rev-Potential: Prim", IF(ISNUMBER(SEARCH("Revealed-Potential (Secondary Focus)", LOWER(INDEX(Paste_Here!AB$2:AB$610, MATCH(B452, Paste_Here!A$2:A$610, 0))))), "Rev-Potential: Sec", IF(ISNUMBER(SEARCH("Monitoring", LOWER(INDEX(Paste_Here!AB$2:AB$610, MATCH(B452, Paste_Here!A$2:A$610, 0))))), "Monitoring", IF(ISNUMBER(SEARCH("At-Promise (Secondary Focus)", LOWER(INDEX(Paste_Here!AB$2:AB$610, MATCH(B452, Paste_Here!A$2:A$610, 0))))), "At-Promise: Sec", IF(ISNUMBER(SEARCH("At-Promise (Primary Focus)", LOWER(INDEX(Paste_Here!AB$2:AB$610, MATCH(B452, Paste_Here!A$2:A$610, 0))))), "At-Promise: Prim", ""))))), ""), "")</f>
        <v/>
      </c>
      <c r="AD452" s="66"/>
      <c r="AE452" s="77"/>
      <c r="AF452" s="66"/>
      <c r="AG452" s="77"/>
      <c r="AH452" s="66"/>
      <c r="AI452" s="77"/>
      <c r="AJ452" s="66"/>
      <c r="AK452" s="77"/>
      <c r="AL452" s="66"/>
      <c r="AM452" s="77"/>
      <c r="AN452" s="66"/>
      <c r="AO452" s="77"/>
      <c r="AP452" s="66"/>
      <c r="AQ452" s="77"/>
      <c r="AR452" s="66"/>
      <c r="AS452" s="77"/>
      <c r="AT452" s="66"/>
      <c r="AU452" s="66"/>
      <c r="AV452" s="77" t="str">
        <f t="shared" si="66"/>
        <v/>
      </c>
      <c r="AW452" s="66"/>
      <c r="AX452" s="77" t="str">
        <f>IFERROR(IF(B452&lt;&gt;"", IF(AND(INDEX(Paste_Here!AC$2:AC$610, MATCH(B452, Paste_Here!A$2:A$610, 0))&lt;&gt;"", ISNUMBER(VALUE(INDEX(Paste_Here!AC$2:AC$610, MATCH(B452, Paste_Here!A$2:A$610, 0))))), INDEX(Paste_Here!AC$2:AC$610, MATCH(B452, Paste_Here!A$2:A$610, 0)), ""), ""), "")</f>
        <v/>
      </c>
      <c r="AY452" s="66"/>
      <c r="AZ452" s="77" t="str">
        <f>IFERROR(IF(B452&lt;&gt;"", IF(AND(INDEX(Paste_Here!AD$2:AD$610, MATCH(B452, Paste_Here!A$2:A$610, 0))&lt;&gt;"", ISNUMBER(VALUE(INDEX(Paste_Here!AD$2:AD$610, MATCH(B452, Paste_Here!A$2:A$610, 0))))), TEXT(ROUND(VALUE(INDEX(Paste_Here!AD$2:AD$610, MATCH(B452, Paste_Here!A$2:A$610, 0))), 2), "0.00"), ""), ""), "")</f>
        <v/>
      </c>
      <c r="BA452" s="66"/>
      <c r="BB452" s="77" t="str">
        <f>IFERROR(IF(B452&lt;&gt;"", IF(LOWER(INDEX(Paste_Here!AE$2:AE$610, MATCH(B452, Paste_Here!A$2:A$610, 0)))="approaching expectations", "Approaching", IF(LOWER(INDEX(Paste_Here!AE$2:AE$610, MATCH(B452, Paste_Here!A$2:A$610, 0)))="met expectations", "Met", IF(LOWER(INDEX(Paste_Here!AE$2:AE$610, MATCH(B452, Paste_Here!A$2:A$610, 0)))="exceeded expectations", "Exceeded", IF(LOWER(INDEX(Paste_Here!AE$2:AE$610, MATCH(B452, Paste_Here!A$2:A$610, 0)))="below expectations", "Below", "")))), ""), "")</f>
        <v/>
      </c>
      <c r="BC452" s="66"/>
      <c r="BD452" s="77" t="str">
        <f>IFERROR(IF(B452&lt;&gt;"", IF(AND(INDEX(Paste_Here!T$2:T$610, MATCH(B452, Paste_Here!A$2:A$610, 0))&lt;&gt;"", ISNUMBER(VALUE(INDEX(Paste_Here!T$2:T$610, MATCH(B452, Paste_Here!A$2:A$610, 0))))), INDEX(Paste_Here!T$2:T$610, MATCH(B452, Paste_Here!A$2:A$610, 0)), ""), ""), "")</f>
        <v/>
      </c>
      <c r="BE452" s="66"/>
      <c r="BF452" s="77"/>
      <c r="BG452" s="66"/>
      <c r="BH452" s="77"/>
      <c r="BI452" s="66"/>
      <c r="BJ452" s="77"/>
      <c r="BK452" s="66"/>
      <c r="BL452" s="77" t="str">
        <f>IFERROR(IF(B452&lt;&gt;"", IF(AND(INDEX(Paste_Here!N$2:N$610, MATCH(B452, Paste_Here!A$2:A$610, 0))&lt;&gt;"", ISNUMBER(VALUE(INDEX(Paste_Here!N$2:N$610, MATCH(B452, Paste_Here!A$2:A$610, 0))))), INDEX(Paste_Here!N$2:N$610, MATCH(B452, Paste_Here!A$2:A$610, 0)), ""), ""), "")</f>
        <v/>
      </c>
      <c r="BM452" s="66"/>
      <c r="BN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BO452" s="66"/>
      <c r="BP452" s="77" t="str" cm="1">
        <f t="array" aca="1" ref="BP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BQ452" s="66"/>
      <c r="BR452" s="66"/>
      <c r="BS452" s="77"/>
      <c r="BT452" s="66"/>
      <c r="BU452" s="77"/>
      <c r="BV452" s="66"/>
      <c r="BW452" s="77"/>
      <c r="BX452" s="66"/>
      <c r="BY452" s="77"/>
      <c r="BZ452" s="66"/>
      <c r="CA452" s="77"/>
      <c r="CB452" s="66"/>
      <c r="CC452" s="77"/>
      <c r="CD452" s="66"/>
      <c r="CE452" s="77"/>
      <c r="CF452" s="66"/>
      <c r="CG452" s="77"/>
      <c r="CH452" s="66"/>
      <c r="CI452" s="77"/>
      <c r="CJ452" s="66"/>
      <c r="CK452" s="77"/>
      <c r="CL452" s="66"/>
      <c r="CM452" s="77"/>
      <c r="CN452" s="66"/>
      <c r="CO452" s="66"/>
      <c r="CP452" s="77" t="str">
        <f t="shared" si="67"/>
        <v/>
      </c>
      <c r="CQ452" s="66"/>
      <c r="CR452" s="77" t="str">
        <f>IFERROR(IF(B452&lt;&gt;"", IF(AND(INDEX(Paste_Here!Y$2:Y$610, MATCH(B452, Paste_Here!A$2:A$610, 0))&lt;&gt;"", ISNUMBER(VALUE(INDEX(Paste_Here!Y$2:Y$610, MATCH(B452, Paste_Here!A$2:A$610, 0))))), INDEX(Paste_Here!Y$2:Y$610, MATCH(B452, Paste_Here!A$2:A$610, 0)), ""), ""), "")</f>
        <v/>
      </c>
      <c r="CS452" s="66"/>
      <c r="CT452" s="77" t="str">
        <f>IFERROR(IF(B452&lt;&gt;"", IF(AND(INDEX(Paste_Here!AA$2:AA$610, MATCH(B452, Paste_Here!A$2:A$610, 0))&lt;&gt;"", ISNUMBER(--INDEX(Paste_Here!AA$2:AA$610, MATCH(B452, Paste_Here!A$2:A$610, 0)))), TEXT(ROUND(--INDEX(Paste_Here!AA$2:AA$610, MATCH(B452, Paste_Here!A$2:A$610, 0)), 2), "0.00"), ""), ""), "")</f>
        <v/>
      </c>
      <c r="CU452" s="66"/>
      <c r="CV452" s="77" t="str">
        <f>IFERROR(IF(B452&lt;&gt;"", IF(LOWER(INDEX(Paste_Here!Z$2:Z$610, MATCH(B452, Paste_Here!A$2:A$610, 0)))="approaching expectations", "Approaching", IF(LOWER(INDEX(Paste_Here!Z$2:Z$610, MATCH(B452, Paste_Here!A$2:A$610, 0)))="met expectations", "Met", IF(LOWER(INDEX(Paste_Here!Z$2:Z$610, MATCH(B452, Paste_Here!A$2:A$610, 0)))="exceeded expectations", "Exceeded", IF(LOWER(INDEX(Paste_Here!Z$2:Z$610, MATCH(B452, Paste_Here!A$2:A$610, 0)))="below expectations", "Below", "")))), ""), "")</f>
        <v/>
      </c>
      <c r="CW452" s="66"/>
      <c r="CX452" s="77"/>
      <c r="CY452" s="66"/>
      <c r="CZ452" s="77" t="str">
        <f>IFERROR(IF(B452&lt;&gt;"", IF(AND(INDEX(Paste_Here!AL$2:AL$610, MATCH(B452, Paste_Here!A$2:A$610, 0))&lt;&gt;"", ISNUMBER(VALUE(INDEX(Paste_Here!AL$2:AL$610, MATCH(B452, Paste_Here!A$2:A$610, 0))))), INDEX(Paste_Here!AL$2:AL$610, MATCH(B452, Paste_Here!A$2:A$610, 0)), ""), ""), "")</f>
        <v/>
      </c>
      <c r="DA452" s="66"/>
      <c r="DB452" s="77" t="str">
        <f>IFERROR(IF(B452&lt;&gt;"", IF(ISNUMBER(SEARCH("highrisk", LOWER(INDEX(Paste_Here!AM$2:AM$610, MATCH(B452, Paste_Here!A$2:A$610, 0))))), "High Risk", IF(ISNUMBER(SEARCH("lowrisk", LOWER(INDEX(Paste_Here!AM$2:AM$610, MATCH(B452, Paste_Here!A$2:A$610, 0))))), "Low Risk", IF(ISNUMBER(SEARCH("somerisk", LOWER(INDEX(Paste_Here!AM$2:AM$610, MATCH(B452, Paste_Here!A$2:A$610, 0))))), "Some Risk", ""))), ""), "")</f>
        <v/>
      </c>
      <c r="DC452" s="66"/>
      <c r="DD452" s="77" t="str">
        <f>IFERROR(IF(B452&lt;&gt;"", IF(AND(INDEX(Paste_Here!AN$2:AN$610, MATCH(B452, Paste_Here!A$2:A$610, 0))&lt;&gt;"", ISNUMBER(VALUE(INDEX(Paste_Here!AN$2:AN$610, MATCH(B452, Paste_Here!A$2:A$610, 0))))), INDEX(Paste_Here!AN$2:AN$610, MATCH(B452, Paste_Here!A$2:A$610, 0)), ""), ""), "")</f>
        <v/>
      </c>
      <c r="DE452" s="66"/>
      <c r="DF452" s="77" t="str">
        <f>IFERROR(IF(B452&lt;&gt;"", IF(AND(INDEX(Paste_Here!Q$2:Q$610, MATCH(B452, Paste_Here!A$2:A$610, 0))&lt;&gt;"", ISNUMBER(VALUE(INDEX(Paste_Here!Q$2:Q$610, MATCH(B452, Paste_Here!A$2:A$610, 0))))), INDEX(Paste_Here!Q$2:Q$610, MATCH(B452, Paste_Here!A$2:A$610, 0)), ""), ""), "")</f>
        <v/>
      </c>
      <c r="DG452" s="66"/>
      <c r="DH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DI452" s="66"/>
      <c r="DJ452" s="77" t="str" cm="1">
        <f t="array" aca="1" ref="DJ452" ca="1">IFERROR(VALUE(IF(ISNUMBER(SEARCH("EM", INDEX(Paste_Here!S$2:S$500, MATCH(B452, Paste_Here!A$2:A$500, 0)))), "-" &amp;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f>
        <v/>
      </c>
      <c r="DK452" s="66"/>
      <c r="DL452" s="66"/>
      <c r="DM452" s="77" t="str">
        <f t="shared" si="68"/>
        <v/>
      </c>
      <c r="DN452" s="66"/>
      <c r="DO452" s="77" t="str">
        <f>IFERROR(IF(B452&lt;&gt;"", IF(AND(INDEX(Paste_Here!AF$2:AF$610, MATCH(B452, Paste_Here!A$2:A$610, 0))&lt;&gt;"", ISNUMBER(VALUE(INDEX(Paste_Here!AF$2:AF$610, MATCH(B452, Paste_Here!A$2:A$610, 0))))), INDEX(Paste_Here!AF$2:AF$610, MATCH(B452, Paste_Here!A$2:A$610, 0)), ""), ""), "")</f>
        <v/>
      </c>
      <c r="DP452" s="66"/>
      <c r="DQ452" s="77" t="str">
        <f>IFERROR(IF(B452&lt;&gt;"", IF(AND(INDEX(Paste_Here!AG$2:AG$610, MATCH(B452, Paste_Here!A$2:A$610, 0))&lt;&gt;"", ISNUMBER(--INDEX(Paste_Here!AG$2:AG$610, MATCH(B452, Paste_Here!A$2:A$610, 0)))), TEXT(ROUND(--INDEX(Paste_Here!AG$2:AG$610, MATCH(B452, Paste_Here!A$2:A$610, 0)), 2), "0.00"), ""), ""), "")</f>
        <v/>
      </c>
      <c r="DR452" s="66"/>
      <c r="DS452" s="77" t="str">
        <f>IFERROR(IF(B452&lt;&gt;"", IF(LOWER(INDEX(Paste_Here!AH$2:AH$610, MATCH(B452, Paste_Here!A$2:A$610, 0)))="approaching expectations", "Approaching", IF(LOWER(INDEX(Paste_Here!AH$2:AH$610, MATCH(B452, Paste_Here!A$2:A$610, 0)))="met expectations", "Met", IF(LOWER(INDEX(Paste_Here!AH$2:AH$610, MATCH(B452, Paste_Here!A$2:A$610, 0)))="exceeded expectations", "Exceeded", IF(LOWER(INDEX(Paste_Here!AH$2:AH$610, MATCH(B452, Paste_Here!A$2:A$610, 0)))="below expectations", "Below", "")))), ""), "")</f>
        <v/>
      </c>
      <c r="DT452" s="66"/>
      <c r="DU452" s="77" t="str">
        <f>IFERROR(IF(B452&lt;&gt;"", IF(AND(INDEX(Paste_Here!U$2:U$610, MATCH(B452, Paste_Here!A$2:A$610, 0))&lt;&gt;"", ISNUMBER(VALUE(INDEX(Paste_Here!U$2:U$610, MATCH(B452, Paste_Here!A$2:A$610, 0))))), INDEX(Paste_Here!U$2:U$610, MATCH(B452, Paste_Here!A$2:A$610, 0)), ""), ""), "")</f>
        <v/>
      </c>
      <c r="DV452" s="66"/>
      <c r="DW452" s="77"/>
      <c r="DX452" s="66"/>
      <c r="DY452" s="77" t="str">
        <f>IFERROR(IF(B452&lt;&gt;"", IF(AND(INDEX(Paste_Here!AI$2:AI$610, MATCH(B452, Paste_Here!A$2:A$610, 0))&lt;&gt;"", ISNUMBER(VALUE(INDEX(Paste_Here!AI$2:AI$610, MATCH(B452, Paste_Here!A$2:A$610, 0))))), INDEX(Paste_Here!AI$2:AI$610, MATCH(B452, Paste_Here!A$2:A$610, 0)), ""), ""), "")</f>
        <v/>
      </c>
      <c r="DZ452" s="66"/>
      <c r="EA452" s="77" t="str">
        <f>IFERROR(IF(B452&lt;&gt;"", IF(AND(INDEX(Paste_Here!AJ$2:AJ$610, MATCH(B452, Paste_Here!A$2:A$610, 0))&lt;&gt;"", ISNUMBER(--INDEX(Paste_Here!AJ$2:AJ$610, MATCH(B452, Paste_Here!A$2:A$610, 0)))), TEXT(ROUND(--INDEX(Paste_Here!AJ$2:AJ$610, MATCH(B452, Paste_Here!A$2:A$610, 0)), 2), "0.00"), ""), ""), "")</f>
        <v/>
      </c>
      <c r="EB452" s="66"/>
      <c r="EC452" s="77" t="str">
        <f>IFERROR(IF(B452&lt;&gt;"", IF(LOWER(INDEX(Paste_Here!AK$2:AK$610, MATCH(B452, Paste_Here!A$2:A$610, 0)))="approaching expectations", "Approaching", IF(LOWER(INDEX(Paste_Here!AK$2:AK$610, MATCH(B452, Paste_Here!A$2:A$610, 0)))="met expectations", "Met", IF(LOWER(INDEX(Paste_Here!AK$2:AK$610, MATCH(B452, Paste_Here!A$2:A$610, 0)))="exceeded expectations", "Exceeded", IF(LOWER(INDEX(Paste_Here!AK$2:AK$610, MATCH(B452, Paste_Here!A$2:A$610, 0)))="below expectations", "Below", "")))), ""), "")</f>
        <v/>
      </c>
      <c r="ED452" s="66"/>
      <c r="EE452" s="77"/>
      <c r="EF452" s="66"/>
      <c r="EG452" s="77"/>
      <c r="EH452" s="66"/>
      <c r="EI452" s="66"/>
      <c r="EJ452" s="77" t="str">
        <f t="shared" si="69"/>
        <v/>
      </c>
      <c r="EK452" s="66"/>
      <c r="EL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EM452" s="66"/>
      <c r="EN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EO452" s="66"/>
      <c r="EP452" s="77"/>
      <c r="EQ452" s="66"/>
      <c r="ER452" s="77" t="str">
        <f>IFERROR(IF(B452&lt;&gt;"", IF(AND(INDEX(Paste_Here!AT$2:AT$610, MATCH(B452, Paste_Here!A$2:A$610, 0))&lt;&gt;"", ISNUMBER(VALUE(INDEX(Paste_Here!AT$2:AT$610, MATCH(B452, Paste_Here!A$2:A$610, 0))))), INDEX(Paste_Here!AT$2:AT$610, MATCH(B452, Paste_Here!A$2:A$610, 0)), ""), ""), "")</f>
        <v/>
      </c>
      <c r="ES452" s="66"/>
      <c r="ET452" s="77" t="str">
        <f>IFERROR(IF(B452&lt;&gt;"", IF(AND(INDEX(Paste_Here!AV$2:AV$610, MATCH(B452, Paste_Here!A$2:A$610, 0))&lt;&gt;"", ISNUMBER(VALUE(INDEX(Paste_Here!AV$2:AV$610, MATCH(B452, Paste_Here!A$2:A$610, 0))))), INDEX(Paste_Here!AV$2:AV$610, MATCH(B452, Paste_Here!A$2:A$610, 0)), ""), ""), "")</f>
        <v/>
      </c>
      <c r="EU452" s="66"/>
      <c r="EV452" s="77"/>
      <c r="EW452" s="66"/>
      <c r="EX452" s="77" t="str">
        <f>IFERROR(IF(B452&lt;&gt;"", IF(AND(INDEX(Paste_Here!AU$2:AU$610, MATCH(B452, Paste_Here!A$2:A$610, 0))&lt;&gt;"", ISNUMBER(VALUE(INDEX(Paste_Here!AU$2:AU$610, MATCH(B452, Paste_Here!A$2:A$610, 0))))), INDEX(Paste_Here!AU$2:AU$610, MATCH(B452, Paste_Here!A$2:A$610, 0)), ""), ""), "")</f>
        <v/>
      </c>
      <c r="EY452" s="66"/>
      <c r="EZ452" s="77" t="str">
        <f>IFERROR(IF(B452&lt;&gt;"", IF(AND(INDEX(Paste_Here!AW$2:AW$610, MATCH(B452, Paste_Here!A$2:A$610, 0))&lt;&gt;"", ISNUMBER(VALUE(INDEX(Paste_Here!AW$2:AW$610, MATCH(B452, Paste_Here!A$2:A$610, 0))))), INDEX(Paste_Here!AW$2:AW$610, MATCH(B452, Paste_Here!A$2:A$610, 0)), ""), ""), "")</f>
        <v/>
      </c>
      <c r="FA452" s="66"/>
      <c r="FB452" s="77"/>
      <c r="FC452" s="66"/>
      <c r="FD452" s="77"/>
      <c r="FE452" s="66"/>
      <c r="FF452" s="66"/>
      <c r="FG452" s="77" t="str">
        <f t="shared" si="70"/>
        <v/>
      </c>
      <c r="FH452" s="66"/>
      <c r="FI452" s="77" t="str">
        <f>IFERROR(IF(B452&lt;&gt;"", IF(ISNUMBER(SEARCH("s", LOWER(INDEX(Paste_Here!M$2:M$610, MATCH(B452, Paste_Here!A$2:A$610, 0))))), "Yes", IF(INDEX(Paste_Here!M$2:M$610, MATCH(B452, Paste_Here!A$2:A$610, 0))&lt;&gt;"", "No", "")), ""), "")</f>
        <v/>
      </c>
      <c r="FJ452" s="66"/>
      <c r="FK452" s="77" t="str">
        <f>IFERROR(IF(B452&lt;&gt;"", IF(ISNUMBER(SEARCH("yes", LOWER(INDEX(Paste_Here!F$2:F$610, MATCH(B452, Paste_Here!A$2:A$610, 0))))), "Yes", IF(ISNUMBER(SEARCH("no", LOWER(INDEX(Paste_Here!F$2:F$610, MATCH(B452, Paste_Here!A$2:A$610, 0))))), "No", "")), ""), "")</f>
        <v/>
      </c>
      <c r="FL452" s="66"/>
      <c r="FM452" s="77" t="str">
        <f>IFERROR(IF(B452&lt;&gt;"", IF(ISNUMBER(SEARCH("english language learner", LOWER(INDEX(Paste_Here!C$2:C$610, MATCH(B452, Paste_Here!A$2:A$610, 0))))), "Yes", ""), ""), "")</f>
        <v/>
      </c>
      <c r="FN452" s="66"/>
      <c r="FO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FP452" s="66"/>
      <c r="FQ452" s="77" t="str">
        <f>IFERROR(IF(B452&lt;&gt;"", IF(ISNUMBER(SEARCH("yes", LOWER(INDEX(Paste_Here!L$2:L$610, MATCH(B452, Paste_Here!A$2:A$610, 0))))), "Yes", IF(ISNUMBER(SEARCH("no", LOWER(INDEX(Paste_Here!L$2:L$610, MATCH(B452, Paste_Here!A$2:A$610, 0))))), "No", "")), ""), "")</f>
        <v/>
      </c>
      <c r="FR452" s="66"/>
      <c r="FS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FT452" s="66"/>
      <c r="FU452" s="77"/>
      <c r="FV452" s="66"/>
      <c r="FW452" s="77" t="str">
        <f>IFERROR(IF(B452&lt;&gt;"", IF(AND(INDEX(Paste_Here!D$2:D$610, MATCH(B452, Paste_Here!A$2:A$610, 0))&lt;&gt;"", ISNUMBER(VALUE(INDEX(Paste_Here!D$2:D$610, MATCH(B452, Paste_Here!A$2:A$610, 0))))), INDEX(Paste_Here!D$2:D$610, MATCH(B452, Paste_Here!A$2:A$610, 0)), ""), ""), "")</f>
        <v/>
      </c>
      <c r="FX452" s="66"/>
      <c r="FY452" s="77" t="str">
        <f>IFERROR(IF(B452&lt;&gt;"", IF(AND(INDEX(Paste_Here!G$2:G$610, MATCH(B452, Paste_Here!A$2:A$610, 0))&lt;&gt;"", ISNUMBER(VALUE(INDEX(Paste_Here!G$2:G$610, MATCH(B452, Paste_Here!A$2:A$610, 0))))), INDEX(Paste_Here!G$2:G$610, MATCH(B452, Paste_Here!A$2:A$610, 0)), ""), ""), "")</f>
        <v/>
      </c>
      <c r="FZ452" s="66"/>
      <c r="GA452" s="95"/>
      <c r="GB452" s="66"/>
      <c r="JS452" s="1" t="str" cm="1">
        <f t="array" ref="JS452">IFERROR(INDEX(Paste_Here!$B$2:$B$610, MATCH(0, COUNTIF(JS$4:JS451, Paste_Here!$B$2:$B$610) + IF(Paste_Here!$B$2:$B$610="", 1, 0), 0)), "")</f>
        <v/>
      </c>
      <c r="JT452" s="1" t="str">
        <f>IF(JS452&lt;&gt;"", INDEX(Paste_Here!$A$2:$A$610, MATCH(JS452, Paste_Here!$B$2:$B$610, 0)), "")</f>
        <v/>
      </c>
      <c r="JU452" s="1" t="str">
        <f t="shared" si="71"/>
        <v/>
      </c>
      <c r="JV452" s="1" t="str" cm="1">
        <f t="array" ref="JV452">IFERROR(INDEX($JU$5:$JU$610, MATCH(SMALL(IF($JU$5:$JU$610&lt;&gt;"", COUNTIF($JU$5:$JU$610, "&lt;"&amp;$JU$5:$JU$610)+1), ROW()-ROW($JV$5)+1), COUNTIF($JU$5:$JU$610, "&lt;"&amp;$JU$5:$JU$610)+1, 0)), "")</f>
        <v/>
      </c>
    </row>
    <row r="453" spans="1:282">
      <c r="A453" s="66"/>
      <c r="B453" s="77" t="str">
        <f t="shared" si="62"/>
        <v/>
      </c>
      <c r="C453" s="66"/>
      <c r="D453" s="77" t="str">
        <f>IFERROR(IF(B453&lt;&gt;"", IF(COUNTIF(INDEX(Paste_Here!AS$2:AS$610, MATCH(B453, Paste_Here!A$2:A$610, 0), 0), "yes") &gt; 0, "Yes", IF(COUNTIF(INDEX(Paste_Here!AS$2:AS$610, MATCH(B453, Paste_Here!A$2:A$610, 0), 0), "no") &gt; 0, "No", "")), ""), "")</f>
        <v/>
      </c>
      <c r="E453" s="66"/>
      <c r="F453" s="77" t="str">
        <f t="shared" si="63"/>
        <v/>
      </c>
      <c r="G453" s="66"/>
      <c r="H453" s="77" t="str">
        <f>IFERROR(IF(B453&lt;&gt;"", IF(COUNTIF(INDEX(Paste_Here!AO$2:AR$610, MATCH(B453, Paste_Here!A$2:A$610, 0), 0), "yes") &gt; 0, "Yes", IF(COUNTIF(INDEX(Paste_Here!AO$2:AR$610, MATCH(B453, Paste_Here!A$2:A$610, 0), 0), "no") &gt; 0, "No", "")), ""), "")</f>
        <v/>
      </c>
      <c r="I453" s="66"/>
      <c r="J453" s="77" t="str">
        <f t="shared" si="64"/>
        <v/>
      </c>
      <c r="K453" s="66"/>
      <c r="L453" s="77" t="str">
        <f>IFERROR(IF(B453&lt;&gt;"", IF(ISNUMBER(SEARCH("yes", LOWER(INDEX(Paste_Here!W$2:W$610, MATCH(B453, Paste_Here!A$2:A$610, 0))))), "Yes", IF(ISNUMBER(SEARCH("no", LOWER(INDEX(Paste_Here!W$2:W$610, MATCH(B453, Paste_Here!A$2:A$610, 0))))), "No", "")), ""), "")</f>
        <v/>
      </c>
      <c r="M453" s="66"/>
      <c r="N453" s="77"/>
      <c r="O453" s="66"/>
      <c r="P453" s="77" t="str">
        <f>IFERROR(IF(B453&lt;&gt;"", IF(ISNUMBER(SEARCH("yes", LOWER(INDEX(Paste_Here!V$2:V$610, MATCH(B453, Paste_Here!A$2:A$610, 0))))), "Yes", IF(ISNUMBER(SEARCH("no", LOWER(INDEX(Paste_Here!V$2:V$610, MATCH(B453, Paste_Here!A$2:A$610, 0))))), "No", "")), ""), "")</f>
        <v/>
      </c>
      <c r="Q453" s="66"/>
      <c r="R453" s="77"/>
      <c r="S453" s="66"/>
      <c r="T453" s="77"/>
      <c r="U453" s="66"/>
      <c r="V453" s="66"/>
      <c r="W453" s="77" t="str">
        <f t="shared" si="65"/>
        <v/>
      </c>
      <c r="X453" s="66"/>
      <c r="Y453" s="77" t="str">
        <f>IFERROR(IF(B453&lt;&gt;"", IF(ISNUMBER(SEARCH("Revealed-Potential (Primary Focus)", LOWER(INDEX(Paste_Here!X$2:X$610, MATCH(B453, Paste_Here!A$2:A$610, 0))))), "Rev-Potential: Prim", IF(ISNUMBER(SEARCH("Revealed-Potential (Secondary Focus)", LOWER(INDEX(Paste_Here!X$2:X$610, MATCH(B453, Paste_Here!A$2:A$610, 0))))), "Rev-Potential: Sec", IF(ISNUMBER(SEARCH("Monitoring", LOWER(INDEX(Paste_Here!X$2:X$610, MATCH(B453, Paste_Here!A$2:A$610, 0))))), "Monitoring", IF(ISNUMBER(SEARCH("At-Promise (Secondary Focus)", LOWER(INDEX(Paste_Here!X$2:X$610, MATCH(B453, Paste_Here!A$2:A$610, 0))))), "At-Promise: Sec", IF(ISNUMBER(SEARCH("At-Promise (Primary Focus)", LOWER(INDEX(Paste_Here!X$2:X$610, MATCH(B453, Paste_Here!A$2:A$610, 0))))), "At-Promise: Prim", ""))))), ""), "")</f>
        <v/>
      </c>
      <c r="Z453" s="66"/>
      <c r="AA453" s="77"/>
      <c r="AB453" s="66"/>
      <c r="AC453" s="77" t="str">
        <f>IFERROR(IF(B453&lt;&gt;"", IF(ISNUMBER(SEARCH("Revealed-Potential (Primary Focus)", LOWER(INDEX(Paste_Here!AB$2:AB$610, MATCH(B453, Paste_Here!A$2:A$610, 0))))), "Rev-Potential: Prim", IF(ISNUMBER(SEARCH("Revealed-Potential (Secondary Focus)", LOWER(INDEX(Paste_Here!AB$2:AB$610, MATCH(B453, Paste_Here!A$2:A$610, 0))))), "Rev-Potential: Sec", IF(ISNUMBER(SEARCH("Monitoring", LOWER(INDEX(Paste_Here!AB$2:AB$610, MATCH(B453, Paste_Here!A$2:A$610, 0))))), "Monitoring", IF(ISNUMBER(SEARCH("At-Promise (Secondary Focus)", LOWER(INDEX(Paste_Here!AB$2:AB$610, MATCH(B453, Paste_Here!A$2:A$610, 0))))), "At-Promise: Sec", IF(ISNUMBER(SEARCH("At-Promise (Primary Focus)", LOWER(INDEX(Paste_Here!AB$2:AB$610, MATCH(B453, Paste_Here!A$2:A$610, 0))))), "At-Promise: Prim", ""))))), ""), "")</f>
        <v/>
      </c>
      <c r="AD453" s="66"/>
      <c r="AE453" s="77"/>
      <c r="AF453" s="66"/>
      <c r="AG453" s="77"/>
      <c r="AH453" s="66"/>
      <c r="AI453" s="77"/>
      <c r="AJ453" s="66"/>
      <c r="AK453" s="77"/>
      <c r="AL453" s="66"/>
      <c r="AM453" s="77"/>
      <c r="AN453" s="66"/>
      <c r="AO453" s="77"/>
      <c r="AP453" s="66"/>
      <c r="AQ453" s="77"/>
      <c r="AR453" s="66"/>
      <c r="AS453" s="77"/>
      <c r="AT453" s="66"/>
      <c r="AU453" s="66"/>
      <c r="AV453" s="77" t="str">
        <f t="shared" si="66"/>
        <v/>
      </c>
      <c r="AW453" s="66"/>
      <c r="AX453" s="77" t="str">
        <f>IFERROR(IF(B453&lt;&gt;"", IF(AND(INDEX(Paste_Here!AC$2:AC$610, MATCH(B453, Paste_Here!A$2:A$610, 0))&lt;&gt;"", ISNUMBER(VALUE(INDEX(Paste_Here!AC$2:AC$610, MATCH(B453, Paste_Here!A$2:A$610, 0))))), INDEX(Paste_Here!AC$2:AC$610, MATCH(B453, Paste_Here!A$2:A$610, 0)), ""), ""), "")</f>
        <v/>
      </c>
      <c r="AY453" s="66"/>
      <c r="AZ453" s="77" t="str">
        <f>IFERROR(IF(B453&lt;&gt;"", IF(AND(INDEX(Paste_Here!AD$2:AD$610, MATCH(B453, Paste_Here!A$2:A$610, 0))&lt;&gt;"", ISNUMBER(VALUE(INDEX(Paste_Here!AD$2:AD$610, MATCH(B453, Paste_Here!A$2:A$610, 0))))), TEXT(ROUND(VALUE(INDEX(Paste_Here!AD$2:AD$610, MATCH(B453, Paste_Here!A$2:A$610, 0))), 2), "0.00"), ""), ""), "")</f>
        <v/>
      </c>
      <c r="BA453" s="66"/>
      <c r="BB453" s="77" t="str">
        <f>IFERROR(IF(B453&lt;&gt;"", IF(LOWER(INDEX(Paste_Here!AE$2:AE$610, MATCH(B453, Paste_Here!A$2:A$610, 0)))="approaching expectations", "Approaching", IF(LOWER(INDEX(Paste_Here!AE$2:AE$610, MATCH(B453, Paste_Here!A$2:A$610, 0)))="met expectations", "Met", IF(LOWER(INDEX(Paste_Here!AE$2:AE$610, MATCH(B453, Paste_Here!A$2:A$610, 0)))="exceeded expectations", "Exceeded", IF(LOWER(INDEX(Paste_Here!AE$2:AE$610, MATCH(B453, Paste_Here!A$2:A$610, 0)))="below expectations", "Below", "")))), ""), "")</f>
        <v/>
      </c>
      <c r="BC453" s="66"/>
      <c r="BD453" s="77" t="str">
        <f>IFERROR(IF(B453&lt;&gt;"", IF(AND(INDEX(Paste_Here!T$2:T$610, MATCH(B453, Paste_Here!A$2:A$610, 0))&lt;&gt;"", ISNUMBER(VALUE(INDEX(Paste_Here!T$2:T$610, MATCH(B453, Paste_Here!A$2:A$610, 0))))), INDEX(Paste_Here!T$2:T$610, MATCH(B453, Paste_Here!A$2:A$610, 0)), ""), ""), "")</f>
        <v/>
      </c>
      <c r="BE453" s="66"/>
      <c r="BF453" s="77"/>
      <c r="BG453" s="66"/>
      <c r="BH453" s="77"/>
      <c r="BI453" s="66"/>
      <c r="BJ453" s="77"/>
      <c r="BK453" s="66"/>
      <c r="BL453" s="77" t="str">
        <f>IFERROR(IF(B453&lt;&gt;"", IF(AND(INDEX(Paste_Here!N$2:N$610, MATCH(B453, Paste_Here!A$2:A$610, 0))&lt;&gt;"", ISNUMBER(VALUE(INDEX(Paste_Here!N$2:N$610, MATCH(B453, Paste_Here!A$2:A$610, 0))))), INDEX(Paste_Here!N$2:N$610, MATCH(B453, Paste_Here!A$2:A$610, 0)), ""), ""), "")</f>
        <v/>
      </c>
      <c r="BM453" s="66"/>
      <c r="BN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BO453" s="66"/>
      <c r="BP453" s="77" t="str" cm="1">
        <f t="array" aca="1" ref="BP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BQ453" s="66"/>
      <c r="BR453" s="66"/>
      <c r="BS453" s="77"/>
      <c r="BT453" s="66"/>
      <c r="BU453" s="77"/>
      <c r="BV453" s="66"/>
      <c r="BW453" s="77"/>
      <c r="BX453" s="66"/>
      <c r="BY453" s="77"/>
      <c r="BZ453" s="66"/>
      <c r="CA453" s="77"/>
      <c r="CB453" s="66"/>
      <c r="CC453" s="77"/>
      <c r="CD453" s="66"/>
      <c r="CE453" s="77"/>
      <c r="CF453" s="66"/>
      <c r="CG453" s="77"/>
      <c r="CH453" s="66"/>
      <c r="CI453" s="77"/>
      <c r="CJ453" s="66"/>
      <c r="CK453" s="77"/>
      <c r="CL453" s="66"/>
      <c r="CM453" s="77"/>
      <c r="CN453" s="66"/>
      <c r="CO453" s="66"/>
      <c r="CP453" s="77" t="str">
        <f t="shared" si="67"/>
        <v/>
      </c>
      <c r="CQ453" s="66"/>
      <c r="CR453" s="77" t="str">
        <f>IFERROR(IF(B453&lt;&gt;"", IF(AND(INDEX(Paste_Here!Y$2:Y$610, MATCH(B453, Paste_Here!A$2:A$610, 0))&lt;&gt;"", ISNUMBER(VALUE(INDEX(Paste_Here!Y$2:Y$610, MATCH(B453, Paste_Here!A$2:A$610, 0))))), INDEX(Paste_Here!Y$2:Y$610, MATCH(B453, Paste_Here!A$2:A$610, 0)), ""), ""), "")</f>
        <v/>
      </c>
      <c r="CS453" s="66"/>
      <c r="CT453" s="77" t="str">
        <f>IFERROR(IF(B453&lt;&gt;"", IF(AND(INDEX(Paste_Here!AA$2:AA$610, MATCH(B453, Paste_Here!A$2:A$610, 0))&lt;&gt;"", ISNUMBER(--INDEX(Paste_Here!AA$2:AA$610, MATCH(B453, Paste_Here!A$2:A$610, 0)))), TEXT(ROUND(--INDEX(Paste_Here!AA$2:AA$610, MATCH(B453, Paste_Here!A$2:A$610, 0)), 2), "0.00"), ""), ""), "")</f>
        <v/>
      </c>
      <c r="CU453" s="66"/>
      <c r="CV453" s="77" t="str">
        <f>IFERROR(IF(B453&lt;&gt;"", IF(LOWER(INDEX(Paste_Here!Z$2:Z$610, MATCH(B453, Paste_Here!A$2:A$610, 0)))="approaching expectations", "Approaching", IF(LOWER(INDEX(Paste_Here!Z$2:Z$610, MATCH(B453, Paste_Here!A$2:A$610, 0)))="met expectations", "Met", IF(LOWER(INDEX(Paste_Here!Z$2:Z$610, MATCH(B453, Paste_Here!A$2:A$610, 0)))="exceeded expectations", "Exceeded", IF(LOWER(INDEX(Paste_Here!Z$2:Z$610, MATCH(B453, Paste_Here!A$2:A$610, 0)))="below expectations", "Below", "")))), ""), "")</f>
        <v/>
      </c>
      <c r="CW453" s="66"/>
      <c r="CX453" s="77"/>
      <c r="CY453" s="66"/>
      <c r="CZ453" s="77" t="str">
        <f>IFERROR(IF(B453&lt;&gt;"", IF(AND(INDEX(Paste_Here!AL$2:AL$610, MATCH(B453, Paste_Here!A$2:A$610, 0))&lt;&gt;"", ISNUMBER(VALUE(INDEX(Paste_Here!AL$2:AL$610, MATCH(B453, Paste_Here!A$2:A$610, 0))))), INDEX(Paste_Here!AL$2:AL$610, MATCH(B453, Paste_Here!A$2:A$610, 0)), ""), ""), "")</f>
        <v/>
      </c>
      <c r="DA453" s="66"/>
      <c r="DB453" s="77" t="str">
        <f>IFERROR(IF(B453&lt;&gt;"", IF(ISNUMBER(SEARCH("highrisk", LOWER(INDEX(Paste_Here!AM$2:AM$610, MATCH(B453, Paste_Here!A$2:A$610, 0))))), "High Risk", IF(ISNUMBER(SEARCH("lowrisk", LOWER(INDEX(Paste_Here!AM$2:AM$610, MATCH(B453, Paste_Here!A$2:A$610, 0))))), "Low Risk", IF(ISNUMBER(SEARCH("somerisk", LOWER(INDEX(Paste_Here!AM$2:AM$610, MATCH(B453, Paste_Here!A$2:A$610, 0))))), "Some Risk", ""))), ""), "")</f>
        <v/>
      </c>
      <c r="DC453" s="66"/>
      <c r="DD453" s="77" t="str">
        <f>IFERROR(IF(B453&lt;&gt;"", IF(AND(INDEX(Paste_Here!AN$2:AN$610, MATCH(B453, Paste_Here!A$2:A$610, 0))&lt;&gt;"", ISNUMBER(VALUE(INDEX(Paste_Here!AN$2:AN$610, MATCH(B453, Paste_Here!A$2:A$610, 0))))), INDEX(Paste_Here!AN$2:AN$610, MATCH(B453, Paste_Here!A$2:A$610, 0)), ""), ""), "")</f>
        <v/>
      </c>
      <c r="DE453" s="66"/>
      <c r="DF453" s="77" t="str">
        <f>IFERROR(IF(B453&lt;&gt;"", IF(AND(INDEX(Paste_Here!Q$2:Q$610, MATCH(B453, Paste_Here!A$2:A$610, 0))&lt;&gt;"", ISNUMBER(VALUE(INDEX(Paste_Here!Q$2:Q$610, MATCH(B453, Paste_Here!A$2:A$610, 0))))), INDEX(Paste_Here!Q$2:Q$610, MATCH(B453, Paste_Here!A$2:A$610, 0)), ""), ""), "")</f>
        <v/>
      </c>
      <c r="DG453" s="66"/>
      <c r="DH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DI453" s="66"/>
      <c r="DJ453" s="77" t="str" cm="1">
        <f t="array" aca="1" ref="DJ453" ca="1">IFERROR(VALUE(IF(ISNUMBER(SEARCH("EM", INDEX(Paste_Here!S$2:S$500, MATCH(B453, Paste_Here!A$2:A$500, 0)))), "-" &amp;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f>
        <v/>
      </c>
      <c r="DK453" s="66"/>
      <c r="DL453" s="66"/>
      <c r="DM453" s="77" t="str">
        <f t="shared" si="68"/>
        <v/>
      </c>
      <c r="DN453" s="66"/>
      <c r="DO453" s="77" t="str">
        <f>IFERROR(IF(B453&lt;&gt;"", IF(AND(INDEX(Paste_Here!AF$2:AF$610, MATCH(B453, Paste_Here!A$2:A$610, 0))&lt;&gt;"", ISNUMBER(VALUE(INDEX(Paste_Here!AF$2:AF$610, MATCH(B453, Paste_Here!A$2:A$610, 0))))), INDEX(Paste_Here!AF$2:AF$610, MATCH(B453, Paste_Here!A$2:A$610, 0)), ""), ""), "")</f>
        <v/>
      </c>
      <c r="DP453" s="66"/>
      <c r="DQ453" s="77" t="str">
        <f>IFERROR(IF(B453&lt;&gt;"", IF(AND(INDEX(Paste_Here!AG$2:AG$610, MATCH(B453, Paste_Here!A$2:A$610, 0))&lt;&gt;"", ISNUMBER(--INDEX(Paste_Here!AG$2:AG$610, MATCH(B453, Paste_Here!A$2:A$610, 0)))), TEXT(ROUND(--INDEX(Paste_Here!AG$2:AG$610, MATCH(B453, Paste_Here!A$2:A$610, 0)), 2), "0.00"), ""), ""), "")</f>
        <v/>
      </c>
      <c r="DR453" s="66"/>
      <c r="DS453" s="77" t="str">
        <f>IFERROR(IF(B453&lt;&gt;"", IF(LOWER(INDEX(Paste_Here!AH$2:AH$610, MATCH(B453, Paste_Here!A$2:A$610, 0)))="approaching expectations", "Approaching", IF(LOWER(INDEX(Paste_Here!AH$2:AH$610, MATCH(B453, Paste_Here!A$2:A$610, 0)))="met expectations", "Met", IF(LOWER(INDEX(Paste_Here!AH$2:AH$610, MATCH(B453, Paste_Here!A$2:A$610, 0)))="exceeded expectations", "Exceeded", IF(LOWER(INDEX(Paste_Here!AH$2:AH$610, MATCH(B453, Paste_Here!A$2:A$610, 0)))="below expectations", "Below", "")))), ""), "")</f>
        <v/>
      </c>
      <c r="DT453" s="66"/>
      <c r="DU453" s="77" t="str">
        <f>IFERROR(IF(B453&lt;&gt;"", IF(AND(INDEX(Paste_Here!U$2:U$610, MATCH(B453, Paste_Here!A$2:A$610, 0))&lt;&gt;"", ISNUMBER(VALUE(INDEX(Paste_Here!U$2:U$610, MATCH(B453, Paste_Here!A$2:A$610, 0))))), INDEX(Paste_Here!U$2:U$610, MATCH(B453, Paste_Here!A$2:A$610, 0)), ""), ""), "")</f>
        <v/>
      </c>
      <c r="DV453" s="66"/>
      <c r="DW453" s="77"/>
      <c r="DX453" s="66"/>
      <c r="DY453" s="77" t="str">
        <f>IFERROR(IF(B453&lt;&gt;"", IF(AND(INDEX(Paste_Here!AI$2:AI$610, MATCH(B453, Paste_Here!A$2:A$610, 0))&lt;&gt;"", ISNUMBER(VALUE(INDEX(Paste_Here!AI$2:AI$610, MATCH(B453, Paste_Here!A$2:A$610, 0))))), INDEX(Paste_Here!AI$2:AI$610, MATCH(B453, Paste_Here!A$2:A$610, 0)), ""), ""), "")</f>
        <v/>
      </c>
      <c r="DZ453" s="66"/>
      <c r="EA453" s="77" t="str">
        <f>IFERROR(IF(B453&lt;&gt;"", IF(AND(INDEX(Paste_Here!AJ$2:AJ$610, MATCH(B453, Paste_Here!A$2:A$610, 0))&lt;&gt;"", ISNUMBER(--INDEX(Paste_Here!AJ$2:AJ$610, MATCH(B453, Paste_Here!A$2:A$610, 0)))), TEXT(ROUND(--INDEX(Paste_Here!AJ$2:AJ$610, MATCH(B453, Paste_Here!A$2:A$610, 0)), 2), "0.00"), ""), ""), "")</f>
        <v/>
      </c>
      <c r="EB453" s="66"/>
      <c r="EC453" s="77" t="str">
        <f>IFERROR(IF(B453&lt;&gt;"", IF(LOWER(INDEX(Paste_Here!AK$2:AK$610, MATCH(B453, Paste_Here!A$2:A$610, 0)))="approaching expectations", "Approaching", IF(LOWER(INDEX(Paste_Here!AK$2:AK$610, MATCH(B453, Paste_Here!A$2:A$610, 0)))="met expectations", "Met", IF(LOWER(INDEX(Paste_Here!AK$2:AK$610, MATCH(B453, Paste_Here!A$2:A$610, 0)))="exceeded expectations", "Exceeded", IF(LOWER(INDEX(Paste_Here!AK$2:AK$610, MATCH(B453, Paste_Here!A$2:A$610, 0)))="below expectations", "Below", "")))), ""), "")</f>
        <v/>
      </c>
      <c r="ED453" s="66"/>
      <c r="EE453" s="77"/>
      <c r="EF453" s="66"/>
      <c r="EG453" s="77"/>
      <c r="EH453" s="66"/>
      <c r="EI453" s="66"/>
      <c r="EJ453" s="77" t="str">
        <f t="shared" si="69"/>
        <v/>
      </c>
      <c r="EK453" s="66"/>
      <c r="EL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EM453" s="66"/>
      <c r="EN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EO453" s="66"/>
      <c r="EP453" s="77"/>
      <c r="EQ453" s="66"/>
      <c r="ER453" s="77" t="str">
        <f>IFERROR(IF(B453&lt;&gt;"", IF(AND(INDEX(Paste_Here!AT$2:AT$610, MATCH(B453, Paste_Here!A$2:A$610, 0))&lt;&gt;"", ISNUMBER(VALUE(INDEX(Paste_Here!AT$2:AT$610, MATCH(B453, Paste_Here!A$2:A$610, 0))))), INDEX(Paste_Here!AT$2:AT$610, MATCH(B453, Paste_Here!A$2:A$610, 0)), ""), ""), "")</f>
        <v/>
      </c>
      <c r="ES453" s="66"/>
      <c r="ET453" s="77" t="str">
        <f>IFERROR(IF(B453&lt;&gt;"", IF(AND(INDEX(Paste_Here!AV$2:AV$610, MATCH(B453, Paste_Here!A$2:A$610, 0))&lt;&gt;"", ISNUMBER(VALUE(INDEX(Paste_Here!AV$2:AV$610, MATCH(B453, Paste_Here!A$2:A$610, 0))))), INDEX(Paste_Here!AV$2:AV$610, MATCH(B453, Paste_Here!A$2:A$610, 0)), ""), ""), "")</f>
        <v/>
      </c>
      <c r="EU453" s="66"/>
      <c r="EV453" s="77"/>
      <c r="EW453" s="66"/>
      <c r="EX453" s="77" t="str">
        <f>IFERROR(IF(B453&lt;&gt;"", IF(AND(INDEX(Paste_Here!AU$2:AU$610, MATCH(B453, Paste_Here!A$2:A$610, 0))&lt;&gt;"", ISNUMBER(VALUE(INDEX(Paste_Here!AU$2:AU$610, MATCH(B453, Paste_Here!A$2:A$610, 0))))), INDEX(Paste_Here!AU$2:AU$610, MATCH(B453, Paste_Here!A$2:A$610, 0)), ""), ""), "")</f>
        <v/>
      </c>
      <c r="EY453" s="66"/>
      <c r="EZ453" s="77" t="str">
        <f>IFERROR(IF(B453&lt;&gt;"", IF(AND(INDEX(Paste_Here!AW$2:AW$610, MATCH(B453, Paste_Here!A$2:A$610, 0))&lt;&gt;"", ISNUMBER(VALUE(INDEX(Paste_Here!AW$2:AW$610, MATCH(B453, Paste_Here!A$2:A$610, 0))))), INDEX(Paste_Here!AW$2:AW$610, MATCH(B453, Paste_Here!A$2:A$610, 0)), ""), ""), "")</f>
        <v/>
      </c>
      <c r="FA453" s="66"/>
      <c r="FB453" s="77"/>
      <c r="FC453" s="66"/>
      <c r="FD453" s="77"/>
      <c r="FE453" s="66"/>
      <c r="FF453" s="66"/>
      <c r="FG453" s="77" t="str">
        <f t="shared" si="70"/>
        <v/>
      </c>
      <c r="FH453" s="66"/>
      <c r="FI453" s="77" t="str">
        <f>IFERROR(IF(B453&lt;&gt;"", IF(ISNUMBER(SEARCH("s", LOWER(INDEX(Paste_Here!M$2:M$610, MATCH(B453, Paste_Here!A$2:A$610, 0))))), "Yes", IF(INDEX(Paste_Here!M$2:M$610, MATCH(B453, Paste_Here!A$2:A$610, 0))&lt;&gt;"", "No", "")), ""), "")</f>
        <v/>
      </c>
      <c r="FJ453" s="66"/>
      <c r="FK453" s="77" t="str">
        <f>IFERROR(IF(B453&lt;&gt;"", IF(ISNUMBER(SEARCH("yes", LOWER(INDEX(Paste_Here!F$2:F$610, MATCH(B453, Paste_Here!A$2:A$610, 0))))), "Yes", IF(ISNUMBER(SEARCH("no", LOWER(INDEX(Paste_Here!F$2:F$610, MATCH(B453, Paste_Here!A$2:A$610, 0))))), "No", "")), ""), "")</f>
        <v/>
      </c>
      <c r="FL453" s="66"/>
      <c r="FM453" s="77" t="str">
        <f>IFERROR(IF(B453&lt;&gt;"", IF(ISNUMBER(SEARCH("english language learner", LOWER(INDEX(Paste_Here!C$2:C$610, MATCH(B453, Paste_Here!A$2:A$610, 0))))), "Yes", ""), ""), "")</f>
        <v/>
      </c>
      <c r="FN453" s="66"/>
      <c r="FO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FP453" s="66"/>
      <c r="FQ453" s="77" t="str">
        <f>IFERROR(IF(B453&lt;&gt;"", IF(ISNUMBER(SEARCH("yes", LOWER(INDEX(Paste_Here!L$2:L$610, MATCH(B453, Paste_Here!A$2:A$610, 0))))), "Yes", IF(ISNUMBER(SEARCH("no", LOWER(INDEX(Paste_Here!L$2:L$610, MATCH(B453, Paste_Here!A$2:A$610, 0))))), "No", "")), ""), "")</f>
        <v/>
      </c>
      <c r="FR453" s="66"/>
      <c r="FS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FT453" s="66"/>
      <c r="FU453" s="77"/>
      <c r="FV453" s="66"/>
      <c r="FW453" s="77" t="str">
        <f>IFERROR(IF(B453&lt;&gt;"", IF(AND(INDEX(Paste_Here!D$2:D$610, MATCH(B453, Paste_Here!A$2:A$610, 0))&lt;&gt;"", ISNUMBER(VALUE(INDEX(Paste_Here!D$2:D$610, MATCH(B453, Paste_Here!A$2:A$610, 0))))), INDEX(Paste_Here!D$2:D$610, MATCH(B453, Paste_Here!A$2:A$610, 0)), ""), ""), "")</f>
        <v/>
      </c>
      <c r="FX453" s="66"/>
      <c r="FY453" s="77" t="str">
        <f>IFERROR(IF(B453&lt;&gt;"", IF(AND(INDEX(Paste_Here!G$2:G$610, MATCH(B453, Paste_Here!A$2:A$610, 0))&lt;&gt;"", ISNUMBER(VALUE(INDEX(Paste_Here!G$2:G$610, MATCH(B453, Paste_Here!A$2:A$610, 0))))), INDEX(Paste_Here!G$2:G$610, MATCH(B453, Paste_Here!A$2:A$610, 0)), ""), ""), "")</f>
        <v/>
      </c>
      <c r="FZ453" s="66"/>
      <c r="GA453" s="95"/>
      <c r="GB453" s="66"/>
      <c r="JS453" s="1" t="str" cm="1">
        <f t="array" ref="JS453">IFERROR(INDEX(Paste_Here!$B$2:$B$610, MATCH(0, COUNTIF(JS$4:JS452, Paste_Here!$B$2:$B$610) + IF(Paste_Here!$B$2:$B$610="", 1, 0), 0)), "")</f>
        <v/>
      </c>
      <c r="JT453" s="1" t="str">
        <f>IF(JS453&lt;&gt;"", INDEX(Paste_Here!$A$2:$A$610, MATCH(JS453, Paste_Here!$B$2:$B$610, 0)), "")</f>
        <v/>
      </c>
      <c r="JU453" s="1" t="str">
        <f t="shared" si="71"/>
        <v/>
      </c>
      <c r="JV453" s="1" t="str" cm="1">
        <f t="array" ref="JV453">IFERROR(INDEX($JU$5:$JU$610, MATCH(SMALL(IF($JU$5:$JU$610&lt;&gt;"", COUNTIF($JU$5:$JU$610, "&lt;"&amp;$JU$5:$JU$610)+1), ROW()-ROW($JV$5)+1), COUNTIF($JU$5:$JU$610, "&lt;"&amp;$JU$5:$JU$610)+1, 0)), "")</f>
        <v/>
      </c>
    </row>
    <row r="454" spans="1:282">
      <c r="A454" s="66"/>
      <c r="B454" s="77" t="str">
        <f t="shared" ref="B454:B517" si="72">JV454</f>
        <v/>
      </c>
      <c r="C454" s="66"/>
      <c r="D454" s="77" t="str">
        <f>IFERROR(IF(B454&lt;&gt;"", IF(COUNTIF(INDEX(Paste_Here!AS$2:AS$610, MATCH(B454, Paste_Here!A$2:A$610, 0), 0), "yes") &gt; 0, "Yes", IF(COUNTIF(INDEX(Paste_Here!AS$2:AS$610, MATCH(B454, Paste_Here!A$2:A$610, 0), 0), "no") &gt; 0, "No", "")), ""), "")</f>
        <v/>
      </c>
      <c r="E454" s="66"/>
      <c r="F454" s="77" t="str">
        <f t="shared" ref="F454:F517" si="73">IFERROR(IF(B454&lt;&gt;"", IF(AND(ISNUMBER(BP454), BP454 &gt;= 1205), "Yes", IF(AND(ISNUMBER(BP454), BP454 &lt;= 1204), "No", "")), ""), "")</f>
        <v/>
      </c>
      <c r="G454" s="66"/>
      <c r="H454" s="77" t="str">
        <f>IFERROR(IF(B454&lt;&gt;"", IF(COUNTIF(INDEX(Paste_Here!AO$2:AR$610, MATCH(B454, Paste_Here!A$2:A$610, 0), 0), "yes") &gt; 0, "Yes", IF(COUNTIF(INDEX(Paste_Here!AO$2:AR$610, MATCH(B454, Paste_Here!A$2:A$610, 0), 0), "no") &gt; 0, "No", "")), ""), "")</f>
        <v/>
      </c>
      <c r="I454" s="66"/>
      <c r="J454" s="77" t="str">
        <f t="shared" ref="J454:J517" si="74">IFERROR(IF(B454&lt;&gt;"", IF(AND(ISNUMBER(DJ454), DJ454 &gt;= 1055), "Yes", IF(AND(ISNUMBER(DJ454), DJ454 &lt;= 1054), "No", "")), ""), "")</f>
        <v/>
      </c>
      <c r="K454" s="66"/>
      <c r="L454" s="77" t="str">
        <f>IFERROR(IF(B454&lt;&gt;"", IF(ISNUMBER(SEARCH("yes", LOWER(INDEX(Paste_Here!W$2:W$610, MATCH(B454, Paste_Here!A$2:A$610, 0))))), "Yes", IF(ISNUMBER(SEARCH("no", LOWER(INDEX(Paste_Here!W$2:W$610, MATCH(B454, Paste_Here!A$2:A$610, 0))))), "No", "")), ""), "")</f>
        <v/>
      </c>
      <c r="M454" s="66"/>
      <c r="N454" s="77"/>
      <c r="O454" s="66"/>
      <c r="P454" s="77" t="str">
        <f>IFERROR(IF(B454&lt;&gt;"", IF(ISNUMBER(SEARCH("yes", LOWER(INDEX(Paste_Here!V$2:V$610, MATCH(B454, Paste_Here!A$2:A$610, 0))))), "Yes", IF(ISNUMBER(SEARCH("no", LOWER(INDEX(Paste_Here!V$2:V$610, MATCH(B454, Paste_Here!A$2:A$610, 0))))), "No", "")), ""), "")</f>
        <v/>
      </c>
      <c r="Q454" s="66"/>
      <c r="R454" s="77"/>
      <c r="S454" s="66"/>
      <c r="T454" s="77"/>
      <c r="U454" s="66"/>
      <c r="V454" s="66"/>
      <c r="W454" s="77" t="str">
        <f t="shared" ref="W454:W517" si="75">B454</f>
        <v/>
      </c>
      <c r="X454" s="66"/>
      <c r="Y454" s="77" t="str">
        <f>IFERROR(IF(B454&lt;&gt;"", IF(ISNUMBER(SEARCH("Revealed-Potential (Primary Focus)", LOWER(INDEX(Paste_Here!X$2:X$610, MATCH(B454, Paste_Here!A$2:A$610, 0))))), "Rev-Potential: Prim", IF(ISNUMBER(SEARCH("Revealed-Potential (Secondary Focus)", LOWER(INDEX(Paste_Here!X$2:X$610, MATCH(B454, Paste_Here!A$2:A$610, 0))))), "Rev-Potential: Sec", IF(ISNUMBER(SEARCH("Monitoring", LOWER(INDEX(Paste_Here!X$2:X$610, MATCH(B454, Paste_Here!A$2:A$610, 0))))), "Monitoring", IF(ISNUMBER(SEARCH("At-Promise (Secondary Focus)", LOWER(INDEX(Paste_Here!X$2:X$610, MATCH(B454, Paste_Here!A$2:A$610, 0))))), "At-Promise: Sec", IF(ISNUMBER(SEARCH("At-Promise (Primary Focus)", LOWER(INDEX(Paste_Here!X$2:X$610, MATCH(B454, Paste_Here!A$2:A$610, 0))))), "At-Promise: Prim", ""))))), ""), "")</f>
        <v/>
      </c>
      <c r="Z454" s="66"/>
      <c r="AA454" s="77"/>
      <c r="AB454" s="66"/>
      <c r="AC454" s="77" t="str">
        <f>IFERROR(IF(B454&lt;&gt;"", IF(ISNUMBER(SEARCH("Revealed-Potential (Primary Focus)", LOWER(INDEX(Paste_Here!AB$2:AB$610, MATCH(B454, Paste_Here!A$2:A$610, 0))))), "Rev-Potential: Prim", IF(ISNUMBER(SEARCH("Revealed-Potential (Secondary Focus)", LOWER(INDEX(Paste_Here!AB$2:AB$610, MATCH(B454, Paste_Here!A$2:A$610, 0))))), "Rev-Potential: Sec", IF(ISNUMBER(SEARCH("Monitoring", LOWER(INDEX(Paste_Here!AB$2:AB$610, MATCH(B454, Paste_Here!A$2:A$610, 0))))), "Monitoring", IF(ISNUMBER(SEARCH("At-Promise (Secondary Focus)", LOWER(INDEX(Paste_Here!AB$2:AB$610, MATCH(B454, Paste_Here!A$2:A$610, 0))))), "At-Promise: Sec", IF(ISNUMBER(SEARCH("At-Promise (Primary Focus)", LOWER(INDEX(Paste_Here!AB$2:AB$610, MATCH(B454, Paste_Here!A$2:A$610, 0))))), "At-Promise: Prim", ""))))), ""), "")</f>
        <v/>
      </c>
      <c r="AD454" s="66"/>
      <c r="AE454" s="77"/>
      <c r="AF454" s="66"/>
      <c r="AG454" s="77"/>
      <c r="AH454" s="66"/>
      <c r="AI454" s="77"/>
      <c r="AJ454" s="66"/>
      <c r="AK454" s="77"/>
      <c r="AL454" s="66"/>
      <c r="AM454" s="77"/>
      <c r="AN454" s="66"/>
      <c r="AO454" s="77"/>
      <c r="AP454" s="66"/>
      <c r="AQ454" s="77"/>
      <c r="AR454" s="66"/>
      <c r="AS454" s="77"/>
      <c r="AT454" s="66"/>
      <c r="AU454" s="66"/>
      <c r="AV454" s="77" t="str">
        <f t="shared" ref="AV454:AV517" si="76">B454</f>
        <v/>
      </c>
      <c r="AW454" s="66"/>
      <c r="AX454" s="77" t="str">
        <f>IFERROR(IF(B454&lt;&gt;"", IF(AND(INDEX(Paste_Here!AC$2:AC$610, MATCH(B454, Paste_Here!A$2:A$610, 0))&lt;&gt;"", ISNUMBER(VALUE(INDEX(Paste_Here!AC$2:AC$610, MATCH(B454, Paste_Here!A$2:A$610, 0))))), INDEX(Paste_Here!AC$2:AC$610, MATCH(B454, Paste_Here!A$2:A$610, 0)), ""), ""), "")</f>
        <v/>
      </c>
      <c r="AY454" s="66"/>
      <c r="AZ454" s="77" t="str">
        <f>IFERROR(IF(B454&lt;&gt;"", IF(AND(INDEX(Paste_Here!AD$2:AD$610, MATCH(B454, Paste_Here!A$2:A$610, 0))&lt;&gt;"", ISNUMBER(VALUE(INDEX(Paste_Here!AD$2:AD$610, MATCH(B454, Paste_Here!A$2:A$610, 0))))), TEXT(ROUND(VALUE(INDEX(Paste_Here!AD$2:AD$610, MATCH(B454, Paste_Here!A$2:A$610, 0))), 2), "0.00"), ""), ""), "")</f>
        <v/>
      </c>
      <c r="BA454" s="66"/>
      <c r="BB454" s="77" t="str">
        <f>IFERROR(IF(B454&lt;&gt;"", IF(LOWER(INDEX(Paste_Here!AE$2:AE$610, MATCH(B454, Paste_Here!A$2:A$610, 0)))="approaching expectations", "Approaching", IF(LOWER(INDEX(Paste_Here!AE$2:AE$610, MATCH(B454, Paste_Here!A$2:A$610, 0)))="met expectations", "Met", IF(LOWER(INDEX(Paste_Here!AE$2:AE$610, MATCH(B454, Paste_Here!A$2:A$610, 0)))="exceeded expectations", "Exceeded", IF(LOWER(INDEX(Paste_Here!AE$2:AE$610, MATCH(B454, Paste_Here!A$2:A$610, 0)))="below expectations", "Below", "")))), ""), "")</f>
        <v/>
      </c>
      <c r="BC454" s="66"/>
      <c r="BD454" s="77" t="str">
        <f>IFERROR(IF(B454&lt;&gt;"", IF(AND(INDEX(Paste_Here!T$2:T$610, MATCH(B454, Paste_Here!A$2:A$610, 0))&lt;&gt;"", ISNUMBER(VALUE(INDEX(Paste_Here!T$2:T$610, MATCH(B454, Paste_Here!A$2:A$610, 0))))), INDEX(Paste_Here!T$2:T$610, MATCH(B454, Paste_Here!A$2:A$610, 0)), ""), ""), "")</f>
        <v/>
      </c>
      <c r="BE454" s="66"/>
      <c r="BF454" s="77"/>
      <c r="BG454" s="66"/>
      <c r="BH454" s="77"/>
      <c r="BI454" s="66"/>
      <c r="BJ454" s="77"/>
      <c r="BK454" s="66"/>
      <c r="BL454" s="77" t="str">
        <f>IFERROR(IF(B454&lt;&gt;"", IF(AND(INDEX(Paste_Here!N$2:N$610, MATCH(B454, Paste_Here!A$2:A$610, 0))&lt;&gt;"", ISNUMBER(VALUE(INDEX(Paste_Here!N$2:N$610, MATCH(B454, Paste_Here!A$2:A$610, 0))))), INDEX(Paste_Here!N$2:N$610, MATCH(B454, Paste_Here!A$2:A$610, 0)), ""), ""), "")</f>
        <v/>
      </c>
      <c r="BM454" s="66"/>
      <c r="BN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BO454" s="66"/>
      <c r="BP454" s="77" t="str" cm="1">
        <f t="array" aca="1" ref="BP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BQ454" s="66"/>
      <c r="BR454" s="66"/>
      <c r="BS454" s="77"/>
      <c r="BT454" s="66"/>
      <c r="BU454" s="77"/>
      <c r="BV454" s="66"/>
      <c r="BW454" s="77"/>
      <c r="BX454" s="66"/>
      <c r="BY454" s="77"/>
      <c r="BZ454" s="66"/>
      <c r="CA454" s="77"/>
      <c r="CB454" s="66"/>
      <c r="CC454" s="77"/>
      <c r="CD454" s="66"/>
      <c r="CE454" s="77"/>
      <c r="CF454" s="66"/>
      <c r="CG454" s="77"/>
      <c r="CH454" s="66"/>
      <c r="CI454" s="77"/>
      <c r="CJ454" s="66"/>
      <c r="CK454" s="77"/>
      <c r="CL454" s="66"/>
      <c r="CM454" s="77"/>
      <c r="CN454" s="66"/>
      <c r="CO454" s="66"/>
      <c r="CP454" s="77" t="str">
        <f t="shared" ref="CP454:CP517" si="77">B454</f>
        <v/>
      </c>
      <c r="CQ454" s="66"/>
      <c r="CR454" s="77" t="str">
        <f>IFERROR(IF(B454&lt;&gt;"", IF(AND(INDEX(Paste_Here!Y$2:Y$610, MATCH(B454, Paste_Here!A$2:A$610, 0))&lt;&gt;"", ISNUMBER(VALUE(INDEX(Paste_Here!Y$2:Y$610, MATCH(B454, Paste_Here!A$2:A$610, 0))))), INDEX(Paste_Here!Y$2:Y$610, MATCH(B454, Paste_Here!A$2:A$610, 0)), ""), ""), "")</f>
        <v/>
      </c>
      <c r="CS454" s="66"/>
      <c r="CT454" s="77" t="str">
        <f>IFERROR(IF(B454&lt;&gt;"", IF(AND(INDEX(Paste_Here!AA$2:AA$610, MATCH(B454, Paste_Here!A$2:A$610, 0))&lt;&gt;"", ISNUMBER(--INDEX(Paste_Here!AA$2:AA$610, MATCH(B454, Paste_Here!A$2:A$610, 0)))), TEXT(ROUND(--INDEX(Paste_Here!AA$2:AA$610, MATCH(B454, Paste_Here!A$2:A$610, 0)), 2), "0.00"), ""), ""), "")</f>
        <v/>
      </c>
      <c r="CU454" s="66"/>
      <c r="CV454" s="77" t="str">
        <f>IFERROR(IF(B454&lt;&gt;"", IF(LOWER(INDEX(Paste_Here!Z$2:Z$610, MATCH(B454, Paste_Here!A$2:A$610, 0)))="approaching expectations", "Approaching", IF(LOWER(INDEX(Paste_Here!Z$2:Z$610, MATCH(B454, Paste_Here!A$2:A$610, 0)))="met expectations", "Met", IF(LOWER(INDEX(Paste_Here!Z$2:Z$610, MATCH(B454, Paste_Here!A$2:A$610, 0)))="exceeded expectations", "Exceeded", IF(LOWER(INDEX(Paste_Here!Z$2:Z$610, MATCH(B454, Paste_Here!A$2:A$610, 0)))="below expectations", "Below", "")))), ""), "")</f>
        <v/>
      </c>
      <c r="CW454" s="66"/>
      <c r="CX454" s="77"/>
      <c r="CY454" s="66"/>
      <c r="CZ454" s="77" t="str">
        <f>IFERROR(IF(B454&lt;&gt;"", IF(AND(INDEX(Paste_Here!AL$2:AL$610, MATCH(B454, Paste_Here!A$2:A$610, 0))&lt;&gt;"", ISNUMBER(VALUE(INDEX(Paste_Here!AL$2:AL$610, MATCH(B454, Paste_Here!A$2:A$610, 0))))), INDEX(Paste_Here!AL$2:AL$610, MATCH(B454, Paste_Here!A$2:A$610, 0)), ""), ""), "")</f>
        <v/>
      </c>
      <c r="DA454" s="66"/>
      <c r="DB454" s="77" t="str">
        <f>IFERROR(IF(B454&lt;&gt;"", IF(ISNUMBER(SEARCH("highrisk", LOWER(INDEX(Paste_Here!AM$2:AM$610, MATCH(B454, Paste_Here!A$2:A$610, 0))))), "High Risk", IF(ISNUMBER(SEARCH("lowrisk", LOWER(INDEX(Paste_Here!AM$2:AM$610, MATCH(B454, Paste_Here!A$2:A$610, 0))))), "Low Risk", IF(ISNUMBER(SEARCH("somerisk", LOWER(INDEX(Paste_Here!AM$2:AM$610, MATCH(B454, Paste_Here!A$2:A$610, 0))))), "Some Risk", ""))), ""), "")</f>
        <v/>
      </c>
      <c r="DC454" s="66"/>
      <c r="DD454" s="77" t="str">
        <f>IFERROR(IF(B454&lt;&gt;"", IF(AND(INDEX(Paste_Here!AN$2:AN$610, MATCH(B454, Paste_Here!A$2:A$610, 0))&lt;&gt;"", ISNUMBER(VALUE(INDEX(Paste_Here!AN$2:AN$610, MATCH(B454, Paste_Here!A$2:A$610, 0))))), INDEX(Paste_Here!AN$2:AN$610, MATCH(B454, Paste_Here!A$2:A$610, 0)), ""), ""), "")</f>
        <v/>
      </c>
      <c r="DE454" s="66"/>
      <c r="DF454" s="77" t="str">
        <f>IFERROR(IF(B454&lt;&gt;"", IF(AND(INDEX(Paste_Here!Q$2:Q$610, MATCH(B454, Paste_Here!A$2:A$610, 0))&lt;&gt;"", ISNUMBER(VALUE(INDEX(Paste_Here!Q$2:Q$610, MATCH(B454, Paste_Here!A$2:A$610, 0))))), INDEX(Paste_Here!Q$2:Q$610, MATCH(B454, Paste_Here!A$2:A$610, 0)), ""), ""), "")</f>
        <v/>
      </c>
      <c r="DG454" s="66"/>
      <c r="DH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DI454" s="66"/>
      <c r="DJ454" s="77" t="str" cm="1">
        <f t="array" aca="1" ref="DJ454" ca="1">IFERROR(VALUE(IF(ISNUMBER(SEARCH("EM", INDEX(Paste_Here!S$2:S$500, MATCH(B454, Paste_Here!A$2:A$500, 0)))), "-" &amp;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f>
        <v/>
      </c>
      <c r="DK454" s="66"/>
      <c r="DL454" s="66"/>
      <c r="DM454" s="77" t="str">
        <f t="shared" ref="DM454:DM517" si="78">B454</f>
        <v/>
      </c>
      <c r="DN454" s="66"/>
      <c r="DO454" s="77" t="str">
        <f>IFERROR(IF(B454&lt;&gt;"", IF(AND(INDEX(Paste_Here!AF$2:AF$610, MATCH(B454, Paste_Here!A$2:A$610, 0))&lt;&gt;"", ISNUMBER(VALUE(INDEX(Paste_Here!AF$2:AF$610, MATCH(B454, Paste_Here!A$2:A$610, 0))))), INDEX(Paste_Here!AF$2:AF$610, MATCH(B454, Paste_Here!A$2:A$610, 0)), ""), ""), "")</f>
        <v/>
      </c>
      <c r="DP454" s="66"/>
      <c r="DQ454" s="77" t="str">
        <f>IFERROR(IF(B454&lt;&gt;"", IF(AND(INDEX(Paste_Here!AG$2:AG$610, MATCH(B454, Paste_Here!A$2:A$610, 0))&lt;&gt;"", ISNUMBER(--INDEX(Paste_Here!AG$2:AG$610, MATCH(B454, Paste_Here!A$2:A$610, 0)))), TEXT(ROUND(--INDEX(Paste_Here!AG$2:AG$610, MATCH(B454, Paste_Here!A$2:A$610, 0)), 2), "0.00"), ""), ""), "")</f>
        <v/>
      </c>
      <c r="DR454" s="66"/>
      <c r="DS454" s="77" t="str">
        <f>IFERROR(IF(B454&lt;&gt;"", IF(LOWER(INDEX(Paste_Here!AH$2:AH$610, MATCH(B454, Paste_Here!A$2:A$610, 0)))="approaching expectations", "Approaching", IF(LOWER(INDEX(Paste_Here!AH$2:AH$610, MATCH(B454, Paste_Here!A$2:A$610, 0)))="met expectations", "Met", IF(LOWER(INDEX(Paste_Here!AH$2:AH$610, MATCH(B454, Paste_Here!A$2:A$610, 0)))="exceeded expectations", "Exceeded", IF(LOWER(INDEX(Paste_Here!AH$2:AH$610, MATCH(B454, Paste_Here!A$2:A$610, 0)))="below expectations", "Below", "")))), ""), "")</f>
        <v/>
      </c>
      <c r="DT454" s="66"/>
      <c r="DU454" s="77" t="str">
        <f>IFERROR(IF(B454&lt;&gt;"", IF(AND(INDEX(Paste_Here!U$2:U$610, MATCH(B454, Paste_Here!A$2:A$610, 0))&lt;&gt;"", ISNUMBER(VALUE(INDEX(Paste_Here!U$2:U$610, MATCH(B454, Paste_Here!A$2:A$610, 0))))), INDEX(Paste_Here!U$2:U$610, MATCH(B454, Paste_Here!A$2:A$610, 0)), ""), ""), "")</f>
        <v/>
      </c>
      <c r="DV454" s="66"/>
      <c r="DW454" s="77"/>
      <c r="DX454" s="66"/>
      <c r="DY454" s="77" t="str">
        <f>IFERROR(IF(B454&lt;&gt;"", IF(AND(INDEX(Paste_Here!AI$2:AI$610, MATCH(B454, Paste_Here!A$2:A$610, 0))&lt;&gt;"", ISNUMBER(VALUE(INDEX(Paste_Here!AI$2:AI$610, MATCH(B454, Paste_Here!A$2:A$610, 0))))), INDEX(Paste_Here!AI$2:AI$610, MATCH(B454, Paste_Here!A$2:A$610, 0)), ""), ""), "")</f>
        <v/>
      </c>
      <c r="DZ454" s="66"/>
      <c r="EA454" s="77" t="str">
        <f>IFERROR(IF(B454&lt;&gt;"", IF(AND(INDEX(Paste_Here!AJ$2:AJ$610, MATCH(B454, Paste_Here!A$2:A$610, 0))&lt;&gt;"", ISNUMBER(--INDEX(Paste_Here!AJ$2:AJ$610, MATCH(B454, Paste_Here!A$2:A$610, 0)))), TEXT(ROUND(--INDEX(Paste_Here!AJ$2:AJ$610, MATCH(B454, Paste_Here!A$2:A$610, 0)), 2), "0.00"), ""), ""), "")</f>
        <v/>
      </c>
      <c r="EB454" s="66"/>
      <c r="EC454" s="77" t="str">
        <f>IFERROR(IF(B454&lt;&gt;"", IF(LOWER(INDEX(Paste_Here!AK$2:AK$610, MATCH(B454, Paste_Here!A$2:A$610, 0)))="approaching expectations", "Approaching", IF(LOWER(INDEX(Paste_Here!AK$2:AK$610, MATCH(B454, Paste_Here!A$2:A$610, 0)))="met expectations", "Met", IF(LOWER(INDEX(Paste_Here!AK$2:AK$610, MATCH(B454, Paste_Here!A$2:A$610, 0)))="exceeded expectations", "Exceeded", IF(LOWER(INDEX(Paste_Here!AK$2:AK$610, MATCH(B454, Paste_Here!A$2:A$610, 0)))="below expectations", "Below", "")))), ""), "")</f>
        <v/>
      </c>
      <c r="ED454" s="66"/>
      <c r="EE454" s="77"/>
      <c r="EF454" s="66"/>
      <c r="EG454" s="77"/>
      <c r="EH454" s="66"/>
      <c r="EI454" s="66"/>
      <c r="EJ454" s="77" t="str">
        <f t="shared" ref="EJ454:EJ517" si="79">B454</f>
        <v/>
      </c>
      <c r="EK454" s="66"/>
      <c r="EL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EM454" s="66"/>
      <c r="EN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EO454" s="66"/>
      <c r="EP454" s="77"/>
      <c r="EQ454" s="66"/>
      <c r="ER454" s="77" t="str">
        <f>IFERROR(IF(B454&lt;&gt;"", IF(AND(INDEX(Paste_Here!AT$2:AT$610, MATCH(B454, Paste_Here!A$2:A$610, 0))&lt;&gt;"", ISNUMBER(VALUE(INDEX(Paste_Here!AT$2:AT$610, MATCH(B454, Paste_Here!A$2:A$610, 0))))), INDEX(Paste_Here!AT$2:AT$610, MATCH(B454, Paste_Here!A$2:A$610, 0)), ""), ""), "")</f>
        <v/>
      </c>
      <c r="ES454" s="66"/>
      <c r="ET454" s="77" t="str">
        <f>IFERROR(IF(B454&lt;&gt;"", IF(AND(INDEX(Paste_Here!AV$2:AV$610, MATCH(B454, Paste_Here!A$2:A$610, 0))&lt;&gt;"", ISNUMBER(VALUE(INDEX(Paste_Here!AV$2:AV$610, MATCH(B454, Paste_Here!A$2:A$610, 0))))), INDEX(Paste_Here!AV$2:AV$610, MATCH(B454, Paste_Here!A$2:A$610, 0)), ""), ""), "")</f>
        <v/>
      </c>
      <c r="EU454" s="66"/>
      <c r="EV454" s="77"/>
      <c r="EW454" s="66"/>
      <c r="EX454" s="77" t="str">
        <f>IFERROR(IF(B454&lt;&gt;"", IF(AND(INDEX(Paste_Here!AU$2:AU$610, MATCH(B454, Paste_Here!A$2:A$610, 0))&lt;&gt;"", ISNUMBER(VALUE(INDEX(Paste_Here!AU$2:AU$610, MATCH(B454, Paste_Here!A$2:A$610, 0))))), INDEX(Paste_Here!AU$2:AU$610, MATCH(B454, Paste_Here!A$2:A$610, 0)), ""), ""), "")</f>
        <v/>
      </c>
      <c r="EY454" s="66"/>
      <c r="EZ454" s="77" t="str">
        <f>IFERROR(IF(B454&lt;&gt;"", IF(AND(INDEX(Paste_Here!AW$2:AW$610, MATCH(B454, Paste_Here!A$2:A$610, 0))&lt;&gt;"", ISNUMBER(VALUE(INDEX(Paste_Here!AW$2:AW$610, MATCH(B454, Paste_Here!A$2:A$610, 0))))), INDEX(Paste_Here!AW$2:AW$610, MATCH(B454, Paste_Here!A$2:A$610, 0)), ""), ""), "")</f>
        <v/>
      </c>
      <c r="FA454" s="66"/>
      <c r="FB454" s="77"/>
      <c r="FC454" s="66"/>
      <c r="FD454" s="77"/>
      <c r="FE454" s="66"/>
      <c r="FF454" s="66"/>
      <c r="FG454" s="77" t="str">
        <f t="shared" ref="FG454:FG517" si="80">B454</f>
        <v/>
      </c>
      <c r="FH454" s="66"/>
      <c r="FI454" s="77" t="str">
        <f>IFERROR(IF(B454&lt;&gt;"", IF(ISNUMBER(SEARCH("s", LOWER(INDEX(Paste_Here!M$2:M$610, MATCH(B454, Paste_Here!A$2:A$610, 0))))), "Yes", IF(INDEX(Paste_Here!M$2:M$610, MATCH(B454, Paste_Here!A$2:A$610, 0))&lt;&gt;"", "No", "")), ""), "")</f>
        <v/>
      </c>
      <c r="FJ454" s="66"/>
      <c r="FK454" s="77" t="str">
        <f>IFERROR(IF(B454&lt;&gt;"", IF(ISNUMBER(SEARCH("yes", LOWER(INDEX(Paste_Here!F$2:F$610, MATCH(B454, Paste_Here!A$2:A$610, 0))))), "Yes", IF(ISNUMBER(SEARCH("no", LOWER(INDEX(Paste_Here!F$2:F$610, MATCH(B454, Paste_Here!A$2:A$610, 0))))), "No", "")), ""), "")</f>
        <v/>
      </c>
      <c r="FL454" s="66"/>
      <c r="FM454" s="77" t="str">
        <f>IFERROR(IF(B454&lt;&gt;"", IF(ISNUMBER(SEARCH("english language learner", LOWER(INDEX(Paste_Here!C$2:C$610, MATCH(B454, Paste_Here!A$2:A$610, 0))))), "Yes", ""), ""), "")</f>
        <v/>
      </c>
      <c r="FN454" s="66"/>
      <c r="FO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FP454" s="66"/>
      <c r="FQ454" s="77" t="str">
        <f>IFERROR(IF(B454&lt;&gt;"", IF(ISNUMBER(SEARCH("yes", LOWER(INDEX(Paste_Here!L$2:L$610, MATCH(B454, Paste_Here!A$2:A$610, 0))))), "Yes", IF(ISNUMBER(SEARCH("no", LOWER(INDEX(Paste_Here!L$2:L$610, MATCH(B454, Paste_Here!A$2:A$610, 0))))), "No", "")), ""), "")</f>
        <v/>
      </c>
      <c r="FR454" s="66"/>
      <c r="FS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FT454" s="66"/>
      <c r="FU454" s="77"/>
      <c r="FV454" s="66"/>
      <c r="FW454" s="77" t="str">
        <f>IFERROR(IF(B454&lt;&gt;"", IF(AND(INDEX(Paste_Here!D$2:D$610, MATCH(B454, Paste_Here!A$2:A$610, 0))&lt;&gt;"", ISNUMBER(VALUE(INDEX(Paste_Here!D$2:D$610, MATCH(B454, Paste_Here!A$2:A$610, 0))))), INDEX(Paste_Here!D$2:D$610, MATCH(B454, Paste_Here!A$2:A$610, 0)), ""), ""), "")</f>
        <v/>
      </c>
      <c r="FX454" s="66"/>
      <c r="FY454" s="77" t="str">
        <f>IFERROR(IF(B454&lt;&gt;"", IF(AND(INDEX(Paste_Here!G$2:G$610, MATCH(B454, Paste_Here!A$2:A$610, 0))&lt;&gt;"", ISNUMBER(VALUE(INDEX(Paste_Here!G$2:G$610, MATCH(B454, Paste_Here!A$2:A$610, 0))))), INDEX(Paste_Here!G$2:G$610, MATCH(B454, Paste_Here!A$2:A$610, 0)), ""), ""), "")</f>
        <v/>
      </c>
      <c r="FZ454" s="66"/>
      <c r="GA454" s="95"/>
      <c r="GB454" s="66"/>
      <c r="JS454" s="1" t="str" cm="1">
        <f t="array" ref="JS454">IFERROR(INDEX(Paste_Here!$B$2:$B$610, MATCH(0, COUNTIF(JS$4:JS453, Paste_Here!$B$2:$B$610) + IF(Paste_Here!$B$2:$B$610="", 1, 0), 0)), "")</f>
        <v/>
      </c>
      <c r="JT454" s="1" t="str">
        <f>IF(JS454&lt;&gt;"", INDEX(Paste_Here!$A$2:$A$610, MATCH(JS454, Paste_Here!$B$2:$B$610, 0)), "")</f>
        <v/>
      </c>
      <c r="JU454" s="1" t="str">
        <f t="shared" ref="JU454:JU517" si="81">JT454</f>
        <v/>
      </c>
      <c r="JV454" s="1" t="str" cm="1">
        <f t="array" ref="JV454">IFERROR(INDEX($JU$5:$JU$610, MATCH(SMALL(IF($JU$5:$JU$610&lt;&gt;"", COUNTIF($JU$5:$JU$610, "&lt;"&amp;$JU$5:$JU$610)+1), ROW()-ROW($JV$5)+1), COUNTIF($JU$5:$JU$610, "&lt;"&amp;$JU$5:$JU$610)+1, 0)), "")</f>
        <v/>
      </c>
    </row>
    <row r="455" spans="1:282">
      <c r="A455" s="66"/>
      <c r="B455" s="77" t="str">
        <f t="shared" si="72"/>
        <v/>
      </c>
      <c r="C455" s="66"/>
      <c r="D455" s="77" t="str">
        <f>IFERROR(IF(B455&lt;&gt;"", IF(COUNTIF(INDEX(Paste_Here!AS$2:AS$610, MATCH(B455, Paste_Here!A$2:A$610, 0), 0), "yes") &gt; 0, "Yes", IF(COUNTIF(INDEX(Paste_Here!AS$2:AS$610, MATCH(B455, Paste_Here!A$2:A$610, 0), 0), "no") &gt; 0, "No", "")), ""), "")</f>
        <v/>
      </c>
      <c r="E455" s="66"/>
      <c r="F455" s="77" t="str">
        <f t="shared" si="73"/>
        <v/>
      </c>
      <c r="G455" s="66"/>
      <c r="H455" s="77" t="str">
        <f>IFERROR(IF(B455&lt;&gt;"", IF(COUNTIF(INDEX(Paste_Here!AO$2:AR$610, MATCH(B455, Paste_Here!A$2:A$610, 0), 0), "yes") &gt; 0, "Yes", IF(COUNTIF(INDEX(Paste_Here!AO$2:AR$610, MATCH(B455, Paste_Here!A$2:A$610, 0), 0), "no") &gt; 0, "No", "")), ""), "")</f>
        <v/>
      </c>
      <c r="I455" s="66"/>
      <c r="J455" s="77" t="str">
        <f t="shared" si="74"/>
        <v/>
      </c>
      <c r="K455" s="66"/>
      <c r="L455" s="77" t="str">
        <f>IFERROR(IF(B455&lt;&gt;"", IF(ISNUMBER(SEARCH("yes", LOWER(INDEX(Paste_Here!W$2:W$610, MATCH(B455, Paste_Here!A$2:A$610, 0))))), "Yes", IF(ISNUMBER(SEARCH("no", LOWER(INDEX(Paste_Here!W$2:W$610, MATCH(B455, Paste_Here!A$2:A$610, 0))))), "No", "")), ""), "")</f>
        <v/>
      </c>
      <c r="M455" s="66"/>
      <c r="N455" s="77"/>
      <c r="O455" s="66"/>
      <c r="P455" s="77" t="str">
        <f>IFERROR(IF(B455&lt;&gt;"", IF(ISNUMBER(SEARCH("yes", LOWER(INDEX(Paste_Here!V$2:V$610, MATCH(B455, Paste_Here!A$2:A$610, 0))))), "Yes", IF(ISNUMBER(SEARCH("no", LOWER(INDEX(Paste_Here!V$2:V$610, MATCH(B455, Paste_Here!A$2:A$610, 0))))), "No", "")), ""), "")</f>
        <v/>
      </c>
      <c r="Q455" s="66"/>
      <c r="R455" s="77"/>
      <c r="S455" s="66"/>
      <c r="T455" s="77"/>
      <c r="U455" s="66"/>
      <c r="V455" s="66"/>
      <c r="W455" s="77" t="str">
        <f t="shared" si="75"/>
        <v/>
      </c>
      <c r="X455" s="66"/>
      <c r="Y455" s="77" t="str">
        <f>IFERROR(IF(B455&lt;&gt;"", IF(ISNUMBER(SEARCH("Revealed-Potential (Primary Focus)", LOWER(INDEX(Paste_Here!X$2:X$610, MATCH(B455, Paste_Here!A$2:A$610, 0))))), "Rev-Potential: Prim", IF(ISNUMBER(SEARCH("Revealed-Potential (Secondary Focus)", LOWER(INDEX(Paste_Here!X$2:X$610, MATCH(B455, Paste_Here!A$2:A$610, 0))))), "Rev-Potential: Sec", IF(ISNUMBER(SEARCH("Monitoring", LOWER(INDEX(Paste_Here!X$2:X$610, MATCH(B455, Paste_Here!A$2:A$610, 0))))), "Monitoring", IF(ISNUMBER(SEARCH("At-Promise (Secondary Focus)", LOWER(INDEX(Paste_Here!X$2:X$610, MATCH(B455, Paste_Here!A$2:A$610, 0))))), "At-Promise: Sec", IF(ISNUMBER(SEARCH("At-Promise (Primary Focus)", LOWER(INDEX(Paste_Here!X$2:X$610, MATCH(B455, Paste_Here!A$2:A$610, 0))))), "At-Promise: Prim", ""))))), ""), "")</f>
        <v/>
      </c>
      <c r="Z455" s="66"/>
      <c r="AA455" s="77"/>
      <c r="AB455" s="66"/>
      <c r="AC455" s="77" t="str">
        <f>IFERROR(IF(B455&lt;&gt;"", IF(ISNUMBER(SEARCH("Revealed-Potential (Primary Focus)", LOWER(INDEX(Paste_Here!AB$2:AB$610, MATCH(B455, Paste_Here!A$2:A$610, 0))))), "Rev-Potential: Prim", IF(ISNUMBER(SEARCH("Revealed-Potential (Secondary Focus)", LOWER(INDEX(Paste_Here!AB$2:AB$610, MATCH(B455, Paste_Here!A$2:A$610, 0))))), "Rev-Potential: Sec", IF(ISNUMBER(SEARCH("Monitoring", LOWER(INDEX(Paste_Here!AB$2:AB$610, MATCH(B455, Paste_Here!A$2:A$610, 0))))), "Monitoring", IF(ISNUMBER(SEARCH("At-Promise (Secondary Focus)", LOWER(INDEX(Paste_Here!AB$2:AB$610, MATCH(B455, Paste_Here!A$2:A$610, 0))))), "At-Promise: Sec", IF(ISNUMBER(SEARCH("At-Promise (Primary Focus)", LOWER(INDEX(Paste_Here!AB$2:AB$610, MATCH(B455, Paste_Here!A$2:A$610, 0))))), "At-Promise: Prim", ""))))), ""), "")</f>
        <v/>
      </c>
      <c r="AD455" s="66"/>
      <c r="AE455" s="77"/>
      <c r="AF455" s="66"/>
      <c r="AG455" s="77"/>
      <c r="AH455" s="66"/>
      <c r="AI455" s="77"/>
      <c r="AJ455" s="66"/>
      <c r="AK455" s="77"/>
      <c r="AL455" s="66"/>
      <c r="AM455" s="77"/>
      <c r="AN455" s="66"/>
      <c r="AO455" s="77"/>
      <c r="AP455" s="66"/>
      <c r="AQ455" s="77"/>
      <c r="AR455" s="66"/>
      <c r="AS455" s="77"/>
      <c r="AT455" s="66"/>
      <c r="AU455" s="66"/>
      <c r="AV455" s="77" t="str">
        <f t="shared" si="76"/>
        <v/>
      </c>
      <c r="AW455" s="66"/>
      <c r="AX455" s="77" t="str">
        <f>IFERROR(IF(B455&lt;&gt;"", IF(AND(INDEX(Paste_Here!AC$2:AC$610, MATCH(B455, Paste_Here!A$2:A$610, 0))&lt;&gt;"", ISNUMBER(VALUE(INDEX(Paste_Here!AC$2:AC$610, MATCH(B455, Paste_Here!A$2:A$610, 0))))), INDEX(Paste_Here!AC$2:AC$610, MATCH(B455, Paste_Here!A$2:A$610, 0)), ""), ""), "")</f>
        <v/>
      </c>
      <c r="AY455" s="66"/>
      <c r="AZ455" s="77" t="str">
        <f>IFERROR(IF(B455&lt;&gt;"", IF(AND(INDEX(Paste_Here!AD$2:AD$610, MATCH(B455, Paste_Here!A$2:A$610, 0))&lt;&gt;"", ISNUMBER(VALUE(INDEX(Paste_Here!AD$2:AD$610, MATCH(B455, Paste_Here!A$2:A$610, 0))))), TEXT(ROUND(VALUE(INDEX(Paste_Here!AD$2:AD$610, MATCH(B455, Paste_Here!A$2:A$610, 0))), 2), "0.00"), ""), ""), "")</f>
        <v/>
      </c>
      <c r="BA455" s="66"/>
      <c r="BB455" s="77" t="str">
        <f>IFERROR(IF(B455&lt;&gt;"", IF(LOWER(INDEX(Paste_Here!AE$2:AE$610, MATCH(B455, Paste_Here!A$2:A$610, 0)))="approaching expectations", "Approaching", IF(LOWER(INDEX(Paste_Here!AE$2:AE$610, MATCH(B455, Paste_Here!A$2:A$610, 0)))="met expectations", "Met", IF(LOWER(INDEX(Paste_Here!AE$2:AE$610, MATCH(B455, Paste_Here!A$2:A$610, 0)))="exceeded expectations", "Exceeded", IF(LOWER(INDEX(Paste_Here!AE$2:AE$610, MATCH(B455, Paste_Here!A$2:A$610, 0)))="below expectations", "Below", "")))), ""), "")</f>
        <v/>
      </c>
      <c r="BC455" s="66"/>
      <c r="BD455" s="77" t="str">
        <f>IFERROR(IF(B455&lt;&gt;"", IF(AND(INDEX(Paste_Here!T$2:T$610, MATCH(B455, Paste_Here!A$2:A$610, 0))&lt;&gt;"", ISNUMBER(VALUE(INDEX(Paste_Here!T$2:T$610, MATCH(B455, Paste_Here!A$2:A$610, 0))))), INDEX(Paste_Here!T$2:T$610, MATCH(B455, Paste_Here!A$2:A$610, 0)), ""), ""), "")</f>
        <v/>
      </c>
      <c r="BE455" s="66"/>
      <c r="BF455" s="77"/>
      <c r="BG455" s="66"/>
      <c r="BH455" s="77"/>
      <c r="BI455" s="66"/>
      <c r="BJ455" s="77"/>
      <c r="BK455" s="66"/>
      <c r="BL455" s="77" t="str">
        <f>IFERROR(IF(B455&lt;&gt;"", IF(AND(INDEX(Paste_Here!N$2:N$610, MATCH(B455, Paste_Here!A$2:A$610, 0))&lt;&gt;"", ISNUMBER(VALUE(INDEX(Paste_Here!N$2:N$610, MATCH(B455, Paste_Here!A$2:A$610, 0))))), INDEX(Paste_Here!N$2:N$610, MATCH(B455, Paste_Here!A$2:A$610, 0)), ""), ""), "")</f>
        <v/>
      </c>
      <c r="BM455" s="66"/>
      <c r="BN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BO455" s="66"/>
      <c r="BP455" s="77" t="str" cm="1">
        <f t="array" aca="1" ref="BP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BQ455" s="66"/>
      <c r="BR455" s="66"/>
      <c r="BS455" s="77"/>
      <c r="BT455" s="66"/>
      <c r="BU455" s="77"/>
      <c r="BV455" s="66"/>
      <c r="BW455" s="77"/>
      <c r="BX455" s="66"/>
      <c r="BY455" s="77"/>
      <c r="BZ455" s="66"/>
      <c r="CA455" s="77"/>
      <c r="CB455" s="66"/>
      <c r="CC455" s="77"/>
      <c r="CD455" s="66"/>
      <c r="CE455" s="77"/>
      <c r="CF455" s="66"/>
      <c r="CG455" s="77"/>
      <c r="CH455" s="66"/>
      <c r="CI455" s="77"/>
      <c r="CJ455" s="66"/>
      <c r="CK455" s="77"/>
      <c r="CL455" s="66"/>
      <c r="CM455" s="77"/>
      <c r="CN455" s="66"/>
      <c r="CO455" s="66"/>
      <c r="CP455" s="77" t="str">
        <f t="shared" si="77"/>
        <v/>
      </c>
      <c r="CQ455" s="66"/>
      <c r="CR455" s="77" t="str">
        <f>IFERROR(IF(B455&lt;&gt;"", IF(AND(INDEX(Paste_Here!Y$2:Y$610, MATCH(B455, Paste_Here!A$2:A$610, 0))&lt;&gt;"", ISNUMBER(VALUE(INDEX(Paste_Here!Y$2:Y$610, MATCH(B455, Paste_Here!A$2:A$610, 0))))), INDEX(Paste_Here!Y$2:Y$610, MATCH(B455, Paste_Here!A$2:A$610, 0)), ""), ""), "")</f>
        <v/>
      </c>
      <c r="CS455" s="66"/>
      <c r="CT455" s="77" t="str">
        <f>IFERROR(IF(B455&lt;&gt;"", IF(AND(INDEX(Paste_Here!AA$2:AA$610, MATCH(B455, Paste_Here!A$2:A$610, 0))&lt;&gt;"", ISNUMBER(--INDEX(Paste_Here!AA$2:AA$610, MATCH(B455, Paste_Here!A$2:A$610, 0)))), TEXT(ROUND(--INDEX(Paste_Here!AA$2:AA$610, MATCH(B455, Paste_Here!A$2:A$610, 0)), 2), "0.00"), ""), ""), "")</f>
        <v/>
      </c>
      <c r="CU455" s="66"/>
      <c r="CV455" s="77" t="str">
        <f>IFERROR(IF(B455&lt;&gt;"", IF(LOWER(INDEX(Paste_Here!Z$2:Z$610, MATCH(B455, Paste_Here!A$2:A$610, 0)))="approaching expectations", "Approaching", IF(LOWER(INDEX(Paste_Here!Z$2:Z$610, MATCH(B455, Paste_Here!A$2:A$610, 0)))="met expectations", "Met", IF(LOWER(INDEX(Paste_Here!Z$2:Z$610, MATCH(B455, Paste_Here!A$2:A$610, 0)))="exceeded expectations", "Exceeded", IF(LOWER(INDEX(Paste_Here!Z$2:Z$610, MATCH(B455, Paste_Here!A$2:A$610, 0)))="below expectations", "Below", "")))), ""), "")</f>
        <v/>
      </c>
      <c r="CW455" s="66"/>
      <c r="CX455" s="77"/>
      <c r="CY455" s="66"/>
      <c r="CZ455" s="77" t="str">
        <f>IFERROR(IF(B455&lt;&gt;"", IF(AND(INDEX(Paste_Here!AL$2:AL$610, MATCH(B455, Paste_Here!A$2:A$610, 0))&lt;&gt;"", ISNUMBER(VALUE(INDEX(Paste_Here!AL$2:AL$610, MATCH(B455, Paste_Here!A$2:A$610, 0))))), INDEX(Paste_Here!AL$2:AL$610, MATCH(B455, Paste_Here!A$2:A$610, 0)), ""), ""), "")</f>
        <v/>
      </c>
      <c r="DA455" s="66"/>
      <c r="DB455" s="77" t="str">
        <f>IFERROR(IF(B455&lt;&gt;"", IF(ISNUMBER(SEARCH("highrisk", LOWER(INDEX(Paste_Here!AM$2:AM$610, MATCH(B455, Paste_Here!A$2:A$610, 0))))), "High Risk", IF(ISNUMBER(SEARCH("lowrisk", LOWER(INDEX(Paste_Here!AM$2:AM$610, MATCH(B455, Paste_Here!A$2:A$610, 0))))), "Low Risk", IF(ISNUMBER(SEARCH("somerisk", LOWER(INDEX(Paste_Here!AM$2:AM$610, MATCH(B455, Paste_Here!A$2:A$610, 0))))), "Some Risk", ""))), ""), "")</f>
        <v/>
      </c>
      <c r="DC455" s="66"/>
      <c r="DD455" s="77" t="str">
        <f>IFERROR(IF(B455&lt;&gt;"", IF(AND(INDEX(Paste_Here!AN$2:AN$610, MATCH(B455, Paste_Here!A$2:A$610, 0))&lt;&gt;"", ISNUMBER(VALUE(INDEX(Paste_Here!AN$2:AN$610, MATCH(B455, Paste_Here!A$2:A$610, 0))))), INDEX(Paste_Here!AN$2:AN$610, MATCH(B455, Paste_Here!A$2:A$610, 0)), ""), ""), "")</f>
        <v/>
      </c>
      <c r="DE455" s="66"/>
      <c r="DF455" s="77" t="str">
        <f>IFERROR(IF(B455&lt;&gt;"", IF(AND(INDEX(Paste_Here!Q$2:Q$610, MATCH(B455, Paste_Here!A$2:A$610, 0))&lt;&gt;"", ISNUMBER(VALUE(INDEX(Paste_Here!Q$2:Q$610, MATCH(B455, Paste_Here!A$2:A$610, 0))))), INDEX(Paste_Here!Q$2:Q$610, MATCH(B455, Paste_Here!A$2:A$610, 0)), ""), ""), "")</f>
        <v/>
      </c>
      <c r="DG455" s="66"/>
      <c r="DH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DI455" s="66"/>
      <c r="DJ455" s="77" t="str" cm="1">
        <f t="array" aca="1" ref="DJ455" ca="1">IFERROR(VALUE(IF(ISNUMBER(SEARCH("EM", INDEX(Paste_Here!S$2:S$500, MATCH(B455, Paste_Here!A$2:A$500, 0)))), "-" &amp;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f>
        <v/>
      </c>
      <c r="DK455" s="66"/>
      <c r="DL455" s="66"/>
      <c r="DM455" s="77" t="str">
        <f t="shared" si="78"/>
        <v/>
      </c>
      <c r="DN455" s="66"/>
      <c r="DO455" s="77" t="str">
        <f>IFERROR(IF(B455&lt;&gt;"", IF(AND(INDEX(Paste_Here!AF$2:AF$610, MATCH(B455, Paste_Here!A$2:A$610, 0))&lt;&gt;"", ISNUMBER(VALUE(INDEX(Paste_Here!AF$2:AF$610, MATCH(B455, Paste_Here!A$2:A$610, 0))))), INDEX(Paste_Here!AF$2:AF$610, MATCH(B455, Paste_Here!A$2:A$610, 0)), ""), ""), "")</f>
        <v/>
      </c>
      <c r="DP455" s="66"/>
      <c r="DQ455" s="77" t="str">
        <f>IFERROR(IF(B455&lt;&gt;"", IF(AND(INDEX(Paste_Here!AG$2:AG$610, MATCH(B455, Paste_Here!A$2:A$610, 0))&lt;&gt;"", ISNUMBER(--INDEX(Paste_Here!AG$2:AG$610, MATCH(B455, Paste_Here!A$2:A$610, 0)))), TEXT(ROUND(--INDEX(Paste_Here!AG$2:AG$610, MATCH(B455, Paste_Here!A$2:A$610, 0)), 2), "0.00"), ""), ""), "")</f>
        <v/>
      </c>
      <c r="DR455" s="66"/>
      <c r="DS455" s="77" t="str">
        <f>IFERROR(IF(B455&lt;&gt;"", IF(LOWER(INDEX(Paste_Here!AH$2:AH$610, MATCH(B455, Paste_Here!A$2:A$610, 0)))="approaching expectations", "Approaching", IF(LOWER(INDEX(Paste_Here!AH$2:AH$610, MATCH(B455, Paste_Here!A$2:A$610, 0)))="met expectations", "Met", IF(LOWER(INDEX(Paste_Here!AH$2:AH$610, MATCH(B455, Paste_Here!A$2:A$610, 0)))="exceeded expectations", "Exceeded", IF(LOWER(INDEX(Paste_Here!AH$2:AH$610, MATCH(B455, Paste_Here!A$2:A$610, 0)))="below expectations", "Below", "")))), ""), "")</f>
        <v/>
      </c>
      <c r="DT455" s="66"/>
      <c r="DU455" s="77" t="str">
        <f>IFERROR(IF(B455&lt;&gt;"", IF(AND(INDEX(Paste_Here!U$2:U$610, MATCH(B455, Paste_Here!A$2:A$610, 0))&lt;&gt;"", ISNUMBER(VALUE(INDEX(Paste_Here!U$2:U$610, MATCH(B455, Paste_Here!A$2:A$610, 0))))), INDEX(Paste_Here!U$2:U$610, MATCH(B455, Paste_Here!A$2:A$610, 0)), ""), ""), "")</f>
        <v/>
      </c>
      <c r="DV455" s="66"/>
      <c r="DW455" s="77"/>
      <c r="DX455" s="66"/>
      <c r="DY455" s="77" t="str">
        <f>IFERROR(IF(B455&lt;&gt;"", IF(AND(INDEX(Paste_Here!AI$2:AI$610, MATCH(B455, Paste_Here!A$2:A$610, 0))&lt;&gt;"", ISNUMBER(VALUE(INDEX(Paste_Here!AI$2:AI$610, MATCH(B455, Paste_Here!A$2:A$610, 0))))), INDEX(Paste_Here!AI$2:AI$610, MATCH(B455, Paste_Here!A$2:A$610, 0)), ""), ""), "")</f>
        <v/>
      </c>
      <c r="DZ455" s="66"/>
      <c r="EA455" s="77" t="str">
        <f>IFERROR(IF(B455&lt;&gt;"", IF(AND(INDEX(Paste_Here!AJ$2:AJ$610, MATCH(B455, Paste_Here!A$2:A$610, 0))&lt;&gt;"", ISNUMBER(--INDEX(Paste_Here!AJ$2:AJ$610, MATCH(B455, Paste_Here!A$2:A$610, 0)))), TEXT(ROUND(--INDEX(Paste_Here!AJ$2:AJ$610, MATCH(B455, Paste_Here!A$2:A$610, 0)), 2), "0.00"), ""), ""), "")</f>
        <v/>
      </c>
      <c r="EB455" s="66"/>
      <c r="EC455" s="77" t="str">
        <f>IFERROR(IF(B455&lt;&gt;"", IF(LOWER(INDEX(Paste_Here!AK$2:AK$610, MATCH(B455, Paste_Here!A$2:A$610, 0)))="approaching expectations", "Approaching", IF(LOWER(INDEX(Paste_Here!AK$2:AK$610, MATCH(B455, Paste_Here!A$2:A$610, 0)))="met expectations", "Met", IF(LOWER(INDEX(Paste_Here!AK$2:AK$610, MATCH(B455, Paste_Here!A$2:A$610, 0)))="exceeded expectations", "Exceeded", IF(LOWER(INDEX(Paste_Here!AK$2:AK$610, MATCH(B455, Paste_Here!A$2:A$610, 0)))="below expectations", "Below", "")))), ""), "")</f>
        <v/>
      </c>
      <c r="ED455" s="66"/>
      <c r="EE455" s="77"/>
      <c r="EF455" s="66"/>
      <c r="EG455" s="77"/>
      <c r="EH455" s="66"/>
      <c r="EI455" s="66"/>
      <c r="EJ455" s="77" t="str">
        <f t="shared" si="79"/>
        <v/>
      </c>
      <c r="EK455" s="66"/>
      <c r="EL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EM455" s="66"/>
      <c r="EN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EO455" s="66"/>
      <c r="EP455" s="77"/>
      <c r="EQ455" s="66"/>
      <c r="ER455" s="77" t="str">
        <f>IFERROR(IF(B455&lt;&gt;"", IF(AND(INDEX(Paste_Here!AT$2:AT$610, MATCH(B455, Paste_Here!A$2:A$610, 0))&lt;&gt;"", ISNUMBER(VALUE(INDEX(Paste_Here!AT$2:AT$610, MATCH(B455, Paste_Here!A$2:A$610, 0))))), INDEX(Paste_Here!AT$2:AT$610, MATCH(B455, Paste_Here!A$2:A$610, 0)), ""), ""), "")</f>
        <v/>
      </c>
      <c r="ES455" s="66"/>
      <c r="ET455" s="77" t="str">
        <f>IFERROR(IF(B455&lt;&gt;"", IF(AND(INDEX(Paste_Here!AV$2:AV$610, MATCH(B455, Paste_Here!A$2:A$610, 0))&lt;&gt;"", ISNUMBER(VALUE(INDEX(Paste_Here!AV$2:AV$610, MATCH(B455, Paste_Here!A$2:A$610, 0))))), INDEX(Paste_Here!AV$2:AV$610, MATCH(B455, Paste_Here!A$2:A$610, 0)), ""), ""), "")</f>
        <v/>
      </c>
      <c r="EU455" s="66"/>
      <c r="EV455" s="77"/>
      <c r="EW455" s="66"/>
      <c r="EX455" s="77" t="str">
        <f>IFERROR(IF(B455&lt;&gt;"", IF(AND(INDEX(Paste_Here!AU$2:AU$610, MATCH(B455, Paste_Here!A$2:A$610, 0))&lt;&gt;"", ISNUMBER(VALUE(INDEX(Paste_Here!AU$2:AU$610, MATCH(B455, Paste_Here!A$2:A$610, 0))))), INDEX(Paste_Here!AU$2:AU$610, MATCH(B455, Paste_Here!A$2:A$610, 0)), ""), ""), "")</f>
        <v/>
      </c>
      <c r="EY455" s="66"/>
      <c r="EZ455" s="77" t="str">
        <f>IFERROR(IF(B455&lt;&gt;"", IF(AND(INDEX(Paste_Here!AW$2:AW$610, MATCH(B455, Paste_Here!A$2:A$610, 0))&lt;&gt;"", ISNUMBER(VALUE(INDEX(Paste_Here!AW$2:AW$610, MATCH(B455, Paste_Here!A$2:A$610, 0))))), INDEX(Paste_Here!AW$2:AW$610, MATCH(B455, Paste_Here!A$2:A$610, 0)), ""), ""), "")</f>
        <v/>
      </c>
      <c r="FA455" s="66"/>
      <c r="FB455" s="77"/>
      <c r="FC455" s="66"/>
      <c r="FD455" s="77"/>
      <c r="FE455" s="66"/>
      <c r="FF455" s="66"/>
      <c r="FG455" s="77" t="str">
        <f t="shared" si="80"/>
        <v/>
      </c>
      <c r="FH455" s="66"/>
      <c r="FI455" s="77" t="str">
        <f>IFERROR(IF(B455&lt;&gt;"", IF(ISNUMBER(SEARCH("s", LOWER(INDEX(Paste_Here!M$2:M$610, MATCH(B455, Paste_Here!A$2:A$610, 0))))), "Yes", IF(INDEX(Paste_Here!M$2:M$610, MATCH(B455, Paste_Here!A$2:A$610, 0))&lt;&gt;"", "No", "")), ""), "")</f>
        <v/>
      </c>
      <c r="FJ455" s="66"/>
      <c r="FK455" s="77" t="str">
        <f>IFERROR(IF(B455&lt;&gt;"", IF(ISNUMBER(SEARCH("yes", LOWER(INDEX(Paste_Here!F$2:F$610, MATCH(B455, Paste_Here!A$2:A$610, 0))))), "Yes", IF(ISNUMBER(SEARCH("no", LOWER(INDEX(Paste_Here!F$2:F$610, MATCH(B455, Paste_Here!A$2:A$610, 0))))), "No", "")), ""), "")</f>
        <v/>
      </c>
      <c r="FL455" s="66"/>
      <c r="FM455" s="77" t="str">
        <f>IFERROR(IF(B455&lt;&gt;"", IF(ISNUMBER(SEARCH("english language learner", LOWER(INDEX(Paste_Here!C$2:C$610, MATCH(B455, Paste_Here!A$2:A$610, 0))))), "Yes", ""), ""), "")</f>
        <v/>
      </c>
      <c r="FN455" s="66"/>
      <c r="FO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FP455" s="66"/>
      <c r="FQ455" s="77" t="str">
        <f>IFERROR(IF(B455&lt;&gt;"", IF(ISNUMBER(SEARCH("yes", LOWER(INDEX(Paste_Here!L$2:L$610, MATCH(B455, Paste_Here!A$2:A$610, 0))))), "Yes", IF(ISNUMBER(SEARCH("no", LOWER(INDEX(Paste_Here!L$2:L$610, MATCH(B455, Paste_Here!A$2:A$610, 0))))), "No", "")), ""), "")</f>
        <v/>
      </c>
      <c r="FR455" s="66"/>
      <c r="FS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FT455" s="66"/>
      <c r="FU455" s="77"/>
      <c r="FV455" s="66"/>
      <c r="FW455" s="77" t="str">
        <f>IFERROR(IF(B455&lt;&gt;"", IF(AND(INDEX(Paste_Here!D$2:D$610, MATCH(B455, Paste_Here!A$2:A$610, 0))&lt;&gt;"", ISNUMBER(VALUE(INDEX(Paste_Here!D$2:D$610, MATCH(B455, Paste_Here!A$2:A$610, 0))))), INDEX(Paste_Here!D$2:D$610, MATCH(B455, Paste_Here!A$2:A$610, 0)), ""), ""), "")</f>
        <v/>
      </c>
      <c r="FX455" s="66"/>
      <c r="FY455" s="77" t="str">
        <f>IFERROR(IF(B455&lt;&gt;"", IF(AND(INDEX(Paste_Here!G$2:G$610, MATCH(B455, Paste_Here!A$2:A$610, 0))&lt;&gt;"", ISNUMBER(VALUE(INDEX(Paste_Here!G$2:G$610, MATCH(B455, Paste_Here!A$2:A$610, 0))))), INDEX(Paste_Here!G$2:G$610, MATCH(B455, Paste_Here!A$2:A$610, 0)), ""), ""), "")</f>
        <v/>
      </c>
      <c r="FZ455" s="66"/>
      <c r="GA455" s="95"/>
      <c r="GB455" s="66"/>
      <c r="JS455" s="1" t="str" cm="1">
        <f t="array" ref="JS455">IFERROR(INDEX(Paste_Here!$B$2:$B$610, MATCH(0, COUNTIF(JS$4:JS454, Paste_Here!$B$2:$B$610) + IF(Paste_Here!$B$2:$B$610="", 1, 0), 0)), "")</f>
        <v/>
      </c>
      <c r="JT455" s="1" t="str">
        <f>IF(JS455&lt;&gt;"", INDEX(Paste_Here!$A$2:$A$610, MATCH(JS455, Paste_Here!$B$2:$B$610, 0)), "")</f>
        <v/>
      </c>
      <c r="JU455" s="1" t="str">
        <f t="shared" si="81"/>
        <v/>
      </c>
      <c r="JV455" s="1" t="str" cm="1">
        <f t="array" ref="JV455">IFERROR(INDEX($JU$5:$JU$610, MATCH(SMALL(IF($JU$5:$JU$610&lt;&gt;"", COUNTIF($JU$5:$JU$610, "&lt;"&amp;$JU$5:$JU$610)+1), ROW()-ROW($JV$5)+1), COUNTIF($JU$5:$JU$610, "&lt;"&amp;$JU$5:$JU$610)+1, 0)), "")</f>
        <v/>
      </c>
    </row>
    <row r="456" spans="1:282">
      <c r="A456" s="66"/>
      <c r="B456" s="77" t="str">
        <f t="shared" si="72"/>
        <v/>
      </c>
      <c r="C456" s="66"/>
      <c r="D456" s="77" t="str">
        <f>IFERROR(IF(B456&lt;&gt;"", IF(COUNTIF(INDEX(Paste_Here!AS$2:AS$610, MATCH(B456, Paste_Here!A$2:A$610, 0), 0), "yes") &gt; 0, "Yes", IF(COUNTIF(INDEX(Paste_Here!AS$2:AS$610, MATCH(B456, Paste_Here!A$2:A$610, 0), 0), "no") &gt; 0, "No", "")), ""), "")</f>
        <v/>
      </c>
      <c r="E456" s="66"/>
      <c r="F456" s="77" t="str">
        <f t="shared" si="73"/>
        <v/>
      </c>
      <c r="G456" s="66"/>
      <c r="H456" s="77" t="str">
        <f>IFERROR(IF(B456&lt;&gt;"", IF(COUNTIF(INDEX(Paste_Here!AO$2:AR$610, MATCH(B456, Paste_Here!A$2:A$610, 0), 0), "yes") &gt; 0, "Yes", IF(COUNTIF(INDEX(Paste_Here!AO$2:AR$610, MATCH(B456, Paste_Here!A$2:A$610, 0), 0), "no") &gt; 0, "No", "")), ""), "")</f>
        <v/>
      </c>
      <c r="I456" s="66"/>
      <c r="J456" s="77" t="str">
        <f t="shared" si="74"/>
        <v/>
      </c>
      <c r="K456" s="66"/>
      <c r="L456" s="77" t="str">
        <f>IFERROR(IF(B456&lt;&gt;"", IF(ISNUMBER(SEARCH("yes", LOWER(INDEX(Paste_Here!W$2:W$610, MATCH(B456, Paste_Here!A$2:A$610, 0))))), "Yes", IF(ISNUMBER(SEARCH("no", LOWER(INDEX(Paste_Here!W$2:W$610, MATCH(B456, Paste_Here!A$2:A$610, 0))))), "No", "")), ""), "")</f>
        <v/>
      </c>
      <c r="M456" s="66"/>
      <c r="N456" s="77"/>
      <c r="O456" s="66"/>
      <c r="P456" s="77" t="str">
        <f>IFERROR(IF(B456&lt;&gt;"", IF(ISNUMBER(SEARCH("yes", LOWER(INDEX(Paste_Here!V$2:V$610, MATCH(B456, Paste_Here!A$2:A$610, 0))))), "Yes", IF(ISNUMBER(SEARCH("no", LOWER(INDEX(Paste_Here!V$2:V$610, MATCH(B456, Paste_Here!A$2:A$610, 0))))), "No", "")), ""), "")</f>
        <v/>
      </c>
      <c r="Q456" s="66"/>
      <c r="R456" s="77"/>
      <c r="S456" s="66"/>
      <c r="T456" s="77"/>
      <c r="U456" s="66"/>
      <c r="V456" s="66"/>
      <c r="W456" s="77" t="str">
        <f t="shared" si="75"/>
        <v/>
      </c>
      <c r="X456" s="66"/>
      <c r="Y456" s="77" t="str">
        <f>IFERROR(IF(B456&lt;&gt;"", IF(ISNUMBER(SEARCH("Revealed-Potential (Primary Focus)", LOWER(INDEX(Paste_Here!X$2:X$610, MATCH(B456, Paste_Here!A$2:A$610, 0))))), "Rev-Potential: Prim", IF(ISNUMBER(SEARCH("Revealed-Potential (Secondary Focus)", LOWER(INDEX(Paste_Here!X$2:X$610, MATCH(B456, Paste_Here!A$2:A$610, 0))))), "Rev-Potential: Sec", IF(ISNUMBER(SEARCH("Monitoring", LOWER(INDEX(Paste_Here!X$2:X$610, MATCH(B456, Paste_Here!A$2:A$610, 0))))), "Monitoring", IF(ISNUMBER(SEARCH("At-Promise (Secondary Focus)", LOWER(INDEX(Paste_Here!X$2:X$610, MATCH(B456, Paste_Here!A$2:A$610, 0))))), "At-Promise: Sec", IF(ISNUMBER(SEARCH("At-Promise (Primary Focus)", LOWER(INDEX(Paste_Here!X$2:X$610, MATCH(B456, Paste_Here!A$2:A$610, 0))))), "At-Promise: Prim", ""))))), ""), "")</f>
        <v/>
      </c>
      <c r="Z456" s="66"/>
      <c r="AA456" s="77"/>
      <c r="AB456" s="66"/>
      <c r="AC456" s="77" t="str">
        <f>IFERROR(IF(B456&lt;&gt;"", IF(ISNUMBER(SEARCH("Revealed-Potential (Primary Focus)", LOWER(INDEX(Paste_Here!AB$2:AB$610, MATCH(B456, Paste_Here!A$2:A$610, 0))))), "Rev-Potential: Prim", IF(ISNUMBER(SEARCH("Revealed-Potential (Secondary Focus)", LOWER(INDEX(Paste_Here!AB$2:AB$610, MATCH(B456, Paste_Here!A$2:A$610, 0))))), "Rev-Potential: Sec", IF(ISNUMBER(SEARCH("Monitoring", LOWER(INDEX(Paste_Here!AB$2:AB$610, MATCH(B456, Paste_Here!A$2:A$610, 0))))), "Monitoring", IF(ISNUMBER(SEARCH("At-Promise (Secondary Focus)", LOWER(INDEX(Paste_Here!AB$2:AB$610, MATCH(B456, Paste_Here!A$2:A$610, 0))))), "At-Promise: Sec", IF(ISNUMBER(SEARCH("At-Promise (Primary Focus)", LOWER(INDEX(Paste_Here!AB$2:AB$610, MATCH(B456, Paste_Here!A$2:A$610, 0))))), "At-Promise: Prim", ""))))), ""), "")</f>
        <v/>
      </c>
      <c r="AD456" s="66"/>
      <c r="AE456" s="77"/>
      <c r="AF456" s="66"/>
      <c r="AG456" s="77"/>
      <c r="AH456" s="66"/>
      <c r="AI456" s="77"/>
      <c r="AJ456" s="66"/>
      <c r="AK456" s="77"/>
      <c r="AL456" s="66"/>
      <c r="AM456" s="77"/>
      <c r="AN456" s="66"/>
      <c r="AO456" s="77"/>
      <c r="AP456" s="66"/>
      <c r="AQ456" s="77"/>
      <c r="AR456" s="66"/>
      <c r="AS456" s="77"/>
      <c r="AT456" s="66"/>
      <c r="AU456" s="66"/>
      <c r="AV456" s="77" t="str">
        <f t="shared" si="76"/>
        <v/>
      </c>
      <c r="AW456" s="66"/>
      <c r="AX456" s="77" t="str">
        <f>IFERROR(IF(B456&lt;&gt;"", IF(AND(INDEX(Paste_Here!AC$2:AC$610, MATCH(B456, Paste_Here!A$2:A$610, 0))&lt;&gt;"", ISNUMBER(VALUE(INDEX(Paste_Here!AC$2:AC$610, MATCH(B456, Paste_Here!A$2:A$610, 0))))), INDEX(Paste_Here!AC$2:AC$610, MATCH(B456, Paste_Here!A$2:A$610, 0)), ""), ""), "")</f>
        <v/>
      </c>
      <c r="AY456" s="66"/>
      <c r="AZ456" s="77" t="str">
        <f>IFERROR(IF(B456&lt;&gt;"", IF(AND(INDEX(Paste_Here!AD$2:AD$610, MATCH(B456, Paste_Here!A$2:A$610, 0))&lt;&gt;"", ISNUMBER(VALUE(INDEX(Paste_Here!AD$2:AD$610, MATCH(B456, Paste_Here!A$2:A$610, 0))))), TEXT(ROUND(VALUE(INDEX(Paste_Here!AD$2:AD$610, MATCH(B456, Paste_Here!A$2:A$610, 0))), 2), "0.00"), ""), ""), "")</f>
        <v/>
      </c>
      <c r="BA456" s="66"/>
      <c r="BB456" s="77" t="str">
        <f>IFERROR(IF(B456&lt;&gt;"", IF(LOWER(INDEX(Paste_Here!AE$2:AE$610, MATCH(B456, Paste_Here!A$2:A$610, 0)))="approaching expectations", "Approaching", IF(LOWER(INDEX(Paste_Here!AE$2:AE$610, MATCH(B456, Paste_Here!A$2:A$610, 0)))="met expectations", "Met", IF(LOWER(INDEX(Paste_Here!AE$2:AE$610, MATCH(B456, Paste_Here!A$2:A$610, 0)))="exceeded expectations", "Exceeded", IF(LOWER(INDEX(Paste_Here!AE$2:AE$610, MATCH(B456, Paste_Here!A$2:A$610, 0)))="below expectations", "Below", "")))), ""), "")</f>
        <v/>
      </c>
      <c r="BC456" s="66"/>
      <c r="BD456" s="77" t="str">
        <f>IFERROR(IF(B456&lt;&gt;"", IF(AND(INDEX(Paste_Here!T$2:T$610, MATCH(B456, Paste_Here!A$2:A$610, 0))&lt;&gt;"", ISNUMBER(VALUE(INDEX(Paste_Here!T$2:T$610, MATCH(B456, Paste_Here!A$2:A$610, 0))))), INDEX(Paste_Here!T$2:T$610, MATCH(B456, Paste_Here!A$2:A$610, 0)), ""), ""), "")</f>
        <v/>
      </c>
      <c r="BE456" s="66"/>
      <c r="BF456" s="77"/>
      <c r="BG456" s="66"/>
      <c r="BH456" s="77"/>
      <c r="BI456" s="66"/>
      <c r="BJ456" s="77"/>
      <c r="BK456" s="66"/>
      <c r="BL456" s="77" t="str">
        <f>IFERROR(IF(B456&lt;&gt;"", IF(AND(INDEX(Paste_Here!N$2:N$610, MATCH(B456, Paste_Here!A$2:A$610, 0))&lt;&gt;"", ISNUMBER(VALUE(INDEX(Paste_Here!N$2:N$610, MATCH(B456, Paste_Here!A$2:A$610, 0))))), INDEX(Paste_Here!N$2:N$610, MATCH(B456, Paste_Here!A$2:A$610, 0)), ""), ""), "")</f>
        <v/>
      </c>
      <c r="BM456" s="66"/>
      <c r="BN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BO456" s="66"/>
      <c r="BP456" s="77" t="str" cm="1">
        <f t="array" aca="1" ref="BP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BQ456" s="66"/>
      <c r="BR456" s="66"/>
      <c r="BS456" s="77"/>
      <c r="BT456" s="66"/>
      <c r="BU456" s="77"/>
      <c r="BV456" s="66"/>
      <c r="BW456" s="77"/>
      <c r="BX456" s="66"/>
      <c r="BY456" s="77"/>
      <c r="BZ456" s="66"/>
      <c r="CA456" s="77"/>
      <c r="CB456" s="66"/>
      <c r="CC456" s="77"/>
      <c r="CD456" s="66"/>
      <c r="CE456" s="77"/>
      <c r="CF456" s="66"/>
      <c r="CG456" s="77"/>
      <c r="CH456" s="66"/>
      <c r="CI456" s="77"/>
      <c r="CJ456" s="66"/>
      <c r="CK456" s="77"/>
      <c r="CL456" s="66"/>
      <c r="CM456" s="77"/>
      <c r="CN456" s="66"/>
      <c r="CO456" s="66"/>
      <c r="CP456" s="77" t="str">
        <f t="shared" si="77"/>
        <v/>
      </c>
      <c r="CQ456" s="66"/>
      <c r="CR456" s="77" t="str">
        <f>IFERROR(IF(B456&lt;&gt;"", IF(AND(INDEX(Paste_Here!Y$2:Y$610, MATCH(B456, Paste_Here!A$2:A$610, 0))&lt;&gt;"", ISNUMBER(VALUE(INDEX(Paste_Here!Y$2:Y$610, MATCH(B456, Paste_Here!A$2:A$610, 0))))), INDEX(Paste_Here!Y$2:Y$610, MATCH(B456, Paste_Here!A$2:A$610, 0)), ""), ""), "")</f>
        <v/>
      </c>
      <c r="CS456" s="66"/>
      <c r="CT456" s="77" t="str">
        <f>IFERROR(IF(B456&lt;&gt;"", IF(AND(INDEX(Paste_Here!AA$2:AA$610, MATCH(B456, Paste_Here!A$2:A$610, 0))&lt;&gt;"", ISNUMBER(--INDEX(Paste_Here!AA$2:AA$610, MATCH(B456, Paste_Here!A$2:A$610, 0)))), TEXT(ROUND(--INDEX(Paste_Here!AA$2:AA$610, MATCH(B456, Paste_Here!A$2:A$610, 0)), 2), "0.00"), ""), ""), "")</f>
        <v/>
      </c>
      <c r="CU456" s="66"/>
      <c r="CV456" s="77" t="str">
        <f>IFERROR(IF(B456&lt;&gt;"", IF(LOWER(INDEX(Paste_Here!Z$2:Z$610, MATCH(B456, Paste_Here!A$2:A$610, 0)))="approaching expectations", "Approaching", IF(LOWER(INDEX(Paste_Here!Z$2:Z$610, MATCH(B456, Paste_Here!A$2:A$610, 0)))="met expectations", "Met", IF(LOWER(INDEX(Paste_Here!Z$2:Z$610, MATCH(B456, Paste_Here!A$2:A$610, 0)))="exceeded expectations", "Exceeded", IF(LOWER(INDEX(Paste_Here!Z$2:Z$610, MATCH(B456, Paste_Here!A$2:A$610, 0)))="below expectations", "Below", "")))), ""), "")</f>
        <v/>
      </c>
      <c r="CW456" s="66"/>
      <c r="CX456" s="77"/>
      <c r="CY456" s="66"/>
      <c r="CZ456" s="77" t="str">
        <f>IFERROR(IF(B456&lt;&gt;"", IF(AND(INDEX(Paste_Here!AL$2:AL$610, MATCH(B456, Paste_Here!A$2:A$610, 0))&lt;&gt;"", ISNUMBER(VALUE(INDEX(Paste_Here!AL$2:AL$610, MATCH(B456, Paste_Here!A$2:A$610, 0))))), INDEX(Paste_Here!AL$2:AL$610, MATCH(B456, Paste_Here!A$2:A$610, 0)), ""), ""), "")</f>
        <v/>
      </c>
      <c r="DA456" s="66"/>
      <c r="DB456" s="77" t="str">
        <f>IFERROR(IF(B456&lt;&gt;"", IF(ISNUMBER(SEARCH("highrisk", LOWER(INDEX(Paste_Here!AM$2:AM$610, MATCH(B456, Paste_Here!A$2:A$610, 0))))), "High Risk", IF(ISNUMBER(SEARCH("lowrisk", LOWER(INDEX(Paste_Here!AM$2:AM$610, MATCH(B456, Paste_Here!A$2:A$610, 0))))), "Low Risk", IF(ISNUMBER(SEARCH("somerisk", LOWER(INDEX(Paste_Here!AM$2:AM$610, MATCH(B456, Paste_Here!A$2:A$610, 0))))), "Some Risk", ""))), ""), "")</f>
        <v/>
      </c>
      <c r="DC456" s="66"/>
      <c r="DD456" s="77" t="str">
        <f>IFERROR(IF(B456&lt;&gt;"", IF(AND(INDEX(Paste_Here!AN$2:AN$610, MATCH(B456, Paste_Here!A$2:A$610, 0))&lt;&gt;"", ISNUMBER(VALUE(INDEX(Paste_Here!AN$2:AN$610, MATCH(B456, Paste_Here!A$2:A$610, 0))))), INDEX(Paste_Here!AN$2:AN$610, MATCH(B456, Paste_Here!A$2:A$610, 0)), ""), ""), "")</f>
        <v/>
      </c>
      <c r="DE456" s="66"/>
      <c r="DF456" s="77" t="str">
        <f>IFERROR(IF(B456&lt;&gt;"", IF(AND(INDEX(Paste_Here!Q$2:Q$610, MATCH(B456, Paste_Here!A$2:A$610, 0))&lt;&gt;"", ISNUMBER(VALUE(INDEX(Paste_Here!Q$2:Q$610, MATCH(B456, Paste_Here!A$2:A$610, 0))))), INDEX(Paste_Here!Q$2:Q$610, MATCH(B456, Paste_Here!A$2:A$610, 0)), ""), ""), "")</f>
        <v/>
      </c>
      <c r="DG456" s="66"/>
      <c r="DH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DI456" s="66"/>
      <c r="DJ456" s="77" t="str" cm="1">
        <f t="array" aca="1" ref="DJ456" ca="1">IFERROR(VALUE(IF(ISNUMBER(SEARCH("EM", INDEX(Paste_Here!S$2:S$500, MATCH(B456, Paste_Here!A$2:A$500, 0)))), "-" &amp;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f>
        <v/>
      </c>
      <c r="DK456" s="66"/>
      <c r="DL456" s="66"/>
      <c r="DM456" s="77" t="str">
        <f t="shared" si="78"/>
        <v/>
      </c>
      <c r="DN456" s="66"/>
      <c r="DO456" s="77" t="str">
        <f>IFERROR(IF(B456&lt;&gt;"", IF(AND(INDEX(Paste_Here!AF$2:AF$610, MATCH(B456, Paste_Here!A$2:A$610, 0))&lt;&gt;"", ISNUMBER(VALUE(INDEX(Paste_Here!AF$2:AF$610, MATCH(B456, Paste_Here!A$2:A$610, 0))))), INDEX(Paste_Here!AF$2:AF$610, MATCH(B456, Paste_Here!A$2:A$610, 0)), ""), ""), "")</f>
        <v/>
      </c>
      <c r="DP456" s="66"/>
      <c r="DQ456" s="77" t="str">
        <f>IFERROR(IF(B456&lt;&gt;"", IF(AND(INDEX(Paste_Here!AG$2:AG$610, MATCH(B456, Paste_Here!A$2:A$610, 0))&lt;&gt;"", ISNUMBER(--INDEX(Paste_Here!AG$2:AG$610, MATCH(B456, Paste_Here!A$2:A$610, 0)))), TEXT(ROUND(--INDEX(Paste_Here!AG$2:AG$610, MATCH(B456, Paste_Here!A$2:A$610, 0)), 2), "0.00"), ""), ""), "")</f>
        <v/>
      </c>
      <c r="DR456" s="66"/>
      <c r="DS456" s="77" t="str">
        <f>IFERROR(IF(B456&lt;&gt;"", IF(LOWER(INDEX(Paste_Here!AH$2:AH$610, MATCH(B456, Paste_Here!A$2:A$610, 0)))="approaching expectations", "Approaching", IF(LOWER(INDEX(Paste_Here!AH$2:AH$610, MATCH(B456, Paste_Here!A$2:A$610, 0)))="met expectations", "Met", IF(LOWER(INDEX(Paste_Here!AH$2:AH$610, MATCH(B456, Paste_Here!A$2:A$610, 0)))="exceeded expectations", "Exceeded", IF(LOWER(INDEX(Paste_Here!AH$2:AH$610, MATCH(B456, Paste_Here!A$2:A$610, 0)))="below expectations", "Below", "")))), ""), "")</f>
        <v/>
      </c>
      <c r="DT456" s="66"/>
      <c r="DU456" s="77" t="str">
        <f>IFERROR(IF(B456&lt;&gt;"", IF(AND(INDEX(Paste_Here!U$2:U$610, MATCH(B456, Paste_Here!A$2:A$610, 0))&lt;&gt;"", ISNUMBER(VALUE(INDEX(Paste_Here!U$2:U$610, MATCH(B456, Paste_Here!A$2:A$610, 0))))), INDEX(Paste_Here!U$2:U$610, MATCH(B456, Paste_Here!A$2:A$610, 0)), ""), ""), "")</f>
        <v/>
      </c>
      <c r="DV456" s="66"/>
      <c r="DW456" s="77"/>
      <c r="DX456" s="66"/>
      <c r="DY456" s="77" t="str">
        <f>IFERROR(IF(B456&lt;&gt;"", IF(AND(INDEX(Paste_Here!AI$2:AI$610, MATCH(B456, Paste_Here!A$2:A$610, 0))&lt;&gt;"", ISNUMBER(VALUE(INDEX(Paste_Here!AI$2:AI$610, MATCH(B456, Paste_Here!A$2:A$610, 0))))), INDEX(Paste_Here!AI$2:AI$610, MATCH(B456, Paste_Here!A$2:A$610, 0)), ""), ""), "")</f>
        <v/>
      </c>
      <c r="DZ456" s="66"/>
      <c r="EA456" s="77" t="str">
        <f>IFERROR(IF(B456&lt;&gt;"", IF(AND(INDEX(Paste_Here!AJ$2:AJ$610, MATCH(B456, Paste_Here!A$2:A$610, 0))&lt;&gt;"", ISNUMBER(--INDEX(Paste_Here!AJ$2:AJ$610, MATCH(B456, Paste_Here!A$2:A$610, 0)))), TEXT(ROUND(--INDEX(Paste_Here!AJ$2:AJ$610, MATCH(B456, Paste_Here!A$2:A$610, 0)), 2), "0.00"), ""), ""), "")</f>
        <v/>
      </c>
      <c r="EB456" s="66"/>
      <c r="EC456" s="77" t="str">
        <f>IFERROR(IF(B456&lt;&gt;"", IF(LOWER(INDEX(Paste_Here!AK$2:AK$610, MATCH(B456, Paste_Here!A$2:A$610, 0)))="approaching expectations", "Approaching", IF(LOWER(INDEX(Paste_Here!AK$2:AK$610, MATCH(B456, Paste_Here!A$2:A$610, 0)))="met expectations", "Met", IF(LOWER(INDEX(Paste_Here!AK$2:AK$610, MATCH(B456, Paste_Here!A$2:A$610, 0)))="exceeded expectations", "Exceeded", IF(LOWER(INDEX(Paste_Here!AK$2:AK$610, MATCH(B456, Paste_Here!A$2:A$610, 0)))="below expectations", "Below", "")))), ""), "")</f>
        <v/>
      </c>
      <c r="ED456" s="66"/>
      <c r="EE456" s="77"/>
      <c r="EF456" s="66"/>
      <c r="EG456" s="77"/>
      <c r="EH456" s="66"/>
      <c r="EI456" s="66"/>
      <c r="EJ456" s="77" t="str">
        <f t="shared" si="79"/>
        <v/>
      </c>
      <c r="EK456" s="66"/>
      <c r="EL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EM456" s="66"/>
      <c r="EN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EO456" s="66"/>
      <c r="EP456" s="77"/>
      <c r="EQ456" s="66"/>
      <c r="ER456" s="77" t="str">
        <f>IFERROR(IF(B456&lt;&gt;"", IF(AND(INDEX(Paste_Here!AT$2:AT$610, MATCH(B456, Paste_Here!A$2:A$610, 0))&lt;&gt;"", ISNUMBER(VALUE(INDEX(Paste_Here!AT$2:AT$610, MATCH(B456, Paste_Here!A$2:A$610, 0))))), INDEX(Paste_Here!AT$2:AT$610, MATCH(B456, Paste_Here!A$2:A$610, 0)), ""), ""), "")</f>
        <v/>
      </c>
      <c r="ES456" s="66"/>
      <c r="ET456" s="77" t="str">
        <f>IFERROR(IF(B456&lt;&gt;"", IF(AND(INDEX(Paste_Here!AV$2:AV$610, MATCH(B456, Paste_Here!A$2:A$610, 0))&lt;&gt;"", ISNUMBER(VALUE(INDEX(Paste_Here!AV$2:AV$610, MATCH(B456, Paste_Here!A$2:A$610, 0))))), INDEX(Paste_Here!AV$2:AV$610, MATCH(B456, Paste_Here!A$2:A$610, 0)), ""), ""), "")</f>
        <v/>
      </c>
      <c r="EU456" s="66"/>
      <c r="EV456" s="77"/>
      <c r="EW456" s="66"/>
      <c r="EX456" s="77" t="str">
        <f>IFERROR(IF(B456&lt;&gt;"", IF(AND(INDEX(Paste_Here!AU$2:AU$610, MATCH(B456, Paste_Here!A$2:A$610, 0))&lt;&gt;"", ISNUMBER(VALUE(INDEX(Paste_Here!AU$2:AU$610, MATCH(B456, Paste_Here!A$2:A$610, 0))))), INDEX(Paste_Here!AU$2:AU$610, MATCH(B456, Paste_Here!A$2:A$610, 0)), ""), ""), "")</f>
        <v/>
      </c>
      <c r="EY456" s="66"/>
      <c r="EZ456" s="77" t="str">
        <f>IFERROR(IF(B456&lt;&gt;"", IF(AND(INDEX(Paste_Here!AW$2:AW$610, MATCH(B456, Paste_Here!A$2:A$610, 0))&lt;&gt;"", ISNUMBER(VALUE(INDEX(Paste_Here!AW$2:AW$610, MATCH(B456, Paste_Here!A$2:A$610, 0))))), INDEX(Paste_Here!AW$2:AW$610, MATCH(B456, Paste_Here!A$2:A$610, 0)), ""), ""), "")</f>
        <v/>
      </c>
      <c r="FA456" s="66"/>
      <c r="FB456" s="77"/>
      <c r="FC456" s="66"/>
      <c r="FD456" s="77"/>
      <c r="FE456" s="66"/>
      <c r="FF456" s="66"/>
      <c r="FG456" s="77" t="str">
        <f t="shared" si="80"/>
        <v/>
      </c>
      <c r="FH456" s="66"/>
      <c r="FI456" s="77" t="str">
        <f>IFERROR(IF(B456&lt;&gt;"", IF(ISNUMBER(SEARCH("s", LOWER(INDEX(Paste_Here!M$2:M$610, MATCH(B456, Paste_Here!A$2:A$610, 0))))), "Yes", IF(INDEX(Paste_Here!M$2:M$610, MATCH(B456, Paste_Here!A$2:A$610, 0))&lt;&gt;"", "No", "")), ""), "")</f>
        <v/>
      </c>
      <c r="FJ456" s="66"/>
      <c r="FK456" s="77" t="str">
        <f>IFERROR(IF(B456&lt;&gt;"", IF(ISNUMBER(SEARCH("yes", LOWER(INDEX(Paste_Here!F$2:F$610, MATCH(B456, Paste_Here!A$2:A$610, 0))))), "Yes", IF(ISNUMBER(SEARCH("no", LOWER(INDEX(Paste_Here!F$2:F$610, MATCH(B456, Paste_Here!A$2:A$610, 0))))), "No", "")), ""), "")</f>
        <v/>
      </c>
      <c r="FL456" s="66"/>
      <c r="FM456" s="77" t="str">
        <f>IFERROR(IF(B456&lt;&gt;"", IF(ISNUMBER(SEARCH("english language learner", LOWER(INDEX(Paste_Here!C$2:C$610, MATCH(B456, Paste_Here!A$2:A$610, 0))))), "Yes", ""), ""), "")</f>
        <v/>
      </c>
      <c r="FN456" s="66"/>
      <c r="FO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FP456" s="66"/>
      <c r="FQ456" s="77" t="str">
        <f>IFERROR(IF(B456&lt;&gt;"", IF(ISNUMBER(SEARCH("yes", LOWER(INDEX(Paste_Here!L$2:L$610, MATCH(B456, Paste_Here!A$2:A$610, 0))))), "Yes", IF(ISNUMBER(SEARCH("no", LOWER(INDEX(Paste_Here!L$2:L$610, MATCH(B456, Paste_Here!A$2:A$610, 0))))), "No", "")), ""), "")</f>
        <v/>
      </c>
      <c r="FR456" s="66"/>
      <c r="FS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FT456" s="66"/>
      <c r="FU456" s="77"/>
      <c r="FV456" s="66"/>
      <c r="FW456" s="77" t="str">
        <f>IFERROR(IF(B456&lt;&gt;"", IF(AND(INDEX(Paste_Here!D$2:D$610, MATCH(B456, Paste_Here!A$2:A$610, 0))&lt;&gt;"", ISNUMBER(VALUE(INDEX(Paste_Here!D$2:D$610, MATCH(B456, Paste_Here!A$2:A$610, 0))))), INDEX(Paste_Here!D$2:D$610, MATCH(B456, Paste_Here!A$2:A$610, 0)), ""), ""), "")</f>
        <v/>
      </c>
      <c r="FX456" s="66"/>
      <c r="FY456" s="77" t="str">
        <f>IFERROR(IF(B456&lt;&gt;"", IF(AND(INDEX(Paste_Here!G$2:G$610, MATCH(B456, Paste_Here!A$2:A$610, 0))&lt;&gt;"", ISNUMBER(VALUE(INDEX(Paste_Here!G$2:G$610, MATCH(B456, Paste_Here!A$2:A$610, 0))))), INDEX(Paste_Here!G$2:G$610, MATCH(B456, Paste_Here!A$2:A$610, 0)), ""), ""), "")</f>
        <v/>
      </c>
      <c r="FZ456" s="66"/>
      <c r="GA456" s="95"/>
      <c r="GB456" s="66"/>
      <c r="JS456" s="1" t="str" cm="1">
        <f t="array" ref="JS456">IFERROR(INDEX(Paste_Here!$B$2:$B$610, MATCH(0, COUNTIF(JS$4:JS455, Paste_Here!$B$2:$B$610) + IF(Paste_Here!$B$2:$B$610="", 1, 0), 0)), "")</f>
        <v/>
      </c>
      <c r="JT456" s="1" t="str">
        <f>IF(JS456&lt;&gt;"", INDEX(Paste_Here!$A$2:$A$610, MATCH(JS456, Paste_Here!$B$2:$B$610, 0)), "")</f>
        <v/>
      </c>
      <c r="JU456" s="1" t="str">
        <f t="shared" si="81"/>
        <v/>
      </c>
      <c r="JV456" s="1" t="str" cm="1">
        <f t="array" ref="JV456">IFERROR(INDEX($JU$5:$JU$610, MATCH(SMALL(IF($JU$5:$JU$610&lt;&gt;"", COUNTIF($JU$5:$JU$610, "&lt;"&amp;$JU$5:$JU$610)+1), ROW()-ROW($JV$5)+1), COUNTIF($JU$5:$JU$610, "&lt;"&amp;$JU$5:$JU$610)+1, 0)), "")</f>
        <v/>
      </c>
    </row>
    <row r="457" spans="1:282">
      <c r="A457" s="66"/>
      <c r="B457" s="77" t="str">
        <f t="shared" si="72"/>
        <v/>
      </c>
      <c r="C457" s="66"/>
      <c r="D457" s="77" t="str">
        <f>IFERROR(IF(B457&lt;&gt;"", IF(COUNTIF(INDEX(Paste_Here!AS$2:AS$610, MATCH(B457, Paste_Here!A$2:A$610, 0), 0), "yes") &gt; 0, "Yes", IF(COUNTIF(INDEX(Paste_Here!AS$2:AS$610, MATCH(B457, Paste_Here!A$2:A$610, 0), 0), "no") &gt; 0, "No", "")), ""), "")</f>
        <v/>
      </c>
      <c r="E457" s="66"/>
      <c r="F457" s="77" t="str">
        <f t="shared" si="73"/>
        <v/>
      </c>
      <c r="G457" s="66"/>
      <c r="H457" s="77" t="str">
        <f>IFERROR(IF(B457&lt;&gt;"", IF(COUNTIF(INDEX(Paste_Here!AO$2:AR$610, MATCH(B457, Paste_Here!A$2:A$610, 0), 0), "yes") &gt; 0, "Yes", IF(COUNTIF(INDEX(Paste_Here!AO$2:AR$610, MATCH(B457, Paste_Here!A$2:A$610, 0), 0), "no") &gt; 0, "No", "")), ""), "")</f>
        <v/>
      </c>
      <c r="I457" s="66"/>
      <c r="J457" s="77" t="str">
        <f t="shared" si="74"/>
        <v/>
      </c>
      <c r="K457" s="66"/>
      <c r="L457" s="77" t="str">
        <f>IFERROR(IF(B457&lt;&gt;"", IF(ISNUMBER(SEARCH("yes", LOWER(INDEX(Paste_Here!W$2:W$610, MATCH(B457, Paste_Here!A$2:A$610, 0))))), "Yes", IF(ISNUMBER(SEARCH("no", LOWER(INDEX(Paste_Here!W$2:W$610, MATCH(B457, Paste_Here!A$2:A$610, 0))))), "No", "")), ""), "")</f>
        <v/>
      </c>
      <c r="M457" s="66"/>
      <c r="N457" s="77"/>
      <c r="O457" s="66"/>
      <c r="P457" s="77" t="str">
        <f>IFERROR(IF(B457&lt;&gt;"", IF(ISNUMBER(SEARCH("yes", LOWER(INDEX(Paste_Here!V$2:V$610, MATCH(B457, Paste_Here!A$2:A$610, 0))))), "Yes", IF(ISNUMBER(SEARCH("no", LOWER(INDEX(Paste_Here!V$2:V$610, MATCH(B457, Paste_Here!A$2:A$610, 0))))), "No", "")), ""), "")</f>
        <v/>
      </c>
      <c r="Q457" s="66"/>
      <c r="R457" s="77"/>
      <c r="S457" s="66"/>
      <c r="T457" s="77"/>
      <c r="U457" s="66"/>
      <c r="V457" s="66"/>
      <c r="W457" s="77" t="str">
        <f t="shared" si="75"/>
        <v/>
      </c>
      <c r="X457" s="66"/>
      <c r="Y457" s="77" t="str">
        <f>IFERROR(IF(B457&lt;&gt;"", IF(ISNUMBER(SEARCH("Revealed-Potential (Primary Focus)", LOWER(INDEX(Paste_Here!X$2:X$610, MATCH(B457, Paste_Here!A$2:A$610, 0))))), "Rev-Potential: Prim", IF(ISNUMBER(SEARCH("Revealed-Potential (Secondary Focus)", LOWER(INDEX(Paste_Here!X$2:X$610, MATCH(B457, Paste_Here!A$2:A$610, 0))))), "Rev-Potential: Sec", IF(ISNUMBER(SEARCH("Monitoring", LOWER(INDEX(Paste_Here!X$2:X$610, MATCH(B457, Paste_Here!A$2:A$610, 0))))), "Monitoring", IF(ISNUMBER(SEARCH("At-Promise (Secondary Focus)", LOWER(INDEX(Paste_Here!X$2:X$610, MATCH(B457, Paste_Here!A$2:A$610, 0))))), "At-Promise: Sec", IF(ISNUMBER(SEARCH("At-Promise (Primary Focus)", LOWER(INDEX(Paste_Here!X$2:X$610, MATCH(B457, Paste_Here!A$2:A$610, 0))))), "At-Promise: Prim", ""))))), ""), "")</f>
        <v/>
      </c>
      <c r="Z457" s="66"/>
      <c r="AA457" s="77"/>
      <c r="AB457" s="66"/>
      <c r="AC457" s="77" t="str">
        <f>IFERROR(IF(B457&lt;&gt;"", IF(ISNUMBER(SEARCH("Revealed-Potential (Primary Focus)", LOWER(INDEX(Paste_Here!AB$2:AB$610, MATCH(B457, Paste_Here!A$2:A$610, 0))))), "Rev-Potential: Prim", IF(ISNUMBER(SEARCH("Revealed-Potential (Secondary Focus)", LOWER(INDEX(Paste_Here!AB$2:AB$610, MATCH(B457, Paste_Here!A$2:A$610, 0))))), "Rev-Potential: Sec", IF(ISNUMBER(SEARCH("Monitoring", LOWER(INDEX(Paste_Here!AB$2:AB$610, MATCH(B457, Paste_Here!A$2:A$610, 0))))), "Monitoring", IF(ISNUMBER(SEARCH("At-Promise (Secondary Focus)", LOWER(INDEX(Paste_Here!AB$2:AB$610, MATCH(B457, Paste_Here!A$2:A$610, 0))))), "At-Promise: Sec", IF(ISNUMBER(SEARCH("At-Promise (Primary Focus)", LOWER(INDEX(Paste_Here!AB$2:AB$610, MATCH(B457, Paste_Here!A$2:A$610, 0))))), "At-Promise: Prim", ""))))), ""), "")</f>
        <v/>
      </c>
      <c r="AD457" s="66"/>
      <c r="AE457" s="77"/>
      <c r="AF457" s="66"/>
      <c r="AG457" s="77"/>
      <c r="AH457" s="66"/>
      <c r="AI457" s="77"/>
      <c r="AJ457" s="66"/>
      <c r="AK457" s="77"/>
      <c r="AL457" s="66"/>
      <c r="AM457" s="77"/>
      <c r="AN457" s="66"/>
      <c r="AO457" s="77"/>
      <c r="AP457" s="66"/>
      <c r="AQ457" s="77"/>
      <c r="AR457" s="66"/>
      <c r="AS457" s="77"/>
      <c r="AT457" s="66"/>
      <c r="AU457" s="66"/>
      <c r="AV457" s="77" t="str">
        <f t="shared" si="76"/>
        <v/>
      </c>
      <c r="AW457" s="66"/>
      <c r="AX457" s="77" t="str">
        <f>IFERROR(IF(B457&lt;&gt;"", IF(AND(INDEX(Paste_Here!AC$2:AC$610, MATCH(B457, Paste_Here!A$2:A$610, 0))&lt;&gt;"", ISNUMBER(VALUE(INDEX(Paste_Here!AC$2:AC$610, MATCH(B457, Paste_Here!A$2:A$610, 0))))), INDEX(Paste_Here!AC$2:AC$610, MATCH(B457, Paste_Here!A$2:A$610, 0)), ""), ""), "")</f>
        <v/>
      </c>
      <c r="AY457" s="66"/>
      <c r="AZ457" s="77" t="str">
        <f>IFERROR(IF(B457&lt;&gt;"", IF(AND(INDEX(Paste_Here!AD$2:AD$610, MATCH(B457, Paste_Here!A$2:A$610, 0))&lt;&gt;"", ISNUMBER(VALUE(INDEX(Paste_Here!AD$2:AD$610, MATCH(B457, Paste_Here!A$2:A$610, 0))))), TEXT(ROUND(VALUE(INDEX(Paste_Here!AD$2:AD$610, MATCH(B457, Paste_Here!A$2:A$610, 0))), 2), "0.00"), ""), ""), "")</f>
        <v/>
      </c>
      <c r="BA457" s="66"/>
      <c r="BB457" s="77" t="str">
        <f>IFERROR(IF(B457&lt;&gt;"", IF(LOWER(INDEX(Paste_Here!AE$2:AE$610, MATCH(B457, Paste_Here!A$2:A$610, 0)))="approaching expectations", "Approaching", IF(LOWER(INDEX(Paste_Here!AE$2:AE$610, MATCH(B457, Paste_Here!A$2:A$610, 0)))="met expectations", "Met", IF(LOWER(INDEX(Paste_Here!AE$2:AE$610, MATCH(B457, Paste_Here!A$2:A$610, 0)))="exceeded expectations", "Exceeded", IF(LOWER(INDEX(Paste_Here!AE$2:AE$610, MATCH(B457, Paste_Here!A$2:A$610, 0)))="below expectations", "Below", "")))), ""), "")</f>
        <v/>
      </c>
      <c r="BC457" s="66"/>
      <c r="BD457" s="77" t="str">
        <f>IFERROR(IF(B457&lt;&gt;"", IF(AND(INDEX(Paste_Here!T$2:T$610, MATCH(B457, Paste_Here!A$2:A$610, 0))&lt;&gt;"", ISNUMBER(VALUE(INDEX(Paste_Here!T$2:T$610, MATCH(B457, Paste_Here!A$2:A$610, 0))))), INDEX(Paste_Here!T$2:T$610, MATCH(B457, Paste_Here!A$2:A$610, 0)), ""), ""), "")</f>
        <v/>
      </c>
      <c r="BE457" s="66"/>
      <c r="BF457" s="77"/>
      <c r="BG457" s="66"/>
      <c r="BH457" s="77"/>
      <c r="BI457" s="66"/>
      <c r="BJ457" s="77"/>
      <c r="BK457" s="66"/>
      <c r="BL457" s="77" t="str">
        <f>IFERROR(IF(B457&lt;&gt;"", IF(AND(INDEX(Paste_Here!N$2:N$610, MATCH(B457, Paste_Here!A$2:A$610, 0))&lt;&gt;"", ISNUMBER(VALUE(INDEX(Paste_Here!N$2:N$610, MATCH(B457, Paste_Here!A$2:A$610, 0))))), INDEX(Paste_Here!N$2:N$610, MATCH(B457, Paste_Here!A$2:A$610, 0)), ""), ""), "")</f>
        <v/>
      </c>
      <c r="BM457" s="66"/>
      <c r="BN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BO457" s="66"/>
      <c r="BP457" s="77" t="str" cm="1">
        <f t="array" aca="1" ref="BP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BQ457" s="66"/>
      <c r="BR457" s="66"/>
      <c r="BS457" s="77"/>
      <c r="BT457" s="66"/>
      <c r="BU457" s="77"/>
      <c r="BV457" s="66"/>
      <c r="BW457" s="77"/>
      <c r="BX457" s="66"/>
      <c r="BY457" s="77"/>
      <c r="BZ457" s="66"/>
      <c r="CA457" s="77"/>
      <c r="CB457" s="66"/>
      <c r="CC457" s="77"/>
      <c r="CD457" s="66"/>
      <c r="CE457" s="77"/>
      <c r="CF457" s="66"/>
      <c r="CG457" s="77"/>
      <c r="CH457" s="66"/>
      <c r="CI457" s="77"/>
      <c r="CJ457" s="66"/>
      <c r="CK457" s="77"/>
      <c r="CL457" s="66"/>
      <c r="CM457" s="77"/>
      <c r="CN457" s="66"/>
      <c r="CO457" s="66"/>
      <c r="CP457" s="77" t="str">
        <f t="shared" si="77"/>
        <v/>
      </c>
      <c r="CQ457" s="66"/>
      <c r="CR457" s="77" t="str">
        <f>IFERROR(IF(B457&lt;&gt;"", IF(AND(INDEX(Paste_Here!Y$2:Y$610, MATCH(B457, Paste_Here!A$2:A$610, 0))&lt;&gt;"", ISNUMBER(VALUE(INDEX(Paste_Here!Y$2:Y$610, MATCH(B457, Paste_Here!A$2:A$610, 0))))), INDEX(Paste_Here!Y$2:Y$610, MATCH(B457, Paste_Here!A$2:A$610, 0)), ""), ""), "")</f>
        <v/>
      </c>
      <c r="CS457" s="66"/>
      <c r="CT457" s="77" t="str">
        <f>IFERROR(IF(B457&lt;&gt;"", IF(AND(INDEX(Paste_Here!AA$2:AA$610, MATCH(B457, Paste_Here!A$2:A$610, 0))&lt;&gt;"", ISNUMBER(--INDEX(Paste_Here!AA$2:AA$610, MATCH(B457, Paste_Here!A$2:A$610, 0)))), TEXT(ROUND(--INDEX(Paste_Here!AA$2:AA$610, MATCH(B457, Paste_Here!A$2:A$610, 0)), 2), "0.00"), ""), ""), "")</f>
        <v/>
      </c>
      <c r="CU457" s="66"/>
      <c r="CV457" s="77" t="str">
        <f>IFERROR(IF(B457&lt;&gt;"", IF(LOWER(INDEX(Paste_Here!Z$2:Z$610, MATCH(B457, Paste_Here!A$2:A$610, 0)))="approaching expectations", "Approaching", IF(LOWER(INDEX(Paste_Here!Z$2:Z$610, MATCH(B457, Paste_Here!A$2:A$610, 0)))="met expectations", "Met", IF(LOWER(INDEX(Paste_Here!Z$2:Z$610, MATCH(B457, Paste_Here!A$2:A$610, 0)))="exceeded expectations", "Exceeded", IF(LOWER(INDEX(Paste_Here!Z$2:Z$610, MATCH(B457, Paste_Here!A$2:A$610, 0)))="below expectations", "Below", "")))), ""), "")</f>
        <v/>
      </c>
      <c r="CW457" s="66"/>
      <c r="CX457" s="77"/>
      <c r="CY457" s="66"/>
      <c r="CZ457" s="77" t="str">
        <f>IFERROR(IF(B457&lt;&gt;"", IF(AND(INDEX(Paste_Here!AL$2:AL$610, MATCH(B457, Paste_Here!A$2:A$610, 0))&lt;&gt;"", ISNUMBER(VALUE(INDEX(Paste_Here!AL$2:AL$610, MATCH(B457, Paste_Here!A$2:A$610, 0))))), INDEX(Paste_Here!AL$2:AL$610, MATCH(B457, Paste_Here!A$2:A$610, 0)), ""), ""), "")</f>
        <v/>
      </c>
      <c r="DA457" s="66"/>
      <c r="DB457" s="77" t="str">
        <f>IFERROR(IF(B457&lt;&gt;"", IF(ISNUMBER(SEARCH("highrisk", LOWER(INDEX(Paste_Here!AM$2:AM$610, MATCH(B457, Paste_Here!A$2:A$610, 0))))), "High Risk", IF(ISNUMBER(SEARCH("lowrisk", LOWER(INDEX(Paste_Here!AM$2:AM$610, MATCH(B457, Paste_Here!A$2:A$610, 0))))), "Low Risk", IF(ISNUMBER(SEARCH("somerisk", LOWER(INDEX(Paste_Here!AM$2:AM$610, MATCH(B457, Paste_Here!A$2:A$610, 0))))), "Some Risk", ""))), ""), "")</f>
        <v/>
      </c>
      <c r="DC457" s="66"/>
      <c r="DD457" s="77" t="str">
        <f>IFERROR(IF(B457&lt;&gt;"", IF(AND(INDEX(Paste_Here!AN$2:AN$610, MATCH(B457, Paste_Here!A$2:A$610, 0))&lt;&gt;"", ISNUMBER(VALUE(INDEX(Paste_Here!AN$2:AN$610, MATCH(B457, Paste_Here!A$2:A$610, 0))))), INDEX(Paste_Here!AN$2:AN$610, MATCH(B457, Paste_Here!A$2:A$610, 0)), ""), ""), "")</f>
        <v/>
      </c>
      <c r="DE457" s="66"/>
      <c r="DF457" s="77" t="str">
        <f>IFERROR(IF(B457&lt;&gt;"", IF(AND(INDEX(Paste_Here!Q$2:Q$610, MATCH(B457, Paste_Here!A$2:A$610, 0))&lt;&gt;"", ISNUMBER(VALUE(INDEX(Paste_Here!Q$2:Q$610, MATCH(B457, Paste_Here!A$2:A$610, 0))))), INDEX(Paste_Here!Q$2:Q$610, MATCH(B457, Paste_Here!A$2:A$610, 0)), ""), ""), "")</f>
        <v/>
      </c>
      <c r="DG457" s="66"/>
      <c r="DH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DI457" s="66"/>
      <c r="DJ457" s="77" t="str" cm="1">
        <f t="array" aca="1" ref="DJ457" ca="1">IFERROR(VALUE(IF(ISNUMBER(SEARCH("EM", INDEX(Paste_Here!S$2:S$500, MATCH(B457, Paste_Here!A$2:A$500, 0)))), "-" &amp;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f>
        <v/>
      </c>
      <c r="DK457" s="66"/>
      <c r="DL457" s="66"/>
      <c r="DM457" s="77" t="str">
        <f t="shared" si="78"/>
        <v/>
      </c>
      <c r="DN457" s="66"/>
      <c r="DO457" s="77" t="str">
        <f>IFERROR(IF(B457&lt;&gt;"", IF(AND(INDEX(Paste_Here!AF$2:AF$610, MATCH(B457, Paste_Here!A$2:A$610, 0))&lt;&gt;"", ISNUMBER(VALUE(INDEX(Paste_Here!AF$2:AF$610, MATCH(B457, Paste_Here!A$2:A$610, 0))))), INDEX(Paste_Here!AF$2:AF$610, MATCH(B457, Paste_Here!A$2:A$610, 0)), ""), ""), "")</f>
        <v/>
      </c>
      <c r="DP457" s="66"/>
      <c r="DQ457" s="77" t="str">
        <f>IFERROR(IF(B457&lt;&gt;"", IF(AND(INDEX(Paste_Here!AG$2:AG$610, MATCH(B457, Paste_Here!A$2:A$610, 0))&lt;&gt;"", ISNUMBER(--INDEX(Paste_Here!AG$2:AG$610, MATCH(B457, Paste_Here!A$2:A$610, 0)))), TEXT(ROUND(--INDEX(Paste_Here!AG$2:AG$610, MATCH(B457, Paste_Here!A$2:A$610, 0)), 2), "0.00"), ""), ""), "")</f>
        <v/>
      </c>
      <c r="DR457" s="66"/>
      <c r="DS457" s="77" t="str">
        <f>IFERROR(IF(B457&lt;&gt;"", IF(LOWER(INDEX(Paste_Here!AH$2:AH$610, MATCH(B457, Paste_Here!A$2:A$610, 0)))="approaching expectations", "Approaching", IF(LOWER(INDEX(Paste_Here!AH$2:AH$610, MATCH(B457, Paste_Here!A$2:A$610, 0)))="met expectations", "Met", IF(LOWER(INDEX(Paste_Here!AH$2:AH$610, MATCH(B457, Paste_Here!A$2:A$610, 0)))="exceeded expectations", "Exceeded", IF(LOWER(INDEX(Paste_Here!AH$2:AH$610, MATCH(B457, Paste_Here!A$2:A$610, 0)))="below expectations", "Below", "")))), ""), "")</f>
        <v/>
      </c>
      <c r="DT457" s="66"/>
      <c r="DU457" s="77" t="str">
        <f>IFERROR(IF(B457&lt;&gt;"", IF(AND(INDEX(Paste_Here!U$2:U$610, MATCH(B457, Paste_Here!A$2:A$610, 0))&lt;&gt;"", ISNUMBER(VALUE(INDEX(Paste_Here!U$2:U$610, MATCH(B457, Paste_Here!A$2:A$610, 0))))), INDEX(Paste_Here!U$2:U$610, MATCH(B457, Paste_Here!A$2:A$610, 0)), ""), ""), "")</f>
        <v/>
      </c>
      <c r="DV457" s="66"/>
      <c r="DW457" s="77"/>
      <c r="DX457" s="66"/>
      <c r="DY457" s="77" t="str">
        <f>IFERROR(IF(B457&lt;&gt;"", IF(AND(INDEX(Paste_Here!AI$2:AI$610, MATCH(B457, Paste_Here!A$2:A$610, 0))&lt;&gt;"", ISNUMBER(VALUE(INDEX(Paste_Here!AI$2:AI$610, MATCH(B457, Paste_Here!A$2:A$610, 0))))), INDEX(Paste_Here!AI$2:AI$610, MATCH(B457, Paste_Here!A$2:A$610, 0)), ""), ""), "")</f>
        <v/>
      </c>
      <c r="DZ457" s="66"/>
      <c r="EA457" s="77" t="str">
        <f>IFERROR(IF(B457&lt;&gt;"", IF(AND(INDEX(Paste_Here!AJ$2:AJ$610, MATCH(B457, Paste_Here!A$2:A$610, 0))&lt;&gt;"", ISNUMBER(--INDEX(Paste_Here!AJ$2:AJ$610, MATCH(B457, Paste_Here!A$2:A$610, 0)))), TEXT(ROUND(--INDEX(Paste_Here!AJ$2:AJ$610, MATCH(B457, Paste_Here!A$2:A$610, 0)), 2), "0.00"), ""), ""), "")</f>
        <v/>
      </c>
      <c r="EB457" s="66"/>
      <c r="EC457" s="77" t="str">
        <f>IFERROR(IF(B457&lt;&gt;"", IF(LOWER(INDEX(Paste_Here!AK$2:AK$610, MATCH(B457, Paste_Here!A$2:A$610, 0)))="approaching expectations", "Approaching", IF(LOWER(INDEX(Paste_Here!AK$2:AK$610, MATCH(B457, Paste_Here!A$2:A$610, 0)))="met expectations", "Met", IF(LOWER(INDEX(Paste_Here!AK$2:AK$610, MATCH(B457, Paste_Here!A$2:A$610, 0)))="exceeded expectations", "Exceeded", IF(LOWER(INDEX(Paste_Here!AK$2:AK$610, MATCH(B457, Paste_Here!A$2:A$610, 0)))="below expectations", "Below", "")))), ""), "")</f>
        <v/>
      </c>
      <c r="ED457" s="66"/>
      <c r="EE457" s="77"/>
      <c r="EF457" s="66"/>
      <c r="EG457" s="77"/>
      <c r="EH457" s="66"/>
      <c r="EI457" s="66"/>
      <c r="EJ457" s="77" t="str">
        <f t="shared" si="79"/>
        <v/>
      </c>
      <c r="EK457" s="66"/>
      <c r="EL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EM457" s="66"/>
      <c r="EN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EO457" s="66"/>
      <c r="EP457" s="77"/>
      <c r="EQ457" s="66"/>
      <c r="ER457" s="77" t="str">
        <f>IFERROR(IF(B457&lt;&gt;"", IF(AND(INDEX(Paste_Here!AT$2:AT$610, MATCH(B457, Paste_Here!A$2:A$610, 0))&lt;&gt;"", ISNUMBER(VALUE(INDEX(Paste_Here!AT$2:AT$610, MATCH(B457, Paste_Here!A$2:A$610, 0))))), INDEX(Paste_Here!AT$2:AT$610, MATCH(B457, Paste_Here!A$2:A$610, 0)), ""), ""), "")</f>
        <v/>
      </c>
      <c r="ES457" s="66"/>
      <c r="ET457" s="77" t="str">
        <f>IFERROR(IF(B457&lt;&gt;"", IF(AND(INDEX(Paste_Here!AV$2:AV$610, MATCH(B457, Paste_Here!A$2:A$610, 0))&lt;&gt;"", ISNUMBER(VALUE(INDEX(Paste_Here!AV$2:AV$610, MATCH(B457, Paste_Here!A$2:A$610, 0))))), INDEX(Paste_Here!AV$2:AV$610, MATCH(B457, Paste_Here!A$2:A$610, 0)), ""), ""), "")</f>
        <v/>
      </c>
      <c r="EU457" s="66"/>
      <c r="EV457" s="77"/>
      <c r="EW457" s="66"/>
      <c r="EX457" s="77" t="str">
        <f>IFERROR(IF(B457&lt;&gt;"", IF(AND(INDEX(Paste_Here!AU$2:AU$610, MATCH(B457, Paste_Here!A$2:A$610, 0))&lt;&gt;"", ISNUMBER(VALUE(INDEX(Paste_Here!AU$2:AU$610, MATCH(B457, Paste_Here!A$2:A$610, 0))))), INDEX(Paste_Here!AU$2:AU$610, MATCH(B457, Paste_Here!A$2:A$610, 0)), ""), ""), "")</f>
        <v/>
      </c>
      <c r="EY457" s="66"/>
      <c r="EZ457" s="77" t="str">
        <f>IFERROR(IF(B457&lt;&gt;"", IF(AND(INDEX(Paste_Here!AW$2:AW$610, MATCH(B457, Paste_Here!A$2:A$610, 0))&lt;&gt;"", ISNUMBER(VALUE(INDEX(Paste_Here!AW$2:AW$610, MATCH(B457, Paste_Here!A$2:A$610, 0))))), INDEX(Paste_Here!AW$2:AW$610, MATCH(B457, Paste_Here!A$2:A$610, 0)), ""), ""), "")</f>
        <v/>
      </c>
      <c r="FA457" s="66"/>
      <c r="FB457" s="77"/>
      <c r="FC457" s="66"/>
      <c r="FD457" s="77"/>
      <c r="FE457" s="66"/>
      <c r="FF457" s="66"/>
      <c r="FG457" s="77" t="str">
        <f t="shared" si="80"/>
        <v/>
      </c>
      <c r="FH457" s="66"/>
      <c r="FI457" s="77" t="str">
        <f>IFERROR(IF(B457&lt;&gt;"", IF(ISNUMBER(SEARCH("s", LOWER(INDEX(Paste_Here!M$2:M$610, MATCH(B457, Paste_Here!A$2:A$610, 0))))), "Yes", IF(INDEX(Paste_Here!M$2:M$610, MATCH(B457, Paste_Here!A$2:A$610, 0))&lt;&gt;"", "No", "")), ""), "")</f>
        <v/>
      </c>
      <c r="FJ457" s="66"/>
      <c r="FK457" s="77" t="str">
        <f>IFERROR(IF(B457&lt;&gt;"", IF(ISNUMBER(SEARCH("yes", LOWER(INDEX(Paste_Here!F$2:F$610, MATCH(B457, Paste_Here!A$2:A$610, 0))))), "Yes", IF(ISNUMBER(SEARCH("no", LOWER(INDEX(Paste_Here!F$2:F$610, MATCH(B457, Paste_Here!A$2:A$610, 0))))), "No", "")), ""), "")</f>
        <v/>
      </c>
      <c r="FL457" s="66"/>
      <c r="FM457" s="77" t="str">
        <f>IFERROR(IF(B457&lt;&gt;"", IF(ISNUMBER(SEARCH("english language learner", LOWER(INDEX(Paste_Here!C$2:C$610, MATCH(B457, Paste_Here!A$2:A$610, 0))))), "Yes", ""), ""), "")</f>
        <v/>
      </c>
      <c r="FN457" s="66"/>
      <c r="FO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FP457" s="66"/>
      <c r="FQ457" s="77" t="str">
        <f>IFERROR(IF(B457&lt;&gt;"", IF(ISNUMBER(SEARCH("yes", LOWER(INDEX(Paste_Here!L$2:L$610, MATCH(B457, Paste_Here!A$2:A$610, 0))))), "Yes", IF(ISNUMBER(SEARCH("no", LOWER(INDEX(Paste_Here!L$2:L$610, MATCH(B457, Paste_Here!A$2:A$610, 0))))), "No", "")), ""), "")</f>
        <v/>
      </c>
      <c r="FR457" s="66"/>
      <c r="FS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FT457" s="66"/>
      <c r="FU457" s="77"/>
      <c r="FV457" s="66"/>
      <c r="FW457" s="77" t="str">
        <f>IFERROR(IF(B457&lt;&gt;"", IF(AND(INDEX(Paste_Here!D$2:D$610, MATCH(B457, Paste_Here!A$2:A$610, 0))&lt;&gt;"", ISNUMBER(VALUE(INDEX(Paste_Here!D$2:D$610, MATCH(B457, Paste_Here!A$2:A$610, 0))))), INDEX(Paste_Here!D$2:D$610, MATCH(B457, Paste_Here!A$2:A$610, 0)), ""), ""), "")</f>
        <v/>
      </c>
      <c r="FX457" s="66"/>
      <c r="FY457" s="77" t="str">
        <f>IFERROR(IF(B457&lt;&gt;"", IF(AND(INDEX(Paste_Here!G$2:G$610, MATCH(B457, Paste_Here!A$2:A$610, 0))&lt;&gt;"", ISNUMBER(VALUE(INDEX(Paste_Here!G$2:G$610, MATCH(B457, Paste_Here!A$2:A$610, 0))))), INDEX(Paste_Here!G$2:G$610, MATCH(B457, Paste_Here!A$2:A$610, 0)), ""), ""), "")</f>
        <v/>
      </c>
      <c r="FZ457" s="66"/>
      <c r="GA457" s="95"/>
      <c r="GB457" s="66"/>
      <c r="JS457" s="1" t="str" cm="1">
        <f t="array" ref="JS457">IFERROR(INDEX(Paste_Here!$B$2:$B$610, MATCH(0, COUNTIF(JS$4:JS456, Paste_Here!$B$2:$B$610) + IF(Paste_Here!$B$2:$B$610="", 1, 0), 0)), "")</f>
        <v/>
      </c>
      <c r="JT457" s="1" t="str">
        <f>IF(JS457&lt;&gt;"", INDEX(Paste_Here!$A$2:$A$610, MATCH(JS457, Paste_Here!$B$2:$B$610, 0)), "")</f>
        <v/>
      </c>
      <c r="JU457" s="1" t="str">
        <f t="shared" si="81"/>
        <v/>
      </c>
      <c r="JV457" s="1" t="str" cm="1">
        <f t="array" ref="JV457">IFERROR(INDEX($JU$5:$JU$610, MATCH(SMALL(IF($JU$5:$JU$610&lt;&gt;"", COUNTIF($JU$5:$JU$610, "&lt;"&amp;$JU$5:$JU$610)+1), ROW()-ROW($JV$5)+1), COUNTIF($JU$5:$JU$610, "&lt;"&amp;$JU$5:$JU$610)+1, 0)), "")</f>
        <v/>
      </c>
    </row>
    <row r="458" spans="1:282">
      <c r="A458" s="66"/>
      <c r="B458" s="77" t="str">
        <f t="shared" si="72"/>
        <v/>
      </c>
      <c r="C458" s="66"/>
      <c r="D458" s="77" t="str">
        <f>IFERROR(IF(B458&lt;&gt;"", IF(COUNTIF(INDEX(Paste_Here!AS$2:AS$610, MATCH(B458, Paste_Here!A$2:A$610, 0), 0), "yes") &gt; 0, "Yes", IF(COUNTIF(INDEX(Paste_Here!AS$2:AS$610, MATCH(B458, Paste_Here!A$2:A$610, 0), 0), "no") &gt; 0, "No", "")), ""), "")</f>
        <v/>
      </c>
      <c r="E458" s="66"/>
      <c r="F458" s="77" t="str">
        <f t="shared" si="73"/>
        <v/>
      </c>
      <c r="G458" s="66"/>
      <c r="H458" s="77" t="str">
        <f>IFERROR(IF(B458&lt;&gt;"", IF(COUNTIF(INDEX(Paste_Here!AO$2:AR$610, MATCH(B458, Paste_Here!A$2:A$610, 0), 0), "yes") &gt; 0, "Yes", IF(COUNTIF(INDEX(Paste_Here!AO$2:AR$610, MATCH(B458, Paste_Here!A$2:A$610, 0), 0), "no") &gt; 0, "No", "")), ""), "")</f>
        <v/>
      </c>
      <c r="I458" s="66"/>
      <c r="J458" s="77" t="str">
        <f t="shared" si="74"/>
        <v/>
      </c>
      <c r="K458" s="66"/>
      <c r="L458" s="77" t="str">
        <f>IFERROR(IF(B458&lt;&gt;"", IF(ISNUMBER(SEARCH("yes", LOWER(INDEX(Paste_Here!W$2:W$610, MATCH(B458, Paste_Here!A$2:A$610, 0))))), "Yes", IF(ISNUMBER(SEARCH("no", LOWER(INDEX(Paste_Here!W$2:W$610, MATCH(B458, Paste_Here!A$2:A$610, 0))))), "No", "")), ""), "")</f>
        <v/>
      </c>
      <c r="M458" s="66"/>
      <c r="N458" s="77"/>
      <c r="O458" s="66"/>
      <c r="P458" s="77" t="str">
        <f>IFERROR(IF(B458&lt;&gt;"", IF(ISNUMBER(SEARCH("yes", LOWER(INDEX(Paste_Here!V$2:V$610, MATCH(B458, Paste_Here!A$2:A$610, 0))))), "Yes", IF(ISNUMBER(SEARCH("no", LOWER(INDEX(Paste_Here!V$2:V$610, MATCH(B458, Paste_Here!A$2:A$610, 0))))), "No", "")), ""), "")</f>
        <v/>
      </c>
      <c r="Q458" s="66"/>
      <c r="R458" s="77"/>
      <c r="S458" s="66"/>
      <c r="T458" s="77"/>
      <c r="U458" s="66"/>
      <c r="V458" s="66"/>
      <c r="W458" s="77" t="str">
        <f t="shared" si="75"/>
        <v/>
      </c>
      <c r="X458" s="66"/>
      <c r="Y458" s="77" t="str">
        <f>IFERROR(IF(B458&lt;&gt;"", IF(ISNUMBER(SEARCH("Revealed-Potential (Primary Focus)", LOWER(INDEX(Paste_Here!X$2:X$610, MATCH(B458, Paste_Here!A$2:A$610, 0))))), "Rev-Potential: Prim", IF(ISNUMBER(SEARCH("Revealed-Potential (Secondary Focus)", LOWER(INDEX(Paste_Here!X$2:X$610, MATCH(B458, Paste_Here!A$2:A$610, 0))))), "Rev-Potential: Sec", IF(ISNUMBER(SEARCH("Monitoring", LOWER(INDEX(Paste_Here!X$2:X$610, MATCH(B458, Paste_Here!A$2:A$610, 0))))), "Monitoring", IF(ISNUMBER(SEARCH("At-Promise (Secondary Focus)", LOWER(INDEX(Paste_Here!X$2:X$610, MATCH(B458, Paste_Here!A$2:A$610, 0))))), "At-Promise: Sec", IF(ISNUMBER(SEARCH("At-Promise (Primary Focus)", LOWER(INDEX(Paste_Here!X$2:X$610, MATCH(B458, Paste_Here!A$2:A$610, 0))))), "At-Promise: Prim", ""))))), ""), "")</f>
        <v/>
      </c>
      <c r="Z458" s="66"/>
      <c r="AA458" s="77"/>
      <c r="AB458" s="66"/>
      <c r="AC458" s="77" t="str">
        <f>IFERROR(IF(B458&lt;&gt;"", IF(ISNUMBER(SEARCH("Revealed-Potential (Primary Focus)", LOWER(INDEX(Paste_Here!AB$2:AB$610, MATCH(B458, Paste_Here!A$2:A$610, 0))))), "Rev-Potential: Prim", IF(ISNUMBER(SEARCH("Revealed-Potential (Secondary Focus)", LOWER(INDEX(Paste_Here!AB$2:AB$610, MATCH(B458, Paste_Here!A$2:A$610, 0))))), "Rev-Potential: Sec", IF(ISNUMBER(SEARCH("Monitoring", LOWER(INDEX(Paste_Here!AB$2:AB$610, MATCH(B458, Paste_Here!A$2:A$610, 0))))), "Monitoring", IF(ISNUMBER(SEARCH("At-Promise (Secondary Focus)", LOWER(INDEX(Paste_Here!AB$2:AB$610, MATCH(B458, Paste_Here!A$2:A$610, 0))))), "At-Promise: Sec", IF(ISNUMBER(SEARCH("At-Promise (Primary Focus)", LOWER(INDEX(Paste_Here!AB$2:AB$610, MATCH(B458, Paste_Here!A$2:A$610, 0))))), "At-Promise: Prim", ""))))), ""), "")</f>
        <v/>
      </c>
      <c r="AD458" s="66"/>
      <c r="AE458" s="77"/>
      <c r="AF458" s="66"/>
      <c r="AG458" s="77"/>
      <c r="AH458" s="66"/>
      <c r="AI458" s="77"/>
      <c r="AJ458" s="66"/>
      <c r="AK458" s="77"/>
      <c r="AL458" s="66"/>
      <c r="AM458" s="77"/>
      <c r="AN458" s="66"/>
      <c r="AO458" s="77"/>
      <c r="AP458" s="66"/>
      <c r="AQ458" s="77"/>
      <c r="AR458" s="66"/>
      <c r="AS458" s="77"/>
      <c r="AT458" s="66"/>
      <c r="AU458" s="66"/>
      <c r="AV458" s="77" t="str">
        <f t="shared" si="76"/>
        <v/>
      </c>
      <c r="AW458" s="66"/>
      <c r="AX458" s="77" t="str">
        <f>IFERROR(IF(B458&lt;&gt;"", IF(AND(INDEX(Paste_Here!AC$2:AC$610, MATCH(B458, Paste_Here!A$2:A$610, 0))&lt;&gt;"", ISNUMBER(VALUE(INDEX(Paste_Here!AC$2:AC$610, MATCH(B458, Paste_Here!A$2:A$610, 0))))), INDEX(Paste_Here!AC$2:AC$610, MATCH(B458, Paste_Here!A$2:A$610, 0)), ""), ""), "")</f>
        <v/>
      </c>
      <c r="AY458" s="66"/>
      <c r="AZ458" s="77" t="str">
        <f>IFERROR(IF(B458&lt;&gt;"", IF(AND(INDEX(Paste_Here!AD$2:AD$610, MATCH(B458, Paste_Here!A$2:A$610, 0))&lt;&gt;"", ISNUMBER(VALUE(INDEX(Paste_Here!AD$2:AD$610, MATCH(B458, Paste_Here!A$2:A$610, 0))))), TEXT(ROUND(VALUE(INDEX(Paste_Here!AD$2:AD$610, MATCH(B458, Paste_Here!A$2:A$610, 0))), 2), "0.00"), ""), ""), "")</f>
        <v/>
      </c>
      <c r="BA458" s="66"/>
      <c r="BB458" s="77" t="str">
        <f>IFERROR(IF(B458&lt;&gt;"", IF(LOWER(INDEX(Paste_Here!AE$2:AE$610, MATCH(B458, Paste_Here!A$2:A$610, 0)))="approaching expectations", "Approaching", IF(LOWER(INDEX(Paste_Here!AE$2:AE$610, MATCH(B458, Paste_Here!A$2:A$610, 0)))="met expectations", "Met", IF(LOWER(INDEX(Paste_Here!AE$2:AE$610, MATCH(B458, Paste_Here!A$2:A$610, 0)))="exceeded expectations", "Exceeded", IF(LOWER(INDEX(Paste_Here!AE$2:AE$610, MATCH(B458, Paste_Here!A$2:A$610, 0)))="below expectations", "Below", "")))), ""), "")</f>
        <v/>
      </c>
      <c r="BC458" s="66"/>
      <c r="BD458" s="77" t="str">
        <f>IFERROR(IF(B458&lt;&gt;"", IF(AND(INDEX(Paste_Here!T$2:T$610, MATCH(B458, Paste_Here!A$2:A$610, 0))&lt;&gt;"", ISNUMBER(VALUE(INDEX(Paste_Here!T$2:T$610, MATCH(B458, Paste_Here!A$2:A$610, 0))))), INDEX(Paste_Here!T$2:T$610, MATCH(B458, Paste_Here!A$2:A$610, 0)), ""), ""), "")</f>
        <v/>
      </c>
      <c r="BE458" s="66"/>
      <c r="BF458" s="77"/>
      <c r="BG458" s="66"/>
      <c r="BH458" s="77"/>
      <c r="BI458" s="66"/>
      <c r="BJ458" s="77"/>
      <c r="BK458" s="66"/>
      <c r="BL458" s="77" t="str">
        <f>IFERROR(IF(B458&lt;&gt;"", IF(AND(INDEX(Paste_Here!N$2:N$610, MATCH(B458, Paste_Here!A$2:A$610, 0))&lt;&gt;"", ISNUMBER(VALUE(INDEX(Paste_Here!N$2:N$610, MATCH(B458, Paste_Here!A$2:A$610, 0))))), INDEX(Paste_Here!N$2:N$610, MATCH(B458, Paste_Here!A$2:A$610, 0)), ""), ""), "")</f>
        <v/>
      </c>
      <c r="BM458" s="66"/>
      <c r="BN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BO458" s="66"/>
      <c r="BP458" s="77" t="str" cm="1">
        <f t="array" aca="1" ref="BP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BQ458" s="66"/>
      <c r="BR458" s="66"/>
      <c r="BS458" s="77"/>
      <c r="BT458" s="66"/>
      <c r="BU458" s="77"/>
      <c r="BV458" s="66"/>
      <c r="BW458" s="77"/>
      <c r="BX458" s="66"/>
      <c r="BY458" s="77"/>
      <c r="BZ458" s="66"/>
      <c r="CA458" s="77"/>
      <c r="CB458" s="66"/>
      <c r="CC458" s="77"/>
      <c r="CD458" s="66"/>
      <c r="CE458" s="77"/>
      <c r="CF458" s="66"/>
      <c r="CG458" s="77"/>
      <c r="CH458" s="66"/>
      <c r="CI458" s="77"/>
      <c r="CJ458" s="66"/>
      <c r="CK458" s="77"/>
      <c r="CL458" s="66"/>
      <c r="CM458" s="77"/>
      <c r="CN458" s="66"/>
      <c r="CO458" s="66"/>
      <c r="CP458" s="77" t="str">
        <f t="shared" si="77"/>
        <v/>
      </c>
      <c r="CQ458" s="66"/>
      <c r="CR458" s="77" t="str">
        <f>IFERROR(IF(B458&lt;&gt;"", IF(AND(INDEX(Paste_Here!Y$2:Y$610, MATCH(B458, Paste_Here!A$2:A$610, 0))&lt;&gt;"", ISNUMBER(VALUE(INDEX(Paste_Here!Y$2:Y$610, MATCH(B458, Paste_Here!A$2:A$610, 0))))), INDEX(Paste_Here!Y$2:Y$610, MATCH(B458, Paste_Here!A$2:A$610, 0)), ""), ""), "")</f>
        <v/>
      </c>
      <c r="CS458" s="66"/>
      <c r="CT458" s="77" t="str">
        <f>IFERROR(IF(B458&lt;&gt;"", IF(AND(INDEX(Paste_Here!AA$2:AA$610, MATCH(B458, Paste_Here!A$2:A$610, 0))&lt;&gt;"", ISNUMBER(--INDEX(Paste_Here!AA$2:AA$610, MATCH(B458, Paste_Here!A$2:A$610, 0)))), TEXT(ROUND(--INDEX(Paste_Here!AA$2:AA$610, MATCH(B458, Paste_Here!A$2:A$610, 0)), 2), "0.00"), ""), ""), "")</f>
        <v/>
      </c>
      <c r="CU458" s="66"/>
      <c r="CV458" s="77" t="str">
        <f>IFERROR(IF(B458&lt;&gt;"", IF(LOWER(INDEX(Paste_Here!Z$2:Z$610, MATCH(B458, Paste_Here!A$2:A$610, 0)))="approaching expectations", "Approaching", IF(LOWER(INDEX(Paste_Here!Z$2:Z$610, MATCH(B458, Paste_Here!A$2:A$610, 0)))="met expectations", "Met", IF(LOWER(INDEX(Paste_Here!Z$2:Z$610, MATCH(B458, Paste_Here!A$2:A$610, 0)))="exceeded expectations", "Exceeded", IF(LOWER(INDEX(Paste_Here!Z$2:Z$610, MATCH(B458, Paste_Here!A$2:A$610, 0)))="below expectations", "Below", "")))), ""), "")</f>
        <v/>
      </c>
      <c r="CW458" s="66"/>
      <c r="CX458" s="77"/>
      <c r="CY458" s="66"/>
      <c r="CZ458" s="77" t="str">
        <f>IFERROR(IF(B458&lt;&gt;"", IF(AND(INDEX(Paste_Here!AL$2:AL$610, MATCH(B458, Paste_Here!A$2:A$610, 0))&lt;&gt;"", ISNUMBER(VALUE(INDEX(Paste_Here!AL$2:AL$610, MATCH(B458, Paste_Here!A$2:A$610, 0))))), INDEX(Paste_Here!AL$2:AL$610, MATCH(B458, Paste_Here!A$2:A$610, 0)), ""), ""), "")</f>
        <v/>
      </c>
      <c r="DA458" s="66"/>
      <c r="DB458" s="77" t="str">
        <f>IFERROR(IF(B458&lt;&gt;"", IF(ISNUMBER(SEARCH("highrisk", LOWER(INDEX(Paste_Here!AM$2:AM$610, MATCH(B458, Paste_Here!A$2:A$610, 0))))), "High Risk", IF(ISNUMBER(SEARCH("lowrisk", LOWER(INDEX(Paste_Here!AM$2:AM$610, MATCH(B458, Paste_Here!A$2:A$610, 0))))), "Low Risk", IF(ISNUMBER(SEARCH("somerisk", LOWER(INDEX(Paste_Here!AM$2:AM$610, MATCH(B458, Paste_Here!A$2:A$610, 0))))), "Some Risk", ""))), ""), "")</f>
        <v/>
      </c>
      <c r="DC458" s="66"/>
      <c r="DD458" s="77" t="str">
        <f>IFERROR(IF(B458&lt;&gt;"", IF(AND(INDEX(Paste_Here!AN$2:AN$610, MATCH(B458, Paste_Here!A$2:A$610, 0))&lt;&gt;"", ISNUMBER(VALUE(INDEX(Paste_Here!AN$2:AN$610, MATCH(B458, Paste_Here!A$2:A$610, 0))))), INDEX(Paste_Here!AN$2:AN$610, MATCH(B458, Paste_Here!A$2:A$610, 0)), ""), ""), "")</f>
        <v/>
      </c>
      <c r="DE458" s="66"/>
      <c r="DF458" s="77" t="str">
        <f>IFERROR(IF(B458&lt;&gt;"", IF(AND(INDEX(Paste_Here!Q$2:Q$610, MATCH(B458, Paste_Here!A$2:A$610, 0))&lt;&gt;"", ISNUMBER(VALUE(INDEX(Paste_Here!Q$2:Q$610, MATCH(B458, Paste_Here!A$2:A$610, 0))))), INDEX(Paste_Here!Q$2:Q$610, MATCH(B458, Paste_Here!A$2:A$610, 0)), ""), ""), "")</f>
        <v/>
      </c>
      <c r="DG458" s="66"/>
      <c r="DH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DI458" s="66"/>
      <c r="DJ458" s="77" t="str" cm="1">
        <f t="array" aca="1" ref="DJ458" ca="1">IFERROR(VALUE(IF(ISNUMBER(SEARCH("EM", INDEX(Paste_Here!S$2:S$500, MATCH(B458, Paste_Here!A$2:A$500, 0)))), "-" &amp;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f>
        <v/>
      </c>
      <c r="DK458" s="66"/>
      <c r="DL458" s="66"/>
      <c r="DM458" s="77" t="str">
        <f t="shared" si="78"/>
        <v/>
      </c>
      <c r="DN458" s="66"/>
      <c r="DO458" s="77" t="str">
        <f>IFERROR(IF(B458&lt;&gt;"", IF(AND(INDEX(Paste_Here!AF$2:AF$610, MATCH(B458, Paste_Here!A$2:A$610, 0))&lt;&gt;"", ISNUMBER(VALUE(INDEX(Paste_Here!AF$2:AF$610, MATCH(B458, Paste_Here!A$2:A$610, 0))))), INDEX(Paste_Here!AF$2:AF$610, MATCH(B458, Paste_Here!A$2:A$610, 0)), ""), ""), "")</f>
        <v/>
      </c>
      <c r="DP458" s="66"/>
      <c r="DQ458" s="77" t="str">
        <f>IFERROR(IF(B458&lt;&gt;"", IF(AND(INDEX(Paste_Here!AG$2:AG$610, MATCH(B458, Paste_Here!A$2:A$610, 0))&lt;&gt;"", ISNUMBER(--INDEX(Paste_Here!AG$2:AG$610, MATCH(B458, Paste_Here!A$2:A$610, 0)))), TEXT(ROUND(--INDEX(Paste_Here!AG$2:AG$610, MATCH(B458, Paste_Here!A$2:A$610, 0)), 2), "0.00"), ""), ""), "")</f>
        <v/>
      </c>
      <c r="DR458" s="66"/>
      <c r="DS458" s="77" t="str">
        <f>IFERROR(IF(B458&lt;&gt;"", IF(LOWER(INDEX(Paste_Here!AH$2:AH$610, MATCH(B458, Paste_Here!A$2:A$610, 0)))="approaching expectations", "Approaching", IF(LOWER(INDEX(Paste_Here!AH$2:AH$610, MATCH(B458, Paste_Here!A$2:A$610, 0)))="met expectations", "Met", IF(LOWER(INDEX(Paste_Here!AH$2:AH$610, MATCH(B458, Paste_Here!A$2:A$610, 0)))="exceeded expectations", "Exceeded", IF(LOWER(INDEX(Paste_Here!AH$2:AH$610, MATCH(B458, Paste_Here!A$2:A$610, 0)))="below expectations", "Below", "")))), ""), "")</f>
        <v/>
      </c>
      <c r="DT458" s="66"/>
      <c r="DU458" s="77" t="str">
        <f>IFERROR(IF(B458&lt;&gt;"", IF(AND(INDEX(Paste_Here!U$2:U$610, MATCH(B458, Paste_Here!A$2:A$610, 0))&lt;&gt;"", ISNUMBER(VALUE(INDEX(Paste_Here!U$2:U$610, MATCH(B458, Paste_Here!A$2:A$610, 0))))), INDEX(Paste_Here!U$2:U$610, MATCH(B458, Paste_Here!A$2:A$610, 0)), ""), ""), "")</f>
        <v/>
      </c>
      <c r="DV458" s="66"/>
      <c r="DW458" s="77"/>
      <c r="DX458" s="66"/>
      <c r="DY458" s="77" t="str">
        <f>IFERROR(IF(B458&lt;&gt;"", IF(AND(INDEX(Paste_Here!AI$2:AI$610, MATCH(B458, Paste_Here!A$2:A$610, 0))&lt;&gt;"", ISNUMBER(VALUE(INDEX(Paste_Here!AI$2:AI$610, MATCH(B458, Paste_Here!A$2:A$610, 0))))), INDEX(Paste_Here!AI$2:AI$610, MATCH(B458, Paste_Here!A$2:A$610, 0)), ""), ""), "")</f>
        <v/>
      </c>
      <c r="DZ458" s="66"/>
      <c r="EA458" s="77" t="str">
        <f>IFERROR(IF(B458&lt;&gt;"", IF(AND(INDEX(Paste_Here!AJ$2:AJ$610, MATCH(B458, Paste_Here!A$2:A$610, 0))&lt;&gt;"", ISNUMBER(--INDEX(Paste_Here!AJ$2:AJ$610, MATCH(B458, Paste_Here!A$2:A$610, 0)))), TEXT(ROUND(--INDEX(Paste_Here!AJ$2:AJ$610, MATCH(B458, Paste_Here!A$2:A$610, 0)), 2), "0.00"), ""), ""), "")</f>
        <v/>
      </c>
      <c r="EB458" s="66"/>
      <c r="EC458" s="77" t="str">
        <f>IFERROR(IF(B458&lt;&gt;"", IF(LOWER(INDEX(Paste_Here!AK$2:AK$610, MATCH(B458, Paste_Here!A$2:A$610, 0)))="approaching expectations", "Approaching", IF(LOWER(INDEX(Paste_Here!AK$2:AK$610, MATCH(B458, Paste_Here!A$2:A$610, 0)))="met expectations", "Met", IF(LOWER(INDEX(Paste_Here!AK$2:AK$610, MATCH(B458, Paste_Here!A$2:A$610, 0)))="exceeded expectations", "Exceeded", IF(LOWER(INDEX(Paste_Here!AK$2:AK$610, MATCH(B458, Paste_Here!A$2:A$610, 0)))="below expectations", "Below", "")))), ""), "")</f>
        <v/>
      </c>
      <c r="ED458" s="66"/>
      <c r="EE458" s="77"/>
      <c r="EF458" s="66"/>
      <c r="EG458" s="77"/>
      <c r="EH458" s="66"/>
      <c r="EI458" s="66"/>
      <c r="EJ458" s="77" t="str">
        <f t="shared" si="79"/>
        <v/>
      </c>
      <c r="EK458" s="66"/>
      <c r="EL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EM458" s="66"/>
      <c r="EN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EO458" s="66"/>
      <c r="EP458" s="77"/>
      <c r="EQ458" s="66"/>
      <c r="ER458" s="77" t="str">
        <f>IFERROR(IF(B458&lt;&gt;"", IF(AND(INDEX(Paste_Here!AT$2:AT$610, MATCH(B458, Paste_Here!A$2:A$610, 0))&lt;&gt;"", ISNUMBER(VALUE(INDEX(Paste_Here!AT$2:AT$610, MATCH(B458, Paste_Here!A$2:A$610, 0))))), INDEX(Paste_Here!AT$2:AT$610, MATCH(B458, Paste_Here!A$2:A$610, 0)), ""), ""), "")</f>
        <v/>
      </c>
      <c r="ES458" s="66"/>
      <c r="ET458" s="77" t="str">
        <f>IFERROR(IF(B458&lt;&gt;"", IF(AND(INDEX(Paste_Here!AV$2:AV$610, MATCH(B458, Paste_Here!A$2:A$610, 0))&lt;&gt;"", ISNUMBER(VALUE(INDEX(Paste_Here!AV$2:AV$610, MATCH(B458, Paste_Here!A$2:A$610, 0))))), INDEX(Paste_Here!AV$2:AV$610, MATCH(B458, Paste_Here!A$2:A$610, 0)), ""), ""), "")</f>
        <v/>
      </c>
      <c r="EU458" s="66"/>
      <c r="EV458" s="77"/>
      <c r="EW458" s="66"/>
      <c r="EX458" s="77" t="str">
        <f>IFERROR(IF(B458&lt;&gt;"", IF(AND(INDEX(Paste_Here!AU$2:AU$610, MATCH(B458, Paste_Here!A$2:A$610, 0))&lt;&gt;"", ISNUMBER(VALUE(INDEX(Paste_Here!AU$2:AU$610, MATCH(B458, Paste_Here!A$2:A$610, 0))))), INDEX(Paste_Here!AU$2:AU$610, MATCH(B458, Paste_Here!A$2:A$610, 0)), ""), ""), "")</f>
        <v/>
      </c>
      <c r="EY458" s="66"/>
      <c r="EZ458" s="77" t="str">
        <f>IFERROR(IF(B458&lt;&gt;"", IF(AND(INDEX(Paste_Here!AW$2:AW$610, MATCH(B458, Paste_Here!A$2:A$610, 0))&lt;&gt;"", ISNUMBER(VALUE(INDEX(Paste_Here!AW$2:AW$610, MATCH(B458, Paste_Here!A$2:A$610, 0))))), INDEX(Paste_Here!AW$2:AW$610, MATCH(B458, Paste_Here!A$2:A$610, 0)), ""), ""), "")</f>
        <v/>
      </c>
      <c r="FA458" s="66"/>
      <c r="FB458" s="77"/>
      <c r="FC458" s="66"/>
      <c r="FD458" s="77"/>
      <c r="FE458" s="66"/>
      <c r="FF458" s="66"/>
      <c r="FG458" s="77" t="str">
        <f t="shared" si="80"/>
        <v/>
      </c>
      <c r="FH458" s="66"/>
      <c r="FI458" s="77" t="str">
        <f>IFERROR(IF(B458&lt;&gt;"", IF(ISNUMBER(SEARCH("s", LOWER(INDEX(Paste_Here!M$2:M$610, MATCH(B458, Paste_Here!A$2:A$610, 0))))), "Yes", IF(INDEX(Paste_Here!M$2:M$610, MATCH(B458, Paste_Here!A$2:A$610, 0))&lt;&gt;"", "No", "")), ""), "")</f>
        <v/>
      </c>
      <c r="FJ458" s="66"/>
      <c r="FK458" s="77" t="str">
        <f>IFERROR(IF(B458&lt;&gt;"", IF(ISNUMBER(SEARCH("yes", LOWER(INDEX(Paste_Here!F$2:F$610, MATCH(B458, Paste_Here!A$2:A$610, 0))))), "Yes", IF(ISNUMBER(SEARCH("no", LOWER(INDEX(Paste_Here!F$2:F$610, MATCH(B458, Paste_Here!A$2:A$610, 0))))), "No", "")), ""), "")</f>
        <v/>
      </c>
      <c r="FL458" s="66"/>
      <c r="FM458" s="77" t="str">
        <f>IFERROR(IF(B458&lt;&gt;"", IF(ISNUMBER(SEARCH("english language learner", LOWER(INDEX(Paste_Here!C$2:C$610, MATCH(B458, Paste_Here!A$2:A$610, 0))))), "Yes", ""), ""), "")</f>
        <v/>
      </c>
      <c r="FN458" s="66"/>
      <c r="FO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FP458" s="66"/>
      <c r="FQ458" s="77" t="str">
        <f>IFERROR(IF(B458&lt;&gt;"", IF(ISNUMBER(SEARCH("yes", LOWER(INDEX(Paste_Here!L$2:L$610, MATCH(B458, Paste_Here!A$2:A$610, 0))))), "Yes", IF(ISNUMBER(SEARCH("no", LOWER(INDEX(Paste_Here!L$2:L$610, MATCH(B458, Paste_Here!A$2:A$610, 0))))), "No", "")), ""), "")</f>
        <v/>
      </c>
      <c r="FR458" s="66"/>
      <c r="FS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FT458" s="66"/>
      <c r="FU458" s="77"/>
      <c r="FV458" s="66"/>
      <c r="FW458" s="77" t="str">
        <f>IFERROR(IF(B458&lt;&gt;"", IF(AND(INDEX(Paste_Here!D$2:D$610, MATCH(B458, Paste_Here!A$2:A$610, 0))&lt;&gt;"", ISNUMBER(VALUE(INDEX(Paste_Here!D$2:D$610, MATCH(B458, Paste_Here!A$2:A$610, 0))))), INDEX(Paste_Here!D$2:D$610, MATCH(B458, Paste_Here!A$2:A$610, 0)), ""), ""), "")</f>
        <v/>
      </c>
      <c r="FX458" s="66"/>
      <c r="FY458" s="77" t="str">
        <f>IFERROR(IF(B458&lt;&gt;"", IF(AND(INDEX(Paste_Here!G$2:G$610, MATCH(B458, Paste_Here!A$2:A$610, 0))&lt;&gt;"", ISNUMBER(VALUE(INDEX(Paste_Here!G$2:G$610, MATCH(B458, Paste_Here!A$2:A$610, 0))))), INDEX(Paste_Here!G$2:G$610, MATCH(B458, Paste_Here!A$2:A$610, 0)), ""), ""), "")</f>
        <v/>
      </c>
      <c r="FZ458" s="66"/>
      <c r="GA458" s="95"/>
      <c r="GB458" s="66"/>
      <c r="JS458" s="1" t="str" cm="1">
        <f t="array" ref="JS458">IFERROR(INDEX(Paste_Here!$B$2:$B$610, MATCH(0, COUNTIF(JS$4:JS457, Paste_Here!$B$2:$B$610) + IF(Paste_Here!$B$2:$B$610="", 1, 0), 0)), "")</f>
        <v/>
      </c>
      <c r="JT458" s="1" t="str">
        <f>IF(JS458&lt;&gt;"", INDEX(Paste_Here!$A$2:$A$610, MATCH(JS458, Paste_Here!$B$2:$B$610, 0)), "")</f>
        <v/>
      </c>
      <c r="JU458" s="1" t="str">
        <f t="shared" si="81"/>
        <v/>
      </c>
      <c r="JV458" s="1" t="str" cm="1">
        <f t="array" ref="JV458">IFERROR(INDEX($JU$5:$JU$610, MATCH(SMALL(IF($JU$5:$JU$610&lt;&gt;"", COUNTIF($JU$5:$JU$610, "&lt;"&amp;$JU$5:$JU$610)+1), ROW()-ROW($JV$5)+1), COUNTIF($JU$5:$JU$610, "&lt;"&amp;$JU$5:$JU$610)+1, 0)), "")</f>
        <v/>
      </c>
    </row>
    <row r="459" spans="1:282">
      <c r="A459" s="66"/>
      <c r="B459" s="77" t="str">
        <f t="shared" si="72"/>
        <v/>
      </c>
      <c r="C459" s="66"/>
      <c r="D459" s="77" t="str">
        <f>IFERROR(IF(B459&lt;&gt;"", IF(COUNTIF(INDEX(Paste_Here!AS$2:AS$610, MATCH(B459, Paste_Here!A$2:A$610, 0), 0), "yes") &gt; 0, "Yes", IF(COUNTIF(INDEX(Paste_Here!AS$2:AS$610, MATCH(B459, Paste_Here!A$2:A$610, 0), 0), "no") &gt; 0, "No", "")), ""), "")</f>
        <v/>
      </c>
      <c r="E459" s="66"/>
      <c r="F459" s="77" t="str">
        <f t="shared" si="73"/>
        <v/>
      </c>
      <c r="G459" s="66"/>
      <c r="H459" s="77" t="str">
        <f>IFERROR(IF(B459&lt;&gt;"", IF(COUNTIF(INDEX(Paste_Here!AO$2:AR$610, MATCH(B459, Paste_Here!A$2:A$610, 0), 0), "yes") &gt; 0, "Yes", IF(COUNTIF(INDEX(Paste_Here!AO$2:AR$610, MATCH(B459, Paste_Here!A$2:A$610, 0), 0), "no") &gt; 0, "No", "")), ""), "")</f>
        <v/>
      </c>
      <c r="I459" s="66"/>
      <c r="J459" s="77" t="str">
        <f t="shared" si="74"/>
        <v/>
      </c>
      <c r="K459" s="66"/>
      <c r="L459" s="77" t="str">
        <f>IFERROR(IF(B459&lt;&gt;"", IF(ISNUMBER(SEARCH("yes", LOWER(INDEX(Paste_Here!W$2:W$610, MATCH(B459, Paste_Here!A$2:A$610, 0))))), "Yes", IF(ISNUMBER(SEARCH("no", LOWER(INDEX(Paste_Here!W$2:W$610, MATCH(B459, Paste_Here!A$2:A$610, 0))))), "No", "")), ""), "")</f>
        <v/>
      </c>
      <c r="M459" s="66"/>
      <c r="N459" s="77"/>
      <c r="O459" s="66"/>
      <c r="P459" s="77" t="str">
        <f>IFERROR(IF(B459&lt;&gt;"", IF(ISNUMBER(SEARCH("yes", LOWER(INDEX(Paste_Here!V$2:V$610, MATCH(B459, Paste_Here!A$2:A$610, 0))))), "Yes", IF(ISNUMBER(SEARCH("no", LOWER(INDEX(Paste_Here!V$2:V$610, MATCH(B459, Paste_Here!A$2:A$610, 0))))), "No", "")), ""), "")</f>
        <v/>
      </c>
      <c r="Q459" s="66"/>
      <c r="R459" s="77"/>
      <c r="S459" s="66"/>
      <c r="T459" s="77"/>
      <c r="U459" s="66"/>
      <c r="V459" s="66"/>
      <c r="W459" s="77" t="str">
        <f t="shared" si="75"/>
        <v/>
      </c>
      <c r="X459" s="66"/>
      <c r="Y459" s="77" t="str">
        <f>IFERROR(IF(B459&lt;&gt;"", IF(ISNUMBER(SEARCH("Revealed-Potential (Primary Focus)", LOWER(INDEX(Paste_Here!X$2:X$610, MATCH(B459, Paste_Here!A$2:A$610, 0))))), "Rev-Potential: Prim", IF(ISNUMBER(SEARCH("Revealed-Potential (Secondary Focus)", LOWER(INDEX(Paste_Here!X$2:X$610, MATCH(B459, Paste_Here!A$2:A$610, 0))))), "Rev-Potential: Sec", IF(ISNUMBER(SEARCH("Monitoring", LOWER(INDEX(Paste_Here!X$2:X$610, MATCH(B459, Paste_Here!A$2:A$610, 0))))), "Monitoring", IF(ISNUMBER(SEARCH("At-Promise (Secondary Focus)", LOWER(INDEX(Paste_Here!X$2:X$610, MATCH(B459, Paste_Here!A$2:A$610, 0))))), "At-Promise: Sec", IF(ISNUMBER(SEARCH("At-Promise (Primary Focus)", LOWER(INDEX(Paste_Here!X$2:X$610, MATCH(B459, Paste_Here!A$2:A$610, 0))))), "At-Promise: Prim", ""))))), ""), "")</f>
        <v/>
      </c>
      <c r="Z459" s="66"/>
      <c r="AA459" s="77"/>
      <c r="AB459" s="66"/>
      <c r="AC459" s="77" t="str">
        <f>IFERROR(IF(B459&lt;&gt;"", IF(ISNUMBER(SEARCH("Revealed-Potential (Primary Focus)", LOWER(INDEX(Paste_Here!AB$2:AB$610, MATCH(B459, Paste_Here!A$2:A$610, 0))))), "Rev-Potential: Prim", IF(ISNUMBER(SEARCH("Revealed-Potential (Secondary Focus)", LOWER(INDEX(Paste_Here!AB$2:AB$610, MATCH(B459, Paste_Here!A$2:A$610, 0))))), "Rev-Potential: Sec", IF(ISNUMBER(SEARCH("Monitoring", LOWER(INDEX(Paste_Here!AB$2:AB$610, MATCH(B459, Paste_Here!A$2:A$610, 0))))), "Monitoring", IF(ISNUMBER(SEARCH("At-Promise (Secondary Focus)", LOWER(INDEX(Paste_Here!AB$2:AB$610, MATCH(B459, Paste_Here!A$2:A$610, 0))))), "At-Promise: Sec", IF(ISNUMBER(SEARCH("At-Promise (Primary Focus)", LOWER(INDEX(Paste_Here!AB$2:AB$610, MATCH(B459, Paste_Here!A$2:A$610, 0))))), "At-Promise: Prim", ""))))), ""), "")</f>
        <v/>
      </c>
      <c r="AD459" s="66"/>
      <c r="AE459" s="77"/>
      <c r="AF459" s="66"/>
      <c r="AG459" s="77"/>
      <c r="AH459" s="66"/>
      <c r="AI459" s="77"/>
      <c r="AJ459" s="66"/>
      <c r="AK459" s="77"/>
      <c r="AL459" s="66"/>
      <c r="AM459" s="77"/>
      <c r="AN459" s="66"/>
      <c r="AO459" s="77"/>
      <c r="AP459" s="66"/>
      <c r="AQ459" s="77"/>
      <c r="AR459" s="66"/>
      <c r="AS459" s="77"/>
      <c r="AT459" s="66"/>
      <c r="AU459" s="66"/>
      <c r="AV459" s="77" t="str">
        <f t="shared" si="76"/>
        <v/>
      </c>
      <c r="AW459" s="66"/>
      <c r="AX459" s="77" t="str">
        <f>IFERROR(IF(B459&lt;&gt;"", IF(AND(INDEX(Paste_Here!AC$2:AC$610, MATCH(B459, Paste_Here!A$2:A$610, 0))&lt;&gt;"", ISNUMBER(VALUE(INDEX(Paste_Here!AC$2:AC$610, MATCH(B459, Paste_Here!A$2:A$610, 0))))), INDEX(Paste_Here!AC$2:AC$610, MATCH(B459, Paste_Here!A$2:A$610, 0)), ""), ""), "")</f>
        <v/>
      </c>
      <c r="AY459" s="66"/>
      <c r="AZ459" s="77" t="str">
        <f>IFERROR(IF(B459&lt;&gt;"", IF(AND(INDEX(Paste_Here!AD$2:AD$610, MATCH(B459, Paste_Here!A$2:A$610, 0))&lt;&gt;"", ISNUMBER(VALUE(INDEX(Paste_Here!AD$2:AD$610, MATCH(B459, Paste_Here!A$2:A$610, 0))))), TEXT(ROUND(VALUE(INDEX(Paste_Here!AD$2:AD$610, MATCH(B459, Paste_Here!A$2:A$610, 0))), 2), "0.00"), ""), ""), "")</f>
        <v/>
      </c>
      <c r="BA459" s="66"/>
      <c r="BB459" s="77" t="str">
        <f>IFERROR(IF(B459&lt;&gt;"", IF(LOWER(INDEX(Paste_Here!AE$2:AE$610, MATCH(B459, Paste_Here!A$2:A$610, 0)))="approaching expectations", "Approaching", IF(LOWER(INDEX(Paste_Here!AE$2:AE$610, MATCH(B459, Paste_Here!A$2:A$610, 0)))="met expectations", "Met", IF(LOWER(INDEX(Paste_Here!AE$2:AE$610, MATCH(B459, Paste_Here!A$2:A$610, 0)))="exceeded expectations", "Exceeded", IF(LOWER(INDEX(Paste_Here!AE$2:AE$610, MATCH(B459, Paste_Here!A$2:A$610, 0)))="below expectations", "Below", "")))), ""), "")</f>
        <v/>
      </c>
      <c r="BC459" s="66"/>
      <c r="BD459" s="77" t="str">
        <f>IFERROR(IF(B459&lt;&gt;"", IF(AND(INDEX(Paste_Here!T$2:T$610, MATCH(B459, Paste_Here!A$2:A$610, 0))&lt;&gt;"", ISNUMBER(VALUE(INDEX(Paste_Here!T$2:T$610, MATCH(B459, Paste_Here!A$2:A$610, 0))))), INDEX(Paste_Here!T$2:T$610, MATCH(B459, Paste_Here!A$2:A$610, 0)), ""), ""), "")</f>
        <v/>
      </c>
      <c r="BE459" s="66"/>
      <c r="BF459" s="77"/>
      <c r="BG459" s="66"/>
      <c r="BH459" s="77"/>
      <c r="BI459" s="66"/>
      <c r="BJ459" s="77"/>
      <c r="BK459" s="66"/>
      <c r="BL459" s="77" t="str">
        <f>IFERROR(IF(B459&lt;&gt;"", IF(AND(INDEX(Paste_Here!N$2:N$610, MATCH(B459, Paste_Here!A$2:A$610, 0))&lt;&gt;"", ISNUMBER(VALUE(INDEX(Paste_Here!N$2:N$610, MATCH(B459, Paste_Here!A$2:A$610, 0))))), INDEX(Paste_Here!N$2:N$610, MATCH(B459, Paste_Here!A$2:A$610, 0)), ""), ""), "")</f>
        <v/>
      </c>
      <c r="BM459" s="66"/>
      <c r="BN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BO459" s="66"/>
      <c r="BP459" s="77" t="str" cm="1">
        <f t="array" aca="1" ref="BP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BQ459" s="66"/>
      <c r="BR459" s="66"/>
      <c r="BS459" s="77"/>
      <c r="BT459" s="66"/>
      <c r="BU459" s="77"/>
      <c r="BV459" s="66"/>
      <c r="BW459" s="77"/>
      <c r="BX459" s="66"/>
      <c r="BY459" s="77"/>
      <c r="BZ459" s="66"/>
      <c r="CA459" s="77"/>
      <c r="CB459" s="66"/>
      <c r="CC459" s="77"/>
      <c r="CD459" s="66"/>
      <c r="CE459" s="77"/>
      <c r="CF459" s="66"/>
      <c r="CG459" s="77"/>
      <c r="CH459" s="66"/>
      <c r="CI459" s="77"/>
      <c r="CJ459" s="66"/>
      <c r="CK459" s="77"/>
      <c r="CL459" s="66"/>
      <c r="CM459" s="77"/>
      <c r="CN459" s="66"/>
      <c r="CO459" s="66"/>
      <c r="CP459" s="77" t="str">
        <f t="shared" si="77"/>
        <v/>
      </c>
      <c r="CQ459" s="66"/>
      <c r="CR459" s="77" t="str">
        <f>IFERROR(IF(B459&lt;&gt;"", IF(AND(INDEX(Paste_Here!Y$2:Y$610, MATCH(B459, Paste_Here!A$2:A$610, 0))&lt;&gt;"", ISNUMBER(VALUE(INDEX(Paste_Here!Y$2:Y$610, MATCH(B459, Paste_Here!A$2:A$610, 0))))), INDEX(Paste_Here!Y$2:Y$610, MATCH(B459, Paste_Here!A$2:A$610, 0)), ""), ""), "")</f>
        <v/>
      </c>
      <c r="CS459" s="66"/>
      <c r="CT459" s="77" t="str">
        <f>IFERROR(IF(B459&lt;&gt;"", IF(AND(INDEX(Paste_Here!AA$2:AA$610, MATCH(B459, Paste_Here!A$2:A$610, 0))&lt;&gt;"", ISNUMBER(--INDEX(Paste_Here!AA$2:AA$610, MATCH(B459, Paste_Here!A$2:A$610, 0)))), TEXT(ROUND(--INDEX(Paste_Here!AA$2:AA$610, MATCH(B459, Paste_Here!A$2:A$610, 0)), 2), "0.00"), ""), ""), "")</f>
        <v/>
      </c>
      <c r="CU459" s="66"/>
      <c r="CV459" s="77" t="str">
        <f>IFERROR(IF(B459&lt;&gt;"", IF(LOWER(INDEX(Paste_Here!Z$2:Z$610, MATCH(B459, Paste_Here!A$2:A$610, 0)))="approaching expectations", "Approaching", IF(LOWER(INDEX(Paste_Here!Z$2:Z$610, MATCH(B459, Paste_Here!A$2:A$610, 0)))="met expectations", "Met", IF(LOWER(INDEX(Paste_Here!Z$2:Z$610, MATCH(B459, Paste_Here!A$2:A$610, 0)))="exceeded expectations", "Exceeded", IF(LOWER(INDEX(Paste_Here!Z$2:Z$610, MATCH(B459, Paste_Here!A$2:A$610, 0)))="below expectations", "Below", "")))), ""), "")</f>
        <v/>
      </c>
      <c r="CW459" s="66"/>
      <c r="CX459" s="77"/>
      <c r="CY459" s="66"/>
      <c r="CZ459" s="77" t="str">
        <f>IFERROR(IF(B459&lt;&gt;"", IF(AND(INDEX(Paste_Here!AL$2:AL$610, MATCH(B459, Paste_Here!A$2:A$610, 0))&lt;&gt;"", ISNUMBER(VALUE(INDEX(Paste_Here!AL$2:AL$610, MATCH(B459, Paste_Here!A$2:A$610, 0))))), INDEX(Paste_Here!AL$2:AL$610, MATCH(B459, Paste_Here!A$2:A$610, 0)), ""), ""), "")</f>
        <v/>
      </c>
      <c r="DA459" s="66"/>
      <c r="DB459" s="77" t="str">
        <f>IFERROR(IF(B459&lt;&gt;"", IF(ISNUMBER(SEARCH("highrisk", LOWER(INDEX(Paste_Here!AM$2:AM$610, MATCH(B459, Paste_Here!A$2:A$610, 0))))), "High Risk", IF(ISNUMBER(SEARCH("lowrisk", LOWER(INDEX(Paste_Here!AM$2:AM$610, MATCH(B459, Paste_Here!A$2:A$610, 0))))), "Low Risk", IF(ISNUMBER(SEARCH("somerisk", LOWER(INDEX(Paste_Here!AM$2:AM$610, MATCH(B459, Paste_Here!A$2:A$610, 0))))), "Some Risk", ""))), ""), "")</f>
        <v/>
      </c>
      <c r="DC459" s="66"/>
      <c r="DD459" s="77" t="str">
        <f>IFERROR(IF(B459&lt;&gt;"", IF(AND(INDEX(Paste_Here!AN$2:AN$610, MATCH(B459, Paste_Here!A$2:A$610, 0))&lt;&gt;"", ISNUMBER(VALUE(INDEX(Paste_Here!AN$2:AN$610, MATCH(B459, Paste_Here!A$2:A$610, 0))))), INDEX(Paste_Here!AN$2:AN$610, MATCH(B459, Paste_Here!A$2:A$610, 0)), ""), ""), "")</f>
        <v/>
      </c>
      <c r="DE459" s="66"/>
      <c r="DF459" s="77" t="str">
        <f>IFERROR(IF(B459&lt;&gt;"", IF(AND(INDEX(Paste_Here!Q$2:Q$610, MATCH(B459, Paste_Here!A$2:A$610, 0))&lt;&gt;"", ISNUMBER(VALUE(INDEX(Paste_Here!Q$2:Q$610, MATCH(B459, Paste_Here!A$2:A$610, 0))))), INDEX(Paste_Here!Q$2:Q$610, MATCH(B459, Paste_Here!A$2:A$610, 0)), ""), ""), "")</f>
        <v/>
      </c>
      <c r="DG459" s="66"/>
      <c r="DH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DI459" s="66"/>
      <c r="DJ459" s="77" t="str" cm="1">
        <f t="array" aca="1" ref="DJ459" ca="1">IFERROR(VALUE(IF(ISNUMBER(SEARCH("EM", INDEX(Paste_Here!S$2:S$500, MATCH(B459, Paste_Here!A$2:A$500, 0)))), "-" &amp;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f>
        <v/>
      </c>
      <c r="DK459" s="66"/>
      <c r="DL459" s="66"/>
      <c r="DM459" s="77" t="str">
        <f t="shared" si="78"/>
        <v/>
      </c>
      <c r="DN459" s="66"/>
      <c r="DO459" s="77" t="str">
        <f>IFERROR(IF(B459&lt;&gt;"", IF(AND(INDEX(Paste_Here!AF$2:AF$610, MATCH(B459, Paste_Here!A$2:A$610, 0))&lt;&gt;"", ISNUMBER(VALUE(INDEX(Paste_Here!AF$2:AF$610, MATCH(B459, Paste_Here!A$2:A$610, 0))))), INDEX(Paste_Here!AF$2:AF$610, MATCH(B459, Paste_Here!A$2:A$610, 0)), ""), ""), "")</f>
        <v/>
      </c>
      <c r="DP459" s="66"/>
      <c r="DQ459" s="77" t="str">
        <f>IFERROR(IF(B459&lt;&gt;"", IF(AND(INDEX(Paste_Here!AG$2:AG$610, MATCH(B459, Paste_Here!A$2:A$610, 0))&lt;&gt;"", ISNUMBER(--INDEX(Paste_Here!AG$2:AG$610, MATCH(B459, Paste_Here!A$2:A$610, 0)))), TEXT(ROUND(--INDEX(Paste_Here!AG$2:AG$610, MATCH(B459, Paste_Here!A$2:A$610, 0)), 2), "0.00"), ""), ""), "")</f>
        <v/>
      </c>
      <c r="DR459" s="66"/>
      <c r="DS459" s="77" t="str">
        <f>IFERROR(IF(B459&lt;&gt;"", IF(LOWER(INDEX(Paste_Here!AH$2:AH$610, MATCH(B459, Paste_Here!A$2:A$610, 0)))="approaching expectations", "Approaching", IF(LOWER(INDEX(Paste_Here!AH$2:AH$610, MATCH(B459, Paste_Here!A$2:A$610, 0)))="met expectations", "Met", IF(LOWER(INDEX(Paste_Here!AH$2:AH$610, MATCH(B459, Paste_Here!A$2:A$610, 0)))="exceeded expectations", "Exceeded", IF(LOWER(INDEX(Paste_Here!AH$2:AH$610, MATCH(B459, Paste_Here!A$2:A$610, 0)))="below expectations", "Below", "")))), ""), "")</f>
        <v/>
      </c>
      <c r="DT459" s="66"/>
      <c r="DU459" s="77" t="str">
        <f>IFERROR(IF(B459&lt;&gt;"", IF(AND(INDEX(Paste_Here!U$2:U$610, MATCH(B459, Paste_Here!A$2:A$610, 0))&lt;&gt;"", ISNUMBER(VALUE(INDEX(Paste_Here!U$2:U$610, MATCH(B459, Paste_Here!A$2:A$610, 0))))), INDEX(Paste_Here!U$2:U$610, MATCH(B459, Paste_Here!A$2:A$610, 0)), ""), ""), "")</f>
        <v/>
      </c>
      <c r="DV459" s="66"/>
      <c r="DW459" s="77"/>
      <c r="DX459" s="66"/>
      <c r="DY459" s="77" t="str">
        <f>IFERROR(IF(B459&lt;&gt;"", IF(AND(INDEX(Paste_Here!AI$2:AI$610, MATCH(B459, Paste_Here!A$2:A$610, 0))&lt;&gt;"", ISNUMBER(VALUE(INDEX(Paste_Here!AI$2:AI$610, MATCH(B459, Paste_Here!A$2:A$610, 0))))), INDEX(Paste_Here!AI$2:AI$610, MATCH(B459, Paste_Here!A$2:A$610, 0)), ""), ""), "")</f>
        <v/>
      </c>
      <c r="DZ459" s="66"/>
      <c r="EA459" s="77" t="str">
        <f>IFERROR(IF(B459&lt;&gt;"", IF(AND(INDEX(Paste_Here!AJ$2:AJ$610, MATCH(B459, Paste_Here!A$2:A$610, 0))&lt;&gt;"", ISNUMBER(--INDEX(Paste_Here!AJ$2:AJ$610, MATCH(B459, Paste_Here!A$2:A$610, 0)))), TEXT(ROUND(--INDEX(Paste_Here!AJ$2:AJ$610, MATCH(B459, Paste_Here!A$2:A$610, 0)), 2), "0.00"), ""), ""), "")</f>
        <v/>
      </c>
      <c r="EB459" s="66"/>
      <c r="EC459" s="77" t="str">
        <f>IFERROR(IF(B459&lt;&gt;"", IF(LOWER(INDEX(Paste_Here!AK$2:AK$610, MATCH(B459, Paste_Here!A$2:A$610, 0)))="approaching expectations", "Approaching", IF(LOWER(INDEX(Paste_Here!AK$2:AK$610, MATCH(B459, Paste_Here!A$2:A$610, 0)))="met expectations", "Met", IF(LOWER(INDEX(Paste_Here!AK$2:AK$610, MATCH(B459, Paste_Here!A$2:A$610, 0)))="exceeded expectations", "Exceeded", IF(LOWER(INDEX(Paste_Here!AK$2:AK$610, MATCH(B459, Paste_Here!A$2:A$610, 0)))="below expectations", "Below", "")))), ""), "")</f>
        <v/>
      </c>
      <c r="ED459" s="66"/>
      <c r="EE459" s="77"/>
      <c r="EF459" s="66"/>
      <c r="EG459" s="77"/>
      <c r="EH459" s="66"/>
      <c r="EI459" s="66"/>
      <c r="EJ459" s="77" t="str">
        <f t="shared" si="79"/>
        <v/>
      </c>
      <c r="EK459" s="66"/>
      <c r="EL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EM459" s="66"/>
      <c r="EN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EO459" s="66"/>
      <c r="EP459" s="77"/>
      <c r="EQ459" s="66"/>
      <c r="ER459" s="77" t="str">
        <f>IFERROR(IF(B459&lt;&gt;"", IF(AND(INDEX(Paste_Here!AT$2:AT$610, MATCH(B459, Paste_Here!A$2:A$610, 0))&lt;&gt;"", ISNUMBER(VALUE(INDEX(Paste_Here!AT$2:AT$610, MATCH(B459, Paste_Here!A$2:A$610, 0))))), INDEX(Paste_Here!AT$2:AT$610, MATCH(B459, Paste_Here!A$2:A$610, 0)), ""), ""), "")</f>
        <v/>
      </c>
      <c r="ES459" s="66"/>
      <c r="ET459" s="77" t="str">
        <f>IFERROR(IF(B459&lt;&gt;"", IF(AND(INDEX(Paste_Here!AV$2:AV$610, MATCH(B459, Paste_Here!A$2:A$610, 0))&lt;&gt;"", ISNUMBER(VALUE(INDEX(Paste_Here!AV$2:AV$610, MATCH(B459, Paste_Here!A$2:A$610, 0))))), INDEX(Paste_Here!AV$2:AV$610, MATCH(B459, Paste_Here!A$2:A$610, 0)), ""), ""), "")</f>
        <v/>
      </c>
      <c r="EU459" s="66"/>
      <c r="EV459" s="77"/>
      <c r="EW459" s="66"/>
      <c r="EX459" s="77" t="str">
        <f>IFERROR(IF(B459&lt;&gt;"", IF(AND(INDEX(Paste_Here!AU$2:AU$610, MATCH(B459, Paste_Here!A$2:A$610, 0))&lt;&gt;"", ISNUMBER(VALUE(INDEX(Paste_Here!AU$2:AU$610, MATCH(B459, Paste_Here!A$2:A$610, 0))))), INDEX(Paste_Here!AU$2:AU$610, MATCH(B459, Paste_Here!A$2:A$610, 0)), ""), ""), "")</f>
        <v/>
      </c>
      <c r="EY459" s="66"/>
      <c r="EZ459" s="77" t="str">
        <f>IFERROR(IF(B459&lt;&gt;"", IF(AND(INDEX(Paste_Here!AW$2:AW$610, MATCH(B459, Paste_Here!A$2:A$610, 0))&lt;&gt;"", ISNUMBER(VALUE(INDEX(Paste_Here!AW$2:AW$610, MATCH(B459, Paste_Here!A$2:A$610, 0))))), INDEX(Paste_Here!AW$2:AW$610, MATCH(B459, Paste_Here!A$2:A$610, 0)), ""), ""), "")</f>
        <v/>
      </c>
      <c r="FA459" s="66"/>
      <c r="FB459" s="77"/>
      <c r="FC459" s="66"/>
      <c r="FD459" s="77"/>
      <c r="FE459" s="66"/>
      <c r="FF459" s="66"/>
      <c r="FG459" s="77" t="str">
        <f t="shared" si="80"/>
        <v/>
      </c>
      <c r="FH459" s="66"/>
      <c r="FI459" s="77" t="str">
        <f>IFERROR(IF(B459&lt;&gt;"", IF(ISNUMBER(SEARCH("s", LOWER(INDEX(Paste_Here!M$2:M$610, MATCH(B459, Paste_Here!A$2:A$610, 0))))), "Yes", IF(INDEX(Paste_Here!M$2:M$610, MATCH(B459, Paste_Here!A$2:A$610, 0))&lt;&gt;"", "No", "")), ""), "")</f>
        <v/>
      </c>
      <c r="FJ459" s="66"/>
      <c r="FK459" s="77" t="str">
        <f>IFERROR(IF(B459&lt;&gt;"", IF(ISNUMBER(SEARCH("yes", LOWER(INDEX(Paste_Here!F$2:F$610, MATCH(B459, Paste_Here!A$2:A$610, 0))))), "Yes", IF(ISNUMBER(SEARCH("no", LOWER(INDEX(Paste_Here!F$2:F$610, MATCH(B459, Paste_Here!A$2:A$610, 0))))), "No", "")), ""), "")</f>
        <v/>
      </c>
      <c r="FL459" s="66"/>
      <c r="FM459" s="77" t="str">
        <f>IFERROR(IF(B459&lt;&gt;"", IF(ISNUMBER(SEARCH("english language learner", LOWER(INDEX(Paste_Here!C$2:C$610, MATCH(B459, Paste_Here!A$2:A$610, 0))))), "Yes", ""), ""), "")</f>
        <v/>
      </c>
      <c r="FN459" s="66"/>
      <c r="FO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FP459" s="66"/>
      <c r="FQ459" s="77" t="str">
        <f>IFERROR(IF(B459&lt;&gt;"", IF(ISNUMBER(SEARCH("yes", LOWER(INDEX(Paste_Here!L$2:L$610, MATCH(B459, Paste_Here!A$2:A$610, 0))))), "Yes", IF(ISNUMBER(SEARCH("no", LOWER(INDEX(Paste_Here!L$2:L$610, MATCH(B459, Paste_Here!A$2:A$610, 0))))), "No", "")), ""), "")</f>
        <v/>
      </c>
      <c r="FR459" s="66"/>
      <c r="FS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FT459" s="66"/>
      <c r="FU459" s="77"/>
      <c r="FV459" s="66"/>
      <c r="FW459" s="77" t="str">
        <f>IFERROR(IF(B459&lt;&gt;"", IF(AND(INDEX(Paste_Here!D$2:D$610, MATCH(B459, Paste_Here!A$2:A$610, 0))&lt;&gt;"", ISNUMBER(VALUE(INDEX(Paste_Here!D$2:D$610, MATCH(B459, Paste_Here!A$2:A$610, 0))))), INDEX(Paste_Here!D$2:D$610, MATCH(B459, Paste_Here!A$2:A$610, 0)), ""), ""), "")</f>
        <v/>
      </c>
      <c r="FX459" s="66"/>
      <c r="FY459" s="77" t="str">
        <f>IFERROR(IF(B459&lt;&gt;"", IF(AND(INDEX(Paste_Here!G$2:G$610, MATCH(B459, Paste_Here!A$2:A$610, 0))&lt;&gt;"", ISNUMBER(VALUE(INDEX(Paste_Here!G$2:G$610, MATCH(B459, Paste_Here!A$2:A$610, 0))))), INDEX(Paste_Here!G$2:G$610, MATCH(B459, Paste_Here!A$2:A$610, 0)), ""), ""), "")</f>
        <v/>
      </c>
      <c r="FZ459" s="66"/>
      <c r="GA459" s="95"/>
      <c r="GB459" s="66"/>
      <c r="JS459" s="1" t="str" cm="1">
        <f t="array" ref="JS459">IFERROR(INDEX(Paste_Here!$B$2:$B$610, MATCH(0, COUNTIF(JS$4:JS458, Paste_Here!$B$2:$B$610) + IF(Paste_Here!$B$2:$B$610="", 1, 0), 0)), "")</f>
        <v/>
      </c>
      <c r="JT459" s="1" t="str">
        <f>IF(JS459&lt;&gt;"", INDEX(Paste_Here!$A$2:$A$610, MATCH(JS459, Paste_Here!$B$2:$B$610, 0)), "")</f>
        <v/>
      </c>
      <c r="JU459" s="1" t="str">
        <f t="shared" si="81"/>
        <v/>
      </c>
      <c r="JV459" s="1" t="str" cm="1">
        <f t="array" ref="JV459">IFERROR(INDEX($JU$5:$JU$610, MATCH(SMALL(IF($JU$5:$JU$610&lt;&gt;"", COUNTIF($JU$5:$JU$610, "&lt;"&amp;$JU$5:$JU$610)+1), ROW()-ROW($JV$5)+1), COUNTIF($JU$5:$JU$610, "&lt;"&amp;$JU$5:$JU$610)+1, 0)), "")</f>
        <v/>
      </c>
    </row>
    <row r="460" spans="1:282">
      <c r="A460" s="66"/>
      <c r="B460" s="77" t="str">
        <f t="shared" si="72"/>
        <v/>
      </c>
      <c r="C460" s="66"/>
      <c r="D460" s="77" t="str">
        <f>IFERROR(IF(B460&lt;&gt;"", IF(COUNTIF(INDEX(Paste_Here!AS$2:AS$610, MATCH(B460, Paste_Here!A$2:A$610, 0), 0), "yes") &gt; 0, "Yes", IF(COUNTIF(INDEX(Paste_Here!AS$2:AS$610, MATCH(B460, Paste_Here!A$2:A$610, 0), 0), "no") &gt; 0, "No", "")), ""), "")</f>
        <v/>
      </c>
      <c r="E460" s="66"/>
      <c r="F460" s="77" t="str">
        <f t="shared" si="73"/>
        <v/>
      </c>
      <c r="G460" s="66"/>
      <c r="H460" s="77" t="str">
        <f>IFERROR(IF(B460&lt;&gt;"", IF(COUNTIF(INDEX(Paste_Here!AO$2:AR$610, MATCH(B460, Paste_Here!A$2:A$610, 0), 0), "yes") &gt; 0, "Yes", IF(COUNTIF(INDEX(Paste_Here!AO$2:AR$610, MATCH(B460, Paste_Here!A$2:A$610, 0), 0), "no") &gt; 0, "No", "")), ""), "")</f>
        <v/>
      </c>
      <c r="I460" s="66"/>
      <c r="J460" s="77" t="str">
        <f t="shared" si="74"/>
        <v/>
      </c>
      <c r="K460" s="66"/>
      <c r="L460" s="77" t="str">
        <f>IFERROR(IF(B460&lt;&gt;"", IF(ISNUMBER(SEARCH("yes", LOWER(INDEX(Paste_Here!W$2:W$610, MATCH(B460, Paste_Here!A$2:A$610, 0))))), "Yes", IF(ISNUMBER(SEARCH("no", LOWER(INDEX(Paste_Here!W$2:W$610, MATCH(B460, Paste_Here!A$2:A$610, 0))))), "No", "")), ""), "")</f>
        <v/>
      </c>
      <c r="M460" s="66"/>
      <c r="N460" s="77"/>
      <c r="O460" s="66"/>
      <c r="P460" s="77" t="str">
        <f>IFERROR(IF(B460&lt;&gt;"", IF(ISNUMBER(SEARCH("yes", LOWER(INDEX(Paste_Here!V$2:V$610, MATCH(B460, Paste_Here!A$2:A$610, 0))))), "Yes", IF(ISNUMBER(SEARCH("no", LOWER(INDEX(Paste_Here!V$2:V$610, MATCH(B460, Paste_Here!A$2:A$610, 0))))), "No", "")), ""), "")</f>
        <v/>
      </c>
      <c r="Q460" s="66"/>
      <c r="R460" s="77"/>
      <c r="S460" s="66"/>
      <c r="T460" s="77"/>
      <c r="U460" s="66"/>
      <c r="V460" s="66"/>
      <c r="W460" s="77" t="str">
        <f t="shared" si="75"/>
        <v/>
      </c>
      <c r="X460" s="66"/>
      <c r="Y460" s="77" t="str">
        <f>IFERROR(IF(B460&lt;&gt;"", IF(ISNUMBER(SEARCH("Revealed-Potential (Primary Focus)", LOWER(INDEX(Paste_Here!X$2:X$610, MATCH(B460, Paste_Here!A$2:A$610, 0))))), "Rev-Potential: Prim", IF(ISNUMBER(SEARCH("Revealed-Potential (Secondary Focus)", LOWER(INDEX(Paste_Here!X$2:X$610, MATCH(B460, Paste_Here!A$2:A$610, 0))))), "Rev-Potential: Sec", IF(ISNUMBER(SEARCH("Monitoring", LOWER(INDEX(Paste_Here!X$2:X$610, MATCH(B460, Paste_Here!A$2:A$610, 0))))), "Monitoring", IF(ISNUMBER(SEARCH("At-Promise (Secondary Focus)", LOWER(INDEX(Paste_Here!X$2:X$610, MATCH(B460, Paste_Here!A$2:A$610, 0))))), "At-Promise: Sec", IF(ISNUMBER(SEARCH("At-Promise (Primary Focus)", LOWER(INDEX(Paste_Here!X$2:X$610, MATCH(B460, Paste_Here!A$2:A$610, 0))))), "At-Promise: Prim", ""))))), ""), "")</f>
        <v/>
      </c>
      <c r="Z460" s="66"/>
      <c r="AA460" s="77"/>
      <c r="AB460" s="66"/>
      <c r="AC460" s="77" t="str">
        <f>IFERROR(IF(B460&lt;&gt;"", IF(ISNUMBER(SEARCH("Revealed-Potential (Primary Focus)", LOWER(INDEX(Paste_Here!AB$2:AB$610, MATCH(B460, Paste_Here!A$2:A$610, 0))))), "Rev-Potential: Prim", IF(ISNUMBER(SEARCH("Revealed-Potential (Secondary Focus)", LOWER(INDEX(Paste_Here!AB$2:AB$610, MATCH(B460, Paste_Here!A$2:A$610, 0))))), "Rev-Potential: Sec", IF(ISNUMBER(SEARCH("Monitoring", LOWER(INDEX(Paste_Here!AB$2:AB$610, MATCH(B460, Paste_Here!A$2:A$610, 0))))), "Monitoring", IF(ISNUMBER(SEARCH("At-Promise (Secondary Focus)", LOWER(INDEX(Paste_Here!AB$2:AB$610, MATCH(B460, Paste_Here!A$2:A$610, 0))))), "At-Promise: Sec", IF(ISNUMBER(SEARCH("At-Promise (Primary Focus)", LOWER(INDEX(Paste_Here!AB$2:AB$610, MATCH(B460, Paste_Here!A$2:A$610, 0))))), "At-Promise: Prim", ""))))), ""), "")</f>
        <v/>
      </c>
      <c r="AD460" s="66"/>
      <c r="AE460" s="77"/>
      <c r="AF460" s="66"/>
      <c r="AG460" s="77"/>
      <c r="AH460" s="66"/>
      <c r="AI460" s="77"/>
      <c r="AJ460" s="66"/>
      <c r="AK460" s="77"/>
      <c r="AL460" s="66"/>
      <c r="AM460" s="77"/>
      <c r="AN460" s="66"/>
      <c r="AO460" s="77"/>
      <c r="AP460" s="66"/>
      <c r="AQ460" s="77"/>
      <c r="AR460" s="66"/>
      <c r="AS460" s="77"/>
      <c r="AT460" s="66"/>
      <c r="AU460" s="66"/>
      <c r="AV460" s="77" t="str">
        <f t="shared" si="76"/>
        <v/>
      </c>
      <c r="AW460" s="66"/>
      <c r="AX460" s="77" t="str">
        <f>IFERROR(IF(B460&lt;&gt;"", IF(AND(INDEX(Paste_Here!AC$2:AC$610, MATCH(B460, Paste_Here!A$2:A$610, 0))&lt;&gt;"", ISNUMBER(VALUE(INDEX(Paste_Here!AC$2:AC$610, MATCH(B460, Paste_Here!A$2:A$610, 0))))), INDEX(Paste_Here!AC$2:AC$610, MATCH(B460, Paste_Here!A$2:A$610, 0)), ""), ""), "")</f>
        <v/>
      </c>
      <c r="AY460" s="66"/>
      <c r="AZ460" s="77" t="str">
        <f>IFERROR(IF(B460&lt;&gt;"", IF(AND(INDEX(Paste_Here!AD$2:AD$610, MATCH(B460, Paste_Here!A$2:A$610, 0))&lt;&gt;"", ISNUMBER(VALUE(INDEX(Paste_Here!AD$2:AD$610, MATCH(B460, Paste_Here!A$2:A$610, 0))))), TEXT(ROUND(VALUE(INDEX(Paste_Here!AD$2:AD$610, MATCH(B460, Paste_Here!A$2:A$610, 0))), 2), "0.00"), ""), ""), "")</f>
        <v/>
      </c>
      <c r="BA460" s="66"/>
      <c r="BB460" s="77" t="str">
        <f>IFERROR(IF(B460&lt;&gt;"", IF(LOWER(INDEX(Paste_Here!AE$2:AE$610, MATCH(B460, Paste_Here!A$2:A$610, 0)))="approaching expectations", "Approaching", IF(LOWER(INDEX(Paste_Here!AE$2:AE$610, MATCH(B460, Paste_Here!A$2:A$610, 0)))="met expectations", "Met", IF(LOWER(INDEX(Paste_Here!AE$2:AE$610, MATCH(B460, Paste_Here!A$2:A$610, 0)))="exceeded expectations", "Exceeded", IF(LOWER(INDEX(Paste_Here!AE$2:AE$610, MATCH(B460, Paste_Here!A$2:A$610, 0)))="below expectations", "Below", "")))), ""), "")</f>
        <v/>
      </c>
      <c r="BC460" s="66"/>
      <c r="BD460" s="77" t="str">
        <f>IFERROR(IF(B460&lt;&gt;"", IF(AND(INDEX(Paste_Here!T$2:T$610, MATCH(B460, Paste_Here!A$2:A$610, 0))&lt;&gt;"", ISNUMBER(VALUE(INDEX(Paste_Here!T$2:T$610, MATCH(B460, Paste_Here!A$2:A$610, 0))))), INDEX(Paste_Here!T$2:T$610, MATCH(B460, Paste_Here!A$2:A$610, 0)), ""), ""), "")</f>
        <v/>
      </c>
      <c r="BE460" s="66"/>
      <c r="BF460" s="77"/>
      <c r="BG460" s="66"/>
      <c r="BH460" s="77"/>
      <c r="BI460" s="66"/>
      <c r="BJ460" s="77"/>
      <c r="BK460" s="66"/>
      <c r="BL460" s="77" t="str">
        <f>IFERROR(IF(B460&lt;&gt;"", IF(AND(INDEX(Paste_Here!N$2:N$610, MATCH(B460, Paste_Here!A$2:A$610, 0))&lt;&gt;"", ISNUMBER(VALUE(INDEX(Paste_Here!N$2:N$610, MATCH(B460, Paste_Here!A$2:A$610, 0))))), INDEX(Paste_Here!N$2:N$610, MATCH(B460, Paste_Here!A$2:A$610, 0)), ""), ""), "")</f>
        <v/>
      </c>
      <c r="BM460" s="66"/>
      <c r="BN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BO460" s="66"/>
      <c r="BP460" s="77" t="str" cm="1">
        <f t="array" aca="1" ref="BP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BQ460" s="66"/>
      <c r="BR460" s="66"/>
      <c r="BS460" s="77"/>
      <c r="BT460" s="66"/>
      <c r="BU460" s="77"/>
      <c r="BV460" s="66"/>
      <c r="BW460" s="77"/>
      <c r="BX460" s="66"/>
      <c r="BY460" s="77"/>
      <c r="BZ460" s="66"/>
      <c r="CA460" s="77"/>
      <c r="CB460" s="66"/>
      <c r="CC460" s="77"/>
      <c r="CD460" s="66"/>
      <c r="CE460" s="77"/>
      <c r="CF460" s="66"/>
      <c r="CG460" s="77"/>
      <c r="CH460" s="66"/>
      <c r="CI460" s="77"/>
      <c r="CJ460" s="66"/>
      <c r="CK460" s="77"/>
      <c r="CL460" s="66"/>
      <c r="CM460" s="77"/>
      <c r="CN460" s="66"/>
      <c r="CO460" s="66"/>
      <c r="CP460" s="77" t="str">
        <f t="shared" si="77"/>
        <v/>
      </c>
      <c r="CQ460" s="66"/>
      <c r="CR460" s="77" t="str">
        <f>IFERROR(IF(B460&lt;&gt;"", IF(AND(INDEX(Paste_Here!Y$2:Y$610, MATCH(B460, Paste_Here!A$2:A$610, 0))&lt;&gt;"", ISNUMBER(VALUE(INDEX(Paste_Here!Y$2:Y$610, MATCH(B460, Paste_Here!A$2:A$610, 0))))), INDEX(Paste_Here!Y$2:Y$610, MATCH(B460, Paste_Here!A$2:A$610, 0)), ""), ""), "")</f>
        <v/>
      </c>
      <c r="CS460" s="66"/>
      <c r="CT460" s="77" t="str">
        <f>IFERROR(IF(B460&lt;&gt;"", IF(AND(INDEX(Paste_Here!AA$2:AA$610, MATCH(B460, Paste_Here!A$2:A$610, 0))&lt;&gt;"", ISNUMBER(--INDEX(Paste_Here!AA$2:AA$610, MATCH(B460, Paste_Here!A$2:A$610, 0)))), TEXT(ROUND(--INDEX(Paste_Here!AA$2:AA$610, MATCH(B460, Paste_Here!A$2:A$610, 0)), 2), "0.00"), ""), ""), "")</f>
        <v/>
      </c>
      <c r="CU460" s="66"/>
      <c r="CV460" s="77" t="str">
        <f>IFERROR(IF(B460&lt;&gt;"", IF(LOWER(INDEX(Paste_Here!Z$2:Z$610, MATCH(B460, Paste_Here!A$2:A$610, 0)))="approaching expectations", "Approaching", IF(LOWER(INDEX(Paste_Here!Z$2:Z$610, MATCH(B460, Paste_Here!A$2:A$610, 0)))="met expectations", "Met", IF(LOWER(INDEX(Paste_Here!Z$2:Z$610, MATCH(B460, Paste_Here!A$2:A$610, 0)))="exceeded expectations", "Exceeded", IF(LOWER(INDEX(Paste_Here!Z$2:Z$610, MATCH(B460, Paste_Here!A$2:A$610, 0)))="below expectations", "Below", "")))), ""), "")</f>
        <v/>
      </c>
      <c r="CW460" s="66"/>
      <c r="CX460" s="77"/>
      <c r="CY460" s="66"/>
      <c r="CZ460" s="77" t="str">
        <f>IFERROR(IF(B460&lt;&gt;"", IF(AND(INDEX(Paste_Here!AL$2:AL$610, MATCH(B460, Paste_Here!A$2:A$610, 0))&lt;&gt;"", ISNUMBER(VALUE(INDEX(Paste_Here!AL$2:AL$610, MATCH(B460, Paste_Here!A$2:A$610, 0))))), INDEX(Paste_Here!AL$2:AL$610, MATCH(B460, Paste_Here!A$2:A$610, 0)), ""), ""), "")</f>
        <v/>
      </c>
      <c r="DA460" s="66"/>
      <c r="DB460" s="77" t="str">
        <f>IFERROR(IF(B460&lt;&gt;"", IF(ISNUMBER(SEARCH("highrisk", LOWER(INDEX(Paste_Here!AM$2:AM$610, MATCH(B460, Paste_Here!A$2:A$610, 0))))), "High Risk", IF(ISNUMBER(SEARCH("lowrisk", LOWER(INDEX(Paste_Here!AM$2:AM$610, MATCH(B460, Paste_Here!A$2:A$610, 0))))), "Low Risk", IF(ISNUMBER(SEARCH("somerisk", LOWER(INDEX(Paste_Here!AM$2:AM$610, MATCH(B460, Paste_Here!A$2:A$610, 0))))), "Some Risk", ""))), ""), "")</f>
        <v/>
      </c>
      <c r="DC460" s="66"/>
      <c r="DD460" s="77" t="str">
        <f>IFERROR(IF(B460&lt;&gt;"", IF(AND(INDEX(Paste_Here!AN$2:AN$610, MATCH(B460, Paste_Here!A$2:A$610, 0))&lt;&gt;"", ISNUMBER(VALUE(INDEX(Paste_Here!AN$2:AN$610, MATCH(B460, Paste_Here!A$2:A$610, 0))))), INDEX(Paste_Here!AN$2:AN$610, MATCH(B460, Paste_Here!A$2:A$610, 0)), ""), ""), "")</f>
        <v/>
      </c>
      <c r="DE460" s="66"/>
      <c r="DF460" s="77" t="str">
        <f>IFERROR(IF(B460&lt;&gt;"", IF(AND(INDEX(Paste_Here!Q$2:Q$610, MATCH(B460, Paste_Here!A$2:A$610, 0))&lt;&gt;"", ISNUMBER(VALUE(INDEX(Paste_Here!Q$2:Q$610, MATCH(B460, Paste_Here!A$2:A$610, 0))))), INDEX(Paste_Here!Q$2:Q$610, MATCH(B460, Paste_Here!A$2:A$610, 0)), ""), ""), "")</f>
        <v/>
      </c>
      <c r="DG460" s="66"/>
      <c r="DH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DI460" s="66"/>
      <c r="DJ460" s="77" t="str" cm="1">
        <f t="array" aca="1" ref="DJ460" ca="1">IFERROR(VALUE(IF(ISNUMBER(SEARCH("EM", INDEX(Paste_Here!S$2:S$500, MATCH(B460, Paste_Here!A$2:A$500, 0)))), "-" &amp;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f>
        <v/>
      </c>
      <c r="DK460" s="66"/>
      <c r="DL460" s="66"/>
      <c r="DM460" s="77" t="str">
        <f t="shared" si="78"/>
        <v/>
      </c>
      <c r="DN460" s="66"/>
      <c r="DO460" s="77" t="str">
        <f>IFERROR(IF(B460&lt;&gt;"", IF(AND(INDEX(Paste_Here!AF$2:AF$610, MATCH(B460, Paste_Here!A$2:A$610, 0))&lt;&gt;"", ISNUMBER(VALUE(INDEX(Paste_Here!AF$2:AF$610, MATCH(B460, Paste_Here!A$2:A$610, 0))))), INDEX(Paste_Here!AF$2:AF$610, MATCH(B460, Paste_Here!A$2:A$610, 0)), ""), ""), "")</f>
        <v/>
      </c>
      <c r="DP460" s="66"/>
      <c r="DQ460" s="77" t="str">
        <f>IFERROR(IF(B460&lt;&gt;"", IF(AND(INDEX(Paste_Here!AG$2:AG$610, MATCH(B460, Paste_Here!A$2:A$610, 0))&lt;&gt;"", ISNUMBER(--INDEX(Paste_Here!AG$2:AG$610, MATCH(B460, Paste_Here!A$2:A$610, 0)))), TEXT(ROUND(--INDEX(Paste_Here!AG$2:AG$610, MATCH(B460, Paste_Here!A$2:A$610, 0)), 2), "0.00"), ""), ""), "")</f>
        <v/>
      </c>
      <c r="DR460" s="66"/>
      <c r="DS460" s="77" t="str">
        <f>IFERROR(IF(B460&lt;&gt;"", IF(LOWER(INDEX(Paste_Here!AH$2:AH$610, MATCH(B460, Paste_Here!A$2:A$610, 0)))="approaching expectations", "Approaching", IF(LOWER(INDEX(Paste_Here!AH$2:AH$610, MATCH(B460, Paste_Here!A$2:A$610, 0)))="met expectations", "Met", IF(LOWER(INDEX(Paste_Here!AH$2:AH$610, MATCH(B460, Paste_Here!A$2:A$610, 0)))="exceeded expectations", "Exceeded", IF(LOWER(INDEX(Paste_Here!AH$2:AH$610, MATCH(B460, Paste_Here!A$2:A$610, 0)))="below expectations", "Below", "")))), ""), "")</f>
        <v/>
      </c>
      <c r="DT460" s="66"/>
      <c r="DU460" s="77" t="str">
        <f>IFERROR(IF(B460&lt;&gt;"", IF(AND(INDEX(Paste_Here!U$2:U$610, MATCH(B460, Paste_Here!A$2:A$610, 0))&lt;&gt;"", ISNUMBER(VALUE(INDEX(Paste_Here!U$2:U$610, MATCH(B460, Paste_Here!A$2:A$610, 0))))), INDEX(Paste_Here!U$2:U$610, MATCH(B460, Paste_Here!A$2:A$610, 0)), ""), ""), "")</f>
        <v/>
      </c>
      <c r="DV460" s="66"/>
      <c r="DW460" s="77"/>
      <c r="DX460" s="66"/>
      <c r="DY460" s="77" t="str">
        <f>IFERROR(IF(B460&lt;&gt;"", IF(AND(INDEX(Paste_Here!AI$2:AI$610, MATCH(B460, Paste_Here!A$2:A$610, 0))&lt;&gt;"", ISNUMBER(VALUE(INDEX(Paste_Here!AI$2:AI$610, MATCH(B460, Paste_Here!A$2:A$610, 0))))), INDEX(Paste_Here!AI$2:AI$610, MATCH(B460, Paste_Here!A$2:A$610, 0)), ""), ""), "")</f>
        <v/>
      </c>
      <c r="DZ460" s="66"/>
      <c r="EA460" s="77" t="str">
        <f>IFERROR(IF(B460&lt;&gt;"", IF(AND(INDEX(Paste_Here!AJ$2:AJ$610, MATCH(B460, Paste_Here!A$2:A$610, 0))&lt;&gt;"", ISNUMBER(--INDEX(Paste_Here!AJ$2:AJ$610, MATCH(B460, Paste_Here!A$2:A$610, 0)))), TEXT(ROUND(--INDEX(Paste_Here!AJ$2:AJ$610, MATCH(B460, Paste_Here!A$2:A$610, 0)), 2), "0.00"), ""), ""), "")</f>
        <v/>
      </c>
      <c r="EB460" s="66"/>
      <c r="EC460" s="77" t="str">
        <f>IFERROR(IF(B460&lt;&gt;"", IF(LOWER(INDEX(Paste_Here!AK$2:AK$610, MATCH(B460, Paste_Here!A$2:A$610, 0)))="approaching expectations", "Approaching", IF(LOWER(INDEX(Paste_Here!AK$2:AK$610, MATCH(B460, Paste_Here!A$2:A$610, 0)))="met expectations", "Met", IF(LOWER(INDEX(Paste_Here!AK$2:AK$610, MATCH(B460, Paste_Here!A$2:A$610, 0)))="exceeded expectations", "Exceeded", IF(LOWER(INDEX(Paste_Here!AK$2:AK$610, MATCH(B460, Paste_Here!A$2:A$610, 0)))="below expectations", "Below", "")))), ""), "")</f>
        <v/>
      </c>
      <c r="ED460" s="66"/>
      <c r="EE460" s="77"/>
      <c r="EF460" s="66"/>
      <c r="EG460" s="77"/>
      <c r="EH460" s="66"/>
      <c r="EI460" s="66"/>
      <c r="EJ460" s="77" t="str">
        <f t="shared" si="79"/>
        <v/>
      </c>
      <c r="EK460" s="66"/>
      <c r="EL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EM460" s="66"/>
      <c r="EN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EO460" s="66"/>
      <c r="EP460" s="77"/>
      <c r="EQ460" s="66"/>
      <c r="ER460" s="77" t="str">
        <f>IFERROR(IF(B460&lt;&gt;"", IF(AND(INDEX(Paste_Here!AT$2:AT$610, MATCH(B460, Paste_Here!A$2:A$610, 0))&lt;&gt;"", ISNUMBER(VALUE(INDEX(Paste_Here!AT$2:AT$610, MATCH(B460, Paste_Here!A$2:A$610, 0))))), INDEX(Paste_Here!AT$2:AT$610, MATCH(B460, Paste_Here!A$2:A$610, 0)), ""), ""), "")</f>
        <v/>
      </c>
      <c r="ES460" s="66"/>
      <c r="ET460" s="77" t="str">
        <f>IFERROR(IF(B460&lt;&gt;"", IF(AND(INDEX(Paste_Here!AV$2:AV$610, MATCH(B460, Paste_Here!A$2:A$610, 0))&lt;&gt;"", ISNUMBER(VALUE(INDEX(Paste_Here!AV$2:AV$610, MATCH(B460, Paste_Here!A$2:A$610, 0))))), INDEX(Paste_Here!AV$2:AV$610, MATCH(B460, Paste_Here!A$2:A$610, 0)), ""), ""), "")</f>
        <v/>
      </c>
      <c r="EU460" s="66"/>
      <c r="EV460" s="77"/>
      <c r="EW460" s="66"/>
      <c r="EX460" s="77" t="str">
        <f>IFERROR(IF(B460&lt;&gt;"", IF(AND(INDEX(Paste_Here!AU$2:AU$610, MATCH(B460, Paste_Here!A$2:A$610, 0))&lt;&gt;"", ISNUMBER(VALUE(INDEX(Paste_Here!AU$2:AU$610, MATCH(B460, Paste_Here!A$2:A$610, 0))))), INDEX(Paste_Here!AU$2:AU$610, MATCH(B460, Paste_Here!A$2:A$610, 0)), ""), ""), "")</f>
        <v/>
      </c>
      <c r="EY460" s="66"/>
      <c r="EZ460" s="77" t="str">
        <f>IFERROR(IF(B460&lt;&gt;"", IF(AND(INDEX(Paste_Here!AW$2:AW$610, MATCH(B460, Paste_Here!A$2:A$610, 0))&lt;&gt;"", ISNUMBER(VALUE(INDEX(Paste_Here!AW$2:AW$610, MATCH(B460, Paste_Here!A$2:A$610, 0))))), INDEX(Paste_Here!AW$2:AW$610, MATCH(B460, Paste_Here!A$2:A$610, 0)), ""), ""), "")</f>
        <v/>
      </c>
      <c r="FA460" s="66"/>
      <c r="FB460" s="77"/>
      <c r="FC460" s="66"/>
      <c r="FD460" s="77"/>
      <c r="FE460" s="66"/>
      <c r="FF460" s="66"/>
      <c r="FG460" s="77" t="str">
        <f t="shared" si="80"/>
        <v/>
      </c>
      <c r="FH460" s="66"/>
      <c r="FI460" s="77" t="str">
        <f>IFERROR(IF(B460&lt;&gt;"", IF(ISNUMBER(SEARCH("s", LOWER(INDEX(Paste_Here!M$2:M$610, MATCH(B460, Paste_Here!A$2:A$610, 0))))), "Yes", IF(INDEX(Paste_Here!M$2:M$610, MATCH(B460, Paste_Here!A$2:A$610, 0))&lt;&gt;"", "No", "")), ""), "")</f>
        <v/>
      </c>
      <c r="FJ460" s="66"/>
      <c r="FK460" s="77" t="str">
        <f>IFERROR(IF(B460&lt;&gt;"", IF(ISNUMBER(SEARCH("yes", LOWER(INDEX(Paste_Here!F$2:F$610, MATCH(B460, Paste_Here!A$2:A$610, 0))))), "Yes", IF(ISNUMBER(SEARCH("no", LOWER(INDEX(Paste_Here!F$2:F$610, MATCH(B460, Paste_Here!A$2:A$610, 0))))), "No", "")), ""), "")</f>
        <v/>
      </c>
      <c r="FL460" s="66"/>
      <c r="FM460" s="77" t="str">
        <f>IFERROR(IF(B460&lt;&gt;"", IF(ISNUMBER(SEARCH("english language learner", LOWER(INDEX(Paste_Here!C$2:C$610, MATCH(B460, Paste_Here!A$2:A$610, 0))))), "Yes", ""), ""), "")</f>
        <v/>
      </c>
      <c r="FN460" s="66"/>
      <c r="FO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FP460" s="66"/>
      <c r="FQ460" s="77" t="str">
        <f>IFERROR(IF(B460&lt;&gt;"", IF(ISNUMBER(SEARCH("yes", LOWER(INDEX(Paste_Here!L$2:L$610, MATCH(B460, Paste_Here!A$2:A$610, 0))))), "Yes", IF(ISNUMBER(SEARCH("no", LOWER(INDEX(Paste_Here!L$2:L$610, MATCH(B460, Paste_Here!A$2:A$610, 0))))), "No", "")), ""), "")</f>
        <v/>
      </c>
      <c r="FR460" s="66"/>
      <c r="FS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FT460" s="66"/>
      <c r="FU460" s="77"/>
      <c r="FV460" s="66"/>
      <c r="FW460" s="77" t="str">
        <f>IFERROR(IF(B460&lt;&gt;"", IF(AND(INDEX(Paste_Here!D$2:D$610, MATCH(B460, Paste_Here!A$2:A$610, 0))&lt;&gt;"", ISNUMBER(VALUE(INDEX(Paste_Here!D$2:D$610, MATCH(B460, Paste_Here!A$2:A$610, 0))))), INDEX(Paste_Here!D$2:D$610, MATCH(B460, Paste_Here!A$2:A$610, 0)), ""), ""), "")</f>
        <v/>
      </c>
      <c r="FX460" s="66"/>
      <c r="FY460" s="77" t="str">
        <f>IFERROR(IF(B460&lt;&gt;"", IF(AND(INDEX(Paste_Here!G$2:G$610, MATCH(B460, Paste_Here!A$2:A$610, 0))&lt;&gt;"", ISNUMBER(VALUE(INDEX(Paste_Here!G$2:G$610, MATCH(B460, Paste_Here!A$2:A$610, 0))))), INDEX(Paste_Here!G$2:G$610, MATCH(B460, Paste_Here!A$2:A$610, 0)), ""), ""), "")</f>
        <v/>
      </c>
      <c r="FZ460" s="66"/>
      <c r="GA460" s="95"/>
      <c r="GB460" s="66"/>
      <c r="JS460" s="1" t="str" cm="1">
        <f t="array" ref="JS460">IFERROR(INDEX(Paste_Here!$B$2:$B$610, MATCH(0, COUNTIF(JS$4:JS459, Paste_Here!$B$2:$B$610) + IF(Paste_Here!$B$2:$B$610="", 1, 0), 0)), "")</f>
        <v/>
      </c>
      <c r="JT460" s="1" t="str">
        <f>IF(JS460&lt;&gt;"", INDEX(Paste_Here!$A$2:$A$610, MATCH(JS460, Paste_Here!$B$2:$B$610, 0)), "")</f>
        <v/>
      </c>
      <c r="JU460" s="1" t="str">
        <f t="shared" si="81"/>
        <v/>
      </c>
      <c r="JV460" s="1" t="str" cm="1">
        <f t="array" ref="JV460">IFERROR(INDEX($JU$5:$JU$610, MATCH(SMALL(IF($JU$5:$JU$610&lt;&gt;"", COUNTIF($JU$5:$JU$610, "&lt;"&amp;$JU$5:$JU$610)+1), ROW()-ROW($JV$5)+1), COUNTIF($JU$5:$JU$610, "&lt;"&amp;$JU$5:$JU$610)+1, 0)), "")</f>
        <v/>
      </c>
    </row>
    <row r="461" spans="1:282">
      <c r="A461" s="66"/>
      <c r="B461" s="77" t="str">
        <f t="shared" si="72"/>
        <v/>
      </c>
      <c r="C461" s="66"/>
      <c r="D461" s="77" t="str">
        <f>IFERROR(IF(B461&lt;&gt;"", IF(COUNTIF(INDEX(Paste_Here!AS$2:AS$610, MATCH(B461, Paste_Here!A$2:A$610, 0), 0), "yes") &gt; 0, "Yes", IF(COUNTIF(INDEX(Paste_Here!AS$2:AS$610, MATCH(B461, Paste_Here!A$2:A$610, 0), 0), "no") &gt; 0, "No", "")), ""), "")</f>
        <v/>
      </c>
      <c r="E461" s="66"/>
      <c r="F461" s="77" t="str">
        <f t="shared" si="73"/>
        <v/>
      </c>
      <c r="G461" s="66"/>
      <c r="H461" s="77" t="str">
        <f>IFERROR(IF(B461&lt;&gt;"", IF(COUNTIF(INDEX(Paste_Here!AO$2:AR$610, MATCH(B461, Paste_Here!A$2:A$610, 0), 0), "yes") &gt; 0, "Yes", IF(COUNTIF(INDEX(Paste_Here!AO$2:AR$610, MATCH(B461, Paste_Here!A$2:A$610, 0), 0), "no") &gt; 0, "No", "")), ""), "")</f>
        <v/>
      </c>
      <c r="I461" s="66"/>
      <c r="J461" s="77" t="str">
        <f t="shared" si="74"/>
        <v/>
      </c>
      <c r="K461" s="66"/>
      <c r="L461" s="77" t="str">
        <f>IFERROR(IF(B461&lt;&gt;"", IF(ISNUMBER(SEARCH("yes", LOWER(INDEX(Paste_Here!W$2:W$610, MATCH(B461, Paste_Here!A$2:A$610, 0))))), "Yes", IF(ISNUMBER(SEARCH("no", LOWER(INDEX(Paste_Here!W$2:W$610, MATCH(B461, Paste_Here!A$2:A$610, 0))))), "No", "")), ""), "")</f>
        <v/>
      </c>
      <c r="M461" s="66"/>
      <c r="N461" s="77"/>
      <c r="O461" s="66"/>
      <c r="P461" s="77" t="str">
        <f>IFERROR(IF(B461&lt;&gt;"", IF(ISNUMBER(SEARCH("yes", LOWER(INDEX(Paste_Here!V$2:V$610, MATCH(B461, Paste_Here!A$2:A$610, 0))))), "Yes", IF(ISNUMBER(SEARCH("no", LOWER(INDEX(Paste_Here!V$2:V$610, MATCH(B461, Paste_Here!A$2:A$610, 0))))), "No", "")), ""), "")</f>
        <v/>
      </c>
      <c r="Q461" s="66"/>
      <c r="R461" s="77"/>
      <c r="S461" s="66"/>
      <c r="T461" s="77"/>
      <c r="U461" s="66"/>
      <c r="V461" s="66"/>
      <c r="W461" s="77" t="str">
        <f t="shared" si="75"/>
        <v/>
      </c>
      <c r="X461" s="66"/>
      <c r="Y461" s="77" t="str">
        <f>IFERROR(IF(B461&lt;&gt;"", IF(ISNUMBER(SEARCH("Revealed-Potential (Primary Focus)", LOWER(INDEX(Paste_Here!X$2:X$610, MATCH(B461, Paste_Here!A$2:A$610, 0))))), "Rev-Potential: Prim", IF(ISNUMBER(SEARCH("Revealed-Potential (Secondary Focus)", LOWER(INDEX(Paste_Here!X$2:X$610, MATCH(B461, Paste_Here!A$2:A$610, 0))))), "Rev-Potential: Sec", IF(ISNUMBER(SEARCH("Monitoring", LOWER(INDEX(Paste_Here!X$2:X$610, MATCH(B461, Paste_Here!A$2:A$610, 0))))), "Monitoring", IF(ISNUMBER(SEARCH("At-Promise (Secondary Focus)", LOWER(INDEX(Paste_Here!X$2:X$610, MATCH(B461, Paste_Here!A$2:A$610, 0))))), "At-Promise: Sec", IF(ISNUMBER(SEARCH("At-Promise (Primary Focus)", LOWER(INDEX(Paste_Here!X$2:X$610, MATCH(B461, Paste_Here!A$2:A$610, 0))))), "At-Promise: Prim", ""))))), ""), "")</f>
        <v/>
      </c>
      <c r="Z461" s="66"/>
      <c r="AA461" s="77"/>
      <c r="AB461" s="66"/>
      <c r="AC461" s="77" t="str">
        <f>IFERROR(IF(B461&lt;&gt;"", IF(ISNUMBER(SEARCH("Revealed-Potential (Primary Focus)", LOWER(INDEX(Paste_Here!AB$2:AB$610, MATCH(B461, Paste_Here!A$2:A$610, 0))))), "Rev-Potential: Prim", IF(ISNUMBER(SEARCH("Revealed-Potential (Secondary Focus)", LOWER(INDEX(Paste_Here!AB$2:AB$610, MATCH(B461, Paste_Here!A$2:A$610, 0))))), "Rev-Potential: Sec", IF(ISNUMBER(SEARCH("Monitoring", LOWER(INDEX(Paste_Here!AB$2:AB$610, MATCH(B461, Paste_Here!A$2:A$610, 0))))), "Monitoring", IF(ISNUMBER(SEARCH("At-Promise (Secondary Focus)", LOWER(INDEX(Paste_Here!AB$2:AB$610, MATCH(B461, Paste_Here!A$2:A$610, 0))))), "At-Promise: Sec", IF(ISNUMBER(SEARCH("At-Promise (Primary Focus)", LOWER(INDEX(Paste_Here!AB$2:AB$610, MATCH(B461, Paste_Here!A$2:A$610, 0))))), "At-Promise: Prim", ""))))), ""), "")</f>
        <v/>
      </c>
      <c r="AD461" s="66"/>
      <c r="AE461" s="77"/>
      <c r="AF461" s="66"/>
      <c r="AG461" s="77"/>
      <c r="AH461" s="66"/>
      <c r="AI461" s="77"/>
      <c r="AJ461" s="66"/>
      <c r="AK461" s="77"/>
      <c r="AL461" s="66"/>
      <c r="AM461" s="77"/>
      <c r="AN461" s="66"/>
      <c r="AO461" s="77"/>
      <c r="AP461" s="66"/>
      <c r="AQ461" s="77"/>
      <c r="AR461" s="66"/>
      <c r="AS461" s="77"/>
      <c r="AT461" s="66"/>
      <c r="AU461" s="66"/>
      <c r="AV461" s="77" t="str">
        <f t="shared" si="76"/>
        <v/>
      </c>
      <c r="AW461" s="66"/>
      <c r="AX461" s="77" t="str">
        <f>IFERROR(IF(B461&lt;&gt;"", IF(AND(INDEX(Paste_Here!AC$2:AC$610, MATCH(B461, Paste_Here!A$2:A$610, 0))&lt;&gt;"", ISNUMBER(VALUE(INDEX(Paste_Here!AC$2:AC$610, MATCH(B461, Paste_Here!A$2:A$610, 0))))), INDEX(Paste_Here!AC$2:AC$610, MATCH(B461, Paste_Here!A$2:A$610, 0)), ""), ""), "")</f>
        <v/>
      </c>
      <c r="AY461" s="66"/>
      <c r="AZ461" s="77" t="str">
        <f>IFERROR(IF(B461&lt;&gt;"", IF(AND(INDEX(Paste_Here!AD$2:AD$610, MATCH(B461, Paste_Here!A$2:A$610, 0))&lt;&gt;"", ISNUMBER(VALUE(INDEX(Paste_Here!AD$2:AD$610, MATCH(B461, Paste_Here!A$2:A$610, 0))))), TEXT(ROUND(VALUE(INDEX(Paste_Here!AD$2:AD$610, MATCH(B461, Paste_Here!A$2:A$610, 0))), 2), "0.00"), ""), ""), "")</f>
        <v/>
      </c>
      <c r="BA461" s="66"/>
      <c r="BB461" s="77" t="str">
        <f>IFERROR(IF(B461&lt;&gt;"", IF(LOWER(INDEX(Paste_Here!AE$2:AE$610, MATCH(B461, Paste_Here!A$2:A$610, 0)))="approaching expectations", "Approaching", IF(LOWER(INDEX(Paste_Here!AE$2:AE$610, MATCH(B461, Paste_Here!A$2:A$610, 0)))="met expectations", "Met", IF(LOWER(INDEX(Paste_Here!AE$2:AE$610, MATCH(B461, Paste_Here!A$2:A$610, 0)))="exceeded expectations", "Exceeded", IF(LOWER(INDEX(Paste_Here!AE$2:AE$610, MATCH(B461, Paste_Here!A$2:A$610, 0)))="below expectations", "Below", "")))), ""), "")</f>
        <v/>
      </c>
      <c r="BC461" s="66"/>
      <c r="BD461" s="77" t="str">
        <f>IFERROR(IF(B461&lt;&gt;"", IF(AND(INDEX(Paste_Here!T$2:T$610, MATCH(B461, Paste_Here!A$2:A$610, 0))&lt;&gt;"", ISNUMBER(VALUE(INDEX(Paste_Here!T$2:T$610, MATCH(B461, Paste_Here!A$2:A$610, 0))))), INDEX(Paste_Here!T$2:T$610, MATCH(B461, Paste_Here!A$2:A$610, 0)), ""), ""), "")</f>
        <v/>
      </c>
      <c r="BE461" s="66"/>
      <c r="BF461" s="77"/>
      <c r="BG461" s="66"/>
      <c r="BH461" s="77"/>
      <c r="BI461" s="66"/>
      <c r="BJ461" s="77"/>
      <c r="BK461" s="66"/>
      <c r="BL461" s="77" t="str">
        <f>IFERROR(IF(B461&lt;&gt;"", IF(AND(INDEX(Paste_Here!N$2:N$610, MATCH(B461, Paste_Here!A$2:A$610, 0))&lt;&gt;"", ISNUMBER(VALUE(INDEX(Paste_Here!N$2:N$610, MATCH(B461, Paste_Here!A$2:A$610, 0))))), INDEX(Paste_Here!N$2:N$610, MATCH(B461, Paste_Here!A$2:A$610, 0)), ""), ""), "")</f>
        <v/>
      </c>
      <c r="BM461" s="66"/>
      <c r="BN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BO461" s="66"/>
      <c r="BP461" s="77" t="str" cm="1">
        <f t="array" aca="1" ref="BP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BQ461" s="66"/>
      <c r="BR461" s="66"/>
      <c r="BS461" s="77"/>
      <c r="BT461" s="66"/>
      <c r="BU461" s="77"/>
      <c r="BV461" s="66"/>
      <c r="BW461" s="77"/>
      <c r="BX461" s="66"/>
      <c r="BY461" s="77"/>
      <c r="BZ461" s="66"/>
      <c r="CA461" s="77"/>
      <c r="CB461" s="66"/>
      <c r="CC461" s="77"/>
      <c r="CD461" s="66"/>
      <c r="CE461" s="77"/>
      <c r="CF461" s="66"/>
      <c r="CG461" s="77"/>
      <c r="CH461" s="66"/>
      <c r="CI461" s="77"/>
      <c r="CJ461" s="66"/>
      <c r="CK461" s="77"/>
      <c r="CL461" s="66"/>
      <c r="CM461" s="77"/>
      <c r="CN461" s="66"/>
      <c r="CO461" s="66"/>
      <c r="CP461" s="77" t="str">
        <f t="shared" si="77"/>
        <v/>
      </c>
      <c r="CQ461" s="66"/>
      <c r="CR461" s="77" t="str">
        <f>IFERROR(IF(B461&lt;&gt;"", IF(AND(INDEX(Paste_Here!Y$2:Y$610, MATCH(B461, Paste_Here!A$2:A$610, 0))&lt;&gt;"", ISNUMBER(VALUE(INDEX(Paste_Here!Y$2:Y$610, MATCH(B461, Paste_Here!A$2:A$610, 0))))), INDEX(Paste_Here!Y$2:Y$610, MATCH(B461, Paste_Here!A$2:A$610, 0)), ""), ""), "")</f>
        <v/>
      </c>
      <c r="CS461" s="66"/>
      <c r="CT461" s="77" t="str">
        <f>IFERROR(IF(B461&lt;&gt;"", IF(AND(INDEX(Paste_Here!AA$2:AA$610, MATCH(B461, Paste_Here!A$2:A$610, 0))&lt;&gt;"", ISNUMBER(--INDEX(Paste_Here!AA$2:AA$610, MATCH(B461, Paste_Here!A$2:A$610, 0)))), TEXT(ROUND(--INDEX(Paste_Here!AA$2:AA$610, MATCH(B461, Paste_Here!A$2:A$610, 0)), 2), "0.00"), ""), ""), "")</f>
        <v/>
      </c>
      <c r="CU461" s="66"/>
      <c r="CV461" s="77" t="str">
        <f>IFERROR(IF(B461&lt;&gt;"", IF(LOWER(INDEX(Paste_Here!Z$2:Z$610, MATCH(B461, Paste_Here!A$2:A$610, 0)))="approaching expectations", "Approaching", IF(LOWER(INDEX(Paste_Here!Z$2:Z$610, MATCH(B461, Paste_Here!A$2:A$610, 0)))="met expectations", "Met", IF(LOWER(INDEX(Paste_Here!Z$2:Z$610, MATCH(B461, Paste_Here!A$2:A$610, 0)))="exceeded expectations", "Exceeded", IF(LOWER(INDEX(Paste_Here!Z$2:Z$610, MATCH(B461, Paste_Here!A$2:A$610, 0)))="below expectations", "Below", "")))), ""), "")</f>
        <v/>
      </c>
      <c r="CW461" s="66"/>
      <c r="CX461" s="77"/>
      <c r="CY461" s="66"/>
      <c r="CZ461" s="77" t="str">
        <f>IFERROR(IF(B461&lt;&gt;"", IF(AND(INDEX(Paste_Here!AL$2:AL$610, MATCH(B461, Paste_Here!A$2:A$610, 0))&lt;&gt;"", ISNUMBER(VALUE(INDEX(Paste_Here!AL$2:AL$610, MATCH(B461, Paste_Here!A$2:A$610, 0))))), INDEX(Paste_Here!AL$2:AL$610, MATCH(B461, Paste_Here!A$2:A$610, 0)), ""), ""), "")</f>
        <v/>
      </c>
      <c r="DA461" s="66"/>
      <c r="DB461" s="77" t="str">
        <f>IFERROR(IF(B461&lt;&gt;"", IF(ISNUMBER(SEARCH("highrisk", LOWER(INDEX(Paste_Here!AM$2:AM$610, MATCH(B461, Paste_Here!A$2:A$610, 0))))), "High Risk", IF(ISNUMBER(SEARCH("lowrisk", LOWER(INDEX(Paste_Here!AM$2:AM$610, MATCH(B461, Paste_Here!A$2:A$610, 0))))), "Low Risk", IF(ISNUMBER(SEARCH("somerisk", LOWER(INDEX(Paste_Here!AM$2:AM$610, MATCH(B461, Paste_Here!A$2:A$610, 0))))), "Some Risk", ""))), ""), "")</f>
        <v/>
      </c>
      <c r="DC461" s="66"/>
      <c r="DD461" s="77" t="str">
        <f>IFERROR(IF(B461&lt;&gt;"", IF(AND(INDEX(Paste_Here!AN$2:AN$610, MATCH(B461, Paste_Here!A$2:A$610, 0))&lt;&gt;"", ISNUMBER(VALUE(INDEX(Paste_Here!AN$2:AN$610, MATCH(B461, Paste_Here!A$2:A$610, 0))))), INDEX(Paste_Here!AN$2:AN$610, MATCH(B461, Paste_Here!A$2:A$610, 0)), ""), ""), "")</f>
        <v/>
      </c>
      <c r="DE461" s="66"/>
      <c r="DF461" s="77" t="str">
        <f>IFERROR(IF(B461&lt;&gt;"", IF(AND(INDEX(Paste_Here!Q$2:Q$610, MATCH(B461, Paste_Here!A$2:A$610, 0))&lt;&gt;"", ISNUMBER(VALUE(INDEX(Paste_Here!Q$2:Q$610, MATCH(B461, Paste_Here!A$2:A$610, 0))))), INDEX(Paste_Here!Q$2:Q$610, MATCH(B461, Paste_Here!A$2:A$610, 0)), ""), ""), "")</f>
        <v/>
      </c>
      <c r="DG461" s="66"/>
      <c r="DH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DI461" s="66"/>
      <c r="DJ461" s="77" t="str" cm="1">
        <f t="array" aca="1" ref="DJ461" ca="1">IFERROR(VALUE(IF(ISNUMBER(SEARCH("EM", INDEX(Paste_Here!S$2:S$500, MATCH(B461, Paste_Here!A$2:A$500, 0)))), "-" &amp;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f>
        <v/>
      </c>
      <c r="DK461" s="66"/>
      <c r="DL461" s="66"/>
      <c r="DM461" s="77" t="str">
        <f t="shared" si="78"/>
        <v/>
      </c>
      <c r="DN461" s="66"/>
      <c r="DO461" s="77" t="str">
        <f>IFERROR(IF(B461&lt;&gt;"", IF(AND(INDEX(Paste_Here!AF$2:AF$610, MATCH(B461, Paste_Here!A$2:A$610, 0))&lt;&gt;"", ISNUMBER(VALUE(INDEX(Paste_Here!AF$2:AF$610, MATCH(B461, Paste_Here!A$2:A$610, 0))))), INDEX(Paste_Here!AF$2:AF$610, MATCH(B461, Paste_Here!A$2:A$610, 0)), ""), ""), "")</f>
        <v/>
      </c>
      <c r="DP461" s="66"/>
      <c r="DQ461" s="77" t="str">
        <f>IFERROR(IF(B461&lt;&gt;"", IF(AND(INDEX(Paste_Here!AG$2:AG$610, MATCH(B461, Paste_Here!A$2:A$610, 0))&lt;&gt;"", ISNUMBER(--INDEX(Paste_Here!AG$2:AG$610, MATCH(B461, Paste_Here!A$2:A$610, 0)))), TEXT(ROUND(--INDEX(Paste_Here!AG$2:AG$610, MATCH(B461, Paste_Here!A$2:A$610, 0)), 2), "0.00"), ""), ""), "")</f>
        <v/>
      </c>
      <c r="DR461" s="66"/>
      <c r="DS461" s="77" t="str">
        <f>IFERROR(IF(B461&lt;&gt;"", IF(LOWER(INDEX(Paste_Here!AH$2:AH$610, MATCH(B461, Paste_Here!A$2:A$610, 0)))="approaching expectations", "Approaching", IF(LOWER(INDEX(Paste_Here!AH$2:AH$610, MATCH(B461, Paste_Here!A$2:A$610, 0)))="met expectations", "Met", IF(LOWER(INDEX(Paste_Here!AH$2:AH$610, MATCH(B461, Paste_Here!A$2:A$610, 0)))="exceeded expectations", "Exceeded", IF(LOWER(INDEX(Paste_Here!AH$2:AH$610, MATCH(B461, Paste_Here!A$2:A$610, 0)))="below expectations", "Below", "")))), ""), "")</f>
        <v/>
      </c>
      <c r="DT461" s="66"/>
      <c r="DU461" s="77" t="str">
        <f>IFERROR(IF(B461&lt;&gt;"", IF(AND(INDEX(Paste_Here!U$2:U$610, MATCH(B461, Paste_Here!A$2:A$610, 0))&lt;&gt;"", ISNUMBER(VALUE(INDEX(Paste_Here!U$2:U$610, MATCH(B461, Paste_Here!A$2:A$610, 0))))), INDEX(Paste_Here!U$2:U$610, MATCH(B461, Paste_Here!A$2:A$610, 0)), ""), ""), "")</f>
        <v/>
      </c>
      <c r="DV461" s="66"/>
      <c r="DW461" s="77"/>
      <c r="DX461" s="66"/>
      <c r="DY461" s="77" t="str">
        <f>IFERROR(IF(B461&lt;&gt;"", IF(AND(INDEX(Paste_Here!AI$2:AI$610, MATCH(B461, Paste_Here!A$2:A$610, 0))&lt;&gt;"", ISNUMBER(VALUE(INDEX(Paste_Here!AI$2:AI$610, MATCH(B461, Paste_Here!A$2:A$610, 0))))), INDEX(Paste_Here!AI$2:AI$610, MATCH(B461, Paste_Here!A$2:A$610, 0)), ""), ""), "")</f>
        <v/>
      </c>
      <c r="DZ461" s="66"/>
      <c r="EA461" s="77" t="str">
        <f>IFERROR(IF(B461&lt;&gt;"", IF(AND(INDEX(Paste_Here!AJ$2:AJ$610, MATCH(B461, Paste_Here!A$2:A$610, 0))&lt;&gt;"", ISNUMBER(--INDEX(Paste_Here!AJ$2:AJ$610, MATCH(B461, Paste_Here!A$2:A$610, 0)))), TEXT(ROUND(--INDEX(Paste_Here!AJ$2:AJ$610, MATCH(B461, Paste_Here!A$2:A$610, 0)), 2), "0.00"), ""), ""), "")</f>
        <v/>
      </c>
      <c r="EB461" s="66"/>
      <c r="EC461" s="77" t="str">
        <f>IFERROR(IF(B461&lt;&gt;"", IF(LOWER(INDEX(Paste_Here!AK$2:AK$610, MATCH(B461, Paste_Here!A$2:A$610, 0)))="approaching expectations", "Approaching", IF(LOWER(INDEX(Paste_Here!AK$2:AK$610, MATCH(B461, Paste_Here!A$2:A$610, 0)))="met expectations", "Met", IF(LOWER(INDEX(Paste_Here!AK$2:AK$610, MATCH(B461, Paste_Here!A$2:A$610, 0)))="exceeded expectations", "Exceeded", IF(LOWER(INDEX(Paste_Here!AK$2:AK$610, MATCH(B461, Paste_Here!A$2:A$610, 0)))="below expectations", "Below", "")))), ""), "")</f>
        <v/>
      </c>
      <c r="ED461" s="66"/>
      <c r="EE461" s="77"/>
      <c r="EF461" s="66"/>
      <c r="EG461" s="77"/>
      <c r="EH461" s="66"/>
      <c r="EI461" s="66"/>
      <c r="EJ461" s="77" t="str">
        <f t="shared" si="79"/>
        <v/>
      </c>
      <c r="EK461" s="66"/>
      <c r="EL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EM461" s="66"/>
      <c r="EN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EO461" s="66"/>
      <c r="EP461" s="77"/>
      <c r="EQ461" s="66"/>
      <c r="ER461" s="77" t="str">
        <f>IFERROR(IF(B461&lt;&gt;"", IF(AND(INDEX(Paste_Here!AT$2:AT$610, MATCH(B461, Paste_Here!A$2:A$610, 0))&lt;&gt;"", ISNUMBER(VALUE(INDEX(Paste_Here!AT$2:AT$610, MATCH(B461, Paste_Here!A$2:A$610, 0))))), INDEX(Paste_Here!AT$2:AT$610, MATCH(B461, Paste_Here!A$2:A$610, 0)), ""), ""), "")</f>
        <v/>
      </c>
      <c r="ES461" s="66"/>
      <c r="ET461" s="77" t="str">
        <f>IFERROR(IF(B461&lt;&gt;"", IF(AND(INDEX(Paste_Here!AV$2:AV$610, MATCH(B461, Paste_Here!A$2:A$610, 0))&lt;&gt;"", ISNUMBER(VALUE(INDEX(Paste_Here!AV$2:AV$610, MATCH(B461, Paste_Here!A$2:A$610, 0))))), INDEX(Paste_Here!AV$2:AV$610, MATCH(B461, Paste_Here!A$2:A$610, 0)), ""), ""), "")</f>
        <v/>
      </c>
      <c r="EU461" s="66"/>
      <c r="EV461" s="77"/>
      <c r="EW461" s="66"/>
      <c r="EX461" s="77" t="str">
        <f>IFERROR(IF(B461&lt;&gt;"", IF(AND(INDEX(Paste_Here!AU$2:AU$610, MATCH(B461, Paste_Here!A$2:A$610, 0))&lt;&gt;"", ISNUMBER(VALUE(INDEX(Paste_Here!AU$2:AU$610, MATCH(B461, Paste_Here!A$2:A$610, 0))))), INDEX(Paste_Here!AU$2:AU$610, MATCH(B461, Paste_Here!A$2:A$610, 0)), ""), ""), "")</f>
        <v/>
      </c>
      <c r="EY461" s="66"/>
      <c r="EZ461" s="77" t="str">
        <f>IFERROR(IF(B461&lt;&gt;"", IF(AND(INDEX(Paste_Here!AW$2:AW$610, MATCH(B461, Paste_Here!A$2:A$610, 0))&lt;&gt;"", ISNUMBER(VALUE(INDEX(Paste_Here!AW$2:AW$610, MATCH(B461, Paste_Here!A$2:A$610, 0))))), INDEX(Paste_Here!AW$2:AW$610, MATCH(B461, Paste_Here!A$2:A$610, 0)), ""), ""), "")</f>
        <v/>
      </c>
      <c r="FA461" s="66"/>
      <c r="FB461" s="77"/>
      <c r="FC461" s="66"/>
      <c r="FD461" s="77"/>
      <c r="FE461" s="66"/>
      <c r="FF461" s="66"/>
      <c r="FG461" s="77" t="str">
        <f t="shared" si="80"/>
        <v/>
      </c>
      <c r="FH461" s="66"/>
      <c r="FI461" s="77" t="str">
        <f>IFERROR(IF(B461&lt;&gt;"", IF(ISNUMBER(SEARCH("s", LOWER(INDEX(Paste_Here!M$2:M$610, MATCH(B461, Paste_Here!A$2:A$610, 0))))), "Yes", IF(INDEX(Paste_Here!M$2:M$610, MATCH(B461, Paste_Here!A$2:A$610, 0))&lt;&gt;"", "No", "")), ""), "")</f>
        <v/>
      </c>
      <c r="FJ461" s="66"/>
      <c r="FK461" s="77" t="str">
        <f>IFERROR(IF(B461&lt;&gt;"", IF(ISNUMBER(SEARCH("yes", LOWER(INDEX(Paste_Here!F$2:F$610, MATCH(B461, Paste_Here!A$2:A$610, 0))))), "Yes", IF(ISNUMBER(SEARCH("no", LOWER(INDEX(Paste_Here!F$2:F$610, MATCH(B461, Paste_Here!A$2:A$610, 0))))), "No", "")), ""), "")</f>
        <v/>
      </c>
      <c r="FL461" s="66"/>
      <c r="FM461" s="77" t="str">
        <f>IFERROR(IF(B461&lt;&gt;"", IF(ISNUMBER(SEARCH("english language learner", LOWER(INDEX(Paste_Here!C$2:C$610, MATCH(B461, Paste_Here!A$2:A$610, 0))))), "Yes", ""), ""), "")</f>
        <v/>
      </c>
      <c r="FN461" s="66"/>
      <c r="FO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FP461" s="66"/>
      <c r="FQ461" s="77" t="str">
        <f>IFERROR(IF(B461&lt;&gt;"", IF(ISNUMBER(SEARCH("yes", LOWER(INDEX(Paste_Here!L$2:L$610, MATCH(B461, Paste_Here!A$2:A$610, 0))))), "Yes", IF(ISNUMBER(SEARCH("no", LOWER(INDEX(Paste_Here!L$2:L$610, MATCH(B461, Paste_Here!A$2:A$610, 0))))), "No", "")), ""), "")</f>
        <v/>
      </c>
      <c r="FR461" s="66"/>
      <c r="FS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FT461" s="66"/>
      <c r="FU461" s="77"/>
      <c r="FV461" s="66"/>
      <c r="FW461" s="77" t="str">
        <f>IFERROR(IF(B461&lt;&gt;"", IF(AND(INDEX(Paste_Here!D$2:D$610, MATCH(B461, Paste_Here!A$2:A$610, 0))&lt;&gt;"", ISNUMBER(VALUE(INDEX(Paste_Here!D$2:D$610, MATCH(B461, Paste_Here!A$2:A$610, 0))))), INDEX(Paste_Here!D$2:D$610, MATCH(B461, Paste_Here!A$2:A$610, 0)), ""), ""), "")</f>
        <v/>
      </c>
      <c r="FX461" s="66"/>
      <c r="FY461" s="77" t="str">
        <f>IFERROR(IF(B461&lt;&gt;"", IF(AND(INDEX(Paste_Here!G$2:G$610, MATCH(B461, Paste_Here!A$2:A$610, 0))&lt;&gt;"", ISNUMBER(VALUE(INDEX(Paste_Here!G$2:G$610, MATCH(B461, Paste_Here!A$2:A$610, 0))))), INDEX(Paste_Here!G$2:G$610, MATCH(B461, Paste_Here!A$2:A$610, 0)), ""), ""), "")</f>
        <v/>
      </c>
      <c r="FZ461" s="66"/>
      <c r="GA461" s="95"/>
      <c r="GB461" s="66"/>
      <c r="JS461" s="1" t="str" cm="1">
        <f t="array" ref="JS461">IFERROR(INDEX(Paste_Here!$B$2:$B$610, MATCH(0, COUNTIF(JS$4:JS460, Paste_Here!$B$2:$B$610) + IF(Paste_Here!$B$2:$B$610="", 1, 0), 0)), "")</f>
        <v/>
      </c>
      <c r="JT461" s="1" t="str">
        <f>IF(JS461&lt;&gt;"", INDEX(Paste_Here!$A$2:$A$610, MATCH(JS461, Paste_Here!$B$2:$B$610, 0)), "")</f>
        <v/>
      </c>
      <c r="JU461" s="1" t="str">
        <f t="shared" si="81"/>
        <v/>
      </c>
      <c r="JV461" s="1" t="str" cm="1">
        <f t="array" ref="JV461">IFERROR(INDEX($JU$5:$JU$610, MATCH(SMALL(IF($JU$5:$JU$610&lt;&gt;"", COUNTIF($JU$5:$JU$610, "&lt;"&amp;$JU$5:$JU$610)+1), ROW()-ROW($JV$5)+1), COUNTIF($JU$5:$JU$610, "&lt;"&amp;$JU$5:$JU$610)+1, 0)), "")</f>
        <v/>
      </c>
    </row>
    <row r="462" spans="1:282">
      <c r="A462" s="66"/>
      <c r="B462" s="77" t="str">
        <f t="shared" si="72"/>
        <v/>
      </c>
      <c r="C462" s="66"/>
      <c r="D462" s="77" t="str">
        <f>IFERROR(IF(B462&lt;&gt;"", IF(COUNTIF(INDEX(Paste_Here!AS$2:AS$610, MATCH(B462, Paste_Here!A$2:A$610, 0), 0), "yes") &gt; 0, "Yes", IF(COUNTIF(INDEX(Paste_Here!AS$2:AS$610, MATCH(B462, Paste_Here!A$2:A$610, 0), 0), "no") &gt; 0, "No", "")), ""), "")</f>
        <v/>
      </c>
      <c r="E462" s="66"/>
      <c r="F462" s="77" t="str">
        <f t="shared" si="73"/>
        <v/>
      </c>
      <c r="G462" s="66"/>
      <c r="H462" s="77" t="str">
        <f>IFERROR(IF(B462&lt;&gt;"", IF(COUNTIF(INDEX(Paste_Here!AO$2:AR$610, MATCH(B462, Paste_Here!A$2:A$610, 0), 0), "yes") &gt; 0, "Yes", IF(COUNTIF(INDEX(Paste_Here!AO$2:AR$610, MATCH(B462, Paste_Here!A$2:A$610, 0), 0), "no") &gt; 0, "No", "")), ""), "")</f>
        <v/>
      </c>
      <c r="I462" s="66"/>
      <c r="J462" s="77" t="str">
        <f t="shared" si="74"/>
        <v/>
      </c>
      <c r="K462" s="66"/>
      <c r="L462" s="77" t="str">
        <f>IFERROR(IF(B462&lt;&gt;"", IF(ISNUMBER(SEARCH("yes", LOWER(INDEX(Paste_Here!W$2:W$610, MATCH(B462, Paste_Here!A$2:A$610, 0))))), "Yes", IF(ISNUMBER(SEARCH("no", LOWER(INDEX(Paste_Here!W$2:W$610, MATCH(B462, Paste_Here!A$2:A$610, 0))))), "No", "")), ""), "")</f>
        <v/>
      </c>
      <c r="M462" s="66"/>
      <c r="N462" s="77"/>
      <c r="O462" s="66"/>
      <c r="P462" s="77" t="str">
        <f>IFERROR(IF(B462&lt;&gt;"", IF(ISNUMBER(SEARCH("yes", LOWER(INDEX(Paste_Here!V$2:V$610, MATCH(B462, Paste_Here!A$2:A$610, 0))))), "Yes", IF(ISNUMBER(SEARCH("no", LOWER(INDEX(Paste_Here!V$2:V$610, MATCH(B462, Paste_Here!A$2:A$610, 0))))), "No", "")), ""), "")</f>
        <v/>
      </c>
      <c r="Q462" s="66"/>
      <c r="R462" s="77"/>
      <c r="S462" s="66"/>
      <c r="T462" s="77"/>
      <c r="U462" s="66"/>
      <c r="V462" s="66"/>
      <c r="W462" s="77" t="str">
        <f t="shared" si="75"/>
        <v/>
      </c>
      <c r="X462" s="66"/>
      <c r="Y462" s="77" t="str">
        <f>IFERROR(IF(B462&lt;&gt;"", IF(ISNUMBER(SEARCH("Revealed-Potential (Primary Focus)", LOWER(INDEX(Paste_Here!X$2:X$610, MATCH(B462, Paste_Here!A$2:A$610, 0))))), "Rev-Potential: Prim", IF(ISNUMBER(SEARCH("Revealed-Potential (Secondary Focus)", LOWER(INDEX(Paste_Here!X$2:X$610, MATCH(B462, Paste_Here!A$2:A$610, 0))))), "Rev-Potential: Sec", IF(ISNUMBER(SEARCH("Monitoring", LOWER(INDEX(Paste_Here!X$2:X$610, MATCH(B462, Paste_Here!A$2:A$610, 0))))), "Monitoring", IF(ISNUMBER(SEARCH("At-Promise (Secondary Focus)", LOWER(INDEX(Paste_Here!X$2:X$610, MATCH(B462, Paste_Here!A$2:A$610, 0))))), "At-Promise: Sec", IF(ISNUMBER(SEARCH("At-Promise (Primary Focus)", LOWER(INDEX(Paste_Here!X$2:X$610, MATCH(B462, Paste_Here!A$2:A$610, 0))))), "At-Promise: Prim", ""))))), ""), "")</f>
        <v/>
      </c>
      <c r="Z462" s="66"/>
      <c r="AA462" s="77"/>
      <c r="AB462" s="66"/>
      <c r="AC462" s="77" t="str">
        <f>IFERROR(IF(B462&lt;&gt;"", IF(ISNUMBER(SEARCH("Revealed-Potential (Primary Focus)", LOWER(INDEX(Paste_Here!AB$2:AB$610, MATCH(B462, Paste_Here!A$2:A$610, 0))))), "Rev-Potential: Prim", IF(ISNUMBER(SEARCH("Revealed-Potential (Secondary Focus)", LOWER(INDEX(Paste_Here!AB$2:AB$610, MATCH(B462, Paste_Here!A$2:A$610, 0))))), "Rev-Potential: Sec", IF(ISNUMBER(SEARCH("Monitoring", LOWER(INDEX(Paste_Here!AB$2:AB$610, MATCH(B462, Paste_Here!A$2:A$610, 0))))), "Monitoring", IF(ISNUMBER(SEARCH("At-Promise (Secondary Focus)", LOWER(INDEX(Paste_Here!AB$2:AB$610, MATCH(B462, Paste_Here!A$2:A$610, 0))))), "At-Promise: Sec", IF(ISNUMBER(SEARCH("At-Promise (Primary Focus)", LOWER(INDEX(Paste_Here!AB$2:AB$610, MATCH(B462, Paste_Here!A$2:A$610, 0))))), "At-Promise: Prim", ""))))), ""), "")</f>
        <v/>
      </c>
      <c r="AD462" s="66"/>
      <c r="AE462" s="77"/>
      <c r="AF462" s="66"/>
      <c r="AG462" s="77"/>
      <c r="AH462" s="66"/>
      <c r="AI462" s="77"/>
      <c r="AJ462" s="66"/>
      <c r="AK462" s="77"/>
      <c r="AL462" s="66"/>
      <c r="AM462" s="77"/>
      <c r="AN462" s="66"/>
      <c r="AO462" s="77"/>
      <c r="AP462" s="66"/>
      <c r="AQ462" s="77"/>
      <c r="AR462" s="66"/>
      <c r="AS462" s="77"/>
      <c r="AT462" s="66"/>
      <c r="AU462" s="66"/>
      <c r="AV462" s="77" t="str">
        <f t="shared" si="76"/>
        <v/>
      </c>
      <c r="AW462" s="66"/>
      <c r="AX462" s="77" t="str">
        <f>IFERROR(IF(B462&lt;&gt;"", IF(AND(INDEX(Paste_Here!AC$2:AC$610, MATCH(B462, Paste_Here!A$2:A$610, 0))&lt;&gt;"", ISNUMBER(VALUE(INDEX(Paste_Here!AC$2:AC$610, MATCH(B462, Paste_Here!A$2:A$610, 0))))), INDEX(Paste_Here!AC$2:AC$610, MATCH(B462, Paste_Here!A$2:A$610, 0)), ""), ""), "")</f>
        <v/>
      </c>
      <c r="AY462" s="66"/>
      <c r="AZ462" s="77" t="str">
        <f>IFERROR(IF(B462&lt;&gt;"", IF(AND(INDEX(Paste_Here!AD$2:AD$610, MATCH(B462, Paste_Here!A$2:A$610, 0))&lt;&gt;"", ISNUMBER(VALUE(INDEX(Paste_Here!AD$2:AD$610, MATCH(B462, Paste_Here!A$2:A$610, 0))))), TEXT(ROUND(VALUE(INDEX(Paste_Here!AD$2:AD$610, MATCH(B462, Paste_Here!A$2:A$610, 0))), 2), "0.00"), ""), ""), "")</f>
        <v/>
      </c>
      <c r="BA462" s="66"/>
      <c r="BB462" s="77" t="str">
        <f>IFERROR(IF(B462&lt;&gt;"", IF(LOWER(INDEX(Paste_Here!AE$2:AE$610, MATCH(B462, Paste_Here!A$2:A$610, 0)))="approaching expectations", "Approaching", IF(LOWER(INDEX(Paste_Here!AE$2:AE$610, MATCH(B462, Paste_Here!A$2:A$610, 0)))="met expectations", "Met", IF(LOWER(INDEX(Paste_Here!AE$2:AE$610, MATCH(B462, Paste_Here!A$2:A$610, 0)))="exceeded expectations", "Exceeded", IF(LOWER(INDEX(Paste_Here!AE$2:AE$610, MATCH(B462, Paste_Here!A$2:A$610, 0)))="below expectations", "Below", "")))), ""), "")</f>
        <v/>
      </c>
      <c r="BC462" s="66"/>
      <c r="BD462" s="77" t="str">
        <f>IFERROR(IF(B462&lt;&gt;"", IF(AND(INDEX(Paste_Here!T$2:T$610, MATCH(B462, Paste_Here!A$2:A$610, 0))&lt;&gt;"", ISNUMBER(VALUE(INDEX(Paste_Here!T$2:T$610, MATCH(B462, Paste_Here!A$2:A$610, 0))))), INDEX(Paste_Here!T$2:T$610, MATCH(B462, Paste_Here!A$2:A$610, 0)), ""), ""), "")</f>
        <v/>
      </c>
      <c r="BE462" s="66"/>
      <c r="BF462" s="77"/>
      <c r="BG462" s="66"/>
      <c r="BH462" s="77"/>
      <c r="BI462" s="66"/>
      <c r="BJ462" s="77"/>
      <c r="BK462" s="66"/>
      <c r="BL462" s="77" t="str">
        <f>IFERROR(IF(B462&lt;&gt;"", IF(AND(INDEX(Paste_Here!N$2:N$610, MATCH(B462, Paste_Here!A$2:A$610, 0))&lt;&gt;"", ISNUMBER(VALUE(INDEX(Paste_Here!N$2:N$610, MATCH(B462, Paste_Here!A$2:A$610, 0))))), INDEX(Paste_Here!N$2:N$610, MATCH(B462, Paste_Here!A$2:A$610, 0)), ""), ""), "")</f>
        <v/>
      </c>
      <c r="BM462" s="66"/>
      <c r="BN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BO462" s="66"/>
      <c r="BP462" s="77" t="str" cm="1">
        <f t="array" aca="1" ref="BP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BQ462" s="66"/>
      <c r="BR462" s="66"/>
      <c r="BS462" s="77"/>
      <c r="BT462" s="66"/>
      <c r="BU462" s="77"/>
      <c r="BV462" s="66"/>
      <c r="BW462" s="77"/>
      <c r="BX462" s="66"/>
      <c r="BY462" s="77"/>
      <c r="BZ462" s="66"/>
      <c r="CA462" s="77"/>
      <c r="CB462" s="66"/>
      <c r="CC462" s="77"/>
      <c r="CD462" s="66"/>
      <c r="CE462" s="77"/>
      <c r="CF462" s="66"/>
      <c r="CG462" s="77"/>
      <c r="CH462" s="66"/>
      <c r="CI462" s="77"/>
      <c r="CJ462" s="66"/>
      <c r="CK462" s="77"/>
      <c r="CL462" s="66"/>
      <c r="CM462" s="77"/>
      <c r="CN462" s="66"/>
      <c r="CO462" s="66"/>
      <c r="CP462" s="77" t="str">
        <f t="shared" si="77"/>
        <v/>
      </c>
      <c r="CQ462" s="66"/>
      <c r="CR462" s="77" t="str">
        <f>IFERROR(IF(B462&lt;&gt;"", IF(AND(INDEX(Paste_Here!Y$2:Y$610, MATCH(B462, Paste_Here!A$2:A$610, 0))&lt;&gt;"", ISNUMBER(VALUE(INDEX(Paste_Here!Y$2:Y$610, MATCH(B462, Paste_Here!A$2:A$610, 0))))), INDEX(Paste_Here!Y$2:Y$610, MATCH(B462, Paste_Here!A$2:A$610, 0)), ""), ""), "")</f>
        <v/>
      </c>
      <c r="CS462" s="66"/>
      <c r="CT462" s="77" t="str">
        <f>IFERROR(IF(B462&lt;&gt;"", IF(AND(INDEX(Paste_Here!AA$2:AA$610, MATCH(B462, Paste_Here!A$2:A$610, 0))&lt;&gt;"", ISNUMBER(--INDEX(Paste_Here!AA$2:AA$610, MATCH(B462, Paste_Here!A$2:A$610, 0)))), TEXT(ROUND(--INDEX(Paste_Here!AA$2:AA$610, MATCH(B462, Paste_Here!A$2:A$610, 0)), 2), "0.00"), ""), ""), "")</f>
        <v/>
      </c>
      <c r="CU462" s="66"/>
      <c r="CV462" s="77" t="str">
        <f>IFERROR(IF(B462&lt;&gt;"", IF(LOWER(INDEX(Paste_Here!Z$2:Z$610, MATCH(B462, Paste_Here!A$2:A$610, 0)))="approaching expectations", "Approaching", IF(LOWER(INDEX(Paste_Here!Z$2:Z$610, MATCH(B462, Paste_Here!A$2:A$610, 0)))="met expectations", "Met", IF(LOWER(INDEX(Paste_Here!Z$2:Z$610, MATCH(B462, Paste_Here!A$2:A$610, 0)))="exceeded expectations", "Exceeded", IF(LOWER(INDEX(Paste_Here!Z$2:Z$610, MATCH(B462, Paste_Here!A$2:A$610, 0)))="below expectations", "Below", "")))), ""), "")</f>
        <v/>
      </c>
      <c r="CW462" s="66"/>
      <c r="CX462" s="77"/>
      <c r="CY462" s="66"/>
      <c r="CZ462" s="77" t="str">
        <f>IFERROR(IF(B462&lt;&gt;"", IF(AND(INDEX(Paste_Here!AL$2:AL$610, MATCH(B462, Paste_Here!A$2:A$610, 0))&lt;&gt;"", ISNUMBER(VALUE(INDEX(Paste_Here!AL$2:AL$610, MATCH(B462, Paste_Here!A$2:A$610, 0))))), INDEX(Paste_Here!AL$2:AL$610, MATCH(B462, Paste_Here!A$2:A$610, 0)), ""), ""), "")</f>
        <v/>
      </c>
      <c r="DA462" s="66"/>
      <c r="DB462" s="77" t="str">
        <f>IFERROR(IF(B462&lt;&gt;"", IF(ISNUMBER(SEARCH("highrisk", LOWER(INDEX(Paste_Here!AM$2:AM$610, MATCH(B462, Paste_Here!A$2:A$610, 0))))), "High Risk", IF(ISNUMBER(SEARCH("lowrisk", LOWER(INDEX(Paste_Here!AM$2:AM$610, MATCH(B462, Paste_Here!A$2:A$610, 0))))), "Low Risk", IF(ISNUMBER(SEARCH("somerisk", LOWER(INDEX(Paste_Here!AM$2:AM$610, MATCH(B462, Paste_Here!A$2:A$610, 0))))), "Some Risk", ""))), ""), "")</f>
        <v/>
      </c>
      <c r="DC462" s="66"/>
      <c r="DD462" s="77" t="str">
        <f>IFERROR(IF(B462&lt;&gt;"", IF(AND(INDEX(Paste_Here!AN$2:AN$610, MATCH(B462, Paste_Here!A$2:A$610, 0))&lt;&gt;"", ISNUMBER(VALUE(INDEX(Paste_Here!AN$2:AN$610, MATCH(B462, Paste_Here!A$2:A$610, 0))))), INDEX(Paste_Here!AN$2:AN$610, MATCH(B462, Paste_Here!A$2:A$610, 0)), ""), ""), "")</f>
        <v/>
      </c>
      <c r="DE462" s="66"/>
      <c r="DF462" s="77" t="str">
        <f>IFERROR(IF(B462&lt;&gt;"", IF(AND(INDEX(Paste_Here!Q$2:Q$610, MATCH(B462, Paste_Here!A$2:A$610, 0))&lt;&gt;"", ISNUMBER(VALUE(INDEX(Paste_Here!Q$2:Q$610, MATCH(B462, Paste_Here!A$2:A$610, 0))))), INDEX(Paste_Here!Q$2:Q$610, MATCH(B462, Paste_Here!A$2:A$610, 0)), ""), ""), "")</f>
        <v/>
      </c>
      <c r="DG462" s="66"/>
      <c r="DH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DI462" s="66"/>
      <c r="DJ462" s="77" t="str" cm="1">
        <f t="array" aca="1" ref="DJ462" ca="1">IFERROR(VALUE(IF(ISNUMBER(SEARCH("EM", INDEX(Paste_Here!S$2:S$500, MATCH(B462, Paste_Here!A$2:A$500, 0)))), "-" &amp;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f>
        <v/>
      </c>
      <c r="DK462" s="66"/>
      <c r="DL462" s="66"/>
      <c r="DM462" s="77" t="str">
        <f t="shared" si="78"/>
        <v/>
      </c>
      <c r="DN462" s="66"/>
      <c r="DO462" s="77" t="str">
        <f>IFERROR(IF(B462&lt;&gt;"", IF(AND(INDEX(Paste_Here!AF$2:AF$610, MATCH(B462, Paste_Here!A$2:A$610, 0))&lt;&gt;"", ISNUMBER(VALUE(INDEX(Paste_Here!AF$2:AF$610, MATCH(B462, Paste_Here!A$2:A$610, 0))))), INDEX(Paste_Here!AF$2:AF$610, MATCH(B462, Paste_Here!A$2:A$610, 0)), ""), ""), "")</f>
        <v/>
      </c>
      <c r="DP462" s="66"/>
      <c r="DQ462" s="77" t="str">
        <f>IFERROR(IF(B462&lt;&gt;"", IF(AND(INDEX(Paste_Here!AG$2:AG$610, MATCH(B462, Paste_Here!A$2:A$610, 0))&lt;&gt;"", ISNUMBER(--INDEX(Paste_Here!AG$2:AG$610, MATCH(B462, Paste_Here!A$2:A$610, 0)))), TEXT(ROUND(--INDEX(Paste_Here!AG$2:AG$610, MATCH(B462, Paste_Here!A$2:A$610, 0)), 2), "0.00"), ""), ""), "")</f>
        <v/>
      </c>
      <c r="DR462" s="66"/>
      <c r="DS462" s="77" t="str">
        <f>IFERROR(IF(B462&lt;&gt;"", IF(LOWER(INDEX(Paste_Here!AH$2:AH$610, MATCH(B462, Paste_Here!A$2:A$610, 0)))="approaching expectations", "Approaching", IF(LOWER(INDEX(Paste_Here!AH$2:AH$610, MATCH(B462, Paste_Here!A$2:A$610, 0)))="met expectations", "Met", IF(LOWER(INDEX(Paste_Here!AH$2:AH$610, MATCH(B462, Paste_Here!A$2:A$610, 0)))="exceeded expectations", "Exceeded", IF(LOWER(INDEX(Paste_Here!AH$2:AH$610, MATCH(B462, Paste_Here!A$2:A$610, 0)))="below expectations", "Below", "")))), ""), "")</f>
        <v/>
      </c>
      <c r="DT462" s="66"/>
      <c r="DU462" s="77" t="str">
        <f>IFERROR(IF(B462&lt;&gt;"", IF(AND(INDEX(Paste_Here!U$2:U$610, MATCH(B462, Paste_Here!A$2:A$610, 0))&lt;&gt;"", ISNUMBER(VALUE(INDEX(Paste_Here!U$2:U$610, MATCH(B462, Paste_Here!A$2:A$610, 0))))), INDEX(Paste_Here!U$2:U$610, MATCH(B462, Paste_Here!A$2:A$610, 0)), ""), ""), "")</f>
        <v/>
      </c>
      <c r="DV462" s="66"/>
      <c r="DW462" s="77"/>
      <c r="DX462" s="66"/>
      <c r="DY462" s="77" t="str">
        <f>IFERROR(IF(B462&lt;&gt;"", IF(AND(INDEX(Paste_Here!AI$2:AI$610, MATCH(B462, Paste_Here!A$2:A$610, 0))&lt;&gt;"", ISNUMBER(VALUE(INDEX(Paste_Here!AI$2:AI$610, MATCH(B462, Paste_Here!A$2:A$610, 0))))), INDEX(Paste_Here!AI$2:AI$610, MATCH(B462, Paste_Here!A$2:A$610, 0)), ""), ""), "")</f>
        <v/>
      </c>
      <c r="DZ462" s="66"/>
      <c r="EA462" s="77" t="str">
        <f>IFERROR(IF(B462&lt;&gt;"", IF(AND(INDEX(Paste_Here!AJ$2:AJ$610, MATCH(B462, Paste_Here!A$2:A$610, 0))&lt;&gt;"", ISNUMBER(--INDEX(Paste_Here!AJ$2:AJ$610, MATCH(B462, Paste_Here!A$2:A$610, 0)))), TEXT(ROUND(--INDEX(Paste_Here!AJ$2:AJ$610, MATCH(B462, Paste_Here!A$2:A$610, 0)), 2), "0.00"), ""), ""), "")</f>
        <v/>
      </c>
      <c r="EB462" s="66"/>
      <c r="EC462" s="77" t="str">
        <f>IFERROR(IF(B462&lt;&gt;"", IF(LOWER(INDEX(Paste_Here!AK$2:AK$610, MATCH(B462, Paste_Here!A$2:A$610, 0)))="approaching expectations", "Approaching", IF(LOWER(INDEX(Paste_Here!AK$2:AK$610, MATCH(B462, Paste_Here!A$2:A$610, 0)))="met expectations", "Met", IF(LOWER(INDEX(Paste_Here!AK$2:AK$610, MATCH(B462, Paste_Here!A$2:A$610, 0)))="exceeded expectations", "Exceeded", IF(LOWER(INDEX(Paste_Here!AK$2:AK$610, MATCH(B462, Paste_Here!A$2:A$610, 0)))="below expectations", "Below", "")))), ""), "")</f>
        <v/>
      </c>
      <c r="ED462" s="66"/>
      <c r="EE462" s="77"/>
      <c r="EF462" s="66"/>
      <c r="EG462" s="77"/>
      <c r="EH462" s="66"/>
      <c r="EI462" s="66"/>
      <c r="EJ462" s="77" t="str">
        <f t="shared" si="79"/>
        <v/>
      </c>
      <c r="EK462" s="66"/>
      <c r="EL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EM462" s="66"/>
      <c r="EN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EO462" s="66"/>
      <c r="EP462" s="77"/>
      <c r="EQ462" s="66"/>
      <c r="ER462" s="77" t="str">
        <f>IFERROR(IF(B462&lt;&gt;"", IF(AND(INDEX(Paste_Here!AT$2:AT$610, MATCH(B462, Paste_Here!A$2:A$610, 0))&lt;&gt;"", ISNUMBER(VALUE(INDEX(Paste_Here!AT$2:AT$610, MATCH(B462, Paste_Here!A$2:A$610, 0))))), INDEX(Paste_Here!AT$2:AT$610, MATCH(B462, Paste_Here!A$2:A$610, 0)), ""), ""), "")</f>
        <v/>
      </c>
      <c r="ES462" s="66"/>
      <c r="ET462" s="77" t="str">
        <f>IFERROR(IF(B462&lt;&gt;"", IF(AND(INDEX(Paste_Here!AV$2:AV$610, MATCH(B462, Paste_Here!A$2:A$610, 0))&lt;&gt;"", ISNUMBER(VALUE(INDEX(Paste_Here!AV$2:AV$610, MATCH(B462, Paste_Here!A$2:A$610, 0))))), INDEX(Paste_Here!AV$2:AV$610, MATCH(B462, Paste_Here!A$2:A$610, 0)), ""), ""), "")</f>
        <v/>
      </c>
      <c r="EU462" s="66"/>
      <c r="EV462" s="77"/>
      <c r="EW462" s="66"/>
      <c r="EX462" s="77" t="str">
        <f>IFERROR(IF(B462&lt;&gt;"", IF(AND(INDEX(Paste_Here!AU$2:AU$610, MATCH(B462, Paste_Here!A$2:A$610, 0))&lt;&gt;"", ISNUMBER(VALUE(INDEX(Paste_Here!AU$2:AU$610, MATCH(B462, Paste_Here!A$2:A$610, 0))))), INDEX(Paste_Here!AU$2:AU$610, MATCH(B462, Paste_Here!A$2:A$610, 0)), ""), ""), "")</f>
        <v/>
      </c>
      <c r="EY462" s="66"/>
      <c r="EZ462" s="77" t="str">
        <f>IFERROR(IF(B462&lt;&gt;"", IF(AND(INDEX(Paste_Here!AW$2:AW$610, MATCH(B462, Paste_Here!A$2:A$610, 0))&lt;&gt;"", ISNUMBER(VALUE(INDEX(Paste_Here!AW$2:AW$610, MATCH(B462, Paste_Here!A$2:A$610, 0))))), INDEX(Paste_Here!AW$2:AW$610, MATCH(B462, Paste_Here!A$2:A$610, 0)), ""), ""), "")</f>
        <v/>
      </c>
      <c r="FA462" s="66"/>
      <c r="FB462" s="77"/>
      <c r="FC462" s="66"/>
      <c r="FD462" s="77"/>
      <c r="FE462" s="66"/>
      <c r="FF462" s="66"/>
      <c r="FG462" s="77" t="str">
        <f t="shared" si="80"/>
        <v/>
      </c>
      <c r="FH462" s="66"/>
      <c r="FI462" s="77" t="str">
        <f>IFERROR(IF(B462&lt;&gt;"", IF(ISNUMBER(SEARCH("s", LOWER(INDEX(Paste_Here!M$2:M$610, MATCH(B462, Paste_Here!A$2:A$610, 0))))), "Yes", IF(INDEX(Paste_Here!M$2:M$610, MATCH(B462, Paste_Here!A$2:A$610, 0))&lt;&gt;"", "No", "")), ""), "")</f>
        <v/>
      </c>
      <c r="FJ462" s="66"/>
      <c r="FK462" s="77" t="str">
        <f>IFERROR(IF(B462&lt;&gt;"", IF(ISNUMBER(SEARCH("yes", LOWER(INDEX(Paste_Here!F$2:F$610, MATCH(B462, Paste_Here!A$2:A$610, 0))))), "Yes", IF(ISNUMBER(SEARCH("no", LOWER(INDEX(Paste_Here!F$2:F$610, MATCH(B462, Paste_Here!A$2:A$610, 0))))), "No", "")), ""), "")</f>
        <v/>
      </c>
      <c r="FL462" s="66"/>
      <c r="FM462" s="77" t="str">
        <f>IFERROR(IF(B462&lt;&gt;"", IF(ISNUMBER(SEARCH("english language learner", LOWER(INDEX(Paste_Here!C$2:C$610, MATCH(B462, Paste_Here!A$2:A$610, 0))))), "Yes", ""), ""), "")</f>
        <v/>
      </c>
      <c r="FN462" s="66"/>
      <c r="FO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FP462" s="66"/>
      <c r="FQ462" s="77" t="str">
        <f>IFERROR(IF(B462&lt;&gt;"", IF(ISNUMBER(SEARCH("yes", LOWER(INDEX(Paste_Here!L$2:L$610, MATCH(B462, Paste_Here!A$2:A$610, 0))))), "Yes", IF(ISNUMBER(SEARCH("no", LOWER(INDEX(Paste_Here!L$2:L$610, MATCH(B462, Paste_Here!A$2:A$610, 0))))), "No", "")), ""), "")</f>
        <v/>
      </c>
      <c r="FR462" s="66"/>
      <c r="FS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FT462" s="66"/>
      <c r="FU462" s="77"/>
      <c r="FV462" s="66"/>
      <c r="FW462" s="77" t="str">
        <f>IFERROR(IF(B462&lt;&gt;"", IF(AND(INDEX(Paste_Here!D$2:D$610, MATCH(B462, Paste_Here!A$2:A$610, 0))&lt;&gt;"", ISNUMBER(VALUE(INDEX(Paste_Here!D$2:D$610, MATCH(B462, Paste_Here!A$2:A$610, 0))))), INDEX(Paste_Here!D$2:D$610, MATCH(B462, Paste_Here!A$2:A$610, 0)), ""), ""), "")</f>
        <v/>
      </c>
      <c r="FX462" s="66"/>
      <c r="FY462" s="77" t="str">
        <f>IFERROR(IF(B462&lt;&gt;"", IF(AND(INDEX(Paste_Here!G$2:G$610, MATCH(B462, Paste_Here!A$2:A$610, 0))&lt;&gt;"", ISNUMBER(VALUE(INDEX(Paste_Here!G$2:G$610, MATCH(B462, Paste_Here!A$2:A$610, 0))))), INDEX(Paste_Here!G$2:G$610, MATCH(B462, Paste_Here!A$2:A$610, 0)), ""), ""), "")</f>
        <v/>
      </c>
      <c r="FZ462" s="66"/>
      <c r="GA462" s="95"/>
      <c r="GB462" s="66"/>
      <c r="JS462" s="1" t="str" cm="1">
        <f t="array" ref="JS462">IFERROR(INDEX(Paste_Here!$B$2:$B$610, MATCH(0, COUNTIF(JS$4:JS461, Paste_Here!$B$2:$B$610) + IF(Paste_Here!$B$2:$B$610="", 1, 0), 0)), "")</f>
        <v/>
      </c>
      <c r="JT462" s="1" t="str">
        <f>IF(JS462&lt;&gt;"", INDEX(Paste_Here!$A$2:$A$610, MATCH(JS462, Paste_Here!$B$2:$B$610, 0)), "")</f>
        <v/>
      </c>
      <c r="JU462" s="1" t="str">
        <f t="shared" si="81"/>
        <v/>
      </c>
      <c r="JV462" s="1" t="str" cm="1">
        <f t="array" ref="JV462">IFERROR(INDEX($JU$5:$JU$610, MATCH(SMALL(IF($JU$5:$JU$610&lt;&gt;"", COUNTIF($JU$5:$JU$610, "&lt;"&amp;$JU$5:$JU$610)+1), ROW()-ROW($JV$5)+1), COUNTIF($JU$5:$JU$610, "&lt;"&amp;$JU$5:$JU$610)+1, 0)), "")</f>
        <v/>
      </c>
    </row>
    <row r="463" spans="1:282">
      <c r="A463" s="66"/>
      <c r="B463" s="77" t="str">
        <f t="shared" si="72"/>
        <v/>
      </c>
      <c r="C463" s="66"/>
      <c r="D463" s="77" t="str">
        <f>IFERROR(IF(B463&lt;&gt;"", IF(COUNTIF(INDEX(Paste_Here!AS$2:AS$610, MATCH(B463, Paste_Here!A$2:A$610, 0), 0), "yes") &gt; 0, "Yes", IF(COUNTIF(INDEX(Paste_Here!AS$2:AS$610, MATCH(B463, Paste_Here!A$2:A$610, 0), 0), "no") &gt; 0, "No", "")), ""), "")</f>
        <v/>
      </c>
      <c r="E463" s="66"/>
      <c r="F463" s="77" t="str">
        <f t="shared" si="73"/>
        <v/>
      </c>
      <c r="G463" s="66"/>
      <c r="H463" s="77" t="str">
        <f>IFERROR(IF(B463&lt;&gt;"", IF(COUNTIF(INDEX(Paste_Here!AO$2:AR$610, MATCH(B463, Paste_Here!A$2:A$610, 0), 0), "yes") &gt; 0, "Yes", IF(COUNTIF(INDEX(Paste_Here!AO$2:AR$610, MATCH(B463, Paste_Here!A$2:A$610, 0), 0), "no") &gt; 0, "No", "")), ""), "")</f>
        <v/>
      </c>
      <c r="I463" s="66"/>
      <c r="J463" s="77" t="str">
        <f t="shared" si="74"/>
        <v/>
      </c>
      <c r="K463" s="66"/>
      <c r="L463" s="77" t="str">
        <f>IFERROR(IF(B463&lt;&gt;"", IF(ISNUMBER(SEARCH("yes", LOWER(INDEX(Paste_Here!W$2:W$610, MATCH(B463, Paste_Here!A$2:A$610, 0))))), "Yes", IF(ISNUMBER(SEARCH("no", LOWER(INDEX(Paste_Here!W$2:W$610, MATCH(B463, Paste_Here!A$2:A$610, 0))))), "No", "")), ""), "")</f>
        <v/>
      </c>
      <c r="M463" s="66"/>
      <c r="N463" s="77"/>
      <c r="O463" s="66"/>
      <c r="P463" s="77" t="str">
        <f>IFERROR(IF(B463&lt;&gt;"", IF(ISNUMBER(SEARCH("yes", LOWER(INDEX(Paste_Here!V$2:V$610, MATCH(B463, Paste_Here!A$2:A$610, 0))))), "Yes", IF(ISNUMBER(SEARCH("no", LOWER(INDEX(Paste_Here!V$2:V$610, MATCH(B463, Paste_Here!A$2:A$610, 0))))), "No", "")), ""), "")</f>
        <v/>
      </c>
      <c r="Q463" s="66"/>
      <c r="R463" s="77"/>
      <c r="S463" s="66"/>
      <c r="T463" s="77"/>
      <c r="U463" s="66"/>
      <c r="V463" s="66"/>
      <c r="W463" s="77" t="str">
        <f t="shared" si="75"/>
        <v/>
      </c>
      <c r="X463" s="66"/>
      <c r="Y463" s="77" t="str">
        <f>IFERROR(IF(B463&lt;&gt;"", IF(ISNUMBER(SEARCH("Revealed-Potential (Primary Focus)", LOWER(INDEX(Paste_Here!X$2:X$610, MATCH(B463, Paste_Here!A$2:A$610, 0))))), "Rev-Potential: Prim", IF(ISNUMBER(SEARCH("Revealed-Potential (Secondary Focus)", LOWER(INDEX(Paste_Here!X$2:X$610, MATCH(B463, Paste_Here!A$2:A$610, 0))))), "Rev-Potential: Sec", IF(ISNUMBER(SEARCH("Monitoring", LOWER(INDEX(Paste_Here!X$2:X$610, MATCH(B463, Paste_Here!A$2:A$610, 0))))), "Monitoring", IF(ISNUMBER(SEARCH("At-Promise (Secondary Focus)", LOWER(INDEX(Paste_Here!X$2:X$610, MATCH(B463, Paste_Here!A$2:A$610, 0))))), "At-Promise: Sec", IF(ISNUMBER(SEARCH("At-Promise (Primary Focus)", LOWER(INDEX(Paste_Here!X$2:X$610, MATCH(B463, Paste_Here!A$2:A$610, 0))))), "At-Promise: Prim", ""))))), ""), "")</f>
        <v/>
      </c>
      <c r="Z463" s="66"/>
      <c r="AA463" s="77"/>
      <c r="AB463" s="66"/>
      <c r="AC463" s="77" t="str">
        <f>IFERROR(IF(B463&lt;&gt;"", IF(ISNUMBER(SEARCH("Revealed-Potential (Primary Focus)", LOWER(INDEX(Paste_Here!AB$2:AB$610, MATCH(B463, Paste_Here!A$2:A$610, 0))))), "Rev-Potential: Prim", IF(ISNUMBER(SEARCH("Revealed-Potential (Secondary Focus)", LOWER(INDEX(Paste_Here!AB$2:AB$610, MATCH(B463, Paste_Here!A$2:A$610, 0))))), "Rev-Potential: Sec", IF(ISNUMBER(SEARCH("Monitoring", LOWER(INDEX(Paste_Here!AB$2:AB$610, MATCH(B463, Paste_Here!A$2:A$610, 0))))), "Monitoring", IF(ISNUMBER(SEARCH("At-Promise (Secondary Focus)", LOWER(INDEX(Paste_Here!AB$2:AB$610, MATCH(B463, Paste_Here!A$2:A$610, 0))))), "At-Promise: Sec", IF(ISNUMBER(SEARCH("At-Promise (Primary Focus)", LOWER(INDEX(Paste_Here!AB$2:AB$610, MATCH(B463, Paste_Here!A$2:A$610, 0))))), "At-Promise: Prim", ""))))), ""), "")</f>
        <v/>
      </c>
      <c r="AD463" s="66"/>
      <c r="AE463" s="77"/>
      <c r="AF463" s="66"/>
      <c r="AG463" s="77"/>
      <c r="AH463" s="66"/>
      <c r="AI463" s="77"/>
      <c r="AJ463" s="66"/>
      <c r="AK463" s="77"/>
      <c r="AL463" s="66"/>
      <c r="AM463" s="77"/>
      <c r="AN463" s="66"/>
      <c r="AO463" s="77"/>
      <c r="AP463" s="66"/>
      <c r="AQ463" s="77"/>
      <c r="AR463" s="66"/>
      <c r="AS463" s="77"/>
      <c r="AT463" s="66"/>
      <c r="AU463" s="66"/>
      <c r="AV463" s="77" t="str">
        <f t="shared" si="76"/>
        <v/>
      </c>
      <c r="AW463" s="66"/>
      <c r="AX463" s="77" t="str">
        <f>IFERROR(IF(B463&lt;&gt;"", IF(AND(INDEX(Paste_Here!AC$2:AC$610, MATCH(B463, Paste_Here!A$2:A$610, 0))&lt;&gt;"", ISNUMBER(VALUE(INDEX(Paste_Here!AC$2:AC$610, MATCH(B463, Paste_Here!A$2:A$610, 0))))), INDEX(Paste_Here!AC$2:AC$610, MATCH(B463, Paste_Here!A$2:A$610, 0)), ""), ""), "")</f>
        <v/>
      </c>
      <c r="AY463" s="66"/>
      <c r="AZ463" s="77" t="str">
        <f>IFERROR(IF(B463&lt;&gt;"", IF(AND(INDEX(Paste_Here!AD$2:AD$610, MATCH(B463, Paste_Here!A$2:A$610, 0))&lt;&gt;"", ISNUMBER(VALUE(INDEX(Paste_Here!AD$2:AD$610, MATCH(B463, Paste_Here!A$2:A$610, 0))))), TEXT(ROUND(VALUE(INDEX(Paste_Here!AD$2:AD$610, MATCH(B463, Paste_Here!A$2:A$610, 0))), 2), "0.00"), ""), ""), "")</f>
        <v/>
      </c>
      <c r="BA463" s="66"/>
      <c r="BB463" s="77" t="str">
        <f>IFERROR(IF(B463&lt;&gt;"", IF(LOWER(INDEX(Paste_Here!AE$2:AE$610, MATCH(B463, Paste_Here!A$2:A$610, 0)))="approaching expectations", "Approaching", IF(LOWER(INDEX(Paste_Here!AE$2:AE$610, MATCH(B463, Paste_Here!A$2:A$610, 0)))="met expectations", "Met", IF(LOWER(INDEX(Paste_Here!AE$2:AE$610, MATCH(B463, Paste_Here!A$2:A$610, 0)))="exceeded expectations", "Exceeded", IF(LOWER(INDEX(Paste_Here!AE$2:AE$610, MATCH(B463, Paste_Here!A$2:A$610, 0)))="below expectations", "Below", "")))), ""), "")</f>
        <v/>
      </c>
      <c r="BC463" s="66"/>
      <c r="BD463" s="77" t="str">
        <f>IFERROR(IF(B463&lt;&gt;"", IF(AND(INDEX(Paste_Here!T$2:T$610, MATCH(B463, Paste_Here!A$2:A$610, 0))&lt;&gt;"", ISNUMBER(VALUE(INDEX(Paste_Here!T$2:T$610, MATCH(B463, Paste_Here!A$2:A$610, 0))))), INDEX(Paste_Here!T$2:T$610, MATCH(B463, Paste_Here!A$2:A$610, 0)), ""), ""), "")</f>
        <v/>
      </c>
      <c r="BE463" s="66"/>
      <c r="BF463" s="77"/>
      <c r="BG463" s="66"/>
      <c r="BH463" s="77"/>
      <c r="BI463" s="66"/>
      <c r="BJ463" s="77"/>
      <c r="BK463" s="66"/>
      <c r="BL463" s="77" t="str">
        <f>IFERROR(IF(B463&lt;&gt;"", IF(AND(INDEX(Paste_Here!N$2:N$610, MATCH(B463, Paste_Here!A$2:A$610, 0))&lt;&gt;"", ISNUMBER(VALUE(INDEX(Paste_Here!N$2:N$610, MATCH(B463, Paste_Here!A$2:A$610, 0))))), INDEX(Paste_Here!N$2:N$610, MATCH(B463, Paste_Here!A$2:A$610, 0)), ""), ""), "")</f>
        <v/>
      </c>
      <c r="BM463" s="66"/>
      <c r="BN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BO463" s="66"/>
      <c r="BP463" s="77" t="str" cm="1">
        <f t="array" aca="1" ref="BP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BQ463" s="66"/>
      <c r="BR463" s="66"/>
      <c r="BS463" s="77"/>
      <c r="BT463" s="66"/>
      <c r="BU463" s="77"/>
      <c r="BV463" s="66"/>
      <c r="BW463" s="77"/>
      <c r="BX463" s="66"/>
      <c r="BY463" s="77"/>
      <c r="BZ463" s="66"/>
      <c r="CA463" s="77"/>
      <c r="CB463" s="66"/>
      <c r="CC463" s="77"/>
      <c r="CD463" s="66"/>
      <c r="CE463" s="77"/>
      <c r="CF463" s="66"/>
      <c r="CG463" s="77"/>
      <c r="CH463" s="66"/>
      <c r="CI463" s="77"/>
      <c r="CJ463" s="66"/>
      <c r="CK463" s="77"/>
      <c r="CL463" s="66"/>
      <c r="CM463" s="77"/>
      <c r="CN463" s="66"/>
      <c r="CO463" s="66"/>
      <c r="CP463" s="77" t="str">
        <f t="shared" si="77"/>
        <v/>
      </c>
      <c r="CQ463" s="66"/>
      <c r="CR463" s="77" t="str">
        <f>IFERROR(IF(B463&lt;&gt;"", IF(AND(INDEX(Paste_Here!Y$2:Y$610, MATCH(B463, Paste_Here!A$2:A$610, 0))&lt;&gt;"", ISNUMBER(VALUE(INDEX(Paste_Here!Y$2:Y$610, MATCH(B463, Paste_Here!A$2:A$610, 0))))), INDEX(Paste_Here!Y$2:Y$610, MATCH(B463, Paste_Here!A$2:A$610, 0)), ""), ""), "")</f>
        <v/>
      </c>
      <c r="CS463" s="66"/>
      <c r="CT463" s="77" t="str">
        <f>IFERROR(IF(B463&lt;&gt;"", IF(AND(INDEX(Paste_Here!AA$2:AA$610, MATCH(B463, Paste_Here!A$2:A$610, 0))&lt;&gt;"", ISNUMBER(--INDEX(Paste_Here!AA$2:AA$610, MATCH(B463, Paste_Here!A$2:A$610, 0)))), TEXT(ROUND(--INDEX(Paste_Here!AA$2:AA$610, MATCH(B463, Paste_Here!A$2:A$610, 0)), 2), "0.00"), ""), ""), "")</f>
        <v/>
      </c>
      <c r="CU463" s="66"/>
      <c r="CV463" s="77" t="str">
        <f>IFERROR(IF(B463&lt;&gt;"", IF(LOWER(INDEX(Paste_Here!Z$2:Z$610, MATCH(B463, Paste_Here!A$2:A$610, 0)))="approaching expectations", "Approaching", IF(LOWER(INDEX(Paste_Here!Z$2:Z$610, MATCH(B463, Paste_Here!A$2:A$610, 0)))="met expectations", "Met", IF(LOWER(INDEX(Paste_Here!Z$2:Z$610, MATCH(B463, Paste_Here!A$2:A$610, 0)))="exceeded expectations", "Exceeded", IF(LOWER(INDEX(Paste_Here!Z$2:Z$610, MATCH(B463, Paste_Here!A$2:A$610, 0)))="below expectations", "Below", "")))), ""), "")</f>
        <v/>
      </c>
      <c r="CW463" s="66"/>
      <c r="CX463" s="77"/>
      <c r="CY463" s="66"/>
      <c r="CZ463" s="77" t="str">
        <f>IFERROR(IF(B463&lt;&gt;"", IF(AND(INDEX(Paste_Here!AL$2:AL$610, MATCH(B463, Paste_Here!A$2:A$610, 0))&lt;&gt;"", ISNUMBER(VALUE(INDEX(Paste_Here!AL$2:AL$610, MATCH(B463, Paste_Here!A$2:A$610, 0))))), INDEX(Paste_Here!AL$2:AL$610, MATCH(B463, Paste_Here!A$2:A$610, 0)), ""), ""), "")</f>
        <v/>
      </c>
      <c r="DA463" s="66"/>
      <c r="DB463" s="77" t="str">
        <f>IFERROR(IF(B463&lt;&gt;"", IF(ISNUMBER(SEARCH("highrisk", LOWER(INDEX(Paste_Here!AM$2:AM$610, MATCH(B463, Paste_Here!A$2:A$610, 0))))), "High Risk", IF(ISNUMBER(SEARCH("lowrisk", LOWER(INDEX(Paste_Here!AM$2:AM$610, MATCH(B463, Paste_Here!A$2:A$610, 0))))), "Low Risk", IF(ISNUMBER(SEARCH("somerisk", LOWER(INDEX(Paste_Here!AM$2:AM$610, MATCH(B463, Paste_Here!A$2:A$610, 0))))), "Some Risk", ""))), ""), "")</f>
        <v/>
      </c>
      <c r="DC463" s="66"/>
      <c r="DD463" s="77" t="str">
        <f>IFERROR(IF(B463&lt;&gt;"", IF(AND(INDEX(Paste_Here!AN$2:AN$610, MATCH(B463, Paste_Here!A$2:A$610, 0))&lt;&gt;"", ISNUMBER(VALUE(INDEX(Paste_Here!AN$2:AN$610, MATCH(B463, Paste_Here!A$2:A$610, 0))))), INDEX(Paste_Here!AN$2:AN$610, MATCH(B463, Paste_Here!A$2:A$610, 0)), ""), ""), "")</f>
        <v/>
      </c>
      <c r="DE463" s="66"/>
      <c r="DF463" s="77" t="str">
        <f>IFERROR(IF(B463&lt;&gt;"", IF(AND(INDEX(Paste_Here!Q$2:Q$610, MATCH(B463, Paste_Here!A$2:A$610, 0))&lt;&gt;"", ISNUMBER(VALUE(INDEX(Paste_Here!Q$2:Q$610, MATCH(B463, Paste_Here!A$2:A$610, 0))))), INDEX(Paste_Here!Q$2:Q$610, MATCH(B463, Paste_Here!A$2:A$610, 0)), ""), ""), "")</f>
        <v/>
      </c>
      <c r="DG463" s="66"/>
      <c r="DH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DI463" s="66"/>
      <c r="DJ463" s="77" t="str" cm="1">
        <f t="array" aca="1" ref="DJ463" ca="1">IFERROR(VALUE(IF(ISNUMBER(SEARCH("EM", INDEX(Paste_Here!S$2:S$500, MATCH(B463, Paste_Here!A$2:A$500, 0)))), "-" &amp;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f>
        <v/>
      </c>
      <c r="DK463" s="66"/>
      <c r="DL463" s="66"/>
      <c r="DM463" s="77" t="str">
        <f t="shared" si="78"/>
        <v/>
      </c>
      <c r="DN463" s="66"/>
      <c r="DO463" s="77" t="str">
        <f>IFERROR(IF(B463&lt;&gt;"", IF(AND(INDEX(Paste_Here!AF$2:AF$610, MATCH(B463, Paste_Here!A$2:A$610, 0))&lt;&gt;"", ISNUMBER(VALUE(INDEX(Paste_Here!AF$2:AF$610, MATCH(B463, Paste_Here!A$2:A$610, 0))))), INDEX(Paste_Here!AF$2:AF$610, MATCH(B463, Paste_Here!A$2:A$610, 0)), ""), ""), "")</f>
        <v/>
      </c>
      <c r="DP463" s="66"/>
      <c r="DQ463" s="77" t="str">
        <f>IFERROR(IF(B463&lt;&gt;"", IF(AND(INDEX(Paste_Here!AG$2:AG$610, MATCH(B463, Paste_Here!A$2:A$610, 0))&lt;&gt;"", ISNUMBER(--INDEX(Paste_Here!AG$2:AG$610, MATCH(B463, Paste_Here!A$2:A$610, 0)))), TEXT(ROUND(--INDEX(Paste_Here!AG$2:AG$610, MATCH(B463, Paste_Here!A$2:A$610, 0)), 2), "0.00"), ""), ""), "")</f>
        <v/>
      </c>
      <c r="DR463" s="66"/>
      <c r="DS463" s="77" t="str">
        <f>IFERROR(IF(B463&lt;&gt;"", IF(LOWER(INDEX(Paste_Here!AH$2:AH$610, MATCH(B463, Paste_Here!A$2:A$610, 0)))="approaching expectations", "Approaching", IF(LOWER(INDEX(Paste_Here!AH$2:AH$610, MATCH(B463, Paste_Here!A$2:A$610, 0)))="met expectations", "Met", IF(LOWER(INDEX(Paste_Here!AH$2:AH$610, MATCH(B463, Paste_Here!A$2:A$610, 0)))="exceeded expectations", "Exceeded", IF(LOWER(INDEX(Paste_Here!AH$2:AH$610, MATCH(B463, Paste_Here!A$2:A$610, 0)))="below expectations", "Below", "")))), ""), "")</f>
        <v/>
      </c>
      <c r="DT463" s="66"/>
      <c r="DU463" s="77" t="str">
        <f>IFERROR(IF(B463&lt;&gt;"", IF(AND(INDEX(Paste_Here!U$2:U$610, MATCH(B463, Paste_Here!A$2:A$610, 0))&lt;&gt;"", ISNUMBER(VALUE(INDEX(Paste_Here!U$2:U$610, MATCH(B463, Paste_Here!A$2:A$610, 0))))), INDEX(Paste_Here!U$2:U$610, MATCH(B463, Paste_Here!A$2:A$610, 0)), ""), ""), "")</f>
        <v/>
      </c>
      <c r="DV463" s="66"/>
      <c r="DW463" s="77"/>
      <c r="DX463" s="66"/>
      <c r="DY463" s="77" t="str">
        <f>IFERROR(IF(B463&lt;&gt;"", IF(AND(INDEX(Paste_Here!AI$2:AI$610, MATCH(B463, Paste_Here!A$2:A$610, 0))&lt;&gt;"", ISNUMBER(VALUE(INDEX(Paste_Here!AI$2:AI$610, MATCH(B463, Paste_Here!A$2:A$610, 0))))), INDEX(Paste_Here!AI$2:AI$610, MATCH(B463, Paste_Here!A$2:A$610, 0)), ""), ""), "")</f>
        <v/>
      </c>
      <c r="DZ463" s="66"/>
      <c r="EA463" s="77" t="str">
        <f>IFERROR(IF(B463&lt;&gt;"", IF(AND(INDEX(Paste_Here!AJ$2:AJ$610, MATCH(B463, Paste_Here!A$2:A$610, 0))&lt;&gt;"", ISNUMBER(--INDEX(Paste_Here!AJ$2:AJ$610, MATCH(B463, Paste_Here!A$2:A$610, 0)))), TEXT(ROUND(--INDEX(Paste_Here!AJ$2:AJ$610, MATCH(B463, Paste_Here!A$2:A$610, 0)), 2), "0.00"), ""), ""), "")</f>
        <v/>
      </c>
      <c r="EB463" s="66"/>
      <c r="EC463" s="77" t="str">
        <f>IFERROR(IF(B463&lt;&gt;"", IF(LOWER(INDEX(Paste_Here!AK$2:AK$610, MATCH(B463, Paste_Here!A$2:A$610, 0)))="approaching expectations", "Approaching", IF(LOWER(INDEX(Paste_Here!AK$2:AK$610, MATCH(B463, Paste_Here!A$2:A$610, 0)))="met expectations", "Met", IF(LOWER(INDEX(Paste_Here!AK$2:AK$610, MATCH(B463, Paste_Here!A$2:A$610, 0)))="exceeded expectations", "Exceeded", IF(LOWER(INDEX(Paste_Here!AK$2:AK$610, MATCH(B463, Paste_Here!A$2:A$610, 0)))="below expectations", "Below", "")))), ""), "")</f>
        <v/>
      </c>
      <c r="ED463" s="66"/>
      <c r="EE463" s="77"/>
      <c r="EF463" s="66"/>
      <c r="EG463" s="77"/>
      <c r="EH463" s="66"/>
      <c r="EI463" s="66"/>
      <c r="EJ463" s="77" t="str">
        <f t="shared" si="79"/>
        <v/>
      </c>
      <c r="EK463" s="66"/>
      <c r="EL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EM463" s="66"/>
      <c r="EN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EO463" s="66"/>
      <c r="EP463" s="77"/>
      <c r="EQ463" s="66"/>
      <c r="ER463" s="77" t="str">
        <f>IFERROR(IF(B463&lt;&gt;"", IF(AND(INDEX(Paste_Here!AT$2:AT$610, MATCH(B463, Paste_Here!A$2:A$610, 0))&lt;&gt;"", ISNUMBER(VALUE(INDEX(Paste_Here!AT$2:AT$610, MATCH(B463, Paste_Here!A$2:A$610, 0))))), INDEX(Paste_Here!AT$2:AT$610, MATCH(B463, Paste_Here!A$2:A$610, 0)), ""), ""), "")</f>
        <v/>
      </c>
      <c r="ES463" s="66"/>
      <c r="ET463" s="77" t="str">
        <f>IFERROR(IF(B463&lt;&gt;"", IF(AND(INDEX(Paste_Here!AV$2:AV$610, MATCH(B463, Paste_Here!A$2:A$610, 0))&lt;&gt;"", ISNUMBER(VALUE(INDEX(Paste_Here!AV$2:AV$610, MATCH(B463, Paste_Here!A$2:A$610, 0))))), INDEX(Paste_Here!AV$2:AV$610, MATCH(B463, Paste_Here!A$2:A$610, 0)), ""), ""), "")</f>
        <v/>
      </c>
      <c r="EU463" s="66"/>
      <c r="EV463" s="77"/>
      <c r="EW463" s="66"/>
      <c r="EX463" s="77" t="str">
        <f>IFERROR(IF(B463&lt;&gt;"", IF(AND(INDEX(Paste_Here!AU$2:AU$610, MATCH(B463, Paste_Here!A$2:A$610, 0))&lt;&gt;"", ISNUMBER(VALUE(INDEX(Paste_Here!AU$2:AU$610, MATCH(B463, Paste_Here!A$2:A$610, 0))))), INDEX(Paste_Here!AU$2:AU$610, MATCH(B463, Paste_Here!A$2:A$610, 0)), ""), ""), "")</f>
        <v/>
      </c>
      <c r="EY463" s="66"/>
      <c r="EZ463" s="77" t="str">
        <f>IFERROR(IF(B463&lt;&gt;"", IF(AND(INDEX(Paste_Here!AW$2:AW$610, MATCH(B463, Paste_Here!A$2:A$610, 0))&lt;&gt;"", ISNUMBER(VALUE(INDEX(Paste_Here!AW$2:AW$610, MATCH(B463, Paste_Here!A$2:A$610, 0))))), INDEX(Paste_Here!AW$2:AW$610, MATCH(B463, Paste_Here!A$2:A$610, 0)), ""), ""), "")</f>
        <v/>
      </c>
      <c r="FA463" s="66"/>
      <c r="FB463" s="77"/>
      <c r="FC463" s="66"/>
      <c r="FD463" s="77"/>
      <c r="FE463" s="66"/>
      <c r="FF463" s="66"/>
      <c r="FG463" s="77" t="str">
        <f t="shared" si="80"/>
        <v/>
      </c>
      <c r="FH463" s="66"/>
      <c r="FI463" s="77" t="str">
        <f>IFERROR(IF(B463&lt;&gt;"", IF(ISNUMBER(SEARCH("s", LOWER(INDEX(Paste_Here!M$2:M$610, MATCH(B463, Paste_Here!A$2:A$610, 0))))), "Yes", IF(INDEX(Paste_Here!M$2:M$610, MATCH(B463, Paste_Here!A$2:A$610, 0))&lt;&gt;"", "No", "")), ""), "")</f>
        <v/>
      </c>
      <c r="FJ463" s="66"/>
      <c r="FK463" s="77" t="str">
        <f>IFERROR(IF(B463&lt;&gt;"", IF(ISNUMBER(SEARCH("yes", LOWER(INDEX(Paste_Here!F$2:F$610, MATCH(B463, Paste_Here!A$2:A$610, 0))))), "Yes", IF(ISNUMBER(SEARCH("no", LOWER(INDEX(Paste_Here!F$2:F$610, MATCH(B463, Paste_Here!A$2:A$610, 0))))), "No", "")), ""), "")</f>
        <v/>
      </c>
      <c r="FL463" s="66"/>
      <c r="FM463" s="77" t="str">
        <f>IFERROR(IF(B463&lt;&gt;"", IF(ISNUMBER(SEARCH("english language learner", LOWER(INDEX(Paste_Here!C$2:C$610, MATCH(B463, Paste_Here!A$2:A$610, 0))))), "Yes", ""), ""), "")</f>
        <v/>
      </c>
      <c r="FN463" s="66"/>
      <c r="FO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FP463" s="66"/>
      <c r="FQ463" s="77" t="str">
        <f>IFERROR(IF(B463&lt;&gt;"", IF(ISNUMBER(SEARCH("yes", LOWER(INDEX(Paste_Here!L$2:L$610, MATCH(B463, Paste_Here!A$2:A$610, 0))))), "Yes", IF(ISNUMBER(SEARCH("no", LOWER(INDEX(Paste_Here!L$2:L$610, MATCH(B463, Paste_Here!A$2:A$610, 0))))), "No", "")), ""), "")</f>
        <v/>
      </c>
      <c r="FR463" s="66"/>
      <c r="FS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FT463" s="66"/>
      <c r="FU463" s="77"/>
      <c r="FV463" s="66"/>
      <c r="FW463" s="77" t="str">
        <f>IFERROR(IF(B463&lt;&gt;"", IF(AND(INDEX(Paste_Here!D$2:D$610, MATCH(B463, Paste_Here!A$2:A$610, 0))&lt;&gt;"", ISNUMBER(VALUE(INDEX(Paste_Here!D$2:D$610, MATCH(B463, Paste_Here!A$2:A$610, 0))))), INDEX(Paste_Here!D$2:D$610, MATCH(B463, Paste_Here!A$2:A$610, 0)), ""), ""), "")</f>
        <v/>
      </c>
      <c r="FX463" s="66"/>
      <c r="FY463" s="77" t="str">
        <f>IFERROR(IF(B463&lt;&gt;"", IF(AND(INDEX(Paste_Here!G$2:G$610, MATCH(B463, Paste_Here!A$2:A$610, 0))&lt;&gt;"", ISNUMBER(VALUE(INDEX(Paste_Here!G$2:G$610, MATCH(B463, Paste_Here!A$2:A$610, 0))))), INDEX(Paste_Here!G$2:G$610, MATCH(B463, Paste_Here!A$2:A$610, 0)), ""), ""), "")</f>
        <v/>
      </c>
      <c r="FZ463" s="66"/>
      <c r="GA463" s="95"/>
      <c r="GB463" s="66"/>
      <c r="JS463" s="1" t="str" cm="1">
        <f t="array" ref="JS463">IFERROR(INDEX(Paste_Here!$B$2:$B$610, MATCH(0, COUNTIF(JS$4:JS462, Paste_Here!$B$2:$B$610) + IF(Paste_Here!$B$2:$B$610="", 1, 0), 0)), "")</f>
        <v/>
      </c>
      <c r="JT463" s="1" t="str">
        <f>IF(JS463&lt;&gt;"", INDEX(Paste_Here!$A$2:$A$610, MATCH(JS463, Paste_Here!$B$2:$B$610, 0)), "")</f>
        <v/>
      </c>
      <c r="JU463" s="1" t="str">
        <f t="shared" si="81"/>
        <v/>
      </c>
      <c r="JV463" s="1" t="str" cm="1">
        <f t="array" ref="JV463">IFERROR(INDEX($JU$5:$JU$610, MATCH(SMALL(IF($JU$5:$JU$610&lt;&gt;"", COUNTIF($JU$5:$JU$610, "&lt;"&amp;$JU$5:$JU$610)+1), ROW()-ROW($JV$5)+1), COUNTIF($JU$5:$JU$610, "&lt;"&amp;$JU$5:$JU$610)+1, 0)), "")</f>
        <v/>
      </c>
    </row>
    <row r="464" spans="1:282">
      <c r="A464" s="66"/>
      <c r="B464" s="77" t="str">
        <f t="shared" si="72"/>
        <v/>
      </c>
      <c r="C464" s="66"/>
      <c r="D464" s="77" t="str">
        <f>IFERROR(IF(B464&lt;&gt;"", IF(COUNTIF(INDEX(Paste_Here!AS$2:AS$610, MATCH(B464, Paste_Here!A$2:A$610, 0), 0), "yes") &gt; 0, "Yes", IF(COUNTIF(INDEX(Paste_Here!AS$2:AS$610, MATCH(B464, Paste_Here!A$2:A$610, 0), 0), "no") &gt; 0, "No", "")), ""), "")</f>
        <v/>
      </c>
      <c r="E464" s="66"/>
      <c r="F464" s="77" t="str">
        <f t="shared" si="73"/>
        <v/>
      </c>
      <c r="G464" s="66"/>
      <c r="H464" s="77" t="str">
        <f>IFERROR(IF(B464&lt;&gt;"", IF(COUNTIF(INDEX(Paste_Here!AO$2:AR$610, MATCH(B464, Paste_Here!A$2:A$610, 0), 0), "yes") &gt; 0, "Yes", IF(COUNTIF(INDEX(Paste_Here!AO$2:AR$610, MATCH(B464, Paste_Here!A$2:A$610, 0), 0), "no") &gt; 0, "No", "")), ""), "")</f>
        <v/>
      </c>
      <c r="I464" s="66"/>
      <c r="J464" s="77" t="str">
        <f t="shared" si="74"/>
        <v/>
      </c>
      <c r="K464" s="66"/>
      <c r="L464" s="77" t="str">
        <f>IFERROR(IF(B464&lt;&gt;"", IF(ISNUMBER(SEARCH("yes", LOWER(INDEX(Paste_Here!W$2:W$610, MATCH(B464, Paste_Here!A$2:A$610, 0))))), "Yes", IF(ISNUMBER(SEARCH("no", LOWER(INDEX(Paste_Here!W$2:W$610, MATCH(B464, Paste_Here!A$2:A$610, 0))))), "No", "")), ""), "")</f>
        <v/>
      </c>
      <c r="M464" s="66"/>
      <c r="N464" s="77"/>
      <c r="O464" s="66"/>
      <c r="P464" s="77" t="str">
        <f>IFERROR(IF(B464&lt;&gt;"", IF(ISNUMBER(SEARCH("yes", LOWER(INDEX(Paste_Here!V$2:V$610, MATCH(B464, Paste_Here!A$2:A$610, 0))))), "Yes", IF(ISNUMBER(SEARCH("no", LOWER(INDEX(Paste_Here!V$2:V$610, MATCH(B464, Paste_Here!A$2:A$610, 0))))), "No", "")), ""), "")</f>
        <v/>
      </c>
      <c r="Q464" s="66"/>
      <c r="R464" s="77"/>
      <c r="S464" s="66"/>
      <c r="T464" s="77"/>
      <c r="U464" s="66"/>
      <c r="V464" s="66"/>
      <c r="W464" s="77" t="str">
        <f t="shared" si="75"/>
        <v/>
      </c>
      <c r="X464" s="66"/>
      <c r="Y464" s="77" t="str">
        <f>IFERROR(IF(B464&lt;&gt;"", IF(ISNUMBER(SEARCH("Revealed-Potential (Primary Focus)", LOWER(INDEX(Paste_Here!X$2:X$610, MATCH(B464, Paste_Here!A$2:A$610, 0))))), "Rev-Potential: Prim", IF(ISNUMBER(SEARCH("Revealed-Potential (Secondary Focus)", LOWER(INDEX(Paste_Here!X$2:X$610, MATCH(B464, Paste_Here!A$2:A$610, 0))))), "Rev-Potential: Sec", IF(ISNUMBER(SEARCH("Monitoring", LOWER(INDEX(Paste_Here!X$2:X$610, MATCH(B464, Paste_Here!A$2:A$610, 0))))), "Monitoring", IF(ISNUMBER(SEARCH("At-Promise (Secondary Focus)", LOWER(INDEX(Paste_Here!X$2:X$610, MATCH(B464, Paste_Here!A$2:A$610, 0))))), "At-Promise: Sec", IF(ISNUMBER(SEARCH("At-Promise (Primary Focus)", LOWER(INDEX(Paste_Here!X$2:X$610, MATCH(B464, Paste_Here!A$2:A$610, 0))))), "At-Promise: Prim", ""))))), ""), "")</f>
        <v/>
      </c>
      <c r="Z464" s="66"/>
      <c r="AA464" s="77"/>
      <c r="AB464" s="66"/>
      <c r="AC464" s="77" t="str">
        <f>IFERROR(IF(B464&lt;&gt;"", IF(ISNUMBER(SEARCH("Revealed-Potential (Primary Focus)", LOWER(INDEX(Paste_Here!AB$2:AB$610, MATCH(B464, Paste_Here!A$2:A$610, 0))))), "Rev-Potential: Prim", IF(ISNUMBER(SEARCH("Revealed-Potential (Secondary Focus)", LOWER(INDEX(Paste_Here!AB$2:AB$610, MATCH(B464, Paste_Here!A$2:A$610, 0))))), "Rev-Potential: Sec", IF(ISNUMBER(SEARCH("Monitoring", LOWER(INDEX(Paste_Here!AB$2:AB$610, MATCH(B464, Paste_Here!A$2:A$610, 0))))), "Monitoring", IF(ISNUMBER(SEARCH("At-Promise (Secondary Focus)", LOWER(INDEX(Paste_Here!AB$2:AB$610, MATCH(B464, Paste_Here!A$2:A$610, 0))))), "At-Promise: Sec", IF(ISNUMBER(SEARCH("At-Promise (Primary Focus)", LOWER(INDEX(Paste_Here!AB$2:AB$610, MATCH(B464, Paste_Here!A$2:A$610, 0))))), "At-Promise: Prim", ""))))), ""), "")</f>
        <v/>
      </c>
      <c r="AD464" s="66"/>
      <c r="AE464" s="77"/>
      <c r="AF464" s="66"/>
      <c r="AG464" s="77"/>
      <c r="AH464" s="66"/>
      <c r="AI464" s="77"/>
      <c r="AJ464" s="66"/>
      <c r="AK464" s="77"/>
      <c r="AL464" s="66"/>
      <c r="AM464" s="77"/>
      <c r="AN464" s="66"/>
      <c r="AO464" s="77"/>
      <c r="AP464" s="66"/>
      <c r="AQ464" s="77"/>
      <c r="AR464" s="66"/>
      <c r="AS464" s="77"/>
      <c r="AT464" s="66"/>
      <c r="AU464" s="66"/>
      <c r="AV464" s="77" t="str">
        <f t="shared" si="76"/>
        <v/>
      </c>
      <c r="AW464" s="66"/>
      <c r="AX464" s="77" t="str">
        <f>IFERROR(IF(B464&lt;&gt;"", IF(AND(INDEX(Paste_Here!AC$2:AC$610, MATCH(B464, Paste_Here!A$2:A$610, 0))&lt;&gt;"", ISNUMBER(VALUE(INDEX(Paste_Here!AC$2:AC$610, MATCH(B464, Paste_Here!A$2:A$610, 0))))), INDEX(Paste_Here!AC$2:AC$610, MATCH(B464, Paste_Here!A$2:A$610, 0)), ""), ""), "")</f>
        <v/>
      </c>
      <c r="AY464" s="66"/>
      <c r="AZ464" s="77" t="str">
        <f>IFERROR(IF(B464&lt;&gt;"", IF(AND(INDEX(Paste_Here!AD$2:AD$610, MATCH(B464, Paste_Here!A$2:A$610, 0))&lt;&gt;"", ISNUMBER(VALUE(INDEX(Paste_Here!AD$2:AD$610, MATCH(B464, Paste_Here!A$2:A$610, 0))))), TEXT(ROUND(VALUE(INDEX(Paste_Here!AD$2:AD$610, MATCH(B464, Paste_Here!A$2:A$610, 0))), 2), "0.00"), ""), ""), "")</f>
        <v/>
      </c>
      <c r="BA464" s="66"/>
      <c r="BB464" s="77" t="str">
        <f>IFERROR(IF(B464&lt;&gt;"", IF(LOWER(INDEX(Paste_Here!AE$2:AE$610, MATCH(B464, Paste_Here!A$2:A$610, 0)))="approaching expectations", "Approaching", IF(LOWER(INDEX(Paste_Here!AE$2:AE$610, MATCH(B464, Paste_Here!A$2:A$610, 0)))="met expectations", "Met", IF(LOWER(INDEX(Paste_Here!AE$2:AE$610, MATCH(B464, Paste_Here!A$2:A$610, 0)))="exceeded expectations", "Exceeded", IF(LOWER(INDEX(Paste_Here!AE$2:AE$610, MATCH(B464, Paste_Here!A$2:A$610, 0)))="below expectations", "Below", "")))), ""), "")</f>
        <v/>
      </c>
      <c r="BC464" s="66"/>
      <c r="BD464" s="77" t="str">
        <f>IFERROR(IF(B464&lt;&gt;"", IF(AND(INDEX(Paste_Here!T$2:T$610, MATCH(B464, Paste_Here!A$2:A$610, 0))&lt;&gt;"", ISNUMBER(VALUE(INDEX(Paste_Here!T$2:T$610, MATCH(B464, Paste_Here!A$2:A$610, 0))))), INDEX(Paste_Here!T$2:T$610, MATCH(B464, Paste_Here!A$2:A$610, 0)), ""), ""), "")</f>
        <v/>
      </c>
      <c r="BE464" s="66"/>
      <c r="BF464" s="77"/>
      <c r="BG464" s="66"/>
      <c r="BH464" s="77"/>
      <c r="BI464" s="66"/>
      <c r="BJ464" s="77"/>
      <c r="BK464" s="66"/>
      <c r="BL464" s="77" t="str">
        <f>IFERROR(IF(B464&lt;&gt;"", IF(AND(INDEX(Paste_Here!N$2:N$610, MATCH(B464, Paste_Here!A$2:A$610, 0))&lt;&gt;"", ISNUMBER(VALUE(INDEX(Paste_Here!N$2:N$610, MATCH(B464, Paste_Here!A$2:A$610, 0))))), INDEX(Paste_Here!N$2:N$610, MATCH(B464, Paste_Here!A$2:A$610, 0)), ""), ""), "")</f>
        <v/>
      </c>
      <c r="BM464" s="66"/>
      <c r="BN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BO464" s="66"/>
      <c r="BP464" s="77" t="str" cm="1">
        <f t="array" aca="1" ref="BP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BQ464" s="66"/>
      <c r="BR464" s="66"/>
      <c r="BS464" s="77"/>
      <c r="BT464" s="66"/>
      <c r="BU464" s="77"/>
      <c r="BV464" s="66"/>
      <c r="BW464" s="77"/>
      <c r="BX464" s="66"/>
      <c r="BY464" s="77"/>
      <c r="BZ464" s="66"/>
      <c r="CA464" s="77"/>
      <c r="CB464" s="66"/>
      <c r="CC464" s="77"/>
      <c r="CD464" s="66"/>
      <c r="CE464" s="77"/>
      <c r="CF464" s="66"/>
      <c r="CG464" s="77"/>
      <c r="CH464" s="66"/>
      <c r="CI464" s="77"/>
      <c r="CJ464" s="66"/>
      <c r="CK464" s="77"/>
      <c r="CL464" s="66"/>
      <c r="CM464" s="77"/>
      <c r="CN464" s="66"/>
      <c r="CO464" s="66"/>
      <c r="CP464" s="77" t="str">
        <f t="shared" si="77"/>
        <v/>
      </c>
      <c r="CQ464" s="66"/>
      <c r="CR464" s="77" t="str">
        <f>IFERROR(IF(B464&lt;&gt;"", IF(AND(INDEX(Paste_Here!Y$2:Y$610, MATCH(B464, Paste_Here!A$2:A$610, 0))&lt;&gt;"", ISNUMBER(VALUE(INDEX(Paste_Here!Y$2:Y$610, MATCH(B464, Paste_Here!A$2:A$610, 0))))), INDEX(Paste_Here!Y$2:Y$610, MATCH(B464, Paste_Here!A$2:A$610, 0)), ""), ""), "")</f>
        <v/>
      </c>
      <c r="CS464" s="66"/>
      <c r="CT464" s="77" t="str">
        <f>IFERROR(IF(B464&lt;&gt;"", IF(AND(INDEX(Paste_Here!AA$2:AA$610, MATCH(B464, Paste_Here!A$2:A$610, 0))&lt;&gt;"", ISNUMBER(--INDEX(Paste_Here!AA$2:AA$610, MATCH(B464, Paste_Here!A$2:A$610, 0)))), TEXT(ROUND(--INDEX(Paste_Here!AA$2:AA$610, MATCH(B464, Paste_Here!A$2:A$610, 0)), 2), "0.00"), ""), ""), "")</f>
        <v/>
      </c>
      <c r="CU464" s="66"/>
      <c r="CV464" s="77" t="str">
        <f>IFERROR(IF(B464&lt;&gt;"", IF(LOWER(INDEX(Paste_Here!Z$2:Z$610, MATCH(B464, Paste_Here!A$2:A$610, 0)))="approaching expectations", "Approaching", IF(LOWER(INDEX(Paste_Here!Z$2:Z$610, MATCH(B464, Paste_Here!A$2:A$610, 0)))="met expectations", "Met", IF(LOWER(INDEX(Paste_Here!Z$2:Z$610, MATCH(B464, Paste_Here!A$2:A$610, 0)))="exceeded expectations", "Exceeded", IF(LOWER(INDEX(Paste_Here!Z$2:Z$610, MATCH(B464, Paste_Here!A$2:A$610, 0)))="below expectations", "Below", "")))), ""), "")</f>
        <v/>
      </c>
      <c r="CW464" s="66"/>
      <c r="CX464" s="77"/>
      <c r="CY464" s="66"/>
      <c r="CZ464" s="77" t="str">
        <f>IFERROR(IF(B464&lt;&gt;"", IF(AND(INDEX(Paste_Here!AL$2:AL$610, MATCH(B464, Paste_Here!A$2:A$610, 0))&lt;&gt;"", ISNUMBER(VALUE(INDEX(Paste_Here!AL$2:AL$610, MATCH(B464, Paste_Here!A$2:A$610, 0))))), INDEX(Paste_Here!AL$2:AL$610, MATCH(B464, Paste_Here!A$2:A$610, 0)), ""), ""), "")</f>
        <v/>
      </c>
      <c r="DA464" s="66"/>
      <c r="DB464" s="77" t="str">
        <f>IFERROR(IF(B464&lt;&gt;"", IF(ISNUMBER(SEARCH("highrisk", LOWER(INDEX(Paste_Here!AM$2:AM$610, MATCH(B464, Paste_Here!A$2:A$610, 0))))), "High Risk", IF(ISNUMBER(SEARCH("lowrisk", LOWER(INDEX(Paste_Here!AM$2:AM$610, MATCH(B464, Paste_Here!A$2:A$610, 0))))), "Low Risk", IF(ISNUMBER(SEARCH("somerisk", LOWER(INDEX(Paste_Here!AM$2:AM$610, MATCH(B464, Paste_Here!A$2:A$610, 0))))), "Some Risk", ""))), ""), "")</f>
        <v/>
      </c>
      <c r="DC464" s="66"/>
      <c r="DD464" s="77" t="str">
        <f>IFERROR(IF(B464&lt;&gt;"", IF(AND(INDEX(Paste_Here!AN$2:AN$610, MATCH(B464, Paste_Here!A$2:A$610, 0))&lt;&gt;"", ISNUMBER(VALUE(INDEX(Paste_Here!AN$2:AN$610, MATCH(B464, Paste_Here!A$2:A$610, 0))))), INDEX(Paste_Here!AN$2:AN$610, MATCH(B464, Paste_Here!A$2:A$610, 0)), ""), ""), "")</f>
        <v/>
      </c>
      <c r="DE464" s="66"/>
      <c r="DF464" s="77" t="str">
        <f>IFERROR(IF(B464&lt;&gt;"", IF(AND(INDEX(Paste_Here!Q$2:Q$610, MATCH(B464, Paste_Here!A$2:A$610, 0))&lt;&gt;"", ISNUMBER(VALUE(INDEX(Paste_Here!Q$2:Q$610, MATCH(B464, Paste_Here!A$2:A$610, 0))))), INDEX(Paste_Here!Q$2:Q$610, MATCH(B464, Paste_Here!A$2:A$610, 0)), ""), ""), "")</f>
        <v/>
      </c>
      <c r="DG464" s="66"/>
      <c r="DH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DI464" s="66"/>
      <c r="DJ464" s="77" t="str" cm="1">
        <f t="array" aca="1" ref="DJ464" ca="1">IFERROR(VALUE(IF(ISNUMBER(SEARCH("EM", INDEX(Paste_Here!S$2:S$500, MATCH(B464, Paste_Here!A$2:A$500, 0)))), "-" &amp;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f>
        <v/>
      </c>
      <c r="DK464" s="66"/>
      <c r="DL464" s="66"/>
      <c r="DM464" s="77" t="str">
        <f t="shared" si="78"/>
        <v/>
      </c>
      <c r="DN464" s="66"/>
      <c r="DO464" s="77" t="str">
        <f>IFERROR(IF(B464&lt;&gt;"", IF(AND(INDEX(Paste_Here!AF$2:AF$610, MATCH(B464, Paste_Here!A$2:A$610, 0))&lt;&gt;"", ISNUMBER(VALUE(INDEX(Paste_Here!AF$2:AF$610, MATCH(B464, Paste_Here!A$2:A$610, 0))))), INDEX(Paste_Here!AF$2:AF$610, MATCH(B464, Paste_Here!A$2:A$610, 0)), ""), ""), "")</f>
        <v/>
      </c>
      <c r="DP464" s="66"/>
      <c r="DQ464" s="77" t="str">
        <f>IFERROR(IF(B464&lt;&gt;"", IF(AND(INDEX(Paste_Here!AG$2:AG$610, MATCH(B464, Paste_Here!A$2:A$610, 0))&lt;&gt;"", ISNUMBER(--INDEX(Paste_Here!AG$2:AG$610, MATCH(B464, Paste_Here!A$2:A$610, 0)))), TEXT(ROUND(--INDEX(Paste_Here!AG$2:AG$610, MATCH(B464, Paste_Here!A$2:A$610, 0)), 2), "0.00"), ""), ""), "")</f>
        <v/>
      </c>
      <c r="DR464" s="66"/>
      <c r="DS464" s="77" t="str">
        <f>IFERROR(IF(B464&lt;&gt;"", IF(LOWER(INDEX(Paste_Here!AH$2:AH$610, MATCH(B464, Paste_Here!A$2:A$610, 0)))="approaching expectations", "Approaching", IF(LOWER(INDEX(Paste_Here!AH$2:AH$610, MATCH(B464, Paste_Here!A$2:A$610, 0)))="met expectations", "Met", IF(LOWER(INDEX(Paste_Here!AH$2:AH$610, MATCH(B464, Paste_Here!A$2:A$610, 0)))="exceeded expectations", "Exceeded", IF(LOWER(INDEX(Paste_Here!AH$2:AH$610, MATCH(B464, Paste_Here!A$2:A$610, 0)))="below expectations", "Below", "")))), ""), "")</f>
        <v/>
      </c>
      <c r="DT464" s="66"/>
      <c r="DU464" s="77" t="str">
        <f>IFERROR(IF(B464&lt;&gt;"", IF(AND(INDEX(Paste_Here!U$2:U$610, MATCH(B464, Paste_Here!A$2:A$610, 0))&lt;&gt;"", ISNUMBER(VALUE(INDEX(Paste_Here!U$2:U$610, MATCH(B464, Paste_Here!A$2:A$610, 0))))), INDEX(Paste_Here!U$2:U$610, MATCH(B464, Paste_Here!A$2:A$610, 0)), ""), ""), "")</f>
        <v/>
      </c>
      <c r="DV464" s="66"/>
      <c r="DW464" s="77"/>
      <c r="DX464" s="66"/>
      <c r="DY464" s="77" t="str">
        <f>IFERROR(IF(B464&lt;&gt;"", IF(AND(INDEX(Paste_Here!AI$2:AI$610, MATCH(B464, Paste_Here!A$2:A$610, 0))&lt;&gt;"", ISNUMBER(VALUE(INDEX(Paste_Here!AI$2:AI$610, MATCH(B464, Paste_Here!A$2:A$610, 0))))), INDEX(Paste_Here!AI$2:AI$610, MATCH(B464, Paste_Here!A$2:A$610, 0)), ""), ""), "")</f>
        <v/>
      </c>
      <c r="DZ464" s="66"/>
      <c r="EA464" s="77" t="str">
        <f>IFERROR(IF(B464&lt;&gt;"", IF(AND(INDEX(Paste_Here!AJ$2:AJ$610, MATCH(B464, Paste_Here!A$2:A$610, 0))&lt;&gt;"", ISNUMBER(--INDEX(Paste_Here!AJ$2:AJ$610, MATCH(B464, Paste_Here!A$2:A$610, 0)))), TEXT(ROUND(--INDEX(Paste_Here!AJ$2:AJ$610, MATCH(B464, Paste_Here!A$2:A$610, 0)), 2), "0.00"), ""), ""), "")</f>
        <v/>
      </c>
      <c r="EB464" s="66"/>
      <c r="EC464" s="77" t="str">
        <f>IFERROR(IF(B464&lt;&gt;"", IF(LOWER(INDEX(Paste_Here!AK$2:AK$610, MATCH(B464, Paste_Here!A$2:A$610, 0)))="approaching expectations", "Approaching", IF(LOWER(INDEX(Paste_Here!AK$2:AK$610, MATCH(B464, Paste_Here!A$2:A$610, 0)))="met expectations", "Met", IF(LOWER(INDEX(Paste_Here!AK$2:AK$610, MATCH(B464, Paste_Here!A$2:A$610, 0)))="exceeded expectations", "Exceeded", IF(LOWER(INDEX(Paste_Here!AK$2:AK$610, MATCH(B464, Paste_Here!A$2:A$610, 0)))="below expectations", "Below", "")))), ""), "")</f>
        <v/>
      </c>
      <c r="ED464" s="66"/>
      <c r="EE464" s="77"/>
      <c r="EF464" s="66"/>
      <c r="EG464" s="77"/>
      <c r="EH464" s="66"/>
      <c r="EI464" s="66"/>
      <c r="EJ464" s="77" t="str">
        <f t="shared" si="79"/>
        <v/>
      </c>
      <c r="EK464" s="66"/>
      <c r="EL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EM464" s="66"/>
      <c r="EN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EO464" s="66"/>
      <c r="EP464" s="77"/>
      <c r="EQ464" s="66"/>
      <c r="ER464" s="77" t="str">
        <f>IFERROR(IF(B464&lt;&gt;"", IF(AND(INDEX(Paste_Here!AT$2:AT$610, MATCH(B464, Paste_Here!A$2:A$610, 0))&lt;&gt;"", ISNUMBER(VALUE(INDEX(Paste_Here!AT$2:AT$610, MATCH(B464, Paste_Here!A$2:A$610, 0))))), INDEX(Paste_Here!AT$2:AT$610, MATCH(B464, Paste_Here!A$2:A$610, 0)), ""), ""), "")</f>
        <v/>
      </c>
      <c r="ES464" s="66"/>
      <c r="ET464" s="77" t="str">
        <f>IFERROR(IF(B464&lt;&gt;"", IF(AND(INDEX(Paste_Here!AV$2:AV$610, MATCH(B464, Paste_Here!A$2:A$610, 0))&lt;&gt;"", ISNUMBER(VALUE(INDEX(Paste_Here!AV$2:AV$610, MATCH(B464, Paste_Here!A$2:A$610, 0))))), INDEX(Paste_Here!AV$2:AV$610, MATCH(B464, Paste_Here!A$2:A$610, 0)), ""), ""), "")</f>
        <v/>
      </c>
      <c r="EU464" s="66"/>
      <c r="EV464" s="77"/>
      <c r="EW464" s="66"/>
      <c r="EX464" s="77" t="str">
        <f>IFERROR(IF(B464&lt;&gt;"", IF(AND(INDEX(Paste_Here!AU$2:AU$610, MATCH(B464, Paste_Here!A$2:A$610, 0))&lt;&gt;"", ISNUMBER(VALUE(INDEX(Paste_Here!AU$2:AU$610, MATCH(B464, Paste_Here!A$2:A$610, 0))))), INDEX(Paste_Here!AU$2:AU$610, MATCH(B464, Paste_Here!A$2:A$610, 0)), ""), ""), "")</f>
        <v/>
      </c>
      <c r="EY464" s="66"/>
      <c r="EZ464" s="77" t="str">
        <f>IFERROR(IF(B464&lt;&gt;"", IF(AND(INDEX(Paste_Here!AW$2:AW$610, MATCH(B464, Paste_Here!A$2:A$610, 0))&lt;&gt;"", ISNUMBER(VALUE(INDEX(Paste_Here!AW$2:AW$610, MATCH(B464, Paste_Here!A$2:A$610, 0))))), INDEX(Paste_Here!AW$2:AW$610, MATCH(B464, Paste_Here!A$2:A$610, 0)), ""), ""), "")</f>
        <v/>
      </c>
      <c r="FA464" s="66"/>
      <c r="FB464" s="77"/>
      <c r="FC464" s="66"/>
      <c r="FD464" s="77"/>
      <c r="FE464" s="66"/>
      <c r="FF464" s="66"/>
      <c r="FG464" s="77" t="str">
        <f t="shared" si="80"/>
        <v/>
      </c>
      <c r="FH464" s="66"/>
      <c r="FI464" s="77" t="str">
        <f>IFERROR(IF(B464&lt;&gt;"", IF(ISNUMBER(SEARCH("s", LOWER(INDEX(Paste_Here!M$2:M$610, MATCH(B464, Paste_Here!A$2:A$610, 0))))), "Yes", IF(INDEX(Paste_Here!M$2:M$610, MATCH(B464, Paste_Here!A$2:A$610, 0))&lt;&gt;"", "No", "")), ""), "")</f>
        <v/>
      </c>
      <c r="FJ464" s="66"/>
      <c r="FK464" s="77" t="str">
        <f>IFERROR(IF(B464&lt;&gt;"", IF(ISNUMBER(SEARCH("yes", LOWER(INDEX(Paste_Here!F$2:F$610, MATCH(B464, Paste_Here!A$2:A$610, 0))))), "Yes", IF(ISNUMBER(SEARCH("no", LOWER(INDEX(Paste_Here!F$2:F$610, MATCH(B464, Paste_Here!A$2:A$610, 0))))), "No", "")), ""), "")</f>
        <v/>
      </c>
      <c r="FL464" s="66"/>
      <c r="FM464" s="77" t="str">
        <f>IFERROR(IF(B464&lt;&gt;"", IF(ISNUMBER(SEARCH("english language learner", LOWER(INDEX(Paste_Here!C$2:C$610, MATCH(B464, Paste_Here!A$2:A$610, 0))))), "Yes", ""), ""), "")</f>
        <v/>
      </c>
      <c r="FN464" s="66"/>
      <c r="FO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FP464" s="66"/>
      <c r="FQ464" s="77" t="str">
        <f>IFERROR(IF(B464&lt;&gt;"", IF(ISNUMBER(SEARCH("yes", LOWER(INDEX(Paste_Here!L$2:L$610, MATCH(B464, Paste_Here!A$2:A$610, 0))))), "Yes", IF(ISNUMBER(SEARCH("no", LOWER(INDEX(Paste_Here!L$2:L$610, MATCH(B464, Paste_Here!A$2:A$610, 0))))), "No", "")), ""), "")</f>
        <v/>
      </c>
      <c r="FR464" s="66"/>
      <c r="FS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FT464" s="66"/>
      <c r="FU464" s="77"/>
      <c r="FV464" s="66"/>
      <c r="FW464" s="77" t="str">
        <f>IFERROR(IF(B464&lt;&gt;"", IF(AND(INDEX(Paste_Here!D$2:D$610, MATCH(B464, Paste_Here!A$2:A$610, 0))&lt;&gt;"", ISNUMBER(VALUE(INDEX(Paste_Here!D$2:D$610, MATCH(B464, Paste_Here!A$2:A$610, 0))))), INDEX(Paste_Here!D$2:D$610, MATCH(B464, Paste_Here!A$2:A$610, 0)), ""), ""), "")</f>
        <v/>
      </c>
      <c r="FX464" s="66"/>
      <c r="FY464" s="77" t="str">
        <f>IFERROR(IF(B464&lt;&gt;"", IF(AND(INDEX(Paste_Here!G$2:G$610, MATCH(B464, Paste_Here!A$2:A$610, 0))&lt;&gt;"", ISNUMBER(VALUE(INDEX(Paste_Here!G$2:G$610, MATCH(B464, Paste_Here!A$2:A$610, 0))))), INDEX(Paste_Here!G$2:G$610, MATCH(B464, Paste_Here!A$2:A$610, 0)), ""), ""), "")</f>
        <v/>
      </c>
      <c r="FZ464" s="66"/>
      <c r="GA464" s="95"/>
      <c r="GB464" s="66"/>
      <c r="JS464" s="1" t="str" cm="1">
        <f t="array" ref="JS464">IFERROR(INDEX(Paste_Here!$B$2:$B$610, MATCH(0, COUNTIF(JS$4:JS463, Paste_Here!$B$2:$B$610) + IF(Paste_Here!$B$2:$B$610="", 1, 0), 0)), "")</f>
        <v/>
      </c>
      <c r="JT464" s="1" t="str">
        <f>IF(JS464&lt;&gt;"", INDEX(Paste_Here!$A$2:$A$610, MATCH(JS464, Paste_Here!$B$2:$B$610, 0)), "")</f>
        <v/>
      </c>
      <c r="JU464" s="1" t="str">
        <f t="shared" si="81"/>
        <v/>
      </c>
      <c r="JV464" s="1" t="str" cm="1">
        <f t="array" ref="JV464">IFERROR(INDEX($JU$5:$JU$610, MATCH(SMALL(IF($JU$5:$JU$610&lt;&gt;"", COUNTIF($JU$5:$JU$610, "&lt;"&amp;$JU$5:$JU$610)+1), ROW()-ROW($JV$5)+1), COUNTIF($JU$5:$JU$610, "&lt;"&amp;$JU$5:$JU$610)+1, 0)), "")</f>
        <v/>
      </c>
    </row>
    <row r="465" spans="1:282">
      <c r="A465" s="66"/>
      <c r="B465" s="77" t="str">
        <f t="shared" si="72"/>
        <v/>
      </c>
      <c r="C465" s="66"/>
      <c r="D465" s="77" t="str">
        <f>IFERROR(IF(B465&lt;&gt;"", IF(COUNTIF(INDEX(Paste_Here!AS$2:AS$610, MATCH(B465, Paste_Here!A$2:A$610, 0), 0), "yes") &gt; 0, "Yes", IF(COUNTIF(INDEX(Paste_Here!AS$2:AS$610, MATCH(B465, Paste_Here!A$2:A$610, 0), 0), "no") &gt; 0, "No", "")), ""), "")</f>
        <v/>
      </c>
      <c r="E465" s="66"/>
      <c r="F465" s="77" t="str">
        <f t="shared" si="73"/>
        <v/>
      </c>
      <c r="G465" s="66"/>
      <c r="H465" s="77" t="str">
        <f>IFERROR(IF(B465&lt;&gt;"", IF(COUNTIF(INDEX(Paste_Here!AO$2:AR$610, MATCH(B465, Paste_Here!A$2:A$610, 0), 0), "yes") &gt; 0, "Yes", IF(COUNTIF(INDEX(Paste_Here!AO$2:AR$610, MATCH(B465, Paste_Here!A$2:A$610, 0), 0), "no") &gt; 0, "No", "")), ""), "")</f>
        <v/>
      </c>
      <c r="I465" s="66"/>
      <c r="J465" s="77" t="str">
        <f t="shared" si="74"/>
        <v/>
      </c>
      <c r="K465" s="66"/>
      <c r="L465" s="77" t="str">
        <f>IFERROR(IF(B465&lt;&gt;"", IF(ISNUMBER(SEARCH("yes", LOWER(INDEX(Paste_Here!W$2:W$610, MATCH(B465, Paste_Here!A$2:A$610, 0))))), "Yes", IF(ISNUMBER(SEARCH("no", LOWER(INDEX(Paste_Here!W$2:W$610, MATCH(B465, Paste_Here!A$2:A$610, 0))))), "No", "")), ""), "")</f>
        <v/>
      </c>
      <c r="M465" s="66"/>
      <c r="N465" s="77"/>
      <c r="O465" s="66"/>
      <c r="P465" s="77" t="str">
        <f>IFERROR(IF(B465&lt;&gt;"", IF(ISNUMBER(SEARCH("yes", LOWER(INDEX(Paste_Here!V$2:V$610, MATCH(B465, Paste_Here!A$2:A$610, 0))))), "Yes", IF(ISNUMBER(SEARCH("no", LOWER(INDEX(Paste_Here!V$2:V$610, MATCH(B465, Paste_Here!A$2:A$610, 0))))), "No", "")), ""), "")</f>
        <v/>
      </c>
      <c r="Q465" s="66"/>
      <c r="R465" s="77"/>
      <c r="S465" s="66"/>
      <c r="T465" s="77"/>
      <c r="U465" s="66"/>
      <c r="V465" s="66"/>
      <c r="W465" s="77" t="str">
        <f t="shared" si="75"/>
        <v/>
      </c>
      <c r="X465" s="66"/>
      <c r="Y465" s="77" t="str">
        <f>IFERROR(IF(B465&lt;&gt;"", IF(ISNUMBER(SEARCH("Revealed-Potential (Primary Focus)", LOWER(INDEX(Paste_Here!X$2:X$610, MATCH(B465, Paste_Here!A$2:A$610, 0))))), "Rev-Potential: Prim", IF(ISNUMBER(SEARCH("Revealed-Potential (Secondary Focus)", LOWER(INDEX(Paste_Here!X$2:X$610, MATCH(B465, Paste_Here!A$2:A$610, 0))))), "Rev-Potential: Sec", IF(ISNUMBER(SEARCH("Monitoring", LOWER(INDEX(Paste_Here!X$2:X$610, MATCH(B465, Paste_Here!A$2:A$610, 0))))), "Monitoring", IF(ISNUMBER(SEARCH("At-Promise (Secondary Focus)", LOWER(INDEX(Paste_Here!X$2:X$610, MATCH(B465, Paste_Here!A$2:A$610, 0))))), "At-Promise: Sec", IF(ISNUMBER(SEARCH("At-Promise (Primary Focus)", LOWER(INDEX(Paste_Here!X$2:X$610, MATCH(B465, Paste_Here!A$2:A$610, 0))))), "At-Promise: Prim", ""))))), ""), "")</f>
        <v/>
      </c>
      <c r="Z465" s="66"/>
      <c r="AA465" s="77"/>
      <c r="AB465" s="66"/>
      <c r="AC465" s="77" t="str">
        <f>IFERROR(IF(B465&lt;&gt;"", IF(ISNUMBER(SEARCH("Revealed-Potential (Primary Focus)", LOWER(INDEX(Paste_Here!AB$2:AB$610, MATCH(B465, Paste_Here!A$2:A$610, 0))))), "Rev-Potential: Prim", IF(ISNUMBER(SEARCH("Revealed-Potential (Secondary Focus)", LOWER(INDEX(Paste_Here!AB$2:AB$610, MATCH(B465, Paste_Here!A$2:A$610, 0))))), "Rev-Potential: Sec", IF(ISNUMBER(SEARCH("Monitoring", LOWER(INDEX(Paste_Here!AB$2:AB$610, MATCH(B465, Paste_Here!A$2:A$610, 0))))), "Monitoring", IF(ISNUMBER(SEARCH("At-Promise (Secondary Focus)", LOWER(INDEX(Paste_Here!AB$2:AB$610, MATCH(B465, Paste_Here!A$2:A$610, 0))))), "At-Promise: Sec", IF(ISNUMBER(SEARCH("At-Promise (Primary Focus)", LOWER(INDEX(Paste_Here!AB$2:AB$610, MATCH(B465, Paste_Here!A$2:A$610, 0))))), "At-Promise: Prim", ""))))), ""), "")</f>
        <v/>
      </c>
      <c r="AD465" s="66"/>
      <c r="AE465" s="77"/>
      <c r="AF465" s="66"/>
      <c r="AG465" s="77"/>
      <c r="AH465" s="66"/>
      <c r="AI465" s="77"/>
      <c r="AJ465" s="66"/>
      <c r="AK465" s="77"/>
      <c r="AL465" s="66"/>
      <c r="AM465" s="77"/>
      <c r="AN465" s="66"/>
      <c r="AO465" s="77"/>
      <c r="AP465" s="66"/>
      <c r="AQ465" s="77"/>
      <c r="AR465" s="66"/>
      <c r="AS465" s="77"/>
      <c r="AT465" s="66"/>
      <c r="AU465" s="66"/>
      <c r="AV465" s="77" t="str">
        <f t="shared" si="76"/>
        <v/>
      </c>
      <c r="AW465" s="66"/>
      <c r="AX465" s="77" t="str">
        <f>IFERROR(IF(B465&lt;&gt;"", IF(AND(INDEX(Paste_Here!AC$2:AC$610, MATCH(B465, Paste_Here!A$2:A$610, 0))&lt;&gt;"", ISNUMBER(VALUE(INDEX(Paste_Here!AC$2:AC$610, MATCH(B465, Paste_Here!A$2:A$610, 0))))), INDEX(Paste_Here!AC$2:AC$610, MATCH(B465, Paste_Here!A$2:A$610, 0)), ""), ""), "")</f>
        <v/>
      </c>
      <c r="AY465" s="66"/>
      <c r="AZ465" s="77" t="str">
        <f>IFERROR(IF(B465&lt;&gt;"", IF(AND(INDEX(Paste_Here!AD$2:AD$610, MATCH(B465, Paste_Here!A$2:A$610, 0))&lt;&gt;"", ISNUMBER(VALUE(INDEX(Paste_Here!AD$2:AD$610, MATCH(B465, Paste_Here!A$2:A$610, 0))))), TEXT(ROUND(VALUE(INDEX(Paste_Here!AD$2:AD$610, MATCH(B465, Paste_Here!A$2:A$610, 0))), 2), "0.00"), ""), ""), "")</f>
        <v/>
      </c>
      <c r="BA465" s="66"/>
      <c r="BB465" s="77" t="str">
        <f>IFERROR(IF(B465&lt;&gt;"", IF(LOWER(INDEX(Paste_Here!AE$2:AE$610, MATCH(B465, Paste_Here!A$2:A$610, 0)))="approaching expectations", "Approaching", IF(LOWER(INDEX(Paste_Here!AE$2:AE$610, MATCH(B465, Paste_Here!A$2:A$610, 0)))="met expectations", "Met", IF(LOWER(INDEX(Paste_Here!AE$2:AE$610, MATCH(B465, Paste_Here!A$2:A$610, 0)))="exceeded expectations", "Exceeded", IF(LOWER(INDEX(Paste_Here!AE$2:AE$610, MATCH(B465, Paste_Here!A$2:A$610, 0)))="below expectations", "Below", "")))), ""), "")</f>
        <v/>
      </c>
      <c r="BC465" s="66"/>
      <c r="BD465" s="77" t="str">
        <f>IFERROR(IF(B465&lt;&gt;"", IF(AND(INDEX(Paste_Here!T$2:T$610, MATCH(B465, Paste_Here!A$2:A$610, 0))&lt;&gt;"", ISNUMBER(VALUE(INDEX(Paste_Here!T$2:T$610, MATCH(B465, Paste_Here!A$2:A$610, 0))))), INDEX(Paste_Here!T$2:T$610, MATCH(B465, Paste_Here!A$2:A$610, 0)), ""), ""), "")</f>
        <v/>
      </c>
      <c r="BE465" s="66"/>
      <c r="BF465" s="77"/>
      <c r="BG465" s="66"/>
      <c r="BH465" s="77"/>
      <c r="BI465" s="66"/>
      <c r="BJ465" s="77"/>
      <c r="BK465" s="66"/>
      <c r="BL465" s="77" t="str">
        <f>IFERROR(IF(B465&lt;&gt;"", IF(AND(INDEX(Paste_Here!N$2:N$610, MATCH(B465, Paste_Here!A$2:A$610, 0))&lt;&gt;"", ISNUMBER(VALUE(INDEX(Paste_Here!N$2:N$610, MATCH(B465, Paste_Here!A$2:A$610, 0))))), INDEX(Paste_Here!N$2:N$610, MATCH(B465, Paste_Here!A$2:A$610, 0)), ""), ""), "")</f>
        <v/>
      </c>
      <c r="BM465" s="66"/>
      <c r="BN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BO465" s="66"/>
      <c r="BP465" s="77" t="str" cm="1">
        <f t="array" aca="1" ref="BP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BQ465" s="66"/>
      <c r="BR465" s="66"/>
      <c r="BS465" s="77"/>
      <c r="BT465" s="66"/>
      <c r="BU465" s="77"/>
      <c r="BV465" s="66"/>
      <c r="BW465" s="77"/>
      <c r="BX465" s="66"/>
      <c r="BY465" s="77"/>
      <c r="BZ465" s="66"/>
      <c r="CA465" s="77"/>
      <c r="CB465" s="66"/>
      <c r="CC465" s="77"/>
      <c r="CD465" s="66"/>
      <c r="CE465" s="77"/>
      <c r="CF465" s="66"/>
      <c r="CG465" s="77"/>
      <c r="CH465" s="66"/>
      <c r="CI465" s="77"/>
      <c r="CJ465" s="66"/>
      <c r="CK465" s="77"/>
      <c r="CL465" s="66"/>
      <c r="CM465" s="77"/>
      <c r="CN465" s="66"/>
      <c r="CO465" s="66"/>
      <c r="CP465" s="77" t="str">
        <f t="shared" si="77"/>
        <v/>
      </c>
      <c r="CQ465" s="66"/>
      <c r="CR465" s="77" t="str">
        <f>IFERROR(IF(B465&lt;&gt;"", IF(AND(INDEX(Paste_Here!Y$2:Y$610, MATCH(B465, Paste_Here!A$2:A$610, 0))&lt;&gt;"", ISNUMBER(VALUE(INDEX(Paste_Here!Y$2:Y$610, MATCH(B465, Paste_Here!A$2:A$610, 0))))), INDEX(Paste_Here!Y$2:Y$610, MATCH(B465, Paste_Here!A$2:A$610, 0)), ""), ""), "")</f>
        <v/>
      </c>
      <c r="CS465" s="66"/>
      <c r="CT465" s="77" t="str">
        <f>IFERROR(IF(B465&lt;&gt;"", IF(AND(INDEX(Paste_Here!AA$2:AA$610, MATCH(B465, Paste_Here!A$2:A$610, 0))&lt;&gt;"", ISNUMBER(--INDEX(Paste_Here!AA$2:AA$610, MATCH(B465, Paste_Here!A$2:A$610, 0)))), TEXT(ROUND(--INDEX(Paste_Here!AA$2:AA$610, MATCH(B465, Paste_Here!A$2:A$610, 0)), 2), "0.00"), ""), ""), "")</f>
        <v/>
      </c>
      <c r="CU465" s="66"/>
      <c r="CV465" s="77" t="str">
        <f>IFERROR(IF(B465&lt;&gt;"", IF(LOWER(INDEX(Paste_Here!Z$2:Z$610, MATCH(B465, Paste_Here!A$2:A$610, 0)))="approaching expectations", "Approaching", IF(LOWER(INDEX(Paste_Here!Z$2:Z$610, MATCH(B465, Paste_Here!A$2:A$610, 0)))="met expectations", "Met", IF(LOWER(INDEX(Paste_Here!Z$2:Z$610, MATCH(B465, Paste_Here!A$2:A$610, 0)))="exceeded expectations", "Exceeded", IF(LOWER(INDEX(Paste_Here!Z$2:Z$610, MATCH(B465, Paste_Here!A$2:A$610, 0)))="below expectations", "Below", "")))), ""), "")</f>
        <v/>
      </c>
      <c r="CW465" s="66"/>
      <c r="CX465" s="77"/>
      <c r="CY465" s="66"/>
      <c r="CZ465" s="77" t="str">
        <f>IFERROR(IF(B465&lt;&gt;"", IF(AND(INDEX(Paste_Here!AL$2:AL$610, MATCH(B465, Paste_Here!A$2:A$610, 0))&lt;&gt;"", ISNUMBER(VALUE(INDEX(Paste_Here!AL$2:AL$610, MATCH(B465, Paste_Here!A$2:A$610, 0))))), INDEX(Paste_Here!AL$2:AL$610, MATCH(B465, Paste_Here!A$2:A$610, 0)), ""), ""), "")</f>
        <v/>
      </c>
      <c r="DA465" s="66"/>
      <c r="DB465" s="77" t="str">
        <f>IFERROR(IF(B465&lt;&gt;"", IF(ISNUMBER(SEARCH("highrisk", LOWER(INDEX(Paste_Here!AM$2:AM$610, MATCH(B465, Paste_Here!A$2:A$610, 0))))), "High Risk", IF(ISNUMBER(SEARCH("lowrisk", LOWER(INDEX(Paste_Here!AM$2:AM$610, MATCH(B465, Paste_Here!A$2:A$610, 0))))), "Low Risk", IF(ISNUMBER(SEARCH("somerisk", LOWER(INDEX(Paste_Here!AM$2:AM$610, MATCH(B465, Paste_Here!A$2:A$610, 0))))), "Some Risk", ""))), ""), "")</f>
        <v/>
      </c>
      <c r="DC465" s="66"/>
      <c r="DD465" s="77" t="str">
        <f>IFERROR(IF(B465&lt;&gt;"", IF(AND(INDEX(Paste_Here!AN$2:AN$610, MATCH(B465, Paste_Here!A$2:A$610, 0))&lt;&gt;"", ISNUMBER(VALUE(INDEX(Paste_Here!AN$2:AN$610, MATCH(B465, Paste_Here!A$2:A$610, 0))))), INDEX(Paste_Here!AN$2:AN$610, MATCH(B465, Paste_Here!A$2:A$610, 0)), ""), ""), "")</f>
        <v/>
      </c>
      <c r="DE465" s="66"/>
      <c r="DF465" s="77" t="str">
        <f>IFERROR(IF(B465&lt;&gt;"", IF(AND(INDEX(Paste_Here!Q$2:Q$610, MATCH(B465, Paste_Here!A$2:A$610, 0))&lt;&gt;"", ISNUMBER(VALUE(INDEX(Paste_Here!Q$2:Q$610, MATCH(B465, Paste_Here!A$2:A$610, 0))))), INDEX(Paste_Here!Q$2:Q$610, MATCH(B465, Paste_Here!A$2:A$610, 0)), ""), ""), "")</f>
        <v/>
      </c>
      <c r="DG465" s="66"/>
      <c r="DH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DI465" s="66"/>
      <c r="DJ465" s="77" t="str" cm="1">
        <f t="array" aca="1" ref="DJ465" ca="1">IFERROR(VALUE(IF(ISNUMBER(SEARCH("EM", INDEX(Paste_Here!S$2:S$500, MATCH(B465, Paste_Here!A$2:A$500, 0)))), "-" &amp;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f>
        <v/>
      </c>
      <c r="DK465" s="66"/>
      <c r="DL465" s="66"/>
      <c r="DM465" s="77" t="str">
        <f t="shared" si="78"/>
        <v/>
      </c>
      <c r="DN465" s="66"/>
      <c r="DO465" s="77" t="str">
        <f>IFERROR(IF(B465&lt;&gt;"", IF(AND(INDEX(Paste_Here!AF$2:AF$610, MATCH(B465, Paste_Here!A$2:A$610, 0))&lt;&gt;"", ISNUMBER(VALUE(INDEX(Paste_Here!AF$2:AF$610, MATCH(B465, Paste_Here!A$2:A$610, 0))))), INDEX(Paste_Here!AF$2:AF$610, MATCH(B465, Paste_Here!A$2:A$610, 0)), ""), ""), "")</f>
        <v/>
      </c>
      <c r="DP465" s="66"/>
      <c r="DQ465" s="77" t="str">
        <f>IFERROR(IF(B465&lt;&gt;"", IF(AND(INDEX(Paste_Here!AG$2:AG$610, MATCH(B465, Paste_Here!A$2:A$610, 0))&lt;&gt;"", ISNUMBER(--INDEX(Paste_Here!AG$2:AG$610, MATCH(B465, Paste_Here!A$2:A$610, 0)))), TEXT(ROUND(--INDEX(Paste_Here!AG$2:AG$610, MATCH(B465, Paste_Here!A$2:A$610, 0)), 2), "0.00"), ""), ""), "")</f>
        <v/>
      </c>
      <c r="DR465" s="66"/>
      <c r="DS465" s="77" t="str">
        <f>IFERROR(IF(B465&lt;&gt;"", IF(LOWER(INDEX(Paste_Here!AH$2:AH$610, MATCH(B465, Paste_Here!A$2:A$610, 0)))="approaching expectations", "Approaching", IF(LOWER(INDEX(Paste_Here!AH$2:AH$610, MATCH(B465, Paste_Here!A$2:A$610, 0)))="met expectations", "Met", IF(LOWER(INDEX(Paste_Here!AH$2:AH$610, MATCH(B465, Paste_Here!A$2:A$610, 0)))="exceeded expectations", "Exceeded", IF(LOWER(INDEX(Paste_Here!AH$2:AH$610, MATCH(B465, Paste_Here!A$2:A$610, 0)))="below expectations", "Below", "")))), ""), "")</f>
        <v/>
      </c>
      <c r="DT465" s="66"/>
      <c r="DU465" s="77" t="str">
        <f>IFERROR(IF(B465&lt;&gt;"", IF(AND(INDEX(Paste_Here!U$2:U$610, MATCH(B465, Paste_Here!A$2:A$610, 0))&lt;&gt;"", ISNUMBER(VALUE(INDEX(Paste_Here!U$2:U$610, MATCH(B465, Paste_Here!A$2:A$610, 0))))), INDEX(Paste_Here!U$2:U$610, MATCH(B465, Paste_Here!A$2:A$610, 0)), ""), ""), "")</f>
        <v/>
      </c>
      <c r="DV465" s="66"/>
      <c r="DW465" s="77"/>
      <c r="DX465" s="66"/>
      <c r="DY465" s="77" t="str">
        <f>IFERROR(IF(B465&lt;&gt;"", IF(AND(INDEX(Paste_Here!AI$2:AI$610, MATCH(B465, Paste_Here!A$2:A$610, 0))&lt;&gt;"", ISNUMBER(VALUE(INDEX(Paste_Here!AI$2:AI$610, MATCH(B465, Paste_Here!A$2:A$610, 0))))), INDEX(Paste_Here!AI$2:AI$610, MATCH(B465, Paste_Here!A$2:A$610, 0)), ""), ""), "")</f>
        <v/>
      </c>
      <c r="DZ465" s="66"/>
      <c r="EA465" s="77" t="str">
        <f>IFERROR(IF(B465&lt;&gt;"", IF(AND(INDEX(Paste_Here!AJ$2:AJ$610, MATCH(B465, Paste_Here!A$2:A$610, 0))&lt;&gt;"", ISNUMBER(--INDEX(Paste_Here!AJ$2:AJ$610, MATCH(B465, Paste_Here!A$2:A$610, 0)))), TEXT(ROUND(--INDEX(Paste_Here!AJ$2:AJ$610, MATCH(B465, Paste_Here!A$2:A$610, 0)), 2), "0.00"), ""), ""), "")</f>
        <v/>
      </c>
      <c r="EB465" s="66"/>
      <c r="EC465" s="77" t="str">
        <f>IFERROR(IF(B465&lt;&gt;"", IF(LOWER(INDEX(Paste_Here!AK$2:AK$610, MATCH(B465, Paste_Here!A$2:A$610, 0)))="approaching expectations", "Approaching", IF(LOWER(INDEX(Paste_Here!AK$2:AK$610, MATCH(B465, Paste_Here!A$2:A$610, 0)))="met expectations", "Met", IF(LOWER(INDEX(Paste_Here!AK$2:AK$610, MATCH(B465, Paste_Here!A$2:A$610, 0)))="exceeded expectations", "Exceeded", IF(LOWER(INDEX(Paste_Here!AK$2:AK$610, MATCH(B465, Paste_Here!A$2:A$610, 0)))="below expectations", "Below", "")))), ""), "")</f>
        <v/>
      </c>
      <c r="ED465" s="66"/>
      <c r="EE465" s="77"/>
      <c r="EF465" s="66"/>
      <c r="EG465" s="77"/>
      <c r="EH465" s="66"/>
      <c r="EI465" s="66"/>
      <c r="EJ465" s="77" t="str">
        <f t="shared" si="79"/>
        <v/>
      </c>
      <c r="EK465" s="66"/>
      <c r="EL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EM465" s="66"/>
      <c r="EN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EO465" s="66"/>
      <c r="EP465" s="77"/>
      <c r="EQ465" s="66"/>
      <c r="ER465" s="77" t="str">
        <f>IFERROR(IF(B465&lt;&gt;"", IF(AND(INDEX(Paste_Here!AT$2:AT$610, MATCH(B465, Paste_Here!A$2:A$610, 0))&lt;&gt;"", ISNUMBER(VALUE(INDEX(Paste_Here!AT$2:AT$610, MATCH(B465, Paste_Here!A$2:A$610, 0))))), INDEX(Paste_Here!AT$2:AT$610, MATCH(B465, Paste_Here!A$2:A$610, 0)), ""), ""), "")</f>
        <v/>
      </c>
      <c r="ES465" s="66"/>
      <c r="ET465" s="77" t="str">
        <f>IFERROR(IF(B465&lt;&gt;"", IF(AND(INDEX(Paste_Here!AV$2:AV$610, MATCH(B465, Paste_Here!A$2:A$610, 0))&lt;&gt;"", ISNUMBER(VALUE(INDEX(Paste_Here!AV$2:AV$610, MATCH(B465, Paste_Here!A$2:A$610, 0))))), INDEX(Paste_Here!AV$2:AV$610, MATCH(B465, Paste_Here!A$2:A$610, 0)), ""), ""), "")</f>
        <v/>
      </c>
      <c r="EU465" s="66"/>
      <c r="EV465" s="77"/>
      <c r="EW465" s="66"/>
      <c r="EX465" s="77" t="str">
        <f>IFERROR(IF(B465&lt;&gt;"", IF(AND(INDEX(Paste_Here!AU$2:AU$610, MATCH(B465, Paste_Here!A$2:A$610, 0))&lt;&gt;"", ISNUMBER(VALUE(INDEX(Paste_Here!AU$2:AU$610, MATCH(B465, Paste_Here!A$2:A$610, 0))))), INDEX(Paste_Here!AU$2:AU$610, MATCH(B465, Paste_Here!A$2:A$610, 0)), ""), ""), "")</f>
        <v/>
      </c>
      <c r="EY465" s="66"/>
      <c r="EZ465" s="77" t="str">
        <f>IFERROR(IF(B465&lt;&gt;"", IF(AND(INDEX(Paste_Here!AW$2:AW$610, MATCH(B465, Paste_Here!A$2:A$610, 0))&lt;&gt;"", ISNUMBER(VALUE(INDEX(Paste_Here!AW$2:AW$610, MATCH(B465, Paste_Here!A$2:A$610, 0))))), INDEX(Paste_Here!AW$2:AW$610, MATCH(B465, Paste_Here!A$2:A$610, 0)), ""), ""), "")</f>
        <v/>
      </c>
      <c r="FA465" s="66"/>
      <c r="FB465" s="77"/>
      <c r="FC465" s="66"/>
      <c r="FD465" s="77"/>
      <c r="FE465" s="66"/>
      <c r="FF465" s="66"/>
      <c r="FG465" s="77" t="str">
        <f t="shared" si="80"/>
        <v/>
      </c>
      <c r="FH465" s="66"/>
      <c r="FI465" s="77" t="str">
        <f>IFERROR(IF(B465&lt;&gt;"", IF(ISNUMBER(SEARCH("s", LOWER(INDEX(Paste_Here!M$2:M$610, MATCH(B465, Paste_Here!A$2:A$610, 0))))), "Yes", IF(INDEX(Paste_Here!M$2:M$610, MATCH(B465, Paste_Here!A$2:A$610, 0))&lt;&gt;"", "No", "")), ""), "")</f>
        <v/>
      </c>
      <c r="FJ465" s="66"/>
      <c r="FK465" s="77" t="str">
        <f>IFERROR(IF(B465&lt;&gt;"", IF(ISNUMBER(SEARCH("yes", LOWER(INDEX(Paste_Here!F$2:F$610, MATCH(B465, Paste_Here!A$2:A$610, 0))))), "Yes", IF(ISNUMBER(SEARCH("no", LOWER(INDEX(Paste_Here!F$2:F$610, MATCH(B465, Paste_Here!A$2:A$610, 0))))), "No", "")), ""), "")</f>
        <v/>
      </c>
      <c r="FL465" s="66"/>
      <c r="FM465" s="77" t="str">
        <f>IFERROR(IF(B465&lt;&gt;"", IF(ISNUMBER(SEARCH("english language learner", LOWER(INDEX(Paste_Here!C$2:C$610, MATCH(B465, Paste_Here!A$2:A$610, 0))))), "Yes", ""), ""), "")</f>
        <v/>
      </c>
      <c r="FN465" s="66"/>
      <c r="FO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FP465" s="66"/>
      <c r="FQ465" s="77" t="str">
        <f>IFERROR(IF(B465&lt;&gt;"", IF(ISNUMBER(SEARCH("yes", LOWER(INDEX(Paste_Here!L$2:L$610, MATCH(B465, Paste_Here!A$2:A$610, 0))))), "Yes", IF(ISNUMBER(SEARCH("no", LOWER(INDEX(Paste_Here!L$2:L$610, MATCH(B465, Paste_Here!A$2:A$610, 0))))), "No", "")), ""), "")</f>
        <v/>
      </c>
      <c r="FR465" s="66"/>
      <c r="FS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FT465" s="66"/>
      <c r="FU465" s="77"/>
      <c r="FV465" s="66"/>
      <c r="FW465" s="77" t="str">
        <f>IFERROR(IF(B465&lt;&gt;"", IF(AND(INDEX(Paste_Here!D$2:D$610, MATCH(B465, Paste_Here!A$2:A$610, 0))&lt;&gt;"", ISNUMBER(VALUE(INDEX(Paste_Here!D$2:D$610, MATCH(B465, Paste_Here!A$2:A$610, 0))))), INDEX(Paste_Here!D$2:D$610, MATCH(B465, Paste_Here!A$2:A$610, 0)), ""), ""), "")</f>
        <v/>
      </c>
      <c r="FX465" s="66"/>
      <c r="FY465" s="77" t="str">
        <f>IFERROR(IF(B465&lt;&gt;"", IF(AND(INDEX(Paste_Here!G$2:G$610, MATCH(B465, Paste_Here!A$2:A$610, 0))&lt;&gt;"", ISNUMBER(VALUE(INDEX(Paste_Here!G$2:G$610, MATCH(B465, Paste_Here!A$2:A$610, 0))))), INDEX(Paste_Here!G$2:G$610, MATCH(B465, Paste_Here!A$2:A$610, 0)), ""), ""), "")</f>
        <v/>
      </c>
      <c r="FZ465" s="66"/>
      <c r="GA465" s="95"/>
      <c r="GB465" s="66"/>
      <c r="JS465" s="1" t="str" cm="1">
        <f t="array" ref="JS465">IFERROR(INDEX(Paste_Here!$B$2:$B$610, MATCH(0, COUNTIF(JS$4:JS464, Paste_Here!$B$2:$B$610) + IF(Paste_Here!$B$2:$B$610="", 1, 0), 0)), "")</f>
        <v/>
      </c>
      <c r="JT465" s="1" t="str">
        <f>IF(JS465&lt;&gt;"", INDEX(Paste_Here!$A$2:$A$610, MATCH(JS465, Paste_Here!$B$2:$B$610, 0)), "")</f>
        <v/>
      </c>
      <c r="JU465" s="1" t="str">
        <f t="shared" si="81"/>
        <v/>
      </c>
      <c r="JV465" s="1" t="str" cm="1">
        <f t="array" ref="JV465">IFERROR(INDEX($JU$5:$JU$610, MATCH(SMALL(IF($JU$5:$JU$610&lt;&gt;"", COUNTIF($JU$5:$JU$610, "&lt;"&amp;$JU$5:$JU$610)+1), ROW()-ROW($JV$5)+1), COUNTIF($JU$5:$JU$610, "&lt;"&amp;$JU$5:$JU$610)+1, 0)), "")</f>
        <v/>
      </c>
    </row>
    <row r="466" spans="1:282">
      <c r="A466" s="66"/>
      <c r="B466" s="77" t="str">
        <f t="shared" si="72"/>
        <v/>
      </c>
      <c r="C466" s="66"/>
      <c r="D466" s="77" t="str">
        <f>IFERROR(IF(B466&lt;&gt;"", IF(COUNTIF(INDEX(Paste_Here!AS$2:AS$610, MATCH(B466, Paste_Here!A$2:A$610, 0), 0), "yes") &gt; 0, "Yes", IF(COUNTIF(INDEX(Paste_Here!AS$2:AS$610, MATCH(B466, Paste_Here!A$2:A$610, 0), 0), "no") &gt; 0, "No", "")), ""), "")</f>
        <v/>
      </c>
      <c r="E466" s="66"/>
      <c r="F466" s="77" t="str">
        <f t="shared" si="73"/>
        <v/>
      </c>
      <c r="G466" s="66"/>
      <c r="H466" s="77" t="str">
        <f>IFERROR(IF(B466&lt;&gt;"", IF(COUNTIF(INDEX(Paste_Here!AO$2:AR$610, MATCH(B466, Paste_Here!A$2:A$610, 0), 0), "yes") &gt; 0, "Yes", IF(COUNTIF(INDEX(Paste_Here!AO$2:AR$610, MATCH(B466, Paste_Here!A$2:A$610, 0), 0), "no") &gt; 0, "No", "")), ""), "")</f>
        <v/>
      </c>
      <c r="I466" s="66"/>
      <c r="J466" s="77" t="str">
        <f t="shared" si="74"/>
        <v/>
      </c>
      <c r="K466" s="66"/>
      <c r="L466" s="77" t="str">
        <f>IFERROR(IF(B466&lt;&gt;"", IF(ISNUMBER(SEARCH("yes", LOWER(INDEX(Paste_Here!W$2:W$610, MATCH(B466, Paste_Here!A$2:A$610, 0))))), "Yes", IF(ISNUMBER(SEARCH("no", LOWER(INDEX(Paste_Here!W$2:W$610, MATCH(B466, Paste_Here!A$2:A$610, 0))))), "No", "")), ""), "")</f>
        <v/>
      </c>
      <c r="M466" s="66"/>
      <c r="N466" s="77"/>
      <c r="O466" s="66"/>
      <c r="P466" s="77" t="str">
        <f>IFERROR(IF(B466&lt;&gt;"", IF(ISNUMBER(SEARCH("yes", LOWER(INDEX(Paste_Here!V$2:V$610, MATCH(B466, Paste_Here!A$2:A$610, 0))))), "Yes", IF(ISNUMBER(SEARCH("no", LOWER(INDEX(Paste_Here!V$2:V$610, MATCH(B466, Paste_Here!A$2:A$610, 0))))), "No", "")), ""), "")</f>
        <v/>
      </c>
      <c r="Q466" s="66"/>
      <c r="R466" s="77"/>
      <c r="S466" s="66"/>
      <c r="T466" s="77"/>
      <c r="U466" s="66"/>
      <c r="V466" s="66"/>
      <c r="W466" s="77" t="str">
        <f t="shared" si="75"/>
        <v/>
      </c>
      <c r="X466" s="66"/>
      <c r="Y466" s="77" t="str">
        <f>IFERROR(IF(B466&lt;&gt;"", IF(ISNUMBER(SEARCH("Revealed-Potential (Primary Focus)", LOWER(INDEX(Paste_Here!X$2:X$610, MATCH(B466, Paste_Here!A$2:A$610, 0))))), "Rev-Potential: Prim", IF(ISNUMBER(SEARCH("Revealed-Potential (Secondary Focus)", LOWER(INDEX(Paste_Here!X$2:X$610, MATCH(B466, Paste_Here!A$2:A$610, 0))))), "Rev-Potential: Sec", IF(ISNUMBER(SEARCH("Monitoring", LOWER(INDEX(Paste_Here!X$2:X$610, MATCH(B466, Paste_Here!A$2:A$610, 0))))), "Monitoring", IF(ISNUMBER(SEARCH("At-Promise (Secondary Focus)", LOWER(INDEX(Paste_Here!X$2:X$610, MATCH(B466, Paste_Here!A$2:A$610, 0))))), "At-Promise: Sec", IF(ISNUMBER(SEARCH("At-Promise (Primary Focus)", LOWER(INDEX(Paste_Here!X$2:X$610, MATCH(B466, Paste_Here!A$2:A$610, 0))))), "At-Promise: Prim", ""))))), ""), "")</f>
        <v/>
      </c>
      <c r="Z466" s="66"/>
      <c r="AA466" s="77"/>
      <c r="AB466" s="66"/>
      <c r="AC466" s="77" t="str">
        <f>IFERROR(IF(B466&lt;&gt;"", IF(ISNUMBER(SEARCH("Revealed-Potential (Primary Focus)", LOWER(INDEX(Paste_Here!AB$2:AB$610, MATCH(B466, Paste_Here!A$2:A$610, 0))))), "Rev-Potential: Prim", IF(ISNUMBER(SEARCH("Revealed-Potential (Secondary Focus)", LOWER(INDEX(Paste_Here!AB$2:AB$610, MATCH(B466, Paste_Here!A$2:A$610, 0))))), "Rev-Potential: Sec", IF(ISNUMBER(SEARCH("Monitoring", LOWER(INDEX(Paste_Here!AB$2:AB$610, MATCH(B466, Paste_Here!A$2:A$610, 0))))), "Monitoring", IF(ISNUMBER(SEARCH("At-Promise (Secondary Focus)", LOWER(INDEX(Paste_Here!AB$2:AB$610, MATCH(B466, Paste_Here!A$2:A$610, 0))))), "At-Promise: Sec", IF(ISNUMBER(SEARCH("At-Promise (Primary Focus)", LOWER(INDEX(Paste_Here!AB$2:AB$610, MATCH(B466, Paste_Here!A$2:A$610, 0))))), "At-Promise: Prim", ""))))), ""), "")</f>
        <v/>
      </c>
      <c r="AD466" s="66"/>
      <c r="AE466" s="77"/>
      <c r="AF466" s="66"/>
      <c r="AG466" s="77"/>
      <c r="AH466" s="66"/>
      <c r="AI466" s="77"/>
      <c r="AJ466" s="66"/>
      <c r="AK466" s="77"/>
      <c r="AL466" s="66"/>
      <c r="AM466" s="77"/>
      <c r="AN466" s="66"/>
      <c r="AO466" s="77"/>
      <c r="AP466" s="66"/>
      <c r="AQ466" s="77"/>
      <c r="AR466" s="66"/>
      <c r="AS466" s="77"/>
      <c r="AT466" s="66"/>
      <c r="AU466" s="66"/>
      <c r="AV466" s="77" t="str">
        <f t="shared" si="76"/>
        <v/>
      </c>
      <c r="AW466" s="66"/>
      <c r="AX466" s="77" t="str">
        <f>IFERROR(IF(B466&lt;&gt;"", IF(AND(INDEX(Paste_Here!AC$2:AC$610, MATCH(B466, Paste_Here!A$2:A$610, 0))&lt;&gt;"", ISNUMBER(VALUE(INDEX(Paste_Here!AC$2:AC$610, MATCH(B466, Paste_Here!A$2:A$610, 0))))), INDEX(Paste_Here!AC$2:AC$610, MATCH(B466, Paste_Here!A$2:A$610, 0)), ""), ""), "")</f>
        <v/>
      </c>
      <c r="AY466" s="66"/>
      <c r="AZ466" s="77" t="str">
        <f>IFERROR(IF(B466&lt;&gt;"", IF(AND(INDEX(Paste_Here!AD$2:AD$610, MATCH(B466, Paste_Here!A$2:A$610, 0))&lt;&gt;"", ISNUMBER(VALUE(INDEX(Paste_Here!AD$2:AD$610, MATCH(B466, Paste_Here!A$2:A$610, 0))))), TEXT(ROUND(VALUE(INDEX(Paste_Here!AD$2:AD$610, MATCH(B466, Paste_Here!A$2:A$610, 0))), 2), "0.00"), ""), ""), "")</f>
        <v/>
      </c>
      <c r="BA466" s="66"/>
      <c r="BB466" s="77" t="str">
        <f>IFERROR(IF(B466&lt;&gt;"", IF(LOWER(INDEX(Paste_Here!AE$2:AE$610, MATCH(B466, Paste_Here!A$2:A$610, 0)))="approaching expectations", "Approaching", IF(LOWER(INDEX(Paste_Here!AE$2:AE$610, MATCH(B466, Paste_Here!A$2:A$610, 0)))="met expectations", "Met", IF(LOWER(INDEX(Paste_Here!AE$2:AE$610, MATCH(B466, Paste_Here!A$2:A$610, 0)))="exceeded expectations", "Exceeded", IF(LOWER(INDEX(Paste_Here!AE$2:AE$610, MATCH(B466, Paste_Here!A$2:A$610, 0)))="below expectations", "Below", "")))), ""), "")</f>
        <v/>
      </c>
      <c r="BC466" s="66"/>
      <c r="BD466" s="77" t="str">
        <f>IFERROR(IF(B466&lt;&gt;"", IF(AND(INDEX(Paste_Here!T$2:T$610, MATCH(B466, Paste_Here!A$2:A$610, 0))&lt;&gt;"", ISNUMBER(VALUE(INDEX(Paste_Here!T$2:T$610, MATCH(B466, Paste_Here!A$2:A$610, 0))))), INDEX(Paste_Here!T$2:T$610, MATCH(B466, Paste_Here!A$2:A$610, 0)), ""), ""), "")</f>
        <v/>
      </c>
      <c r="BE466" s="66"/>
      <c r="BF466" s="77"/>
      <c r="BG466" s="66"/>
      <c r="BH466" s="77"/>
      <c r="BI466" s="66"/>
      <c r="BJ466" s="77"/>
      <c r="BK466" s="66"/>
      <c r="BL466" s="77" t="str">
        <f>IFERROR(IF(B466&lt;&gt;"", IF(AND(INDEX(Paste_Here!N$2:N$610, MATCH(B466, Paste_Here!A$2:A$610, 0))&lt;&gt;"", ISNUMBER(VALUE(INDEX(Paste_Here!N$2:N$610, MATCH(B466, Paste_Here!A$2:A$610, 0))))), INDEX(Paste_Here!N$2:N$610, MATCH(B466, Paste_Here!A$2:A$610, 0)), ""), ""), "")</f>
        <v/>
      </c>
      <c r="BM466" s="66"/>
      <c r="BN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BO466" s="66"/>
      <c r="BP466" s="77" t="str" cm="1">
        <f t="array" aca="1" ref="BP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BQ466" s="66"/>
      <c r="BR466" s="66"/>
      <c r="BS466" s="77"/>
      <c r="BT466" s="66"/>
      <c r="BU466" s="77"/>
      <c r="BV466" s="66"/>
      <c r="BW466" s="77"/>
      <c r="BX466" s="66"/>
      <c r="BY466" s="77"/>
      <c r="BZ466" s="66"/>
      <c r="CA466" s="77"/>
      <c r="CB466" s="66"/>
      <c r="CC466" s="77"/>
      <c r="CD466" s="66"/>
      <c r="CE466" s="77"/>
      <c r="CF466" s="66"/>
      <c r="CG466" s="77"/>
      <c r="CH466" s="66"/>
      <c r="CI466" s="77"/>
      <c r="CJ466" s="66"/>
      <c r="CK466" s="77"/>
      <c r="CL466" s="66"/>
      <c r="CM466" s="77"/>
      <c r="CN466" s="66"/>
      <c r="CO466" s="66"/>
      <c r="CP466" s="77" t="str">
        <f t="shared" si="77"/>
        <v/>
      </c>
      <c r="CQ466" s="66"/>
      <c r="CR466" s="77" t="str">
        <f>IFERROR(IF(B466&lt;&gt;"", IF(AND(INDEX(Paste_Here!Y$2:Y$610, MATCH(B466, Paste_Here!A$2:A$610, 0))&lt;&gt;"", ISNUMBER(VALUE(INDEX(Paste_Here!Y$2:Y$610, MATCH(B466, Paste_Here!A$2:A$610, 0))))), INDEX(Paste_Here!Y$2:Y$610, MATCH(B466, Paste_Here!A$2:A$610, 0)), ""), ""), "")</f>
        <v/>
      </c>
      <c r="CS466" s="66"/>
      <c r="CT466" s="77" t="str">
        <f>IFERROR(IF(B466&lt;&gt;"", IF(AND(INDEX(Paste_Here!AA$2:AA$610, MATCH(B466, Paste_Here!A$2:A$610, 0))&lt;&gt;"", ISNUMBER(--INDEX(Paste_Here!AA$2:AA$610, MATCH(B466, Paste_Here!A$2:A$610, 0)))), TEXT(ROUND(--INDEX(Paste_Here!AA$2:AA$610, MATCH(B466, Paste_Here!A$2:A$610, 0)), 2), "0.00"), ""), ""), "")</f>
        <v/>
      </c>
      <c r="CU466" s="66"/>
      <c r="CV466" s="77" t="str">
        <f>IFERROR(IF(B466&lt;&gt;"", IF(LOWER(INDEX(Paste_Here!Z$2:Z$610, MATCH(B466, Paste_Here!A$2:A$610, 0)))="approaching expectations", "Approaching", IF(LOWER(INDEX(Paste_Here!Z$2:Z$610, MATCH(B466, Paste_Here!A$2:A$610, 0)))="met expectations", "Met", IF(LOWER(INDEX(Paste_Here!Z$2:Z$610, MATCH(B466, Paste_Here!A$2:A$610, 0)))="exceeded expectations", "Exceeded", IF(LOWER(INDEX(Paste_Here!Z$2:Z$610, MATCH(B466, Paste_Here!A$2:A$610, 0)))="below expectations", "Below", "")))), ""), "")</f>
        <v/>
      </c>
      <c r="CW466" s="66"/>
      <c r="CX466" s="77"/>
      <c r="CY466" s="66"/>
      <c r="CZ466" s="77" t="str">
        <f>IFERROR(IF(B466&lt;&gt;"", IF(AND(INDEX(Paste_Here!AL$2:AL$610, MATCH(B466, Paste_Here!A$2:A$610, 0))&lt;&gt;"", ISNUMBER(VALUE(INDEX(Paste_Here!AL$2:AL$610, MATCH(B466, Paste_Here!A$2:A$610, 0))))), INDEX(Paste_Here!AL$2:AL$610, MATCH(B466, Paste_Here!A$2:A$610, 0)), ""), ""), "")</f>
        <v/>
      </c>
      <c r="DA466" s="66"/>
      <c r="DB466" s="77" t="str">
        <f>IFERROR(IF(B466&lt;&gt;"", IF(ISNUMBER(SEARCH("highrisk", LOWER(INDEX(Paste_Here!AM$2:AM$610, MATCH(B466, Paste_Here!A$2:A$610, 0))))), "High Risk", IF(ISNUMBER(SEARCH("lowrisk", LOWER(INDEX(Paste_Here!AM$2:AM$610, MATCH(B466, Paste_Here!A$2:A$610, 0))))), "Low Risk", IF(ISNUMBER(SEARCH("somerisk", LOWER(INDEX(Paste_Here!AM$2:AM$610, MATCH(B466, Paste_Here!A$2:A$610, 0))))), "Some Risk", ""))), ""), "")</f>
        <v/>
      </c>
      <c r="DC466" s="66"/>
      <c r="DD466" s="77" t="str">
        <f>IFERROR(IF(B466&lt;&gt;"", IF(AND(INDEX(Paste_Here!AN$2:AN$610, MATCH(B466, Paste_Here!A$2:A$610, 0))&lt;&gt;"", ISNUMBER(VALUE(INDEX(Paste_Here!AN$2:AN$610, MATCH(B466, Paste_Here!A$2:A$610, 0))))), INDEX(Paste_Here!AN$2:AN$610, MATCH(B466, Paste_Here!A$2:A$610, 0)), ""), ""), "")</f>
        <v/>
      </c>
      <c r="DE466" s="66"/>
      <c r="DF466" s="77" t="str">
        <f>IFERROR(IF(B466&lt;&gt;"", IF(AND(INDEX(Paste_Here!Q$2:Q$610, MATCH(B466, Paste_Here!A$2:A$610, 0))&lt;&gt;"", ISNUMBER(VALUE(INDEX(Paste_Here!Q$2:Q$610, MATCH(B466, Paste_Here!A$2:A$610, 0))))), INDEX(Paste_Here!Q$2:Q$610, MATCH(B466, Paste_Here!A$2:A$610, 0)), ""), ""), "")</f>
        <v/>
      </c>
      <c r="DG466" s="66"/>
      <c r="DH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DI466" s="66"/>
      <c r="DJ466" s="77" t="str" cm="1">
        <f t="array" aca="1" ref="DJ466" ca="1">IFERROR(VALUE(IF(ISNUMBER(SEARCH("EM", INDEX(Paste_Here!S$2:S$500, MATCH(B466, Paste_Here!A$2:A$500, 0)))), "-" &amp;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f>
        <v/>
      </c>
      <c r="DK466" s="66"/>
      <c r="DL466" s="66"/>
      <c r="DM466" s="77" t="str">
        <f t="shared" si="78"/>
        <v/>
      </c>
      <c r="DN466" s="66"/>
      <c r="DO466" s="77" t="str">
        <f>IFERROR(IF(B466&lt;&gt;"", IF(AND(INDEX(Paste_Here!AF$2:AF$610, MATCH(B466, Paste_Here!A$2:A$610, 0))&lt;&gt;"", ISNUMBER(VALUE(INDEX(Paste_Here!AF$2:AF$610, MATCH(B466, Paste_Here!A$2:A$610, 0))))), INDEX(Paste_Here!AF$2:AF$610, MATCH(B466, Paste_Here!A$2:A$610, 0)), ""), ""), "")</f>
        <v/>
      </c>
      <c r="DP466" s="66"/>
      <c r="DQ466" s="77" t="str">
        <f>IFERROR(IF(B466&lt;&gt;"", IF(AND(INDEX(Paste_Here!AG$2:AG$610, MATCH(B466, Paste_Here!A$2:A$610, 0))&lt;&gt;"", ISNUMBER(--INDEX(Paste_Here!AG$2:AG$610, MATCH(B466, Paste_Here!A$2:A$610, 0)))), TEXT(ROUND(--INDEX(Paste_Here!AG$2:AG$610, MATCH(B466, Paste_Here!A$2:A$610, 0)), 2), "0.00"), ""), ""), "")</f>
        <v/>
      </c>
      <c r="DR466" s="66"/>
      <c r="DS466" s="77" t="str">
        <f>IFERROR(IF(B466&lt;&gt;"", IF(LOWER(INDEX(Paste_Here!AH$2:AH$610, MATCH(B466, Paste_Here!A$2:A$610, 0)))="approaching expectations", "Approaching", IF(LOWER(INDEX(Paste_Here!AH$2:AH$610, MATCH(B466, Paste_Here!A$2:A$610, 0)))="met expectations", "Met", IF(LOWER(INDEX(Paste_Here!AH$2:AH$610, MATCH(B466, Paste_Here!A$2:A$610, 0)))="exceeded expectations", "Exceeded", IF(LOWER(INDEX(Paste_Here!AH$2:AH$610, MATCH(B466, Paste_Here!A$2:A$610, 0)))="below expectations", "Below", "")))), ""), "")</f>
        <v/>
      </c>
      <c r="DT466" s="66"/>
      <c r="DU466" s="77" t="str">
        <f>IFERROR(IF(B466&lt;&gt;"", IF(AND(INDEX(Paste_Here!U$2:U$610, MATCH(B466, Paste_Here!A$2:A$610, 0))&lt;&gt;"", ISNUMBER(VALUE(INDEX(Paste_Here!U$2:U$610, MATCH(B466, Paste_Here!A$2:A$610, 0))))), INDEX(Paste_Here!U$2:U$610, MATCH(B466, Paste_Here!A$2:A$610, 0)), ""), ""), "")</f>
        <v/>
      </c>
      <c r="DV466" s="66"/>
      <c r="DW466" s="77"/>
      <c r="DX466" s="66"/>
      <c r="DY466" s="77" t="str">
        <f>IFERROR(IF(B466&lt;&gt;"", IF(AND(INDEX(Paste_Here!AI$2:AI$610, MATCH(B466, Paste_Here!A$2:A$610, 0))&lt;&gt;"", ISNUMBER(VALUE(INDEX(Paste_Here!AI$2:AI$610, MATCH(B466, Paste_Here!A$2:A$610, 0))))), INDEX(Paste_Here!AI$2:AI$610, MATCH(B466, Paste_Here!A$2:A$610, 0)), ""), ""), "")</f>
        <v/>
      </c>
      <c r="DZ466" s="66"/>
      <c r="EA466" s="77" t="str">
        <f>IFERROR(IF(B466&lt;&gt;"", IF(AND(INDEX(Paste_Here!AJ$2:AJ$610, MATCH(B466, Paste_Here!A$2:A$610, 0))&lt;&gt;"", ISNUMBER(--INDEX(Paste_Here!AJ$2:AJ$610, MATCH(B466, Paste_Here!A$2:A$610, 0)))), TEXT(ROUND(--INDEX(Paste_Here!AJ$2:AJ$610, MATCH(B466, Paste_Here!A$2:A$610, 0)), 2), "0.00"), ""), ""), "")</f>
        <v/>
      </c>
      <c r="EB466" s="66"/>
      <c r="EC466" s="77" t="str">
        <f>IFERROR(IF(B466&lt;&gt;"", IF(LOWER(INDEX(Paste_Here!AK$2:AK$610, MATCH(B466, Paste_Here!A$2:A$610, 0)))="approaching expectations", "Approaching", IF(LOWER(INDEX(Paste_Here!AK$2:AK$610, MATCH(B466, Paste_Here!A$2:A$610, 0)))="met expectations", "Met", IF(LOWER(INDEX(Paste_Here!AK$2:AK$610, MATCH(B466, Paste_Here!A$2:A$610, 0)))="exceeded expectations", "Exceeded", IF(LOWER(INDEX(Paste_Here!AK$2:AK$610, MATCH(B466, Paste_Here!A$2:A$610, 0)))="below expectations", "Below", "")))), ""), "")</f>
        <v/>
      </c>
      <c r="ED466" s="66"/>
      <c r="EE466" s="77"/>
      <c r="EF466" s="66"/>
      <c r="EG466" s="77"/>
      <c r="EH466" s="66"/>
      <c r="EI466" s="66"/>
      <c r="EJ466" s="77" t="str">
        <f t="shared" si="79"/>
        <v/>
      </c>
      <c r="EK466" s="66"/>
      <c r="EL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EM466" s="66"/>
      <c r="EN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EO466" s="66"/>
      <c r="EP466" s="77"/>
      <c r="EQ466" s="66"/>
      <c r="ER466" s="77" t="str">
        <f>IFERROR(IF(B466&lt;&gt;"", IF(AND(INDEX(Paste_Here!AT$2:AT$610, MATCH(B466, Paste_Here!A$2:A$610, 0))&lt;&gt;"", ISNUMBER(VALUE(INDEX(Paste_Here!AT$2:AT$610, MATCH(B466, Paste_Here!A$2:A$610, 0))))), INDEX(Paste_Here!AT$2:AT$610, MATCH(B466, Paste_Here!A$2:A$610, 0)), ""), ""), "")</f>
        <v/>
      </c>
      <c r="ES466" s="66"/>
      <c r="ET466" s="77" t="str">
        <f>IFERROR(IF(B466&lt;&gt;"", IF(AND(INDEX(Paste_Here!AV$2:AV$610, MATCH(B466, Paste_Here!A$2:A$610, 0))&lt;&gt;"", ISNUMBER(VALUE(INDEX(Paste_Here!AV$2:AV$610, MATCH(B466, Paste_Here!A$2:A$610, 0))))), INDEX(Paste_Here!AV$2:AV$610, MATCH(B466, Paste_Here!A$2:A$610, 0)), ""), ""), "")</f>
        <v/>
      </c>
      <c r="EU466" s="66"/>
      <c r="EV466" s="77"/>
      <c r="EW466" s="66"/>
      <c r="EX466" s="77" t="str">
        <f>IFERROR(IF(B466&lt;&gt;"", IF(AND(INDEX(Paste_Here!AU$2:AU$610, MATCH(B466, Paste_Here!A$2:A$610, 0))&lt;&gt;"", ISNUMBER(VALUE(INDEX(Paste_Here!AU$2:AU$610, MATCH(B466, Paste_Here!A$2:A$610, 0))))), INDEX(Paste_Here!AU$2:AU$610, MATCH(B466, Paste_Here!A$2:A$610, 0)), ""), ""), "")</f>
        <v/>
      </c>
      <c r="EY466" s="66"/>
      <c r="EZ466" s="77" t="str">
        <f>IFERROR(IF(B466&lt;&gt;"", IF(AND(INDEX(Paste_Here!AW$2:AW$610, MATCH(B466, Paste_Here!A$2:A$610, 0))&lt;&gt;"", ISNUMBER(VALUE(INDEX(Paste_Here!AW$2:AW$610, MATCH(B466, Paste_Here!A$2:A$610, 0))))), INDEX(Paste_Here!AW$2:AW$610, MATCH(B466, Paste_Here!A$2:A$610, 0)), ""), ""), "")</f>
        <v/>
      </c>
      <c r="FA466" s="66"/>
      <c r="FB466" s="77"/>
      <c r="FC466" s="66"/>
      <c r="FD466" s="77"/>
      <c r="FE466" s="66"/>
      <c r="FF466" s="66"/>
      <c r="FG466" s="77" t="str">
        <f t="shared" si="80"/>
        <v/>
      </c>
      <c r="FH466" s="66"/>
      <c r="FI466" s="77" t="str">
        <f>IFERROR(IF(B466&lt;&gt;"", IF(ISNUMBER(SEARCH("s", LOWER(INDEX(Paste_Here!M$2:M$610, MATCH(B466, Paste_Here!A$2:A$610, 0))))), "Yes", IF(INDEX(Paste_Here!M$2:M$610, MATCH(B466, Paste_Here!A$2:A$610, 0))&lt;&gt;"", "No", "")), ""), "")</f>
        <v/>
      </c>
      <c r="FJ466" s="66"/>
      <c r="FK466" s="77" t="str">
        <f>IFERROR(IF(B466&lt;&gt;"", IF(ISNUMBER(SEARCH("yes", LOWER(INDEX(Paste_Here!F$2:F$610, MATCH(B466, Paste_Here!A$2:A$610, 0))))), "Yes", IF(ISNUMBER(SEARCH("no", LOWER(INDEX(Paste_Here!F$2:F$610, MATCH(B466, Paste_Here!A$2:A$610, 0))))), "No", "")), ""), "")</f>
        <v/>
      </c>
      <c r="FL466" s="66"/>
      <c r="FM466" s="77" t="str">
        <f>IFERROR(IF(B466&lt;&gt;"", IF(ISNUMBER(SEARCH("english language learner", LOWER(INDEX(Paste_Here!C$2:C$610, MATCH(B466, Paste_Here!A$2:A$610, 0))))), "Yes", ""), ""), "")</f>
        <v/>
      </c>
      <c r="FN466" s="66"/>
      <c r="FO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FP466" s="66"/>
      <c r="FQ466" s="77" t="str">
        <f>IFERROR(IF(B466&lt;&gt;"", IF(ISNUMBER(SEARCH("yes", LOWER(INDEX(Paste_Here!L$2:L$610, MATCH(B466, Paste_Here!A$2:A$610, 0))))), "Yes", IF(ISNUMBER(SEARCH("no", LOWER(INDEX(Paste_Here!L$2:L$610, MATCH(B466, Paste_Here!A$2:A$610, 0))))), "No", "")), ""), "")</f>
        <v/>
      </c>
      <c r="FR466" s="66"/>
      <c r="FS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FT466" s="66"/>
      <c r="FU466" s="77"/>
      <c r="FV466" s="66"/>
      <c r="FW466" s="77" t="str">
        <f>IFERROR(IF(B466&lt;&gt;"", IF(AND(INDEX(Paste_Here!D$2:D$610, MATCH(B466, Paste_Here!A$2:A$610, 0))&lt;&gt;"", ISNUMBER(VALUE(INDEX(Paste_Here!D$2:D$610, MATCH(B466, Paste_Here!A$2:A$610, 0))))), INDEX(Paste_Here!D$2:D$610, MATCH(B466, Paste_Here!A$2:A$610, 0)), ""), ""), "")</f>
        <v/>
      </c>
      <c r="FX466" s="66"/>
      <c r="FY466" s="77" t="str">
        <f>IFERROR(IF(B466&lt;&gt;"", IF(AND(INDEX(Paste_Here!G$2:G$610, MATCH(B466, Paste_Here!A$2:A$610, 0))&lt;&gt;"", ISNUMBER(VALUE(INDEX(Paste_Here!G$2:G$610, MATCH(B466, Paste_Here!A$2:A$610, 0))))), INDEX(Paste_Here!G$2:G$610, MATCH(B466, Paste_Here!A$2:A$610, 0)), ""), ""), "")</f>
        <v/>
      </c>
      <c r="FZ466" s="66"/>
      <c r="GA466" s="95"/>
      <c r="GB466" s="66"/>
      <c r="JS466" s="1" t="str" cm="1">
        <f t="array" ref="JS466">IFERROR(INDEX(Paste_Here!$B$2:$B$610, MATCH(0, COUNTIF(JS$4:JS465, Paste_Here!$B$2:$B$610) + IF(Paste_Here!$B$2:$B$610="", 1, 0), 0)), "")</f>
        <v/>
      </c>
      <c r="JT466" s="1" t="str">
        <f>IF(JS466&lt;&gt;"", INDEX(Paste_Here!$A$2:$A$610, MATCH(JS466, Paste_Here!$B$2:$B$610, 0)), "")</f>
        <v/>
      </c>
      <c r="JU466" s="1" t="str">
        <f t="shared" si="81"/>
        <v/>
      </c>
      <c r="JV466" s="1" t="str" cm="1">
        <f t="array" ref="JV466">IFERROR(INDEX($JU$5:$JU$610, MATCH(SMALL(IF($JU$5:$JU$610&lt;&gt;"", COUNTIF($JU$5:$JU$610, "&lt;"&amp;$JU$5:$JU$610)+1), ROW()-ROW($JV$5)+1), COUNTIF($JU$5:$JU$610, "&lt;"&amp;$JU$5:$JU$610)+1, 0)), "")</f>
        <v/>
      </c>
    </row>
    <row r="467" spans="1:282">
      <c r="A467" s="66"/>
      <c r="B467" s="77" t="str">
        <f t="shared" si="72"/>
        <v/>
      </c>
      <c r="C467" s="66"/>
      <c r="D467" s="77" t="str">
        <f>IFERROR(IF(B467&lt;&gt;"", IF(COUNTIF(INDEX(Paste_Here!AS$2:AS$610, MATCH(B467, Paste_Here!A$2:A$610, 0), 0), "yes") &gt; 0, "Yes", IF(COUNTIF(INDEX(Paste_Here!AS$2:AS$610, MATCH(B467, Paste_Here!A$2:A$610, 0), 0), "no") &gt; 0, "No", "")), ""), "")</f>
        <v/>
      </c>
      <c r="E467" s="66"/>
      <c r="F467" s="77" t="str">
        <f t="shared" si="73"/>
        <v/>
      </c>
      <c r="G467" s="66"/>
      <c r="H467" s="77" t="str">
        <f>IFERROR(IF(B467&lt;&gt;"", IF(COUNTIF(INDEX(Paste_Here!AO$2:AR$610, MATCH(B467, Paste_Here!A$2:A$610, 0), 0), "yes") &gt; 0, "Yes", IF(COUNTIF(INDEX(Paste_Here!AO$2:AR$610, MATCH(B467, Paste_Here!A$2:A$610, 0), 0), "no") &gt; 0, "No", "")), ""), "")</f>
        <v/>
      </c>
      <c r="I467" s="66"/>
      <c r="J467" s="77" t="str">
        <f t="shared" si="74"/>
        <v/>
      </c>
      <c r="K467" s="66"/>
      <c r="L467" s="77" t="str">
        <f>IFERROR(IF(B467&lt;&gt;"", IF(ISNUMBER(SEARCH("yes", LOWER(INDEX(Paste_Here!W$2:W$610, MATCH(B467, Paste_Here!A$2:A$610, 0))))), "Yes", IF(ISNUMBER(SEARCH("no", LOWER(INDEX(Paste_Here!W$2:W$610, MATCH(B467, Paste_Here!A$2:A$610, 0))))), "No", "")), ""), "")</f>
        <v/>
      </c>
      <c r="M467" s="66"/>
      <c r="N467" s="77"/>
      <c r="O467" s="66"/>
      <c r="P467" s="77" t="str">
        <f>IFERROR(IF(B467&lt;&gt;"", IF(ISNUMBER(SEARCH("yes", LOWER(INDEX(Paste_Here!V$2:V$610, MATCH(B467, Paste_Here!A$2:A$610, 0))))), "Yes", IF(ISNUMBER(SEARCH("no", LOWER(INDEX(Paste_Here!V$2:V$610, MATCH(B467, Paste_Here!A$2:A$610, 0))))), "No", "")), ""), "")</f>
        <v/>
      </c>
      <c r="Q467" s="66"/>
      <c r="R467" s="77"/>
      <c r="S467" s="66"/>
      <c r="T467" s="77"/>
      <c r="U467" s="66"/>
      <c r="V467" s="66"/>
      <c r="W467" s="77" t="str">
        <f t="shared" si="75"/>
        <v/>
      </c>
      <c r="X467" s="66"/>
      <c r="Y467" s="77" t="str">
        <f>IFERROR(IF(B467&lt;&gt;"", IF(ISNUMBER(SEARCH("Revealed-Potential (Primary Focus)", LOWER(INDEX(Paste_Here!X$2:X$610, MATCH(B467, Paste_Here!A$2:A$610, 0))))), "Rev-Potential: Prim", IF(ISNUMBER(SEARCH("Revealed-Potential (Secondary Focus)", LOWER(INDEX(Paste_Here!X$2:X$610, MATCH(B467, Paste_Here!A$2:A$610, 0))))), "Rev-Potential: Sec", IF(ISNUMBER(SEARCH("Monitoring", LOWER(INDEX(Paste_Here!X$2:X$610, MATCH(B467, Paste_Here!A$2:A$610, 0))))), "Monitoring", IF(ISNUMBER(SEARCH("At-Promise (Secondary Focus)", LOWER(INDEX(Paste_Here!X$2:X$610, MATCH(B467, Paste_Here!A$2:A$610, 0))))), "At-Promise: Sec", IF(ISNUMBER(SEARCH("At-Promise (Primary Focus)", LOWER(INDEX(Paste_Here!X$2:X$610, MATCH(B467, Paste_Here!A$2:A$610, 0))))), "At-Promise: Prim", ""))))), ""), "")</f>
        <v/>
      </c>
      <c r="Z467" s="66"/>
      <c r="AA467" s="77"/>
      <c r="AB467" s="66"/>
      <c r="AC467" s="77" t="str">
        <f>IFERROR(IF(B467&lt;&gt;"", IF(ISNUMBER(SEARCH("Revealed-Potential (Primary Focus)", LOWER(INDEX(Paste_Here!AB$2:AB$610, MATCH(B467, Paste_Here!A$2:A$610, 0))))), "Rev-Potential: Prim", IF(ISNUMBER(SEARCH("Revealed-Potential (Secondary Focus)", LOWER(INDEX(Paste_Here!AB$2:AB$610, MATCH(B467, Paste_Here!A$2:A$610, 0))))), "Rev-Potential: Sec", IF(ISNUMBER(SEARCH("Monitoring", LOWER(INDEX(Paste_Here!AB$2:AB$610, MATCH(B467, Paste_Here!A$2:A$610, 0))))), "Monitoring", IF(ISNUMBER(SEARCH("At-Promise (Secondary Focus)", LOWER(INDEX(Paste_Here!AB$2:AB$610, MATCH(B467, Paste_Here!A$2:A$610, 0))))), "At-Promise: Sec", IF(ISNUMBER(SEARCH("At-Promise (Primary Focus)", LOWER(INDEX(Paste_Here!AB$2:AB$610, MATCH(B467, Paste_Here!A$2:A$610, 0))))), "At-Promise: Prim", ""))))), ""), "")</f>
        <v/>
      </c>
      <c r="AD467" s="66"/>
      <c r="AE467" s="77"/>
      <c r="AF467" s="66"/>
      <c r="AG467" s="77"/>
      <c r="AH467" s="66"/>
      <c r="AI467" s="77"/>
      <c r="AJ467" s="66"/>
      <c r="AK467" s="77"/>
      <c r="AL467" s="66"/>
      <c r="AM467" s="77"/>
      <c r="AN467" s="66"/>
      <c r="AO467" s="77"/>
      <c r="AP467" s="66"/>
      <c r="AQ467" s="77"/>
      <c r="AR467" s="66"/>
      <c r="AS467" s="77"/>
      <c r="AT467" s="66"/>
      <c r="AU467" s="66"/>
      <c r="AV467" s="77" t="str">
        <f t="shared" si="76"/>
        <v/>
      </c>
      <c r="AW467" s="66"/>
      <c r="AX467" s="77" t="str">
        <f>IFERROR(IF(B467&lt;&gt;"", IF(AND(INDEX(Paste_Here!AC$2:AC$610, MATCH(B467, Paste_Here!A$2:A$610, 0))&lt;&gt;"", ISNUMBER(VALUE(INDEX(Paste_Here!AC$2:AC$610, MATCH(B467, Paste_Here!A$2:A$610, 0))))), INDEX(Paste_Here!AC$2:AC$610, MATCH(B467, Paste_Here!A$2:A$610, 0)), ""), ""), "")</f>
        <v/>
      </c>
      <c r="AY467" s="66"/>
      <c r="AZ467" s="77" t="str">
        <f>IFERROR(IF(B467&lt;&gt;"", IF(AND(INDEX(Paste_Here!AD$2:AD$610, MATCH(B467, Paste_Here!A$2:A$610, 0))&lt;&gt;"", ISNUMBER(VALUE(INDEX(Paste_Here!AD$2:AD$610, MATCH(B467, Paste_Here!A$2:A$610, 0))))), TEXT(ROUND(VALUE(INDEX(Paste_Here!AD$2:AD$610, MATCH(B467, Paste_Here!A$2:A$610, 0))), 2), "0.00"), ""), ""), "")</f>
        <v/>
      </c>
      <c r="BA467" s="66"/>
      <c r="BB467" s="77" t="str">
        <f>IFERROR(IF(B467&lt;&gt;"", IF(LOWER(INDEX(Paste_Here!AE$2:AE$610, MATCH(B467, Paste_Here!A$2:A$610, 0)))="approaching expectations", "Approaching", IF(LOWER(INDEX(Paste_Here!AE$2:AE$610, MATCH(B467, Paste_Here!A$2:A$610, 0)))="met expectations", "Met", IF(LOWER(INDEX(Paste_Here!AE$2:AE$610, MATCH(B467, Paste_Here!A$2:A$610, 0)))="exceeded expectations", "Exceeded", IF(LOWER(INDEX(Paste_Here!AE$2:AE$610, MATCH(B467, Paste_Here!A$2:A$610, 0)))="below expectations", "Below", "")))), ""), "")</f>
        <v/>
      </c>
      <c r="BC467" s="66"/>
      <c r="BD467" s="77" t="str">
        <f>IFERROR(IF(B467&lt;&gt;"", IF(AND(INDEX(Paste_Here!T$2:T$610, MATCH(B467, Paste_Here!A$2:A$610, 0))&lt;&gt;"", ISNUMBER(VALUE(INDEX(Paste_Here!T$2:T$610, MATCH(B467, Paste_Here!A$2:A$610, 0))))), INDEX(Paste_Here!T$2:T$610, MATCH(B467, Paste_Here!A$2:A$610, 0)), ""), ""), "")</f>
        <v/>
      </c>
      <c r="BE467" s="66"/>
      <c r="BF467" s="77"/>
      <c r="BG467" s="66"/>
      <c r="BH467" s="77"/>
      <c r="BI467" s="66"/>
      <c r="BJ467" s="77"/>
      <c r="BK467" s="66"/>
      <c r="BL467" s="77" t="str">
        <f>IFERROR(IF(B467&lt;&gt;"", IF(AND(INDEX(Paste_Here!N$2:N$610, MATCH(B467, Paste_Here!A$2:A$610, 0))&lt;&gt;"", ISNUMBER(VALUE(INDEX(Paste_Here!N$2:N$610, MATCH(B467, Paste_Here!A$2:A$610, 0))))), INDEX(Paste_Here!N$2:N$610, MATCH(B467, Paste_Here!A$2:A$610, 0)), ""), ""), "")</f>
        <v/>
      </c>
      <c r="BM467" s="66"/>
      <c r="BN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BO467" s="66"/>
      <c r="BP467" s="77" t="str" cm="1">
        <f t="array" aca="1" ref="BP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BQ467" s="66"/>
      <c r="BR467" s="66"/>
      <c r="BS467" s="77"/>
      <c r="BT467" s="66"/>
      <c r="BU467" s="77"/>
      <c r="BV467" s="66"/>
      <c r="BW467" s="77"/>
      <c r="BX467" s="66"/>
      <c r="BY467" s="77"/>
      <c r="BZ467" s="66"/>
      <c r="CA467" s="77"/>
      <c r="CB467" s="66"/>
      <c r="CC467" s="77"/>
      <c r="CD467" s="66"/>
      <c r="CE467" s="77"/>
      <c r="CF467" s="66"/>
      <c r="CG467" s="77"/>
      <c r="CH467" s="66"/>
      <c r="CI467" s="77"/>
      <c r="CJ467" s="66"/>
      <c r="CK467" s="77"/>
      <c r="CL467" s="66"/>
      <c r="CM467" s="77"/>
      <c r="CN467" s="66"/>
      <c r="CO467" s="66"/>
      <c r="CP467" s="77" t="str">
        <f t="shared" si="77"/>
        <v/>
      </c>
      <c r="CQ467" s="66"/>
      <c r="CR467" s="77" t="str">
        <f>IFERROR(IF(B467&lt;&gt;"", IF(AND(INDEX(Paste_Here!Y$2:Y$610, MATCH(B467, Paste_Here!A$2:A$610, 0))&lt;&gt;"", ISNUMBER(VALUE(INDEX(Paste_Here!Y$2:Y$610, MATCH(B467, Paste_Here!A$2:A$610, 0))))), INDEX(Paste_Here!Y$2:Y$610, MATCH(B467, Paste_Here!A$2:A$610, 0)), ""), ""), "")</f>
        <v/>
      </c>
      <c r="CS467" s="66"/>
      <c r="CT467" s="77" t="str">
        <f>IFERROR(IF(B467&lt;&gt;"", IF(AND(INDEX(Paste_Here!AA$2:AA$610, MATCH(B467, Paste_Here!A$2:A$610, 0))&lt;&gt;"", ISNUMBER(--INDEX(Paste_Here!AA$2:AA$610, MATCH(B467, Paste_Here!A$2:A$610, 0)))), TEXT(ROUND(--INDEX(Paste_Here!AA$2:AA$610, MATCH(B467, Paste_Here!A$2:A$610, 0)), 2), "0.00"), ""), ""), "")</f>
        <v/>
      </c>
      <c r="CU467" s="66"/>
      <c r="CV467" s="77" t="str">
        <f>IFERROR(IF(B467&lt;&gt;"", IF(LOWER(INDEX(Paste_Here!Z$2:Z$610, MATCH(B467, Paste_Here!A$2:A$610, 0)))="approaching expectations", "Approaching", IF(LOWER(INDEX(Paste_Here!Z$2:Z$610, MATCH(B467, Paste_Here!A$2:A$610, 0)))="met expectations", "Met", IF(LOWER(INDEX(Paste_Here!Z$2:Z$610, MATCH(B467, Paste_Here!A$2:A$610, 0)))="exceeded expectations", "Exceeded", IF(LOWER(INDEX(Paste_Here!Z$2:Z$610, MATCH(B467, Paste_Here!A$2:A$610, 0)))="below expectations", "Below", "")))), ""), "")</f>
        <v/>
      </c>
      <c r="CW467" s="66"/>
      <c r="CX467" s="77"/>
      <c r="CY467" s="66"/>
      <c r="CZ467" s="77" t="str">
        <f>IFERROR(IF(B467&lt;&gt;"", IF(AND(INDEX(Paste_Here!AL$2:AL$610, MATCH(B467, Paste_Here!A$2:A$610, 0))&lt;&gt;"", ISNUMBER(VALUE(INDEX(Paste_Here!AL$2:AL$610, MATCH(B467, Paste_Here!A$2:A$610, 0))))), INDEX(Paste_Here!AL$2:AL$610, MATCH(B467, Paste_Here!A$2:A$610, 0)), ""), ""), "")</f>
        <v/>
      </c>
      <c r="DA467" s="66"/>
      <c r="DB467" s="77" t="str">
        <f>IFERROR(IF(B467&lt;&gt;"", IF(ISNUMBER(SEARCH("highrisk", LOWER(INDEX(Paste_Here!AM$2:AM$610, MATCH(B467, Paste_Here!A$2:A$610, 0))))), "High Risk", IF(ISNUMBER(SEARCH("lowrisk", LOWER(INDEX(Paste_Here!AM$2:AM$610, MATCH(B467, Paste_Here!A$2:A$610, 0))))), "Low Risk", IF(ISNUMBER(SEARCH("somerisk", LOWER(INDEX(Paste_Here!AM$2:AM$610, MATCH(B467, Paste_Here!A$2:A$610, 0))))), "Some Risk", ""))), ""), "")</f>
        <v/>
      </c>
      <c r="DC467" s="66"/>
      <c r="DD467" s="77" t="str">
        <f>IFERROR(IF(B467&lt;&gt;"", IF(AND(INDEX(Paste_Here!AN$2:AN$610, MATCH(B467, Paste_Here!A$2:A$610, 0))&lt;&gt;"", ISNUMBER(VALUE(INDEX(Paste_Here!AN$2:AN$610, MATCH(B467, Paste_Here!A$2:A$610, 0))))), INDEX(Paste_Here!AN$2:AN$610, MATCH(B467, Paste_Here!A$2:A$610, 0)), ""), ""), "")</f>
        <v/>
      </c>
      <c r="DE467" s="66"/>
      <c r="DF467" s="77" t="str">
        <f>IFERROR(IF(B467&lt;&gt;"", IF(AND(INDEX(Paste_Here!Q$2:Q$610, MATCH(B467, Paste_Here!A$2:A$610, 0))&lt;&gt;"", ISNUMBER(VALUE(INDEX(Paste_Here!Q$2:Q$610, MATCH(B467, Paste_Here!A$2:A$610, 0))))), INDEX(Paste_Here!Q$2:Q$610, MATCH(B467, Paste_Here!A$2:A$610, 0)), ""), ""), "")</f>
        <v/>
      </c>
      <c r="DG467" s="66"/>
      <c r="DH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DI467" s="66"/>
      <c r="DJ467" s="77" t="str" cm="1">
        <f t="array" aca="1" ref="DJ467" ca="1">IFERROR(VALUE(IF(ISNUMBER(SEARCH("EM", INDEX(Paste_Here!S$2:S$500, MATCH(B467, Paste_Here!A$2:A$500, 0)))), "-" &amp;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f>
        <v/>
      </c>
      <c r="DK467" s="66"/>
      <c r="DL467" s="66"/>
      <c r="DM467" s="77" t="str">
        <f t="shared" si="78"/>
        <v/>
      </c>
      <c r="DN467" s="66"/>
      <c r="DO467" s="77" t="str">
        <f>IFERROR(IF(B467&lt;&gt;"", IF(AND(INDEX(Paste_Here!AF$2:AF$610, MATCH(B467, Paste_Here!A$2:A$610, 0))&lt;&gt;"", ISNUMBER(VALUE(INDEX(Paste_Here!AF$2:AF$610, MATCH(B467, Paste_Here!A$2:A$610, 0))))), INDEX(Paste_Here!AF$2:AF$610, MATCH(B467, Paste_Here!A$2:A$610, 0)), ""), ""), "")</f>
        <v/>
      </c>
      <c r="DP467" s="66"/>
      <c r="DQ467" s="77" t="str">
        <f>IFERROR(IF(B467&lt;&gt;"", IF(AND(INDEX(Paste_Here!AG$2:AG$610, MATCH(B467, Paste_Here!A$2:A$610, 0))&lt;&gt;"", ISNUMBER(--INDEX(Paste_Here!AG$2:AG$610, MATCH(B467, Paste_Here!A$2:A$610, 0)))), TEXT(ROUND(--INDEX(Paste_Here!AG$2:AG$610, MATCH(B467, Paste_Here!A$2:A$610, 0)), 2), "0.00"), ""), ""), "")</f>
        <v/>
      </c>
      <c r="DR467" s="66"/>
      <c r="DS467" s="77" t="str">
        <f>IFERROR(IF(B467&lt;&gt;"", IF(LOWER(INDEX(Paste_Here!AH$2:AH$610, MATCH(B467, Paste_Here!A$2:A$610, 0)))="approaching expectations", "Approaching", IF(LOWER(INDEX(Paste_Here!AH$2:AH$610, MATCH(B467, Paste_Here!A$2:A$610, 0)))="met expectations", "Met", IF(LOWER(INDEX(Paste_Here!AH$2:AH$610, MATCH(B467, Paste_Here!A$2:A$610, 0)))="exceeded expectations", "Exceeded", IF(LOWER(INDEX(Paste_Here!AH$2:AH$610, MATCH(B467, Paste_Here!A$2:A$610, 0)))="below expectations", "Below", "")))), ""), "")</f>
        <v/>
      </c>
      <c r="DT467" s="66"/>
      <c r="DU467" s="77" t="str">
        <f>IFERROR(IF(B467&lt;&gt;"", IF(AND(INDEX(Paste_Here!U$2:U$610, MATCH(B467, Paste_Here!A$2:A$610, 0))&lt;&gt;"", ISNUMBER(VALUE(INDEX(Paste_Here!U$2:U$610, MATCH(B467, Paste_Here!A$2:A$610, 0))))), INDEX(Paste_Here!U$2:U$610, MATCH(B467, Paste_Here!A$2:A$610, 0)), ""), ""), "")</f>
        <v/>
      </c>
      <c r="DV467" s="66"/>
      <c r="DW467" s="77"/>
      <c r="DX467" s="66"/>
      <c r="DY467" s="77" t="str">
        <f>IFERROR(IF(B467&lt;&gt;"", IF(AND(INDEX(Paste_Here!AI$2:AI$610, MATCH(B467, Paste_Here!A$2:A$610, 0))&lt;&gt;"", ISNUMBER(VALUE(INDEX(Paste_Here!AI$2:AI$610, MATCH(B467, Paste_Here!A$2:A$610, 0))))), INDEX(Paste_Here!AI$2:AI$610, MATCH(B467, Paste_Here!A$2:A$610, 0)), ""), ""), "")</f>
        <v/>
      </c>
      <c r="DZ467" s="66"/>
      <c r="EA467" s="77" t="str">
        <f>IFERROR(IF(B467&lt;&gt;"", IF(AND(INDEX(Paste_Here!AJ$2:AJ$610, MATCH(B467, Paste_Here!A$2:A$610, 0))&lt;&gt;"", ISNUMBER(--INDEX(Paste_Here!AJ$2:AJ$610, MATCH(B467, Paste_Here!A$2:A$610, 0)))), TEXT(ROUND(--INDEX(Paste_Here!AJ$2:AJ$610, MATCH(B467, Paste_Here!A$2:A$610, 0)), 2), "0.00"), ""), ""), "")</f>
        <v/>
      </c>
      <c r="EB467" s="66"/>
      <c r="EC467" s="77" t="str">
        <f>IFERROR(IF(B467&lt;&gt;"", IF(LOWER(INDEX(Paste_Here!AK$2:AK$610, MATCH(B467, Paste_Here!A$2:A$610, 0)))="approaching expectations", "Approaching", IF(LOWER(INDEX(Paste_Here!AK$2:AK$610, MATCH(B467, Paste_Here!A$2:A$610, 0)))="met expectations", "Met", IF(LOWER(INDEX(Paste_Here!AK$2:AK$610, MATCH(B467, Paste_Here!A$2:A$610, 0)))="exceeded expectations", "Exceeded", IF(LOWER(INDEX(Paste_Here!AK$2:AK$610, MATCH(B467, Paste_Here!A$2:A$610, 0)))="below expectations", "Below", "")))), ""), "")</f>
        <v/>
      </c>
      <c r="ED467" s="66"/>
      <c r="EE467" s="77"/>
      <c r="EF467" s="66"/>
      <c r="EG467" s="77"/>
      <c r="EH467" s="66"/>
      <c r="EI467" s="66"/>
      <c r="EJ467" s="77" t="str">
        <f t="shared" si="79"/>
        <v/>
      </c>
      <c r="EK467" s="66"/>
      <c r="EL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EM467" s="66"/>
      <c r="EN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EO467" s="66"/>
      <c r="EP467" s="77"/>
      <c r="EQ467" s="66"/>
      <c r="ER467" s="77" t="str">
        <f>IFERROR(IF(B467&lt;&gt;"", IF(AND(INDEX(Paste_Here!AT$2:AT$610, MATCH(B467, Paste_Here!A$2:A$610, 0))&lt;&gt;"", ISNUMBER(VALUE(INDEX(Paste_Here!AT$2:AT$610, MATCH(B467, Paste_Here!A$2:A$610, 0))))), INDEX(Paste_Here!AT$2:AT$610, MATCH(B467, Paste_Here!A$2:A$610, 0)), ""), ""), "")</f>
        <v/>
      </c>
      <c r="ES467" s="66"/>
      <c r="ET467" s="77" t="str">
        <f>IFERROR(IF(B467&lt;&gt;"", IF(AND(INDEX(Paste_Here!AV$2:AV$610, MATCH(B467, Paste_Here!A$2:A$610, 0))&lt;&gt;"", ISNUMBER(VALUE(INDEX(Paste_Here!AV$2:AV$610, MATCH(B467, Paste_Here!A$2:A$610, 0))))), INDEX(Paste_Here!AV$2:AV$610, MATCH(B467, Paste_Here!A$2:A$610, 0)), ""), ""), "")</f>
        <v/>
      </c>
      <c r="EU467" s="66"/>
      <c r="EV467" s="77"/>
      <c r="EW467" s="66"/>
      <c r="EX467" s="77" t="str">
        <f>IFERROR(IF(B467&lt;&gt;"", IF(AND(INDEX(Paste_Here!AU$2:AU$610, MATCH(B467, Paste_Here!A$2:A$610, 0))&lt;&gt;"", ISNUMBER(VALUE(INDEX(Paste_Here!AU$2:AU$610, MATCH(B467, Paste_Here!A$2:A$610, 0))))), INDEX(Paste_Here!AU$2:AU$610, MATCH(B467, Paste_Here!A$2:A$610, 0)), ""), ""), "")</f>
        <v/>
      </c>
      <c r="EY467" s="66"/>
      <c r="EZ467" s="77" t="str">
        <f>IFERROR(IF(B467&lt;&gt;"", IF(AND(INDEX(Paste_Here!AW$2:AW$610, MATCH(B467, Paste_Here!A$2:A$610, 0))&lt;&gt;"", ISNUMBER(VALUE(INDEX(Paste_Here!AW$2:AW$610, MATCH(B467, Paste_Here!A$2:A$610, 0))))), INDEX(Paste_Here!AW$2:AW$610, MATCH(B467, Paste_Here!A$2:A$610, 0)), ""), ""), "")</f>
        <v/>
      </c>
      <c r="FA467" s="66"/>
      <c r="FB467" s="77"/>
      <c r="FC467" s="66"/>
      <c r="FD467" s="77"/>
      <c r="FE467" s="66"/>
      <c r="FF467" s="66"/>
      <c r="FG467" s="77" t="str">
        <f t="shared" si="80"/>
        <v/>
      </c>
      <c r="FH467" s="66"/>
      <c r="FI467" s="77" t="str">
        <f>IFERROR(IF(B467&lt;&gt;"", IF(ISNUMBER(SEARCH("s", LOWER(INDEX(Paste_Here!M$2:M$610, MATCH(B467, Paste_Here!A$2:A$610, 0))))), "Yes", IF(INDEX(Paste_Here!M$2:M$610, MATCH(B467, Paste_Here!A$2:A$610, 0))&lt;&gt;"", "No", "")), ""), "")</f>
        <v/>
      </c>
      <c r="FJ467" s="66"/>
      <c r="FK467" s="77" t="str">
        <f>IFERROR(IF(B467&lt;&gt;"", IF(ISNUMBER(SEARCH("yes", LOWER(INDEX(Paste_Here!F$2:F$610, MATCH(B467, Paste_Here!A$2:A$610, 0))))), "Yes", IF(ISNUMBER(SEARCH("no", LOWER(INDEX(Paste_Here!F$2:F$610, MATCH(B467, Paste_Here!A$2:A$610, 0))))), "No", "")), ""), "")</f>
        <v/>
      </c>
      <c r="FL467" s="66"/>
      <c r="FM467" s="77" t="str">
        <f>IFERROR(IF(B467&lt;&gt;"", IF(ISNUMBER(SEARCH("english language learner", LOWER(INDEX(Paste_Here!C$2:C$610, MATCH(B467, Paste_Here!A$2:A$610, 0))))), "Yes", ""), ""), "")</f>
        <v/>
      </c>
      <c r="FN467" s="66"/>
      <c r="FO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FP467" s="66"/>
      <c r="FQ467" s="77" t="str">
        <f>IFERROR(IF(B467&lt;&gt;"", IF(ISNUMBER(SEARCH("yes", LOWER(INDEX(Paste_Here!L$2:L$610, MATCH(B467, Paste_Here!A$2:A$610, 0))))), "Yes", IF(ISNUMBER(SEARCH("no", LOWER(INDEX(Paste_Here!L$2:L$610, MATCH(B467, Paste_Here!A$2:A$610, 0))))), "No", "")), ""), "")</f>
        <v/>
      </c>
      <c r="FR467" s="66"/>
      <c r="FS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FT467" s="66"/>
      <c r="FU467" s="77"/>
      <c r="FV467" s="66"/>
      <c r="FW467" s="77" t="str">
        <f>IFERROR(IF(B467&lt;&gt;"", IF(AND(INDEX(Paste_Here!D$2:D$610, MATCH(B467, Paste_Here!A$2:A$610, 0))&lt;&gt;"", ISNUMBER(VALUE(INDEX(Paste_Here!D$2:D$610, MATCH(B467, Paste_Here!A$2:A$610, 0))))), INDEX(Paste_Here!D$2:D$610, MATCH(B467, Paste_Here!A$2:A$610, 0)), ""), ""), "")</f>
        <v/>
      </c>
      <c r="FX467" s="66"/>
      <c r="FY467" s="77" t="str">
        <f>IFERROR(IF(B467&lt;&gt;"", IF(AND(INDEX(Paste_Here!G$2:G$610, MATCH(B467, Paste_Here!A$2:A$610, 0))&lt;&gt;"", ISNUMBER(VALUE(INDEX(Paste_Here!G$2:G$610, MATCH(B467, Paste_Here!A$2:A$610, 0))))), INDEX(Paste_Here!G$2:G$610, MATCH(B467, Paste_Here!A$2:A$610, 0)), ""), ""), "")</f>
        <v/>
      </c>
      <c r="FZ467" s="66"/>
      <c r="GA467" s="95"/>
      <c r="GB467" s="66"/>
      <c r="JS467" s="1" t="str" cm="1">
        <f t="array" ref="JS467">IFERROR(INDEX(Paste_Here!$B$2:$B$610, MATCH(0, COUNTIF(JS$4:JS466, Paste_Here!$B$2:$B$610) + IF(Paste_Here!$B$2:$B$610="", 1, 0), 0)), "")</f>
        <v/>
      </c>
      <c r="JT467" s="1" t="str">
        <f>IF(JS467&lt;&gt;"", INDEX(Paste_Here!$A$2:$A$610, MATCH(JS467, Paste_Here!$B$2:$B$610, 0)), "")</f>
        <v/>
      </c>
      <c r="JU467" s="1" t="str">
        <f t="shared" si="81"/>
        <v/>
      </c>
      <c r="JV467" s="1" t="str" cm="1">
        <f t="array" ref="JV467">IFERROR(INDEX($JU$5:$JU$610, MATCH(SMALL(IF($JU$5:$JU$610&lt;&gt;"", COUNTIF($JU$5:$JU$610, "&lt;"&amp;$JU$5:$JU$610)+1), ROW()-ROW($JV$5)+1), COUNTIF($JU$5:$JU$610, "&lt;"&amp;$JU$5:$JU$610)+1, 0)), "")</f>
        <v/>
      </c>
    </row>
    <row r="468" spans="1:282">
      <c r="A468" s="66"/>
      <c r="B468" s="77" t="str">
        <f t="shared" si="72"/>
        <v/>
      </c>
      <c r="C468" s="66"/>
      <c r="D468" s="77" t="str">
        <f>IFERROR(IF(B468&lt;&gt;"", IF(COUNTIF(INDEX(Paste_Here!AS$2:AS$610, MATCH(B468, Paste_Here!A$2:A$610, 0), 0), "yes") &gt; 0, "Yes", IF(COUNTIF(INDEX(Paste_Here!AS$2:AS$610, MATCH(B468, Paste_Here!A$2:A$610, 0), 0), "no") &gt; 0, "No", "")), ""), "")</f>
        <v/>
      </c>
      <c r="E468" s="66"/>
      <c r="F468" s="77" t="str">
        <f t="shared" si="73"/>
        <v/>
      </c>
      <c r="G468" s="66"/>
      <c r="H468" s="77" t="str">
        <f>IFERROR(IF(B468&lt;&gt;"", IF(COUNTIF(INDEX(Paste_Here!AO$2:AR$610, MATCH(B468, Paste_Here!A$2:A$610, 0), 0), "yes") &gt; 0, "Yes", IF(COUNTIF(INDEX(Paste_Here!AO$2:AR$610, MATCH(B468, Paste_Here!A$2:A$610, 0), 0), "no") &gt; 0, "No", "")), ""), "")</f>
        <v/>
      </c>
      <c r="I468" s="66"/>
      <c r="J468" s="77" t="str">
        <f t="shared" si="74"/>
        <v/>
      </c>
      <c r="K468" s="66"/>
      <c r="L468" s="77" t="str">
        <f>IFERROR(IF(B468&lt;&gt;"", IF(ISNUMBER(SEARCH("yes", LOWER(INDEX(Paste_Here!W$2:W$610, MATCH(B468, Paste_Here!A$2:A$610, 0))))), "Yes", IF(ISNUMBER(SEARCH("no", LOWER(INDEX(Paste_Here!W$2:W$610, MATCH(B468, Paste_Here!A$2:A$610, 0))))), "No", "")), ""), "")</f>
        <v/>
      </c>
      <c r="M468" s="66"/>
      <c r="N468" s="77"/>
      <c r="O468" s="66"/>
      <c r="P468" s="77" t="str">
        <f>IFERROR(IF(B468&lt;&gt;"", IF(ISNUMBER(SEARCH("yes", LOWER(INDEX(Paste_Here!V$2:V$610, MATCH(B468, Paste_Here!A$2:A$610, 0))))), "Yes", IF(ISNUMBER(SEARCH("no", LOWER(INDEX(Paste_Here!V$2:V$610, MATCH(B468, Paste_Here!A$2:A$610, 0))))), "No", "")), ""), "")</f>
        <v/>
      </c>
      <c r="Q468" s="66"/>
      <c r="R468" s="77"/>
      <c r="S468" s="66"/>
      <c r="T468" s="77"/>
      <c r="U468" s="66"/>
      <c r="V468" s="66"/>
      <c r="W468" s="77" t="str">
        <f t="shared" si="75"/>
        <v/>
      </c>
      <c r="X468" s="66"/>
      <c r="Y468" s="77" t="str">
        <f>IFERROR(IF(B468&lt;&gt;"", IF(ISNUMBER(SEARCH("Revealed-Potential (Primary Focus)", LOWER(INDEX(Paste_Here!X$2:X$610, MATCH(B468, Paste_Here!A$2:A$610, 0))))), "Rev-Potential: Prim", IF(ISNUMBER(SEARCH("Revealed-Potential (Secondary Focus)", LOWER(INDEX(Paste_Here!X$2:X$610, MATCH(B468, Paste_Here!A$2:A$610, 0))))), "Rev-Potential: Sec", IF(ISNUMBER(SEARCH("Monitoring", LOWER(INDEX(Paste_Here!X$2:X$610, MATCH(B468, Paste_Here!A$2:A$610, 0))))), "Monitoring", IF(ISNUMBER(SEARCH("At-Promise (Secondary Focus)", LOWER(INDEX(Paste_Here!X$2:X$610, MATCH(B468, Paste_Here!A$2:A$610, 0))))), "At-Promise: Sec", IF(ISNUMBER(SEARCH("At-Promise (Primary Focus)", LOWER(INDEX(Paste_Here!X$2:X$610, MATCH(B468, Paste_Here!A$2:A$610, 0))))), "At-Promise: Prim", ""))))), ""), "")</f>
        <v/>
      </c>
      <c r="Z468" s="66"/>
      <c r="AA468" s="77"/>
      <c r="AB468" s="66"/>
      <c r="AC468" s="77" t="str">
        <f>IFERROR(IF(B468&lt;&gt;"", IF(ISNUMBER(SEARCH("Revealed-Potential (Primary Focus)", LOWER(INDEX(Paste_Here!AB$2:AB$610, MATCH(B468, Paste_Here!A$2:A$610, 0))))), "Rev-Potential: Prim", IF(ISNUMBER(SEARCH("Revealed-Potential (Secondary Focus)", LOWER(INDEX(Paste_Here!AB$2:AB$610, MATCH(B468, Paste_Here!A$2:A$610, 0))))), "Rev-Potential: Sec", IF(ISNUMBER(SEARCH("Monitoring", LOWER(INDEX(Paste_Here!AB$2:AB$610, MATCH(B468, Paste_Here!A$2:A$610, 0))))), "Monitoring", IF(ISNUMBER(SEARCH("At-Promise (Secondary Focus)", LOWER(INDEX(Paste_Here!AB$2:AB$610, MATCH(B468, Paste_Here!A$2:A$610, 0))))), "At-Promise: Sec", IF(ISNUMBER(SEARCH("At-Promise (Primary Focus)", LOWER(INDEX(Paste_Here!AB$2:AB$610, MATCH(B468, Paste_Here!A$2:A$610, 0))))), "At-Promise: Prim", ""))))), ""), "")</f>
        <v/>
      </c>
      <c r="AD468" s="66"/>
      <c r="AE468" s="77"/>
      <c r="AF468" s="66"/>
      <c r="AG468" s="77"/>
      <c r="AH468" s="66"/>
      <c r="AI468" s="77"/>
      <c r="AJ468" s="66"/>
      <c r="AK468" s="77"/>
      <c r="AL468" s="66"/>
      <c r="AM468" s="77"/>
      <c r="AN468" s="66"/>
      <c r="AO468" s="77"/>
      <c r="AP468" s="66"/>
      <c r="AQ468" s="77"/>
      <c r="AR468" s="66"/>
      <c r="AS468" s="77"/>
      <c r="AT468" s="66"/>
      <c r="AU468" s="66"/>
      <c r="AV468" s="77" t="str">
        <f t="shared" si="76"/>
        <v/>
      </c>
      <c r="AW468" s="66"/>
      <c r="AX468" s="77" t="str">
        <f>IFERROR(IF(B468&lt;&gt;"", IF(AND(INDEX(Paste_Here!AC$2:AC$610, MATCH(B468, Paste_Here!A$2:A$610, 0))&lt;&gt;"", ISNUMBER(VALUE(INDEX(Paste_Here!AC$2:AC$610, MATCH(B468, Paste_Here!A$2:A$610, 0))))), INDEX(Paste_Here!AC$2:AC$610, MATCH(B468, Paste_Here!A$2:A$610, 0)), ""), ""), "")</f>
        <v/>
      </c>
      <c r="AY468" s="66"/>
      <c r="AZ468" s="77" t="str">
        <f>IFERROR(IF(B468&lt;&gt;"", IF(AND(INDEX(Paste_Here!AD$2:AD$610, MATCH(B468, Paste_Here!A$2:A$610, 0))&lt;&gt;"", ISNUMBER(VALUE(INDEX(Paste_Here!AD$2:AD$610, MATCH(B468, Paste_Here!A$2:A$610, 0))))), TEXT(ROUND(VALUE(INDEX(Paste_Here!AD$2:AD$610, MATCH(B468, Paste_Here!A$2:A$610, 0))), 2), "0.00"), ""), ""), "")</f>
        <v/>
      </c>
      <c r="BA468" s="66"/>
      <c r="BB468" s="77" t="str">
        <f>IFERROR(IF(B468&lt;&gt;"", IF(LOWER(INDEX(Paste_Here!AE$2:AE$610, MATCH(B468, Paste_Here!A$2:A$610, 0)))="approaching expectations", "Approaching", IF(LOWER(INDEX(Paste_Here!AE$2:AE$610, MATCH(B468, Paste_Here!A$2:A$610, 0)))="met expectations", "Met", IF(LOWER(INDEX(Paste_Here!AE$2:AE$610, MATCH(B468, Paste_Here!A$2:A$610, 0)))="exceeded expectations", "Exceeded", IF(LOWER(INDEX(Paste_Here!AE$2:AE$610, MATCH(B468, Paste_Here!A$2:A$610, 0)))="below expectations", "Below", "")))), ""), "")</f>
        <v/>
      </c>
      <c r="BC468" s="66"/>
      <c r="BD468" s="77" t="str">
        <f>IFERROR(IF(B468&lt;&gt;"", IF(AND(INDEX(Paste_Here!T$2:T$610, MATCH(B468, Paste_Here!A$2:A$610, 0))&lt;&gt;"", ISNUMBER(VALUE(INDEX(Paste_Here!T$2:T$610, MATCH(B468, Paste_Here!A$2:A$610, 0))))), INDEX(Paste_Here!T$2:T$610, MATCH(B468, Paste_Here!A$2:A$610, 0)), ""), ""), "")</f>
        <v/>
      </c>
      <c r="BE468" s="66"/>
      <c r="BF468" s="77"/>
      <c r="BG468" s="66"/>
      <c r="BH468" s="77"/>
      <c r="BI468" s="66"/>
      <c r="BJ468" s="77"/>
      <c r="BK468" s="66"/>
      <c r="BL468" s="77" t="str">
        <f>IFERROR(IF(B468&lt;&gt;"", IF(AND(INDEX(Paste_Here!N$2:N$610, MATCH(B468, Paste_Here!A$2:A$610, 0))&lt;&gt;"", ISNUMBER(VALUE(INDEX(Paste_Here!N$2:N$610, MATCH(B468, Paste_Here!A$2:A$610, 0))))), INDEX(Paste_Here!N$2:N$610, MATCH(B468, Paste_Here!A$2:A$610, 0)), ""), ""), "")</f>
        <v/>
      </c>
      <c r="BM468" s="66"/>
      <c r="BN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BO468" s="66"/>
      <c r="BP468" s="77" t="str" cm="1">
        <f t="array" aca="1" ref="BP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BQ468" s="66"/>
      <c r="BR468" s="66"/>
      <c r="BS468" s="77"/>
      <c r="BT468" s="66"/>
      <c r="BU468" s="77"/>
      <c r="BV468" s="66"/>
      <c r="BW468" s="77"/>
      <c r="BX468" s="66"/>
      <c r="BY468" s="77"/>
      <c r="BZ468" s="66"/>
      <c r="CA468" s="77"/>
      <c r="CB468" s="66"/>
      <c r="CC468" s="77"/>
      <c r="CD468" s="66"/>
      <c r="CE468" s="77"/>
      <c r="CF468" s="66"/>
      <c r="CG468" s="77"/>
      <c r="CH468" s="66"/>
      <c r="CI468" s="77"/>
      <c r="CJ468" s="66"/>
      <c r="CK468" s="77"/>
      <c r="CL468" s="66"/>
      <c r="CM468" s="77"/>
      <c r="CN468" s="66"/>
      <c r="CO468" s="66"/>
      <c r="CP468" s="77" t="str">
        <f t="shared" si="77"/>
        <v/>
      </c>
      <c r="CQ468" s="66"/>
      <c r="CR468" s="77" t="str">
        <f>IFERROR(IF(B468&lt;&gt;"", IF(AND(INDEX(Paste_Here!Y$2:Y$610, MATCH(B468, Paste_Here!A$2:A$610, 0))&lt;&gt;"", ISNUMBER(VALUE(INDEX(Paste_Here!Y$2:Y$610, MATCH(B468, Paste_Here!A$2:A$610, 0))))), INDEX(Paste_Here!Y$2:Y$610, MATCH(B468, Paste_Here!A$2:A$610, 0)), ""), ""), "")</f>
        <v/>
      </c>
      <c r="CS468" s="66"/>
      <c r="CT468" s="77" t="str">
        <f>IFERROR(IF(B468&lt;&gt;"", IF(AND(INDEX(Paste_Here!AA$2:AA$610, MATCH(B468, Paste_Here!A$2:A$610, 0))&lt;&gt;"", ISNUMBER(--INDEX(Paste_Here!AA$2:AA$610, MATCH(B468, Paste_Here!A$2:A$610, 0)))), TEXT(ROUND(--INDEX(Paste_Here!AA$2:AA$610, MATCH(B468, Paste_Here!A$2:A$610, 0)), 2), "0.00"), ""), ""), "")</f>
        <v/>
      </c>
      <c r="CU468" s="66"/>
      <c r="CV468" s="77" t="str">
        <f>IFERROR(IF(B468&lt;&gt;"", IF(LOWER(INDEX(Paste_Here!Z$2:Z$610, MATCH(B468, Paste_Here!A$2:A$610, 0)))="approaching expectations", "Approaching", IF(LOWER(INDEX(Paste_Here!Z$2:Z$610, MATCH(B468, Paste_Here!A$2:A$610, 0)))="met expectations", "Met", IF(LOWER(INDEX(Paste_Here!Z$2:Z$610, MATCH(B468, Paste_Here!A$2:A$610, 0)))="exceeded expectations", "Exceeded", IF(LOWER(INDEX(Paste_Here!Z$2:Z$610, MATCH(B468, Paste_Here!A$2:A$610, 0)))="below expectations", "Below", "")))), ""), "")</f>
        <v/>
      </c>
      <c r="CW468" s="66"/>
      <c r="CX468" s="77"/>
      <c r="CY468" s="66"/>
      <c r="CZ468" s="77" t="str">
        <f>IFERROR(IF(B468&lt;&gt;"", IF(AND(INDEX(Paste_Here!AL$2:AL$610, MATCH(B468, Paste_Here!A$2:A$610, 0))&lt;&gt;"", ISNUMBER(VALUE(INDEX(Paste_Here!AL$2:AL$610, MATCH(B468, Paste_Here!A$2:A$610, 0))))), INDEX(Paste_Here!AL$2:AL$610, MATCH(B468, Paste_Here!A$2:A$610, 0)), ""), ""), "")</f>
        <v/>
      </c>
      <c r="DA468" s="66"/>
      <c r="DB468" s="77" t="str">
        <f>IFERROR(IF(B468&lt;&gt;"", IF(ISNUMBER(SEARCH("highrisk", LOWER(INDEX(Paste_Here!AM$2:AM$610, MATCH(B468, Paste_Here!A$2:A$610, 0))))), "High Risk", IF(ISNUMBER(SEARCH("lowrisk", LOWER(INDEX(Paste_Here!AM$2:AM$610, MATCH(B468, Paste_Here!A$2:A$610, 0))))), "Low Risk", IF(ISNUMBER(SEARCH("somerisk", LOWER(INDEX(Paste_Here!AM$2:AM$610, MATCH(B468, Paste_Here!A$2:A$610, 0))))), "Some Risk", ""))), ""), "")</f>
        <v/>
      </c>
      <c r="DC468" s="66"/>
      <c r="DD468" s="77" t="str">
        <f>IFERROR(IF(B468&lt;&gt;"", IF(AND(INDEX(Paste_Here!AN$2:AN$610, MATCH(B468, Paste_Here!A$2:A$610, 0))&lt;&gt;"", ISNUMBER(VALUE(INDEX(Paste_Here!AN$2:AN$610, MATCH(B468, Paste_Here!A$2:A$610, 0))))), INDEX(Paste_Here!AN$2:AN$610, MATCH(B468, Paste_Here!A$2:A$610, 0)), ""), ""), "")</f>
        <v/>
      </c>
      <c r="DE468" s="66"/>
      <c r="DF468" s="77" t="str">
        <f>IFERROR(IF(B468&lt;&gt;"", IF(AND(INDEX(Paste_Here!Q$2:Q$610, MATCH(B468, Paste_Here!A$2:A$610, 0))&lt;&gt;"", ISNUMBER(VALUE(INDEX(Paste_Here!Q$2:Q$610, MATCH(B468, Paste_Here!A$2:A$610, 0))))), INDEX(Paste_Here!Q$2:Q$610, MATCH(B468, Paste_Here!A$2:A$610, 0)), ""), ""), "")</f>
        <v/>
      </c>
      <c r="DG468" s="66"/>
      <c r="DH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DI468" s="66"/>
      <c r="DJ468" s="77" t="str" cm="1">
        <f t="array" aca="1" ref="DJ468" ca="1">IFERROR(VALUE(IF(ISNUMBER(SEARCH("EM", INDEX(Paste_Here!S$2:S$500, MATCH(B468, Paste_Here!A$2:A$500, 0)))), "-" &amp;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f>
        <v/>
      </c>
      <c r="DK468" s="66"/>
      <c r="DL468" s="66"/>
      <c r="DM468" s="77" t="str">
        <f t="shared" si="78"/>
        <v/>
      </c>
      <c r="DN468" s="66"/>
      <c r="DO468" s="77" t="str">
        <f>IFERROR(IF(B468&lt;&gt;"", IF(AND(INDEX(Paste_Here!AF$2:AF$610, MATCH(B468, Paste_Here!A$2:A$610, 0))&lt;&gt;"", ISNUMBER(VALUE(INDEX(Paste_Here!AF$2:AF$610, MATCH(B468, Paste_Here!A$2:A$610, 0))))), INDEX(Paste_Here!AF$2:AF$610, MATCH(B468, Paste_Here!A$2:A$610, 0)), ""), ""), "")</f>
        <v/>
      </c>
      <c r="DP468" s="66"/>
      <c r="DQ468" s="77" t="str">
        <f>IFERROR(IF(B468&lt;&gt;"", IF(AND(INDEX(Paste_Here!AG$2:AG$610, MATCH(B468, Paste_Here!A$2:A$610, 0))&lt;&gt;"", ISNUMBER(--INDEX(Paste_Here!AG$2:AG$610, MATCH(B468, Paste_Here!A$2:A$610, 0)))), TEXT(ROUND(--INDEX(Paste_Here!AG$2:AG$610, MATCH(B468, Paste_Here!A$2:A$610, 0)), 2), "0.00"), ""), ""), "")</f>
        <v/>
      </c>
      <c r="DR468" s="66"/>
      <c r="DS468" s="77" t="str">
        <f>IFERROR(IF(B468&lt;&gt;"", IF(LOWER(INDEX(Paste_Here!AH$2:AH$610, MATCH(B468, Paste_Here!A$2:A$610, 0)))="approaching expectations", "Approaching", IF(LOWER(INDEX(Paste_Here!AH$2:AH$610, MATCH(B468, Paste_Here!A$2:A$610, 0)))="met expectations", "Met", IF(LOWER(INDEX(Paste_Here!AH$2:AH$610, MATCH(B468, Paste_Here!A$2:A$610, 0)))="exceeded expectations", "Exceeded", IF(LOWER(INDEX(Paste_Here!AH$2:AH$610, MATCH(B468, Paste_Here!A$2:A$610, 0)))="below expectations", "Below", "")))), ""), "")</f>
        <v/>
      </c>
      <c r="DT468" s="66"/>
      <c r="DU468" s="77" t="str">
        <f>IFERROR(IF(B468&lt;&gt;"", IF(AND(INDEX(Paste_Here!U$2:U$610, MATCH(B468, Paste_Here!A$2:A$610, 0))&lt;&gt;"", ISNUMBER(VALUE(INDEX(Paste_Here!U$2:U$610, MATCH(B468, Paste_Here!A$2:A$610, 0))))), INDEX(Paste_Here!U$2:U$610, MATCH(B468, Paste_Here!A$2:A$610, 0)), ""), ""), "")</f>
        <v/>
      </c>
      <c r="DV468" s="66"/>
      <c r="DW468" s="77"/>
      <c r="DX468" s="66"/>
      <c r="DY468" s="77" t="str">
        <f>IFERROR(IF(B468&lt;&gt;"", IF(AND(INDEX(Paste_Here!AI$2:AI$610, MATCH(B468, Paste_Here!A$2:A$610, 0))&lt;&gt;"", ISNUMBER(VALUE(INDEX(Paste_Here!AI$2:AI$610, MATCH(B468, Paste_Here!A$2:A$610, 0))))), INDEX(Paste_Here!AI$2:AI$610, MATCH(B468, Paste_Here!A$2:A$610, 0)), ""), ""), "")</f>
        <v/>
      </c>
      <c r="DZ468" s="66"/>
      <c r="EA468" s="77" t="str">
        <f>IFERROR(IF(B468&lt;&gt;"", IF(AND(INDEX(Paste_Here!AJ$2:AJ$610, MATCH(B468, Paste_Here!A$2:A$610, 0))&lt;&gt;"", ISNUMBER(--INDEX(Paste_Here!AJ$2:AJ$610, MATCH(B468, Paste_Here!A$2:A$610, 0)))), TEXT(ROUND(--INDEX(Paste_Here!AJ$2:AJ$610, MATCH(B468, Paste_Here!A$2:A$610, 0)), 2), "0.00"), ""), ""), "")</f>
        <v/>
      </c>
      <c r="EB468" s="66"/>
      <c r="EC468" s="77" t="str">
        <f>IFERROR(IF(B468&lt;&gt;"", IF(LOWER(INDEX(Paste_Here!AK$2:AK$610, MATCH(B468, Paste_Here!A$2:A$610, 0)))="approaching expectations", "Approaching", IF(LOWER(INDEX(Paste_Here!AK$2:AK$610, MATCH(B468, Paste_Here!A$2:A$610, 0)))="met expectations", "Met", IF(LOWER(INDEX(Paste_Here!AK$2:AK$610, MATCH(B468, Paste_Here!A$2:A$610, 0)))="exceeded expectations", "Exceeded", IF(LOWER(INDEX(Paste_Here!AK$2:AK$610, MATCH(B468, Paste_Here!A$2:A$610, 0)))="below expectations", "Below", "")))), ""), "")</f>
        <v/>
      </c>
      <c r="ED468" s="66"/>
      <c r="EE468" s="77"/>
      <c r="EF468" s="66"/>
      <c r="EG468" s="77"/>
      <c r="EH468" s="66"/>
      <c r="EI468" s="66"/>
      <c r="EJ468" s="77" t="str">
        <f t="shared" si="79"/>
        <v/>
      </c>
      <c r="EK468" s="66"/>
      <c r="EL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EM468" s="66"/>
      <c r="EN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EO468" s="66"/>
      <c r="EP468" s="77"/>
      <c r="EQ468" s="66"/>
      <c r="ER468" s="77" t="str">
        <f>IFERROR(IF(B468&lt;&gt;"", IF(AND(INDEX(Paste_Here!AT$2:AT$610, MATCH(B468, Paste_Here!A$2:A$610, 0))&lt;&gt;"", ISNUMBER(VALUE(INDEX(Paste_Here!AT$2:AT$610, MATCH(B468, Paste_Here!A$2:A$610, 0))))), INDEX(Paste_Here!AT$2:AT$610, MATCH(B468, Paste_Here!A$2:A$610, 0)), ""), ""), "")</f>
        <v/>
      </c>
      <c r="ES468" s="66"/>
      <c r="ET468" s="77" t="str">
        <f>IFERROR(IF(B468&lt;&gt;"", IF(AND(INDEX(Paste_Here!AV$2:AV$610, MATCH(B468, Paste_Here!A$2:A$610, 0))&lt;&gt;"", ISNUMBER(VALUE(INDEX(Paste_Here!AV$2:AV$610, MATCH(B468, Paste_Here!A$2:A$610, 0))))), INDEX(Paste_Here!AV$2:AV$610, MATCH(B468, Paste_Here!A$2:A$610, 0)), ""), ""), "")</f>
        <v/>
      </c>
      <c r="EU468" s="66"/>
      <c r="EV468" s="77"/>
      <c r="EW468" s="66"/>
      <c r="EX468" s="77" t="str">
        <f>IFERROR(IF(B468&lt;&gt;"", IF(AND(INDEX(Paste_Here!AU$2:AU$610, MATCH(B468, Paste_Here!A$2:A$610, 0))&lt;&gt;"", ISNUMBER(VALUE(INDEX(Paste_Here!AU$2:AU$610, MATCH(B468, Paste_Here!A$2:A$610, 0))))), INDEX(Paste_Here!AU$2:AU$610, MATCH(B468, Paste_Here!A$2:A$610, 0)), ""), ""), "")</f>
        <v/>
      </c>
      <c r="EY468" s="66"/>
      <c r="EZ468" s="77" t="str">
        <f>IFERROR(IF(B468&lt;&gt;"", IF(AND(INDEX(Paste_Here!AW$2:AW$610, MATCH(B468, Paste_Here!A$2:A$610, 0))&lt;&gt;"", ISNUMBER(VALUE(INDEX(Paste_Here!AW$2:AW$610, MATCH(B468, Paste_Here!A$2:A$610, 0))))), INDEX(Paste_Here!AW$2:AW$610, MATCH(B468, Paste_Here!A$2:A$610, 0)), ""), ""), "")</f>
        <v/>
      </c>
      <c r="FA468" s="66"/>
      <c r="FB468" s="77"/>
      <c r="FC468" s="66"/>
      <c r="FD468" s="77"/>
      <c r="FE468" s="66"/>
      <c r="FF468" s="66"/>
      <c r="FG468" s="77" t="str">
        <f t="shared" si="80"/>
        <v/>
      </c>
      <c r="FH468" s="66"/>
      <c r="FI468" s="77" t="str">
        <f>IFERROR(IF(B468&lt;&gt;"", IF(ISNUMBER(SEARCH("s", LOWER(INDEX(Paste_Here!M$2:M$610, MATCH(B468, Paste_Here!A$2:A$610, 0))))), "Yes", IF(INDEX(Paste_Here!M$2:M$610, MATCH(B468, Paste_Here!A$2:A$610, 0))&lt;&gt;"", "No", "")), ""), "")</f>
        <v/>
      </c>
      <c r="FJ468" s="66"/>
      <c r="FK468" s="77" t="str">
        <f>IFERROR(IF(B468&lt;&gt;"", IF(ISNUMBER(SEARCH("yes", LOWER(INDEX(Paste_Here!F$2:F$610, MATCH(B468, Paste_Here!A$2:A$610, 0))))), "Yes", IF(ISNUMBER(SEARCH("no", LOWER(INDEX(Paste_Here!F$2:F$610, MATCH(B468, Paste_Here!A$2:A$610, 0))))), "No", "")), ""), "")</f>
        <v/>
      </c>
      <c r="FL468" s="66"/>
      <c r="FM468" s="77" t="str">
        <f>IFERROR(IF(B468&lt;&gt;"", IF(ISNUMBER(SEARCH("english language learner", LOWER(INDEX(Paste_Here!C$2:C$610, MATCH(B468, Paste_Here!A$2:A$610, 0))))), "Yes", ""), ""), "")</f>
        <v/>
      </c>
      <c r="FN468" s="66"/>
      <c r="FO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FP468" s="66"/>
      <c r="FQ468" s="77" t="str">
        <f>IFERROR(IF(B468&lt;&gt;"", IF(ISNUMBER(SEARCH("yes", LOWER(INDEX(Paste_Here!L$2:L$610, MATCH(B468, Paste_Here!A$2:A$610, 0))))), "Yes", IF(ISNUMBER(SEARCH("no", LOWER(INDEX(Paste_Here!L$2:L$610, MATCH(B468, Paste_Here!A$2:A$610, 0))))), "No", "")), ""), "")</f>
        <v/>
      </c>
      <c r="FR468" s="66"/>
      <c r="FS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FT468" s="66"/>
      <c r="FU468" s="77"/>
      <c r="FV468" s="66"/>
      <c r="FW468" s="77" t="str">
        <f>IFERROR(IF(B468&lt;&gt;"", IF(AND(INDEX(Paste_Here!D$2:D$610, MATCH(B468, Paste_Here!A$2:A$610, 0))&lt;&gt;"", ISNUMBER(VALUE(INDEX(Paste_Here!D$2:D$610, MATCH(B468, Paste_Here!A$2:A$610, 0))))), INDEX(Paste_Here!D$2:D$610, MATCH(B468, Paste_Here!A$2:A$610, 0)), ""), ""), "")</f>
        <v/>
      </c>
      <c r="FX468" s="66"/>
      <c r="FY468" s="77" t="str">
        <f>IFERROR(IF(B468&lt;&gt;"", IF(AND(INDEX(Paste_Here!G$2:G$610, MATCH(B468, Paste_Here!A$2:A$610, 0))&lt;&gt;"", ISNUMBER(VALUE(INDEX(Paste_Here!G$2:G$610, MATCH(B468, Paste_Here!A$2:A$610, 0))))), INDEX(Paste_Here!G$2:G$610, MATCH(B468, Paste_Here!A$2:A$610, 0)), ""), ""), "")</f>
        <v/>
      </c>
      <c r="FZ468" s="66"/>
      <c r="GA468" s="95"/>
      <c r="GB468" s="66"/>
      <c r="JS468" s="1" t="str" cm="1">
        <f t="array" ref="JS468">IFERROR(INDEX(Paste_Here!$B$2:$B$610, MATCH(0, COUNTIF(JS$4:JS467, Paste_Here!$B$2:$B$610) + IF(Paste_Here!$B$2:$B$610="", 1, 0), 0)), "")</f>
        <v/>
      </c>
      <c r="JT468" s="1" t="str">
        <f>IF(JS468&lt;&gt;"", INDEX(Paste_Here!$A$2:$A$610, MATCH(JS468, Paste_Here!$B$2:$B$610, 0)), "")</f>
        <v/>
      </c>
      <c r="JU468" s="1" t="str">
        <f t="shared" si="81"/>
        <v/>
      </c>
      <c r="JV468" s="1" t="str" cm="1">
        <f t="array" ref="JV468">IFERROR(INDEX($JU$5:$JU$610, MATCH(SMALL(IF($JU$5:$JU$610&lt;&gt;"", COUNTIF($JU$5:$JU$610, "&lt;"&amp;$JU$5:$JU$610)+1), ROW()-ROW($JV$5)+1), COUNTIF($JU$5:$JU$610, "&lt;"&amp;$JU$5:$JU$610)+1, 0)), "")</f>
        <v/>
      </c>
    </row>
    <row r="469" spans="1:282">
      <c r="A469" s="66"/>
      <c r="B469" s="77" t="str">
        <f t="shared" si="72"/>
        <v/>
      </c>
      <c r="C469" s="66"/>
      <c r="D469" s="77" t="str">
        <f>IFERROR(IF(B469&lt;&gt;"", IF(COUNTIF(INDEX(Paste_Here!AS$2:AS$610, MATCH(B469, Paste_Here!A$2:A$610, 0), 0), "yes") &gt; 0, "Yes", IF(COUNTIF(INDEX(Paste_Here!AS$2:AS$610, MATCH(B469, Paste_Here!A$2:A$610, 0), 0), "no") &gt; 0, "No", "")), ""), "")</f>
        <v/>
      </c>
      <c r="E469" s="66"/>
      <c r="F469" s="77" t="str">
        <f t="shared" si="73"/>
        <v/>
      </c>
      <c r="G469" s="66"/>
      <c r="H469" s="77" t="str">
        <f>IFERROR(IF(B469&lt;&gt;"", IF(COUNTIF(INDEX(Paste_Here!AO$2:AR$610, MATCH(B469, Paste_Here!A$2:A$610, 0), 0), "yes") &gt; 0, "Yes", IF(COUNTIF(INDEX(Paste_Here!AO$2:AR$610, MATCH(B469, Paste_Here!A$2:A$610, 0), 0), "no") &gt; 0, "No", "")), ""), "")</f>
        <v/>
      </c>
      <c r="I469" s="66"/>
      <c r="J469" s="77" t="str">
        <f t="shared" si="74"/>
        <v/>
      </c>
      <c r="K469" s="66"/>
      <c r="L469" s="77" t="str">
        <f>IFERROR(IF(B469&lt;&gt;"", IF(ISNUMBER(SEARCH("yes", LOWER(INDEX(Paste_Here!W$2:W$610, MATCH(B469, Paste_Here!A$2:A$610, 0))))), "Yes", IF(ISNUMBER(SEARCH("no", LOWER(INDEX(Paste_Here!W$2:W$610, MATCH(B469, Paste_Here!A$2:A$610, 0))))), "No", "")), ""), "")</f>
        <v/>
      </c>
      <c r="M469" s="66"/>
      <c r="N469" s="77"/>
      <c r="O469" s="66"/>
      <c r="P469" s="77" t="str">
        <f>IFERROR(IF(B469&lt;&gt;"", IF(ISNUMBER(SEARCH("yes", LOWER(INDEX(Paste_Here!V$2:V$610, MATCH(B469, Paste_Here!A$2:A$610, 0))))), "Yes", IF(ISNUMBER(SEARCH("no", LOWER(INDEX(Paste_Here!V$2:V$610, MATCH(B469, Paste_Here!A$2:A$610, 0))))), "No", "")), ""), "")</f>
        <v/>
      </c>
      <c r="Q469" s="66"/>
      <c r="R469" s="77"/>
      <c r="S469" s="66"/>
      <c r="T469" s="77"/>
      <c r="U469" s="66"/>
      <c r="V469" s="66"/>
      <c r="W469" s="77" t="str">
        <f t="shared" si="75"/>
        <v/>
      </c>
      <c r="X469" s="66"/>
      <c r="Y469" s="77" t="str">
        <f>IFERROR(IF(B469&lt;&gt;"", IF(ISNUMBER(SEARCH("Revealed-Potential (Primary Focus)", LOWER(INDEX(Paste_Here!X$2:X$610, MATCH(B469, Paste_Here!A$2:A$610, 0))))), "Rev-Potential: Prim", IF(ISNUMBER(SEARCH("Revealed-Potential (Secondary Focus)", LOWER(INDEX(Paste_Here!X$2:X$610, MATCH(B469, Paste_Here!A$2:A$610, 0))))), "Rev-Potential: Sec", IF(ISNUMBER(SEARCH("Monitoring", LOWER(INDEX(Paste_Here!X$2:X$610, MATCH(B469, Paste_Here!A$2:A$610, 0))))), "Monitoring", IF(ISNUMBER(SEARCH("At-Promise (Secondary Focus)", LOWER(INDEX(Paste_Here!X$2:X$610, MATCH(B469, Paste_Here!A$2:A$610, 0))))), "At-Promise: Sec", IF(ISNUMBER(SEARCH("At-Promise (Primary Focus)", LOWER(INDEX(Paste_Here!X$2:X$610, MATCH(B469, Paste_Here!A$2:A$610, 0))))), "At-Promise: Prim", ""))))), ""), "")</f>
        <v/>
      </c>
      <c r="Z469" s="66"/>
      <c r="AA469" s="77"/>
      <c r="AB469" s="66"/>
      <c r="AC469" s="77" t="str">
        <f>IFERROR(IF(B469&lt;&gt;"", IF(ISNUMBER(SEARCH("Revealed-Potential (Primary Focus)", LOWER(INDEX(Paste_Here!AB$2:AB$610, MATCH(B469, Paste_Here!A$2:A$610, 0))))), "Rev-Potential: Prim", IF(ISNUMBER(SEARCH("Revealed-Potential (Secondary Focus)", LOWER(INDEX(Paste_Here!AB$2:AB$610, MATCH(B469, Paste_Here!A$2:A$610, 0))))), "Rev-Potential: Sec", IF(ISNUMBER(SEARCH("Monitoring", LOWER(INDEX(Paste_Here!AB$2:AB$610, MATCH(B469, Paste_Here!A$2:A$610, 0))))), "Monitoring", IF(ISNUMBER(SEARCH("At-Promise (Secondary Focus)", LOWER(INDEX(Paste_Here!AB$2:AB$610, MATCH(B469, Paste_Here!A$2:A$610, 0))))), "At-Promise: Sec", IF(ISNUMBER(SEARCH("At-Promise (Primary Focus)", LOWER(INDEX(Paste_Here!AB$2:AB$610, MATCH(B469, Paste_Here!A$2:A$610, 0))))), "At-Promise: Prim", ""))))), ""), "")</f>
        <v/>
      </c>
      <c r="AD469" s="66"/>
      <c r="AE469" s="77"/>
      <c r="AF469" s="66"/>
      <c r="AG469" s="77"/>
      <c r="AH469" s="66"/>
      <c r="AI469" s="77"/>
      <c r="AJ469" s="66"/>
      <c r="AK469" s="77"/>
      <c r="AL469" s="66"/>
      <c r="AM469" s="77"/>
      <c r="AN469" s="66"/>
      <c r="AO469" s="77"/>
      <c r="AP469" s="66"/>
      <c r="AQ469" s="77"/>
      <c r="AR469" s="66"/>
      <c r="AS469" s="77"/>
      <c r="AT469" s="66"/>
      <c r="AU469" s="66"/>
      <c r="AV469" s="77" t="str">
        <f t="shared" si="76"/>
        <v/>
      </c>
      <c r="AW469" s="66"/>
      <c r="AX469" s="77" t="str">
        <f>IFERROR(IF(B469&lt;&gt;"", IF(AND(INDEX(Paste_Here!AC$2:AC$610, MATCH(B469, Paste_Here!A$2:A$610, 0))&lt;&gt;"", ISNUMBER(VALUE(INDEX(Paste_Here!AC$2:AC$610, MATCH(B469, Paste_Here!A$2:A$610, 0))))), INDEX(Paste_Here!AC$2:AC$610, MATCH(B469, Paste_Here!A$2:A$610, 0)), ""), ""), "")</f>
        <v/>
      </c>
      <c r="AY469" s="66"/>
      <c r="AZ469" s="77" t="str">
        <f>IFERROR(IF(B469&lt;&gt;"", IF(AND(INDEX(Paste_Here!AD$2:AD$610, MATCH(B469, Paste_Here!A$2:A$610, 0))&lt;&gt;"", ISNUMBER(VALUE(INDEX(Paste_Here!AD$2:AD$610, MATCH(B469, Paste_Here!A$2:A$610, 0))))), TEXT(ROUND(VALUE(INDEX(Paste_Here!AD$2:AD$610, MATCH(B469, Paste_Here!A$2:A$610, 0))), 2), "0.00"), ""), ""), "")</f>
        <v/>
      </c>
      <c r="BA469" s="66"/>
      <c r="BB469" s="77" t="str">
        <f>IFERROR(IF(B469&lt;&gt;"", IF(LOWER(INDEX(Paste_Here!AE$2:AE$610, MATCH(B469, Paste_Here!A$2:A$610, 0)))="approaching expectations", "Approaching", IF(LOWER(INDEX(Paste_Here!AE$2:AE$610, MATCH(B469, Paste_Here!A$2:A$610, 0)))="met expectations", "Met", IF(LOWER(INDEX(Paste_Here!AE$2:AE$610, MATCH(B469, Paste_Here!A$2:A$610, 0)))="exceeded expectations", "Exceeded", IF(LOWER(INDEX(Paste_Here!AE$2:AE$610, MATCH(B469, Paste_Here!A$2:A$610, 0)))="below expectations", "Below", "")))), ""), "")</f>
        <v/>
      </c>
      <c r="BC469" s="66"/>
      <c r="BD469" s="77" t="str">
        <f>IFERROR(IF(B469&lt;&gt;"", IF(AND(INDEX(Paste_Here!T$2:T$610, MATCH(B469, Paste_Here!A$2:A$610, 0))&lt;&gt;"", ISNUMBER(VALUE(INDEX(Paste_Here!T$2:T$610, MATCH(B469, Paste_Here!A$2:A$610, 0))))), INDEX(Paste_Here!T$2:T$610, MATCH(B469, Paste_Here!A$2:A$610, 0)), ""), ""), "")</f>
        <v/>
      </c>
      <c r="BE469" s="66"/>
      <c r="BF469" s="77"/>
      <c r="BG469" s="66"/>
      <c r="BH469" s="77"/>
      <c r="BI469" s="66"/>
      <c r="BJ469" s="77"/>
      <c r="BK469" s="66"/>
      <c r="BL469" s="77" t="str">
        <f>IFERROR(IF(B469&lt;&gt;"", IF(AND(INDEX(Paste_Here!N$2:N$610, MATCH(B469, Paste_Here!A$2:A$610, 0))&lt;&gt;"", ISNUMBER(VALUE(INDEX(Paste_Here!N$2:N$610, MATCH(B469, Paste_Here!A$2:A$610, 0))))), INDEX(Paste_Here!N$2:N$610, MATCH(B469, Paste_Here!A$2:A$610, 0)), ""), ""), "")</f>
        <v/>
      </c>
      <c r="BM469" s="66"/>
      <c r="BN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BO469" s="66"/>
      <c r="BP469" s="77" t="str" cm="1">
        <f t="array" aca="1" ref="BP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BQ469" s="66"/>
      <c r="BR469" s="66"/>
      <c r="BS469" s="77"/>
      <c r="BT469" s="66"/>
      <c r="BU469" s="77"/>
      <c r="BV469" s="66"/>
      <c r="BW469" s="77"/>
      <c r="BX469" s="66"/>
      <c r="BY469" s="77"/>
      <c r="BZ469" s="66"/>
      <c r="CA469" s="77"/>
      <c r="CB469" s="66"/>
      <c r="CC469" s="77"/>
      <c r="CD469" s="66"/>
      <c r="CE469" s="77"/>
      <c r="CF469" s="66"/>
      <c r="CG469" s="77"/>
      <c r="CH469" s="66"/>
      <c r="CI469" s="77"/>
      <c r="CJ469" s="66"/>
      <c r="CK469" s="77"/>
      <c r="CL469" s="66"/>
      <c r="CM469" s="77"/>
      <c r="CN469" s="66"/>
      <c r="CO469" s="66"/>
      <c r="CP469" s="77" t="str">
        <f t="shared" si="77"/>
        <v/>
      </c>
      <c r="CQ469" s="66"/>
      <c r="CR469" s="77" t="str">
        <f>IFERROR(IF(B469&lt;&gt;"", IF(AND(INDEX(Paste_Here!Y$2:Y$610, MATCH(B469, Paste_Here!A$2:A$610, 0))&lt;&gt;"", ISNUMBER(VALUE(INDEX(Paste_Here!Y$2:Y$610, MATCH(B469, Paste_Here!A$2:A$610, 0))))), INDEX(Paste_Here!Y$2:Y$610, MATCH(B469, Paste_Here!A$2:A$610, 0)), ""), ""), "")</f>
        <v/>
      </c>
      <c r="CS469" s="66"/>
      <c r="CT469" s="77" t="str">
        <f>IFERROR(IF(B469&lt;&gt;"", IF(AND(INDEX(Paste_Here!AA$2:AA$610, MATCH(B469, Paste_Here!A$2:A$610, 0))&lt;&gt;"", ISNUMBER(--INDEX(Paste_Here!AA$2:AA$610, MATCH(B469, Paste_Here!A$2:A$610, 0)))), TEXT(ROUND(--INDEX(Paste_Here!AA$2:AA$610, MATCH(B469, Paste_Here!A$2:A$610, 0)), 2), "0.00"), ""), ""), "")</f>
        <v/>
      </c>
      <c r="CU469" s="66"/>
      <c r="CV469" s="77" t="str">
        <f>IFERROR(IF(B469&lt;&gt;"", IF(LOWER(INDEX(Paste_Here!Z$2:Z$610, MATCH(B469, Paste_Here!A$2:A$610, 0)))="approaching expectations", "Approaching", IF(LOWER(INDEX(Paste_Here!Z$2:Z$610, MATCH(B469, Paste_Here!A$2:A$610, 0)))="met expectations", "Met", IF(LOWER(INDEX(Paste_Here!Z$2:Z$610, MATCH(B469, Paste_Here!A$2:A$610, 0)))="exceeded expectations", "Exceeded", IF(LOWER(INDEX(Paste_Here!Z$2:Z$610, MATCH(B469, Paste_Here!A$2:A$610, 0)))="below expectations", "Below", "")))), ""), "")</f>
        <v/>
      </c>
      <c r="CW469" s="66"/>
      <c r="CX469" s="77"/>
      <c r="CY469" s="66"/>
      <c r="CZ469" s="77" t="str">
        <f>IFERROR(IF(B469&lt;&gt;"", IF(AND(INDEX(Paste_Here!AL$2:AL$610, MATCH(B469, Paste_Here!A$2:A$610, 0))&lt;&gt;"", ISNUMBER(VALUE(INDEX(Paste_Here!AL$2:AL$610, MATCH(B469, Paste_Here!A$2:A$610, 0))))), INDEX(Paste_Here!AL$2:AL$610, MATCH(B469, Paste_Here!A$2:A$610, 0)), ""), ""), "")</f>
        <v/>
      </c>
      <c r="DA469" s="66"/>
      <c r="DB469" s="77" t="str">
        <f>IFERROR(IF(B469&lt;&gt;"", IF(ISNUMBER(SEARCH("highrisk", LOWER(INDEX(Paste_Here!AM$2:AM$610, MATCH(B469, Paste_Here!A$2:A$610, 0))))), "High Risk", IF(ISNUMBER(SEARCH("lowrisk", LOWER(INDEX(Paste_Here!AM$2:AM$610, MATCH(B469, Paste_Here!A$2:A$610, 0))))), "Low Risk", IF(ISNUMBER(SEARCH("somerisk", LOWER(INDEX(Paste_Here!AM$2:AM$610, MATCH(B469, Paste_Here!A$2:A$610, 0))))), "Some Risk", ""))), ""), "")</f>
        <v/>
      </c>
      <c r="DC469" s="66"/>
      <c r="DD469" s="77" t="str">
        <f>IFERROR(IF(B469&lt;&gt;"", IF(AND(INDEX(Paste_Here!AN$2:AN$610, MATCH(B469, Paste_Here!A$2:A$610, 0))&lt;&gt;"", ISNUMBER(VALUE(INDEX(Paste_Here!AN$2:AN$610, MATCH(B469, Paste_Here!A$2:A$610, 0))))), INDEX(Paste_Here!AN$2:AN$610, MATCH(B469, Paste_Here!A$2:A$610, 0)), ""), ""), "")</f>
        <v/>
      </c>
      <c r="DE469" s="66"/>
      <c r="DF469" s="77" t="str">
        <f>IFERROR(IF(B469&lt;&gt;"", IF(AND(INDEX(Paste_Here!Q$2:Q$610, MATCH(B469, Paste_Here!A$2:A$610, 0))&lt;&gt;"", ISNUMBER(VALUE(INDEX(Paste_Here!Q$2:Q$610, MATCH(B469, Paste_Here!A$2:A$610, 0))))), INDEX(Paste_Here!Q$2:Q$610, MATCH(B469, Paste_Here!A$2:A$610, 0)), ""), ""), "")</f>
        <v/>
      </c>
      <c r="DG469" s="66"/>
      <c r="DH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DI469" s="66"/>
      <c r="DJ469" s="77" t="str" cm="1">
        <f t="array" aca="1" ref="DJ469" ca="1">IFERROR(VALUE(IF(ISNUMBER(SEARCH("EM", INDEX(Paste_Here!S$2:S$500, MATCH(B469, Paste_Here!A$2:A$500, 0)))), "-" &amp;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f>
        <v/>
      </c>
      <c r="DK469" s="66"/>
      <c r="DL469" s="66"/>
      <c r="DM469" s="77" t="str">
        <f t="shared" si="78"/>
        <v/>
      </c>
      <c r="DN469" s="66"/>
      <c r="DO469" s="77" t="str">
        <f>IFERROR(IF(B469&lt;&gt;"", IF(AND(INDEX(Paste_Here!AF$2:AF$610, MATCH(B469, Paste_Here!A$2:A$610, 0))&lt;&gt;"", ISNUMBER(VALUE(INDEX(Paste_Here!AF$2:AF$610, MATCH(B469, Paste_Here!A$2:A$610, 0))))), INDEX(Paste_Here!AF$2:AF$610, MATCH(B469, Paste_Here!A$2:A$610, 0)), ""), ""), "")</f>
        <v/>
      </c>
      <c r="DP469" s="66"/>
      <c r="DQ469" s="77" t="str">
        <f>IFERROR(IF(B469&lt;&gt;"", IF(AND(INDEX(Paste_Here!AG$2:AG$610, MATCH(B469, Paste_Here!A$2:A$610, 0))&lt;&gt;"", ISNUMBER(--INDEX(Paste_Here!AG$2:AG$610, MATCH(B469, Paste_Here!A$2:A$610, 0)))), TEXT(ROUND(--INDEX(Paste_Here!AG$2:AG$610, MATCH(B469, Paste_Here!A$2:A$610, 0)), 2), "0.00"), ""), ""), "")</f>
        <v/>
      </c>
      <c r="DR469" s="66"/>
      <c r="DS469" s="77" t="str">
        <f>IFERROR(IF(B469&lt;&gt;"", IF(LOWER(INDEX(Paste_Here!AH$2:AH$610, MATCH(B469, Paste_Here!A$2:A$610, 0)))="approaching expectations", "Approaching", IF(LOWER(INDEX(Paste_Here!AH$2:AH$610, MATCH(B469, Paste_Here!A$2:A$610, 0)))="met expectations", "Met", IF(LOWER(INDEX(Paste_Here!AH$2:AH$610, MATCH(B469, Paste_Here!A$2:A$610, 0)))="exceeded expectations", "Exceeded", IF(LOWER(INDEX(Paste_Here!AH$2:AH$610, MATCH(B469, Paste_Here!A$2:A$610, 0)))="below expectations", "Below", "")))), ""), "")</f>
        <v/>
      </c>
      <c r="DT469" s="66"/>
      <c r="DU469" s="77" t="str">
        <f>IFERROR(IF(B469&lt;&gt;"", IF(AND(INDEX(Paste_Here!U$2:U$610, MATCH(B469, Paste_Here!A$2:A$610, 0))&lt;&gt;"", ISNUMBER(VALUE(INDEX(Paste_Here!U$2:U$610, MATCH(B469, Paste_Here!A$2:A$610, 0))))), INDEX(Paste_Here!U$2:U$610, MATCH(B469, Paste_Here!A$2:A$610, 0)), ""), ""), "")</f>
        <v/>
      </c>
      <c r="DV469" s="66"/>
      <c r="DW469" s="77"/>
      <c r="DX469" s="66"/>
      <c r="DY469" s="77" t="str">
        <f>IFERROR(IF(B469&lt;&gt;"", IF(AND(INDEX(Paste_Here!AI$2:AI$610, MATCH(B469, Paste_Here!A$2:A$610, 0))&lt;&gt;"", ISNUMBER(VALUE(INDEX(Paste_Here!AI$2:AI$610, MATCH(B469, Paste_Here!A$2:A$610, 0))))), INDEX(Paste_Here!AI$2:AI$610, MATCH(B469, Paste_Here!A$2:A$610, 0)), ""), ""), "")</f>
        <v/>
      </c>
      <c r="DZ469" s="66"/>
      <c r="EA469" s="77" t="str">
        <f>IFERROR(IF(B469&lt;&gt;"", IF(AND(INDEX(Paste_Here!AJ$2:AJ$610, MATCH(B469, Paste_Here!A$2:A$610, 0))&lt;&gt;"", ISNUMBER(--INDEX(Paste_Here!AJ$2:AJ$610, MATCH(B469, Paste_Here!A$2:A$610, 0)))), TEXT(ROUND(--INDEX(Paste_Here!AJ$2:AJ$610, MATCH(B469, Paste_Here!A$2:A$610, 0)), 2), "0.00"), ""), ""), "")</f>
        <v/>
      </c>
      <c r="EB469" s="66"/>
      <c r="EC469" s="77" t="str">
        <f>IFERROR(IF(B469&lt;&gt;"", IF(LOWER(INDEX(Paste_Here!AK$2:AK$610, MATCH(B469, Paste_Here!A$2:A$610, 0)))="approaching expectations", "Approaching", IF(LOWER(INDEX(Paste_Here!AK$2:AK$610, MATCH(B469, Paste_Here!A$2:A$610, 0)))="met expectations", "Met", IF(LOWER(INDEX(Paste_Here!AK$2:AK$610, MATCH(B469, Paste_Here!A$2:A$610, 0)))="exceeded expectations", "Exceeded", IF(LOWER(INDEX(Paste_Here!AK$2:AK$610, MATCH(B469, Paste_Here!A$2:A$610, 0)))="below expectations", "Below", "")))), ""), "")</f>
        <v/>
      </c>
      <c r="ED469" s="66"/>
      <c r="EE469" s="77"/>
      <c r="EF469" s="66"/>
      <c r="EG469" s="77"/>
      <c r="EH469" s="66"/>
      <c r="EI469" s="66"/>
      <c r="EJ469" s="77" t="str">
        <f t="shared" si="79"/>
        <v/>
      </c>
      <c r="EK469" s="66"/>
      <c r="EL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EM469" s="66"/>
      <c r="EN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EO469" s="66"/>
      <c r="EP469" s="77"/>
      <c r="EQ469" s="66"/>
      <c r="ER469" s="77" t="str">
        <f>IFERROR(IF(B469&lt;&gt;"", IF(AND(INDEX(Paste_Here!AT$2:AT$610, MATCH(B469, Paste_Here!A$2:A$610, 0))&lt;&gt;"", ISNUMBER(VALUE(INDEX(Paste_Here!AT$2:AT$610, MATCH(B469, Paste_Here!A$2:A$610, 0))))), INDEX(Paste_Here!AT$2:AT$610, MATCH(B469, Paste_Here!A$2:A$610, 0)), ""), ""), "")</f>
        <v/>
      </c>
      <c r="ES469" s="66"/>
      <c r="ET469" s="77" t="str">
        <f>IFERROR(IF(B469&lt;&gt;"", IF(AND(INDEX(Paste_Here!AV$2:AV$610, MATCH(B469, Paste_Here!A$2:A$610, 0))&lt;&gt;"", ISNUMBER(VALUE(INDEX(Paste_Here!AV$2:AV$610, MATCH(B469, Paste_Here!A$2:A$610, 0))))), INDEX(Paste_Here!AV$2:AV$610, MATCH(B469, Paste_Here!A$2:A$610, 0)), ""), ""), "")</f>
        <v/>
      </c>
      <c r="EU469" s="66"/>
      <c r="EV469" s="77"/>
      <c r="EW469" s="66"/>
      <c r="EX469" s="77" t="str">
        <f>IFERROR(IF(B469&lt;&gt;"", IF(AND(INDEX(Paste_Here!AU$2:AU$610, MATCH(B469, Paste_Here!A$2:A$610, 0))&lt;&gt;"", ISNUMBER(VALUE(INDEX(Paste_Here!AU$2:AU$610, MATCH(B469, Paste_Here!A$2:A$610, 0))))), INDEX(Paste_Here!AU$2:AU$610, MATCH(B469, Paste_Here!A$2:A$610, 0)), ""), ""), "")</f>
        <v/>
      </c>
      <c r="EY469" s="66"/>
      <c r="EZ469" s="77" t="str">
        <f>IFERROR(IF(B469&lt;&gt;"", IF(AND(INDEX(Paste_Here!AW$2:AW$610, MATCH(B469, Paste_Here!A$2:A$610, 0))&lt;&gt;"", ISNUMBER(VALUE(INDEX(Paste_Here!AW$2:AW$610, MATCH(B469, Paste_Here!A$2:A$610, 0))))), INDEX(Paste_Here!AW$2:AW$610, MATCH(B469, Paste_Here!A$2:A$610, 0)), ""), ""), "")</f>
        <v/>
      </c>
      <c r="FA469" s="66"/>
      <c r="FB469" s="77"/>
      <c r="FC469" s="66"/>
      <c r="FD469" s="77"/>
      <c r="FE469" s="66"/>
      <c r="FF469" s="66"/>
      <c r="FG469" s="77" t="str">
        <f t="shared" si="80"/>
        <v/>
      </c>
      <c r="FH469" s="66"/>
      <c r="FI469" s="77" t="str">
        <f>IFERROR(IF(B469&lt;&gt;"", IF(ISNUMBER(SEARCH("s", LOWER(INDEX(Paste_Here!M$2:M$610, MATCH(B469, Paste_Here!A$2:A$610, 0))))), "Yes", IF(INDEX(Paste_Here!M$2:M$610, MATCH(B469, Paste_Here!A$2:A$610, 0))&lt;&gt;"", "No", "")), ""), "")</f>
        <v/>
      </c>
      <c r="FJ469" s="66"/>
      <c r="FK469" s="77" t="str">
        <f>IFERROR(IF(B469&lt;&gt;"", IF(ISNUMBER(SEARCH("yes", LOWER(INDEX(Paste_Here!F$2:F$610, MATCH(B469, Paste_Here!A$2:A$610, 0))))), "Yes", IF(ISNUMBER(SEARCH("no", LOWER(INDEX(Paste_Here!F$2:F$610, MATCH(B469, Paste_Here!A$2:A$610, 0))))), "No", "")), ""), "")</f>
        <v/>
      </c>
      <c r="FL469" s="66"/>
      <c r="FM469" s="77" t="str">
        <f>IFERROR(IF(B469&lt;&gt;"", IF(ISNUMBER(SEARCH("english language learner", LOWER(INDEX(Paste_Here!C$2:C$610, MATCH(B469, Paste_Here!A$2:A$610, 0))))), "Yes", ""), ""), "")</f>
        <v/>
      </c>
      <c r="FN469" s="66"/>
      <c r="FO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FP469" s="66"/>
      <c r="FQ469" s="77" t="str">
        <f>IFERROR(IF(B469&lt;&gt;"", IF(ISNUMBER(SEARCH("yes", LOWER(INDEX(Paste_Here!L$2:L$610, MATCH(B469, Paste_Here!A$2:A$610, 0))))), "Yes", IF(ISNUMBER(SEARCH("no", LOWER(INDEX(Paste_Here!L$2:L$610, MATCH(B469, Paste_Here!A$2:A$610, 0))))), "No", "")), ""), "")</f>
        <v/>
      </c>
      <c r="FR469" s="66"/>
      <c r="FS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FT469" s="66"/>
      <c r="FU469" s="77"/>
      <c r="FV469" s="66"/>
      <c r="FW469" s="77" t="str">
        <f>IFERROR(IF(B469&lt;&gt;"", IF(AND(INDEX(Paste_Here!D$2:D$610, MATCH(B469, Paste_Here!A$2:A$610, 0))&lt;&gt;"", ISNUMBER(VALUE(INDEX(Paste_Here!D$2:D$610, MATCH(B469, Paste_Here!A$2:A$610, 0))))), INDEX(Paste_Here!D$2:D$610, MATCH(B469, Paste_Here!A$2:A$610, 0)), ""), ""), "")</f>
        <v/>
      </c>
      <c r="FX469" s="66"/>
      <c r="FY469" s="77" t="str">
        <f>IFERROR(IF(B469&lt;&gt;"", IF(AND(INDEX(Paste_Here!G$2:G$610, MATCH(B469, Paste_Here!A$2:A$610, 0))&lt;&gt;"", ISNUMBER(VALUE(INDEX(Paste_Here!G$2:G$610, MATCH(B469, Paste_Here!A$2:A$610, 0))))), INDEX(Paste_Here!G$2:G$610, MATCH(B469, Paste_Here!A$2:A$610, 0)), ""), ""), "")</f>
        <v/>
      </c>
      <c r="FZ469" s="66"/>
      <c r="GA469" s="95"/>
      <c r="GB469" s="66"/>
      <c r="JS469" s="1" t="str" cm="1">
        <f t="array" ref="JS469">IFERROR(INDEX(Paste_Here!$B$2:$B$610, MATCH(0, COUNTIF(JS$4:JS468, Paste_Here!$B$2:$B$610) + IF(Paste_Here!$B$2:$B$610="", 1, 0), 0)), "")</f>
        <v/>
      </c>
      <c r="JT469" s="1" t="str">
        <f>IF(JS469&lt;&gt;"", INDEX(Paste_Here!$A$2:$A$610, MATCH(JS469, Paste_Here!$B$2:$B$610, 0)), "")</f>
        <v/>
      </c>
      <c r="JU469" s="1" t="str">
        <f t="shared" si="81"/>
        <v/>
      </c>
      <c r="JV469" s="1" t="str" cm="1">
        <f t="array" ref="JV469">IFERROR(INDEX($JU$5:$JU$610, MATCH(SMALL(IF($JU$5:$JU$610&lt;&gt;"", COUNTIF($JU$5:$JU$610, "&lt;"&amp;$JU$5:$JU$610)+1), ROW()-ROW($JV$5)+1), COUNTIF($JU$5:$JU$610, "&lt;"&amp;$JU$5:$JU$610)+1, 0)), "")</f>
        <v/>
      </c>
    </row>
    <row r="470" spans="1:282">
      <c r="A470" s="66"/>
      <c r="B470" s="77" t="str">
        <f t="shared" si="72"/>
        <v/>
      </c>
      <c r="C470" s="66"/>
      <c r="D470" s="77" t="str">
        <f>IFERROR(IF(B470&lt;&gt;"", IF(COUNTIF(INDEX(Paste_Here!AS$2:AS$610, MATCH(B470, Paste_Here!A$2:A$610, 0), 0), "yes") &gt; 0, "Yes", IF(COUNTIF(INDEX(Paste_Here!AS$2:AS$610, MATCH(B470, Paste_Here!A$2:A$610, 0), 0), "no") &gt; 0, "No", "")), ""), "")</f>
        <v/>
      </c>
      <c r="E470" s="66"/>
      <c r="F470" s="77" t="str">
        <f t="shared" si="73"/>
        <v/>
      </c>
      <c r="G470" s="66"/>
      <c r="H470" s="77" t="str">
        <f>IFERROR(IF(B470&lt;&gt;"", IF(COUNTIF(INDEX(Paste_Here!AO$2:AR$610, MATCH(B470, Paste_Here!A$2:A$610, 0), 0), "yes") &gt; 0, "Yes", IF(COUNTIF(INDEX(Paste_Here!AO$2:AR$610, MATCH(B470, Paste_Here!A$2:A$610, 0), 0), "no") &gt; 0, "No", "")), ""), "")</f>
        <v/>
      </c>
      <c r="I470" s="66"/>
      <c r="J470" s="77" t="str">
        <f t="shared" si="74"/>
        <v/>
      </c>
      <c r="K470" s="66"/>
      <c r="L470" s="77" t="str">
        <f>IFERROR(IF(B470&lt;&gt;"", IF(ISNUMBER(SEARCH("yes", LOWER(INDEX(Paste_Here!W$2:W$610, MATCH(B470, Paste_Here!A$2:A$610, 0))))), "Yes", IF(ISNUMBER(SEARCH("no", LOWER(INDEX(Paste_Here!W$2:W$610, MATCH(B470, Paste_Here!A$2:A$610, 0))))), "No", "")), ""), "")</f>
        <v/>
      </c>
      <c r="M470" s="66"/>
      <c r="N470" s="77"/>
      <c r="O470" s="66"/>
      <c r="P470" s="77" t="str">
        <f>IFERROR(IF(B470&lt;&gt;"", IF(ISNUMBER(SEARCH("yes", LOWER(INDEX(Paste_Here!V$2:V$610, MATCH(B470, Paste_Here!A$2:A$610, 0))))), "Yes", IF(ISNUMBER(SEARCH("no", LOWER(INDEX(Paste_Here!V$2:V$610, MATCH(B470, Paste_Here!A$2:A$610, 0))))), "No", "")), ""), "")</f>
        <v/>
      </c>
      <c r="Q470" s="66"/>
      <c r="R470" s="77"/>
      <c r="S470" s="66"/>
      <c r="T470" s="77"/>
      <c r="U470" s="66"/>
      <c r="V470" s="66"/>
      <c r="W470" s="77" t="str">
        <f t="shared" si="75"/>
        <v/>
      </c>
      <c r="X470" s="66"/>
      <c r="Y470" s="77" t="str">
        <f>IFERROR(IF(B470&lt;&gt;"", IF(ISNUMBER(SEARCH("Revealed-Potential (Primary Focus)", LOWER(INDEX(Paste_Here!X$2:X$610, MATCH(B470, Paste_Here!A$2:A$610, 0))))), "Rev-Potential: Prim", IF(ISNUMBER(SEARCH("Revealed-Potential (Secondary Focus)", LOWER(INDEX(Paste_Here!X$2:X$610, MATCH(B470, Paste_Here!A$2:A$610, 0))))), "Rev-Potential: Sec", IF(ISNUMBER(SEARCH("Monitoring", LOWER(INDEX(Paste_Here!X$2:X$610, MATCH(B470, Paste_Here!A$2:A$610, 0))))), "Monitoring", IF(ISNUMBER(SEARCH("At-Promise (Secondary Focus)", LOWER(INDEX(Paste_Here!X$2:X$610, MATCH(B470, Paste_Here!A$2:A$610, 0))))), "At-Promise: Sec", IF(ISNUMBER(SEARCH("At-Promise (Primary Focus)", LOWER(INDEX(Paste_Here!X$2:X$610, MATCH(B470, Paste_Here!A$2:A$610, 0))))), "At-Promise: Prim", ""))))), ""), "")</f>
        <v/>
      </c>
      <c r="Z470" s="66"/>
      <c r="AA470" s="77"/>
      <c r="AB470" s="66"/>
      <c r="AC470" s="77" t="str">
        <f>IFERROR(IF(B470&lt;&gt;"", IF(ISNUMBER(SEARCH("Revealed-Potential (Primary Focus)", LOWER(INDEX(Paste_Here!AB$2:AB$610, MATCH(B470, Paste_Here!A$2:A$610, 0))))), "Rev-Potential: Prim", IF(ISNUMBER(SEARCH("Revealed-Potential (Secondary Focus)", LOWER(INDEX(Paste_Here!AB$2:AB$610, MATCH(B470, Paste_Here!A$2:A$610, 0))))), "Rev-Potential: Sec", IF(ISNUMBER(SEARCH("Monitoring", LOWER(INDEX(Paste_Here!AB$2:AB$610, MATCH(B470, Paste_Here!A$2:A$610, 0))))), "Monitoring", IF(ISNUMBER(SEARCH("At-Promise (Secondary Focus)", LOWER(INDEX(Paste_Here!AB$2:AB$610, MATCH(B470, Paste_Here!A$2:A$610, 0))))), "At-Promise: Sec", IF(ISNUMBER(SEARCH("At-Promise (Primary Focus)", LOWER(INDEX(Paste_Here!AB$2:AB$610, MATCH(B470, Paste_Here!A$2:A$610, 0))))), "At-Promise: Prim", ""))))), ""), "")</f>
        <v/>
      </c>
      <c r="AD470" s="66"/>
      <c r="AE470" s="77"/>
      <c r="AF470" s="66"/>
      <c r="AG470" s="77"/>
      <c r="AH470" s="66"/>
      <c r="AI470" s="77"/>
      <c r="AJ470" s="66"/>
      <c r="AK470" s="77"/>
      <c r="AL470" s="66"/>
      <c r="AM470" s="77"/>
      <c r="AN470" s="66"/>
      <c r="AO470" s="77"/>
      <c r="AP470" s="66"/>
      <c r="AQ470" s="77"/>
      <c r="AR470" s="66"/>
      <c r="AS470" s="77"/>
      <c r="AT470" s="66"/>
      <c r="AU470" s="66"/>
      <c r="AV470" s="77" t="str">
        <f t="shared" si="76"/>
        <v/>
      </c>
      <c r="AW470" s="66"/>
      <c r="AX470" s="77" t="str">
        <f>IFERROR(IF(B470&lt;&gt;"", IF(AND(INDEX(Paste_Here!AC$2:AC$610, MATCH(B470, Paste_Here!A$2:A$610, 0))&lt;&gt;"", ISNUMBER(VALUE(INDEX(Paste_Here!AC$2:AC$610, MATCH(B470, Paste_Here!A$2:A$610, 0))))), INDEX(Paste_Here!AC$2:AC$610, MATCH(B470, Paste_Here!A$2:A$610, 0)), ""), ""), "")</f>
        <v/>
      </c>
      <c r="AY470" s="66"/>
      <c r="AZ470" s="77" t="str">
        <f>IFERROR(IF(B470&lt;&gt;"", IF(AND(INDEX(Paste_Here!AD$2:AD$610, MATCH(B470, Paste_Here!A$2:A$610, 0))&lt;&gt;"", ISNUMBER(VALUE(INDEX(Paste_Here!AD$2:AD$610, MATCH(B470, Paste_Here!A$2:A$610, 0))))), TEXT(ROUND(VALUE(INDEX(Paste_Here!AD$2:AD$610, MATCH(B470, Paste_Here!A$2:A$610, 0))), 2), "0.00"), ""), ""), "")</f>
        <v/>
      </c>
      <c r="BA470" s="66"/>
      <c r="BB470" s="77" t="str">
        <f>IFERROR(IF(B470&lt;&gt;"", IF(LOWER(INDEX(Paste_Here!AE$2:AE$610, MATCH(B470, Paste_Here!A$2:A$610, 0)))="approaching expectations", "Approaching", IF(LOWER(INDEX(Paste_Here!AE$2:AE$610, MATCH(B470, Paste_Here!A$2:A$610, 0)))="met expectations", "Met", IF(LOWER(INDEX(Paste_Here!AE$2:AE$610, MATCH(B470, Paste_Here!A$2:A$610, 0)))="exceeded expectations", "Exceeded", IF(LOWER(INDEX(Paste_Here!AE$2:AE$610, MATCH(B470, Paste_Here!A$2:A$610, 0)))="below expectations", "Below", "")))), ""), "")</f>
        <v/>
      </c>
      <c r="BC470" s="66"/>
      <c r="BD470" s="77" t="str">
        <f>IFERROR(IF(B470&lt;&gt;"", IF(AND(INDEX(Paste_Here!T$2:T$610, MATCH(B470, Paste_Here!A$2:A$610, 0))&lt;&gt;"", ISNUMBER(VALUE(INDEX(Paste_Here!T$2:T$610, MATCH(B470, Paste_Here!A$2:A$610, 0))))), INDEX(Paste_Here!T$2:T$610, MATCH(B470, Paste_Here!A$2:A$610, 0)), ""), ""), "")</f>
        <v/>
      </c>
      <c r="BE470" s="66"/>
      <c r="BF470" s="77"/>
      <c r="BG470" s="66"/>
      <c r="BH470" s="77"/>
      <c r="BI470" s="66"/>
      <c r="BJ470" s="77"/>
      <c r="BK470" s="66"/>
      <c r="BL470" s="77" t="str">
        <f>IFERROR(IF(B470&lt;&gt;"", IF(AND(INDEX(Paste_Here!N$2:N$610, MATCH(B470, Paste_Here!A$2:A$610, 0))&lt;&gt;"", ISNUMBER(VALUE(INDEX(Paste_Here!N$2:N$610, MATCH(B470, Paste_Here!A$2:A$610, 0))))), INDEX(Paste_Here!N$2:N$610, MATCH(B470, Paste_Here!A$2:A$610, 0)), ""), ""), "")</f>
        <v/>
      </c>
      <c r="BM470" s="66"/>
      <c r="BN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BO470" s="66"/>
      <c r="BP470" s="77" t="str" cm="1">
        <f t="array" aca="1" ref="BP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BQ470" s="66"/>
      <c r="BR470" s="66"/>
      <c r="BS470" s="77"/>
      <c r="BT470" s="66"/>
      <c r="BU470" s="77"/>
      <c r="BV470" s="66"/>
      <c r="BW470" s="77"/>
      <c r="BX470" s="66"/>
      <c r="BY470" s="77"/>
      <c r="BZ470" s="66"/>
      <c r="CA470" s="77"/>
      <c r="CB470" s="66"/>
      <c r="CC470" s="77"/>
      <c r="CD470" s="66"/>
      <c r="CE470" s="77"/>
      <c r="CF470" s="66"/>
      <c r="CG470" s="77"/>
      <c r="CH470" s="66"/>
      <c r="CI470" s="77"/>
      <c r="CJ470" s="66"/>
      <c r="CK470" s="77"/>
      <c r="CL470" s="66"/>
      <c r="CM470" s="77"/>
      <c r="CN470" s="66"/>
      <c r="CO470" s="66"/>
      <c r="CP470" s="77" t="str">
        <f t="shared" si="77"/>
        <v/>
      </c>
      <c r="CQ470" s="66"/>
      <c r="CR470" s="77" t="str">
        <f>IFERROR(IF(B470&lt;&gt;"", IF(AND(INDEX(Paste_Here!Y$2:Y$610, MATCH(B470, Paste_Here!A$2:A$610, 0))&lt;&gt;"", ISNUMBER(VALUE(INDEX(Paste_Here!Y$2:Y$610, MATCH(B470, Paste_Here!A$2:A$610, 0))))), INDEX(Paste_Here!Y$2:Y$610, MATCH(B470, Paste_Here!A$2:A$610, 0)), ""), ""), "")</f>
        <v/>
      </c>
      <c r="CS470" s="66"/>
      <c r="CT470" s="77" t="str">
        <f>IFERROR(IF(B470&lt;&gt;"", IF(AND(INDEX(Paste_Here!AA$2:AA$610, MATCH(B470, Paste_Here!A$2:A$610, 0))&lt;&gt;"", ISNUMBER(--INDEX(Paste_Here!AA$2:AA$610, MATCH(B470, Paste_Here!A$2:A$610, 0)))), TEXT(ROUND(--INDEX(Paste_Here!AA$2:AA$610, MATCH(B470, Paste_Here!A$2:A$610, 0)), 2), "0.00"), ""), ""), "")</f>
        <v/>
      </c>
      <c r="CU470" s="66"/>
      <c r="CV470" s="77" t="str">
        <f>IFERROR(IF(B470&lt;&gt;"", IF(LOWER(INDEX(Paste_Here!Z$2:Z$610, MATCH(B470, Paste_Here!A$2:A$610, 0)))="approaching expectations", "Approaching", IF(LOWER(INDEX(Paste_Here!Z$2:Z$610, MATCH(B470, Paste_Here!A$2:A$610, 0)))="met expectations", "Met", IF(LOWER(INDEX(Paste_Here!Z$2:Z$610, MATCH(B470, Paste_Here!A$2:A$610, 0)))="exceeded expectations", "Exceeded", IF(LOWER(INDEX(Paste_Here!Z$2:Z$610, MATCH(B470, Paste_Here!A$2:A$610, 0)))="below expectations", "Below", "")))), ""), "")</f>
        <v/>
      </c>
      <c r="CW470" s="66"/>
      <c r="CX470" s="77"/>
      <c r="CY470" s="66"/>
      <c r="CZ470" s="77" t="str">
        <f>IFERROR(IF(B470&lt;&gt;"", IF(AND(INDEX(Paste_Here!AL$2:AL$610, MATCH(B470, Paste_Here!A$2:A$610, 0))&lt;&gt;"", ISNUMBER(VALUE(INDEX(Paste_Here!AL$2:AL$610, MATCH(B470, Paste_Here!A$2:A$610, 0))))), INDEX(Paste_Here!AL$2:AL$610, MATCH(B470, Paste_Here!A$2:A$610, 0)), ""), ""), "")</f>
        <v/>
      </c>
      <c r="DA470" s="66"/>
      <c r="DB470" s="77" t="str">
        <f>IFERROR(IF(B470&lt;&gt;"", IF(ISNUMBER(SEARCH("highrisk", LOWER(INDEX(Paste_Here!AM$2:AM$610, MATCH(B470, Paste_Here!A$2:A$610, 0))))), "High Risk", IF(ISNUMBER(SEARCH("lowrisk", LOWER(INDEX(Paste_Here!AM$2:AM$610, MATCH(B470, Paste_Here!A$2:A$610, 0))))), "Low Risk", IF(ISNUMBER(SEARCH("somerisk", LOWER(INDEX(Paste_Here!AM$2:AM$610, MATCH(B470, Paste_Here!A$2:A$610, 0))))), "Some Risk", ""))), ""), "")</f>
        <v/>
      </c>
      <c r="DC470" s="66"/>
      <c r="DD470" s="77" t="str">
        <f>IFERROR(IF(B470&lt;&gt;"", IF(AND(INDEX(Paste_Here!AN$2:AN$610, MATCH(B470, Paste_Here!A$2:A$610, 0))&lt;&gt;"", ISNUMBER(VALUE(INDEX(Paste_Here!AN$2:AN$610, MATCH(B470, Paste_Here!A$2:A$610, 0))))), INDEX(Paste_Here!AN$2:AN$610, MATCH(B470, Paste_Here!A$2:A$610, 0)), ""), ""), "")</f>
        <v/>
      </c>
      <c r="DE470" s="66"/>
      <c r="DF470" s="77" t="str">
        <f>IFERROR(IF(B470&lt;&gt;"", IF(AND(INDEX(Paste_Here!Q$2:Q$610, MATCH(B470, Paste_Here!A$2:A$610, 0))&lt;&gt;"", ISNUMBER(VALUE(INDEX(Paste_Here!Q$2:Q$610, MATCH(B470, Paste_Here!A$2:A$610, 0))))), INDEX(Paste_Here!Q$2:Q$610, MATCH(B470, Paste_Here!A$2:A$610, 0)), ""), ""), "")</f>
        <v/>
      </c>
      <c r="DG470" s="66"/>
      <c r="DH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DI470" s="66"/>
      <c r="DJ470" s="77" t="str" cm="1">
        <f t="array" aca="1" ref="DJ470" ca="1">IFERROR(VALUE(IF(ISNUMBER(SEARCH("EM", INDEX(Paste_Here!S$2:S$500, MATCH(B470, Paste_Here!A$2:A$500, 0)))), "-" &amp;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f>
        <v/>
      </c>
      <c r="DK470" s="66"/>
      <c r="DL470" s="66"/>
      <c r="DM470" s="77" t="str">
        <f t="shared" si="78"/>
        <v/>
      </c>
      <c r="DN470" s="66"/>
      <c r="DO470" s="77" t="str">
        <f>IFERROR(IF(B470&lt;&gt;"", IF(AND(INDEX(Paste_Here!AF$2:AF$610, MATCH(B470, Paste_Here!A$2:A$610, 0))&lt;&gt;"", ISNUMBER(VALUE(INDEX(Paste_Here!AF$2:AF$610, MATCH(B470, Paste_Here!A$2:A$610, 0))))), INDEX(Paste_Here!AF$2:AF$610, MATCH(B470, Paste_Here!A$2:A$610, 0)), ""), ""), "")</f>
        <v/>
      </c>
      <c r="DP470" s="66"/>
      <c r="DQ470" s="77" t="str">
        <f>IFERROR(IF(B470&lt;&gt;"", IF(AND(INDEX(Paste_Here!AG$2:AG$610, MATCH(B470, Paste_Here!A$2:A$610, 0))&lt;&gt;"", ISNUMBER(--INDEX(Paste_Here!AG$2:AG$610, MATCH(B470, Paste_Here!A$2:A$610, 0)))), TEXT(ROUND(--INDEX(Paste_Here!AG$2:AG$610, MATCH(B470, Paste_Here!A$2:A$610, 0)), 2), "0.00"), ""), ""), "")</f>
        <v/>
      </c>
      <c r="DR470" s="66"/>
      <c r="DS470" s="77" t="str">
        <f>IFERROR(IF(B470&lt;&gt;"", IF(LOWER(INDEX(Paste_Here!AH$2:AH$610, MATCH(B470, Paste_Here!A$2:A$610, 0)))="approaching expectations", "Approaching", IF(LOWER(INDEX(Paste_Here!AH$2:AH$610, MATCH(B470, Paste_Here!A$2:A$610, 0)))="met expectations", "Met", IF(LOWER(INDEX(Paste_Here!AH$2:AH$610, MATCH(B470, Paste_Here!A$2:A$610, 0)))="exceeded expectations", "Exceeded", IF(LOWER(INDEX(Paste_Here!AH$2:AH$610, MATCH(B470, Paste_Here!A$2:A$610, 0)))="below expectations", "Below", "")))), ""), "")</f>
        <v/>
      </c>
      <c r="DT470" s="66"/>
      <c r="DU470" s="77" t="str">
        <f>IFERROR(IF(B470&lt;&gt;"", IF(AND(INDEX(Paste_Here!U$2:U$610, MATCH(B470, Paste_Here!A$2:A$610, 0))&lt;&gt;"", ISNUMBER(VALUE(INDEX(Paste_Here!U$2:U$610, MATCH(B470, Paste_Here!A$2:A$610, 0))))), INDEX(Paste_Here!U$2:U$610, MATCH(B470, Paste_Here!A$2:A$610, 0)), ""), ""), "")</f>
        <v/>
      </c>
      <c r="DV470" s="66"/>
      <c r="DW470" s="77"/>
      <c r="DX470" s="66"/>
      <c r="DY470" s="77" t="str">
        <f>IFERROR(IF(B470&lt;&gt;"", IF(AND(INDEX(Paste_Here!AI$2:AI$610, MATCH(B470, Paste_Here!A$2:A$610, 0))&lt;&gt;"", ISNUMBER(VALUE(INDEX(Paste_Here!AI$2:AI$610, MATCH(B470, Paste_Here!A$2:A$610, 0))))), INDEX(Paste_Here!AI$2:AI$610, MATCH(B470, Paste_Here!A$2:A$610, 0)), ""), ""), "")</f>
        <v/>
      </c>
      <c r="DZ470" s="66"/>
      <c r="EA470" s="77" t="str">
        <f>IFERROR(IF(B470&lt;&gt;"", IF(AND(INDEX(Paste_Here!AJ$2:AJ$610, MATCH(B470, Paste_Here!A$2:A$610, 0))&lt;&gt;"", ISNUMBER(--INDEX(Paste_Here!AJ$2:AJ$610, MATCH(B470, Paste_Here!A$2:A$610, 0)))), TEXT(ROUND(--INDEX(Paste_Here!AJ$2:AJ$610, MATCH(B470, Paste_Here!A$2:A$610, 0)), 2), "0.00"), ""), ""), "")</f>
        <v/>
      </c>
      <c r="EB470" s="66"/>
      <c r="EC470" s="77" t="str">
        <f>IFERROR(IF(B470&lt;&gt;"", IF(LOWER(INDEX(Paste_Here!AK$2:AK$610, MATCH(B470, Paste_Here!A$2:A$610, 0)))="approaching expectations", "Approaching", IF(LOWER(INDEX(Paste_Here!AK$2:AK$610, MATCH(B470, Paste_Here!A$2:A$610, 0)))="met expectations", "Met", IF(LOWER(INDEX(Paste_Here!AK$2:AK$610, MATCH(B470, Paste_Here!A$2:A$610, 0)))="exceeded expectations", "Exceeded", IF(LOWER(INDEX(Paste_Here!AK$2:AK$610, MATCH(B470, Paste_Here!A$2:A$610, 0)))="below expectations", "Below", "")))), ""), "")</f>
        <v/>
      </c>
      <c r="ED470" s="66"/>
      <c r="EE470" s="77"/>
      <c r="EF470" s="66"/>
      <c r="EG470" s="77"/>
      <c r="EH470" s="66"/>
      <c r="EI470" s="66"/>
      <c r="EJ470" s="77" t="str">
        <f t="shared" si="79"/>
        <v/>
      </c>
      <c r="EK470" s="66"/>
      <c r="EL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EM470" s="66"/>
      <c r="EN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EO470" s="66"/>
      <c r="EP470" s="77"/>
      <c r="EQ470" s="66"/>
      <c r="ER470" s="77" t="str">
        <f>IFERROR(IF(B470&lt;&gt;"", IF(AND(INDEX(Paste_Here!AT$2:AT$610, MATCH(B470, Paste_Here!A$2:A$610, 0))&lt;&gt;"", ISNUMBER(VALUE(INDEX(Paste_Here!AT$2:AT$610, MATCH(B470, Paste_Here!A$2:A$610, 0))))), INDEX(Paste_Here!AT$2:AT$610, MATCH(B470, Paste_Here!A$2:A$610, 0)), ""), ""), "")</f>
        <v/>
      </c>
      <c r="ES470" s="66"/>
      <c r="ET470" s="77" t="str">
        <f>IFERROR(IF(B470&lt;&gt;"", IF(AND(INDEX(Paste_Here!AV$2:AV$610, MATCH(B470, Paste_Here!A$2:A$610, 0))&lt;&gt;"", ISNUMBER(VALUE(INDEX(Paste_Here!AV$2:AV$610, MATCH(B470, Paste_Here!A$2:A$610, 0))))), INDEX(Paste_Here!AV$2:AV$610, MATCH(B470, Paste_Here!A$2:A$610, 0)), ""), ""), "")</f>
        <v/>
      </c>
      <c r="EU470" s="66"/>
      <c r="EV470" s="77"/>
      <c r="EW470" s="66"/>
      <c r="EX470" s="77" t="str">
        <f>IFERROR(IF(B470&lt;&gt;"", IF(AND(INDEX(Paste_Here!AU$2:AU$610, MATCH(B470, Paste_Here!A$2:A$610, 0))&lt;&gt;"", ISNUMBER(VALUE(INDEX(Paste_Here!AU$2:AU$610, MATCH(B470, Paste_Here!A$2:A$610, 0))))), INDEX(Paste_Here!AU$2:AU$610, MATCH(B470, Paste_Here!A$2:A$610, 0)), ""), ""), "")</f>
        <v/>
      </c>
      <c r="EY470" s="66"/>
      <c r="EZ470" s="77" t="str">
        <f>IFERROR(IF(B470&lt;&gt;"", IF(AND(INDEX(Paste_Here!AW$2:AW$610, MATCH(B470, Paste_Here!A$2:A$610, 0))&lt;&gt;"", ISNUMBER(VALUE(INDEX(Paste_Here!AW$2:AW$610, MATCH(B470, Paste_Here!A$2:A$610, 0))))), INDEX(Paste_Here!AW$2:AW$610, MATCH(B470, Paste_Here!A$2:A$610, 0)), ""), ""), "")</f>
        <v/>
      </c>
      <c r="FA470" s="66"/>
      <c r="FB470" s="77"/>
      <c r="FC470" s="66"/>
      <c r="FD470" s="77"/>
      <c r="FE470" s="66"/>
      <c r="FF470" s="66"/>
      <c r="FG470" s="77" t="str">
        <f t="shared" si="80"/>
        <v/>
      </c>
      <c r="FH470" s="66"/>
      <c r="FI470" s="77" t="str">
        <f>IFERROR(IF(B470&lt;&gt;"", IF(ISNUMBER(SEARCH("s", LOWER(INDEX(Paste_Here!M$2:M$610, MATCH(B470, Paste_Here!A$2:A$610, 0))))), "Yes", IF(INDEX(Paste_Here!M$2:M$610, MATCH(B470, Paste_Here!A$2:A$610, 0))&lt;&gt;"", "No", "")), ""), "")</f>
        <v/>
      </c>
      <c r="FJ470" s="66"/>
      <c r="FK470" s="77" t="str">
        <f>IFERROR(IF(B470&lt;&gt;"", IF(ISNUMBER(SEARCH("yes", LOWER(INDEX(Paste_Here!F$2:F$610, MATCH(B470, Paste_Here!A$2:A$610, 0))))), "Yes", IF(ISNUMBER(SEARCH("no", LOWER(INDEX(Paste_Here!F$2:F$610, MATCH(B470, Paste_Here!A$2:A$610, 0))))), "No", "")), ""), "")</f>
        <v/>
      </c>
      <c r="FL470" s="66"/>
      <c r="FM470" s="77" t="str">
        <f>IFERROR(IF(B470&lt;&gt;"", IF(ISNUMBER(SEARCH("english language learner", LOWER(INDEX(Paste_Here!C$2:C$610, MATCH(B470, Paste_Here!A$2:A$610, 0))))), "Yes", ""), ""), "")</f>
        <v/>
      </c>
      <c r="FN470" s="66"/>
      <c r="FO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FP470" s="66"/>
      <c r="FQ470" s="77" t="str">
        <f>IFERROR(IF(B470&lt;&gt;"", IF(ISNUMBER(SEARCH("yes", LOWER(INDEX(Paste_Here!L$2:L$610, MATCH(B470, Paste_Here!A$2:A$610, 0))))), "Yes", IF(ISNUMBER(SEARCH("no", LOWER(INDEX(Paste_Here!L$2:L$610, MATCH(B470, Paste_Here!A$2:A$610, 0))))), "No", "")), ""), "")</f>
        <v/>
      </c>
      <c r="FR470" s="66"/>
      <c r="FS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FT470" s="66"/>
      <c r="FU470" s="77"/>
      <c r="FV470" s="66"/>
      <c r="FW470" s="77" t="str">
        <f>IFERROR(IF(B470&lt;&gt;"", IF(AND(INDEX(Paste_Here!D$2:D$610, MATCH(B470, Paste_Here!A$2:A$610, 0))&lt;&gt;"", ISNUMBER(VALUE(INDEX(Paste_Here!D$2:D$610, MATCH(B470, Paste_Here!A$2:A$610, 0))))), INDEX(Paste_Here!D$2:D$610, MATCH(B470, Paste_Here!A$2:A$610, 0)), ""), ""), "")</f>
        <v/>
      </c>
      <c r="FX470" s="66"/>
      <c r="FY470" s="77" t="str">
        <f>IFERROR(IF(B470&lt;&gt;"", IF(AND(INDEX(Paste_Here!G$2:G$610, MATCH(B470, Paste_Here!A$2:A$610, 0))&lt;&gt;"", ISNUMBER(VALUE(INDEX(Paste_Here!G$2:G$610, MATCH(B470, Paste_Here!A$2:A$610, 0))))), INDEX(Paste_Here!G$2:G$610, MATCH(B470, Paste_Here!A$2:A$610, 0)), ""), ""), "")</f>
        <v/>
      </c>
      <c r="FZ470" s="66"/>
      <c r="GA470" s="95"/>
      <c r="GB470" s="66"/>
      <c r="JS470" s="1" t="str" cm="1">
        <f t="array" ref="JS470">IFERROR(INDEX(Paste_Here!$B$2:$B$610, MATCH(0, COUNTIF(JS$4:JS469, Paste_Here!$B$2:$B$610) + IF(Paste_Here!$B$2:$B$610="", 1, 0), 0)), "")</f>
        <v/>
      </c>
      <c r="JT470" s="1" t="str">
        <f>IF(JS470&lt;&gt;"", INDEX(Paste_Here!$A$2:$A$610, MATCH(JS470, Paste_Here!$B$2:$B$610, 0)), "")</f>
        <v/>
      </c>
      <c r="JU470" s="1" t="str">
        <f t="shared" si="81"/>
        <v/>
      </c>
      <c r="JV470" s="1" t="str" cm="1">
        <f t="array" ref="JV470">IFERROR(INDEX($JU$5:$JU$610, MATCH(SMALL(IF($JU$5:$JU$610&lt;&gt;"", COUNTIF($JU$5:$JU$610, "&lt;"&amp;$JU$5:$JU$610)+1), ROW()-ROW($JV$5)+1), COUNTIF($JU$5:$JU$610, "&lt;"&amp;$JU$5:$JU$610)+1, 0)), "")</f>
        <v/>
      </c>
    </row>
    <row r="471" spans="1:282">
      <c r="A471" s="66"/>
      <c r="B471" s="77" t="str">
        <f t="shared" si="72"/>
        <v/>
      </c>
      <c r="C471" s="66"/>
      <c r="D471" s="77" t="str">
        <f>IFERROR(IF(B471&lt;&gt;"", IF(COUNTIF(INDEX(Paste_Here!AS$2:AS$610, MATCH(B471, Paste_Here!A$2:A$610, 0), 0), "yes") &gt; 0, "Yes", IF(COUNTIF(INDEX(Paste_Here!AS$2:AS$610, MATCH(B471, Paste_Here!A$2:A$610, 0), 0), "no") &gt; 0, "No", "")), ""), "")</f>
        <v/>
      </c>
      <c r="E471" s="66"/>
      <c r="F471" s="77" t="str">
        <f t="shared" si="73"/>
        <v/>
      </c>
      <c r="G471" s="66"/>
      <c r="H471" s="77" t="str">
        <f>IFERROR(IF(B471&lt;&gt;"", IF(COUNTIF(INDEX(Paste_Here!AO$2:AR$610, MATCH(B471, Paste_Here!A$2:A$610, 0), 0), "yes") &gt; 0, "Yes", IF(COUNTIF(INDEX(Paste_Here!AO$2:AR$610, MATCH(B471, Paste_Here!A$2:A$610, 0), 0), "no") &gt; 0, "No", "")), ""), "")</f>
        <v/>
      </c>
      <c r="I471" s="66"/>
      <c r="J471" s="77" t="str">
        <f t="shared" si="74"/>
        <v/>
      </c>
      <c r="K471" s="66"/>
      <c r="L471" s="77" t="str">
        <f>IFERROR(IF(B471&lt;&gt;"", IF(ISNUMBER(SEARCH("yes", LOWER(INDEX(Paste_Here!W$2:W$610, MATCH(B471, Paste_Here!A$2:A$610, 0))))), "Yes", IF(ISNUMBER(SEARCH("no", LOWER(INDEX(Paste_Here!W$2:W$610, MATCH(B471, Paste_Here!A$2:A$610, 0))))), "No", "")), ""), "")</f>
        <v/>
      </c>
      <c r="M471" s="66"/>
      <c r="N471" s="77"/>
      <c r="O471" s="66"/>
      <c r="P471" s="77" t="str">
        <f>IFERROR(IF(B471&lt;&gt;"", IF(ISNUMBER(SEARCH("yes", LOWER(INDEX(Paste_Here!V$2:V$610, MATCH(B471, Paste_Here!A$2:A$610, 0))))), "Yes", IF(ISNUMBER(SEARCH("no", LOWER(INDEX(Paste_Here!V$2:V$610, MATCH(B471, Paste_Here!A$2:A$610, 0))))), "No", "")), ""), "")</f>
        <v/>
      </c>
      <c r="Q471" s="66"/>
      <c r="R471" s="77"/>
      <c r="S471" s="66"/>
      <c r="T471" s="77"/>
      <c r="U471" s="66"/>
      <c r="V471" s="66"/>
      <c r="W471" s="77" t="str">
        <f t="shared" si="75"/>
        <v/>
      </c>
      <c r="X471" s="66"/>
      <c r="Y471" s="77" t="str">
        <f>IFERROR(IF(B471&lt;&gt;"", IF(ISNUMBER(SEARCH("Revealed-Potential (Primary Focus)", LOWER(INDEX(Paste_Here!X$2:X$610, MATCH(B471, Paste_Here!A$2:A$610, 0))))), "Rev-Potential: Prim", IF(ISNUMBER(SEARCH("Revealed-Potential (Secondary Focus)", LOWER(INDEX(Paste_Here!X$2:X$610, MATCH(B471, Paste_Here!A$2:A$610, 0))))), "Rev-Potential: Sec", IF(ISNUMBER(SEARCH("Monitoring", LOWER(INDEX(Paste_Here!X$2:X$610, MATCH(B471, Paste_Here!A$2:A$610, 0))))), "Monitoring", IF(ISNUMBER(SEARCH("At-Promise (Secondary Focus)", LOWER(INDEX(Paste_Here!X$2:X$610, MATCH(B471, Paste_Here!A$2:A$610, 0))))), "At-Promise: Sec", IF(ISNUMBER(SEARCH("At-Promise (Primary Focus)", LOWER(INDEX(Paste_Here!X$2:X$610, MATCH(B471, Paste_Here!A$2:A$610, 0))))), "At-Promise: Prim", ""))))), ""), "")</f>
        <v/>
      </c>
      <c r="Z471" s="66"/>
      <c r="AA471" s="77"/>
      <c r="AB471" s="66"/>
      <c r="AC471" s="77" t="str">
        <f>IFERROR(IF(B471&lt;&gt;"", IF(ISNUMBER(SEARCH("Revealed-Potential (Primary Focus)", LOWER(INDEX(Paste_Here!AB$2:AB$610, MATCH(B471, Paste_Here!A$2:A$610, 0))))), "Rev-Potential: Prim", IF(ISNUMBER(SEARCH("Revealed-Potential (Secondary Focus)", LOWER(INDEX(Paste_Here!AB$2:AB$610, MATCH(B471, Paste_Here!A$2:A$610, 0))))), "Rev-Potential: Sec", IF(ISNUMBER(SEARCH("Monitoring", LOWER(INDEX(Paste_Here!AB$2:AB$610, MATCH(B471, Paste_Here!A$2:A$610, 0))))), "Monitoring", IF(ISNUMBER(SEARCH("At-Promise (Secondary Focus)", LOWER(INDEX(Paste_Here!AB$2:AB$610, MATCH(B471, Paste_Here!A$2:A$610, 0))))), "At-Promise: Sec", IF(ISNUMBER(SEARCH("At-Promise (Primary Focus)", LOWER(INDEX(Paste_Here!AB$2:AB$610, MATCH(B471, Paste_Here!A$2:A$610, 0))))), "At-Promise: Prim", ""))))), ""), "")</f>
        <v/>
      </c>
      <c r="AD471" s="66"/>
      <c r="AE471" s="77"/>
      <c r="AF471" s="66"/>
      <c r="AG471" s="77"/>
      <c r="AH471" s="66"/>
      <c r="AI471" s="77"/>
      <c r="AJ471" s="66"/>
      <c r="AK471" s="77"/>
      <c r="AL471" s="66"/>
      <c r="AM471" s="77"/>
      <c r="AN471" s="66"/>
      <c r="AO471" s="77"/>
      <c r="AP471" s="66"/>
      <c r="AQ471" s="77"/>
      <c r="AR471" s="66"/>
      <c r="AS471" s="77"/>
      <c r="AT471" s="66"/>
      <c r="AU471" s="66"/>
      <c r="AV471" s="77" t="str">
        <f t="shared" si="76"/>
        <v/>
      </c>
      <c r="AW471" s="66"/>
      <c r="AX471" s="77" t="str">
        <f>IFERROR(IF(B471&lt;&gt;"", IF(AND(INDEX(Paste_Here!AC$2:AC$610, MATCH(B471, Paste_Here!A$2:A$610, 0))&lt;&gt;"", ISNUMBER(VALUE(INDEX(Paste_Here!AC$2:AC$610, MATCH(B471, Paste_Here!A$2:A$610, 0))))), INDEX(Paste_Here!AC$2:AC$610, MATCH(B471, Paste_Here!A$2:A$610, 0)), ""), ""), "")</f>
        <v/>
      </c>
      <c r="AY471" s="66"/>
      <c r="AZ471" s="77" t="str">
        <f>IFERROR(IF(B471&lt;&gt;"", IF(AND(INDEX(Paste_Here!AD$2:AD$610, MATCH(B471, Paste_Here!A$2:A$610, 0))&lt;&gt;"", ISNUMBER(VALUE(INDEX(Paste_Here!AD$2:AD$610, MATCH(B471, Paste_Here!A$2:A$610, 0))))), TEXT(ROUND(VALUE(INDEX(Paste_Here!AD$2:AD$610, MATCH(B471, Paste_Here!A$2:A$610, 0))), 2), "0.00"), ""), ""), "")</f>
        <v/>
      </c>
      <c r="BA471" s="66"/>
      <c r="BB471" s="77" t="str">
        <f>IFERROR(IF(B471&lt;&gt;"", IF(LOWER(INDEX(Paste_Here!AE$2:AE$610, MATCH(B471, Paste_Here!A$2:A$610, 0)))="approaching expectations", "Approaching", IF(LOWER(INDEX(Paste_Here!AE$2:AE$610, MATCH(B471, Paste_Here!A$2:A$610, 0)))="met expectations", "Met", IF(LOWER(INDEX(Paste_Here!AE$2:AE$610, MATCH(B471, Paste_Here!A$2:A$610, 0)))="exceeded expectations", "Exceeded", IF(LOWER(INDEX(Paste_Here!AE$2:AE$610, MATCH(B471, Paste_Here!A$2:A$610, 0)))="below expectations", "Below", "")))), ""), "")</f>
        <v/>
      </c>
      <c r="BC471" s="66"/>
      <c r="BD471" s="77" t="str">
        <f>IFERROR(IF(B471&lt;&gt;"", IF(AND(INDEX(Paste_Here!T$2:T$610, MATCH(B471, Paste_Here!A$2:A$610, 0))&lt;&gt;"", ISNUMBER(VALUE(INDEX(Paste_Here!T$2:T$610, MATCH(B471, Paste_Here!A$2:A$610, 0))))), INDEX(Paste_Here!T$2:T$610, MATCH(B471, Paste_Here!A$2:A$610, 0)), ""), ""), "")</f>
        <v/>
      </c>
      <c r="BE471" s="66"/>
      <c r="BF471" s="77"/>
      <c r="BG471" s="66"/>
      <c r="BH471" s="77"/>
      <c r="BI471" s="66"/>
      <c r="BJ471" s="77"/>
      <c r="BK471" s="66"/>
      <c r="BL471" s="77" t="str">
        <f>IFERROR(IF(B471&lt;&gt;"", IF(AND(INDEX(Paste_Here!N$2:N$610, MATCH(B471, Paste_Here!A$2:A$610, 0))&lt;&gt;"", ISNUMBER(VALUE(INDEX(Paste_Here!N$2:N$610, MATCH(B471, Paste_Here!A$2:A$610, 0))))), INDEX(Paste_Here!N$2:N$610, MATCH(B471, Paste_Here!A$2:A$610, 0)), ""), ""), "")</f>
        <v/>
      </c>
      <c r="BM471" s="66"/>
      <c r="BN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BO471" s="66"/>
      <c r="BP471" s="77" t="str" cm="1">
        <f t="array" aca="1" ref="BP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BQ471" s="66"/>
      <c r="BR471" s="66"/>
      <c r="BS471" s="77"/>
      <c r="BT471" s="66"/>
      <c r="BU471" s="77"/>
      <c r="BV471" s="66"/>
      <c r="BW471" s="77"/>
      <c r="BX471" s="66"/>
      <c r="BY471" s="77"/>
      <c r="BZ471" s="66"/>
      <c r="CA471" s="77"/>
      <c r="CB471" s="66"/>
      <c r="CC471" s="77"/>
      <c r="CD471" s="66"/>
      <c r="CE471" s="77"/>
      <c r="CF471" s="66"/>
      <c r="CG471" s="77"/>
      <c r="CH471" s="66"/>
      <c r="CI471" s="77"/>
      <c r="CJ471" s="66"/>
      <c r="CK471" s="77"/>
      <c r="CL471" s="66"/>
      <c r="CM471" s="77"/>
      <c r="CN471" s="66"/>
      <c r="CO471" s="66"/>
      <c r="CP471" s="77" t="str">
        <f t="shared" si="77"/>
        <v/>
      </c>
      <c r="CQ471" s="66"/>
      <c r="CR471" s="77" t="str">
        <f>IFERROR(IF(B471&lt;&gt;"", IF(AND(INDEX(Paste_Here!Y$2:Y$610, MATCH(B471, Paste_Here!A$2:A$610, 0))&lt;&gt;"", ISNUMBER(VALUE(INDEX(Paste_Here!Y$2:Y$610, MATCH(B471, Paste_Here!A$2:A$610, 0))))), INDEX(Paste_Here!Y$2:Y$610, MATCH(B471, Paste_Here!A$2:A$610, 0)), ""), ""), "")</f>
        <v/>
      </c>
      <c r="CS471" s="66"/>
      <c r="CT471" s="77" t="str">
        <f>IFERROR(IF(B471&lt;&gt;"", IF(AND(INDEX(Paste_Here!AA$2:AA$610, MATCH(B471, Paste_Here!A$2:A$610, 0))&lt;&gt;"", ISNUMBER(--INDEX(Paste_Here!AA$2:AA$610, MATCH(B471, Paste_Here!A$2:A$610, 0)))), TEXT(ROUND(--INDEX(Paste_Here!AA$2:AA$610, MATCH(B471, Paste_Here!A$2:A$610, 0)), 2), "0.00"), ""), ""), "")</f>
        <v/>
      </c>
      <c r="CU471" s="66"/>
      <c r="CV471" s="77" t="str">
        <f>IFERROR(IF(B471&lt;&gt;"", IF(LOWER(INDEX(Paste_Here!Z$2:Z$610, MATCH(B471, Paste_Here!A$2:A$610, 0)))="approaching expectations", "Approaching", IF(LOWER(INDEX(Paste_Here!Z$2:Z$610, MATCH(B471, Paste_Here!A$2:A$610, 0)))="met expectations", "Met", IF(LOWER(INDEX(Paste_Here!Z$2:Z$610, MATCH(B471, Paste_Here!A$2:A$610, 0)))="exceeded expectations", "Exceeded", IF(LOWER(INDEX(Paste_Here!Z$2:Z$610, MATCH(B471, Paste_Here!A$2:A$610, 0)))="below expectations", "Below", "")))), ""), "")</f>
        <v/>
      </c>
      <c r="CW471" s="66"/>
      <c r="CX471" s="77"/>
      <c r="CY471" s="66"/>
      <c r="CZ471" s="77" t="str">
        <f>IFERROR(IF(B471&lt;&gt;"", IF(AND(INDEX(Paste_Here!AL$2:AL$610, MATCH(B471, Paste_Here!A$2:A$610, 0))&lt;&gt;"", ISNUMBER(VALUE(INDEX(Paste_Here!AL$2:AL$610, MATCH(B471, Paste_Here!A$2:A$610, 0))))), INDEX(Paste_Here!AL$2:AL$610, MATCH(B471, Paste_Here!A$2:A$610, 0)), ""), ""), "")</f>
        <v/>
      </c>
      <c r="DA471" s="66"/>
      <c r="DB471" s="77" t="str">
        <f>IFERROR(IF(B471&lt;&gt;"", IF(ISNUMBER(SEARCH("highrisk", LOWER(INDEX(Paste_Here!AM$2:AM$610, MATCH(B471, Paste_Here!A$2:A$610, 0))))), "High Risk", IF(ISNUMBER(SEARCH("lowrisk", LOWER(INDEX(Paste_Here!AM$2:AM$610, MATCH(B471, Paste_Here!A$2:A$610, 0))))), "Low Risk", IF(ISNUMBER(SEARCH("somerisk", LOWER(INDEX(Paste_Here!AM$2:AM$610, MATCH(B471, Paste_Here!A$2:A$610, 0))))), "Some Risk", ""))), ""), "")</f>
        <v/>
      </c>
      <c r="DC471" s="66"/>
      <c r="DD471" s="77" t="str">
        <f>IFERROR(IF(B471&lt;&gt;"", IF(AND(INDEX(Paste_Here!AN$2:AN$610, MATCH(B471, Paste_Here!A$2:A$610, 0))&lt;&gt;"", ISNUMBER(VALUE(INDEX(Paste_Here!AN$2:AN$610, MATCH(B471, Paste_Here!A$2:A$610, 0))))), INDEX(Paste_Here!AN$2:AN$610, MATCH(B471, Paste_Here!A$2:A$610, 0)), ""), ""), "")</f>
        <v/>
      </c>
      <c r="DE471" s="66"/>
      <c r="DF471" s="77" t="str">
        <f>IFERROR(IF(B471&lt;&gt;"", IF(AND(INDEX(Paste_Here!Q$2:Q$610, MATCH(B471, Paste_Here!A$2:A$610, 0))&lt;&gt;"", ISNUMBER(VALUE(INDEX(Paste_Here!Q$2:Q$610, MATCH(B471, Paste_Here!A$2:A$610, 0))))), INDEX(Paste_Here!Q$2:Q$610, MATCH(B471, Paste_Here!A$2:A$610, 0)), ""), ""), "")</f>
        <v/>
      </c>
      <c r="DG471" s="66"/>
      <c r="DH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DI471" s="66"/>
      <c r="DJ471" s="77" t="str" cm="1">
        <f t="array" aca="1" ref="DJ471" ca="1">IFERROR(VALUE(IF(ISNUMBER(SEARCH("EM", INDEX(Paste_Here!S$2:S$500, MATCH(B471, Paste_Here!A$2:A$500, 0)))), "-" &amp;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f>
        <v/>
      </c>
      <c r="DK471" s="66"/>
      <c r="DL471" s="66"/>
      <c r="DM471" s="77" t="str">
        <f t="shared" si="78"/>
        <v/>
      </c>
      <c r="DN471" s="66"/>
      <c r="DO471" s="77" t="str">
        <f>IFERROR(IF(B471&lt;&gt;"", IF(AND(INDEX(Paste_Here!AF$2:AF$610, MATCH(B471, Paste_Here!A$2:A$610, 0))&lt;&gt;"", ISNUMBER(VALUE(INDEX(Paste_Here!AF$2:AF$610, MATCH(B471, Paste_Here!A$2:A$610, 0))))), INDEX(Paste_Here!AF$2:AF$610, MATCH(B471, Paste_Here!A$2:A$610, 0)), ""), ""), "")</f>
        <v/>
      </c>
      <c r="DP471" s="66"/>
      <c r="DQ471" s="77" t="str">
        <f>IFERROR(IF(B471&lt;&gt;"", IF(AND(INDEX(Paste_Here!AG$2:AG$610, MATCH(B471, Paste_Here!A$2:A$610, 0))&lt;&gt;"", ISNUMBER(--INDEX(Paste_Here!AG$2:AG$610, MATCH(B471, Paste_Here!A$2:A$610, 0)))), TEXT(ROUND(--INDEX(Paste_Here!AG$2:AG$610, MATCH(B471, Paste_Here!A$2:A$610, 0)), 2), "0.00"), ""), ""), "")</f>
        <v/>
      </c>
      <c r="DR471" s="66"/>
      <c r="DS471" s="77" t="str">
        <f>IFERROR(IF(B471&lt;&gt;"", IF(LOWER(INDEX(Paste_Here!AH$2:AH$610, MATCH(B471, Paste_Here!A$2:A$610, 0)))="approaching expectations", "Approaching", IF(LOWER(INDEX(Paste_Here!AH$2:AH$610, MATCH(B471, Paste_Here!A$2:A$610, 0)))="met expectations", "Met", IF(LOWER(INDEX(Paste_Here!AH$2:AH$610, MATCH(B471, Paste_Here!A$2:A$610, 0)))="exceeded expectations", "Exceeded", IF(LOWER(INDEX(Paste_Here!AH$2:AH$610, MATCH(B471, Paste_Here!A$2:A$610, 0)))="below expectations", "Below", "")))), ""), "")</f>
        <v/>
      </c>
      <c r="DT471" s="66"/>
      <c r="DU471" s="77" t="str">
        <f>IFERROR(IF(B471&lt;&gt;"", IF(AND(INDEX(Paste_Here!U$2:U$610, MATCH(B471, Paste_Here!A$2:A$610, 0))&lt;&gt;"", ISNUMBER(VALUE(INDEX(Paste_Here!U$2:U$610, MATCH(B471, Paste_Here!A$2:A$610, 0))))), INDEX(Paste_Here!U$2:U$610, MATCH(B471, Paste_Here!A$2:A$610, 0)), ""), ""), "")</f>
        <v/>
      </c>
      <c r="DV471" s="66"/>
      <c r="DW471" s="77"/>
      <c r="DX471" s="66"/>
      <c r="DY471" s="77" t="str">
        <f>IFERROR(IF(B471&lt;&gt;"", IF(AND(INDEX(Paste_Here!AI$2:AI$610, MATCH(B471, Paste_Here!A$2:A$610, 0))&lt;&gt;"", ISNUMBER(VALUE(INDEX(Paste_Here!AI$2:AI$610, MATCH(B471, Paste_Here!A$2:A$610, 0))))), INDEX(Paste_Here!AI$2:AI$610, MATCH(B471, Paste_Here!A$2:A$610, 0)), ""), ""), "")</f>
        <v/>
      </c>
      <c r="DZ471" s="66"/>
      <c r="EA471" s="77" t="str">
        <f>IFERROR(IF(B471&lt;&gt;"", IF(AND(INDEX(Paste_Here!AJ$2:AJ$610, MATCH(B471, Paste_Here!A$2:A$610, 0))&lt;&gt;"", ISNUMBER(--INDEX(Paste_Here!AJ$2:AJ$610, MATCH(B471, Paste_Here!A$2:A$610, 0)))), TEXT(ROUND(--INDEX(Paste_Here!AJ$2:AJ$610, MATCH(B471, Paste_Here!A$2:A$610, 0)), 2), "0.00"), ""), ""), "")</f>
        <v/>
      </c>
      <c r="EB471" s="66"/>
      <c r="EC471" s="77" t="str">
        <f>IFERROR(IF(B471&lt;&gt;"", IF(LOWER(INDEX(Paste_Here!AK$2:AK$610, MATCH(B471, Paste_Here!A$2:A$610, 0)))="approaching expectations", "Approaching", IF(LOWER(INDEX(Paste_Here!AK$2:AK$610, MATCH(B471, Paste_Here!A$2:A$610, 0)))="met expectations", "Met", IF(LOWER(INDEX(Paste_Here!AK$2:AK$610, MATCH(B471, Paste_Here!A$2:A$610, 0)))="exceeded expectations", "Exceeded", IF(LOWER(INDEX(Paste_Here!AK$2:AK$610, MATCH(B471, Paste_Here!A$2:A$610, 0)))="below expectations", "Below", "")))), ""), "")</f>
        <v/>
      </c>
      <c r="ED471" s="66"/>
      <c r="EE471" s="77"/>
      <c r="EF471" s="66"/>
      <c r="EG471" s="77"/>
      <c r="EH471" s="66"/>
      <c r="EI471" s="66"/>
      <c r="EJ471" s="77" t="str">
        <f t="shared" si="79"/>
        <v/>
      </c>
      <c r="EK471" s="66"/>
      <c r="EL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EM471" s="66"/>
      <c r="EN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EO471" s="66"/>
      <c r="EP471" s="77"/>
      <c r="EQ471" s="66"/>
      <c r="ER471" s="77" t="str">
        <f>IFERROR(IF(B471&lt;&gt;"", IF(AND(INDEX(Paste_Here!AT$2:AT$610, MATCH(B471, Paste_Here!A$2:A$610, 0))&lt;&gt;"", ISNUMBER(VALUE(INDEX(Paste_Here!AT$2:AT$610, MATCH(B471, Paste_Here!A$2:A$610, 0))))), INDEX(Paste_Here!AT$2:AT$610, MATCH(B471, Paste_Here!A$2:A$610, 0)), ""), ""), "")</f>
        <v/>
      </c>
      <c r="ES471" s="66"/>
      <c r="ET471" s="77" t="str">
        <f>IFERROR(IF(B471&lt;&gt;"", IF(AND(INDEX(Paste_Here!AV$2:AV$610, MATCH(B471, Paste_Here!A$2:A$610, 0))&lt;&gt;"", ISNUMBER(VALUE(INDEX(Paste_Here!AV$2:AV$610, MATCH(B471, Paste_Here!A$2:A$610, 0))))), INDEX(Paste_Here!AV$2:AV$610, MATCH(B471, Paste_Here!A$2:A$610, 0)), ""), ""), "")</f>
        <v/>
      </c>
      <c r="EU471" s="66"/>
      <c r="EV471" s="77"/>
      <c r="EW471" s="66"/>
      <c r="EX471" s="77" t="str">
        <f>IFERROR(IF(B471&lt;&gt;"", IF(AND(INDEX(Paste_Here!AU$2:AU$610, MATCH(B471, Paste_Here!A$2:A$610, 0))&lt;&gt;"", ISNUMBER(VALUE(INDEX(Paste_Here!AU$2:AU$610, MATCH(B471, Paste_Here!A$2:A$610, 0))))), INDEX(Paste_Here!AU$2:AU$610, MATCH(B471, Paste_Here!A$2:A$610, 0)), ""), ""), "")</f>
        <v/>
      </c>
      <c r="EY471" s="66"/>
      <c r="EZ471" s="77" t="str">
        <f>IFERROR(IF(B471&lt;&gt;"", IF(AND(INDEX(Paste_Here!AW$2:AW$610, MATCH(B471, Paste_Here!A$2:A$610, 0))&lt;&gt;"", ISNUMBER(VALUE(INDEX(Paste_Here!AW$2:AW$610, MATCH(B471, Paste_Here!A$2:A$610, 0))))), INDEX(Paste_Here!AW$2:AW$610, MATCH(B471, Paste_Here!A$2:A$610, 0)), ""), ""), "")</f>
        <v/>
      </c>
      <c r="FA471" s="66"/>
      <c r="FB471" s="77"/>
      <c r="FC471" s="66"/>
      <c r="FD471" s="77"/>
      <c r="FE471" s="66"/>
      <c r="FF471" s="66"/>
      <c r="FG471" s="77" t="str">
        <f t="shared" si="80"/>
        <v/>
      </c>
      <c r="FH471" s="66"/>
      <c r="FI471" s="77" t="str">
        <f>IFERROR(IF(B471&lt;&gt;"", IF(ISNUMBER(SEARCH("s", LOWER(INDEX(Paste_Here!M$2:M$610, MATCH(B471, Paste_Here!A$2:A$610, 0))))), "Yes", IF(INDEX(Paste_Here!M$2:M$610, MATCH(B471, Paste_Here!A$2:A$610, 0))&lt;&gt;"", "No", "")), ""), "")</f>
        <v/>
      </c>
      <c r="FJ471" s="66"/>
      <c r="FK471" s="77" t="str">
        <f>IFERROR(IF(B471&lt;&gt;"", IF(ISNUMBER(SEARCH("yes", LOWER(INDEX(Paste_Here!F$2:F$610, MATCH(B471, Paste_Here!A$2:A$610, 0))))), "Yes", IF(ISNUMBER(SEARCH("no", LOWER(INDEX(Paste_Here!F$2:F$610, MATCH(B471, Paste_Here!A$2:A$610, 0))))), "No", "")), ""), "")</f>
        <v/>
      </c>
      <c r="FL471" s="66"/>
      <c r="FM471" s="77" t="str">
        <f>IFERROR(IF(B471&lt;&gt;"", IF(ISNUMBER(SEARCH("english language learner", LOWER(INDEX(Paste_Here!C$2:C$610, MATCH(B471, Paste_Here!A$2:A$610, 0))))), "Yes", ""), ""), "")</f>
        <v/>
      </c>
      <c r="FN471" s="66"/>
      <c r="FO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FP471" s="66"/>
      <c r="FQ471" s="77" t="str">
        <f>IFERROR(IF(B471&lt;&gt;"", IF(ISNUMBER(SEARCH("yes", LOWER(INDEX(Paste_Here!L$2:L$610, MATCH(B471, Paste_Here!A$2:A$610, 0))))), "Yes", IF(ISNUMBER(SEARCH("no", LOWER(INDEX(Paste_Here!L$2:L$610, MATCH(B471, Paste_Here!A$2:A$610, 0))))), "No", "")), ""), "")</f>
        <v/>
      </c>
      <c r="FR471" s="66"/>
      <c r="FS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FT471" s="66"/>
      <c r="FU471" s="77"/>
      <c r="FV471" s="66"/>
      <c r="FW471" s="77" t="str">
        <f>IFERROR(IF(B471&lt;&gt;"", IF(AND(INDEX(Paste_Here!D$2:D$610, MATCH(B471, Paste_Here!A$2:A$610, 0))&lt;&gt;"", ISNUMBER(VALUE(INDEX(Paste_Here!D$2:D$610, MATCH(B471, Paste_Here!A$2:A$610, 0))))), INDEX(Paste_Here!D$2:D$610, MATCH(B471, Paste_Here!A$2:A$610, 0)), ""), ""), "")</f>
        <v/>
      </c>
      <c r="FX471" s="66"/>
      <c r="FY471" s="77" t="str">
        <f>IFERROR(IF(B471&lt;&gt;"", IF(AND(INDEX(Paste_Here!G$2:G$610, MATCH(B471, Paste_Here!A$2:A$610, 0))&lt;&gt;"", ISNUMBER(VALUE(INDEX(Paste_Here!G$2:G$610, MATCH(B471, Paste_Here!A$2:A$610, 0))))), INDEX(Paste_Here!G$2:G$610, MATCH(B471, Paste_Here!A$2:A$610, 0)), ""), ""), "")</f>
        <v/>
      </c>
      <c r="FZ471" s="66"/>
      <c r="GA471" s="95"/>
      <c r="GB471" s="66"/>
      <c r="JS471" s="1" t="str" cm="1">
        <f t="array" ref="JS471">IFERROR(INDEX(Paste_Here!$B$2:$B$610, MATCH(0, COUNTIF(JS$4:JS470, Paste_Here!$B$2:$B$610) + IF(Paste_Here!$B$2:$B$610="", 1, 0), 0)), "")</f>
        <v/>
      </c>
      <c r="JT471" s="1" t="str">
        <f>IF(JS471&lt;&gt;"", INDEX(Paste_Here!$A$2:$A$610, MATCH(JS471, Paste_Here!$B$2:$B$610, 0)), "")</f>
        <v/>
      </c>
      <c r="JU471" s="1" t="str">
        <f t="shared" si="81"/>
        <v/>
      </c>
      <c r="JV471" s="1" t="str" cm="1">
        <f t="array" ref="JV471">IFERROR(INDEX($JU$5:$JU$610, MATCH(SMALL(IF($JU$5:$JU$610&lt;&gt;"", COUNTIF($JU$5:$JU$610, "&lt;"&amp;$JU$5:$JU$610)+1), ROW()-ROW($JV$5)+1), COUNTIF($JU$5:$JU$610, "&lt;"&amp;$JU$5:$JU$610)+1, 0)), "")</f>
        <v/>
      </c>
    </row>
    <row r="472" spans="1:282">
      <c r="A472" s="66"/>
      <c r="B472" s="77" t="str">
        <f t="shared" si="72"/>
        <v/>
      </c>
      <c r="C472" s="66"/>
      <c r="D472" s="77" t="str">
        <f>IFERROR(IF(B472&lt;&gt;"", IF(COUNTIF(INDEX(Paste_Here!AS$2:AS$610, MATCH(B472, Paste_Here!A$2:A$610, 0), 0), "yes") &gt; 0, "Yes", IF(COUNTIF(INDEX(Paste_Here!AS$2:AS$610, MATCH(B472, Paste_Here!A$2:A$610, 0), 0), "no") &gt; 0, "No", "")), ""), "")</f>
        <v/>
      </c>
      <c r="E472" s="66"/>
      <c r="F472" s="77" t="str">
        <f t="shared" si="73"/>
        <v/>
      </c>
      <c r="G472" s="66"/>
      <c r="H472" s="77" t="str">
        <f>IFERROR(IF(B472&lt;&gt;"", IF(COUNTIF(INDEX(Paste_Here!AO$2:AR$610, MATCH(B472, Paste_Here!A$2:A$610, 0), 0), "yes") &gt; 0, "Yes", IF(COUNTIF(INDEX(Paste_Here!AO$2:AR$610, MATCH(B472, Paste_Here!A$2:A$610, 0), 0), "no") &gt; 0, "No", "")), ""), "")</f>
        <v/>
      </c>
      <c r="I472" s="66"/>
      <c r="J472" s="77" t="str">
        <f t="shared" si="74"/>
        <v/>
      </c>
      <c r="K472" s="66"/>
      <c r="L472" s="77" t="str">
        <f>IFERROR(IF(B472&lt;&gt;"", IF(ISNUMBER(SEARCH("yes", LOWER(INDEX(Paste_Here!W$2:W$610, MATCH(B472, Paste_Here!A$2:A$610, 0))))), "Yes", IF(ISNUMBER(SEARCH("no", LOWER(INDEX(Paste_Here!W$2:W$610, MATCH(B472, Paste_Here!A$2:A$610, 0))))), "No", "")), ""), "")</f>
        <v/>
      </c>
      <c r="M472" s="66"/>
      <c r="N472" s="77"/>
      <c r="O472" s="66"/>
      <c r="P472" s="77" t="str">
        <f>IFERROR(IF(B472&lt;&gt;"", IF(ISNUMBER(SEARCH("yes", LOWER(INDEX(Paste_Here!V$2:V$610, MATCH(B472, Paste_Here!A$2:A$610, 0))))), "Yes", IF(ISNUMBER(SEARCH("no", LOWER(INDEX(Paste_Here!V$2:V$610, MATCH(B472, Paste_Here!A$2:A$610, 0))))), "No", "")), ""), "")</f>
        <v/>
      </c>
      <c r="Q472" s="66"/>
      <c r="R472" s="77"/>
      <c r="S472" s="66"/>
      <c r="T472" s="77"/>
      <c r="U472" s="66"/>
      <c r="V472" s="66"/>
      <c r="W472" s="77" t="str">
        <f t="shared" si="75"/>
        <v/>
      </c>
      <c r="X472" s="66"/>
      <c r="Y472" s="77" t="str">
        <f>IFERROR(IF(B472&lt;&gt;"", IF(ISNUMBER(SEARCH("Revealed-Potential (Primary Focus)", LOWER(INDEX(Paste_Here!X$2:X$610, MATCH(B472, Paste_Here!A$2:A$610, 0))))), "Rev-Potential: Prim", IF(ISNUMBER(SEARCH("Revealed-Potential (Secondary Focus)", LOWER(INDEX(Paste_Here!X$2:X$610, MATCH(B472, Paste_Here!A$2:A$610, 0))))), "Rev-Potential: Sec", IF(ISNUMBER(SEARCH("Monitoring", LOWER(INDEX(Paste_Here!X$2:X$610, MATCH(B472, Paste_Here!A$2:A$610, 0))))), "Monitoring", IF(ISNUMBER(SEARCH("At-Promise (Secondary Focus)", LOWER(INDEX(Paste_Here!X$2:X$610, MATCH(B472, Paste_Here!A$2:A$610, 0))))), "At-Promise: Sec", IF(ISNUMBER(SEARCH("At-Promise (Primary Focus)", LOWER(INDEX(Paste_Here!X$2:X$610, MATCH(B472, Paste_Here!A$2:A$610, 0))))), "At-Promise: Prim", ""))))), ""), "")</f>
        <v/>
      </c>
      <c r="Z472" s="66"/>
      <c r="AA472" s="77"/>
      <c r="AB472" s="66"/>
      <c r="AC472" s="77" t="str">
        <f>IFERROR(IF(B472&lt;&gt;"", IF(ISNUMBER(SEARCH("Revealed-Potential (Primary Focus)", LOWER(INDEX(Paste_Here!AB$2:AB$610, MATCH(B472, Paste_Here!A$2:A$610, 0))))), "Rev-Potential: Prim", IF(ISNUMBER(SEARCH("Revealed-Potential (Secondary Focus)", LOWER(INDEX(Paste_Here!AB$2:AB$610, MATCH(B472, Paste_Here!A$2:A$610, 0))))), "Rev-Potential: Sec", IF(ISNUMBER(SEARCH("Monitoring", LOWER(INDEX(Paste_Here!AB$2:AB$610, MATCH(B472, Paste_Here!A$2:A$610, 0))))), "Monitoring", IF(ISNUMBER(SEARCH("At-Promise (Secondary Focus)", LOWER(INDEX(Paste_Here!AB$2:AB$610, MATCH(B472, Paste_Here!A$2:A$610, 0))))), "At-Promise: Sec", IF(ISNUMBER(SEARCH("At-Promise (Primary Focus)", LOWER(INDEX(Paste_Here!AB$2:AB$610, MATCH(B472, Paste_Here!A$2:A$610, 0))))), "At-Promise: Prim", ""))))), ""), "")</f>
        <v/>
      </c>
      <c r="AD472" s="66"/>
      <c r="AE472" s="77"/>
      <c r="AF472" s="66"/>
      <c r="AG472" s="77"/>
      <c r="AH472" s="66"/>
      <c r="AI472" s="77"/>
      <c r="AJ472" s="66"/>
      <c r="AK472" s="77"/>
      <c r="AL472" s="66"/>
      <c r="AM472" s="77"/>
      <c r="AN472" s="66"/>
      <c r="AO472" s="77"/>
      <c r="AP472" s="66"/>
      <c r="AQ472" s="77"/>
      <c r="AR472" s="66"/>
      <c r="AS472" s="77"/>
      <c r="AT472" s="66"/>
      <c r="AU472" s="66"/>
      <c r="AV472" s="77" t="str">
        <f t="shared" si="76"/>
        <v/>
      </c>
      <c r="AW472" s="66"/>
      <c r="AX472" s="77" t="str">
        <f>IFERROR(IF(B472&lt;&gt;"", IF(AND(INDEX(Paste_Here!AC$2:AC$610, MATCH(B472, Paste_Here!A$2:A$610, 0))&lt;&gt;"", ISNUMBER(VALUE(INDEX(Paste_Here!AC$2:AC$610, MATCH(B472, Paste_Here!A$2:A$610, 0))))), INDEX(Paste_Here!AC$2:AC$610, MATCH(B472, Paste_Here!A$2:A$610, 0)), ""), ""), "")</f>
        <v/>
      </c>
      <c r="AY472" s="66"/>
      <c r="AZ472" s="77" t="str">
        <f>IFERROR(IF(B472&lt;&gt;"", IF(AND(INDEX(Paste_Here!AD$2:AD$610, MATCH(B472, Paste_Here!A$2:A$610, 0))&lt;&gt;"", ISNUMBER(VALUE(INDEX(Paste_Here!AD$2:AD$610, MATCH(B472, Paste_Here!A$2:A$610, 0))))), TEXT(ROUND(VALUE(INDEX(Paste_Here!AD$2:AD$610, MATCH(B472, Paste_Here!A$2:A$610, 0))), 2), "0.00"), ""), ""), "")</f>
        <v/>
      </c>
      <c r="BA472" s="66"/>
      <c r="BB472" s="77" t="str">
        <f>IFERROR(IF(B472&lt;&gt;"", IF(LOWER(INDEX(Paste_Here!AE$2:AE$610, MATCH(B472, Paste_Here!A$2:A$610, 0)))="approaching expectations", "Approaching", IF(LOWER(INDEX(Paste_Here!AE$2:AE$610, MATCH(B472, Paste_Here!A$2:A$610, 0)))="met expectations", "Met", IF(LOWER(INDEX(Paste_Here!AE$2:AE$610, MATCH(B472, Paste_Here!A$2:A$610, 0)))="exceeded expectations", "Exceeded", IF(LOWER(INDEX(Paste_Here!AE$2:AE$610, MATCH(B472, Paste_Here!A$2:A$610, 0)))="below expectations", "Below", "")))), ""), "")</f>
        <v/>
      </c>
      <c r="BC472" s="66"/>
      <c r="BD472" s="77" t="str">
        <f>IFERROR(IF(B472&lt;&gt;"", IF(AND(INDEX(Paste_Here!T$2:T$610, MATCH(B472, Paste_Here!A$2:A$610, 0))&lt;&gt;"", ISNUMBER(VALUE(INDEX(Paste_Here!T$2:T$610, MATCH(B472, Paste_Here!A$2:A$610, 0))))), INDEX(Paste_Here!T$2:T$610, MATCH(B472, Paste_Here!A$2:A$610, 0)), ""), ""), "")</f>
        <v/>
      </c>
      <c r="BE472" s="66"/>
      <c r="BF472" s="77"/>
      <c r="BG472" s="66"/>
      <c r="BH472" s="77"/>
      <c r="BI472" s="66"/>
      <c r="BJ472" s="77"/>
      <c r="BK472" s="66"/>
      <c r="BL472" s="77" t="str">
        <f>IFERROR(IF(B472&lt;&gt;"", IF(AND(INDEX(Paste_Here!N$2:N$610, MATCH(B472, Paste_Here!A$2:A$610, 0))&lt;&gt;"", ISNUMBER(VALUE(INDEX(Paste_Here!N$2:N$610, MATCH(B472, Paste_Here!A$2:A$610, 0))))), INDEX(Paste_Here!N$2:N$610, MATCH(B472, Paste_Here!A$2:A$610, 0)), ""), ""), "")</f>
        <v/>
      </c>
      <c r="BM472" s="66"/>
      <c r="BN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BO472" s="66"/>
      <c r="BP472" s="77" t="str" cm="1">
        <f t="array" aca="1" ref="BP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BQ472" s="66"/>
      <c r="BR472" s="66"/>
      <c r="BS472" s="77"/>
      <c r="BT472" s="66"/>
      <c r="BU472" s="77"/>
      <c r="BV472" s="66"/>
      <c r="BW472" s="77"/>
      <c r="BX472" s="66"/>
      <c r="BY472" s="77"/>
      <c r="BZ472" s="66"/>
      <c r="CA472" s="77"/>
      <c r="CB472" s="66"/>
      <c r="CC472" s="77"/>
      <c r="CD472" s="66"/>
      <c r="CE472" s="77"/>
      <c r="CF472" s="66"/>
      <c r="CG472" s="77"/>
      <c r="CH472" s="66"/>
      <c r="CI472" s="77"/>
      <c r="CJ472" s="66"/>
      <c r="CK472" s="77"/>
      <c r="CL472" s="66"/>
      <c r="CM472" s="77"/>
      <c r="CN472" s="66"/>
      <c r="CO472" s="66"/>
      <c r="CP472" s="77" t="str">
        <f t="shared" si="77"/>
        <v/>
      </c>
      <c r="CQ472" s="66"/>
      <c r="CR472" s="77" t="str">
        <f>IFERROR(IF(B472&lt;&gt;"", IF(AND(INDEX(Paste_Here!Y$2:Y$610, MATCH(B472, Paste_Here!A$2:A$610, 0))&lt;&gt;"", ISNUMBER(VALUE(INDEX(Paste_Here!Y$2:Y$610, MATCH(B472, Paste_Here!A$2:A$610, 0))))), INDEX(Paste_Here!Y$2:Y$610, MATCH(B472, Paste_Here!A$2:A$610, 0)), ""), ""), "")</f>
        <v/>
      </c>
      <c r="CS472" s="66"/>
      <c r="CT472" s="77" t="str">
        <f>IFERROR(IF(B472&lt;&gt;"", IF(AND(INDEX(Paste_Here!AA$2:AA$610, MATCH(B472, Paste_Here!A$2:A$610, 0))&lt;&gt;"", ISNUMBER(--INDEX(Paste_Here!AA$2:AA$610, MATCH(B472, Paste_Here!A$2:A$610, 0)))), TEXT(ROUND(--INDEX(Paste_Here!AA$2:AA$610, MATCH(B472, Paste_Here!A$2:A$610, 0)), 2), "0.00"), ""), ""), "")</f>
        <v/>
      </c>
      <c r="CU472" s="66"/>
      <c r="CV472" s="77" t="str">
        <f>IFERROR(IF(B472&lt;&gt;"", IF(LOWER(INDEX(Paste_Here!Z$2:Z$610, MATCH(B472, Paste_Here!A$2:A$610, 0)))="approaching expectations", "Approaching", IF(LOWER(INDEX(Paste_Here!Z$2:Z$610, MATCH(B472, Paste_Here!A$2:A$610, 0)))="met expectations", "Met", IF(LOWER(INDEX(Paste_Here!Z$2:Z$610, MATCH(B472, Paste_Here!A$2:A$610, 0)))="exceeded expectations", "Exceeded", IF(LOWER(INDEX(Paste_Here!Z$2:Z$610, MATCH(B472, Paste_Here!A$2:A$610, 0)))="below expectations", "Below", "")))), ""), "")</f>
        <v/>
      </c>
      <c r="CW472" s="66"/>
      <c r="CX472" s="77"/>
      <c r="CY472" s="66"/>
      <c r="CZ472" s="77" t="str">
        <f>IFERROR(IF(B472&lt;&gt;"", IF(AND(INDEX(Paste_Here!AL$2:AL$610, MATCH(B472, Paste_Here!A$2:A$610, 0))&lt;&gt;"", ISNUMBER(VALUE(INDEX(Paste_Here!AL$2:AL$610, MATCH(B472, Paste_Here!A$2:A$610, 0))))), INDEX(Paste_Here!AL$2:AL$610, MATCH(B472, Paste_Here!A$2:A$610, 0)), ""), ""), "")</f>
        <v/>
      </c>
      <c r="DA472" s="66"/>
      <c r="DB472" s="77" t="str">
        <f>IFERROR(IF(B472&lt;&gt;"", IF(ISNUMBER(SEARCH("highrisk", LOWER(INDEX(Paste_Here!AM$2:AM$610, MATCH(B472, Paste_Here!A$2:A$610, 0))))), "High Risk", IF(ISNUMBER(SEARCH("lowrisk", LOWER(INDEX(Paste_Here!AM$2:AM$610, MATCH(B472, Paste_Here!A$2:A$610, 0))))), "Low Risk", IF(ISNUMBER(SEARCH("somerisk", LOWER(INDEX(Paste_Here!AM$2:AM$610, MATCH(B472, Paste_Here!A$2:A$610, 0))))), "Some Risk", ""))), ""), "")</f>
        <v/>
      </c>
      <c r="DC472" s="66"/>
      <c r="DD472" s="77" t="str">
        <f>IFERROR(IF(B472&lt;&gt;"", IF(AND(INDEX(Paste_Here!AN$2:AN$610, MATCH(B472, Paste_Here!A$2:A$610, 0))&lt;&gt;"", ISNUMBER(VALUE(INDEX(Paste_Here!AN$2:AN$610, MATCH(B472, Paste_Here!A$2:A$610, 0))))), INDEX(Paste_Here!AN$2:AN$610, MATCH(B472, Paste_Here!A$2:A$610, 0)), ""), ""), "")</f>
        <v/>
      </c>
      <c r="DE472" s="66"/>
      <c r="DF472" s="77" t="str">
        <f>IFERROR(IF(B472&lt;&gt;"", IF(AND(INDEX(Paste_Here!Q$2:Q$610, MATCH(B472, Paste_Here!A$2:A$610, 0))&lt;&gt;"", ISNUMBER(VALUE(INDEX(Paste_Here!Q$2:Q$610, MATCH(B472, Paste_Here!A$2:A$610, 0))))), INDEX(Paste_Here!Q$2:Q$610, MATCH(B472, Paste_Here!A$2:A$610, 0)), ""), ""), "")</f>
        <v/>
      </c>
      <c r="DG472" s="66"/>
      <c r="DH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DI472" s="66"/>
      <c r="DJ472" s="77" t="str" cm="1">
        <f t="array" aca="1" ref="DJ472" ca="1">IFERROR(VALUE(IF(ISNUMBER(SEARCH("EM", INDEX(Paste_Here!S$2:S$500, MATCH(B472, Paste_Here!A$2:A$500, 0)))), "-" &amp;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f>
        <v/>
      </c>
      <c r="DK472" s="66"/>
      <c r="DL472" s="66"/>
      <c r="DM472" s="77" t="str">
        <f t="shared" si="78"/>
        <v/>
      </c>
      <c r="DN472" s="66"/>
      <c r="DO472" s="77" t="str">
        <f>IFERROR(IF(B472&lt;&gt;"", IF(AND(INDEX(Paste_Here!AF$2:AF$610, MATCH(B472, Paste_Here!A$2:A$610, 0))&lt;&gt;"", ISNUMBER(VALUE(INDEX(Paste_Here!AF$2:AF$610, MATCH(B472, Paste_Here!A$2:A$610, 0))))), INDEX(Paste_Here!AF$2:AF$610, MATCH(B472, Paste_Here!A$2:A$610, 0)), ""), ""), "")</f>
        <v/>
      </c>
      <c r="DP472" s="66"/>
      <c r="DQ472" s="77" t="str">
        <f>IFERROR(IF(B472&lt;&gt;"", IF(AND(INDEX(Paste_Here!AG$2:AG$610, MATCH(B472, Paste_Here!A$2:A$610, 0))&lt;&gt;"", ISNUMBER(--INDEX(Paste_Here!AG$2:AG$610, MATCH(B472, Paste_Here!A$2:A$610, 0)))), TEXT(ROUND(--INDEX(Paste_Here!AG$2:AG$610, MATCH(B472, Paste_Here!A$2:A$610, 0)), 2), "0.00"), ""), ""), "")</f>
        <v/>
      </c>
      <c r="DR472" s="66"/>
      <c r="DS472" s="77" t="str">
        <f>IFERROR(IF(B472&lt;&gt;"", IF(LOWER(INDEX(Paste_Here!AH$2:AH$610, MATCH(B472, Paste_Here!A$2:A$610, 0)))="approaching expectations", "Approaching", IF(LOWER(INDEX(Paste_Here!AH$2:AH$610, MATCH(B472, Paste_Here!A$2:A$610, 0)))="met expectations", "Met", IF(LOWER(INDEX(Paste_Here!AH$2:AH$610, MATCH(B472, Paste_Here!A$2:A$610, 0)))="exceeded expectations", "Exceeded", IF(LOWER(INDEX(Paste_Here!AH$2:AH$610, MATCH(B472, Paste_Here!A$2:A$610, 0)))="below expectations", "Below", "")))), ""), "")</f>
        <v/>
      </c>
      <c r="DT472" s="66"/>
      <c r="DU472" s="77" t="str">
        <f>IFERROR(IF(B472&lt;&gt;"", IF(AND(INDEX(Paste_Here!U$2:U$610, MATCH(B472, Paste_Here!A$2:A$610, 0))&lt;&gt;"", ISNUMBER(VALUE(INDEX(Paste_Here!U$2:U$610, MATCH(B472, Paste_Here!A$2:A$610, 0))))), INDEX(Paste_Here!U$2:U$610, MATCH(B472, Paste_Here!A$2:A$610, 0)), ""), ""), "")</f>
        <v/>
      </c>
      <c r="DV472" s="66"/>
      <c r="DW472" s="77"/>
      <c r="DX472" s="66"/>
      <c r="DY472" s="77" t="str">
        <f>IFERROR(IF(B472&lt;&gt;"", IF(AND(INDEX(Paste_Here!AI$2:AI$610, MATCH(B472, Paste_Here!A$2:A$610, 0))&lt;&gt;"", ISNUMBER(VALUE(INDEX(Paste_Here!AI$2:AI$610, MATCH(B472, Paste_Here!A$2:A$610, 0))))), INDEX(Paste_Here!AI$2:AI$610, MATCH(B472, Paste_Here!A$2:A$610, 0)), ""), ""), "")</f>
        <v/>
      </c>
      <c r="DZ472" s="66"/>
      <c r="EA472" s="77" t="str">
        <f>IFERROR(IF(B472&lt;&gt;"", IF(AND(INDEX(Paste_Here!AJ$2:AJ$610, MATCH(B472, Paste_Here!A$2:A$610, 0))&lt;&gt;"", ISNUMBER(--INDEX(Paste_Here!AJ$2:AJ$610, MATCH(B472, Paste_Here!A$2:A$610, 0)))), TEXT(ROUND(--INDEX(Paste_Here!AJ$2:AJ$610, MATCH(B472, Paste_Here!A$2:A$610, 0)), 2), "0.00"), ""), ""), "")</f>
        <v/>
      </c>
      <c r="EB472" s="66"/>
      <c r="EC472" s="77" t="str">
        <f>IFERROR(IF(B472&lt;&gt;"", IF(LOWER(INDEX(Paste_Here!AK$2:AK$610, MATCH(B472, Paste_Here!A$2:A$610, 0)))="approaching expectations", "Approaching", IF(LOWER(INDEX(Paste_Here!AK$2:AK$610, MATCH(B472, Paste_Here!A$2:A$610, 0)))="met expectations", "Met", IF(LOWER(INDEX(Paste_Here!AK$2:AK$610, MATCH(B472, Paste_Here!A$2:A$610, 0)))="exceeded expectations", "Exceeded", IF(LOWER(INDEX(Paste_Here!AK$2:AK$610, MATCH(B472, Paste_Here!A$2:A$610, 0)))="below expectations", "Below", "")))), ""), "")</f>
        <v/>
      </c>
      <c r="ED472" s="66"/>
      <c r="EE472" s="77"/>
      <c r="EF472" s="66"/>
      <c r="EG472" s="77"/>
      <c r="EH472" s="66"/>
      <c r="EI472" s="66"/>
      <c r="EJ472" s="77" t="str">
        <f t="shared" si="79"/>
        <v/>
      </c>
      <c r="EK472" s="66"/>
      <c r="EL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EM472" s="66"/>
      <c r="EN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EO472" s="66"/>
      <c r="EP472" s="77"/>
      <c r="EQ472" s="66"/>
      <c r="ER472" s="77" t="str">
        <f>IFERROR(IF(B472&lt;&gt;"", IF(AND(INDEX(Paste_Here!AT$2:AT$610, MATCH(B472, Paste_Here!A$2:A$610, 0))&lt;&gt;"", ISNUMBER(VALUE(INDEX(Paste_Here!AT$2:AT$610, MATCH(B472, Paste_Here!A$2:A$610, 0))))), INDEX(Paste_Here!AT$2:AT$610, MATCH(B472, Paste_Here!A$2:A$610, 0)), ""), ""), "")</f>
        <v/>
      </c>
      <c r="ES472" s="66"/>
      <c r="ET472" s="77" t="str">
        <f>IFERROR(IF(B472&lt;&gt;"", IF(AND(INDEX(Paste_Here!AV$2:AV$610, MATCH(B472, Paste_Here!A$2:A$610, 0))&lt;&gt;"", ISNUMBER(VALUE(INDEX(Paste_Here!AV$2:AV$610, MATCH(B472, Paste_Here!A$2:A$610, 0))))), INDEX(Paste_Here!AV$2:AV$610, MATCH(B472, Paste_Here!A$2:A$610, 0)), ""), ""), "")</f>
        <v/>
      </c>
      <c r="EU472" s="66"/>
      <c r="EV472" s="77"/>
      <c r="EW472" s="66"/>
      <c r="EX472" s="77" t="str">
        <f>IFERROR(IF(B472&lt;&gt;"", IF(AND(INDEX(Paste_Here!AU$2:AU$610, MATCH(B472, Paste_Here!A$2:A$610, 0))&lt;&gt;"", ISNUMBER(VALUE(INDEX(Paste_Here!AU$2:AU$610, MATCH(B472, Paste_Here!A$2:A$610, 0))))), INDEX(Paste_Here!AU$2:AU$610, MATCH(B472, Paste_Here!A$2:A$610, 0)), ""), ""), "")</f>
        <v/>
      </c>
      <c r="EY472" s="66"/>
      <c r="EZ472" s="77" t="str">
        <f>IFERROR(IF(B472&lt;&gt;"", IF(AND(INDEX(Paste_Here!AW$2:AW$610, MATCH(B472, Paste_Here!A$2:A$610, 0))&lt;&gt;"", ISNUMBER(VALUE(INDEX(Paste_Here!AW$2:AW$610, MATCH(B472, Paste_Here!A$2:A$610, 0))))), INDEX(Paste_Here!AW$2:AW$610, MATCH(B472, Paste_Here!A$2:A$610, 0)), ""), ""), "")</f>
        <v/>
      </c>
      <c r="FA472" s="66"/>
      <c r="FB472" s="77"/>
      <c r="FC472" s="66"/>
      <c r="FD472" s="77"/>
      <c r="FE472" s="66"/>
      <c r="FF472" s="66"/>
      <c r="FG472" s="77" t="str">
        <f t="shared" si="80"/>
        <v/>
      </c>
      <c r="FH472" s="66"/>
      <c r="FI472" s="77" t="str">
        <f>IFERROR(IF(B472&lt;&gt;"", IF(ISNUMBER(SEARCH("s", LOWER(INDEX(Paste_Here!M$2:M$610, MATCH(B472, Paste_Here!A$2:A$610, 0))))), "Yes", IF(INDEX(Paste_Here!M$2:M$610, MATCH(B472, Paste_Here!A$2:A$610, 0))&lt;&gt;"", "No", "")), ""), "")</f>
        <v/>
      </c>
      <c r="FJ472" s="66"/>
      <c r="FK472" s="77" t="str">
        <f>IFERROR(IF(B472&lt;&gt;"", IF(ISNUMBER(SEARCH("yes", LOWER(INDEX(Paste_Here!F$2:F$610, MATCH(B472, Paste_Here!A$2:A$610, 0))))), "Yes", IF(ISNUMBER(SEARCH("no", LOWER(INDEX(Paste_Here!F$2:F$610, MATCH(B472, Paste_Here!A$2:A$610, 0))))), "No", "")), ""), "")</f>
        <v/>
      </c>
      <c r="FL472" s="66"/>
      <c r="FM472" s="77" t="str">
        <f>IFERROR(IF(B472&lt;&gt;"", IF(ISNUMBER(SEARCH("english language learner", LOWER(INDEX(Paste_Here!C$2:C$610, MATCH(B472, Paste_Here!A$2:A$610, 0))))), "Yes", ""), ""), "")</f>
        <v/>
      </c>
      <c r="FN472" s="66"/>
      <c r="FO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FP472" s="66"/>
      <c r="FQ472" s="77" t="str">
        <f>IFERROR(IF(B472&lt;&gt;"", IF(ISNUMBER(SEARCH("yes", LOWER(INDEX(Paste_Here!L$2:L$610, MATCH(B472, Paste_Here!A$2:A$610, 0))))), "Yes", IF(ISNUMBER(SEARCH("no", LOWER(INDEX(Paste_Here!L$2:L$610, MATCH(B472, Paste_Here!A$2:A$610, 0))))), "No", "")), ""), "")</f>
        <v/>
      </c>
      <c r="FR472" s="66"/>
      <c r="FS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FT472" s="66"/>
      <c r="FU472" s="77"/>
      <c r="FV472" s="66"/>
      <c r="FW472" s="77" t="str">
        <f>IFERROR(IF(B472&lt;&gt;"", IF(AND(INDEX(Paste_Here!D$2:D$610, MATCH(B472, Paste_Here!A$2:A$610, 0))&lt;&gt;"", ISNUMBER(VALUE(INDEX(Paste_Here!D$2:D$610, MATCH(B472, Paste_Here!A$2:A$610, 0))))), INDEX(Paste_Here!D$2:D$610, MATCH(B472, Paste_Here!A$2:A$610, 0)), ""), ""), "")</f>
        <v/>
      </c>
      <c r="FX472" s="66"/>
      <c r="FY472" s="77" t="str">
        <f>IFERROR(IF(B472&lt;&gt;"", IF(AND(INDEX(Paste_Here!G$2:G$610, MATCH(B472, Paste_Here!A$2:A$610, 0))&lt;&gt;"", ISNUMBER(VALUE(INDEX(Paste_Here!G$2:G$610, MATCH(B472, Paste_Here!A$2:A$610, 0))))), INDEX(Paste_Here!G$2:G$610, MATCH(B472, Paste_Here!A$2:A$610, 0)), ""), ""), "")</f>
        <v/>
      </c>
      <c r="FZ472" s="66"/>
      <c r="GA472" s="95"/>
      <c r="GB472" s="66"/>
      <c r="JS472" s="1" t="str" cm="1">
        <f t="array" ref="JS472">IFERROR(INDEX(Paste_Here!$B$2:$B$610, MATCH(0, COUNTIF(JS$4:JS471, Paste_Here!$B$2:$B$610) + IF(Paste_Here!$B$2:$B$610="", 1, 0), 0)), "")</f>
        <v/>
      </c>
      <c r="JT472" s="1" t="str">
        <f>IF(JS472&lt;&gt;"", INDEX(Paste_Here!$A$2:$A$610, MATCH(JS472, Paste_Here!$B$2:$B$610, 0)), "")</f>
        <v/>
      </c>
      <c r="JU472" s="1" t="str">
        <f t="shared" si="81"/>
        <v/>
      </c>
      <c r="JV472" s="1" t="str" cm="1">
        <f t="array" ref="JV472">IFERROR(INDEX($JU$5:$JU$610, MATCH(SMALL(IF($JU$5:$JU$610&lt;&gt;"", COUNTIF($JU$5:$JU$610, "&lt;"&amp;$JU$5:$JU$610)+1), ROW()-ROW($JV$5)+1), COUNTIF($JU$5:$JU$610, "&lt;"&amp;$JU$5:$JU$610)+1, 0)), "")</f>
        <v/>
      </c>
    </row>
    <row r="473" spans="1:282">
      <c r="A473" s="66"/>
      <c r="B473" s="77" t="str">
        <f t="shared" si="72"/>
        <v/>
      </c>
      <c r="C473" s="66"/>
      <c r="D473" s="77" t="str">
        <f>IFERROR(IF(B473&lt;&gt;"", IF(COUNTIF(INDEX(Paste_Here!AS$2:AS$610, MATCH(B473, Paste_Here!A$2:A$610, 0), 0), "yes") &gt; 0, "Yes", IF(COUNTIF(INDEX(Paste_Here!AS$2:AS$610, MATCH(B473, Paste_Here!A$2:A$610, 0), 0), "no") &gt; 0, "No", "")), ""), "")</f>
        <v/>
      </c>
      <c r="E473" s="66"/>
      <c r="F473" s="77" t="str">
        <f t="shared" si="73"/>
        <v/>
      </c>
      <c r="G473" s="66"/>
      <c r="H473" s="77" t="str">
        <f>IFERROR(IF(B473&lt;&gt;"", IF(COUNTIF(INDEX(Paste_Here!AO$2:AR$610, MATCH(B473, Paste_Here!A$2:A$610, 0), 0), "yes") &gt; 0, "Yes", IF(COUNTIF(INDEX(Paste_Here!AO$2:AR$610, MATCH(B473, Paste_Here!A$2:A$610, 0), 0), "no") &gt; 0, "No", "")), ""), "")</f>
        <v/>
      </c>
      <c r="I473" s="66"/>
      <c r="J473" s="77" t="str">
        <f t="shared" si="74"/>
        <v/>
      </c>
      <c r="K473" s="66"/>
      <c r="L473" s="77" t="str">
        <f>IFERROR(IF(B473&lt;&gt;"", IF(ISNUMBER(SEARCH("yes", LOWER(INDEX(Paste_Here!W$2:W$610, MATCH(B473, Paste_Here!A$2:A$610, 0))))), "Yes", IF(ISNUMBER(SEARCH("no", LOWER(INDEX(Paste_Here!W$2:W$610, MATCH(B473, Paste_Here!A$2:A$610, 0))))), "No", "")), ""), "")</f>
        <v/>
      </c>
      <c r="M473" s="66"/>
      <c r="N473" s="77"/>
      <c r="O473" s="66"/>
      <c r="P473" s="77" t="str">
        <f>IFERROR(IF(B473&lt;&gt;"", IF(ISNUMBER(SEARCH("yes", LOWER(INDEX(Paste_Here!V$2:V$610, MATCH(B473, Paste_Here!A$2:A$610, 0))))), "Yes", IF(ISNUMBER(SEARCH("no", LOWER(INDEX(Paste_Here!V$2:V$610, MATCH(B473, Paste_Here!A$2:A$610, 0))))), "No", "")), ""), "")</f>
        <v/>
      </c>
      <c r="Q473" s="66"/>
      <c r="R473" s="77"/>
      <c r="S473" s="66"/>
      <c r="T473" s="77"/>
      <c r="U473" s="66"/>
      <c r="V473" s="66"/>
      <c r="W473" s="77" t="str">
        <f t="shared" si="75"/>
        <v/>
      </c>
      <c r="X473" s="66"/>
      <c r="Y473" s="77" t="str">
        <f>IFERROR(IF(B473&lt;&gt;"", IF(ISNUMBER(SEARCH("Revealed-Potential (Primary Focus)", LOWER(INDEX(Paste_Here!X$2:X$610, MATCH(B473, Paste_Here!A$2:A$610, 0))))), "Rev-Potential: Prim", IF(ISNUMBER(SEARCH("Revealed-Potential (Secondary Focus)", LOWER(INDEX(Paste_Here!X$2:X$610, MATCH(B473, Paste_Here!A$2:A$610, 0))))), "Rev-Potential: Sec", IF(ISNUMBER(SEARCH("Monitoring", LOWER(INDEX(Paste_Here!X$2:X$610, MATCH(B473, Paste_Here!A$2:A$610, 0))))), "Monitoring", IF(ISNUMBER(SEARCH("At-Promise (Secondary Focus)", LOWER(INDEX(Paste_Here!X$2:X$610, MATCH(B473, Paste_Here!A$2:A$610, 0))))), "At-Promise: Sec", IF(ISNUMBER(SEARCH("At-Promise (Primary Focus)", LOWER(INDEX(Paste_Here!X$2:X$610, MATCH(B473, Paste_Here!A$2:A$610, 0))))), "At-Promise: Prim", ""))))), ""), "")</f>
        <v/>
      </c>
      <c r="Z473" s="66"/>
      <c r="AA473" s="77"/>
      <c r="AB473" s="66"/>
      <c r="AC473" s="77" t="str">
        <f>IFERROR(IF(B473&lt;&gt;"", IF(ISNUMBER(SEARCH("Revealed-Potential (Primary Focus)", LOWER(INDEX(Paste_Here!AB$2:AB$610, MATCH(B473, Paste_Here!A$2:A$610, 0))))), "Rev-Potential: Prim", IF(ISNUMBER(SEARCH("Revealed-Potential (Secondary Focus)", LOWER(INDEX(Paste_Here!AB$2:AB$610, MATCH(B473, Paste_Here!A$2:A$610, 0))))), "Rev-Potential: Sec", IF(ISNUMBER(SEARCH("Monitoring", LOWER(INDEX(Paste_Here!AB$2:AB$610, MATCH(B473, Paste_Here!A$2:A$610, 0))))), "Monitoring", IF(ISNUMBER(SEARCH("At-Promise (Secondary Focus)", LOWER(INDEX(Paste_Here!AB$2:AB$610, MATCH(B473, Paste_Here!A$2:A$610, 0))))), "At-Promise: Sec", IF(ISNUMBER(SEARCH("At-Promise (Primary Focus)", LOWER(INDEX(Paste_Here!AB$2:AB$610, MATCH(B473, Paste_Here!A$2:A$610, 0))))), "At-Promise: Prim", ""))))), ""), "")</f>
        <v/>
      </c>
      <c r="AD473" s="66"/>
      <c r="AE473" s="77"/>
      <c r="AF473" s="66"/>
      <c r="AG473" s="77"/>
      <c r="AH473" s="66"/>
      <c r="AI473" s="77"/>
      <c r="AJ473" s="66"/>
      <c r="AK473" s="77"/>
      <c r="AL473" s="66"/>
      <c r="AM473" s="77"/>
      <c r="AN473" s="66"/>
      <c r="AO473" s="77"/>
      <c r="AP473" s="66"/>
      <c r="AQ473" s="77"/>
      <c r="AR473" s="66"/>
      <c r="AS473" s="77"/>
      <c r="AT473" s="66"/>
      <c r="AU473" s="66"/>
      <c r="AV473" s="77" t="str">
        <f t="shared" si="76"/>
        <v/>
      </c>
      <c r="AW473" s="66"/>
      <c r="AX473" s="77" t="str">
        <f>IFERROR(IF(B473&lt;&gt;"", IF(AND(INDEX(Paste_Here!AC$2:AC$610, MATCH(B473, Paste_Here!A$2:A$610, 0))&lt;&gt;"", ISNUMBER(VALUE(INDEX(Paste_Here!AC$2:AC$610, MATCH(B473, Paste_Here!A$2:A$610, 0))))), INDEX(Paste_Here!AC$2:AC$610, MATCH(B473, Paste_Here!A$2:A$610, 0)), ""), ""), "")</f>
        <v/>
      </c>
      <c r="AY473" s="66"/>
      <c r="AZ473" s="77" t="str">
        <f>IFERROR(IF(B473&lt;&gt;"", IF(AND(INDEX(Paste_Here!AD$2:AD$610, MATCH(B473, Paste_Here!A$2:A$610, 0))&lt;&gt;"", ISNUMBER(VALUE(INDEX(Paste_Here!AD$2:AD$610, MATCH(B473, Paste_Here!A$2:A$610, 0))))), TEXT(ROUND(VALUE(INDEX(Paste_Here!AD$2:AD$610, MATCH(B473, Paste_Here!A$2:A$610, 0))), 2), "0.00"), ""), ""), "")</f>
        <v/>
      </c>
      <c r="BA473" s="66"/>
      <c r="BB473" s="77" t="str">
        <f>IFERROR(IF(B473&lt;&gt;"", IF(LOWER(INDEX(Paste_Here!AE$2:AE$610, MATCH(B473, Paste_Here!A$2:A$610, 0)))="approaching expectations", "Approaching", IF(LOWER(INDEX(Paste_Here!AE$2:AE$610, MATCH(B473, Paste_Here!A$2:A$610, 0)))="met expectations", "Met", IF(LOWER(INDEX(Paste_Here!AE$2:AE$610, MATCH(B473, Paste_Here!A$2:A$610, 0)))="exceeded expectations", "Exceeded", IF(LOWER(INDEX(Paste_Here!AE$2:AE$610, MATCH(B473, Paste_Here!A$2:A$610, 0)))="below expectations", "Below", "")))), ""), "")</f>
        <v/>
      </c>
      <c r="BC473" s="66"/>
      <c r="BD473" s="77" t="str">
        <f>IFERROR(IF(B473&lt;&gt;"", IF(AND(INDEX(Paste_Here!T$2:T$610, MATCH(B473, Paste_Here!A$2:A$610, 0))&lt;&gt;"", ISNUMBER(VALUE(INDEX(Paste_Here!T$2:T$610, MATCH(B473, Paste_Here!A$2:A$610, 0))))), INDEX(Paste_Here!T$2:T$610, MATCH(B473, Paste_Here!A$2:A$610, 0)), ""), ""), "")</f>
        <v/>
      </c>
      <c r="BE473" s="66"/>
      <c r="BF473" s="77"/>
      <c r="BG473" s="66"/>
      <c r="BH473" s="77"/>
      <c r="BI473" s="66"/>
      <c r="BJ473" s="77"/>
      <c r="BK473" s="66"/>
      <c r="BL473" s="77" t="str">
        <f>IFERROR(IF(B473&lt;&gt;"", IF(AND(INDEX(Paste_Here!N$2:N$610, MATCH(B473, Paste_Here!A$2:A$610, 0))&lt;&gt;"", ISNUMBER(VALUE(INDEX(Paste_Here!N$2:N$610, MATCH(B473, Paste_Here!A$2:A$610, 0))))), INDEX(Paste_Here!N$2:N$610, MATCH(B473, Paste_Here!A$2:A$610, 0)), ""), ""), "")</f>
        <v/>
      </c>
      <c r="BM473" s="66"/>
      <c r="BN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BO473" s="66"/>
      <c r="BP473" s="77" t="str" cm="1">
        <f t="array" aca="1" ref="BP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BQ473" s="66"/>
      <c r="BR473" s="66"/>
      <c r="BS473" s="77"/>
      <c r="BT473" s="66"/>
      <c r="BU473" s="77"/>
      <c r="BV473" s="66"/>
      <c r="BW473" s="77"/>
      <c r="BX473" s="66"/>
      <c r="BY473" s="77"/>
      <c r="BZ473" s="66"/>
      <c r="CA473" s="77"/>
      <c r="CB473" s="66"/>
      <c r="CC473" s="77"/>
      <c r="CD473" s="66"/>
      <c r="CE473" s="77"/>
      <c r="CF473" s="66"/>
      <c r="CG473" s="77"/>
      <c r="CH473" s="66"/>
      <c r="CI473" s="77"/>
      <c r="CJ473" s="66"/>
      <c r="CK473" s="77"/>
      <c r="CL473" s="66"/>
      <c r="CM473" s="77"/>
      <c r="CN473" s="66"/>
      <c r="CO473" s="66"/>
      <c r="CP473" s="77" t="str">
        <f t="shared" si="77"/>
        <v/>
      </c>
      <c r="CQ473" s="66"/>
      <c r="CR473" s="77" t="str">
        <f>IFERROR(IF(B473&lt;&gt;"", IF(AND(INDEX(Paste_Here!Y$2:Y$610, MATCH(B473, Paste_Here!A$2:A$610, 0))&lt;&gt;"", ISNUMBER(VALUE(INDEX(Paste_Here!Y$2:Y$610, MATCH(B473, Paste_Here!A$2:A$610, 0))))), INDEX(Paste_Here!Y$2:Y$610, MATCH(B473, Paste_Here!A$2:A$610, 0)), ""), ""), "")</f>
        <v/>
      </c>
      <c r="CS473" s="66"/>
      <c r="CT473" s="77" t="str">
        <f>IFERROR(IF(B473&lt;&gt;"", IF(AND(INDEX(Paste_Here!AA$2:AA$610, MATCH(B473, Paste_Here!A$2:A$610, 0))&lt;&gt;"", ISNUMBER(--INDEX(Paste_Here!AA$2:AA$610, MATCH(B473, Paste_Here!A$2:A$610, 0)))), TEXT(ROUND(--INDEX(Paste_Here!AA$2:AA$610, MATCH(B473, Paste_Here!A$2:A$610, 0)), 2), "0.00"), ""), ""), "")</f>
        <v/>
      </c>
      <c r="CU473" s="66"/>
      <c r="CV473" s="77" t="str">
        <f>IFERROR(IF(B473&lt;&gt;"", IF(LOWER(INDEX(Paste_Here!Z$2:Z$610, MATCH(B473, Paste_Here!A$2:A$610, 0)))="approaching expectations", "Approaching", IF(LOWER(INDEX(Paste_Here!Z$2:Z$610, MATCH(B473, Paste_Here!A$2:A$610, 0)))="met expectations", "Met", IF(LOWER(INDEX(Paste_Here!Z$2:Z$610, MATCH(B473, Paste_Here!A$2:A$610, 0)))="exceeded expectations", "Exceeded", IF(LOWER(INDEX(Paste_Here!Z$2:Z$610, MATCH(B473, Paste_Here!A$2:A$610, 0)))="below expectations", "Below", "")))), ""), "")</f>
        <v/>
      </c>
      <c r="CW473" s="66"/>
      <c r="CX473" s="77"/>
      <c r="CY473" s="66"/>
      <c r="CZ473" s="77" t="str">
        <f>IFERROR(IF(B473&lt;&gt;"", IF(AND(INDEX(Paste_Here!AL$2:AL$610, MATCH(B473, Paste_Here!A$2:A$610, 0))&lt;&gt;"", ISNUMBER(VALUE(INDEX(Paste_Here!AL$2:AL$610, MATCH(B473, Paste_Here!A$2:A$610, 0))))), INDEX(Paste_Here!AL$2:AL$610, MATCH(B473, Paste_Here!A$2:A$610, 0)), ""), ""), "")</f>
        <v/>
      </c>
      <c r="DA473" s="66"/>
      <c r="DB473" s="77" t="str">
        <f>IFERROR(IF(B473&lt;&gt;"", IF(ISNUMBER(SEARCH("highrisk", LOWER(INDEX(Paste_Here!AM$2:AM$610, MATCH(B473, Paste_Here!A$2:A$610, 0))))), "High Risk", IF(ISNUMBER(SEARCH("lowrisk", LOWER(INDEX(Paste_Here!AM$2:AM$610, MATCH(B473, Paste_Here!A$2:A$610, 0))))), "Low Risk", IF(ISNUMBER(SEARCH("somerisk", LOWER(INDEX(Paste_Here!AM$2:AM$610, MATCH(B473, Paste_Here!A$2:A$610, 0))))), "Some Risk", ""))), ""), "")</f>
        <v/>
      </c>
      <c r="DC473" s="66"/>
      <c r="DD473" s="77" t="str">
        <f>IFERROR(IF(B473&lt;&gt;"", IF(AND(INDEX(Paste_Here!AN$2:AN$610, MATCH(B473, Paste_Here!A$2:A$610, 0))&lt;&gt;"", ISNUMBER(VALUE(INDEX(Paste_Here!AN$2:AN$610, MATCH(B473, Paste_Here!A$2:A$610, 0))))), INDEX(Paste_Here!AN$2:AN$610, MATCH(B473, Paste_Here!A$2:A$610, 0)), ""), ""), "")</f>
        <v/>
      </c>
      <c r="DE473" s="66"/>
      <c r="DF473" s="77" t="str">
        <f>IFERROR(IF(B473&lt;&gt;"", IF(AND(INDEX(Paste_Here!Q$2:Q$610, MATCH(B473, Paste_Here!A$2:A$610, 0))&lt;&gt;"", ISNUMBER(VALUE(INDEX(Paste_Here!Q$2:Q$610, MATCH(B473, Paste_Here!A$2:A$610, 0))))), INDEX(Paste_Here!Q$2:Q$610, MATCH(B473, Paste_Here!A$2:A$610, 0)), ""), ""), "")</f>
        <v/>
      </c>
      <c r="DG473" s="66"/>
      <c r="DH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DI473" s="66"/>
      <c r="DJ473" s="77" t="str" cm="1">
        <f t="array" aca="1" ref="DJ473" ca="1">IFERROR(VALUE(IF(ISNUMBER(SEARCH("EM", INDEX(Paste_Here!S$2:S$500, MATCH(B473, Paste_Here!A$2:A$500, 0)))), "-" &amp;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f>
        <v/>
      </c>
      <c r="DK473" s="66"/>
      <c r="DL473" s="66"/>
      <c r="DM473" s="77" t="str">
        <f t="shared" si="78"/>
        <v/>
      </c>
      <c r="DN473" s="66"/>
      <c r="DO473" s="77" t="str">
        <f>IFERROR(IF(B473&lt;&gt;"", IF(AND(INDEX(Paste_Here!AF$2:AF$610, MATCH(B473, Paste_Here!A$2:A$610, 0))&lt;&gt;"", ISNUMBER(VALUE(INDEX(Paste_Here!AF$2:AF$610, MATCH(B473, Paste_Here!A$2:A$610, 0))))), INDEX(Paste_Here!AF$2:AF$610, MATCH(B473, Paste_Here!A$2:A$610, 0)), ""), ""), "")</f>
        <v/>
      </c>
      <c r="DP473" s="66"/>
      <c r="DQ473" s="77" t="str">
        <f>IFERROR(IF(B473&lt;&gt;"", IF(AND(INDEX(Paste_Here!AG$2:AG$610, MATCH(B473, Paste_Here!A$2:A$610, 0))&lt;&gt;"", ISNUMBER(--INDEX(Paste_Here!AG$2:AG$610, MATCH(B473, Paste_Here!A$2:A$610, 0)))), TEXT(ROUND(--INDEX(Paste_Here!AG$2:AG$610, MATCH(B473, Paste_Here!A$2:A$610, 0)), 2), "0.00"), ""), ""), "")</f>
        <v/>
      </c>
      <c r="DR473" s="66"/>
      <c r="DS473" s="77" t="str">
        <f>IFERROR(IF(B473&lt;&gt;"", IF(LOWER(INDEX(Paste_Here!AH$2:AH$610, MATCH(B473, Paste_Here!A$2:A$610, 0)))="approaching expectations", "Approaching", IF(LOWER(INDEX(Paste_Here!AH$2:AH$610, MATCH(B473, Paste_Here!A$2:A$610, 0)))="met expectations", "Met", IF(LOWER(INDEX(Paste_Here!AH$2:AH$610, MATCH(B473, Paste_Here!A$2:A$610, 0)))="exceeded expectations", "Exceeded", IF(LOWER(INDEX(Paste_Here!AH$2:AH$610, MATCH(B473, Paste_Here!A$2:A$610, 0)))="below expectations", "Below", "")))), ""), "")</f>
        <v/>
      </c>
      <c r="DT473" s="66"/>
      <c r="DU473" s="77" t="str">
        <f>IFERROR(IF(B473&lt;&gt;"", IF(AND(INDEX(Paste_Here!U$2:U$610, MATCH(B473, Paste_Here!A$2:A$610, 0))&lt;&gt;"", ISNUMBER(VALUE(INDEX(Paste_Here!U$2:U$610, MATCH(B473, Paste_Here!A$2:A$610, 0))))), INDEX(Paste_Here!U$2:U$610, MATCH(B473, Paste_Here!A$2:A$610, 0)), ""), ""), "")</f>
        <v/>
      </c>
      <c r="DV473" s="66"/>
      <c r="DW473" s="77"/>
      <c r="DX473" s="66"/>
      <c r="DY473" s="77" t="str">
        <f>IFERROR(IF(B473&lt;&gt;"", IF(AND(INDEX(Paste_Here!AI$2:AI$610, MATCH(B473, Paste_Here!A$2:A$610, 0))&lt;&gt;"", ISNUMBER(VALUE(INDEX(Paste_Here!AI$2:AI$610, MATCH(B473, Paste_Here!A$2:A$610, 0))))), INDEX(Paste_Here!AI$2:AI$610, MATCH(B473, Paste_Here!A$2:A$610, 0)), ""), ""), "")</f>
        <v/>
      </c>
      <c r="DZ473" s="66"/>
      <c r="EA473" s="77" t="str">
        <f>IFERROR(IF(B473&lt;&gt;"", IF(AND(INDEX(Paste_Here!AJ$2:AJ$610, MATCH(B473, Paste_Here!A$2:A$610, 0))&lt;&gt;"", ISNUMBER(--INDEX(Paste_Here!AJ$2:AJ$610, MATCH(B473, Paste_Here!A$2:A$610, 0)))), TEXT(ROUND(--INDEX(Paste_Here!AJ$2:AJ$610, MATCH(B473, Paste_Here!A$2:A$610, 0)), 2), "0.00"), ""), ""), "")</f>
        <v/>
      </c>
      <c r="EB473" s="66"/>
      <c r="EC473" s="77" t="str">
        <f>IFERROR(IF(B473&lt;&gt;"", IF(LOWER(INDEX(Paste_Here!AK$2:AK$610, MATCH(B473, Paste_Here!A$2:A$610, 0)))="approaching expectations", "Approaching", IF(LOWER(INDEX(Paste_Here!AK$2:AK$610, MATCH(B473, Paste_Here!A$2:A$610, 0)))="met expectations", "Met", IF(LOWER(INDEX(Paste_Here!AK$2:AK$610, MATCH(B473, Paste_Here!A$2:A$610, 0)))="exceeded expectations", "Exceeded", IF(LOWER(INDEX(Paste_Here!AK$2:AK$610, MATCH(B473, Paste_Here!A$2:A$610, 0)))="below expectations", "Below", "")))), ""), "")</f>
        <v/>
      </c>
      <c r="ED473" s="66"/>
      <c r="EE473" s="77"/>
      <c r="EF473" s="66"/>
      <c r="EG473" s="77"/>
      <c r="EH473" s="66"/>
      <c r="EI473" s="66"/>
      <c r="EJ473" s="77" t="str">
        <f t="shared" si="79"/>
        <v/>
      </c>
      <c r="EK473" s="66"/>
      <c r="EL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EM473" s="66"/>
      <c r="EN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EO473" s="66"/>
      <c r="EP473" s="77"/>
      <c r="EQ473" s="66"/>
      <c r="ER473" s="77" t="str">
        <f>IFERROR(IF(B473&lt;&gt;"", IF(AND(INDEX(Paste_Here!AT$2:AT$610, MATCH(B473, Paste_Here!A$2:A$610, 0))&lt;&gt;"", ISNUMBER(VALUE(INDEX(Paste_Here!AT$2:AT$610, MATCH(B473, Paste_Here!A$2:A$610, 0))))), INDEX(Paste_Here!AT$2:AT$610, MATCH(B473, Paste_Here!A$2:A$610, 0)), ""), ""), "")</f>
        <v/>
      </c>
      <c r="ES473" s="66"/>
      <c r="ET473" s="77" t="str">
        <f>IFERROR(IF(B473&lt;&gt;"", IF(AND(INDEX(Paste_Here!AV$2:AV$610, MATCH(B473, Paste_Here!A$2:A$610, 0))&lt;&gt;"", ISNUMBER(VALUE(INDEX(Paste_Here!AV$2:AV$610, MATCH(B473, Paste_Here!A$2:A$610, 0))))), INDEX(Paste_Here!AV$2:AV$610, MATCH(B473, Paste_Here!A$2:A$610, 0)), ""), ""), "")</f>
        <v/>
      </c>
      <c r="EU473" s="66"/>
      <c r="EV473" s="77"/>
      <c r="EW473" s="66"/>
      <c r="EX473" s="77" t="str">
        <f>IFERROR(IF(B473&lt;&gt;"", IF(AND(INDEX(Paste_Here!AU$2:AU$610, MATCH(B473, Paste_Here!A$2:A$610, 0))&lt;&gt;"", ISNUMBER(VALUE(INDEX(Paste_Here!AU$2:AU$610, MATCH(B473, Paste_Here!A$2:A$610, 0))))), INDEX(Paste_Here!AU$2:AU$610, MATCH(B473, Paste_Here!A$2:A$610, 0)), ""), ""), "")</f>
        <v/>
      </c>
      <c r="EY473" s="66"/>
      <c r="EZ473" s="77" t="str">
        <f>IFERROR(IF(B473&lt;&gt;"", IF(AND(INDEX(Paste_Here!AW$2:AW$610, MATCH(B473, Paste_Here!A$2:A$610, 0))&lt;&gt;"", ISNUMBER(VALUE(INDEX(Paste_Here!AW$2:AW$610, MATCH(B473, Paste_Here!A$2:A$610, 0))))), INDEX(Paste_Here!AW$2:AW$610, MATCH(B473, Paste_Here!A$2:A$610, 0)), ""), ""), "")</f>
        <v/>
      </c>
      <c r="FA473" s="66"/>
      <c r="FB473" s="77"/>
      <c r="FC473" s="66"/>
      <c r="FD473" s="77"/>
      <c r="FE473" s="66"/>
      <c r="FF473" s="66"/>
      <c r="FG473" s="77" t="str">
        <f t="shared" si="80"/>
        <v/>
      </c>
      <c r="FH473" s="66"/>
      <c r="FI473" s="77" t="str">
        <f>IFERROR(IF(B473&lt;&gt;"", IF(ISNUMBER(SEARCH("s", LOWER(INDEX(Paste_Here!M$2:M$610, MATCH(B473, Paste_Here!A$2:A$610, 0))))), "Yes", IF(INDEX(Paste_Here!M$2:M$610, MATCH(B473, Paste_Here!A$2:A$610, 0))&lt;&gt;"", "No", "")), ""), "")</f>
        <v/>
      </c>
      <c r="FJ473" s="66"/>
      <c r="FK473" s="77" t="str">
        <f>IFERROR(IF(B473&lt;&gt;"", IF(ISNUMBER(SEARCH("yes", LOWER(INDEX(Paste_Here!F$2:F$610, MATCH(B473, Paste_Here!A$2:A$610, 0))))), "Yes", IF(ISNUMBER(SEARCH("no", LOWER(INDEX(Paste_Here!F$2:F$610, MATCH(B473, Paste_Here!A$2:A$610, 0))))), "No", "")), ""), "")</f>
        <v/>
      </c>
      <c r="FL473" s="66"/>
      <c r="FM473" s="77" t="str">
        <f>IFERROR(IF(B473&lt;&gt;"", IF(ISNUMBER(SEARCH("english language learner", LOWER(INDEX(Paste_Here!C$2:C$610, MATCH(B473, Paste_Here!A$2:A$610, 0))))), "Yes", ""), ""), "")</f>
        <v/>
      </c>
      <c r="FN473" s="66"/>
      <c r="FO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FP473" s="66"/>
      <c r="FQ473" s="77" t="str">
        <f>IFERROR(IF(B473&lt;&gt;"", IF(ISNUMBER(SEARCH("yes", LOWER(INDEX(Paste_Here!L$2:L$610, MATCH(B473, Paste_Here!A$2:A$610, 0))))), "Yes", IF(ISNUMBER(SEARCH("no", LOWER(INDEX(Paste_Here!L$2:L$610, MATCH(B473, Paste_Here!A$2:A$610, 0))))), "No", "")), ""), "")</f>
        <v/>
      </c>
      <c r="FR473" s="66"/>
      <c r="FS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FT473" s="66"/>
      <c r="FU473" s="77"/>
      <c r="FV473" s="66"/>
      <c r="FW473" s="77" t="str">
        <f>IFERROR(IF(B473&lt;&gt;"", IF(AND(INDEX(Paste_Here!D$2:D$610, MATCH(B473, Paste_Here!A$2:A$610, 0))&lt;&gt;"", ISNUMBER(VALUE(INDEX(Paste_Here!D$2:D$610, MATCH(B473, Paste_Here!A$2:A$610, 0))))), INDEX(Paste_Here!D$2:D$610, MATCH(B473, Paste_Here!A$2:A$610, 0)), ""), ""), "")</f>
        <v/>
      </c>
      <c r="FX473" s="66"/>
      <c r="FY473" s="77" t="str">
        <f>IFERROR(IF(B473&lt;&gt;"", IF(AND(INDEX(Paste_Here!G$2:G$610, MATCH(B473, Paste_Here!A$2:A$610, 0))&lt;&gt;"", ISNUMBER(VALUE(INDEX(Paste_Here!G$2:G$610, MATCH(B473, Paste_Here!A$2:A$610, 0))))), INDEX(Paste_Here!G$2:G$610, MATCH(B473, Paste_Here!A$2:A$610, 0)), ""), ""), "")</f>
        <v/>
      </c>
      <c r="FZ473" s="66"/>
      <c r="GA473" s="95"/>
      <c r="GB473" s="66"/>
      <c r="JS473" s="1" t="str" cm="1">
        <f t="array" ref="JS473">IFERROR(INDEX(Paste_Here!$B$2:$B$610, MATCH(0, COUNTIF(JS$4:JS472, Paste_Here!$B$2:$B$610) + IF(Paste_Here!$B$2:$B$610="", 1, 0), 0)), "")</f>
        <v/>
      </c>
      <c r="JT473" s="1" t="str">
        <f>IF(JS473&lt;&gt;"", INDEX(Paste_Here!$A$2:$A$610, MATCH(JS473, Paste_Here!$B$2:$B$610, 0)), "")</f>
        <v/>
      </c>
      <c r="JU473" s="1" t="str">
        <f t="shared" si="81"/>
        <v/>
      </c>
      <c r="JV473" s="1" t="str" cm="1">
        <f t="array" ref="JV473">IFERROR(INDEX($JU$5:$JU$610, MATCH(SMALL(IF($JU$5:$JU$610&lt;&gt;"", COUNTIF($JU$5:$JU$610, "&lt;"&amp;$JU$5:$JU$610)+1), ROW()-ROW($JV$5)+1), COUNTIF($JU$5:$JU$610, "&lt;"&amp;$JU$5:$JU$610)+1, 0)), "")</f>
        <v/>
      </c>
    </row>
    <row r="474" spans="1:282">
      <c r="A474" s="66"/>
      <c r="B474" s="77" t="str">
        <f t="shared" si="72"/>
        <v/>
      </c>
      <c r="C474" s="66"/>
      <c r="D474" s="77" t="str">
        <f>IFERROR(IF(B474&lt;&gt;"", IF(COUNTIF(INDEX(Paste_Here!AS$2:AS$610, MATCH(B474, Paste_Here!A$2:A$610, 0), 0), "yes") &gt; 0, "Yes", IF(COUNTIF(INDEX(Paste_Here!AS$2:AS$610, MATCH(B474, Paste_Here!A$2:A$610, 0), 0), "no") &gt; 0, "No", "")), ""), "")</f>
        <v/>
      </c>
      <c r="E474" s="66"/>
      <c r="F474" s="77" t="str">
        <f t="shared" si="73"/>
        <v/>
      </c>
      <c r="G474" s="66"/>
      <c r="H474" s="77" t="str">
        <f>IFERROR(IF(B474&lt;&gt;"", IF(COUNTIF(INDEX(Paste_Here!AO$2:AR$610, MATCH(B474, Paste_Here!A$2:A$610, 0), 0), "yes") &gt; 0, "Yes", IF(COUNTIF(INDEX(Paste_Here!AO$2:AR$610, MATCH(B474, Paste_Here!A$2:A$610, 0), 0), "no") &gt; 0, "No", "")), ""), "")</f>
        <v/>
      </c>
      <c r="I474" s="66"/>
      <c r="J474" s="77" t="str">
        <f t="shared" si="74"/>
        <v/>
      </c>
      <c r="K474" s="66"/>
      <c r="L474" s="77" t="str">
        <f>IFERROR(IF(B474&lt;&gt;"", IF(ISNUMBER(SEARCH("yes", LOWER(INDEX(Paste_Here!W$2:W$610, MATCH(B474, Paste_Here!A$2:A$610, 0))))), "Yes", IF(ISNUMBER(SEARCH("no", LOWER(INDEX(Paste_Here!W$2:W$610, MATCH(B474, Paste_Here!A$2:A$610, 0))))), "No", "")), ""), "")</f>
        <v/>
      </c>
      <c r="M474" s="66"/>
      <c r="N474" s="77"/>
      <c r="O474" s="66"/>
      <c r="P474" s="77" t="str">
        <f>IFERROR(IF(B474&lt;&gt;"", IF(ISNUMBER(SEARCH("yes", LOWER(INDEX(Paste_Here!V$2:V$610, MATCH(B474, Paste_Here!A$2:A$610, 0))))), "Yes", IF(ISNUMBER(SEARCH("no", LOWER(INDEX(Paste_Here!V$2:V$610, MATCH(B474, Paste_Here!A$2:A$610, 0))))), "No", "")), ""), "")</f>
        <v/>
      </c>
      <c r="Q474" s="66"/>
      <c r="R474" s="77"/>
      <c r="S474" s="66"/>
      <c r="T474" s="77"/>
      <c r="U474" s="66"/>
      <c r="V474" s="66"/>
      <c r="W474" s="77" t="str">
        <f t="shared" si="75"/>
        <v/>
      </c>
      <c r="X474" s="66"/>
      <c r="Y474" s="77" t="str">
        <f>IFERROR(IF(B474&lt;&gt;"", IF(ISNUMBER(SEARCH("Revealed-Potential (Primary Focus)", LOWER(INDEX(Paste_Here!X$2:X$610, MATCH(B474, Paste_Here!A$2:A$610, 0))))), "Rev-Potential: Prim", IF(ISNUMBER(SEARCH("Revealed-Potential (Secondary Focus)", LOWER(INDEX(Paste_Here!X$2:X$610, MATCH(B474, Paste_Here!A$2:A$610, 0))))), "Rev-Potential: Sec", IF(ISNUMBER(SEARCH("Monitoring", LOWER(INDEX(Paste_Here!X$2:X$610, MATCH(B474, Paste_Here!A$2:A$610, 0))))), "Monitoring", IF(ISNUMBER(SEARCH("At-Promise (Secondary Focus)", LOWER(INDEX(Paste_Here!X$2:X$610, MATCH(B474, Paste_Here!A$2:A$610, 0))))), "At-Promise: Sec", IF(ISNUMBER(SEARCH("At-Promise (Primary Focus)", LOWER(INDEX(Paste_Here!X$2:X$610, MATCH(B474, Paste_Here!A$2:A$610, 0))))), "At-Promise: Prim", ""))))), ""), "")</f>
        <v/>
      </c>
      <c r="Z474" s="66"/>
      <c r="AA474" s="77"/>
      <c r="AB474" s="66"/>
      <c r="AC474" s="77" t="str">
        <f>IFERROR(IF(B474&lt;&gt;"", IF(ISNUMBER(SEARCH("Revealed-Potential (Primary Focus)", LOWER(INDEX(Paste_Here!AB$2:AB$610, MATCH(B474, Paste_Here!A$2:A$610, 0))))), "Rev-Potential: Prim", IF(ISNUMBER(SEARCH("Revealed-Potential (Secondary Focus)", LOWER(INDEX(Paste_Here!AB$2:AB$610, MATCH(B474, Paste_Here!A$2:A$610, 0))))), "Rev-Potential: Sec", IF(ISNUMBER(SEARCH("Monitoring", LOWER(INDEX(Paste_Here!AB$2:AB$610, MATCH(B474, Paste_Here!A$2:A$610, 0))))), "Monitoring", IF(ISNUMBER(SEARCH("At-Promise (Secondary Focus)", LOWER(INDEX(Paste_Here!AB$2:AB$610, MATCH(B474, Paste_Here!A$2:A$610, 0))))), "At-Promise: Sec", IF(ISNUMBER(SEARCH("At-Promise (Primary Focus)", LOWER(INDEX(Paste_Here!AB$2:AB$610, MATCH(B474, Paste_Here!A$2:A$610, 0))))), "At-Promise: Prim", ""))))), ""), "")</f>
        <v/>
      </c>
      <c r="AD474" s="66"/>
      <c r="AE474" s="77"/>
      <c r="AF474" s="66"/>
      <c r="AG474" s="77"/>
      <c r="AH474" s="66"/>
      <c r="AI474" s="77"/>
      <c r="AJ474" s="66"/>
      <c r="AK474" s="77"/>
      <c r="AL474" s="66"/>
      <c r="AM474" s="77"/>
      <c r="AN474" s="66"/>
      <c r="AO474" s="77"/>
      <c r="AP474" s="66"/>
      <c r="AQ474" s="77"/>
      <c r="AR474" s="66"/>
      <c r="AS474" s="77"/>
      <c r="AT474" s="66"/>
      <c r="AU474" s="66"/>
      <c r="AV474" s="77" t="str">
        <f t="shared" si="76"/>
        <v/>
      </c>
      <c r="AW474" s="66"/>
      <c r="AX474" s="77" t="str">
        <f>IFERROR(IF(B474&lt;&gt;"", IF(AND(INDEX(Paste_Here!AC$2:AC$610, MATCH(B474, Paste_Here!A$2:A$610, 0))&lt;&gt;"", ISNUMBER(VALUE(INDEX(Paste_Here!AC$2:AC$610, MATCH(B474, Paste_Here!A$2:A$610, 0))))), INDEX(Paste_Here!AC$2:AC$610, MATCH(B474, Paste_Here!A$2:A$610, 0)), ""), ""), "")</f>
        <v/>
      </c>
      <c r="AY474" s="66"/>
      <c r="AZ474" s="77" t="str">
        <f>IFERROR(IF(B474&lt;&gt;"", IF(AND(INDEX(Paste_Here!AD$2:AD$610, MATCH(B474, Paste_Here!A$2:A$610, 0))&lt;&gt;"", ISNUMBER(VALUE(INDEX(Paste_Here!AD$2:AD$610, MATCH(B474, Paste_Here!A$2:A$610, 0))))), TEXT(ROUND(VALUE(INDEX(Paste_Here!AD$2:AD$610, MATCH(B474, Paste_Here!A$2:A$610, 0))), 2), "0.00"), ""), ""), "")</f>
        <v/>
      </c>
      <c r="BA474" s="66"/>
      <c r="BB474" s="77" t="str">
        <f>IFERROR(IF(B474&lt;&gt;"", IF(LOWER(INDEX(Paste_Here!AE$2:AE$610, MATCH(B474, Paste_Here!A$2:A$610, 0)))="approaching expectations", "Approaching", IF(LOWER(INDEX(Paste_Here!AE$2:AE$610, MATCH(B474, Paste_Here!A$2:A$610, 0)))="met expectations", "Met", IF(LOWER(INDEX(Paste_Here!AE$2:AE$610, MATCH(B474, Paste_Here!A$2:A$610, 0)))="exceeded expectations", "Exceeded", IF(LOWER(INDEX(Paste_Here!AE$2:AE$610, MATCH(B474, Paste_Here!A$2:A$610, 0)))="below expectations", "Below", "")))), ""), "")</f>
        <v/>
      </c>
      <c r="BC474" s="66"/>
      <c r="BD474" s="77" t="str">
        <f>IFERROR(IF(B474&lt;&gt;"", IF(AND(INDEX(Paste_Here!T$2:T$610, MATCH(B474, Paste_Here!A$2:A$610, 0))&lt;&gt;"", ISNUMBER(VALUE(INDEX(Paste_Here!T$2:T$610, MATCH(B474, Paste_Here!A$2:A$610, 0))))), INDEX(Paste_Here!T$2:T$610, MATCH(B474, Paste_Here!A$2:A$610, 0)), ""), ""), "")</f>
        <v/>
      </c>
      <c r="BE474" s="66"/>
      <c r="BF474" s="77"/>
      <c r="BG474" s="66"/>
      <c r="BH474" s="77"/>
      <c r="BI474" s="66"/>
      <c r="BJ474" s="77"/>
      <c r="BK474" s="66"/>
      <c r="BL474" s="77" t="str">
        <f>IFERROR(IF(B474&lt;&gt;"", IF(AND(INDEX(Paste_Here!N$2:N$610, MATCH(B474, Paste_Here!A$2:A$610, 0))&lt;&gt;"", ISNUMBER(VALUE(INDEX(Paste_Here!N$2:N$610, MATCH(B474, Paste_Here!A$2:A$610, 0))))), INDEX(Paste_Here!N$2:N$610, MATCH(B474, Paste_Here!A$2:A$610, 0)), ""), ""), "")</f>
        <v/>
      </c>
      <c r="BM474" s="66"/>
      <c r="BN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BO474" s="66"/>
      <c r="BP474" s="77" t="str" cm="1">
        <f t="array" aca="1" ref="BP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BQ474" s="66"/>
      <c r="BR474" s="66"/>
      <c r="BS474" s="77"/>
      <c r="BT474" s="66"/>
      <c r="BU474" s="77"/>
      <c r="BV474" s="66"/>
      <c r="BW474" s="77"/>
      <c r="BX474" s="66"/>
      <c r="BY474" s="77"/>
      <c r="BZ474" s="66"/>
      <c r="CA474" s="77"/>
      <c r="CB474" s="66"/>
      <c r="CC474" s="77"/>
      <c r="CD474" s="66"/>
      <c r="CE474" s="77"/>
      <c r="CF474" s="66"/>
      <c r="CG474" s="77"/>
      <c r="CH474" s="66"/>
      <c r="CI474" s="77"/>
      <c r="CJ474" s="66"/>
      <c r="CK474" s="77"/>
      <c r="CL474" s="66"/>
      <c r="CM474" s="77"/>
      <c r="CN474" s="66"/>
      <c r="CO474" s="66"/>
      <c r="CP474" s="77" t="str">
        <f t="shared" si="77"/>
        <v/>
      </c>
      <c r="CQ474" s="66"/>
      <c r="CR474" s="77" t="str">
        <f>IFERROR(IF(B474&lt;&gt;"", IF(AND(INDEX(Paste_Here!Y$2:Y$610, MATCH(B474, Paste_Here!A$2:A$610, 0))&lt;&gt;"", ISNUMBER(VALUE(INDEX(Paste_Here!Y$2:Y$610, MATCH(B474, Paste_Here!A$2:A$610, 0))))), INDEX(Paste_Here!Y$2:Y$610, MATCH(B474, Paste_Here!A$2:A$610, 0)), ""), ""), "")</f>
        <v/>
      </c>
      <c r="CS474" s="66"/>
      <c r="CT474" s="77" t="str">
        <f>IFERROR(IF(B474&lt;&gt;"", IF(AND(INDEX(Paste_Here!AA$2:AA$610, MATCH(B474, Paste_Here!A$2:A$610, 0))&lt;&gt;"", ISNUMBER(--INDEX(Paste_Here!AA$2:AA$610, MATCH(B474, Paste_Here!A$2:A$610, 0)))), TEXT(ROUND(--INDEX(Paste_Here!AA$2:AA$610, MATCH(B474, Paste_Here!A$2:A$610, 0)), 2), "0.00"), ""), ""), "")</f>
        <v/>
      </c>
      <c r="CU474" s="66"/>
      <c r="CV474" s="77" t="str">
        <f>IFERROR(IF(B474&lt;&gt;"", IF(LOWER(INDEX(Paste_Here!Z$2:Z$610, MATCH(B474, Paste_Here!A$2:A$610, 0)))="approaching expectations", "Approaching", IF(LOWER(INDEX(Paste_Here!Z$2:Z$610, MATCH(B474, Paste_Here!A$2:A$610, 0)))="met expectations", "Met", IF(LOWER(INDEX(Paste_Here!Z$2:Z$610, MATCH(B474, Paste_Here!A$2:A$610, 0)))="exceeded expectations", "Exceeded", IF(LOWER(INDEX(Paste_Here!Z$2:Z$610, MATCH(B474, Paste_Here!A$2:A$610, 0)))="below expectations", "Below", "")))), ""), "")</f>
        <v/>
      </c>
      <c r="CW474" s="66"/>
      <c r="CX474" s="77"/>
      <c r="CY474" s="66"/>
      <c r="CZ474" s="77" t="str">
        <f>IFERROR(IF(B474&lt;&gt;"", IF(AND(INDEX(Paste_Here!AL$2:AL$610, MATCH(B474, Paste_Here!A$2:A$610, 0))&lt;&gt;"", ISNUMBER(VALUE(INDEX(Paste_Here!AL$2:AL$610, MATCH(B474, Paste_Here!A$2:A$610, 0))))), INDEX(Paste_Here!AL$2:AL$610, MATCH(B474, Paste_Here!A$2:A$610, 0)), ""), ""), "")</f>
        <v/>
      </c>
      <c r="DA474" s="66"/>
      <c r="DB474" s="77" t="str">
        <f>IFERROR(IF(B474&lt;&gt;"", IF(ISNUMBER(SEARCH("highrisk", LOWER(INDEX(Paste_Here!AM$2:AM$610, MATCH(B474, Paste_Here!A$2:A$610, 0))))), "High Risk", IF(ISNUMBER(SEARCH("lowrisk", LOWER(INDEX(Paste_Here!AM$2:AM$610, MATCH(B474, Paste_Here!A$2:A$610, 0))))), "Low Risk", IF(ISNUMBER(SEARCH("somerisk", LOWER(INDEX(Paste_Here!AM$2:AM$610, MATCH(B474, Paste_Here!A$2:A$610, 0))))), "Some Risk", ""))), ""), "")</f>
        <v/>
      </c>
      <c r="DC474" s="66"/>
      <c r="DD474" s="77" t="str">
        <f>IFERROR(IF(B474&lt;&gt;"", IF(AND(INDEX(Paste_Here!AN$2:AN$610, MATCH(B474, Paste_Here!A$2:A$610, 0))&lt;&gt;"", ISNUMBER(VALUE(INDEX(Paste_Here!AN$2:AN$610, MATCH(B474, Paste_Here!A$2:A$610, 0))))), INDEX(Paste_Here!AN$2:AN$610, MATCH(B474, Paste_Here!A$2:A$610, 0)), ""), ""), "")</f>
        <v/>
      </c>
      <c r="DE474" s="66"/>
      <c r="DF474" s="77" t="str">
        <f>IFERROR(IF(B474&lt;&gt;"", IF(AND(INDEX(Paste_Here!Q$2:Q$610, MATCH(B474, Paste_Here!A$2:A$610, 0))&lt;&gt;"", ISNUMBER(VALUE(INDEX(Paste_Here!Q$2:Q$610, MATCH(B474, Paste_Here!A$2:A$610, 0))))), INDEX(Paste_Here!Q$2:Q$610, MATCH(B474, Paste_Here!A$2:A$610, 0)), ""), ""), "")</f>
        <v/>
      </c>
      <c r="DG474" s="66"/>
      <c r="DH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DI474" s="66"/>
      <c r="DJ474" s="77" t="str" cm="1">
        <f t="array" aca="1" ref="DJ474" ca="1">IFERROR(VALUE(IF(ISNUMBER(SEARCH("EM", INDEX(Paste_Here!S$2:S$500, MATCH(B474, Paste_Here!A$2:A$500, 0)))), "-" &amp;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f>
        <v/>
      </c>
      <c r="DK474" s="66"/>
      <c r="DL474" s="66"/>
      <c r="DM474" s="77" t="str">
        <f t="shared" si="78"/>
        <v/>
      </c>
      <c r="DN474" s="66"/>
      <c r="DO474" s="77" t="str">
        <f>IFERROR(IF(B474&lt;&gt;"", IF(AND(INDEX(Paste_Here!AF$2:AF$610, MATCH(B474, Paste_Here!A$2:A$610, 0))&lt;&gt;"", ISNUMBER(VALUE(INDEX(Paste_Here!AF$2:AF$610, MATCH(B474, Paste_Here!A$2:A$610, 0))))), INDEX(Paste_Here!AF$2:AF$610, MATCH(B474, Paste_Here!A$2:A$610, 0)), ""), ""), "")</f>
        <v/>
      </c>
      <c r="DP474" s="66"/>
      <c r="DQ474" s="77" t="str">
        <f>IFERROR(IF(B474&lt;&gt;"", IF(AND(INDEX(Paste_Here!AG$2:AG$610, MATCH(B474, Paste_Here!A$2:A$610, 0))&lt;&gt;"", ISNUMBER(--INDEX(Paste_Here!AG$2:AG$610, MATCH(B474, Paste_Here!A$2:A$610, 0)))), TEXT(ROUND(--INDEX(Paste_Here!AG$2:AG$610, MATCH(B474, Paste_Here!A$2:A$610, 0)), 2), "0.00"), ""), ""), "")</f>
        <v/>
      </c>
      <c r="DR474" s="66"/>
      <c r="DS474" s="77" t="str">
        <f>IFERROR(IF(B474&lt;&gt;"", IF(LOWER(INDEX(Paste_Here!AH$2:AH$610, MATCH(B474, Paste_Here!A$2:A$610, 0)))="approaching expectations", "Approaching", IF(LOWER(INDEX(Paste_Here!AH$2:AH$610, MATCH(B474, Paste_Here!A$2:A$610, 0)))="met expectations", "Met", IF(LOWER(INDEX(Paste_Here!AH$2:AH$610, MATCH(B474, Paste_Here!A$2:A$610, 0)))="exceeded expectations", "Exceeded", IF(LOWER(INDEX(Paste_Here!AH$2:AH$610, MATCH(B474, Paste_Here!A$2:A$610, 0)))="below expectations", "Below", "")))), ""), "")</f>
        <v/>
      </c>
      <c r="DT474" s="66"/>
      <c r="DU474" s="77" t="str">
        <f>IFERROR(IF(B474&lt;&gt;"", IF(AND(INDEX(Paste_Here!U$2:U$610, MATCH(B474, Paste_Here!A$2:A$610, 0))&lt;&gt;"", ISNUMBER(VALUE(INDEX(Paste_Here!U$2:U$610, MATCH(B474, Paste_Here!A$2:A$610, 0))))), INDEX(Paste_Here!U$2:U$610, MATCH(B474, Paste_Here!A$2:A$610, 0)), ""), ""), "")</f>
        <v/>
      </c>
      <c r="DV474" s="66"/>
      <c r="DW474" s="77"/>
      <c r="DX474" s="66"/>
      <c r="DY474" s="77" t="str">
        <f>IFERROR(IF(B474&lt;&gt;"", IF(AND(INDEX(Paste_Here!AI$2:AI$610, MATCH(B474, Paste_Here!A$2:A$610, 0))&lt;&gt;"", ISNUMBER(VALUE(INDEX(Paste_Here!AI$2:AI$610, MATCH(B474, Paste_Here!A$2:A$610, 0))))), INDEX(Paste_Here!AI$2:AI$610, MATCH(B474, Paste_Here!A$2:A$610, 0)), ""), ""), "")</f>
        <v/>
      </c>
      <c r="DZ474" s="66"/>
      <c r="EA474" s="77" t="str">
        <f>IFERROR(IF(B474&lt;&gt;"", IF(AND(INDEX(Paste_Here!AJ$2:AJ$610, MATCH(B474, Paste_Here!A$2:A$610, 0))&lt;&gt;"", ISNUMBER(--INDEX(Paste_Here!AJ$2:AJ$610, MATCH(B474, Paste_Here!A$2:A$610, 0)))), TEXT(ROUND(--INDEX(Paste_Here!AJ$2:AJ$610, MATCH(B474, Paste_Here!A$2:A$610, 0)), 2), "0.00"), ""), ""), "")</f>
        <v/>
      </c>
      <c r="EB474" s="66"/>
      <c r="EC474" s="77" t="str">
        <f>IFERROR(IF(B474&lt;&gt;"", IF(LOWER(INDEX(Paste_Here!AK$2:AK$610, MATCH(B474, Paste_Here!A$2:A$610, 0)))="approaching expectations", "Approaching", IF(LOWER(INDEX(Paste_Here!AK$2:AK$610, MATCH(B474, Paste_Here!A$2:A$610, 0)))="met expectations", "Met", IF(LOWER(INDEX(Paste_Here!AK$2:AK$610, MATCH(B474, Paste_Here!A$2:A$610, 0)))="exceeded expectations", "Exceeded", IF(LOWER(INDEX(Paste_Here!AK$2:AK$610, MATCH(B474, Paste_Here!A$2:A$610, 0)))="below expectations", "Below", "")))), ""), "")</f>
        <v/>
      </c>
      <c r="ED474" s="66"/>
      <c r="EE474" s="77"/>
      <c r="EF474" s="66"/>
      <c r="EG474" s="77"/>
      <c r="EH474" s="66"/>
      <c r="EI474" s="66"/>
      <c r="EJ474" s="77" t="str">
        <f t="shared" si="79"/>
        <v/>
      </c>
      <c r="EK474" s="66"/>
      <c r="EL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EM474" s="66"/>
      <c r="EN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EO474" s="66"/>
      <c r="EP474" s="77"/>
      <c r="EQ474" s="66"/>
      <c r="ER474" s="77" t="str">
        <f>IFERROR(IF(B474&lt;&gt;"", IF(AND(INDEX(Paste_Here!AT$2:AT$610, MATCH(B474, Paste_Here!A$2:A$610, 0))&lt;&gt;"", ISNUMBER(VALUE(INDEX(Paste_Here!AT$2:AT$610, MATCH(B474, Paste_Here!A$2:A$610, 0))))), INDEX(Paste_Here!AT$2:AT$610, MATCH(B474, Paste_Here!A$2:A$610, 0)), ""), ""), "")</f>
        <v/>
      </c>
      <c r="ES474" s="66"/>
      <c r="ET474" s="77" t="str">
        <f>IFERROR(IF(B474&lt;&gt;"", IF(AND(INDEX(Paste_Here!AV$2:AV$610, MATCH(B474, Paste_Here!A$2:A$610, 0))&lt;&gt;"", ISNUMBER(VALUE(INDEX(Paste_Here!AV$2:AV$610, MATCH(B474, Paste_Here!A$2:A$610, 0))))), INDEX(Paste_Here!AV$2:AV$610, MATCH(B474, Paste_Here!A$2:A$610, 0)), ""), ""), "")</f>
        <v/>
      </c>
      <c r="EU474" s="66"/>
      <c r="EV474" s="77"/>
      <c r="EW474" s="66"/>
      <c r="EX474" s="77" t="str">
        <f>IFERROR(IF(B474&lt;&gt;"", IF(AND(INDEX(Paste_Here!AU$2:AU$610, MATCH(B474, Paste_Here!A$2:A$610, 0))&lt;&gt;"", ISNUMBER(VALUE(INDEX(Paste_Here!AU$2:AU$610, MATCH(B474, Paste_Here!A$2:A$610, 0))))), INDEX(Paste_Here!AU$2:AU$610, MATCH(B474, Paste_Here!A$2:A$610, 0)), ""), ""), "")</f>
        <v/>
      </c>
      <c r="EY474" s="66"/>
      <c r="EZ474" s="77" t="str">
        <f>IFERROR(IF(B474&lt;&gt;"", IF(AND(INDEX(Paste_Here!AW$2:AW$610, MATCH(B474, Paste_Here!A$2:A$610, 0))&lt;&gt;"", ISNUMBER(VALUE(INDEX(Paste_Here!AW$2:AW$610, MATCH(B474, Paste_Here!A$2:A$610, 0))))), INDEX(Paste_Here!AW$2:AW$610, MATCH(B474, Paste_Here!A$2:A$610, 0)), ""), ""), "")</f>
        <v/>
      </c>
      <c r="FA474" s="66"/>
      <c r="FB474" s="77"/>
      <c r="FC474" s="66"/>
      <c r="FD474" s="77"/>
      <c r="FE474" s="66"/>
      <c r="FF474" s="66"/>
      <c r="FG474" s="77" t="str">
        <f t="shared" si="80"/>
        <v/>
      </c>
      <c r="FH474" s="66"/>
      <c r="FI474" s="77" t="str">
        <f>IFERROR(IF(B474&lt;&gt;"", IF(ISNUMBER(SEARCH("s", LOWER(INDEX(Paste_Here!M$2:M$610, MATCH(B474, Paste_Here!A$2:A$610, 0))))), "Yes", IF(INDEX(Paste_Here!M$2:M$610, MATCH(B474, Paste_Here!A$2:A$610, 0))&lt;&gt;"", "No", "")), ""), "")</f>
        <v/>
      </c>
      <c r="FJ474" s="66"/>
      <c r="FK474" s="77" t="str">
        <f>IFERROR(IF(B474&lt;&gt;"", IF(ISNUMBER(SEARCH("yes", LOWER(INDEX(Paste_Here!F$2:F$610, MATCH(B474, Paste_Here!A$2:A$610, 0))))), "Yes", IF(ISNUMBER(SEARCH("no", LOWER(INDEX(Paste_Here!F$2:F$610, MATCH(B474, Paste_Here!A$2:A$610, 0))))), "No", "")), ""), "")</f>
        <v/>
      </c>
      <c r="FL474" s="66"/>
      <c r="FM474" s="77" t="str">
        <f>IFERROR(IF(B474&lt;&gt;"", IF(ISNUMBER(SEARCH("english language learner", LOWER(INDEX(Paste_Here!C$2:C$610, MATCH(B474, Paste_Here!A$2:A$610, 0))))), "Yes", ""), ""), "")</f>
        <v/>
      </c>
      <c r="FN474" s="66"/>
      <c r="FO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FP474" s="66"/>
      <c r="FQ474" s="77" t="str">
        <f>IFERROR(IF(B474&lt;&gt;"", IF(ISNUMBER(SEARCH("yes", LOWER(INDEX(Paste_Here!L$2:L$610, MATCH(B474, Paste_Here!A$2:A$610, 0))))), "Yes", IF(ISNUMBER(SEARCH("no", LOWER(INDEX(Paste_Here!L$2:L$610, MATCH(B474, Paste_Here!A$2:A$610, 0))))), "No", "")), ""), "")</f>
        <v/>
      </c>
      <c r="FR474" s="66"/>
      <c r="FS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FT474" s="66"/>
      <c r="FU474" s="77"/>
      <c r="FV474" s="66"/>
      <c r="FW474" s="77" t="str">
        <f>IFERROR(IF(B474&lt;&gt;"", IF(AND(INDEX(Paste_Here!D$2:D$610, MATCH(B474, Paste_Here!A$2:A$610, 0))&lt;&gt;"", ISNUMBER(VALUE(INDEX(Paste_Here!D$2:D$610, MATCH(B474, Paste_Here!A$2:A$610, 0))))), INDEX(Paste_Here!D$2:D$610, MATCH(B474, Paste_Here!A$2:A$610, 0)), ""), ""), "")</f>
        <v/>
      </c>
      <c r="FX474" s="66"/>
      <c r="FY474" s="77" t="str">
        <f>IFERROR(IF(B474&lt;&gt;"", IF(AND(INDEX(Paste_Here!G$2:G$610, MATCH(B474, Paste_Here!A$2:A$610, 0))&lt;&gt;"", ISNUMBER(VALUE(INDEX(Paste_Here!G$2:G$610, MATCH(B474, Paste_Here!A$2:A$610, 0))))), INDEX(Paste_Here!G$2:G$610, MATCH(B474, Paste_Here!A$2:A$610, 0)), ""), ""), "")</f>
        <v/>
      </c>
      <c r="FZ474" s="66"/>
      <c r="GA474" s="95"/>
      <c r="GB474" s="66"/>
      <c r="JS474" s="1" t="str" cm="1">
        <f t="array" ref="JS474">IFERROR(INDEX(Paste_Here!$B$2:$B$610, MATCH(0, COUNTIF(JS$4:JS473, Paste_Here!$B$2:$B$610) + IF(Paste_Here!$B$2:$B$610="", 1, 0), 0)), "")</f>
        <v/>
      </c>
      <c r="JT474" s="1" t="str">
        <f>IF(JS474&lt;&gt;"", INDEX(Paste_Here!$A$2:$A$610, MATCH(JS474, Paste_Here!$B$2:$B$610, 0)), "")</f>
        <v/>
      </c>
      <c r="JU474" s="1" t="str">
        <f t="shared" si="81"/>
        <v/>
      </c>
      <c r="JV474" s="1" t="str" cm="1">
        <f t="array" ref="JV474">IFERROR(INDEX($JU$5:$JU$610, MATCH(SMALL(IF($JU$5:$JU$610&lt;&gt;"", COUNTIF($JU$5:$JU$610, "&lt;"&amp;$JU$5:$JU$610)+1), ROW()-ROW($JV$5)+1), COUNTIF($JU$5:$JU$610, "&lt;"&amp;$JU$5:$JU$610)+1, 0)), "")</f>
        <v/>
      </c>
    </row>
    <row r="475" spans="1:282">
      <c r="A475" s="66"/>
      <c r="B475" s="77" t="str">
        <f t="shared" si="72"/>
        <v/>
      </c>
      <c r="C475" s="66"/>
      <c r="D475" s="77" t="str">
        <f>IFERROR(IF(B475&lt;&gt;"", IF(COUNTIF(INDEX(Paste_Here!AS$2:AS$610, MATCH(B475, Paste_Here!A$2:A$610, 0), 0), "yes") &gt; 0, "Yes", IF(COUNTIF(INDEX(Paste_Here!AS$2:AS$610, MATCH(B475, Paste_Here!A$2:A$610, 0), 0), "no") &gt; 0, "No", "")), ""), "")</f>
        <v/>
      </c>
      <c r="E475" s="66"/>
      <c r="F475" s="77" t="str">
        <f t="shared" si="73"/>
        <v/>
      </c>
      <c r="G475" s="66"/>
      <c r="H475" s="77" t="str">
        <f>IFERROR(IF(B475&lt;&gt;"", IF(COUNTIF(INDEX(Paste_Here!AO$2:AR$610, MATCH(B475, Paste_Here!A$2:A$610, 0), 0), "yes") &gt; 0, "Yes", IF(COUNTIF(INDEX(Paste_Here!AO$2:AR$610, MATCH(B475, Paste_Here!A$2:A$610, 0), 0), "no") &gt; 0, "No", "")), ""), "")</f>
        <v/>
      </c>
      <c r="I475" s="66"/>
      <c r="J475" s="77" t="str">
        <f t="shared" si="74"/>
        <v/>
      </c>
      <c r="K475" s="66"/>
      <c r="L475" s="77" t="str">
        <f>IFERROR(IF(B475&lt;&gt;"", IF(ISNUMBER(SEARCH("yes", LOWER(INDEX(Paste_Here!W$2:W$610, MATCH(B475, Paste_Here!A$2:A$610, 0))))), "Yes", IF(ISNUMBER(SEARCH("no", LOWER(INDEX(Paste_Here!W$2:W$610, MATCH(B475, Paste_Here!A$2:A$610, 0))))), "No", "")), ""), "")</f>
        <v/>
      </c>
      <c r="M475" s="66"/>
      <c r="N475" s="77"/>
      <c r="O475" s="66"/>
      <c r="P475" s="77" t="str">
        <f>IFERROR(IF(B475&lt;&gt;"", IF(ISNUMBER(SEARCH("yes", LOWER(INDEX(Paste_Here!V$2:V$610, MATCH(B475, Paste_Here!A$2:A$610, 0))))), "Yes", IF(ISNUMBER(SEARCH("no", LOWER(INDEX(Paste_Here!V$2:V$610, MATCH(B475, Paste_Here!A$2:A$610, 0))))), "No", "")), ""), "")</f>
        <v/>
      </c>
      <c r="Q475" s="66"/>
      <c r="R475" s="77"/>
      <c r="S475" s="66"/>
      <c r="T475" s="77"/>
      <c r="U475" s="66"/>
      <c r="V475" s="66"/>
      <c r="W475" s="77" t="str">
        <f t="shared" si="75"/>
        <v/>
      </c>
      <c r="X475" s="66"/>
      <c r="Y475" s="77" t="str">
        <f>IFERROR(IF(B475&lt;&gt;"", IF(ISNUMBER(SEARCH("Revealed-Potential (Primary Focus)", LOWER(INDEX(Paste_Here!X$2:X$610, MATCH(B475, Paste_Here!A$2:A$610, 0))))), "Rev-Potential: Prim", IF(ISNUMBER(SEARCH("Revealed-Potential (Secondary Focus)", LOWER(INDEX(Paste_Here!X$2:X$610, MATCH(B475, Paste_Here!A$2:A$610, 0))))), "Rev-Potential: Sec", IF(ISNUMBER(SEARCH("Monitoring", LOWER(INDEX(Paste_Here!X$2:X$610, MATCH(B475, Paste_Here!A$2:A$610, 0))))), "Monitoring", IF(ISNUMBER(SEARCH("At-Promise (Secondary Focus)", LOWER(INDEX(Paste_Here!X$2:X$610, MATCH(B475, Paste_Here!A$2:A$610, 0))))), "At-Promise: Sec", IF(ISNUMBER(SEARCH("At-Promise (Primary Focus)", LOWER(INDEX(Paste_Here!X$2:X$610, MATCH(B475, Paste_Here!A$2:A$610, 0))))), "At-Promise: Prim", ""))))), ""), "")</f>
        <v/>
      </c>
      <c r="Z475" s="66"/>
      <c r="AA475" s="77"/>
      <c r="AB475" s="66"/>
      <c r="AC475" s="77" t="str">
        <f>IFERROR(IF(B475&lt;&gt;"", IF(ISNUMBER(SEARCH("Revealed-Potential (Primary Focus)", LOWER(INDEX(Paste_Here!AB$2:AB$610, MATCH(B475, Paste_Here!A$2:A$610, 0))))), "Rev-Potential: Prim", IF(ISNUMBER(SEARCH("Revealed-Potential (Secondary Focus)", LOWER(INDEX(Paste_Here!AB$2:AB$610, MATCH(B475, Paste_Here!A$2:A$610, 0))))), "Rev-Potential: Sec", IF(ISNUMBER(SEARCH("Monitoring", LOWER(INDEX(Paste_Here!AB$2:AB$610, MATCH(B475, Paste_Here!A$2:A$610, 0))))), "Monitoring", IF(ISNUMBER(SEARCH("At-Promise (Secondary Focus)", LOWER(INDEX(Paste_Here!AB$2:AB$610, MATCH(B475, Paste_Here!A$2:A$610, 0))))), "At-Promise: Sec", IF(ISNUMBER(SEARCH("At-Promise (Primary Focus)", LOWER(INDEX(Paste_Here!AB$2:AB$610, MATCH(B475, Paste_Here!A$2:A$610, 0))))), "At-Promise: Prim", ""))))), ""), "")</f>
        <v/>
      </c>
      <c r="AD475" s="66"/>
      <c r="AE475" s="77"/>
      <c r="AF475" s="66"/>
      <c r="AG475" s="77"/>
      <c r="AH475" s="66"/>
      <c r="AI475" s="77"/>
      <c r="AJ475" s="66"/>
      <c r="AK475" s="77"/>
      <c r="AL475" s="66"/>
      <c r="AM475" s="77"/>
      <c r="AN475" s="66"/>
      <c r="AO475" s="77"/>
      <c r="AP475" s="66"/>
      <c r="AQ475" s="77"/>
      <c r="AR475" s="66"/>
      <c r="AS475" s="77"/>
      <c r="AT475" s="66"/>
      <c r="AU475" s="66"/>
      <c r="AV475" s="77" t="str">
        <f t="shared" si="76"/>
        <v/>
      </c>
      <c r="AW475" s="66"/>
      <c r="AX475" s="77" t="str">
        <f>IFERROR(IF(B475&lt;&gt;"", IF(AND(INDEX(Paste_Here!AC$2:AC$610, MATCH(B475, Paste_Here!A$2:A$610, 0))&lt;&gt;"", ISNUMBER(VALUE(INDEX(Paste_Here!AC$2:AC$610, MATCH(B475, Paste_Here!A$2:A$610, 0))))), INDEX(Paste_Here!AC$2:AC$610, MATCH(B475, Paste_Here!A$2:A$610, 0)), ""), ""), "")</f>
        <v/>
      </c>
      <c r="AY475" s="66"/>
      <c r="AZ475" s="77" t="str">
        <f>IFERROR(IF(B475&lt;&gt;"", IF(AND(INDEX(Paste_Here!AD$2:AD$610, MATCH(B475, Paste_Here!A$2:A$610, 0))&lt;&gt;"", ISNUMBER(VALUE(INDEX(Paste_Here!AD$2:AD$610, MATCH(B475, Paste_Here!A$2:A$610, 0))))), TEXT(ROUND(VALUE(INDEX(Paste_Here!AD$2:AD$610, MATCH(B475, Paste_Here!A$2:A$610, 0))), 2), "0.00"), ""), ""), "")</f>
        <v/>
      </c>
      <c r="BA475" s="66"/>
      <c r="BB475" s="77" t="str">
        <f>IFERROR(IF(B475&lt;&gt;"", IF(LOWER(INDEX(Paste_Here!AE$2:AE$610, MATCH(B475, Paste_Here!A$2:A$610, 0)))="approaching expectations", "Approaching", IF(LOWER(INDEX(Paste_Here!AE$2:AE$610, MATCH(B475, Paste_Here!A$2:A$610, 0)))="met expectations", "Met", IF(LOWER(INDEX(Paste_Here!AE$2:AE$610, MATCH(B475, Paste_Here!A$2:A$610, 0)))="exceeded expectations", "Exceeded", IF(LOWER(INDEX(Paste_Here!AE$2:AE$610, MATCH(B475, Paste_Here!A$2:A$610, 0)))="below expectations", "Below", "")))), ""), "")</f>
        <v/>
      </c>
      <c r="BC475" s="66"/>
      <c r="BD475" s="77" t="str">
        <f>IFERROR(IF(B475&lt;&gt;"", IF(AND(INDEX(Paste_Here!T$2:T$610, MATCH(B475, Paste_Here!A$2:A$610, 0))&lt;&gt;"", ISNUMBER(VALUE(INDEX(Paste_Here!T$2:T$610, MATCH(B475, Paste_Here!A$2:A$610, 0))))), INDEX(Paste_Here!T$2:T$610, MATCH(B475, Paste_Here!A$2:A$610, 0)), ""), ""), "")</f>
        <v/>
      </c>
      <c r="BE475" s="66"/>
      <c r="BF475" s="77"/>
      <c r="BG475" s="66"/>
      <c r="BH475" s="77"/>
      <c r="BI475" s="66"/>
      <c r="BJ475" s="77"/>
      <c r="BK475" s="66"/>
      <c r="BL475" s="77" t="str">
        <f>IFERROR(IF(B475&lt;&gt;"", IF(AND(INDEX(Paste_Here!N$2:N$610, MATCH(B475, Paste_Here!A$2:A$610, 0))&lt;&gt;"", ISNUMBER(VALUE(INDEX(Paste_Here!N$2:N$610, MATCH(B475, Paste_Here!A$2:A$610, 0))))), INDEX(Paste_Here!N$2:N$610, MATCH(B475, Paste_Here!A$2:A$610, 0)), ""), ""), "")</f>
        <v/>
      </c>
      <c r="BM475" s="66"/>
      <c r="BN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BO475" s="66"/>
      <c r="BP475" s="77" t="str" cm="1">
        <f t="array" aca="1" ref="BP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BQ475" s="66"/>
      <c r="BR475" s="66"/>
      <c r="BS475" s="77"/>
      <c r="BT475" s="66"/>
      <c r="BU475" s="77"/>
      <c r="BV475" s="66"/>
      <c r="BW475" s="77"/>
      <c r="BX475" s="66"/>
      <c r="BY475" s="77"/>
      <c r="BZ475" s="66"/>
      <c r="CA475" s="77"/>
      <c r="CB475" s="66"/>
      <c r="CC475" s="77"/>
      <c r="CD475" s="66"/>
      <c r="CE475" s="77"/>
      <c r="CF475" s="66"/>
      <c r="CG475" s="77"/>
      <c r="CH475" s="66"/>
      <c r="CI475" s="77"/>
      <c r="CJ475" s="66"/>
      <c r="CK475" s="77"/>
      <c r="CL475" s="66"/>
      <c r="CM475" s="77"/>
      <c r="CN475" s="66"/>
      <c r="CO475" s="66"/>
      <c r="CP475" s="77" t="str">
        <f t="shared" si="77"/>
        <v/>
      </c>
      <c r="CQ475" s="66"/>
      <c r="CR475" s="77" t="str">
        <f>IFERROR(IF(B475&lt;&gt;"", IF(AND(INDEX(Paste_Here!Y$2:Y$610, MATCH(B475, Paste_Here!A$2:A$610, 0))&lt;&gt;"", ISNUMBER(VALUE(INDEX(Paste_Here!Y$2:Y$610, MATCH(B475, Paste_Here!A$2:A$610, 0))))), INDEX(Paste_Here!Y$2:Y$610, MATCH(B475, Paste_Here!A$2:A$610, 0)), ""), ""), "")</f>
        <v/>
      </c>
      <c r="CS475" s="66"/>
      <c r="CT475" s="77" t="str">
        <f>IFERROR(IF(B475&lt;&gt;"", IF(AND(INDEX(Paste_Here!AA$2:AA$610, MATCH(B475, Paste_Here!A$2:A$610, 0))&lt;&gt;"", ISNUMBER(--INDEX(Paste_Here!AA$2:AA$610, MATCH(B475, Paste_Here!A$2:A$610, 0)))), TEXT(ROUND(--INDEX(Paste_Here!AA$2:AA$610, MATCH(B475, Paste_Here!A$2:A$610, 0)), 2), "0.00"), ""), ""), "")</f>
        <v/>
      </c>
      <c r="CU475" s="66"/>
      <c r="CV475" s="77" t="str">
        <f>IFERROR(IF(B475&lt;&gt;"", IF(LOWER(INDEX(Paste_Here!Z$2:Z$610, MATCH(B475, Paste_Here!A$2:A$610, 0)))="approaching expectations", "Approaching", IF(LOWER(INDEX(Paste_Here!Z$2:Z$610, MATCH(B475, Paste_Here!A$2:A$610, 0)))="met expectations", "Met", IF(LOWER(INDEX(Paste_Here!Z$2:Z$610, MATCH(B475, Paste_Here!A$2:A$610, 0)))="exceeded expectations", "Exceeded", IF(LOWER(INDEX(Paste_Here!Z$2:Z$610, MATCH(B475, Paste_Here!A$2:A$610, 0)))="below expectations", "Below", "")))), ""), "")</f>
        <v/>
      </c>
      <c r="CW475" s="66"/>
      <c r="CX475" s="77"/>
      <c r="CY475" s="66"/>
      <c r="CZ475" s="77" t="str">
        <f>IFERROR(IF(B475&lt;&gt;"", IF(AND(INDEX(Paste_Here!AL$2:AL$610, MATCH(B475, Paste_Here!A$2:A$610, 0))&lt;&gt;"", ISNUMBER(VALUE(INDEX(Paste_Here!AL$2:AL$610, MATCH(B475, Paste_Here!A$2:A$610, 0))))), INDEX(Paste_Here!AL$2:AL$610, MATCH(B475, Paste_Here!A$2:A$610, 0)), ""), ""), "")</f>
        <v/>
      </c>
      <c r="DA475" s="66"/>
      <c r="DB475" s="77" t="str">
        <f>IFERROR(IF(B475&lt;&gt;"", IF(ISNUMBER(SEARCH("highrisk", LOWER(INDEX(Paste_Here!AM$2:AM$610, MATCH(B475, Paste_Here!A$2:A$610, 0))))), "High Risk", IF(ISNUMBER(SEARCH("lowrisk", LOWER(INDEX(Paste_Here!AM$2:AM$610, MATCH(B475, Paste_Here!A$2:A$610, 0))))), "Low Risk", IF(ISNUMBER(SEARCH("somerisk", LOWER(INDEX(Paste_Here!AM$2:AM$610, MATCH(B475, Paste_Here!A$2:A$610, 0))))), "Some Risk", ""))), ""), "")</f>
        <v/>
      </c>
      <c r="DC475" s="66"/>
      <c r="DD475" s="77" t="str">
        <f>IFERROR(IF(B475&lt;&gt;"", IF(AND(INDEX(Paste_Here!AN$2:AN$610, MATCH(B475, Paste_Here!A$2:A$610, 0))&lt;&gt;"", ISNUMBER(VALUE(INDEX(Paste_Here!AN$2:AN$610, MATCH(B475, Paste_Here!A$2:A$610, 0))))), INDEX(Paste_Here!AN$2:AN$610, MATCH(B475, Paste_Here!A$2:A$610, 0)), ""), ""), "")</f>
        <v/>
      </c>
      <c r="DE475" s="66"/>
      <c r="DF475" s="77" t="str">
        <f>IFERROR(IF(B475&lt;&gt;"", IF(AND(INDEX(Paste_Here!Q$2:Q$610, MATCH(B475, Paste_Here!A$2:A$610, 0))&lt;&gt;"", ISNUMBER(VALUE(INDEX(Paste_Here!Q$2:Q$610, MATCH(B475, Paste_Here!A$2:A$610, 0))))), INDEX(Paste_Here!Q$2:Q$610, MATCH(B475, Paste_Here!A$2:A$610, 0)), ""), ""), "")</f>
        <v/>
      </c>
      <c r="DG475" s="66"/>
      <c r="DH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DI475" s="66"/>
      <c r="DJ475" s="77" t="str" cm="1">
        <f t="array" aca="1" ref="DJ475" ca="1">IFERROR(VALUE(IF(ISNUMBER(SEARCH("EM", INDEX(Paste_Here!S$2:S$500, MATCH(B475, Paste_Here!A$2:A$500, 0)))), "-" &amp;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f>
        <v/>
      </c>
      <c r="DK475" s="66"/>
      <c r="DL475" s="66"/>
      <c r="DM475" s="77" t="str">
        <f t="shared" si="78"/>
        <v/>
      </c>
      <c r="DN475" s="66"/>
      <c r="DO475" s="77" t="str">
        <f>IFERROR(IF(B475&lt;&gt;"", IF(AND(INDEX(Paste_Here!AF$2:AF$610, MATCH(B475, Paste_Here!A$2:A$610, 0))&lt;&gt;"", ISNUMBER(VALUE(INDEX(Paste_Here!AF$2:AF$610, MATCH(B475, Paste_Here!A$2:A$610, 0))))), INDEX(Paste_Here!AF$2:AF$610, MATCH(B475, Paste_Here!A$2:A$610, 0)), ""), ""), "")</f>
        <v/>
      </c>
      <c r="DP475" s="66"/>
      <c r="DQ475" s="77" t="str">
        <f>IFERROR(IF(B475&lt;&gt;"", IF(AND(INDEX(Paste_Here!AG$2:AG$610, MATCH(B475, Paste_Here!A$2:A$610, 0))&lt;&gt;"", ISNUMBER(--INDEX(Paste_Here!AG$2:AG$610, MATCH(B475, Paste_Here!A$2:A$610, 0)))), TEXT(ROUND(--INDEX(Paste_Here!AG$2:AG$610, MATCH(B475, Paste_Here!A$2:A$610, 0)), 2), "0.00"), ""), ""), "")</f>
        <v/>
      </c>
      <c r="DR475" s="66"/>
      <c r="DS475" s="77" t="str">
        <f>IFERROR(IF(B475&lt;&gt;"", IF(LOWER(INDEX(Paste_Here!AH$2:AH$610, MATCH(B475, Paste_Here!A$2:A$610, 0)))="approaching expectations", "Approaching", IF(LOWER(INDEX(Paste_Here!AH$2:AH$610, MATCH(B475, Paste_Here!A$2:A$610, 0)))="met expectations", "Met", IF(LOWER(INDEX(Paste_Here!AH$2:AH$610, MATCH(B475, Paste_Here!A$2:A$610, 0)))="exceeded expectations", "Exceeded", IF(LOWER(INDEX(Paste_Here!AH$2:AH$610, MATCH(B475, Paste_Here!A$2:A$610, 0)))="below expectations", "Below", "")))), ""), "")</f>
        <v/>
      </c>
      <c r="DT475" s="66"/>
      <c r="DU475" s="77" t="str">
        <f>IFERROR(IF(B475&lt;&gt;"", IF(AND(INDEX(Paste_Here!U$2:U$610, MATCH(B475, Paste_Here!A$2:A$610, 0))&lt;&gt;"", ISNUMBER(VALUE(INDEX(Paste_Here!U$2:U$610, MATCH(B475, Paste_Here!A$2:A$610, 0))))), INDEX(Paste_Here!U$2:U$610, MATCH(B475, Paste_Here!A$2:A$610, 0)), ""), ""), "")</f>
        <v/>
      </c>
      <c r="DV475" s="66"/>
      <c r="DW475" s="77"/>
      <c r="DX475" s="66"/>
      <c r="DY475" s="77" t="str">
        <f>IFERROR(IF(B475&lt;&gt;"", IF(AND(INDEX(Paste_Here!AI$2:AI$610, MATCH(B475, Paste_Here!A$2:A$610, 0))&lt;&gt;"", ISNUMBER(VALUE(INDEX(Paste_Here!AI$2:AI$610, MATCH(B475, Paste_Here!A$2:A$610, 0))))), INDEX(Paste_Here!AI$2:AI$610, MATCH(B475, Paste_Here!A$2:A$610, 0)), ""), ""), "")</f>
        <v/>
      </c>
      <c r="DZ475" s="66"/>
      <c r="EA475" s="77" t="str">
        <f>IFERROR(IF(B475&lt;&gt;"", IF(AND(INDEX(Paste_Here!AJ$2:AJ$610, MATCH(B475, Paste_Here!A$2:A$610, 0))&lt;&gt;"", ISNUMBER(--INDEX(Paste_Here!AJ$2:AJ$610, MATCH(B475, Paste_Here!A$2:A$610, 0)))), TEXT(ROUND(--INDEX(Paste_Here!AJ$2:AJ$610, MATCH(B475, Paste_Here!A$2:A$610, 0)), 2), "0.00"), ""), ""), "")</f>
        <v/>
      </c>
      <c r="EB475" s="66"/>
      <c r="EC475" s="77" t="str">
        <f>IFERROR(IF(B475&lt;&gt;"", IF(LOWER(INDEX(Paste_Here!AK$2:AK$610, MATCH(B475, Paste_Here!A$2:A$610, 0)))="approaching expectations", "Approaching", IF(LOWER(INDEX(Paste_Here!AK$2:AK$610, MATCH(B475, Paste_Here!A$2:A$610, 0)))="met expectations", "Met", IF(LOWER(INDEX(Paste_Here!AK$2:AK$610, MATCH(B475, Paste_Here!A$2:A$610, 0)))="exceeded expectations", "Exceeded", IF(LOWER(INDEX(Paste_Here!AK$2:AK$610, MATCH(B475, Paste_Here!A$2:A$610, 0)))="below expectations", "Below", "")))), ""), "")</f>
        <v/>
      </c>
      <c r="ED475" s="66"/>
      <c r="EE475" s="77"/>
      <c r="EF475" s="66"/>
      <c r="EG475" s="77"/>
      <c r="EH475" s="66"/>
      <c r="EI475" s="66"/>
      <c r="EJ475" s="77" t="str">
        <f t="shared" si="79"/>
        <v/>
      </c>
      <c r="EK475" s="66"/>
      <c r="EL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EM475" s="66"/>
      <c r="EN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EO475" s="66"/>
      <c r="EP475" s="77"/>
      <c r="EQ475" s="66"/>
      <c r="ER475" s="77" t="str">
        <f>IFERROR(IF(B475&lt;&gt;"", IF(AND(INDEX(Paste_Here!AT$2:AT$610, MATCH(B475, Paste_Here!A$2:A$610, 0))&lt;&gt;"", ISNUMBER(VALUE(INDEX(Paste_Here!AT$2:AT$610, MATCH(B475, Paste_Here!A$2:A$610, 0))))), INDEX(Paste_Here!AT$2:AT$610, MATCH(B475, Paste_Here!A$2:A$610, 0)), ""), ""), "")</f>
        <v/>
      </c>
      <c r="ES475" s="66"/>
      <c r="ET475" s="77" t="str">
        <f>IFERROR(IF(B475&lt;&gt;"", IF(AND(INDEX(Paste_Here!AV$2:AV$610, MATCH(B475, Paste_Here!A$2:A$610, 0))&lt;&gt;"", ISNUMBER(VALUE(INDEX(Paste_Here!AV$2:AV$610, MATCH(B475, Paste_Here!A$2:A$610, 0))))), INDEX(Paste_Here!AV$2:AV$610, MATCH(B475, Paste_Here!A$2:A$610, 0)), ""), ""), "")</f>
        <v/>
      </c>
      <c r="EU475" s="66"/>
      <c r="EV475" s="77"/>
      <c r="EW475" s="66"/>
      <c r="EX475" s="77" t="str">
        <f>IFERROR(IF(B475&lt;&gt;"", IF(AND(INDEX(Paste_Here!AU$2:AU$610, MATCH(B475, Paste_Here!A$2:A$610, 0))&lt;&gt;"", ISNUMBER(VALUE(INDEX(Paste_Here!AU$2:AU$610, MATCH(B475, Paste_Here!A$2:A$610, 0))))), INDEX(Paste_Here!AU$2:AU$610, MATCH(B475, Paste_Here!A$2:A$610, 0)), ""), ""), "")</f>
        <v/>
      </c>
      <c r="EY475" s="66"/>
      <c r="EZ475" s="77" t="str">
        <f>IFERROR(IF(B475&lt;&gt;"", IF(AND(INDEX(Paste_Here!AW$2:AW$610, MATCH(B475, Paste_Here!A$2:A$610, 0))&lt;&gt;"", ISNUMBER(VALUE(INDEX(Paste_Here!AW$2:AW$610, MATCH(B475, Paste_Here!A$2:A$610, 0))))), INDEX(Paste_Here!AW$2:AW$610, MATCH(B475, Paste_Here!A$2:A$610, 0)), ""), ""), "")</f>
        <v/>
      </c>
      <c r="FA475" s="66"/>
      <c r="FB475" s="77"/>
      <c r="FC475" s="66"/>
      <c r="FD475" s="77"/>
      <c r="FE475" s="66"/>
      <c r="FF475" s="66"/>
      <c r="FG475" s="77" t="str">
        <f t="shared" si="80"/>
        <v/>
      </c>
      <c r="FH475" s="66"/>
      <c r="FI475" s="77" t="str">
        <f>IFERROR(IF(B475&lt;&gt;"", IF(ISNUMBER(SEARCH("s", LOWER(INDEX(Paste_Here!M$2:M$610, MATCH(B475, Paste_Here!A$2:A$610, 0))))), "Yes", IF(INDEX(Paste_Here!M$2:M$610, MATCH(B475, Paste_Here!A$2:A$610, 0))&lt;&gt;"", "No", "")), ""), "")</f>
        <v/>
      </c>
      <c r="FJ475" s="66"/>
      <c r="FK475" s="77" t="str">
        <f>IFERROR(IF(B475&lt;&gt;"", IF(ISNUMBER(SEARCH("yes", LOWER(INDEX(Paste_Here!F$2:F$610, MATCH(B475, Paste_Here!A$2:A$610, 0))))), "Yes", IF(ISNUMBER(SEARCH("no", LOWER(INDEX(Paste_Here!F$2:F$610, MATCH(B475, Paste_Here!A$2:A$610, 0))))), "No", "")), ""), "")</f>
        <v/>
      </c>
      <c r="FL475" s="66"/>
      <c r="FM475" s="77" t="str">
        <f>IFERROR(IF(B475&lt;&gt;"", IF(ISNUMBER(SEARCH("english language learner", LOWER(INDEX(Paste_Here!C$2:C$610, MATCH(B475, Paste_Here!A$2:A$610, 0))))), "Yes", ""), ""), "")</f>
        <v/>
      </c>
      <c r="FN475" s="66"/>
      <c r="FO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FP475" s="66"/>
      <c r="FQ475" s="77" t="str">
        <f>IFERROR(IF(B475&lt;&gt;"", IF(ISNUMBER(SEARCH("yes", LOWER(INDEX(Paste_Here!L$2:L$610, MATCH(B475, Paste_Here!A$2:A$610, 0))))), "Yes", IF(ISNUMBER(SEARCH("no", LOWER(INDEX(Paste_Here!L$2:L$610, MATCH(B475, Paste_Here!A$2:A$610, 0))))), "No", "")), ""), "")</f>
        <v/>
      </c>
      <c r="FR475" s="66"/>
      <c r="FS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FT475" s="66"/>
      <c r="FU475" s="77"/>
      <c r="FV475" s="66"/>
      <c r="FW475" s="77" t="str">
        <f>IFERROR(IF(B475&lt;&gt;"", IF(AND(INDEX(Paste_Here!D$2:D$610, MATCH(B475, Paste_Here!A$2:A$610, 0))&lt;&gt;"", ISNUMBER(VALUE(INDEX(Paste_Here!D$2:D$610, MATCH(B475, Paste_Here!A$2:A$610, 0))))), INDEX(Paste_Here!D$2:D$610, MATCH(B475, Paste_Here!A$2:A$610, 0)), ""), ""), "")</f>
        <v/>
      </c>
      <c r="FX475" s="66"/>
      <c r="FY475" s="77" t="str">
        <f>IFERROR(IF(B475&lt;&gt;"", IF(AND(INDEX(Paste_Here!G$2:G$610, MATCH(B475, Paste_Here!A$2:A$610, 0))&lt;&gt;"", ISNUMBER(VALUE(INDEX(Paste_Here!G$2:G$610, MATCH(B475, Paste_Here!A$2:A$610, 0))))), INDEX(Paste_Here!G$2:G$610, MATCH(B475, Paste_Here!A$2:A$610, 0)), ""), ""), "")</f>
        <v/>
      </c>
      <c r="FZ475" s="66"/>
      <c r="GA475" s="95"/>
      <c r="GB475" s="66"/>
      <c r="JS475" s="1" t="str" cm="1">
        <f t="array" ref="JS475">IFERROR(INDEX(Paste_Here!$B$2:$B$610, MATCH(0, COUNTIF(JS$4:JS474, Paste_Here!$B$2:$B$610) + IF(Paste_Here!$B$2:$B$610="", 1, 0), 0)), "")</f>
        <v/>
      </c>
      <c r="JT475" s="1" t="str">
        <f>IF(JS475&lt;&gt;"", INDEX(Paste_Here!$A$2:$A$610, MATCH(JS475, Paste_Here!$B$2:$B$610, 0)), "")</f>
        <v/>
      </c>
      <c r="JU475" s="1" t="str">
        <f t="shared" si="81"/>
        <v/>
      </c>
      <c r="JV475" s="1" t="str" cm="1">
        <f t="array" ref="JV475">IFERROR(INDEX($JU$5:$JU$610, MATCH(SMALL(IF($JU$5:$JU$610&lt;&gt;"", COUNTIF($JU$5:$JU$610, "&lt;"&amp;$JU$5:$JU$610)+1), ROW()-ROW($JV$5)+1), COUNTIF($JU$5:$JU$610, "&lt;"&amp;$JU$5:$JU$610)+1, 0)), "")</f>
        <v/>
      </c>
    </row>
    <row r="476" spans="1:282">
      <c r="A476" s="66"/>
      <c r="B476" s="77" t="str">
        <f t="shared" si="72"/>
        <v/>
      </c>
      <c r="C476" s="66"/>
      <c r="D476" s="77" t="str">
        <f>IFERROR(IF(B476&lt;&gt;"", IF(COUNTIF(INDEX(Paste_Here!AS$2:AS$610, MATCH(B476, Paste_Here!A$2:A$610, 0), 0), "yes") &gt; 0, "Yes", IF(COUNTIF(INDEX(Paste_Here!AS$2:AS$610, MATCH(B476, Paste_Here!A$2:A$610, 0), 0), "no") &gt; 0, "No", "")), ""), "")</f>
        <v/>
      </c>
      <c r="E476" s="66"/>
      <c r="F476" s="77" t="str">
        <f t="shared" si="73"/>
        <v/>
      </c>
      <c r="G476" s="66"/>
      <c r="H476" s="77" t="str">
        <f>IFERROR(IF(B476&lt;&gt;"", IF(COUNTIF(INDEX(Paste_Here!AO$2:AR$610, MATCH(B476, Paste_Here!A$2:A$610, 0), 0), "yes") &gt; 0, "Yes", IF(COUNTIF(INDEX(Paste_Here!AO$2:AR$610, MATCH(B476, Paste_Here!A$2:A$610, 0), 0), "no") &gt; 0, "No", "")), ""), "")</f>
        <v/>
      </c>
      <c r="I476" s="66"/>
      <c r="J476" s="77" t="str">
        <f t="shared" si="74"/>
        <v/>
      </c>
      <c r="K476" s="66"/>
      <c r="L476" s="77" t="str">
        <f>IFERROR(IF(B476&lt;&gt;"", IF(ISNUMBER(SEARCH("yes", LOWER(INDEX(Paste_Here!W$2:W$610, MATCH(B476, Paste_Here!A$2:A$610, 0))))), "Yes", IF(ISNUMBER(SEARCH("no", LOWER(INDEX(Paste_Here!W$2:W$610, MATCH(B476, Paste_Here!A$2:A$610, 0))))), "No", "")), ""), "")</f>
        <v/>
      </c>
      <c r="M476" s="66"/>
      <c r="N476" s="77"/>
      <c r="O476" s="66"/>
      <c r="P476" s="77" t="str">
        <f>IFERROR(IF(B476&lt;&gt;"", IF(ISNUMBER(SEARCH("yes", LOWER(INDEX(Paste_Here!V$2:V$610, MATCH(B476, Paste_Here!A$2:A$610, 0))))), "Yes", IF(ISNUMBER(SEARCH("no", LOWER(INDEX(Paste_Here!V$2:V$610, MATCH(B476, Paste_Here!A$2:A$610, 0))))), "No", "")), ""), "")</f>
        <v/>
      </c>
      <c r="Q476" s="66"/>
      <c r="R476" s="77"/>
      <c r="S476" s="66"/>
      <c r="T476" s="77"/>
      <c r="U476" s="66"/>
      <c r="V476" s="66"/>
      <c r="W476" s="77" t="str">
        <f t="shared" si="75"/>
        <v/>
      </c>
      <c r="X476" s="66"/>
      <c r="Y476" s="77" t="str">
        <f>IFERROR(IF(B476&lt;&gt;"", IF(ISNUMBER(SEARCH("Revealed-Potential (Primary Focus)", LOWER(INDEX(Paste_Here!X$2:X$610, MATCH(B476, Paste_Here!A$2:A$610, 0))))), "Rev-Potential: Prim", IF(ISNUMBER(SEARCH("Revealed-Potential (Secondary Focus)", LOWER(INDEX(Paste_Here!X$2:X$610, MATCH(B476, Paste_Here!A$2:A$610, 0))))), "Rev-Potential: Sec", IF(ISNUMBER(SEARCH("Monitoring", LOWER(INDEX(Paste_Here!X$2:X$610, MATCH(B476, Paste_Here!A$2:A$610, 0))))), "Monitoring", IF(ISNUMBER(SEARCH("At-Promise (Secondary Focus)", LOWER(INDEX(Paste_Here!X$2:X$610, MATCH(B476, Paste_Here!A$2:A$610, 0))))), "At-Promise: Sec", IF(ISNUMBER(SEARCH("At-Promise (Primary Focus)", LOWER(INDEX(Paste_Here!X$2:X$610, MATCH(B476, Paste_Here!A$2:A$610, 0))))), "At-Promise: Prim", ""))))), ""), "")</f>
        <v/>
      </c>
      <c r="Z476" s="66"/>
      <c r="AA476" s="77"/>
      <c r="AB476" s="66"/>
      <c r="AC476" s="77" t="str">
        <f>IFERROR(IF(B476&lt;&gt;"", IF(ISNUMBER(SEARCH("Revealed-Potential (Primary Focus)", LOWER(INDEX(Paste_Here!AB$2:AB$610, MATCH(B476, Paste_Here!A$2:A$610, 0))))), "Rev-Potential: Prim", IF(ISNUMBER(SEARCH("Revealed-Potential (Secondary Focus)", LOWER(INDEX(Paste_Here!AB$2:AB$610, MATCH(B476, Paste_Here!A$2:A$610, 0))))), "Rev-Potential: Sec", IF(ISNUMBER(SEARCH("Monitoring", LOWER(INDEX(Paste_Here!AB$2:AB$610, MATCH(B476, Paste_Here!A$2:A$610, 0))))), "Monitoring", IF(ISNUMBER(SEARCH("At-Promise (Secondary Focus)", LOWER(INDEX(Paste_Here!AB$2:AB$610, MATCH(B476, Paste_Here!A$2:A$610, 0))))), "At-Promise: Sec", IF(ISNUMBER(SEARCH("At-Promise (Primary Focus)", LOWER(INDEX(Paste_Here!AB$2:AB$610, MATCH(B476, Paste_Here!A$2:A$610, 0))))), "At-Promise: Prim", ""))))), ""), "")</f>
        <v/>
      </c>
      <c r="AD476" s="66"/>
      <c r="AE476" s="77"/>
      <c r="AF476" s="66"/>
      <c r="AG476" s="77"/>
      <c r="AH476" s="66"/>
      <c r="AI476" s="77"/>
      <c r="AJ476" s="66"/>
      <c r="AK476" s="77"/>
      <c r="AL476" s="66"/>
      <c r="AM476" s="77"/>
      <c r="AN476" s="66"/>
      <c r="AO476" s="77"/>
      <c r="AP476" s="66"/>
      <c r="AQ476" s="77"/>
      <c r="AR476" s="66"/>
      <c r="AS476" s="77"/>
      <c r="AT476" s="66"/>
      <c r="AU476" s="66"/>
      <c r="AV476" s="77" t="str">
        <f t="shared" si="76"/>
        <v/>
      </c>
      <c r="AW476" s="66"/>
      <c r="AX476" s="77" t="str">
        <f>IFERROR(IF(B476&lt;&gt;"", IF(AND(INDEX(Paste_Here!AC$2:AC$610, MATCH(B476, Paste_Here!A$2:A$610, 0))&lt;&gt;"", ISNUMBER(VALUE(INDEX(Paste_Here!AC$2:AC$610, MATCH(B476, Paste_Here!A$2:A$610, 0))))), INDEX(Paste_Here!AC$2:AC$610, MATCH(B476, Paste_Here!A$2:A$610, 0)), ""), ""), "")</f>
        <v/>
      </c>
      <c r="AY476" s="66"/>
      <c r="AZ476" s="77" t="str">
        <f>IFERROR(IF(B476&lt;&gt;"", IF(AND(INDEX(Paste_Here!AD$2:AD$610, MATCH(B476, Paste_Here!A$2:A$610, 0))&lt;&gt;"", ISNUMBER(VALUE(INDEX(Paste_Here!AD$2:AD$610, MATCH(B476, Paste_Here!A$2:A$610, 0))))), TEXT(ROUND(VALUE(INDEX(Paste_Here!AD$2:AD$610, MATCH(B476, Paste_Here!A$2:A$610, 0))), 2), "0.00"), ""), ""), "")</f>
        <v/>
      </c>
      <c r="BA476" s="66"/>
      <c r="BB476" s="77" t="str">
        <f>IFERROR(IF(B476&lt;&gt;"", IF(LOWER(INDEX(Paste_Here!AE$2:AE$610, MATCH(B476, Paste_Here!A$2:A$610, 0)))="approaching expectations", "Approaching", IF(LOWER(INDEX(Paste_Here!AE$2:AE$610, MATCH(B476, Paste_Here!A$2:A$610, 0)))="met expectations", "Met", IF(LOWER(INDEX(Paste_Here!AE$2:AE$610, MATCH(B476, Paste_Here!A$2:A$610, 0)))="exceeded expectations", "Exceeded", IF(LOWER(INDEX(Paste_Here!AE$2:AE$610, MATCH(B476, Paste_Here!A$2:A$610, 0)))="below expectations", "Below", "")))), ""), "")</f>
        <v/>
      </c>
      <c r="BC476" s="66"/>
      <c r="BD476" s="77" t="str">
        <f>IFERROR(IF(B476&lt;&gt;"", IF(AND(INDEX(Paste_Here!T$2:T$610, MATCH(B476, Paste_Here!A$2:A$610, 0))&lt;&gt;"", ISNUMBER(VALUE(INDEX(Paste_Here!T$2:T$610, MATCH(B476, Paste_Here!A$2:A$610, 0))))), INDEX(Paste_Here!T$2:T$610, MATCH(B476, Paste_Here!A$2:A$610, 0)), ""), ""), "")</f>
        <v/>
      </c>
      <c r="BE476" s="66"/>
      <c r="BF476" s="77"/>
      <c r="BG476" s="66"/>
      <c r="BH476" s="77"/>
      <c r="BI476" s="66"/>
      <c r="BJ476" s="77"/>
      <c r="BK476" s="66"/>
      <c r="BL476" s="77" t="str">
        <f>IFERROR(IF(B476&lt;&gt;"", IF(AND(INDEX(Paste_Here!N$2:N$610, MATCH(B476, Paste_Here!A$2:A$610, 0))&lt;&gt;"", ISNUMBER(VALUE(INDEX(Paste_Here!N$2:N$610, MATCH(B476, Paste_Here!A$2:A$610, 0))))), INDEX(Paste_Here!N$2:N$610, MATCH(B476, Paste_Here!A$2:A$610, 0)), ""), ""), "")</f>
        <v/>
      </c>
      <c r="BM476" s="66"/>
      <c r="BN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BO476" s="66"/>
      <c r="BP476" s="77" t="str" cm="1">
        <f t="array" aca="1" ref="BP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BQ476" s="66"/>
      <c r="BR476" s="66"/>
      <c r="BS476" s="77"/>
      <c r="BT476" s="66"/>
      <c r="BU476" s="77"/>
      <c r="BV476" s="66"/>
      <c r="BW476" s="77"/>
      <c r="BX476" s="66"/>
      <c r="BY476" s="77"/>
      <c r="BZ476" s="66"/>
      <c r="CA476" s="77"/>
      <c r="CB476" s="66"/>
      <c r="CC476" s="77"/>
      <c r="CD476" s="66"/>
      <c r="CE476" s="77"/>
      <c r="CF476" s="66"/>
      <c r="CG476" s="77"/>
      <c r="CH476" s="66"/>
      <c r="CI476" s="77"/>
      <c r="CJ476" s="66"/>
      <c r="CK476" s="77"/>
      <c r="CL476" s="66"/>
      <c r="CM476" s="77"/>
      <c r="CN476" s="66"/>
      <c r="CO476" s="66"/>
      <c r="CP476" s="77" t="str">
        <f t="shared" si="77"/>
        <v/>
      </c>
      <c r="CQ476" s="66"/>
      <c r="CR476" s="77" t="str">
        <f>IFERROR(IF(B476&lt;&gt;"", IF(AND(INDEX(Paste_Here!Y$2:Y$610, MATCH(B476, Paste_Here!A$2:A$610, 0))&lt;&gt;"", ISNUMBER(VALUE(INDEX(Paste_Here!Y$2:Y$610, MATCH(B476, Paste_Here!A$2:A$610, 0))))), INDEX(Paste_Here!Y$2:Y$610, MATCH(B476, Paste_Here!A$2:A$610, 0)), ""), ""), "")</f>
        <v/>
      </c>
      <c r="CS476" s="66"/>
      <c r="CT476" s="77" t="str">
        <f>IFERROR(IF(B476&lt;&gt;"", IF(AND(INDEX(Paste_Here!AA$2:AA$610, MATCH(B476, Paste_Here!A$2:A$610, 0))&lt;&gt;"", ISNUMBER(--INDEX(Paste_Here!AA$2:AA$610, MATCH(B476, Paste_Here!A$2:A$610, 0)))), TEXT(ROUND(--INDEX(Paste_Here!AA$2:AA$610, MATCH(B476, Paste_Here!A$2:A$610, 0)), 2), "0.00"), ""), ""), "")</f>
        <v/>
      </c>
      <c r="CU476" s="66"/>
      <c r="CV476" s="77" t="str">
        <f>IFERROR(IF(B476&lt;&gt;"", IF(LOWER(INDEX(Paste_Here!Z$2:Z$610, MATCH(B476, Paste_Here!A$2:A$610, 0)))="approaching expectations", "Approaching", IF(LOWER(INDEX(Paste_Here!Z$2:Z$610, MATCH(B476, Paste_Here!A$2:A$610, 0)))="met expectations", "Met", IF(LOWER(INDEX(Paste_Here!Z$2:Z$610, MATCH(B476, Paste_Here!A$2:A$610, 0)))="exceeded expectations", "Exceeded", IF(LOWER(INDEX(Paste_Here!Z$2:Z$610, MATCH(B476, Paste_Here!A$2:A$610, 0)))="below expectations", "Below", "")))), ""), "")</f>
        <v/>
      </c>
      <c r="CW476" s="66"/>
      <c r="CX476" s="77"/>
      <c r="CY476" s="66"/>
      <c r="CZ476" s="77" t="str">
        <f>IFERROR(IF(B476&lt;&gt;"", IF(AND(INDEX(Paste_Here!AL$2:AL$610, MATCH(B476, Paste_Here!A$2:A$610, 0))&lt;&gt;"", ISNUMBER(VALUE(INDEX(Paste_Here!AL$2:AL$610, MATCH(B476, Paste_Here!A$2:A$610, 0))))), INDEX(Paste_Here!AL$2:AL$610, MATCH(B476, Paste_Here!A$2:A$610, 0)), ""), ""), "")</f>
        <v/>
      </c>
      <c r="DA476" s="66"/>
      <c r="DB476" s="77" t="str">
        <f>IFERROR(IF(B476&lt;&gt;"", IF(ISNUMBER(SEARCH("highrisk", LOWER(INDEX(Paste_Here!AM$2:AM$610, MATCH(B476, Paste_Here!A$2:A$610, 0))))), "High Risk", IF(ISNUMBER(SEARCH("lowrisk", LOWER(INDEX(Paste_Here!AM$2:AM$610, MATCH(B476, Paste_Here!A$2:A$610, 0))))), "Low Risk", IF(ISNUMBER(SEARCH("somerisk", LOWER(INDEX(Paste_Here!AM$2:AM$610, MATCH(B476, Paste_Here!A$2:A$610, 0))))), "Some Risk", ""))), ""), "")</f>
        <v/>
      </c>
      <c r="DC476" s="66"/>
      <c r="DD476" s="77" t="str">
        <f>IFERROR(IF(B476&lt;&gt;"", IF(AND(INDEX(Paste_Here!AN$2:AN$610, MATCH(B476, Paste_Here!A$2:A$610, 0))&lt;&gt;"", ISNUMBER(VALUE(INDEX(Paste_Here!AN$2:AN$610, MATCH(B476, Paste_Here!A$2:A$610, 0))))), INDEX(Paste_Here!AN$2:AN$610, MATCH(B476, Paste_Here!A$2:A$610, 0)), ""), ""), "")</f>
        <v/>
      </c>
      <c r="DE476" s="66"/>
      <c r="DF476" s="77" t="str">
        <f>IFERROR(IF(B476&lt;&gt;"", IF(AND(INDEX(Paste_Here!Q$2:Q$610, MATCH(B476, Paste_Here!A$2:A$610, 0))&lt;&gt;"", ISNUMBER(VALUE(INDEX(Paste_Here!Q$2:Q$610, MATCH(B476, Paste_Here!A$2:A$610, 0))))), INDEX(Paste_Here!Q$2:Q$610, MATCH(B476, Paste_Here!A$2:A$610, 0)), ""), ""), "")</f>
        <v/>
      </c>
      <c r="DG476" s="66"/>
      <c r="DH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DI476" s="66"/>
      <c r="DJ476" s="77" t="str" cm="1">
        <f t="array" aca="1" ref="DJ476" ca="1">IFERROR(VALUE(IF(ISNUMBER(SEARCH("EM", INDEX(Paste_Here!S$2:S$500, MATCH(B476, Paste_Here!A$2:A$500, 0)))), "-" &amp;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f>
        <v/>
      </c>
      <c r="DK476" s="66"/>
      <c r="DL476" s="66"/>
      <c r="DM476" s="77" t="str">
        <f t="shared" si="78"/>
        <v/>
      </c>
      <c r="DN476" s="66"/>
      <c r="DO476" s="77" t="str">
        <f>IFERROR(IF(B476&lt;&gt;"", IF(AND(INDEX(Paste_Here!AF$2:AF$610, MATCH(B476, Paste_Here!A$2:A$610, 0))&lt;&gt;"", ISNUMBER(VALUE(INDEX(Paste_Here!AF$2:AF$610, MATCH(B476, Paste_Here!A$2:A$610, 0))))), INDEX(Paste_Here!AF$2:AF$610, MATCH(B476, Paste_Here!A$2:A$610, 0)), ""), ""), "")</f>
        <v/>
      </c>
      <c r="DP476" s="66"/>
      <c r="DQ476" s="77" t="str">
        <f>IFERROR(IF(B476&lt;&gt;"", IF(AND(INDEX(Paste_Here!AG$2:AG$610, MATCH(B476, Paste_Here!A$2:A$610, 0))&lt;&gt;"", ISNUMBER(--INDEX(Paste_Here!AG$2:AG$610, MATCH(B476, Paste_Here!A$2:A$610, 0)))), TEXT(ROUND(--INDEX(Paste_Here!AG$2:AG$610, MATCH(B476, Paste_Here!A$2:A$610, 0)), 2), "0.00"), ""), ""), "")</f>
        <v/>
      </c>
      <c r="DR476" s="66"/>
      <c r="DS476" s="77" t="str">
        <f>IFERROR(IF(B476&lt;&gt;"", IF(LOWER(INDEX(Paste_Here!AH$2:AH$610, MATCH(B476, Paste_Here!A$2:A$610, 0)))="approaching expectations", "Approaching", IF(LOWER(INDEX(Paste_Here!AH$2:AH$610, MATCH(B476, Paste_Here!A$2:A$610, 0)))="met expectations", "Met", IF(LOWER(INDEX(Paste_Here!AH$2:AH$610, MATCH(B476, Paste_Here!A$2:A$610, 0)))="exceeded expectations", "Exceeded", IF(LOWER(INDEX(Paste_Here!AH$2:AH$610, MATCH(B476, Paste_Here!A$2:A$610, 0)))="below expectations", "Below", "")))), ""), "")</f>
        <v/>
      </c>
      <c r="DT476" s="66"/>
      <c r="DU476" s="77" t="str">
        <f>IFERROR(IF(B476&lt;&gt;"", IF(AND(INDEX(Paste_Here!U$2:U$610, MATCH(B476, Paste_Here!A$2:A$610, 0))&lt;&gt;"", ISNUMBER(VALUE(INDEX(Paste_Here!U$2:U$610, MATCH(B476, Paste_Here!A$2:A$610, 0))))), INDEX(Paste_Here!U$2:U$610, MATCH(B476, Paste_Here!A$2:A$610, 0)), ""), ""), "")</f>
        <v/>
      </c>
      <c r="DV476" s="66"/>
      <c r="DW476" s="77"/>
      <c r="DX476" s="66"/>
      <c r="DY476" s="77" t="str">
        <f>IFERROR(IF(B476&lt;&gt;"", IF(AND(INDEX(Paste_Here!AI$2:AI$610, MATCH(B476, Paste_Here!A$2:A$610, 0))&lt;&gt;"", ISNUMBER(VALUE(INDEX(Paste_Here!AI$2:AI$610, MATCH(B476, Paste_Here!A$2:A$610, 0))))), INDEX(Paste_Here!AI$2:AI$610, MATCH(B476, Paste_Here!A$2:A$610, 0)), ""), ""), "")</f>
        <v/>
      </c>
      <c r="DZ476" s="66"/>
      <c r="EA476" s="77" t="str">
        <f>IFERROR(IF(B476&lt;&gt;"", IF(AND(INDEX(Paste_Here!AJ$2:AJ$610, MATCH(B476, Paste_Here!A$2:A$610, 0))&lt;&gt;"", ISNUMBER(--INDEX(Paste_Here!AJ$2:AJ$610, MATCH(B476, Paste_Here!A$2:A$610, 0)))), TEXT(ROUND(--INDEX(Paste_Here!AJ$2:AJ$610, MATCH(B476, Paste_Here!A$2:A$610, 0)), 2), "0.00"), ""), ""), "")</f>
        <v/>
      </c>
      <c r="EB476" s="66"/>
      <c r="EC476" s="77" t="str">
        <f>IFERROR(IF(B476&lt;&gt;"", IF(LOWER(INDEX(Paste_Here!AK$2:AK$610, MATCH(B476, Paste_Here!A$2:A$610, 0)))="approaching expectations", "Approaching", IF(LOWER(INDEX(Paste_Here!AK$2:AK$610, MATCH(B476, Paste_Here!A$2:A$610, 0)))="met expectations", "Met", IF(LOWER(INDEX(Paste_Here!AK$2:AK$610, MATCH(B476, Paste_Here!A$2:A$610, 0)))="exceeded expectations", "Exceeded", IF(LOWER(INDEX(Paste_Here!AK$2:AK$610, MATCH(B476, Paste_Here!A$2:A$610, 0)))="below expectations", "Below", "")))), ""), "")</f>
        <v/>
      </c>
      <c r="ED476" s="66"/>
      <c r="EE476" s="77"/>
      <c r="EF476" s="66"/>
      <c r="EG476" s="77"/>
      <c r="EH476" s="66"/>
      <c r="EI476" s="66"/>
      <c r="EJ476" s="77" t="str">
        <f t="shared" si="79"/>
        <v/>
      </c>
      <c r="EK476" s="66"/>
      <c r="EL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EM476" s="66"/>
      <c r="EN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EO476" s="66"/>
      <c r="EP476" s="77"/>
      <c r="EQ476" s="66"/>
      <c r="ER476" s="77" t="str">
        <f>IFERROR(IF(B476&lt;&gt;"", IF(AND(INDEX(Paste_Here!AT$2:AT$610, MATCH(B476, Paste_Here!A$2:A$610, 0))&lt;&gt;"", ISNUMBER(VALUE(INDEX(Paste_Here!AT$2:AT$610, MATCH(B476, Paste_Here!A$2:A$610, 0))))), INDEX(Paste_Here!AT$2:AT$610, MATCH(B476, Paste_Here!A$2:A$610, 0)), ""), ""), "")</f>
        <v/>
      </c>
      <c r="ES476" s="66"/>
      <c r="ET476" s="77" t="str">
        <f>IFERROR(IF(B476&lt;&gt;"", IF(AND(INDEX(Paste_Here!AV$2:AV$610, MATCH(B476, Paste_Here!A$2:A$610, 0))&lt;&gt;"", ISNUMBER(VALUE(INDEX(Paste_Here!AV$2:AV$610, MATCH(B476, Paste_Here!A$2:A$610, 0))))), INDEX(Paste_Here!AV$2:AV$610, MATCH(B476, Paste_Here!A$2:A$610, 0)), ""), ""), "")</f>
        <v/>
      </c>
      <c r="EU476" s="66"/>
      <c r="EV476" s="77"/>
      <c r="EW476" s="66"/>
      <c r="EX476" s="77" t="str">
        <f>IFERROR(IF(B476&lt;&gt;"", IF(AND(INDEX(Paste_Here!AU$2:AU$610, MATCH(B476, Paste_Here!A$2:A$610, 0))&lt;&gt;"", ISNUMBER(VALUE(INDEX(Paste_Here!AU$2:AU$610, MATCH(B476, Paste_Here!A$2:A$610, 0))))), INDEX(Paste_Here!AU$2:AU$610, MATCH(B476, Paste_Here!A$2:A$610, 0)), ""), ""), "")</f>
        <v/>
      </c>
      <c r="EY476" s="66"/>
      <c r="EZ476" s="77" t="str">
        <f>IFERROR(IF(B476&lt;&gt;"", IF(AND(INDEX(Paste_Here!AW$2:AW$610, MATCH(B476, Paste_Here!A$2:A$610, 0))&lt;&gt;"", ISNUMBER(VALUE(INDEX(Paste_Here!AW$2:AW$610, MATCH(B476, Paste_Here!A$2:A$610, 0))))), INDEX(Paste_Here!AW$2:AW$610, MATCH(B476, Paste_Here!A$2:A$610, 0)), ""), ""), "")</f>
        <v/>
      </c>
      <c r="FA476" s="66"/>
      <c r="FB476" s="77"/>
      <c r="FC476" s="66"/>
      <c r="FD476" s="77"/>
      <c r="FE476" s="66"/>
      <c r="FF476" s="66"/>
      <c r="FG476" s="77" t="str">
        <f t="shared" si="80"/>
        <v/>
      </c>
      <c r="FH476" s="66"/>
      <c r="FI476" s="77" t="str">
        <f>IFERROR(IF(B476&lt;&gt;"", IF(ISNUMBER(SEARCH("s", LOWER(INDEX(Paste_Here!M$2:M$610, MATCH(B476, Paste_Here!A$2:A$610, 0))))), "Yes", IF(INDEX(Paste_Here!M$2:M$610, MATCH(B476, Paste_Here!A$2:A$610, 0))&lt;&gt;"", "No", "")), ""), "")</f>
        <v/>
      </c>
      <c r="FJ476" s="66"/>
      <c r="FK476" s="77" t="str">
        <f>IFERROR(IF(B476&lt;&gt;"", IF(ISNUMBER(SEARCH("yes", LOWER(INDEX(Paste_Here!F$2:F$610, MATCH(B476, Paste_Here!A$2:A$610, 0))))), "Yes", IF(ISNUMBER(SEARCH("no", LOWER(INDEX(Paste_Here!F$2:F$610, MATCH(B476, Paste_Here!A$2:A$610, 0))))), "No", "")), ""), "")</f>
        <v/>
      </c>
      <c r="FL476" s="66"/>
      <c r="FM476" s="77" t="str">
        <f>IFERROR(IF(B476&lt;&gt;"", IF(ISNUMBER(SEARCH("english language learner", LOWER(INDEX(Paste_Here!C$2:C$610, MATCH(B476, Paste_Here!A$2:A$610, 0))))), "Yes", ""), ""), "")</f>
        <v/>
      </c>
      <c r="FN476" s="66"/>
      <c r="FO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FP476" s="66"/>
      <c r="FQ476" s="77" t="str">
        <f>IFERROR(IF(B476&lt;&gt;"", IF(ISNUMBER(SEARCH("yes", LOWER(INDEX(Paste_Here!L$2:L$610, MATCH(B476, Paste_Here!A$2:A$610, 0))))), "Yes", IF(ISNUMBER(SEARCH("no", LOWER(INDEX(Paste_Here!L$2:L$610, MATCH(B476, Paste_Here!A$2:A$610, 0))))), "No", "")), ""), "")</f>
        <v/>
      </c>
      <c r="FR476" s="66"/>
      <c r="FS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FT476" s="66"/>
      <c r="FU476" s="77"/>
      <c r="FV476" s="66"/>
      <c r="FW476" s="77" t="str">
        <f>IFERROR(IF(B476&lt;&gt;"", IF(AND(INDEX(Paste_Here!D$2:D$610, MATCH(B476, Paste_Here!A$2:A$610, 0))&lt;&gt;"", ISNUMBER(VALUE(INDEX(Paste_Here!D$2:D$610, MATCH(B476, Paste_Here!A$2:A$610, 0))))), INDEX(Paste_Here!D$2:D$610, MATCH(B476, Paste_Here!A$2:A$610, 0)), ""), ""), "")</f>
        <v/>
      </c>
      <c r="FX476" s="66"/>
      <c r="FY476" s="77" t="str">
        <f>IFERROR(IF(B476&lt;&gt;"", IF(AND(INDEX(Paste_Here!G$2:G$610, MATCH(B476, Paste_Here!A$2:A$610, 0))&lt;&gt;"", ISNUMBER(VALUE(INDEX(Paste_Here!G$2:G$610, MATCH(B476, Paste_Here!A$2:A$610, 0))))), INDEX(Paste_Here!G$2:G$610, MATCH(B476, Paste_Here!A$2:A$610, 0)), ""), ""), "")</f>
        <v/>
      </c>
      <c r="FZ476" s="66"/>
      <c r="GA476" s="95"/>
      <c r="GB476" s="66"/>
      <c r="JS476" s="1" t="str" cm="1">
        <f t="array" ref="JS476">IFERROR(INDEX(Paste_Here!$B$2:$B$610, MATCH(0, COUNTIF(JS$4:JS475, Paste_Here!$B$2:$B$610) + IF(Paste_Here!$B$2:$B$610="", 1, 0), 0)), "")</f>
        <v/>
      </c>
      <c r="JT476" s="1" t="str">
        <f>IF(JS476&lt;&gt;"", INDEX(Paste_Here!$A$2:$A$610, MATCH(JS476, Paste_Here!$B$2:$B$610, 0)), "")</f>
        <v/>
      </c>
      <c r="JU476" s="1" t="str">
        <f t="shared" si="81"/>
        <v/>
      </c>
      <c r="JV476" s="1" t="str" cm="1">
        <f t="array" ref="JV476">IFERROR(INDEX($JU$5:$JU$610, MATCH(SMALL(IF($JU$5:$JU$610&lt;&gt;"", COUNTIF($JU$5:$JU$610, "&lt;"&amp;$JU$5:$JU$610)+1), ROW()-ROW($JV$5)+1), COUNTIF($JU$5:$JU$610, "&lt;"&amp;$JU$5:$JU$610)+1, 0)), "")</f>
        <v/>
      </c>
    </row>
    <row r="477" spans="1:282">
      <c r="A477" s="66"/>
      <c r="B477" s="77" t="str">
        <f t="shared" si="72"/>
        <v/>
      </c>
      <c r="C477" s="66"/>
      <c r="D477" s="77" t="str">
        <f>IFERROR(IF(B477&lt;&gt;"", IF(COUNTIF(INDEX(Paste_Here!AS$2:AS$610, MATCH(B477, Paste_Here!A$2:A$610, 0), 0), "yes") &gt; 0, "Yes", IF(COUNTIF(INDEX(Paste_Here!AS$2:AS$610, MATCH(B477, Paste_Here!A$2:A$610, 0), 0), "no") &gt; 0, "No", "")), ""), "")</f>
        <v/>
      </c>
      <c r="E477" s="66"/>
      <c r="F477" s="77" t="str">
        <f t="shared" si="73"/>
        <v/>
      </c>
      <c r="G477" s="66"/>
      <c r="H477" s="77" t="str">
        <f>IFERROR(IF(B477&lt;&gt;"", IF(COUNTIF(INDEX(Paste_Here!AO$2:AR$610, MATCH(B477, Paste_Here!A$2:A$610, 0), 0), "yes") &gt; 0, "Yes", IF(COUNTIF(INDEX(Paste_Here!AO$2:AR$610, MATCH(B477, Paste_Here!A$2:A$610, 0), 0), "no") &gt; 0, "No", "")), ""), "")</f>
        <v/>
      </c>
      <c r="I477" s="66"/>
      <c r="J477" s="77" t="str">
        <f t="shared" si="74"/>
        <v/>
      </c>
      <c r="K477" s="66"/>
      <c r="L477" s="77" t="str">
        <f>IFERROR(IF(B477&lt;&gt;"", IF(ISNUMBER(SEARCH("yes", LOWER(INDEX(Paste_Here!W$2:W$610, MATCH(B477, Paste_Here!A$2:A$610, 0))))), "Yes", IF(ISNUMBER(SEARCH("no", LOWER(INDEX(Paste_Here!W$2:W$610, MATCH(B477, Paste_Here!A$2:A$610, 0))))), "No", "")), ""), "")</f>
        <v/>
      </c>
      <c r="M477" s="66"/>
      <c r="N477" s="77"/>
      <c r="O477" s="66"/>
      <c r="P477" s="77" t="str">
        <f>IFERROR(IF(B477&lt;&gt;"", IF(ISNUMBER(SEARCH("yes", LOWER(INDEX(Paste_Here!V$2:V$610, MATCH(B477, Paste_Here!A$2:A$610, 0))))), "Yes", IF(ISNUMBER(SEARCH("no", LOWER(INDEX(Paste_Here!V$2:V$610, MATCH(B477, Paste_Here!A$2:A$610, 0))))), "No", "")), ""), "")</f>
        <v/>
      </c>
      <c r="Q477" s="66"/>
      <c r="R477" s="77"/>
      <c r="S477" s="66"/>
      <c r="T477" s="77"/>
      <c r="U477" s="66"/>
      <c r="V477" s="66"/>
      <c r="W477" s="77" t="str">
        <f t="shared" si="75"/>
        <v/>
      </c>
      <c r="X477" s="66"/>
      <c r="Y477" s="77" t="str">
        <f>IFERROR(IF(B477&lt;&gt;"", IF(ISNUMBER(SEARCH("Revealed-Potential (Primary Focus)", LOWER(INDEX(Paste_Here!X$2:X$610, MATCH(B477, Paste_Here!A$2:A$610, 0))))), "Rev-Potential: Prim", IF(ISNUMBER(SEARCH("Revealed-Potential (Secondary Focus)", LOWER(INDEX(Paste_Here!X$2:X$610, MATCH(B477, Paste_Here!A$2:A$610, 0))))), "Rev-Potential: Sec", IF(ISNUMBER(SEARCH("Monitoring", LOWER(INDEX(Paste_Here!X$2:X$610, MATCH(B477, Paste_Here!A$2:A$610, 0))))), "Monitoring", IF(ISNUMBER(SEARCH("At-Promise (Secondary Focus)", LOWER(INDEX(Paste_Here!X$2:X$610, MATCH(B477, Paste_Here!A$2:A$610, 0))))), "At-Promise: Sec", IF(ISNUMBER(SEARCH("At-Promise (Primary Focus)", LOWER(INDEX(Paste_Here!X$2:X$610, MATCH(B477, Paste_Here!A$2:A$610, 0))))), "At-Promise: Prim", ""))))), ""), "")</f>
        <v/>
      </c>
      <c r="Z477" s="66"/>
      <c r="AA477" s="77"/>
      <c r="AB477" s="66"/>
      <c r="AC477" s="77" t="str">
        <f>IFERROR(IF(B477&lt;&gt;"", IF(ISNUMBER(SEARCH("Revealed-Potential (Primary Focus)", LOWER(INDEX(Paste_Here!AB$2:AB$610, MATCH(B477, Paste_Here!A$2:A$610, 0))))), "Rev-Potential: Prim", IF(ISNUMBER(SEARCH("Revealed-Potential (Secondary Focus)", LOWER(INDEX(Paste_Here!AB$2:AB$610, MATCH(B477, Paste_Here!A$2:A$610, 0))))), "Rev-Potential: Sec", IF(ISNUMBER(SEARCH("Monitoring", LOWER(INDEX(Paste_Here!AB$2:AB$610, MATCH(B477, Paste_Here!A$2:A$610, 0))))), "Monitoring", IF(ISNUMBER(SEARCH("At-Promise (Secondary Focus)", LOWER(INDEX(Paste_Here!AB$2:AB$610, MATCH(B477, Paste_Here!A$2:A$610, 0))))), "At-Promise: Sec", IF(ISNUMBER(SEARCH("At-Promise (Primary Focus)", LOWER(INDEX(Paste_Here!AB$2:AB$610, MATCH(B477, Paste_Here!A$2:A$610, 0))))), "At-Promise: Prim", ""))))), ""), "")</f>
        <v/>
      </c>
      <c r="AD477" s="66"/>
      <c r="AE477" s="77"/>
      <c r="AF477" s="66"/>
      <c r="AG477" s="77"/>
      <c r="AH477" s="66"/>
      <c r="AI477" s="77"/>
      <c r="AJ477" s="66"/>
      <c r="AK477" s="77"/>
      <c r="AL477" s="66"/>
      <c r="AM477" s="77"/>
      <c r="AN477" s="66"/>
      <c r="AO477" s="77"/>
      <c r="AP477" s="66"/>
      <c r="AQ477" s="77"/>
      <c r="AR477" s="66"/>
      <c r="AS477" s="77"/>
      <c r="AT477" s="66"/>
      <c r="AU477" s="66"/>
      <c r="AV477" s="77" t="str">
        <f t="shared" si="76"/>
        <v/>
      </c>
      <c r="AW477" s="66"/>
      <c r="AX477" s="77" t="str">
        <f>IFERROR(IF(B477&lt;&gt;"", IF(AND(INDEX(Paste_Here!AC$2:AC$610, MATCH(B477, Paste_Here!A$2:A$610, 0))&lt;&gt;"", ISNUMBER(VALUE(INDEX(Paste_Here!AC$2:AC$610, MATCH(B477, Paste_Here!A$2:A$610, 0))))), INDEX(Paste_Here!AC$2:AC$610, MATCH(B477, Paste_Here!A$2:A$610, 0)), ""), ""), "")</f>
        <v/>
      </c>
      <c r="AY477" s="66"/>
      <c r="AZ477" s="77" t="str">
        <f>IFERROR(IF(B477&lt;&gt;"", IF(AND(INDEX(Paste_Here!AD$2:AD$610, MATCH(B477, Paste_Here!A$2:A$610, 0))&lt;&gt;"", ISNUMBER(VALUE(INDEX(Paste_Here!AD$2:AD$610, MATCH(B477, Paste_Here!A$2:A$610, 0))))), TEXT(ROUND(VALUE(INDEX(Paste_Here!AD$2:AD$610, MATCH(B477, Paste_Here!A$2:A$610, 0))), 2), "0.00"), ""), ""), "")</f>
        <v/>
      </c>
      <c r="BA477" s="66"/>
      <c r="BB477" s="77" t="str">
        <f>IFERROR(IF(B477&lt;&gt;"", IF(LOWER(INDEX(Paste_Here!AE$2:AE$610, MATCH(B477, Paste_Here!A$2:A$610, 0)))="approaching expectations", "Approaching", IF(LOWER(INDEX(Paste_Here!AE$2:AE$610, MATCH(B477, Paste_Here!A$2:A$610, 0)))="met expectations", "Met", IF(LOWER(INDEX(Paste_Here!AE$2:AE$610, MATCH(B477, Paste_Here!A$2:A$610, 0)))="exceeded expectations", "Exceeded", IF(LOWER(INDEX(Paste_Here!AE$2:AE$610, MATCH(B477, Paste_Here!A$2:A$610, 0)))="below expectations", "Below", "")))), ""), "")</f>
        <v/>
      </c>
      <c r="BC477" s="66"/>
      <c r="BD477" s="77" t="str">
        <f>IFERROR(IF(B477&lt;&gt;"", IF(AND(INDEX(Paste_Here!T$2:T$610, MATCH(B477, Paste_Here!A$2:A$610, 0))&lt;&gt;"", ISNUMBER(VALUE(INDEX(Paste_Here!T$2:T$610, MATCH(B477, Paste_Here!A$2:A$610, 0))))), INDEX(Paste_Here!T$2:T$610, MATCH(B477, Paste_Here!A$2:A$610, 0)), ""), ""), "")</f>
        <v/>
      </c>
      <c r="BE477" s="66"/>
      <c r="BF477" s="77"/>
      <c r="BG477" s="66"/>
      <c r="BH477" s="77"/>
      <c r="BI477" s="66"/>
      <c r="BJ477" s="77"/>
      <c r="BK477" s="66"/>
      <c r="BL477" s="77" t="str">
        <f>IFERROR(IF(B477&lt;&gt;"", IF(AND(INDEX(Paste_Here!N$2:N$610, MATCH(B477, Paste_Here!A$2:A$610, 0))&lt;&gt;"", ISNUMBER(VALUE(INDEX(Paste_Here!N$2:N$610, MATCH(B477, Paste_Here!A$2:A$610, 0))))), INDEX(Paste_Here!N$2:N$610, MATCH(B477, Paste_Here!A$2:A$610, 0)), ""), ""), "")</f>
        <v/>
      </c>
      <c r="BM477" s="66"/>
      <c r="BN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BO477" s="66"/>
      <c r="BP477" s="77" t="str" cm="1">
        <f t="array" aca="1" ref="BP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BQ477" s="66"/>
      <c r="BR477" s="66"/>
      <c r="BS477" s="77"/>
      <c r="BT477" s="66"/>
      <c r="BU477" s="77"/>
      <c r="BV477" s="66"/>
      <c r="BW477" s="77"/>
      <c r="BX477" s="66"/>
      <c r="BY477" s="77"/>
      <c r="BZ477" s="66"/>
      <c r="CA477" s="77"/>
      <c r="CB477" s="66"/>
      <c r="CC477" s="77"/>
      <c r="CD477" s="66"/>
      <c r="CE477" s="77"/>
      <c r="CF477" s="66"/>
      <c r="CG477" s="77"/>
      <c r="CH477" s="66"/>
      <c r="CI477" s="77"/>
      <c r="CJ477" s="66"/>
      <c r="CK477" s="77"/>
      <c r="CL477" s="66"/>
      <c r="CM477" s="77"/>
      <c r="CN477" s="66"/>
      <c r="CO477" s="66"/>
      <c r="CP477" s="77" t="str">
        <f t="shared" si="77"/>
        <v/>
      </c>
      <c r="CQ477" s="66"/>
      <c r="CR477" s="77" t="str">
        <f>IFERROR(IF(B477&lt;&gt;"", IF(AND(INDEX(Paste_Here!Y$2:Y$610, MATCH(B477, Paste_Here!A$2:A$610, 0))&lt;&gt;"", ISNUMBER(VALUE(INDEX(Paste_Here!Y$2:Y$610, MATCH(B477, Paste_Here!A$2:A$610, 0))))), INDEX(Paste_Here!Y$2:Y$610, MATCH(B477, Paste_Here!A$2:A$610, 0)), ""), ""), "")</f>
        <v/>
      </c>
      <c r="CS477" s="66"/>
      <c r="CT477" s="77" t="str">
        <f>IFERROR(IF(B477&lt;&gt;"", IF(AND(INDEX(Paste_Here!AA$2:AA$610, MATCH(B477, Paste_Here!A$2:A$610, 0))&lt;&gt;"", ISNUMBER(--INDEX(Paste_Here!AA$2:AA$610, MATCH(B477, Paste_Here!A$2:A$610, 0)))), TEXT(ROUND(--INDEX(Paste_Here!AA$2:AA$610, MATCH(B477, Paste_Here!A$2:A$610, 0)), 2), "0.00"), ""), ""), "")</f>
        <v/>
      </c>
      <c r="CU477" s="66"/>
      <c r="CV477" s="77" t="str">
        <f>IFERROR(IF(B477&lt;&gt;"", IF(LOWER(INDEX(Paste_Here!Z$2:Z$610, MATCH(B477, Paste_Here!A$2:A$610, 0)))="approaching expectations", "Approaching", IF(LOWER(INDEX(Paste_Here!Z$2:Z$610, MATCH(B477, Paste_Here!A$2:A$610, 0)))="met expectations", "Met", IF(LOWER(INDEX(Paste_Here!Z$2:Z$610, MATCH(B477, Paste_Here!A$2:A$610, 0)))="exceeded expectations", "Exceeded", IF(LOWER(INDEX(Paste_Here!Z$2:Z$610, MATCH(B477, Paste_Here!A$2:A$610, 0)))="below expectations", "Below", "")))), ""), "")</f>
        <v/>
      </c>
      <c r="CW477" s="66"/>
      <c r="CX477" s="77"/>
      <c r="CY477" s="66"/>
      <c r="CZ477" s="77" t="str">
        <f>IFERROR(IF(B477&lt;&gt;"", IF(AND(INDEX(Paste_Here!AL$2:AL$610, MATCH(B477, Paste_Here!A$2:A$610, 0))&lt;&gt;"", ISNUMBER(VALUE(INDEX(Paste_Here!AL$2:AL$610, MATCH(B477, Paste_Here!A$2:A$610, 0))))), INDEX(Paste_Here!AL$2:AL$610, MATCH(B477, Paste_Here!A$2:A$610, 0)), ""), ""), "")</f>
        <v/>
      </c>
      <c r="DA477" s="66"/>
      <c r="DB477" s="77" t="str">
        <f>IFERROR(IF(B477&lt;&gt;"", IF(ISNUMBER(SEARCH("highrisk", LOWER(INDEX(Paste_Here!AM$2:AM$610, MATCH(B477, Paste_Here!A$2:A$610, 0))))), "High Risk", IF(ISNUMBER(SEARCH("lowrisk", LOWER(INDEX(Paste_Here!AM$2:AM$610, MATCH(B477, Paste_Here!A$2:A$610, 0))))), "Low Risk", IF(ISNUMBER(SEARCH("somerisk", LOWER(INDEX(Paste_Here!AM$2:AM$610, MATCH(B477, Paste_Here!A$2:A$610, 0))))), "Some Risk", ""))), ""), "")</f>
        <v/>
      </c>
      <c r="DC477" s="66"/>
      <c r="DD477" s="77" t="str">
        <f>IFERROR(IF(B477&lt;&gt;"", IF(AND(INDEX(Paste_Here!AN$2:AN$610, MATCH(B477, Paste_Here!A$2:A$610, 0))&lt;&gt;"", ISNUMBER(VALUE(INDEX(Paste_Here!AN$2:AN$610, MATCH(B477, Paste_Here!A$2:A$610, 0))))), INDEX(Paste_Here!AN$2:AN$610, MATCH(B477, Paste_Here!A$2:A$610, 0)), ""), ""), "")</f>
        <v/>
      </c>
      <c r="DE477" s="66"/>
      <c r="DF477" s="77" t="str">
        <f>IFERROR(IF(B477&lt;&gt;"", IF(AND(INDEX(Paste_Here!Q$2:Q$610, MATCH(B477, Paste_Here!A$2:A$610, 0))&lt;&gt;"", ISNUMBER(VALUE(INDEX(Paste_Here!Q$2:Q$610, MATCH(B477, Paste_Here!A$2:A$610, 0))))), INDEX(Paste_Here!Q$2:Q$610, MATCH(B477, Paste_Here!A$2:A$610, 0)), ""), ""), "")</f>
        <v/>
      </c>
      <c r="DG477" s="66"/>
      <c r="DH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DI477" s="66"/>
      <c r="DJ477" s="77" t="str" cm="1">
        <f t="array" aca="1" ref="DJ477" ca="1">IFERROR(VALUE(IF(ISNUMBER(SEARCH("EM", INDEX(Paste_Here!S$2:S$500, MATCH(B477, Paste_Here!A$2:A$500, 0)))), "-" &amp;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f>
        <v/>
      </c>
      <c r="DK477" s="66"/>
      <c r="DL477" s="66"/>
      <c r="DM477" s="77" t="str">
        <f t="shared" si="78"/>
        <v/>
      </c>
      <c r="DN477" s="66"/>
      <c r="DO477" s="77" t="str">
        <f>IFERROR(IF(B477&lt;&gt;"", IF(AND(INDEX(Paste_Here!AF$2:AF$610, MATCH(B477, Paste_Here!A$2:A$610, 0))&lt;&gt;"", ISNUMBER(VALUE(INDEX(Paste_Here!AF$2:AF$610, MATCH(B477, Paste_Here!A$2:A$610, 0))))), INDEX(Paste_Here!AF$2:AF$610, MATCH(B477, Paste_Here!A$2:A$610, 0)), ""), ""), "")</f>
        <v/>
      </c>
      <c r="DP477" s="66"/>
      <c r="DQ477" s="77" t="str">
        <f>IFERROR(IF(B477&lt;&gt;"", IF(AND(INDEX(Paste_Here!AG$2:AG$610, MATCH(B477, Paste_Here!A$2:A$610, 0))&lt;&gt;"", ISNUMBER(--INDEX(Paste_Here!AG$2:AG$610, MATCH(B477, Paste_Here!A$2:A$610, 0)))), TEXT(ROUND(--INDEX(Paste_Here!AG$2:AG$610, MATCH(B477, Paste_Here!A$2:A$610, 0)), 2), "0.00"), ""), ""), "")</f>
        <v/>
      </c>
      <c r="DR477" s="66"/>
      <c r="DS477" s="77" t="str">
        <f>IFERROR(IF(B477&lt;&gt;"", IF(LOWER(INDEX(Paste_Here!AH$2:AH$610, MATCH(B477, Paste_Here!A$2:A$610, 0)))="approaching expectations", "Approaching", IF(LOWER(INDEX(Paste_Here!AH$2:AH$610, MATCH(B477, Paste_Here!A$2:A$610, 0)))="met expectations", "Met", IF(LOWER(INDEX(Paste_Here!AH$2:AH$610, MATCH(B477, Paste_Here!A$2:A$610, 0)))="exceeded expectations", "Exceeded", IF(LOWER(INDEX(Paste_Here!AH$2:AH$610, MATCH(B477, Paste_Here!A$2:A$610, 0)))="below expectations", "Below", "")))), ""), "")</f>
        <v/>
      </c>
      <c r="DT477" s="66"/>
      <c r="DU477" s="77" t="str">
        <f>IFERROR(IF(B477&lt;&gt;"", IF(AND(INDEX(Paste_Here!U$2:U$610, MATCH(B477, Paste_Here!A$2:A$610, 0))&lt;&gt;"", ISNUMBER(VALUE(INDEX(Paste_Here!U$2:U$610, MATCH(B477, Paste_Here!A$2:A$610, 0))))), INDEX(Paste_Here!U$2:U$610, MATCH(B477, Paste_Here!A$2:A$610, 0)), ""), ""), "")</f>
        <v/>
      </c>
      <c r="DV477" s="66"/>
      <c r="DW477" s="77"/>
      <c r="DX477" s="66"/>
      <c r="DY477" s="77" t="str">
        <f>IFERROR(IF(B477&lt;&gt;"", IF(AND(INDEX(Paste_Here!AI$2:AI$610, MATCH(B477, Paste_Here!A$2:A$610, 0))&lt;&gt;"", ISNUMBER(VALUE(INDEX(Paste_Here!AI$2:AI$610, MATCH(B477, Paste_Here!A$2:A$610, 0))))), INDEX(Paste_Here!AI$2:AI$610, MATCH(B477, Paste_Here!A$2:A$610, 0)), ""), ""), "")</f>
        <v/>
      </c>
      <c r="DZ477" s="66"/>
      <c r="EA477" s="77" t="str">
        <f>IFERROR(IF(B477&lt;&gt;"", IF(AND(INDEX(Paste_Here!AJ$2:AJ$610, MATCH(B477, Paste_Here!A$2:A$610, 0))&lt;&gt;"", ISNUMBER(--INDEX(Paste_Here!AJ$2:AJ$610, MATCH(B477, Paste_Here!A$2:A$610, 0)))), TEXT(ROUND(--INDEX(Paste_Here!AJ$2:AJ$610, MATCH(B477, Paste_Here!A$2:A$610, 0)), 2), "0.00"), ""), ""), "")</f>
        <v/>
      </c>
      <c r="EB477" s="66"/>
      <c r="EC477" s="77" t="str">
        <f>IFERROR(IF(B477&lt;&gt;"", IF(LOWER(INDEX(Paste_Here!AK$2:AK$610, MATCH(B477, Paste_Here!A$2:A$610, 0)))="approaching expectations", "Approaching", IF(LOWER(INDEX(Paste_Here!AK$2:AK$610, MATCH(B477, Paste_Here!A$2:A$610, 0)))="met expectations", "Met", IF(LOWER(INDEX(Paste_Here!AK$2:AK$610, MATCH(B477, Paste_Here!A$2:A$610, 0)))="exceeded expectations", "Exceeded", IF(LOWER(INDEX(Paste_Here!AK$2:AK$610, MATCH(B477, Paste_Here!A$2:A$610, 0)))="below expectations", "Below", "")))), ""), "")</f>
        <v/>
      </c>
      <c r="ED477" s="66"/>
      <c r="EE477" s="77"/>
      <c r="EF477" s="66"/>
      <c r="EG477" s="77"/>
      <c r="EH477" s="66"/>
      <c r="EI477" s="66"/>
      <c r="EJ477" s="77" t="str">
        <f t="shared" si="79"/>
        <v/>
      </c>
      <c r="EK477" s="66"/>
      <c r="EL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EM477" s="66"/>
      <c r="EN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EO477" s="66"/>
      <c r="EP477" s="77"/>
      <c r="EQ477" s="66"/>
      <c r="ER477" s="77" t="str">
        <f>IFERROR(IF(B477&lt;&gt;"", IF(AND(INDEX(Paste_Here!AT$2:AT$610, MATCH(B477, Paste_Here!A$2:A$610, 0))&lt;&gt;"", ISNUMBER(VALUE(INDEX(Paste_Here!AT$2:AT$610, MATCH(B477, Paste_Here!A$2:A$610, 0))))), INDEX(Paste_Here!AT$2:AT$610, MATCH(B477, Paste_Here!A$2:A$610, 0)), ""), ""), "")</f>
        <v/>
      </c>
      <c r="ES477" s="66"/>
      <c r="ET477" s="77" t="str">
        <f>IFERROR(IF(B477&lt;&gt;"", IF(AND(INDEX(Paste_Here!AV$2:AV$610, MATCH(B477, Paste_Here!A$2:A$610, 0))&lt;&gt;"", ISNUMBER(VALUE(INDEX(Paste_Here!AV$2:AV$610, MATCH(B477, Paste_Here!A$2:A$610, 0))))), INDEX(Paste_Here!AV$2:AV$610, MATCH(B477, Paste_Here!A$2:A$610, 0)), ""), ""), "")</f>
        <v/>
      </c>
      <c r="EU477" s="66"/>
      <c r="EV477" s="77"/>
      <c r="EW477" s="66"/>
      <c r="EX477" s="77" t="str">
        <f>IFERROR(IF(B477&lt;&gt;"", IF(AND(INDEX(Paste_Here!AU$2:AU$610, MATCH(B477, Paste_Here!A$2:A$610, 0))&lt;&gt;"", ISNUMBER(VALUE(INDEX(Paste_Here!AU$2:AU$610, MATCH(B477, Paste_Here!A$2:A$610, 0))))), INDEX(Paste_Here!AU$2:AU$610, MATCH(B477, Paste_Here!A$2:A$610, 0)), ""), ""), "")</f>
        <v/>
      </c>
      <c r="EY477" s="66"/>
      <c r="EZ477" s="77" t="str">
        <f>IFERROR(IF(B477&lt;&gt;"", IF(AND(INDEX(Paste_Here!AW$2:AW$610, MATCH(B477, Paste_Here!A$2:A$610, 0))&lt;&gt;"", ISNUMBER(VALUE(INDEX(Paste_Here!AW$2:AW$610, MATCH(B477, Paste_Here!A$2:A$610, 0))))), INDEX(Paste_Here!AW$2:AW$610, MATCH(B477, Paste_Here!A$2:A$610, 0)), ""), ""), "")</f>
        <v/>
      </c>
      <c r="FA477" s="66"/>
      <c r="FB477" s="77"/>
      <c r="FC477" s="66"/>
      <c r="FD477" s="77"/>
      <c r="FE477" s="66"/>
      <c r="FF477" s="66"/>
      <c r="FG477" s="77" t="str">
        <f t="shared" si="80"/>
        <v/>
      </c>
      <c r="FH477" s="66"/>
      <c r="FI477" s="77" t="str">
        <f>IFERROR(IF(B477&lt;&gt;"", IF(ISNUMBER(SEARCH("s", LOWER(INDEX(Paste_Here!M$2:M$610, MATCH(B477, Paste_Here!A$2:A$610, 0))))), "Yes", IF(INDEX(Paste_Here!M$2:M$610, MATCH(B477, Paste_Here!A$2:A$610, 0))&lt;&gt;"", "No", "")), ""), "")</f>
        <v/>
      </c>
      <c r="FJ477" s="66"/>
      <c r="FK477" s="77" t="str">
        <f>IFERROR(IF(B477&lt;&gt;"", IF(ISNUMBER(SEARCH("yes", LOWER(INDEX(Paste_Here!F$2:F$610, MATCH(B477, Paste_Here!A$2:A$610, 0))))), "Yes", IF(ISNUMBER(SEARCH("no", LOWER(INDEX(Paste_Here!F$2:F$610, MATCH(B477, Paste_Here!A$2:A$610, 0))))), "No", "")), ""), "")</f>
        <v/>
      </c>
      <c r="FL477" s="66"/>
      <c r="FM477" s="77" t="str">
        <f>IFERROR(IF(B477&lt;&gt;"", IF(ISNUMBER(SEARCH("english language learner", LOWER(INDEX(Paste_Here!C$2:C$610, MATCH(B477, Paste_Here!A$2:A$610, 0))))), "Yes", ""), ""), "")</f>
        <v/>
      </c>
      <c r="FN477" s="66"/>
      <c r="FO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FP477" s="66"/>
      <c r="FQ477" s="77" t="str">
        <f>IFERROR(IF(B477&lt;&gt;"", IF(ISNUMBER(SEARCH("yes", LOWER(INDEX(Paste_Here!L$2:L$610, MATCH(B477, Paste_Here!A$2:A$610, 0))))), "Yes", IF(ISNUMBER(SEARCH("no", LOWER(INDEX(Paste_Here!L$2:L$610, MATCH(B477, Paste_Here!A$2:A$610, 0))))), "No", "")), ""), "")</f>
        <v/>
      </c>
      <c r="FR477" s="66"/>
      <c r="FS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FT477" s="66"/>
      <c r="FU477" s="77"/>
      <c r="FV477" s="66"/>
      <c r="FW477" s="77" t="str">
        <f>IFERROR(IF(B477&lt;&gt;"", IF(AND(INDEX(Paste_Here!D$2:D$610, MATCH(B477, Paste_Here!A$2:A$610, 0))&lt;&gt;"", ISNUMBER(VALUE(INDEX(Paste_Here!D$2:D$610, MATCH(B477, Paste_Here!A$2:A$610, 0))))), INDEX(Paste_Here!D$2:D$610, MATCH(B477, Paste_Here!A$2:A$610, 0)), ""), ""), "")</f>
        <v/>
      </c>
      <c r="FX477" s="66"/>
      <c r="FY477" s="77" t="str">
        <f>IFERROR(IF(B477&lt;&gt;"", IF(AND(INDEX(Paste_Here!G$2:G$610, MATCH(B477, Paste_Here!A$2:A$610, 0))&lt;&gt;"", ISNUMBER(VALUE(INDEX(Paste_Here!G$2:G$610, MATCH(B477, Paste_Here!A$2:A$610, 0))))), INDEX(Paste_Here!G$2:G$610, MATCH(B477, Paste_Here!A$2:A$610, 0)), ""), ""), "")</f>
        <v/>
      </c>
      <c r="FZ477" s="66"/>
      <c r="GA477" s="95"/>
      <c r="GB477" s="66"/>
      <c r="JS477" s="1" t="str" cm="1">
        <f t="array" ref="JS477">IFERROR(INDEX(Paste_Here!$B$2:$B$610, MATCH(0, COUNTIF(JS$4:JS476, Paste_Here!$B$2:$B$610) + IF(Paste_Here!$B$2:$B$610="", 1, 0), 0)), "")</f>
        <v/>
      </c>
      <c r="JT477" s="1" t="str">
        <f>IF(JS477&lt;&gt;"", INDEX(Paste_Here!$A$2:$A$610, MATCH(JS477, Paste_Here!$B$2:$B$610, 0)), "")</f>
        <v/>
      </c>
      <c r="JU477" s="1" t="str">
        <f t="shared" si="81"/>
        <v/>
      </c>
      <c r="JV477" s="1" t="str" cm="1">
        <f t="array" ref="JV477">IFERROR(INDEX($JU$5:$JU$610, MATCH(SMALL(IF($JU$5:$JU$610&lt;&gt;"", COUNTIF($JU$5:$JU$610, "&lt;"&amp;$JU$5:$JU$610)+1), ROW()-ROW($JV$5)+1), COUNTIF($JU$5:$JU$610, "&lt;"&amp;$JU$5:$JU$610)+1, 0)), "")</f>
        <v/>
      </c>
    </row>
    <row r="478" spans="1:282">
      <c r="A478" s="66"/>
      <c r="B478" s="77" t="str">
        <f t="shared" si="72"/>
        <v/>
      </c>
      <c r="C478" s="66"/>
      <c r="D478" s="77" t="str">
        <f>IFERROR(IF(B478&lt;&gt;"", IF(COUNTIF(INDEX(Paste_Here!AS$2:AS$610, MATCH(B478, Paste_Here!A$2:A$610, 0), 0), "yes") &gt; 0, "Yes", IF(COUNTIF(INDEX(Paste_Here!AS$2:AS$610, MATCH(B478, Paste_Here!A$2:A$610, 0), 0), "no") &gt; 0, "No", "")), ""), "")</f>
        <v/>
      </c>
      <c r="E478" s="66"/>
      <c r="F478" s="77" t="str">
        <f t="shared" si="73"/>
        <v/>
      </c>
      <c r="G478" s="66"/>
      <c r="H478" s="77" t="str">
        <f>IFERROR(IF(B478&lt;&gt;"", IF(COUNTIF(INDEX(Paste_Here!AO$2:AR$610, MATCH(B478, Paste_Here!A$2:A$610, 0), 0), "yes") &gt; 0, "Yes", IF(COUNTIF(INDEX(Paste_Here!AO$2:AR$610, MATCH(B478, Paste_Here!A$2:A$610, 0), 0), "no") &gt; 0, "No", "")), ""), "")</f>
        <v/>
      </c>
      <c r="I478" s="66"/>
      <c r="J478" s="77" t="str">
        <f t="shared" si="74"/>
        <v/>
      </c>
      <c r="K478" s="66"/>
      <c r="L478" s="77" t="str">
        <f>IFERROR(IF(B478&lt;&gt;"", IF(ISNUMBER(SEARCH("yes", LOWER(INDEX(Paste_Here!W$2:W$610, MATCH(B478, Paste_Here!A$2:A$610, 0))))), "Yes", IF(ISNUMBER(SEARCH("no", LOWER(INDEX(Paste_Here!W$2:W$610, MATCH(B478, Paste_Here!A$2:A$610, 0))))), "No", "")), ""), "")</f>
        <v/>
      </c>
      <c r="M478" s="66"/>
      <c r="N478" s="77"/>
      <c r="O478" s="66"/>
      <c r="P478" s="77" t="str">
        <f>IFERROR(IF(B478&lt;&gt;"", IF(ISNUMBER(SEARCH("yes", LOWER(INDEX(Paste_Here!V$2:V$610, MATCH(B478, Paste_Here!A$2:A$610, 0))))), "Yes", IF(ISNUMBER(SEARCH("no", LOWER(INDEX(Paste_Here!V$2:V$610, MATCH(B478, Paste_Here!A$2:A$610, 0))))), "No", "")), ""), "")</f>
        <v/>
      </c>
      <c r="Q478" s="66"/>
      <c r="R478" s="77"/>
      <c r="S478" s="66"/>
      <c r="T478" s="77"/>
      <c r="U478" s="66"/>
      <c r="V478" s="66"/>
      <c r="W478" s="77" t="str">
        <f t="shared" si="75"/>
        <v/>
      </c>
      <c r="X478" s="66"/>
      <c r="Y478" s="77" t="str">
        <f>IFERROR(IF(B478&lt;&gt;"", IF(ISNUMBER(SEARCH("Revealed-Potential (Primary Focus)", LOWER(INDEX(Paste_Here!X$2:X$610, MATCH(B478, Paste_Here!A$2:A$610, 0))))), "Rev-Potential: Prim", IF(ISNUMBER(SEARCH("Revealed-Potential (Secondary Focus)", LOWER(INDEX(Paste_Here!X$2:X$610, MATCH(B478, Paste_Here!A$2:A$610, 0))))), "Rev-Potential: Sec", IF(ISNUMBER(SEARCH("Monitoring", LOWER(INDEX(Paste_Here!X$2:X$610, MATCH(B478, Paste_Here!A$2:A$610, 0))))), "Monitoring", IF(ISNUMBER(SEARCH("At-Promise (Secondary Focus)", LOWER(INDEX(Paste_Here!X$2:X$610, MATCH(B478, Paste_Here!A$2:A$610, 0))))), "At-Promise: Sec", IF(ISNUMBER(SEARCH("At-Promise (Primary Focus)", LOWER(INDEX(Paste_Here!X$2:X$610, MATCH(B478, Paste_Here!A$2:A$610, 0))))), "At-Promise: Prim", ""))))), ""), "")</f>
        <v/>
      </c>
      <c r="Z478" s="66"/>
      <c r="AA478" s="77"/>
      <c r="AB478" s="66"/>
      <c r="AC478" s="77" t="str">
        <f>IFERROR(IF(B478&lt;&gt;"", IF(ISNUMBER(SEARCH("Revealed-Potential (Primary Focus)", LOWER(INDEX(Paste_Here!AB$2:AB$610, MATCH(B478, Paste_Here!A$2:A$610, 0))))), "Rev-Potential: Prim", IF(ISNUMBER(SEARCH("Revealed-Potential (Secondary Focus)", LOWER(INDEX(Paste_Here!AB$2:AB$610, MATCH(B478, Paste_Here!A$2:A$610, 0))))), "Rev-Potential: Sec", IF(ISNUMBER(SEARCH("Monitoring", LOWER(INDEX(Paste_Here!AB$2:AB$610, MATCH(B478, Paste_Here!A$2:A$610, 0))))), "Monitoring", IF(ISNUMBER(SEARCH("At-Promise (Secondary Focus)", LOWER(INDEX(Paste_Here!AB$2:AB$610, MATCH(B478, Paste_Here!A$2:A$610, 0))))), "At-Promise: Sec", IF(ISNUMBER(SEARCH("At-Promise (Primary Focus)", LOWER(INDEX(Paste_Here!AB$2:AB$610, MATCH(B478, Paste_Here!A$2:A$610, 0))))), "At-Promise: Prim", ""))))), ""), "")</f>
        <v/>
      </c>
      <c r="AD478" s="66"/>
      <c r="AE478" s="77"/>
      <c r="AF478" s="66"/>
      <c r="AG478" s="77"/>
      <c r="AH478" s="66"/>
      <c r="AI478" s="77"/>
      <c r="AJ478" s="66"/>
      <c r="AK478" s="77"/>
      <c r="AL478" s="66"/>
      <c r="AM478" s="77"/>
      <c r="AN478" s="66"/>
      <c r="AO478" s="77"/>
      <c r="AP478" s="66"/>
      <c r="AQ478" s="77"/>
      <c r="AR478" s="66"/>
      <c r="AS478" s="77"/>
      <c r="AT478" s="66"/>
      <c r="AU478" s="66"/>
      <c r="AV478" s="77" t="str">
        <f t="shared" si="76"/>
        <v/>
      </c>
      <c r="AW478" s="66"/>
      <c r="AX478" s="77" t="str">
        <f>IFERROR(IF(B478&lt;&gt;"", IF(AND(INDEX(Paste_Here!AC$2:AC$610, MATCH(B478, Paste_Here!A$2:A$610, 0))&lt;&gt;"", ISNUMBER(VALUE(INDEX(Paste_Here!AC$2:AC$610, MATCH(B478, Paste_Here!A$2:A$610, 0))))), INDEX(Paste_Here!AC$2:AC$610, MATCH(B478, Paste_Here!A$2:A$610, 0)), ""), ""), "")</f>
        <v/>
      </c>
      <c r="AY478" s="66"/>
      <c r="AZ478" s="77" t="str">
        <f>IFERROR(IF(B478&lt;&gt;"", IF(AND(INDEX(Paste_Here!AD$2:AD$610, MATCH(B478, Paste_Here!A$2:A$610, 0))&lt;&gt;"", ISNUMBER(VALUE(INDEX(Paste_Here!AD$2:AD$610, MATCH(B478, Paste_Here!A$2:A$610, 0))))), TEXT(ROUND(VALUE(INDEX(Paste_Here!AD$2:AD$610, MATCH(B478, Paste_Here!A$2:A$610, 0))), 2), "0.00"), ""), ""), "")</f>
        <v/>
      </c>
      <c r="BA478" s="66"/>
      <c r="BB478" s="77" t="str">
        <f>IFERROR(IF(B478&lt;&gt;"", IF(LOWER(INDEX(Paste_Here!AE$2:AE$610, MATCH(B478, Paste_Here!A$2:A$610, 0)))="approaching expectations", "Approaching", IF(LOWER(INDEX(Paste_Here!AE$2:AE$610, MATCH(B478, Paste_Here!A$2:A$610, 0)))="met expectations", "Met", IF(LOWER(INDEX(Paste_Here!AE$2:AE$610, MATCH(B478, Paste_Here!A$2:A$610, 0)))="exceeded expectations", "Exceeded", IF(LOWER(INDEX(Paste_Here!AE$2:AE$610, MATCH(B478, Paste_Here!A$2:A$610, 0)))="below expectations", "Below", "")))), ""), "")</f>
        <v/>
      </c>
      <c r="BC478" s="66"/>
      <c r="BD478" s="77" t="str">
        <f>IFERROR(IF(B478&lt;&gt;"", IF(AND(INDEX(Paste_Here!T$2:T$610, MATCH(B478, Paste_Here!A$2:A$610, 0))&lt;&gt;"", ISNUMBER(VALUE(INDEX(Paste_Here!T$2:T$610, MATCH(B478, Paste_Here!A$2:A$610, 0))))), INDEX(Paste_Here!T$2:T$610, MATCH(B478, Paste_Here!A$2:A$610, 0)), ""), ""), "")</f>
        <v/>
      </c>
      <c r="BE478" s="66"/>
      <c r="BF478" s="77"/>
      <c r="BG478" s="66"/>
      <c r="BH478" s="77"/>
      <c r="BI478" s="66"/>
      <c r="BJ478" s="77"/>
      <c r="BK478" s="66"/>
      <c r="BL478" s="77" t="str">
        <f>IFERROR(IF(B478&lt;&gt;"", IF(AND(INDEX(Paste_Here!N$2:N$610, MATCH(B478, Paste_Here!A$2:A$610, 0))&lt;&gt;"", ISNUMBER(VALUE(INDEX(Paste_Here!N$2:N$610, MATCH(B478, Paste_Here!A$2:A$610, 0))))), INDEX(Paste_Here!N$2:N$610, MATCH(B478, Paste_Here!A$2:A$610, 0)), ""), ""), "")</f>
        <v/>
      </c>
      <c r="BM478" s="66"/>
      <c r="BN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BO478" s="66"/>
      <c r="BP478" s="77" t="str" cm="1">
        <f t="array" aca="1" ref="BP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BQ478" s="66"/>
      <c r="BR478" s="66"/>
      <c r="BS478" s="77"/>
      <c r="BT478" s="66"/>
      <c r="BU478" s="77"/>
      <c r="BV478" s="66"/>
      <c r="BW478" s="77"/>
      <c r="BX478" s="66"/>
      <c r="BY478" s="77"/>
      <c r="BZ478" s="66"/>
      <c r="CA478" s="77"/>
      <c r="CB478" s="66"/>
      <c r="CC478" s="77"/>
      <c r="CD478" s="66"/>
      <c r="CE478" s="77"/>
      <c r="CF478" s="66"/>
      <c r="CG478" s="77"/>
      <c r="CH478" s="66"/>
      <c r="CI478" s="77"/>
      <c r="CJ478" s="66"/>
      <c r="CK478" s="77"/>
      <c r="CL478" s="66"/>
      <c r="CM478" s="77"/>
      <c r="CN478" s="66"/>
      <c r="CO478" s="66"/>
      <c r="CP478" s="77" t="str">
        <f t="shared" si="77"/>
        <v/>
      </c>
      <c r="CQ478" s="66"/>
      <c r="CR478" s="77" t="str">
        <f>IFERROR(IF(B478&lt;&gt;"", IF(AND(INDEX(Paste_Here!Y$2:Y$610, MATCH(B478, Paste_Here!A$2:A$610, 0))&lt;&gt;"", ISNUMBER(VALUE(INDEX(Paste_Here!Y$2:Y$610, MATCH(B478, Paste_Here!A$2:A$610, 0))))), INDEX(Paste_Here!Y$2:Y$610, MATCH(B478, Paste_Here!A$2:A$610, 0)), ""), ""), "")</f>
        <v/>
      </c>
      <c r="CS478" s="66"/>
      <c r="CT478" s="77" t="str">
        <f>IFERROR(IF(B478&lt;&gt;"", IF(AND(INDEX(Paste_Here!AA$2:AA$610, MATCH(B478, Paste_Here!A$2:A$610, 0))&lt;&gt;"", ISNUMBER(--INDEX(Paste_Here!AA$2:AA$610, MATCH(B478, Paste_Here!A$2:A$610, 0)))), TEXT(ROUND(--INDEX(Paste_Here!AA$2:AA$610, MATCH(B478, Paste_Here!A$2:A$610, 0)), 2), "0.00"), ""), ""), "")</f>
        <v/>
      </c>
      <c r="CU478" s="66"/>
      <c r="CV478" s="77" t="str">
        <f>IFERROR(IF(B478&lt;&gt;"", IF(LOWER(INDEX(Paste_Here!Z$2:Z$610, MATCH(B478, Paste_Here!A$2:A$610, 0)))="approaching expectations", "Approaching", IF(LOWER(INDEX(Paste_Here!Z$2:Z$610, MATCH(B478, Paste_Here!A$2:A$610, 0)))="met expectations", "Met", IF(LOWER(INDEX(Paste_Here!Z$2:Z$610, MATCH(B478, Paste_Here!A$2:A$610, 0)))="exceeded expectations", "Exceeded", IF(LOWER(INDEX(Paste_Here!Z$2:Z$610, MATCH(B478, Paste_Here!A$2:A$610, 0)))="below expectations", "Below", "")))), ""), "")</f>
        <v/>
      </c>
      <c r="CW478" s="66"/>
      <c r="CX478" s="77"/>
      <c r="CY478" s="66"/>
      <c r="CZ478" s="77" t="str">
        <f>IFERROR(IF(B478&lt;&gt;"", IF(AND(INDEX(Paste_Here!AL$2:AL$610, MATCH(B478, Paste_Here!A$2:A$610, 0))&lt;&gt;"", ISNUMBER(VALUE(INDEX(Paste_Here!AL$2:AL$610, MATCH(B478, Paste_Here!A$2:A$610, 0))))), INDEX(Paste_Here!AL$2:AL$610, MATCH(B478, Paste_Here!A$2:A$610, 0)), ""), ""), "")</f>
        <v/>
      </c>
      <c r="DA478" s="66"/>
      <c r="DB478" s="77" t="str">
        <f>IFERROR(IF(B478&lt;&gt;"", IF(ISNUMBER(SEARCH("highrisk", LOWER(INDEX(Paste_Here!AM$2:AM$610, MATCH(B478, Paste_Here!A$2:A$610, 0))))), "High Risk", IF(ISNUMBER(SEARCH("lowrisk", LOWER(INDEX(Paste_Here!AM$2:AM$610, MATCH(B478, Paste_Here!A$2:A$610, 0))))), "Low Risk", IF(ISNUMBER(SEARCH("somerisk", LOWER(INDEX(Paste_Here!AM$2:AM$610, MATCH(B478, Paste_Here!A$2:A$610, 0))))), "Some Risk", ""))), ""), "")</f>
        <v/>
      </c>
      <c r="DC478" s="66"/>
      <c r="DD478" s="77" t="str">
        <f>IFERROR(IF(B478&lt;&gt;"", IF(AND(INDEX(Paste_Here!AN$2:AN$610, MATCH(B478, Paste_Here!A$2:A$610, 0))&lt;&gt;"", ISNUMBER(VALUE(INDEX(Paste_Here!AN$2:AN$610, MATCH(B478, Paste_Here!A$2:A$610, 0))))), INDEX(Paste_Here!AN$2:AN$610, MATCH(B478, Paste_Here!A$2:A$610, 0)), ""), ""), "")</f>
        <v/>
      </c>
      <c r="DE478" s="66"/>
      <c r="DF478" s="77" t="str">
        <f>IFERROR(IF(B478&lt;&gt;"", IF(AND(INDEX(Paste_Here!Q$2:Q$610, MATCH(B478, Paste_Here!A$2:A$610, 0))&lt;&gt;"", ISNUMBER(VALUE(INDEX(Paste_Here!Q$2:Q$610, MATCH(B478, Paste_Here!A$2:A$610, 0))))), INDEX(Paste_Here!Q$2:Q$610, MATCH(B478, Paste_Here!A$2:A$610, 0)), ""), ""), "")</f>
        <v/>
      </c>
      <c r="DG478" s="66"/>
      <c r="DH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DI478" s="66"/>
      <c r="DJ478" s="77" t="str" cm="1">
        <f t="array" aca="1" ref="DJ478" ca="1">IFERROR(VALUE(IF(ISNUMBER(SEARCH("EM", INDEX(Paste_Here!S$2:S$500, MATCH(B478, Paste_Here!A$2:A$500, 0)))), "-" &amp;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f>
        <v/>
      </c>
      <c r="DK478" s="66"/>
      <c r="DL478" s="66"/>
      <c r="DM478" s="77" t="str">
        <f t="shared" si="78"/>
        <v/>
      </c>
      <c r="DN478" s="66"/>
      <c r="DO478" s="77" t="str">
        <f>IFERROR(IF(B478&lt;&gt;"", IF(AND(INDEX(Paste_Here!AF$2:AF$610, MATCH(B478, Paste_Here!A$2:A$610, 0))&lt;&gt;"", ISNUMBER(VALUE(INDEX(Paste_Here!AF$2:AF$610, MATCH(B478, Paste_Here!A$2:A$610, 0))))), INDEX(Paste_Here!AF$2:AF$610, MATCH(B478, Paste_Here!A$2:A$610, 0)), ""), ""), "")</f>
        <v/>
      </c>
      <c r="DP478" s="66"/>
      <c r="DQ478" s="77" t="str">
        <f>IFERROR(IF(B478&lt;&gt;"", IF(AND(INDEX(Paste_Here!AG$2:AG$610, MATCH(B478, Paste_Here!A$2:A$610, 0))&lt;&gt;"", ISNUMBER(--INDEX(Paste_Here!AG$2:AG$610, MATCH(B478, Paste_Here!A$2:A$610, 0)))), TEXT(ROUND(--INDEX(Paste_Here!AG$2:AG$610, MATCH(B478, Paste_Here!A$2:A$610, 0)), 2), "0.00"), ""), ""), "")</f>
        <v/>
      </c>
      <c r="DR478" s="66"/>
      <c r="DS478" s="77" t="str">
        <f>IFERROR(IF(B478&lt;&gt;"", IF(LOWER(INDEX(Paste_Here!AH$2:AH$610, MATCH(B478, Paste_Here!A$2:A$610, 0)))="approaching expectations", "Approaching", IF(LOWER(INDEX(Paste_Here!AH$2:AH$610, MATCH(B478, Paste_Here!A$2:A$610, 0)))="met expectations", "Met", IF(LOWER(INDEX(Paste_Here!AH$2:AH$610, MATCH(B478, Paste_Here!A$2:A$610, 0)))="exceeded expectations", "Exceeded", IF(LOWER(INDEX(Paste_Here!AH$2:AH$610, MATCH(B478, Paste_Here!A$2:A$610, 0)))="below expectations", "Below", "")))), ""), "")</f>
        <v/>
      </c>
      <c r="DT478" s="66"/>
      <c r="DU478" s="77" t="str">
        <f>IFERROR(IF(B478&lt;&gt;"", IF(AND(INDEX(Paste_Here!U$2:U$610, MATCH(B478, Paste_Here!A$2:A$610, 0))&lt;&gt;"", ISNUMBER(VALUE(INDEX(Paste_Here!U$2:U$610, MATCH(B478, Paste_Here!A$2:A$610, 0))))), INDEX(Paste_Here!U$2:U$610, MATCH(B478, Paste_Here!A$2:A$610, 0)), ""), ""), "")</f>
        <v/>
      </c>
      <c r="DV478" s="66"/>
      <c r="DW478" s="77"/>
      <c r="DX478" s="66"/>
      <c r="DY478" s="77" t="str">
        <f>IFERROR(IF(B478&lt;&gt;"", IF(AND(INDEX(Paste_Here!AI$2:AI$610, MATCH(B478, Paste_Here!A$2:A$610, 0))&lt;&gt;"", ISNUMBER(VALUE(INDEX(Paste_Here!AI$2:AI$610, MATCH(B478, Paste_Here!A$2:A$610, 0))))), INDEX(Paste_Here!AI$2:AI$610, MATCH(B478, Paste_Here!A$2:A$610, 0)), ""), ""), "")</f>
        <v/>
      </c>
      <c r="DZ478" s="66"/>
      <c r="EA478" s="77" t="str">
        <f>IFERROR(IF(B478&lt;&gt;"", IF(AND(INDEX(Paste_Here!AJ$2:AJ$610, MATCH(B478, Paste_Here!A$2:A$610, 0))&lt;&gt;"", ISNUMBER(--INDEX(Paste_Here!AJ$2:AJ$610, MATCH(B478, Paste_Here!A$2:A$610, 0)))), TEXT(ROUND(--INDEX(Paste_Here!AJ$2:AJ$610, MATCH(B478, Paste_Here!A$2:A$610, 0)), 2), "0.00"), ""), ""), "")</f>
        <v/>
      </c>
      <c r="EB478" s="66"/>
      <c r="EC478" s="77" t="str">
        <f>IFERROR(IF(B478&lt;&gt;"", IF(LOWER(INDEX(Paste_Here!AK$2:AK$610, MATCH(B478, Paste_Here!A$2:A$610, 0)))="approaching expectations", "Approaching", IF(LOWER(INDEX(Paste_Here!AK$2:AK$610, MATCH(B478, Paste_Here!A$2:A$610, 0)))="met expectations", "Met", IF(LOWER(INDEX(Paste_Here!AK$2:AK$610, MATCH(B478, Paste_Here!A$2:A$610, 0)))="exceeded expectations", "Exceeded", IF(LOWER(INDEX(Paste_Here!AK$2:AK$610, MATCH(B478, Paste_Here!A$2:A$610, 0)))="below expectations", "Below", "")))), ""), "")</f>
        <v/>
      </c>
      <c r="ED478" s="66"/>
      <c r="EE478" s="77"/>
      <c r="EF478" s="66"/>
      <c r="EG478" s="77"/>
      <c r="EH478" s="66"/>
      <c r="EI478" s="66"/>
      <c r="EJ478" s="77" t="str">
        <f t="shared" si="79"/>
        <v/>
      </c>
      <c r="EK478" s="66"/>
      <c r="EL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EM478" s="66"/>
      <c r="EN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EO478" s="66"/>
      <c r="EP478" s="77"/>
      <c r="EQ478" s="66"/>
      <c r="ER478" s="77" t="str">
        <f>IFERROR(IF(B478&lt;&gt;"", IF(AND(INDEX(Paste_Here!AT$2:AT$610, MATCH(B478, Paste_Here!A$2:A$610, 0))&lt;&gt;"", ISNUMBER(VALUE(INDEX(Paste_Here!AT$2:AT$610, MATCH(B478, Paste_Here!A$2:A$610, 0))))), INDEX(Paste_Here!AT$2:AT$610, MATCH(B478, Paste_Here!A$2:A$610, 0)), ""), ""), "")</f>
        <v/>
      </c>
      <c r="ES478" s="66"/>
      <c r="ET478" s="77" t="str">
        <f>IFERROR(IF(B478&lt;&gt;"", IF(AND(INDEX(Paste_Here!AV$2:AV$610, MATCH(B478, Paste_Here!A$2:A$610, 0))&lt;&gt;"", ISNUMBER(VALUE(INDEX(Paste_Here!AV$2:AV$610, MATCH(B478, Paste_Here!A$2:A$610, 0))))), INDEX(Paste_Here!AV$2:AV$610, MATCH(B478, Paste_Here!A$2:A$610, 0)), ""), ""), "")</f>
        <v/>
      </c>
      <c r="EU478" s="66"/>
      <c r="EV478" s="77"/>
      <c r="EW478" s="66"/>
      <c r="EX478" s="77" t="str">
        <f>IFERROR(IF(B478&lt;&gt;"", IF(AND(INDEX(Paste_Here!AU$2:AU$610, MATCH(B478, Paste_Here!A$2:A$610, 0))&lt;&gt;"", ISNUMBER(VALUE(INDEX(Paste_Here!AU$2:AU$610, MATCH(B478, Paste_Here!A$2:A$610, 0))))), INDEX(Paste_Here!AU$2:AU$610, MATCH(B478, Paste_Here!A$2:A$610, 0)), ""), ""), "")</f>
        <v/>
      </c>
      <c r="EY478" s="66"/>
      <c r="EZ478" s="77" t="str">
        <f>IFERROR(IF(B478&lt;&gt;"", IF(AND(INDEX(Paste_Here!AW$2:AW$610, MATCH(B478, Paste_Here!A$2:A$610, 0))&lt;&gt;"", ISNUMBER(VALUE(INDEX(Paste_Here!AW$2:AW$610, MATCH(B478, Paste_Here!A$2:A$610, 0))))), INDEX(Paste_Here!AW$2:AW$610, MATCH(B478, Paste_Here!A$2:A$610, 0)), ""), ""), "")</f>
        <v/>
      </c>
      <c r="FA478" s="66"/>
      <c r="FB478" s="77"/>
      <c r="FC478" s="66"/>
      <c r="FD478" s="77"/>
      <c r="FE478" s="66"/>
      <c r="FF478" s="66"/>
      <c r="FG478" s="77" t="str">
        <f t="shared" si="80"/>
        <v/>
      </c>
      <c r="FH478" s="66"/>
      <c r="FI478" s="77" t="str">
        <f>IFERROR(IF(B478&lt;&gt;"", IF(ISNUMBER(SEARCH("s", LOWER(INDEX(Paste_Here!M$2:M$610, MATCH(B478, Paste_Here!A$2:A$610, 0))))), "Yes", IF(INDEX(Paste_Here!M$2:M$610, MATCH(B478, Paste_Here!A$2:A$610, 0))&lt;&gt;"", "No", "")), ""), "")</f>
        <v/>
      </c>
      <c r="FJ478" s="66"/>
      <c r="FK478" s="77" t="str">
        <f>IFERROR(IF(B478&lt;&gt;"", IF(ISNUMBER(SEARCH("yes", LOWER(INDEX(Paste_Here!F$2:F$610, MATCH(B478, Paste_Here!A$2:A$610, 0))))), "Yes", IF(ISNUMBER(SEARCH("no", LOWER(INDEX(Paste_Here!F$2:F$610, MATCH(B478, Paste_Here!A$2:A$610, 0))))), "No", "")), ""), "")</f>
        <v/>
      </c>
      <c r="FL478" s="66"/>
      <c r="FM478" s="77" t="str">
        <f>IFERROR(IF(B478&lt;&gt;"", IF(ISNUMBER(SEARCH("english language learner", LOWER(INDEX(Paste_Here!C$2:C$610, MATCH(B478, Paste_Here!A$2:A$610, 0))))), "Yes", ""), ""), "")</f>
        <v/>
      </c>
      <c r="FN478" s="66"/>
      <c r="FO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FP478" s="66"/>
      <c r="FQ478" s="77" t="str">
        <f>IFERROR(IF(B478&lt;&gt;"", IF(ISNUMBER(SEARCH("yes", LOWER(INDEX(Paste_Here!L$2:L$610, MATCH(B478, Paste_Here!A$2:A$610, 0))))), "Yes", IF(ISNUMBER(SEARCH("no", LOWER(INDEX(Paste_Here!L$2:L$610, MATCH(B478, Paste_Here!A$2:A$610, 0))))), "No", "")), ""), "")</f>
        <v/>
      </c>
      <c r="FR478" s="66"/>
      <c r="FS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FT478" s="66"/>
      <c r="FU478" s="77"/>
      <c r="FV478" s="66"/>
      <c r="FW478" s="77" t="str">
        <f>IFERROR(IF(B478&lt;&gt;"", IF(AND(INDEX(Paste_Here!D$2:D$610, MATCH(B478, Paste_Here!A$2:A$610, 0))&lt;&gt;"", ISNUMBER(VALUE(INDEX(Paste_Here!D$2:D$610, MATCH(B478, Paste_Here!A$2:A$610, 0))))), INDEX(Paste_Here!D$2:D$610, MATCH(B478, Paste_Here!A$2:A$610, 0)), ""), ""), "")</f>
        <v/>
      </c>
      <c r="FX478" s="66"/>
      <c r="FY478" s="77" t="str">
        <f>IFERROR(IF(B478&lt;&gt;"", IF(AND(INDEX(Paste_Here!G$2:G$610, MATCH(B478, Paste_Here!A$2:A$610, 0))&lt;&gt;"", ISNUMBER(VALUE(INDEX(Paste_Here!G$2:G$610, MATCH(B478, Paste_Here!A$2:A$610, 0))))), INDEX(Paste_Here!G$2:G$610, MATCH(B478, Paste_Here!A$2:A$610, 0)), ""), ""), "")</f>
        <v/>
      </c>
      <c r="FZ478" s="66"/>
      <c r="GA478" s="95"/>
      <c r="GB478" s="66"/>
      <c r="JS478" s="1" t="str" cm="1">
        <f t="array" ref="JS478">IFERROR(INDEX(Paste_Here!$B$2:$B$610, MATCH(0, COUNTIF(JS$4:JS477, Paste_Here!$B$2:$B$610) + IF(Paste_Here!$B$2:$B$610="", 1, 0), 0)), "")</f>
        <v/>
      </c>
      <c r="JT478" s="1" t="str">
        <f>IF(JS478&lt;&gt;"", INDEX(Paste_Here!$A$2:$A$610, MATCH(JS478, Paste_Here!$B$2:$B$610, 0)), "")</f>
        <v/>
      </c>
      <c r="JU478" s="1" t="str">
        <f t="shared" si="81"/>
        <v/>
      </c>
      <c r="JV478" s="1" t="str" cm="1">
        <f t="array" ref="JV478">IFERROR(INDEX($JU$5:$JU$610, MATCH(SMALL(IF($JU$5:$JU$610&lt;&gt;"", COUNTIF($JU$5:$JU$610, "&lt;"&amp;$JU$5:$JU$610)+1), ROW()-ROW($JV$5)+1), COUNTIF($JU$5:$JU$610, "&lt;"&amp;$JU$5:$JU$610)+1, 0)), "")</f>
        <v/>
      </c>
    </row>
    <row r="479" spans="1:282">
      <c r="A479" s="66"/>
      <c r="B479" s="77" t="str">
        <f t="shared" si="72"/>
        <v/>
      </c>
      <c r="C479" s="66"/>
      <c r="D479" s="77" t="str">
        <f>IFERROR(IF(B479&lt;&gt;"", IF(COUNTIF(INDEX(Paste_Here!AS$2:AS$610, MATCH(B479, Paste_Here!A$2:A$610, 0), 0), "yes") &gt; 0, "Yes", IF(COUNTIF(INDEX(Paste_Here!AS$2:AS$610, MATCH(B479, Paste_Here!A$2:A$610, 0), 0), "no") &gt; 0, "No", "")), ""), "")</f>
        <v/>
      </c>
      <c r="E479" s="66"/>
      <c r="F479" s="77" t="str">
        <f t="shared" si="73"/>
        <v/>
      </c>
      <c r="G479" s="66"/>
      <c r="H479" s="77" t="str">
        <f>IFERROR(IF(B479&lt;&gt;"", IF(COUNTIF(INDEX(Paste_Here!AO$2:AR$610, MATCH(B479, Paste_Here!A$2:A$610, 0), 0), "yes") &gt; 0, "Yes", IF(COUNTIF(INDEX(Paste_Here!AO$2:AR$610, MATCH(B479, Paste_Here!A$2:A$610, 0), 0), "no") &gt; 0, "No", "")), ""), "")</f>
        <v/>
      </c>
      <c r="I479" s="66"/>
      <c r="J479" s="77" t="str">
        <f t="shared" si="74"/>
        <v/>
      </c>
      <c r="K479" s="66"/>
      <c r="L479" s="77" t="str">
        <f>IFERROR(IF(B479&lt;&gt;"", IF(ISNUMBER(SEARCH("yes", LOWER(INDEX(Paste_Here!W$2:W$610, MATCH(B479, Paste_Here!A$2:A$610, 0))))), "Yes", IF(ISNUMBER(SEARCH("no", LOWER(INDEX(Paste_Here!W$2:W$610, MATCH(B479, Paste_Here!A$2:A$610, 0))))), "No", "")), ""), "")</f>
        <v/>
      </c>
      <c r="M479" s="66"/>
      <c r="N479" s="77"/>
      <c r="O479" s="66"/>
      <c r="P479" s="77" t="str">
        <f>IFERROR(IF(B479&lt;&gt;"", IF(ISNUMBER(SEARCH("yes", LOWER(INDEX(Paste_Here!V$2:V$610, MATCH(B479, Paste_Here!A$2:A$610, 0))))), "Yes", IF(ISNUMBER(SEARCH("no", LOWER(INDEX(Paste_Here!V$2:V$610, MATCH(B479, Paste_Here!A$2:A$610, 0))))), "No", "")), ""), "")</f>
        <v/>
      </c>
      <c r="Q479" s="66"/>
      <c r="R479" s="77"/>
      <c r="S479" s="66"/>
      <c r="T479" s="77"/>
      <c r="U479" s="66"/>
      <c r="V479" s="66"/>
      <c r="W479" s="77" t="str">
        <f t="shared" si="75"/>
        <v/>
      </c>
      <c r="X479" s="66"/>
      <c r="Y479" s="77" t="str">
        <f>IFERROR(IF(B479&lt;&gt;"", IF(ISNUMBER(SEARCH("Revealed-Potential (Primary Focus)", LOWER(INDEX(Paste_Here!X$2:X$610, MATCH(B479, Paste_Here!A$2:A$610, 0))))), "Rev-Potential: Prim", IF(ISNUMBER(SEARCH("Revealed-Potential (Secondary Focus)", LOWER(INDEX(Paste_Here!X$2:X$610, MATCH(B479, Paste_Here!A$2:A$610, 0))))), "Rev-Potential: Sec", IF(ISNUMBER(SEARCH("Monitoring", LOWER(INDEX(Paste_Here!X$2:X$610, MATCH(B479, Paste_Here!A$2:A$610, 0))))), "Monitoring", IF(ISNUMBER(SEARCH("At-Promise (Secondary Focus)", LOWER(INDEX(Paste_Here!X$2:X$610, MATCH(B479, Paste_Here!A$2:A$610, 0))))), "At-Promise: Sec", IF(ISNUMBER(SEARCH("At-Promise (Primary Focus)", LOWER(INDEX(Paste_Here!X$2:X$610, MATCH(B479, Paste_Here!A$2:A$610, 0))))), "At-Promise: Prim", ""))))), ""), "")</f>
        <v/>
      </c>
      <c r="Z479" s="66"/>
      <c r="AA479" s="77"/>
      <c r="AB479" s="66"/>
      <c r="AC479" s="77" t="str">
        <f>IFERROR(IF(B479&lt;&gt;"", IF(ISNUMBER(SEARCH("Revealed-Potential (Primary Focus)", LOWER(INDEX(Paste_Here!AB$2:AB$610, MATCH(B479, Paste_Here!A$2:A$610, 0))))), "Rev-Potential: Prim", IF(ISNUMBER(SEARCH("Revealed-Potential (Secondary Focus)", LOWER(INDEX(Paste_Here!AB$2:AB$610, MATCH(B479, Paste_Here!A$2:A$610, 0))))), "Rev-Potential: Sec", IF(ISNUMBER(SEARCH("Monitoring", LOWER(INDEX(Paste_Here!AB$2:AB$610, MATCH(B479, Paste_Here!A$2:A$610, 0))))), "Monitoring", IF(ISNUMBER(SEARCH("At-Promise (Secondary Focus)", LOWER(INDEX(Paste_Here!AB$2:AB$610, MATCH(B479, Paste_Here!A$2:A$610, 0))))), "At-Promise: Sec", IF(ISNUMBER(SEARCH("At-Promise (Primary Focus)", LOWER(INDEX(Paste_Here!AB$2:AB$610, MATCH(B479, Paste_Here!A$2:A$610, 0))))), "At-Promise: Prim", ""))))), ""), "")</f>
        <v/>
      </c>
      <c r="AD479" s="66"/>
      <c r="AE479" s="77"/>
      <c r="AF479" s="66"/>
      <c r="AG479" s="77"/>
      <c r="AH479" s="66"/>
      <c r="AI479" s="77"/>
      <c r="AJ479" s="66"/>
      <c r="AK479" s="77"/>
      <c r="AL479" s="66"/>
      <c r="AM479" s="77"/>
      <c r="AN479" s="66"/>
      <c r="AO479" s="77"/>
      <c r="AP479" s="66"/>
      <c r="AQ479" s="77"/>
      <c r="AR479" s="66"/>
      <c r="AS479" s="77"/>
      <c r="AT479" s="66"/>
      <c r="AU479" s="66"/>
      <c r="AV479" s="77" t="str">
        <f t="shared" si="76"/>
        <v/>
      </c>
      <c r="AW479" s="66"/>
      <c r="AX479" s="77" t="str">
        <f>IFERROR(IF(B479&lt;&gt;"", IF(AND(INDEX(Paste_Here!AC$2:AC$610, MATCH(B479, Paste_Here!A$2:A$610, 0))&lt;&gt;"", ISNUMBER(VALUE(INDEX(Paste_Here!AC$2:AC$610, MATCH(B479, Paste_Here!A$2:A$610, 0))))), INDEX(Paste_Here!AC$2:AC$610, MATCH(B479, Paste_Here!A$2:A$610, 0)), ""), ""), "")</f>
        <v/>
      </c>
      <c r="AY479" s="66"/>
      <c r="AZ479" s="77" t="str">
        <f>IFERROR(IF(B479&lt;&gt;"", IF(AND(INDEX(Paste_Here!AD$2:AD$610, MATCH(B479, Paste_Here!A$2:A$610, 0))&lt;&gt;"", ISNUMBER(VALUE(INDEX(Paste_Here!AD$2:AD$610, MATCH(B479, Paste_Here!A$2:A$610, 0))))), TEXT(ROUND(VALUE(INDEX(Paste_Here!AD$2:AD$610, MATCH(B479, Paste_Here!A$2:A$610, 0))), 2), "0.00"), ""), ""), "")</f>
        <v/>
      </c>
      <c r="BA479" s="66"/>
      <c r="BB479" s="77" t="str">
        <f>IFERROR(IF(B479&lt;&gt;"", IF(LOWER(INDEX(Paste_Here!AE$2:AE$610, MATCH(B479, Paste_Here!A$2:A$610, 0)))="approaching expectations", "Approaching", IF(LOWER(INDEX(Paste_Here!AE$2:AE$610, MATCH(B479, Paste_Here!A$2:A$610, 0)))="met expectations", "Met", IF(LOWER(INDEX(Paste_Here!AE$2:AE$610, MATCH(B479, Paste_Here!A$2:A$610, 0)))="exceeded expectations", "Exceeded", IF(LOWER(INDEX(Paste_Here!AE$2:AE$610, MATCH(B479, Paste_Here!A$2:A$610, 0)))="below expectations", "Below", "")))), ""), "")</f>
        <v/>
      </c>
      <c r="BC479" s="66"/>
      <c r="BD479" s="77" t="str">
        <f>IFERROR(IF(B479&lt;&gt;"", IF(AND(INDEX(Paste_Here!T$2:T$610, MATCH(B479, Paste_Here!A$2:A$610, 0))&lt;&gt;"", ISNUMBER(VALUE(INDEX(Paste_Here!T$2:T$610, MATCH(B479, Paste_Here!A$2:A$610, 0))))), INDEX(Paste_Here!T$2:T$610, MATCH(B479, Paste_Here!A$2:A$610, 0)), ""), ""), "")</f>
        <v/>
      </c>
      <c r="BE479" s="66"/>
      <c r="BF479" s="77"/>
      <c r="BG479" s="66"/>
      <c r="BH479" s="77"/>
      <c r="BI479" s="66"/>
      <c r="BJ479" s="77"/>
      <c r="BK479" s="66"/>
      <c r="BL479" s="77" t="str">
        <f>IFERROR(IF(B479&lt;&gt;"", IF(AND(INDEX(Paste_Here!N$2:N$610, MATCH(B479, Paste_Here!A$2:A$610, 0))&lt;&gt;"", ISNUMBER(VALUE(INDEX(Paste_Here!N$2:N$610, MATCH(B479, Paste_Here!A$2:A$610, 0))))), INDEX(Paste_Here!N$2:N$610, MATCH(B479, Paste_Here!A$2:A$610, 0)), ""), ""), "")</f>
        <v/>
      </c>
      <c r="BM479" s="66"/>
      <c r="BN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BO479" s="66"/>
      <c r="BP479" s="77" t="str" cm="1">
        <f t="array" aca="1" ref="BP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BQ479" s="66"/>
      <c r="BR479" s="66"/>
      <c r="BS479" s="77"/>
      <c r="BT479" s="66"/>
      <c r="BU479" s="77"/>
      <c r="BV479" s="66"/>
      <c r="BW479" s="77"/>
      <c r="BX479" s="66"/>
      <c r="BY479" s="77"/>
      <c r="BZ479" s="66"/>
      <c r="CA479" s="77"/>
      <c r="CB479" s="66"/>
      <c r="CC479" s="77"/>
      <c r="CD479" s="66"/>
      <c r="CE479" s="77"/>
      <c r="CF479" s="66"/>
      <c r="CG479" s="77"/>
      <c r="CH479" s="66"/>
      <c r="CI479" s="77"/>
      <c r="CJ479" s="66"/>
      <c r="CK479" s="77"/>
      <c r="CL479" s="66"/>
      <c r="CM479" s="77"/>
      <c r="CN479" s="66"/>
      <c r="CO479" s="66"/>
      <c r="CP479" s="77" t="str">
        <f t="shared" si="77"/>
        <v/>
      </c>
      <c r="CQ479" s="66"/>
      <c r="CR479" s="77" t="str">
        <f>IFERROR(IF(B479&lt;&gt;"", IF(AND(INDEX(Paste_Here!Y$2:Y$610, MATCH(B479, Paste_Here!A$2:A$610, 0))&lt;&gt;"", ISNUMBER(VALUE(INDEX(Paste_Here!Y$2:Y$610, MATCH(B479, Paste_Here!A$2:A$610, 0))))), INDEX(Paste_Here!Y$2:Y$610, MATCH(B479, Paste_Here!A$2:A$610, 0)), ""), ""), "")</f>
        <v/>
      </c>
      <c r="CS479" s="66"/>
      <c r="CT479" s="77" t="str">
        <f>IFERROR(IF(B479&lt;&gt;"", IF(AND(INDEX(Paste_Here!AA$2:AA$610, MATCH(B479, Paste_Here!A$2:A$610, 0))&lt;&gt;"", ISNUMBER(--INDEX(Paste_Here!AA$2:AA$610, MATCH(B479, Paste_Here!A$2:A$610, 0)))), TEXT(ROUND(--INDEX(Paste_Here!AA$2:AA$610, MATCH(B479, Paste_Here!A$2:A$610, 0)), 2), "0.00"), ""), ""), "")</f>
        <v/>
      </c>
      <c r="CU479" s="66"/>
      <c r="CV479" s="77" t="str">
        <f>IFERROR(IF(B479&lt;&gt;"", IF(LOWER(INDEX(Paste_Here!Z$2:Z$610, MATCH(B479, Paste_Here!A$2:A$610, 0)))="approaching expectations", "Approaching", IF(LOWER(INDEX(Paste_Here!Z$2:Z$610, MATCH(B479, Paste_Here!A$2:A$610, 0)))="met expectations", "Met", IF(LOWER(INDEX(Paste_Here!Z$2:Z$610, MATCH(B479, Paste_Here!A$2:A$610, 0)))="exceeded expectations", "Exceeded", IF(LOWER(INDEX(Paste_Here!Z$2:Z$610, MATCH(B479, Paste_Here!A$2:A$610, 0)))="below expectations", "Below", "")))), ""), "")</f>
        <v/>
      </c>
      <c r="CW479" s="66"/>
      <c r="CX479" s="77"/>
      <c r="CY479" s="66"/>
      <c r="CZ479" s="77" t="str">
        <f>IFERROR(IF(B479&lt;&gt;"", IF(AND(INDEX(Paste_Here!AL$2:AL$610, MATCH(B479, Paste_Here!A$2:A$610, 0))&lt;&gt;"", ISNUMBER(VALUE(INDEX(Paste_Here!AL$2:AL$610, MATCH(B479, Paste_Here!A$2:A$610, 0))))), INDEX(Paste_Here!AL$2:AL$610, MATCH(B479, Paste_Here!A$2:A$610, 0)), ""), ""), "")</f>
        <v/>
      </c>
      <c r="DA479" s="66"/>
      <c r="DB479" s="77" t="str">
        <f>IFERROR(IF(B479&lt;&gt;"", IF(ISNUMBER(SEARCH("highrisk", LOWER(INDEX(Paste_Here!AM$2:AM$610, MATCH(B479, Paste_Here!A$2:A$610, 0))))), "High Risk", IF(ISNUMBER(SEARCH("lowrisk", LOWER(INDEX(Paste_Here!AM$2:AM$610, MATCH(B479, Paste_Here!A$2:A$610, 0))))), "Low Risk", IF(ISNUMBER(SEARCH("somerisk", LOWER(INDEX(Paste_Here!AM$2:AM$610, MATCH(B479, Paste_Here!A$2:A$610, 0))))), "Some Risk", ""))), ""), "")</f>
        <v/>
      </c>
      <c r="DC479" s="66"/>
      <c r="DD479" s="77" t="str">
        <f>IFERROR(IF(B479&lt;&gt;"", IF(AND(INDEX(Paste_Here!AN$2:AN$610, MATCH(B479, Paste_Here!A$2:A$610, 0))&lt;&gt;"", ISNUMBER(VALUE(INDEX(Paste_Here!AN$2:AN$610, MATCH(B479, Paste_Here!A$2:A$610, 0))))), INDEX(Paste_Here!AN$2:AN$610, MATCH(B479, Paste_Here!A$2:A$610, 0)), ""), ""), "")</f>
        <v/>
      </c>
      <c r="DE479" s="66"/>
      <c r="DF479" s="77" t="str">
        <f>IFERROR(IF(B479&lt;&gt;"", IF(AND(INDEX(Paste_Here!Q$2:Q$610, MATCH(B479, Paste_Here!A$2:A$610, 0))&lt;&gt;"", ISNUMBER(VALUE(INDEX(Paste_Here!Q$2:Q$610, MATCH(B479, Paste_Here!A$2:A$610, 0))))), INDEX(Paste_Here!Q$2:Q$610, MATCH(B479, Paste_Here!A$2:A$610, 0)), ""), ""), "")</f>
        <v/>
      </c>
      <c r="DG479" s="66"/>
      <c r="DH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DI479" s="66"/>
      <c r="DJ479" s="77" t="str" cm="1">
        <f t="array" aca="1" ref="DJ479" ca="1">IFERROR(VALUE(IF(ISNUMBER(SEARCH("EM", INDEX(Paste_Here!S$2:S$500, MATCH(B479, Paste_Here!A$2:A$500, 0)))), "-" &amp;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f>
        <v/>
      </c>
      <c r="DK479" s="66"/>
      <c r="DL479" s="66"/>
      <c r="DM479" s="77" t="str">
        <f t="shared" si="78"/>
        <v/>
      </c>
      <c r="DN479" s="66"/>
      <c r="DO479" s="77" t="str">
        <f>IFERROR(IF(B479&lt;&gt;"", IF(AND(INDEX(Paste_Here!AF$2:AF$610, MATCH(B479, Paste_Here!A$2:A$610, 0))&lt;&gt;"", ISNUMBER(VALUE(INDEX(Paste_Here!AF$2:AF$610, MATCH(B479, Paste_Here!A$2:A$610, 0))))), INDEX(Paste_Here!AF$2:AF$610, MATCH(B479, Paste_Here!A$2:A$610, 0)), ""), ""), "")</f>
        <v/>
      </c>
      <c r="DP479" s="66"/>
      <c r="DQ479" s="77" t="str">
        <f>IFERROR(IF(B479&lt;&gt;"", IF(AND(INDEX(Paste_Here!AG$2:AG$610, MATCH(B479, Paste_Here!A$2:A$610, 0))&lt;&gt;"", ISNUMBER(--INDEX(Paste_Here!AG$2:AG$610, MATCH(B479, Paste_Here!A$2:A$610, 0)))), TEXT(ROUND(--INDEX(Paste_Here!AG$2:AG$610, MATCH(B479, Paste_Here!A$2:A$610, 0)), 2), "0.00"), ""), ""), "")</f>
        <v/>
      </c>
      <c r="DR479" s="66"/>
      <c r="DS479" s="77" t="str">
        <f>IFERROR(IF(B479&lt;&gt;"", IF(LOWER(INDEX(Paste_Here!AH$2:AH$610, MATCH(B479, Paste_Here!A$2:A$610, 0)))="approaching expectations", "Approaching", IF(LOWER(INDEX(Paste_Here!AH$2:AH$610, MATCH(B479, Paste_Here!A$2:A$610, 0)))="met expectations", "Met", IF(LOWER(INDEX(Paste_Here!AH$2:AH$610, MATCH(B479, Paste_Here!A$2:A$610, 0)))="exceeded expectations", "Exceeded", IF(LOWER(INDEX(Paste_Here!AH$2:AH$610, MATCH(B479, Paste_Here!A$2:A$610, 0)))="below expectations", "Below", "")))), ""), "")</f>
        <v/>
      </c>
      <c r="DT479" s="66"/>
      <c r="DU479" s="77" t="str">
        <f>IFERROR(IF(B479&lt;&gt;"", IF(AND(INDEX(Paste_Here!U$2:U$610, MATCH(B479, Paste_Here!A$2:A$610, 0))&lt;&gt;"", ISNUMBER(VALUE(INDEX(Paste_Here!U$2:U$610, MATCH(B479, Paste_Here!A$2:A$610, 0))))), INDEX(Paste_Here!U$2:U$610, MATCH(B479, Paste_Here!A$2:A$610, 0)), ""), ""), "")</f>
        <v/>
      </c>
      <c r="DV479" s="66"/>
      <c r="DW479" s="77"/>
      <c r="DX479" s="66"/>
      <c r="DY479" s="77" t="str">
        <f>IFERROR(IF(B479&lt;&gt;"", IF(AND(INDEX(Paste_Here!AI$2:AI$610, MATCH(B479, Paste_Here!A$2:A$610, 0))&lt;&gt;"", ISNUMBER(VALUE(INDEX(Paste_Here!AI$2:AI$610, MATCH(B479, Paste_Here!A$2:A$610, 0))))), INDEX(Paste_Here!AI$2:AI$610, MATCH(B479, Paste_Here!A$2:A$610, 0)), ""), ""), "")</f>
        <v/>
      </c>
      <c r="DZ479" s="66"/>
      <c r="EA479" s="77" t="str">
        <f>IFERROR(IF(B479&lt;&gt;"", IF(AND(INDEX(Paste_Here!AJ$2:AJ$610, MATCH(B479, Paste_Here!A$2:A$610, 0))&lt;&gt;"", ISNUMBER(--INDEX(Paste_Here!AJ$2:AJ$610, MATCH(B479, Paste_Here!A$2:A$610, 0)))), TEXT(ROUND(--INDEX(Paste_Here!AJ$2:AJ$610, MATCH(B479, Paste_Here!A$2:A$610, 0)), 2), "0.00"), ""), ""), "")</f>
        <v/>
      </c>
      <c r="EB479" s="66"/>
      <c r="EC479" s="77" t="str">
        <f>IFERROR(IF(B479&lt;&gt;"", IF(LOWER(INDEX(Paste_Here!AK$2:AK$610, MATCH(B479, Paste_Here!A$2:A$610, 0)))="approaching expectations", "Approaching", IF(LOWER(INDEX(Paste_Here!AK$2:AK$610, MATCH(B479, Paste_Here!A$2:A$610, 0)))="met expectations", "Met", IF(LOWER(INDEX(Paste_Here!AK$2:AK$610, MATCH(B479, Paste_Here!A$2:A$610, 0)))="exceeded expectations", "Exceeded", IF(LOWER(INDEX(Paste_Here!AK$2:AK$610, MATCH(B479, Paste_Here!A$2:A$610, 0)))="below expectations", "Below", "")))), ""), "")</f>
        <v/>
      </c>
      <c r="ED479" s="66"/>
      <c r="EE479" s="77"/>
      <c r="EF479" s="66"/>
      <c r="EG479" s="77"/>
      <c r="EH479" s="66"/>
      <c r="EI479" s="66"/>
      <c r="EJ479" s="77" t="str">
        <f t="shared" si="79"/>
        <v/>
      </c>
      <c r="EK479" s="66"/>
      <c r="EL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EM479" s="66"/>
      <c r="EN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EO479" s="66"/>
      <c r="EP479" s="77"/>
      <c r="EQ479" s="66"/>
      <c r="ER479" s="77" t="str">
        <f>IFERROR(IF(B479&lt;&gt;"", IF(AND(INDEX(Paste_Here!AT$2:AT$610, MATCH(B479, Paste_Here!A$2:A$610, 0))&lt;&gt;"", ISNUMBER(VALUE(INDEX(Paste_Here!AT$2:AT$610, MATCH(B479, Paste_Here!A$2:A$610, 0))))), INDEX(Paste_Here!AT$2:AT$610, MATCH(B479, Paste_Here!A$2:A$610, 0)), ""), ""), "")</f>
        <v/>
      </c>
      <c r="ES479" s="66"/>
      <c r="ET479" s="77" t="str">
        <f>IFERROR(IF(B479&lt;&gt;"", IF(AND(INDEX(Paste_Here!AV$2:AV$610, MATCH(B479, Paste_Here!A$2:A$610, 0))&lt;&gt;"", ISNUMBER(VALUE(INDEX(Paste_Here!AV$2:AV$610, MATCH(B479, Paste_Here!A$2:A$610, 0))))), INDEX(Paste_Here!AV$2:AV$610, MATCH(B479, Paste_Here!A$2:A$610, 0)), ""), ""), "")</f>
        <v/>
      </c>
      <c r="EU479" s="66"/>
      <c r="EV479" s="77"/>
      <c r="EW479" s="66"/>
      <c r="EX479" s="77" t="str">
        <f>IFERROR(IF(B479&lt;&gt;"", IF(AND(INDEX(Paste_Here!AU$2:AU$610, MATCH(B479, Paste_Here!A$2:A$610, 0))&lt;&gt;"", ISNUMBER(VALUE(INDEX(Paste_Here!AU$2:AU$610, MATCH(B479, Paste_Here!A$2:A$610, 0))))), INDEX(Paste_Here!AU$2:AU$610, MATCH(B479, Paste_Here!A$2:A$610, 0)), ""), ""), "")</f>
        <v/>
      </c>
      <c r="EY479" s="66"/>
      <c r="EZ479" s="77" t="str">
        <f>IFERROR(IF(B479&lt;&gt;"", IF(AND(INDEX(Paste_Here!AW$2:AW$610, MATCH(B479, Paste_Here!A$2:A$610, 0))&lt;&gt;"", ISNUMBER(VALUE(INDEX(Paste_Here!AW$2:AW$610, MATCH(B479, Paste_Here!A$2:A$610, 0))))), INDEX(Paste_Here!AW$2:AW$610, MATCH(B479, Paste_Here!A$2:A$610, 0)), ""), ""), "")</f>
        <v/>
      </c>
      <c r="FA479" s="66"/>
      <c r="FB479" s="77"/>
      <c r="FC479" s="66"/>
      <c r="FD479" s="77"/>
      <c r="FE479" s="66"/>
      <c r="FF479" s="66"/>
      <c r="FG479" s="77" t="str">
        <f t="shared" si="80"/>
        <v/>
      </c>
      <c r="FH479" s="66"/>
      <c r="FI479" s="77" t="str">
        <f>IFERROR(IF(B479&lt;&gt;"", IF(ISNUMBER(SEARCH("s", LOWER(INDEX(Paste_Here!M$2:M$610, MATCH(B479, Paste_Here!A$2:A$610, 0))))), "Yes", IF(INDEX(Paste_Here!M$2:M$610, MATCH(B479, Paste_Here!A$2:A$610, 0))&lt;&gt;"", "No", "")), ""), "")</f>
        <v/>
      </c>
      <c r="FJ479" s="66"/>
      <c r="FK479" s="77" t="str">
        <f>IFERROR(IF(B479&lt;&gt;"", IF(ISNUMBER(SEARCH("yes", LOWER(INDEX(Paste_Here!F$2:F$610, MATCH(B479, Paste_Here!A$2:A$610, 0))))), "Yes", IF(ISNUMBER(SEARCH("no", LOWER(INDEX(Paste_Here!F$2:F$610, MATCH(B479, Paste_Here!A$2:A$610, 0))))), "No", "")), ""), "")</f>
        <v/>
      </c>
      <c r="FL479" s="66"/>
      <c r="FM479" s="77" t="str">
        <f>IFERROR(IF(B479&lt;&gt;"", IF(ISNUMBER(SEARCH("english language learner", LOWER(INDEX(Paste_Here!C$2:C$610, MATCH(B479, Paste_Here!A$2:A$610, 0))))), "Yes", ""), ""), "")</f>
        <v/>
      </c>
      <c r="FN479" s="66"/>
      <c r="FO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FP479" s="66"/>
      <c r="FQ479" s="77" t="str">
        <f>IFERROR(IF(B479&lt;&gt;"", IF(ISNUMBER(SEARCH("yes", LOWER(INDEX(Paste_Here!L$2:L$610, MATCH(B479, Paste_Here!A$2:A$610, 0))))), "Yes", IF(ISNUMBER(SEARCH("no", LOWER(INDEX(Paste_Here!L$2:L$610, MATCH(B479, Paste_Here!A$2:A$610, 0))))), "No", "")), ""), "")</f>
        <v/>
      </c>
      <c r="FR479" s="66"/>
      <c r="FS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FT479" s="66"/>
      <c r="FU479" s="77"/>
      <c r="FV479" s="66"/>
      <c r="FW479" s="77" t="str">
        <f>IFERROR(IF(B479&lt;&gt;"", IF(AND(INDEX(Paste_Here!D$2:D$610, MATCH(B479, Paste_Here!A$2:A$610, 0))&lt;&gt;"", ISNUMBER(VALUE(INDEX(Paste_Here!D$2:D$610, MATCH(B479, Paste_Here!A$2:A$610, 0))))), INDEX(Paste_Here!D$2:D$610, MATCH(B479, Paste_Here!A$2:A$610, 0)), ""), ""), "")</f>
        <v/>
      </c>
      <c r="FX479" s="66"/>
      <c r="FY479" s="77" t="str">
        <f>IFERROR(IF(B479&lt;&gt;"", IF(AND(INDEX(Paste_Here!G$2:G$610, MATCH(B479, Paste_Here!A$2:A$610, 0))&lt;&gt;"", ISNUMBER(VALUE(INDEX(Paste_Here!G$2:G$610, MATCH(B479, Paste_Here!A$2:A$610, 0))))), INDEX(Paste_Here!G$2:G$610, MATCH(B479, Paste_Here!A$2:A$610, 0)), ""), ""), "")</f>
        <v/>
      </c>
      <c r="FZ479" s="66"/>
      <c r="GA479" s="95"/>
      <c r="GB479" s="66"/>
      <c r="JS479" s="1" t="str" cm="1">
        <f t="array" ref="JS479">IFERROR(INDEX(Paste_Here!$B$2:$B$610, MATCH(0, COUNTIF(JS$4:JS478, Paste_Here!$B$2:$B$610) + IF(Paste_Here!$B$2:$B$610="", 1, 0), 0)), "")</f>
        <v/>
      </c>
      <c r="JT479" s="1" t="str">
        <f>IF(JS479&lt;&gt;"", INDEX(Paste_Here!$A$2:$A$610, MATCH(JS479, Paste_Here!$B$2:$B$610, 0)), "")</f>
        <v/>
      </c>
      <c r="JU479" s="1" t="str">
        <f t="shared" si="81"/>
        <v/>
      </c>
      <c r="JV479" s="1" t="str" cm="1">
        <f t="array" ref="JV479">IFERROR(INDEX($JU$5:$JU$610, MATCH(SMALL(IF($JU$5:$JU$610&lt;&gt;"", COUNTIF($JU$5:$JU$610, "&lt;"&amp;$JU$5:$JU$610)+1), ROW()-ROW($JV$5)+1), COUNTIF($JU$5:$JU$610, "&lt;"&amp;$JU$5:$JU$610)+1, 0)), "")</f>
        <v/>
      </c>
    </row>
    <row r="480" spans="1:282">
      <c r="A480" s="66"/>
      <c r="B480" s="77" t="str">
        <f t="shared" si="72"/>
        <v/>
      </c>
      <c r="C480" s="66"/>
      <c r="D480" s="77" t="str">
        <f>IFERROR(IF(B480&lt;&gt;"", IF(COUNTIF(INDEX(Paste_Here!AS$2:AS$610, MATCH(B480, Paste_Here!A$2:A$610, 0), 0), "yes") &gt; 0, "Yes", IF(COUNTIF(INDEX(Paste_Here!AS$2:AS$610, MATCH(B480, Paste_Here!A$2:A$610, 0), 0), "no") &gt; 0, "No", "")), ""), "")</f>
        <v/>
      </c>
      <c r="E480" s="66"/>
      <c r="F480" s="77" t="str">
        <f t="shared" si="73"/>
        <v/>
      </c>
      <c r="G480" s="66"/>
      <c r="H480" s="77" t="str">
        <f>IFERROR(IF(B480&lt;&gt;"", IF(COUNTIF(INDEX(Paste_Here!AO$2:AR$610, MATCH(B480, Paste_Here!A$2:A$610, 0), 0), "yes") &gt; 0, "Yes", IF(COUNTIF(INDEX(Paste_Here!AO$2:AR$610, MATCH(B480, Paste_Here!A$2:A$610, 0), 0), "no") &gt; 0, "No", "")), ""), "")</f>
        <v/>
      </c>
      <c r="I480" s="66"/>
      <c r="J480" s="77" t="str">
        <f t="shared" si="74"/>
        <v/>
      </c>
      <c r="K480" s="66"/>
      <c r="L480" s="77" t="str">
        <f>IFERROR(IF(B480&lt;&gt;"", IF(ISNUMBER(SEARCH("yes", LOWER(INDEX(Paste_Here!W$2:W$610, MATCH(B480, Paste_Here!A$2:A$610, 0))))), "Yes", IF(ISNUMBER(SEARCH("no", LOWER(INDEX(Paste_Here!W$2:W$610, MATCH(B480, Paste_Here!A$2:A$610, 0))))), "No", "")), ""), "")</f>
        <v/>
      </c>
      <c r="M480" s="66"/>
      <c r="N480" s="77"/>
      <c r="O480" s="66"/>
      <c r="P480" s="77" t="str">
        <f>IFERROR(IF(B480&lt;&gt;"", IF(ISNUMBER(SEARCH("yes", LOWER(INDEX(Paste_Here!V$2:V$610, MATCH(B480, Paste_Here!A$2:A$610, 0))))), "Yes", IF(ISNUMBER(SEARCH("no", LOWER(INDEX(Paste_Here!V$2:V$610, MATCH(B480, Paste_Here!A$2:A$610, 0))))), "No", "")), ""), "")</f>
        <v/>
      </c>
      <c r="Q480" s="66"/>
      <c r="R480" s="77"/>
      <c r="S480" s="66"/>
      <c r="T480" s="77"/>
      <c r="U480" s="66"/>
      <c r="V480" s="66"/>
      <c r="W480" s="77" t="str">
        <f t="shared" si="75"/>
        <v/>
      </c>
      <c r="X480" s="66"/>
      <c r="Y480" s="77" t="str">
        <f>IFERROR(IF(B480&lt;&gt;"", IF(ISNUMBER(SEARCH("Revealed-Potential (Primary Focus)", LOWER(INDEX(Paste_Here!X$2:X$610, MATCH(B480, Paste_Here!A$2:A$610, 0))))), "Rev-Potential: Prim", IF(ISNUMBER(SEARCH("Revealed-Potential (Secondary Focus)", LOWER(INDEX(Paste_Here!X$2:X$610, MATCH(B480, Paste_Here!A$2:A$610, 0))))), "Rev-Potential: Sec", IF(ISNUMBER(SEARCH("Monitoring", LOWER(INDEX(Paste_Here!X$2:X$610, MATCH(B480, Paste_Here!A$2:A$610, 0))))), "Monitoring", IF(ISNUMBER(SEARCH("At-Promise (Secondary Focus)", LOWER(INDEX(Paste_Here!X$2:X$610, MATCH(B480, Paste_Here!A$2:A$610, 0))))), "At-Promise: Sec", IF(ISNUMBER(SEARCH("At-Promise (Primary Focus)", LOWER(INDEX(Paste_Here!X$2:X$610, MATCH(B480, Paste_Here!A$2:A$610, 0))))), "At-Promise: Prim", ""))))), ""), "")</f>
        <v/>
      </c>
      <c r="Z480" s="66"/>
      <c r="AA480" s="77"/>
      <c r="AB480" s="66"/>
      <c r="AC480" s="77" t="str">
        <f>IFERROR(IF(B480&lt;&gt;"", IF(ISNUMBER(SEARCH("Revealed-Potential (Primary Focus)", LOWER(INDEX(Paste_Here!AB$2:AB$610, MATCH(B480, Paste_Here!A$2:A$610, 0))))), "Rev-Potential: Prim", IF(ISNUMBER(SEARCH("Revealed-Potential (Secondary Focus)", LOWER(INDEX(Paste_Here!AB$2:AB$610, MATCH(B480, Paste_Here!A$2:A$610, 0))))), "Rev-Potential: Sec", IF(ISNUMBER(SEARCH("Monitoring", LOWER(INDEX(Paste_Here!AB$2:AB$610, MATCH(B480, Paste_Here!A$2:A$610, 0))))), "Monitoring", IF(ISNUMBER(SEARCH("At-Promise (Secondary Focus)", LOWER(INDEX(Paste_Here!AB$2:AB$610, MATCH(B480, Paste_Here!A$2:A$610, 0))))), "At-Promise: Sec", IF(ISNUMBER(SEARCH("At-Promise (Primary Focus)", LOWER(INDEX(Paste_Here!AB$2:AB$610, MATCH(B480, Paste_Here!A$2:A$610, 0))))), "At-Promise: Prim", ""))))), ""), "")</f>
        <v/>
      </c>
      <c r="AD480" s="66"/>
      <c r="AE480" s="77"/>
      <c r="AF480" s="66"/>
      <c r="AG480" s="77"/>
      <c r="AH480" s="66"/>
      <c r="AI480" s="77"/>
      <c r="AJ480" s="66"/>
      <c r="AK480" s="77"/>
      <c r="AL480" s="66"/>
      <c r="AM480" s="77"/>
      <c r="AN480" s="66"/>
      <c r="AO480" s="77"/>
      <c r="AP480" s="66"/>
      <c r="AQ480" s="77"/>
      <c r="AR480" s="66"/>
      <c r="AS480" s="77"/>
      <c r="AT480" s="66"/>
      <c r="AU480" s="66"/>
      <c r="AV480" s="77" t="str">
        <f t="shared" si="76"/>
        <v/>
      </c>
      <c r="AW480" s="66"/>
      <c r="AX480" s="77" t="str">
        <f>IFERROR(IF(B480&lt;&gt;"", IF(AND(INDEX(Paste_Here!AC$2:AC$610, MATCH(B480, Paste_Here!A$2:A$610, 0))&lt;&gt;"", ISNUMBER(VALUE(INDEX(Paste_Here!AC$2:AC$610, MATCH(B480, Paste_Here!A$2:A$610, 0))))), INDEX(Paste_Here!AC$2:AC$610, MATCH(B480, Paste_Here!A$2:A$610, 0)), ""), ""), "")</f>
        <v/>
      </c>
      <c r="AY480" s="66"/>
      <c r="AZ480" s="77" t="str">
        <f>IFERROR(IF(B480&lt;&gt;"", IF(AND(INDEX(Paste_Here!AD$2:AD$610, MATCH(B480, Paste_Here!A$2:A$610, 0))&lt;&gt;"", ISNUMBER(VALUE(INDEX(Paste_Here!AD$2:AD$610, MATCH(B480, Paste_Here!A$2:A$610, 0))))), TEXT(ROUND(VALUE(INDEX(Paste_Here!AD$2:AD$610, MATCH(B480, Paste_Here!A$2:A$610, 0))), 2), "0.00"), ""), ""), "")</f>
        <v/>
      </c>
      <c r="BA480" s="66"/>
      <c r="BB480" s="77" t="str">
        <f>IFERROR(IF(B480&lt;&gt;"", IF(LOWER(INDEX(Paste_Here!AE$2:AE$610, MATCH(B480, Paste_Here!A$2:A$610, 0)))="approaching expectations", "Approaching", IF(LOWER(INDEX(Paste_Here!AE$2:AE$610, MATCH(B480, Paste_Here!A$2:A$610, 0)))="met expectations", "Met", IF(LOWER(INDEX(Paste_Here!AE$2:AE$610, MATCH(B480, Paste_Here!A$2:A$610, 0)))="exceeded expectations", "Exceeded", IF(LOWER(INDEX(Paste_Here!AE$2:AE$610, MATCH(B480, Paste_Here!A$2:A$610, 0)))="below expectations", "Below", "")))), ""), "")</f>
        <v/>
      </c>
      <c r="BC480" s="66"/>
      <c r="BD480" s="77" t="str">
        <f>IFERROR(IF(B480&lt;&gt;"", IF(AND(INDEX(Paste_Here!T$2:T$610, MATCH(B480, Paste_Here!A$2:A$610, 0))&lt;&gt;"", ISNUMBER(VALUE(INDEX(Paste_Here!T$2:T$610, MATCH(B480, Paste_Here!A$2:A$610, 0))))), INDEX(Paste_Here!T$2:T$610, MATCH(B480, Paste_Here!A$2:A$610, 0)), ""), ""), "")</f>
        <v/>
      </c>
      <c r="BE480" s="66"/>
      <c r="BF480" s="77"/>
      <c r="BG480" s="66"/>
      <c r="BH480" s="77"/>
      <c r="BI480" s="66"/>
      <c r="BJ480" s="77"/>
      <c r="BK480" s="66"/>
      <c r="BL480" s="77" t="str">
        <f>IFERROR(IF(B480&lt;&gt;"", IF(AND(INDEX(Paste_Here!N$2:N$610, MATCH(B480, Paste_Here!A$2:A$610, 0))&lt;&gt;"", ISNUMBER(VALUE(INDEX(Paste_Here!N$2:N$610, MATCH(B480, Paste_Here!A$2:A$610, 0))))), INDEX(Paste_Here!N$2:N$610, MATCH(B480, Paste_Here!A$2:A$610, 0)), ""), ""), "")</f>
        <v/>
      </c>
      <c r="BM480" s="66"/>
      <c r="BN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BO480" s="66"/>
      <c r="BP480" s="77" t="str" cm="1">
        <f t="array" aca="1" ref="BP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BQ480" s="66"/>
      <c r="BR480" s="66"/>
      <c r="BS480" s="77"/>
      <c r="BT480" s="66"/>
      <c r="BU480" s="77"/>
      <c r="BV480" s="66"/>
      <c r="BW480" s="77"/>
      <c r="BX480" s="66"/>
      <c r="BY480" s="77"/>
      <c r="BZ480" s="66"/>
      <c r="CA480" s="77"/>
      <c r="CB480" s="66"/>
      <c r="CC480" s="77"/>
      <c r="CD480" s="66"/>
      <c r="CE480" s="77"/>
      <c r="CF480" s="66"/>
      <c r="CG480" s="77"/>
      <c r="CH480" s="66"/>
      <c r="CI480" s="77"/>
      <c r="CJ480" s="66"/>
      <c r="CK480" s="77"/>
      <c r="CL480" s="66"/>
      <c r="CM480" s="77"/>
      <c r="CN480" s="66"/>
      <c r="CO480" s="66"/>
      <c r="CP480" s="77" t="str">
        <f t="shared" si="77"/>
        <v/>
      </c>
      <c r="CQ480" s="66"/>
      <c r="CR480" s="77" t="str">
        <f>IFERROR(IF(B480&lt;&gt;"", IF(AND(INDEX(Paste_Here!Y$2:Y$610, MATCH(B480, Paste_Here!A$2:A$610, 0))&lt;&gt;"", ISNUMBER(VALUE(INDEX(Paste_Here!Y$2:Y$610, MATCH(B480, Paste_Here!A$2:A$610, 0))))), INDEX(Paste_Here!Y$2:Y$610, MATCH(B480, Paste_Here!A$2:A$610, 0)), ""), ""), "")</f>
        <v/>
      </c>
      <c r="CS480" s="66"/>
      <c r="CT480" s="77" t="str">
        <f>IFERROR(IF(B480&lt;&gt;"", IF(AND(INDEX(Paste_Here!AA$2:AA$610, MATCH(B480, Paste_Here!A$2:A$610, 0))&lt;&gt;"", ISNUMBER(--INDEX(Paste_Here!AA$2:AA$610, MATCH(B480, Paste_Here!A$2:A$610, 0)))), TEXT(ROUND(--INDEX(Paste_Here!AA$2:AA$610, MATCH(B480, Paste_Here!A$2:A$610, 0)), 2), "0.00"), ""), ""), "")</f>
        <v/>
      </c>
      <c r="CU480" s="66"/>
      <c r="CV480" s="77" t="str">
        <f>IFERROR(IF(B480&lt;&gt;"", IF(LOWER(INDEX(Paste_Here!Z$2:Z$610, MATCH(B480, Paste_Here!A$2:A$610, 0)))="approaching expectations", "Approaching", IF(LOWER(INDEX(Paste_Here!Z$2:Z$610, MATCH(B480, Paste_Here!A$2:A$610, 0)))="met expectations", "Met", IF(LOWER(INDEX(Paste_Here!Z$2:Z$610, MATCH(B480, Paste_Here!A$2:A$610, 0)))="exceeded expectations", "Exceeded", IF(LOWER(INDEX(Paste_Here!Z$2:Z$610, MATCH(B480, Paste_Here!A$2:A$610, 0)))="below expectations", "Below", "")))), ""), "")</f>
        <v/>
      </c>
      <c r="CW480" s="66"/>
      <c r="CX480" s="77"/>
      <c r="CY480" s="66"/>
      <c r="CZ480" s="77" t="str">
        <f>IFERROR(IF(B480&lt;&gt;"", IF(AND(INDEX(Paste_Here!AL$2:AL$610, MATCH(B480, Paste_Here!A$2:A$610, 0))&lt;&gt;"", ISNUMBER(VALUE(INDEX(Paste_Here!AL$2:AL$610, MATCH(B480, Paste_Here!A$2:A$610, 0))))), INDEX(Paste_Here!AL$2:AL$610, MATCH(B480, Paste_Here!A$2:A$610, 0)), ""), ""), "")</f>
        <v/>
      </c>
      <c r="DA480" s="66"/>
      <c r="DB480" s="77" t="str">
        <f>IFERROR(IF(B480&lt;&gt;"", IF(ISNUMBER(SEARCH("highrisk", LOWER(INDEX(Paste_Here!AM$2:AM$610, MATCH(B480, Paste_Here!A$2:A$610, 0))))), "High Risk", IF(ISNUMBER(SEARCH("lowrisk", LOWER(INDEX(Paste_Here!AM$2:AM$610, MATCH(B480, Paste_Here!A$2:A$610, 0))))), "Low Risk", IF(ISNUMBER(SEARCH("somerisk", LOWER(INDEX(Paste_Here!AM$2:AM$610, MATCH(B480, Paste_Here!A$2:A$610, 0))))), "Some Risk", ""))), ""), "")</f>
        <v/>
      </c>
      <c r="DC480" s="66"/>
      <c r="DD480" s="77" t="str">
        <f>IFERROR(IF(B480&lt;&gt;"", IF(AND(INDEX(Paste_Here!AN$2:AN$610, MATCH(B480, Paste_Here!A$2:A$610, 0))&lt;&gt;"", ISNUMBER(VALUE(INDEX(Paste_Here!AN$2:AN$610, MATCH(B480, Paste_Here!A$2:A$610, 0))))), INDEX(Paste_Here!AN$2:AN$610, MATCH(B480, Paste_Here!A$2:A$610, 0)), ""), ""), "")</f>
        <v/>
      </c>
      <c r="DE480" s="66"/>
      <c r="DF480" s="77" t="str">
        <f>IFERROR(IF(B480&lt;&gt;"", IF(AND(INDEX(Paste_Here!Q$2:Q$610, MATCH(B480, Paste_Here!A$2:A$610, 0))&lt;&gt;"", ISNUMBER(VALUE(INDEX(Paste_Here!Q$2:Q$610, MATCH(B480, Paste_Here!A$2:A$610, 0))))), INDEX(Paste_Here!Q$2:Q$610, MATCH(B480, Paste_Here!A$2:A$610, 0)), ""), ""), "")</f>
        <v/>
      </c>
      <c r="DG480" s="66"/>
      <c r="DH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DI480" s="66"/>
      <c r="DJ480" s="77" t="str" cm="1">
        <f t="array" aca="1" ref="DJ480" ca="1">IFERROR(VALUE(IF(ISNUMBER(SEARCH("EM", INDEX(Paste_Here!S$2:S$500, MATCH(B480, Paste_Here!A$2:A$500, 0)))), "-" &amp;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f>
        <v/>
      </c>
      <c r="DK480" s="66"/>
      <c r="DL480" s="66"/>
      <c r="DM480" s="77" t="str">
        <f t="shared" si="78"/>
        <v/>
      </c>
      <c r="DN480" s="66"/>
      <c r="DO480" s="77" t="str">
        <f>IFERROR(IF(B480&lt;&gt;"", IF(AND(INDEX(Paste_Here!AF$2:AF$610, MATCH(B480, Paste_Here!A$2:A$610, 0))&lt;&gt;"", ISNUMBER(VALUE(INDEX(Paste_Here!AF$2:AF$610, MATCH(B480, Paste_Here!A$2:A$610, 0))))), INDEX(Paste_Here!AF$2:AF$610, MATCH(B480, Paste_Here!A$2:A$610, 0)), ""), ""), "")</f>
        <v/>
      </c>
      <c r="DP480" s="66"/>
      <c r="DQ480" s="77" t="str">
        <f>IFERROR(IF(B480&lt;&gt;"", IF(AND(INDEX(Paste_Here!AG$2:AG$610, MATCH(B480, Paste_Here!A$2:A$610, 0))&lt;&gt;"", ISNUMBER(--INDEX(Paste_Here!AG$2:AG$610, MATCH(B480, Paste_Here!A$2:A$610, 0)))), TEXT(ROUND(--INDEX(Paste_Here!AG$2:AG$610, MATCH(B480, Paste_Here!A$2:A$610, 0)), 2), "0.00"), ""), ""), "")</f>
        <v/>
      </c>
      <c r="DR480" s="66"/>
      <c r="DS480" s="77" t="str">
        <f>IFERROR(IF(B480&lt;&gt;"", IF(LOWER(INDEX(Paste_Here!AH$2:AH$610, MATCH(B480, Paste_Here!A$2:A$610, 0)))="approaching expectations", "Approaching", IF(LOWER(INDEX(Paste_Here!AH$2:AH$610, MATCH(B480, Paste_Here!A$2:A$610, 0)))="met expectations", "Met", IF(LOWER(INDEX(Paste_Here!AH$2:AH$610, MATCH(B480, Paste_Here!A$2:A$610, 0)))="exceeded expectations", "Exceeded", IF(LOWER(INDEX(Paste_Here!AH$2:AH$610, MATCH(B480, Paste_Here!A$2:A$610, 0)))="below expectations", "Below", "")))), ""), "")</f>
        <v/>
      </c>
      <c r="DT480" s="66"/>
      <c r="DU480" s="77" t="str">
        <f>IFERROR(IF(B480&lt;&gt;"", IF(AND(INDEX(Paste_Here!U$2:U$610, MATCH(B480, Paste_Here!A$2:A$610, 0))&lt;&gt;"", ISNUMBER(VALUE(INDEX(Paste_Here!U$2:U$610, MATCH(B480, Paste_Here!A$2:A$610, 0))))), INDEX(Paste_Here!U$2:U$610, MATCH(B480, Paste_Here!A$2:A$610, 0)), ""), ""), "")</f>
        <v/>
      </c>
      <c r="DV480" s="66"/>
      <c r="DW480" s="77"/>
      <c r="DX480" s="66"/>
      <c r="DY480" s="77" t="str">
        <f>IFERROR(IF(B480&lt;&gt;"", IF(AND(INDEX(Paste_Here!AI$2:AI$610, MATCH(B480, Paste_Here!A$2:A$610, 0))&lt;&gt;"", ISNUMBER(VALUE(INDEX(Paste_Here!AI$2:AI$610, MATCH(B480, Paste_Here!A$2:A$610, 0))))), INDEX(Paste_Here!AI$2:AI$610, MATCH(B480, Paste_Here!A$2:A$610, 0)), ""), ""), "")</f>
        <v/>
      </c>
      <c r="DZ480" s="66"/>
      <c r="EA480" s="77" t="str">
        <f>IFERROR(IF(B480&lt;&gt;"", IF(AND(INDEX(Paste_Here!AJ$2:AJ$610, MATCH(B480, Paste_Here!A$2:A$610, 0))&lt;&gt;"", ISNUMBER(--INDEX(Paste_Here!AJ$2:AJ$610, MATCH(B480, Paste_Here!A$2:A$610, 0)))), TEXT(ROUND(--INDEX(Paste_Here!AJ$2:AJ$610, MATCH(B480, Paste_Here!A$2:A$610, 0)), 2), "0.00"), ""), ""), "")</f>
        <v/>
      </c>
      <c r="EB480" s="66"/>
      <c r="EC480" s="77" t="str">
        <f>IFERROR(IF(B480&lt;&gt;"", IF(LOWER(INDEX(Paste_Here!AK$2:AK$610, MATCH(B480, Paste_Here!A$2:A$610, 0)))="approaching expectations", "Approaching", IF(LOWER(INDEX(Paste_Here!AK$2:AK$610, MATCH(B480, Paste_Here!A$2:A$610, 0)))="met expectations", "Met", IF(LOWER(INDEX(Paste_Here!AK$2:AK$610, MATCH(B480, Paste_Here!A$2:A$610, 0)))="exceeded expectations", "Exceeded", IF(LOWER(INDEX(Paste_Here!AK$2:AK$610, MATCH(B480, Paste_Here!A$2:A$610, 0)))="below expectations", "Below", "")))), ""), "")</f>
        <v/>
      </c>
      <c r="ED480" s="66"/>
      <c r="EE480" s="77"/>
      <c r="EF480" s="66"/>
      <c r="EG480" s="77"/>
      <c r="EH480" s="66"/>
      <c r="EI480" s="66"/>
      <c r="EJ480" s="77" t="str">
        <f t="shared" si="79"/>
        <v/>
      </c>
      <c r="EK480" s="66"/>
      <c r="EL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EM480" s="66"/>
      <c r="EN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EO480" s="66"/>
      <c r="EP480" s="77"/>
      <c r="EQ480" s="66"/>
      <c r="ER480" s="77" t="str">
        <f>IFERROR(IF(B480&lt;&gt;"", IF(AND(INDEX(Paste_Here!AT$2:AT$610, MATCH(B480, Paste_Here!A$2:A$610, 0))&lt;&gt;"", ISNUMBER(VALUE(INDEX(Paste_Here!AT$2:AT$610, MATCH(B480, Paste_Here!A$2:A$610, 0))))), INDEX(Paste_Here!AT$2:AT$610, MATCH(B480, Paste_Here!A$2:A$610, 0)), ""), ""), "")</f>
        <v/>
      </c>
      <c r="ES480" s="66"/>
      <c r="ET480" s="77" t="str">
        <f>IFERROR(IF(B480&lt;&gt;"", IF(AND(INDEX(Paste_Here!AV$2:AV$610, MATCH(B480, Paste_Here!A$2:A$610, 0))&lt;&gt;"", ISNUMBER(VALUE(INDEX(Paste_Here!AV$2:AV$610, MATCH(B480, Paste_Here!A$2:A$610, 0))))), INDEX(Paste_Here!AV$2:AV$610, MATCH(B480, Paste_Here!A$2:A$610, 0)), ""), ""), "")</f>
        <v/>
      </c>
      <c r="EU480" s="66"/>
      <c r="EV480" s="77"/>
      <c r="EW480" s="66"/>
      <c r="EX480" s="77" t="str">
        <f>IFERROR(IF(B480&lt;&gt;"", IF(AND(INDEX(Paste_Here!AU$2:AU$610, MATCH(B480, Paste_Here!A$2:A$610, 0))&lt;&gt;"", ISNUMBER(VALUE(INDEX(Paste_Here!AU$2:AU$610, MATCH(B480, Paste_Here!A$2:A$610, 0))))), INDEX(Paste_Here!AU$2:AU$610, MATCH(B480, Paste_Here!A$2:A$610, 0)), ""), ""), "")</f>
        <v/>
      </c>
      <c r="EY480" s="66"/>
      <c r="EZ480" s="77" t="str">
        <f>IFERROR(IF(B480&lt;&gt;"", IF(AND(INDEX(Paste_Here!AW$2:AW$610, MATCH(B480, Paste_Here!A$2:A$610, 0))&lt;&gt;"", ISNUMBER(VALUE(INDEX(Paste_Here!AW$2:AW$610, MATCH(B480, Paste_Here!A$2:A$610, 0))))), INDEX(Paste_Here!AW$2:AW$610, MATCH(B480, Paste_Here!A$2:A$610, 0)), ""), ""), "")</f>
        <v/>
      </c>
      <c r="FA480" s="66"/>
      <c r="FB480" s="77"/>
      <c r="FC480" s="66"/>
      <c r="FD480" s="77"/>
      <c r="FE480" s="66"/>
      <c r="FF480" s="66"/>
      <c r="FG480" s="77" t="str">
        <f t="shared" si="80"/>
        <v/>
      </c>
      <c r="FH480" s="66"/>
      <c r="FI480" s="77" t="str">
        <f>IFERROR(IF(B480&lt;&gt;"", IF(ISNUMBER(SEARCH("s", LOWER(INDEX(Paste_Here!M$2:M$610, MATCH(B480, Paste_Here!A$2:A$610, 0))))), "Yes", IF(INDEX(Paste_Here!M$2:M$610, MATCH(B480, Paste_Here!A$2:A$610, 0))&lt;&gt;"", "No", "")), ""), "")</f>
        <v/>
      </c>
      <c r="FJ480" s="66"/>
      <c r="FK480" s="77" t="str">
        <f>IFERROR(IF(B480&lt;&gt;"", IF(ISNUMBER(SEARCH("yes", LOWER(INDEX(Paste_Here!F$2:F$610, MATCH(B480, Paste_Here!A$2:A$610, 0))))), "Yes", IF(ISNUMBER(SEARCH("no", LOWER(INDEX(Paste_Here!F$2:F$610, MATCH(B480, Paste_Here!A$2:A$610, 0))))), "No", "")), ""), "")</f>
        <v/>
      </c>
      <c r="FL480" s="66"/>
      <c r="FM480" s="77" t="str">
        <f>IFERROR(IF(B480&lt;&gt;"", IF(ISNUMBER(SEARCH("english language learner", LOWER(INDEX(Paste_Here!C$2:C$610, MATCH(B480, Paste_Here!A$2:A$610, 0))))), "Yes", ""), ""), "")</f>
        <v/>
      </c>
      <c r="FN480" s="66"/>
      <c r="FO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FP480" s="66"/>
      <c r="FQ480" s="77" t="str">
        <f>IFERROR(IF(B480&lt;&gt;"", IF(ISNUMBER(SEARCH("yes", LOWER(INDEX(Paste_Here!L$2:L$610, MATCH(B480, Paste_Here!A$2:A$610, 0))))), "Yes", IF(ISNUMBER(SEARCH("no", LOWER(INDEX(Paste_Here!L$2:L$610, MATCH(B480, Paste_Here!A$2:A$610, 0))))), "No", "")), ""), "")</f>
        <v/>
      </c>
      <c r="FR480" s="66"/>
      <c r="FS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FT480" s="66"/>
      <c r="FU480" s="77"/>
      <c r="FV480" s="66"/>
      <c r="FW480" s="77" t="str">
        <f>IFERROR(IF(B480&lt;&gt;"", IF(AND(INDEX(Paste_Here!D$2:D$610, MATCH(B480, Paste_Here!A$2:A$610, 0))&lt;&gt;"", ISNUMBER(VALUE(INDEX(Paste_Here!D$2:D$610, MATCH(B480, Paste_Here!A$2:A$610, 0))))), INDEX(Paste_Here!D$2:D$610, MATCH(B480, Paste_Here!A$2:A$610, 0)), ""), ""), "")</f>
        <v/>
      </c>
      <c r="FX480" s="66"/>
      <c r="FY480" s="77" t="str">
        <f>IFERROR(IF(B480&lt;&gt;"", IF(AND(INDEX(Paste_Here!G$2:G$610, MATCH(B480, Paste_Here!A$2:A$610, 0))&lt;&gt;"", ISNUMBER(VALUE(INDEX(Paste_Here!G$2:G$610, MATCH(B480, Paste_Here!A$2:A$610, 0))))), INDEX(Paste_Here!G$2:G$610, MATCH(B480, Paste_Here!A$2:A$610, 0)), ""), ""), "")</f>
        <v/>
      </c>
      <c r="FZ480" s="66"/>
      <c r="GA480" s="95"/>
      <c r="GB480" s="66"/>
      <c r="JS480" s="1" t="str" cm="1">
        <f t="array" ref="JS480">IFERROR(INDEX(Paste_Here!$B$2:$B$610, MATCH(0, COUNTIF(JS$4:JS479, Paste_Here!$B$2:$B$610) + IF(Paste_Here!$B$2:$B$610="", 1, 0), 0)), "")</f>
        <v/>
      </c>
      <c r="JT480" s="1" t="str">
        <f>IF(JS480&lt;&gt;"", INDEX(Paste_Here!$A$2:$A$610, MATCH(JS480, Paste_Here!$B$2:$B$610, 0)), "")</f>
        <v/>
      </c>
      <c r="JU480" s="1" t="str">
        <f t="shared" si="81"/>
        <v/>
      </c>
      <c r="JV480" s="1" t="str" cm="1">
        <f t="array" ref="JV480">IFERROR(INDEX($JU$5:$JU$610, MATCH(SMALL(IF($JU$5:$JU$610&lt;&gt;"", COUNTIF($JU$5:$JU$610, "&lt;"&amp;$JU$5:$JU$610)+1), ROW()-ROW($JV$5)+1), COUNTIF($JU$5:$JU$610, "&lt;"&amp;$JU$5:$JU$610)+1, 0)), "")</f>
        <v/>
      </c>
    </row>
    <row r="481" spans="1:282">
      <c r="A481" s="66"/>
      <c r="B481" s="77" t="str">
        <f t="shared" si="72"/>
        <v/>
      </c>
      <c r="C481" s="66"/>
      <c r="D481" s="77" t="str">
        <f>IFERROR(IF(B481&lt;&gt;"", IF(COUNTIF(INDEX(Paste_Here!AS$2:AS$610, MATCH(B481, Paste_Here!A$2:A$610, 0), 0), "yes") &gt; 0, "Yes", IF(COUNTIF(INDEX(Paste_Here!AS$2:AS$610, MATCH(B481, Paste_Here!A$2:A$610, 0), 0), "no") &gt; 0, "No", "")), ""), "")</f>
        <v/>
      </c>
      <c r="E481" s="66"/>
      <c r="F481" s="77" t="str">
        <f t="shared" si="73"/>
        <v/>
      </c>
      <c r="G481" s="66"/>
      <c r="H481" s="77" t="str">
        <f>IFERROR(IF(B481&lt;&gt;"", IF(COUNTIF(INDEX(Paste_Here!AO$2:AR$610, MATCH(B481, Paste_Here!A$2:A$610, 0), 0), "yes") &gt; 0, "Yes", IF(COUNTIF(INDEX(Paste_Here!AO$2:AR$610, MATCH(B481, Paste_Here!A$2:A$610, 0), 0), "no") &gt; 0, "No", "")), ""), "")</f>
        <v/>
      </c>
      <c r="I481" s="66"/>
      <c r="J481" s="77" t="str">
        <f t="shared" si="74"/>
        <v/>
      </c>
      <c r="K481" s="66"/>
      <c r="L481" s="77" t="str">
        <f>IFERROR(IF(B481&lt;&gt;"", IF(ISNUMBER(SEARCH("yes", LOWER(INDEX(Paste_Here!W$2:W$610, MATCH(B481, Paste_Here!A$2:A$610, 0))))), "Yes", IF(ISNUMBER(SEARCH("no", LOWER(INDEX(Paste_Here!W$2:W$610, MATCH(B481, Paste_Here!A$2:A$610, 0))))), "No", "")), ""), "")</f>
        <v/>
      </c>
      <c r="M481" s="66"/>
      <c r="N481" s="77"/>
      <c r="O481" s="66"/>
      <c r="P481" s="77" t="str">
        <f>IFERROR(IF(B481&lt;&gt;"", IF(ISNUMBER(SEARCH("yes", LOWER(INDEX(Paste_Here!V$2:V$610, MATCH(B481, Paste_Here!A$2:A$610, 0))))), "Yes", IF(ISNUMBER(SEARCH("no", LOWER(INDEX(Paste_Here!V$2:V$610, MATCH(B481, Paste_Here!A$2:A$610, 0))))), "No", "")), ""), "")</f>
        <v/>
      </c>
      <c r="Q481" s="66"/>
      <c r="R481" s="77"/>
      <c r="S481" s="66"/>
      <c r="T481" s="77"/>
      <c r="U481" s="66"/>
      <c r="V481" s="66"/>
      <c r="W481" s="77" t="str">
        <f t="shared" si="75"/>
        <v/>
      </c>
      <c r="X481" s="66"/>
      <c r="Y481" s="77" t="str">
        <f>IFERROR(IF(B481&lt;&gt;"", IF(ISNUMBER(SEARCH("Revealed-Potential (Primary Focus)", LOWER(INDEX(Paste_Here!X$2:X$610, MATCH(B481, Paste_Here!A$2:A$610, 0))))), "Rev-Potential: Prim", IF(ISNUMBER(SEARCH("Revealed-Potential (Secondary Focus)", LOWER(INDEX(Paste_Here!X$2:X$610, MATCH(B481, Paste_Here!A$2:A$610, 0))))), "Rev-Potential: Sec", IF(ISNUMBER(SEARCH("Monitoring", LOWER(INDEX(Paste_Here!X$2:X$610, MATCH(B481, Paste_Here!A$2:A$610, 0))))), "Monitoring", IF(ISNUMBER(SEARCH("At-Promise (Secondary Focus)", LOWER(INDEX(Paste_Here!X$2:X$610, MATCH(B481, Paste_Here!A$2:A$610, 0))))), "At-Promise: Sec", IF(ISNUMBER(SEARCH("At-Promise (Primary Focus)", LOWER(INDEX(Paste_Here!X$2:X$610, MATCH(B481, Paste_Here!A$2:A$610, 0))))), "At-Promise: Prim", ""))))), ""), "")</f>
        <v/>
      </c>
      <c r="Z481" s="66"/>
      <c r="AA481" s="77"/>
      <c r="AB481" s="66"/>
      <c r="AC481" s="77" t="str">
        <f>IFERROR(IF(B481&lt;&gt;"", IF(ISNUMBER(SEARCH("Revealed-Potential (Primary Focus)", LOWER(INDEX(Paste_Here!AB$2:AB$610, MATCH(B481, Paste_Here!A$2:A$610, 0))))), "Rev-Potential: Prim", IF(ISNUMBER(SEARCH("Revealed-Potential (Secondary Focus)", LOWER(INDEX(Paste_Here!AB$2:AB$610, MATCH(B481, Paste_Here!A$2:A$610, 0))))), "Rev-Potential: Sec", IF(ISNUMBER(SEARCH("Monitoring", LOWER(INDEX(Paste_Here!AB$2:AB$610, MATCH(B481, Paste_Here!A$2:A$610, 0))))), "Monitoring", IF(ISNUMBER(SEARCH("At-Promise (Secondary Focus)", LOWER(INDEX(Paste_Here!AB$2:AB$610, MATCH(B481, Paste_Here!A$2:A$610, 0))))), "At-Promise: Sec", IF(ISNUMBER(SEARCH("At-Promise (Primary Focus)", LOWER(INDEX(Paste_Here!AB$2:AB$610, MATCH(B481, Paste_Here!A$2:A$610, 0))))), "At-Promise: Prim", ""))))), ""), "")</f>
        <v/>
      </c>
      <c r="AD481" s="66"/>
      <c r="AE481" s="77"/>
      <c r="AF481" s="66"/>
      <c r="AG481" s="77"/>
      <c r="AH481" s="66"/>
      <c r="AI481" s="77"/>
      <c r="AJ481" s="66"/>
      <c r="AK481" s="77"/>
      <c r="AL481" s="66"/>
      <c r="AM481" s="77"/>
      <c r="AN481" s="66"/>
      <c r="AO481" s="77"/>
      <c r="AP481" s="66"/>
      <c r="AQ481" s="77"/>
      <c r="AR481" s="66"/>
      <c r="AS481" s="77"/>
      <c r="AT481" s="66"/>
      <c r="AU481" s="66"/>
      <c r="AV481" s="77" t="str">
        <f t="shared" si="76"/>
        <v/>
      </c>
      <c r="AW481" s="66"/>
      <c r="AX481" s="77" t="str">
        <f>IFERROR(IF(B481&lt;&gt;"", IF(AND(INDEX(Paste_Here!AC$2:AC$610, MATCH(B481, Paste_Here!A$2:A$610, 0))&lt;&gt;"", ISNUMBER(VALUE(INDEX(Paste_Here!AC$2:AC$610, MATCH(B481, Paste_Here!A$2:A$610, 0))))), INDEX(Paste_Here!AC$2:AC$610, MATCH(B481, Paste_Here!A$2:A$610, 0)), ""), ""), "")</f>
        <v/>
      </c>
      <c r="AY481" s="66"/>
      <c r="AZ481" s="77" t="str">
        <f>IFERROR(IF(B481&lt;&gt;"", IF(AND(INDEX(Paste_Here!AD$2:AD$610, MATCH(B481, Paste_Here!A$2:A$610, 0))&lt;&gt;"", ISNUMBER(VALUE(INDEX(Paste_Here!AD$2:AD$610, MATCH(B481, Paste_Here!A$2:A$610, 0))))), TEXT(ROUND(VALUE(INDEX(Paste_Here!AD$2:AD$610, MATCH(B481, Paste_Here!A$2:A$610, 0))), 2), "0.00"), ""), ""), "")</f>
        <v/>
      </c>
      <c r="BA481" s="66"/>
      <c r="BB481" s="77" t="str">
        <f>IFERROR(IF(B481&lt;&gt;"", IF(LOWER(INDEX(Paste_Here!AE$2:AE$610, MATCH(B481, Paste_Here!A$2:A$610, 0)))="approaching expectations", "Approaching", IF(LOWER(INDEX(Paste_Here!AE$2:AE$610, MATCH(B481, Paste_Here!A$2:A$610, 0)))="met expectations", "Met", IF(LOWER(INDEX(Paste_Here!AE$2:AE$610, MATCH(B481, Paste_Here!A$2:A$610, 0)))="exceeded expectations", "Exceeded", IF(LOWER(INDEX(Paste_Here!AE$2:AE$610, MATCH(B481, Paste_Here!A$2:A$610, 0)))="below expectations", "Below", "")))), ""), "")</f>
        <v/>
      </c>
      <c r="BC481" s="66"/>
      <c r="BD481" s="77" t="str">
        <f>IFERROR(IF(B481&lt;&gt;"", IF(AND(INDEX(Paste_Here!T$2:T$610, MATCH(B481, Paste_Here!A$2:A$610, 0))&lt;&gt;"", ISNUMBER(VALUE(INDEX(Paste_Here!T$2:T$610, MATCH(B481, Paste_Here!A$2:A$610, 0))))), INDEX(Paste_Here!T$2:T$610, MATCH(B481, Paste_Here!A$2:A$610, 0)), ""), ""), "")</f>
        <v/>
      </c>
      <c r="BE481" s="66"/>
      <c r="BF481" s="77"/>
      <c r="BG481" s="66"/>
      <c r="BH481" s="77"/>
      <c r="BI481" s="66"/>
      <c r="BJ481" s="77"/>
      <c r="BK481" s="66"/>
      <c r="BL481" s="77" t="str">
        <f>IFERROR(IF(B481&lt;&gt;"", IF(AND(INDEX(Paste_Here!N$2:N$610, MATCH(B481, Paste_Here!A$2:A$610, 0))&lt;&gt;"", ISNUMBER(VALUE(INDEX(Paste_Here!N$2:N$610, MATCH(B481, Paste_Here!A$2:A$610, 0))))), INDEX(Paste_Here!N$2:N$610, MATCH(B481, Paste_Here!A$2:A$610, 0)), ""), ""), "")</f>
        <v/>
      </c>
      <c r="BM481" s="66"/>
      <c r="BN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BO481" s="66"/>
      <c r="BP481" s="77" t="str" cm="1">
        <f t="array" aca="1" ref="BP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BQ481" s="66"/>
      <c r="BR481" s="66"/>
      <c r="BS481" s="77"/>
      <c r="BT481" s="66"/>
      <c r="BU481" s="77"/>
      <c r="BV481" s="66"/>
      <c r="BW481" s="77"/>
      <c r="BX481" s="66"/>
      <c r="BY481" s="77"/>
      <c r="BZ481" s="66"/>
      <c r="CA481" s="77"/>
      <c r="CB481" s="66"/>
      <c r="CC481" s="77"/>
      <c r="CD481" s="66"/>
      <c r="CE481" s="77"/>
      <c r="CF481" s="66"/>
      <c r="CG481" s="77"/>
      <c r="CH481" s="66"/>
      <c r="CI481" s="77"/>
      <c r="CJ481" s="66"/>
      <c r="CK481" s="77"/>
      <c r="CL481" s="66"/>
      <c r="CM481" s="77"/>
      <c r="CN481" s="66"/>
      <c r="CO481" s="66"/>
      <c r="CP481" s="77" t="str">
        <f t="shared" si="77"/>
        <v/>
      </c>
      <c r="CQ481" s="66"/>
      <c r="CR481" s="77" t="str">
        <f>IFERROR(IF(B481&lt;&gt;"", IF(AND(INDEX(Paste_Here!Y$2:Y$610, MATCH(B481, Paste_Here!A$2:A$610, 0))&lt;&gt;"", ISNUMBER(VALUE(INDEX(Paste_Here!Y$2:Y$610, MATCH(B481, Paste_Here!A$2:A$610, 0))))), INDEX(Paste_Here!Y$2:Y$610, MATCH(B481, Paste_Here!A$2:A$610, 0)), ""), ""), "")</f>
        <v/>
      </c>
      <c r="CS481" s="66"/>
      <c r="CT481" s="77" t="str">
        <f>IFERROR(IF(B481&lt;&gt;"", IF(AND(INDEX(Paste_Here!AA$2:AA$610, MATCH(B481, Paste_Here!A$2:A$610, 0))&lt;&gt;"", ISNUMBER(--INDEX(Paste_Here!AA$2:AA$610, MATCH(B481, Paste_Here!A$2:A$610, 0)))), TEXT(ROUND(--INDEX(Paste_Here!AA$2:AA$610, MATCH(B481, Paste_Here!A$2:A$610, 0)), 2), "0.00"), ""), ""), "")</f>
        <v/>
      </c>
      <c r="CU481" s="66"/>
      <c r="CV481" s="77" t="str">
        <f>IFERROR(IF(B481&lt;&gt;"", IF(LOWER(INDEX(Paste_Here!Z$2:Z$610, MATCH(B481, Paste_Here!A$2:A$610, 0)))="approaching expectations", "Approaching", IF(LOWER(INDEX(Paste_Here!Z$2:Z$610, MATCH(B481, Paste_Here!A$2:A$610, 0)))="met expectations", "Met", IF(LOWER(INDEX(Paste_Here!Z$2:Z$610, MATCH(B481, Paste_Here!A$2:A$610, 0)))="exceeded expectations", "Exceeded", IF(LOWER(INDEX(Paste_Here!Z$2:Z$610, MATCH(B481, Paste_Here!A$2:A$610, 0)))="below expectations", "Below", "")))), ""), "")</f>
        <v/>
      </c>
      <c r="CW481" s="66"/>
      <c r="CX481" s="77"/>
      <c r="CY481" s="66"/>
      <c r="CZ481" s="77" t="str">
        <f>IFERROR(IF(B481&lt;&gt;"", IF(AND(INDEX(Paste_Here!AL$2:AL$610, MATCH(B481, Paste_Here!A$2:A$610, 0))&lt;&gt;"", ISNUMBER(VALUE(INDEX(Paste_Here!AL$2:AL$610, MATCH(B481, Paste_Here!A$2:A$610, 0))))), INDEX(Paste_Here!AL$2:AL$610, MATCH(B481, Paste_Here!A$2:A$610, 0)), ""), ""), "")</f>
        <v/>
      </c>
      <c r="DA481" s="66"/>
      <c r="DB481" s="77" t="str">
        <f>IFERROR(IF(B481&lt;&gt;"", IF(ISNUMBER(SEARCH("highrisk", LOWER(INDEX(Paste_Here!AM$2:AM$610, MATCH(B481, Paste_Here!A$2:A$610, 0))))), "High Risk", IF(ISNUMBER(SEARCH("lowrisk", LOWER(INDEX(Paste_Here!AM$2:AM$610, MATCH(B481, Paste_Here!A$2:A$610, 0))))), "Low Risk", IF(ISNUMBER(SEARCH("somerisk", LOWER(INDEX(Paste_Here!AM$2:AM$610, MATCH(B481, Paste_Here!A$2:A$610, 0))))), "Some Risk", ""))), ""), "")</f>
        <v/>
      </c>
      <c r="DC481" s="66"/>
      <c r="DD481" s="77" t="str">
        <f>IFERROR(IF(B481&lt;&gt;"", IF(AND(INDEX(Paste_Here!AN$2:AN$610, MATCH(B481, Paste_Here!A$2:A$610, 0))&lt;&gt;"", ISNUMBER(VALUE(INDEX(Paste_Here!AN$2:AN$610, MATCH(B481, Paste_Here!A$2:A$610, 0))))), INDEX(Paste_Here!AN$2:AN$610, MATCH(B481, Paste_Here!A$2:A$610, 0)), ""), ""), "")</f>
        <v/>
      </c>
      <c r="DE481" s="66"/>
      <c r="DF481" s="77" t="str">
        <f>IFERROR(IF(B481&lt;&gt;"", IF(AND(INDEX(Paste_Here!Q$2:Q$610, MATCH(B481, Paste_Here!A$2:A$610, 0))&lt;&gt;"", ISNUMBER(VALUE(INDEX(Paste_Here!Q$2:Q$610, MATCH(B481, Paste_Here!A$2:A$610, 0))))), INDEX(Paste_Here!Q$2:Q$610, MATCH(B481, Paste_Here!A$2:A$610, 0)), ""), ""), "")</f>
        <v/>
      </c>
      <c r="DG481" s="66"/>
      <c r="DH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DI481" s="66"/>
      <c r="DJ481" s="77" t="str" cm="1">
        <f t="array" aca="1" ref="DJ481" ca="1">IFERROR(VALUE(IF(ISNUMBER(SEARCH("EM", INDEX(Paste_Here!S$2:S$500, MATCH(B481, Paste_Here!A$2:A$500, 0)))), "-" &amp;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f>
        <v/>
      </c>
      <c r="DK481" s="66"/>
      <c r="DL481" s="66"/>
      <c r="DM481" s="77" t="str">
        <f t="shared" si="78"/>
        <v/>
      </c>
      <c r="DN481" s="66"/>
      <c r="DO481" s="77" t="str">
        <f>IFERROR(IF(B481&lt;&gt;"", IF(AND(INDEX(Paste_Here!AF$2:AF$610, MATCH(B481, Paste_Here!A$2:A$610, 0))&lt;&gt;"", ISNUMBER(VALUE(INDEX(Paste_Here!AF$2:AF$610, MATCH(B481, Paste_Here!A$2:A$610, 0))))), INDEX(Paste_Here!AF$2:AF$610, MATCH(B481, Paste_Here!A$2:A$610, 0)), ""), ""), "")</f>
        <v/>
      </c>
      <c r="DP481" s="66"/>
      <c r="DQ481" s="77" t="str">
        <f>IFERROR(IF(B481&lt;&gt;"", IF(AND(INDEX(Paste_Here!AG$2:AG$610, MATCH(B481, Paste_Here!A$2:A$610, 0))&lt;&gt;"", ISNUMBER(--INDEX(Paste_Here!AG$2:AG$610, MATCH(B481, Paste_Here!A$2:A$610, 0)))), TEXT(ROUND(--INDEX(Paste_Here!AG$2:AG$610, MATCH(B481, Paste_Here!A$2:A$610, 0)), 2), "0.00"), ""), ""), "")</f>
        <v/>
      </c>
      <c r="DR481" s="66"/>
      <c r="DS481" s="77" t="str">
        <f>IFERROR(IF(B481&lt;&gt;"", IF(LOWER(INDEX(Paste_Here!AH$2:AH$610, MATCH(B481, Paste_Here!A$2:A$610, 0)))="approaching expectations", "Approaching", IF(LOWER(INDEX(Paste_Here!AH$2:AH$610, MATCH(B481, Paste_Here!A$2:A$610, 0)))="met expectations", "Met", IF(LOWER(INDEX(Paste_Here!AH$2:AH$610, MATCH(B481, Paste_Here!A$2:A$610, 0)))="exceeded expectations", "Exceeded", IF(LOWER(INDEX(Paste_Here!AH$2:AH$610, MATCH(B481, Paste_Here!A$2:A$610, 0)))="below expectations", "Below", "")))), ""), "")</f>
        <v/>
      </c>
      <c r="DT481" s="66"/>
      <c r="DU481" s="77" t="str">
        <f>IFERROR(IF(B481&lt;&gt;"", IF(AND(INDEX(Paste_Here!U$2:U$610, MATCH(B481, Paste_Here!A$2:A$610, 0))&lt;&gt;"", ISNUMBER(VALUE(INDEX(Paste_Here!U$2:U$610, MATCH(B481, Paste_Here!A$2:A$610, 0))))), INDEX(Paste_Here!U$2:U$610, MATCH(B481, Paste_Here!A$2:A$610, 0)), ""), ""), "")</f>
        <v/>
      </c>
      <c r="DV481" s="66"/>
      <c r="DW481" s="77"/>
      <c r="DX481" s="66"/>
      <c r="DY481" s="77" t="str">
        <f>IFERROR(IF(B481&lt;&gt;"", IF(AND(INDEX(Paste_Here!AI$2:AI$610, MATCH(B481, Paste_Here!A$2:A$610, 0))&lt;&gt;"", ISNUMBER(VALUE(INDEX(Paste_Here!AI$2:AI$610, MATCH(B481, Paste_Here!A$2:A$610, 0))))), INDEX(Paste_Here!AI$2:AI$610, MATCH(B481, Paste_Here!A$2:A$610, 0)), ""), ""), "")</f>
        <v/>
      </c>
      <c r="DZ481" s="66"/>
      <c r="EA481" s="77" t="str">
        <f>IFERROR(IF(B481&lt;&gt;"", IF(AND(INDEX(Paste_Here!AJ$2:AJ$610, MATCH(B481, Paste_Here!A$2:A$610, 0))&lt;&gt;"", ISNUMBER(--INDEX(Paste_Here!AJ$2:AJ$610, MATCH(B481, Paste_Here!A$2:A$610, 0)))), TEXT(ROUND(--INDEX(Paste_Here!AJ$2:AJ$610, MATCH(B481, Paste_Here!A$2:A$610, 0)), 2), "0.00"), ""), ""), "")</f>
        <v/>
      </c>
      <c r="EB481" s="66"/>
      <c r="EC481" s="77" t="str">
        <f>IFERROR(IF(B481&lt;&gt;"", IF(LOWER(INDEX(Paste_Here!AK$2:AK$610, MATCH(B481, Paste_Here!A$2:A$610, 0)))="approaching expectations", "Approaching", IF(LOWER(INDEX(Paste_Here!AK$2:AK$610, MATCH(B481, Paste_Here!A$2:A$610, 0)))="met expectations", "Met", IF(LOWER(INDEX(Paste_Here!AK$2:AK$610, MATCH(B481, Paste_Here!A$2:A$610, 0)))="exceeded expectations", "Exceeded", IF(LOWER(INDEX(Paste_Here!AK$2:AK$610, MATCH(B481, Paste_Here!A$2:A$610, 0)))="below expectations", "Below", "")))), ""), "")</f>
        <v/>
      </c>
      <c r="ED481" s="66"/>
      <c r="EE481" s="77"/>
      <c r="EF481" s="66"/>
      <c r="EG481" s="77"/>
      <c r="EH481" s="66"/>
      <c r="EI481" s="66"/>
      <c r="EJ481" s="77" t="str">
        <f t="shared" si="79"/>
        <v/>
      </c>
      <c r="EK481" s="66"/>
      <c r="EL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EM481" s="66"/>
      <c r="EN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EO481" s="66"/>
      <c r="EP481" s="77"/>
      <c r="EQ481" s="66"/>
      <c r="ER481" s="77" t="str">
        <f>IFERROR(IF(B481&lt;&gt;"", IF(AND(INDEX(Paste_Here!AT$2:AT$610, MATCH(B481, Paste_Here!A$2:A$610, 0))&lt;&gt;"", ISNUMBER(VALUE(INDEX(Paste_Here!AT$2:AT$610, MATCH(B481, Paste_Here!A$2:A$610, 0))))), INDEX(Paste_Here!AT$2:AT$610, MATCH(B481, Paste_Here!A$2:A$610, 0)), ""), ""), "")</f>
        <v/>
      </c>
      <c r="ES481" s="66"/>
      <c r="ET481" s="77" t="str">
        <f>IFERROR(IF(B481&lt;&gt;"", IF(AND(INDEX(Paste_Here!AV$2:AV$610, MATCH(B481, Paste_Here!A$2:A$610, 0))&lt;&gt;"", ISNUMBER(VALUE(INDEX(Paste_Here!AV$2:AV$610, MATCH(B481, Paste_Here!A$2:A$610, 0))))), INDEX(Paste_Here!AV$2:AV$610, MATCH(B481, Paste_Here!A$2:A$610, 0)), ""), ""), "")</f>
        <v/>
      </c>
      <c r="EU481" s="66"/>
      <c r="EV481" s="77"/>
      <c r="EW481" s="66"/>
      <c r="EX481" s="77" t="str">
        <f>IFERROR(IF(B481&lt;&gt;"", IF(AND(INDEX(Paste_Here!AU$2:AU$610, MATCH(B481, Paste_Here!A$2:A$610, 0))&lt;&gt;"", ISNUMBER(VALUE(INDEX(Paste_Here!AU$2:AU$610, MATCH(B481, Paste_Here!A$2:A$610, 0))))), INDEX(Paste_Here!AU$2:AU$610, MATCH(B481, Paste_Here!A$2:A$610, 0)), ""), ""), "")</f>
        <v/>
      </c>
      <c r="EY481" s="66"/>
      <c r="EZ481" s="77" t="str">
        <f>IFERROR(IF(B481&lt;&gt;"", IF(AND(INDEX(Paste_Here!AW$2:AW$610, MATCH(B481, Paste_Here!A$2:A$610, 0))&lt;&gt;"", ISNUMBER(VALUE(INDEX(Paste_Here!AW$2:AW$610, MATCH(B481, Paste_Here!A$2:A$610, 0))))), INDEX(Paste_Here!AW$2:AW$610, MATCH(B481, Paste_Here!A$2:A$610, 0)), ""), ""), "")</f>
        <v/>
      </c>
      <c r="FA481" s="66"/>
      <c r="FB481" s="77"/>
      <c r="FC481" s="66"/>
      <c r="FD481" s="77"/>
      <c r="FE481" s="66"/>
      <c r="FF481" s="66"/>
      <c r="FG481" s="77" t="str">
        <f t="shared" si="80"/>
        <v/>
      </c>
      <c r="FH481" s="66"/>
      <c r="FI481" s="77" t="str">
        <f>IFERROR(IF(B481&lt;&gt;"", IF(ISNUMBER(SEARCH("s", LOWER(INDEX(Paste_Here!M$2:M$610, MATCH(B481, Paste_Here!A$2:A$610, 0))))), "Yes", IF(INDEX(Paste_Here!M$2:M$610, MATCH(B481, Paste_Here!A$2:A$610, 0))&lt;&gt;"", "No", "")), ""), "")</f>
        <v/>
      </c>
      <c r="FJ481" s="66"/>
      <c r="FK481" s="77" t="str">
        <f>IFERROR(IF(B481&lt;&gt;"", IF(ISNUMBER(SEARCH("yes", LOWER(INDEX(Paste_Here!F$2:F$610, MATCH(B481, Paste_Here!A$2:A$610, 0))))), "Yes", IF(ISNUMBER(SEARCH("no", LOWER(INDEX(Paste_Here!F$2:F$610, MATCH(B481, Paste_Here!A$2:A$610, 0))))), "No", "")), ""), "")</f>
        <v/>
      </c>
      <c r="FL481" s="66"/>
      <c r="FM481" s="77" t="str">
        <f>IFERROR(IF(B481&lt;&gt;"", IF(ISNUMBER(SEARCH("english language learner", LOWER(INDEX(Paste_Here!C$2:C$610, MATCH(B481, Paste_Here!A$2:A$610, 0))))), "Yes", ""), ""), "")</f>
        <v/>
      </c>
      <c r="FN481" s="66"/>
      <c r="FO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FP481" s="66"/>
      <c r="FQ481" s="77" t="str">
        <f>IFERROR(IF(B481&lt;&gt;"", IF(ISNUMBER(SEARCH("yes", LOWER(INDEX(Paste_Here!L$2:L$610, MATCH(B481, Paste_Here!A$2:A$610, 0))))), "Yes", IF(ISNUMBER(SEARCH("no", LOWER(INDEX(Paste_Here!L$2:L$610, MATCH(B481, Paste_Here!A$2:A$610, 0))))), "No", "")), ""), "")</f>
        <v/>
      </c>
      <c r="FR481" s="66"/>
      <c r="FS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FT481" s="66"/>
      <c r="FU481" s="77"/>
      <c r="FV481" s="66"/>
      <c r="FW481" s="77" t="str">
        <f>IFERROR(IF(B481&lt;&gt;"", IF(AND(INDEX(Paste_Here!D$2:D$610, MATCH(B481, Paste_Here!A$2:A$610, 0))&lt;&gt;"", ISNUMBER(VALUE(INDEX(Paste_Here!D$2:D$610, MATCH(B481, Paste_Here!A$2:A$610, 0))))), INDEX(Paste_Here!D$2:D$610, MATCH(B481, Paste_Here!A$2:A$610, 0)), ""), ""), "")</f>
        <v/>
      </c>
      <c r="FX481" s="66"/>
      <c r="FY481" s="77" t="str">
        <f>IFERROR(IF(B481&lt;&gt;"", IF(AND(INDEX(Paste_Here!G$2:G$610, MATCH(B481, Paste_Here!A$2:A$610, 0))&lt;&gt;"", ISNUMBER(VALUE(INDEX(Paste_Here!G$2:G$610, MATCH(B481, Paste_Here!A$2:A$610, 0))))), INDEX(Paste_Here!G$2:G$610, MATCH(B481, Paste_Here!A$2:A$610, 0)), ""), ""), "")</f>
        <v/>
      </c>
      <c r="FZ481" s="66"/>
      <c r="GA481" s="95"/>
      <c r="GB481" s="66"/>
      <c r="JS481" s="1" t="str" cm="1">
        <f t="array" ref="JS481">IFERROR(INDEX(Paste_Here!$B$2:$B$610, MATCH(0, COUNTIF(JS$4:JS480, Paste_Here!$B$2:$B$610) + IF(Paste_Here!$B$2:$B$610="", 1, 0), 0)), "")</f>
        <v/>
      </c>
      <c r="JT481" s="1" t="str">
        <f>IF(JS481&lt;&gt;"", INDEX(Paste_Here!$A$2:$A$610, MATCH(JS481, Paste_Here!$B$2:$B$610, 0)), "")</f>
        <v/>
      </c>
      <c r="JU481" s="1" t="str">
        <f t="shared" si="81"/>
        <v/>
      </c>
      <c r="JV481" s="1" t="str" cm="1">
        <f t="array" ref="JV481">IFERROR(INDEX($JU$5:$JU$610, MATCH(SMALL(IF($JU$5:$JU$610&lt;&gt;"", COUNTIF($JU$5:$JU$610, "&lt;"&amp;$JU$5:$JU$610)+1), ROW()-ROW($JV$5)+1), COUNTIF($JU$5:$JU$610, "&lt;"&amp;$JU$5:$JU$610)+1, 0)), "")</f>
        <v/>
      </c>
    </row>
    <row r="482" spans="1:282">
      <c r="A482" s="66"/>
      <c r="B482" s="77" t="str">
        <f t="shared" si="72"/>
        <v/>
      </c>
      <c r="C482" s="66"/>
      <c r="D482" s="77" t="str">
        <f>IFERROR(IF(B482&lt;&gt;"", IF(COUNTIF(INDEX(Paste_Here!AS$2:AS$610, MATCH(B482, Paste_Here!A$2:A$610, 0), 0), "yes") &gt; 0, "Yes", IF(COUNTIF(INDEX(Paste_Here!AS$2:AS$610, MATCH(B482, Paste_Here!A$2:A$610, 0), 0), "no") &gt; 0, "No", "")), ""), "")</f>
        <v/>
      </c>
      <c r="E482" s="66"/>
      <c r="F482" s="77" t="str">
        <f t="shared" si="73"/>
        <v/>
      </c>
      <c r="G482" s="66"/>
      <c r="H482" s="77" t="str">
        <f>IFERROR(IF(B482&lt;&gt;"", IF(COUNTIF(INDEX(Paste_Here!AO$2:AR$610, MATCH(B482, Paste_Here!A$2:A$610, 0), 0), "yes") &gt; 0, "Yes", IF(COUNTIF(INDEX(Paste_Here!AO$2:AR$610, MATCH(B482, Paste_Here!A$2:A$610, 0), 0), "no") &gt; 0, "No", "")), ""), "")</f>
        <v/>
      </c>
      <c r="I482" s="66"/>
      <c r="J482" s="77" t="str">
        <f t="shared" si="74"/>
        <v/>
      </c>
      <c r="K482" s="66"/>
      <c r="L482" s="77" t="str">
        <f>IFERROR(IF(B482&lt;&gt;"", IF(ISNUMBER(SEARCH("yes", LOWER(INDEX(Paste_Here!W$2:W$610, MATCH(B482, Paste_Here!A$2:A$610, 0))))), "Yes", IF(ISNUMBER(SEARCH("no", LOWER(INDEX(Paste_Here!W$2:W$610, MATCH(B482, Paste_Here!A$2:A$610, 0))))), "No", "")), ""), "")</f>
        <v/>
      </c>
      <c r="M482" s="66"/>
      <c r="N482" s="77"/>
      <c r="O482" s="66"/>
      <c r="P482" s="77" t="str">
        <f>IFERROR(IF(B482&lt;&gt;"", IF(ISNUMBER(SEARCH("yes", LOWER(INDEX(Paste_Here!V$2:V$610, MATCH(B482, Paste_Here!A$2:A$610, 0))))), "Yes", IF(ISNUMBER(SEARCH("no", LOWER(INDEX(Paste_Here!V$2:V$610, MATCH(B482, Paste_Here!A$2:A$610, 0))))), "No", "")), ""), "")</f>
        <v/>
      </c>
      <c r="Q482" s="66"/>
      <c r="R482" s="77"/>
      <c r="S482" s="66"/>
      <c r="T482" s="77"/>
      <c r="U482" s="66"/>
      <c r="V482" s="66"/>
      <c r="W482" s="77" t="str">
        <f t="shared" si="75"/>
        <v/>
      </c>
      <c r="X482" s="66"/>
      <c r="Y482" s="77" t="str">
        <f>IFERROR(IF(B482&lt;&gt;"", IF(ISNUMBER(SEARCH("Revealed-Potential (Primary Focus)", LOWER(INDEX(Paste_Here!X$2:X$610, MATCH(B482, Paste_Here!A$2:A$610, 0))))), "Rev-Potential: Prim", IF(ISNUMBER(SEARCH("Revealed-Potential (Secondary Focus)", LOWER(INDEX(Paste_Here!X$2:X$610, MATCH(B482, Paste_Here!A$2:A$610, 0))))), "Rev-Potential: Sec", IF(ISNUMBER(SEARCH("Monitoring", LOWER(INDEX(Paste_Here!X$2:X$610, MATCH(B482, Paste_Here!A$2:A$610, 0))))), "Monitoring", IF(ISNUMBER(SEARCH("At-Promise (Secondary Focus)", LOWER(INDEX(Paste_Here!X$2:X$610, MATCH(B482, Paste_Here!A$2:A$610, 0))))), "At-Promise: Sec", IF(ISNUMBER(SEARCH("At-Promise (Primary Focus)", LOWER(INDEX(Paste_Here!X$2:X$610, MATCH(B482, Paste_Here!A$2:A$610, 0))))), "At-Promise: Prim", ""))))), ""), "")</f>
        <v/>
      </c>
      <c r="Z482" s="66"/>
      <c r="AA482" s="77"/>
      <c r="AB482" s="66"/>
      <c r="AC482" s="77" t="str">
        <f>IFERROR(IF(B482&lt;&gt;"", IF(ISNUMBER(SEARCH("Revealed-Potential (Primary Focus)", LOWER(INDEX(Paste_Here!AB$2:AB$610, MATCH(B482, Paste_Here!A$2:A$610, 0))))), "Rev-Potential: Prim", IF(ISNUMBER(SEARCH("Revealed-Potential (Secondary Focus)", LOWER(INDEX(Paste_Here!AB$2:AB$610, MATCH(B482, Paste_Here!A$2:A$610, 0))))), "Rev-Potential: Sec", IF(ISNUMBER(SEARCH("Monitoring", LOWER(INDEX(Paste_Here!AB$2:AB$610, MATCH(B482, Paste_Here!A$2:A$610, 0))))), "Monitoring", IF(ISNUMBER(SEARCH("At-Promise (Secondary Focus)", LOWER(INDEX(Paste_Here!AB$2:AB$610, MATCH(B482, Paste_Here!A$2:A$610, 0))))), "At-Promise: Sec", IF(ISNUMBER(SEARCH("At-Promise (Primary Focus)", LOWER(INDEX(Paste_Here!AB$2:AB$610, MATCH(B482, Paste_Here!A$2:A$610, 0))))), "At-Promise: Prim", ""))))), ""), "")</f>
        <v/>
      </c>
      <c r="AD482" s="66"/>
      <c r="AE482" s="77"/>
      <c r="AF482" s="66"/>
      <c r="AG482" s="77"/>
      <c r="AH482" s="66"/>
      <c r="AI482" s="77"/>
      <c r="AJ482" s="66"/>
      <c r="AK482" s="77"/>
      <c r="AL482" s="66"/>
      <c r="AM482" s="77"/>
      <c r="AN482" s="66"/>
      <c r="AO482" s="77"/>
      <c r="AP482" s="66"/>
      <c r="AQ482" s="77"/>
      <c r="AR482" s="66"/>
      <c r="AS482" s="77"/>
      <c r="AT482" s="66"/>
      <c r="AU482" s="66"/>
      <c r="AV482" s="77" t="str">
        <f t="shared" si="76"/>
        <v/>
      </c>
      <c r="AW482" s="66"/>
      <c r="AX482" s="77" t="str">
        <f>IFERROR(IF(B482&lt;&gt;"", IF(AND(INDEX(Paste_Here!AC$2:AC$610, MATCH(B482, Paste_Here!A$2:A$610, 0))&lt;&gt;"", ISNUMBER(VALUE(INDEX(Paste_Here!AC$2:AC$610, MATCH(B482, Paste_Here!A$2:A$610, 0))))), INDEX(Paste_Here!AC$2:AC$610, MATCH(B482, Paste_Here!A$2:A$610, 0)), ""), ""), "")</f>
        <v/>
      </c>
      <c r="AY482" s="66"/>
      <c r="AZ482" s="77" t="str">
        <f>IFERROR(IF(B482&lt;&gt;"", IF(AND(INDEX(Paste_Here!AD$2:AD$610, MATCH(B482, Paste_Here!A$2:A$610, 0))&lt;&gt;"", ISNUMBER(VALUE(INDEX(Paste_Here!AD$2:AD$610, MATCH(B482, Paste_Here!A$2:A$610, 0))))), TEXT(ROUND(VALUE(INDEX(Paste_Here!AD$2:AD$610, MATCH(B482, Paste_Here!A$2:A$610, 0))), 2), "0.00"), ""), ""), "")</f>
        <v/>
      </c>
      <c r="BA482" s="66"/>
      <c r="BB482" s="77" t="str">
        <f>IFERROR(IF(B482&lt;&gt;"", IF(LOWER(INDEX(Paste_Here!AE$2:AE$610, MATCH(B482, Paste_Here!A$2:A$610, 0)))="approaching expectations", "Approaching", IF(LOWER(INDEX(Paste_Here!AE$2:AE$610, MATCH(B482, Paste_Here!A$2:A$610, 0)))="met expectations", "Met", IF(LOWER(INDEX(Paste_Here!AE$2:AE$610, MATCH(B482, Paste_Here!A$2:A$610, 0)))="exceeded expectations", "Exceeded", IF(LOWER(INDEX(Paste_Here!AE$2:AE$610, MATCH(B482, Paste_Here!A$2:A$610, 0)))="below expectations", "Below", "")))), ""), "")</f>
        <v/>
      </c>
      <c r="BC482" s="66"/>
      <c r="BD482" s="77" t="str">
        <f>IFERROR(IF(B482&lt;&gt;"", IF(AND(INDEX(Paste_Here!T$2:T$610, MATCH(B482, Paste_Here!A$2:A$610, 0))&lt;&gt;"", ISNUMBER(VALUE(INDEX(Paste_Here!T$2:T$610, MATCH(B482, Paste_Here!A$2:A$610, 0))))), INDEX(Paste_Here!T$2:T$610, MATCH(B482, Paste_Here!A$2:A$610, 0)), ""), ""), "")</f>
        <v/>
      </c>
      <c r="BE482" s="66"/>
      <c r="BF482" s="77"/>
      <c r="BG482" s="66"/>
      <c r="BH482" s="77"/>
      <c r="BI482" s="66"/>
      <c r="BJ482" s="77"/>
      <c r="BK482" s="66"/>
      <c r="BL482" s="77" t="str">
        <f>IFERROR(IF(B482&lt;&gt;"", IF(AND(INDEX(Paste_Here!N$2:N$610, MATCH(B482, Paste_Here!A$2:A$610, 0))&lt;&gt;"", ISNUMBER(VALUE(INDEX(Paste_Here!N$2:N$610, MATCH(B482, Paste_Here!A$2:A$610, 0))))), INDEX(Paste_Here!N$2:N$610, MATCH(B482, Paste_Here!A$2:A$610, 0)), ""), ""), "")</f>
        <v/>
      </c>
      <c r="BM482" s="66"/>
      <c r="BN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BO482" s="66"/>
      <c r="BP482" s="77" t="str" cm="1">
        <f t="array" aca="1" ref="BP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BQ482" s="66"/>
      <c r="BR482" s="66"/>
      <c r="BS482" s="77"/>
      <c r="BT482" s="66"/>
      <c r="BU482" s="77"/>
      <c r="BV482" s="66"/>
      <c r="BW482" s="77"/>
      <c r="BX482" s="66"/>
      <c r="BY482" s="77"/>
      <c r="BZ482" s="66"/>
      <c r="CA482" s="77"/>
      <c r="CB482" s="66"/>
      <c r="CC482" s="77"/>
      <c r="CD482" s="66"/>
      <c r="CE482" s="77"/>
      <c r="CF482" s="66"/>
      <c r="CG482" s="77"/>
      <c r="CH482" s="66"/>
      <c r="CI482" s="77"/>
      <c r="CJ482" s="66"/>
      <c r="CK482" s="77"/>
      <c r="CL482" s="66"/>
      <c r="CM482" s="77"/>
      <c r="CN482" s="66"/>
      <c r="CO482" s="66"/>
      <c r="CP482" s="77" t="str">
        <f t="shared" si="77"/>
        <v/>
      </c>
      <c r="CQ482" s="66"/>
      <c r="CR482" s="77" t="str">
        <f>IFERROR(IF(B482&lt;&gt;"", IF(AND(INDEX(Paste_Here!Y$2:Y$610, MATCH(B482, Paste_Here!A$2:A$610, 0))&lt;&gt;"", ISNUMBER(VALUE(INDEX(Paste_Here!Y$2:Y$610, MATCH(B482, Paste_Here!A$2:A$610, 0))))), INDEX(Paste_Here!Y$2:Y$610, MATCH(B482, Paste_Here!A$2:A$610, 0)), ""), ""), "")</f>
        <v/>
      </c>
      <c r="CS482" s="66"/>
      <c r="CT482" s="77" t="str">
        <f>IFERROR(IF(B482&lt;&gt;"", IF(AND(INDEX(Paste_Here!AA$2:AA$610, MATCH(B482, Paste_Here!A$2:A$610, 0))&lt;&gt;"", ISNUMBER(--INDEX(Paste_Here!AA$2:AA$610, MATCH(B482, Paste_Here!A$2:A$610, 0)))), TEXT(ROUND(--INDEX(Paste_Here!AA$2:AA$610, MATCH(B482, Paste_Here!A$2:A$610, 0)), 2), "0.00"), ""), ""), "")</f>
        <v/>
      </c>
      <c r="CU482" s="66"/>
      <c r="CV482" s="77" t="str">
        <f>IFERROR(IF(B482&lt;&gt;"", IF(LOWER(INDEX(Paste_Here!Z$2:Z$610, MATCH(B482, Paste_Here!A$2:A$610, 0)))="approaching expectations", "Approaching", IF(LOWER(INDEX(Paste_Here!Z$2:Z$610, MATCH(B482, Paste_Here!A$2:A$610, 0)))="met expectations", "Met", IF(LOWER(INDEX(Paste_Here!Z$2:Z$610, MATCH(B482, Paste_Here!A$2:A$610, 0)))="exceeded expectations", "Exceeded", IF(LOWER(INDEX(Paste_Here!Z$2:Z$610, MATCH(B482, Paste_Here!A$2:A$610, 0)))="below expectations", "Below", "")))), ""), "")</f>
        <v/>
      </c>
      <c r="CW482" s="66"/>
      <c r="CX482" s="77"/>
      <c r="CY482" s="66"/>
      <c r="CZ482" s="77" t="str">
        <f>IFERROR(IF(B482&lt;&gt;"", IF(AND(INDEX(Paste_Here!AL$2:AL$610, MATCH(B482, Paste_Here!A$2:A$610, 0))&lt;&gt;"", ISNUMBER(VALUE(INDEX(Paste_Here!AL$2:AL$610, MATCH(B482, Paste_Here!A$2:A$610, 0))))), INDEX(Paste_Here!AL$2:AL$610, MATCH(B482, Paste_Here!A$2:A$610, 0)), ""), ""), "")</f>
        <v/>
      </c>
      <c r="DA482" s="66"/>
      <c r="DB482" s="77" t="str">
        <f>IFERROR(IF(B482&lt;&gt;"", IF(ISNUMBER(SEARCH("highrisk", LOWER(INDEX(Paste_Here!AM$2:AM$610, MATCH(B482, Paste_Here!A$2:A$610, 0))))), "High Risk", IF(ISNUMBER(SEARCH("lowrisk", LOWER(INDEX(Paste_Here!AM$2:AM$610, MATCH(B482, Paste_Here!A$2:A$610, 0))))), "Low Risk", IF(ISNUMBER(SEARCH("somerisk", LOWER(INDEX(Paste_Here!AM$2:AM$610, MATCH(B482, Paste_Here!A$2:A$610, 0))))), "Some Risk", ""))), ""), "")</f>
        <v/>
      </c>
      <c r="DC482" s="66"/>
      <c r="DD482" s="77" t="str">
        <f>IFERROR(IF(B482&lt;&gt;"", IF(AND(INDEX(Paste_Here!AN$2:AN$610, MATCH(B482, Paste_Here!A$2:A$610, 0))&lt;&gt;"", ISNUMBER(VALUE(INDEX(Paste_Here!AN$2:AN$610, MATCH(B482, Paste_Here!A$2:A$610, 0))))), INDEX(Paste_Here!AN$2:AN$610, MATCH(B482, Paste_Here!A$2:A$610, 0)), ""), ""), "")</f>
        <v/>
      </c>
      <c r="DE482" s="66"/>
      <c r="DF482" s="77" t="str">
        <f>IFERROR(IF(B482&lt;&gt;"", IF(AND(INDEX(Paste_Here!Q$2:Q$610, MATCH(B482, Paste_Here!A$2:A$610, 0))&lt;&gt;"", ISNUMBER(VALUE(INDEX(Paste_Here!Q$2:Q$610, MATCH(B482, Paste_Here!A$2:A$610, 0))))), INDEX(Paste_Here!Q$2:Q$610, MATCH(B482, Paste_Here!A$2:A$610, 0)), ""), ""), "")</f>
        <v/>
      </c>
      <c r="DG482" s="66"/>
      <c r="DH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DI482" s="66"/>
      <c r="DJ482" s="77" t="str" cm="1">
        <f t="array" aca="1" ref="DJ482" ca="1">IFERROR(VALUE(IF(ISNUMBER(SEARCH("EM", INDEX(Paste_Here!S$2:S$500, MATCH(B482, Paste_Here!A$2:A$500, 0)))), "-" &amp;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f>
        <v/>
      </c>
      <c r="DK482" s="66"/>
      <c r="DL482" s="66"/>
      <c r="DM482" s="77" t="str">
        <f t="shared" si="78"/>
        <v/>
      </c>
      <c r="DN482" s="66"/>
      <c r="DO482" s="77" t="str">
        <f>IFERROR(IF(B482&lt;&gt;"", IF(AND(INDEX(Paste_Here!AF$2:AF$610, MATCH(B482, Paste_Here!A$2:A$610, 0))&lt;&gt;"", ISNUMBER(VALUE(INDEX(Paste_Here!AF$2:AF$610, MATCH(B482, Paste_Here!A$2:A$610, 0))))), INDEX(Paste_Here!AF$2:AF$610, MATCH(B482, Paste_Here!A$2:A$610, 0)), ""), ""), "")</f>
        <v/>
      </c>
      <c r="DP482" s="66"/>
      <c r="DQ482" s="77" t="str">
        <f>IFERROR(IF(B482&lt;&gt;"", IF(AND(INDEX(Paste_Here!AG$2:AG$610, MATCH(B482, Paste_Here!A$2:A$610, 0))&lt;&gt;"", ISNUMBER(--INDEX(Paste_Here!AG$2:AG$610, MATCH(B482, Paste_Here!A$2:A$610, 0)))), TEXT(ROUND(--INDEX(Paste_Here!AG$2:AG$610, MATCH(B482, Paste_Here!A$2:A$610, 0)), 2), "0.00"), ""), ""), "")</f>
        <v/>
      </c>
      <c r="DR482" s="66"/>
      <c r="DS482" s="77" t="str">
        <f>IFERROR(IF(B482&lt;&gt;"", IF(LOWER(INDEX(Paste_Here!AH$2:AH$610, MATCH(B482, Paste_Here!A$2:A$610, 0)))="approaching expectations", "Approaching", IF(LOWER(INDEX(Paste_Here!AH$2:AH$610, MATCH(B482, Paste_Here!A$2:A$610, 0)))="met expectations", "Met", IF(LOWER(INDEX(Paste_Here!AH$2:AH$610, MATCH(B482, Paste_Here!A$2:A$610, 0)))="exceeded expectations", "Exceeded", IF(LOWER(INDEX(Paste_Here!AH$2:AH$610, MATCH(B482, Paste_Here!A$2:A$610, 0)))="below expectations", "Below", "")))), ""), "")</f>
        <v/>
      </c>
      <c r="DT482" s="66"/>
      <c r="DU482" s="77" t="str">
        <f>IFERROR(IF(B482&lt;&gt;"", IF(AND(INDEX(Paste_Here!U$2:U$610, MATCH(B482, Paste_Here!A$2:A$610, 0))&lt;&gt;"", ISNUMBER(VALUE(INDEX(Paste_Here!U$2:U$610, MATCH(B482, Paste_Here!A$2:A$610, 0))))), INDEX(Paste_Here!U$2:U$610, MATCH(B482, Paste_Here!A$2:A$610, 0)), ""), ""), "")</f>
        <v/>
      </c>
      <c r="DV482" s="66"/>
      <c r="DW482" s="77"/>
      <c r="DX482" s="66"/>
      <c r="DY482" s="77" t="str">
        <f>IFERROR(IF(B482&lt;&gt;"", IF(AND(INDEX(Paste_Here!AI$2:AI$610, MATCH(B482, Paste_Here!A$2:A$610, 0))&lt;&gt;"", ISNUMBER(VALUE(INDEX(Paste_Here!AI$2:AI$610, MATCH(B482, Paste_Here!A$2:A$610, 0))))), INDEX(Paste_Here!AI$2:AI$610, MATCH(B482, Paste_Here!A$2:A$610, 0)), ""), ""), "")</f>
        <v/>
      </c>
      <c r="DZ482" s="66"/>
      <c r="EA482" s="77" t="str">
        <f>IFERROR(IF(B482&lt;&gt;"", IF(AND(INDEX(Paste_Here!AJ$2:AJ$610, MATCH(B482, Paste_Here!A$2:A$610, 0))&lt;&gt;"", ISNUMBER(--INDEX(Paste_Here!AJ$2:AJ$610, MATCH(B482, Paste_Here!A$2:A$610, 0)))), TEXT(ROUND(--INDEX(Paste_Here!AJ$2:AJ$610, MATCH(B482, Paste_Here!A$2:A$610, 0)), 2), "0.00"), ""), ""), "")</f>
        <v/>
      </c>
      <c r="EB482" s="66"/>
      <c r="EC482" s="77" t="str">
        <f>IFERROR(IF(B482&lt;&gt;"", IF(LOWER(INDEX(Paste_Here!AK$2:AK$610, MATCH(B482, Paste_Here!A$2:A$610, 0)))="approaching expectations", "Approaching", IF(LOWER(INDEX(Paste_Here!AK$2:AK$610, MATCH(B482, Paste_Here!A$2:A$610, 0)))="met expectations", "Met", IF(LOWER(INDEX(Paste_Here!AK$2:AK$610, MATCH(B482, Paste_Here!A$2:A$610, 0)))="exceeded expectations", "Exceeded", IF(LOWER(INDEX(Paste_Here!AK$2:AK$610, MATCH(B482, Paste_Here!A$2:A$610, 0)))="below expectations", "Below", "")))), ""), "")</f>
        <v/>
      </c>
      <c r="ED482" s="66"/>
      <c r="EE482" s="77"/>
      <c r="EF482" s="66"/>
      <c r="EG482" s="77"/>
      <c r="EH482" s="66"/>
      <c r="EI482" s="66"/>
      <c r="EJ482" s="77" t="str">
        <f t="shared" si="79"/>
        <v/>
      </c>
      <c r="EK482" s="66"/>
      <c r="EL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EM482" s="66"/>
      <c r="EN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EO482" s="66"/>
      <c r="EP482" s="77"/>
      <c r="EQ482" s="66"/>
      <c r="ER482" s="77" t="str">
        <f>IFERROR(IF(B482&lt;&gt;"", IF(AND(INDEX(Paste_Here!AT$2:AT$610, MATCH(B482, Paste_Here!A$2:A$610, 0))&lt;&gt;"", ISNUMBER(VALUE(INDEX(Paste_Here!AT$2:AT$610, MATCH(B482, Paste_Here!A$2:A$610, 0))))), INDEX(Paste_Here!AT$2:AT$610, MATCH(B482, Paste_Here!A$2:A$610, 0)), ""), ""), "")</f>
        <v/>
      </c>
      <c r="ES482" s="66"/>
      <c r="ET482" s="77" t="str">
        <f>IFERROR(IF(B482&lt;&gt;"", IF(AND(INDEX(Paste_Here!AV$2:AV$610, MATCH(B482, Paste_Here!A$2:A$610, 0))&lt;&gt;"", ISNUMBER(VALUE(INDEX(Paste_Here!AV$2:AV$610, MATCH(B482, Paste_Here!A$2:A$610, 0))))), INDEX(Paste_Here!AV$2:AV$610, MATCH(B482, Paste_Here!A$2:A$610, 0)), ""), ""), "")</f>
        <v/>
      </c>
      <c r="EU482" s="66"/>
      <c r="EV482" s="77"/>
      <c r="EW482" s="66"/>
      <c r="EX482" s="77" t="str">
        <f>IFERROR(IF(B482&lt;&gt;"", IF(AND(INDEX(Paste_Here!AU$2:AU$610, MATCH(B482, Paste_Here!A$2:A$610, 0))&lt;&gt;"", ISNUMBER(VALUE(INDEX(Paste_Here!AU$2:AU$610, MATCH(B482, Paste_Here!A$2:A$610, 0))))), INDEX(Paste_Here!AU$2:AU$610, MATCH(B482, Paste_Here!A$2:A$610, 0)), ""), ""), "")</f>
        <v/>
      </c>
      <c r="EY482" s="66"/>
      <c r="EZ482" s="77" t="str">
        <f>IFERROR(IF(B482&lt;&gt;"", IF(AND(INDEX(Paste_Here!AW$2:AW$610, MATCH(B482, Paste_Here!A$2:A$610, 0))&lt;&gt;"", ISNUMBER(VALUE(INDEX(Paste_Here!AW$2:AW$610, MATCH(B482, Paste_Here!A$2:A$610, 0))))), INDEX(Paste_Here!AW$2:AW$610, MATCH(B482, Paste_Here!A$2:A$610, 0)), ""), ""), "")</f>
        <v/>
      </c>
      <c r="FA482" s="66"/>
      <c r="FB482" s="77"/>
      <c r="FC482" s="66"/>
      <c r="FD482" s="77"/>
      <c r="FE482" s="66"/>
      <c r="FF482" s="66"/>
      <c r="FG482" s="77" t="str">
        <f t="shared" si="80"/>
        <v/>
      </c>
      <c r="FH482" s="66"/>
      <c r="FI482" s="77" t="str">
        <f>IFERROR(IF(B482&lt;&gt;"", IF(ISNUMBER(SEARCH("s", LOWER(INDEX(Paste_Here!M$2:M$610, MATCH(B482, Paste_Here!A$2:A$610, 0))))), "Yes", IF(INDEX(Paste_Here!M$2:M$610, MATCH(B482, Paste_Here!A$2:A$610, 0))&lt;&gt;"", "No", "")), ""), "")</f>
        <v/>
      </c>
      <c r="FJ482" s="66"/>
      <c r="FK482" s="77" t="str">
        <f>IFERROR(IF(B482&lt;&gt;"", IF(ISNUMBER(SEARCH("yes", LOWER(INDEX(Paste_Here!F$2:F$610, MATCH(B482, Paste_Here!A$2:A$610, 0))))), "Yes", IF(ISNUMBER(SEARCH("no", LOWER(INDEX(Paste_Here!F$2:F$610, MATCH(B482, Paste_Here!A$2:A$610, 0))))), "No", "")), ""), "")</f>
        <v/>
      </c>
      <c r="FL482" s="66"/>
      <c r="FM482" s="77" t="str">
        <f>IFERROR(IF(B482&lt;&gt;"", IF(ISNUMBER(SEARCH("english language learner", LOWER(INDEX(Paste_Here!C$2:C$610, MATCH(B482, Paste_Here!A$2:A$610, 0))))), "Yes", ""), ""), "")</f>
        <v/>
      </c>
      <c r="FN482" s="66"/>
      <c r="FO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FP482" s="66"/>
      <c r="FQ482" s="77" t="str">
        <f>IFERROR(IF(B482&lt;&gt;"", IF(ISNUMBER(SEARCH("yes", LOWER(INDEX(Paste_Here!L$2:L$610, MATCH(B482, Paste_Here!A$2:A$610, 0))))), "Yes", IF(ISNUMBER(SEARCH("no", LOWER(INDEX(Paste_Here!L$2:L$610, MATCH(B482, Paste_Here!A$2:A$610, 0))))), "No", "")), ""), "")</f>
        <v/>
      </c>
      <c r="FR482" s="66"/>
      <c r="FS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FT482" s="66"/>
      <c r="FU482" s="77"/>
      <c r="FV482" s="66"/>
      <c r="FW482" s="77" t="str">
        <f>IFERROR(IF(B482&lt;&gt;"", IF(AND(INDEX(Paste_Here!D$2:D$610, MATCH(B482, Paste_Here!A$2:A$610, 0))&lt;&gt;"", ISNUMBER(VALUE(INDEX(Paste_Here!D$2:D$610, MATCH(B482, Paste_Here!A$2:A$610, 0))))), INDEX(Paste_Here!D$2:D$610, MATCH(B482, Paste_Here!A$2:A$610, 0)), ""), ""), "")</f>
        <v/>
      </c>
      <c r="FX482" s="66"/>
      <c r="FY482" s="77" t="str">
        <f>IFERROR(IF(B482&lt;&gt;"", IF(AND(INDEX(Paste_Here!G$2:G$610, MATCH(B482, Paste_Here!A$2:A$610, 0))&lt;&gt;"", ISNUMBER(VALUE(INDEX(Paste_Here!G$2:G$610, MATCH(B482, Paste_Here!A$2:A$610, 0))))), INDEX(Paste_Here!G$2:G$610, MATCH(B482, Paste_Here!A$2:A$610, 0)), ""), ""), "")</f>
        <v/>
      </c>
      <c r="FZ482" s="66"/>
      <c r="GA482" s="95"/>
      <c r="GB482" s="66"/>
      <c r="JS482" s="1" t="str" cm="1">
        <f t="array" ref="JS482">IFERROR(INDEX(Paste_Here!$B$2:$B$610, MATCH(0, COUNTIF(JS$4:JS481, Paste_Here!$B$2:$B$610) + IF(Paste_Here!$B$2:$B$610="", 1, 0), 0)), "")</f>
        <v/>
      </c>
      <c r="JT482" s="1" t="str">
        <f>IF(JS482&lt;&gt;"", INDEX(Paste_Here!$A$2:$A$610, MATCH(JS482, Paste_Here!$B$2:$B$610, 0)), "")</f>
        <v/>
      </c>
      <c r="JU482" s="1" t="str">
        <f t="shared" si="81"/>
        <v/>
      </c>
      <c r="JV482" s="1" t="str" cm="1">
        <f t="array" ref="JV482">IFERROR(INDEX($JU$5:$JU$610, MATCH(SMALL(IF($JU$5:$JU$610&lt;&gt;"", COUNTIF($JU$5:$JU$610, "&lt;"&amp;$JU$5:$JU$610)+1), ROW()-ROW($JV$5)+1), COUNTIF($JU$5:$JU$610, "&lt;"&amp;$JU$5:$JU$610)+1, 0)), "")</f>
        <v/>
      </c>
    </row>
    <row r="483" spans="1:282">
      <c r="A483" s="66"/>
      <c r="B483" s="77" t="str">
        <f t="shared" si="72"/>
        <v/>
      </c>
      <c r="C483" s="66"/>
      <c r="D483" s="77" t="str">
        <f>IFERROR(IF(B483&lt;&gt;"", IF(COUNTIF(INDEX(Paste_Here!AS$2:AS$610, MATCH(B483, Paste_Here!A$2:A$610, 0), 0), "yes") &gt; 0, "Yes", IF(COUNTIF(INDEX(Paste_Here!AS$2:AS$610, MATCH(B483, Paste_Here!A$2:A$610, 0), 0), "no") &gt; 0, "No", "")), ""), "")</f>
        <v/>
      </c>
      <c r="E483" s="66"/>
      <c r="F483" s="77" t="str">
        <f t="shared" si="73"/>
        <v/>
      </c>
      <c r="G483" s="66"/>
      <c r="H483" s="77" t="str">
        <f>IFERROR(IF(B483&lt;&gt;"", IF(COUNTIF(INDEX(Paste_Here!AO$2:AR$610, MATCH(B483, Paste_Here!A$2:A$610, 0), 0), "yes") &gt; 0, "Yes", IF(COUNTIF(INDEX(Paste_Here!AO$2:AR$610, MATCH(B483, Paste_Here!A$2:A$610, 0), 0), "no") &gt; 0, "No", "")), ""), "")</f>
        <v/>
      </c>
      <c r="I483" s="66"/>
      <c r="J483" s="77" t="str">
        <f t="shared" si="74"/>
        <v/>
      </c>
      <c r="K483" s="66"/>
      <c r="L483" s="77" t="str">
        <f>IFERROR(IF(B483&lt;&gt;"", IF(ISNUMBER(SEARCH("yes", LOWER(INDEX(Paste_Here!W$2:W$610, MATCH(B483, Paste_Here!A$2:A$610, 0))))), "Yes", IF(ISNUMBER(SEARCH("no", LOWER(INDEX(Paste_Here!W$2:W$610, MATCH(B483, Paste_Here!A$2:A$610, 0))))), "No", "")), ""), "")</f>
        <v/>
      </c>
      <c r="M483" s="66"/>
      <c r="N483" s="77"/>
      <c r="O483" s="66"/>
      <c r="P483" s="77" t="str">
        <f>IFERROR(IF(B483&lt;&gt;"", IF(ISNUMBER(SEARCH("yes", LOWER(INDEX(Paste_Here!V$2:V$610, MATCH(B483, Paste_Here!A$2:A$610, 0))))), "Yes", IF(ISNUMBER(SEARCH("no", LOWER(INDEX(Paste_Here!V$2:V$610, MATCH(B483, Paste_Here!A$2:A$610, 0))))), "No", "")), ""), "")</f>
        <v/>
      </c>
      <c r="Q483" s="66"/>
      <c r="R483" s="77"/>
      <c r="S483" s="66"/>
      <c r="T483" s="77"/>
      <c r="U483" s="66"/>
      <c r="V483" s="66"/>
      <c r="W483" s="77" t="str">
        <f t="shared" si="75"/>
        <v/>
      </c>
      <c r="X483" s="66"/>
      <c r="Y483" s="77" t="str">
        <f>IFERROR(IF(B483&lt;&gt;"", IF(ISNUMBER(SEARCH("Revealed-Potential (Primary Focus)", LOWER(INDEX(Paste_Here!X$2:X$610, MATCH(B483, Paste_Here!A$2:A$610, 0))))), "Rev-Potential: Prim", IF(ISNUMBER(SEARCH("Revealed-Potential (Secondary Focus)", LOWER(INDEX(Paste_Here!X$2:X$610, MATCH(B483, Paste_Here!A$2:A$610, 0))))), "Rev-Potential: Sec", IF(ISNUMBER(SEARCH("Monitoring", LOWER(INDEX(Paste_Here!X$2:X$610, MATCH(B483, Paste_Here!A$2:A$610, 0))))), "Monitoring", IF(ISNUMBER(SEARCH("At-Promise (Secondary Focus)", LOWER(INDEX(Paste_Here!X$2:X$610, MATCH(B483, Paste_Here!A$2:A$610, 0))))), "At-Promise: Sec", IF(ISNUMBER(SEARCH("At-Promise (Primary Focus)", LOWER(INDEX(Paste_Here!X$2:X$610, MATCH(B483, Paste_Here!A$2:A$610, 0))))), "At-Promise: Prim", ""))))), ""), "")</f>
        <v/>
      </c>
      <c r="Z483" s="66"/>
      <c r="AA483" s="77"/>
      <c r="AB483" s="66"/>
      <c r="AC483" s="77" t="str">
        <f>IFERROR(IF(B483&lt;&gt;"", IF(ISNUMBER(SEARCH("Revealed-Potential (Primary Focus)", LOWER(INDEX(Paste_Here!AB$2:AB$610, MATCH(B483, Paste_Here!A$2:A$610, 0))))), "Rev-Potential: Prim", IF(ISNUMBER(SEARCH("Revealed-Potential (Secondary Focus)", LOWER(INDEX(Paste_Here!AB$2:AB$610, MATCH(B483, Paste_Here!A$2:A$610, 0))))), "Rev-Potential: Sec", IF(ISNUMBER(SEARCH("Monitoring", LOWER(INDEX(Paste_Here!AB$2:AB$610, MATCH(B483, Paste_Here!A$2:A$610, 0))))), "Monitoring", IF(ISNUMBER(SEARCH("At-Promise (Secondary Focus)", LOWER(INDEX(Paste_Here!AB$2:AB$610, MATCH(B483, Paste_Here!A$2:A$610, 0))))), "At-Promise: Sec", IF(ISNUMBER(SEARCH("At-Promise (Primary Focus)", LOWER(INDEX(Paste_Here!AB$2:AB$610, MATCH(B483, Paste_Here!A$2:A$610, 0))))), "At-Promise: Prim", ""))))), ""), "")</f>
        <v/>
      </c>
      <c r="AD483" s="66"/>
      <c r="AE483" s="77"/>
      <c r="AF483" s="66"/>
      <c r="AG483" s="77"/>
      <c r="AH483" s="66"/>
      <c r="AI483" s="77"/>
      <c r="AJ483" s="66"/>
      <c r="AK483" s="77"/>
      <c r="AL483" s="66"/>
      <c r="AM483" s="77"/>
      <c r="AN483" s="66"/>
      <c r="AO483" s="77"/>
      <c r="AP483" s="66"/>
      <c r="AQ483" s="77"/>
      <c r="AR483" s="66"/>
      <c r="AS483" s="77"/>
      <c r="AT483" s="66"/>
      <c r="AU483" s="66"/>
      <c r="AV483" s="77" t="str">
        <f t="shared" si="76"/>
        <v/>
      </c>
      <c r="AW483" s="66"/>
      <c r="AX483" s="77" t="str">
        <f>IFERROR(IF(B483&lt;&gt;"", IF(AND(INDEX(Paste_Here!AC$2:AC$610, MATCH(B483, Paste_Here!A$2:A$610, 0))&lt;&gt;"", ISNUMBER(VALUE(INDEX(Paste_Here!AC$2:AC$610, MATCH(B483, Paste_Here!A$2:A$610, 0))))), INDEX(Paste_Here!AC$2:AC$610, MATCH(B483, Paste_Here!A$2:A$610, 0)), ""), ""), "")</f>
        <v/>
      </c>
      <c r="AY483" s="66"/>
      <c r="AZ483" s="77" t="str">
        <f>IFERROR(IF(B483&lt;&gt;"", IF(AND(INDEX(Paste_Here!AD$2:AD$610, MATCH(B483, Paste_Here!A$2:A$610, 0))&lt;&gt;"", ISNUMBER(VALUE(INDEX(Paste_Here!AD$2:AD$610, MATCH(B483, Paste_Here!A$2:A$610, 0))))), TEXT(ROUND(VALUE(INDEX(Paste_Here!AD$2:AD$610, MATCH(B483, Paste_Here!A$2:A$610, 0))), 2), "0.00"), ""), ""), "")</f>
        <v/>
      </c>
      <c r="BA483" s="66"/>
      <c r="BB483" s="77" t="str">
        <f>IFERROR(IF(B483&lt;&gt;"", IF(LOWER(INDEX(Paste_Here!AE$2:AE$610, MATCH(B483, Paste_Here!A$2:A$610, 0)))="approaching expectations", "Approaching", IF(LOWER(INDEX(Paste_Here!AE$2:AE$610, MATCH(B483, Paste_Here!A$2:A$610, 0)))="met expectations", "Met", IF(LOWER(INDEX(Paste_Here!AE$2:AE$610, MATCH(B483, Paste_Here!A$2:A$610, 0)))="exceeded expectations", "Exceeded", IF(LOWER(INDEX(Paste_Here!AE$2:AE$610, MATCH(B483, Paste_Here!A$2:A$610, 0)))="below expectations", "Below", "")))), ""), "")</f>
        <v/>
      </c>
      <c r="BC483" s="66"/>
      <c r="BD483" s="77" t="str">
        <f>IFERROR(IF(B483&lt;&gt;"", IF(AND(INDEX(Paste_Here!T$2:T$610, MATCH(B483, Paste_Here!A$2:A$610, 0))&lt;&gt;"", ISNUMBER(VALUE(INDEX(Paste_Here!T$2:T$610, MATCH(B483, Paste_Here!A$2:A$610, 0))))), INDEX(Paste_Here!T$2:T$610, MATCH(B483, Paste_Here!A$2:A$610, 0)), ""), ""), "")</f>
        <v/>
      </c>
      <c r="BE483" s="66"/>
      <c r="BF483" s="77"/>
      <c r="BG483" s="66"/>
      <c r="BH483" s="77"/>
      <c r="BI483" s="66"/>
      <c r="BJ483" s="77"/>
      <c r="BK483" s="66"/>
      <c r="BL483" s="77" t="str">
        <f>IFERROR(IF(B483&lt;&gt;"", IF(AND(INDEX(Paste_Here!N$2:N$610, MATCH(B483, Paste_Here!A$2:A$610, 0))&lt;&gt;"", ISNUMBER(VALUE(INDEX(Paste_Here!N$2:N$610, MATCH(B483, Paste_Here!A$2:A$610, 0))))), INDEX(Paste_Here!N$2:N$610, MATCH(B483, Paste_Here!A$2:A$610, 0)), ""), ""), "")</f>
        <v/>
      </c>
      <c r="BM483" s="66"/>
      <c r="BN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BO483" s="66"/>
      <c r="BP483" s="77" t="str" cm="1">
        <f t="array" aca="1" ref="BP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BQ483" s="66"/>
      <c r="BR483" s="66"/>
      <c r="BS483" s="77"/>
      <c r="BT483" s="66"/>
      <c r="BU483" s="77"/>
      <c r="BV483" s="66"/>
      <c r="BW483" s="77"/>
      <c r="BX483" s="66"/>
      <c r="BY483" s="77"/>
      <c r="BZ483" s="66"/>
      <c r="CA483" s="77"/>
      <c r="CB483" s="66"/>
      <c r="CC483" s="77"/>
      <c r="CD483" s="66"/>
      <c r="CE483" s="77"/>
      <c r="CF483" s="66"/>
      <c r="CG483" s="77"/>
      <c r="CH483" s="66"/>
      <c r="CI483" s="77"/>
      <c r="CJ483" s="66"/>
      <c r="CK483" s="77"/>
      <c r="CL483" s="66"/>
      <c r="CM483" s="77"/>
      <c r="CN483" s="66"/>
      <c r="CO483" s="66"/>
      <c r="CP483" s="77" t="str">
        <f t="shared" si="77"/>
        <v/>
      </c>
      <c r="CQ483" s="66"/>
      <c r="CR483" s="77" t="str">
        <f>IFERROR(IF(B483&lt;&gt;"", IF(AND(INDEX(Paste_Here!Y$2:Y$610, MATCH(B483, Paste_Here!A$2:A$610, 0))&lt;&gt;"", ISNUMBER(VALUE(INDEX(Paste_Here!Y$2:Y$610, MATCH(B483, Paste_Here!A$2:A$610, 0))))), INDEX(Paste_Here!Y$2:Y$610, MATCH(B483, Paste_Here!A$2:A$610, 0)), ""), ""), "")</f>
        <v/>
      </c>
      <c r="CS483" s="66"/>
      <c r="CT483" s="77" t="str">
        <f>IFERROR(IF(B483&lt;&gt;"", IF(AND(INDEX(Paste_Here!AA$2:AA$610, MATCH(B483, Paste_Here!A$2:A$610, 0))&lt;&gt;"", ISNUMBER(--INDEX(Paste_Here!AA$2:AA$610, MATCH(B483, Paste_Here!A$2:A$610, 0)))), TEXT(ROUND(--INDEX(Paste_Here!AA$2:AA$610, MATCH(B483, Paste_Here!A$2:A$610, 0)), 2), "0.00"), ""), ""), "")</f>
        <v/>
      </c>
      <c r="CU483" s="66"/>
      <c r="CV483" s="77" t="str">
        <f>IFERROR(IF(B483&lt;&gt;"", IF(LOWER(INDEX(Paste_Here!Z$2:Z$610, MATCH(B483, Paste_Here!A$2:A$610, 0)))="approaching expectations", "Approaching", IF(LOWER(INDEX(Paste_Here!Z$2:Z$610, MATCH(B483, Paste_Here!A$2:A$610, 0)))="met expectations", "Met", IF(LOWER(INDEX(Paste_Here!Z$2:Z$610, MATCH(B483, Paste_Here!A$2:A$610, 0)))="exceeded expectations", "Exceeded", IF(LOWER(INDEX(Paste_Here!Z$2:Z$610, MATCH(B483, Paste_Here!A$2:A$610, 0)))="below expectations", "Below", "")))), ""), "")</f>
        <v/>
      </c>
      <c r="CW483" s="66"/>
      <c r="CX483" s="77"/>
      <c r="CY483" s="66"/>
      <c r="CZ483" s="77" t="str">
        <f>IFERROR(IF(B483&lt;&gt;"", IF(AND(INDEX(Paste_Here!AL$2:AL$610, MATCH(B483, Paste_Here!A$2:A$610, 0))&lt;&gt;"", ISNUMBER(VALUE(INDEX(Paste_Here!AL$2:AL$610, MATCH(B483, Paste_Here!A$2:A$610, 0))))), INDEX(Paste_Here!AL$2:AL$610, MATCH(B483, Paste_Here!A$2:A$610, 0)), ""), ""), "")</f>
        <v/>
      </c>
      <c r="DA483" s="66"/>
      <c r="DB483" s="77" t="str">
        <f>IFERROR(IF(B483&lt;&gt;"", IF(ISNUMBER(SEARCH("highrisk", LOWER(INDEX(Paste_Here!AM$2:AM$610, MATCH(B483, Paste_Here!A$2:A$610, 0))))), "High Risk", IF(ISNUMBER(SEARCH("lowrisk", LOWER(INDEX(Paste_Here!AM$2:AM$610, MATCH(B483, Paste_Here!A$2:A$610, 0))))), "Low Risk", IF(ISNUMBER(SEARCH("somerisk", LOWER(INDEX(Paste_Here!AM$2:AM$610, MATCH(B483, Paste_Here!A$2:A$610, 0))))), "Some Risk", ""))), ""), "")</f>
        <v/>
      </c>
      <c r="DC483" s="66"/>
      <c r="DD483" s="77" t="str">
        <f>IFERROR(IF(B483&lt;&gt;"", IF(AND(INDEX(Paste_Here!AN$2:AN$610, MATCH(B483, Paste_Here!A$2:A$610, 0))&lt;&gt;"", ISNUMBER(VALUE(INDEX(Paste_Here!AN$2:AN$610, MATCH(B483, Paste_Here!A$2:A$610, 0))))), INDEX(Paste_Here!AN$2:AN$610, MATCH(B483, Paste_Here!A$2:A$610, 0)), ""), ""), "")</f>
        <v/>
      </c>
      <c r="DE483" s="66"/>
      <c r="DF483" s="77" t="str">
        <f>IFERROR(IF(B483&lt;&gt;"", IF(AND(INDEX(Paste_Here!Q$2:Q$610, MATCH(B483, Paste_Here!A$2:A$610, 0))&lt;&gt;"", ISNUMBER(VALUE(INDEX(Paste_Here!Q$2:Q$610, MATCH(B483, Paste_Here!A$2:A$610, 0))))), INDEX(Paste_Here!Q$2:Q$610, MATCH(B483, Paste_Here!A$2:A$610, 0)), ""), ""), "")</f>
        <v/>
      </c>
      <c r="DG483" s="66"/>
      <c r="DH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DI483" s="66"/>
      <c r="DJ483" s="77" t="str" cm="1">
        <f t="array" aca="1" ref="DJ483" ca="1">IFERROR(VALUE(IF(ISNUMBER(SEARCH("EM", INDEX(Paste_Here!S$2:S$500, MATCH(B483, Paste_Here!A$2:A$500, 0)))), "-" &amp;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f>
        <v/>
      </c>
      <c r="DK483" s="66"/>
      <c r="DL483" s="66"/>
      <c r="DM483" s="77" t="str">
        <f t="shared" si="78"/>
        <v/>
      </c>
      <c r="DN483" s="66"/>
      <c r="DO483" s="77" t="str">
        <f>IFERROR(IF(B483&lt;&gt;"", IF(AND(INDEX(Paste_Here!AF$2:AF$610, MATCH(B483, Paste_Here!A$2:A$610, 0))&lt;&gt;"", ISNUMBER(VALUE(INDEX(Paste_Here!AF$2:AF$610, MATCH(B483, Paste_Here!A$2:A$610, 0))))), INDEX(Paste_Here!AF$2:AF$610, MATCH(B483, Paste_Here!A$2:A$610, 0)), ""), ""), "")</f>
        <v/>
      </c>
      <c r="DP483" s="66"/>
      <c r="DQ483" s="77" t="str">
        <f>IFERROR(IF(B483&lt;&gt;"", IF(AND(INDEX(Paste_Here!AG$2:AG$610, MATCH(B483, Paste_Here!A$2:A$610, 0))&lt;&gt;"", ISNUMBER(--INDEX(Paste_Here!AG$2:AG$610, MATCH(B483, Paste_Here!A$2:A$610, 0)))), TEXT(ROUND(--INDEX(Paste_Here!AG$2:AG$610, MATCH(B483, Paste_Here!A$2:A$610, 0)), 2), "0.00"), ""), ""), "")</f>
        <v/>
      </c>
      <c r="DR483" s="66"/>
      <c r="DS483" s="77" t="str">
        <f>IFERROR(IF(B483&lt;&gt;"", IF(LOWER(INDEX(Paste_Here!AH$2:AH$610, MATCH(B483, Paste_Here!A$2:A$610, 0)))="approaching expectations", "Approaching", IF(LOWER(INDEX(Paste_Here!AH$2:AH$610, MATCH(B483, Paste_Here!A$2:A$610, 0)))="met expectations", "Met", IF(LOWER(INDEX(Paste_Here!AH$2:AH$610, MATCH(B483, Paste_Here!A$2:A$610, 0)))="exceeded expectations", "Exceeded", IF(LOWER(INDEX(Paste_Here!AH$2:AH$610, MATCH(B483, Paste_Here!A$2:A$610, 0)))="below expectations", "Below", "")))), ""), "")</f>
        <v/>
      </c>
      <c r="DT483" s="66"/>
      <c r="DU483" s="77" t="str">
        <f>IFERROR(IF(B483&lt;&gt;"", IF(AND(INDEX(Paste_Here!U$2:U$610, MATCH(B483, Paste_Here!A$2:A$610, 0))&lt;&gt;"", ISNUMBER(VALUE(INDEX(Paste_Here!U$2:U$610, MATCH(B483, Paste_Here!A$2:A$610, 0))))), INDEX(Paste_Here!U$2:U$610, MATCH(B483, Paste_Here!A$2:A$610, 0)), ""), ""), "")</f>
        <v/>
      </c>
      <c r="DV483" s="66"/>
      <c r="DW483" s="77"/>
      <c r="DX483" s="66"/>
      <c r="DY483" s="77" t="str">
        <f>IFERROR(IF(B483&lt;&gt;"", IF(AND(INDEX(Paste_Here!AI$2:AI$610, MATCH(B483, Paste_Here!A$2:A$610, 0))&lt;&gt;"", ISNUMBER(VALUE(INDEX(Paste_Here!AI$2:AI$610, MATCH(B483, Paste_Here!A$2:A$610, 0))))), INDEX(Paste_Here!AI$2:AI$610, MATCH(B483, Paste_Here!A$2:A$610, 0)), ""), ""), "")</f>
        <v/>
      </c>
      <c r="DZ483" s="66"/>
      <c r="EA483" s="77" t="str">
        <f>IFERROR(IF(B483&lt;&gt;"", IF(AND(INDEX(Paste_Here!AJ$2:AJ$610, MATCH(B483, Paste_Here!A$2:A$610, 0))&lt;&gt;"", ISNUMBER(--INDEX(Paste_Here!AJ$2:AJ$610, MATCH(B483, Paste_Here!A$2:A$610, 0)))), TEXT(ROUND(--INDEX(Paste_Here!AJ$2:AJ$610, MATCH(B483, Paste_Here!A$2:A$610, 0)), 2), "0.00"), ""), ""), "")</f>
        <v/>
      </c>
      <c r="EB483" s="66"/>
      <c r="EC483" s="77" t="str">
        <f>IFERROR(IF(B483&lt;&gt;"", IF(LOWER(INDEX(Paste_Here!AK$2:AK$610, MATCH(B483, Paste_Here!A$2:A$610, 0)))="approaching expectations", "Approaching", IF(LOWER(INDEX(Paste_Here!AK$2:AK$610, MATCH(B483, Paste_Here!A$2:A$610, 0)))="met expectations", "Met", IF(LOWER(INDEX(Paste_Here!AK$2:AK$610, MATCH(B483, Paste_Here!A$2:A$610, 0)))="exceeded expectations", "Exceeded", IF(LOWER(INDEX(Paste_Here!AK$2:AK$610, MATCH(B483, Paste_Here!A$2:A$610, 0)))="below expectations", "Below", "")))), ""), "")</f>
        <v/>
      </c>
      <c r="ED483" s="66"/>
      <c r="EE483" s="77"/>
      <c r="EF483" s="66"/>
      <c r="EG483" s="77"/>
      <c r="EH483" s="66"/>
      <c r="EI483" s="66"/>
      <c r="EJ483" s="77" t="str">
        <f t="shared" si="79"/>
        <v/>
      </c>
      <c r="EK483" s="66"/>
      <c r="EL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EM483" s="66"/>
      <c r="EN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EO483" s="66"/>
      <c r="EP483" s="77"/>
      <c r="EQ483" s="66"/>
      <c r="ER483" s="77" t="str">
        <f>IFERROR(IF(B483&lt;&gt;"", IF(AND(INDEX(Paste_Here!AT$2:AT$610, MATCH(B483, Paste_Here!A$2:A$610, 0))&lt;&gt;"", ISNUMBER(VALUE(INDEX(Paste_Here!AT$2:AT$610, MATCH(B483, Paste_Here!A$2:A$610, 0))))), INDEX(Paste_Here!AT$2:AT$610, MATCH(B483, Paste_Here!A$2:A$610, 0)), ""), ""), "")</f>
        <v/>
      </c>
      <c r="ES483" s="66"/>
      <c r="ET483" s="77" t="str">
        <f>IFERROR(IF(B483&lt;&gt;"", IF(AND(INDEX(Paste_Here!AV$2:AV$610, MATCH(B483, Paste_Here!A$2:A$610, 0))&lt;&gt;"", ISNUMBER(VALUE(INDEX(Paste_Here!AV$2:AV$610, MATCH(B483, Paste_Here!A$2:A$610, 0))))), INDEX(Paste_Here!AV$2:AV$610, MATCH(B483, Paste_Here!A$2:A$610, 0)), ""), ""), "")</f>
        <v/>
      </c>
      <c r="EU483" s="66"/>
      <c r="EV483" s="77"/>
      <c r="EW483" s="66"/>
      <c r="EX483" s="77" t="str">
        <f>IFERROR(IF(B483&lt;&gt;"", IF(AND(INDEX(Paste_Here!AU$2:AU$610, MATCH(B483, Paste_Here!A$2:A$610, 0))&lt;&gt;"", ISNUMBER(VALUE(INDEX(Paste_Here!AU$2:AU$610, MATCH(B483, Paste_Here!A$2:A$610, 0))))), INDEX(Paste_Here!AU$2:AU$610, MATCH(B483, Paste_Here!A$2:A$610, 0)), ""), ""), "")</f>
        <v/>
      </c>
      <c r="EY483" s="66"/>
      <c r="EZ483" s="77" t="str">
        <f>IFERROR(IF(B483&lt;&gt;"", IF(AND(INDEX(Paste_Here!AW$2:AW$610, MATCH(B483, Paste_Here!A$2:A$610, 0))&lt;&gt;"", ISNUMBER(VALUE(INDEX(Paste_Here!AW$2:AW$610, MATCH(B483, Paste_Here!A$2:A$610, 0))))), INDEX(Paste_Here!AW$2:AW$610, MATCH(B483, Paste_Here!A$2:A$610, 0)), ""), ""), "")</f>
        <v/>
      </c>
      <c r="FA483" s="66"/>
      <c r="FB483" s="77"/>
      <c r="FC483" s="66"/>
      <c r="FD483" s="77"/>
      <c r="FE483" s="66"/>
      <c r="FF483" s="66"/>
      <c r="FG483" s="77" t="str">
        <f t="shared" si="80"/>
        <v/>
      </c>
      <c r="FH483" s="66"/>
      <c r="FI483" s="77" t="str">
        <f>IFERROR(IF(B483&lt;&gt;"", IF(ISNUMBER(SEARCH("s", LOWER(INDEX(Paste_Here!M$2:M$610, MATCH(B483, Paste_Here!A$2:A$610, 0))))), "Yes", IF(INDEX(Paste_Here!M$2:M$610, MATCH(B483, Paste_Here!A$2:A$610, 0))&lt;&gt;"", "No", "")), ""), "")</f>
        <v/>
      </c>
      <c r="FJ483" s="66"/>
      <c r="FK483" s="77" t="str">
        <f>IFERROR(IF(B483&lt;&gt;"", IF(ISNUMBER(SEARCH("yes", LOWER(INDEX(Paste_Here!F$2:F$610, MATCH(B483, Paste_Here!A$2:A$610, 0))))), "Yes", IF(ISNUMBER(SEARCH("no", LOWER(INDEX(Paste_Here!F$2:F$610, MATCH(B483, Paste_Here!A$2:A$610, 0))))), "No", "")), ""), "")</f>
        <v/>
      </c>
      <c r="FL483" s="66"/>
      <c r="FM483" s="77" t="str">
        <f>IFERROR(IF(B483&lt;&gt;"", IF(ISNUMBER(SEARCH("english language learner", LOWER(INDEX(Paste_Here!C$2:C$610, MATCH(B483, Paste_Here!A$2:A$610, 0))))), "Yes", ""), ""), "")</f>
        <v/>
      </c>
      <c r="FN483" s="66"/>
      <c r="FO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FP483" s="66"/>
      <c r="FQ483" s="77" t="str">
        <f>IFERROR(IF(B483&lt;&gt;"", IF(ISNUMBER(SEARCH("yes", LOWER(INDEX(Paste_Here!L$2:L$610, MATCH(B483, Paste_Here!A$2:A$610, 0))))), "Yes", IF(ISNUMBER(SEARCH("no", LOWER(INDEX(Paste_Here!L$2:L$610, MATCH(B483, Paste_Here!A$2:A$610, 0))))), "No", "")), ""), "")</f>
        <v/>
      </c>
      <c r="FR483" s="66"/>
      <c r="FS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FT483" s="66"/>
      <c r="FU483" s="77"/>
      <c r="FV483" s="66"/>
      <c r="FW483" s="77" t="str">
        <f>IFERROR(IF(B483&lt;&gt;"", IF(AND(INDEX(Paste_Here!D$2:D$610, MATCH(B483, Paste_Here!A$2:A$610, 0))&lt;&gt;"", ISNUMBER(VALUE(INDEX(Paste_Here!D$2:D$610, MATCH(B483, Paste_Here!A$2:A$610, 0))))), INDEX(Paste_Here!D$2:D$610, MATCH(B483, Paste_Here!A$2:A$610, 0)), ""), ""), "")</f>
        <v/>
      </c>
      <c r="FX483" s="66"/>
      <c r="FY483" s="77" t="str">
        <f>IFERROR(IF(B483&lt;&gt;"", IF(AND(INDEX(Paste_Here!G$2:G$610, MATCH(B483, Paste_Here!A$2:A$610, 0))&lt;&gt;"", ISNUMBER(VALUE(INDEX(Paste_Here!G$2:G$610, MATCH(B483, Paste_Here!A$2:A$610, 0))))), INDEX(Paste_Here!G$2:G$610, MATCH(B483, Paste_Here!A$2:A$610, 0)), ""), ""), "")</f>
        <v/>
      </c>
      <c r="FZ483" s="66"/>
      <c r="GA483" s="95"/>
      <c r="GB483" s="66"/>
      <c r="JS483" s="1" t="str" cm="1">
        <f t="array" ref="JS483">IFERROR(INDEX(Paste_Here!$B$2:$B$610, MATCH(0, COUNTIF(JS$4:JS482, Paste_Here!$B$2:$B$610) + IF(Paste_Here!$B$2:$B$610="", 1, 0), 0)), "")</f>
        <v/>
      </c>
      <c r="JT483" s="1" t="str">
        <f>IF(JS483&lt;&gt;"", INDEX(Paste_Here!$A$2:$A$610, MATCH(JS483, Paste_Here!$B$2:$B$610, 0)), "")</f>
        <v/>
      </c>
      <c r="JU483" s="1" t="str">
        <f t="shared" si="81"/>
        <v/>
      </c>
      <c r="JV483" s="1" t="str" cm="1">
        <f t="array" ref="JV483">IFERROR(INDEX($JU$5:$JU$610, MATCH(SMALL(IF($JU$5:$JU$610&lt;&gt;"", COUNTIF($JU$5:$JU$610, "&lt;"&amp;$JU$5:$JU$610)+1), ROW()-ROW($JV$5)+1), COUNTIF($JU$5:$JU$610, "&lt;"&amp;$JU$5:$JU$610)+1, 0)), "")</f>
        <v/>
      </c>
    </row>
    <row r="484" spans="1:282">
      <c r="A484" s="66"/>
      <c r="B484" s="77" t="str">
        <f t="shared" si="72"/>
        <v/>
      </c>
      <c r="C484" s="66"/>
      <c r="D484" s="77" t="str">
        <f>IFERROR(IF(B484&lt;&gt;"", IF(COUNTIF(INDEX(Paste_Here!AS$2:AS$610, MATCH(B484, Paste_Here!A$2:A$610, 0), 0), "yes") &gt; 0, "Yes", IF(COUNTIF(INDEX(Paste_Here!AS$2:AS$610, MATCH(B484, Paste_Here!A$2:A$610, 0), 0), "no") &gt; 0, "No", "")), ""), "")</f>
        <v/>
      </c>
      <c r="E484" s="66"/>
      <c r="F484" s="77" t="str">
        <f t="shared" si="73"/>
        <v/>
      </c>
      <c r="G484" s="66"/>
      <c r="H484" s="77" t="str">
        <f>IFERROR(IF(B484&lt;&gt;"", IF(COUNTIF(INDEX(Paste_Here!AO$2:AR$610, MATCH(B484, Paste_Here!A$2:A$610, 0), 0), "yes") &gt; 0, "Yes", IF(COUNTIF(INDEX(Paste_Here!AO$2:AR$610, MATCH(B484, Paste_Here!A$2:A$610, 0), 0), "no") &gt; 0, "No", "")), ""), "")</f>
        <v/>
      </c>
      <c r="I484" s="66"/>
      <c r="J484" s="77" t="str">
        <f t="shared" si="74"/>
        <v/>
      </c>
      <c r="K484" s="66"/>
      <c r="L484" s="77" t="str">
        <f>IFERROR(IF(B484&lt;&gt;"", IF(ISNUMBER(SEARCH("yes", LOWER(INDEX(Paste_Here!W$2:W$610, MATCH(B484, Paste_Here!A$2:A$610, 0))))), "Yes", IF(ISNUMBER(SEARCH("no", LOWER(INDEX(Paste_Here!W$2:W$610, MATCH(B484, Paste_Here!A$2:A$610, 0))))), "No", "")), ""), "")</f>
        <v/>
      </c>
      <c r="M484" s="66"/>
      <c r="N484" s="77"/>
      <c r="O484" s="66"/>
      <c r="P484" s="77" t="str">
        <f>IFERROR(IF(B484&lt;&gt;"", IF(ISNUMBER(SEARCH("yes", LOWER(INDEX(Paste_Here!V$2:V$610, MATCH(B484, Paste_Here!A$2:A$610, 0))))), "Yes", IF(ISNUMBER(SEARCH("no", LOWER(INDEX(Paste_Here!V$2:V$610, MATCH(B484, Paste_Here!A$2:A$610, 0))))), "No", "")), ""), "")</f>
        <v/>
      </c>
      <c r="Q484" s="66"/>
      <c r="R484" s="77"/>
      <c r="S484" s="66"/>
      <c r="T484" s="77"/>
      <c r="U484" s="66"/>
      <c r="V484" s="66"/>
      <c r="W484" s="77" t="str">
        <f t="shared" si="75"/>
        <v/>
      </c>
      <c r="X484" s="66"/>
      <c r="Y484" s="77" t="str">
        <f>IFERROR(IF(B484&lt;&gt;"", IF(ISNUMBER(SEARCH("Revealed-Potential (Primary Focus)", LOWER(INDEX(Paste_Here!X$2:X$610, MATCH(B484, Paste_Here!A$2:A$610, 0))))), "Rev-Potential: Prim", IF(ISNUMBER(SEARCH("Revealed-Potential (Secondary Focus)", LOWER(INDEX(Paste_Here!X$2:X$610, MATCH(B484, Paste_Here!A$2:A$610, 0))))), "Rev-Potential: Sec", IF(ISNUMBER(SEARCH("Monitoring", LOWER(INDEX(Paste_Here!X$2:X$610, MATCH(B484, Paste_Here!A$2:A$610, 0))))), "Monitoring", IF(ISNUMBER(SEARCH("At-Promise (Secondary Focus)", LOWER(INDEX(Paste_Here!X$2:X$610, MATCH(B484, Paste_Here!A$2:A$610, 0))))), "At-Promise: Sec", IF(ISNUMBER(SEARCH("At-Promise (Primary Focus)", LOWER(INDEX(Paste_Here!X$2:X$610, MATCH(B484, Paste_Here!A$2:A$610, 0))))), "At-Promise: Prim", ""))))), ""), "")</f>
        <v/>
      </c>
      <c r="Z484" s="66"/>
      <c r="AA484" s="77"/>
      <c r="AB484" s="66"/>
      <c r="AC484" s="77" t="str">
        <f>IFERROR(IF(B484&lt;&gt;"", IF(ISNUMBER(SEARCH("Revealed-Potential (Primary Focus)", LOWER(INDEX(Paste_Here!AB$2:AB$610, MATCH(B484, Paste_Here!A$2:A$610, 0))))), "Rev-Potential: Prim", IF(ISNUMBER(SEARCH("Revealed-Potential (Secondary Focus)", LOWER(INDEX(Paste_Here!AB$2:AB$610, MATCH(B484, Paste_Here!A$2:A$610, 0))))), "Rev-Potential: Sec", IF(ISNUMBER(SEARCH("Monitoring", LOWER(INDEX(Paste_Here!AB$2:AB$610, MATCH(B484, Paste_Here!A$2:A$610, 0))))), "Monitoring", IF(ISNUMBER(SEARCH("At-Promise (Secondary Focus)", LOWER(INDEX(Paste_Here!AB$2:AB$610, MATCH(B484, Paste_Here!A$2:A$610, 0))))), "At-Promise: Sec", IF(ISNUMBER(SEARCH("At-Promise (Primary Focus)", LOWER(INDEX(Paste_Here!AB$2:AB$610, MATCH(B484, Paste_Here!A$2:A$610, 0))))), "At-Promise: Prim", ""))))), ""), "")</f>
        <v/>
      </c>
      <c r="AD484" s="66"/>
      <c r="AE484" s="77"/>
      <c r="AF484" s="66"/>
      <c r="AG484" s="77"/>
      <c r="AH484" s="66"/>
      <c r="AI484" s="77"/>
      <c r="AJ484" s="66"/>
      <c r="AK484" s="77"/>
      <c r="AL484" s="66"/>
      <c r="AM484" s="77"/>
      <c r="AN484" s="66"/>
      <c r="AO484" s="77"/>
      <c r="AP484" s="66"/>
      <c r="AQ484" s="77"/>
      <c r="AR484" s="66"/>
      <c r="AS484" s="77"/>
      <c r="AT484" s="66"/>
      <c r="AU484" s="66"/>
      <c r="AV484" s="77" t="str">
        <f t="shared" si="76"/>
        <v/>
      </c>
      <c r="AW484" s="66"/>
      <c r="AX484" s="77" t="str">
        <f>IFERROR(IF(B484&lt;&gt;"", IF(AND(INDEX(Paste_Here!AC$2:AC$610, MATCH(B484, Paste_Here!A$2:A$610, 0))&lt;&gt;"", ISNUMBER(VALUE(INDEX(Paste_Here!AC$2:AC$610, MATCH(B484, Paste_Here!A$2:A$610, 0))))), INDEX(Paste_Here!AC$2:AC$610, MATCH(B484, Paste_Here!A$2:A$610, 0)), ""), ""), "")</f>
        <v/>
      </c>
      <c r="AY484" s="66"/>
      <c r="AZ484" s="77" t="str">
        <f>IFERROR(IF(B484&lt;&gt;"", IF(AND(INDEX(Paste_Here!AD$2:AD$610, MATCH(B484, Paste_Here!A$2:A$610, 0))&lt;&gt;"", ISNUMBER(VALUE(INDEX(Paste_Here!AD$2:AD$610, MATCH(B484, Paste_Here!A$2:A$610, 0))))), TEXT(ROUND(VALUE(INDEX(Paste_Here!AD$2:AD$610, MATCH(B484, Paste_Here!A$2:A$610, 0))), 2), "0.00"), ""), ""), "")</f>
        <v/>
      </c>
      <c r="BA484" s="66"/>
      <c r="BB484" s="77" t="str">
        <f>IFERROR(IF(B484&lt;&gt;"", IF(LOWER(INDEX(Paste_Here!AE$2:AE$610, MATCH(B484, Paste_Here!A$2:A$610, 0)))="approaching expectations", "Approaching", IF(LOWER(INDEX(Paste_Here!AE$2:AE$610, MATCH(B484, Paste_Here!A$2:A$610, 0)))="met expectations", "Met", IF(LOWER(INDEX(Paste_Here!AE$2:AE$610, MATCH(B484, Paste_Here!A$2:A$610, 0)))="exceeded expectations", "Exceeded", IF(LOWER(INDEX(Paste_Here!AE$2:AE$610, MATCH(B484, Paste_Here!A$2:A$610, 0)))="below expectations", "Below", "")))), ""), "")</f>
        <v/>
      </c>
      <c r="BC484" s="66"/>
      <c r="BD484" s="77" t="str">
        <f>IFERROR(IF(B484&lt;&gt;"", IF(AND(INDEX(Paste_Here!T$2:T$610, MATCH(B484, Paste_Here!A$2:A$610, 0))&lt;&gt;"", ISNUMBER(VALUE(INDEX(Paste_Here!T$2:T$610, MATCH(B484, Paste_Here!A$2:A$610, 0))))), INDEX(Paste_Here!T$2:T$610, MATCH(B484, Paste_Here!A$2:A$610, 0)), ""), ""), "")</f>
        <v/>
      </c>
      <c r="BE484" s="66"/>
      <c r="BF484" s="77"/>
      <c r="BG484" s="66"/>
      <c r="BH484" s="77"/>
      <c r="BI484" s="66"/>
      <c r="BJ484" s="77"/>
      <c r="BK484" s="66"/>
      <c r="BL484" s="77" t="str">
        <f>IFERROR(IF(B484&lt;&gt;"", IF(AND(INDEX(Paste_Here!N$2:N$610, MATCH(B484, Paste_Here!A$2:A$610, 0))&lt;&gt;"", ISNUMBER(VALUE(INDEX(Paste_Here!N$2:N$610, MATCH(B484, Paste_Here!A$2:A$610, 0))))), INDEX(Paste_Here!N$2:N$610, MATCH(B484, Paste_Here!A$2:A$610, 0)), ""), ""), "")</f>
        <v/>
      </c>
      <c r="BM484" s="66"/>
      <c r="BN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BO484" s="66"/>
      <c r="BP484" s="77" t="str" cm="1">
        <f t="array" aca="1" ref="BP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BQ484" s="66"/>
      <c r="BR484" s="66"/>
      <c r="BS484" s="77"/>
      <c r="BT484" s="66"/>
      <c r="BU484" s="77"/>
      <c r="BV484" s="66"/>
      <c r="BW484" s="77"/>
      <c r="BX484" s="66"/>
      <c r="BY484" s="77"/>
      <c r="BZ484" s="66"/>
      <c r="CA484" s="77"/>
      <c r="CB484" s="66"/>
      <c r="CC484" s="77"/>
      <c r="CD484" s="66"/>
      <c r="CE484" s="77"/>
      <c r="CF484" s="66"/>
      <c r="CG484" s="77"/>
      <c r="CH484" s="66"/>
      <c r="CI484" s="77"/>
      <c r="CJ484" s="66"/>
      <c r="CK484" s="77"/>
      <c r="CL484" s="66"/>
      <c r="CM484" s="77"/>
      <c r="CN484" s="66"/>
      <c r="CO484" s="66"/>
      <c r="CP484" s="77" t="str">
        <f t="shared" si="77"/>
        <v/>
      </c>
      <c r="CQ484" s="66"/>
      <c r="CR484" s="77" t="str">
        <f>IFERROR(IF(B484&lt;&gt;"", IF(AND(INDEX(Paste_Here!Y$2:Y$610, MATCH(B484, Paste_Here!A$2:A$610, 0))&lt;&gt;"", ISNUMBER(VALUE(INDEX(Paste_Here!Y$2:Y$610, MATCH(B484, Paste_Here!A$2:A$610, 0))))), INDEX(Paste_Here!Y$2:Y$610, MATCH(B484, Paste_Here!A$2:A$610, 0)), ""), ""), "")</f>
        <v/>
      </c>
      <c r="CS484" s="66"/>
      <c r="CT484" s="77" t="str">
        <f>IFERROR(IF(B484&lt;&gt;"", IF(AND(INDEX(Paste_Here!AA$2:AA$610, MATCH(B484, Paste_Here!A$2:A$610, 0))&lt;&gt;"", ISNUMBER(--INDEX(Paste_Here!AA$2:AA$610, MATCH(B484, Paste_Here!A$2:A$610, 0)))), TEXT(ROUND(--INDEX(Paste_Here!AA$2:AA$610, MATCH(B484, Paste_Here!A$2:A$610, 0)), 2), "0.00"), ""), ""), "")</f>
        <v/>
      </c>
      <c r="CU484" s="66"/>
      <c r="CV484" s="77" t="str">
        <f>IFERROR(IF(B484&lt;&gt;"", IF(LOWER(INDEX(Paste_Here!Z$2:Z$610, MATCH(B484, Paste_Here!A$2:A$610, 0)))="approaching expectations", "Approaching", IF(LOWER(INDEX(Paste_Here!Z$2:Z$610, MATCH(B484, Paste_Here!A$2:A$610, 0)))="met expectations", "Met", IF(LOWER(INDEX(Paste_Here!Z$2:Z$610, MATCH(B484, Paste_Here!A$2:A$610, 0)))="exceeded expectations", "Exceeded", IF(LOWER(INDEX(Paste_Here!Z$2:Z$610, MATCH(B484, Paste_Here!A$2:A$610, 0)))="below expectations", "Below", "")))), ""), "")</f>
        <v/>
      </c>
      <c r="CW484" s="66"/>
      <c r="CX484" s="77"/>
      <c r="CY484" s="66"/>
      <c r="CZ484" s="77" t="str">
        <f>IFERROR(IF(B484&lt;&gt;"", IF(AND(INDEX(Paste_Here!AL$2:AL$610, MATCH(B484, Paste_Here!A$2:A$610, 0))&lt;&gt;"", ISNUMBER(VALUE(INDEX(Paste_Here!AL$2:AL$610, MATCH(B484, Paste_Here!A$2:A$610, 0))))), INDEX(Paste_Here!AL$2:AL$610, MATCH(B484, Paste_Here!A$2:A$610, 0)), ""), ""), "")</f>
        <v/>
      </c>
      <c r="DA484" s="66"/>
      <c r="DB484" s="77" t="str">
        <f>IFERROR(IF(B484&lt;&gt;"", IF(ISNUMBER(SEARCH("highrisk", LOWER(INDEX(Paste_Here!AM$2:AM$610, MATCH(B484, Paste_Here!A$2:A$610, 0))))), "High Risk", IF(ISNUMBER(SEARCH("lowrisk", LOWER(INDEX(Paste_Here!AM$2:AM$610, MATCH(B484, Paste_Here!A$2:A$610, 0))))), "Low Risk", IF(ISNUMBER(SEARCH("somerisk", LOWER(INDEX(Paste_Here!AM$2:AM$610, MATCH(B484, Paste_Here!A$2:A$610, 0))))), "Some Risk", ""))), ""), "")</f>
        <v/>
      </c>
      <c r="DC484" s="66"/>
      <c r="DD484" s="77" t="str">
        <f>IFERROR(IF(B484&lt;&gt;"", IF(AND(INDEX(Paste_Here!AN$2:AN$610, MATCH(B484, Paste_Here!A$2:A$610, 0))&lt;&gt;"", ISNUMBER(VALUE(INDEX(Paste_Here!AN$2:AN$610, MATCH(B484, Paste_Here!A$2:A$610, 0))))), INDEX(Paste_Here!AN$2:AN$610, MATCH(B484, Paste_Here!A$2:A$610, 0)), ""), ""), "")</f>
        <v/>
      </c>
      <c r="DE484" s="66"/>
      <c r="DF484" s="77" t="str">
        <f>IFERROR(IF(B484&lt;&gt;"", IF(AND(INDEX(Paste_Here!Q$2:Q$610, MATCH(B484, Paste_Here!A$2:A$610, 0))&lt;&gt;"", ISNUMBER(VALUE(INDEX(Paste_Here!Q$2:Q$610, MATCH(B484, Paste_Here!A$2:A$610, 0))))), INDEX(Paste_Here!Q$2:Q$610, MATCH(B484, Paste_Here!A$2:A$610, 0)), ""), ""), "")</f>
        <v/>
      </c>
      <c r="DG484" s="66"/>
      <c r="DH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DI484" s="66"/>
      <c r="DJ484" s="77" t="str" cm="1">
        <f t="array" aca="1" ref="DJ484" ca="1">IFERROR(VALUE(IF(ISNUMBER(SEARCH("EM", INDEX(Paste_Here!S$2:S$500, MATCH(B484, Paste_Here!A$2:A$500, 0)))), "-" &amp;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f>
        <v/>
      </c>
      <c r="DK484" s="66"/>
      <c r="DL484" s="66"/>
      <c r="DM484" s="77" t="str">
        <f t="shared" si="78"/>
        <v/>
      </c>
      <c r="DN484" s="66"/>
      <c r="DO484" s="77" t="str">
        <f>IFERROR(IF(B484&lt;&gt;"", IF(AND(INDEX(Paste_Here!AF$2:AF$610, MATCH(B484, Paste_Here!A$2:A$610, 0))&lt;&gt;"", ISNUMBER(VALUE(INDEX(Paste_Here!AF$2:AF$610, MATCH(B484, Paste_Here!A$2:A$610, 0))))), INDEX(Paste_Here!AF$2:AF$610, MATCH(B484, Paste_Here!A$2:A$610, 0)), ""), ""), "")</f>
        <v/>
      </c>
      <c r="DP484" s="66"/>
      <c r="DQ484" s="77" t="str">
        <f>IFERROR(IF(B484&lt;&gt;"", IF(AND(INDEX(Paste_Here!AG$2:AG$610, MATCH(B484, Paste_Here!A$2:A$610, 0))&lt;&gt;"", ISNUMBER(--INDEX(Paste_Here!AG$2:AG$610, MATCH(B484, Paste_Here!A$2:A$610, 0)))), TEXT(ROUND(--INDEX(Paste_Here!AG$2:AG$610, MATCH(B484, Paste_Here!A$2:A$610, 0)), 2), "0.00"), ""), ""), "")</f>
        <v/>
      </c>
      <c r="DR484" s="66"/>
      <c r="DS484" s="77" t="str">
        <f>IFERROR(IF(B484&lt;&gt;"", IF(LOWER(INDEX(Paste_Here!AH$2:AH$610, MATCH(B484, Paste_Here!A$2:A$610, 0)))="approaching expectations", "Approaching", IF(LOWER(INDEX(Paste_Here!AH$2:AH$610, MATCH(B484, Paste_Here!A$2:A$610, 0)))="met expectations", "Met", IF(LOWER(INDEX(Paste_Here!AH$2:AH$610, MATCH(B484, Paste_Here!A$2:A$610, 0)))="exceeded expectations", "Exceeded", IF(LOWER(INDEX(Paste_Here!AH$2:AH$610, MATCH(B484, Paste_Here!A$2:A$610, 0)))="below expectations", "Below", "")))), ""), "")</f>
        <v/>
      </c>
      <c r="DT484" s="66"/>
      <c r="DU484" s="77" t="str">
        <f>IFERROR(IF(B484&lt;&gt;"", IF(AND(INDEX(Paste_Here!U$2:U$610, MATCH(B484, Paste_Here!A$2:A$610, 0))&lt;&gt;"", ISNUMBER(VALUE(INDEX(Paste_Here!U$2:U$610, MATCH(B484, Paste_Here!A$2:A$610, 0))))), INDEX(Paste_Here!U$2:U$610, MATCH(B484, Paste_Here!A$2:A$610, 0)), ""), ""), "")</f>
        <v/>
      </c>
      <c r="DV484" s="66"/>
      <c r="DW484" s="77"/>
      <c r="DX484" s="66"/>
      <c r="DY484" s="77" t="str">
        <f>IFERROR(IF(B484&lt;&gt;"", IF(AND(INDEX(Paste_Here!AI$2:AI$610, MATCH(B484, Paste_Here!A$2:A$610, 0))&lt;&gt;"", ISNUMBER(VALUE(INDEX(Paste_Here!AI$2:AI$610, MATCH(B484, Paste_Here!A$2:A$610, 0))))), INDEX(Paste_Here!AI$2:AI$610, MATCH(B484, Paste_Here!A$2:A$610, 0)), ""), ""), "")</f>
        <v/>
      </c>
      <c r="DZ484" s="66"/>
      <c r="EA484" s="77" t="str">
        <f>IFERROR(IF(B484&lt;&gt;"", IF(AND(INDEX(Paste_Here!AJ$2:AJ$610, MATCH(B484, Paste_Here!A$2:A$610, 0))&lt;&gt;"", ISNUMBER(--INDEX(Paste_Here!AJ$2:AJ$610, MATCH(B484, Paste_Here!A$2:A$610, 0)))), TEXT(ROUND(--INDEX(Paste_Here!AJ$2:AJ$610, MATCH(B484, Paste_Here!A$2:A$610, 0)), 2), "0.00"), ""), ""), "")</f>
        <v/>
      </c>
      <c r="EB484" s="66"/>
      <c r="EC484" s="77" t="str">
        <f>IFERROR(IF(B484&lt;&gt;"", IF(LOWER(INDEX(Paste_Here!AK$2:AK$610, MATCH(B484, Paste_Here!A$2:A$610, 0)))="approaching expectations", "Approaching", IF(LOWER(INDEX(Paste_Here!AK$2:AK$610, MATCH(B484, Paste_Here!A$2:A$610, 0)))="met expectations", "Met", IF(LOWER(INDEX(Paste_Here!AK$2:AK$610, MATCH(B484, Paste_Here!A$2:A$610, 0)))="exceeded expectations", "Exceeded", IF(LOWER(INDEX(Paste_Here!AK$2:AK$610, MATCH(B484, Paste_Here!A$2:A$610, 0)))="below expectations", "Below", "")))), ""), "")</f>
        <v/>
      </c>
      <c r="ED484" s="66"/>
      <c r="EE484" s="77"/>
      <c r="EF484" s="66"/>
      <c r="EG484" s="77"/>
      <c r="EH484" s="66"/>
      <c r="EI484" s="66"/>
      <c r="EJ484" s="77" t="str">
        <f t="shared" si="79"/>
        <v/>
      </c>
      <c r="EK484" s="66"/>
      <c r="EL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EM484" s="66"/>
      <c r="EN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EO484" s="66"/>
      <c r="EP484" s="77"/>
      <c r="EQ484" s="66"/>
      <c r="ER484" s="77" t="str">
        <f>IFERROR(IF(B484&lt;&gt;"", IF(AND(INDEX(Paste_Here!AT$2:AT$610, MATCH(B484, Paste_Here!A$2:A$610, 0))&lt;&gt;"", ISNUMBER(VALUE(INDEX(Paste_Here!AT$2:AT$610, MATCH(B484, Paste_Here!A$2:A$610, 0))))), INDEX(Paste_Here!AT$2:AT$610, MATCH(B484, Paste_Here!A$2:A$610, 0)), ""), ""), "")</f>
        <v/>
      </c>
      <c r="ES484" s="66"/>
      <c r="ET484" s="77" t="str">
        <f>IFERROR(IF(B484&lt;&gt;"", IF(AND(INDEX(Paste_Here!AV$2:AV$610, MATCH(B484, Paste_Here!A$2:A$610, 0))&lt;&gt;"", ISNUMBER(VALUE(INDEX(Paste_Here!AV$2:AV$610, MATCH(B484, Paste_Here!A$2:A$610, 0))))), INDEX(Paste_Here!AV$2:AV$610, MATCH(B484, Paste_Here!A$2:A$610, 0)), ""), ""), "")</f>
        <v/>
      </c>
      <c r="EU484" s="66"/>
      <c r="EV484" s="77"/>
      <c r="EW484" s="66"/>
      <c r="EX484" s="77" t="str">
        <f>IFERROR(IF(B484&lt;&gt;"", IF(AND(INDEX(Paste_Here!AU$2:AU$610, MATCH(B484, Paste_Here!A$2:A$610, 0))&lt;&gt;"", ISNUMBER(VALUE(INDEX(Paste_Here!AU$2:AU$610, MATCH(B484, Paste_Here!A$2:A$610, 0))))), INDEX(Paste_Here!AU$2:AU$610, MATCH(B484, Paste_Here!A$2:A$610, 0)), ""), ""), "")</f>
        <v/>
      </c>
      <c r="EY484" s="66"/>
      <c r="EZ484" s="77" t="str">
        <f>IFERROR(IF(B484&lt;&gt;"", IF(AND(INDEX(Paste_Here!AW$2:AW$610, MATCH(B484, Paste_Here!A$2:A$610, 0))&lt;&gt;"", ISNUMBER(VALUE(INDEX(Paste_Here!AW$2:AW$610, MATCH(B484, Paste_Here!A$2:A$610, 0))))), INDEX(Paste_Here!AW$2:AW$610, MATCH(B484, Paste_Here!A$2:A$610, 0)), ""), ""), "")</f>
        <v/>
      </c>
      <c r="FA484" s="66"/>
      <c r="FB484" s="77"/>
      <c r="FC484" s="66"/>
      <c r="FD484" s="77"/>
      <c r="FE484" s="66"/>
      <c r="FF484" s="66"/>
      <c r="FG484" s="77" t="str">
        <f t="shared" si="80"/>
        <v/>
      </c>
      <c r="FH484" s="66"/>
      <c r="FI484" s="77" t="str">
        <f>IFERROR(IF(B484&lt;&gt;"", IF(ISNUMBER(SEARCH("s", LOWER(INDEX(Paste_Here!M$2:M$610, MATCH(B484, Paste_Here!A$2:A$610, 0))))), "Yes", IF(INDEX(Paste_Here!M$2:M$610, MATCH(B484, Paste_Here!A$2:A$610, 0))&lt;&gt;"", "No", "")), ""), "")</f>
        <v/>
      </c>
      <c r="FJ484" s="66"/>
      <c r="FK484" s="77" t="str">
        <f>IFERROR(IF(B484&lt;&gt;"", IF(ISNUMBER(SEARCH("yes", LOWER(INDEX(Paste_Here!F$2:F$610, MATCH(B484, Paste_Here!A$2:A$610, 0))))), "Yes", IF(ISNUMBER(SEARCH("no", LOWER(INDEX(Paste_Here!F$2:F$610, MATCH(B484, Paste_Here!A$2:A$610, 0))))), "No", "")), ""), "")</f>
        <v/>
      </c>
      <c r="FL484" s="66"/>
      <c r="FM484" s="77" t="str">
        <f>IFERROR(IF(B484&lt;&gt;"", IF(ISNUMBER(SEARCH("english language learner", LOWER(INDEX(Paste_Here!C$2:C$610, MATCH(B484, Paste_Here!A$2:A$610, 0))))), "Yes", ""), ""), "")</f>
        <v/>
      </c>
      <c r="FN484" s="66"/>
      <c r="FO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FP484" s="66"/>
      <c r="FQ484" s="77" t="str">
        <f>IFERROR(IF(B484&lt;&gt;"", IF(ISNUMBER(SEARCH("yes", LOWER(INDEX(Paste_Here!L$2:L$610, MATCH(B484, Paste_Here!A$2:A$610, 0))))), "Yes", IF(ISNUMBER(SEARCH("no", LOWER(INDEX(Paste_Here!L$2:L$610, MATCH(B484, Paste_Here!A$2:A$610, 0))))), "No", "")), ""), "")</f>
        <v/>
      </c>
      <c r="FR484" s="66"/>
      <c r="FS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FT484" s="66"/>
      <c r="FU484" s="77"/>
      <c r="FV484" s="66"/>
      <c r="FW484" s="77" t="str">
        <f>IFERROR(IF(B484&lt;&gt;"", IF(AND(INDEX(Paste_Here!D$2:D$610, MATCH(B484, Paste_Here!A$2:A$610, 0))&lt;&gt;"", ISNUMBER(VALUE(INDEX(Paste_Here!D$2:D$610, MATCH(B484, Paste_Here!A$2:A$610, 0))))), INDEX(Paste_Here!D$2:D$610, MATCH(B484, Paste_Here!A$2:A$610, 0)), ""), ""), "")</f>
        <v/>
      </c>
      <c r="FX484" s="66"/>
      <c r="FY484" s="77" t="str">
        <f>IFERROR(IF(B484&lt;&gt;"", IF(AND(INDEX(Paste_Here!G$2:G$610, MATCH(B484, Paste_Here!A$2:A$610, 0))&lt;&gt;"", ISNUMBER(VALUE(INDEX(Paste_Here!G$2:G$610, MATCH(B484, Paste_Here!A$2:A$610, 0))))), INDEX(Paste_Here!G$2:G$610, MATCH(B484, Paste_Here!A$2:A$610, 0)), ""), ""), "")</f>
        <v/>
      </c>
      <c r="FZ484" s="66"/>
      <c r="GA484" s="95"/>
      <c r="GB484" s="66"/>
      <c r="JS484" s="1" t="str" cm="1">
        <f t="array" ref="JS484">IFERROR(INDEX(Paste_Here!$B$2:$B$610, MATCH(0, COUNTIF(JS$4:JS483, Paste_Here!$B$2:$B$610) + IF(Paste_Here!$B$2:$B$610="", 1, 0), 0)), "")</f>
        <v/>
      </c>
      <c r="JT484" s="1" t="str">
        <f>IF(JS484&lt;&gt;"", INDEX(Paste_Here!$A$2:$A$610, MATCH(JS484, Paste_Here!$B$2:$B$610, 0)), "")</f>
        <v/>
      </c>
      <c r="JU484" s="1" t="str">
        <f t="shared" si="81"/>
        <v/>
      </c>
      <c r="JV484" s="1" t="str" cm="1">
        <f t="array" ref="JV484">IFERROR(INDEX($JU$5:$JU$610, MATCH(SMALL(IF($JU$5:$JU$610&lt;&gt;"", COUNTIF($JU$5:$JU$610, "&lt;"&amp;$JU$5:$JU$610)+1), ROW()-ROW($JV$5)+1), COUNTIF($JU$5:$JU$610, "&lt;"&amp;$JU$5:$JU$610)+1, 0)), "")</f>
        <v/>
      </c>
    </row>
    <row r="485" spans="1:282">
      <c r="A485" s="66"/>
      <c r="B485" s="77" t="str">
        <f t="shared" si="72"/>
        <v/>
      </c>
      <c r="C485" s="66"/>
      <c r="D485" s="77" t="str">
        <f>IFERROR(IF(B485&lt;&gt;"", IF(COUNTIF(INDEX(Paste_Here!AS$2:AS$610, MATCH(B485, Paste_Here!A$2:A$610, 0), 0), "yes") &gt; 0, "Yes", IF(COUNTIF(INDEX(Paste_Here!AS$2:AS$610, MATCH(B485, Paste_Here!A$2:A$610, 0), 0), "no") &gt; 0, "No", "")), ""), "")</f>
        <v/>
      </c>
      <c r="E485" s="66"/>
      <c r="F485" s="77" t="str">
        <f t="shared" si="73"/>
        <v/>
      </c>
      <c r="G485" s="66"/>
      <c r="H485" s="77" t="str">
        <f>IFERROR(IF(B485&lt;&gt;"", IF(COUNTIF(INDEX(Paste_Here!AO$2:AR$610, MATCH(B485, Paste_Here!A$2:A$610, 0), 0), "yes") &gt; 0, "Yes", IF(COUNTIF(INDEX(Paste_Here!AO$2:AR$610, MATCH(B485, Paste_Here!A$2:A$610, 0), 0), "no") &gt; 0, "No", "")), ""), "")</f>
        <v/>
      </c>
      <c r="I485" s="66"/>
      <c r="J485" s="77" t="str">
        <f t="shared" si="74"/>
        <v/>
      </c>
      <c r="K485" s="66"/>
      <c r="L485" s="77" t="str">
        <f>IFERROR(IF(B485&lt;&gt;"", IF(ISNUMBER(SEARCH("yes", LOWER(INDEX(Paste_Here!W$2:W$610, MATCH(B485, Paste_Here!A$2:A$610, 0))))), "Yes", IF(ISNUMBER(SEARCH("no", LOWER(INDEX(Paste_Here!W$2:W$610, MATCH(B485, Paste_Here!A$2:A$610, 0))))), "No", "")), ""), "")</f>
        <v/>
      </c>
      <c r="M485" s="66"/>
      <c r="N485" s="77"/>
      <c r="O485" s="66"/>
      <c r="P485" s="77" t="str">
        <f>IFERROR(IF(B485&lt;&gt;"", IF(ISNUMBER(SEARCH("yes", LOWER(INDEX(Paste_Here!V$2:V$610, MATCH(B485, Paste_Here!A$2:A$610, 0))))), "Yes", IF(ISNUMBER(SEARCH("no", LOWER(INDEX(Paste_Here!V$2:V$610, MATCH(B485, Paste_Here!A$2:A$610, 0))))), "No", "")), ""), "")</f>
        <v/>
      </c>
      <c r="Q485" s="66"/>
      <c r="R485" s="77"/>
      <c r="S485" s="66"/>
      <c r="T485" s="77"/>
      <c r="U485" s="66"/>
      <c r="V485" s="66"/>
      <c r="W485" s="77" t="str">
        <f t="shared" si="75"/>
        <v/>
      </c>
      <c r="X485" s="66"/>
      <c r="Y485" s="77" t="str">
        <f>IFERROR(IF(B485&lt;&gt;"", IF(ISNUMBER(SEARCH("Revealed-Potential (Primary Focus)", LOWER(INDEX(Paste_Here!X$2:X$610, MATCH(B485, Paste_Here!A$2:A$610, 0))))), "Rev-Potential: Prim", IF(ISNUMBER(SEARCH("Revealed-Potential (Secondary Focus)", LOWER(INDEX(Paste_Here!X$2:X$610, MATCH(B485, Paste_Here!A$2:A$610, 0))))), "Rev-Potential: Sec", IF(ISNUMBER(SEARCH("Monitoring", LOWER(INDEX(Paste_Here!X$2:X$610, MATCH(B485, Paste_Here!A$2:A$610, 0))))), "Monitoring", IF(ISNUMBER(SEARCH("At-Promise (Secondary Focus)", LOWER(INDEX(Paste_Here!X$2:X$610, MATCH(B485, Paste_Here!A$2:A$610, 0))))), "At-Promise: Sec", IF(ISNUMBER(SEARCH("At-Promise (Primary Focus)", LOWER(INDEX(Paste_Here!X$2:X$610, MATCH(B485, Paste_Here!A$2:A$610, 0))))), "At-Promise: Prim", ""))))), ""), "")</f>
        <v/>
      </c>
      <c r="Z485" s="66"/>
      <c r="AA485" s="77"/>
      <c r="AB485" s="66"/>
      <c r="AC485" s="77" t="str">
        <f>IFERROR(IF(B485&lt;&gt;"", IF(ISNUMBER(SEARCH("Revealed-Potential (Primary Focus)", LOWER(INDEX(Paste_Here!AB$2:AB$610, MATCH(B485, Paste_Here!A$2:A$610, 0))))), "Rev-Potential: Prim", IF(ISNUMBER(SEARCH("Revealed-Potential (Secondary Focus)", LOWER(INDEX(Paste_Here!AB$2:AB$610, MATCH(B485, Paste_Here!A$2:A$610, 0))))), "Rev-Potential: Sec", IF(ISNUMBER(SEARCH("Monitoring", LOWER(INDEX(Paste_Here!AB$2:AB$610, MATCH(B485, Paste_Here!A$2:A$610, 0))))), "Monitoring", IF(ISNUMBER(SEARCH("At-Promise (Secondary Focus)", LOWER(INDEX(Paste_Here!AB$2:AB$610, MATCH(B485, Paste_Here!A$2:A$610, 0))))), "At-Promise: Sec", IF(ISNUMBER(SEARCH("At-Promise (Primary Focus)", LOWER(INDEX(Paste_Here!AB$2:AB$610, MATCH(B485, Paste_Here!A$2:A$610, 0))))), "At-Promise: Prim", ""))))), ""), "")</f>
        <v/>
      </c>
      <c r="AD485" s="66"/>
      <c r="AE485" s="77"/>
      <c r="AF485" s="66"/>
      <c r="AG485" s="77"/>
      <c r="AH485" s="66"/>
      <c r="AI485" s="77"/>
      <c r="AJ485" s="66"/>
      <c r="AK485" s="77"/>
      <c r="AL485" s="66"/>
      <c r="AM485" s="77"/>
      <c r="AN485" s="66"/>
      <c r="AO485" s="77"/>
      <c r="AP485" s="66"/>
      <c r="AQ485" s="77"/>
      <c r="AR485" s="66"/>
      <c r="AS485" s="77"/>
      <c r="AT485" s="66"/>
      <c r="AU485" s="66"/>
      <c r="AV485" s="77" t="str">
        <f t="shared" si="76"/>
        <v/>
      </c>
      <c r="AW485" s="66"/>
      <c r="AX485" s="77" t="str">
        <f>IFERROR(IF(B485&lt;&gt;"", IF(AND(INDEX(Paste_Here!AC$2:AC$610, MATCH(B485, Paste_Here!A$2:A$610, 0))&lt;&gt;"", ISNUMBER(VALUE(INDEX(Paste_Here!AC$2:AC$610, MATCH(B485, Paste_Here!A$2:A$610, 0))))), INDEX(Paste_Here!AC$2:AC$610, MATCH(B485, Paste_Here!A$2:A$610, 0)), ""), ""), "")</f>
        <v/>
      </c>
      <c r="AY485" s="66"/>
      <c r="AZ485" s="77" t="str">
        <f>IFERROR(IF(B485&lt;&gt;"", IF(AND(INDEX(Paste_Here!AD$2:AD$610, MATCH(B485, Paste_Here!A$2:A$610, 0))&lt;&gt;"", ISNUMBER(VALUE(INDEX(Paste_Here!AD$2:AD$610, MATCH(B485, Paste_Here!A$2:A$610, 0))))), TEXT(ROUND(VALUE(INDEX(Paste_Here!AD$2:AD$610, MATCH(B485, Paste_Here!A$2:A$610, 0))), 2), "0.00"), ""), ""), "")</f>
        <v/>
      </c>
      <c r="BA485" s="66"/>
      <c r="BB485" s="77" t="str">
        <f>IFERROR(IF(B485&lt;&gt;"", IF(LOWER(INDEX(Paste_Here!AE$2:AE$610, MATCH(B485, Paste_Here!A$2:A$610, 0)))="approaching expectations", "Approaching", IF(LOWER(INDEX(Paste_Here!AE$2:AE$610, MATCH(B485, Paste_Here!A$2:A$610, 0)))="met expectations", "Met", IF(LOWER(INDEX(Paste_Here!AE$2:AE$610, MATCH(B485, Paste_Here!A$2:A$610, 0)))="exceeded expectations", "Exceeded", IF(LOWER(INDEX(Paste_Here!AE$2:AE$610, MATCH(B485, Paste_Here!A$2:A$610, 0)))="below expectations", "Below", "")))), ""), "")</f>
        <v/>
      </c>
      <c r="BC485" s="66"/>
      <c r="BD485" s="77" t="str">
        <f>IFERROR(IF(B485&lt;&gt;"", IF(AND(INDEX(Paste_Here!T$2:T$610, MATCH(B485, Paste_Here!A$2:A$610, 0))&lt;&gt;"", ISNUMBER(VALUE(INDEX(Paste_Here!T$2:T$610, MATCH(B485, Paste_Here!A$2:A$610, 0))))), INDEX(Paste_Here!T$2:T$610, MATCH(B485, Paste_Here!A$2:A$610, 0)), ""), ""), "")</f>
        <v/>
      </c>
      <c r="BE485" s="66"/>
      <c r="BF485" s="77"/>
      <c r="BG485" s="66"/>
      <c r="BH485" s="77"/>
      <c r="BI485" s="66"/>
      <c r="BJ485" s="77"/>
      <c r="BK485" s="66"/>
      <c r="BL485" s="77" t="str">
        <f>IFERROR(IF(B485&lt;&gt;"", IF(AND(INDEX(Paste_Here!N$2:N$610, MATCH(B485, Paste_Here!A$2:A$610, 0))&lt;&gt;"", ISNUMBER(VALUE(INDEX(Paste_Here!N$2:N$610, MATCH(B485, Paste_Here!A$2:A$610, 0))))), INDEX(Paste_Here!N$2:N$610, MATCH(B485, Paste_Here!A$2:A$610, 0)), ""), ""), "")</f>
        <v/>
      </c>
      <c r="BM485" s="66"/>
      <c r="BN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BO485" s="66"/>
      <c r="BP485" s="77" t="str" cm="1">
        <f t="array" aca="1" ref="BP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BQ485" s="66"/>
      <c r="BR485" s="66"/>
      <c r="BS485" s="77"/>
      <c r="BT485" s="66"/>
      <c r="BU485" s="77"/>
      <c r="BV485" s="66"/>
      <c r="BW485" s="77"/>
      <c r="BX485" s="66"/>
      <c r="BY485" s="77"/>
      <c r="BZ485" s="66"/>
      <c r="CA485" s="77"/>
      <c r="CB485" s="66"/>
      <c r="CC485" s="77"/>
      <c r="CD485" s="66"/>
      <c r="CE485" s="77"/>
      <c r="CF485" s="66"/>
      <c r="CG485" s="77"/>
      <c r="CH485" s="66"/>
      <c r="CI485" s="77"/>
      <c r="CJ485" s="66"/>
      <c r="CK485" s="77"/>
      <c r="CL485" s="66"/>
      <c r="CM485" s="77"/>
      <c r="CN485" s="66"/>
      <c r="CO485" s="66"/>
      <c r="CP485" s="77" t="str">
        <f t="shared" si="77"/>
        <v/>
      </c>
      <c r="CQ485" s="66"/>
      <c r="CR485" s="77" t="str">
        <f>IFERROR(IF(B485&lt;&gt;"", IF(AND(INDEX(Paste_Here!Y$2:Y$610, MATCH(B485, Paste_Here!A$2:A$610, 0))&lt;&gt;"", ISNUMBER(VALUE(INDEX(Paste_Here!Y$2:Y$610, MATCH(B485, Paste_Here!A$2:A$610, 0))))), INDEX(Paste_Here!Y$2:Y$610, MATCH(B485, Paste_Here!A$2:A$610, 0)), ""), ""), "")</f>
        <v/>
      </c>
      <c r="CS485" s="66"/>
      <c r="CT485" s="77" t="str">
        <f>IFERROR(IF(B485&lt;&gt;"", IF(AND(INDEX(Paste_Here!AA$2:AA$610, MATCH(B485, Paste_Here!A$2:A$610, 0))&lt;&gt;"", ISNUMBER(--INDEX(Paste_Here!AA$2:AA$610, MATCH(B485, Paste_Here!A$2:A$610, 0)))), TEXT(ROUND(--INDEX(Paste_Here!AA$2:AA$610, MATCH(B485, Paste_Here!A$2:A$610, 0)), 2), "0.00"), ""), ""), "")</f>
        <v/>
      </c>
      <c r="CU485" s="66"/>
      <c r="CV485" s="77" t="str">
        <f>IFERROR(IF(B485&lt;&gt;"", IF(LOWER(INDEX(Paste_Here!Z$2:Z$610, MATCH(B485, Paste_Here!A$2:A$610, 0)))="approaching expectations", "Approaching", IF(LOWER(INDEX(Paste_Here!Z$2:Z$610, MATCH(B485, Paste_Here!A$2:A$610, 0)))="met expectations", "Met", IF(LOWER(INDEX(Paste_Here!Z$2:Z$610, MATCH(B485, Paste_Here!A$2:A$610, 0)))="exceeded expectations", "Exceeded", IF(LOWER(INDEX(Paste_Here!Z$2:Z$610, MATCH(B485, Paste_Here!A$2:A$610, 0)))="below expectations", "Below", "")))), ""), "")</f>
        <v/>
      </c>
      <c r="CW485" s="66"/>
      <c r="CX485" s="77"/>
      <c r="CY485" s="66"/>
      <c r="CZ485" s="77" t="str">
        <f>IFERROR(IF(B485&lt;&gt;"", IF(AND(INDEX(Paste_Here!AL$2:AL$610, MATCH(B485, Paste_Here!A$2:A$610, 0))&lt;&gt;"", ISNUMBER(VALUE(INDEX(Paste_Here!AL$2:AL$610, MATCH(B485, Paste_Here!A$2:A$610, 0))))), INDEX(Paste_Here!AL$2:AL$610, MATCH(B485, Paste_Here!A$2:A$610, 0)), ""), ""), "")</f>
        <v/>
      </c>
      <c r="DA485" s="66"/>
      <c r="DB485" s="77" t="str">
        <f>IFERROR(IF(B485&lt;&gt;"", IF(ISNUMBER(SEARCH("highrisk", LOWER(INDEX(Paste_Here!AM$2:AM$610, MATCH(B485, Paste_Here!A$2:A$610, 0))))), "High Risk", IF(ISNUMBER(SEARCH("lowrisk", LOWER(INDEX(Paste_Here!AM$2:AM$610, MATCH(B485, Paste_Here!A$2:A$610, 0))))), "Low Risk", IF(ISNUMBER(SEARCH("somerisk", LOWER(INDEX(Paste_Here!AM$2:AM$610, MATCH(B485, Paste_Here!A$2:A$610, 0))))), "Some Risk", ""))), ""), "")</f>
        <v/>
      </c>
      <c r="DC485" s="66"/>
      <c r="DD485" s="77" t="str">
        <f>IFERROR(IF(B485&lt;&gt;"", IF(AND(INDEX(Paste_Here!AN$2:AN$610, MATCH(B485, Paste_Here!A$2:A$610, 0))&lt;&gt;"", ISNUMBER(VALUE(INDEX(Paste_Here!AN$2:AN$610, MATCH(B485, Paste_Here!A$2:A$610, 0))))), INDEX(Paste_Here!AN$2:AN$610, MATCH(B485, Paste_Here!A$2:A$610, 0)), ""), ""), "")</f>
        <v/>
      </c>
      <c r="DE485" s="66"/>
      <c r="DF485" s="77" t="str">
        <f>IFERROR(IF(B485&lt;&gt;"", IF(AND(INDEX(Paste_Here!Q$2:Q$610, MATCH(B485, Paste_Here!A$2:A$610, 0))&lt;&gt;"", ISNUMBER(VALUE(INDEX(Paste_Here!Q$2:Q$610, MATCH(B485, Paste_Here!A$2:A$610, 0))))), INDEX(Paste_Here!Q$2:Q$610, MATCH(B485, Paste_Here!A$2:A$610, 0)), ""), ""), "")</f>
        <v/>
      </c>
      <c r="DG485" s="66"/>
      <c r="DH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DI485" s="66"/>
      <c r="DJ485" s="77" t="str" cm="1">
        <f t="array" aca="1" ref="DJ485" ca="1">IFERROR(VALUE(IF(ISNUMBER(SEARCH("EM", INDEX(Paste_Here!S$2:S$500, MATCH(B485, Paste_Here!A$2:A$500, 0)))), "-" &amp;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f>
        <v/>
      </c>
      <c r="DK485" s="66"/>
      <c r="DL485" s="66"/>
      <c r="DM485" s="77" t="str">
        <f t="shared" si="78"/>
        <v/>
      </c>
      <c r="DN485" s="66"/>
      <c r="DO485" s="77" t="str">
        <f>IFERROR(IF(B485&lt;&gt;"", IF(AND(INDEX(Paste_Here!AF$2:AF$610, MATCH(B485, Paste_Here!A$2:A$610, 0))&lt;&gt;"", ISNUMBER(VALUE(INDEX(Paste_Here!AF$2:AF$610, MATCH(B485, Paste_Here!A$2:A$610, 0))))), INDEX(Paste_Here!AF$2:AF$610, MATCH(B485, Paste_Here!A$2:A$610, 0)), ""), ""), "")</f>
        <v/>
      </c>
      <c r="DP485" s="66"/>
      <c r="DQ485" s="77" t="str">
        <f>IFERROR(IF(B485&lt;&gt;"", IF(AND(INDEX(Paste_Here!AG$2:AG$610, MATCH(B485, Paste_Here!A$2:A$610, 0))&lt;&gt;"", ISNUMBER(--INDEX(Paste_Here!AG$2:AG$610, MATCH(B485, Paste_Here!A$2:A$610, 0)))), TEXT(ROUND(--INDEX(Paste_Here!AG$2:AG$610, MATCH(B485, Paste_Here!A$2:A$610, 0)), 2), "0.00"), ""), ""), "")</f>
        <v/>
      </c>
      <c r="DR485" s="66"/>
      <c r="DS485" s="77" t="str">
        <f>IFERROR(IF(B485&lt;&gt;"", IF(LOWER(INDEX(Paste_Here!AH$2:AH$610, MATCH(B485, Paste_Here!A$2:A$610, 0)))="approaching expectations", "Approaching", IF(LOWER(INDEX(Paste_Here!AH$2:AH$610, MATCH(B485, Paste_Here!A$2:A$610, 0)))="met expectations", "Met", IF(LOWER(INDEX(Paste_Here!AH$2:AH$610, MATCH(B485, Paste_Here!A$2:A$610, 0)))="exceeded expectations", "Exceeded", IF(LOWER(INDEX(Paste_Here!AH$2:AH$610, MATCH(B485, Paste_Here!A$2:A$610, 0)))="below expectations", "Below", "")))), ""), "")</f>
        <v/>
      </c>
      <c r="DT485" s="66"/>
      <c r="DU485" s="77" t="str">
        <f>IFERROR(IF(B485&lt;&gt;"", IF(AND(INDEX(Paste_Here!U$2:U$610, MATCH(B485, Paste_Here!A$2:A$610, 0))&lt;&gt;"", ISNUMBER(VALUE(INDEX(Paste_Here!U$2:U$610, MATCH(B485, Paste_Here!A$2:A$610, 0))))), INDEX(Paste_Here!U$2:U$610, MATCH(B485, Paste_Here!A$2:A$610, 0)), ""), ""), "")</f>
        <v/>
      </c>
      <c r="DV485" s="66"/>
      <c r="DW485" s="77"/>
      <c r="DX485" s="66"/>
      <c r="DY485" s="77" t="str">
        <f>IFERROR(IF(B485&lt;&gt;"", IF(AND(INDEX(Paste_Here!AI$2:AI$610, MATCH(B485, Paste_Here!A$2:A$610, 0))&lt;&gt;"", ISNUMBER(VALUE(INDEX(Paste_Here!AI$2:AI$610, MATCH(B485, Paste_Here!A$2:A$610, 0))))), INDEX(Paste_Here!AI$2:AI$610, MATCH(B485, Paste_Here!A$2:A$610, 0)), ""), ""), "")</f>
        <v/>
      </c>
      <c r="DZ485" s="66"/>
      <c r="EA485" s="77" t="str">
        <f>IFERROR(IF(B485&lt;&gt;"", IF(AND(INDEX(Paste_Here!AJ$2:AJ$610, MATCH(B485, Paste_Here!A$2:A$610, 0))&lt;&gt;"", ISNUMBER(--INDEX(Paste_Here!AJ$2:AJ$610, MATCH(B485, Paste_Here!A$2:A$610, 0)))), TEXT(ROUND(--INDEX(Paste_Here!AJ$2:AJ$610, MATCH(B485, Paste_Here!A$2:A$610, 0)), 2), "0.00"), ""), ""), "")</f>
        <v/>
      </c>
      <c r="EB485" s="66"/>
      <c r="EC485" s="77" t="str">
        <f>IFERROR(IF(B485&lt;&gt;"", IF(LOWER(INDEX(Paste_Here!AK$2:AK$610, MATCH(B485, Paste_Here!A$2:A$610, 0)))="approaching expectations", "Approaching", IF(LOWER(INDEX(Paste_Here!AK$2:AK$610, MATCH(B485, Paste_Here!A$2:A$610, 0)))="met expectations", "Met", IF(LOWER(INDEX(Paste_Here!AK$2:AK$610, MATCH(B485, Paste_Here!A$2:A$610, 0)))="exceeded expectations", "Exceeded", IF(LOWER(INDEX(Paste_Here!AK$2:AK$610, MATCH(B485, Paste_Here!A$2:A$610, 0)))="below expectations", "Below", "")))), ""), "")</f>
        <v/>
      </c>
      <c r="ED485" s="66"/>
      <c r="EE485" s="77"/>
      <c r="EF485" s="66"/>
      <c r="EG485" s="77"/>
      <c r="EH485" s="66"/>
      <c r="EI485" s="66"/>
      <c r="EJ485" s="77" t="str">
        <f t="shared" si="79"/>
        <v/>
      </c>
      <c r="EK485" s="66"/>
      <c r="EL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EM485" s="66"/>
      <c r="EN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EO485" s="66"/>
      <c r="EP485" s="77"/>
      <c r="EQ485" s="66"/>
      <c r="ER485" s="77" t="str">
        <f>IFERROR(IF(B485&lt;&gt;"", IF(AND(INDEX(Paste_Here!AT$2:AT$610, MATCH(B485, Paste_Here!A$2:A$610, 0))&lt;&gt;"", ISNUMBER(VALUE(INDEX(Paste_Here!AT$2:AT$610, MATCH(B485, Paste_Here!A$2:A$610, 0))))), INDEX(Paste_Here!AT$2:AT$610, MATCH(B485, Paste_Here!A$2:A$610, 0)), ""), ""), "")</f>
        <v/>
      </c>
      <c r="ES485" s="66"/>
      <c r="ET485" s="77" t="str">
        <f>IFERROR(IF(B485&lt;&gt;"", IF(AND(INDEX(Paste_Here!AV$2:AV$610, MATCH(B485, Paste_Here!A$2:A$610, 0))&lt;&gt;"", ISNUMBER(VALUE(INDEX(Paste_Here!AV$2:AV$610, MATCH(B485, Paste_Here!A$2:A$610, 0))))), INDEX(Paste_Here!AV$2:AV$610, MATCH(B485, Paste_Here!A$2:A$610, 0)), ""), ""), "")</f>
        <v/>
      </c>
      <c r="EU485" s="66"/>
      <c r="EV485" s="77"/>
      <c r="EW485" s="66"/>
      <c r="EX485" s="77" t="str">
        <f>IFERROR(IF(B485&lt;&gt;"", IF(AND(INDEX(Paste_Here!AU$2:AU$610, MATCH(B485, Paste_Here!A$2:A$610, 0))&lt;&gt;"", ISNUMBER(VALUE(INDEX(Paste_Here!AU$2:AU$610, MATCH(B485, Paste_Here!A$2:A$610, 0))))), INDEX(Paste_Here!AU$2:AU$610, MATCH(B485, Paste_Here!A$2:A$610, 0)), ""), ""), "")</f>
        <v/>
      </c>
      <c r="EY485" s="66"/>
      <c r="EZ485" s="77" t="str">
        <f>IFERROR(IF(B485&lt;&gt;"", IF(AND(INDEX(Paste_Here!AW$2:AW$610, MATCH(B485, Paste_Here!A$2:A$610, 0))&lt;&gt;"", ISNUMBER(VALUE(INDEX(Paste_Here!AW$2:AW$610, MATCH(B485, Paste_Here!A$2:A$610, 0))))), INDEX(Paste_Here!AW$2:AW$610, MATCH(B485, Paste_Here!A$2:A$610, 0)), ""), ""), "")</f>
        <v/>
      </c>
      <c r="FA485" s="66"/>
      <c r="FB485" s="77"/>
      <c r="FC485" s="66"/>
      <c r="FD485" s="77"/>
      <c r="FE485" s="66"/>
      <c r="FF485" s="66"/>
      <c r="FG485" s="77" t="str">
        <f t="shared" si="80"/>
        <v/>
      </c>
      <c r="FH485" s="66"/>
      <c r="FI485" s="77" t="str">
        <f>IFERROR(IF(B485&lt;&gt;"", IF(ISNUMBER(SEARCH("s", LOWER(INDEX(Paste_Here!M$2:M$610, MATCH(B485, Paste_Here!A$2:A$610, 0))))), "Yes", IF(INDEX(Paste_Here!M$2:M$610, MATCH(B485, Paste_Here!A$2:A$610, 0))&lt;&gt;"", "No", "")), ""), "")</f>
        <v/>
      </c>
      <c r="FJ485" s="66"/>
      <c r="FK485" s="77" t="str">
        <f>IFERROR(IF(B485&lt;&gt;"", IF(ISNUMBER(SEARCH("yes", LOWER(INDEX(Paste_Here!F$2:F$610, MATCH(B485, Paste_Here!A$2:A$610, 0))))), "Yes", IF(ISNUMBER(SEARCH("no", LOWER(INDEX(Paste_Here!F$2:F$610, MATCH(B485, Paste_Here!A$2:A$610, 0))))), "No", "")), ""), "")</f>
        <v/>
      </c>
      <c r="FL485" s="66"/>
      <c r="FM485" s="77" t="str">
        <f>IFERROR(IF(B485&lt;&gt;"", IF(ISNUMBER(SEARCH("english language learner", LOWER(INDEX(Paste_Here!C$2:C$610, MATCH(B485, Paste_Here!A$2:A$610, 0))))), "Yes", ""), ""), "")</f>
        <v/>
      </c>
      <c r="FN485" s="66"/>
      <c r="FO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FP485" s="66"/>
      <c r="FQ485" s="77" t="str">
        <f>IFERROR(IF(B485&lt;&gt;"", IF(ISNUMBER(SEARCH("yes", LOWER(INDEX(Paste_Here!L$2:L$610, MATCH(B485, Paste_Here!A$2:A$610, 0))))), "Yes", IF(ISNUMBER(SEARCH("no", LOWER(INDEX(Paste_Here!L$2:L$610, MATCH(B485, Paste_Here!A$2:A$610, 0))))), "No", "")), ""), "")</f>
        <v/>
      </c>
      <c r="FR485" s="66"/>
      <c r="FS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FT485" s="66"/>
      <c r="FU485" s="77"/>
      <c r="FV485" s="66"/>
      <c r="FW485" s="77" t="str">
        <f>IFERROR(IF(B485&lt;&gt;"", IF(AND(INDEX(Paste_Here!D$2:D$610, MATCH(B485, Paste_Here!A$2:A$610, 0))&lt;&gt;"", ISNUMBER(VALUE(INDEX(Paste_Here!D$2:D$610, MATCH(B485, Paste_Here!A$2:A$610, 0))))), INDEX(Paste_Here!D$2:D$610, MATCH(B485, Paste_Here!A$2:A$610, 0)), ""), ""), "")</f>
        <v/>
      </c>
      <c r="FX485" s="66"/>
      <c r="FY485" s="77" t="str">
        <f>IFERROR(IF(B485&lt;&gt;"", IF(AND(INDEX(Paste_Here!G$2:G$610, MATCH(B485, Paste_Here!A$2:A$610, 0))&lt;&gt;"", ISNUMBER(VALUE(INDEX(Paste_Here!G$2:G$610, MATCH(B485, Paste_Here!A$2:A$610, 0))))), INDEX(Paste_Here!G$2:G$610, MATCH(B485, Paste_Here!A$2:A$610, 0)), ""), ""), "")</f>
        <v/>
      </c>
      <c r="FZ485" s="66"/>
      <c r="GA485" s="95"/>
      <c r="GB485" s="66"/>
      <c r="JS485" s="1" t="str" cm="1">
        <f t="array" ref="JS485">IFERROR(INDEX(Paste_Here!$B$2:$B$610, MATCH(0, COUNTIF(JS$4:JS484, Paste_Here!$B$2:$B$610) + IF(Paste_Here!$B$2:$B$610="", 1, 0), 0)), "")</f>
        <v/>
      </c>
      <c r="JT485" s="1" t="str">
        <f>IF(JS485&lt;&gt;"", INDEX(Paste_Here!$A$2:$A$610, MATCH(JS485, Paste_Here!$B$2:$B$610, 0)), "")</f>
        <v/>
      </c>
      <c r="JU485" s="1" t="str">
        <f t="shared" si="81"/>
        <v/>
      </c>
      <c r="JV485" s="1" t="str" cm="1">
        <f t="array" ref="JV485">IFERROR(INDEX($JU$5:$JU$610, MATCH(SMALL(IF($JU$5:$JU$610&lt;&gt;"", COUNTIF($JU$5:$JU$610, "&lt;"&amp;$JU$5:$JU$610)+1), ROW()-ROW($JV$5)+1), COUNTIF($JU$5:$JU$610, "&lt;"&amp;$JU$5:$JU$610)+1, 0)), "")</f>
        <v/>
      </c>
    </row>
    <row r="486" spans="1:282">
      <c r="A486" s="66"/>
      <c r="B486" s="77" t="str">
        <f t="shared" si="72"/>
        <v/>
      </c>
      <c r="C486" s="66"/>
      <c r="D486" s="77" t="str">
        <f>IFERROR(IF(B486&lt;&gt;"", IF(COUNTIF(INDEX(Paste_Here!AS$2:AS$610, MATCH(B486, Paste_Here!A$2:A$610, 0), 0), "yes") &gt; 0, "Yes", IF(COUNTIF(INDEX(Paste_Here!AS$2:AS$610, MATCH(B486, Paste_Here!A$2:A$610, 0), 0), "no") &gt; 0, "No", "")), ""), "")</f>
        <v/>
      </c>
      <c r="E486" s="66"/>
      <c r="F486" s="77" t="str">
        <f t="shared" si="73"/>
        <v/>
      </c>
      <c r="G486" s="66"/>
      <c r="H486" s="77" t="str">
        <f>IFERROR(IF(B486&lt;&gt;"", IF(COUNTIF(INDEX(Paste_Here!AO$2:AR$610, MATCH(B486, Paste_Here!A$2:A$610, 0), 0), "yes") &gt; 0, "Yes", IF(COUNTIF(INDEX(Paste_Here!AO$2:AR$610, MATCH(B486, Paste_Here!A$2:A$610, 0), 0), "no") &gt; 0, "No", "")), ""), "")</f>
        <v/>
      </c>
      <c r="I486" s="66"/>
      <c r="J486" s="77" t="str">
        <f t="shared" si="74"/>
        <v/>
      </c>
      <c r="K486" s="66"/>
      <c r="L486" s="77" t="str">
        <f>IFERROR(IF(B486&lt;&gt;"", IF(ISNUMBER(SEARCH("yes", LOWER(INDEX(Paste_Here!W$2:W$610, MATCH(B486, Paste_Here!A$2:A$610, 0))))), "Yes", IF(ISNUMBER(SEARCH("no", LOWER(INDEX(Paste_Here!W$2:W$610, MATCH(B486, Paste_Here!A$2:A$610, 0))))), "No", "")), ""), "")</f>
        <v/>
      </c>
      <c r="M486" s="66"/>
      <c r="N486" s="77"/>
      <c r="O486" s="66"/>
      <c r="P486" s="77" t="str">
        <f>IFERROR(IF(B486&lt;&gt;"", IF(ISNUMBER(SEARCH("yes", LOWER(INDEX(Paste_Here!V$2:V$610, MATCH(B486, Paste_Here!A$2:A$610, 0))))), "Yes", IF(ISNUMBER(SEARCH("no", LOWER(INDEX(Paste_Here!V$2:V$610, MATCH(B486, Paste_Here!A$2:A$610, 0))))), "No", "")), ""), "")</f>
        <v/>
      </c>
      <c r="Q486" s="66"/>
      <c r="R486" s="77"/>
      <c r="S486" s="66"/>
      <c r="T486" s="77"/>
      <c r="U486" s="66"/>
      <c r="V486" s="66"/>
      <c r="W486" s="77" t="str">
        <f t="shared" si="75"/>
        <v/>
      </c>
      <c r="X486" s="66"/>
      <c r="Y486" s="77" t="str">
        <f>IFERROR(IF(B486&lt;&gt;"", IF(ISNUMBER(SEARCH("Revealed-Potential (Primary Focus)", LOWER(INDEX(Paste_Here!X$2:X$610, MATCH(B486, Paste_Here!A$2:A$610, 0))))), "Rev-Potential: Prim", IF(ISNUMBER(SEARCH("Revealed-Potential (Secondary Focus)", LOWER(INDEX(Paste_Here!X$2:X$610, MATCH(B486, Paste_Here!A$2:A$610, 0))))), "Rev-Potential: Sec", IF(ISNUMBER(SEARCH("Monitoring", LOWER(INDEX(Paste_Here!X$2:X$610, MATCH(B486, Paste_Here!A$2:A$610, 0))))), "Monitoring", IF(ISNUMBER(SEARCH("At-Promise (Secondary Focus)", LOWER(INDEX(Paste_Here!X$2:X$610, MATCH(B486, Paste_Here!A$2:A$610, 0))))), "At-Promise: Sec", IF(ISNUMBER(SEARCH("At-Promise (Primary Focus)", LOWER(INDEX(Paste_Here!X$2:X$610, MATCH(B486, Paste_Here!A$2:A$610, 0))))), "At-Promise: Prim", ""))))), ""), "")</f>
        <v/>
      </c>
      <c r="Z486" s="66"/>
      <c r="AA486" s="77"/>
      <c r="AB486" s="66"/>
      <c r="AC486" s="77" t="str">
        <f>IFERROR(IF(B486&lt;&gt;"", IF(ISNUMBER(SEARCH("Revealed-Potential (Primary Focus)", LOWER(INDEX(Paste_Here!AB$2:AB$610, MATCH(B486, Paste_Here!A$2:A$610, 0))))), "Rev-Potential: Prim", IF(ISNUMBER(SEARCH("Revealed-Potential (Secondary Focus)", LOWER(INDEX(Paste_Here!AB$2:AB$610, MATCH(B486, Paste_Here!A$2:A$610, 0))))), "Rev-Potential: Sec", IF(ISNUMBER(SEARCH("Monitoring", LOWER(INDEX(Paste_Here!AB$2:AB$610, MATCH(B486, Paste_Here!A$2:A$610, 0))))), "Monitoring", IF(ISNUMBER(SEARCH("At-Promise (Secondary Focus)", LOWER(INDEX(Paste_Here!AB$2:AB$610, MATCH(B486, Paste_Here!A$2:A$610, 0))))), "At-Promise: Sec", IF(ISNUMBER(SEARCH("At-Promise (Primary Focus)", LOWER(INDEX(Paste_Here!AB$2:AB$610, MATCH(B486, Paste_Here!A$2:A$610, 0))))), "At-Promise: Prim", ""))))), ""), "")</f>
        <v/>
      </c>
      <c r="AD486" s="66"/>
      <c r="AE486" s="77"/>
      <c r="AF486" s="66"/>
      <c r="AG486" s="77"/>
      <c r="AH486" s="66"/>
      <c r="AI486" s="77"/>
      <c r="AJ486" s="66"/>
      <c r="AK486" s="77"/>
      <c r="AL486" s="66"/>
      <c r="AM486" s="77"/>
      <c r="AN486" s="66"/>
      <c r="AO486" s="77"/>
      <c r="AP486" s="66"/>
      <c r="AQ486" s="77"/>
      <c r="AR486" s="66"/>
      <c r="AS486" s="77"/>
      <c r="AT486" s="66"/>
      <c r="AU486" s="66"/>
      <c r="AV486" s="77" t="str">
        <f t="shared" si="76"/>
        <v/>
      </c>
      <c r="AW486" s="66"/>
      <c r="AX486" s="77" t="str">
        <f>IFERROR(IF(B486&lt;&gt;"", IF(AND(INDEX(Paste_Here!AC$2:AC$610, MATCH(B486, Paste_Here!A$2:A$610, 0))&lt;&gt;"", ISNUMBER(VALUE(INDEX(Paste_Here!AC$2:AC$610, MATCH(B486, Paste_Here!A$2:A$610, 0))))), INDEX(Paste_Here!AC$2:AC$610, MATCH(B486, Paste_Here!A$2:A$610, 0)), ""), ""), "")</f>
        <v/>
      </c>
      <c r="AY486" s="66"/>
      <c r="AZ486" s="77" t="str">
        <f>IFERROR(IF(B486&lt;&gt;"", IF(AND(INDEX(Paste_Here!AD$2:AD$610, MATCH(B486, Paste_Here!A$2:A$610, 0))&lt;&gt;"", ISNUMBER(VALUE(INDEX(Paste_Here!AD$2:AD$610, MATCH(B486, Paste_Here!A$2:A$610, 0))))), TEXT(ROUND(VALUE(INDEX(Paste_Here!AD$2:AD$610, MATCH(B486, Paste_Here!A$2:A$610, 0))), 2), "0.00"), ""), ""), "")</f>
        <v/>
      </c>
      <c r="BA486" s="66"/>
      <c r="BB486" s="77" t="str">
        <f>IFERROR(IF(B486&lt;&gt;"", IF(LOWER(INDEX(Paste_Here!AE$2:AE$610, MATCH(B486, Paste_Here!A$2:A$610, 0)))="approaching expectations", "Approaching", IF(LOWER(INDEX(Paste_Here!AE$2:AE$610, MATCH(B486, Paste_Here!A$2:A$610, 0)))="met expectations", "Met", IF(LOWER(INDEX(Paste_Here!AE$2:AE$610, MATCH(B486, Paste_Here!A$2:A$610, 0)))="exceeded expectations", "Exceeded", IF(LOWER(INDEX(Paste_Here!AE$2:AE$610, MATCH(B486, Paste_Here!A$2:A$610, 0)))="below expectations", "Below", "")))), ""), "")</f>
        <v/>
      </c>
      <c r="BC486" s="66"/>
      <c r="BD486" s="77" t="str">
        <f>IFERROR(IF(B486&lt;&gt;"", IF(AND(INDEX(Paste_Here!T$2:T$610, MATCH(B486, Paste_Here!A$2:A$610, 0))&lt;&gt;"", ISNUMBER(VALUE(INDEX(Paste_Here!T$2:T$610, MATCH(B486, Paste_Here!A$2:A$610, 0))))), INDEX(Paste_Here!T$2:T$610, MATCH(B486, Paste_Here!A$2:A$610, 0)), ""), ""), "")</f>
        <v/>
      </c>
      <c r="BE486" s="66"/>
      <c r="BF486" s="77"/>
      <c r="BG486" s="66"/>
      <c r="BH486" s="77"/>
      <c r="BI486" s="66"/>
      <c r="BJ486" s="77"/>
      <c r="BK486" s="66"/>
      <c r="BL486" s="77" t="str">
        <f>IFERROR(IF(B486&lt;&gt;"", IF(AND(INDEX(Paste_Here!N$2:N$610, MATCH(B486, Paste_Here!A$2:A$610, 0))&lt;&gt;"", ISNUMBER(VALUE(INDEX(Paste_Here!N$2:N$610, MATCH(B486, Paste_Here!A$2:A$610, 0))))), INDEX(Paste_Here!N$2:N$610, MATCH(B486, Paste_Here!A$2:A$610, 0)), ""), ""), "")</f>
        <v/>
      </c>
      <c r="BM486" s="66"/>
      <c r="BN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BO486" s="66"/>
      <c r="BP486" s="77" t="str" cm="1">
        <f t="array" aca="1" ref="BP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BQ486" s="66"/>
      <c r="BR486" s="66"/>
      <c r="BS486" s="77"/>
      <c r="BT486" s="66"/>
      <c r="BU486" s="77"/>
      <c r="BV486" s="66"/>
      <c r="BW486" s="77"/>
      <c r="BX486" s="66"/>
      <c r="BY486" s="77"/>
      <c r="BZ486" s="66"/>
      <c r="CA486" s="77"/>
      <c r="CB486" s="66"/>
      <c r="CC486" s="77"/>
      <c r="CD486" s="66"/>
      <c r="CE486" s="77"/>
      <c r="CF486" s="66"/>
      <c r="CG486" s="77"/>
      <c r="CH486" s="66"/>
      <c r="CI486" s="77"/>
      <c r="CJ486" s="66"/>
      <c r="CK486" s="77"/>
      <c r="CL486" s="66"/>
      <c r="CM486" s="77"/>
      <c r="CN486" s="66"/>
      <c r="CO486" s="66"/>
      <c r="CP486" s="77" t="str">
        <f t="shared" si="77"/>
        <v/>
      </c>
      <c r="CQ486" s="66"/>
      <c r="CR486" s="77" t="str">
        <f>IFERROR(IF(B486&lt;&gt;"", IF(AND(INDEX(Paste_Here!Y$2:Y$610, MATCH(B486, Paste_Here!A$2:A$610, 0))&lt;&gt;"", ISNUMBER(VALUE(INDEX(Paste_Here!Y$2:Y$610, MATCH(B486, Paste_Here!A$2:A$610, 0))))), INDEX(Paste_Here!Y$2:Y$610, MATCH(B486, Paste_Here!A$2:A$610, 0)), ""), ""), "")</f>
        <v/>
      </c>
      <c r="CS486" s="66"/>
      <c r="CT486" s="77" t="str">
        <f>IFERROR(IF(B486&lt;&gt;"", IF(AND(INDEX(Paste_Here!AA$2:AA$610, MATCH(B486, Paste_Here!A$2:A$610, 0))&lt;&gt;"", ISNUMBER(--INDEX(Paste_Here!AA$2:AA$610, MATCH(B486, Paste_Here!A$2:A$610, 0)))), TEXT(ROUND(--INDEX(Paste_Here!AA$2:AA$610, MATCH(B486, Paste_Here!A$2:A$610, 0)), 2), "0.00"), ""), ""), "")</f>
        <v/>
      </c>
      <c r="CU486" s="66"/>
      <c r="CV486" s="77" t="str">
        <f>IFERROR(IF(B486&lt;&gt;"", IF(LOWER(INDEX(Paste_Here!Z$2:Z$610, MATCH(B486, Paste_Here!A$2:A$610, 0)))="approaching expectations", "Approaching", IF(LOWER(INDEX(Paste_Here!Z$2:Z$610, MATCH(B486, Paste_Here!A$2:A$610, 0)))="met expectations", "Met", IF(LOWER(INDEX(Paste_Here!Z$2:Z$610, MATCH(B486, Paste_Here!A$2:A$610, 0)))="exceeded expectations", "Exceeded", IF(LOWER(INDEX(Paste_Here!Z$2:Z$610, MATCH(B486, Paste_Here!A$2:A$610, 0)))="below expectations", "Below", "")))), ""), "")</f>
        <v/>
      </c>
      <c r="CW486" s="66"/>
      <c r="CX486" s="77"/>
      <c r="CY486" s="66"/>
      <c r="CZ486" s="77" t="str">
        <f>IFERROR(IF(B486&lt;&gt;"", IF(AND(INDEX(Paste_Here!AL$2:AL$610, MATCH(B486, Paste_Here!A$2:A$610, 0))&lt;&gt;"", ISNUMBER(VALUE(INDEX(Paste_Here!AL$2:AL$610, MATCH(B486, Paste_Here!A$2:A$610, 0))))), INDEX(Paste_Here!AL$2:AL$610, MATCH(B486, Paste_Here!A$2:A$610, 0)), ""), ""), "")</f>
        <v/>
      </c>
      <c r="DA486" s="66"/>
      <c r="DB486" s="77" t="str">
        <f>IFERROR(IF(B486&lt;&gt;"", IF(ISNUMBER(SEARCH("highrisk", LOWER(INDEX(Paste_Here!AM$2:AM$610, MATCH(B486, Paste_Here!A$2:A$610, 0))))), "High Risk", IF(ISNUMBER(SEARCH("lowrisk", LOWER(INDEX(Paste_Here!AM$2:AM$610, MATCH(B486, Paste_Here!A$2:A$610, 0))))), "Low Risk", IF(ISNUMBER(SEARCH("somerisk", LOWER(INDEX(Paste_Here!AM$2:AM$610, MATCH(B486, Paste_Here!A$2:A$610, 0))))), "Some Risk", ""))), ""), "")</f>
        <v/>
      </c>
      <c r="DC486" s="66"/>
      <c r="DD486" s="77" t="str">
        <f>IFERROR(IF(B486&lt;&gt;"", IF(AND(INDEX(Paste_Here!AN$2:AN$610, MATCH(B486, Paste_Here!A$2:A$610, 0))&lt;&gt;"", ISNUMBER(VALUE(INDEX(Paste_Here!AN$2:AN$610, MATCH(B486, Paste_Here!A$2:A$610, 0))))), INDEX(Paste_Here!AN$2:AN$610, MATCH(B486, Paste_Here!A$2:A$610, 0)), ""), ""), "")</f>
        <v/>
      </c>
      <c r="DE486" s="66"/>
      <c r="DF486" s="77" t="str">
        <f>IFERROR(IF(B486&lt;&gt;"", IF(AND(INDEX(Paste_Here!Q$2:Q$610, MATCH(B486, Paste_Here!A$2:A$610, 0))&lt;&gt;"", ISNUMBER(VALUE(INDEX(Paste_Here!Q$2:Q$610, MATCH(B486, Paste_Here!A$2:A$610, 0))))), INDEX(Paste_Here!Q$2:Q$610, MATCH(B486, Paste_Here!A$2:A$610, 0)), ""), ""), "")</f>
        <v/>
      </c>
      <c r="DG486" s="66"/>
      <c r="DH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DI486" s="66"/>
      <c r="DJ486" s="77" t="str" cm="1">
        <f t="array" aca="1" ref="DJ486" ca="1">IFERROR(VALUE(IF(ISNUMBER(SEARCH("EM", INDEX(Paste_Here!S$2:S$500, MATCH(B486, Paste_Here!A$2:A$500, 0)))), "-" &amp;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f>
        <v/>
      </c>
      <c r="DK486" s="66"/>
      <c r="DL486" s="66"/>
      <c r="DM486" s="77" t="str">
        <f t="shared" si="78"/>
        <v/>
      </c>
      <c r="DN486" s="66"/>
      <c r="DO486" s="77" t="str">
        <f>IFERROR(IF(B486&lt;&gt;"", IF(AND(INDEX(Paste_Here!AF$2:AF$610, MATCH(B486, Paste_Here!A$2:A$610, 0))&lt;&gt;"", ISNUMBER(VALUE(INDEX(Paste_Here!AF$2:AF$610, MATCH(B486, Paste_Here!A$2:A$610, 0))))), INDEX(Paste_Here!AF$2:AF$610, MATCH(B486, Paste_Here!A$2:A$610, 0)), ""), ""), "")</f>
        <v/>
      </c>
      <c r="DP486" s="66"/>
      <c r="DQ486" s="77" t="str">
        <f>IFERROR(IF(B486&lt;&gt;"", IF(AND(INDEX(Paste_Here!AG$2:AG$610, MATCH(B486, Paste_Here!A$2:A$610, 0))&lt;&gt;"", ISNUMBER(--INDEX(Paste_Here!AG$2:AG$610, MATCH(B486, Paste_Here!A$2:A$610, 0)))), TEXT(ROUND(--INDEX(Paste_Here!AG$2:AG$610, MATCH(B486, Paste_Here!A$2:A$610, 0)), 2), "0.00"), ""), ""), "")</f>
        <v/>
      </c>
      <c r="DR486" s="66"/>
      <c r="DS486" s="77" t="str">
        <f>IFERROR(IF(B486&lt;&gt;"", IF(LOWER(INDEX(Paste_Here!AH$2:AH$610, MATCH(B486, Paste_Here!A$2:A$610, 0)))="approaching expectations", "Approaching", IF(LOWER(INDEX(Paste_Here!AH$2:AH$610, MATCH(B486, Paste_Here!A$2:A$610, 0)))="met expectations", "Met", IF(LOWER(INDEX(Paste_Here!AH$2:AH$610, MATCH(B486, Paste_Here!A$2:A$610, 0)))="exceeded expectations", "Exceeded", IF(LOWER(INDEX(Paste_Here!AH$2:AH$610, MATCH(B486, Paste_Here!A$2:A$610, 0)))="below expectations", "Below", "")))), ""), "")</f>
        <v/>
      </c>
      <c r="DT486" s="66"/>
      <c r="DU486" s="77" t="str">
        <f>IFERROR(IF(B486&lt;&gt;"", IF(AND(INDEX(Paste_Here!U$2:U$610, MATCH(B486, Paste_Here!A$2:A$610, 0))&lt;&gt;"", ISNUMBER(VALUE(INDEX(Paste_Here!U$2:U$610, MATCH(B486, Paste_Here!A$2:A$610, 0))))), INDEX(Paste_Here!U$2:U$610, MATCH(B486, Paste_Here!A$2:A$610, 0)), ""), ""), "")</f>
        <v/>
      </c>
      <c r="DV486" s="66"/>
      <c r="DW486" s="77"/>
      <c r="DX486" s="66"/>
      <c r="DY486" s="77" t="str">
        <f>IFERROR(IF(B486&lt;&gt;"", IF(AND(INDEX(Paste_Here!AI$2:AI$610, MATCH(B486, Paste_Here!A$2:A$610, 0))&lt;&gt;"", ISNUMBER(VALUE(INDEX(Paste_Here!AI$2:AI$610, MATCH(B486, Paste_Here!A$2:A$610, 0))))), INDEX(Paste_Here!AI$2:AI$610, MATCH(B486, Paste_Here!A$2:A$610, 0)), ""), ""), "")</f>
        <v/>
      </c>
      <c r="DZ486" s="66"/>
      <c r="EA486" s="77" t="str">
        <f>IFERROR(IF(B486&lt;&gt;"", IF(AND(INDEX(Paste_Here!AJ$2:AJ$610, MATCH(B486, Paste_Here!A$2:A$610, 0))&lt;&gt;"", ISNUMBER(--INDEX(Paste_Here!AJ$2:AJ$610, MATCH(B486, Paste_Here!A$2:A$610, 0)))), TEXT(ROUND(--INDEX(Paste_Here!AJ$2:AJ$610, MATCH(B486, Paste_Here!A$2:A$610, 0)), 2), "0.00"), ""), ""), "")</f>
        <v/>
      </c>
      <c r="EB486" s="66"/>
      <c r="EC486" s="77" t="str">
        <f>IFERROR(IF(B486&lt;&gt;"", IF(LOWER(INDEX(Paste_Here!AK$2:AK$610, MATCH(B486, Paste_Here!A$2:A$610, 0)))="approaching expectations", "Approaching", IF(LOWER(INDEX(Paste_Here!AK$2:AK$610, MATCH(B486, Paste_Here!A$2:A$610, 0)))="met expectations", "Met", IF(LOWER(INDEX(Paste_Here!AK$2:AK$610, MATCH(B486, Paste_Here!A$2:A$610, 0)))="exceeded expectations", "Exceeded", IF(LOWER(INDEX(Paste_Here!AK$2:AK$610, MATCH(B486, Paste_Here!A$2:A$610, 0)))="below expectations", "Below", "")))), ""), "")</f>
        <v/>
      </c>
      <c r="ED486" s="66"/>
      <c r="EE486" s="77"/>
      <c r="EF486" s="66"/>
      <c r="EG486" s="77"/>
      <c r="EH486" s="66"/>
      <c r="EI486" s="66"/>
      <c r="EJ486" s="77" t="str">
        <f t="shared" si="79"/>
        <v/>
      </c>
      <c r="EK486" s="66"/>
      <c r="EL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EM486" s="66"/>
      <c r="EN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EO486" s="66"/>
      <c r="EP486" s="77"/>
      <c r="EQ486" s="66"/>
      <c r="ER486" s="77" t="str">
        <f>IFERROR(IF(B486&lt;&gt;"", IF(AND(INDEX(Paste_Here!AT$2:AT$610, MATCH(B486, Paste_Here!A$2:A$610, 0))&lt;&gt;"", ISNUMBER(VALUE(INDEX(Paste_Here!AT$2:AT$610, MATCH(B486, Paste_Here!A$2:A$610, 0))))), INDEX(Paste_Here!AT$2:AT$610, MATCH(B486, Paste_Here!A$2:A$610, 0)), ""), ""), "")</f>
        <v/>
      </c>
      <c r="ES486" s="66"/>
      <c r="ET486" s="77" t="str">
        <f>IFERROR(IF(B486&lt;&gt;"", IF(AND(INDEX(Paste_Here!AV$2:AV$610, MATCH(B486, Paste_Here!A$2:A$610, 0))&lt;&gt;"", ISNUMBER(VALUE(INDEX(Paste_Here!AV$2:AV$610, MATCH(B486, Paste_Here!A$2:A$610, 0))))), INDEX(Paste_Here!AV$2:AV$610, MATCH(B486, Paste_Here!A$2:A$610, 0)), ""), ""), "")</f>
        <v/>
      </c>
      <c r="EU486" s="66"/>
      <c r="EV486" s="77"/>
      <c r="EW486" s="66"/>
      <c r="EX486" s="77" t="str">
        <f>IFERROR(IF(B486&lt;&gt;"", IF(AND(INDEX(Paste_Here!AU$2:AU$610, MATCH(B486, Paste_Here!A$2:A$610, 0))&lt;&gt;"", ISNUMBER(VALUE(INDEX(Paste_Here!AU$2:AU$610, MATCH(B486, Paste_Here!A$2:A$610, 0))))), INDEX(Paste_Here!AU$2:AU$610, MATCH(B486, Paste_Here!A$2:A$610, 0)), ""), ""), "")</f>
        <v/>
      </c>
      <c r="EY486" s="66"/>
      <c r="EZ486" s="77" t="str">
        <f>IFERROR(IF(B486&lt;&gt;"", IF(AND(INDEX(Paste_Here!AW$2:AW$610, MATCH(B486, Paste_Here!A$2:A$610, 0))&lt;&gt;"", ISNUMBER(VALUE(INDEX(Paste_Here!AW$2:AW$610, MATCH(B486, Paste_Here!A$2:A$610, 0))))), INDEX(Paste_Here!AW$2:AW$610, MATCH(B486, Paste_Here!A$2:A$610, 0)), ""), ""), "")</f>
        <v/>
      </c>
      <c r="FA486" s="66"/>
      <c r="FB486" s="77"/>
      <c r="FC486" s="66"/>
      <c r="FD486" s="77"/>
      <c r="FE486" s="66"/>
      <c r="FF486" s="66"/>
      <c r="FG486" s="77" t="str">
        <f t="shared" si="80"/>
        <v/>
      </c>
      <c r="FH486" s="66"/>
      <c r="FI486" s="77" t="str">
        <f>IFERROR(IF(B486&lt;&gt;"", IF(ISNUMBER(SEARCH("s", LOWER(INDEX(Paste_Here!M$2:M$610, MATCH(B486, Paste_Here!A$2:A$610, 0))))), "Yes", IF(INDEX(Paste_Here!M$2:M$610, MATCH(B486, Paste_Here!A$2:A$610, 0))&lt;&gt;"", "No", "")), ""), "")</f>
        <v/>
      </c>
      <c r="FJ486" s="66"/>
      <c r="FK486" s="77" t="str">
        <f>IFERROR(IF(B486&lt;&gt;"", IF(ISNUMBER(SEARCH("yes", LOWER(INDEX(Paste_Here!F$2:F$610, MATCH(B486, Paste_Here!A$2:A$610, 0))))), "Yes", IF(ISNUMBER(SEARCH("no", LOWER(INDEX(Paste_Here!F$2:F$610, MATCH(B486, Paste_Here!A$2:A$610, 0))))), "No", "")), ""), "")</f>
        <v/>
      </c>
      <c r="FL486" s="66"/>
      <c r="FM486" s="77" t="str">
        <f>IFERROR(IF(B486&lt;&gt;"", IF(ISNUMBER(SEARCH("english language learner", LOWER(INDEX(Paste_Here!C$2:C$610, MATCH(B486, Paste_Here!A$2:A$610, 0))))), "Yes", ""), ""), "")</f>
        <v/>
      </c>
      <c r="FN486" s="66"/>
      <c r="FO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FP486" s="66"/>
      <c r="FQ486" s="77" t="str">
        <f>IFERROR(IF(B486&lt;&gt;"", IF(ISNUMBER(SEARCH("yes", LOWER(INDEX(Paste_Here!L$2:L$610, MATCH(B486, Paste_Here!A$2:A$610, 0))))), "Yes", IF(ISNUMBER(SEARCH("no", LOWER(INDEX(Paste_Here!L$2:L$610, MATCH(B486, Paste_Here!A$2:A$610, 0))))), "No", "")), ""), "")</f>
        <v/>
      </c>
      <c r="FR486" s="66"/>
      <c r="FS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FT486" s="66"/>
      <c r="FU486" s="77"/>
      <c r="FV486" s="66"/>
      <c r="FW486" s="77" t="str">
        <f>IFERROR(IF(B486&lt;&gt;"", IF(AND(INDEX(Paste_Here!D$2:D$610, MATCH(B486, Paste_Here!A$2:A$610, 0))&lt;&gt;"", ISNUMBER(VALUE(INDEX(Paste_Here!D$2:D$610, MATCH(B486, Paste_Here!A$2:A$610, 0))))), INDEX(Paste_Here!D$2:D$610, MATCH(B486, Paste_Here!A$2:A$610, 0)), ""), ""), "")</f>
        <v/>
      </c>
      <c r="FX486" s="66"/>
      <c r="FY486" s="77" t="str">
        <f>IFERROR(IF(B486&lt;&gt;"", IF(AND(INDEX(Paste_Here!G$2:G$610, MATCH(B486, Paste_Here!A$2:A$610, 0))&lt;&gt;"", ISNUMBER(VALUE(INDEX(Paste_Here!G$2:G$610, MATCH(B486, Paste_Here!A$2:A$610, 0))))), INDEX(Paste_Here!G$2:G$610, MATCH(B486, Paste_Here!A$2:A$610, 0)), ""), ""), "")</f>
        <v/>
      </c>
      <c r="FZ486" s="66"/>
      <c r="GA486" s="95"/>
      <c r="GB486" s="66"/>
      <c r="JS486" s="1" t="str" cm="1">
        <f t="array" ref="JS486">IFERROR(INDEX(Paste_Here!$B$2:$B$610, MATCH(0, COUNTIF(JS$4:JS485, Paste_Here!$B$2:$B$610) + IF(Paste_Here!$B$2:$B$610="", 1, 0), 0)), "")</f>
        <v/>
      </c>
      <c r="JT486" s="1" t="str">
        <f>IF(JS486&lt;&gt;"", INDEX(Paste_Here!$A$2:$A$610, MATCH(JS486, Paste_Here!$B$2:$B$610, 0)), "")</f>
        <v/>
      </c>
      <c r="JU486" s="1" t="str">
        <f t="shared" si="81"/>
        <v/>
      </c>
      <c r="JV486" s="1" t="str" cm="1">
        <f t="array" ref="JV486">IFERROR(INDEX($JU$5:$JU$610, MATCH(SMALL(IF($JU$5:$JU$610&lt;&gt;"", COUNTIF($JU$5:$JU$610, "&lt;"&amp;$JU$5:$JU$610)+1), ROW()-ROW($JV$5)+1), COUNTIF($JU$5:$JU$610, "&lt;"&amp;$JU$5:$JU$610)+1, 0)), "")</f>
        <v/>
      </c>
    </row>
    <row r="487" spans="1:282">
      <c r="A487" s="66"/>
      <c r="B487" s="77" t="str">
        <f t="shared" si="72"/>
        <v/>
      </c>
      <c r="C487" s="66"/>
      <c r="D487" s="77" t="str">
        <f>IFERROR(IF(B487&lt;&gt;"", IF(COUNTIF(INDEX(Paste_Here!AS$2:AS$610, MATCH(B487, Paste_Here!A$2:A$610, 0), 0), "yes") &gt; 0, "Yes", IF(COUNTIF(INDEX(Paste_Here!AS$2:AS$610, MATCH(B487, Paste_Here!A$2:A$610, 0), 0), "no") &gt; 0, "No", "")), ""), "")</f>
        <v/>
      </c>
      <c r="E487" s="66"/>
      <c r="F487" s="77" t="str">
        <f t="shared" si="73"/>
        <v/>
      </c>
      <c r="G487" s="66"/>
      <c r="H487" s="77" t="str">
        <f>IFERROR(IF(B487&lt;&gt;"", IF(COUNTIF(INDEX(Paste_Here!AO$2:AR$610, MATCH(B487, Paste_Here!A$2:A$610, 0), 0), "yes") &gt; 0, "Yes", IF(COUNTIF(INDEX(Paste_Here!AO$2:AR$610, MATCH(B487, Paste_Here!A$2:A$610, 0), 0), "no") &gt; 0, "No", "")), ""), "")</f>
        <v/>
      </c>
      <c r="I487" s="66"/>
      <c r="J487" s="77" t="str">
        <f t="shared" si="74"/>
        <v/>
      </c>
      <c r="K487" s="66"/>
      <c r="L487" s="77" t="str">
        <f>IFERROR(IF(B487&lt;&gt;"", IF(ISNUMBER(SEARCH("yes", LOWER(INDEX(Paste_Here!W$2:W$610, MATCH(B487, Paste_Here!A$2:A$610, 0))))), "Yes", IF(ISNUMBER(SEARCH("no", LOWER(INDEX(Paste_Here!W$2:W$610, MATCH(B487, Paste_Here!A$2:A$610, 0))))), "No", "")), ""), "")</f>
        <v/>
      </c>
      <c r="M487" s="66"/>
      <c r="N487" s="77"/>
      <c r="O487" s="66"/>
      <c r="P487" s="77" t="str">
        <f>IFERROR(IF(B487&lt;&gt;"", IF(ISNUMBER(SEARCH("yes", LOWER(INDEX(Paste_Here!V$2:V$610, MATCH(B487, Paste_Here!A$2:A$610, 0))))), "Yes", IF(ISNUMBER(SEARCH("no", LOWER(INDEX(Paste_Here!V$2:V$610, MATCH(B487, Paste_Here!A$2:A$610, 0))))), "No", "")), ""), "")</f>
        <v/>
      </c>
      <c r="Q487" s="66"/>
      <c r="R487" s="77"/>
      <c r="S487" s="66"/>
      <c r="T487" s="77"/>
      <c r="U487" s="66"/>
      <c r="V487" s="66"/>
      <c r="W487" s="77" t="str">
        <f t="shared" si="75"/>
        <v/>
      </c>
      <c r="X487" s="66"/>
      <c r="Y487" s="77" t="str">
        <f>IFERROR(IF(B487&lt;&gt;"", IF(ISNUMBER(SEARCH("Revealed-Potential (Primary Focus)", LOWER(INDEX(Paste_Here!X$2:X$610, MATCH(B487, Paste_Here!A$2:A$610, 0))))), "Rev-Potential: Prim", IF(ISNUMBER(SEARCH("Revealed-Potential (Secondary Focus)", LOWER(INDEX(Paste_Here!X$2:X$610, MATCH(B487, Paste_Here!A$2:A$610, 0))))), "Rev-Potential: Sec", IF(ISNUMBER(SEARCH("Monitoring", LOWER(INDEX(Paste_Here!X$2:X$610, MATCH(B487, Paste_Here!A$2:A$610, 0))))), "Monitoring", IF(ISNUMBER(SEARCH("At-Promise (Secondary Focus)", LOWER(INDEX(Paste_Here!X$2:X$610, MATCH(B487, Paste_Here!A$2:A$610, 0))))), "At-Promise: Sec", IF(ISNUMBER(SEARCH("At-Promise (Primary Focus)", LOWER(INDEX(Paste_Here!X$2:X$610, MATCH(B487, Paste_Here!A$2:A$610, 0))))), "At-Promise: Prim", ""))))), ""), "")</f>
        <v/>
      </c>
      <c r="Z487" s="66"/>
      <c r="AA487" s="77"/>
      <c r="AB487" s="66"/>
      <c r="AC487" s="77" t="str">
        <f>IFERROR(IF(B487&lt;&gt;"", IF(ISNUMBER(SEARCH("Revealed-Potential (Primary Focus)", LOWER(INDEX(Paste_Here!AB$2:AB$610, MATCH(B487, Paste_Here!A$2:A$610, 0))))), "Rev-Potential: Prim", IF(ISNUMBER(SEARCH("Revealed-Potential (Secondary Focus)", LOWER(INDEX(Paste_Here!AB$2:AB$610, MATCH(B487, Paste_Here!A$2:A$610, 0))))), "Rev-Potential: Sec", IF(ISNUMBER(SEARCH("Monitoring", LOWER(INDEX(Paste_Here!AB$2:AB$610, MATCH(B487, Paste_Here!A$2:A$610, 0))))), "Monitoring", IF(ISNUMBER(SEARCH("At-Promise (Secondary Focus)", LOWER(INDEX(Paste_Here!AB$2:AB$610, MATCH(B487, Paste_Here!A$2:A$610, 0))))), "At-Promise: Sec", IF(ISNUMBER(SEARCH("At-Promise (Primary Focus)", LOWER(INDEX(Paste_Here!AB$2:AB$610, MATCH(B487, Paste_Here!A$2:A$610, 0))))), "At-Promise: Prim", ""))))), ""), "")</f>
        <v/>
      </c>
      <c r="AD487" s="66"/>
      <c r="AE487" s="77"/>
      <c r="AF487" s="66"/>
      <c r="AG487" s="77"/>
      <c r="AH487" s="66"/>
      <c r="AI487" s="77"/>
      <c r="AJ487" s="66"/>
      <c r="AK487" s="77"/>
      <c r="AL487" s="66"/>
      <c r="AM487" s="77"/>
      <c r="AN487" s="66"/>
      <c r="AO487" s="77"/>
      <c r="AP487" s="66"/>
      <c r="AQ487" s="77"/>
      <c r="AR487" s="66"/>
      <c r="AS487" s="77"/>
      <c r="AT487" s="66"/>
      <c r="AU487" s="66"/>
      <c r="AV487" s="77" t="str">
        <f t="shared" si="76"/>
        <v/>
      </c>
      <c r="AW487" s="66"/>
      <c r="AX487" s="77" t="str">
        <f>IFERROR(IF(B487&lt;&gt;"", IF(AND(INDEX(Paste_Here!AC$2:AC$610, MATCH(B487, Paste_Here!A$2:A$610, 0))&lt;&gt;"", ISNUMBER(VALUE(INDEX(Paste_Here!AC$2:AC$610, MATCH(B487, Paste_Here!A$2:A$610, 0))))), INDEX(Paste_Here!AC$2:AC$610, MATCH(B487, Paste_Here!A$2:A$610, 0)), ""), ""), "")</f>
        <v/>
      </c>
      <c r="AY487" s="66"/>
      <c r="AZ487" s="77" t="str">
        <f>IFERROR(IF(B487&lt;&gt;"", IF(AND(INDEX(Paste_Here!AD$2:AD$610, MATCH(B487, Paste_Here!A$2:A$610, 0))&lt;&gt;"", ISNUMBER(VALUE(INDEX(Paste_Here!AD$2:AD$610, MATCH(B487, Paste_Here!A$2:A$610, 0))))), TEXT(ROUND(VALUE(INDEX(Paste_Here!AD$2:AD$610, MATCH(B487, Paste_Here!A$2:A$610, 0))), 2), "0.00"), ""), ""), "")</f>
        <v/>
      </c>
      <c r="BA487" s="66"/>
      <c r="BB487" s="77" t="str">
        <f>IFERROR(IF(B487&lt;&gt;"", IF(LOWER(INDEX(Paste_Here!AE$2:AE$610, MATCH(B487, Paste_Here!A$2:A$610, 0)))="approaching expectations", "Approaching", IF(LOWER(INDEX(Paste_Here!AE$2:AE$610, MATCH(B487, Paste_Here!A$2:A$610, 0)))="met expectations", "Met", IF(LOWER(INDEX(Paste_Here!AE$2:AE$610, MATCH(B487, Paste_Here!A$2:A$610, 0)))="exceeded expectations", "Exceeded", IF(LOWER(INDEX(Paste_Here!AE$2:AE$610, MATCH(B487, Paste_Here!A$2:A$610, 0)))="below expectations", "Below", "")))), ""), "")</f>
        <v/>
      </c>
      <c r="BC487" s="66"/>
      <c r="BD487" s="77" t="str">
        <f>IFERROR(IF(B487&lt;&gt;"", IF(AND(INDEX(Paste_Here!T$2:T$610, MATCH(B487, Paste_Here!A$2:A$610, 0))&lt;&gt;"", ISNUMBER(VALUE(INDEX(Paste_Here!T$2:T$610, MATCH(B487, Paste_Here!A$2:A$610, 0))))), INDEX(Paste_Here!T$2:T$610, MATCH(B487, Paste_Here!A$2:A$610, 0)), ""), ""), "")</f>
        <v/>
      </c>
      <c r="BE487" s="66"/>
      <c r="BF487" s="77"/>
      <c r="BG487" s="66"/>
      <c r="BH487" s="77"/>
      <c r="BI487" s="66"/>
      <c r="BJ487" s="77"/>
      <c r="BK487" s="66"/>
      <c r="BL487" s="77" t="str">
        <f>IFERROR(IF(B487&lt;&gt;"", IF(AND(INDEX(Paste_Here!N$2:N$610, MATCH(B487, Paste_Here!A$2:A$610, 0))&lt;&gt;"", ISNUMBER(VALUE(INDEX(Paste_Here!N$2:N$610, MATCH(B487, Paste_Here!A$2:A$610, 0))))), INDEX(Paste_Here!N$2:N$610, MATCH(B487, Paste_Here!A$2:A$610, 0)), ""), ""), "")</f>
        <v/>
      </c>
      <c r="BM487" s="66"/>
      <c r="BN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BO487" s="66"/>
      <c r="BP487" s="77" t="str" cm="1">
        <f t="array" aca="1" ref="BP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BQ487" s="66"/>
      <c r="BR487" s="66"/>
      <c r="BS487" s="77"/>
      <c r="BT487" s="66"/>
      <c r="BU487" s="77"/>
      <c r="BV487" s="66"/>
      <c r="BW487" s="77"/>
      <c r="BX487" s="66"/>
      <c r="BY487" s="77"/>
      <c r="BZ487" s="66"/>
      <c r="CA487" s="77"/>
      <c r="CB487" s="66"/>
      <c r="CC487" s="77"/>
      <c r="CD487" s="66"/>
      <c r="CE487" s="77"/>
      <c r="CF487" s="66"/>
      <c r="CG487" s="77"/>
      <c r="CH487" s="66"/>
      <c r="CI487" s="77"/>
      <c r="CJ487" s="66"/>
      <c r="CK487" s="77"/>
      <c r="CL487" s="66"/>
      <c r="CM487" s="77"/>
      <c r="CN487" s="66"/>
      <c r="CO487" s="66"/>
      <c r="CP487" s="77" t="str">
        <f t="shared" si="77"/>
        <v/>
      </c>
      <c r="CQ487" s="66"/>
      <c r="CR487" s="77" t="str">
        <f>IFERROR(IF(B487&lt;&gt;"", IF(AND(INDEX(Paste_Here!Y$2:Y$610, MATCH(B487, Paste_Here!A$2:A$610, 0))&lt;&gt;"", ISNUMBER(VALUE(INDEX(Paste_Here!Y$2:Y$610, MATCH(B487, Paste_Here!A$2:A$610, 0))))), INDEX(Paste_Here!Y$2:Y$610, MATCH(B487, Paste_Here!A$2:A$610, 0)), ""), ""), "")</f>
        <v/>
      </c>
      <c r="CS487" s="66"/>
      <c r="CT487" s="77" t="str">
        <f>IFERROR(IF(B487&lt;&gt;"", IF(AND(INDEX(Paste_Here!AA$2:AA$610, MATCH(B487, Paste_Here!A$2:A$610, 0))&lt;&gt;"", ISNUMBER(--INDEX(Paste_Here!AA$2:AA$610, MATCH(B487, Paste_Here!A$2:A$610, 0)))), TEXT(ROUND(--INDEX(Paste_Here!AA$2:AA$610, MATCH(B487, Paste_Here!A$2:A$610, 0)), 2), "0.00"), ""), ""), "")</f>
        <v/>
      </c>
      <c r="CU487" s="66"/>
      <c r="CV487" s="77" t="str">
        <f>IFERROR(IF(B487&lt;&gt;"", IF(LOWER(INDEX(Paste_Here!Z$2:Z$610, MATCH(B487, Paste_Here!A$2:A$610, 0)))="approaching expectations", "Approaching", IF(LOWER(INDEX(Paste_Here!Z$2:Z$610, MATCH(B487, Paste_Here!A$2:A$610, 0)))="met expectations", "Met", IF(LOWER(INDEX(Paste_Here!Z$2:Z$610, MATCH(B487, Paste_Here!A$2:A$610, 0)))="exceeded expectations", "Exceeded", IF(LOWER(INDEX(Paste_Here!Z$2:Z$610, MATCH(B487, Paste_Here!A$2:A$610, 0)))="below expectations", "Below", "")))), ""), "")</f>
        <v/>
      </c>
      <c r="CW487" s="66"/>
      <c r="CX487" s="77"/>
      <c r="CY487" s="66"/>
      <c r="CZ487" s="77" t="str">
        <f>IFERROR(IF(B487&lt;&gt;"", IF(AND(INDEX(Paste_Here!AL$2:AL$610, MATCH(B487, Paste_Here!A$2:A$610, 0))&lt;&gt;"", ISNUMBER(VALUE(INDEX(Paste_Here!AL$2:AL$610, MATCH(B487, Paste_Here!A$2:A$610, 0))))), INDEX(Paste_Here!AL$2:AL$610, MATCH(B487, Paste_Here!A$2:A$610, 0)), ""), ""), "")</f>
        <v/>
      </c>
      <c r="DA487" s="66"/>
      <c r="DB487" s="77" t="str">
        <f>IFERROR(IF(B487&lt;&gt;"", IF(ISNUMBER(SEARCH("highrisk", LOWER(INDEX(Paste_Here!AM$2:AM$610, MATCH(B487, Paste_Here!A$2:A$610, 0))))), "High Risk", IF(ISNUMBER(SEARCH("lowrisk", LOWER(INDEX(Paste_Here!AM$2:AM$610, MATCH(B487, Paste_Here!A$2:A$610, 0))))), "Low Risk", IF(ISNUMBER(SEARCH("somerisk", LOWER(INDEX(Paste_Here!AM$2:AM$610, MATCH(B487, Paste_Here!A$2:A$610, 0))))), "Some Risk", ""))), ""), "")</f>
        <v/>
      </c>
      <c r="DC487" s="66"/>
      <c r="DD487" s="77" t="str">
        <f>IFERROR(IF(B487&lt;&gt;"", IF(AND(INDEX(Paste_Here!AN$2:AN$610, MATCH(B487, Paste_Here!A$2:A$610, 0))&lt;&gt;"", ISNUMBER(VALUE(INDEX(Paste_Here!AN$2:AN$610, MATCH(B487, Paste_Here!A$2:A$610, 0))))), INDEX(Paste_Here!AN$2:AN$610, MATCH(B487, Paste_Here!A$2:A$610, 0)), ""), ""), "")</f>
        <v/>
      </c>
      <c r="DE487" s="66"/>
      <c r="DF487" s="77" t="str">
        <f>IFERROR(IF(B487&lt;&gt;"", IF(AND(INDEX(Paste_Here!Q$2:Q$610, MATCH(B487, Paste_Here!A$2:A$610, 0))&lt;&gt;"", ISNUMBER(VALUE(INDEX(Paste_Here!Q$2:Q$610, MATCH(B487, Paste_Here!A$2:A$610, 0))))), INDEX(Paste_Here!Q$2:Q$610, MATCH(B487, Paste_Here!A$2:A$610, 0)), ""), ""), "")</f>
        <v/>
      </c>
      <c r="DG487" s="66"/>
      <c r="DH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DI487" s="66"/>
      <c r="DJ487" s="77" t="str" cm="1">
        <f t="array" aca="1" ref="DJ487" ca="1">IFERROR(VALUE(IF(ISNUMBER(SEARCH("EM", INDEX(Paste_Here!S$2:S$500, MATCH(B487, Paste_Here!A$2:A$500, 0)))), "-" &amp;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f>
        <v/>
      </c>
      <c r="DK487" s="66"/>
      <c r="DL487" s="66"/>
      <c r="DM487" s="77" t="str">
        <f t="shared" si="78"/>
        <v/>
      </c>
      <c r="DN487" s="66"/>
      <c r="DO487" s="77" t="str">
        <f>IFERROR(IF(B487&lt;&gt;"", IF(AND(INDEX(Paste_Here!AF$2:AF$610, MATCH(B487, Paste_Here!A$2:A$610, 0))&lt;&gt;"", ISNUMBER(VALUE(INDEX(Paste_Here!AF$2:AF$610, MATCH(B487, Paste_Here!A$2:A$610, 0))))), INDEX(Paste_Here!AF$2:AF$610, MATCH(B487, Paste_Here!A$2:A$610, 0)), ""), ""), "")</f>
        <v/>
      </c>
      <c r="DP487" s="66"/>
      <c r="DQ487" s="77" t="str">
        <f>IFERROR(IF(B487&lt;&gt;"", IF(AND(INDEX(Paste_Here!AG$2:AG$610, MATCH(B487, Paste_Here!A$2:A$610, 0))&lt;&gt;"", ISNUMBER(--INDEX(Paste_Here!AG$2:AG$610, MATCH(B487, Paste_Here!A$2:A$610, 0)))), TEXT(ROUND(--INDEX(Paste_Here!AG$2:AG$610, MATCH(B487, Paste_Here!A$2:A$610, 0)), 2), "0.00"), ""), ""), "")</f>
        <v/>
      </c>
      <c r="DR487" s="66"/>
      <c r="DS487" s="77" t="str">
        <f>IFERROR(IF(B487&lt;&gt;"", IF(LOWER(INDEX(Paste_Here!AH$2:AH$610, MATCH(B487, Paste_Here!A$2:A$610, 0)))="approaching expectations", "Approaching", IF(LOWER(INDEX(Paste_Here!AH$2:AH$610, MATCH(B487, Paste_Here!A$2:A$610, 0)))="met expectations", "Met", IF(LOWER(INDEX(Paste_Here!AH$2:AH$610, MATCH(B487, Paste_Here!A$2:A$610, 0)))="exceeded expectations", "Exceeded", IF(LOWER(INDEX(Paste_Here!AH$2:AH$610, MATCH(B487, Paste_Here!A$2:A$610, 0)))="below expectations", "Below", "")))), ""), "")</f>
        <v/>
      </c>
      <c r="DT487" s="66"/>
      <c r="DU487" s="77" t="str">
        <f>IFERROR(IF(B487&lt;&gt;"", IF(AND(INDEX(Paste_Here!U$2:U$610, MATCH(B487, Paste_Here!A$2:A$610, 0))&lt;&gt;"", ISNUMBER(VALUE(INDEX(Paste_Here!U$2:U$610, MATCH(B487, Paste_Here!A$2:A$610, 0))))), INDEX(Paste_Here!U$2:U$610, MATCH(B487, Paste_Here!A$2:A$610, 0)), ""), ""), "")</f>
        <v/>
      </c>
      <c r="DV487" s="66"/>
      <c r="DW487" s="77"/>
      <c r="DX487" s="66"/>
      <c r="DY487" s="77" t="str">
        <f>IFERROR(IF(B487&lt;&gt;"", IF(AND(INDEX(Paste_Here!AI$2:AI$610, MATCH(B487, Paste_Here!A$2:A$610, 0))&lt;&gt;"", ISNUMBER(VALUE(INDEX(Paste_Here!AI$2:AI$610, MATCH(B487, Paste_Here!A$2:A$610, 0))))), INDEX(Paste_Here!AI$2:AI$610, MATCH(B487, Paste_Here!A$2:A$610, 0)), ""), ""), "")</f>
        <v/>
      </c>
      <c r="DZ487" s="66"/>
      <c r="EA487" s="77" t="str">
        <f>IFERROR(IF(B487&lt;&gt;"", IF(AND(INDEX(Paste_Here!AJ$2:AJ$610, MATCH(B487, Paste_Here!A$2:A$610, 0))&lt;&gt;"", ISNUMBER(--INDEX(Paste_Here!AJ$2:AJ$610, MATCH(B487, Paste_Here!A$2:A$610, 0)))), TEXT(ROUND(--INDEX(Paste_Here!AJ$2:AJ$610, MATCH(B487, Paste_Here!A$2:A$610, 0)), 2), "0.00"), ""), ""), "")</f>
        <v/>
      </c>
      <c r="EB487" s="66"/>
      <c r="EC487" s="77" t="str">
        <f>IFERROR(IF(B487&lt;&gt;"", IF(LOWER(INDEX(Paste_Here!AK$2:AK$610, MATCH(B487, Paste_Here!A$2:A$610, 0)))="approaching expectations", "Approaching", IF(LOWER(INDEX(Paste_Here!AK$2:AK$610, MATCH(B487, Paste_Here!A$2:A$610, 0)))="met expectations", "Met", IF(LOWER(INDEX(Paste_Here!AK$2:AK$610, MATCH(B487, Paste_Here!A$2:A$610, 0)))="exceeded expectations", "Exceeded", IF(LOWER(INDEX(Paste_Here!AK$2:AK$610, MATCH(B487, Paste_Here!A$2:A$610, 0)))="below expectations", "Below", "")))), ""), "")</f>
        <v/>
      </c>
      <c r="ED487" s="66"/>
      <c r="EE487" s="77"/>
      <c r="EF487" s="66"/>
      <c r="EG487" s="77"/>
      <c r="EH487" s="66"/>
      <c r="EI487" s="66"/>
      <c r="EJ487" s="77" t="str">
        <f t="shared" si="79"/>
        <v/>
      </c>
      <c r="EK487" s="66"/>
      <c r="EL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EM487" s="66"/>
      <c r="EN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EO487" s="66"/>
      <c r="EP487" s="77"/>
      <c r="EQ487" s="66"/>
      <c r="ER487" s="77" t="str">
        <f>IFERROR(IF(B487&lt;&gt;"", IF(AND(INDEX(Paste_Here!AT$2:AT$610, MATCH(B487, Paste_Here!A$2:A$610, 0))&lt;&gt;"", ISNUMBER(VALUE(INDEX(Paste_Here!AT$2:AT$610, MATCH(B487, Paste_Here!A$2:A$610, 0))))), INDEX(Paste_Here!AT$2:AT$610, MATCH(B487, Paste_Here!A$2:A$610, 0)), ""), ""), "")</f>
        <v/>
      </c>
      <c r="ES487" s="66"/>
      <c r="ET487" s="77" t="str">
        <f>IFERROR(IF(B487&lt;&gt;"", IF(AND(INDEX(Paste_Here!AV$2:AV$610, MATCH(B487, Paste_Here!A$2:A$610, 0))&lt;&gt;"", ISNUMBER(VALUE(INDEX(Paste_Here!AV$2:AV$610, MATCH(B487, Paste_Here!A$2:A$610, 0))))), INDEX(Paste_Here!AV$2:AV$610, MATCH(B487, Paste_Here!A$2:A$610, 0)), ""), ""), "")</f>
        <v/>
      </c>
      <c r="EU487" s="66"/>
      <c r="EV487" s="77"/>
      <c r="EW487" s="66"/>
      <c r="EX487" s="77" t="str">
        <f>IFERROR(IF(B487&lt;&gt;"", IF(AND(INDEX(Paste_Here!AU$2:AU$610, MATCH(B487, Paste_Here!A$2:A$610, 0))&lt;&gt;"", ISNUMBER(VALUE(INDEX(Paste_Here!AU$2:AU$610, MATCH(B487, Paste_Here!A$2:A$610, 0))))), INDEX(Paste_Here!AU$2:AU$610, MATCH(B487, Paste_Here!A$2:A$610, 0)), ""), ""), "")</f>
        <v/>
      </c>
      <c r="EY487" s="66"/>
      <c r="EZ487" s="77" t="str">
        <f>IFERROR(IF(B487&lt;&gt;"", IF(AND(INDEX(Paste_Here!AW$2:AW$610, MATCH(B487, Paste_Here!A$2:A$610, 0))&lt;&gt;"", ISNUMBER(VALUE(INDEX(Paste_Here!AW$2:AW$610, MATCH(B487, Paste_Here!A$2:A$610, 0))))), INDEX(Paste_Here!AW$2:AW$610, MATCH(B487, Paste_Here!A$2:A$610, 0)), ""), ""), "")</f>
        <v/>
      </c>
      <c r="FA487" s="66"/>
      <c r="FB487" s="77"/>
      <c r="FC487" s="66"/>
      <c r="FD487" s="77"/>
      <c r="FE487" s="66"/>
      <c r="FF487" s="66"/>
      <c r="FG487" s="77" t="str">
        <f t="shared" si="80"/>
        <v/>
      </c>
      <c r="FH487" s="66"/>
      <c r="FI487" s="77" t="str">
        <f>IFERROR(IF(B487&lt;&gt;"", IF(ISNUMBER(SEARCH("s", LOWER(INDEX(Paste_Here!M$2:M$610, MATCH(B487, Paste_Here!A$2:A$610, 0))))), "Yes", IF(INDEX(Paste_Here!M$2:M$610, MATCH(B487, Paste_Here!A$2:A$610, 0))&lt;&gt;"", "No", "")), ""), "")</f>
        <v/>
      </c>
      <c r="FJ487" s="66"/>
      <c r="FK487" s="77" t="str">
        <f>IFERROR(IF(B487&lt;&gt;"", IF(ISNUMBER(SEARCH("yes", LOWER(INDEX(Paste_Here!F$2:F$610, MATCH(B487, Paste_Here!A$2:A$610, 0))))), "Yes", IF(ISNUMBER(SEARCH("no", LOWER(INDEX(Paste_Here!F$2:F$610, MATCH(B487, Paste_Here!A$2:A$610, 0))))), "No", "")), ""), "")</f>
        <v/>
      </c>
      <c r="FL487" s="66"/>
      <c r="FM487" s="77" t="str">
        <f>IFERROR(IF(B487&lt;&gt;"", IF(ISNUMBER(SEARCH("english language learner", LOWER(INDEX(Paste_Here!C$2:C$610, MATCH(B487, Paste_Here!A$2:A$610, 0))))), "Yes", ""), ""), "")</f>
        <v/>
      </c>
      <c r="FN487" s="66"/>
      <c r="FO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FP487" s="66"/>
      <c r="FQ487" s="77" t="str">
        <f>IFERROR(IF(B487&lt;&gt;"", IF(ISNUMBER(SEARCH("yes", LOWER(INDEX(Paste_Here!L$2:L$610, MATCH(B487, Paste_Here!A$2:A$610, 0))))), "Yes", IF(ISNUMBER(SEARCH("no", LOWER(INDEX(Paste_Here!L$2:L$610, MATCH(B487, Paste_Here!A$2:A$610, 0))))), "No", "")), ""), "")</f>
        <v/>
      </c>
      <c r="FR487" s="66"/>
      <c r="FS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FT487" s="66"/>
      <c r="FU487" s="77"/>
      <c r="FV487" s="66"/>
      <c r="FW487" s="77" t="str">
        <f>IFERROR(IF(B487&lt;&gt;"", IF(AND(INDEX(Paste_Here!D$2:D$610, MATCH(B487, Paste_Here!A$2:A$610, 0))&lt;&gt;"", ISNUMBER(VALUE(INDEX(Paste_Here!D$2:D$610, MATCH(B487, Paste_Here!A$2:A$610, 0))))), INDEX(Paste_Here!D$2:D$610, MATCH(B487, Paste_Here!A$2:A$610, 0)), ""), ""), "")</f>
        <v/>
      </c>
      <c r="FX487" s="66"/>
      <c r="FY487" s="77" t="str">
        <f>IFERROR(IF(B487&lt;&gt;"", IF(AND(INDEX(Paste_Here!G$2:G$610, MATCH(B487, Paste_Here!A$2:A$610, 0))&lt;&gt;"", ISNUMBER(VALUE(INDEX(Paste_Here!G$2:G$610, MATCH(B487, Paste_Here!A$2:A$610, 0))))), INDEX(Paste_Here!G$2:G$610, MATCH(B487, Paste_Here!A$2:A$610, 0)), ""), ""), "")</f>
        <v/>
      </c>
      <c r="FZ487" s="66"/>
      <c r="GA487" s="95"/>
      <c r="GB487" s="66"/>
      <c r="JS487" s="1" t="str" cm="1">
        <f t="array" ref="JS487">IFERROR(INDEX(Paste_Here!$B$2:$B$610, MATCH(0, COUNTIF(JS$4:JS486, Paste_Here!$B$2:$B$610) + IF(Paste_Here!$B$2:$B$610="", 1, 0), 0)), "")</f>
        <v/>
      </c>
      <c r="JT487" s="1" t="str">
        <f>IF(JS487&lt;&gt;"", INDEX(Paste_Here!$A$2:$A$610, MATCH(JS487, Paste_Here!$B$2:$B$610, 0)), "")</f>
        <v/>
      </c>
      <c r="JU487" s="1" t="str">
        <f t="shared" si="81"/>
        <v/>
      </c>
      <c r="JV487" s="1" t="str" cm="1">
        <f t="array" ref="JV487">IFERROR(INDEX($JU$5:$JU$610, MATCH(SMALL(IF($JU$5:$JU$610&lt;&gt;"", COUNTIF($JU$5:$JU$610, "&lt;"&amp;$JU$5:$JU$610)+1), ROW()-ROW($JV$5)+1), COUNTIF($JU$5:$JU$610, "&lt;"&amp;$JU$5:$JU$610)+1, 0)), "")</f>
        <v/>
      </c>
    </row>
    <row r="488" spans="1:282">
      <c r="A488" s="66"/>
      <c r="B488" s="77" t="str">
        <f t="shared" si="72"/>
        <v/>
      </c>
      <c r="C488" s="66"/>
      <c r="D488" s="77" t="str">
        <f>IFERROR(IF(B488&lt;&gt;"", IF(COUNTIF(INDEX(Paste_Here!AS$2:AS$610, MATCH(B488, Paste_Here!A$2:A$610, 0), 0), "yes") &gt; 0, "Yes", IF(COUNTIF(INDEX(Paste_Here!AS$2:AS$610, MATCH(B488, Paste_Here!A$2:A$610, 0), 0), "no") &gt; 0, "No", "")), ""), "")</f>
        <v/>
      </c>
      <c r="E488" s="66"/>
      <c r="F488" s="77" t="str">
        <f t="shared" si="73"/>
        <v/>
      </c>
      <c r="G488" s="66"/>
      <c r="H488" s="77" t="str">
        <f>IFERROR(IF(B488&lt;&gt;"", IF(COUNTIF(INDEX(Paste_Here!AO$2:AR$610, MATCH(B488, Paste_Here!A$2:A$610, 0), 0), "yes") &gt; 0, "Yes", IF(COUNTIF(INDEX(Paste_Here!AO$2:AR$610, MATCH(B488, Paste_Here!A$2:A$610, 0), 0), "no") &gt; 0, "No", "")), ""), "")</f>
        <v/>
      </c>
      <c r="I488" s="66"/>
      <c r="J488" s="77" t="str">
        <f t="shared" si="74"/>
        <v/>
      </c>
      <c r="K488" s="66"/>
      <c r="L488" s="77" t="str">
        <f>IFERROR(IF(B488&lt;&gt;"", IF(ISNUMBER(SEARCH("yes", LOWER(INDEX(Paste_Here!W$2:W$610, MATCH(B488, Paste_Here!A$2:A$610, 0))))), "Yes", IF(ISNUMBER(SEARCH("no", LOWER(INDEX(Paste_Here!W$2:W$610, MATCH(B488, Paste_Here!A$2:A$610, 0))))), "No", "")), ""), "")</f>
        <v/>
      </c>
      <c r="M488" s="66"/>
      <c r="N488" s="77"/>
      <c r="O488" s="66"/>
      <c r="P488" s="77" t="str">
        <f>IFERROR(IF(B488&lt;&gt;"", IF(ISNUMBER(SEARCH("yes", LOWER(INDEX(Paste_Here!V$2:V$610, MATCH(B488, Paste_Here!A$2:A$610, 0))))), "Yes", IF(ISNUMBER(SEARCH("no", LOWER(INDEX(Paste_Here!V$2:V$610, MATCH(B488, Paste_Here!A$2:A$610, 0))))), "No", "")), ""), "")</f>
        <v/>
      </c>
      <c r="Q488" s="66"/>
      <c r="R488" s="77"/>
      <c r="S488" s="66"/>
      <c r="T488" s="77"/>
      <c r="U488" s="66"/>
      <c r="V488" s="66"/>
      <c r="W488" s="77" t="str">
        <f t="shared" si="75"/>
        <v/>
      </c>
      <c r="X488" s="66"/>
      <c r="Y488" s="77" t="str">
        <f>IFERROR(IF(B488&lt;&gt;"", IF(ISNUMBER(SEARCH("Revealed-Potential (Primary Focus)", LOWER(INDEX(Paste_Here!X$2:X$610, MATCH(B488, Paste_Here!A$2:A$610, 0))))), "Rev-Potential: Prim", IF(ISNUMBER(SEARCH("Revealed-Potential (Secondary Focus)", LOWER(INDEX(Paste_Here!X$2:X$610, MATCH(B488, Paste_Here!A$2:A$610, 0))))), "Rev-Potential: Sec", IF(ISNUMBER(SEARCH("Monitoring", LOWER(INDEX(Paste_Here!X$2:X$610, MATCH(B488, Paste_Here!A$2:A$610, 0))))), "Monitoring", IF(ISNUMBER(SEARCH("At-Promise (Secondary Focus)", LOWER(INDEX(Paste_Here!X$2:X$610, MATCH(B488, Paste_Here!A$2:A$610, 0))))), "At-Promise: Sec", IF(ISNUMBER(SEARCH("At-Promise (Primary Focus)", LOWER(INDEX(Paste_Here!X$2:X$610, MATCH(B488, Paste_Here!A$2:A$610, 0))))), "At-Promise: Prim", ""))))), ""), "")</f>
        <v/>
      </c>
      <c r="Z488" s="66"/>
      <c r="AA488" s="77"/>
      <c r="AB488" s="66"/>
      <c r="AC488" s="77" t="str">
        <f>IFERROR(IF(B488&lt;&gt;"", IF(ISNUMBER(SEARCH("Revealed-Potential (Primary Focus)", LOWER(INDEX(Paste_Here!AB$2:AB$610, MATCH(B488, Paste_Here!A$2:A$610, 0))))), "Rev-Potential: Prim", IF(ISNUMBER(SEARCH("Revealed-Potential (Secondary Focus)", LOWER(INDEX(Paste_Here!AB$2:AB$610, MATCH(B488, Paste_Here!A$2:A$610, 0))))), "Rev-Potential: Sec", IF(ISNUMBER(SEARCH("Monitoring", LOWER(INDEX(Paste_Here!AB$2:AB$610, MATCH(B488, Paste_Here!A$2:A$610, 0))))), "Monitoring", IF(ISNUMBER(SEARCH("At-Promise (Secondary Focus)", LOWER(INDEX(Paste_Here!AB$2:AB$610, MATCH(B488, Paste_Here!A$2:A$610, 0))))), "At-Promise: Sec", IF(ISNUMBER(SEARCH("At-Promise (Primary Focus)", LOWER(INDEX(Paste_Here!AB$2:AB$610, MATCH(B488, Paste_Here!A$2:A$610, 0))))), "At-Promise: Prim", ""))))), ""), "")</f>
        <v/>
      </c>
      <c r="AD488" s="66"/>
      <c r="AE488" s="77"/>
      <c r="AF488" s="66"/>
      <c r="AG488" s="77"/>
      <c r="AH488" s="66"/>
      <c r="AI488" s="77"/>
      <c r="AJ488" s="66"/>
      <c r="AK488" s="77"/>
      <c r="AL488" s="66"/>
      <c r="AM488" s="77"/>
      <c r="AN488" s="66"/>
      <c r="AO488" s="77"/>
      <c r="AP488" s="66"/>
      <c r="AQ488" s="77"/>
      <c r="AR488" s="66"/>
      <c r="AS488" s="77"/>
      <c r="AT488" s="66"/>
      <c r="AU488" s="66"/>
      <c r="AV488" s="77" t="str">
        <f t="shared" si="76"/>
        <v/>
      </c>
      <c r="AW488" s="66"/>
      <c r="AX488" s="77" t="str">
        <f>IFERROR(IF(B488&lt;&gt;"", IF(AND(INDEX(Paste_Here!AC$2:AC$610, MATCH(B488, Paste_Here!A$2:A$610, 0))&lt;&gt;"", ISNUMBER(VALUE(INDEX(Paste_Here!AC$2:AC$610, MATCH(B488, Paste_Here!A$2:A$610, 0))))), INDEX(Paste_Here!AC$2:AC$610, MATCH(B488, Paste_Here!A$2:A$610, 0)), ""), ""), "")</f>
        <v/>
      </c>
      <c r="AY488" s="66"/>
      <c r="AZ488" s="77" t="str">
        <f>IFERROR(IF(B488&lt;&gt;"", IF(AND(INDEX(Paste_Here!AD$2:AD$610, MATCH(B488, Paste_Here!A$2:A$610, 0))&lt;&gt;"", ISNUMBER(VALUE(INDEX(Paste_Here!AD$2:AD$610, MATCH(B488, Paste_Here!A$2:A$610, 0))))), TEXT(ROUND(VALUE(INDEX(Paste_Here!AD$2:AD$610, MATCH(B488, Paste_Here!A$2:A$610, 0))), 2), "0.00"), ""), ""), "")</f>
        <v/>
      </c>
      <c r="BA488" s="66"/>
      <c r="BB488" s="77" t="str">
        <f>IFERROR(IF(B488&lt;&gt;"", IF(LOWER(INDEX(Paste_Here!AE$2:AE$610, MATCH(B488, Paste_Here!A$2:A$610, 0)))="approaching expectations", "Approaching", IF(LOWER(INDEX(Paste_Here!AE$2:AE$610, MATCH(B488, Paste_Here!A$2:A$610, 0)))="met expectations", "Met", IF(LOWER(INDEX(Paste_Here!AE$2:AE$610, MATCH(B488, Paste_Here!A$2:A$610, 0)))="exceeded expectations", "Exceeded", IF(LOWER(INDEX(Paste_Here!AE$2:AE$610, MATCH(B488, Paste_Here!A$2:A$610, 0)))="below expectations", "Below", "")))), ""), "")</f>
        <v/>
      </c>
      <c r="BC488" s="66"/>
      <c r="BD488" s="77" t="str">
        <f>IFERROR(IF(B488&lt;&gt;"", IF(AND(INDEX(Paste_Here!T$2:T$610, MATCH(B488, Paste_Here!A$2:A$610, 0))&lt;&gt;"", ISNUMBER(VALUE(INDEX(Paste_Here!T$2:T$610, MATCH(B488, Paste_Here!A$2:A$610, 0))))), INDEX(Paste_Here!T$2:T$610, MATCH(B488, Paste_Here!A$2:A$610, 0)), ""), ""), "")</f>
        <v/>
      </c>
      <c r="BE488" s="66"/>
      <c r="BF488" s="77"/>
      <c r="BG488" s="66"/>
      <c r="BH488" s="77"/>
      <c r="BI488" s="66"/>
      <c r="BJ488" s="77"/>
      <c r="BK488" s="66"/>
      <c r="BL488" s="77" t="str">
        <f>IFERROR(IF(B488&lt;&gt;"", IF(AND(INDEX(Paste_Here!N$2:N$610, MATCH(B488, Paste_Here!A$2:A$610, 0))&lt;&gt;"", ISNUMBER(VALUE(INDEX(Paste_Here!N$2:N$610, MATCH(B488, Paste_Here!A$2:A$610, 0))))), INDEX(Paste_Here!N$2:N$610, MATCH(B488, Paste_Here!A$2:A$610, 0)), ""), ""), "")</f>
        <v/>
      </c>
      <c r="BM488" s="66"/>
      <c r="BN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BO488" s="66"/>
      <c r="BP488" s="77" t="str" cm="1">
        <f t="array" aca="1" ref="BP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BQ488" s="66"/>
      <c r="BR488" s="66"/>
      <c r="BS488" s="77"/>
      <c r="BT488" s="66"/>
      <c r="BU488" s="77"/>
      <c r="BV488" s="66"/>
      <c r="BW488" s="77"/>
      <c r="BX488" s="66"/>
      <c r="BY488" s="77"/>
      <c r="BZ488" s="66"/>
      <c r="CA488" s="77"/>
      <c r="CB488" s="66"/>
      <c r="CC488" s="77"/>
      <c r="CD488" s="66"/>
      <c r="CE488" s="77"/>
      <c r="CF488" s="66"/>
      <c r="CG488" s="77"/>
      <c r="CH488" s="66"/>
      <c r="CI488" s="77"/>
      <c r="CJ488" s="66"/>
      <c r="CK488" s="77"/>
      <c r="CL488" s="66"/>
      <c r="CM488" s="77"/>
      <c r="CN488" s="66"/>
      <c r="CO488" s="66"/>
      <c r="CP488" s="77" t="str">
        <f t="shared" si="77"/>
        <v/>
      </c>
      <c r="CQ488" s="66"/>
      <c r="CR488" s="77" t="str">
        <f>IFERROR(IF(B488&lt;&gt;"", IF(AND(INDEX(Paste_Here!Y$2:Y$610, MATCH(B488, Paste_Here!A$2:A$610, 0))&lt;&gt;"", ISNUMBER(VALUE(INDEX(Paste_Here!Y$2:Y$610, MATCH(B488, Paste_Here!A$2:A$610, 0))))), INDEX(Paste_Here!Y$2:Y$610, MATCH(B488, Paste_Here!A$2:A$610, 0)), ""), ""), "")</f>
        <v/>
      </c>
      <c r="CS488" s="66"/>
      <c r="CT488" s="77" t="str">
        <f>IFERROR(IF(B488&lt;&gt;"", IF(AND(INDEX(Paste_Here!AA$2:AA$610, MATCH(B488, Paste_Here!A$2:A$610, 0))&lt;&gt;"", ISNUMBER(--INDEX(Paste_Here!AA$2:AA$610, MATCH(B488, Paste_Here!A$2:A$610, 0)))), TEXT(ROUND(--INDEX(Paste_Here!AA$2:AA$610, MATCH(B488, Paste_Here!A$2:A$610, 0)), 2), "0.00"), ""), ""), "")</f>
        <v/>
      </c>
      <c r="CU488" s="66"/>
      <c r="CV488" s="77" t="str">
        <f>IFERROR(IF(B488&lt;&gt;"", IF(LOWER(INDEX(Paste_Here!Z$2:Z$610, MATCH(B488, Paste_Here!A$2:A$610, 0)))="approaching expectations", "Approaching", IF(LOWER(INDEX(Paste_Here!Z$2:Z$610, MATCH(B488, Paste_Here!A$2:A$610, 0)))="met expectations", "Met", IF(LOWER(INDEX(Paste_Here!Z$2:Z$610, MATCH(B488, Paste_Here!A$2:A$610, 0)))="exceeded expectations", "Exceeded", IF(LOWER(INDEX(Paste_Here!Z$2:Z$610, MATCH(B488, Paste_Here!A$2:A$610, 0)))="below expectations", "Below", "")))), ""), "")</f>
        <v/>
      </c>
      <c r="CW488" s="66"/>
      <c r="CX488" s="77"/>
      <c r="CY488" s="66"/>
      <c r="CZ488" s="77" t="str">
        <f>IFERROR(IF(B488&lt;&gt;"", IF(AND(INDEX(Paste_Here!AL$2:AL$610, MATCH(B488, Paste_Here!A$2:A$610, 0))&lt;&gt;"", ISNUMBER(VALUE(INDEX(Paste_Here!AL$2:AL$610, MATCH(B488, Paste_Here!A$2:A$610, 0))))), INDEX(Paste_Here!AL$2:AL$610, MATCH(B488, Paste_Here!A$2:A$610, 0)), ""), ""), "")</f>
        <v/>
      </c>
      <c r="DA488" s="66"/>
      <c r="DB488" s="77" t="str">
        <f>IFERROR(IF(B488&lt;&gt;"", IF(ISNUMBER(SEARCH("highrisk", LOWER(INDEX(Paste_Here!AM$2:AM$610, MATCH(B488, Paste_Here!A$2:A$610, 0))))), "High Risk", IF(ISNUMBER(SEARCH("lowrisk", LOWER(INDEX(Paste_Here!AM$2:AM$610, MATCH(B488, Paste_Here!A$2:A$610, 0))))), "Low Risk", IF(ISNUMBER(SEARCH("somerisk", LOWER(INDEX(Paste_Here!AM$2:AM$610, MATCH(B488, Paste_Here!A$2:A$610, 0))))), "Some Risk", ""))), ""), "")</f>
        <v/>
      </c>
      <c r="DC488" s="66"/>
      <c r="DD488" s="77" t="str">
        <f>IFERROR(IF(B488&lt;&gt;"", IF(AND(INDEX(Paste_Here!AN$2:AN$610, MATCH(B488, Paste_Here!A$2:A$610, 0))&lt;&gt;"", ISNUMBER(VALUE(INDEX(Paste_Here!AN$2:AN$610, MATCH(B488, Paste_Here!A$2:A$610, 0))))), INDEX(Paste_Here!AN$2:AN$610, MATCH(B488, Paste_Here!A$2:A$610, 0)), ""), ""), "")</f>
        <v/>
      </c>
      <c r="DE488" s="66"/>
      <c r="DF488" s="77" t="str">
        <f>IFERROR(IF(B488&lt;&gt;"", IF(AND(INDEX(Paste_Here!Q$2:Q$610, MATCH(B488, Paste_Here!A$2:A$610, 0))&lt;&gt;"", ISNUMBER(VALUE(INDEX(Paste_Here!Q$2:Q$610, MATCH(B488, Paste_Here!A$2:A$610, 0))))), INDEX(Paste_Here!Q$2:Q$610, MATCH(B488, Paste_Here!A$2:A$610, 0)), ""), ""), "")</f>
        <v/>
      </c>
      <c r="DG488" s="66"/>
      <c r="DH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DI488" s="66"/>
      <c r="DJ488" s="77" t="str" cm="1">
        <f t="array" aca="1" ref="DJ488" ca="1">IFERROR(VALUE(IF(ISNUMBER(SEARCH("EM", INDEX(Paste_Here!S$2:S$500, MATCH(B488, Paste_Here!A$2:A$500, 0)))), "-" &amp;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f>
        <v/>
      </c>
      <c r="DK488" s="66"/>
      <c r="DL488" s="66"/>
      <c r="DM488" s="77" t="str">
        <f t="shared" si="78"/>
        <v/>
      </c>
      <c r="DN488" s="66"/>
      <c r="DO488" s="77" t="str">
        <f>IFERROR(IF(B488&lt;&gt;"", IF(AND(INDEX(Paste_Here!AF$2:AF$610, MATCH(B488, Paste_Here!A$2:A$610, 0))&lt;&gt;"", ISNUMBER(VALUE(INDEX(Paste_Here!AF$2:AF$610, MATCH(B488, Paste_Here!A$2:A$610, 0))))), INDEX(Paste_Here!AF$2:AF$610, MATCH(B488, Paste_Here!A$2:A$610, 0)), ""), ""), "")</f>
        <v/>
      </c>
      <c r="DP488" s="66"/>
      <c r="DQ488" s="77" t="str">
        <f>IFERROR(IF(B488&lt;&gt;"", IF(AND(INDEX(Paste_Here!AG$2:AG$610, MATCH(B488, Paste_Here!A$2:A$610, 0))&lt;&gt;"", ISNUMBER(--INDEX(Paste_Here!AG$2:AG$610, MATCH(B488, Paste_Here!A$2:A$610, 0)))), TEXT(ROUND(--INDEX(Paste_Here!AG$2:AG$610, MATCH(B488, Paste_Here!A$2:A$610, 0)), 2), "0.00"), ""), ""), "")</f>
        <v/>
      </c>
      <c r="DR488" s="66"/>
      <c r="DS488" s="77" t="str">
        <f>IFERROR(IF(B488&lt;&gt;"", IF(LOWER(INDEX(Paste_Here!AH$2:AH$610, MATCH(B488, Paste_Here!A$2:A$610, 0)))="approaching expectations", "Approaching", IF(LOWER(INDEX(Paste_Here!AH$2:AH$610, MATCH(B488, Paste_Here!A$2:A$610, 0)))="met expectations", "Met", IF(LOWER(INDEX(Paste_Here!AH$2:AH$610, MATCH(B488, Paste_Here!A$2:A$610, 0)))="exceeded expectations", "Exceeded", IF(LOWER(INDEX(Paste_Here!AH$2:AH$610, MATCH(B488, Paste_Here!A$2:A$610, 0)))="below expectations", "Below", "")))), ""), "")</f>
        <v/>
      </c>
      <c r="DT488" s="66"/>
      <c r="DU488" s="77" t="str">
        <f>IFERROR(IF(B488&lt;&gt;"", IF(AND(INDEX(Paste_Here!U$2:U$610, MATCH(B488, Paste_Here!A$2:A$610, 0))&lt;&gt;"", ISNUMBER(VALUE(INDEX(Paste_Here!U$2:U$610, MATCH(B488, Paste_Here!A$2:A$610, 0))))), INDEX(Paste_Here!U$2:U$610, MATCH(B488, Paste_Here!A$2:A$610, 0)), ""), ""), "")</f>
        <v/>
      </c>
      <c r="DV488" s="66"/>
      <c r="DW488" s="77"/>
      <c r="DX488" s="66"/>
      <c r="DY488" s="77" t="str">
        <f>IFERROR(IF(B488&lt;&gt;"", IF(AND(INDEX(Paste_Here!AI$2:AI$610, MATCH(B488, Paste_Here!A$2:A$610, 0))&lt;&gt;"", ISNUMBER(VALUE(INDEX(Paste_Here!AI$2:AI$610, MATCH(B488, Paste_Here!A$2:A$610, 0))))), INDEX(Paste_Here!AI$2:AI$610, MATCH(B488, Paste_Here!A$2:A$610, 0)), ""), ""), "")</f>
        <v/>
      </c>
      <c r="DZ488" s="66"/>
      <c r="EA488" s="77" t="str">
        <f>IFERROR(IF(B488&lt;&gt;"", IF(AND(INDEX(Paste_Here!AJ$2:AJ$610, MATCH(B488, Paste_Here!A$2:A$610, 0))&lt;&gt;"", ISNUMBER(--INDEX(Paste_Here!AJ$2:AJ$610, MATCH(B488, Paste_Here!A$2:A$610, 0)))), TEXT(ROUND(--INDEX(Paste_Here!AJ$2:AJ$610, MATCH(B488, Paste_Here!A$2:A$610, 0)), 2), "0.00"), ""), ""), "")</f>
        <v/>
      </c>
      <c r="EB488" s="66"/>
      <c r="EC488" s="77" t="str">
        <f>IFERROR(IF(B488&lt;&gt;"", IF(LOWER(INDEX(Paste_Here!AK$2:AK$610, MATCH(B488, Paste_Here!A$2:A$610, 0)))="approaching expectations", "Approaching", IF(LOWER(INDEX(Paste_Here!AK$2:AK$610, MATCH(B488, Paste_Here!A$2:A$610, 0)))="met expectations", "Met", IF(LOWER(INDEX(Paste_Here!AK$2:AK$610, MATCH(B488, Paste_Here!A$2:A$610, 0)))="exceeded expectations", "Exceeded", IF(LOWER(INDEX(Paste_Here!AK$2:AK$610, MATCH(B488, Paste_Here!A$2:A$610, 0)))="below expectations", "Below", "")))), ""), "")</f>
        <v/>
      </c>
      <c r="ED488" s="66"/>
      <c r="EE488" s="77"/>
      <c r="EF488" s="66"/>
      <c r="EG488" s="77"/>
      <c r="EH488" s="66"/>
      <c r="EI488" s="66"/>
      <c r="EJ488" s="77" t="str">
        <f t="shared" si="79"/>
        <v/>
      </c>
      <c r="EK488" s="66"/>
      <c r="EL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EM488" s="66"/>
      <c r="EN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EO488" s="66"/>
      <c r="EP488" s="77"/>
      <c r="EQ488" s="66"/>
      <c r="ER488" s="77" t="str">
        <f>IFERROR(IF(B488&lt;&gt;"", IF(AND(INDEX(Paste_Here!AT$2:AT$610, MATCH(B488, Paste_Here!A$2:A$610, 0))&lt;&gt;"", ISNUMBER(VALUE(INDEX(Paste_Here!AT$2:AT$610, MATCH(B488, Paste_Here!A$2:A$610, 0))))), INDEX(Paste_Here!AT$2:AT$610, MATCH(B488, Paste_Here!A$2:A$610, 0)), ""), ""), "")</f>
        <v/>
      </c>
      <c r="ES488" s="66"/>
      <c r="ET488" s="77" t="str">
        <f>IFERROR(IF(B488&lt;&gt;"", IF(AND(INDEX(Paste_Here!AV$2:AV$610, MATCH(B488, Paste_Here!A$2:A$610, 0))&lt;&gt;"", ISNUMBER(VALUE(INDEX(Paste_Here!AV$2:AV$610, MATCH(B488, Paste_Here!A$2:A$610, 0))))), INDEX(Paste_Here!AV$2:AV$610, MATCH(B488, Paste_Here!A$2:A$610, 0)), ""), ""), "")</f>
        <v/>
      </c>
      <c r="EU488" s="66"/>
      <c r="EV488" s="77"/>
      <c r="EW488" s="66"/>
      <c r="EX488" s="77" t="str">
        <f>IFERROR(IF(B488&lt;&gt;"", IF(AND(INDEX(Paste_Here!AU$2:AU$610, MATCH(B488, Paste_Here!A$2:A$610, 0))&lt;&gt;"", ISNUMBER(VALUE(INDEX(Paste_Here!AU$2:AU$610, MATCH(B488, Paste_Here!A$2:A$610, 0))))), INDEX(Paste_Here!AU$2:AU$610, MATCH(B488, Paste_Here!A$2:A$610, 0)), ""), ""), "")</f>
        <v/>
      </c>
      <c r="EY488" s="66"/>
      <c r="EZ488" s="77" t="str">
        <f>IFERROR(IF(B488&lt;&gt;"", IF(AND(INDEX(Paste_Here!AW$2:AW$610, MATCH(B488, Paste_Here!A$2:A$610, 0))&lt;&gt;"", ISNUMBER(VALUE(INDEX(Paste_Here!AW$2:AW$610, MATCH(B488, Paste_Here!A$2:A$610, 0))))), INDEX(Paste_Here!AW$2:AW$610, MATCH(B488, Paste_Here!A$2:A$610, 0)), ""), ""), "")</f>
        <v/>
      </c>
      <c r="FA488" s="66"/>
      <c r="FB488" s="77"/>
      <c r="FC488" s="66"/>
      <c r="FD488" s="77"/>
      <c r="FE488" s="66"/>
      <c r="FF488" s="66"/>
      <c r="FG488" s="77" t="str">
        <f t="shared" si="80"/>
        <v/>
      </c>
      <c r="FH488" s="66"/>
      <c r="FI488" s="77" t="str">
        <f>IFERROR(IF(B488&lt;&gt;"", IF(ISNUMBER(SEARCH("s", LOWER(INDEX(Paste_Here!M$2:M$610, MATCH(B488, Paste_Here!A$2:A$610, 0))))), "Yes", IF(INDEX(Paste_Here!M$2:M$610, MATCH(B488, Paste_Here!A$2:A$610, 0))&lt;&gt;"", "No", "")), ""), "")</f>
        <v/>
      </c>
      <c r="FJ488" s="66"/>
      <c r="FK488" s="77" t="str">
        <f>IFERROR(IF(B488&lt;&gt;"", IF(ISNUMBER(SEARCH("yes", LOWER(INDEX(Paste_Here!F$2:F$610, MATCH(B488, Paste_Here!A$2:A$610, 0))))), "Yes", IF(ISNUMBER(SEARCH("no", LOWER(INDEX(Paste_Here!F$2:F$610, MATCH(B488, Paste_Here!A$2:A$610, 0))))), "No", "")), ""), "")</f>
        <v/>
      </c>
      <c r="FL488" s="66"/>
      <c r="FM488" s="77" t="str">
        <f>IFERROR(IF(B488&lt;&gt;"", IF(ISNUMBER(SEARCH("english language learner", LOWER(INDEX(Paste_Here!C$2:C$610, MATCH(B488, Paste_Here!A$2:A$610, 0))))), "Yes", ""), ""), "")</f>
        <v/>
      </c>
      <c r="FN488" s="66"/>
      <c r="FO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FP488" s="66"/>
      <c r="FQ488" s="77" t="str">
        <f>IFERROR(IF(B488&lt;&gt;"", IF(ISNUMBER(SEARCH("yes", LOWER(INDEX(Paste_Here!L$2:L$610, MATCH(B488, Paste_Here!A$2:A$610, 0))))), "Yes", IF(ISNUMBER(SEARCH("no", LOWER(INDEX(Paste_Here!L$2:L$610, MATCH(B488, Paste_Here!A$2:A$610, 0))))), "No", "")), ""), "")</f>
        <v/>
      </c>
      <c r="FR488" s="66"/>
      <c r="FS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FT488" s="66"/>
      <c r="FU488" s="77"/>
      <c r="FV488" s="66"/>
      <c r="FW488" s="77" t="str">
        <f>IFERROR(IF(B488&lt;&gt;"", IF(AND(INDEX(Paste_Here!D$2:D$610, MATCH(B488, Paste_Here!A$2:A$610, 0))&lt;&gt;"", ISNUMBER(VALUE(INDEX(Paste_Here!D$2:D$610, MATCH(B488, Paste_Here!A$2:A$610, 0))))), INDEX(Paste_Here!D$2:D$610, MATCH(B488, Paste_Here!A$2:A$610, 0)), ""), ""), "")</f>
        <v/>
      </c>
      <c r="FX488" s="66"/>
      <c r="FY488" s="77" t="str">
        <f>IFERROR(IF(B488&lt;&gt;"", IF(AND(INDEX(Paste_Here!G$2:G$610, MATCH(B488, Paste_Here!A$2:A$610, 0))&lt;&gt;"", ISNUMBER(VALUE(INDEX(Paste_Here!G$2:G$610, MATCH(B488, Paste_Here!A$2:A$610, 0))))), INDEX(Paste_Here!G$2:G$610, MATCH(B488, Paste_Here!A$2:A$610, 0)), ""), ""), "")</f>
        <v/>
      </c>
      <c r="FZ488" s="66"/>
      <c r="GA488" s="95"/>
      <c r="GB488" s="66"/>
      <c r="JS488" s="1" t="str" cm="1">
        <f t="array" ref="JS488">IFERROR(INDEX(Paste_Here!$B$2:$B$610, MATCH(0, COUNTIF(JS$4:JS487, Paste_Here!$B$2:$B$610) + IF(Paste_Here!$B$2:$B$610="", 1, 0), 0)), "")</f>
        <v/>
      </c>
      <c r="JT488" s="1" t="str">
        <f>IF(JS488&lt;&gt;"", INDEX(Paste_Here!$A$2:$A$610, MATCH(JS488, Paste_Here!$B$2:$B$610, 0)), "")</f>
        <v/>
      </c>
      <c r="JU488" s="1" t="str">
        <f t="shared" si="81"/>
        <v/>
      </c>
      <c r="JV488" s="1" t="str" cm="1">
        <f t="array" ref="JV488">IFERROR(INDEX($JU$5:$JU$610, MATCH(SMALL(IF($JU$5:$JU$610&lt;&gt;"", COUNTIF($JU$5:$JU$610, "&lt;"&amp;$JU$5:$JU$610)+1), ROW()-ROW($JV$5)+1), COUNTIF($JU$5:$JU$610, "&lt;"&amp;$JU$5:$JU$610)+1, 0)), "")</f>
        <v/>
      </c>
    </row>
    <row r="489" spans="1:282">
      <c r="A489" s="66"/>
      <c r="B489" s="77" t="str">
        <f t="shared" si="72"/>
        <v/>
      </c>
      <c r="C489" s="66"/>
      <c r="D489" s="77" t="str">
        <f>IFERROR(IF(B489&lt;&gt;"", IF(COUNTIF(INDEX(Paste_Here!AS$2:AS$610, MATCH(B489, Paste_Here!A$2:A$610, 0), 0), "yes") &gt; 0, "Yes", IF(COUNTIF(INDEX(Paste_Here!AS$2:AS$610, MATCH(B489, Paste_Here!A$2:A$610, 0), 0), "no") &gt; 0, "No", "")), ""), "")</f>
        <v/>
      </c>
      <c r="E489" s="66"/>
      <c r="F489" s="77" t="str">
        <f t="shared" si="73"/>
        <v/>
      </c>
      <c r="G489" s="66"/>
      <c r="H489" s="77" t="str">
        <f>IFERROR(IF(B489&lt;&gt;"", IF(COUNTIF(INDEX(Paste_Here!AO$2:AR$610, MATCH(B489, Paste_Here!A$2:A$610, 0), 0), "yes") &gt; 0, "Yes", IF(COUNTIF(INDEX(Paste_Here!AO$2:AR$610, MATCH(B489, Paste_Here!A$2:A$610, 0), 0), "no") &gt; 0, "No", "")), ""), "")</f>
        <v/>
      </c>
      <c r="I489" s="66"/>
      <c r="J489" s="77" t="str">
        <f t="shared" si="74"/>
        <v/>
      </c>
      <c r="K489" s="66"/>
      <c r="L489" s="77" t="str">
        <f>IFERROR(IF(B489&lt;&gt;"", IF(ISNUMBER(SEARCH("yes", LOWER(INDEX(Paste_Here!W$2:W$610, MATCH(B489, Paste_Here!A$2:A$610, 0))))), "Yes", IF(ISNUMBER(SEARCH("no", LOWER(INDEX(Paste_Here!W$2:W$610, MATCH(B489, Paste_Here!A$2:A$610, 0))))), "No", "")), ""), "")</f>
        <v/>
      </c>
      <c r="M489" s="66"/>
      <c r="N489" s="77"/>
      <c r="O489" s="66"/>
      <c r="P489" s="77" t="str">
        <f>IFERROR(IF(B489&lt;&gt;"", IF(ISNUMBER(SEARCH("yes", LOWER(INDEX(Paste_Here!V$2:V$610, MATCH(B489, Paste_Here!A$2:A$610, 0))))), "Yes", IF(ISNUMBER(SEARCH("no", LOWER(INDEX(Paste_Here!V$2:V$610, MATCH(B489, Paste_Here!A$2:A$610, 0))))), "No", "")), ""), "")</f>
        <v/>
      </c>
      <c r="Q489" s="66"/>
      <c r="R489" s="77"/>
      <c r="S489" s="66"/>
      <c r="T489" s="77"/>
      <c r="U489" s="66"/>
      <c r="V489" s="66"/>
      <c r="W489" s="77" t="str">
        <f t="shared" si="75"/>
        <v/>
      </c>
      <c r="X489" s="66"/>
      <c r="Y489" s="77" t="str">
        <f>IFERROR(IF(B489&lt;&gt;"", IF(ISNUMBER(SEARCH("Revealed-Potential (Primary Focus)", LOWER(INDEX(Paste_Here!X$2:X$610, MATCH(B489, Paste_Here!A$2:A$610, 0))))), "Rev-Potential: Prim", IF(ISNUMBER(SEARCH("Revealed-Potential (Secondary Focus)", LOWER(INDEX(Paste_Here!X$2:X$610, MATCH(B489, Paste_Here!A$2:A$610, 0))))), "Rev-Potential: Sec", IF(ISNUMBER(SEARCH("Monitoring", LOWER(INDEX(Paste_Here!X$2:X$610, MATCH(B489, Paste_Here!A$2:A$610, 0))))), "Monitoring", IF(ISNUMBER(SEARCH("At-Promise (Secondary Focus)", LOWER(INDEX(Paste_Here!X$2:X$610, MATCH(B489, Paste_Here!A$2:A$610, 0))))), "At-Promise: Sec", IF(ISNUMBER(SEARCH("At-Promise (Primary Focus)", LOWER(INDEX(Paste_Here!X$2:X$610, MATCH(B489, Paste_Here!A$2:A$610, 0))))), "At-Promise: Prim", ""))))), ""), "")</f>
        <v/>
      </c>
      <c r="Z489" s="66"/>
      <c r="AA489" s="77"/>
      <c r="AB489" s="66"/>
      <c r="AC489" s="77" t="str">
        <f>IFERROR(IF(B489&lt;&gt;"", IF(ISNUMBER(SEARCH("Revealed-Potential (Primary Focus)", LOWER(INDEX(Paste_Here!AB$2:AB$610, MATCH(B489, Paste_Here!A$2:A$610, 0))))), "Rev-Potential: Prim", IF(ISNUMBER(SEARCH("Revealed-Potential (Secondary Focus)", LOWER(INDEX(Paste_Here!AB$2:AB$610, MATCH(B489, Paste_Here!A$2:A$610, 0))))), "Rev-Potential: Sec", IF(ISNUMBER(SEARCH("Monitoring", LOWER(INDEX(Paste_Here!AB$2:AB$610, MATCH(B489, Paste_Here!A$2:A$610, 0))))), "Monitoring", IF(ISNUMBER(SEARCH("At-Promise (Secondary Focus)", LOWER(INDEX(Paste_Here!AB$2:AB$610, MATCH(B489, Paste_Here!A$2:A$610, 0))))), "At-Promise: Sec", IF(ISNUMBER(SEARCH("At-Promise (Primary Focus)", LOWER(INDEX(Paste_Here!AB$2:AB$610, MATCH(B489, Paste_Here!A$2:A$610, 0))))), "At-Promise: Prim", ""))))), ""), "")</f>
        <v/>
      </c>
      <c r="AD489" s="66"/>
      <c r="AE489" s="77"/>
      <c r="AF489" s="66"/>
      <c r="AG489" s="77"/>
      <c r="AH489" s="66"/>
      <c r="AI489" s="77"/>
      <c r="AJ489" s="66"/>
      <c r="AK489" s="77"/>
      <c r="AL489" s="66"/>
      <c r="AM489" s="77"/>
      <c r="AN489" s="66"/>
      <c r="AO489" s="77"/>
      <c r="AP489" s="66"/>
      <c r="AQ489" s="77"/>
      <c r="AR489" s="66"/>
      <c r="AS489" s="77"/>
      <c r="AT489" s="66"/>
      <c r="AU489" s="66"/>
      <c r="AV489" s="77" t="str">
        <f t="shared" si="76"/>
        <v/>
      </c>
      <c r="AW489" s="66"/>
      <c r="AX489" s="77" t="str">
        <f>IFERROR(IF(B489&lt;&gt;"", IF(AND(INDEX(Paste_Here!AC$2:AC$610, MATCH(B489, Paste_Here!A$2:A$610, 0))&lt;&gt;"", ISNUMBER(VALUE(INDEX(Paste_Here!AC$2:AC$610, MATCH(B489, Paste_Here!A$2:A$610, 0))))), INDEX(Paste_Here!AC$2:AC$610, MATCH(B489, Paste_Here!A$2:A$610, 0)), ""), ""), "")</f>
        <v/>
      </c>
      <c r="AY489" s="66"/>
      <c r="AZ489" s="77" t="str">
        <f>IFERROR(IF(B489&lt;&gt;"", IF(AND(INDEX(Paste_Here!AD$2:AD$610, MATCH(B489, Paste_Here!A$2:A$610, 0))&lt;&gt;"", ISNUMBER(VALUE(INDEX(Paste_Here!AD$2:AD$610, MATCH(B489, Paste_Here!A$2:A$610, 0))))), TEXT(ROUND(VALUE(INDEX(Paste_Here!AD$2:AD$610, MATCH(B489, Paste_Here!A$2:A$610, 0))), 2), "0.00"), ""), ""), "")</f>
        <v/>
      </c>
      <c r="BA489" s="66"/>
      <c r="BB489" s="77" t="str">
        <f>IFERROR(IF(B489&lt;&gt;"", IF(LOWER(INDEX(Paste_Here!AE$2:AE$610, MATCH(B489, Paste_Here!A$2:A$610, 0)))="approaching expectations", "Approaching", IF(LOWER(INDEX(Paste_Here!AE$2:AE$610, MATCH(B489, Paste_Here!A$2:A$610, 0)))="met expectations", "Met", IF(LOWER(INDEX(Paste_Here!AE$2:AE$610, MATCH(B489, Paste_Here!A$2:A$610, 0)))="exceeded expectations", "Exceeded", IF(LOWER(INDEX(Paste_Here!AE$2:AE$610, MATCH(B489, Paste_Here!A$2:A$610, 0)))="below expectations", "Below", "")))), ""), "")</f>
        <v/>
      </c>
      <c r="BC489" s="66"/>
      <c r="BD489" s="77" t="str">
        <f>IFERROR(IF(B489&lt;&gt;"", IF(AND(INDEX(Paste_Here!T$2:T$610, MATCH(B489, Paste_Here!A$2:A$610, 0))&lt;&gt;"", ISNUMBER(VALUE(INDEX(Paste_Here!T$2:T$610, MATCH(B489, Paste_Here!A$2:A$610, 0))))), INDEX(Paste_Here!T$2:T$610, MATCH(B489, Paste_Here!A$2:A$610, 0)), ""), ""), "")</f>
        <v/>
      </c>
      <c r="BE489" s="66"/>
      <c r="BF489" s="77"/>
      <c r="BG489" s="66"/>
      <c r="BH489" s="77"/>
      <c r="BI489" s="66"/>
      <c r="BJ489" s="77"/>
      <c r="BK489" s="66"/>
      <c r="BL489" s="77" t="str">
        <f>IFERROR(IF(B489&lt;&gt;"", IF(AND(INDEX(Paste_Here!N$2:N$610, MATCH(B489, Paste_Here!A$2:A$610, 0))&lt;&gt;"", ISNUMBER(VALUE(INDEX(Paste_Here!N$2:N$610, MATCH(B489, Paste_Here!A$2:A$610, 0))))), INDEX(Paste_Here!N$2:N$610, MATCH(B489, Paste_Here!A$2:A$610, 0)), ""), ""), "")</f>
        <v/>
      </c>
      <c r="BM489" s="66"/>
      <c r="BN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BO489" s="66"/>
      <c r="BP489" s="77" t="str" cm="1">
        <f t="array" aca="1" ref="BP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BQ489" s="66"/>
      <c r="BR489" s="66"/>
      <c r="BS489" s="77"/>
      <c r="BT489" s="66"/>
      <c r="BU489" s="77"/>
      <c r="BV489" s="66"/>
      <c r="BW489" s="77"/>
      <c r="BX489" s="66"/>
      <c r="BY489" s="77"/>
      <c r="BZ489" s="66"/>
      <c r="CA489" s="77"/>
      <c r="CB489" s="66"/>
      <c r="CC489" s="77"/>
      <c r="CD489" s="66"/>
      <c r="CE489" s="77"/>
      <c r="CF489" s="66"/>
      <c r="CG489" s="77"/>
      <c r="CH489" s="66"/>
      <c r="CI489" s="77"/>
      <c r="CJ489" s="66"/>
      <c r="CK489" s="77"/>
      <c r="CL489" s="66"/>
      <c r="CM489" s="77"/>
      <c r="CN489" s="66"/>
      <c r="CO489" s="66"/>
      <c r="CP489" s="77" t="str">
        <f t="shared" si="77"/>
        <v/>
      </c>
      <c r="CQ489" s="66"/>
      <c r="CR489" s="77" t="str">
        <f>IFERROR(IF(B489&lt;&gt;"", IF(AND(INDEX(Paste_Here!Y$2:Y$610, MATCH(B489, Paste_Here!A$2:A$610, 0))&lt;&gt;"", ISNUMBER(VALUE(INDEX(Paste_Here!Y$2:Y$610, MATCH(B489, Paste_Here!A$2:A$610, 0))))), INDEX(Paste_Here!Y$2:Y$610, MATCH(B489, Paste_Here!A$2:A$610, 0)), ""), ""), "")</f>
        <v/>
      </c>
      <c r="CS489" s="66"/>
      <c r="CT489" s="77" t="str">
        <f>IFERROR(IF(B489&lt;&gt;"", IF(AND(INDEX(Paste_Here!AA$2:AA$610, MATCH(B489, Paste_Here!A$2:A$610, 0))&lt;&gt;"", ISNUMBER(--INDEX(Paste_Here!AA$2:AA$610, MATCH(B489, Paste_Here!A$2:A$610, 0)))), TEXT(ROUND(--INDEX(Paste_Here!AA$2:AA$610, MATCH(B489, Paste_Here!A$2:A$610, 0)), 2), "0.00"), ""), ""), "")</f>
        <v/>
      </c>
      <c r="CU489" s="66"/>
      <c r="CV489" s="77" t="str">
        <f>IFERROR(IF(B489&lt;&gt;"", IF(LOWER(INDEX(Paste_Here!Z$2:Z$610, MATCH(B489, Paste_Here!A$2:A$610, 0)))="approaching expectations", "Approaching", IF(LOWER(INDEX(Paste_Here!Z$2:Z$610, MATCH(B489, Paste_Here!A$2:A$610, 0)))="met expectations", "Met", IF(LOWER(INDEX(Paste_Here!Z$2:Z$610, MATCH(B489, Paste_Here!A$2:A$610, 0)))="exceeded expectations", "Exceeded", IF(LOWER(INDEX(Paste_Here!Z$2:Z$610, MATCH(B489, Paste_Here!A$2:A$610, 0)))="below expectations", "Below", "")))), ""), "")</f>
        <v/>
      </c>
      <c r="CW489" s="66"/>
      <c r="CX489" s="77"/>
      <c r="CY489" s="66"/>
      <c r="CZ489" s="77" t="str">
        <f>IFERROR(IF(B489&lt;&gt;"", IF(AND(INDEX(Paste_Here!AL$2:AL$610, MATCH(B489, Paste_Here!A$2:A$610, 0))&lt;&gt;"", ISNUMBER(VALUE(INDEX(Paste_Here!AL$2:AL$610, MATCH(B489, Paste_Here!A$2:A$610, 0))))), INDEX(Paste_Here!AL$2:AL$610, MATCH(B489, Paste_Here!A$2:A$610, 0)), ""), ""), "")</f>
        <v/>
      </c>
      <c r="DA489" s="66"/>
      <c r="DB489" s="77" t="str">
        <f>IFERROR(IF(B489&lt;&gt;"", IF(ISNUMBER(SEARCH("highrisk", LOWER(INDEX(Paste_Here!AM$2:AM$610, MATCH(B489, Paste_Here!A$2:A$610, 0))))), "High Risk", IF(ISNUMBER(SEARCH("lowrisk", LOWER(INDEX(Paste_Here!AM$2:AM$610, MATCH(B489, Paste_Here!A$2:A$610, 0))))), "Low Risk", IF(ISNUMBER(SEARCH("somerisk", LOWER(INDEX(Paste_Here!AM$2:AM$610, MATCH(B489, Paste_Here!A$2:A$610, 0))))), "Some Risk", ""))), ""), "")</f>
        <v/>
      </c>
      <c r="DC489" s="66"/>
      <c r="DD489" s="77" t="str">
        <f>IFERROR(IF(B489&lt;&gt;"", IF(AND(INDEX(Paste_Here!AN$2:AN$610, MATCH(B489, Paste_Here!A$2:A$610, 0))&lt;&gt;"", ISNUMBER(VALUE(INDEX(Paste_Here!AN$2:AN$610, MATCH(B489, Paste_Here!A$2:A$610, 0))))), INDEX(Paste_Here!AN$2:AN$610, MATCH(B489, Paste_Here!A$2:A$610, 0)), ""), ""), "")</f>
        <v/>
      </c>
      <c r="DE489" s="66"/>
      <c r="DF489" s="77" t="str">
        <f>IFERROR(IF(B489&lt;&gt;"", IF(AND(INDEX(Paste_Here!Q$2:Q$610, MATCH(B489, Paste_Here!A$2:A$610, 0))&lt;&gt;"", ISNUMBER(VALUE(INDEX(Paste_Here!Q$2:Q$610, MATCH(B489, Paste_Here!A$2:A$610, 0))))), INDEX(Paste_Here!Q$2:Q$610, MATCH(B489, Paste_Here!A$2:A$610, 0)), ""), ""), "")</f>
        <v/>
      </c>
      <c r="DG489" s="66"/>
      <c r="DH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DI489" s="66"/>
      <c r="DJ489" s="77" t="str" cm="1">
        <f t="array" aca="1" ref="DJ489" ca="1">IFERROR(VALUE(IF(ISNUMBER(SEARCH("EM", INDEX(Paste_Here!S$2:S$500, MATCH(B489, Paste_Here!A$2:A$500, 0)))), "-" &amp;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f>
        <v/>
      </c>
      <c r="DK489" s="66"/>
      <c r="DL489" s="66"/>
      <c r="DM489" s="77" t="str">
        <f t="shared" si="78"/>
        <v/>
      </c>
      <c r="DN489" s="66"/>
      <c r="DO489" s="77" t="str">
        <f>IFERROR(IF(B489&lt;&gt;"", IF(AND(INDEX(Paste_Here!AF$2:AF$610, MATCH(B489, Paste_Here!A$2:A$610, 0))&lt;&gt;"", ISNUMBER(VALUE(INDEX(Paste_Here!AF$2:AF$610, MATCH(B489, Paste_Here!A$2:A$610, 0))))), INDEX(Paste_Here!AF$2:AF$610, MATCH(B489, Paste_Here!A$2:A$610, 0)), ""), ""), "")</f>
        <v/>
      </c>
      <c r="DP489" s="66"/>
      <c r="DQ489" s="77" t="str">
        <f>IFERROR(IF(B489&lt;&gt;"", IF(AND(INDEX(Paste_Here!AG$2:AG$610, MATCH(B489, Paste_Here!A$2:A$610, 0))&lt;&gt;"", ISNUMBER(--INDEX(Paste_Here!AG$2:AG$610, MATCH(B489, Paste_Here!A$2:A$610, 0)))), TEXT(ROUND(--INDEX(Paste_Here!AG$2:AG$610, MATCH(B489, Paste_Here!A$2:A$610, 0)), 2), "0.00"), ""), ""), "")</f>
        <v/>
      </c>
      <c r="DR489" s="66"/>
      <c r="DS489" s="77" t="str">
        <f>IFERROR(IF(B489&lt;&gt;"", IF(LOWER(INDEX(Paste_Here!AH$2:AH$610, MATCH(B489, Paste_Here!A$2:A$610, 0)))="approaching expectations", "Approaching", IF(LOWER(INDEX(Paste_Here!AH$2:AH$610, MATCH(B489, Paste_Here!A$2:A$610, 0)))="met expectations", "Met", IF(LOWER(INDEX(Paste_Here!AH$2:AH$610, MATCH(B489, Paste_Here!A$2:A$610, 0)))="exceeded expectations", "Exceeded", IF(LOWER(INDEX(Paste_Here!AH$2:AH$610, MATCH(B489, Paste_Here!A$2:A$610, 0)))="below expectations", "Below", "")))), ""), "")</f>
        <v/>
      </c>
      <c r="DT489" s="66"/>
      <c r="DU489" s="77" t="str">
        <f>IFERROR(IF(B489&lt;&gt;"", IF(AND(INDEX(Paste_Here!U$2:U$610, MATCH(B489, Paste_Here!A$2:A$610, 0))&lt;&gt;"", ISNUMBER(VALUE(INDEX(Paste_Here!U$2:U$610, MATCH(B489, Paste_Here!A$2:A$610, 0))))), INDEX(Paste_Here!U$2:U$610, MATCH(B489, Paste_Here!A$2:A$610, 0)), ""), ""), "")</f>
        <v/>
      </c>
      <c r="DV489" s="66"/>
      <c r="DW489" s="77"/>
      <c r="DX489" s="66"/>
      <c r="DY489" s="77" t="str">
        <f>IFERROR(IF(B489&lt;&gt;"", IF(AND(INDEX(Paste_Here!AI$2:AI$610, MATCH(B489, Paste_Here!A$2:A$610, 0))&lt;&gt;"", ISNUMBER(VALUE(INDEX(Paste_Here!AI$2:AI$610, MATCH(B489, Paste_Here!A$2:A$610, 0))))), INDEX(Paste_Here!AI$2:AI$610, MATCH(B489, Paste_Here!A$2:A$610, 0)), ""), ""), "")</f>
        <v/>
      </c>
      <c r="DZ489" s="66"/>
      <c r="EA489" s="77" t="str">
        <f>IFERROR(IF(B489&lt;&gt;"", IF(AND(INDEX(Paste_Here!AJ$2:AJ$610, MATCH(B489, Paste_Here!A$2:A$610, 0))&lt;&gt;"", ISNUMBER(--INDEX(Paste_Here!AJ$2:AJ$610, MATCH(B489, Paste_Here!A$2:A$610, 0)))), TEXT(ROUND(--INDEX(Paste_Here!AJ$2:AJ$610, MATCH(B489, Paste_Here!A$2:A$610, 0)), 2), "0.00"), ""), ""), "")</f>
        <v/>
      </c>
      <c r="EB489" s="66"/>
      <c r="EC489" s="77" t="str">
        <f>IFERROR(IF(B489&lt;&gt;"", IF(LOWER(INDEX(Paste_Here!AK$2:AK$610, MATCH(B489, Paste_Here!A$2:A$610, 0)))="approaching expectations", "Approaching", IF(LOWER(INDEX(Paste_Here!AK$2:AK$610, MATCH(B489, Paste_Here!A$2:A$610, 0)))="met expectations", "Met", IF(LOWER(INDEX(Paste_Here!AK$2:AK$610, MATCH(B489, Paste_Here!A$2:A$610, 0)))="exceeded expectations", "Exceeded", IF(LOWER(INDEX(Paste_Here!AK$2:AK$610, MATCH(B489, Paste_Here!A$2:A$610, 0)))="below expectations", "Below", "")))), ""), "")</f>
        <v/>
      </c>
      <c r="ED489" s="66"/>
      <c r="EE489" s="77"/>
      <c r="EF489" s="66"/>
      <c r="EG489" s="77"/>
      <c r="EH489" s="66"/>
      <c r="EI489" s="66"/>
      <c r="EJ489" s="77" t="str">
        <f t="shared" si="79"/>
        <v/>
      </c>
      <c r="EK489" s="66"/>
      <c r="EL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EM489" s="66"/>
      <c r="EN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EO489" s="66"/>
      <c r="EP489" s="77"/>
      <c r="EQ489" s="66"/>
      <c r="ER489" s="77" t="str">
        <f>IFERROR(IF(B489&lt;&gt;"", IF(AND(INDEX(Paste_Here!AT$2:AT$610, MATCH(B489, Paste_Here!A$2:A$610, 0))&lt;&gt;"", ISNUMBER(VALUE(INDEX(Paste_Here!AT$2:AT$610, MATCH(B489, Paste_Here!A$2:A$610, 0))))), INDEX(Paste_Here!AT$2:AT$610, MATCH(B489, Paste_Here!A$2:A$610, 0)), ""), ""), "")</f>
        <v/>
      </c>
      <c r="ES489" s="66"/>
      <c r="ET489" s="77" t="str">
        <f>IFERROR(IF(B489&lt;&gt;"", IF(AND(INDEX(Paste_Here!AV$2:AV$610, MATCH(B489, Paste_Here!A$2:A$610, 0))&lt;&gt;"", ISNUMBER(VALUE(INDEX(Paste_Here!AV$2:AV$610, MATCH(B489, Paste_Here!A$2:A$610, 0))))), INDEX(Paste_Here!AV$2:AV$610, MATCH(B489, Paste_Here!A$2:A$610, 0)), ""), ""), "")</f>
        <v/>
      </c>
      <c r="EU489" s="66"/>
      <c r="EV489" s="77"/>
      <c r="EW489" s="66"/>
      <c r="EX489" s="77" t="str">
        <f>IFERROR(IF(B489&lt;&gt;"", IF(AND(INDEX(Paste_Here!AU$2:AU$610, MATCH(B489, Paste_Here!A$2:A$610, 0))&lt;&gt;"", ISNUMBER(VALUE(INDEX(Paste_Here!AU$2:AU$610, MATCH(B489, Paste_Here!A$2:A$610, 0))))), INDEX(Paste_Here!AU$2:AU$610, MATCH(B489, Paste_Here!A$2:A$610, 0)), ""), ""), "")</f>
        <v/>
      </c>
      <c r="EY489" s="66"/>
      <c r="EZ489" s="77" t="str">
        <f>IFERROR(IF(B489&lt;&gt;"", IF(AND(INDEX(Paste_Here!AW$2:AW$610, MATCH(B489, Paste_Here!A$2:A$610, 0))&lt;&gt;"", ISNUMBER(VALUE(INDEX(Paste_Here!AW$2:AW$610, MATCH(B489, Paste_Here!A$2:A$610, 0))))), INDEX(Paste_Here!AW$2:AW$610, MATCH(B489, Paste_Here!A$2:A$610, 0)), ""), ""), "")</f>
        <v/>
      </c>
      <c r="FA489" s="66"/>
      <c r="FB489" s="77"/>
      <c r="FC489" s="66"/>
      <c r="FD489" s="77"/>
      <c r="FE489" s="66"/>
      <c r="FF489" s="66"/>
      <c r="FG489" s="77" t="str">
        <f t="shared" si="80"/>
        <v/>
      </c>
      <c r="FH489" s="66"/>
      <c r="FI489" s="77" t="str">
        <f>IFERROR(IF(B489&lt;&gt;"", IF(ISNUMBER(SEARCH("s", LOWER(INDEX(Paste_Here!M$2:M$610, MATCH(B489, Paste_Here!A$2:A$610, 0))))), "Yes", IF(INDEX(Paste_Here!M$2:M$610, MATCH(B489, Paste_Here!A$2:A$610, 0))&lt;&gt;"", "No", "")), ""), "")</f>
        <v/>
      </c>
      <c r="FJ489" s="66"/>
      <c r="FK489" s="77" t="str">
        <f>IFERROR(IF(B489&lt;&gt;"", IF(ISNUMBER(SEARCH("yes", LOWER(INDEX(Paste_Here!F$2:F$610, MATCH(B489, Paste_Here!A$2:A$610, 0))))), "Yes", IF(ISNUMBER(SEARCH("no", LOWER(INDEX(Paste_Here!F$2:F$610, MATCH(B489, Paste_Here!A$2:A$610, 0))))), "No", "")), ""), "")</f>
        <v/>
      </c>
      <c r="FL489" s="66"/>
      <c r="FM489" s="77" t="str">
        <f>IFERROR(IF(B489&lt;&gt;"", IF(ISNUMBER(SEARCH("english language learner", LOWER(INDEX(Paste_Here!C$2:C$610, MATCH(B489, Paste_Here!A$2:A$610, 0))))), "Yes", ""), ""), "")</f>
        <v/>
      </c>
      <c r="FN489" s="66"/>
      <c r="FO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FP489" s="66"/>
      <c r="FQ489" s="77" t="str">
        <f>IFERROR(IF(B489&lt;&gt;"", IF(ISNUMBER(SEARCH("yes", LOWER(INDEX(Paste_Here!L$2:L$610, MATCH(B489, Paste_Here!A$2:A$610, 0))))), "Yes", IF(ISNUMBER(SEARCH("no", LOWER(INDEX(Paste_Here!L$2:L$610, MATCH(B489, Paste_Here!A$2:A$610, 0))))), "No", "")), ""), "")</f>
        <v/>
      </c>
      <c r="FR489" s="66"/>
      <c r="FS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FT489" s="66"/>
      <c r="FU489" s="77"/>
      <c r="FV489" s="66"/>
      <c r="FW489" s="77" t="str">
        <f>IFERROR(IF(B489&lt;&gt;"", IF(AND(INDEX(Paste_Here!D$2:D$610, MATCH(B489, Paste_Here!A$2:A$610, 0))&lt;&gt;"", ISNUMBER(VALUE(INDEX(Paste_Here!D$2:D$610, MATCH(B489, Paste_Here!A$2:A$610, 0))))), INDEX(Paste_Here!D$2:D$610, MATCH(B489, Paste_Here!A$2:A$610, 0)), ""), ""), "")</f>
        <v/>
      </c>
      <c r="FX489" s="66"/>
      <c r="FY489" s="77" t="str">
        <f>IFERROR(IF(B489&lt;&gt;"", IF(AND(INDEX(Paste_Here!G$2:G$610, MATCH(B489, Paste_Here!A$2:A$610, 0))&lt;&gt;"", ISNUMBER(VALUE(INDEX(Paste_Here!G$2:G$610, MATCH(B489, Paste_Here!A$2:A$610, 0))))), INDEX(Paste_Here!G$2:G$610, MATCH(B489, Paste_Here!A$2:A$610, 0)), ""), ""), "")</f>
        <v/>
      </c>
      <c r="FZ489" s="66"/>
      <c r="GA489" s="95"/>
      <c r="GB489" s="66"/>
      <c r="JS489" s="1" t="str" cm="1">
        <f t="array" ref="JS489">IFERROR(INDEX(Paste_Here!$B$2:$B$610, MATCH(0, COUNTIF(JS$4:JS488, Paste_Here!$B$2:$B$610) + IF(Paste_Here!$B$2:$B$610="", 1, 0), 0)), "")</f>
        <v/>
      </c>
      <c r="JT489" s="1" t="str">
        <f>IF(JS489&lt;&gt;"", INDEX(Paste_Here!$A$2:$A$610, MATCH(JS489, Paste_Here!$B$2:$B$610, 0)), "")</f>
        <v/>
      </c>
      <c r="JU489" s="1" t="str">
        <f t="shared" si="81"/>
        <v/>
      </c>
      <c r="JV489" s="1" t="str" cm="1">
        <f t="array" ref="JV489">IFERROR(INDEX($JU$5:$JU$610, MATCH(SMALL(IF($JU$5:$JU$610&lt;&gt;"", COUNTIF($JU$5:$JU$610, "&lt;"&amp;$JU$5:$JU$610)+1), ROW()-ROW($JV$5)+1), COUNTIF($JU$5:$JU$610, "&lt;"&amp;$JU$5:$JU$610)+1, 0)), "")</f>
        <v/>
      </c>
    </row>
    <row r="490" spans="1:282">
      <c r="A490" s="66"/>
      <c r="B490" s="77" t="str">
        <f t="shared" si="72"/>
        <v/>
      </c>
      <c r="C490" s="66"/>
      <c r="D490" s="77" t="str">
        <f>IFERROR(IF(B490&lt;&gt;"", IF(COUNTIF(INDEX(Paste_Here!AS$2:AS$610, MATCH(B490, Paste_Here!A$2:A$610, 0), 0), "yes") &gt; 0, "Yes", IF(COUNTIF(INDEX(Paste_Here!AS$2:AS$610, MATCH(B490, Paste_Here!A$2:A$610, 0), 0), "no") &gt; 0, "No", "")), ""), "")</f>
        <v/>
      </c>
      <c r="E490" s="66"/>
      <c r="F490" s="77" t="str">
        <f t="shared" si="73"/>
        <v/>
      </c>
      <c r="G490" s="66"/>
      <c r="H490" s="77" t="str">
        <f>IFERROR(IF(B490&lt;&gt;"", IF(COUNTIF(INDEX(Paste_Here!AO$2:AR$610, MATCH(B490, Paste_Here!A$2:A$610, 0), 0), "yes") &gt; 0, "Yes", IF(COUNTIF(INDEX(Paste_Here!AO$2:AR$610, MATCH(B490, Paste_Here!A$2:A$610, 0), 0), "no") &gt; 0, "No", "")), ""), "")</f>
        <v/>
      </c>
      <c r="I490" s="66"/>
      <c r="J490" s="77" t="str">
        <f t="shared" si="74"/>
        <v/>
      </c>
      <c r="K490" s="66"/>
      <c r="L490" s="77" t="str">
        <f>IFERROR(IF(B490&lt;&gt;"", IF(ISNUMBER(SEARCH("yes", LOWER(INDEX(Paste_Here!W$2:W$610, MATCH(B490, Paste_Here!A$2:A$610, 0))))), "Yes", IF(ISNUMBER(SEARCH("no", LOWER(INDEX(Paste_Here!W$2:W$610, MATCH(B490, Paste_Here!A$2:A$610, 0))))), "No", "")), ""), "")</f>
        <v/>
      </c>
      <c r="M490" s="66"/>
      <c r="N490" s="77"/>
      <c r="O490" s="66"/>
      <c r="P490" s="77" t="str">
        <f>IFERROR(IF(B490&lt;&gt;"", IF(ISNUMBER(SEARCH("yes", LOWER(INDEX(Paste_Here!V$2:V$610, MATCH(B490, Paste_Here!A$2:A$610, 0))))), "Yes", IF(ISNUMBER(SEARCH("no", LOWER(INDEX(Paste_Here!V$2:V$610, MATCH(B490, Paste_Here!A$2:A$610, 0))))), "No", "")), ""), "")</f>
        <v/>
      </c>
      <c r="Q490" s="66"/>
      <c r="R490" s="77"/>
      <c r="S490" s="66"/>
      <c r="T490" s="77"/>
      <c r="U490" s="66"/>
      <c r="V490" s="66"/>
      <c r="W490" s="77" t="str">
        <f t="shared" si="75"/>
        <v/>
      </c>
      <c r="X490" s="66"/>
      <c r="Y490" s="77" t="str">
        <f>IFERROR(IF(B490&lt;&gt;"", IF(ISNUMBER(SEARCH("Revealed-Potential (Primary Focus)", LOWER(INDEX(Paste_Here!X$2:X$610, MATCH(B490, Paste_Here!A$2:A$610, 0))))), "Rev-Potential: Prim", IF(ISNUMBER(SEARCH("Revealed-Potential (Secondary Focus)", LOWER(INDEX(Paste_Here!X$2:X$610, MATCH(B490, Paste_Here!A$2:A$610, 0))))), "Rev-Potential: Sec", IF(ISNUMBER(SEARCH("Monitoring", LOWER(INDEX(Paste_Here!X$2:X$610, MATCH(B490, Paste_Here!A$2:A$610, 0))))), "Monitoring", IF(ISNUMBER(SEARCH("At-Promise (Secondary Focus)", LOWER(INDEX(Paste_Here!X$2:X$610, MATCH(B490, Paste_Here!A$2:A$610, 0))))), "At-Promise: Sec", IF(ISNUMBER(SEARCH("At-Promise (Primary Focus)", LOWER(INDEX(Paste_Here!X$2:X$610, MATCH(B490, Paste_Here!A$2:A$610, 0))))), "At-Promise: Prim", ""))))), ""), "")</f>
        <v/>
      </c>
      <c r="Z490" s="66"/>
      <c r="AA490" s="77"/>
      <c r="AB490" s="66"/>
      <c r="AC490" s="77" t="str">
        <f>IFERROR(IF(B490&lt;&gt;"", IF(ISNUMBER(SEARCH("Revealed-Potential (Primary Focus)", LOWER(INDEX(Paste_Here!AB$2:AB$610, MATCH(B490, Paste_Here!A$2:A$610, 0))))), "Rev-Potential: Prim", IF(ISNUMBER(SEARCH("Revealed-Potential (Secondary Focus)", LOWER(INDEX(Paste_Here!AB$2:AB$610, MATCH(B490, Paste_Here!A$2:A$610, 0))))), "Rev-Potential: Sec", IF(ISNUMBER(SEARCH("Monitoring", LOWER(INDEX(Paste_Here!AB$2:AB$610, MATCH(B490, Paste_Here!A$2:A$610, 0))))), "Monitoring", IF(ISNUMBER(SEARCH("At-Promise (Secondary Focus)", LOWER(INDEX(Paste_Here!AB$2:AB$610, MATCH(B490, Paste_Here!A$2:A$610, 0))))), "At-Promise: Sec", IF(ISNUMBER(SEARCH("At-Promise (Primary Focus)", LOWER(INDEX(Paste_Here!AB$2:AB$610, MATCH(B490, Paste_Here!A$2:A$610, 0))))), "At-Promise: Prim", ""))))), ""), "")</f>
        <v/>
      </c>
      <c r="AD490" s="66"/>
      <c r="AE490" s="77"/>
      <c r="AF490" s="66"/>
      <c r="AG490" s="77"/>
      <c r="AH490" s="66"/>
      <c r="AI490" s="77"/>
      <c r="AJ490" s="66"/>
      <c r="AK490" s="77"/>
      <c r="AL490" s="66"/>
      <c r="AM490" s="77"/>
      <c r="AN490" s="66"/>
      <c r="AO490" s="77"/>
      <c r="AP490" s="66"/>
      <c r="AQ490" s="77"/>
      <c r="AR490" s="66"/>
      <c r="AS490" s="77"/>
      <c r="AT490" s="66"/>
      <c r="AU490" s="66"/>
      <c r="AV490" s="77" t="str">
        <f t="shared" si="76"/>
        <v/>
      </c>
      <c r="AW490" s="66"/>
      <c r="AX490" s="77" t="str">
        <f>IFERROR(IF(B490&lt;&gt;"", IF(AND(INDEX(Paste_Here!AC$2:AC$610, MATCH(B490, Paste_Here!A$2:A$610, 0))&lt;&gt;"", ISNUMBER(VALUE(INDEX(Paste_Here!AC$2:AC$610, MATCH(B490, Paste_Here!A$2:A$610, 0))))), INDEX(Paste_Here!AC$2:AC$610, MATCH(B490, Paste_Here!A$2:A$610, 0)), ""), ""), "")</f>
        <v/>
      </c>
      <c r="AY490" s="66"/>
      <c r="AZ490" s="77" t="str">
        <f>IFERROR(IF(B490&lt;&gt;"", IF(AND(INDEX(Paste_Here!AD$2:AD$610, MATCH(B490, Paste_Here!A$2:A$610, 0))&lt;&gt;"", ISNUMBER(VALUE(INDEX(Paste_Here!AD$2:AD$610, MATCH(B490, Paste_Here!A$2:A$610, 0))))), TEXT(ROUND(VALUE(INDEX(Paste_Here!AD$2:AD$610, MATCH(B490, Paste_Here!A$2:A$610, 0))), 2), "0.00"), ""), ""), "")</f>
        <v/>
      </c>
      <c r="BA490" s="66"/>
      <c r="BB490" s="77" t="str">
        <f>IFERROR(IF(B490&lt;&gt;"", IF(LOWER(INDEX(Paste_Here!AE$2:AE$610, MATCH(B490, Paste_Here!A$2:A$610, 0)))="approaching expectations", "Approaching", IF(LOWER(INDEX(Paste_Here!AE$2:AE$610, MATCH(B490, Paste_Here!A$2:A$610, 0)))="met expectations", "Met", IF(LOWER(INDEX(Paste_Here!AE$2:AE$610, MATCH(B490, Paste_Here!A$2:A$610, 0)))="exceeded expectations", "Exceeded", IF(LOWER(INDEX(Paste_Here!AE$2:AE$610, MATCH(B490, Paste_Here!A$2:A$610, 0)))="below expectations", "Below", "")))), ""), "")</f>
        <v/>
      </c>
      <c r="BC490" s="66"/>
      <c r="BD490" s="77" t="str">
        <f>IFERROR(IF(B490&lt;&gt;"", IF(AND(INDEX(Paste_Here!T$2:T$610, MATCH(B490, Paste_Here!A$2:A$610, 0))&lt;&gt;"", ISNUMBER(VALUE(INDEX(Paste_Here!T$2:T$610, MATCH(B490, Paste_Here!A$2:A$610, 0))))), INDEX(Paste_Here!T$2:T$610, MATCH(B490, Paste_Here!A$2:A$610, 0)), ""), ""), "")</f>
        <v/>
      </c>
      <c r="BE490" s="66"/>
      <c r="BF490" s="77"/>
      <c r="BG490" s="66"/>
      <c r="BH490" s="77"/>
      <c r="BI490" s="66"/>
      <c r="BJ490" s="77"/>
      <c r="BK490" s="66"/>
      <c r="BL490" s="77" t="str">
        <f>IFERROR(IF(B490&lt;&gt;"", IF(AND(INDEX(Paste_Here!N$2:N$610, MATCH(B490, Paste_Here!A$2:A$610, 0))&lt;&gt;"", ISNUMBER(VALUE(INDEX(Paste_Here!N$2:N$610, MATCH(B490, Paste_Here!A$2:A$610, 0))))), INDEX(Paste_Here!N$2:N$610, MATCH(B490, Paste_Here!A$2:A$610, 0)), ""), ""), "")</f>
        <v/>
      </c>
      <c r="BM490" s="66"/>
      <c r="BN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BO490" s="66"/>
      <c r="BP490" s="77" t="str" cm="1">
        <f t="array" aca="1" ref="BP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BQ490" s="66"/>
      <c r="BR490" s="66"/>
      <c r="BS490" s="77"/>
      <c r="BT490" s="66"/>
      <c r="BU490" s="77"/>
      <c r="BV490" s="66"/>
      <c r="BW490" s="77"/>
      <c r="BX490" s="66"/>
      <c r="BY490" s="77"/>
      <c r="BZ490" s="66"/>
      <c r="CA490" s="77"/>
      <c r="CB490" s="66"/>
      <c r="CC490" s="77"/>
      <c r="CD490" s="66"/>
      <c r="CE490" s="77"/>
      <c r="CF490" s="66"/>
      <c r="CG490" s="77"/>
      <c r="CH490" s="66"/>
      <c r="CI490" s="77"/>
      <c r="CJ490" s="66"/>
      <c r="CK490" s="77"/>
      <c r="CL490" s="66"/>
      <c r="CM490" s="77"/>
      <c r="CN490" s="66"/>
      <c r="CO490" s="66"/>
      <c r="CP490" s="77" t="str">
        <f t="shared" si="77"/>
        <v/>
      </c>
      <c r="CQ490" s="66"/>
      <c r="CR490" s="77" t="str">
        <f>IFERROR(IF(B490&lt;&gt;"", IF(AND(INDEX(Paste_Here!Y$2:Y$610, MATCH(B490, Paste_Here!A$2:A$610, 0))&lt;&gt;"", ISNUMBER(VALUE(INDEX(Paste_Here!Y$2:Y$610, MATCH(B490, Paste_Here!A$2:A$610, 0))))), INDEX(Paste_Here!Y$2:Y$610, MATCH(B490, Paste_Here!A$2:A$610, 0)), ""), ""), "")</f>
        <v/>
      </c>
      <c r="CS490" s="66"/>
      <c r="CT490" s="77" t="str">
        <f>IFERROR(IF(B490&lt;&gt;"", IF(AND(INDEX(Paste_Here!AA$2:AA$610, MATCH(B490, Paste_Here!A$2:A$610, 0))&lt;&gt;"", ISNUMBER(--INDEX(Paste_Here!AA$2:AA$610, MATCH(B490, Paste_Here!A$2:A$610, 0)))), TEXT(ROUND(--INDEX(Paste_Here!AA$2:AA$610, MATCH(B490, Paste_Here!A$2:A$610, 0)), 2), "0.00"), ""), ""), "")</f>
        <v/>
      </c>
      <c r="CU490" s="66"/>
      <c r="CV490" s="77" t="str">
        <f>IFERROR(IF(B490&lt;&gt;"", IF(LOWER(INDEX(Paste_Here!Z$2:Z$610, MATCH(B490, Paste_Here!A$2:A$610, 0)))="approaching expectations", "Approaching", IF(LOWER(INDEX(Paste_Here!Z$2:Z$610, MATCH(B490, Paste_Here!A$2:A$610, 0)))="met expectations", "Met", IF(LOWER(INDEX(Paste_Here!Z$2:Z$610, MATCH(B490, Paste_Here!A$2:A$610, 0)))="exceeded expectations", "Exceeded", IF(LOWER(INDEX(Paste_Here!Z$2:Z$610, MATCH(B490, Paste_Here!A$2:A$610, 0)))="below expectations", "Below", "")))), ""), "")</f>
        <v/>
      </c>
      <c r="CW490" s="66"/>
      <c r="CX490" s="77"/>
      <c r="CY490" s="66"/>
      <c r="CZ490" s="77" t="str">
        <f>IFERROR(IF(B490&lt;&gt;"", IF(AND(INDEX(Paste_Here!AL$2:AL$610, MATCH(B490, Paste_Here!A$2:A$610, 0))&lt;&gt;"", ISNUMBER(VALUE(INDEX(Paste_Here!AL$2:AL$610, MATCH(B490, Paste_Here!A$2:A$610, 0))))), INDEX(Paste_Here!AL$2:AL$610, MATCH(B490, Paste_Here!A$2:A$610, 0)), ""), ""), "")</f>
        <v/>
      </c>
      <c r="DA490" s="66"/>
      <c r="DB490" s="77" t="str">
        <f>IFERROR(IF(B490&lt;&gt;"", IF(ISNUMBER(SEARCH("highrisk", LOWER(INDEX(Paste_Here!AM$2:AM$610, MATCH(B490, Paste_Here!A$2:A$610, 0))))), "High Risk", IF(ISNUMBER(SEARCH("lowrisk", LOWER(INDEX(Paste_Here!AM$2:AM$610, MATCH(B490, Paste_Here!A$2:A$610, 0))))), "Low Risk", IF(ISNUMBER(SEARCH("somerisk", LOWER(INDEX(Paste_Here!AM$2:AM$610, MATCH(B490, Paste_Here!A$2:A$610, 0))))), "Some Risk", ""))), ""), "")</f>
        <v/>
      </c>
      <c r="DC490" s="66"/>
      <c r="DD490" s="77" t="str">
        <f>IFERROR(IF(B490&lt;&gt;"", IF(AND(INDEX(Paste_Here!AN$2:AN$610, MATCH(B490, Paste_Here!A$2:A$610, 0))&lt;&gt;"", ISNUMBER(VALUE(INDEX(Paste_Here!AN$2:AN$610, MATCH(B490, Paste_Here!A$2:A$610, 0))))), INDEX(Paste_Here!AN$2:AN$610, MATCH(B490, Paste_Here!A$2:A$610, 0)), ""), ""), "")</f>
        <v/>
      </c>
      <c r="DE490" s="66"/>
      <c r="DF490" s="77" t="str">
        <f>IFERROR(IF(B490&lt;&gt;"", IF(AND(INDEX(Paste_Here!Q$2:Q$610, MATCH(B490, Paste_Here!A$2:A$610, 0))&lt;&gt;"", ISNUMBER(VALUE(INDEX(Paste_Here!Q$2:Q$610, MATCH(B490, Paste_Here!A$2:A$610, 0))))), INDEX(Paste_Here!Q$2:Q$610, MATCH(B490, Paste_Here!A$2:A$610, 0)), ""), ""), "")</f>
        <v/>
      </c>
      <c r="DG490" s="66"/>
      <c r="DH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DI490" s="66"/>
      <c r="DJ490" s="77" t="str" cm="1">
        <f t="array" aca="1" ref="DJ490" ca="1">IFERROR(VALUE(IF(ISNUMBER(SEARCH("EM", INDEX(Paste_Here!S$2:S$500, MATCH(B490, Paste_Here!A$2:A$500, 0)))), "-" &amp;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f>
        <v/>
      </c>
      <c r="DK490" s="66"/>
      <c r="DL490" s="66"/>
      <c r="DM490" s="77" t="str">
        <f t="shared" si="78"/>
        <v/>
      </c>
      <c r="DN490" s="66"/>
      <c r="DO490" s="77" t="str">
        <f>IFERROR(IF(B490&lt;&gt;"", IF(AND(INDEX(Paste_Here!AF$2:AF$610, MATCH(B490, Paste_Here!A$2:A$610, 0))&lt;&gt;"", ISNUMBER(VALUE(INDEX(Paste_Here!AF$2:AF$610, MATCH(B490, Paste_Here!A$2:A$610, 0))))), INDEX(Paste_Here!AF$2:AF$610, MATCH(B490, Paste_Here!A$2:A$610, 0)), ""), ""), "")</f>
        <v/>
      </c>
      <c r="DP490" s="66"/>
      <c r="DQ490" s="77" t="str">
        <f>IFERROR(IF(B490&lt;&gt;"", IF(AND(INDEX(Paste_Here!AG$2:AG$610, MATCH(B490, Paste_Here!A$2:A$610, 0))&lt;&gt;"", ISNUMBER(--INDEX(Paste_Here!AG$2:AG$610, MATCH(B490, Paste_Here!A$2:A$610, 0)))), TEXT(ROUND(--INDEX(Paste_Here!AG$2:AG$610, MATCH(B490, Paste_Here!A$2:A$610, 0)), 2), "0.00"), ""), ""), "")</f>
        <v/>
      </c>
      <c r="DR490" s="66"/>
      <c r="DS490" s="77" t="str">
        <f>IFERROR(IF(B490&lt;&gt;"", IF(LOWER(INDEX(Paste_Here!AH$2:AH$610, MATCH(B490, Paste_Here!A$2:A$610, 0)))="approaching expectations", "Approaching", IF(LOWER(INDEX(Paste_Here!AH$2:AH$610, MATCH(B490, Paste_Here!A$2:A$610, 0)))="met expectations", "Met", IF(LOWER(INDEX(Paste_Here!AH$2:AH$610, MATCH(B490, Paste_Here!A$2:A$610, 0)))="exceeded expectations", "Exceeded", IF(LOWER(INDEX(Paste_Here!AH$2:AH$610, MATCH(B490, Paste_Here!A$2:A$610, 0)))="below expectations", "Below", "")))), ""), "")</f>
        <v/>
      </c>
      <c r="DT490" s="66"/>
      <c r="DU490" s="77" t="str">
        <f>IFERROR(IF(B490&lt;&gt;"", IF(AND(INDEX(Paste_Here!U$2:U$610, MATCH(B490, Paste_Here!A$2:A$610, 0))&lt;&gt;"", ISNUMBER(VALUE(INDEX(Paste_Here!U$2:U$610, MATCH(B490, Paste_Here!A$2:A$610, 0))))), INDEX(Paste_Here!U$2:U$610, MATCH(B490, Paste_Here!A$2:A$610, 0)), ""), ""), "")</f>
        <v/>
      </c>
      <c r="DV490" s="66"/>
      <c r="DW490" s="77"/>
      <c r="DX490" s="66"/>
      <c r="DY490" s="77" t="str">
        <f>IFERROR(IF(B490&lt;&gt;"", IF(AND(INDEX(Paste_Here!AI$2:AI$610, MATCH(B490, Paste_Here!A$2:A$610, 0))&lt;&gt;"", ISNUMBER(VALUE(INDEX(Paste_Here!AI$2:AI$610, MATCH(B490, Paste_Here!A$2:A$610, 0))))), INDEX(Paste_Here!AI$2:AI$610, MATCH(B490, Paste_Here!A$2:A$610, 0)), ""), ""), "")</f>
        <v/>
      </c>
      <c r="DZ490" s="66"/>
      <c r="EA490" s="77" t="str">
        <f>IFERROR(IF(B490&lt;&gt;"", IF(AND(INDEX(Paste_Here!AJ$2:AJ$610, MATCH(B490, Paste_Here!A$2:A$610, 0))&lt;&gt;"", ISNUMBER(--INDEX(Paste_Here!AJ$2:AJ$610, MATCH(B490, Paste_Here!A$2:A$610, 0)))), TEXT(ROUND(--INDEX(Paste_Here!AJ$2:AJ$610, MATCH(B490, Paste_Here!A$2:A$610, 0)), 2), "0.00"), ""), ""), "")</f>
        <v/>
      </c>
      <c r="EB490" s="66"/>
      <c r="EC490" s="77" t="str">
        <f>IFERROR(IF(B490&lt;&gt;"", IF(LOWER(INDEX(Paste_Here!AK$2:AK$610, MATCH(B490, Paste_Here!A$2:A$610, 0)))="approaching expectations", "Approaching", IF(LOWER(INDEX(Paste_Here!AK$2:AK$610, MATCH(B490, Paste_Here!A$2:A$610, 0)))="met expectations", "Met", IF(LOWER(INDEX(Paste_Here!AK$2:AK$610, MATCH(B490, Paste_Here!A$2:A$610, 0)))="exceeded expectations", "Exceeded", IF(LOWER(INDEX(Paste_Here!AK$2:AK$610, MATCH(B490, Paste_Here!A$2:A$610, 0)))="below expectations", "Below", "")))), ""), "")</f>
        <v/>
      </c>
      <c r="ED490" s="66"/>
      <c r="EE490" s="77"/>
      <c r="EF490" s="66"/>
      <c r="EG490" s="77"/>
      <c r="EH490" s="66"/>
      <c r="EI490" s="66"/>
      <c r="EJ490" s="77" t="str">
        <f t="shared" si="79"/>
        <v/>
      </c>
      <c r="EK490" s="66"/>
      <c r="EL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EM490" s="66"/>
      <c r="EN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EO490" s="66"/>
      <c r="EP490" s="77"/>
      <c r="EQ490" s="66"/>
      <c r="ER490" s="77" t="str">
        <f>IFERROR(IF(B490&lt;&gt;"", IF(AND(INDEX(Paste_Here!AT$2:AT$610, MATCH(B490, Paste_Here!A$2:A$610, 0))&lt;&gt;"", ISNUMBER(VALUE(INDEX(Paste_Here!AT$2:AT$610, MATCH(B490, Paste_Here!A$2:A$610, 0))))), INDEX(Paste_Here!AT$2:AT$610, MATCH(B490, Paste_Here!A$2:A$610, 0)), ""), ""), "")</f>
        <v/>
      </c>
      <c r="ES490" s="66"/>
      <c r="ET490" s="77" t="str">
        <f>IFERROR(IF(B490&lt;&gt;"", IF(AND(INDEX(Paste_Here!AV$2:AV$610, MATCH(B490, Paste_Here!A$2:A$610, 0))&lt;&gt;"", ISNUMBER(VALUE(INDEX(Paste_Here!AV$2:AV$610, MATCH(B490, Paste_Here!A$2:A$610, 0))))), INDEX(Paste_Here!AV$2:AV$610, MATCH(B490, Paste_Here!A$2:A$610, 0)), ""), ""), "")</f>
        <v/>
      </c>
      <c r="EU490" s="66"/>
      <c r="EV490" s="77"/>
      <c r="EW490" s="66"/>
      <c r="EX490" s="77" t="str">
        <f>IFERROR(IF(B490&lt;&gt;"", IF(AND(INDEX(Paste_Here!AU$2:AU$610, MATCH(B490, Paste_Here!A$2:A$610, 0))&lt;&gt;"", ISNUMBER(VALUE(INDEX(Paste_Here!AU$2:AU$610, MATCH(B490, Paste_Here!A$2:A$610, 0))))), INDEX(Paste_Here!AU$2:AU$610, MATCH(B490, Paste_Here!A$2:A$610, 0)), ""), ""), "")</f>
        <v/>
      </c>
      <c r="EY490" s="66"/>
      <c r="EZ490" s="77" t="str">
        <f>IFERROR(IF(B490&lt;&gt;"", IF(AND(INDEX(Paste_Here!AW$2:AW$610, MATCH(B490, Paste_Here!A$2:A$610, 0))&lt;&gt;"", ISNUMBER(VALUE(INDEX(Paste_Here!AW$2:AW$610, MATCH(B490, Paste_Here!A$2:A$610, 0))))), INDEX(Paste_Here!AW$2:AW$610, MATCH(B490, Paste_Here!A$2:A$610, 0)), ""), ""), "")</f>
        <v/>
      </c>
      <c r="FA490" s="66"/>
      <c r="FB490" s="77"/>
      <c r="FC490" s="66"/>
      <c r="FD490" s="77"/>
      <c r="FE490" s="66"/>
      <c r="FF490" s="66"/>
      <c r="FG490" s="77" t="str">
        <f t="shared" si="80"/>
        <v/>
      </c>
      <c r="FH490" s="66"/>
      <c r="FI490" s="77" t="str">
        <f>IFERROR(IF(B490&lt;&gt;"", IF(ISNUMBER(SEARCH("s", LOWER(INDEX(Paste_Here!M$2:M$610, MATCH(B490, Paste_Here!A$2:A$610, 0))))), "Yes", IF(INDEX(Paste_Here!M$2:M$610, MATCH(B490, Paste_Here!A$2:A$610, 0))&lt;&gt;"", "No", "")), ""), "")</f>
        <v/>
      </c>
      <c r="FJ490" s="66"/>
      <c r="FK490" s="77" t="str">
        <f>IFERROR(IF(B490&lt;&gt;"", IF(ISNUMBER(SEARCH("yes", LOWER(INDEX(Paste_Here!F$2:F$610, MATCH(B490, Paste_Here!A$2:A$610, 0))))), "Yes", IF(ISNUMBER(SEARCH("no", LOWER(INDEX(Paste_Here!F$2:F$610, MATCH(B490, Paste_Here!A$2:A$610, 0))))), "No", "")), ""), "")</f>
        <v/>
      </c>
      <c r="FL490" s="66"/>
      <c r="FM490" s="77" t="str">
        <f>IFERROR(IF(B490&lt;&gt;"", IF(ISNUMBER(SEARCH("english language learner", LOWER(INDEX(Paste_Here!C$2:C$610, MATCH(B490, Paste_Here!A$2:A$610, 0))))), "Yes", ""), ""), "")</f>
        <v/>
      </c>
      <c r="FN490" s="66"/>
      <c r="FO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FP490" s="66"/>
      <c r="FQ490" s="77" t="str">
        <f>IFERROR(IF(B490&lt;&gt;"", IF(ISNUMBER(SEARCH("yes", LOWER(INDEX(Paste_Here!L$2:L$610, MATCH(B490, Paste_Here!A$2:A$610, 0))))), "Yes", IF(ISNUMBER(SEARCH("no", LOWER(INDEX(Paste_Here!L$2:L$610, MATCH(B490, Paste_Here!A$2:A$610, 0))))), "No", "")), ""), "")</f>
        <v/>
      </c>
      <c r="FR490" s="66"/>
      <c r="FS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FT490" s="66"/>
      <c r="FU490" s="77"/>
      <c r="FV490" s="66"/>
      <c r="FW490" s="77" t="str">
        <f>IFERROR(IF(B490&lt;&gt;"", IF(AND(INDEX(Paste_Here!D$2:D$610, MATCH(B490, Paste_Here!A$2:A$610, 0))&lt;&gt;"", ISNUMBER(VALUE(INDEX(Paste_Here!D$2:D$610, MATCH(B490, Paste_Here!A$2:A$610, 0))))), INDEX(Paste_Here!D$2:D$610, MATCH(B490, Paste_Here!A$2:A$610, 0)), ""), ""), "")</f>
        <v/>
      </c>
      <c r="FX490" s="66"/>
      <c r="FY490" s="77" t="str">
        <f>IFERROR(IF(B490&lt;&gt;"", IF(AND(INDEX(Paste_Here!G$2:G$610, MATCH(B490, Paste_Here!A$2:A$610, 0))&lt;&gt;"", ISNUMBER(VALUE(INDEX(Paste_Here!G$2:G$610, MATCH(B490, Paste_Here!A$2:A$610, 0))))), INDEX(Paste_Here!G$2:G$610, MATCH(B490, Paste_Here!A$2:A$610, 0)), ""), ""), "")</f>
        <v/>
      </c>
      <c r="FZ490" s="66"/>
      <c r="GA490" s="95"/>
      <c r="GB490" s="66"/>
      <c r="JS490" s="1" t="str" cm="1">
        <f t="array" ref="JS490">IFERROR(INDEX(Paste_Here!$B$2:$B$610, MATCH(0, COUNTIF(JS$4:JS489, Paste_Here!$B$2:$B$610) + IF(Paste_Here!$B$2:$B$610="", 1, 0), 0)), "")</f>
        <v/>
      </c>
      <c r="JT490" s="1" t="str">
        <f>IF(JS490&lt;&gt;"", INDEX(Paste_Here!$A$2:$A$610, MATCH(JS490, Paste_Here!$B$2:$B$610, 0)), "")</f>
        <v/>
      </c>
      <c r="JU490" s="1" t="str">
        <f t="shared" si="81"/>
        <v/>
      </c>
      <c r="JV490" s="1" t="str" cm="1">
        <f t="array" ref="JV490">IFERROR(INDEX($JU$5:$JU$610, MATCH(SMALL(IF($JU$5:$JU$610&lt;&gt;"", COUNTIF($JU$5:$JU$610, "&lt;"&amp;$JU$5:$JU$610)+1), ROW()-ROW($JV$5)+1), COUNTIF($JU$5:$JU$610, "&lt;"&amp;$JU$5:$JU$610)+1, 0)), "")</f>
        <v/>
      </c>
    </row>
    <row r="491" spans="1:282">
      <c r="A491" s="66"/>
      <c r="B491" s="77" t="str">
        <f t="shared" si="72"/>
        <v/>
      </c>
      <c r="C491" s="66"/>
      <c r="D491" s="77" t="str">
        <f>IFERROR(IF(B491&lt;&gt;"", IF(COUNTIF(INDEX(Paste_Here!AS$2:AS$610, MATCH(B491, Paste_Here!A$2:A$610, 0), 0), "yes") &gt; 0, "Yes", IF(COUNTIF(INDEX(Paste_Here!AS$2:AS$610, MATCH(B491, Paste_Here!A$2:A$610, 0), 0), "no") &gt; 0, "No", "")), ""), "")</f>
        <v/>
      </c>
      <c r="E491" s="66"/>
      <c r="F491" s="77" t="str">
        <f t="shared" si="73"/>
        <v/>
      </c>
      <c r="G491" s="66"/>
      <c r="H491" s="77" t="str">
        <f>IFERROR(IF(B491&lt;&gt;"", IF(COUNTIF(INDEX(Paste_Here!AO$2:AR$610, MATCH(B491, Paste_Here!A$2:A$610, 0), 0), "yes") &gt; 0, "Yes", IF(COUNTIF(INDEX(Paste_Here!AO$2:AR$610, MATCH(B491, Paste_Here!A$2:A$610, 0), 0), "no") &gt; 0, "No", "")), ""), "")</f>
        <v/>
      </c>
      <c r="I491" s="66"/>
      <c r="J491" s="77" t="str">
        <f t="shared" si="74"/>
        <v/>
      </c>
      <c r="K491" s="66"/>
      <c r="L491" s="77" t="str">
        <f>IFERROR(IF(B491&lt;&gt;"", IF(ISNUMBER(SEARCH("yes", LOWER(INDEX(Paste_Here!W$2:W$610, MATCH(B491, Paste_Here!A$2:A$610, 0))))), "Yes", IF(ISNUMBER(SEARCH("no", LOWER(INDEX(Paste_Here!W$2:W$610, MATCH(B491, Paste_Here!A$2:A$610, 0))))), "No", "")), ""), "")</f>
        <v/>
      </c>
      <c r="M491" s="66"/>
      <c r="N491" s="77"/>
      <c r="O491" s="66"/>
      <c r="P491" s="77" t="str">
        <f>IFERROR(IF(B491&lt;&gt;"", IF(ISNUMBER(SEARCH("yes", LOWER(INDEX(Paste_Here!V$2:V$610, MATCH(B491, Paste_Here!A$2:A$610, 0))))), "Yes", IF(ISNUMBER(SEARCH("no", LOWER(INDEX(Paste_Here!V$2:V$610, MATCH(B491, Paste_Here!A$2:A$610, 0))))), "No", "")), ""), "")</f>
        <v/>
      </c>
      <c r="Q491" s="66"/>
      <c r="R491" s="77"/>
      <c r="S491" s="66"/>
      <c r="T491" s="77"/>
      <c r="U491" s="66"/>
      <c r="V491" s="66"/>
      <c r="W491" s="77" t="str">
        <f t="shared" si="75"/>
        <v/>
      </c>
      <c r="X491" s="66"/>
      <c r="Y491" s="77" t="str">
        <f>IFERROR(IF(B491&lt;&gt;"", IF(ISNUMBER(SEARCH("Revealed-Potential (Primary Focus)", LOWER(INDEX(Paste_Here!X$2:X$610, MATCH(B491, Paste_Here!A$2:A$610, 0))))), "Rev-Potential: Prim", IF(ISNUMBER(SEARCH("Revealed-Potential (Secondary Focus)", LOWER(INDEX(Paste_Here!X$2:X$610, MATCH(B491, Paste_Here!A$2:A$610, 0))))), "Rev-Potential: Sec", IF(ISNUMBER(SEARCH("Monitoring", LOWER(INDEX(Paste_Here!X$2:X$610, MATCH(B491, Paste_Here!A$2:A$610, 0))))), "Monitoring", IF(ISNUMBER(SEARCH("At-Promise (Secondary Focus)", LOWER(INDEX(Paste_Here!X$2:X$610, MATCH(B491, Paste_Here!A$2:A$610, 0))))), "At-Promise: Sec", IF(ISNUMBER(SEARCH("At-Promise (Primary Focus)", LOWER(INDEX(Paste_Here!X$2:X$610, MATCH(B491, Paste_Here!A$2:A$610, 0))))), "At-Promise: Prim", ""))))), ""), "")</f>
        <v/>
      </c>
      <c r="Z491" s="66"/>
      <c r="AA491" s="77"/>
      <c r="AB491" s="66"/>
      <c r="AC491" s="77" t="str">
        <f>IFERROR(IF(B491&lt;&gt;"", IF(ISNUMBER(SEARCH("Revealed-Potential (Primary Focus)", LOWER(INDEX(Paste_Here!AB$2:AB$610, MATCH(B491, Paste_Here!A$2:A$610, 0))))), "Rev-Potential: Prim", IF(ISNUMBER(SEARCH("Revealed-Potential (Secondary Focus)", LOWER(INDEX(Paste_Here!AB$2:AB$610, MATCH(B491, Paste_Here!A$2:A$610, 0))))), "Rev-Potential: Sec", IF(ISNUMBER(SEARCH("Monitoring", LOWER(INDEX(Paste_Here!AB$2:AB$610, MATCH(B491, Paste_Here!A$2:A$610, 0))))), "Monitoring", IF(ISNUMBER(SEARCH("At-Promise (Secondary Focus)", LOWER(INDEX(Paste_Here!AB$2:AB$610, MATCH(B491, Paste_Here!A$2:A$610, 0))))), "At-Promise: Sec", IF(ISNUMBER(SEARCH("At-Promise (Primary Focus)", LOWER(INDEX(Paste_Here!AB$2:AB$610, MATCH(B491, Paste_Here!A$2:A$610, 0))))), "At-Promise: Prim", ""))))), ""), "")</f>
        <v/>
      </c>
      <c r="AD491" s="66"/>
      <c r="AE491" s="77"/>
      <c r="AF491" s="66"/>
      <c r="AG491" s="77"/>
      <c r="AH491" s="66"/>
      <c r="AI491" s="77"/>
      <c r="AJ491" s="66"/>
      <c r="AK491" s="77"/>
      <c r="AL491" s="66"/>
      <c r="AM491" s="77"/>
      <c r="AN491" s="66"/>
      <c r="AO491" s="77"/>
      <c r="AP491" s="66"/>
      <c r="AQ491" s="77"/>
      <c r="AR491" s="66"/>
      <c r="AS491" s="77"/>
      <c r="AT491" s="66"/>
      <c r="AU491" s="66"/>
      <c r="AV491" s="77" t="str">
        <f t="shared" si="76"/>
        <v/>
      </c>
      <c r="AW491" s="66"/>
      <c r="AX491" s="77" t="str">
        <f>IFERROR(IF(B491&lt;&gt;"", IF(AND(INDEX(Paste_Here!AC$2:AC$610, MATCH(B491, Paste_Here!A$2:A$610, 0))&lt;&gt;"", ISNUMBER(VALUE(INDEX(Paste_Here!AC$2:AC$610, MATCH(B491, Paste_Here!A$2:A$610, 0))))), INDEX(Paste_Here!AC$2:AC$610, MATCH(B491, Paste_Here!A$2:A$610, 0)), ""), ""), "")</f>
        <v/>
      </c>
      <c r="AY491" s="66"/>
      <c r="AZ491" s="77" t="str">
        <f>IFERROR(IF(B491&lt;&gt;"", IF(AND(INDEX(Paste_Here!AD$2:AD$610, MATCH(B491, Paste_Here!A$2:A$610, 0))&lt;&gt;"", ISNUMBER(VALUE(INDEX(Paste_Here!AD$2:AD$610, MATCH(B491, Paste_Here!A$2:A$610, 0))))), TEXT(ROUND(VALUE(INDEX(Paste_Here!AD$2:AD$610, MATCH(B491, Paste_Here!A$2:A$610, 0))), 2), "0.00"), ""), ""), "")</f>
        <v/>
      </c>
      <c r="BA491" s="66"/>
      <c r="BB491" s="77" t="str">
        <f>IFERROR(IF(B491&lt;&gt;"", IF(LOWER(INDEX(Paste_Here!AE$2:AE$610, MATCH(B491, Paste_Here!A$2:A$610, 0)))="approaching expectations", "Approaching", IF(LOWER(INDEX(Paste_Here!AE$2:AE$610, MATCH(B491, Paste_Here!A$2:A$610, 0)))="met expectations", "Met", IF(LOWER(INDEX(Paste_Here!AE$2:AE$610, MATCH(B491, Paste_Here!A$2:A$610, 0)))="exceeded expectations", "Exceeded", IF(LOWER(INDEX(Paste_Here!AE$2:AE$610, MATCH(B491, Paste_Here!A$2:A$610, 0)))="below expectations", "Below", "")))), ""), "")</f>
        <v/>
      </c>
      <c r="BC491" s="66"/>
      <c r="BD491" s="77" t="str">
        <f>IFERROR(IF(B491&lt;&gt;"", IF(AND(INDEX(Paste_Here!T$2:T$610, MATCH(B491, Paste_Here!A$2:A$610, 0))&lt;&gt;"", ISNUMBER(VALUE(INDEX(Paste_Here!T$2:T$610, MATCH(B491, Paste_Here!A$2:A$610, 0))))), INDEX(Paste_Here!T$2:T$610, MATCH(B491, Paste_Here!A$2:A$610, 0)), ""), ""), "")</f>
        <v/>
      </c>
      <c r="BE491" s="66"/>
      <c r="BF491" s="77"/>
      <c r="BG491" s="66"/>
      <c r="BH491" s="77"/>
      <c r="BI491" s="66"/>
      <c r="BJ491" s="77"/>
      <c r="BK491" s="66"/>
      <c r="BL491" s="77" t="str">
        <f>IFERROR(IF(B491&lt;&gt;"", IF(AND(INDEX(Paste_Here!N$2:N$610, MATCH(B491, Paste_Here!A$2:A$610, 0))&lt;&gt;"", ISNUMBER(VALUE(INDEX(Paste_Here!N$2:N$610, MATCH(B491, Paste_Here!A$2:A$610, 0))))), INDEX(Paste_Here!N$2:N$610, MATCH(B491, Paste_Here!A$2:A$610, 0)), ""), ""), "")</f>
        <v/>
      </c>
      <c r="BM491" s="66"/>
      <c r="BN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BO491" s="66"/>
      <c r="BP491" s="77" t="str" cm="1">
        <f t="array" aca="1" ref="BP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BQ491" s="66"/>
      <c r="BR491" s="66"/>
      <c r="BS491" s="77"/>
      <c r="BT491" s="66"/>
      <c r="BU491" s="77"/>
      <c r="BV491" s="66"/>
      <c r="BW491" s="77"/>
      <c r="BX491" s="66"/>
      <c r="BY491" s="77"/>
      <c r="BZ491" s="66"/>
      <c r="CA491" s="77"/>
      <c r="CB491" s="66"/>
      <c r="CC491" s="77"/>
      <c r="CD491" s="66"/>
      <c r="CE491" s="77"/>
      <c r="CF491" s="66"/>
      <c r="CG491" s="77"/>
      <c r="CH491" s="66"/>
      <c r="CI491" s="77"/>
      <c r="CJ491" s="66"/>
      <c r="CK491" s="77"/>
      <c r="CL491" s="66"/>
      <c r="CM491" s="77"/>
      <c r="CN491" s="66"/>
      <c r="CO491" s="66"/>
      <c r="CP491" s="77" t="str">
        <f t="shared" si="77"/>
        <v/>
      </c>
      <c r="CQ491" s="66"/>
      <c r="CR491" s="77" t="str">
        <f>IFERROR(IF(B491&lt;&gt;"", IF(AND(INDEX(Paste_Here!Y$2:Y$610, MATCH(B491, Paste_Here!A$2:A$610, 0))&lt;&gt;"", ISNUMBER(VALUE(INDEX(Paste_Here!Y$2:Y$610, MATCH(B491, Paste_Here!A$2:A$610, 0))))), INDEX(Paste_Here!Y$2:Y$610, MATCH(B491, Paste_Here!A$2:A$610, 0)), ""), ""), "")</f>
        <v/>
      </c>
      <c r="CS491" s="66"/>
      <c r="CT491" s="77" t="str">
        <f>IFERROR(IF(B491&lt;&gt;"", IF(AND(INDEX(Paste_Here!AA$2:AA$610, MATCH(B491, Paste_Here!A$2:A$610, 0))&lt;&gt;"", ISNUMBER(--INDEX(Paste_Here!AA$2:AA$610, MATCH(B491, Paste_Here!A$2:A$610, 0)))), TEXT(ROUND(--INDEX(Paste_Here!AA$2:AA$610, MATCH(B491, Paste_Here!A$2:A$610, 0)), 2), "0.00"), ""), ""), "")</f>
        <v/>
      </c>
      <c r="CU491" s="66"/>
      <c r="CV491" s="77" t="str">
        <f>IFERROR(IF(B491&lt;&gt;"", IF(LOWER(INDEX(Paste_Here!Z$2:Z$610, MATCH(B491, Paste_Here!A$2:A$610, 0)))="approaching expectations", "Approaching", IF(LOWER(INDEX(Paste_Here!Z$2:Z$610, MATCH(B491, Paste_Here!A$2:A$610, 0)))="met expectations", "Met", IF(LOWER(INDEX(Paste_Here!Z$2:Z$610, MATCH(B491, Paste_Here!A$2:A$610, 0)))="exceeded expectations", "Exceeded", IF(LOWER(INDEX(Paste_Here!Z$2:Z$610, MATCH(B491, Paste_Here!A$2:A$610, 0)))="below expectations", "Below", "")))), ""), "")</f>
        <v/>
      </c>
      <c r="CW491" s="66"/>
      <c r="CX491" s="77"/>
      <c r="CY491" s="66"/>
      <c r="CZ491" s="77" t="str">
        <f>IFERROR(IF(B491&lt;&gt;"", IF(AND(INDEX(Paste_Here!AL$2:AL$610, MATCH(B491, Paste_Here!A$2:A$610, 0))&lt;&gt;"", ISNUMBER(VALUE(INDEX(Paste_Here!AL$2:AL$610, MATCH(B491, Paste_Here!A$2:A$610, 0))))), INDEX(Paste_Here!AL$2:AL$610, MATCH(B491, Paste_Here!A$2:A$610, 0)), ""), ""), "")</f>
        <v/>
      </c>
      <c r="DA491" s="66"/>
      <c r="DB491" s="77" t="str">
        <f>IFERROR(IF(B491&lt;&gt;"", IF(ISNUMBER(SEARCH("highrisk", LOWER(INDEX(Paste_Here!AM$2:AM$610, MATCH(B491, Paste_Here!A$2:A$610, 0))))), "High Risk", IF(ISNUMBER(SEARCH("lowrisk", LOWER(INDEX(Paste_Here!AM$2:AM$610, MATCH(B491, Paste_Here!A$2:A$610, 0))))), "Low Risk", IF(ISNUMBER(SEARCH("somerisk", LOWER(INDEX(Paste_Here!AM$2:AM$610, MATCH(B491, Paste_Here!A$2:A$610, 0))))), "Some Risk", ""))), ""), "")</f>
        <v/>
      </c>
      <c r="DC491" s="66"/>
      <c r="DD491" s="77" t="str">
        <f>IFERROR(IF(B491&lt;&gt;"", IF(AND(INDEX(Paste_Here!AN$2:AN$610, MATCH(B491, Paste_Here!A$2:A$610, 0))&lt;&gt;"", ISNUMBER(VALUE(INDEX(Paste_Here!AN$2:AN$610, MATCH(B491, Paste_Here!A$2:A$610, 0))))), INDEX(Paste_Here!AN$2:AN$610, MATCH(B491, Paste_Here!A$2:A$610, 0)), ""), ""), "")</f>
        <v/>
      </c>
      <c r="DE491" s="66"/>
      <c r="DF491" s="77" t="str">
        <f>IFERROR(IF(B491&lt;&gt;"", IF(AND(INDEX(Paste_Here!Q$2:Q$610, MATCH(B491, Paste_Here!A$2:A$610, 0))&lt;&gt;"", ISNUMBER(VALUE(INDEX(Paste_Here!Q$2:Q$610, MATCH(B491, Paste_Here!A$2:A$610, 0))))), INDEX(Paste_Here!Q$2:Q$610, MATCH(B491, Paste_Here!A$2:A$610, 0)), ""), ""), "")</f>
        <v/>
      </c>
      <c r="DG491" s="66"/>
      <c r="DH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DI491" s="66"/>
      <c r="DJ491" s="77" t="str" cm="1">
        <f t="array" aca="1" ref="DJ491" ca="1">IFERROR(VALUE(IF(ISNUMBER(SEARCH("EM", INDEX(Paste_Here!S$2:S$500, MATCH(B491, Paste_Here!A$2:A$500, 0)))), "-" &amp;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f>
        <v/>
      </c>
      <c r="DK491" s="66"/>
      <c r="DL491" s="66"/>
      <c r="DM491" s="77" t="str">
        <f t="shared" si="78"/>
        <v/>
      </c>
      <c r="DN491" s="66"/>
      <c r="DO491" s="77" t="str">
        <f>IFERROR(IF(B491&lt;&gt;"", IF(AND(INDEX(Paste_Here!AF$2:AF$610, MATCH(B491, Paste_Here!A$2:A$610, 0))&lt;&gt;"", ISNUMBER(VALUE(INDEX(Paste_Here!AF$2:AF$610, MATCH(B491, Paste_Here!A$2:A$610, 0))))), INDEX(Paste_Here!AF$2:AF$610, MATCH(B491, Paste_Here!A$2:A$610, 0)), ""), ""), "")</f>
        <v/>
      </c>
      <c r="DP491" s="66"/>
      <c r="DQ491" s="77" t="str">
        <f>IFERROR(IF(B491&lt;&gt;"", IF(AND(INDEX(Paste_Here!AG$2:AG$610, MATCH(B491, Paste_Here!A$2:A$610, 0))&lt;&gt;"", ISNUMBER(--INDEX(Paste_Here!AG$2:AG$610, MATCH(B491, Paste_Here!A$2:A$610, 0)))), TEXT(ROUND(--INDEX(Paste_Here!AG$2:AG$610, MATCH(B491, Paste_Here!A$2:A$610, 0)), 2), "0.00"), ""), ""), "")</f>
        <v/>
      </c>
      <c r="DR491" s="66"/>
      <c r="DS491" s="77" t="str">
        <f>IFERROR(IF(B491&lt;&gt;"", IF(LOWER(INDEX(Paste_Here!AH$2:AH$610, MATCH(B491, Paste_Here!A$2:A$610, 0)))="approaching expectations", "Approaching", IF(LOWER(INDEX(Paste_Here!AH$2:AH$610, MATCH(B491, Paste_Here!A$2:A$610, 0)))="met expectations", "Met", IF(LOWER(INDEX(Paste_Here!AH$2:AH$610, MATCH(B491, Paste_Here!A$2:A$610, 0)))="exceeded expectations", "Exceeded", IF(LOWER(INDEX(Paste_Here!AH$2:AH$610, MATCH(B491, Paste_Here!A$2:A$610, 0)))="below expectations", "Below", "")))), ""), "")</f>
        <v/>
      </c>
      <c r="DT491" s="66"/>
      <c r="DU491" s="77" t="str">
        <f>IFERROR(IF(B491&lt;&gt;"", IF(AND(INDEX(Paste_Here!U$2:U$610, MATCH(B491, Paste_Here!A$2:A$610, 0))&lt;&gt;"", ISNUMBER(VALUE(INDEX(Paste_Here!U$2:U$610, MATCH(B491, Paste_Here!A$2:A$610, 0))))), INDEX(Paste_Here!U$2:U$610, MATCH(B491, Paste_Here!A$2:A$610, 0)), ""), ""), "")</f>
        <v/>
      </c>
      <c r="DV491" s="66"/>
      <c r="DW491" s="77"/>
      <c r="DX491" s="66"/>
      <c r="DY491" s="77" t="str">
        <f>IFERROR(IF(B491&lt;&gt;"", IF(AND(INDEX(Paste_Here!AI$2:AI$610, MATCH(B491, Paste_Here!A$2:A$610, 0))&lt;&gt;"", ISNUMBER(VALUE(INDEX(Paste_Here!AI$2:AI$610, MATCH(B491, Paste_Here!A$2:A$610, 0))))), INDEX(Paste_Here!AI$2:AI$610, MATCH(B491, Paste_Here!A$2:A$610, 0)), ""), ""), "")</f>
        <v/>
      </c>
      <c r="DZ491" s="66"/>
      <c r="EA491" s="77" t="str">
        <f>IFERROR(IF(B491&lt;&gt;"", IF(AND(INDEX(Paste_Here!AJ$2:AJ$610, MATCH(B491, Paste_Here!A$2:A$610, 0))&lt;&gt;"", ISNUMBER(--INDEX(Paste_Here!AJ$2:AJ$610, MATCH(B491, Paste_Here!A$2:A$610, 0)))), TEXT(ROUND(--INDEX(Paste_Here!AJ$2:AJ$610, MATCH(B491, Paste_Here!A$2:A$610, 0)), 2), "0.00"), ""), ""), "")</f>
        <v/>
      </c>
      <c r="EB491" s="66"/>
      <c r="EC491" s="77" t="str">
        <f>IFERROR(IF(B491&lt;&gt;"", IF(LOWER(INDEX(Paste_Here!AK$2:AK$610, MATCH(B491, Paste_Here!A$2:A$610, 0)))="approaching expectations", "Approaching", IF(LOWER(INDEX(Paste_Here!AK$2:AK$610, MATCH(B491, Paste_Here!A$2:A$610, 0)))="met expectations", "Met", IF(LOWER(INDEX(Paste_Here!AK$2:AK$610, MATCH(B491, Paste_Here!A$2:A$610, 0)))="exceeded expectations", "Exceeded", IF(LOWER(INDEX(Paste_Here!AK$2:AK$610, MATCH(B491, Paste_Here!A$2:A$610, 0)))="below expectations", "Below", "")))), ""), "")</f>
        <v/>
      </c>
      <c r="ED491" s="66"/>
      <c r="EE491" s="77"/>
      <c r="EF491" s="66"/>
      <c r="EG491" s="77"/>
      <c r="EH491" s="66"/>
      <c r="EI491" s="66"/>
      <c r="EJ491" s="77" t="str">
        <f t="shared" si="79"/>
        <v/>
      </c>
      <c r="EK491" s="66"/>
      <c r="EL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EM491" s="66"/>
      <c r="EN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EO491" s="66"/>
      <c r="EP491" s="77"/>
      <c r="EQ491" s="66"/>
      <c r="ER491" s="77" t="str">
        <f>IFERROR(IF(B491&lt;&gt;"", IF(AND(INDEX(Paste_Here!AT$2:AT$610, MATCH(B491, Paste_Here!A$2:A$610, 0))&lt;&gt;"", ISNUMBER(VALUE(INDEX(Paste_Here!AT$2:AT$610, MATCH(B491, Paste_Here!A$2:A$610, 0))))), INDEX(Paste_Here!AT$2:AT$610, MATCH(B491, Paste_Here!A$2:A$610, 0)), ""), ""), "")</f>
        <v/>
      </c>
      <c r="ES491" s="66"/>
      <c r="ET491" s="77" t="str">
        <f>IFERROR(IF(B491&lt;&gt;"", IF(AND(INDEX(Paste_Here!AV$2:AV$610, MATCH(B491, Paste_Here!A$2:A$610, 0))&lt;&gt;"", ISNUMBER(VALUE(INDEX(Paste_Here!AV$2:AV$610, MATCH(B491, Paste_Here!A$2:A$610, 0))))), INDEX(Paste_Here!AV$2:AV$610, MATCH(B491, Paste_Here!A$2:A$610, 0)), ""), ""), "")</f>
        <v/>
      </c>
      <c r="EU491" s="66"/>
      <c r="EV491" s="77"/>
      <c r="EW491" s="66"/>
      <c r="EX491" s="77" t="str">
        <f>IFERROR(IF(B491&lt;&gt;"", IF(AND(INDEX(Paste_Here!AU$2:AU$610, MATCH(B491, Paste_Here!A$2:A$610, 0))&lt;&gt;"", ISNUMBER(VALUE(INDEX(Paste_Here!AU$2:AU$610, MATCH(B491, Paste_Here!A$2:A$610, 0))))), INDEX(Paste_Here!AU$2:AU$610, MATCH(B491, Paste_Here!A$2:A$610, 0)), ""), ""), "")</f>
        <v/>
      </c>
      <c r="EY491" s="66"/>
      <c r="EZ491" s="77" t="str">
        <f>IFERROR(IF(B491&lt;&gt;"", IF(AND(INDEX(Paste_Here!AW$2:AW$610, MATCH(B491, Paste_Here!A$2:A$610, 0))&lt;&gt;"", ISNUMBER(VALUE(INDEX(Paste_Here!AW$2:AW$610, MATCH(B491, Paste_Here!A$2:A$610, 0))))), INDEX(Paste_Here!AW$2:AW$610, MATCH(B491, Paste_Here!A$2:A$610, 0)), ""), ""), "")</f>
        <v/>
      </c>
      <c r="FA491" s="66"/>
      <c r="FB491" s="77"/>
      <c r="FC491" s="66"/>
      <c r="FD491" s="77"/>
      <c r="FE491" s="66"/>
      <c r="FF491" s="66"/>
      <c r="FG491" s="77" t="str">
        <f t="shared" si="80"/>
        <v/>
      </c>
      <c r="FH491" s="66"/>
      <c r="FI491" s="77" t="str">
        <f>IFERROR(IF(B491&lt;&gt;"", IF(ISNUMBER(SEARCH("s", LOWER(INDEX(Paste_Here!M$2:M$610, MATCH(B491, Paste_Here!A$2:A$610, 0))))), "Yes", IF(INDEX(Paste_Here!M$2:M$610, MATCH(B491, Paste_Here!A$2:A$610, 0))&lt;&gt;"", "No", "")), ""), "")</f>
        <v/>
      </c>
      <c r="FJ491" s="66"/>
      <c r="FK491" s="77" t="str">
        <f>IFERROR(IF(B491&lt;&gt;"", IF(ISNUMBER(SEARCH("yes", LOWER(INDEX(Paste_Here!F$2:F$610, MATCH(B491, Paste_Here!A$2:A$610, 0))))), "Yes", IF(ISNUMBER(SEARCH("no", LOWER(INDEX(Paste_Here!F$2:F$610, MATCH(B491, Paste_Here!A$2:A$610, 0))))), "No", "")), ""), "")</f>
        <v/>
      </c>
      <c r="FL491" s="66"/>
      <c r="FM491" s="77" t="str">
        <f>IFERROR(IF(B491&lt;&gt;"", IF(ISNUMBER(SEARCH("english language learner", LOWER(INDEX(Paste_Here!C$2:C$610, MATCH(B491, Paste_Here!A$2:A$610, 0))))), "Yes", ""), ""), "")</f>
        <v/>
      </c>
      <c r="FN491" s="66"/>
      <c r="FO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FP491" s="66"/>
      <c r="FQ491" s="77" t="str">
        <f>IFERROR(IF(B491&lt;&gt;"", IF(ISNUMBER(SEARCH("yes", LOWER(INDEX(Paste_Here!L$2:L$610, MATCH(B491, Paste_Here!A$2:A$610, 0))))), "Yes", IF(ISNUMBER(SEARCH("no", LOWER(INDEX(Paste_Here!L$2:L$610, MATCH(B491, Paste_Here!A$2:A$610, 0))))), "No", "")), ""), "")</f>
        <v/>
      </c>
      <c r="FR491" s="66"/>
      <c r="FS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FT491" s="66"/>
      <c r="FU491" s="77"/>
      <c r="FV491" s="66"/>
      <c r="FW491" s="77" t="str">
        <f>IFERROR(IF(B491&lt;&gt;"", IF(AND(INDEX(Paste_Here!D$2:D$610, MATCH(B491, Paste_Here!A$2:A$610, 0))&lt;&gt;"", ISNUMBER(VALUE(INDEX(Paste_Here!D$2:D$610, MATCH(B491, Paste_Here!A$2:A$610, 0))))), INDEX(Paste_Here!D$2:D$610, MATCH(B491, Paste_Here!A$2:A$610, 0)), ""), ""), "")</f>
        <v/>
      </c>
      <c r="FX491" s="66"/>
      <c r="FY491" s="77" t="str">
        <f>IFERROR(IF(B491&lt;&gt;"", IF(AND(INDEX(Paste_Here!G$2:G$610, MATCH(B491, Paste_Here!A$2:A$610, 0))&lt;&gt;"", ISNUMBER(VALUE(INDEX(Paste_Here!G$2:G$610, MATCH(B491, Paste_Here!A$2:A$610, 0))))), INDEX(Paste_Here!G$2:G$610, MATCH(B491, Paste_Here!A$2:A$610, 0)), ""), ""), "")</f>
        <v/>
      </c>
      <c r="FZ491" s="66"/>
      <c r="GA491" s="95"/>
      <c r="GB491" s="66"/>
      <c r="JS491" s="1" t="str" cm="1">
        <f t="array" ref="JS491">IFERROR(INDEX(Paste_Here!$B$2:$B$610, MATCH(0, COUNTIF(JS$4:JS490, Paste_Here!$B$2:$B$610) + IF(Paste_Here!$B$2:$B$610="", 1, 0), 0)), "")</f>
        <v/>
      </c>
      <c r="JT491" s="1" t="str">
        <f>IF(JS491&lt;&gt;"", INDEX(Paste_Here!$A$2:$A$610, MATCH(JS491, Paste_Here!$B$2:$B$610, 0)), "")</f>
        <v/>
      </c>
      <c r="JU491" s="1" t="str">
        <f t="shared" si="81"/>
        <v/>
      </c>
      <c r="JV491" s="1" t="str" cm="1">
        <f t="array" ref="JV491">IFERROR(INDEX($JU$5:$JU$610, MATCH(SMALL(IF($JU$5:$JU$610&lt;&gt;"", COUNTIF($JU$5:$JU$610, "&lt;"&amp;$JU$5:$JU$610)+1), ROW()-ROW($JV$5)+1), COUNTIF($JU$5:$JU$610, "&lt;"&amp;$JU$5:$JU$610)+1, 0)), "")</f>
        <v/>
      </c>
    </row>
    <row r="492" spans="1:282">
      <c r="A492" s="66"/>
      <c r="B492" s="77" t="str">
        <f t="shared" si="72"/>
        <v/>
      </c>
      <c r="C492" s="66"/>
      <c r="D492" s="77" t="str">
        <f>IFERROR(IF(B492&lt;&gt;"", IF(COUNTIF(INDEX(Paste_Here!AS$2:AS$610, MATCH(B492, Paste_Here!A$2:A$610, 0), 0), "yes") &gt; 0, "Yes", IF(COUNTIF(INDEX(Paste_Here!AS$2:AS$610, MATCH(B492, Paste_Here!A$2:A$610, 0), 0), "no") &gt; 0, "No", "")), ""), "")</f>
        <v/>
      </c>
      <c r="E492" s="66"/>
      <c r="F492" s="77" t="str">
        <f t="shared" si="73"/>
        <v/>
      </c>
      <c r="G492" s="66"/>
      <c r="H492" s="77" t="str">
        <f>IFERROR(IF(B492&lt;&gt;"", IF(COUNTIF(INDEX(Paste_Here!AO$2:AR$610, MATCH(B492, Paste_Here!A$2:A$610, 0), 0), "yes") &gt; 0, "Yes", IF(COUNTIF(INDEX(Paste_Here!AO$2:AR$610, MATCH(B492, Paste_Here!A$2:A$610, 0), 0), "no") &gt; 0, "No", "")), ""), "")</f>
        <v/>
      </c>
      <c r="I492" s="66"/>
      <c r="J492" s="77" t="str">
        <f t="shared" si="74"/>
        <v/>
      </c>
      <c r="K492" s="66"/>
      <c r="L492" s="77" t="str">
        <f>IFERROR(IF(B492&lt;&gt;"", IF(ISNUMBER(SEARCH("yes", LOWER(INDEX(Paste_Here!W$2:W$610, MATCH(B492, Paste_Here!A$2:A$610, 0))))), "Yes", IF(ISNUMBER(SEARCH("no", LOWER(INDEX(Paste_Here!W$2:W$610, MATCH(B492, Paste_Here!A$2:A$610, 0))))), "No", "")), ""), "")</f>
        <v/>
      </c>
      <c r="M492" s="66"/>
      <c r="N492" s="77"/>
      <c r="O492" s="66"/>
      <c r="P492" s="77" t="str">
        <f>IFERROR(IF(B492&lt;&gt;"", IF(ISNUMBER(SEARCH("yes", LOWER(INDEX(Paste_Here!V$2:V$610, MATCH(B492, Paste_Here!A$2:A$610, 0))))), "Yes", IF(ISNUMBER(SEARCH("no", LOWER(INDEX(Paste_Here!V$2:V$610, MATCH(B492, Paste_Here!A$2:A$610, 0))))), "No", "")), ""), "")</f>
        <v/>
      </c>
      <c r="Q492" s="66"/>
      <c r="R492" s="77"/>
      <c r="S492" s="66"/>
      <c r="T492" s="77"/>
      <c r="U492" s="66"/>
      <c r="V492" s="66"/>
      <c r="W492" s="77" t="str">
        <f t="shared" si="75"/>
        <v/>
      </c>
      <c r="X492" s="66"/>
      <c r="Y492" s="77" t="str">
        <f>IFERROR(IF(B492&lt;&gt;"", IF(ISNUMBER(SEARCH("Revealed-Potential (Primary Focus)", LOWER(INDEX(Paste_Here!X$2:X$610, MATCH(B492, Paste_Here!A$2:A$610, 0))))), "Rev-Potential: Prim", IF(ISNUMBER(SEARCH("Revealed-Potential (Secondary Focus)", LOWER(INDEX(Paste_Here!X$2:X$610, MATCH(B492, Paste_Here!A$2:A$610, 0))))), "Rev-Potential: Sec", IF(ISNUMBER(SEARCH("Monitoring", LOWER(INDEX(Paste_Here!X$2:X$610, MATCH(B492, Paste_Here!A$2:A$610, 0))))), "Monitoring", IF(ISNUMBER(SEARCH("At-Promise (Secondary Focus)", LOWER(INDEX(Paste_Here!X$2:X$610, MATCH(B492, Paste_Here!A$2:A$610, 0))))), "At-Promise: Sec", IF(ISNUMBER(SEARCH("At-Promise (Primary Focus)", LOWER(INDEX(Paste_Here!X$2:X$610, MATCH(B492, Paste_Here!A$2:A$610, 0))))), "At-Promise: Prim", ""))))), ""), "")</f>
        <v/>
      </c>
      <c r="Z492" s="66"/>
      <c r="AA492" s="77"/>
      <c r="AB492" s="66"/>
      <c r="AC492" s="77" t="str">
        <f>IFERROR(IF(B492&lt;&gt;"", IF(ISNUMBER(SEARCH("Revealed-Potential (Primary Focus)", LOWER(INDEX(Paste_Here!AB$2:AB$610, MATCH(B492, Paste_Here!A$2:A$610, 0))))), "Rev-Potential: Prim", IF(ISNUMBER(SEARCH("Revealed-Potential (Secondary Focus)", LOWER(INDEX(Paste_Here!AB$2:AB$610, MATCH(B492, Paste_Here!A$2:A$610, 0))))), "Rev-Potential: Sec", IF(ISNUMBER(SEARCH("Monitoring", LOWER(INDEX(Paste_Here!AB$2:AB$610, MATCH(B492, Paste_Here!A$2:A$610, 0))))), "Monitoring", IF(ISNUMBER(SEARCH("At-Promise (Secondary Focus)", LOWER(INDEX(Paste_Here!AB$2:AB$610, MATCH(B492, Paste_Here!A$2:A$610, 0))))), "At-Promise: Sec", IF(ISNUMBER(SEARCH("At-Promise (Primary Focus)", LOWER(INDEX(Paste_Here!AB$2:AB$610, MATCH(B492, Paste_Here!A$2:A$610, 0))))), "At-Promise: Prim", ""))))), ""), "")</f>
        <v/>
      </c>
      <c r="AD492" s="66"/>
      <c r="AE492" s="77"/>
      <c r="AF492" s="66"/>
      <c r="AG492" s="77"/>
      <c r="AH492" s="66"/>
      <c r="AI492" s="77"/>
      <c r="AJ492" s="66"/>
      <c r="AK492" s="77"/>
      <c r="AL492" s="66"/>
      <c r="AM492" s="77"/>
      <c r="AN492" s="66"/>
      <c r="AO492" s="77"/>
      <c r="AP492" s="66"/>
      <c r="AQ492" s="77"/>
      <c r="AR492" s="66"/>
      <c r="AS492" s="77"/>
      <c r="AT492" s="66"/>
      <c r="AU492" s="66"/>
      <c r="AV492" s="77" t="str">
        <f t="shared" si="76"/>
        <v/>
      </c>
      <c r="AW492" s="66"/>
      <c r="AX492" s="77" t="str">
        <f>IFERROR(IF(B492&lt;&gt;"", IF(AND(INDEX(Paste_Here!AC$2:AC$610, MATCH(B492, Paste_Here!A$2:A$610, 0))&lt;&gt;"", ISNUMBER(VALUE(INDEX(Paste_Here!AC$2:AC$610, MATCH(B492, Paste_Here!A$2:A$610, 0))))), INDEX(Paste_Here!AC$2:AC$610, MATCH(B492, Paste_Here!A$2:A$610, 0)), ""), ""), "")</f>
        <v/>
      </c>
      <c r="AY492" s="66"/>
      <c r="AZ492" s="77" t="str">
        <f>IFERROR(IF(B492&lt;&gt;"", IF(AND(INDEX(Paste_Here!AD$2:AD$610, MATCH(B492, Paste_Here!A$2:A$610, 0))&lt;&gt;"", ISNUMBER(VALUE(INDEX(Paste_Here!AD$2:AD$610, MATCH(B492, Paste_Here!A$2:A$610, 0))))), TEXT(ROUND(VALUE(INDEX(Paste_Here!AD$2:AD$610, MATCH(B492, Paste_Here!A$2:A$610, 0))), 2), "0.00"), ""), ""), "")</f>
        <v/>
      </c>
      <c r="BA492" s="66"/>
      <c r="BB492" s="77" t="str">
        <f>IFERROR(IF(B492&lt;&gt;"", IF(LOWER(INDEX(Paste_Here!AE$2:AE$610, MATCH(B492, Paste_Here!A$2:A$610, 0)))="approaching expectations", "Approaching", IF(LOWER(INDEX(Paste_Here!AE$2:AE$610, MATCH(B492, Paste_Here!A$2:A$610, 0)))="met expectations", "Met", IF(LOWER(INDEX(Paste_Here!AE$2:AE$610, MATCH(B492, Paste_Here!A$2:A$610, 0)))="exceeded expectations", "Exceeded", IF(LOWER(INDEX(Paste_Here!AE$2:AE$610, MATCH(B492, Paste_Here!A$2:A$610, 0)))="below expectations", "Below", "")))), ""), "")</f>
        <v/>
      </c>
      <c r="BC492" s="66"/>
      <c r="BD492" s="77" t="str">
        <f>IFERROR(IF(B492&lt;&gt;"", IF(AND(INDEX(Paste_Here!T$2:T$610, MATCH(B492, Paste_Here!A$2:A$610, 0))&lt;&gt;"", ISNUMBER(VALUE(INDEX(Paste_Here!T$2:T$610, MATCH(B492, Paste_Here!A$2:A$610, 0))))), INDEX(Paste_Here!T$2:T$610, MATCH(B492, Paste_Here!A$2:A$610, 0)), ""), ""), "")</f>
        <v/>
      </c>
      <c r="BE492" s="66"/>
      <c r="BF492" s="77"/>
      <c r="BG492" s="66"/>
      <c r="BH492" s="77"/>
      <c r="BI492" s="66"/>
      <c r="BJ492" s="77"/>
      <c r="BK492" s="66"/>
      <c r="BL492" s="77" t="str">
        <f>IFERROR(IF(B492&lt;&gt;"", IF(AND(INDEX(Paste_Here!N$2:N$610, MATCH(B492, Paste_Here!A$2:A$610, 0))&lt;&gt;"", ISNUMBER(VALUE(INDEX(Paste_Here!N$2:N$610, MATCH(B492, Paste_Here!A$2:A$610, 0))))), INDEX(Paste_Here!N$2:N$610, MATCH(B492, Paste_Here!A$2:A$610, 0)), ""), ""), "")</f>
        <v/>
      </c>
      <c r="BM492" s="66"/>
      <c r="BN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BO492" s="66"/>
      <c r="BP492" s="77" t="str" cm="1">
        <f t="array" aca="1" ref="BP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BQ492" s="66"/>
      <c r="BR492" s="66"/>
      <c r="BS492" s="77"/>
      <c r="BT492" s="66"/>
      <c r="BU492" s="77"/>
      <c r="BV492" s="66"/>
      <c r="BW492" s="77"/>
      <c r="BX492" s="66"/>
      <c r="BY492" s="77"/>
      <c r="BZ492" s="66"/>
      <c r="CA492" s="77"/>
      <c r="CB492" s="66"/>
      <c r="CC492" s="77"/>
      <c r="CD492" s="66"/>
      <c r="CE492" s="77"/>
      <c r="CF492" s="66"/>
      <c r="CG492" s="77"/>
      <c r="CH492" s="66"/>
      <c r="CI492" s="77"/>
      <c r="CJ492" s="66"/>
      <c r="CK492" s="77"/>
      <c r="CL492" s="66"/>
      <c r="CM492" s="77"/>
      <c r="CN492" s="66"/>
      <c r="CO492" s="66"/>
      <c r="CP492" s="77" t="str">
        <f t="shared" si="77"/>
        <v/>
      </c>
      <c r="CQ492" s="66"/>
      <c r="CR492" s="77" t="str">
        <f>IFERROR(IF(B492&lt;&gt;"", IF(AND(INDEX(Paste_Here!Y$2:Y$610, MATCH(B492, Paste_Here!A$2:A$610, 0))&lt;&gt;"", ISNUMBER(VALUE(INDEX(Paste_Here!Y$2:Y$610, MATCH(B492, Paste_Here!A$2:A$610, 0))))), INDEX(Paste_Here!Y$2:Y$610, MATCH(B492, Paste_Here!A$2:A$610, 0)), ""), ""), "")</f>
        <v/>
      </c>
      <c r="CS492" s="66"/>
      <c r="CT492" s="77" t="str">
        <f>IFERROR(IF(B492&lt;&gt;"", IF(AND(INDEX(Paste_Here!AA$2:AA$610, MATCH(B492, Paste_Here!A$2:A$610, 0))&lt;&gt;"", ISNUMBER(--INDEX(Paste_Here!AA$2:AA$610, MATCH(B492, Paste_Here!A$2:A$610, 0)))), TEXT(ROUND(--INDEX(Paste_Here!AA$2:AA$610, MATCH(B492, Paste_Here!A$2:A$610, 0)), 2), "0.00"), ""), ""), "")</f>
        <v/>
      </c>
      <c r="CU492" s="66"/>
      <c r="CV492" s="77" t="str">
        <f>IFERROR(IF(B492&lt;&gt;"", IF(LOWER(INDEX(Paste_Here!Z$2:Z$610, MATCH(B492, Paste_Here!A$2:A$610, 0)))="approaching expectations", "Approaching", IF(LOWER(INDEX(Paste_Here!Z$2:Z$610, MATCH(B492, Paste_Here!A$2:A$610, 0)))="met expectations", "Met", IF(LOWER(INDEX(Paste_Here!Z$2:Z$610, MATCH(B492, Paste_Here!A$2:A$610, 0)))="exceeded expectations", "Exceeded", IF(LOWER(INDEX(Paste_Here!Z$2:Z$610, MATCH(B492, Paste_Here!A$2:A$610, 0)))="below expectations", "Below", "")))), ""), "")</f>
        <v/>
      </c>
      <c r="CW492" s="66"/>
      <c r="CX492" s="77"/>
      <c r="CY492" s="66"/>
      <c r="CZ492" s="77" t="str">
        <f>IFERROR(IF(B492&lt;&gt;"", IF(AND(INDEX(Paste_Here!AL$2:AL$610, MATCH(B492, Paste_Here!A$2:A$610, 0))&lt;&gt;"", ISNUMBER(VALUE(INDEX(Paste_Here!AL$2:AL$610, MATCH(B492, Paste_Here!A$2:A$610, 0))))), INDEX(Paste_Here!AL$2:AL$610, MATCH(B492, Paste_Here!A$2:A$610, 0)), ""), ""), "")</f>
        <v/>
      </c>
      <c r="DA492" s="66"/>
      <c r="DB492" s="77" t="str">
        <f>IFERROR(IF(B492&lt;&gt;"", IF(ISNUMBER(SEARCH("highrisk", LOWER(INDEX(Paste_Here!AM$2:AM$610, MATCH(B492, Paste_Here!A$2:A$610, 0))))), "High Risk", IF(ISNUMBER(SEARCH("lowrisk", LOWER(INDEX(Paste_Here!AM$2:AM$610, MATCH(B492, Paste_Here!A$2:A$610, 0))))), "Low Risk", IF(ISNUMBER(SEARCH("somerisk", LOWER(INDEX(Paste_Here!AM$2:AM$610, MATCH(B492, Paste_Here!A$2:A$610, 0))))), "Some Risk", ""))), ""), "")</f>
        <v/>
      </c>
      <c r="DC492" s="66"/>
      <c r="DD492" s="77" t="str">
        <f>IFERROR(IF(B492&lt;&gt;"", IF(AND(INDEX(Paste_Here!AN$2:AN$610, MATCH(B492, Paste_Here!A$2:A$610, 0))&lt;&gt;"", ISNUMBER(VALUE(INDEX(Paste_Here!AN$2:AN$610, MATCH(B492, Paste_Here!A$2:A$610, 0))))), INDEX(Paste_Here!AN$2:AN$610, MATCH(B492, Paste_Here!A$2:A$610, 0)), ""), ""), "")</f>
        <v/>
      </c>
      <c r="DE492" s="66"/>
      <c r="DF492" s="77" t="str">
        <f>IFERROR(IF(B492&lt;&gt;"", IF(AND(INDEX(Paste_Here!Q$2:Q$610, MATCH(B492, Paste_Here!A$2:A$610, 0))&lt;&gt;"", ISNUMBER(VALUE(INDEX(Paste_Here!Q$2:Q$610, MATCH(B492, Paste_Here!A$2:A$610, 0))))), INDEX(Paste_Here!Q$2:Q$610, MATCH(B492, Paste_Here!A$2:A$610, 0)), ""), ""), "")</f>
        <v/>
      </c>
      <c r="DG492" s="66"/>
      <c r="DH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DI492" s="66"/>
      <c r="DJ492" s="77" t="str" cm="1">
        <f t="array" aca="1" ref="DJ492" ca="1">IFERROR(VALUE(IF(ISNUMBER(SEARCH("EM", INDEX(Paste_Here!S$2:S$500, MATCH(B492, Paste_Here!A$2:A$500, 0)))), "-" &amp;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f>
        <v/>
      </c>
      <c r="DK492" s="66"/>
      <c r="DL492" s="66"/>
      <c r="DM492" s="77" t="str">
        <f t="shared" si="78"/>
        <v/>
      </c>
      <c r="DN492" s="66"/>
      <c r="DO492" s="77" t="str">
        <f>IFERROR(IF(B492&lt;&gt;"", IF(AND(INDEX(Paste_Here!AF$2:AF$610, MATCH(B492, Paste_Here!A$2:A$610, 0))&lt;&gt;"", ISNUMBER(VALUE(INDEX(Paste_Here!AF$2:AF$610, MATCH(B492, Paste_Here!A$2:A$610, 0))))), INDEX(Paste_Here!AF$2:AF$610, MATCH(B492, Paste_Here!A$2:A$610, 0)), ""), ""), "")</f>
        <v/>
      </c>
      <c r="DP492" s="66"/>
      <c r="DQ492" s="77" t="str">
        <f>IFERROR(IF(B492&lt;&gt;"", IF(AND(INDEX(Paste_Here!AG$2:AG$610, MATCH(B492, Paste_Here!A$2:A$610, 0))&lt;&gt;"", ISNUMBER(--INDEX(Paste_Here!AG$2:AG$610, MATCH(B492, Paste_Here!A$2:A$610, 0)))), TEXT(ROUND(--INDEX(Paste_Here!AG$2:AG$610, MATCH(B492, Paste_Here!A$2:A$610, 0)), 2), "0.00"), ""), ""), "")</f>
        <v/>
      </c>
      <c r="DR492" s="66"/>
      <c r="DS492" s="77" t="str">
        <f>IFERROR(IF(B492&lt;&gt;"", IF(LOWER(INDEX(Paste_Here!AH$2:AH$610, MATCH(B492, Paste_Here!A$2:A$610, 0)))="approaching expectations", "Approaching", IF(LOWER(INDEX(Paste_Here!AH$2:AH$610, MATCH(B492, Paste_Here!A$2:A$610, 0)))="met expectations", "Met", IF(LOWER(INDEX(Paste_Here!AH$2:AH$610, MATCH(B492, Paste_Here!A$2:A$610, 0)))="exceeded expectations", "Exceeded", IF(LOWER(INDEX(Paste_Here!AH$2:AH$610, MATCH(B492, Paste_Here!A$2:A$610, 0)))="below expectations", "Below", "")))), ""), "")</f>
        <v/>
      </c>
      <c r="DT492" s="66"/>
      <c r="DU492" s="77" t="str">
        <f>IFERROR(IF(B492&lt;&gt;"", IF(AND(INDEX(Paste_Here!U$2:U$610, MATCH(B492, Paste_Here!A$2:A$610, 0))&lt;&gt;"", ISNUMBER(VALUE(INDEX(Paste_Here!U$2:U$610, MATCH(B492, Paste_Here!A$2:A$610, 0))))), INDEX(Paste_Here!U$2:U$610, MATCH(B492, Paste_Here!A$2:A$610, 0)), ""), ""), "")</f>
        <v/>
      </c>
      <c r="DV492" s="66"/>
      <c r="DW492" s="77"/>
      <c r="DX492" s="66"/>
      <c r="DY492" s="77" t="str">
        <f>IFERROR(IF(B492&lt;&gt;"", IF(AND(INDEX(Paste_Here!AI$2:AI$610, MATCH(B492, Paste_Here!A$2:A$610, 0))&lt;&gt;"", ISNUMBER(VALUE(INDEX(Paste_Here!AI$2:AI$610, MATCH(B492, Paste_Here!A$2:A$610, 0))))), INDEX(Paste_Here!AI$2:AI$610, MATCH(B492, Paste_Here!A$2:A$610, 0)), ""), ""), "")</f>
        <v/>
      </c>
      <c r="DZ492" s="66"/>
      <c r="EA492" s="77" t="str">
        <f>IFERROR(IF(B492&lt;&gt;"", IF(AND(INDEX(Paste_Here!AJ$2:AJ$610, MATCH(B492, Paste_Here!A$2:A$610, 0))&lt;&gt;"", ISNUMBER(--INDEX(Paste_Here!AJ$2:AJ$610, MATCH(B492, Paste_Here!A$2:A$610, 0)))), TEXT(ROUND(--INDEX(Paste_Here!AJ$2:AJ$610, MATCH(B492, Paste_Here!A$2:A$610, 0)), 2), "0.00"), ""), ""), "")</f>
        <v/>
      </c>
      <c r="EB492" s="66"/>
      <c r="EC492" s="77" t="str">
        <f>IFERROR(IF(B492&lt;&gt;"", IF(LOWER(INDEX(Paste_Here!AK$2:AK$610, MATCH(B492, Paste_Here!A$2:A$610, 0)))="approaching expectations", "Approaching", IF(LOWER(INDEX(Paste_Here!AK$2:AK$610, MATCH(B492, Paste_Here!A$2:A$610, 0)))="met expectations", "Met", IF(LOWER(INDEX(Paste_Here!AK$2:AK$610, MATCH(B492, Paste_Here!A$2:A$610, 0)))="exceeded expectations", "Exceeded", IF(LOWER(INDEX(Paste_Here!AK$2:AK$610, MATCH(B492, Paste_Here!A$2:A$610, 0)))="below expectations", "Below", "")))), ""), "")</f>
        <v/>
      </c>
      <c r="ED492" s="66"/>
      <c r="EE492" s="77"/>
      <c r="EF492" s="66"/>
      <c r="EG492" s="77"/>
      <c r="EH492" s="66"/>
      <c r="EI492" s="66"/>
      <c r="EJ492" s="77" t="str">
        <f t="shared" si="79"/>
        <v/>
      </c>
      <c r="EK492" s="66"/>
      <c r="EL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EM492" s="66"/>
      <c r="EN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EO492" s="66"/>
      <c r="EP492" s="77"/>
      <c r="EQ492" s="66"/>
      <c r="ER492" s="77" t="str">
        <f>IFERROR(IF(B492&lt;&gt;"", IF(AND(INDEX(Paste_Here!AT$2:AT$610, MATCH(B492, Paste_Here!A$2:A$610, 0))&lt;&gt;"", ISNUMBER(VALUE(INDEX(Paste_Here!AT$2:AT$610, MATCH(B492, Paste_Here!A$2:A$610, 0))))), INDEX(Paste_Here!AT$2:AT$610, MATCH(B492, Paste_Here!A$2:A$610, 0)), ""), ""), "")</f>
        <v/>
      </c>
      <c r="ES492" s="66"/>
      <c r="ET492" s="77" t="str">
        <f>IFERROR(IF(B492&lt;&gt;"", IF(AND(INDEX(Paste_Here!AV$2:AV$610, MATCH(B492, Paste_Here!A$2:A$610, 0))&lt;&gt;"", ISNUMBER(VALUE(INDEX(Paste_Here!AV$2:AV$610, MATCH(B492, Paste_Here!A$2:A$610, 0))))), INDEX(Paste_Here!AV$2:AV$610, MATCH(B492, Paste_Here!A$2:A$610, 0)), ""), ""), "")</f>
        <v/>
      </c>
      <c r="EU492" s="66"/>
      <c r="EV492" s="77"/>
      <c r="EW492" s="66"/>
      <c r="EX492" s="77" t="str">
        <f>IFERROR(IF(B492&lt;&gt;"", IF(AND(INDEX(Paste_Here!AU$2:AU$610, MATCH(B492, Paste_Here!A$2:A$610, 0))&lt;&gt;"", ISNUMBER(VALUE(INDEX(Paste_Here!AU$2:AU$610, MATCH(B492, Paste_Here!A$2:A$610, 0))))), INDEX(Paste_Here!AU$2:AU$610, MATCH(B492, Paste_Here!A$2:A$610, 0)), ""), ""), "")</f>
        <v/>
      </c>
      <c r="EY492" s="66"/>
      <c r="EZ492" s="77" t="str">
        <f>IFERROR(IF(B492&lt;&gt;"", IF(AND(INDEX(Paste_Here!AW$2:AW$610, MATCH(B492, Paste_Here!A$2:A$610, 0))&lt;&gt;"", ISNUMBER(VALUE(INDEX(Paste_Here!AW$2:AW$610, MATCH(B492, Paste_Here!A$2:A$610, 0))))), INDEX(Paste_Here!AW$2:AW$610, MATCH(B492, Paste_Here!A$2:A$610, 0)), ""), ""), "")</f>
        <v/>
      </c>
      <c r="FA492" s="66"/>
      <c r="FB492" s="77"/>
      <c r="FC492" s="66"/>
      <c r="FD492" s="77"/>
      <c r="FE492" s="66"/>
      <c r="FF492" s="66"/>
      <c r="FG492" s="77" t="str">
        <f t="shared" si="80"/>
        <v/>
      </c>
      <c r="FH492" s="66"/>
      <c r="FI492" s="77" t="str">
        <f>IFERROR(IF(B492&lt;&gt;"", IF(ISNUMBER(SEARCH("s", LOWER(INDEX(Paste_Here!M$2:M$610, MATCH(B492, Paste_Here!A$2:A$610, 0))))), "Yes", IF(INDEX(Paste_Here!M$2:M$610, MATCH(B492, Paste_Here!A$2:A$610, 0))&lt;&gt;"", "No", "")), ""), "")</f>
        <v/>
      </c>
      <c r="FJ492" s="66"/>
      <c r="FK492" s="77" t="str">
        <f>IFERROR(IF(B492&lt;&gt;"", IF(ISNUMBER(SEARCH("yes", LOWER(INDEX(Paste_Here!F$2:F$610, MATCH(B492, Paste_Here!A$2:A$610, 0))))), "Yes", IF(ISNUMBER(SEARCH("no", LOWER(INDEX(Paste_Here!F$2:F$610, MATCH(B492, Paste_Here!A$2:A$610, 0))))), "No", "")), ""), "")</f>
        <v/>
      </c>
      <c r="FL492" s="66"/>
      <c r="FM492" s="77" t="str">
        <f>IFERROR(IF(B492&lt;&gt;"", IF(ISNUMBER(SEARCH("english language learner", LOWER(INDEX(Paste_Here!C$2:C$610, MATCH(B492, Paste_Here!A$2:A$610, 0))))), "Yes", ""), ""), "")</f>
        <v/>
      </c>
      <c r="FN492" s="66"/>
      <c r="FO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FP492" s="66"/>
      <c r="FQ492" s="77" t="str">
        <f>IFERROR(IF(B492&lt;&gt;"", IF(ISNUMBER(SEARCH("yes", LOWER(INDEX(Paste_Here!L$2:L$610, MATCH(B492, Paste_Here!A$2:A$610, 0))))), "Yes", IF(ISNUMBER(SEARCH("no", LOWER(INDEX(Paste_Here!L$2:L$610, MATCH(B492, Paste_Here!A$2:A$610, 0))))), "No", "")), ""), "")</f>
        <v/>
      </c>
      <c r="FR492" s="66"/>
      <c r="FS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FT492" s="66"/>
      <c r="FU492" s="77"/>
      <c r="FV492" s="66"/>
      <c r="FW492" s="77" t="str">
        <f>IFERROR(IF(B492&lt;&gt;"", IF(AND(INDEX(Paste_Here!D$2:D$610, MATCH(B492, Paste_Here!A$2:A$610, 0))&lt;&gt;"", ISNUMBER(VALUE(INDEX(Paste_Here!D$2:D$610, MATCH(B492, Paste_Here!A$2:A$610, 0))))), INDEX(Paste_Here!D$2:D$610, MATCH(B492, Paste_Here!A$2:A$610, 0)), ""), ""), "")</f>
        <v/>
      </c>
      <c r="FX492" s="66"/>
      <c r="FY492" s="77" t="str">
        <f>IFERROR(IF(B492&lt;&gt;"", IF(AND(INDEX(Paste_Here!G$2:G$610, MATCH(B492, Paste_Here!A$2:A$610, 0))&lt;&gt;"", ISNUMBER(VALUE(INDEX(Paste_Here!G$2:G$610, MATCH(B492, Paste_Here!A$2:A$610, 0))))), INDEX(Paste_Here!G$2:G$610, MATCH(B492, Paste_Here!A$2:A$610, 0)), ""), ""), "")</f>
        <v/>
      </c>
      <c r="FZ492" s="66"/>
      <c r="GA492" s="95"/>
      <c r="GB492" s="66"/>
      <c r="JS492" s="1" t="str" cm="1">
        <f t="array" ref="JS492">IFERROR(INDEX(Paste_Here!$B$2:$B$610, MATCH(0, COUNTIF(JS$4:JS491, Paste_Here!$B$2:$B$610) + IF(Paste_Here!$B$2:$B$610="", 1, 0), 0)), "")</f>
        <v/>
      </c>
      <c r="JT492" s="1" t="str">
        <f>IF(JS492&lt;&gt;"", INDEX(Paste_Here!$A$2:$A$610, MATCH(JS492, Paste_Here!$B$2:$B$610, 0)), "")</f>
        <v/>
      </c>
      <c r="JU492" s="1" t="str">
        <f t="shared" si="81"/>
        <v/>
      </c>
      <c r="JV492" s="1" t="str" cm="1">
        <f t="array" ref="JV492">IFERROR(INDEX($JU$5:$JU$610, MATCH(SMALL(IF($JU$5:$JU$610&lt;&gt;"", COUNTIF($JU$5:$JU$610, "&lt;"&amp;$JU$5:$JU$610)+1), ROW()-ROW($JV$5)+1), COUNTIF($JU$5:$JU$610, "&lt;"&amp;$JU$5:$JU$610)+1, 0)), "")</f>
        <v/>
      </c>
    </row>
    <row r="493" spans="1:282">
      <c r="A493" s="66"/>
      <c r="B493" s="77" t="str">
        <f t="shared" si="72"/>
        <v/>
      </c>
      <c r="C493" s="66"/>
      <c r="D493" s="77" t="str">
        <f>IFERROR(IF(B493&lt;&gt;"", IF(COUNTIF(INDEX(Paste_Here!AS$2:AS$610, MATCH(B493, Paste_Here!A$2:A$610, 0), 0), "yes") &gt; 0, "Yes", IF(COUNTIF(INDEX(Paste_Here!AS$2:AS$610, MATCH(B493, Paste_Here!A$2:A$610, 0), 0), "no") &gt; 0, "No", "")), ""), "")</f>
        <v/>
      </c>
      <c r="E493" s="66"/>
      <c r="F493" s="77" t="str">
        <f t="shared" si="73"/>
        <v/>
      </c>
      <c r="G493" s="66"/>
      <c r="H493" s="77" t="str">
        <f>IFERROR(IF(B493&lt;&gt;"", IF(COUNTIF(INDEX(Paste_Here!AO$2:AR$610, MATCH(B493, Paste_Here!A$2:A$610, 0), 0), "yes") &gt; 0, "Yes", IF(COUNTIF(INDEX(Paste_Here!AO$2:AR$610, MATCH(B493, Paste_Here!A$2:A$610, 0), 0), "no") &gt; 0, "No", "")), ""), "")</f>
        <v/>
      </c>
      <c r="I493" s="66"/>
      <c r="J493" s="77" t="str">
        <f t="shared" si="74"/>
        <v/>
      </c>
      <c r="K493" s="66"/>
      <c r="L493" s="77" t="str">
        <f>IFERROR(IF(B493&lt;&gt;"", IF(ISNUMBER(SEARCH("yes", LOWER(INDEX(Paste_Here!W$2:W$610, MATCH(B493, Paste_Here!A$2:A$610, 0))))), "Yes", IF(ISNUMBER(SEARCH("no", LOWER(INDEX(Paste_Here!W$2:W$610, MATCH(B493, Paste_Here!A$2:A$610, 0))))), "No", "")), ""), "")</f>
        <v/>
      </c>
      <c r="M493" s="66"/>
      <c r="N493" s="77"/>
      <c r="O493" s="66"/>
      <c r="P493" s="77" t="str">
        <f>IFERROR(IF(B493&lt;&gt;"", IF(ISNUMBER(SEARCH("yes", LOWER(INDEX(Paste_Here!V$2:V$610, MATCH(B493, Paste_Here!A$2:A$610, 0))))), "Yes", IF(ISNUMBER(SEARCH("no", LOWER(INDEX(Paste_Here!V$2:V$610, MATCH(B493, Paste_Here!A$2:A$610, 0))))), "No", "")), ""), "")</f>
        <v/>
      </c>
      <c r="Q493" s="66"/>
      <c r="R493" s="77"/>
      <c r="S493" s="66"/>
      <c r="T493" s="77"/>
      <c r="U493" s="66"/>
      <c r="V493" s="66"/>
      <c r="W493" s="77" t="str">
        <f t="shared" si="75"/>
        <v/>
      </c>
      <c r="X493" s="66"/>
      <c r="Y493" s="77" t="str">
        <f>IFERROR(IF(B493&lt;&gt;"", IF(ISNUMBER(SEARCH("Revealed-Potential (Primary Focus)", LOWER(INDEX(Paste_Here!X$2:X$610, MATCH(B493, Paste_Here!A$2:A$610, 0))))), "Rev-Potential: Prim", IF(ISNUMBER(SEARCH("Revealed-Potential (Secondary Focus)", LOWER(INDEX(Paste_Here!X$2:X$610, MATCH(B493, Paste_Here!A$2:A$610, 0))))), "Rev-Potential: Sec", IF(ISNUMBER(SEARCH("Monitoring", LOWER(INDEX(Paste_Here!X$2:X$610, MATCH(B493, Paste_Here!A$2:A$610, 0))))), "Monitoring", IF(ISNUMBER(SEARCH("At-Promise (Secondary Focus)", LOWER(INDEX(Paste_Here!X$2:X$610, MATCH(B493, Paste_Here!A$2:A$610, 0))))), "At-Promise: Sec", IF(ISNUMBER(SEARCH("At-Promise (Primary Focus)", LOWER(INDEX(Paste_Here!X$2:X$610, MATCH(B493, Paste_Here!A$2:A$610, 0))))), "At-Promise: Prim", ""))))), ""), "")</f>
        <v/>
      </c>
      <c r="Z493" s="66"/>
      <c r="AA493" s="77"/>
      <c r="AB493" s="66"/>
      <c r="AC493" s="77" t="str">
        <f>IFERROR(IF(B493&lt;&gt;"", IF(ISNUMBER(SEARCH("Revealed-Potential (Primary Focus)", LOWER(INDEX(Paste_Here!AB$2:AB$610, MATCH(B493, Paste_Here!A$2:A$610, 0))))), "Rev-Potential: Prim", IF(ISNUMBER(SEARCH("Revealed-Potential (Secondary Focus)", LOWER(INDEX(Paste_Here!AB$2:AB$610, MATCH(B493, Paste_Here!A$2:A$610, 0))))), "Rev-Potential: Sec", IF(ISNUMBER(SEARCH("Monitoring", LOWER(INDEX(Paste_Here!AB$2:AB$610, MATCH(B493, Paste_Here!A$2:A$610, 0))))), "Monitoring", IF(ISNUMBER(SEARCH("At-Promise (Secondary Focus)", LOWER(INDEX(Paste_Here!AB$2:AB$610, MATCH(B493, Paste_Here!A$2:A$610, 0))))), "At-Promise: Sec", IF(ISNUMBER(SEARCH("At-Promise (Primary Focus)", LOWER(INDEX(Paste_Here!AB$2:AB$610, MATCH(B493, Paste_Here!A$2:A$610, 0))))), "At-Promise: Prim", ""))))), ""), "")</f>
        <v/>
      </c>
      <c r="AD493" s="66"/>
      <c r="AE493" s="77"/>
      <c r="AF493" s="66"/>
      <c r="AG493" s="77"/>
      <c r="AH493" s="66"/>
      <c r="AI493" s="77"/>
      <c r="AJ493" s="66"/>
      <c r="AK493" s="77"/>
      <c r="AL493" s="66"/>
      <c r="AM493" s="77"/>
      <c r="AN493" s="66"/>
      <c r="AO493" s="77"/>
      <c r="AP493" s="66"/>
      <c r="AQ493" s="77"/>
      <c r="AR493" s="66"/>
      <c r="AS493" s="77"/>
      <c r="AT493" s="66"/>
      <c r="AU493" s="66"/>
      <c r="AV493" s="77" t="str">
        <f t="shared" si="76"/>
        <v/>
      </c>
      <c r="AW493" s="66"/>
      <c r="AX493" s="77" t="str">
        <f>IFERROR(IF(B493&lt;&gt;"", IF(AND(INDEX(Paste_Here!AC$2:AC$610, MATCH(B493, Paste_Here!A$2:A$610, 0))&lt;&gt;"", ISNUMBER(VALUE(INDEX(Paste_Here!AC$2:AC$610, MATCH(B493, Paste_Here!A$2:A$610, 0))))), INDEX(Paste_Here!AC$2:AC$610, MATCH(B493, Paste_Here!A$2:A$610, 0)), ""), ""), "")</f>
        <v/>
      </c>
      <c r="AY493" s="66"/>
      <c r="AZ493" s="77" t="str">
        <f>IFERROR(IF(B493&lt;&gt;"", IF(AND(INDEX(Paste_Here!AD$2:AD$610, MATCH(B493, Paste_Here!A$2:A$610, 0))&lt;&gt;"", ISNUMBER(VALUE(INDEX(Paste_Here!AD$2:AD$610, MATCH(B493, Paste_Here!A$2:A$610, 0))))), TEXT(ROUND(VALUE(INDEX(Paste_Here!AD$2:AD$610, MATCH(B493, Paste_Here!A$2:A$610, 0))), 2), "0.00"), ""), ""), "")</f>
        <v/>
      </c>
      <c r="BA493" s="66"/>
      <c r="BB493" s="77" t="str">
        <f>IFERROR(IF(B493&lt;&gt;"", IF(LOWER(INDEX(Paste_Here!AE$2:AE$610, MATCH(B493, Paste_Here!A$2:A$610, 0)))="approaching expectations", "Approaching", IF(LOWER(INDEX(Paste_Here!AE$2:AE$610, MATCH(B493, Paste_Here!A$2:A$610, 0)))="met expectations", "Met", IF(LOWER(INDEX(Paste_Here!AE$2:AE$610, MATCH(B493, Paste_Here!A$2:A$610, 0)))="exceeded expectations", "Exceeded", IF(LOWER(INDEX(Paste_Here!AE$2:AE$610, MATCH(B493, Paste_Here!A$2:A$610, 0)))="below expectations", "Below", "")))), ""), "")</f>
        <v/>
      </c>
      <c r="BC493" s="66"/>
      <c r="BD493" s="77" t="str">
        <f>IFERROR(IF(B493&lt;&gt;"", IF(AND(INDEX(Paste_Here!T$2:T$610, MATCH(B493, Paste_Here!A$2:A$610, 0))&lt;&gt;"", ISNUMBER(VALUE(INDEX(Paste_Here!T$2:T$610, MATCH(B493, Paste_Here!A$2:A$610, 0))))), INDEX(Paste_Here!T$2:T$610, MATCH(B493, Paste_Here!A$2:A$610, 0)), ""), ""), "")</f>
        <v/>
      </c>
      <c r="BE493" s="66"/>
      <c r="BF493" s="77"/>
      <c r="BG493" s="66"/>
      <c r="BH493" s="77"/>
      <c r="BI493" s="66"/>
      <c r="BJ493" s="77"/>
      <c r="BK493" s="66"/>
      <c r="BL493" s="77" t="str">
        <f>IFERROR(IF(B493&lt;&gt;"", IF(AND(INDEX(Paste_Here!N$2:N$610, MATCH(B493, Paste_Here!A$2:A$610, 0))&lt;&gt;"", ISNUMBER(VALUE(INDEX(Paste_Here!N$2:N$610, MATCH(B493, Paste_Here!A$2:A$610, 0))))), INDEX(Paste_Here!N$2:N$610, MATCH(B493, Paste_Here!A$2:A$610, 0)), ""), ""), "")</f>
        <v/>
      </c>
      <c r="BM493" s="66"/>
      <c r="BN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BO493" s="66"/>
      <c r="BP493" s="77" t="str" cm="1">
        <f t="array" aca="1" ref="BP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BQ493" s="66"/>
      <c r="BR493" s="66"/>
      <c r="BS493" s="77"/>
      <c r="BT493" s="66"/>
      <c r="BU493" s="77"/>
      <c r="BV493" s="66"/>
      <c r="BW493" s="77"/>
      <c r="BX493" s="66"/>
      <c r="BY493" s="77"/>
      <c r="BZ493" s="66"/>
      <c r="CA493" s="77"/>
      <c r="CB493" s="66"/>
      <c r="CC493" s="77"/>
      <c r="CD493" s="66"/>
      <c r="CE493" s="77"/>
      <c r="CF493" s="66"/>
      <c r="CG493" s="77"/>
      <c r="CH493" s="66"/>
      <c r="CI493" s="77"/>
      <c r="CJ493" s="66"/>
      <c r="CK493" s="77"/>
      <c r="CL493" s="66"/>
      <c r="CM493" s="77"/>
      <c r="CN493" s="66"/>
      <c r="CO493" s="66"/>
      <c r="CP493" s="77" t="str">
        <f t="shared" si="77"/>
        <v/>
      </c>
      <c r="CQ493" s="66"/>
      <c r="CR493" s="77" t="str">
        <f>IFERROR(IF(B493&lt;&gt;"", IF(AND(INDEX(Paste_Here!Y$2:Y$610, MATCH(B493, Paste_Here!A$2:A$610, 0))&lt;&gt;"", ISNUMBER(VALUE(INDEX(Paste_Here!Y$2:Y$610, MATCH(B493, Paste_Here!A$2:A$610, 0))))), INDEX(Paste_Here!Y$2:Y$610, MATCH(B493, Paste_Here!A$2:A$610, 0)), ""), ""), "")</f>
        <v/>
      </c>
      <c r="CS493" s="66"/>
      <c r="CT493" s="77" t="str">
        <f>IFERROR(IF(B493&lt;&gt;"", IF(AND(INDEX(Paste_Here!AA$2:AA$610, MATCH(B493, Paste_Here!A$2:A$610, 0))&lt;&gt;"", ISNUMBER(--INDEX(Paste_Here!AA$2:AA$610, MATCH(B493, Paste_Here!A$2:A$610, 0)))), TEXT(ROUND(--INDEX(Paste_Here!AA$2:AA$610, MATCH(B493, Paste_Here!A$2:A$610, 0)), 2), "0.00"), ""), ""), "")</f>
        <v/>
      </c>
      <c r="CU493" s="66"/>
      <c r="CV493" s="77" t="str">
        <f>IFERROR(IF(B493&lt;&gt;"", IF(LOWER(INDEX(Paste_Here!Z$2:Z$610, MATCH(B493, Paste_Here!A$2:A$610, 0)))="approaching expectations", "Approaching", IF(LOWER(INDEX(Paste_Here!Z$2:Z$610, MATCH(B493, Paste_Here!A$2:A$610, 0)))="met expectations", "Met", IF(LOWER(INDEX(Paste_Here!Z$2:Z$610, MATCH(B493, Paste_Here!A$2:A$610, 0)))="exceeded expectations", "Exceeded", IF(LOWER(INDEX(Paste_Here!Z$2:Z$610, MATCH(B493, Paste_Here!A$2:A$610, 0)))="below expectations", "Below", "")))), ""), "")</f>
        <v/>
      </c>
      <c r="CW493" s="66"/>
      <c r="CX493" s="77"/>
      <c r="CY493" s="66"/>
      <c r="CZ493" s="77" t="str">
        <f>IFERROR(IF(B493&lt;&gt;"", IF(AND(INDEX(Paste_Here!AL$2:AL$610, MATCH(B493, Paste_Here!A$2:A$610, 0))&lt;&gt;"", ISNUMBER(VALUE(INDEX(Paste_Here!AL$2:AL$610, MATCH(B493, Paste_Here!A$2:A$610, 0))))), INDEX(Paste_Here!AL$2:AL$610, MATCH(B493, Paste_Here!A$2:A$610, 0)), ""), ""), "")</f>
        <v/>
      </c>
      <c r="DA493" s="66"/>
      <c r="DB493" s="77" t="str">
        <f>IFERROR(IF(B493&lt;&gt;"", IF(ISNUMBER(SEARCH("highrisk", LOWER(INDEX(Paste_Here!AM$2:AM$610, MATCH(B493, Paste_Here!A$2:A$610, 0))))), "High Risk", IF(ISNUMBER(SEARCH("lowrisk", LOWER(INDEX(Paste_Here!AM$2:AM$610, MATCH(B493, Paste_Here!A$2:A$610, 0))))), "Low Risk", IF(ISNUMBER(SEARCH("somerisk", LOWER(INDEX(Paste_Here!AM$2:AM$610, MATCH(B493, Paste_Here!A$2:A$610, 0))))), "Some Risk", ""))), ""), "")</f>
        <v/>
      </c>
      <c r="DC493" s="66"/>
      <c r="DD493" s="77" t="str">
        <f>IFERROR(IF(B493&lt;&gt;"", IF(AND(INDEX(Paste_Here!AN$2:AN$610, MATCH(B493, Paste_Here!A$2:A$610, 0))&lt;&gt;"", ISNUMBER(VALUE(INDEX(Paste_Here!AN$2:AN$610, MATCH(B493, Paste_Here!A$2:A$610, 0))))), INDEX(Paste_Here!AN$2:AN$610, MATCH(B493, Paste_Here!A$2:A$610, 0)), ""), ""), "")</f>
        <v/>
      </c>
      <c r="DE493" s="66"/>
      <c r="DF493" s="77" t="str">
        <f>IFERROR(IF(B493&lt;&gt;"", IF(AND(INDEX(Paste_Here!Q$2:Q$610, MATCH(B493, Paste_Here!A$2:A$610, 0))&lt;&gt;"", ISNUMBER(VALUE(INDEX(Paste_Here!Q$2:Q$610, MATCH(B493, Paste_Here!A$2:A$610, 0))))), INDEX(Paste_Here!Q$2:Q$610, MATCH(B493, Paste_Here!A$2:A$610, 0)), ""), ""), "")</f>
        <v/>
      </c>
      <c r="DG493" s="66"/>
      <c r="DH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DI493" s="66"/>
      <c r="DJ493" s="77" t="str" cm="1">
        <f t="array" aca="1" ref="DJ493" ca="1">IFERROR(VALUE(IF(ISNUMBER(SEARCH("EM", INDEX(Paste_Here!S$2:S$500, MATCH(B493, Paste_Here!A$2:A$500, 0)))), "-" &amp;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f>
        <v/>
      </c>
      <c r="DK493" s="66"/>
      <c r="DL493" s="66"/>
      <c r="DM493" s="77" t="str">
        <f t="shared" si="78"/>
        <v/>
      </c>
      <c r="DN493" s="66"/>
      <c r="DO493" s="77" t="str">
        <f>IFERROR(IF(B493&lt;&gt;"", IF(AND(INDEX(Paste_Here!AF$2:AF$610, MATCH(B493, Paste_Here!A$2:A$610, 0))&lt;&gt;"", ISNUMBER(VALUE(INDEX(Paste_Here!AF$2:AF$610, MATCH(B493, Paste_Here!A$2:A$610, 0))))), INDEX(Paste_Here!AF$2:AF$610, MATCH(B493, Paste_Here!A$2:A$610, 0)), ""), ""), "")</f>
        <v/>
      </c>
      <c r="DP493" s="66"/>
      <c r="DQ493" s="77" t="str">
        <f>IFERROR(IF(B493&lt;&gt;"", IF(AND(INDEX(Paste_Here!AG$2:AG$610, MATCH(B493, Paste_Here!A$2:A$610, 0))&lt;&gt;"", ISNUMBER(--INDEX(Paste_Here!AG$2:AG$610, MATCH(B493, Paste_Here!A$2:A$610, 0)))), TEXT(ROUND(--INDEX(Paste_Here!AG$2:AG$610, MATCH(B493, Paste_Here!A$2:A$610, 0)), 2), "0.00"), ""), ""), "")</f>
        <v/>
      </c>
      <c r="DR493" s="66"/>
      <c r="DS493" s="77" t="str">
        <f>IFERROR(IF(B493&lt;&gt;"", IF(LOWER(INDEX(Paste_Here!AH$2:AH$610, MATCH(B493, Paste_Here!A$2:A$610, 0)))="approaching expectations", "Approaching", IF(LOWER(INDEX(Paste_Here!AH$2:AH$610, MATCH(B493, Paste_Here!A$2:A$610, 0)))="met expectations", "Met", IF(LOWER(INDEX(Paste_Here!AH$2:AH$610, MATCH(B493, Paste_Here!A$2:A$610, 0)))="exceeded expectations", "Exceeded", IF(LOWER(INDEX(Paste_Here!AH$2:AH$610, MATCH(B493, Paste_Here!A$2:A$610, 0)))="below expectations", "Below", "")))), ""), "")</f>
        <v/>
      </c>
      <c r="DT493" s="66"/>
      <c r="DU493" s="77" t="str">
        <f>IFERROR(IF(B493&lt;&gt;"", IF(AND(INDEX(Paste_Here!U$2:U$610, MATCH(B493, Paste_Here!A$2:A$610, 0))&lt;&gt;"", ISNUMBER(VALUE(INDEX(Paste_Here!U$2:U$610, MATCH(B493, Paste_Here!A$2:A$610, 0))))), INDEX(Paste_Here!U$2:U$610, MATCH(B493, Paste_Here!A$2:A$610, 0)), ""), ""), "")</f>
        <v/>
      </c>
      <c r="DV493" s="66"/>
      <c r="DW493" s="77"/>
      <c r="DX493" s="66"/>
      <c r="DY493" s="77" t="str">
        <f>IFERROR(IF(B493&lt;&gt;"", IF(AND(INDEX(Paste_Here!AI$2:AI$610, MATCH(B493, Paste_Here!A$2:A$610, 0))&lt;&gt;"", ISNUMBER(VALUE(INDEX(Paste_Here!AI$2:AI$610, MATCH(B493, Paste_Here!A$2:A$610, 0))))), INDEX(Paste_Here!AI$2:AI$610, MATCH(B493, Paste_Here!A$2:A$610, 0)), ""), ""), "")</f>
        <v/>
      </c>
      <c r="DZ493" s="66"/>
      <c r="EA493" s="77" t="str">
        <f>IFERROR(IF(B493&lt;&gt;"", IF(AND(INDEX(Paste_Here!AJ$2:AJ$610, MATCH(B493, Paste_Here!A$2:A$610, 0))&lt;&gt;"", ISNUMBER(--INDEX(Paste_Here!AJ$2:AJ$610, MATCH(B493, Paste_Here!A$2:A$610, 0)))), TEXT(ROUND(--INDEX(Paste_Here!AJ$2:AJ$610, MATCH(B493, Paste_Here!A$2:A$610, 0)), 2), "0.00"), ""), ""), "")</f>
        <v/>
      </c>
      <c r="EB493" s="66"/>
      <c r="EC493" s="77" t="str">
        <f>IFERROR(IF(B493&lt;&gt;"", IF(LOWER(INDEX(Paste_Here!AK$2:AK$610, MATCH(B493, Paste_Here!A$2:A$610, 0)))="approaching expectations", "Approaching", IF(LOWER(INDEX(Paste_Here!AK$2:AK$610, MATCH(B493, Paste_Here!A$2:A$610, 0)))="met expectations", "Met", IF(LOWER(INDEX(Paste_Here!AK$2:AK$610, MATCH(B493, Paste_Here!A$2:A$610, 0)))="exceeded expectations", "Exceeded", IF(LOWER(INDEX(Paste_Here!AK$2:AK$610, MATCH(B493, Paste_Here!A$2:A$610, 0)))="below expectations", "Below", "")))), ""), "")</f>
        <v/>
      </c>
      <c r="ED493" s="66"/>
      <c r="EE493" s="77"/>
      <c r="EF493" s="66"/>
      <c r="EG493" s="77"/>
      <c r="EH493" s="66"/>
      <c r="EI493" s="66"/>
      <c r="EJ493" s="77" t="str">
        <f t="shared" si="79"/>
        <v/>
      </c>
      <c r="EK493" s="66"/>
      <c r="EL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EM493" s="66"/>
      <c r="EN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EO493" s="66"/>
      <c r="EP493" s="77"/>
      <c r="EQ493" s="66"/>
      <c r="ER493" s="77" t="str">
        <f>IFERROR(IF(B493&lt;&gt;"", IF(AND(INDEX(Paste_Here!AT$2:AT$610, MATCH(B493, Paste_Here!A$2:A$610, 0))&lt;&gt;"", ISNUMBER(VALUE(INDEX(Paste_Here!AT$2:AT$610, MATCH(B493, Paste_Here!A$2:A$610, 0))))), INDEX(Paste_Here!AT$2:AT$610, MATCH(B493, Paste_Here!A$2:A$610, 0)), ""), ""), "")</f>
        <v/>
      </c>
      <c r="ES493" s="66"/>
      <c r="ET493" s="77" t="str">
        <f>IFERROR(IF(B493&lt;&gt;"", IF(AND(INDEX(Paste_Here!AV$2:AV$610, MATCH(B493, Paste_Here!A$2:A$610, 0))&lt;&gt;"", ISNUMBER(VALUE(INDEX(Paste_Here!AV$2:AV$610, MATCH(B493, Paste_Here!A$2:A$610, 0))))), INDEX(Paste_Here!AV$2:AV$610, MATCH(B493, Paste_Here!A$2:A$610, 0)), ""), ""), "")</f>
        <v/>
      </c>
      <c r="EU493" s="66"/>
      <c r="EV493" s="77"/>
      <c r="EW493" s="66"/>
      <c r="EX493" s="77" t="str">
        <f>IFERROR(IF(B493&lt;&gt;"", IF(AND(INDEX(Paste_Here!AU$2:AU$610, MATCH(B493, Paste_Here!A$2:A$610, 0))&lt;&gt;"", ISNUMBER(VALUE(INDEX(Paste_Here!AU$2:AU$610, MATCH(B493, Paste_Here!A$2:A$610, 0))))), INDEX(Paste_Here!AU$2:AU$610, MATCH(B493, Paste_Here!A$2:A$610, 0)), ""), ""), "")</f>
        <v/>
      </c>
      <c r="EY493" s="66"/>
      <c r="EZ493" s="77" t="str">
        <f>IFERROR(IF(B493&lt;&gt;"", IF(AND(INDEX(Paste_Here!AW$2:AW$610, MATCH(B493, Paste_Here!A$2:A$610, 0))&lt;&gt;"", ISNUMBER(VALUE(INDEX(Paste_Here!AW$2:AW$610, MATCH(B493, Paste_Here!A$2:A$610, 0))))), INDEX(Paste_Here!AW$2:AW$610, MATCH(B493, Paste_Here!A$2:A$610, 0)), ""), ""), "")</f>
        <v/>
      </c>
      <c r="FA493" s="66"/>
      <c r="FB493" s="77"/>
      <c r="FC493" s="66"/>
      <c r="FD493" s="77"/>
      <c r="FE493" s="66"/>
      <c r="FF493" s="66"/>
      <c r="FG493" s="77" t="str">
        <f t="shared" si="80"/>
        <v/>
      </c>
      <c r="FH493" s="66"/>
      <c r="FI493" s="77" t="str">
        <f>IFERROR(IF(B493&lt;&gt;"", IF(ISNUMBER(SEARCH("s", LOWER(INDEX(Paste_Here!M$2:M$610, MATCH(B493, Paste_Here!A$2:A$610, 0))))), "Yes", IF(INDEX(Paste_Here!M$2:M$610, MATCH(B493, Paste_Here!A$2:A$610, 0))&lt;&gt;"", "No", "")), ""), "")</f>
        <v/>
      </c>
      <c r="FJ493" s="66"/>
      <c r="FK493" s="77" t="str">
        <f>IFERROR(IF(B493&lt;&gt;"", IF(ISNUMBER(SEARCH("yes", LOWER(INDEX(Paste_Here!F$2:F$610, MATCH(B493, Paste_Here!A$2:A$610, 0))))), "Yes", IF(ISNUMBER(SEARCH("no", LOWER(INDEX(Paste_Here!F$2:F$610, MATCH(B493, Paste_Here!A$2:A$610, 0))))), "No", "")), ""), "")</f>
        <v/>
      </c>
      <c r="FL493" s="66"/>
      <c r="FM493" s="77" t="str">
        <f>IFERROR(IF(B493&lt;&gt;"", IF(ISNUMBER(SEARCH("english language learner", LOWER(INDEX(Paste_Here!C$2:C$610, MATCH(B493, Paste_Here!A$2:A$610, 0))))), "Yes", ""), ""), "")</f>
        <v/>
      </c>
      <c r="FN493" s="66"/>
      <c r="FO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FP493" s="66"/>
      <c r="FQ493" s="77" t="str">
        <f>IFERROR(IF(B493&lt;&gt;"", IF(ISNUMBER(SEARCH("yes", LOWER(INDEX(Paste_Here!L$2:L$610, MATCH(B493, Paste_Here!A$2:A$610, 0))))), "Yes", IF(ISNUMBER(SEARCH("no", LOWER(INDEX(Paste_Here!L$2:L$610, MATCH(B493, Paste_Here!A$2:A$610, 0))))), "No", "")), ""), "")</f>
        <v/>
      </c>
      <c r="FR493" s="66"/>
      <c r="FS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FT493" s="66"/>
      <c r="FU493" s="77"/>
      <c r="FV493" s="66"/>
      <c r="FW493" s="77" t="str">
        <f>IFERROR(IF(B493&lt;&gt;"", IF(AND(INDEX(Paste_Here!D$2:D$610, MATCH(B493, Paste_Here!A$2:A$610, 0))&lt;&gt;"", ISNUMBER(VALUE(INDEX(Paste_Here!D$2:D$610, MATCH(B493, Paste_Here!A$2:A$610, 0))))), INDEX(Paste_Here!D$2:D$610, MATCH(B493, Paste_Here!A$2:A$610, 0)), ""), ""), "")</f>
        <v/>
      </c>
      <c r="FX493" s="66"/>
      <c r="FY493" s="77" t="str">
        <f>IFERROR(IF(B493&lt;&gt;"", IF(AND(INDEX(Paste_Here!G$2:G$610, MATCH(B493, Paste_Here!A$2:A$610, 0))&lt;&gt;"", ISNUMBER(VALUE(INDEX(Paste_Here!G$2:G$610, MATCH(B493, Paste_Here!A$2:A$610, 0))))), INDEX(Paste_Here!G$2:G$610, MATCH(B493, Paste_Here!A$2:A$610, 0)), ""), ""), "")</f>
        <v/>
      </c>
      <c r="FZ493" s="66"/>
      <c r="GA493" s="95"/>
      <c r="GB493" s="66"/>
      <c r="JS493" s="1" t="str" cm="1">
        <f t="array" ref="JS493">IFERROR(INDEX(Paste_Here!$B$2:$B$610, MATCH(0, COUNTIF(JS$4:JS492, Paste_Here!$B$2:$B$610) + IF(Paste_Here!$B$2:$B$610="", 1, 0), 0)), "")</f>
        <v/>
      </c>
      <c r="JT493" s="1" t="str">
        <f>IF(JS493&lt;&gt;"", INDEX(Paste_Here!$A$2:$A$610, MATCH(JS493, Paste_Here!$B$2:$B$610, 0)), "")</f>
        <v/>
      </c>
      <c r="JU493" s="1" t="str">
        <f t="shared" si="81"/>
        <v/>
      </c>
      <c r="JV493" s="1" t="str" cm="1">
        <f t="array" ref="JV493">IFERROR(INDEX($JU$5:$JU$610, MATCH(SMALL(IF($JU$5:$JU$610&lt;&gt;"", COUNTIF($JU$5:$JU$610, "&lt;"&amp;$JU$5:$JU$610)+1), ROW()-ROW($JV$5)+1), COUNTIF($JU$5:$JU$610, "&lt;"&amp;$JU$5:$JU$610)+1, 0)), "")</f>
        <v/>
      </c>
    </row>
    <row r="494" spans="1:282">
      <c r="A494" s="66"/>
      <c r="B494" s="77" t="str">
        <f t="shared" si="72"/>
        <v/>
      </c>
      <c r="C494" s="66"/>
      <c r="D494" s="77" t="str">
        <f>IFERROR(IF(B494&lt;&gt;"", IF(COUNTIF(INDEX(Paste_Here!AS$2:AS$610, MATCH(B494, Paste_Here!A$2:A$610, 0), 0), "yes") &gt; 0, "Yes", IF(COUNTIF(INDEX(Paste_Here!AS$2:AS$610, MATCH(B494, Paste_Here!A$2:A$610, 0), 0), "no") &gt; 0, "No", "")), ""), "")</f>
        <v/>
      </c>
      <c r="E494" s="66"/>
      <c r="F494" s="77" t="str">
        <f t="shared" si="73"/>
        <v/>
      </c>
      <c r="G494" s="66"/>
      <c r="H494" s="77" t="str">
        <f>IFERROR(IF(B494&lt;&gt;"", IF(COUNTIF(INDEX(Paste_Here!AO$2:AR$610, MATCH(B494, Paste_Here!A$2:A$610, 0), 0), "yes") &gt; 0, "Yes", IF(COUNTIF(INDEX(Paste_Here!AO$2:AR$610, MATCH(B494, Paste_Here!A$2:A$610, 0), 0), "no") &gt; 0, "No", "")), ""), "")</f>
        <v/>
      </c>
      <c r="I494" s="66"/>
      <c r="J494" s="77" t="str">
        <f t="shared" si="74"/>
        <v/>
      </c>
      <c r="K494" s="66"/>
      <c r="L494" s="77" t="str">
        <f>IFERROR(IF(B494&lt;&gt;"", IF(ISNUMBER(SEARCH("yes", LOWER(INDEX(Paste_Here!W$2:W$610, MATCH(B494, Paste_Here!A$2:A$610, 0))))), "Yes", IF(ISNUMBER(SEARCH("no", LOWER(INDEX(Paste_Here!W$2:W$610, MATCH(B494, Paste_Here!A$2:A$610, 0))))), "No", "")), ""), "")</f>
        <v/>
      </c>
      <c r="M494" s="66"/>
      <c r="N494" s="77"/>
      <c r="O494" s="66"/>
      <c r="P494" s="77" t="str">
        <f>IFERROR(IF(B494&lt;&gt;"", IF(ISNUMBER(SEARCH("yes", LOWER(INDEX(Paste_Here!V$2:V$610, MATCH(B494, Paste_Here!A$2:A$610, 0))))), "Yes", IF(ISNUMBER(SEARCH("no", LOWER(INDEX(Paste_Here!V$2:V$610, MATCH(B494, Paste_Here!A$2:A$610, 0))))), "No", "")), ""), "")</f>
        <v/>
      </c>
      <c r="Q494" s="66"/>
      <c r="R494" s="77"/>
      <c r="S494" s="66"/>
      <c r="T494" s="77"/>
      <c r="U494" s="66"/>
      <c r="V494" s="66"/>
      <c r="W494" s="77" t="str">
        <f t="shared" si="75"/>
        <v/>
      </c>
      <c r="X494" s="66"/>
      <c r="Y494" s="77" t="str">
        <f>IFERROR(IF(B494&lt;&gt;"", IF(ISNUMBER(SEARCH("Revealed-Potential (Primary Focus)", LOWER(INDEX(Paste_Here!X$2:X$610, MATCH(B494, Paste_Here!A$2:A$610, 0))))), "Rev-Potential: Prim", IF(ISNUMBER(SEARCH("Revealed-Potential (Secondary Focus)", LOWER(INDEX(Paste_Here!X$2:X$610, MATCH(B494, Paste_Here!A$2:A$610, 0))))), "Rev-Potential: Sec", IF(ISNUMBER(SEARCH("Monitoring", LOWER(INDEX(Paste_Here!X$2:X$610, MATCH(B494, Paste_Here!A$2:A$610, 0))))), "Monitoring", IF(ISNUMBER(SEARCH("At-Promise (Secondary Focus)", LOWER(INDEX(Paste_Here!X$2:X$610, MATCH(B494, Paste_Here!A$2:A$610, 0))))), "At-Promise: Sec", IF(ISNUMBER(SEARCH("At-Promise (Primary Focus)", LOWER(INDEX(Paste_Here!X$2:X$610, MATCH(B494, Paste_Here!A$2:A$610, 0))))), "At-Promise: Prim", ""))))), ""), "")</f>
        <v/>
      </c>
      <c r="Z494" s="66"/>
      <c r="AA494" s="77"/>
      <c r="AB494" s="66"/>
      <c r="AC494" s="77" t="str">
        <f>IFERROR(IF(B494&lt;&gt;"", IF(ISNUMBER(SEARCH("Revealed-Potential (Primary Focus)", LOWER(INDEX(Paste_Here!AB$2:AB$610, MATCH(B494, Paste_Here!A$2:A$610, 0))))), "Rev-Potential: Prim", IF(ISNUMBER(SEARCH("Revealed-Potential (Secondary Focus)", LOWER(INDEX(Paste_Here!AB$2:AB$610, MATCH(B494, Paste_Here!A$2:A$610, 0))))), "Rev-Potential: Sec", IF(ISNUMBER(SEARCH("Monitoring", LOWER(INDEX(Paste_Here!AB$2:AB$610, MATCH(B494, Paste_Here!A$2:A$610, 0))))), "Monitoring", IF(ISNUMBER(SEARCH("At-Promise (Secondary Focus)", LOWER(INDEX(Paste_Here!AB$2:AB$610, MATCH(B494, Paste_Here!A$2:A$610, 0))))), "At-Promise: Sec", IF(ISNUMBER(SEARCH("At-Promise (Primary Focus)", LOWER(INDEX(Paste_Here!AB$2:AB$610, MATCH(B494, Paste_Here!A$2:A$610, 0))))), "At-Promise: Prim", ""))))), ""), "")</f>
        <v/>
      </c>
      <c r="AD494" s="66"/>
      <c r="AE494" s="77"/>
      <c r="AF494" s="66"/>
      <c r="AG494" s="77"/>
      <c r="AH494" s="66"/>
      <c r="AI494" s="77"/>
      <c r="AJ494" s="66"/>
      <c r="AK494" s="77"/>
      <c r="AL494" s="66"/>
      <c r="AM494" s="77"/>
      <c r="AN494" s="66"/>
      <c r="AO494" s="77"/>
      <c r="AP494" s="66"/>
      <c r="AQ494" s="77"/>
      <c r="AR494" s="66"/>
      <c r="AS494" s="77"/>
      <c r="AT494" s="66"/>
      <c r="AU494" s="66"/>
      <c r="AV494" s="77" t="str">
        <f t="shared" si="76"/>
        <v/>
      </c>
      <c r="AW494" s="66"/>
      <c r="AX494" s="77" t="str">
        <f>IFERROR(IF(B494&lt;&gt;"", IF(AND(INDEX(Paste_Here!AC$2:AC$610, MATCH(B494, Paste_Here!A$2:A$610, 0))&lt;&gt;"", ISNUMBER(VALUE(INDEX(Paste_Here!AC$2:AC$610, MATCH(B494, Paste_Here!A$2:A$610, 0))))), INDEX(Paste_Here!AC$2:AC$610, MATCH(B494, Paste_Here!A$2:A$610, 0)), ""), ""), "")</f>
        <v/>
      </c>
      <c r="AY494" s="66"/>
      <c r="AZ494" s="77" t="str">
        <f>IFERROR(IF(B494&lt;&gt;"", IF(AND(INDEX(Paste_Here!AD$2:AD$610, MATCH(B494, Paste_Here!A$2:A$610, 0))&lt;&gt;"", ISNUMBER(VALUE(INDEX(Paste_Here!AD$2:AD$610, MATCH(B494, Paste_Here!A$2:A$610, 0))))), TEXT(ROUND(VALUE(INDEX(Paste_Here!AD$2:AD$610, MATCH(B494, Paste_Here!A$2:A$610, 0))), 2), "0.00"), ""), ""), "")</f>
        <v/>
      </c>
      <c r="BA494" s="66"/>
      <c r="BB494" s="77" t="str">
        <f>IFERROR(IF(B494&lt;&gt;"", IF(LOWER(INDEX(Paste_Here!AE$2:AE$610, MATCH(B494, Paste_Here!A$2:A$610, 0)))="approaching expectations", "Approaching", IF(LOWER(INDEX(Paste_Here!AE$2:AE$610, MATCH(B494, Paste_Here!A$2:A$610, 0)))="met expectations", "Met", IF(LOWER(INDEX(Paste_Here!AE$2:AE$610, MATCH(B494, Paste_Here!A$2:A$610, 0)))="exceeded expectations", "Exceeded", IF(LOWER(INDEX(Paste_Here!AE$2:AE$610, MATCH(B494, Paste_Here!A$2:A$610, 0)))="below expectations", "Below", "")))), ""), "")</f>
        <v/>
      </c>
      <c r="BC494" s="66"/>
      <c r="BD494" s="77" t="str">
        <f>IFERROR(IF(B494&lt;&gt;"", IF(AND(INDEX(Paste_Here!T$2:T$610, MATCH(B494, Paste_Here!A$2:A$610, 0))&lt;&gt;"", ISNUMBER(VALUE(INDEX(Paste_Here!T$2:T$610, MATCH(B494, Paste_Here!A$2:A$610, 0))))), INDEX(Paste_Here!T$2:T$610, MATCH(B494, Paste_Here!A$2:A$610, 0)), ""), ""), "")</f>
        <v/>
      </c>
      <c r="BE494" s="66"/>
      <c r="BF494" s="77"/>
      <c r="BG494" s="66"/>
      <c r="BH494" s="77"/>
      <c r="BI494" s="66"/>
      <c r="BJ494" s="77"/>
      <c r="BK494" s="66"/>
      <c r="BL494" s="77" t="str">
        <f>IFERROR(IF(B494&lt;&gt;"", IF(AND(INDEX(Paste_Here!N$2:N$610, MATCH(B494, Paste_Here!A$2:A$610, 0))&lt;&gt;"", ISNUMBER(VALUE(INDEX(Paste_Here!N$2:N$610, MATCH(B494, Paste_Here!A$2:A$610, 0))))), INDEX(Paste_Here!N$2:N$610, MATCH(B494, Paste_Here!A$2:A$610, 0)), ""), ""), "")</f>
        <v/>
      </c>
      <c r="BM494" s="66"/>
      <c r="BN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BO494" s="66"/>
      <c r="BP494" s="77" t="str" cm="1">
        <f t="array" aca="1" ref="BP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BQ494" s="66"/>
      <c r="BR494" s="66"/>
      <c r="BS494" s="77"/>
      <c r="BT494" s="66"/>
      <c r="BU494" s="77"/>
      <c r="BV494" s="66"/>
      <c r="BW494" s="77"/>
      <c r="BX494" s="66"/>
      <c r="BY494" s="77"/>
      <c r="BZ494" s="66"/>
      <c r="CA494" s="77"/>
      <c r="CB494" s="66"/>
      <c r="CC494" s="77"/>
      <c r="CD494" s="66"/>
      <c r="CE494" s="77"/>
      <c r="CF494" s="66"/>
      <c r="CG494" s="77"/>
      <c r="CH494" s="66"/>
      <c r="CI494" s="77"/>
      <c r="CJ494" s="66"/>
      <c r="CK494" s="77"/>
      <c r="CL494" s="66"/>
      <c r="CM494" s="77"/>
      <c r="CN494" s="66"/>
      <c r="CO494" s="66"/>
      <c r="CP494" s="77" t="str">
        <f t="shared" si="77"/>
        <v/>
      </c>
      <c r="CQ494" s="66"/>
      <c r="CR494" s="77" t="str">
        <f>IFERROR(IF(B494&lt;&gt;"", IF(AND(INDEX(Paste_Here!Y$2:Y$610, MATCH(B494, Paste_Here!A$2:A$610, 0))&lt;&gt;"", ISNUMBER(VALUE(INDEX(Paste_Here!Y$2:Y$610, MATCH(B494, Paste_Here!A$2:A$610, 0))))), INDEX(Paste_Here!Y$2:Y$610, MATCH(B494, Paste_Here!A$2:A$610, 0)), ""), ""), "")</f>
        <v/>
      </c>
      <c r="CS494" s="66"/>
      <c r="CT494" s="77" t="str">
        <f>IFERROR(IF(B494&lt;&gt;"", IF(AND(INDEX(Paste_Here!AA$2:AA$610, MATCH(B494, Paste_Here!A$2:A$610, 0))&lt;&gt;"", ISNUMBER(--INDEX(Paste_Here!AA$2:AA$610, MATCH(B494, Paste_Here!A$2:A$610, 0)))), TEXT(ROUND(--INDEX(Paste_Here!AA$2:AA$610, MATCH(B494, Paste_Here!A$2:A$610, 0)), 2), "0.00"), ""), ""), "")</f>
        <v/>
      </c>
      <c r="CU494" s="66"/>
      <c r="CV494" s="77" t="str">
        <f>IFERROR(IF(B494&lt;&gt;"", IF(LOWER(INDEX(Paste_Here!Z$2:Z$610, MATCH(B494, Paste_Here!A$2:A$610, 0)))="approaching expectations", "Approaching", IF(LOWER(INDEX(Paste_Here!Z$2:Z$610, MATCH(B494, Paste_Here!A$2:A$610, 0)))="met expectations", "Met", IF(LOWER(INDEX(Paste_Here!Z$2:Z$610, MATCH(B494, Paste_Here!A$2:A$610, 0)))="exceeded expectations", "Exceeded", IF(LOWER(INDEX(Paste_Here!Z$2:Z$610, MATCH(B494, Paste_Here!A$2:A$610, 0)))="below expectations", "Below", "")))), ""), "")</f>
        <v/>
      </c>
      <c r="CW494" s="66"/>
      <c r="CX494" s="77"/>
      <c r="CY494" s="66"/>
      <c r="CZ494" s="77" t="str">
        <f>IFERROR(IF(B494&lt;&gt;"", IF(AND(INDEX(Paste_Here!AL$2:AL$610, MATCH(B494, Paste_Here!A$2:A$610, 0))&lt;&gt;"", ISNUMBER(VALUE(INDEX(Paste_Here!AL$2:AL$610, MATCH(B494, Paste_Here!A$2:A$610, 0))))), INDEX(Paste_Here!AL$2:AL$610, MATCH(B494, Paste_Here!A$2:A$610, 0)), ""), ""), "")</f>
        <v/>
      </c>
      <c r="DA494" s="66"/>
      <c r="DB494" s="77" t="str">
        <f>IFERROR(IF(B494&lt;&gt;"", IF(ISNUMBER(SEARCH("highrisk", LOWER(INDEX(Paste_Here!AM$2:AM$610, MATCH(B494, Paste_Here!A$2:A$610, 0))))), "High Risk", IF(ISNUMBER(SEARCH("lowrisk", LOWER(INDEX(Paste_Here!AM$2:AM$610, MATCH(B494, Paste_Here!A$2:A$610, 0))))), "Low Risk", IF(ISNUMBER(SEARCH("somerisk", LOWER(INDEX(Paste_Here!AM$2:AM$610, MATCH(B494, Paste_Here!A$2:A$610, 0))))), "Some Risk", ""))), ""), "")</f>
        <v/>
      </c>
      <c r="DC494" s="66"/>
      <c r="DD494" s="77" t="str">
        <f>IFERROR(IF(B494&lt;&gt;"", IF(AND(INDEX(Paste_Here!AN$2:AN$610, MATCH(B494, Paste_Here!A$2:A$610, 0))&lt;&gt;"", ISNUMBER(VALUE(INDEX(Paste_Here!AN$2:AN$610, MATCH(B494, Paste_Here!A$2:A$610, 0))))), INDEX(Paste_Here!AN$2:AN$610, MATCH(B494, Paste_Here!A$2:A$610, 0)), ""), ""), "")</f>
        <v/>
      </c>
      <c r="DE494" s="66"/>
      <c r="DF494" s="77" t="str">
        <f>IFERROR(IF(B494&lt;&gt;"", IF(AND(INDEX(Paste_Here!Q$2:Q$610, MATCH(B494, Paste_Here!A$2:A$610, 0))&lt;&gt;"", ISNUMBER(VALUE(INDEX(Paste_Here!Q$2:Q$610, MATCH(B494, Paste_Here!A$2:A$610, 0))))), INDEX(Paste_Here!Q$2:Q$610, MATCH(B494, Paste_Here!A$2:A$610, 0)), ""), ""), "")</f>
        <v/>
      </c>
      <c r="DG494" s="66"/>
      <c r="DH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DI494" s="66"/>
      <c r="DJ494" s="77" t="str" cm="1">
        <f t="array" aca="1" ref="DJ494" ca="1">IFERROR(VALUE(IF(ISNUMBER(SEARCH("EM", INDEX(Paste_Here!S$2:S$500, MATCH(B494, Paste_Here!A$2:A$500, 0)))), "-" &amp;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f>
        <v/>
      </c>
      <c r="DK494" s="66"/>
      <c r="DL494" s="66"/>
      <c r="DM494" s="77" t="str">
        <f t="shared" si="78"/>
        <v/>
      </c>
      <c r="DN494" s="66"/>
      <c r="DO494" s="77" t="str">
        <f>IFERROR(IF(B494&lt;&gt;"", IF(AND(INDEX(Paste_Here!AF$2:AF$610, MATCH(B494, Paste_Here!A$2:A$610, 0))&lt;&gt;"", ISNUMBER(VALUE(INDEX(Paste_Here!AF$2:AF$610, MATCH(B494, Paste_Here!A$2:A$610, 0))))), INDEX(Paste_Here!AF$2:AF$610, MATCH(B494, Paste_Here!A$2:A$610, 0)), ""), ""), "")</f>
        <v/>
      </c>
      <c r="DP494" s="66"/>
      <c r="DQ494" s="77" t="str">
        <f>IFERROR(IF(B494&lt;&gt;"", IF(AND(INDEX(Paste_Here!AG$2:AG$610, MATCH(B494, Paste_Here!A$2:A$610, 0))&lt;&gt;"", ISNUMBER(--INDEX(Paste_Here!AG$2:AG$610, MATCH(B494, Paste_Here!A$2:A$610, 0)))), TEXT(ROUND(--INDEX(Paste_Here!AG$2:AG$610, MATCH(B494, Paste_Here!A$2:A$610, 0)), 2), "0.00"), ""), ""), "")</f>
        <v/>
      </c>
      <c r="DR494" s="66"/>
      <c r="DS494" s="77" t="str">
        <f>IFERROR(IF(B494&lt;&gt;"", IF(LOWER(INDEX(Paste_Here!AH$2:AH$610, MATCH(B494, Paste_Here!A$2:A$610, 0)))="approaching expectations", "Approaching", IF(LOWER(INDEX(Paste_Here!AH$2:AH$610, MATCH(B494, Paste_Here!A$2:A$610, 0)))="met expectations", "Met", IF(LOWER(INDEX(Paste_Here!AH$2:AH$610, MATCH(B494, Paste_Here!A$2:A$610, 0)))="exceeded expectations", "Exceeded", IF(LOWER(INDEX(Paste_Here!AH$2:AH$610, MATCH(B494, Paste_Here!A$2:A$610, 0)))="below expectations", "Below", "")))), ""), "")</f>
        <v/>
      </c>
      <c r="DT494" s="66"/>
      <c r="DU494" s="77" t="str">
        <f>IFERROR(IF(B494&lt;&gt;"", IF(AND(INDEX(Paste_Here!U$2:U$610, MATCH(B494, Paste_Here!A$2:A$610, 0))&lt;&gt;"", ISNUMBER(VALUE(INDEX(Paste_Here!U$2:U$610, MATCH(B494, Paste_Here!A$2:A$610, 0))))), INDEX(Paste_Here!U$2:U$610, MATCH(B494, Paste_Here!A$2:A$610, 0)), ""), ""), "")</f>
        <v/>
      </c>
      <c r="DV494" s="66"/>
      <c r="DW494" s="77"/>
      <c r="DX494" s="66"/>
      <c r="DY494" s="77" t="str">
        <f>IFERROR(IF(B494&lt;&gt;"", IF(AND(INDEX(Paste_Here!AI$2:AI$610, MATCH(B494, Paste_Here!A$2:A$610, 0))&lt;&gt;"", ISNUMBER(VALUE(INDEX(Paste_Here!AI$2:AI$610, MATCH(B494, Paste_Here!A$2:A$610, 0))))), INDEX(Paste_Here!AI$2:AI$610, MATCH(B494, Paste_Here!A$2:A$610, 0)), ""), ""), "")</f>
        <v/>
      </c>
      <c r="DZ494" s="66"/>
      <c r="EA494" s="77" t="str">
        <f>IFERROR(IF(B494&lt;&gt;"", IF(AND(INDEX(Paste_Here!AJ$2:AJ$610, MATCH(B494, Paste_Here!A$2:A$610, 0))&lt;&gt;"", ISNUMBER(--INDEX(Paste_Here!AJ$2:AJ$610, MATCH(B494, Paste_Here!A$2:A$610, 0)))), TEXT(ROUND(--INDEX(Paste_Here!AJ$2:AJ$610, MATCH(B494, Paste_Here!A$2:A$610, 0)), 2), "0.00"), ""), ""), "")</f>
        <v/>
      </c>
      <c r="EB494" s="66"/>
      <c r="EC494" s="77" t="str">
        <f>IFERROR(IF(B494&lt;&gt;"", IF(LOWER(INDEX(Paste_Here!AK$2:AK$610, MATCH(B494, Paste_Here!A$2:A$610, 0)))="approaching expectations", "Approaching", IF(LOWER(INDEX(Paste_Here!AK$2:AK$610, MATCH(B494, Paste_Here!A$2:A$610, 0)))="met expectations", "Met", IF(LOWER(INDEX(Paste_Here!AK$2:AK$610, MATCH(B494, Paste_Here!A$2:A$610, 0)))="exceeded expectations", "Exceeded", IF(LOWER(INDEX(Paste_Here!AK$2:AK$610, MATCH(B494, Paste_Here!A$2:A$610, 0)))="below expectations", "Below", "")))), ""), "")</f>
        <v/>
      </c>
      <c r="ED494" s="66"/>
      <c r="EE494" s="77"/>
      <c r="EF494" s="66"/>
      <c r="EG494" s="77"/>
      <c r="EH494" s="66"/>
      <c r="EI494" s="66"/>
      <c r="EJ494" s="77" t="str">
        <f t="shared" si="79"/>
        <v/>
      </c>
      <c r="EK494" s="66"/>
      <c r="EL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EM494" s="66"/>
      <c r="EN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EO494" s="66"/>
      <c r="EP494" s="77"/>
      <c r="EQ494" s="66"/>
      <c r="ER494" s="77" t="str">
        <f>IFERROR(IF(B494&lt;&gt;"", IF(AND(INDEX(Paste_Here!AT$2:AT$610, MATCH(B494, Paste_Here!A$2:A$610, 0))&lt;&gt;"", ISNUMBER(VALUE(INDEX(Paste_Here!AT$2:AT$610, MATCH(B494, Paste_Here!A$2:A$610, 0))))), INDEX(Paste_Here!AT$2:AT$610, MATCH(B494, Paste_Here!A$2:A$610, 0)), ""), ""), "")</f>
        <v/>
      </c>
      <c r="ES494" s="66"/>
      <c r="ET494" s="77" t="str">
        <f>IFERROR(IF(B494&lt;&gt;"", IF(AND(INDEX(Paste_Here!AV$2:AV$610, MATCH(B494, Paste_Here!A$2:A$610, 0))&lt;&gt;"", ISNUMBER(VALUE(INDEX(Paste_Here!AV$2:AV$610, MATCH(B494, Paste_Here!A$2:A$610, 0))))), INDEX(Paste_Here!AV$2:AV$610, MATCH(B494, Paste_Here!A$2:A$610, 0)), ""), ""), "")</f>
        <v/>
      </c>
      <c r="EU494" s="66"/>
      <c r="EV494" s="77"/>
      <c r="EW494" s="66"/>
      <c r="EX494" s="77" t="str">
        <f>IFERROR(IF(B494&lt;&gt;"", IF(AND(INDEX(Paste_Here!AU$2:AU$610, MATCH(B494, Paste_Here!A$2:A$610, 0))&lt;&gt;"", ISNUMBER(VALUE(INDEX(Paste_Here!AU$2:AU$610, MATCH(B494, Paste_Here!A$2:A$610, 0))))), INDEX(Paste_Here!AU$2:AU$610, MATCH(B494, Paste_Here!A$2:A$610, 0)), ""), ""), "")</f>
        <v/>
      </c>
      <c r="EY494" s="66"/>
      <c r="EZ494" s="77" t="str">
        <f>IFERROR(IF(B494&lt;&gt;"", IF(AND(INDEX(Paste_Here!AW$2:AW$610, MATCH(B494, Paste_Here!A$2:A$610, 0))&lt;&gt;"", ISNUMBER(VALUE(INDEX(Paste_Here!AW$2:AW$610, MATCH(B494, Paste_Here!A$2:A$610, 0))))), INDEX(Paste_Here!AW$2:AW$610, MATCH(B494, Paste_Here!A$2:A$610, 0)), ""), ""), "")</f>
        <v/>
      </c>
      <c r="FA494" s="66"/>
      <c r="FB494" s="77"/>
      <c r="FC494" s="66"/>
      <c r="FD494" s="77"/>
      <c r="FE494" s="66"/>
      <c r="FF494" s="66"/>
      <c r="FG494" s="77" t="str">
        <f t="shared" si="80"/>
        <v/>
      </c>
      <c r="FH494" s="66"/>
      <c r="FI494" s="77" t="str">
        <f>IFERROR(IF(B494&lt;&gt;"", IF(ISNUMBER(SEARCH("s", LOWER(INDEX(Paste_Here!M$2:M$610, MATCH(B494, Paste_Here!A$2:A$610, 0))))), "Yes", IF(INDEX(Paste_Here!M$2:M$610, MATCH(B494, Paste_Here!A$2:A$610, 0))&lt;&gt;"", "No", "")), ""), "")</f>
        <v/>
      </c>
      <c r="FJ494" s="66"/>
      <c r="FK494" s="77" t="str">
        <f>IFERROR(IF(B494&lt;&gt;"", IF(ISNUMBER(SEARCH("yes", LOWER(INDEX(Paste_Here!F$2:F$610, MATCH(B494, Paste_Here!A$2:A$610, 0))))), "Yes", IF(ISNUMBER(SEARCH("no", LOWER(INDEX(Paste_Here!F$2:F$610, MATCH(B494, Paste_Here!A$2:A$610, 0))))), "No", "")), ""), "")</f>
        <v/>
      </c>
      <c r="FL494" s="66"/>
      <c r="FM494" s="77" t="str">
        <f>IFERROR(IF(B494&lt;&gt;"", IF(ISNUMBER(SEARCH("english language learner", LOWER(INDEX(Paste_Here!C$2:C$610, MATCH(B494, Paste_Here!A$2:A$610, 0))))), "Yes", ""), ""), "")</f>
        <v/>
      </c>
      <c r="FN494" s="66"/>
      <c r="FO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FP494" s="66"/>
      <c r="FQ494" s="77" t="str">
        <f>IFERROR(IF(B494&lt;&gt;"", IF(ISNUMBER(SEARCH("yes", LOWER(INDEX(Paste_Here!L$2:L$610, MATCH(B494, Paste_Here!A$2:A$610, 0))))), "Yes", IF(ISNUMBER(SEARCH("no", LOWER(INDEX(Paste_Here!L$2:L$610, MATCH(B494, Paste_Here!A$2:A$610, 0))))), "No", "")), ""), "")</f>
        <v/>
      </c>
      <c r="FR494" s="66"/>
      <c r="FS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FT494" s="66"/>
      <c r="FU494" s="77"/>
      <c r="FV494" s="66"/>
      <c r="FW494" s="77" t="str">
        <f>IFERROR(IF(B494&lt;&gt;"", IF(AND(INDEX(Paste_Here!D$2:D$610, MATCH(B494, Paste_Here!A$2:A$610, 0))&lt;&gt;"", ISNUMBER(VALUE(INDEX(Paste_Here!D$2:D$610, MATCH(B494, Paste_Here!A$2:A$610, 0))))), INDEX(Paste_Here!D$2:D$610, MATCH(B494, Paste_Here!A$2:A$610, 0)), ""), ""), "")</f>
        <v/>
      </c>
      <c r="FX494" s="66"/>
      <c r="FY494" s="77" t="str">
        <f>IFERROR(IF(B494&lt;&gt;"", IF(AND(INDEX(Paste_Here!G$2:G$610, MATCH(B494, Paste_Here!A$2:A$610, 0))&lt;&gt;"", ISNUMBER(VALUE(INDEX(Paste_Here!G$2:G$610, MATCH(B494, Paste_Here!A$2:A$610, 0))))), INDEX(Paste_Here!G$2:G$610, MATCH(B494, Paste_Here!A$2:A$610, 0)), ""), ""), "")</f>
        <v/>
      </c>
      <c r="FZ494" s="66"/>
      <c r="GA494" s="95"/>
      <c r="GB494" s="66"/>
      <c r="JS494" s="1" t="str" cm="1">
        <f t="array" ref="JS494">IFERROR(INDEX(Paste_Here!$B$2:$B$610, MATCH(0, COUNTIF(JS$4:JS493, Paste_Here!$B$2:$B$610) + IF(Paste_Here!$B$2:$B$610="", 1, 0), 0)), "")</f>
        <v/>
      </c>
      <c r="JT494" s="1" t="str">
        <f>IF(JS494&lt;&gt;"", INDEX(Paste_Here!$A$2:$A$610, MATCH(JS494, Paste_Here!$B$2:$B$610, 0)), "")</f>
        <v/>
      </c>
      <c r="JU494" s="1" t="str">
        <f t="shared" si="81"/>
        <v/>
      </c>
      <c r="JV494" s="1" t="str" cm="1">
        <f t="array" ref="JV494">IFERROR(INDEX($JU$5:$JU$610, MATCH(SMALL(IF($JU$5:$JU$610&lt;&gt;"", COUNTIF($JU$5:$JU$610, "&lt;"&amp;$JU$5:$JU$610)+1), ROW()-ROW($JV$5)+1), COUNTIF($JU$5:$JU$610, "&lt;"&amp;$JU$5:$JU$610)+1, 0)), "")</f>
        <v/>
      </c>
    </row>
    <row r="495" spans="1:282">
      <c r="A495" s="66"/>
      <c r="B495" s="77" t="str">
        <f t="shared" si="72"/>
        <v/>
      </c>
      <c r="C495" s="66"/>
      <c r="D495" s="77" t="str">
        <f>IFERROR(IF(B495&lt;&gt;"", IF(COUNTIF(INDEX(Paste_Here!AS$2:AS$610, MATCH(B495, Paste_Here!A$2:A$610, 0), 0), "yes") &gt; 0, "Yes", IF(COUNTIF(INDEX(Paste_Here!AS$2:AS$610, MATCH(B495, Paste_Here!A$2:A$610, 0), 0), "no") &gt; 0, "No", "")), ""), "")</f>
        <v/>
      </c>
      <c r="E495" s="66"/>
      <c r="F495" s="77" t="str">
        <f t="shared" si="73"/>
        <v/>
      </c>
      <c r="G495" s="66"/>
      <c r="H495" s="77" t="str">
        <f>IFERROR(IF(B495&lt;&gt;"", IF(COUNTIF(INDEX(Paste_Here!AO$2:AR$610, MATCH(B495, Paste_Here!A$2:A$610, 0), 0), "yes") &gt; 0, "Yes", IF(COUNTIF(INDEX(Paste_Here!AO$2:AR$610, MATCH(B495, Paste_Here!A$2:A$610, 0), 0), "no") &gt; 0, "No", "")), ""), "")</f>
        <v/>
      </c>
      <c r="I495" s="66"/>
      <c r="J495" s="77" t="str">
        <f t="shared" si="74"/>
        <v/>
      </c>
      <c r="K495" s="66"/>
      <c r="L495" s="77" t="str">
        <f>IFERROR(IF(B495&lt;&gt;"", IF(ISNUMBER(SEARCH("yes", LOWER(INDEX(Paste_Here!W$2:W$610, MATCH(B495, Paste_Here!A$2:A$610, 0))))), "Yes", IF(ISNUMBER(SEARCH("no", LOWER(INDEX(Paste_Here!W$2:W$610, MATCH(B495, Paste_Here!A$2:A$610, 0))))), "No", "")), ""), "")</f>
        <v/>
      </c>
      <c r="M495" s="66"/>
      <c r="N495" s="77"/>
      <c r="O495" s="66"/>
      <c r="P495" s="77" t="str">
        <f>IFERROR(IF(B495&lt;&gt;"", IF(ISNUMBER(SEARCH("yes", LOWER(INDEX(Paste_Here!V$2:V$610, MATCH(B495, Paste_Here!A$2:A$610, 0))))), "Yes", IF(ISNUMBER(SEARCH("no", LOWER(INDEX(Paste_Here!V$2:V$610, MATCH(B495, Paste_Here!A$2:A$610, 0))))), "No", "")), ""), "")</f>
        <v/>
      </c>
      <c r="Q495" s="66"/>
      <c r="R495" s="77"/>
      <c r="S495" s="66"/>
      <c r="T495" s="77"/>
      <c r="U495" s="66"/>
      <c r="V495" s="66"/>
      <c r="W495" s="77" t="str">
        <f t="shared" si="75"/>
        <v/>
      </c>
      <c r="X495" s="66"/>
      <c r="Y495" s="77" t="str">
        <f>IFERROR(IF(B495&lt;&gt;"", IF(ISNUMBER(SEARCH("Revealed-Potential (Primary Focus)", LOWER(INDEX(Paste_Here!X$2:X$610, MATCH(B495, Paste_Here!A$2:A$610, 0))))), "Rev-Potential: Prim", IF(ISNUMBER(SEARCH("Revealed-Potential (Secondary Focus)", LOWER(INDEX(Paste_Here!X$2:X$610, MATCH(B495, Paste_Here!A$2:A$610, 0))))), "Rev-Potential: Sec", IF(ISNUMBER(SEARCH("Monitoring", LOWER(INDEX(Paste_Here!X$2:X$610, MATCH(B495, Paste_Here!A$2:A$610, 0))))), "Monitoring", IF(ISNUMBER(SEARCH("At-Promise (Secondary Focus)", LOWER(INDEX(Paste_Here!X$2:X$610, MATCH(B495, Paste_Here!A$2:A$610, 0))))), "At-Promise: Sec", IF(ISNUMBER(SEARCH("At-Promise (Primary Focus)", LOWER(INDEX(Paste_Here!X$2:X$610, MATCH(B495, Paste_Here!A$2:A$610, 0))))), "At-Promise: Prim", ""))))), ""), "")</f>
        <v/>
      </c>
      <c r="Z495" s="66"/>
      <c r="AA495" s="77"/>
      <c r="AB495" s="66"/>
      <c r="AC495" s="77" t="str">
        <f>IFERROR(IF(B495&lt;&gt;"", IF(ISNUMBER(SEARCH("Revealed-Potential (Primary Focus)", LOWER(INDEX(Paste_Here!AB$2:AB$610, MATCH(B495, Paste_Here!A$2:A$610, 0))))), "Rev-Potential: Prim", IF(ISNUMBER(SEARCH("Revealed-Potential (Secondary Focus)", LOWER(INDEX(Paste_Here!AB$2:AB$610, MATCH(B495, Paste_Here!A$2:A$610, 0))))), "Rev-Potential: Sec", IF(ISNUMBER(SEARCH("Monitoring", LOWER(INDEX(Paste_Here!AB$2:AB$610, MATCH(B495, Paste_Here!A$2:A$610, 0))))), "Monitoring", IF(ISNUMBER(SEARCH("At-Promise (Secondary Focus)", LOWER(INDEX(Paste_Here!AB$2:AB$610, MATCH(B495, Paste_Here!A$2:A$610, 0))))), "At-Promise: Sec", IF(ISNUMBER(SEARCH("At-Promise (Primary Focus)", LOWER(INDEX(Paste_Here!AB$2:AB$610, MATCH(B495, Paste_Here!A$2:A$610, 0))))), "At-Promise: Prim", ""))))), ""), "")</f>
        <v/>
      </c>
      <c r="AD495" s="66"/>
      <c r="AE495" s="77"/>
      <c r="AF495" s="66"/>
      <c r="AG495" s="77"/>
      <c r="AH495" s="66"/>
      <c r="AI495" s="77"/>
      <c r="AJ495" s="66"/>
      <c r="AK495" s="77"/>
      <c r="AL495" s="66"/>
      <c r="AM495" s="77"/>
      <c r="AN495" s="66"/>
      <c r="AO495" s="77"/>
      <c r="AP495" s="66"/>
      <c r="AQ495" s="77"/>
      <c r="AR495" s="66"/>
      <c r="AS495" s="77"/>
      <c r="AT495" s="66"/>
      <c r="AU495" s="66"/>
      <c r="AV495" s="77" t="str">
        <f t="shared" si="76"/>
        <v/>
      </c>
      <c r="AW495" s="66"/>
      <c r="AX495" s="77" t="str">
        <f>IFERROR(IF(B495&lt;&gt;"", IF(AND(INDEX(Paste_Here!AC$2:AC$610, MATCH(B495, Paste_Here!A$2:A$610, 0))&lt;&gt;"", ISNUMBER(VALUE(INDEX(Paste_Here!AC$2:AC$610, MATCH(B495, Paste_Here!A$2:A$610, 0))))), INDEX(Paste_Here!AC$2:AC$610, MATCH(B495, Paste_Here!A$2:A$610, 0)), ""), ""), "")</f>
        <v/>
      </c>
      <c r="AY495" s="66"/>
      <c r="AZ495" s="77" t="str">
        <f>IFERROR(IF(B495&lt;&gt;"", IF(AND(INDEX(Paste_Here!AD$2:AD$610, MATCH(B495, Paste_Here!A$2:A$610, 0))&lt;&gt;"", ISNUMBER(VALUE(INDEX(Paste_Here!AD$2:AD$610, MATCH(B495, Paste_Here!A$2:A$610, 0))))), TEXT(ROUND(VALUE(INDEX(Paste_Here!AD$2:AD$610, MATCH(B495, Paste_Here!A$2:A$610, 0))), 2), "0.00"), ""), ""), "")</f>
        <v/>
      </c>
      <c r="BA495" s="66"/>
      <c r="BB495" s="77" t="str">
        <f>IFERROR(IF(B495&lt;&gt;"", IF(LOWER(INDEX(Paste_Here!AE$2:AE$610, MATCH(B495, Paste_Here!A$2:A$610, 0)))="approaching expectations", "Approaching", IF(LOWER(INDEX(Paste_Here!AE$2:AE$610, MATCH(B495, Paste_Here!A$2:A$610, 0)))="met expectations", "Met", IF(LOWER(INDEX(Paste_Here!AE$2:AE$610, MATCH(B495, Paste_Here!A$2:A$610, 0)))="exceeded expectations", "Exceeded", IF(LOWER(INDEX(Paste_Here!AE$2:AE$610, MATCH(B495, Paste_Here!A$2:A$610, 0)))="below expectations", "Below", "")))), ""), "")</f>
        <v/>
      </c>
      <c r="BC495" s="66"/>
      <c r="BD495" s="77" t="str">
        <f>IFERROR(IF(B495&lt;&gt;"", IF(AND(INDEX(Paste_Here!T$2:T$610, MATCH(B495, Paste_Here!A$2:A$610, 0))&lt;&gt;"", ISNUMBER(VALUE(INDEX(Paste_Here!T$2:T$610, MATCH(B495, Paste_Here!A$2:A$610, 0))))), INDEX(Paste_Here!T$2:T$610, MATCH(B495, Paste_Here!A$2:A$610, 0)), ""), ""), "")</f>
        <v/>
      </c>
      <c r="BE495" s="66"/>
      <c r="BF495" s="77"/>
      <c r="BG495" s="66"/>
      <c r="BH495" s="77"/>
      <c r="BI495" s="66"/>
      <c r="BJ495" s="77"/>
      <c r="BK495" s="66"/>
      <c r="BL495" s="77" t="str">
        <f>IFERROR(IF(B495&lt;&gt;"", IF(AND(INDEX(Paste_Here!N$2:N$610, MATCH(B495, Paste_Here!A$2:A$610, 0))&lt;&gt;"", ISNUMBER(VALUE(INDEX(Paste_Here!N$2:N$610, MATCH(B495, Paste_Here!A$2:A$610, 0))))), INDEX(Paste_Here!N$2:N$610, MATCH(B495, Paste_Here!A$2:A$610, 0)), ""), ""), "")</f>
        <v/>
      </c>
      <c r="BM495" s="66"/>
      <c r="BN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BO495" s="66"/>
      <c r="BP495" s="77" t="str" cm="1">
        <f t="array" aca="1" ref="BP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BQ495" s="66"/>
      <c r="BR495" s="66"/>
      <c r="BS495" s="77"/>
      <c r="BT495" s="66"/>
      <c r="BU495" s="77"/>
      <c r="BV495" s="66"/>
      <c r="BW495" s="77"/>
      <c r="BX495" s="66"/>
      <c r="BY495" s="77"/>
      <c r="BZ495" s="66"/>
      <c r="CA495" s="77"/>
      <c r="CB495" s="66"/>
      <c r="CC495" s="77"/>
      <c r="CD495" s="66"/>
      <c r="CE495" s="77"/>
      <c r="CF495" s="66"/>
      <c r="CG495" s="77"/>
      <c r="CH495" s="66"/>
      <c r="CI495" s="77"/>
      <c r="CJ495" s="66"/>
      <c r="CK495" s="77"/>
      <c r="CL495" s="66"/>
      <c r="CM495" s="77"/>
      <c r="CN495" s="66"/>
      <c r="CO495" s="66"/>
      <c r="CP495" s="77" t="str">
        <f t="shared" si="77"/>
        <v/>
      </c>
      <c r="CQ495" s="66"/>
      <c r="CR495" s="77" t="str">
        <f>IFERROR(IF(B495&lt;&gt;"", IF(AND(INDEX(Paste_Here!Y$2:Y$610, MATCH(B495, Paste_Here!A$2:A$610, 0))&lt;&gt;"", ISNUMBER(VALUE(INDEX(Paste_Here!Y$2:Y$610, MATCH(B495, Paste_Here!A$2:A$610, 0))))), INDEX(Paste_Here!Y$2:Y$610, MATCH(B495, Paste_Here!A$2:A$610, 0)), ""), ""), "")</f>
        <v/>
      </c>
      <c r="CS495" s="66"/>
      <c r="CT495" s="77" t="str">
        <f>IFERROR(IF(B495&lt;&gt;"", IF(AND(INDEX(Paste_Here!AA$2:AA$610, MATCH(B495, Paste_Here!A$2:A$610, 0))&lt;&gt;"", ISNUMBER(--INDEX(Paste_Here!AA$2:AA$610, MATCH(B495, Paste_Here!A$2:A$610, 0)))), TEXT(ROUND(--INDEX(Paste_Here!AA$2:AA$610, MATCH(B495, Paste_Here!A$2:A$610, 0)), 2), "0.00"), ""), ""), "")</f>
        <v/>
      </c>
      <c r="CU495" s="66"/>
      <c r="CV495" s="77" t="str">
        <f>IFERROR(IF(B495&lt;&gt;"", IF(LOWER(INDEX(Paste_Here!Z$2:Z$610, MATCH(B495, Paste_Here!A$2:A$610, 0)))="approaching expectations", "Approaching", IF(LOWER(INDEX(Paste_Here!Z$2:Z$610, MATCH(B495, Paste_Here!A$2:A$610, 0)))="met expectations", "Met", IF(LOWER(INDEX(Paste_Here!Z$2:Z$610, MATCH(B495, Paste_Here!A$2:A$610, 0)))="exceeded expectations", "Exceeded", IF(LOWER(INDEX(Paste_Here!Z$2:Z$610, MATCH(B495, Paste_Here!A$2:A$610, 0)))="below expectations", "Below", "")))), ""), "")</f>
        <v/>
      </c>
      <c r="CW495" s="66"/>
      <c r="CX495" s="77"/>
      <c r="CY495" s="66"/>
      <c r="CZ495" s="77" t="str">
        <f>IFERROR(IF(B495&lt;&gt;"", IF(AND(INDEX(Paste_Here!AL$2:AL$610, MATCH(B495, Paste_Here!A$2:A$610, 0))&lt;&gt;"", ISNUMBER(VALUE(INDEX(Paste_Here!AL$2:AL$610, MATCH(B495, Paste_Here!A$2:A$610, 0))))), INDEX(Paste_Here!AL$2:AL$610, MATCH(B495, Paste_Here!A$2:A$610, 0)), ""), ""), "")</f>
        <v/>
      </c>
      <c r="DA495" s="66"/>
      <c r="DB495" s="77" t="str">
        <f>IFERROR(IF(B495&lt;&gt;"", IF(ISNUMBER(SEARCH("highrisk", LOWER(INDEX(Paste_Here!AM$2:AM$610, MATCH(B495, Paste_Here!A$2:A$610, 0))))), "High Risk", IF(ISNUMBER(SEARCH("lowrisk", LOWER(INDEX(Paste_Here!AM$2:AM$610, MATCH(B495, Paste_Here!A$2:A$610, 0))))), "Low Risk", IF(ISNUMBER(SEARCH("somerisk", LOWER(INDEX(Paste_Here!AM$2:AM$610, MATCH(B495, Paste_Here!A$2:A$610, 0))))), "Some Risk", ""))), ""), "")</f>
        <v/>
      </c>
      <c r="DC495" s="66"/>
      <c r="DD495" s="77" t="str">
        <f>IFERROR(IF(B495&lt;&gt;"", IF(AND(INDEX(Paste_Here!AN$2:AN$610, MATCH(B495, Paste_Here!A$2:A$610, 0))&lt;&gt;"", ISNUMBER(VALUE(INDEX(Paste_Here!AN$2:AN$610, MATCH(B495, Paste_Here!A$2:A$610, 0))))), INDEX(Paste_Here!AN$2:AN$610, MATCH(B495, Paste_Here!A$2:A$610, 0)), ""), ""), "")</f>
        <v/>
      </c>
      <c r="DE495" s="66"/>
      <c r="DF495" s="77" t="str">
        <f>IFERROR(IF(B495&lt;&gt;"", IF(AND(INDEX(Paste_Here!Q$2:Q$610, MATCH(B495, Paste_Here!A$2:A$610, 0))&lt;&gt;"", ISNUMBER(VALUE(INDEX(Paste_Here!Q$2:Q$610, MATCH(B495, Paste_Here!A$2:A$610, 0))))), INDEX(Paste_Here!Q$2:Q$610, MATCH(B495, Paste_Here!A$2:A$610, 0)), ""), ""), "")</f>
        <v/>
      </c>
      <c r="DG495" s="66"/>
      <c r="DH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DI495" s="66"/>
      <c r="DJ495" s="77" t="str" cm="1">
        <f t="array" aca="1" ref="DJ495" ca="1">IFERROR(VALUE(IF(ISNUMBER(SEARCH("EM", INDEX(Paste_Here!S$2:S$500, MATCH(B495, Paste_Here!A$2:A$500, 0)))), "-" &amp;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f>
        <v/>
      </c>
      <c r="DK495" s="66"/>
      <c r="DL495" s="66"/>
      <c r="DM495" s="77" t="str">
        <f t="shared" si="78"/>
        <v/>
      </c>
      <c r="DN495" s="66"/>
      <c r="DO495" s="77" t="str">
        <f>IFERROR(IF(B495&lt;&gt;"", IF(AND(INDEX(Paste_Here!AF$2:AF$610, MATCH(B495, Paste_Here!A$2:A$610, 0))&lt;&gt;"", ISNUMBER(VALUE(INDEX(Paste_Here!AF$2:AF$610, MATCH(B495, Paste_Here!A$2:A$610, 0))))), INDEX(Paste_Here!AF$2:AF$610, MATCH(B495, Paste_Here!A$2:A$610, 0)), ""), ""), "")</f>
        <v/>
      </c>
      <c r="DP495" s="66"/>
      <c r="DQ495" s="77" t="str">
        <f>IFERROR(IF(B495&lt;&gt;"", IF(AND(INDEX(Paste_Here!AG$2:AG$610, MATCH(B495, Paste_Here!A$2:A$610, 0))&lt;&gt;"", ISNUMBER(--INDEX(Paste_Here!AG$2:AG$610, MATCH(B495, Paste_Here!A$2:A$610, 0)))), TEXT(ROUND(--INDEX(Paste_Here!AG$2:AG$610, MATCH(B495, Paste_Here!A$2:A$610, 0)), 2), "0.00"), ""), ""), "")</f>
        <v/>
      </c>
      <c r="DR495" s="66"/>
      <c r="DS495" s="77" t="str">
        <f>IFERROR(IF(B495&lt;&gt;"", IF(LOWER(INDEX(Paste_Here!AH$2:AH$610, MATCH(B495, Paste_Here!A$2:A$610, 0)))="approaching expectations", "Approaching", IF(LOWER(INDEX(Paste_Here!AH$2:AH$610, MATCH(B495, Paste_Here!A$2:A$610, 0)))="met expectations", "Met", IF(LOWER(INDEX(Paste_Here!AH$2:AH$610, MATCH(B495, Paste_Here!A$2:A$610, 0)))="exceeded expectations", "Exceeded", IF(LOWER(INDEX(Paste_Here!AH$2:AH$610, MATCH(B495, Paste_Here!A$2:A$610, 0)))="below expectations", "Below", "")))), ""), "")</f>
        <v/>
      </c>
      <c r="DT495" s="66"/>
      <c r="DU495" s="77" t="str">
        <f>IFERROR(IF(B495&lt;&gt;"", IF(AND(INDEX(Paste_Here!U$2:U$610, MATCH(B495, Paste_Here!A$2:A$610, 0))&lt;&gt;"", ISNUMBER(VALUE(INDEX(Paste_Here!U$2:U$610, MATCH(B495, Paste_Here!A$2:A$610, 0))))), INDEX(Paste_Here!U$2:U$610, MATCH(B495, Paste_Here!A$2:A$610, 0)), ""), ""), "")</f>
        <v/>
      </c>
      <c r="DV495" s="66"/>
      <c r="DW495" s="77"/>
      <c r="DX495" s="66"/>
      <c r="DY495" s="77" t="str">
        <f>IFERROR(IF(B495&lt;&gt;"", IF(AND(INDEX(Paste_Here!AI$2:AI$610, MATCH(B495, Paste_Here!A$2:A$610, 0))&lt;&gt;"", ISNUMBER(VALUE(INDEX(Paste_Here!AI$2:AI$610, MATCH(B495, Paste_Here!A$2:A$610, 0))))), INDEX(Paste_Here!AI$2:AI$610, MATCH(B495, Paste_Here!A$2:A$610, 0)), ""), ""), "")</f>
        <v/>
      </c>
      <c r="DZ495" s="66"/>
      <c r="EA495" s="77" t="str">
        <f>IFERROR(IF(B495&lt;&gt;"", IF(AND(INDEX(Paste_Here!AJ$2:AJ$610, MATCH(B495, Paste_Here!A$2:A$610, 0))&lt;&gt;"", ISNUMBER(--INDEX(Paste_Here!AJ$2:AJ$610, MATCH(B495, Paste_Here!A$2:A$610, 0)))), TEXT(ROUND(--INDEX(Paste_Here!AJ$2:AJ$610, MATCH(B495, Paste_Here!A$2:A$610, 0)), 2), "0.00"), ""), ""), "")</f>
        <v/>
      </c>
      <c r="EB495" s="66"/>
      <c r="EC495" s="77" t="str">
        <f>IFERROR(IF(B495&lt;&gt;"", IF(LOWER(INDEX(Paste_Here!AK$2:AK$610, MATCH(B495, Paste_Here!A$2:A$610, 0)))="approaching expectations", "Approaching", IF(LOWER(INDEX(Paste_Here!AK$2:AK$610, MATCH(B495, Paste_Here!A$2:A$610, 0)))="met expectations", "Met", IF(LOWER(INDEX(Paste_Here!AK$2:AK$610, MATCH(B495, Paste_Here!A$2:A$610, 0)))="exceeded expectations", "Exceeded", IF(LOWER(INDEX(Paste_Here!AK$2:AK$610, MATCH(B495, Paste_Here!A$2:A$610, 0)))="below expectations", "Below", "")))), ""), "")</f>
        <v/>
      </c>
      <c r="ED495" s="66"/>
      <c r="EE495" s="77"/>
      <c r="EF495" s="66"/>
      <c r="EG495" s="77"/>
      <c r="EH495" s="66"/>
      <c r="EI495" s="66"/>
      <c r="EJ495" s="77" t="str">
        <f t="shared" si="79"/>
        <v/>
      </c>
      <c r="EK495" s="66"/>
      <c r="EL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EM495" s="66"/>
      <c r="EN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EO495" s="66"/>
      <c r="EP495" s="77"/>
      <c r="EQ495" s="66"/>
      <c r="ER495" s="77" t="str">
        <f>IFERROR(IF(B495&lt;&gt;"", IF(AND(INDEX(Paste_Here!AT$2:AT$610, MATCH(B495, Paste_Here!A$2:A$610, 0))&lt;&gt;"", ISNUMBER(VALUE(INDEX(Paste_Here!AT$2:AT$610, MATCH(B495, Paste_Here!A$2:A$610, 0))))), INDEX(Paste_Here!AT$2:AT$610, MATCH(B495, Paste_Here!A$2:A$610, 0)), ""), ""), "")</f>
        <v/>
      </c>
      <c r="ES495" s="66"/>
      <c r="ET495" s="77" t="str">
        <f>IFERROR(IF(B495&lt;&gt;"", IF(AND(INDEX(Paste_Here!AV$2:AV$610, MATCH(B495, Paste_Here!A$2:A$610, 0))&lt;&gt;"", ISNUMBER(VALUE(INDEX(Paste_Here!AV$2:AV$610, MATCH(B495, Paste_Here!A$2:A$610, 0))))), INDEX(Paste_Here!AV$2:AV$610, MATCH(B495, Paste_Here!A$2:A$610, 0)), ""), ""), "")</f>
        <v/>
      </c>
      <c r="EU495" s="66"/>
      <c r="EV495" s="77"/>
      <c r="EW495" s="66"/>
      <c r="EX495" s="77" t="str">
        <f>IFERROR(IF(B495&lt;&gt;"", IF(AND(INDEX(Paste_Here!AU$2:AU$610, MATCH(B495, Paste_Here!A$2:A$610, 0))&lt;&gt;"", ISNUMBER(VALUE(INDEX(Paste_Here!AU$2:AU$610, MATCH(B495, Paste_Here!A$2:A$610, 0))))), INDEX(Paste_Here!AU$2:AU$610, MATCH(B495, Paste_Here!A$2:A$610, 0)), ""), ""), "")</f>
        <v/>
      </c>
      <c r="EY495" s="66"/>
      <c r="EZ495" s="77" t="str">
        <f>IFERROR(IF(B495&lt;&gt;"", IF(AND(INDEX(Paste_Here!AW$2:AW$610, MATCH(B495, Paste_Here!A$2:A$610, 0))&lt;&gt;"", ISNUMBER(VALUE(INDEX(Paste_Here!AW$2:AW$610, MATCH(B495, Paste_Here!A$2:A$610, 0))))), INDEX(Paste_Here!AW$2:AW$610, MATCH(B495, Paste_Here!A$2:A$610, 0)), ""), ""), "")</f>
        <v/>
      </c>
      <c r="FA495" s="66"/>
      <c r="FB495" s="77"/>
      <c r="FC495" s="66"/>
      <c r="FD495" s="77"/>
      <c r="FE495" s="66"/>
      <c r="FF495" s="66"/>
      <c r="FG495" s="77" t="str">
        <f t="shared" si="80"/>
        <v/>
      </c>
      <c r="FH495" s="66"/>
      <c r="FI495" s="77" t="str">
        <f>IFERROR(IF(B495&lt;&gt;"", IF(ISNUMBER(SEARCH("s", LOWER(INDEX(Paste_Here!M$2:M$610, MATCH(B495, Paste_Here!A$2:A$610, 0))))), "Yes", IF(INDEX(Paste_Here!M$2:M$610, MATCH(B495, Paste_Here!A$2:A$610, 0))&lt;&gt;"", "No", "")), ""), "")</f>
        <v/>
      </c>
      <c r="FJ495" s="66"/>
      <c r="FK495" s="77" t="str">
        <f>IFERROR(IF(B495&lt;&gt;"", IF(ISNUMBER(SEARCH("yes", LOWER(INDEX(Paste_Here!F$2:F$610, MATCH(B495, Paste_Here!A$2:A$610, 0))))), "Yes", IF(ISNUMBER(SEARCH("no", LOWER(INDEX(Paste_Here!F$2:F$610, MATCH(B495, Paste_Here!A$2:A$610, 0))))), "No", "")), ""), "")</f>
        <v/>
      </c>
      <c r="FL495" s="66"/>
      <c r="FM495" s="77" t="str">
        <f>IFERROR(IF(B495&lt;&gt;"", IF(ISNUMBER(SEARCH("english language learner", LOWER(INDEX(Paste_Here!C$2:C$610, MATCH(B495, Paste_Here!A$2:A$610, 0))))), "Yes", ""), ""), "")</f>
        <v/>
      </c>
      <c r="FN495" s="66"/>
      <c r="FO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FP495" s="66"/>
      <c r="FQ495" s="77" t="str">
        <f>IFERROR(IF(B495&lt;&gt;"", IF(ISNUMBER(SEARCH("yes", LOWER(INDEX(Paste_Here!L$2:L$610, MATCH(B495, Paste_Here!A$2:A$610, 0))))), "Yes", IF(ISNUMBER(SEARCH("no", LOWER(INDEX(Paste_Here!L$2:L$610, MATCH(B495, Paste_Here!A$2:A$610, 0))))), "No", "")), ""), "")</f>
        <v/>
      </c>
      <c r="FR495" s="66"/>
      <c r="FS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FT495" s="66"/>
      <c r="FU495" s="77"/>
      <c r="FV495" s="66"/>
      <c r="FW495" s="77" t="str">
        <f>IFERROR(IF(B495&lt;&gt;"", IF(AND(INDEX(Paste_Here!D$2:D$610, MATCH(B495, Paste_Here!A$2:A$610, 0))&lt;&gt;"", ISNUMBER(VALUE(INDEX(Paste_Here!D$2:D$610, MATCH(B495, Paste_Here!A$2:A$610, 0))))), INDEX(Paste_Here!D$2:D$610, MATCH(B495, Paste_Here!A$2:A$610, 0)), ""), ""), "")</f>
        <v/>
      </c>
      <c r="FX495" s="66"/>
      <c r="FY495" s="77" t="str">
        <f>IFERROR(IF(B495&lt;&gt;"", IF(AND(INDEX(Paste_Here!G$2:G$610, MATCH(B495, Paste_Here!A$2:A$610, 0))&lt;&gt;"", ISNUMBER(VALUE(INDEX(Paste_Here!G$2:G$610, MATCH(B495, Paste_Here!A$2:A$610, 0))))), INDEX(Paste_Here!G$2:G$610, MATCH(B495, Paste_Here!A$2:A$610, 0)), ""), ""), "")</f>
        <v/>
      </c>
      <c r="FZ495" s="66"/>
      <c r="GA495" s="95"/>
      <c r="GB495" s="66"/>
      <c r="JS495" s="1" t="str" cm="1">
        <f t="array" ref="JS495">IFERROR(INDEX(Paste_Here!$B$2:$B$610, MATCH(0, COUNTIF(JS$4:JS494, Paste_Here!$B$2:$B$610) + IF(Paste_Here!$B$2:$B$610="", 1, 0), 0)), "")</f>
        <v/>
      </c>
      <c r="JT495" s="1" t="str">
        <f>IF(JS495&lt;&gt;"", INDEX(Paste_Here!$A$2:$A$610, MATCH(JS495, Paste_Here!$B$2:$B$610, 0)), "")</f>
        <v/>
      </c>
      <c r="JU495" s="1" t="str">
        <f t="shared" si="81"/>
        <v/>
      </c>
      <c r="JV495" s="1" t="str" cm="1">
        <f t="array" ref="JV495">IFERROR(INDEX($JU$5:$JU$610, MATCH(SMALL(IF($JU$5:$JU$610&lt;&gt;"", COUNTIF($JU$5:$JU$610, "&lt;"&amp;$JU$5:$JU$610)+1), ROW()-ROW($JV$5)+1), COUNTIF($JU$5:$JU$610, "&lt;"&amp;$JU$5:$JU$610)+1, 0)), "")</f>
        <v/>
      </c>
    </row>
    <row r="496" spans="1:282">
      <c r="A496" s="66"/>
      <c r="B496" s="77" t="str">
        <f t="shared" si="72"/>
        <v/>
      </c>
      <c r="C496" s="66"/>
      <c r="D496" s="77" t="str">
        <f>IFERROR(IF(B496&lt;&gt;"", IF(COUNTIF(INDEX(Paste_Here!AS$2:AS$610, MATCH(B496, Paste_Here!A$2:A$610, 0), 0), "yes") &gt; 0, "Yes", IF(COUNTIF(INDEX(Paste_Here!AS$2:AS$610, MATCH(B496, Paste_Here!A$2:A$610, 0), 0), "no") &gt; 0, "No", "")), ""), "")</f>
        <v/>
      </c>
      <c r="E496" s="66"/>
      <c r="F496" s="77" t="str">
        <f t="shared" si="73"/>
        <v/>
      </c>
      <c r="G496" s="66"/>
      <c r="H496" s="77" t="str">
        <f>IFERROR(IF(B496&lt;&gt;"", IF(COUNTIF(INDEX(Paste_Here!AO$2:AR$610, MATCH(B496, Paste_Here!A$2:A$610, 0), 0), "yes") &gt; 0, "Yes", IF(COUNTIF(INDEX(Paste_Here!AO$2:AR$610, MATCH(B496, Paste_Here!A$2:A$610, 0), 0), "no") &gt; 0, "No", "")), ""), "")</f>
        <v/>
      </c>
      <c r="I496" s="66"/>
      <c r="J496" s="77" t="str">
        <f t="shared" si="74"/>
        <v/>
      </c>
      <c r="K496" s="66"/>
      <c r="L496" s="77" t="str">
        <f>IFERROR(IF(B496&lt;&gt;"", IF(ISNUMBER(SEARCH("yes", LOWER(INDEX(Paste_Here!W$2:W$610, MATCH(B496, Paste_Here!A$2:A$610, 0))))), "Yes", IF(ISNUMBER(SEARCH("no", LOWER(INDEX(Paste_Here!W$2:W$610, MATCH(B496, Paste_Here!A$2:A$610, 0))))), "No", "")), ""), "")</f>
        <v/>
      </c>
      <c r="M496" s="66"/>
      <c r="N496" s="77"/>
      <c r="O496" s="66"/>
      <c r="P496" s="77" t="str">
        <f>IFERROR(IF(B496&lt;&gt;"", IF(ISNUMBER(SEARCH("yes", LOWER(INDEX(Paste_Here!V$2:V$610, MATCH(B496, Paste_Here!A$2:A$610, 0))))), "Yes", IF(ISNUMBER(SEARCH("no", LOWER(INDEX(Paste_Here!V$2:V$610, MATCH(B496, Paste_Here!A$2:A$610, 0))))), "No", "")), ""), "")</f>
        <v/>
      </c>
      <c r="Q496" s="66"/>
      <c r="R496" s="77"/>
      <c r="S496" s="66"/>
      <c r="T496" s="77"/>
      <c r="U496" s="66"/>
      <c r="V496" s="66"/>
      <c r="W496" s="77" t="str">
        <f t="shared" si="75"/>
        <v/>
      </c>
      <c r="X496" s="66"/>
      <c r="Y496" s="77" t="str">
        <f>IFERROR(IF(B496&lt;&gt;"", IF(ISNUMBER(SEARCH("Revealed-Potential (Primary Focus)", LOWER(INDEX(Paste_Here!X$2:X$610, MATCH(B496, Paste_Here!A$2:A$610, 0))))), "Rev-Potential: Prim", IF(ISNUMBER(SEARCH("Revealed-Potential (Secondary Focus)", LOWER(INDEX(Paste_Here!X$2:X$610, MATCH(B496, Paste_Here!A$2:A$610, 0))))), "Rev-Potential: Sec", IF(ISNUMBER(SEARCH("Monitoring", LOWER(INDEX(Paste_Here!X$2:X$610, MATCH(B496, Paste_Here!A$2:A$610, 0))))), "Monitoring", IF(ISNUMBER(SEARCH("At-Promise (Secondary Focus)", LOWER(INDEX(Paste_Here!X$2:X$610, MATCH(B496, Paste_Here!A$2:A$610, 0))))), "At-Promise: Sec", IF(ISNUMBER(SEARCH("At-Promise (Primary Focus)", LOWER(INDEX(Paste_Here!X$2:X$610, MATCH(B496, Paste_Here!A$2:A$610, 0))))), "At-Promise: Prim", ""))))), ""), "")</f>
        <v/>
      </c>
      <c r="Z496" s="66"/>
      <c r="AA496" s="77"/>
      <c r="AB496" s="66"/>
      <c r="AC496" s="77" t="str">
        <f>IFERROR(IF(B496&lt;&gt;"", IF(ISNUMBER(SEARCH("Revealed-Potential (Primary Focus)", LOWER(INDEX(Paste_Here!AB$2:AB$610, MATCH(B496, Paste_Here!A$2:A$610, 0))))), "Rev-Potential: Prim", IF(ISNUMBER(SEARCH("Revealed-Potential (Secondary Focus)", LOWER(INDEX(Paste_Here!AB$2:AB$610, MATCH(B496, Paste_Here!A$2:A$610, 0))))), "Rev-Potential: Sec", IF(ISNUMBER(SEARCH("Monitoring", LOWER(INDEX(Paste_Here!AB$2:AB$610, MATCH(B496, Paste_Here!A$2:A$610, 0))))), "Monitoring", IF(ISNUMBER(SEARCH("At-Promise (Secondary Focus)", LOWER(INDEX(Paste_Here!AB$2:AB$610, MATCH(B496, Paste_Here!A$2:A$610, 0))))), "At-Promise: Sec", IF(ISNUMBER(SEARCH("At-Promise (Primary Focus)", LOWER(INDEX(Paste_Here!AB$2:AB$610, MATCH(B496, Paste_Here!A$2:A$610, 0))))), "At-Promise: Prim", ""))))), ""), "")</f>
        <v/>
      </c>
      <c r="AD496" s="66"/>
      <c r="AE496" s="77"/>
      <c r="AF496" s="66"/>
      <c r="AG496" s="77"/>
      <c r="AH496" s="66"/>
      <c r="AI496" s="77"/>
      <c r="AJ496" s="66"/>
      <c r="AK496" s="77"/>
      <c r="AL496" s="66"/>
      <c r="AM496" s="77"/>
      <c r="AN496" s="66"/>
      <c r="AO496" s="77"/>
      <c r="AP496" s="66"/>
      <c r="AQ496" s="77"/>
      <c r="AR496" s="66"/>
      <c r="AS496" s="77"/>
      <c r="AT496" s="66"/>
      <c r="AU496" s="66"/>
      <c r="AV496" s="77" t="str">
        <f t="shared" si="76"/>
        <v/>
      </c>
      <c r="AW496" s="66"/>
      <c r="AX496" s="77" t="str">
        <f>IFERROR(IF(B496&lt;&gt;"", IF(AND(INDEX(Paste_Here!AC$2:AC$610, MATCH(B496, Paste_Here!A$2:A$610, 0))&lt;&gt;"", ISNUMBER(VALUE(INDEX(Paste_Here!AC$2:AC$610, MATCH(B496, Paste_Here!A$2:A$610, 0))))), INDEX(Paste_Here!AC$2:AC$610, MATCH(B496, Paste_Here!A$2:A$610, 0)), ""), ""), "")</f>
        <v/>
      </c>
      <c r="AY496" s="66"/>
      <c r="AZ496" s="77" t="str">
        <f>IFERROR(IF(B496&lt;&gt;"", IF(AND(INDEX(Paste_Here!AD$2:AD$610, MATCH(B496, Paste_Here!A$2:A$610, 0))&lt;&gt;"", ISNUMBER(VALUE(INDEX(Paste_Here!AD$2:AD$610, MATCH(B496, Paste_Here!A$2:A$610, 0))))), TEXT(ROUND(VALUE(INDEX(Paste_Here!AD$2:AD$610, MATCH(B496, Paste_Here!A$2:A$610, 0))), 2), "0.00"), ""), ""), "")</f>
        <v/>
      </c>
      <c r="BA496" s="66"/>
      <c r="BB496" s="77" t="str">
        <f>IFERROR(IF(B496&lt;&gt;"", IF(LOWER(INDEX(Paste_Here!AE$2:AE$610, MATCH(B496, Paste_Here!A$2:A$610, 0)))="approaching expectations", "Approaching", IF(LOWER(INDEX(Paste_Here!AE$2:AE$610, MATCH(B496, Paste_Here!A$2:A$610, 0)))="met expectations", "Met", IF(LOWER(INDEX(Paste_Here!AE$2:AE$610, MATCH(B496, Paste_Here!A$2:A$610, 0)))="exceeded expectations", "Exceeded", IF(LOWER(INDEX(Paste_Here!AE$2:AE$610, MATCH(B496, Paste_Here!A$2:A$610, 0)))="below expectations", "Below", "")))), ""), "")</f>
        <v/>
      </c>
      <c r="BC496" s="66"/>
      <c r="BD496" s="77" t="str">
        <f>IFERROR(IF(B496&lt;&gt;"", IF(AND(INDEX(Paste_Here!T$2:T$610, MATCH(B496, Paste_Here!A$2:A$610, 0))&lt;&gt;"", ISNUMBER(VALUE(INDEX(Paste_Here!T$2:T$610, MATCH(B496, Paste_Here!A$2:A$610, 0))))), INDEX(Paste_Here!T$2:T$610, MATCH(B496, Paste_Here!A$2:A$610, 0)), ""), ""), "")</f>
        <v/>
      </c>
      <c r="BE496" s="66"/>
      <c r="BF496" s="77"/>
      <c r="BG496" s="66"/>
      <c r="BH496" s="77"/>
      <c r="BI496" s="66"/>
      <c r="BJ496" s="77"/>
      <c r="BK496" s="66"/>
      <c r="BL496" s="77" t="str">
        <f>IFERROR(IF(B496&lt;&gt;"", IF(AND(INDEX(Paste_Here!N$2:N$610, MATCH(B496, Paste_Here!A$2:A$610, 0))&lt;&gt;"", ISNUMBER(VALUE(INDEX(Paste_Here!N$2:N$610, MATCH(B496, Paste_Here!A$2:A$610, 0))))), INDEX(Paste_Here!N$2:N$610, MATCH(B496, Paste_Here!A$2:A$610, 0)), ""), ""), "")</f>
        <v/>
      </c>
      <c r="BM496" s="66"/>
      <c r="BN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BO496" s="66"/>
      <c r="BP496" s="77" t="str" cm="1">
        <f t="array" aca="1" ref="BP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BQ496" s="66"/>
      <c r="BR496" s="66"/>
      <c r="BS496" s="77"/>
      <c r="BT496" s="66"/>
      <c r="BU496" s="77"/>
      <c r="BV496" s="66"/>
      <c r="BW496" s="77"/>
      <c r="BX496" s="66"/>
      <c r="BY496" s="77"/>
      <c r="BZ496" s="66"/>
      <c r="CA496" s="77"/>
      <c r="CB496" s="66"/>
      <c r="CC496" s="77"/>
      <c r="CD496" s="66"/>
      <c r="CE496" s="77"/>
      <c r="CF496" s="66"/>
      <c r="CG496" s="77"/>
      <c r="CH496" s="66"/>
      <c r="CI496" s="77"/>
      <c r="CJ496" s="66"/>
      <c r="CK496" s="77"/>
      <c r="CL496" s="66"/>
      <c r="CM496" s="77"/>
      <c r="CN496" s="66"/>
      <c r="CO496" s="66"/>
      <c r="CP496" s="77" t="str">
        <f t="shared" si="77"/>
        <v/>
      </c>
      <c r="CQ496" s="66"/>
      <c r="CR496" s="77" t="str">
        <f>IFERROR(IF(B496&lt;&gt;"", IF(AND(INDEX(Paste_Here!Y$2:Y$610, MATCH(B496, Paste_Here!A$2:A$610, 0))&lt;&gt;"", ISNUMBER(VALUE(INDEX(Paste_Here!Y$2:Y$610, MATCH(B496, Paste_Here!A$2:A$610, 0))))), INDEX(Paste_Here!Y$2:Y$610, MATCH(B496, Paste_Here!A$2:A$610, 0)), ""), ""), "")</f>
        <v/>
      </c>
      <c r="CS496" s="66"/>
      <c r="CT496" s="77" t="str">
        <f>IFERROR(IF(B496&lt;&gt;"", IF(AND(INDEX(Paste_Here!AA$2:AA$610, MATCH(B496, Paste_Here!A$2:A$610, 0))&lt;&gt;"", ISNUMBER(--INDEX(Paste_Here!AA$2:AA$610, MATCH(B496, Paste_Here!A$2:A$610, 0)))), TEXT(ROUND(--INDEX(Paste_Here!AA$2:AA$610, MATCH(B496, Paste_Here!A$2:A$610, 0)), 2), "0.00"), ""), ""), "")</f>
        <v/>
      </c>
      <c r="CU496" s="66"/>
      <c r="CV496" s="77" t="str">
        <f>IFERROR(IF(B496&lt;&gt;"", IF(LOWER(INDEX(Paste_Here!Z$2:Z$610, MATCH(B496, Paste_Here!A$2:A$610, 0)))="approaching expectations", "Approaching", IF(LOWER(INDEX(Paste_Here!Z$2:Z$610, MATCH(B496, Paste_Here!A$2:A$610, 0)))="met expectations", "Met", IF(LOWER(INDEX(Paste_Here!Z$2:Z$610, MATCH(B496, Paste_Here!A$2:A$610, 0)))="exceeded expectations", "Exceeded", IF(LOWER(INDEX(Paste_Here!Z$2:Z$610, MATCH(B496, Paste_Here!A$2:A$610, 0)))="below expectations", "Below", "")))), ""), "")</f>
        <v/>
      </c>
      <c r="CW496" s="66"/>
      <c r="CX496" s="77"/>
      <c r="CY496" s="66"/>
      <c r="CZ496" s="77" t="str">
        <f>IFERROR(IF(B496&lt;&gt;"", IF(AND(INDEX(Paste_Here!AL$2:AL$610, MATCH(B496, Paste_Here!A$2:A$610, 0))&lt;&gt;"", ISNUMBER(VALUE(INDEX(Paste_Here!AL$2:AL$610, MATCH(B496, Paste_Here!A$2:A$610, 0))))), INDEX(Paste_Here!AL$2:AL$610, MATCH(B496, Paste_Here!A$2:A$610, 0)), ""), ""), "")</f>
        <v/>
      </c>
      <c r="DA496" s="66"/>
      <c r="DB496" s="77" t="str">
        <f>IFERROR(IF(B496&lt;&gt;"", IF(ISNUMBER(SEARCH("highrisk", LOWER(INDEX(Paste_Here!AM$2:AM$610, MATCH(B496, Paste_Here!A$2:A$610, 0))))), "High Risk", IF(ISNUMBER(SEARCH("lowrisk", LOWER(INDEX(Paste_Here!AM$2:AM$610, MATCH(B496, Paste_Here!A$2:A$610, 0))))), "Low Risk", IF(ISNUMBER(SEARCH("somerisk", LOWER(INDEX(Paste_Here!AM$2:AM$610, MATCH(B496, Paste_Here!A$2:A$610, 0))))), "Some Risk", ""))), ""), "")</f>
        <v/>
      </c>
      <c r="DC496" s="66"/>
      <c r="DD496" s="77" t="str">
        <f>IFERROR(IF(B496&lt;&gt;"", IF(AND(INDEX(Paste_Here!AN$2:AN$610, MATCH(B496, Paste_Here!A$2:A$610, 0))&lt;&gt;"", ISNUMBER(VALUE(INDEX(Paste_Here!AN$2:AN$610, MATCH(B496, Paste_Here!A$2:A$610, 0))))), INDEX(Paste_Here!AN$2:AN$610, MATCH(B496, Paste_Here!A$2:A$610, 0)), ""), ""), "")</f>
        <v/>
      </c>
      <c r="DE496" s="66"/>
      <c r="DF496" s="77" t="str">
        <f>IFERROR(IF(B496&lt;&gt;"", IF(AND(INDEX(Paste_Here!Q$2:Q$610, MATCH(B496, Paste_Here!A$2:A$610, 0))&lt;&gt;"", ISNUMBER(VALUE(INDEX(Paste_Here!Q$2:Q$610, MATCH(B496, Paste_Here!A$2:A$610, 0))))), INDEX(Paste_Here!Q$2:Q$610, MATCH(B496, Paste_Here!A$2:A$610, 0)), ""), ""), "")</f>
        <v/>
      </c>
      <c r="DG496" s="66"/>
      <c r="DH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DI496" s="66"/>
      <c r="DJ496" s="77" t="str" cm="1">
        <f t="array" aca="1" ref="DJ496" ca="1">IFERROR(VALUE(IF(ISNUMBER(SEARCH("EM", INDEX(Paste_Here!S$2:S$500, MATCH(B496, Paste_Here!A$2:A$500, 0)))), "-" &amp;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f>
        <v/>
      </c>
      <c r="DK496" s="66"/>
      <c r="DL496" s="66"/>
      <c r="DM496" s="77" t="str">
        <f t="shared" si="78"/>
        <v/>
      </c>
      <c r="DN496" s="66"/>
      <c r="DO496" s="77" t="str">
        <f>IFERROR(IF(B496&lt;&gt;"", IF(AND(INDEX(Paste_Here!AF$2:AF$610, MATCH(B496, Paste_Here!A$2:A$610, 0))&lt;&gt;"", ISNUMBER(VALUE(INDEX(Paste_Here!AF$2:AF$610, MATCH(B496, Paste_Here!A$2:A$610, 0))))), INDEX(Paste_Here!AF$2:AF$610, MATCH(B496, Paste_Here!A$2:A$610, 0)), ""), ""), "")</f>
        <v/>
      </c>
      <c r="DP496" s="66"/>
      <c r="DQ496" s="77" t="str">
        <f>IFERROR(IF(B496&lt;&gt;"", IF(AND(INDEX(Paste_Here!AG$2:AG$610, MATCH(B496, Paste_Here!A$2:A$610, 0))&lt;&gt;"", ISNUMBER(--INDEX(Paste_Here!AG$2:AG$610, MATCH(B496, Paste_Here!A$2:A$610, 0)))), TEXT(ROUND(--INDEX(Paste_Here!AG$2:AG$610, MATCH(B496, Paste_Here!A$2:A$610, 0)), 2), "0.00"), ""), ""), "")</f>
        <v/>
      </c>
      <c r="DR496" s="66"/>
      <c r="DS496" s="77" t="str">
        <f>IFERROR(IF(B496&lt;&gt;"", IF(LOWER(INDEX(Paste_Here!AH$2:AH$610, MATCH(B496, Paste_Here!A$2:A$610, 0)))="approaching expectations", "Approaching", IF(LOWER(INDEX(Paste_Here!AH$2:AH$610, MATCH(B496, Paste_Here!A$2:A$610, 0)))="met expectations", "Met", IF(LOWER(INDEX(Paste_Here!AH$2:AH$610, MATCH(B496, Paste_Here!A$2:A$610, 0)))="exceeded expectations", "Exceeded", IF(LOWER(INDEX(Paste_Here!AH$2:AH$610, MATCH(B496, Paste_Here!A$2:A$610, 0)))="below expectations", "Below", "")))), ""), "")</f>
        <v/>
      </c>
      <c r="DT496" s="66"/>
      <c r="DU496" s="77" t="str">
        <f>IFERROR(IF(B496&lt;&gt;"", IF(AND(INDEX(Paste_Here!U$2:U$610, MATCH(B496, Paste_Here!A$2:A$610, 0))&lt;&gt;"", ISNUMBER(VALUE(INDEX(Paste_Here!U$2:U$610, MATCH(B496, Paste_Here!A$2:A$610, 0))))), INDEX(Paste_Here!U$2:U$610, MATCH(B496, Paste_Here!A$2:A$610, 0)), ""), ""), "")</f>
        <v/>
      </c>
      <c r="DV496" s="66"/>
      <c r="DW496" s="77"/>
      <c r="DX496" s="66"/>
      <c r="DY496" s="77" t="str">
        <f>IFERROR(IF(B496&lt;&gt;"", IF(AND(INDEX(Paste_Here!AI$2:AI$610, MATCH(B496, Paste_Here!A$2:A$610, 0))&lt;&gt;"", ISNUMBER(VALUE(INDEX(Paste_Here!AI$2:AI$610, MATCH(B496, Paste_Here!A$2:A$610, 0))))), INDEX(Paste_Here!AI$2:AI$610, MATCH(B496, Paste_Here!A$2:A$610, 0)), ""), ""), "")</f>
        <v/>
      </c>
      <c r="DZ496" s="66"/>
      <c r="EA496" s="77" t="str">
        <f>IFERROR(IF(B496&lt;&gt;"", IF(AND(INDEX(Paste_Here!AJ$2:AJ$610, MATCH(B496, Paste_Here!A$2:A$610, 0))&lt;&gt;"", ISNUMBER(--INDEX(Paste_Here!AJ$2:AJ$610, MATCH(B496, Paste_Here!A$2:A$610, 0)))), TEXT(ROUND(--INDEX(Paste_Here!AJ$2:AJ$610, MATCH(B496, Paste_Here!A$2:A$610, 0)), 2), "0.00"), ""), ""), "")</f>
        <v/>
      </c>
      <c r="EB496" s="66"/>
      <c r="EC496" s="77" t="str">
        <f>IFERROR(IF(B496&lt;&gt;"", IF(LOWER(INDEX(Paste_Here!AK$2:AK$610, MATCH(B496, Paste_Here!A$2:A$610, 0)))="approaching expectations", "Approaching", IF(LOWER(INDEX(Paste_Here!AK$2:AK$610, MATCH(B496, Paste_Here!A$2:A$610, 0)))="met expectations", "Met", IF(LOWER(INDEX(Paste_Here!AK$2:AK$610, MATCH(B496, Paste_Here!A$2:A$610, 0)))="exceeded expectations", "Exceeded", IF(LOWER(INDEX(Paste_Here!AK$2:AK$610, MATCH(B496, Paste_Here!A$2:A$610, 0)))="below expectations", "Below", "")))), ""), "")</f>
        <v/>
      </c>
      <c r="ED496" s="66"/>
      <c r="EE496" s="77"/>
      <c r="EF496" s="66"/>
      <c r="EG496" s="77"/>
      <c r="EH496" s="66"/>
      <c r="EI496" s="66"/>
      <c r="EJ496" s="77" t="str">
        <f t="shared" si="79"/>
        <v/>
      </c>
      <c r="EK496" s="66"/>
      <c r="EL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EM496" s="66"/>
      <c r="EN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EO496" s="66"/>
      <c r="EP496" s="77"/>
      <c r="EQ496" s="66"/>
      <c r="ER496" s="77" t="str">
        <f>IFERROR(IF(B496&lt;&gt;"", IF(AND(INDEX(Paste_Here!AT$2:AT$610, MATCH(B496, Paste_Here!A$2:A$610, 0))&lt;&gt;"", ISNUMBER(VALUE(INDEX(Paste_Here!AT$2:AT$610, MATCH(B496, Paste_Here!A$2:A$610, 0))))), INDEX(Paste_Here!AT$2:AT$610, MATCH(B496, Paste_Here!A$2:A$610, 0)), ""), ""), "")</f>
        <v/>
      </c>
      <c r="ES496" s="66"/>
      <c r="ET496" s="77" t="str">
        <f>IFERROR(IF(B496&lt;&gt;"", IF(AND(INDEX(Paste_Here!AV$2:AV$610, MATCH(B496, Paste_Here!A$2:A$610, 0))&lt;&gt;"", ISNUMBER(VALUE(INDEX(Paste_Here!AV$2:AV$610, MATCH(B496, Paste_Here!A$2:A$610, 0))))), INDEX(Paste_Here!AV$2:AV$610, MATCH(B496, Paste_Here!A$2:A$610, 0)), ""), ""), "")</f>
        <v/>
      </c>
      <c r="EU496" s="66"/>
      <c r="EV496" s="77"/>
      <c r="EW496" s="66"/>
      <c r="EX496" s="77" t="str">
        <f>IFERROR(IF(B496&lt;&gt;"", IF(AND(INDEX(Paste_Here!AU$2:AU$610, MATCH(B496, Paste_Here!A$2:A$610, 0))&lt;&gt;"", ISNUMBER(VALUE(INDEX(Paste_Here!AU$2:AU$610, MATCH(B496, Paste_Here!A$2:A$610, 0))))), INDEX(Paste_Here!AU$2:AU$610, MATCH(B496, Paste_Here!A$2:A$610, 0)), ""), ""), "")</f>
        <v/>
      </c>
      <c r="EY496" s="66"/>
      <c r="EZ496" s="77" t="str">
        <f>IFERROR(IF(B496&lt;&gt;"", IF(AND(INDEX(Paste_Here!AW$2:AW$610, MATCH(B496, Paste_Here!A$2:A$610, 0))&lt;&gt;"", ISNUMBER(VALUE(INDEX(Paste_Here!AW$2:AW$610, MATCH(B496, Paste_Here!A$2:A$610, 0))))), INDEX(Paste_Here!AW$2:AW$610, MATCH(B496, Paste_Here!A$2:A$610, 0)), ""), ""), "")</f>
        <v/>
      </c>
      <c r="FA496" s="66"/>
      <c r="FB496" s="77"/>
      <c r="FC496" s="66"/>
      <c r="FD496" s="77"/>
      <c r="FE496" s="66"/>
      <c r="FF496" s="66"/>
      <c r="FG496" s="77" t="str">
        <f t="shared" si="80"/>
        <v/>
      </c>
      <c r="FH496" s="66"/>
      <c r="FI496" s="77" t="str">
        <f>IFERROR(IF(B496&lt;&gt;"", IF(ISNUMBER(SEARCH("s", LOWER(INDEX(Paste_Here!M$2:M$610, MATCH(B496, Paste_Here!A$2:A$610, 0))))), "Yes", IF(INDEX(Paste_Here!M$2:M$610, MATCH(B496, Paste_Here!A$2:A$610, 0))&lt;&gt;"", "No", "")), ""), "")</f>
        <v/>
      </c>
      <c r="FJ496" s="66"/>
      <c r="FK496" s="77" t="str">
        <f>IFERROR(IF(B496&lt;&gt;"", IF(ISNUMBER(SEARCH("yes", LOWER(INDEX(Paste_Here!F$2:F$610, MATCH(B496, Paste_Here!A$2:A$610, 0))))), "Yes", IF(ISNUMBER(SEARCH("no", LOWER(INDEX(Paste_Here!F$2:F$610, MATCH(B496, Paste_Here!A$2:A$610, 0))))), "No", "")), ""), "")</f>
        <v/>
      </c>
      <c r="FL496" s="66"/>
      <c r="FM496" s="77" t="str">
        <f>IFERROR(IF(B496&lt;&gt;"", IF(ISNUMBER(SEARCH("english language learner", LOWER(INDEX(Paste_Here!C$2:C$610, MATCH(B496, Paste_Here!A$2:A$610, 0))))), "Yes", ""), ""), "")</f>
        <v/>
      </c>
      <c r="FN496" s="66"/>
      <c r="FO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FP496" s="66"/>
      <c r="FQ496" s="77" t="str">
        <f>IFERROR(IF(B496&lt;&gt;"", IF(ISNUMBER(SEARCH("yes", LOWER(INDEX(Paste_Here!L$2:L$610, MATCH(B496, Paste_Here!A$2:A$610, 0))))), "Yes", IF(ISNUMBER(SEARCH("no", LOWER(INDEX(Paste_Here!L$2:L$610, MATCH(B496, Paste_Here!A$2:A$610, 0))))), "No", "")), ""), "")</f>
        <v/>
      </c>
      <c r="FR496" s="66"/>
      <c r="FS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FT496" s="66"/>
      <c r="FU496" s="77"/>
      <c r="FV496" s="66"/>
      <c r="FW496" s="77" t="str">
        <f>IFERROR(IF(B496&lt;&gt;"", IF(AND(INDEX(Paste_Here!D$2:D$610, MATCH(B496, Paste_Here!A$2:A$610, 0))&lt;&gt;"", ISNUMBER(VALUE(INDEX(Paste_Here!D$2:D$610, MATCH(B496, Paste_Here!A$2:A$610, 0))))), INDEX(Paste_Here!D$2:D$610, MATCH(B496, Paste_Here!A$2:A$610, 0)), ""), ""), "")</f>
        <v/>
      </c>
      <c r="FX496" s="66"/>
      <c r="FY496" s="77" t="str">
        <f>IFERROR(IF(B496&lt;&gt;"", IF(AND(INDEX(Paste_Here!G$2:G$610, MATCH(B496, Paste_Here!A$2:A$610, 0))&lt;&gt;"", ISNUMBER(VALUE(INDEX(Paste_Here!G$2:G$610, MATCH(B496, Paste_Here!A$2:A$610, 0))))), INDEX(Paste_Here!G$2:G$610, MATCH(B496, Paste_Here!A$2:A$610, 0)), ""), ""), "")</f>
        <v/>
      </c>
      <c r="FZ496" s="66"/>
      <c r="GA496" s="95"/>
      <c r="GB496" s="66"/>
      <c r="JS496" s="1" t="str" cm="1">
        <f t="array" ref="JS496">IFERROR(INDEX(Paste_Here!$B$2:$B$610, MATCH(0, COUNTIF(JS$4:JS495, Paste_Here!$B$2:$B$610) + IF(Paste_Here!$B$2:$B$610="", 1, 0), 0)), "")</f>
        <v/>
      </c>
      <c r="JT496" s="1" t="str">
        <f>IF(JS496&lt;&gt;"", INDEX(Paste_Here!$A$2:$A$610, MATCH(JS496, Paste_Here!$B$2:$B$610, 0)), "")</f>
        <v/>
      </c>
      <c r="JU496" s="1" t="str">
        <f t="shared" si="81"/>
        <v/>
      </c>
      <c r="JV496" s="1" t="str" cm="1">
        <f t="array" ref="JV496">IFERROR(INDEX($JU$5:$JU$610, MATCH(SMALL(IF($JU$5:$JU$610&lt;&gt;"", COUNTIF($JU$5:$JU$610, "&lt;"&amp;$JU$5:$JU$610)+1), ROW()-ROW($JV$5)+1), COUNTIF($JU$5:$JU$610, "&lt;"&amp;$JU$5:$JU$610)+1, 0)), "")</f>
        <v/>
      </c>
    </row>
    <row r="497" spans="1:282">
      <c r="A497" s="66"/>
      <c r="B497" s="77" t="str">
        <f t="shared" si="72"/>
        <v/>
      </c>
      <c r="C497" s="66"/>
      <c r="D497" s="77" t="str">
        <f>IFERROR(IF(B497&lt;&gt;"", IF(COUNTIF(INDEX(Paste_Here!AS$2:AS$610, MATCH(B497, Paste_Here!A$2:A$610, 0), 0), "yes") &gt; 0, "Yes", IF(COUNTIF(INDEX(Paste_Here!AS$2:AS$610, MATCH(B497, Paste_Here!A$2:A$610, 0), 0), "no") &gt; 0, "No", "")), ""), "")</f>
        <v/>
      </c>
      <c r="E497" s="66"/>
      <c r="F497" s="77" t="str">
        <f t="shared" si="73"/>
        <v/>
      </c>
      <c r="G497" s="66"/>
      <c r="H497" s="77" t="str">
        <f>IFERROR(IF(B497&lt;&gt;"", IF(COUNTIF(INDEX(Paste_Here!AO$2:AR$610, MATCH(B497, Paste_Here!A$2:A$610, 0), 0), "yes") &gt; 0, "Yes", IF(COUNTIF(INDEX(Paste_Here!AO$2:AR$610, MATCH(B497, Paste_Here!A$2:A$610, 0), 0), "no") &gt; 0, "No", "")), ""), "")</f>
        <v/>
      </c>
      <c r="I497" s="66"/>
      <c r="J497" s="77" t="str">
        <f t="shared" si="74"/>
        <v/>
      </c>
      <c r="K497" s="66"/>
      <c r="L497" s="77" t="str">
        <f>IFERROR(IF(B497&lt;&gt;"", IF(ISNUMBER(SEARCH("yes", LOWER(INDEX(Paste_Here!W$2:W$610, MATCH(B497, Paste_Here!A$2:A$610, 0))))), "Yes", IF(ISNUMBER(SEARCH("no", LOWER(INDEX(Paste_Here!W$2:W$610, MATCH(B497, Paste_Here!A$2:A$610, 0))))), "No", "")), ""), "")</f>
        <v/>
      </c>
      <c r="M497" s="66"/>
      <c r="N497" s="77"/>
      <c r="O497" s="66"/>
      <c r="P497" s="77" t="str">
        <f>IFERROR(IF(B497&lt;&gt;"", IF(ISNUMBER(SEARCH("yes", LOWER(INDEX(Paste_Here!V$2:V$610, MATCH(B497, Paste_Here!A$2:A$610, 0))))), "Yes", IF(ISNUMBER(SEARCH("no", LOWER(INDEX(Paste_Here!V$2:V$610, MATCH(B497, Paste_Here!A$2:A$610, 0))))), "No", "")), ""), "")</f>
        <v/>
      </c>
      <c r="Q497" s="66"/>
      <c r="R497" s="77"/>
      <c r="S497" s="66"/>
      <c r="T497" s="77"/>
      <c r="U497" s="66"/>
      <c r="V497" s="66"/>
      <c r="W497" s="77" t="str">
        <f t="shared" si="75"/>
        <v/>
      </c>
      <c r="X497" s="66"/>
      <c r="Y497" s="77" t="str">
        <f>IFERROR(IF(B497&lt;&gt;"", IF(ISNUMBER(SEARCH("Revealed-Potential (Primary Focus)", LOWER(INDEX(Paste_Here!X$2:X$610, MATCH(B497, Paste_Here!A$2:A$610, 0))))), "Rev-Potential: Prim", IF(ISNUMBER(SEARCH("Revealed-Potential (Secondary Focus)", LOWER(INDEX(Paste_Here!X$2:X$610, MATCH(B497, Paste_Here!A$2:A$610, 0))))), "Rev-Potential: Sec", IF(ISNUMBER(SEARCH("Monitoring", LOWER(INDEX(Paste_Here!X$2:X$610, MATCH(B497, Paste_Here!A$2:A$610, 0))))), "Monitoring", IF(ISNUMBER(SEARCH("At-Promise (Secondary Focus)", LOWER(INDEX(Paste_Here!X$2:X$610, MATCH(B497, Paste_Here!A$2:A$610, 0))))), "At-Promise: Sec", IF(ISNUMBER(SEARCH("At-Promise (Primary Focus)", LOWER(INDEX(Paste_Here!X$2:X$610, MATCH(B497, Paste_Here!A$2:A$610, 0))))), "At-Promise: Prim", ""))))), ""), "")</f>
        <v/>
      </c>
      <c r="Z497" s="66"/>
      <c r="AA497" s="77"/>
      <c r="AB497" s="66"/>
      <c r="AC497" s="77" t="str">
        <f>IFERROR(IF(B497&lt;&gt;"", IF(ISNUMBER(SEARCH("Revealed-Potential (Primary Focus)", LOWER(INDEX(Paste_Here!AB$2:AB$610, MATCH(B497, Paste_Here!A$2:A$610, 0))))), "Rev-Potential: Prim", IF(ISNUMBER(SEARCH("Revealed-Potential (Secondary Focus)", LOWER(INDEX(Paste_Here!AB$2:AB$610, MATCH(B497, Paste_Here!A$2:A$610, 0))))), "Rev-Potential: Sec", IF(ISNUMBER(SEARCH("Monitoring", LOWER(INDEX(Paste_Here!AB$2:AB$610, MATCH(B497, Paste_Here!A$2:A$610, 0))))), "Monitoring", IF(ISNUMBER(SEARCH("At-Promise (Secondary Focus)", LOWER(INDEX(Paste_Here!AB$2:AB$610, MATCH(B497, Paste_Here!A$2:A$610, 0))))), "At-Promise: Sec", IF(ISNUMBER(SEARCH("At-Promise (Primary Focus)", LOWER(INDEX(Paste_Here!AB$2:AB$610, MATCH(B497, Paste_Here!A$2:A$610, 0))))), "At-Promise: Prim", ""))))), ""), "")</f>
        <v/>
      </c>
      <c r="AD497" s="66"/>
      <c r="AE497" s="77"/>
      <c r="AF497" s="66"/>
      <c r="AG497" s="77"/>
      <c r="AH497" s="66"/>
      <c r="AI497" s="77"/>
      <c r="AJ497" s="66"/>
      <c r="AK497" s="77"/>
      <c r="AL497" s="66"/>
      <c r="AM497" s="77"/>
      <c r="AN497" s="66"/>
      <c r="AO497" s="77"/>
      <c r="AP497" s="66"/>
      <c r="AQ497" s="77"/>
      <c r="AR497" s="66"/>
      <c r="AS497" s="77"/>
      <c r="AT497" s="66"/>
      <c r="AU497" s="66"/>
      <c r="AV497" s="77" t="str">
        <f t="shared" si="76"/>
        <v/>
      </c>
      <c r="AW497" s="66"/>
      <c r="AX497" s="77" t="str">
        <f>IFERROR(IF(B497&lt;&gt;"", IF(AND(INDEX(Paste_Here!AC$2:AC$610, MATCH(B497, Paste_Here!A$2:A$610, 0))&lt;&gt;"", ISNUMBER(VALUE(INDEX(Paste_Here!AC$2:AC$610, MATCH(B497, Paste_Here!A$2:A$610, 0))))), INDEX(Paste_Here!AC$2:AC$610, MATCH(B497, Paste_Here!A$2:A$610, 0)), ""), ""), "")</f>
        <v/>
      </c>
      <c r="AY497" s="66"/>
      <c r="AZ497" s="77" t="str">
        <f>IFERROR(IF(B497&lt;&gt;"", IF(AND(INDEX(Paste_Here!AD$2:AD$610, MATCH(B497, Paste_Here!A$2:A$610, 0))&lt;&gt;"", ISNUMBER(VALUE(INDEX(Paste_Here!AD$2:AD$610, MATCH(B497, Paste_Here!A$2:A$610, 0))))), TEXT(ROUND(VALUE(INDEX(Paste_Here!AD$2:AD$610, MATCH(B497, Paste_Here!A$2:A$610, 0))), 2), "0.00"), ""), ""), "")</f>
        <v/>
      </c>
      <c r="BA497" s="66"/>
      <c r="BB497" s="77" t="str">
        <f>IFERROR(IF(B497&lt;&gt;"", IF(LOWER(INDEX(Paste_Here!AE$2:AE$610, MATCH(B497, Paste_Here!A$2:A$610, 0)))="approaching expectations", "Approaching", IF(LOWER(INDEX(Paste_Here!AE$2:AE$610, MATCH(B497, Paste_Here!A$2:A$610, 0)))="met expectations", "Met", IF(LOWER(INDEX(Paste_Here!AE$2:AE$610, MATCH(B497, Paste_Here!A$2:A$610, 0)))="exceeded expectations", "Exceeded", IF(LOWER(INDEX(Paste_Here!AE$2:AE$610, MATCH(B497, Paste_Here!A$2:A$610, 0)))="below expectations", "Below", "")))), ""), "")</f>
        <v/>
      </c>
      <c r="BC497" s="66"/>
      <c r="BD497" s="77" t="str">
        <f>IFERROR(IF(B497&lt;&gt;"", IF(AND(INDEX(Paste_Here!T$2:T$610, MATCH(B497, Paste_Here!A$2:A$610, 0))&lt;&gt;"", ISNUMBER(VALUE(INDEX(Paste_Here!T$2:T$610, MATCH(B497, Paste_Here!A$2:A$610, 0))))), INDEX(Paste_Here!T$2:T$610, MATCH(B497, Paste_Here!A$2:A$610, 0)), ""), ""), "")</f>
        <v/>
      </c>
      <c r="BE497" s="66"/>
      <c r="BF497" s="77"/>
      <c r="BG497" s="66"/>
      <c r="BH497" s="77"/>
      <c r="BI497" s="66"/>
      <c r="BJ497" s="77"/>
      <c r="BK497" s="66"/>
      <c r="BL497" s="77" t="str">
        <f>IFERROR(IF(B497&lt;&gt;"", IF(AND(INDEX(Paste_Here!N$2:N$610, MATCH(B497, Paste_Here!A$2:A$610, 0))&lt;&gt;"", ISNUMBER(VALUE(INDEX(Paste_Here!N$2:N$610, MATCH(B497, Paste_Here!A$2:A$610, 0))))), INDEX(Paste_Here!N$2:N$610, MATCH(B497, Paste_Here!A$2:A$610, 0)), ""), ""), "")</f>
        <v/>
      </c>
      <c r="BM497" s="66"/>
      <c r="BN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BO497" s="66"/>
      <c r="BP497" s="77" t="str" cm="1">
        <f t="array" aca="1" ref="BP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BQ497" s="66"/>
      <c r="BR497" s="66"/>
      <c r="BS497" s="77"/>
      <c r="BT497" s="66"/>
      <c r="BU497" s="77"/>
      <c r="BV497" s="66"/>
      <c r="BW497" s="77"/>
      <c r="BX497" s="66"/>
      <c r="BY497" s="77"/>
      <c r="BZ497" s="66"/>
      <c r="CA497" s="77"/>
      <c r="CB497" s="66"/>
      <c r="CC497" s="77"/>
      <c r="CD497" s="66"/>
      <c r="CE497" s="77"/>
      <c r="CF497" s="66"/>
      <c r="CG497" s="77"/>
      <c r="CH497" s="66"/>
      <c r="CI497" s="77"/>
      <c r="CJ497" s="66"/>
      <c r="CK497" s="77"/>
      <c r="CL497" s="66"/>
      <c r="CM497" s="77"/>
      <c r="CN497" s="66"/>
      <c r="CO497" s="66"/>
      <c r="CP497" s="77" t="str">
        <f t="shared" si="77"/>
        <v/>
      </c>
      <c r="CQ497" s="66"/>
      <c r="CR497" s="77" t="str">
        <f>IFERROR(IF(B497&lt;&gt;"", IF(AND(INDEX(Paste_Here!Y$2:Y$610, MATCH(B497, Paste_Here!A$2:A$610, 0))&lt;&gt;"", ISNUMBER(VALUE(INDEX(Paste_Here!Y$2:Y$610, MATCH(B497, Paste_Here!A$2:A$610, 0))))), INDEX(Paste_Here!Y$2:Y$610, MATCH(B497, Paste_Here!A$2:A$610, 0)), ""), ""), "")</f>
        <v/>
      </c>
      <c r="CS497" s="66"/>
      <c r="CT497" s="77" t="str">
        <f>IFERROR(IF(B497&lt;&gt;"", IF(AND(INDEX(Paste_Here!AA$2:AA$610, MATCH(B497, Paste_Here!A$2:A$610, 0))&lt;&gt;"", ISNUMBER(--INDEX(Paste_Here!AA$2:AA$610, MATCH(B497, Paste_Here!A$2:A$610, 0)))), TEXT(ROUND(--INDEX(Paste_Here!AA$2:AA$610, MATCH(B497, Paste_Here!A$2:A$610, 0)), 2), "0.00"), ""), ""), "")</f>
        <v/>
      </c>
      <c r="CU497" s="66"/>
      <c r="CV497" s="77" t="str">
        <f>IFERROR(IF(B497&lt;&gt;"", IF(LOWER(INDEX(Paste_Here!Z$2:Z$610, MATCH(B497, Paste_Here!A$2:A$610, 0)))="approaching expectations", "Approaching", IF(LOWER(INDEX(Paste_Here!Z$2:Z$610, MATCH(B497, Paste_Here!A$2:A$610, 0)))="met expectations", "Met", IF(LOWER(INDEX(Paste_Here!Z$2:Z$610, MATCH(B497, Paste_Here!A$2:A$610, 0)))="exceeded expectations", "Exceeded", IF(LOWER(INDEX(Paste_Here!Z$2:Z$610, MATCH(B497, Paste_Here!A$2:A$610, 0)))="below expectations", "Below", "")))), ""), "")</f>
        <v/>
      </c>
      <c r="CW497" s="66"/>
      <c r="CX497" s="77"/>
      <c r="CY497" s="66"/>
      <c r="CZ497" s="77" t="str">
        <f>IFERROR(IF(B497&lt;&gt;"", IF(AND(INDEX(Paste_Here!AL$2:AL$610, MATCH(B497, Paste_Here!A$2:A$610, 0))&lt;&gt;"", ISNUMBER(VALUE(INDEX(Paste_Here!AL$2:AL$610, MATCH(B497, Paste_Here!A$2:A$610, 0))))), INDEX(Paste_Here!AL$2:AL$610, MATCH(B497, Paste_Here!A$2:A$610, 0)), ""), ""), "")</f>
        <v/>
      </c>
      <c r="DA497" s="66"/>
      <c r="DB497" s="77" t="str">
        <f>IFERROR(IF(B497&lt;&gt;"", IF(ISNUMBER(SEARCH("highrisk", LOWER(INDEX(Paste_Here!AM$2:AM$610, MATCH(B497, Paste_Here!A$2:A$610, 0))))), "High Risk", IF(ISNUMBER(SEARCH("lowrisk", LOWER(INDEX(Paste_Here!AM$2:AM$610, MATCH(B497, Paste_Here!A$2:A$610, 0))))), "Low Risk", IF(ISNUMBER(SEARCH("somerisk", LOWER(INDEX(Paste_Here!AM$2:AM$610, MATCH(B497, Paste_Here!A$2:A$610, 0))))), "Some Risk", ""))), ""), "")</f>
        <v/>
      </c>
      <c r="DC497" s="66"/>
      <c r="DD497" s="77" t="str">
        <f>IFERROR(IF(B497&lt;&gt;"", IF(AND(INDEX(Paste_Here!AN$2:AN$610, MATCH(B497, Paste_Here!A$2:A$610, 0))&lt;&gt;"", ISNUMBER(VALUE(INDEX(Paste_Here!AN$2:AN$610, MATCH(B497, Paste_Here!A$2:A$610, 0))))), INDEX(Paste_Here!AN$2:AN$610, MATCH(B497, Paste_Here!A$2:A$610, 0)), ""), ""), "")</f>
        <v/>
      </c>
      <c r="DE497" s="66"/>
      <c r="DF497" s="77" t="str">
        <f>IFERROR(IF(B497&lt;&gt;"", IF(AND(INDEX(Paste_Here!Q$2:Q$610, MATCH(B497, Paste_Here!A$2:A$610, 0))&lt;&gt;"", ISNUMBER(VALUE(INDEX(Paste_Here!Q$2:Q$610, MATCH(B497, Paste_Here!A$2:A$610, 0))))), INDEX(Paste_Here!Q$2:Q$610, MATCH(B497, Paste_Here!A$2:A$610, 0)), ""), ""), "")</f>
        <v/>
      </c>
      <c r="DG497" s="66"/>
      <c r="DH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DI497" s="66"/>
      <c r="DJ497" s="77" t="str" cm="1">
        <f t="array" aca="1" ref="DJ497" ca="1">IFERROR(VALUE(IF(ISNUMBER(SEARCH("EM", INDEX(Paste_Here!S$2:S$500, MATCH(B497, Paste_Here!A$2:A$500, 0)))), "-" &amp;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f>
        <v/>
      </c>
      <c r="DK497" s="66"/>
      <c r="DL497" s="66"/>
      <c r="DM497" s="77" t="str">
        <f t="shared" si="78"/>
        <v/>
      </c>
      <c r="DN497" s="66"/>
      <c r="DO497" s="77" t="str">
        <f>IFERROR(IF(B497&lt;&gt;"", IF(AND(INDEX(Paste_Here!AF$2:AF$610, MATCH(B497, Paste_Here!A$2:A$610, 0))&lt;&gt;"", ISNUMBER(VALUE(INDEX(Paste_Here!AF$2:AF$610, MATCH(B497, Paste_Here!A$2:A$610, 0))))), INDEX(Paste_Here!AF$2:AF$610, MATCH(B497, Paste_Here!A$2:A$610, 0)), ""), ""), "")</f>
        <v/>
      </c>
      <c r="DP497" s="66"/>
      <c r="DQ497" s="77" t="str">
        <f>IFERROR(IF(B497&lt;&gt;"", IF(AND(INDEX(Paste_Here!AG$2:AG$610, MATCH(B497, Paste_Here!A$2:A$610, 0))&lt;&gt;"", ISNUMBER(--INDEX(Paste_Here!AG$2:AG$610, MATCH(B497, Paste_Here!A$2:A$610, 0)))), TEXT(ROUND(--INDEX(Paste_Here!AG$2:AG$610, MATCH(B497, Paste_Here!A$2:A$610, 0)), 2), "0.00"), ""), ""), "")</f>
        <v/>
      </c>
      <c r="DR497" s="66"/>
      <c r="DS497" s="77" t="str">
        <f>IFERROR(IF(B497&lt;&gt;"", IF(LOWER(INDEX(Paste_Here!AH$2:AH$610, MATCH(B497, Paste_Here!A$2:A$610, 0)))="approaching expectations", "Approaching", IF(LOWER(INDEX(Paste_Here!AH$2:AH$610, MATCH(B497, Paste_Here!A$2:A$610, 0)))="met expectations", "Met", IF(LOWER(INDEX(Paste_Here!AH$2:AH$610, MATCH(B497, Paste_Here!A$2:A$610, 0)))="exceeded expectations", "Exceeded", IF(LOWER(INDEX(Paste_Here!AH$2:AH$610, MATCH(B497, Paste_Here!A$2:A$610, 0)))="below expectations", "Below", "")))), ""), "")</f>
        <v/>
      </c>
      <c r="DT497" s="66"/>
      <c r="DU497" s="77" t="str">
        <f>IFERROR(IF(B497&lt;&gt;"", IF(AND(INDEX(Paste_Here!U$2:U$610, MATCH(B497, Paste_Here!A$2:A$610, 0))&lt;&gt;"", ISNUMBER(VALUE(INDEX(Paste_Here!U$2:U$610, MATCH(B497, Paste_Here!A$2:A$610, 0))))), INDEX(Paste_Here!U$2:U$610, MATCH(B497, Paste_Here!A$2:A$610, 0)), ""), ""), "")</f>
        <v/>
      </c>
      <c r="DV497" s="66"/>
      <c r="DW497" s="77"/>
      <c r="DX497" s="66"/>
      <c r="DY497" s="77" t="str">
        <f>IFERROR(IF(B497&lt;&gt;"", IF(AND(INDEX(Paste_Here!AI$2:AI$610, MATCH(B497, Paste_Here!A$2:A$610, 0))&lt;&gt;"", ISNUMBER(VALUE(INDEX(Paste_Here!AI$2:AI$610, MATCH(B497, Paste_Here!A$2:A$610, 0))))), INDEX(Paste_Here!AI$2:AI$610, MATCH(B497, Paste_Here!A$2:A$610, 0)), ""), ""), "")</f>
        <v/>
      </c>
      <c r="DZ497" s="66"/>
      <c r="EA497" s="77" t="str">
        <f>IFERROR(IF(B497&lt;&gt;"", IF(AND(INDEX(Paste_Here!AJ$2:AJ$610, MATCH(B497, Paste_Here!A$2:A$610, 0))&lt;&gt;"", ISNUMBER(--INDEX(Paste_Here!AJ$2:AJ$610, MATCH(B497, Paste_Here!A$2:A$610, 0)))), TEXT(ROUND(--INDEX(Paste_Here!AJ$2:AJ$610, MATCH(B497, Paste_Here!A$2:A$610, 0)), 2), "0.00"), ""), ""), "")</f>
        <v/>
      </c>
      <c r="EB497" s="66"/>
      <c r="EC497" s="77" t="str">
        <f>IFERROR(IF(B497&lt;&gt;"", IF(LOWER(INDEX(Paste_Here!AK$2:AK$610, MATCH(B497, Paste_Here!A$2:A$610, 0)))="approaching expectations", "Approaching", IF(LOWER(INDEX(Paste_Here!AK$2:AK$610, MATCH(B497, Paste_Here!A$2:A$610, 0)))="met expectations", "Met", IF(LOWER(INDEX(Paste_Here!AK$2:AK$610, MATCH(B497, Paste_Here!A$2:A$610, 0)))="exceeded expectations", "Exceeded", IF(LOWER(INDEX(Paste_Here!AK$2:AK$610, MATCH(B497, Paste_Here!A$2:A$610, 0)))="below expectations", "Below", "")))), ""), "")</f>
        <v/>
      </c>
      <c r="ED497" s="66"/>
      <c r="EE497" s="77"/>
      <c r="EF497" s="66"/>
      <c r="EG497" s="77"/>
      <c r="EH497" s="66"/>
      <c r="EI497" s="66"/>
      <c r="EJ497" s="77" t="str">
        <f t="shared" si="79"/>
        <v/>
      </c>
      <c r="EK497" s="66"/>
      <c r="EL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EM497" s="66"/>
      <c r="EN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EO497" s="66"/>
      <c r="EP497" s="77"/>
      <c r="EQ497" s="66"/>
      <c r="ER497" s="77" t="str">
        <f>IFERROR(IF(B497&lt;&gt;"", IF(AND(INDEX(Paste_Here!AT$2:AT$610, MATCH(B497, Paste_Here!A$2:A$610, 0))&lt;&gt;"", ISNUMBER(VALUE(INDEX(Paste_Here!AT$2:AT$610, MATCH(B497, Paste_Here!A$2:A$610, 0))))), INDEX(Paste_Here!AT$2:AT$610, MATCH(B497, Paste_Here!A$2:A$610, 0)), ""), ""), "")</f>
        <v/>
      </c>
      <c r="ES497" s="66"/>
      <c r="ET497" s="77" t="str">
        <f>IFERROR(IF(B497&lt;&gt;"", IF(AND(INDEX(Paste_Here!AV$2:AV$610, MATCH(B497, Paste_Here!A$2:A$610, 0))&lt;&gt;"", ISNUMBER(VALUE(INDEX(Paste_Here!AV$2:AV$610, MATCH(B497, Paste_Here!A$2:A$610, 0))))), INDEX(Paste_Here!AV$2:AV$610, MATCH(B497, Paste_Here!A$2:A$610, 0)), ""), ""), "")</f>
        <v/>
      </c>
      <c r="EU497" s="66"/>
      <c r="EV497" s="77"/>
      <c r="EW497" s="66"/>
      <c r="EX497" s="77" t="str">
        <f>IFERROR(IF(B497&lt;&gt;"", IF(AND(INDEX(Paste_Here!AU$2:AU$610, MATCH(B497, Paste_Here!A$2:A$610, 0))&lt;&gt;"", ISNUMBER(VALUE(INDEX(Paste_Here!AU$2:AU$610, MATCH(B497, Paste_Here!A$2:A$610, 0))))), INDEX(Paste_Here!AU$2:AU$610, MATCH(B497, Paste_Here!A$2:A$610, 0)), ""), ""), "")</f>
        <v/>
      </c>
      <c r="EY497" s="66"/>
      <c r="EZ497" s="77" t="str">
        <f>IFERROR(IF(B497&lt;&gt;"", IF(AND(INDEX(Paste_Here!AW$2:AW$610, MATCH(B497, Paste_Here!A$2:A$610, 0))&lt;&gt;"", ISNUMBER(VALUE(INDEX(Paste_Here!AW$2:AW$610, MATCH(B497, Paste_Here!A$2:A$610, 0))))), INDEX(Paste_Here!AW$2:AW$610, MATCH(B497, Paste_Here!A$2:A$610, 0)), ""), ""), "")</f>
        <v/>
      </c>
      <c r="FA497" s="66"/>
      <c r="FB497" s="77"/>
      <c r="FC497" s="66"/>
      <c r="FD497" s="77"/>
      <c r="FE497" s="66"/>
      <c r="FF497" s="66"/>
      <c r="FG497" s="77" t="str">
        <f t="shared" si="80"/>
        <v/>
      </c>
      <c r="FH497" s="66"/>
      <c r="FI497" s="77" t="str">
        <f>IFERROR(IF(B497&lt;&gt;"", IF(ISNUMBER(SEARCH("s", LOWER(INDEX(Paste_Here!M$2:M$610, MATCH(B497, Paste_Here!A$2:A$610, 0))))), "Yes", IF(INDEX(Paste_Here!M$2:M$610, MATCH(B497, Paste_Here!A$2:A$610, 0))&lt;&gt;"", "No", "")), ""), "")</f>
        <v/>
      </c>
      <c r="FJ497" s="66"/>
      <c r="FK497" s="77" t="str">
        <f>IFERROR(IF(B497&lt;&gt;"", IF(ISNUMBER(SEARCH("yes", LOWER(INDEX(Paste_Here!F$2:F$610, MATCH(B497, Paste_Here!A$2:A$610, 0))))), "Yes", IF(ISNUMBER(SEARCH("no", LOWER(INDEX(Paste_Here!F$2:F$610, MATCH(B497, Paste_Here!A$2:A$610, 0))))), "No", "")), ""), "")</f>
        <v/>
      </c>
      <c r="FL497" s="66"/>
      <c r="FM497" s="77" t="str">
        <f>IFERROR(IF(B497&lt;&gt;"", IF(ISNUMBER(SEARCH("english language learner", LOWER(INDEX(Paste_Here!C$2:C$610, MATCH(B497, Paste_Here!A$2:A$610, 0))))), "Yes", ""), ""), "")</f>
        <v/>
      </c>
      <c r="FN497" s="66"/>
      <c r="FO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FP497" s="66"/>
      <c r="FQ497" s="77" t="str">
        <f>IFERROR(IF(B497&lt;&gt;"", IF(ISNUMBER(SEARCH("yes", LOWER(INDEX(Paste_Here!L$2:L$610, MATCH(B497, Paste_Here!A$2:A$610, 0))))), "Yes", IF(ISNUMBER(SEARCH("no", LOWER(INDEX(Paste_Here!L$2:L$610, MATCH(B497, Paste_Here!A$2:A$610, 0))))), "No", "")), ""), "")</f>
        <v/>
      </c>
      <c r="FR497" s="66"/>
      <c r="FS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FT497" s="66"/>
      <c r="FU497" s="77"/>
      <c r="FV497" s="66"/>
      <c r="FW497" s="77" t="str">
        <f>IFERROR(IF(B497&lt;&gt;"", IF(AND(INDEX(Paste_Here!D$2:D$610, MATCH(B497, Paste_Here!A$2:A$610, 0))&lt;&gt;"", ISNUMBER(VALUE(INDEX(Paste_Here!D$2:D$610, MATCH(B497, Paste_Here!A$2:A$610, 0))))), INDEX(Paste_Here!D$2:D$610, MATCH(B497, Paste_Here!A$2:A$610, 0)), ""), ""), "")</f>
        <v/>
      </c>
      <c r="FX497" s="66"/>
      <c r="FY497" s="77" t="str">
        <f>IFERROR(IF(B497&lt;&gt;"", IF(AND(INDEX(Paste_Here!G$2:G$610, MATCH(B497, Paste_Here!A$2:A$610, 0))&lt;&gt;"", ISNUMBER(VALUE(INDEX(Paste_Here!G$2:G$610, MATCH(B497, Paste_Here!A$2:A$610, 0))))), INDEX(Paste_Here!G$2:G$610, MATCH(B497, Paste_Here!A$2:A$610, 0)), ""), ""), "")</f>
        <v/>
      </c>
      <c r="FZ497" s="66"/>
      <c r="GA497" s="95"/>
      <c r="GB497" s="66"/>
      <c r="JS497" s="1" t="str" cm="1">
        <f t="array" ref="JS497">IFERROR(INDEX(Paste_Here!$B$2:$B$610, MATCH(0, COUNTIF(JS$4:JS496, Paste_Here!$B$2:$B$610) + IF(Paste_Here!$B$2:$B$610="", 1, 0), 0)), "")</f>
        <v/>
      </c>
      <c r="JT497" s="1" t="str">
        <f>IF(JS497&lt;&gt;"", INDEX(Paste_Here!$A$2:$A$610, MATCH(JS497, Paste_Here!$B$2:$B$610, 0)), "")</f>
        <v/>
      </c>
      <c r="JU497" s="1" t="str">
        <f t="shared" si="81"/>
        <v/>
      </c>
      <c r="JV497" s="1" t="str" cm="1">
        <f t="array" ref="JV497">IFERROR(INDEX($JU$5:$JU$610, MATCH(SMALL(IF($JU$5:$JU$610&lt;&gt;"", COUNTIF($JU$5:$JU$610, "&lt;"&amp;$JU$5:$JU$610)+1), ROW()-ROW($JV$5)+1), COUNTIF($JU$5:$JU$610, "&lt;"&amp;$JU$5:$JU$610)+1, 0)), "")</f>
        <v/>
      </c>
    </row>
    <row r="498" spans="1:282">
      <c r="A498" s="66"/>
      <c r="B498" s="77" t="str">
        <f t="shared" si="72"/>
        <v/>
      </c>
      <c r="C498" s="66"/>
      <c r="D498" s="77" t="str">
        <f>IFERROR(IF(B498&lt;&gt;"", IF(COUNTIF(INDEX(Paste_Here!AS$2:AS$610, MATCH(B498, Paste_Here!A$2:A$610, 0), 0), "yes") &gt; 0, "Yes", IF(COUNTIF(INDEX(Paste_Here!AS$2:AS$610, MATCH(B498, Paste_Here!A$2:A$610, 0), 0), "no") &gt; 0, "No", "")), ""), "")</f>
        <v/>
      </c>
      <c r="E498" s="66"/>
      <c r="F498" s="77" t="str">
        <f t="shared" si="73"/>
        <v/>
      </c>
      <c r="G498" s="66"/>
      <c r="H498" s="77" t="str">
        <f>IFERROR(IF(B498&lt;&gt;"", IF(COUNTIF(INDEX(Paste_Here!AO$2:AR$610, MATCH(B498, Paste_Here!A$2:A$610, 0), 0), "yes") &gt; 0, "Yes", IF(COUNTIF(INDEX(Paste_Here!AO$2:AR$610, MATCH(B498, Paste_Here!A$2:A$610, 0), 0), "no") &gt; 0, "No", "")), ""), "")</f>
        <v/>
      </c>
      <c r="I498" s="66"/>
      <c r="J498" s="77" t="str">
        <f t="shared" si="74"/>
        <v/>
      </c>
      <c r="K498" s="66"/>
      <c r="L498" s="77" t="str">
        <f>IFERROR(IF(B498&lt;&gt;"", IF(ISNUMBER(SEARCH("yes", LOWER(INDEX(Paste_Here!W$2:W$610, MATCH(B498, Paste_Here!A$2:A$610, 0))))), "Yes", IF(ISNUMBER(SEARCH("no", LOWER(INDEX(Paste_Here!W$2:W$610, MATCH(B498, Paste_Here!A$2:A$610, 0))))), "No", "")), ""), "")</f>
        <v/>
      </c>
      <c r="M498" s="66"/>
      <c r="N498" s="77"/>
      <c r="O498" s="66"/>
      <c r="P498" s="77" t="str">
        <f>IFERROR(IF(B498&lt;&gt;"", IF(ISNUMBER(SEARCH("yes", LOWER(INDEX(Paste_Here!V$2:V$610, MATCH(B498, Paste_Here!A$2:A$610, 0))))), "Yes", IF(ISNUMBER(SEARCH("no", LOWER(INDEX(Paste_Here!V$2:V$610, MATCH(B498, Paste_Here!A$2:A$610, 0))))), "No", "")), ""), "")</f>
        <v/>
      </c>
      <c r="Q498" s="66"/>
      <c r="R498" s="77"/>
      <c r="S498" s="66"/>
      <c r="T498" s="77"/>
      <c r="U498" s="66"/>
      <c r="V498" s="66"/>
      <c r="W498" s="77" t="str">
        <f t="shared" si="75"/>
        <v/>
      </c>
      <c r="X498" s="66"/>
      <c r="Y498" s="77" t="str">
        <f>IFERROR(IF(B498&lt;&gt;"", IF(ISNUMBER(SEARCH("Revealed-Potential (Primary Focus)", LOWER(INDEX(Paste_Here!X$2:X$610, MATCH(B498, Paste_Here!A$2:A$610, 0))))), "Rev-Potential: Prim", IF(ISNUMBER(SEARCH("Revealed-Potential (Secondary Focus)", LOWER(INDEX(Paste_Here!X$2:X$610, MATCH(B498, Paste_Here!A$2:A$610, 0))))), "Rev-Potential: Sec", IF(ISNUMBER(SEARCH("Monitoring", LOWER(INDEX(Paste_Here!X$2:X$610, MATCH(B498, Paste_Here!A$2:A$610, 0))))), "Monitoring", IF(ISNUMBER(SEARCH("At-Promise (Secondary Focus)", LOWER(INDEX(Paste_Here!X$2:X$610, MATCH(B498, Paste_Here!A$2:A$610, 0))))), "At-Promise: Sec", IF(ISNUMBER(SEARCH("At-Promise (Primary Focus)", LOWER(INDEX(Paste_Here!X$2:X$610, MATCH(B498, Paste_Here!A$2:A$610, 0))))), "At-Promise: Prim", ""))))), ""), "")</f>
        <v/>
      </c>
      <c r="Z498" s="66"/>
      <c r="AA498" s="77"/>
      <c r="AB498" s="66"/>
      <c r="AC498" s="77" t="str">
        <f>IFERROR(IF(B498&lt;&gt;"", IF(ISNUMBER(SEARCH("Revealed-Potential (Primary Focus)", LOWER(INDEX(Paste_Here!AB$2:AB$610, MATCH(B498, Paste_Here!A$2:A$610, 0))))), "Rev-Potential: Prim", IF(ISNUMBER(SEARCH("Revealed-Potential (Secondary Focus)", LOWER(INDEX(Paste_Here!AB$2:AB$610, MATCH(B498, Paste_Here!A$2:A$610, 0))))), "Rev-Potential: Sec", IF(ISNUMBER(SEARCH("Monitoring", LOWER(INDEX(Paste_Here!AB$2:AB$610, MATCH(B498, Paste_Here!A$2:A$610, 0))))), "Monitoring", IF(ISNUMBER(SEARCH("At-Promise (Secondary Focus)", LOWER(INDEX(Paste_Here!AB$2:AB$610, MATCH(B498, Paste_Here!A$2:A$610, 0))))), "At-Promise: Sec", IF(ISNUMBER(SEARCH("At-Promise (Primary Focus)", LOWER(INDEX(Paste_Here!AB$2:AB$610, MATCH(B498, Paste_Here!A$2:A$610, 0))))), "At-Promise: Prim", ""))))), ""), "")</f>
        <v/>
      </c>
      <c r="AD498" s="66"/>
      <c r="AE498" s="77"/>
      <c r="AF498" s="66"/>
      <c r="AG498" s="77"/>
      <c r="AH498" s="66"/>
      <c r="AI498" s="77"/>
      <c r="AJ498" s="66"/>
      <c r="AK498" s="77"/>
      <c r="AL498" s="66"/>
      <c r="AM498" s="77"/>
      <c r="AN498" s="66"/>
      <c r="AO498" s="77"/>
      <c r="AP498" s="66"/>
      <c r="AQ498" s="77"/>
      <c r="AR498" s="66"/>
      <c r="AS498" s="77"/>
      <c r="AT498" s="66"/>
      <c r="AU498" s="66"/>
      <c r="AV498" s="77" t="str">
        <f t="shared" si="76"/>
        <v/>
      </c>
      <c r="AW498" s="66"/>
      <c r="AX498" s="77" t="str">
        <f>IFERROR(IF(B498&lt;&gt;"", IF(AND(INDEX(Paste_Here!AC$2:AC$610, MATCH(B498, Paste_Here!A$2:A$610, 0))&lt;&gt;"", ISNUMBER(VALUE(INDEX(Paste_Here!AC$2:AC$610, MATCH(B498, Paste_Here!A$2:A$610, 0))))), INDEX(Paste_Here!AC$2:AC$610, MATCH(B498, Paste_Here!A$2:A$610, 0)), ""), ""), "")</f>
        <v/>
      </c>
      <c r="AY498" s="66"/>
      <c r="AZ498" s="77" t="str">
        <f>IFERROR(IF(B498&lt;&gt;"", IF(AND(INDEX(Paste_Here!AD$2:AD$610, MATCH(B498, Paste_Here!A$2:A$610, 0))&lt;&gt;"", ISNUMBER(VALUE(INDEX(Paste_Here!AD$2:AD$610, MATCH(B498, Paste_Here!A$2:A$610, 0))))), TEXT(ROUND(VALUE(INDEX(Paste_Here!AD$2:AD$610, MATCH(B498, Paste_Here!A$2:A$610, 0))), 2), "0.00"), ""), ""), "")</f>
        <v/>
      </c>
      <c r="BA498" s="66"/>
      <c r="BB498" s="77" t="str">
        <f>IFERROR(IF(B498&lt;&gt;"", IF(LOWER(INDEX(Paste_Here!AE$2:AE$610, MATCH(B498, Paste_Here!A$2:A$610, 0)))="approaching expectations", "Approaching", IF(LOWER(INDEX(Paste_Here!AE$2:AE$610, MATCH(B498, Paste_Here!A$2:A$610, 0)))="met expectations", "Met", IF(LOWER(INDEX(Paste_Here!AE$2:AE$610, MATCH(B498, Paste_Here!A$2:A$610, 0)))="exceeded expectations", "Exceeded", IF(LOWER(INDEX(Paste_Here!AE$2:AE$610, MATCH(B498, Paste_Here!A$2:A$610, 0)))="below expectations", "Below", "")))), ""), "")</f>
        <v/>
      </c>
      <c r="BC498" s="66"/>
      <c r="BD498" s="77" t="str">
        <f>IFERROR(IF(B498&lt;&gt;"", IF(AND(INDEX(Paste_Here!T$2:T$610, MATCH(B498, Paste_Here!A$2:A$610, 0))&lt;&gt;"", ISNUMBER(VALUE(INDEX(Paste_Here!T$2:T$610, MATCH(B498, Paste_Here!A$2:A$610, 0))))), INDEX(Paste_Here!T$2:T$610, MATCH(B498, Paste_Here!A$2:A$610, 0)), ""), ""), "")</f>
        <v/>
      </c>
      <c r="BE498" s="66"/>
      <c r="BF498" s="77"/>
      <c r="BG498" s="66"/>
      <c r="BH498" s="77"/>
      <c r="BI498" s="66"/>
      <c r="BJ498" s="77"/>
      <c r="BK498" s="66"/>
      <c r="BL498" s="77" t="str">
        <f>IFERROR(IF(B498&lt;&gt;"", IF(AND(INDEX(Paste_Here!N$2:N$610, MATCH(B498, Paste_Here!A$2:A$610, 0))&lt;&gt;"", ISNUMBER(VALUE(INDEX(Paste_Here!N$2:N$610, MATCH(B498, Paste_Here!A$2:A$610, 0))))), INDEX(Paste_Here!N$2:N$610, MATCH(B498, Paste_Here!A$2:A$610, 0)), ""), ""), "")</f>
        <v/>
      </c>
      <c r="BM498" s="66"/>
      <c r="BN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BO498" s="66"/>
      <c r="BP498" s="77" t="str" cm="1">
        <f t="array" aca="1" ref="BP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BQ498" s="66"/>
      <c r="BR498" s="66"/>
      <c r="BS498" s="77"/>
      <c r="BT498" s="66"/>
      <c r="BU498" s="77"/>
      <c r="BV498" s="66"/>
      <c r="BW498" s="77"/>
      <c r="BX498" s="66"/>
      <c r="BY498" s="77"/>
      <c r="BZ498" s="66"/>
      <c r="CA498" s="77"/>
      <c r="CB498" s="66"/>
      <c r="CC498" s="77"/>
      <c r="CD498" s="66"/>
      <c r="CE498" s="77"/>
      <c r="CF498" s="66"/>
      <c r="CG498" s="77"/>
      <c r="CH498" s="66"/>
      <c r="CI498" s="77"/>
      <c r="CJ498" s="66"/>
      <c r="CK498" s="77"/>
      <c r="CL498" s="66"/>
      <c r="CM498" s="77"/>
      <c r="CN498" s="66"/>
      <c r="CO498" s="66"/>
      <c r="CP498" s="77" t="str">
        <f t="shared" si="77"/>
        <v/>
      </c>
      <c r="CQ498" s="66"/>
      <c r="CR498" s="77" t="str">
        <f>IFERROR(IF(B498&lt;&gt;"", IF(AND(INDEX(Paste_Here!Y$2:Y$610, MATCH(B498, Paste_Here!A$2:A$610, 0))&lt;&gt;"", ISNUMBER(VALUE(INDEX(Paste_Here!Y$2:Y$610, MATCH(B498, Paste_Here!A$2:A$610, 0))))), INDEX(Paste_Here!Y$2:Y$610, MATCH(B498, Paste_Here!A$2:A$610, 0)), ""), ""), "")</f>
        <v/>
      </c>
      <c r="CS498" s="66"/>
      <c r="CT498" s="77" t="str">
        <f>IFERROR(IF(B498&lt;&gt;"", IF(AND(INDEX(Paste_Here!AA$2:AA$610, MATCH(B498, Paste_Here!A$2:A$610, 0))&lt;&gt;"", ISNUMBER(--INDEX(Paste_Here!AA$2:AA$610, MATCH(B498, Paste_Here!A$2:A$610, 0)))), TEXT(ROUND(--INDEX(Paste_Here!AA$2:AA$610, MATCH(B498, Paste_Here!A$2:A$610, 0)), 2), "0.00"), ""), ""), "")</f>
        <v/>
      </c>
      <c r="CU498" s="66"/>
      <c r="CV498" s="77" t="str">
        <f>IFERROR(IF(B498&lt;&gt;"", IF(LOWER(INDEX(Paste_Here!Z$2:Z$610, MATCH(B498, Paste_Here!A$2:A$610, 0)))="approaching expectations", "Approaching", IF(LOWER(INDEX(Paste_Here!Z$2:Z$610, MATCH(B498, Paste_Here!A$2:A$610, 0)))="met expectations", "Met", IF(LOWER(INDEX(Paste_Here!Z$2:Z$610, MATCH(B498, Paste_Here!A$2:A$610, 0)))="exceeded expectations", "Exceeded", IF(LOWER(INDEX(Paste_Here!Z$2:Z$610, MATCH(B498, Paste_Here!A$2:A$610, 0)))="below expectations", "Below", "")))), ""), "")</f>
        <v/>
      </c>
      <c r="CW498" s="66"/>
      <c r="CX498" s="77"/>
      <c r="CY498" s="66"/>
      <c r="CZ498" s="77" t="str">
        <f>IFERROR(IF(B498&lt;&gt;"", IF(AND(INDEX(Paste_Here!AL$2:AL$610, MATCH(B498, Paste_Here!A$2:A$610, 0))&lt;&gt;"", ISNUMBER(VALUE(INDEX(Paste_Here!AL$2:AL$610, MATCH(B498, Paste_Here!A$2:A$610, 0))))), INDEX(Paste_Here!AL$2:AL$610, MATCH(B498, Paste_Here!A$2:A$610, 0)), ""), ""), "")</f>
        <v/>
      </c>
      <c r="DA498" s="66"/>
      <c r="DB498" s="77" t="str">
        <f>IFERROR(IF(B498&lt;&gt;"", IF(ISNUMBER(SEARCH("highrisk", LOWER(INDEX(Paste_Here!AM$2:AM$610, MATCH(B498, Paste_Here!A$2:A$610, 0))))), "High Risk", IF(ISNUMBER(SEARCH("lowrisk", LOWER(INDEX(Paste_Here!AM$2:AM$610, MATCH(B498, Paste_Here!A$2:A$610, 0))))), "Low Risk", IF(ISNUMBER(SEARCH("somerisk", LOWER(INDEX(Paste_Here!AM$2:AM$610, MATCH(B498, Paste_Here!A$2:A$610, 0))))), "Some Risk", ""))), ""), "")</f>
        <v/>
      </c>
      <c r="DC498" s="66"/>
      <c r="DD498" s="77" t="str">
        <f>IFERROR(IF(B498&lt;&gt;"", IF(AND(INDEX(Paste_Here!AN$2:AN$610, MATCH(B498, Paste_Here!A$2:A$610, 0))&lt;&gt;"", ISNUMBER(VALUE(INDEX(Paste_Here!AN$2:AN$610, MATCH(B498, Paste_Here!A$2:A$610, 0))))), INDEX(Paste_Here!AN$2:AN$610, MATCH(B498, Paste_Here!A$2:A$610, 0)), ""), ""), "")</f>
        <v/>
      </c>
      <c r="DE498" s="66"/>
      <c r="DF498" s="77" t="str">
        <f>IFERROR(IF(B498&lt;&gt;"", IF(AND(INDEX(Paste_Here!Q$2:Q$610, MATCH(B498, Paste_Here!A$2:A$610, 0))&lt;&gt;"", ISNUMBER(VALUE(INDEX(Paste_Here!Q$2:Q$610, MATCH(B498, Paste_Here!A$2:A$610, 0))))), INDEX(Paste_Here!Q$2:Q$610, MATCH(B498, Paste_Here!A$2:A$610, 0)), ""), ""), "")</f>
        <v/>
      </c>
      <c r="DG498" s="66"/>
      <c r="DH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DI498" s="66"/>
      <c r="DJ498" s="77" t="str" cm="1">
        <f t="array" aca="1" ref="DJ498" ca="1">IFERROR(VALUE(IF(ISNUMBER(SEARCH("EM", INDEX(Paste_Here!S$2:S$500, MATCH(B498, Paste_Here!A$2:A$500, 0)))), "-" &amp;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f>
        <v/>
      </c>
      <c r="DK498" s="66"/>
      <c r="DL498" s="66"/>
      <c r="DM498" s="77" t="str">
        <f t="shared" si="78"/>
        <v/>
      </c>
      <c r="DN498" s="66"/>
      <c r="DO498" s="77" t="str">
        <f>IFERROR(IF(B498&lt;&gt;"", IF(AND(INDEX(Paste_Here!AF$2:AF$610, MATCH(B498, Paste_Here!A$2:A$610, 0))&lt;&gt;"", ISNUMBER(VALUE(INDEX(Paste_Here!AF$2:AF$610, MATCH(B498, Paste_Here!A$2:A$610, 0))))), INDEX(Paste_Here!AF$2:AF$610, MATCH(B498, Paste_Here!A$2:A$610, 0)), ""), ""), "")</f>
        <v/>
      </c>
      <c r="DP498" s="66"/>
      <c r="DQ498" s="77" t="str">
        <f>IFERROR(IF(B498&lt;&gt;"", IF(AND(INDEX(Paste_Here!AG$2:AG$610, MATCH(B498, Paste_Here!A$2:A$610, 0))&lt;&gt;"", ISNUMBER(--INDEX(Paste_Here!AG$2:AG$610, MATCH(B498, Paste_Here!A$2:A$610, 0)))), TEXT(ROUND(--INDEX(Paste_Here!AG$2:AG$610, MATCH(B498, Paste_Here!A$2:A$610, 0)), 2), "0.00"), ""), ""), "")</f>
        <v/>
      </c>
      <c r="DR498" s="66"/>
      <c r="DS498" s="77" t="str">
        <f>IFERROR(IF(B498&lt;&gt;"", IF(LOWER(INDEX(Paste_Here!AH$2:AH$610, MATCH(B498, Paste_Here!A$2:A$610, 0)))="approaching expectations", "Approaching", IF(LOWER(INDEX(Paste_Here!AH$2:AH$610, MATCH(B498, Paste_Here!A$2:A$610, 0)))="met expectations", "Met", IF(LOWER(INDEX(Paste_Here!AH$2:AH$610, MATCH(B498, Paste_Here!A$2:A$610, 0)))="exceeded expectations", "Exceeded", IF(LOWER(INDEX(Paste_Here!AH$2:AH$610, MATCH(B498, Paste_Here!A$2:A$610, 0)))="below expectations", "Below", "")))), ""), "")</f>
        <v/>
      </c>
      <c r="DT498" s="66"/>
      <c r="DU498" s="77" t="str">
        <f>IFERROR(IF(B498&lt;&gt;"", IF(AND(INDEX(Paste_Here!U$2:U$610, MATCH(B498, Paste_Here!A$2:A$610, 0))&lt;&gt;"", ISNUMBER(VALUE(INDEX(Paste_Here!U$2:U$610, MATCH(B498, Paste_Here!A$2:A$610, 0))))), INDEX(Paste_Here!U$2:U$610, MATCH(B498, Paste_Here!A$2:A$610, 0)), ""), ""), "")</f>
        <v/>
      </c>
      <c r="DV498" s="66"/>
      <c r="DW498" s="77"/>
      <c r="DX498" s="66"/>
      <c r="DY498" s="77" t="str">
        <f>IFERROR(IF(B498&lt;&gt;"", IF(AND(INDEX(Paste_Here!AI$2:AI$610, MATCH(B498, Paste_Here!A$2:A$610, 0))&lt;&gt;"", ISNUMBER(VALUE(INDEX(Paste_Here!AI$2:AI$610, MATCH(B498, Paste_Here!A$2:A$610, 0))))), INDEX(Paste_Here!AI$2:AI$610, MATCH(B498, Paste_Here!A$2:A$610, 0)), ""), ""), "")</f>
        <v/>
      </c>
      <c r="DZ498" s="66"/>
      <c r="EA498" s="77" t="str">
        <f>IFERROR(IF(B498&lt;&gt;"", IF(AND(INDEX(Paste_Here!AJ$2:AJ$610, MATCH(B498, Paste_Here!A$2:A$610, 0))&lt;&gt;"", ISNUMBER(--INDEX(Paste_Here!AJ$2:AJ$610, MATCH(B498, Paste_Here!A$2:A$610, 0)))), TEXT(ROUND(--INDEX(Paste_Here!AJ$2:AJ$610, MATCH(B498, Paste_Here!A$2:A$610, 0)), 2), "0.00"), ""), ""), "")</f>
        <v/>
      </c>
      <c r="EB498" s="66"/>
      <c r="EC498" s="77" t="str">
        <f>IFERROR(IF(B498&lt;&gt;"", IF(LOWER(INDEX(Paste_Here!AK$2:AK$610, MATCH(B498, Paste_Here!A$2:A$610, 0)))="approaching expectations", "Approaching", IF(LOWER(INDEX(Paste_Here!AK$2:AK$610, MATCH(B498, Paste_Here!A$2:A$610, 0)))="met expectations", "Met", IF(LOWER(INDEX(Paste_Here!AK$2:AK$610, MATCH(B498, Paste_Here!A$2:A$610, 0)))="exceeded expectations", "Exceeded", IF(LOWER(INDEX(Paste_Here!AK$2:AK$610, MATCH(B498, Paste_Here!A$2:A$610, 0)))="below expectations", "Below", "")))), ""), "")</f>
        <v/>
      </c>
      <c r="ED498" s="66"/>
      <c r="EE498" s="77"/>
      <c r="EF498" s="66"/>
      <c r="EG498" s="77"/>
      <c r="EH498" s="66"/>
      <c r="EI498" s="66"/>
      <c r="EJ498" s="77" t="str">
        <f t="shared" si="79"/>
        <v/>
      </c>
      <c r="EK498" s="66"/>
      <c r="EL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EM498" s="66"/>
      <c r="EN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EO498" s="66"/>
      <c r="EP498" s="77"/>
      <c r="EQ498" s="66"/>
      <c r="ER498" s="77" t="str">
        <f>IFERROR(IF(B498&lt;&gt;"", IF(AND(INDEX(Paste_Here!AT$2:AT$610, MATCH(B498, Paste_Here!A$2:A$610, 0))&lt;&gt;"", ISNUMBER(VALUE(INDEX(Paste_Here!AT$2:AT$610, MATCH(B498, Paste_Here!A$2:A$610, 0))))), INDEX(Paste_Here!AT$2:AT$610, MATCH(B498, Paste_Here!A$2:A$610, 0)), ""), ""), "")</f>
        <v/>
      </c>
      <c r="ES498" s="66"/>
      <c r="ET498" s="77" t="str">
        <f>IFERROR(IF(B498&lt;&gt;"", IF(AND(INDEX(Paste_Here!AV$2:AV$610, MATCH(B498, Paste_Here!A$2:A$610, 0))&lt;&gt;"", ISNUMBER(VALUE(INDEX(Paste_Here!AV$2:AV$610, MATCH(B498, Paste_Here!A$2:A$610, 0))))), INDEX(Paste_Here!AV$2:AV$610, MATCH(B498, Paste_Here!A$2:A$610, 0)), ""), ""), "")</f>
        <v/>
      </c>
      <c r="EU498" s="66"/>
      <c r="EV498" s="77"/>
      <c r="EW498" s="66"/>
      <c r="EX498" s="77" t="str">
        <f>IFERROR(IF(B498&lt;&gt;"", IF(AND(INDEX(Paste_Here!AU$2:AU$610, MATCH(B498, Paste_Here!A$2:A$610, 0))&lt;&gt;"", ISNUMBER(VALUE(INDEX(Paste_Here!AU$2:AU$610, MATCH(B498, Paste_Here!A$2:A$610, 0))))), INDEX(Paste_Here!AU$2:AU$610, MATCH(B498, Paste_Here!A$2:A$610, 0)), ""), ""), "")</f>
        <v/>
      </c>
      <c r="EY498" s="66"/>
      <c r="EZ498" s="77" t="str">
        <f>IFERROR(IF(B498&lt;&gt;"", IF(AND(INDEX(Paste_Here!AW$2:AW$610, MATCH(B498, Paste_Here!A$2:A$610, 0))&lt;&gt;"", ISNUMBER(VALUE(INDEX(Paste_Here!AW$2:AW$610, MATCH(B498, Paste_Here!A$2:A$610, 0))))), INDEX(Paste_Here!AW$2:AW$610, MATCH(B498, Paste_Here!A$2:A$610, 0)), ""), ""), "")</f>
        <v/>
      </c>
      <c r="FA498" s="66"/>
      <c r="FB498" s="77"/>
      <c r="FC498" s="66"/>
      <c r="FD498" s="77"/>
      <c r="FE498" s="66"/>
      <c r="FF498" s="66"/>
      <c r="FG498" s="77" t="str">
        <f t="shared" si="80"/>
        <v/>
      </c>
      <c r="FH498" s="66"/>
      <c r="FI498" s="77" t="str">
        <f>IFERROR(IF(B498&lt;&gt;"", IF(ISNUMBER(SEARCH("s", LOWER(INDEX(Paste_Here!M$2:M$610, MATCH(B498, Paste_Here!A$2:A$610, 0))))), "Yes", IF(INDEX(Paste_Here!M$2:M$610, MATCH(B498, Paste_Here!A$2:A$610, 0))&lt;&gt;"", "No", "")), ""), "")</f>
        <v/>
      </c>
      <c r="FJ498" s="66"/>
      <c r="FK498" s="77" t="str">
        <f>IFERROR(IF(B498&lt;&gt;"", IF(ISNUMBER(SEARCH("yes", LOWER(INDEX(Paste_Here!F$2:F$610, MATCH(B498, Paste_Here!A$2:A$610, 0))))), "Yes", IF(ISNUMBER(SEARCH("no", LOWER(INDEX(Paste_Here!F$2:F$610, MATCH(B498, Paste_Here!A$2:A$610, 0))))), "No", "")), ""), "")</f>
        <v/>
      </c>
      <c r="FL498" s="66"/>
      <c r="FM498" s="77" t="str">
        <f>IFERROR(IF(B498&lt;&gt;"", IF(ISNUMBER(SEARCH("english language learner", LOWER(INDEX(Paste_Here!C$2:C$610, MATCH(B498, Paste_Here!A$2:A$610, 0))))), "Yes", ""), ""), "")</f>
        <v/>
      </c>
      <c r="FN498" s="66"/>
      <c r="FO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FP498" s="66"/>
      <c r="FQ498" s="77" t="str">
        <f>IFERROR(IF(B498&lt;&gt;"", IF(ISNUMBER(SEARCH("yes", LOWER(INDEX(Paste_Here!L$2:L$610, MATCH(B498, Paste_Here!A$2:A$610, 0))))), "Yes", IF(ISNUMBER(SEARCH("no", LOWER(INDEX(Paste_Here!L$2:L$610, MATCH(B498, Paste_Here!A$2:A$610, 0))))), "No", "")), ""), "")</f>
        <v/>
      </c>
      <c r="FR498" s="66"/>
      <c r="FS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FT498" s="66"/>
      <c r="FU498" s="77"/>
      <c r="FV498" s="66"/>
      <c r="FW498" s="77" t="str">
        <f>IFERROR(IF(B498&lt;&gt;"", IF(AND(INDEX(Paste_Here!D$2:D$610, MATCH(B498, Paste_Here!A$2:A$610, 0))&lt;&gt;"", ISNUMBER(VALUE(INDEX(Paste_Here!D$2:D$610, MATCH(B498, Paste_Here!A$2:A$610, 0))))), INDEX(Paste_Here!D$2:D$610, MATCH(B498, Paste_Here!A$2:A$610, 0)), ""), ""), "")</f>
        <v/>
      </c>
      <c r="FX498" s="66"/>
      <c r="FY498" s="77" t="str">
        <f>IFERROR(IF(B498&lt;&gt;"", IF(AND(INDEX(Paste_Here!G$2:G$610, MATCH(B498, Paste_Here!A$2:A$610, 0))&lt;&gt;"", ISNUMBER(VALUE(INDEX(Paste_Here!G$2:G$610, MATCH(B498, Paste_Here!A$2:A$610, 0))))), INDEX(Paste_Here!G$2:G$610, MATCH(B498, Paste_Here!A$2:A$610, 0)), ""), ""), "")</f>
        <v/>
      </c>
      <c r="FZ498" s="66"/>
      <c r="GA498" s="95"/>
      <c r="GB498" s="66"/>
      <c r="JS498" s="1" t="str" cm="1">
        <f t="array" ref="JS498">IFERROR(INDEX(Paste_Here!$B$2:$B$610, MATCH(0, COUNTIF(JS$4:JS497, Paste_Here!$B$2:$B$610) + IF(Paste_Here!$B$2:$B$610="", 1, 0), 0)), "")</f>
        <v/>
      </c>
      <c r="JT498" s="1" t="str">
        <f>IF(JS498&lt;&gt;"", INDEX(Paste_Here!$A$2:$A$610, MATCH(JS498, Paste_Here!$B$2:$B$610, 0)), "")</f>
        <v/>
      </c>
      <c r="JU498" s="1" t="str">
        <f t="shared" si="81"/>
        <v/>
      </c>
      <c r="JV498" s="1" t="str" cm="1">
        <f t="array" ref="JV498">IFERROR(INDEX($JU$5:$JU$610, MATCH(SMALL(IF($JU$5:$JU$610&lt;&gt;"", COUNTIF($JU$5:$JU$610, "&lt;"&amp;$JU$5:$JU$610)+1), ROW()-ROW($JV$5)+1), COUNTIF($JU$5:$JU$610, "&lt;"&amp;$JU$5:$JU$610)+1, 0)), "")</f>
        <v/>
      </c>
    </row>
    <row r="499" spans="1:282">
      <c r="A499" s="66"/>
      <c r="B499" s="77" t="str">
        <f t="shared" si="72"/>
        <v/>
      </c>
      <c r="C499" s="66"/>
      <c r="D499" s="77" t="str">
        <f>IFERROR(IF(B499&lt;&gt;"", IF(COUNTIF(INDEX(Paste_Here!AS$2:AS$610, MATCH(B499, Paste_Here!A$2:A$610, 0), 0), "yes") &gt; 0, "Yes", IF(COUNTIF(INDEX(Paste_Here!AS$2:AS$610, MATCH(B499, Paste_Here!A$2:A$610, 0), 0), "no") &gt; 0, "No", "")), ""), "")</f>
        <v/>
      </c>
      <c r="E499" s="66"/>
      <c r="F499" s="77" t="str">
        <f t="shared" si="73"/>
        <v/>
      </c>
      <c r="G499" s="66"/>
      <c r="H499" s="77" t="str">
        <f>IFERROR(IF(B499&lt;&gt;"", IF(COUNTIF(INDEX(Paste_Here!AO$2:AR$610, MATCH(B499, Paste_Here!A$2:A$610, 0), 0), "yes") &gt; 0, "Yes", IF(COUNTIF(INDEX(Paste_Here!AO$2:AR$610, MATCH(B499, Paste_Here!A$2:A$610, 0), 0), "no") &gt; 0, "No", "")), ""), "")</f>
        <v/>
      </c>
      <c r="I499" s="66"/>
      <c r="J499" s="77" t="str">
        <f t="shared" si="74"/>
        <v/>
      </c>
      <c r="K499" s="66"/>
      <c r="L499" s="77" t="str">
        <f>IFERROR(IF(B499&lt;&gt;"", IF(ISNUMBER(SEARCH("yes", LOWER(INDEX(Paste_Here!W$2:W$610, MATCH(B499, Paste_Here!A$2:A$610, 0))))), "Yes", IF(ISNUMBER(SEARCH("no", LOWER(INDEX(Paste_Here!W$2:W$610, MATCH(B499, Paste_Here!A$2:A$610, 0))))), "No", "")), ""), "")</f>
        <v/>
      </c>
      <c r="M499" s="66"/>
      <c r="N499" s="77"/>
      <c r="O499" s="66"/>
      <c r="P499" s="77" t="str">
        <f>IFERROR(IF(B499&lt;&gt;"", IF(ISNUMBER(SEARCH("yes", LOWER(INDEX(Paste_Here!V$2:V$610, MATCH(B499, Paste_Here!A$2:A$610, 0))))), "Yes", IF(ISNUMBER(SEARCH("no", LOWER(INDEX(Paste_Here!V$2:V$610, MATCH(B499, Paste_Here!A$2:A$610, 0))))), "No", "")), ""), "")</f>
        <v/>
      </c>
      <c r="Q499" s="66"/>
      <c r="R499" s="77"/>
      <c r="S499" s="66"/>
      <c r="T499" s="77"/>
      <c r="U499" s="66"/>
      <c r="V499" s="66"/>
      <c r="W499" s="77" t="str">
        <f t="shared" si="75"/>
        <v/>
      </c>
      <c r="X499" s="66"/>
      <c r="Y499" s="77" t="str">
        <f>IFERROR(IF(B499&lt;&gt;"", IF(ISNUMBER(SEARCH("Revealed-Potential (Primary Focus)", LOWER(INDEX(Paste_Here!X$2:X$610, MATCH(B499, Paste_Here!A$2:A$610, 0))))), "Rev-Potential: Prim", IF(ISNUMBER(SEARCH("Revealed-Potential (Secondary Focus)", LOWER(INDEX(Paste_Here!X$2:X$610, MATCH(B499, Paste_Here!A$2:A$610, 0))))), "Rev-Potential: Sec", IF(ISNUMBER(SEARCH("Monitoring", LOWER(INDEX(Paste_Here!X$2:X$610, MATCH(B499, Paste_Here!A$2:A$610, 0))))), "Monitoring", IF(ISNUMBER(SEARCH("At-Promise (Secondary Focus)", LOWER(INDEX(Paste_Here!X$2:X$610, MATCH(B499, Paste_Here!A$2:A$610, 0))))), "At-Promise: Sec", IF(ISNUMBER(SEARCH("At-Promise (Primary Focus)", LOWER(INDEX(Paste_Here!X$2:X$610, MATCH(B499, Paste_Here!A$2:A$610, 0))))), "At-Promise: Prim", ""))))), ""), "")</f>
        <v/>
      </c>
      <c r="Z499" s="66"/>
      <c r="AA499" s="77"/>
      <c r="AB499" s="66"/>
      <c r="AC499" s="77" t="str">
        <f>IFERROR(IF(B499&lt;&gt;"", IF(ISNUMBER(SEARCH("Revealed-Potential (Primary Focus)", LOWER(INDEX(Paste_Here!AB$2:AB$610, MATCH(B499, Paste_Here!A$2:A$610, 0))))), "Rev-Potential: Prim", IF(ISNUMBER(SEARCH("Revealed-Potential (Secondary Focus)", LOWER(INDEX(Paste_Here!AB$2:AB$610, MATCH(B499, Paste_Here!A$2:A$610, 0))))), "Rev-Potential: Sec", IF(ISNUMBER(SEARCH("Monitoring", LOWER(INDEX(Paste_Here!AB$2:AB$610, MATCH(B499, Paste_Here!A$2:A$610, 0))))), "Monitoring", IF(ISNUMBER(SEARCH("At-Promise (Secondary Focus)", LOWER(INDEX(Paste_Here!AB$2:AB$610, MATCH(B499, Paste_Here!A$2:A$610, 0))))), "At-Promise: Sec", IF(ISNUMBER(SEARCH("At-Promise (Primary Focus)", LOWER(INDEX(Paste_Here!AB$2:AB$610, MATCH(B499, Paste_Here!A$2:A$610, 0))))), "At-Promise: Prim", ""))))), ""), "")</f>
        <v/>
      </c>
      <c r="AD499" s="66"/>
      <c r="AE499" s="77"/>
      <c r="AF499" s="66"/>
      <c r="AG499" s="77"/>
      <c r="AH499" s="66"/>
      <c r="AI499" s="77"/>
      <c r="AJ499" s="66"/>
      <c r="AK499" s="77"/>
      <c r="AL499" s="66"/>
      <c r="AM499" s="77"/>
      <c r="AN499" s="66"/>
      <c r="AO499" s="77"/>
      <c r="AP499" s="66"/>
      <c r="AQ499" s="77"/>
      <c r="AR499" s="66"/>
      <c r="AS499" s="77"/>
      <c r="AT499" s="66"/>
      <c r="AU499" s="66"/>
      <c r="AV499" s="77" t="str">
        <f t="shared" si="76"/>
        <v/>
      </c>
      <c r="AW499" s="66"/>
      <c r="AX499" s="77" t="str">
        <f>IFERROR(IF(B499&lt;&gt;"", IF(AND(INDEX(Paste_Here!AC$2:AC$610, MATCH(B499, Paste_Here!A$2:A$610, 0))&lt;&gt;"", ISNUMBER(VALUE(INDEX(Paste_Here!AC$2:AC$610, MATCH(B499, Paste_Here!A$2:A$610, 0))))), INDEX(Paste_Here!AC$2:AC$610, MATCH(B499, Paste_Here!A$2:A$610, 0)), ""), ""), "")</f>
        <v/>
      </c>
      <c r="AY499" s="66"/>
      <c r="AZ499" s="77" t="str">
        <f>IFERROR(IF(B499&lt;&gt;"", IF(AND(INDEX(Paste_Here!AD$2:AD$610, MATCH(B499, Paste_Here!A$2:A$610, 0))&lt;&gt;"", ISNUMBER(VALUE(INDEX(Paste_Here!AD$2:AD$610, MATCH(B499, Paste_Here!A$2:A$610, 0))))), TEXT(ROUND(VALUE(INDEX(Paste_Here!AD$2:AD$610, MATCH(B499, Paste_Here!A$2:A$610, 0))), 2), "0.00"), ""), ""), "")</f>
        <v/>
      </c>
      <c r="BA499" s="66"/>
      <c r="BB499" s="77" t="str">
        <f>IFERROR(IF(B499&lt;&gt;"", IF(LOWER(INDEX(Paste_Here!AE$2:AE$610, MATCH(B499, Paste_Here!A$2:A$610, 0)))="approaching expectations", "Approaching", IF(LOWER(INDEX(Paste_Here!AE$2:AE$610, MATCH(B499, Paste_Here!A$2:A$610, 0)))="met expectations", "Met", IF(LOWER(INDEX(Paste_Here!AE$2:AE$610, MATCH(B499, Paste_Here!A$2:A$610, 0)))="exceeded expectations", "Exceeded", IF(LOWER(INDEX(Paste_Here!AE$2:AE$610, MATCH(B499, Paste_Here!A$2:A$610, 0)))="below expectations", "Below", "")))), ""), "")</f>
        <v/>
      </c>
      <c r="BC499" s="66"/>
      <c r="BD499" s="77" t="str">
        <f>IFERROR(IF(B499&lt;&gt;"", IF(AND(INDEX(Paste_Here!T$2:T$610, MATCH(B499, Paste_Here!A$2:A$610, 0))&lt;&gt;"", ISNUMBER(VALUE(INDEX(Paste_Here!T$2:T$610, MATCH(B499, Paste_Here!A$2:A$610, 0))))), INDEX(Paste_Here!T$2:T$610, MATCH(B499, Paste_Here!A$2:A$610, 0)), ""), ""), "")</f>
        <v/>
      </c>
      <c r="BE499" s="66"/>
      <c r="BF499" s="77"/>
      <c r="BG499" s="66"/>
      <c r="BH499" s="77"/>
      <c r="BI499" s="66"/>
      <c r="BJ499" s="77"/>
      <c r="BK499" s="66"/>
      <c r="BL499" s="77" t="str">
        <f>IFERROR(IF(B499&lt;&gt;"", IF(AND(INDEX(Paste_Here!N$2:N$610, MATCH(B499, Paste_Here!A$2:A$610, 0))&lt;&gt;"", ISNUMBER(VALUE(INDEX(Paste_Here!N$2:N$610, MATCH(B499, Paste_Here!A$2:A$610, 0))))), INDEX(Paste_Here!N$2:N$610, MATCH(B499, Paste_Here!A$2:A$610, 0)), ""), ""), "")</f>
        <v/>
      </c>
      <c r="BM499" s="66"/>
      <c r="BN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BO499" s="66"/>
      <c r="BP499" s="77" t="str" cm="1">
        <f t="array" aca="1" ref="BP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BQ499" s="66"/>
      <c r="BR499" s="66"/>
      <c r="BS499" s="77"/>
      <c r="BT499" s="66"/>
      <c r="BU499" s="77"/>
      <c r="BV499" s="66"/>
      <c r="BW499" s="77"/>
      <c r="BX499" s="66"/>
      <c r="BY499" s="77"/>
      <c r="BZ499" s="66"/>
      <c r="CA499" s="77"/>
      <c r="CB499" s="66"/>
      <c r="CC499" s="77"/>
      <c r="CD499" s="66"/>
      <c r="CE499" s="77"/>
      <c r="CF499" s="66"/>
      <c r="CG499" s="77"/>
      <c r="CH499" s="66"/>
      <c r="CI499" s="77"/>
      <c r="CJ499" s="66"/>
      <c r="CK499" s="77"/>
      <c r="CL499" s="66"/>
      <c r="CM499" s="77"/>
      <c r="CN499" s="66"/>
      <c r="CO499" s="66"/>
      <c r="CP499" s="77" t="str">
        <f t="shared" si="77"/>
        <v/>
      </c>
      <c r="CQ499" s="66"/>
      <c r="CR499" s="77" t="str">
        <f>IFERROR(IF(B499&lt;&gt;"", IF(AND(INDEX(Paste_Here!Y$2:Y$610, MATCH(B499, Paste_Here!A$2:A$610, 0))&lt;&gt;"", ISNUMBER(VALUE(INDEX(Paste_Here!Y$2:Y$610, MATCH(B499, Paste_Here!A$2:A$610, 0))))), INDEX(Paste_Here!Y$2:Y$610, MATCH(B499, Paste_Here!A$2:A$610, 0)), ""), ""), "")</f>
        <v/>
      </c>
      <c r="CS499" s="66"/>
      <c r="CT499" s="77" t="str">
        <f>IFERROR(IF(B499&lt;&gt;"", IF(AND(INDEX(Paste_Here!AA$2:AA$610, MATCH(B499, Paste_Here!A$2:A$610, 0))&lt;&gt;"", ISNUMBER(--INDEX(Paste_Here!AA$2:AA$610, MATCH(B499, Paste_Here!A$2:A$610, 0)))), TEXT(ROUND(--INDEX(Paste_Here!AA$2:AA$610, MATCH(B499, Paste_Here!A$2:A$610, 0)), 2), "0.00"), ""), ""), "")</f>
        <v/>
      </c>
      <c r="CU499" s="66"/>
      <c r="CV499" s="77" t="str">
        <f>IFERROR(IF(B499&lt;&gt;"", IF(LOWER(INDEX(Paste_Here!Z$2:Z$610, MATCH(B499, Paste_Here!A$2:A$610, 0)))="approaching expectations", "Approaching", IF(LOWER(INDEX(Paste_Here!Z$2:Z$610, MATCH(B499, Paste_Here!A$2:A$610, 0)))="met expectations", "Met", IF(LOWER(INDEX(Paste_Here!Z$2:Z$610, MATCH(B499, Paste_Here!A$2:A$610, 0)))="exceeded expectations", "Exceeded", IF(LOWER(INDEX(Paste_Here!Z$2:Z$610, MATCH(B499, Paste_Here!A$2:A$610, 0)))="below expectations", "Below", "")))), ""), "")</f>
        <v/>
      </c>
      <c r="CW499" s="66"/>
      <c r="CX499" s="77"/>
      <c r="CY499" s="66"/>
      <c r="CZ499" s="77" t="str">
        <f>IFERROR(IF(B499&lt;&gt;"", IF(AND(INDEX(Paste_Here!AL$2:AL$610, MATCH(B499, Paste_Here!A$2:A$610, 0))&lt;&gt;"", ISNUMBER(VALUE(INDEX(Paste_Here!AL$2:AL$610, MATCH(B499, Paste_Here!A$2:A$610, 0))))), INDEX(Paste_Here!AL$2:AL$610, MATCH(B499, Paste_Here!A$2:A$610, 0)), ""), ""), "")</f>
        <v/>
      </c>
      <c r="DA499" s="66"/>
      <c r="DB499" s="77" t="str">
        <f>IFERROR(IF(B499&lt;&gt;"", IF(ISNUMBER(SEARCH("highrisk", LOWER(INDEX(Paste_Here!AM$2:AM$610, MATCH(B499, Paste_Here!A$2:A$610, 0))))), "High Risk", IF(ISNUMBER(SEARCH("lowrisk", LOWER(INDEX(Paste_Here!AM$2:AM$610, MATCH(B499, Paste_Here!A$2:A$610, 0))))), "Low Risk", IF(ISNUMBER(SEARCH("somerisk", LOWER(INDEX(Paste_Here!AM$2:AM$610, MATCH(B499, Paste_Here!A$2:A$610, 0))))), "Some Risk", ""))), ""), "")</f>
        <v/>
      </c>
      <c r="DC499" s="66"/>
      <c r="DD499" s="77" t="str">
        <f>IFERROR(IF(B499&lt;&gt;"", IF(AND(INDEX(Paste_Here!AN$2:AN$610, MATCH(B499, Paste_Here!A$2:A$610, 0))&lt;&gt;"", ISNUMBER(VALUE(INDEX(Paste_Here!AN$2:AN$610, MATCH(B499, Paste_Here!A$2:A$610, 0))))), INDEX(Paste_Here!AN$2:AN$610, MATCH(B499, Paste_Here!A$2:A$610, 0)), ""), ""), "")</f>
        <v/>
      </c>
      <c r="DE499" s="66"/>
      <c r="DF499" s="77" t="str">
        <f>IFERROR(IF(B499&lt;&gt;"", IF(AND(INDEX(Paste_Here!Q$2:Q$610, MATCH(B499, Paste_Here!A$2:A$610, 0))&lt;&gt;"", ISNUMBER(VALUE(INDEX(Paste_Here!Q$2:Q$610, MATCH(B499, Paste_Here!A$2:A$610, 0))))), INDEX(Paste_Here!Q$2:Q$610, MATCH(B499, Paste_Here!A$2:A$610, 0)), ""), ""), "")</f>
        <v/>
      </c>
      <c r="DG499" s="66"/>
      <c r="DH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DI499" s="66"/>
      <c r="DJ499" s="77" t="str" cm="1">
        <f t="array" aca="1" ref="DJ499" ca="1">IFERROR(VALUE(IF(ISNUMBER(SEARCH("EM", INDEX(Paste_Here!S$2:S$500, MATCH(B499, Paste_Here!A$2:A$500, 0)))), "-" &amp;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f>
        <v/>
      </c>
      <c r="DK499" s="66"/>
      <c r="DL499" s="66"/>
      <c r="DM499" s="77" t="str">
        <f t="shared" si="78"/>
        <v/>
      </c>
      <c r="DN499" s="66"/>
      <c r="DO499" s="77" t="str">
        <f>IFERROR(IF(B499&lt;&gt;"", IF(AND(INDEX(Paste_Here!AF$2:AF$610, MATCH(B499, Paste_Here!A$2:A$610, 0))&lt;&gt;"", ISNUMBER(VALUE(INDEX(Paste_Here!AF$2:AF$610, MATCH(B499, Paste_Here!A$2:A$610, 0))))), INDEX(Paste_Here!AF$2:AF$610, MATCH(B499, Paste_Here!A$2:A$610, 0)), ""), ""), "")</f>
        <v/>
      </c>
      <c r="DP499" s="66"/>
      <c r="DQ499" s="77" t="str">
        <f>IFERROR(IF(B499&lt;&gt;"", IF(AND(INDEX(Paste_Here!AG$2:AG$610, MATCH(B499, Paste_Here!A$2:A$610, 0))&lt;&gt;"", ISNUMBER(--INDEX(Paste_Here!AG$2:AG$610, MATCH(B499, Paste_Here!A$2:A$610, 0)))), TEXT(ROUND(--INDEX(Paste_Here!AG$2:AG$610, MATCH(B499, Paste_Here!A$2:A$610, 0)), 2), "0.00"), ""), ""), "")</f>
        <v/>
      </c>
      <c r="DR499" s="66"/>
      <c r="DS499" s="77" t="str">
        <f>IFERROR(IF(B499&lt;&gt;"", IF(LOWER(INDEX(Paste_Here!AH$2:AH$610, MATCH(B499, Paste_Here!A$2:A$610, 0)))="approaching expectations", "Approaching", IF(LOWER(INDEX(Paste_Here!AH$2:AH$610, MATCH(B499, Paste_Here!A$2:A$610, 0)))="met expectations", "Met", IF(LOWER(INDEX(Paste_Here!AH$2:AH$610, MATCH(B499, Paste_Here!A$2:A$610, 0)))="exceeded expectations", "Exceeded", IF(LOWER(INDEX(Paste_Here!AH$2:AH$610, MATCH(B499, Paste_Here!A$2:A$610, 0)))="below expectations", "Below", "")))), ""), "")</f>
        <v/>
      </c>
      <c r="DT499" s="66"/>
      <c r="DU499" s="77" t="str">
        <f>IFERROR(IF(B499&lt;&gt;"", IF(AND(INDEX(Paste_Here!U$2:U$610, MATCH(B499, Paste_Here!A$2:A$610, 0))&lt;&gt;"", ISNUMBER(VALUE(INDEX(Paste_Here!U$2:U$610, MATCH(B499, Paste_Here!A$2:A$610, 0))))), INDEX(Paste_Here!U$2:U$610, MATCH(B499, Paste_Here!A$2:A$610, 0)), ""), ""), "")</f>
        <v/>
      </c>
      <c r="DV499" s="66"/>
      <c r="DW499" s="77"/>
      <c r="DX499" s="66"/>
      <c r="DY499" s="77" t="str">
        <f>IFERROR(IF(B499&lt;&gt;"", IF(AND(INDEX(Paste_Here!AI$2:AI$610, MATCH(B499, Paste_Here!A$2:A$610, 0))&lt;&gt;"", ISNUMBER(VALUE(INDEX(Paste_Here!AI$2:AI$610, MATCH(B499, Paste_Here!A$2:A$610, 0))))), INDEX(Paste_Here!AI$2:AI$610, MATCH(B499, Paste_Here!A$2:A$610, 0)), ""), ""), "")</f>
        <v/>
      </c>
      <c r="DZ499" s="66"/>
      <c r="EA499" s="77" t="str">
        <f>IFERROR(IF(B499&lt;&gt;"", IF(AND(INDEX(Paste_Here!AJ$2:AJ$610, MATCH(B499, Paste_Here!A$2:A$610, 0))&lt;&gt;"", ISNUMBER(--INDEX(Paste_Here!AJ$2:AJ$610, MATCH(B499, Paste_Here!A$2:A$610, 0)))), TEXT(ROUND(--INDEX(Paste_Here!AJ$2:AJ$610, MATCH(B499, Paste_Here!A$2:A$610, 0)), 2), "0.00"), ""), ""), "")</f>
        <v/>
      </c>
      <c r="EB499" s="66"/>
      <c r="EC499" s="77" t="str">
        <f>IFERROR(IF(B499&lt;&gt;"", IF(LOWER(INDEX(Paste_Here!AK$2:AK$610, MATCH(B499, Paste_Here!A$2:A$610, 0)))="approaching expectations", "Approaching", IF(LOWER(INDEX(Paste_Here!AK$2:AK$610, MATCH(B499, Paste_Here!A$2:A$610, 0)))="met expectations", "Met", IF(LOWER(INDEX(Paste_Here!AK$2:AK$610, MATCH(B499, Paste_Here!A$2:A$610, 0)))="exceeded expectations", "Exceeded", IF(LOWER(INDEX(Paste_Here!AK$2:AK$610, MATCH(B499, Paste_Here!A$2:A$610, 0)))="below expectations", "Below", "")))), ""), "")</f>
        <v/>
      </c>
      <c r="ED499" s="66"/>
      <c r="EE499" s="77"/>
      <c r="EF499" s="66"/>
      <c r="EG499" s="77"/>
      <c r="EH499" s="66"/>
      <c r="EI499" s="66"/>
      <c r="EJ499" s="77" t="str">
        <f t="shared" si="79"/>
        <v/>
      </c>
      <c r="EK499" s="66"/>
      <c r="EL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EM499" s="66"/>
      <c r="EN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EO499" s="66"/>
      <c r="EP499" s="77"/>
      <c r="EQ499" s="66"/>
      <c r="ER499" s="77" t="str">
        <f>IFERROR(IF(B499&lt;&gt;"", IF(AND(INDEX(Paste_Here!AT$2:AT$610, MATCH(B499, Paste_Here!A$2:A$610, 0))&lt;&gt;"", ISNUMBER(VALUE(INDEX(Paste_Here!AT$2:AT$610, MATCH(B499, Paste_Here!A$2:A$610, 0))))), INDEX(Paste_Here!AT$2:AT$610, MATCH(B499, Paste_Here!A$2:A$610, 0)), ""), ""), "")</f>
        <v/>
      </c>
      <c r="ES499" s="66"/>
      <c r="ET499" s="77" t="str">
        <f>IFERROR(IF(B499&lt;&gt;"", IF(AND(INDEX(Paste_Here!AV$2:AV$610, MATCH(B499, Paste_Here!A$2:A$610, 0))&lt;&gt;"", ISNUMBER(VALUE(INDEX(Paste_Here!AV$2:AV$610, MATCH(B499, Paste_Here!A$2:A$610, 0))))), INDEX(Paste_Here!AV$2:AV$610, MATCH(B499, Paste_Here!A$2:A$610, 0)), ""), ""), "")</f>
        <v/>
      </c>
      <c r="EU499" s="66"/>
      <c r="EV499" s="77"/>
      <c r="EW499" s="66"/>
      <c r="EX499" s="77" t="str">
        <f>IFERROR(IF(B499&lt;&gt;"", IF(AND(INDEX(Paste_Here!AU$2:AU$610, MATCH(B499, Paste_Here!A$2:A$610, 0))&lt;&gt;"", ISNUMBER(VALUE(INDEX(Paste_Here!AU$2:AU$610, MATCH(B499, Paste_Here!A$2:A$610, 0))))), INDEX(Paste_Here!AU$2:AU$610, MATCH(B499, Paste_Here!A$2:A$610, 0)), ""), ""), "")</f>
        <v/>
      </c>
      <c r="EY499" s="66"/>
      <c r="EZ499" s="77" t="str">
        <f>IFERROR(IF(B499&lt;&gt;"", IF(AND(INDEX(Paste_Here!AW$2:AW$610, MATCH(B499, Paste_Here!A$2:A$610, 0))&lt;&gt;"", ISNUMBER(VALUE(INDEX(Paste_Here!AW$2:AW$610, MATCH(B499, Paste_Here!A$2:A$610, 0))))), INDEX(Paste_Here!AW$2:AW$610, MATCH(B499, Paste_Here!A$2:A$610, 0)), ""), ""), "")</f>
        <v/>
      </c>
      <c r="FA499" s="66"/>
      <c r="FB499" s="77"/>
      <c r="FC499" s="66"/>
      <c r="FD499" s="77"/>
      <c r="FE499" s="66"/>
      <c r="FF499" s="66"/>
      <c r="FG499" s="77" t="str">
        <f t="shared" si="80"/>
        <v/>
      </c>
      <c r="FH499" s="66"/>
      <c r="FI499" s="77" t="str">
        <f>IFERROR(IF(B499&lt;&gt;"", IF(ISNUMBER(SEARCH("s", LOWER(INDEX(Paste_Here!M$2:M$610, MATCH(B499, Paste_Here!A$2:A$610, 0))))), "Yes", IF(INDEX(Paste_Here!M$2:M$610, MATCH(B499, Paste_Here!A$2:A$610, 0))&lt;&gt;"", "No", "")), ""), "")</f>
        <v/>
      </c>
      <c r="FJ499" s="66"/>
      <c r="FK499" s="77" t="str">
        <f>IFERROR(IF(B499&lt;&gt;"", IF(ISNUMBER(SEARCH("yes", LOWER(INDEX(Paste_Here!F$2:F$610, MATCH(B499, Paste_Here!A$2:A$610, 0))))), "Yes", IF(ISNUMBER(SEARCH("no", LOWER(INDEX(Paste_Here!F$2:F$610, MATCH(B499, Paste_Here!A$2:A$610, 0))))), "No", "")), ""), "")</f>
        <v/>
      </c>
      <c r="FL499" s="66"/>
      <c r="FM499" s="77" t="str">
        <f>IFERROR(IF(B499&lt;&gt;"", IF(ISNUMBER(SEARCH("english language learner", LOWER(INDEX(Paste_Here!C$2:C$610, MATCH(B499, Paste_Here!A$2:A$610, 0))))), "Yes", ""), ""), "")</f>
        <v/>
      </c>
      <c r="FN499" s="66"/>
      <c r="FO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FP499" s="66"/>
      <c r="FQ499" s="77" t="str">
        <f>IFERROR(IF(B499&lt;&gt;"", IF(ISNUMBER(SEARCH("yes", LOWER(INDEX(Paste_Here!L$2:L$610, MATCH(B499, Paste_Here!A$2:A$610, 0))))), "Yes", IF(ISNUMBER(SEARCH("no", LOWER(INDEX(Paste_Here!L$2:L$610, MATCH(B499, Paste_Here!A$2:A$610, 0))))), "No", "")), ""), "")</f>
        <v/>
      </c>
      <c r="FR499" s="66"/>
      <c r="FS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FT499" s="66"/>
      <c r="FU499" s="77"/>
      <c r="FV499" s="66"/>
      <c r="FW499" s="77" t="str">
        <f>IFERROR(IF(B499&lt;&gt;"", IF(AND(INDEX(Paste_Here!D$2:D$610, MATCH(B499, Paste_Here!A$2:A$610, 0))&lt;&gt;"", ISNUMBER(VALUE(INDEX(Paste_Here!D$2:D$610, MATCH(B499, Paste_Here!A$2:A$610, 0))))), INDEX(Paste_Here!D$2:D$610, MATCH(B499, Paste_Here!A$2:A$610, 0)), ""), ""), "")</f>
        <v/>
      </c>
      <c r="FX499" s="66"/>
      <c r="FY499" s="77" t="str">
        <f>IFERROR(IF(B499&lt;&gt;"", IF(AND(INDEX(Paste_Here!G$2:G$610, MATCH(B499, Paste_Here!A$2:A$610, 0))&lt;&gt;"", ISNUMBER(VALUE(INDEX(Paste_Here!G$2:G$610, MATCH(B499, Paste_Here!A$2:A$610, 0))))), INDEX(Paste_Here!G$2:G$610, MATCH(B499, Paste_Here!A$2:A$610, 0)), ""), ""), "")</f>
        <v/>
      </c>
      <c r="FZ499" s="66"/>
      <c r="GA499" s="95"/>
      <c r="GB499" s="66"/>
      <c r="JS499" s="1" t="str" cm="1">
        <f t="array" ref="JS499">IFERROR(INDEX(Paste_Here!$B$2:$B$610, MATCH(0, COUNTIF(JS$4:JS498, Paste_Here!$B$2:$B$610) + IF(Paste_Here!$B$2:$B$610="", 1, 0), 0)), "")</f>
        <v/>
      </c>
      <c r="JT499" s="1" t="str">
        <f>IF(JS499&lt;&gt;"", INDEX(Paste_Here!$A$2:$A$610, MATCH(JS499, Paste_Here!$B$2:$B$610, 0)), "")</f>
        <v/>
      </c>
      <c r="JU499" s="1" t="str">
        <f t="shared" si="81"/>
        <v/>
      </c>
      <c r="JV499" s="1" t="str" cm="1">
        <f t="array" ref="JV499">IFERROR(INDEX($JU$5:$JU$610, MATCH(SMALL(IF($JU$5:$JU$610&lt;&gt;"", COUNTIF($JU$5:$JU$610, "&lt;"&amp;$JU$5:$JU$610)+1), ROW()-ROW($JV$5)+1), COUNTIF($JU$5:$JU$610, "&lt;"&amp;$JU$5:$JU$610)+1, 0)), "")</f>
        <v/>
      </c>
    </row>
    <row r="500" spans="1:282">
      <c r="A500" s="66"/>
      <c r="B500" s="77" t="str">
        <f t="shared" si="72"/>
        <v/>
      </c>
      <c r="C500" s="66"/>
      <c r="D500" s="77" t="str">
        <f>IFERROR(IF(B500&lt;&gt;"", IF(COUNTIF(INDEX(Paste_Here!AS$2:AS$610, MATCH(B500, Paste_Here!A$2:A$610, 0), 0), "yes") &gt; 0, "Yes", IF(COUNTIF(INDEX(Paste_Here!AS$2:AS$610, MATCH(B500, Paste_Here!A$2:A$610, 0), 0), "no") &gt; 0, "No", "")), ""), "")</f>
        <v/>
      </c>
      <c r="E500" s="66"/>
      <c r="F500" s="77" t="str">
        <f t="shared" si="73"/>
        <v/>
      </c>
      <c r="G500" s="66"/>
      <c r="H500" s="77" t="str">
        <f>IFERROR(IF(B500&lt;&gt;"", IF(COUNTIF(INDEX(Paste_Here!AO$2:AR$610, MATCH(B500, Paste_Here!A$2:A$610, 0), 0), "yes") &gt; 0, "Yes", IF(COUNTIF(INDEX(Paste_Here!AO$2:AR$610, MATCH(B500, Paste_Here!A$2:A$610, 0), 0), "no") &gt; 0, "No", "")), ""), "")</f>
        <v/>
      </c>
      <c r="I500" s="66"/>
      <c r="J500" s="77" t="str">
        <f t="shared" si="74"/>
        <v/>
      </c>
      <c r="K500" s="66"/>
      <c r="L500" s="77" t="str">
        <f>IFERROR(IF(B500&lt;&gt;"", IF(ISNUMBER(SEARCH("yes", LOWER(INDEX(Paste_Here!W$2:W$610, MATCH(B500, Paste_Here!A$2:A$610, 0))))), "Yes", IF(ISNUMBER(SEARCH("no", LOWER(INDEX(Paste_Here!W$2:W$610, MATCH(B500, Paste_Here!A$2:A$610, 0))))), "No", "")), ""), "")</f>
        <v/>
      </c>
      <c r="M500" s="66"/>
      <c r="N500" s="77"/>
      <c r="O500" s="66"/>
      <c r="P500" s="77" t="str">
        <f>IFERROR(IF(B500&lt;&gt;"", IF(ISNUMBER(SEARCH("yes", LOWER(INDEX(Paste_Here!V$2:V$610, MATCH(B500, Paste_Here!A$2:A$610, 0))))), "Yes", IF(ISNUMBER(SEARCH("no", LOWER(INDEX(Paste_Here!V$2:V$610, MATCH(B500, Paste_Here!A$2:A$610, 0))))), "No", "")), ""), "")</f>
        <v/>
      </c>
      <c r="Q500" s="66"/>
      <c r="R500" s="77"/>
      <c r="S500" s="66"/>
      <c r="T500" s="77"/>
      <c r="U500" s="66"/>
      <c r="V500" s="66"/>
      <c r="W500" s="77" t="str">
        <f t="shared" si="75"/>
        <v/>
      </c>
      <c r="X500" s="66"/>
      <c r="Y500" s="77" t="str">
        <f>IFERROR(IF(B500&lt;&gt;"", IF(ISNUMBER(SEARCH("Revealed-Potential (Primary Focus)", LOWER(INDEX(Paste_Here!X$2:X$610, MATCH(B500, Paste_Here!A$2:A$610, 0))))), "Rev-Potential: Prim", IF(ISNUMBER(SEARCH("Revealed-Potential (Secondary Focus)", LOWER(INDEX(Paste_Here!X$2:X$610, MATCH(B500, Paste_Here!A$2:A$610, 0))))), "Rev-Potential: Sec", IF(ISNUMBER(SEARCH("Monitoring", LOWER(INDEX(Paste_Here!X$2:X$610, MATCH(B500, Paste_Here!A$2:A$610, 0))))), "Monitoring", IF(ISNUMBER(SEARCH("At-Promise (Secondary Focus)", LOWER(INDEX(Paste_Here!X$2:X$610, MATCH(B500, Paste_Here!A$2:A$610, 0))))), "At-Promise: Sec", IF(ISNUMBER(SEARCH("At-Promise (Primary Focus)", LOWER(INDEX(Paste_Here!X$2:X$610, MATCH(B500, Paste_Here!A$2:A$610, 0))))), "At-Promise: Prim", ""))))), ""), "")</f>
        <v/>
      </c>
      <c r="Z500" s="66"/>
      <c r="AA500" s="77"/>
      <c r="AB500" s="66"/>
      <c r="AC500" s="77" t="str">
        <f>IFERROR(IF(B500&lt;&gt;"", IF(ISNUMBER(SEARCH("Revealed-Potential (Primary Focus)", LOWER(INDEX(Paste_Here!AB$2:AB$610, MATCH(B500, Paste_Here!A$2:A$610, 0))))), "Rev-Potential: Prim", IF(ISNUMBER(SEARCH("Revealed-Potential (Secondary Focus)", LOWER(INDEX(Paste_Here!AB$2:AB$610, MATCH(B500, Paste_Here!A$2:A$610, 0))))), "Rev-Potential: Sec", IF(ISNUMBER(SEARCH("Monitoring", LOWER(INDEX(Paste_Here!AB$2:AB$610, MATCH(B500, Paste_Here!A$2:A$610, 0))))), "Monitoring", IF(ISNUMBER(SEARCH("At-Promise (Secondary Focus)", LOWER(INDEX(Paste_Here!AB$2:AB$610, MATCH(B500, Paste_Here!A$2:A$610, 0))))), "At-Promise: Sec", IF(ISNUMBER(SEARCH("At-Promise (Primary Focus)", LOWER(INDEX(Paste_Here!AB$2:AB$610, MATCH(B500, Paste_Here!A$2:A$610, 0))))), "At-Promise: Prim", ""))))), ""), "")</f>
        <v/>
      </c>
      <c r="AD500" s="66"/>
      <c r="AE500" s="77"/>
      <c r="AF500" s="66"/>
      <c r="AG500" s="77"/>
      <c r="AH500" s="66"/>
      <c r="AI500" s="77"/>
      <c r="AJ500" s="66"/>
      <c r="AK500" s="77"/>
      <c r="AL500" s="66"/>
      <c r="AM500" s="77"/>
      <c r="AN500" s="66"/>
      <c r="AO500" s="77"/>
      <c r="AP500" s="66"/>
      <c r="AQ500" s="77"/>
      <c r="AR500" s="66"/>
      <c r="AS500" s="77"/>
      <c r="AT500" s="66"/>
      <c r="AU500" s="66"/>
      <c r="AV500" s="77" t="str">
        <f t="shared" si="76"/>
        <v/>
      </c>
      <c r="AW500" s="66"/>
      <c r="AX500" s="77" t="str">
        <f>IFERROR(IF(B500&lt;&gt;"", IF(AND(INDEX(Paste_Here!AC$2:AC$610, MATCH(B500, Paste_Here!A$2:A$610, 0))&lt;&gt;"", ISNUMBER(VALUE(INDEX(Paste_Here!AC$2:AC$610, MATCH(B500, Paste_Here!A$2:A$610, 0))))), INDEX(Paste_Here!AC$2:AC$610, MATCH(B500, Paste_Here!A$2:A$610, 0)), ""), ""), "")</f>
        <v/>
      </c>
      <c r="AY500" s="66"/>
      <c r="AZ500" s="77" t="str">
        <f>IFERROR(IF(B500&lt;&gt;"", IF(AND(INDEX(Paste_Here!AD$2:AD$610, MATCH(B500, Paste_Here!A$2:A$610, 0))&lt;&gt;"", ISNUMBER(VALUE(INDEX(Paste_Here!AD$2:AD$610, MATCH(B500, Paste_Here!A$2:A$610, 0))))), TEXT(ROUND(VALUE(INDEX(Paste_Here!AD$2:AD$610, MATCH(B500, Paste_Here!A$2:A$610, 0))), 2), "0.00"), ""), ""), "")</f>
        <v/>
      </c>
      <c r="BA500" s="66"/>
      <c r="BB500" s="77" t="str">
        <f>IFERROR(IF(B500&lt;&gt;"", IF(LOWER(INDEX(Paste_Here!AE$2:AE$610, MATCH(B500, Paste_Here!A$2:A$610, 0)))="approaching expectations", "Approaching", IF(LOWER(INDEX(Paste_Here!AE$2:AE$610, MATCH(B500, Paste_Here!A$2:A$610, 0)))="met expectations", "Met", IF(LOWER(INDEX(Paste_Here!AE$2:AE$610, MATCH(B500, Paste_Here!A$2:A$610, 0)))="exceeded expectations", "Exceeded", IF(LOWER(INDEX(Paste_Here!AE$2:AE$610, MATCH(B500, Paste_Here!A$2:A$610, 0)))="below expectations", "Below", "")))), ""), "")</f>
        <v/>
      </c>
      <c r="BC500" s="66"/>
      <c r="BD500" s="77" t="str">
        <f>IFERROR(IF(B500&lt;&gt;"", IF(AND(INDEX(Paste_Here!T$2:T$610, MATCH(B500, Paste_Here!A$2:A$610, 0))&lt;&gt;"", ISNUMBER(VALUE(INDEX(Paste_Here!T$2:T$610, MATCH(B500, Paste_Here!A$2:A$610, 0))))), INDEX(Paste_Here!T$2:T$610, MATCH(B500, Paste_Here!A$2:A$610, 0)), ""), ""), "")</f>
        <v/>
      </c>
      <c r="BE500" s="66"/>
      <c r="BF500" s="77"/>
      <c r="BG500" s="66"/>
      <c r="BH500" s="77"/>
      <c r="BI500" s="66"/>
      <c r="BJ500" s="77"/>
      <c r="BK500" s="66"/>
      <c r="BL500" s="77" t="str">
        <f>IFERROR(IF(B500&lt;&gt;"", IF(AND(INDEX(Paste_Here!N$2:N$610, MATCH(B500, Paste_Here!A$2:A$610, 0))&lt;&gt;"", ISNUMBER(VALUE(INDEX(Paste_Here!N$2:N$610, MATCH(B500, Paste_Here!A$2:A$610, 0))))), INDEX(Paste_Here!N$2:N$610, MATCH(B500, Paste_Here!A$2:A$610, 0)), ""), ""), "")</f>
        <v/>
      </c>
      <c r="BM500" s="66"/>
      <c r="BN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BO500" s="66"/>
      <c r="BP500" s="77" t="str" cm="1">
        <f t="array" aca="1" ref="BP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BQ500" s="66"/>
      <c r="BR500" s="66"/>
      <c r="BS500" s="77"/>
      <c r="BT500" s="66"/>
      <c r="BU500" s="77"/>
      <c r="BV500" s="66"/>
      <c r="BW500" s="77"/>
      <c r="BX500" s="66"/>
      <c r="BY500" s="77"/>
      <c r="BZ500" s="66"/>
      <c r="CA500" s="77"/>
      <c r="CB500" s="66"/>
      <c r="CC500" s="77"/>
      <c r="CD500" s="66"/>
      <c r="CE500" s="77"/>
      <c r="CF500" s="66"/>
      <c r="CG500" s="77"/>
      <c r="CH500" s="66"/>
      <c r="CI500" s="77"/>
      <c r="CJ500" s="66"/>
      <c r="CK500" s="77"/>
      <c r="CL500" s="66"/>
      <c r="CM500" s="77"/>
      <c r="CN500" s="66"/>
      <c r="CO500" s="66"/>
      <c r="CP500" s="77" t="str">
        <f t="shared" si="77"/>
        <v/>
      </c>
      <c r="CQ500" s="66"/>
      <c r="CR500" s="77" t="str">
        <f>IFERROR(IF(B500&lt;&gt;"", IF(AND(INDEX(Paste_Here!Y$2:Y$610, MATCH(B500, Paste_Here!A$2:A$610, 0))&lt;&gt;"", ISNUMBER(VALUE(INDEX(Paste_Here!Y$2:Y$610, MATCH(B500, Paste_Here!A$2:A$610, 0))))), INDEX(Paste_Here!Y$2:Y$610, MATCH(B500, Paste_Here!A$2:A$610, 0)), ""), ""), "")</f>
        <v/>
      </c>
      <c r="CS500" s="66"/>
      <c r="CT500" s="77" t="str">
        <f>IFERROR(IF(B500&lt;&gt;"", IF(AND(INDEX(Paste_Here!AA$2:AA$610, MATCH(B500, Paste_Here!A$2:A$610, 0))&lt;&gt;"", ISNUMBER(--INDEX(Paste_Here!AA$2:AA$610, MATCH(B500, Paste_Here!A$2:A$610, 0)))), TEXT(ROUND(--INDEX(Paste_Here!AA$2:AA$610, MATCH(B500, Paste_Here!A$2:A$610, 0)), 2), "0.00"), ""), ""), "")</f>
        <v/>
      </c>
      <c r="CU500" s="66"/>
      <c r="CV500" s="77" t="str">
        <f>IFERROR(IF(B500&lt;&gt;"", IF(LOWER(INDEX(Paste_Here!Z$2:Z$610, MATCH(B500, Paste_Here!A$2:A$610, 0)))="approaching expectations", "Approaching", IF(LOWER(INDEX(Paste_Here!Z$2:Z$610, MATCH(B500, Paste_Here!A$2:A$610, 0)))="met expectations", "Met", IF(LOWER(INDEX(Paste_Here!Z$2:Z$610, MATCH(B500, Paste_Here!A$2:A$610, 0)))="exceeded expectations", "Exceeded", IF(LOWER(INDEX(Paste_Here!Z$2:Z$610, MATCH(B500, Paste_Here!A$2:A$610, 0)))="below expectations", "Below", "")))), ""), "")</f>
        <v/>
      </c>
      <c r="CW500" s="66"/>
      <c r="CX500" s="77"/>
      <c r="CY500" s="66"/>
      <c r="CZ500" s="77" t="str">
        <f>IFERROR(IF(B500&lt;&gt;"", IF(AND(INDEX(Paste_Here!AL$2:AL$610, MATCH(B500, Paste_Here!A$2:A$610, 0))&lt;&gt;"", ISNUMBER(VALUE(INDEX(Paste_Here!AL$2:AL$610, MATCH(B500, Paste_Here!A$2:A$610, 0))))), INDEX(Paste_Here!AL$2:AL$610, MATCH(B500, Paste_Here!A$2:A$610, 0)), ""), ""), "")</f>
        <v/>
      </c>
      <c r="DA500" s="66"/>
      <c r="DB500" s="77" t="str">
        <f>IFERROR(IF(B500&lt;&gt;"", IF(ISNUMBER(SEARCH("highrisk", LOWER(INDEX(Paste_Here!AM$2:AM$610, MATCH(B500, Paste_Here!A$2:A$610, 0))))), "High Risk", IF(ISNUMBER(SEARCH("lowrisk", LOWER(INDEX(Paste_Here!AM$2:AM$610, MATCH(B500, Paste_Here!A$2:A$610, 0))))), "Low Risk", IF(ISNUMBER(SEARCH("somerisk", LOWER(INDEX(Paste_Here!AM$2:AM$610, MATCH(B500, Paste_Here!A$2:A$610, 0))))), "Some Risk", ""))), ""), "")</f>
        <v/>
      </c>
      <c r="DC500" s="66"/>
      <c r="DD500" s="77" t="str">
        <f>IFERROR(IF(B500&lt;&gt;"", IF(AND(INDEX(Paste_Here!AN$2:AN$610, MATCH(B500, Paste_Here!A$2:A$610, 0))&lt;&gt;"", ISNUMBER(VALUE(INDEX(Paste_Here!AN$2:AN$610, MATCH(B500, Paste_Here!A$2:A$610, 0))))), INDEX(Paste_Here!AN$2:AN$610, MATCH(B500, Paste_Here!A$2:A$610, 0)), ""), ""), "")</f>
        <v/>
      </c>
      <c r="DE500" s="66"/>
      <c r="DF500" s="77" t="str">
        <f>IFERROR(IF(B500&lt;&gt;"", IF(AND(INDEX(Paste_Here!Q$2:Q$610, MATCH(B500, Paste_Here!A$2:A$610, 0))&lt;&gt;"", ISNUMBER(VALUE(INDEX(Paste_Here!Q$2:Q$610, MATCH(B500, Paste_Here!A$2:A$610, 0))))), INDEX(Paste_Here!Q$2:Q$610, MATCH(B500, Paste_Here!A$2:A$610, 0)), ""), ""), "")</f>
        <v/>
      </c>
      <c r="DG500" s="66"/>
      <c r="DH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DI500" s="66"/>
      <c r="DJ500" s="77" t="str" cm="1">
        <f t="array" aca="1" ref="DJ500" ca="1">IFERROR(VALUE(IF(ISNUMBER(SEARCH("EM", INDEX(Paste_Here!S$2:S$500, MATCH(B500, Paste_Here!A$2:A$500, 0)))), "-" &amp;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f>
        <v/>
      </c>
      <c r="DK500" s="66"/>
      <c r="DL500" s="66"/>
      <c r="DM500" s="77" t="str">
        <f t="shared" si="78"/>
        <v/>
      </c>
      <c r="DN500" s="66"/>
      <c r="DO500" s="77" t="str">
        <f>IFERROR(IF(B500&lt;&gt;"", IF(AND(INDEX(Paste_Here!AF$2:AF$610, MATCH(B500, Paste_Here!A$2:A$610, 0))&lt;&gt;"", ISNUMBER(VALUE(INDEX(Paste_Here!AF$2:AF$610, MATCH(B500, Paste_Here!A$2:A$610, 0))))), INDEX(Paste_Here!AF$2:AF$610, MATCH(B500, Paste_Here!A$2:A$610, 0)), ""), ""), "")</f>
        <v/>
      </c>
      <c r="DP500" s="66"/>
      <c r="DQ500" s="77" t="str">
        <f>IFERROR(IF(B500&lt;&gt;"", IF(AND(INDEX(Paste_Here!AG$2:AG$610, MATCH(B500, Paste_Here!A$2:A$610, 0))&lt;&gt;"", ISNUMBER(--INDEX(Paste_Here!AG$2:AG$610, MATCH(B500, Paste_Here!A$2:A$610, 0)))), TEXT(ROUND(--INDEX(Paste_Here!AG$2:AG$610, MATCH(B500, Paste_Here!A$2:A$610, 0)), 2), "0.00"), ""), ""), "")</f>
        <v/>
      </c>
      <c r="DR500" s="66"/>
      <c r="DS500" s="77" t="str">
        <f>IFERROR(IF(B500&lt;&gt;"", IF(LOWER(INDEX(Paste_Here!AH$2:AH$610, MATCH(B500, Paste_Here!A$2:A$610, 0)))="approaching expectations", "Approaching", IF(LOWER(INDEX(Paste_Here!AH$2:AH$610, MATCH(B500, Paste_Here!A$2:A$610, 0)))="met expectations", "Met", IF(LOWER(INDEX(Paste_Here!AH$2:AH$610, MATCH(B500, Paste_Here!A$2:A$610, 0)))="exceeded expectations", "Exceeded", IF(LOWER(INDEX(Paste_Here!AH$2:AH$610, MATCH(B500, Paste_Here!A$2:A$610, 0)))="below expectations", "Below", "")))), ""), "")</f>
        <v/>
      </c>
      <c r="DT500" s="66"/>
      <c r="DU500" s="77" t="str">
        <f>IFERROR(IF(B500&lt;&gt;"", IF(AND(INDEX(Paste_Here!U$2:U$610, MATCH(B500, Paste_Here!A$2:A$610, 0))&lt;&gt;"", ISNUMBER(VALUE(INDEX(Paste_Here!U$2:U$610, MATCH(B500, Paste_Here!A$2:A$610, 0))))), INDEX(Paste_Here!U$2:U$610, MATCH(B500, Paste_Here!A$2:A$610, 0)), ""), ""), "")</f>
        <v/>
      </c>
      <c r="DV500" s="66"/>
      <c r="DW500" s="77"/>
      <c r="DX500" s="66"/>
      <c r="DY500" s="77" t="str">
        <f>IFERROR(IF(B500&lt;&gt;"", IF(AND(INDEX(Paste_Here!AI$2:AI$610, MATCH(B500, Paste_Here!A$2:A$610, 0))&lt;&gt;"", ISNUMBER(VALUE(INDEX(Paste_Here!AI$2:AI$610, MATCH(B500, Paste_Here!A$2:A$610, 0))))), INDEX(Paste_Here!AI$2:AI$610, MATCH(B500, Paste_Here!A$2:A$610, 0)), ""), ""), "")</f>
        <v/>
      </c>
      <c r="DZ500" s="66"/>
      <c r="EA500" s="77" t="str">
        <f>IFERROR(IF(B500&lt;&gt;"", IF(AND(INDEX(Paste_Here!AJ$2:AJ$610, MATCH(B500, Paste_Here!A$2:A$610, 0))&lt;&gt;"", ISNUMBER(--INDEX(Paste_Here!AJ$2:AJ$610, MATCH(B500, Paste_Here!A$2:A$610, 0)))), TEXT(ROUND(--INDEX(Paste_Here!AJ$2:AJ$610, MATCH(B500, Paste_Here!A$2:A$610, 0)), 2), "0.00"), ""), ""), "")</f>
        <v/>
      </c>
      <c r="EB500" s="66"/>
      <c r="EC500" s="77" t="str">
        <f>IFERROR(IF(B500&lt;&gt;"", IF(LOWER(INDEX(Paste_Here!AK$2:AK$610, MATCH(B500, Paste_Here!A$2:A$610, 0)))="approaching expectations", "Approaching", IF(LOWER(INDEX(Paste_Here!AK$2:AK$610, MATCH(B500, Paste_Here!A$2:A$610, 0)))="met expectations", "Met", IF(LOWER(INDEX(Paste_Here!AK$2:AK$610, MATCH(B500, Paste_Here!A$2:A$610, 0)))="exceeded expectations", "Exceeded", IF(LOWER(INDEX(Paste_Here!AK$2:AK$610, MATCH(B500, Paste_Here!A$2:A$610, 0)))="below expectations", "Below", "")))), ""), "")</f>
        <v/>
      </c>
      <c r="ED500" s="66"/>
      <c r="EE500" s="77"/>
      <c r="EF500" s="66"/>
      <c r="EG500" s="77"/>
      <c r="EH500" s="66"/>
      <c r="EI500" s="66"/>
      <c r="EJ500" s="77" t="str">
        <f t="shared" si="79"/>
        <v/>
      </c>
      <c r="EK500" s="66"/>
      <c r="EL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EM500" s="66"/>
      <c r="EN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EO500" s="66"/>
      <c r="EP500" s="77"/>
      <c r="EQ500" s="66"/>
      <c r="ER500" s="77" t="str">
        <f>IFERROR(IF(B500&lt;&gt;"", IF(AND(INDEX(Paste_Here!AT$2:AT$610, MATCH(B500, Paste_Here!A$2:A$610, 0))&lt;&gt;"", ISNUMBER(VALUE(INDEX(Paste_Here!AT$2:AT$610, MATCH(B500, Paste_Here!A$2:A$610, 0))))), INDEX(Paste_Here!AT$2:AT$610, MATCH(B500, Paste_Here!A$2:A$610, 0)), ""), ""), "")</f>
        <v/>
      </c>
      <c r="ES500" s="66"/>
      <c r="ET500" s="77" t="str">
        <f>IFERROR(IF(B500&lt;&gt;"", IF(AND(INDEX(Paste_Here!AV$2:AV$610, MATCH(B500, Paste_Here!A$2:A$610, 0))&lt;&gt;"", ISNUMBER(VALUE(INDEX(Paste_Here!AV$2:AV$610, MATCH(B500, Paste_Here!A$2:A$610, 0))))), INDEX(Paste_Here!AV$2:AV$610, MATCH(B500, Paste_Here!A$2:A$610, 0)), ""), ""), "")</f>
        <v/>
      </c>
      <c r="EU500" s="66"/>
      <c r="EV500" s="77"/>
      <c r="EW500" s="66"/>
      <c r="EX500" s="77" t="str">
        <f>IFERROR(IF(B500&lt;&gt;"", IF(AND(INDEX(Paste_Here!AU$2:AU$610, MATCH(B500, Paste_Here!A$2:A$610, 0))&lt;&gt;"", ISNUMBER(VALUE(INDEX(Paste_Here!AU$2:AU$610, MATCH(B500, Paste_Here!A$2:A$610, 0))))), INDEX(Paste_Here!AU$2:AU$610, MATCH(B500, Paste_Here!A$2:A$610, 0)), ""), ""), "")</f>
        <v/>
      </c>
      <c r="EY500" s="66"/>
      <c r="EZ500" s="77" t="str">
        <f>IFERROR(IF(B500&lt;&gt;"", IF(AND(INDEX(Paste_Here!AW$2:AW$610, MATCH(B500, Paste_Here!A$2:A$610, 0))&lt;&gt;"", ISNUMBER(VALUE(INDEX(Paste_Here!AW$2:AW$610, MATCH(B500, Paste_Here!A$2:A$610, 0))))), INDEX(Paste_Here!AW$2:AW$610, MATCH(B500, Paste_Here!A$2:A$610, 0)), ""), ""), "")</f>
        <v/>
      </c>
      <c r="FA500" s="66"/>
      <c r="FB500" s="77"/>
      <c r="FC500" s="66"/>
      <c r="FD500" s="77"/>
      <c r="FE500" s="66"/>
      <c r="FF500" s="66"/>
      <c r="FG500" s="77" t="str">
        <f t="shared" si="80"/>
        <v/>
      </c>
      <c r="FH500" s="66"/>
      <c r="FI500" s="77" t="str">
        <f>IFERROR(IF(B500&lt;&gt;"", IF(ISNUMBER(SEARCH("s", LOWER(INDEX(Paste_Here!M$2:M$610, MATCH(B500, Paste_Here!A$2:A$610, 0))))), "Yes", IF(INDEX(Paste_Here!M$2:M$610, MATCH(B500, Paste_Here!A$2:A$610, 0))&lt;&gt;"", "No", "")), ""), "")</f>
        <v/>
      </c>
      <c r="FJ500" s="66"/>
      <c r="FK500" s="77" t="str">
        <f>IFERROR(IF(B500&lt;&gt;"", IF(ISNUMBER(SEARCH("yes", LOWER(INDEX(Paste_Here!F$2:F$610, MATCH(B500, Paste_Here!A$2:A$610, 0))))), "Yes", IF(ISNUMBER(SEARCH("no", LOWER(INDEX(Paste_Here!F$2:F$610, MATCH(B500, Paste_Here!A$2:A$610, 0))))), "No", "")), ""), "")</f>
        <v/>
      </c>
      <c r="FL500" s="66"/>
      <c r="FM500" s="77" t="str">
        <f>IFERROR(IF(B500&lt;&gt;"", IF(ISNUMBER(SEARCH("english language learner", LOWER(INDEX(Paste_Here!C$2:C$610, MATCH(B500, Paste_Here!A$2:A$610, 0))))), "Yes", ""), ""), "")</f>
        <v/>
      </c>
      <c r="FN500" s="66"/>
      <c r="FO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FP500" s="66"/>
      <c r="FQ500" s="77" t="str">
        <f>IFERROR(IF(B500&lt;&gt;"", IF(ISNUMBER(SEARCH("yes", LOWER(INDEX(Paste_Here!L$2:L$610, MATCH(B500, Paste_Here!A$2:A$610, 0))))), "Yes", IF(ISNUMBER(SEARCH("no", LOWER(INDEX(Paste_Here!L$2:L$610, MATCH(B500, Paste_Here!A$2:A$610, 0))))), "No", "")), ""), "")</f>
        <v/>
      </c>
      <c r="FR500" s="66"/>
      <c r="FS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FT500" s="66"/>
      <c r="FU500" s="77"/>
      <c r="FV500" s="66"/>
      <c r="FW500" s="77" t="str">
        <f>IFERROR(IF(B500&lt;&gt;"", IF(AND(INDEX(Paste_Here!D$2:D$610, MATCH(B500, Paste_Here!A$2:A$610, 0))&lt;&gt;"", ISNUMBER(VALUE(INDEX(Paste_Here!D$2:D$610, MATCH(B500, Paste_Here!A$2:A$610, 0))))), INDEX(Paste_Here!D$2:D$610, MATCH(B500, Paste_Here!A$2:A$610, 0)), ""), ""), "")</f>
        <v/>
      </c>
      <c r="FX500" s="66"/>
      <c r="FY500" s="77" t="str">
        <f>IFERROR(IF(B500&lt;&gt;"", IF(AND(INDEX(Paste_Here!G$2:G$610, MATCH(B500, Paste_Here!A$2:A$610, 0))&lt;&gt;"", ISNUMBER(VALUE(INDEX(Paste_Here!G$2:G$610, MATCH(B500, Paste_Here!A$2:A$610, 0))))), INDEX(Paste_Here!G$2:G$610, MATCH(B500, Paste_Here!A$2:A$610, 0)), ""), ""), "")</f>
        <v/>
      </c>
      <c r="FZ500" s="66"/>
      <c r="GA500" s="95"/>
      <c r="GB500" s="66"/>
      <c r="JS500" s="1" t="str" cm="1">
        <f t="array" ref="JS500">IFERROR(INDEX(Paste_Here!$B$2:$B$610, MATCH(0, COUNTIF(JS$4:JS499, Paste_Here!$B$2:$B$610) + IF(Paste_Here!$B$2:$B$610="", 1, 0), 0)), "")</f>
        <v/>
      </c>
      <c r="JT500" s="1" t="str">
        <f>IF(JS500&lt;&gt;"", INDEX(Paste_Here!$A$2:$A$610, MATCH(JS500, Paste_Here!$B$2:$B$610, 0)), "")</f>
        <v/>
      </c>
      <c r="JU500" s="1" t="str">
        <f t="shared" si="81"/>
        <v/>
      </c>
      <c r="JV500" s="1" t="str" cm="1">
        <f t="array" ref="JV500">IFERROR(INDEX($JU$5:$JU$610, MATCH(SMALL(IF($JU$5:$JU$610&lt;&gt;"", COUNTIF($JU$5:$JU$610, "&lt;"&amp;$JU$5:$JU$610)+1), ROW()-ROW($JV$5)+1), COUNTIF($JU$5:$JU$610, "&lt;"&amp;$JU$5:$JU$610)+1, 0)), "")</f>
        <v/>
      </c>
    </row>
    <row r="501" spans="1:282">
      <c r="A501" s="66"/>
      <c r="B501" s="77" t="str">
        <f t="shared" si="72"/>
        <v/>
      </c>
      <c r="C501" s="66"/>
      <c r="D501" s="77" t="str">
        <f>IFERROR(IF(B501&lt;&gt;"", IF(COUNTIF(INDEX(Paste_Here!AS$2:AS$610, MATCH(B501, Paste_Here!A$2:A$610, 0), 0), "yes") &gt; 0, "Yes", IF(COUNTIF(INDEX(Paste_Here!AS$2:AS$610, MATCH(B501, Paste_Here!A$2:A$610, 0), 0), "no") &gt; 0, "No", "")), ""), "")</f>
        <v/>
      </c>
      <c r="E501" s="66"/>
      <c r="F501" s="77" t="str">
        <f t="shared" si="73"/>
        <v/>
      </c>
      <c r="G501" s="66"/>
      <c r="H501" s="77" t="str">
        <f>IFERROR(IF(B501&lt;&gt;"", IF(COUNTIF(INDEX(Paste_Here!AO$2:AR$610, MATCH(B501, Paste_Here!A$2:A$610, 0), 0), "yes") &gt; 0, "Yes", IF(COUNTIF(INDEX(Paste_Here!AO$2:AR$610, MATCH(B501, Paste_Here!A$2:A$610, 0), 0), "no") &gt; 0, "No", "")), ""), "")</f>
        <v/>
      </c>
      <c r="I501" s="66"/>
      <c r="J501" s="77" t="str">
        <f t="shared" si="74"/>
        <v/>
      </c>
      <c r="K501" s="66"/>
      <c r="L501" s="77" t="str">
        <f>IFERROR(IF(B501&lt;&gt;"", IF(ISNUMBER(SEARCH("yes", LOWER(INDEX(Paste_Here!W$2:W$610, MATCH(B501, Paste_Here!A$2:A$610, 0))))), "Yes", IF(ISNUMBER(SEARCH("no", LOWER(INDEX(Paste_Here!W$2:W$610, MATCH(B501, Paste_Here!A$2:A$610, 0))))), "No", "")), ""), "")</f>
        <v/>
      </c>
      <c r="M501" s="66"/>
      <c r="N501" s="77"/>
      <c r="O501" s="66"/>
      <c r="P501" s="77" t="str">
        <f>IFERROR(IF(B501&lt;&gt;"", IF(ISNUMBER(SEARCH("yes", LOWER(INDEX(Paste_Here!V$2:V$610, MATCH(B501, Paste_Here!A$2:A$610, 0))))), "Yes", IF(ISNUMBER(SEARCH("no", LOWER(INDEX(Paste_Here!V$2:V$610, MATCH(B501, Paste_Here!A$2:A$610, 0))))), "No", "")), ""), "")</f>
        <v/>
      </c>
      <c r="Q501" s="66"/>
      <c r="R501" s="77"/>
      <c r="S501" s="66"/>
      <c r="T501" s="77"/>
      <c r="U501" s="66"/>
      <c r="V501" s="66"/>
      <c r="W501" s="77" t="str">
        <f t="shared" si="75"/>
        <v/>
      </c>
      <c r="X501" s="66"/>
      <c r="Y501" s="77" t="str">
        <f>IFERROR(IF(B501&lt;&gt;"", IF(ISNUMBER(SEARCH("Revealed-Potential (Primary Focus)", LOWER(INDEX(Paste_Here!X$2:X$610, MATCH(B501, Paste_Here!A$2:A$610, 0))))), "Rev-Potential: Prim", IF(ISNUMBER(SEARCH("Revealed-Potential (Secondary Focus)", LOWER(INDEX(Paste_Here!X$2:X$610, MATCH(B501, Paste_Here!A$2:A$610, 0))))), "Rev-Potential: Sec", IF(ISNUMBER(SEARCH("Monitoring", LOWER(INDEX(Paste_Here!X$2:X$610, MATCH(B501, Paste_Here!A$2:A$610, 0))))), "Monitoring", IF(ISNUMBER(SEARCH("At-Promise (Secondary Focus)", LOWER(INDEX(Paste_Here!X$2:X$610, MATCH(B501, Paste_Here!A$2:A$610, 0))))), "At-Promise: Sec", IF(ISNUMBER(SEARCH("At-Promise (Primary Focus)", LOWER(INDEX(Paste_Here!X$2:X$610, MATCH(B501, Paste_Here!A$2:A$610, 0))))), "At-Promise: Prim", ""))))), ""), "")</f>
        <v/>
      </c>
      <c r="Z501" s="66"/>
      <c r="AA501" s="77"/>
      <c r="AB501" s="66"/>
      <c r="AC501" s="77" t="str">
        <f>IFERROR(IF(B501&lt;&gt;"", IF(ISNUMBER(SEARCH("Revealed-Potential (Primary Focus)", LOWER(INDEX(Paste_Here!AB$2:AB$610, MATCH(B501, Paste_Here!A$2:A$610, 0))))), "Rev-Potential: Prim", IF(ISNUMBER(SEARCH("Revealed-Potential (Secondary Focus)", LOWER(INDEX(Paste_Here!AB$2:AB$610, MATCH(B501, Paste_Here!A$2:A$610, 0))))), "Rev-Potential: Sec", IF(ISNUMBER(SEARCH("Monitoring", LOWER(INDEX(Paste_Here!AB$2:AB$610, MATCH(B501, Paste_Here!A$2:A$610, 0))))), "Monitoring", IF(ISNUMBER(SEARCH("At-Promise (Secondary Focus)", LOWER(INDEX(Paste_Here!AB$2:AB$610, MATCH(B501, Paste_Here!A$2:A$610, 0))))), "At-Promise: Sec", IF(ISNUMBER(SEARCH("At-Promise (Primary Focus)", LOWER(INDEX(Paste_Here!AB$2:AB$610, MATCH(B501, Paste_Here!A$2:A$610, 0))))), "At-Promise: Prim", ""))))), ""), "")</f>
        <v/>
      </c>
      <c r="AD501" s="66"/>
      <c r="AE501" s="77"/>
      <c r="AF501" s="66"/>
      <c r="AG501" s="77"/>
      <c r="AH501" s="66"/>
      <c r="AI501" s="77"/>
      <c r="AJ501" s="66"/>
      <c r="AK501" s="77"/>
      <c r="AL501" s="66"/>
      <c r="AM501" s="77"/>
      <c r="AN501" s="66"/>
      <c r="AO501" s="77"/>
      <c r="AP501" s="66"/>
      <c r="AQ501" s="77"/>
      <c r="AR501" s="66"/>
      <c r="AS501" s="77"/>
      <c r="AT501" s="66"/>
      <c r="AU501" s="66"/>
      <c r="AV501" s="77" t="str">
        <f t="shared" si="76"/>
        <v/>
      </c>
      <c r="AW501" s="66"/>
      <c r="AX501" s="77" t="str">
        <f>IFERROR(IF(B501&lt;&gt;"", IF(AND(INDEX(Paste_Here!AC$2:AC$610, MATCH(B501, Paste_Here!A$2:A$610, 0))&lt;&gt;"", ISNUMBER(VALUE(INDEX(Paste_Here!AC$2:AC$610, MATCH(B501, Paste_Here!A$2:A$610, 0))))), INDEX(Paste_Here!AC$2:AC$610, MATCH(B501, Paste_Here!A$2:A$610, 0)), ""), ""), "")</f>
        <v/>
      </c>
      <c r="AY501" s="66"/>
      <c r="AZ501" s="77" t="str">
        <f>IFERROR(IF(B501&lt;&gt;"", IF(AND(INDEX(Paste_Here!AD$2:AD$610, MATCH(B501, Paste_Here!A$2:A$610, 0))&lt;&gt;"", ISNUMBER(VALUE(INDEX(Paste_Here!AD$2:AD$610, MATCH(B501, Paste_Here!A$2:A$610, 0))))), TEXT(ROUND(VALUE(INDEX(Paste_Here!AD$2:AD$610, MATCH(B501, Paste_Here!A$2:A$610, 0))), 2), "0.00"), ""), ""), "")</f>
        <v/>
      </c>
      <c r="BA501" s="66"/>
      <c r="BB501" s="77" t="str">
        <f>IFERROR(IF(B501&lt;&gt;"", IF(LOWER(INDEX(Paste_Here!AE$2:AE$610, MATCH(B501, Paste_Here!A$2:A$610, 0)))="approaching expectations", "Approaching", IF(LOWER(INDEX(Paste_Here!AE$2:AE$610, MATCH(B501, Paste_Here!A$2:A$610, 0)))="met expectations", "Met", IF(LOWER(INDEX(Paste_Here!AE$2:AE$610, MATCH(B501, Paste_Here!A$2:A$610, 0)))="exceeded expectations", "Exceeded", IF(LOWER(INDEX(Paste_Here!AE$2:AE$610, MATCH(B501, Paste_Here!A$2:A$610, 0)))="below expectations", "Below", "")))), ""), "")</f>
        <v/>
      </c>
      <c r="BC501" s="66"/>
      <c r="BD501" s="77" t="str">
        <f>IFERROR(IF(B501&lt;&gt;"", IF(AND(INDEX(Paste_Here!T$2:T$610, MATCH(B501, Paste_Here!A$2:A$610, 0))&lt;&gt;"", ISNUMBER(VALUE(INDEX(Paste_Here!T$2:T$610, MATCH(B501, Paste_Here!A$2:A$610, 0))))), INDEX(Paste_Here!T$2:T$610, MATCH(B501, Paste_Here!A$2:A$610, 0)), ""), ""), "")</f>
        <v/>
      </c>
      <c r="BE501" s="66"/>
      <c r="BF501" s="77"/>
      <c r="BG501" s="66"/>
      <c r="BH501" s="77"/>
      <c r="BI501" s="66"/>
      <c r="BJ501" s="77"/>
      <c r="BK501" s="66"/>
      <c r="BL501" s="77" t="str">
        <f>IFERROR(IF(B501&lt;&gt;"", IF(AND(INDEX(Paste_Here!N$2:N$610, MATCH(B501, Paste_Here!A$2:A$610, 0))&lt;&gt;"", ISNUMBER(VALUE(INDEX(Paste_Here!N$2:N$610, MATCH(B501, Paste_Here!A$2:A$610, 0))))), INDEX(Paste_Here!N$2:N$610, MATCH(B501, Paste_Here!A$2:A$610, 0)), ""), ""), "")</f>
        <v/>
      </c>
      <c r="BM501" s="66"/>
      <c r="BN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BO501" s="66"/>
      <c r="BP501" s="77" t="str" cm="1">
        <f t="array" aca="1" ref="BP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BQ501" s="66"/>
      <c r="BR501" s="66"/>
      <c r="BS501" s="77"/>
      <c r="BT501" s="66"/>
      <c r="BU501" s="77"/>
      <c r="BV501" s="66"/>
      <c r="BW501" s="77"/>
      <c r="BX501" s="66"/>
      <c r="BY501" s="77"/>
      <c r="BZ501" s="66"/>
      <c r="CA501" s="77"/>
      <c r="CB501" s="66"/>
      <c r="CC501" s="77"/>
      <c r="CD501" s="66"/>
      <c r="CE501" s="77"/>
      <c r="CF501" s="66"/>
      <c r="CG501" s="77"/>
      <c r="CH501" s="66"/>
      <c r="CI501" s="77"/>
      <c r="CJ501" s="66"/>
      <c r="CK501" s="77"/>
      <c r="CL501" s="66"/>
      <c r="CM501" s="77"/>
      <c r="CN501" s="66"/>
      <c r="CO501" s="66"/>
      <c r="CP501" s="77" t="str">
        <f t="shared" si="77"/>
        <v/>
      </c>
      <c r="CQ501" s="66"/>
      <c r="CR501" s="77" t="str">
        <f>IFERROR(IF(B501&lt;&gt;"", IF(AND(INDEX(Paste_Here!Y$2:Y$610, MATCH(B501, Paste_Here!A$2:A$610, 0))&lt;&gt;"", ISNUMBER(VALUE(INDEX(Paste_Here!Y$2:Y$610, MATCH(B501, Paste_Here!A$2:A$610, 0))))), INDEX(Paste_Here!Y$2:Y$610, MATCH(B501, Paste_Here!A$2:A$610, 0)), ""), ""), "")</f>
        <v/>
      </c>
      <c r="CS501" s="66"/>
      <c r="CT501" s="77" t="str">
        <f>IFERROR(IF(B501&lt;&gt;"", IF(AND(INDEX(Paste_Here!AA$2:AA$610, MATCH(B501, Paste_Here!A$2:A$610, 0))&lt;&gt;"", ISNUMBER(--INDEX(Paste_Here!AA$2:AA$610, MATCH(B501, Paste_Here!A$2:A$610, 0)))), TEXT(ROUND(--INDEX(Paste_Here!AA$2:AA$610, MATCH(B501, Paste_Here!A$2:A$610, 0)), 2), "0.00"), ""), ""), "")</f>
        <v/>
      </c>
      <c r="CU501" s="66"/>
      <c r="CV501" s="77" t="str">
        <f>IFERROR(IF(B501&lt;&gt;"", IF(LOWER(INDEX(Paste_Here!Z$2:Z$610, MATCH(B501, Paste_Here!A$2:A$610, 0)))="approaching expectations", "Approaching", IF(LOWER(INDEX(Paste_Here!Z$2:Z$610, MATCH(B501, Paste_Here!A$2:A$610, 0)))="met expectations", "Met", IF(LOWER(INDEX(Paste_Here!Z$2:Z$610, MATCH(B501, Paste_Here!A$2:A$610, 0)))="exceeded expectations", "Exceeded", IF(LOWER(INDEX(Paste_Here!Z$2:Z$610, MATCH(B501, Paste_Here!A$2:A$610, 0)))="below expectations", "Below", "")))), ""), "")</f>
        <v/>
      </c>
      <c r="CW501" s="66"/>
      <c r="CX501" s="77"/>
      <c r="CY501" s="66"/>
      <c r="CZ501" s="77" t="str">
        <f>IFERROR(IF(B501&lt;&gt;"", IF(AND(INDEX(Paste_Here!AL$2:AL$610, MATCH(B501, Paste_Here!A$2:A$610, 0))&lt;&gt;"", ISNUMBER(VALUE(INDEX(Paste_Here!AL$2:AL$610, MATCH(B501, Paste_Here!A$2:A$610, 0))))), INDEX(Paste_Here!AL$2:AL$610, MATCH(B501, Paste_Here!A$2:A$610, 0)), ""), ""), "")</f>
        <v/>
      </c>
      <c r="DA501" s="66"/>
      <c r="DB501" s="77" t="str">
        <f>IFERROR(IF(B501&lt;&gt;"", IF(ISNUMBER(SEARCH("highrisk", LOWER(INDEX(Paste_Here!AM$2:AM$610, MATCH(B501, Paste_Here!A$2:A$610, 0))))), "High Risk", IF(ISNUMBER(SEARCH("lowrisk", LOWER(INDEX(Paste_Here!AM$2:AM$610, MATCH(B501, Paste_Here!A$2:A$610, 0))))), "Low Risk", IF(ISNUMBER(SEARCH("somerisk", LOWER(INDEX(Paste_Here!AM$2:AM$610, MATCH(B501, Paste_Here!A$2:A$610, 0))))), "Some Risk", ""))), ""), "")</f>
        <v/>
      </c>
      <c r="DC501" s="66"/>
      <c r="DD501" s="77" t="str">
        <f>IFERROR(IF(B501&lt;&gt;"", IF(AND(INDEX(Paste_Here!AN$2:AN$610, MATCH(B501, Paste_Here!A$2:A$610, 0))&lt;&gt;"", ISNUMBER(VALUE(INDEX(Paste_Here!AN$2:AN$610, MATCH(B501, Paste_Here!A$2:A$610, 0))))), INDEX(Paste_Here!AN$2:AN$610, MATCH(B501, Paste_Here!A$2:A$610, 0)), ""), ""), "")</f>
        <v/>
      </c>
      <c r="DE501" s="66"/>
      <c r="DF501" s="77" t="str">
        <f>IFERROR(IF(B501&lt;&gt;"", IF(AND(INDEX(Paste_Here!Q$2:Q$610, MATCH(B501, Paste_Here!A$2:A$610, 0))&lt;&gt;"", ISNUMBER(VALUE(INDEX(Paste_Here!Q$2:Q$610, MATCH(B501, Paste_Here!A$2:A$610, 0))))), INDEX(Paste_Here!Q$2:Q$610, MATCH(B501, Paste_Here!A$2:A$610, 0)), ""), ""), "")</f>
        <v/>
      </c>
      <c r="DG501" s="66"/>
      <c r="DH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DI501" s="66"/>
      <c r="DJ501" s="77" t="str" cm="1">
        <f t="array" aca="1" ref="DJ501" ca="1">IFERROR(VALUE(IF(ISNUMBER(SEARCH("EM", INDEX(Paste_Here!S$2:S$500, MATCH(B501, Paste_Here!A$2:A$500, 0)))), "-" &amp;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f>
        <v/>
      </c>
      <c r="DK501" s="66"/>
      <c r="DL501" s="66"/>
      <c r="DM501" s="77" t="str">
        <f t="shared" si="78"/>
        <v/>
      </c>
      <c r="DN501" s="66"/>
      <c r="DO501" s="77" t="str">
        <f>IFERROR(IF(B501&lt;&gt;"", IF(AND(INDEX(Paste_Here!AF$2:AF$610, MATCH(B501, Paste_Here!A$2:A$610, 0))&lt;&gt;"", ISNUMBER(VALUE(INDEX(Paste_Here!AF$2:AF$610, MATCH(B501, Paste_Here!A$2:A$610, 0))))), INDEX(Paste_Here!AF$2:AF$610, MATCH(B501, Paste_Here!A$2:A$610, 0)), ""), ""), "")</f>
        <v/>
      </c>
      <c r="DP501" s="66"/>
      <c r="DQ501" s="77" t="str">
        <f>IFERROR(IF(B501&lt;&gt;"", IF(AND(INDEX(Paste_Here!AG$2:AG$610, MATCH(B501, Paste_Here!A$2:A$610, 0))&lt;&gt;"", ISNUMBER(--INDEX(Paste_Here!AG$2:AG$610, MATCH(B501, Paste_Here!A$2:A$610, 0)))), TEXT(ROUND(--INDEX(Paste_Here!AG$2:AG$610, MATCH(B501, Paste_Here!A$2:A$610, 0)), 2), "0.00"), ""), ""), "")</f>
        <v/>
      </c>
      <c r="DR501" s="66"/>
      <c r="DS501" s="77" t="str">
        <f>IFERROR(IF(B501&lt;&gt;"", IF(LOWER(INDEX(Paste_Here!AH$2:AH$610, MATCH(B501, Paste_Here!A$2:A$610, 0)))="approaching expectations", "Approaching", IF(LOWER(INDEX(Paste_Here!AH$2:AH$610, MATCH(B501, Paste_Here!A$2:A$610, 0)))="met expectations", "Met", IF(LOWER(INDEX(Paste_Here!AH$2:AH$610, MATCH(B501, Paste_Here!A$2:A$610, 0)))="exceeded expectations", "Exceeded", IF(LOWER(INDEX(Paste_Here!AH$2:AH$610, MATCH(B501, Paste_Here!A$2:A$610, 0)))="below expectations", "Below", "")))), ""), "")</f>
        <v/>
      </c>
      <c r="DT501" s="66"/>
      <c r="DU501" s="77" t="str">
        <f>IFERROR(IF(B501&lt;&gt;"", IF(AND(INDEX(Paste_Here!U$2:U$610, MATCH(B501, Paste_Here!A$2:A$610, 0))&lt;&gt;"", ISNUMBER(VALUE(INDEX(Paste_Here!U$2:U$610, MATCH(B501, Paste_Here!A$2:A$610, 0))))), INDEX(Paste_Here!U$2:U$610, MATCH(B501, Paste_Here!A$2:A$610, 0)), ""), ""), "")</f>
        <v/>
      </c>
      <c r="DV501" s="66"/>
      <c r="DW501" s="77"/>
      <c r="DX501" s="66"/>
      <c r="DY501" s="77" t="str">
        <f>IFERROR(IF(B501&lt;&gt;"", IF(AND(INDEX(Paste_Here!AI$2:AI$610, MATCH(B501, Paste_Here!A$2:A$610, 0))&lt;&gt;"", ISNUMBER(VALUE(INDEX(Paste_Here!AI$2:AI$610, MATCH(B501, Paste_Here!A$2:A$610, 0))))), INDEX(Paste_Here!AI$2:AI$610, MATCH(B501, Paste_Here!A$2:A$610, 0)), ""), ""), "")</f>
        <v/>
      </c>
      <c r="DZ501" s="66"/>
      <c r="EA501" s="77" t="str">
        <f>IFERROR(IF(B501&lt;&gt;"", IF(AND(INDEX(Paste_Here!AJ$2:AJ$610, MATCH(B501, Paste_Here!A$2:A$610, 0))&lt;&gt;"", ISNUMBER(--INDEX(Paste_Here!AJ$2:AJ$610, MATCH(B501, Paste_Here!A$2:A$610, 0)))), TEXT(ROUND(--INDEX(Paste_Here!AJ$2:AJ$610, MATCH(B501, Paste_Here!A$2:A$610, 0)), 2), "0.00"), ""), ""), "")</f>
        <v/>
      </c>
      <c r="EB501" s="66"/>
      <c r="EC501" s="77" t="str">
        <f>IFERROR(IF(B501&lt;&gt;"", IF(LOWER(INDEX(Paste_Here!AK$2:AK$610, MATCH(B501, Paste_Here!A$2:A$610, 0)))="approaching expectations", "Approaching", IF(LOWER(INDEX(Paste_Here!AK$2:AK$610, MATCH(B501, Paste_Here!A$2:A$610, 0)))="met expectations", "Met", IF(LOWER(INDEX(Paste_Here!AK$2:AK$610, MATCH(B501, Paste_Here!A$2:A$610, 0)))="exceeded expectations", "Exceeded", IF(LOWER(INDEX(Paste_Here!AK$2:AK$610, MATCH(B501, Paste_Here!A$2:A$610, 0)))="below expectations", "Below", "")))), ""), "")</f>
        <v/>
      </c>
      <c r="ED501" s="66"/>
      <c r="EE501" s="77"/>
      <c r="EF501" s="66"/>
      <c r="EG501" s="77"/>
      <c r="EH501" s="66"/>
      <c r="EI501" s="66"/>
      <c r="EJ501" s="77" t="str">
        <f t="shared" si="79"/>
        <v/>
      </c>
      <c r="EK501" s="66"/>
      <c r="EL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EM501" s="66"/>
      <c r="EN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EO501" s="66"/>
      <c r="EP501" s="77"/>
      <c r="EQ501" s="66"/>
      <c r="ER501" s="77" t="str">
        <f>IFERROR(IF(B501&lt;&gt;"", IF(AND(INDEX(Paste_Here!AT$2:AT$610, MATCH(B501, Paste_Here!A$2:A$610, 0))&lt;&gt;"", ISNUMBER(VALUE(INDEX(Paste_Here!AT$2:AT$610, MATCH(B501, Paste_Here!A$2:A$610, 0))))), INDEX(Paste_Here!AT$2:AT$610, MATCH(B501, Paste_Here!A$2:A$610, 0)), ""), ""), "")</f>
        <v/>
      </c>
      <c r="ES501" s="66"/>
      <c r="ET501" s="77" t="str">
        <f>IFERROR(IF(B501&lt;&gt;"", IF(AND(INDEX(Paste_Here!AV$2:AV$610, MATCH(B501, Paste_Here!A$2:A$610, 0))&lt;&gt;"", ISNUMBER(VALUE(INDEX(Paste_Here!AV$2:AV$610, MATCH(B501, Paste_Here!A$2:A$610, 0))))), INDEX(Paste_Here!AV$2:AV$610, MATCH(B501, Paste_Here!A$2:A$610, 0)), ""), ""), "")</f>
        <v/>
      </c>
      <c r="EU501" s="66"/>
      <c r="EV501" s="77"/>
      <c r="EW501" s="66"/>
      <c r="EX501" s="77" t="str">
        <f>IFERROR(IF(B501&lt;&gt;"", IF(AND(INDEX(Paste_Here!AU$2:AU$610, MATCH(B501, Paste_Here!A$2:A$610, 0))&lt;&gt;"", ISNUMBER(VALUE(INDEX(Paste_Here!AU$2:AU$610, MATCH(B501, Paste_Here!A$2:A$610, 0))))), INDEX(Paste_Here!AU$2:AU$610, MATCH(B501, Paste_Here!A$2:A$610, 0)), ""), ""), "")</f>
        <v/>
      </c>
      <c r="EY501" s="66"/>
      <c r="EZ501" s="77" t="str">
        <f>IFERROR(IF(B501&lt;&gt;"", IF(AND(INDEX(Paste_Here!AW$2:AW$610, MATCH(B501, Paste_Here!A$2:A$610, 0))&lt;&gt;"", ISNUMBER(VALUE(INDEX(Paste_Here!AW$2:AW$610, MATCH(B501, Paste_Here!A$2:A$610, 0))))), INDEX(Paste_Here!AW$2:AW$610, MATCH(B501, Paste_Here!A$2:A$610, 0)), ""), ""), "")</f>
        <v/>
      </c>
      <c r="FA501" s="66"/>
      <c r="FB501" s="77"/>
      <c r="FC501" s="66"/>
      <c r="FD501" s="77"/>
      <c r="FE501" s="66"/>
      <c r="FF501" s="66"/>
      <c r="FG501" s="77" t="str">
        <f t="shared" si="80"/>
        <v/>
      </c>
      <c r="FH501" s="66"/>
      <c r="FI501" s="77" t="str">
        <f>IFERROR(IF(B501&lt;&gt;"", IF(ISNUMBER(SEARCH("s", LOWER(INDEX(Paste_Here!M$2:M$610, MATCH(B501, Paste_Here!A$2:A$610, 0))))), "Yes", IF(INDEX(Paste_Here!M$2:M$610, MATCH(B501, Paste_Here!A$2:A$610, 0))&lt;&gt;"", "No", "")), ""), "")</f>
        <v/>
      </c>
      <c r="FJ501" s="66"/>
      <c r="FK501" s="77" t="str">
        <f>IFERROR(IF(B501&lt;&gt;"", IF(ISNUMBER(SEARCH("yes", LOWER(INDEX(Paste_Here!F$2:F$610, MATCH(B501, Paste_Here!A$2:A$610, 0))))), "Yes", IF(ISNUMBER(SEARCH("no", LOWER(INDEX(Paste_Here!F$2:F$610, MATCH(B501, Paste_Here!A$2:A$610, 0))))), "No", "")), ""), "")</f>
        <v/>
      </c>
      <c r="FL501" s="66"/>
      <c r="FM501" s="77" t="str">
        <f>IFERROR(IF(B501&lt;&gt;"", IF(ISNUMBER(SEARCH("english language learner", LOWER(INDEX(Paste_Here!C$2:C$610, MATCH(B501, Paste_Here!A$2:A$610, 0))))), "Yes", ""), ""), "")</f>
        <v/>
      </c>
      <c r="FN501" s="66"/>
      <c r="FO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FP501" s="66"/>
      <c r="FQ501" s="77" t="str">
        <f>IFERROR(IF(B501&lt;&gt;"", IF(ISNUMBER(SEARCH("yes", LOWER(INDEX(Paste_Here!L$2:L$610, MATCH(B501, Paste_Here!A$2:A$610, 0))))), "Yes", IF(ISNUMBER(SEARCH("no", LOWER(INDEX(Paste_Here!L$2:L$610, MATCH(B501, Paste_Here!A$2:A$610, 0))))), "No", "")), ""), "")</f>
        <v/>
      </c>
      <c r="FR501" s="66"/>
      <c r="FS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FT501" s="66"/>
      <c r="FU501" s="77"/>
      <c r="FV501" s="66"/>
      <c r="FW501" s="77" t="str">
        <f>IFERROR(IF(B501&lt;&gt;"", IF(AND(INDEX(Paste_Here!D$2:D$610, MATCH(B501, Paste_Here!A$2:A$610, 0))&lt;&gt;"", ISNUMBER(VALUE(INDEX(Paste_Here!D$2:D$610, MATCH(B501, Paste_Here!A$2:A$610, 0))))), INDEX(Paste_Here!D$2:D$610, MATCH(B501, Paste_Here!A$2:A$610, 0)), ""), ""), "")</f>
        <v/>
      </c>
      <c r="FX501" s="66"/>
      <c r="FY501" s="77" t="str">
        <f>IFERROR(IF(B501&lt;&gt;"", IF(AND(INDEX(Paste_Here!G$2:G$610, MATCH(B501, Paste_Here!A$2:A$610, 0))&lt;&gt;"", ISNUMBER(VALUE(INDEX(Paste_Here!G$2:G$610, MATCH(B501, Paste_Here!A$2:A$610, 0))))), INDEX(Paste_Here!G$2:G$610, MATCH(B501, Paste_Here!A$2:A$610, 0)), ""), ""), "")</f>
        <v/>
      </c>
      <c r="FZ501" s="66"/>
      <c r="GA501" s="95"/>
      <c r="GB501" s="66"/>
      <c r="JS501" s="1" t="str" cm="1">
        <f t="array" ref="JS501">IFERROR(INDEX(Paste_Here!$B$2:$B$610, MATCH(0, COUNTIF(JS$4:JS500, Paste_Here!$B$2:$B$610) + IF(Paste_Here!$B$2:$B$610="", 1, 0), 0)), "")</f>
        <v/>
      </c>
      <c r="JT501" s="1" t="str">
        <f>IF(JS501&lt;&gt;"", INDEX(Paste_Here!$A$2:$A$610, MATCH(JS501, Paste_Here!$B$2:$B$610, 0)), "")</f>
        <v/>
      </c>
      <c r="JU501" s="1" t="str">
        <f t="shared" si="81"/>
        <v/>
      </c>
      <c r="JV501" s="1" t="str" cm="1">
        <f t="array" ref="JV501">IFERROR(INDEX($JU$5:$JU$610, MATCH(SMALL(IF($JU$5:$JU$610&lt;&gt;"", COUNTIF($JU$5:$JU$610, "&lt;"&amp;$JU$5:$JU$610)+1), ROW()-ROW($JV$5)+1), COUNTIF($JU$5:$JU$610, "&lt;"&amp;$JU$5:$JU$610)+1, 0)), "")</f>
        <v/>
      </c>
    </row>
    <row r="502" spans="1:282">
      <c r="A502" s="66"/>
      <c r="B502" s="77" t="str">
        <f t="shared" si="72"/>
        <v/>
      </c>
      <c r="C502" s="66"/>
      <c r="D502" s="77" t="str">
        <f>IFERROR(IF(B502&lt;&gt;"", IF(COUNTIF(INDEX(Paste_Here!AS$2:AS$610, MATCH(B502, Paste_Here!A$2:A$610, 0), 0), "yes") &gt; 0, "Yes", IF(COUNTIF(INDEX(Paste_Here!AS$2:AS$610, MATCH(B502, Paste_Here!A$2:A$610, 0), 0), "no") &gt; 0, "No", "")), ""), "")</f>
        <v/>
      </c>
      <c r="E502" s="66"/>
      <c r="F502" s="77" t="str">
        <f t="shared" si="73"/>
        <v/>
      </c>
      <c r="G502" s="66"/>
      <c r="H502" s="77" t="str">
        <f>IFERROR(IF(B502&lt;&gt;"", IF(COUNTIF(INDEX(Paste_Here!AO$2:AR$610, MATCH(B502, Paste_Here!A$2:A$610, 0), 0), "yes") &gt; 0, "Yes", IF(COUNTIF(INDEX(Paste_Here!AO$2:AR$610, MATCH(B502, Paste_Here!A$2:A$610, 0), 0), "no") &gt; 0, "No", "")), ""), "")</f>
        <v/>
      </c>
      <c r="I502" s="66"/>
      <c r="J502" s="77" t="str">
        <f t="shared" si="74"/>
        <v/>
      </c>
      <c r="K502" s="66"/>
      <c r="L502" s="77" t="str">
        <f>IFERROR(IF(B502&lt;&gt;"", IF(ISNUMBER(SEARCH("yes", LOWER(INDEX(Paste_Here!W$2:W$610, MATCH(B502, Paste_Here!A$2:A$610, 0))))), "Yes", IF(ISNUMBER(SEARCH("no", LOWER(INDEX(Paste_Here!W$2:W$610, MATCH(B502, Paste_Here!A$2:A$610, 0))))), "No", "")), ""), "")</f>
        <v/>
      </c>
      <c r="M502" s="66"/>
      <c r="N502" s="77"/>
      <c r="O502" s="66"/>
      <c r="P502" s="77" t="str">
        <f>IFERROR(IF(B502&lt;&gt;"", IF(ISNUMBER(SEARCH("yes", LOWER(INDEX(Paste_Here!V$2:V$610, MATCH(B502, Paste_Here!A$2:A$610, 0))))), "Yes", IF(ISNUMBER(SEARCH("no", LOWER(INDEX(Paste_Here!V$2:V$610, MATCH(B502, Paste_Here!A$2:A$610, 0))))), "No", "")), ""), "")</f>
        <v/>
      </c>
      <c r="Q502" s="66"/>
      <c r="R502" s="77"/>
      <c r="S502" s="66"/>
      <c r="T502" s="77"/>
      <c r="U502" s="66"/>
      <c r="V502" s="66"/>
      <c r="W502" s="77" t="str">
        <f t="shared" si="75"/>
        <v/>
      </c>
      <c r="X502" s="66"/>
      <c r="Y502" s="77" t="str">
        <f>IFERROR(IF(B502&lt;&gt;"", IF(ISNUMBER(SEARCH("Revealed-Potential (Primary Focus)", LOWER(INDEX(Paste_Here!X$2:X$610, MATCH(B502, Paste_Here!A$2:A$610, 0))))), "Rev-Potential: Prim", IF(ISNUMBER(SEARCH("Revealed-Potential (Secondary Focus)", LOWER(INDEX(Paste_Here!X$2:X$610, MATCH(B502, Paste_Here!A$2:A$610, 0))))), "Rev-Potential: Sec", IF(ISNUMBER(SEARCH("Monitoring", LOWER(INDEX(Paste_Here!X$2:X$610, MATCH(B502, Paste_Here!A$2:A$610, 0))))), "Monitoring", IF(ISNUMBER(SEARCH("At-Promise (Secondary Focus)", LOWER(INDEX(Paste_Here!X$2:X$610, MATCH(B502, Paste_Here!A$2:A$610, 0))))), "At-Promise: Sec", IF(ISNUMBER(SEARCH("At-Promise (Primary Focus)", LOWER(INDEX(Paste_Here!X$2:X$610, MATCH(B502, Paste_Here!A$2:A$610, 0))))), "At-Promise: Prim", ""))))), ""), "")</f>
        <v/>
      </c>
      <c r="Z502" s="66"/>
      <c r="AA502" s="77"/>
      <c r="AB502" s="66"/>
      <c r="AC502" s="77" t="str">
        <f>IFERROR(IF(B502&lt;&gt;"", IF(ISNUMBER(SEARCH("Revealed-Potential (Primary Focus)", LOWER(INDEX(Paste_Here!AB$2:AB$610, MATCH(B502, Paste_Here!A$2:A$610, 0))))), "Rev-Potential: Prim", IF(ISNUMBER(SEARCH("Revealed-Potential (Secondary Focus)", LOWER(INDEX(Paste_Here!AB$2:AB$610, MATCH(B502, Paste_Here!A$2:A$610, 0))))), "Rev-Potential: Sec", IF(ISNUMBER(SEARCH("Monitoring", LOWER(INDEX(Paste_Here!AB$2:AB$610, MATCH(B502, Paste_Here!A$2:A$610, 0))))), "Monitoring", IF(ISNUMBER(SEARCH("At-Promise (Secondary Focus)", LOWER(INDEX(Paste_Here!AB$2:AB$610, MATCH(B502, Paste_Here!A$2:A$610, 0))))), "At-Promise: Sec", IF(ISNUMBER(SEARCH("At-Promise (Primary Focus)", LOWER(INDEX(Paste_Here!AB$2:AB$610, MATCH(B502, Paste_Here!A$2:A$610, 0))))), "At-Promise: Prim", ""))))), ""), "")</f>
        <v/>
      </c>
      <c r="AD502" s="66"/>
      <c r="AE502" s="77"/>
      <c r="AF502" s="66"/>
      <c r="AG502" s="77"/>
      <c r="AH502" s="66"/>
      <c r="AI502" s="77"/>
      <c r="AJ502" s="66"/>
      <c r="AK502" s="77"/>
      <c r="AL502" s="66"/>
      <c r="AM502" s="77"/>
      <c r="AN502" s="66"/>
      <c r="AO502" s="77"/>
      <c r="AP502" s="66"/>
      <c r="AQ502" s="77"/>
      <c r="AR502" s="66"/>
      <c r="AS502" s="77"/>
      <c r="AT502" s="66"/>
      <c r="AU502" s="66"/>
      <c r="AV502" s="77" t="str">
        <f t="shared" si="76"/>
        <v/>
      </c>
      <c r="AW502" s="66"/>
      <c r="AX502" s="77" t="str">
        <f>IFERROR(IF(B502&lt;&gt;"", IF(AND(INDEX(Paste_Here!AC$2:AC$610, MATCH(B502, Paste_Here!A$2:A$610, 0))&lt;&gt;"", ISNUMBER(VALUE(INDEX(Paste_Here!AC$2:AC$610, MATCH(B502, Paste_Here!A$2:A$610, 0))))), INDEX(Paste_Here!AC$2:AC$610, MATCH(B502, Paste_Here!A$2:A$610, 0)), ""), ""), "")</f>
        <v/>
      </c>
      <c r="AY502" s="66"/>
      <c r="AZ502" s="77" t="str">
        <f>IFERROR(IF(B502&lt;&gt;"", IF(AND(INDEX(Paste_Here!AD$2:AD$610, MATCH(B502, Paste_Here!A$2:A$610, 0))&lt;&gt;"", ISNUMBER(VALUE(INDEX(Paste_Here!AD$2:AD$610, MATCH(B502, Paste_Here!A$2:A$610, 0))))), TEXT(ROUND(VALUE(INDEX(Paste_Here!AD$2:AD$610, MATCH(B502, Paste_Here!A$2:A$610, 0))), 2), "0.00"), ""), ""), "")</f>
        <v/>
      </c>
      <c r="BA502" s="66"/>
      <c r="BB502" s="77" t="str">
        <f>IFERROR(IF(B502&lt;&gt;"", IF(LOWER(INDEX(Paste_Here!AE$2:AE$610, MATCH(B502, Paste_Here!A$2:A$610, 0)))="approaching expectations", "Approaching", IF(LOWER(INDEX(Paste_Here!AE$2:AE$610, MATCH(B502, Paste_Here!A$2:A$610, 0)))="met expectations", "Met", IF(LOWER(INDEX(Paste_Here!AE$2:AE$610, MATCH(B502, Paste_Here!A$2:A$610, 0)))="exceeded expectations", "Exceeded", IF(LOWER(INDEX(Paste_Here!AE$2:AE$610, MATCH(B502, Paste_Here!A$2:A$610, 0)))="below expectations", "Below", "")))), ""), "")</f>
        <v/>
      </c>
      <c r="BC502" s="66"/>
      <c r="BD502" s="77" t="str">
        <f>IFERROR(IF(B502&lt;&gt;"", IF(AND(INDEX(Paste_Here!T$2:T$610, MATCH(B502, Paste_Here!A$2:A$610, 0))&lt;&gt;"", ISNUMBER(VALUE(INDEX(Paste_Here!T$2:T$610, MATCH(B502, Paste_Here!A$2:A$610, 0))))), INDEX(Paste_Here!T$2:T$610, MATCH(B502, Paste_Here!A$2:A$610, 0)), ""), ""), "")</f>
        <v/>
      </c>
      <c r="BE502" s="66"/>
      <c r="BF502" s="77"/>
      <c r="BG502" s="66"/>
      <c r="BH502" s="77"/>
      <c r="BI502" s="66"/>
      <c r="BJ502" s="77"/>
      <c r="BK502" s="66"/>
      <c r="BL502" s="77" t="str">
        <f>IFERROR(IF(B502&lt;&gt;"", IF(AND(INDEX(Paste_Here!N$2:N$610, MATCH(B502, Paste_Here!A$2:A$610, 0))&lt;&gt;"", ISNUMBER(VALUE(INDEX(Paste_Here!N$2:N$610, MATCH(B502, Paste_Here!A$2:A$610, 0))))), INDEX(Paste_Here!N$2:N$610, MATCH(B502, Paste_Here!A$2:A$610, 0)), ""), ""), "")</f>
        <v/>
      </c>
      <c r="BM502" s="66"/>
      <c r="BN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BO502" s="66"/>
      <c r="BP502" s="77" t="str" cm="1">
        <f t="array" aca="1" ref="BP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BQ502" s="66"/>
      <c r="BR502" s="66"/>
      <c r="BS502" s="77"/>
      <c r="BT502" s="66"/>
      <c r="BU502" s="77"/>
      <c r="BV502" s="66"/>
      <c r="BW502" s="77"/>
      <c r="BX502" s="66"/>
      <c r="BY502" s="77"/>
      <c r="BZ502" s="66"/>
      <c r="CA502" s="77"/>
      <c r="CB502" s="66"/>
      <c r="CC502" s="77"/>
      <c r="CD502" s="66"/>
      <c r="CE502" s="77"/>
      <c r="CF502" s="66"/>
      <c r="CG502" s="77"/>
      <c r="CH502" s="66"/>
      <c r="CI502" s="77"/>
      <c r="CJ502" s="66"/>
      <c r="CK502" s="77"/>
      <c r="CL502" s="66"/>
      <c r="CM502" s="77"/>
      <c r="CN502" s="66"/>
      <c r="CO502" s="66"/>
      <c r="CP502" s="77" t="str">
        <f t="shared" si="77"/>
        <v/>
      </c>
      <c r="CQ502" s="66"/>
      <c r="CR502" s="77" t="str">
        <f>IFERROR(IF(B502&lt;&gt;"", IF(AND(INDEX(Paste_Here!Y$2:Y$610, MATCH(B502, Paste_Here!A$2:A$610, 0))&lt;&gt;"", ISNUMBER(VALUE(INDEX(Paste_Here!Y$2:Y$610, MATCH(B502, Paste_Here!A$2:A$610, 0))))), INDEX(Paste_Here!Y$2:Y$610, MATCH(B502, Paste_Here!A$2:A$610, 0)), ""), ""), "")</f>
        <v/>
      </c>
      <c r="CS502" s="66"/>
      <c r="CT502" s="77" t="str">
        <f>IFERROR(IF(B502&lt;&gt;"", IF(AND(INDEX(Paste_Here!AA$2:AA$610, MATCH(B502, Paste_Here!A$2:A$610, 0))&lt;&gt;"", ISNUMBER(--INDEX(Paste_Here!AA$2:AA$610, MATCH(B502, Paste_Here!A$2:A$610, 0)))), TEXT(ROUND(--INDEX(Paste_Here!AA$2:AA$610, MATCH(B502, Paste_Here!A$2:A$610, 0)), 2), "0.00"), ""), ""), "")</f>
        <v/>
      </c>
      <c r="CU502" s="66"/>
      <c r="CV502" s="77" t="str">
        <f>IFERROR(IF(B502&lt;&gt;"", IF(LOWER(INDEX(Paste_Here!Z$2:Z$610, MATCH(B502, Paste_Here!A$2:A$610, 0)))="approaching expectations", "Approaching", IF(LOWER(INDEX(Paste_Here!Z$2:Z$610, MATCH(B502, Paste_Here!A$2:A$610, 0)))="met expectations", "Met", IF(LOWER(INDEX(Paste_Here!Z$2:Z$610, MATCH(B502, Paste_Here!A$2:A$610, 0)))="exceeded expectations", "Exceeded", IF(LOWER(INDEX(Paste_Here!Z$2:Z$610, MATCH(B502, Paste_Here!A$2:A$610, 0)))="below expectations", "Below", "")))), ""), "")</f>
        <v/>
      </c>
      <c r="CW502" s="66"/>
      <c r="CX502" s="77"/>
      <c r="CY502" s="66"/>
      <c r="CZ502" s="77" t="str">
        <f>IFERROR(IF(B502&lt;&gt;"", IF(AND(INDEX(Paste_Here!AL$2:AL$610, MATCH(B502, Paste_Here!A$2:A$610, 0))&lt;&gt;"", ISNUMBER(VALUE(INDEX(Paste_Here!AL$2:AL$610, MATCH(B502, Paste_Here!A$2:A$610, 0))))), INDEX(Paste_Here!AL$2:AL$610, MATCH(B502, Paste_Here!A$2:A$610, 0)), ""), ""), "")</f>
        <v/>
      </c>
      <c r="DA502" s="66"/>
      <c r="DB502" s="77" t="str">
        <f>IFERROR(IF(B502&lt;&gt;"", IF(ISNUMBER(SEARCH("highrisk", LOWER(INDEX(Paste_Here!AM$2:AM$610, MATCH(B502, Paste_Here!A$2:A$610, 0))))), "High Risk", IF(ISNUMBER(SEARCH("lowrisk", LOWER(INDEX(Paste_Here!AM$2:AM$610, MATCH(B502, Paste_Here!A$2:A$610, 0))))), "Low Risk", IF(ISNUMBER(SEARCH("somerisk", LOWER(INDEX(Paste_Here!AM$2:AM$610, MATCH(B502, Paste_Here!A$2:A$610, 0))))), "Some Risk", ""))), ""), "")</f>
        <v/>
      </c>
      <c r="DC502" s="66"/>
      <c r="DD502" s="77" t="str">
        <f>IFERROR(IF(B502&lt;&gt;"", IF(AND(INDEX(Paste_Here!AN$2:AN$610, MATCH(B502, Paste_Here!A$2:A$610, 0))&lt;&gt;"", ISNUMBER(VALUE(INDEX(Paste_Here!AN$2:AN$610, MATCH(B502, Paste_Here!A$2:A$610, 0))))), INDEX(Paste_Here!AN$2:AN$610, MATCH(B502, Paste_Here!A$2:A$610, 0)), ""), ""), "")</f>
        <v/>
      </c>
      <c r="DE502" s="66"/>
      <c r="DF502" s="77" t="str">
        <f>IFERROR(IF(B502&lt;&gt;"", IF(AND(INDEX(Paste_Here!Q$2:Q$610, MATCH(B502, Paste_Here!A$2:A$610, 0))&lt;&gt;"", ISNUMBER(VALUE(INDEX(Paste_Here!Q$2:Q$610, MATCH(B502, Paste_Here!A$2:A$610, 0))))), INDEX(Paste_Here!Q$2:Q$610, MATCH(B502, Paste_Here!A$2:A$610, 0)), ""), ""), "")</f>
        <v/>
      </c>
      <c r="DG502" s="66"/>
      <c r="DH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DI502" s="66"/>
      <c r="DJ502" s="77" t="str" cm="1">
        <f t="array" aca="1" ref="DJ502" ca="1">IFERROR(VALUE(IF(ISNUMBER(SEARCH("EM", INDEX(Paste_Here!S$2:S$500, MATCH(B502, Paste_Here!A$2:A$500, 0)))), "-" &amp;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f>
        <v/>
      </c>
      <c r="DK502" s="66"/>
      <c r="DL502" s="66"/>
      <c r="DM502" s="77" t="str">
        <f t="shared" si="78"/>
        <v/>
      </c>
      <c r="DN502" s="66"/>
      <c r="DO502" s="77" t="str">
        <f>IFERROR(IF(B502&lt;&gt;"", IF(AND(INDEX(Paste_Here!AF$2:AF$610, MATCH(B502, Paste_Here!A$2:A$610, 0))&lt;&gt;"", ISNUMBER(VALUE(INDEX(Paste_Here!AF$2:AF$610, MATCH(B502, Paste_Here!A$2:A$610, 0))))), INDEX(Paste_Here!AF$2:AF$610, MATCH(B502, Paste_Here!A$2:A$610, 0)), ""), ""), "")</f>
        <v/>
      </c>
      <c r="DP502" s="66"/>
      <c r="DQ502" s="77" t="str">
        <f>IFERROR(IF(B502&lt;&gt;"", IF(AND(INDEX(Paste_Here!AG$2:AG$610, MATCH(B502, Paste_Here!A$2:A$610, 0))&lt;&gt;"", ISNUMBER(--INDEX(Paste_Here!AG$2:AG$610, MATCH(B502, Paste_Here!A$2:A$610, 0)))), TEXT(ROUND(--INDEX(Paste_Here!AG$2:AG$610, MATCH(B502, Paste_Here!A$2:A$610, 0)), 2), "0.00"), ""), ""), "")</f>
        <v/>
      </c>
      <c r="DR502" s="66"/>
      <c r="DS502" s="77" t="str">
        <f>IFERROR(IF(B502&lt;&gt;"", IF(LOWER(INDEX(Paste_Here!AH$2:AH$610, MATCH(B502, Paste_Here!A$2:A$610, 0)))="approaching expectations", "Approaching", IF(LOWER(INDEX(Paste_Here!AH$2:AH$610, MATCH(B502, Paste_Here!A$2:A$610, 0)))="met expectations", "Met", IF(LOWER(INDEX(Paste_Here!AH$2:AH$610, MATCH(B502, Paste_Here!A$2:A$610, 0)))="exceeded expectations", "Exceeded", IF(LOWER(INDEX(Paste_Here!AH$2:AH$610, MATCH(B502, Paste_Here!A$2:A$610, 0)))="below expectations", "Below", "")))), ""), "")</f>
        <v/>
      </c>
      <c r="DT502" s="66"/>
      <c r="DU502" s="77" t="str">
        <f>IFERROR(IF(B502&lt;&gt;"", IF(AND(INDEX(Paste_Here!U$2:U$610, MATCH(B502, Paste_Here!A$2:A$610, 0))&lt;&gt;"", ISNUMBER(VALUE(INDEX(Paste_Here!U$2:U$610, MATCH(B502, Paste_Here!A$2:A$610, 0))))), INDEX(Paste_Here!U$2:U$610, MATCH(B502, Paste_Here!A$2:A$610, 0)), ""), ""), "")</f>
        <v/>
      </c>
      <c r="DV502" s="66"/>
      <c r="DW502" s="77"/>
      <c r="DX502" s="66"/>
      <c r="DY502" s="77" t="str">
        <f>IFERROR(IF(B502&lt;&gt;"", IF(AND(INDEX(Paste_Here!AI$2:AI$610, MATCH(B502, Paste_Here!A$2:A$610, 0))&lt;&gt;"", ISNUMBER(VALUE(INDEX(Paste_Here!AI$2:AI$610, MATCH(B502, Paste_Here!A$2:A$610, 0))))), INDEX(Paste_Here!AI$2:AI$610, MATCH(B502, Paste_Here!A$2:A$610, 0)), ""), ""), "")</f>
        <v/>
      </c>
      <c r="DZ502" s="66"/>
      <c r="EA502" s="77" t="str">
        <f>IFERROR(IF(B502&lt;&gt;"", IF(AND(INDEX(Paste_Here!AJ$2:AJ$610, MATCH(B502, Paste_Here!A$2:A$610, 0))&lt;&gt;"", ISNUMBER(--INDEX(Paste_Here!AJ$2:AJ$610, MATCH(B502, Paste_Here!A$2:A$610, 0)))), TEXT(ROUND(--INDEX(Paste_Here!AJ$2:AJ$610, MATCH(B502, Paste_Here!A$2:A$610, 0)), 2), "0.00"), ""), ""), "")</f>
        <v/>
      </c>
      <c r="EB502" s="66"/>
      <c r="EC502" s="77" t="str">
        <f>IFERROR(IF(B502&lt;&gt;"", IF(LOWER(INDEX(Paste_Here!AK$2:AK$610, MATCH(B502, Paste_Here!A$2:A$610, 0)))="approaching expectations", "Approaching", IF(LOWER(INDEX(Paste_Here!AK$2:AK$610, MATCH(B502, Paste_Here!A$2:A$610, 0)))="met expectations", "Met", IF(LOWER(INDEX(Paste_Here!AK$2:AK$610, MATCH(B502, Paste_Here!A$2:A$610, 0)))="exceeded expectations", "Exceeded", IF(LOWER(INDEX(Paste_Here!AK$2:AK$610, MATCH(B502, Paste_Here!A$2:A$610, 0)))="below expectations", "Below", "")))), ""), "")</f>
        <v/>
      </c>
      <c r="ED502" s="66"/>
      <c r="EE502" s="77"/>
      <c r="EF502" s="66"/>
      <c r="EG502" s="77"/>
      <c r="EH502" s="66"/>
      <c r="EI502" s="66"/>
      <c r="EJ502" s="77" t="str">
        <f t="shared" si="79"/>
        <v/>
      </c>
      <c r="EK502" s="66"/>
      <c r="EL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EM502" s="66"/>
      <c r="EN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EO502" s="66"/>
      <c r="EP502" s="77"/>
      <c r="EQ502" s="66"/>
      <c r="ER502" s="77" t="str">
        <f>IFERROR(IF(B502&lt;&gt;"", IF(AND(INDEX(Paste_Here!AT$2:AT$610, MATCH(B502, Paste_Here!A$2:A$610, 0))&lt;&gt;"", ISNUMBER(VALUE(INDEX(Paste_Here!AT$2:AT$610, MATCH(B502, Paste_Here!A$2:A$610, 0))))), INDEX(Paste_Here!AT$2:AT$610, MATCH(B502, Paste_Here!A$2:A$610, 0)), ""), ""), "")</f>
        <v/>
      </c>
      <c r="ES502" s="66"/>
      <c r="ET502" s="77" t="str">
        <f>IFERROR(IF(B502&lt;&gt;"", IF(AND(INDEX(Paste_Here!AV$2:AV$610, MATCH(B502, Paste_Here!A$2:A$610, 0))&lt;&gt;"", ISNUMBER(VALUE(INDEX(Paste_Here!AV$2:AV$610, MATCH(B502, Paste_Here!A$2:A$610, 0))))), INDEX(Paste_Here!AV$2:AV$610, MATCH(B502, Paste_Here!A$2:A$610, 0)), ""), ""), "")</f>
        <v/>
      </c>
      <c r="EU502" s="66"/>
      <c r="EV502" s="77"/>
      <c r="EW502" s="66"/>
      <c r="EX502" s="77" t="str">
        <f>IFERROR(IF(B502&lt;&gt;"", IF(AND(INDEX(Paste_Here!AU$2:AU$610, MATCH(B502, Paste_Here!A$2:A$610, 0))&lt;&gt;"", ISNUMBER(VALUE(INDEX(Paste_Here!AU$2:AU$610, MATCH(B502, Paste_Here!A$2:A$610, 0))))), INDEX(Paste_Here!AU$2:AU$610, MATCH(B502, Paste_Here!A$2:A$610, 0)), ""), ""), "")</f>
        <v/>
      </c>
      <c r="EY502" s="66"/>
      <c r="EZ502" s="77" t="str">
        <f>IFERROR(IF(B502&lt;&gt;"", IF(AND(INDEX(Paste_Here!AW$2:AW$610, MATCH(B502, Paste_Here!A$2:A$610, 0))&lt;&gt;"", ISNUMBER(VALUE(INDEX(Paste_Here!AW$2:AW$610, MATCH(B502, Paste_Here!A$2:A$610, 0))))), INDEX(Paste_Here!AW$2:AW$610, MATCH(B502, Paste_Here!A$2:A$610, 0)), ""), ""), "")</f>
        <v/>
      </c>
      <c r="FA502" s="66"/>
      <c r="FB502" s="77"/>
      <c r="FC502" s="66"/>
      <c r="FD502" s="77"/>
      <c r="FE502" s="66"/>
      <c r="FF502" s="66"/>
      <c r="FG502" s="77" t="str">
        <f t="shared" si="80"/>
        <v/>
      </c>
      <c r="FH502" s="66"/>
      <c r="FI502" s="77" t="str">
        <f>IFERROR(IF(B502&lt;&gt;"", IF(ISNUMBER(SEARCH("s", LOWER(INDEX(Paste_Here!M$2:M$610, MATCH(B502, Paste_Here!A$2:A$610, 0))))), "Yes", IF(INDEX(Paste_Here!M$2:M$610, MATCH(B502, Paste_Here!A$2:A$610, 0))&lt;&gt;"", "No", "")), ""), "")</f>
        <v/>
      </c>
      <c r="FJ502" s="66"/>
      <c r="FK502" s="77" t="str">
        <f>IFERROR(IF(B502&lt;&gt;"", IF(ISNUMBER(SEARCH("yes", LOWER(INDEX(Paste_Here!F$2:F$610, MATCH(B502, Paste_Here!A$2:A$610, 0))))), "Yes", IF(ISNUMBER(SEARCH("no", LOWER(INDEX(Paste_Here!F$2:F$610, MATCH(B502, Paste_Here!A$2:A$610, 0))))), "No", "")), ""), "")</f>
        <v/>
      </c>
      <c r="FL502" s="66"/>
      <c r="FM502" s="77" t="str">
        <f>IFERROR(IF(B502&lt;&gt;"", IF(ISNUMBER(SEARCH("english language learner", LOWER(INDEX(Paste_Here!C$2:C$610, MATCH(B502, Paste_Here!A$2:A$610, 0))))), "Yes", ""), ""), "")</f>
        <v/>
      </c>
      <c r="FN502" s="66"/>
      <c r="FO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FP502" s="66"/>
      <c r="FQ502" s="77" t="str">
        <f>IFERROR(IF(B502&lt;&gt;"", IF(ISNUMBER(SEARCH("yes", LOWER(INDEX(Paste_Here!L$2:L$610, MATCH(B502, Paste_Here!A$2:A$610, 0))))), "Yes", IF(ISNUMBER(SEARCH("no", LOWER(INDEX(Paste_Here!L$2:L$610, MATCH(B502, Paste_Here!A$2:A$610, 0))))), "No", "")), ""), "")</f>
        <v/>
      </c>
      <c r="FR502" s="66"/>
      <c r="FS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FT502" s="66"/>
      <c r="FU502" s="77"/>
      <c r="FV502" s="66"/>
      <c r="FW502" s="77" t="str">
        <f>IFERROR(IF(B502&lt;&gt;"", IF(AND(INDEX(Paste_Here!D$2:D$610, MATCH(B502, Paste_Here!A$2:A$610, 0))&lt;&gt;"", ISNUMBER(VALUE(INDEX(Paste_Here!D$2:D$610, MATCH(B502, Paste_Here!A$2:A$610, 0))))), INDEX(Paste_Here!D$2:D$610, MATCH(B502, Paste_Here!A$2:A$610, 0)), ""), ""), "")</f>
        <v/>
      </c>
      <c r="FX502" s="66"/>
      <c r="FY502" s="77" t="str">
        <f>IFERROR(IF(B502&lt;&gt;"", IF(AND(INDEX(Paste_Here!G$2:G$610, MATCH(B502, Paste_Here!A$2:A$610, 0))&lt;&gt;"", ISNUMBER(VALUE(INDEX(Paste_Here!G$2:G$610, MATCH(B502, Paste_Here!A$2:A$610, 0))))), INDEX(Paste_Here!G$2:G$610, MATCH(B502, Paste_Here!A$2:A$610, 0)), ""), ""), "")</f>
        <v/>
      </c>
      <c r="FZ502" s="66"/>
      <c r="GA502" s="95"/>
      <c r="GB502" s="66"/>
      <c r="JS502" s="1" t="str" cm="1">
        <f t="array" ref="JS502">IFERROR(INDEX(Paste_Here!$B$2:$B$610, MATCH(0, COUNTIF(JS$4:JS501, Paste_Here!$B$2:$B$610) + IF(Paste_Here!$B$2:$B$610="", 1, 0), 0)), "")</f>
        <v/>
      </c>
      <c r="JT502" s="1" t="str">
        <f>IF(JS502&lt;&gt;"", INDEX(Paste_Here!$A$2:$A$610, MATCH(JS502, Paste_Here!$B$2:$B$610, 0)), "")</f>
        <v/>
      </c>
      <c r="JU502" s="1" t="str">
        <f t="shared" si="81"/>
        <v/>
      </c>
      <c r="JV502" s="1" t="str" cm="1">
        <f t="array" ref="JV502">IFERROR(INDEX($JU$5:$JU$610, MATCH(SMALL(IF($JU$5:$JU$610&lt;&gt;"", COUNTIF($JU$5:$JU$610, "&lt;"&amp;$JU$5:$JU$610)+1), ROW()-ROW($JV$5)+1), COUNTIF($JU$5:$JU$610, "&lt;"&amp;$JU$5:$JU$610)+1, 0)), "")</f>
        <v/>
      </c>
    </row>
    <row r="503" spans="1:282">
      <c r="A503" s="66"/>
      <c r="B503" s="77" t="str">
        <f t="shared" si="72"/>
        <v/>
      </c>
      <c r="C503" s="66"/>
      <c r="D503" s="77" t="str">
        <f>IFERROR(IF(B503&lt;&gt;"", IF(COUNTIF(INDEX(Paste_Here!AS$2:AS$610, MATCH(B503, Paste_Here!A$2:A$610, 0), 0), "yes") &gt; 0, "Yes", IF(COUNTIF(INDEX(Paste_Here!AS$2:AS$610, MATCH(B503, Paste_Here!A$2:A$610, 0), 0), "no") &gt; 0, "No", "")), ""), "")</f>
        <v/>
      </c>
      <c r="E503" s="66"/>
      <c r="F503" s="77" t="str">
        <f t="shared" si="73"/>
        <v/>
      </c>
      <c r="G503" s="66"/>
      <c r="H503" s="77" t="str">
        <f>IFERROR(IF(B503&lt;&gt;"", IF(COUNTIF(INDEX(Paste_Here!AO$2:AR$610, MATCH(B503, Paste_Here!A$2:A$610, 0), 0), "yes") &gt; 0, "Yes", IF(COUNTIF(INDEX(Paste_Here!AO$2:AR$610, MATCH(B503, Paste_Here!A$2:A$610, 0), 0), "no") &gt; 0, "No", "")), ""), "")</f>
        <v/>
      </c>
      <c r="I503" s="66"/>
      <c r="J503" s="77" t="str">
        <f t="shared" si="74"/>
        <v/>
      </c>
      <c r="K503" s="66"/>
      <c r="L503" s="77" t="str">
        <f>IFERROR(IF(B503&lt;&gt;"", IF(ISNUMBER(SEARCH("yes", LOWER(INDEX(Paste_Here!W$2:W$610, MATCH(B503, Paste_Here!A$2:A$610, 0))))), "Yes", IF(ISNUMBER(SEARCH("no", LOWER(INDEX(Paste_Here!W$2:W$610, MATCH(B503, Paste_Here!A$2:A$610, 0))))), "No", "")), ""), "")</f>
        <v/>
      </c>
      <c r="M503" s="66"/>
      <c r="N503" s="77"/>
      <c r="O503" s="66"/>
      <c r="P503" s="77" t="str">
        <f>IFERROR(IF(B503&lt;&gt;"", IF(ISNUMBER(SEARCH("yes", LOWER(INDEX(Paste_Here!V$2:V$610, MATCH(B503, Paste_Here!A$2:A$610, 0))))), "Yes", IF(ISNUMBER(SEARCH("no", LOWER(INDEX(Paste_Here!V$2:V$610, MATCH(B503, Paste_Here!A$2:A$610, 0))))), "No", "")), ""), "")</f>
        <v/>
      </c>
      <c r="Q503" s="66"/>
      <c r="R503" s="77"/>
      <c r="S503" s="66"/>
      <c r="T503" s="77"/>
      <c r="U503" s="66"/>
      <c r="V503" s="66"/>
      <c r="W503" s="77" t="str">
        <f t="shared" si="75"/>
        <v/>
      </c>
      <c r="X503" s="66"/>
      <c r="Y503" s="77" t="str">
        <f>IFERROR(IF(B503&lt;&gt;"", IF(ISNUMBER(SEARCH("Revealed-Potential (Primary Focus)", LOWER(INDEX(Paste_Here!X$2:X$610, MATCH(B503, Paste_Here!A$2:A$610, 0))))), "Rev-Potential: Prim", IF(ISNUMBER(SEARCH("Revealed-Potential (Secondary Focus)", LOWER(INDEX(Paste_Here!X$2:X$610, MATCH(B503, Paste_Here!A$2:A$610, 0))))), "Rev-Potential: Sec", IF(ISNUMBER(SEARCH("Monitoring", LOWER(INDEX(Paste_Here!X$2:X$610, MATCH(B503, Paste_Here!A$2:A$610, 0))))), "Monitoring", IF(ISNUMBER(SEARCH("At-Promise (Secondary Focus)", LOWER(INDEX(Paste_Here!X$2:X$610, MATCH(B503, Paste_Here!A$2:A$610, 0))))), "At-Promise: Sec", IF(ISNUMBER(SEARCH("At-Promise (Primary Focus)", LOWER(INDEX(Paste_Here!X$2:X$610, MATCH(B503, Paste_Here!A$2:A$610, 0))))), "At-Promise: Prim", ""))))), ""), "")</f>
        <v/>
      </c>
      <c r="Z503" s="66"/>
      <c r="AA503" s="77"/>
      <c r="AB503" s="66"/>
      <c r="AC503" s="77" t="str">
        <f>IFERROR(IF(B503&lt;&gt;"", IF(ISNUMBER(SEARCH("Revealed-Potential (Primary Focus)", LOWER(INDEX(Paste_Here!AB$2:AB$610, MATCH(B503, Paste_Here!A$2:A$610, 0))))), "Rev-Potential: Prim", IF(ISNUMBER(SEARCH("Revealed-Potential (Secondary Focus)", LOWER(INDEX(Paste_Here!AB$2:AB$610, MATCH(B503, Paste_Here!A$2:A$610, 0))))), "Rev-Potential: Sec", IF(ISNUMBER(SEARCH("Monitoring", LOWER(INDEX(Paste_Here!AB$2:AB$610, MATCH(B503, Paste_Here!A$2:A$610, 0))))), "Monitoring", IF(ISNUMBER(SEARCH("At-Promise (Secondary Focus)", LOWER(INDEX(Paste_Here!AB$2:AB$610, MATCH(B503, Paste_Here!A$2:A$610, 0))))), "At-Promise: Sec", IF(ISNUMBER(SEARCH("At-Promise (Primary Focus)", LOWER(INDEX(Paste_Here!AB$2:AB$610, MATCH(B503, Paste_Here!A$2:A$610, 0))))), "At-Promise: Prim", ""))))), ""), "")</f>
        <v/>
      </c>
      <c r="AD503" s="66"/>
      <c r="AE503" s="77"/>
      <c r="AF503" s="66"/>
      <c r="AG503" s="77"/>
      <c r="AH503" s="66"/>
      <c r="AI503" s="77"/>
      <c r="AJ503" s="66"/>
      <c r="AK503" s="77"/>
      <c r="AL503" s="66"/>
      <c r="AM503" s="77"/>
      <c r="AN503" s="66"/>
      <c r="AO503" s="77"/>
      <c r="AP503" s="66"/>
      <c r="AQ503" s="77"/>
      <c r="AR503" s="66"/>
      <c r="AS503" s="77"/>
      <c r="AT503" s="66"/>
      <c r="AU503" s="66"/>
      <c r="AV503" s="77" t="str">
        <f t="shared" si="76"/>
        <v/>
      </c>
      <c r="AW503" s="66"/>
      <c r="AX503" s="77" t="str">
        <f>IFERROR(IF(B503&lt;&gt;"", IF(AND(INDEX(Paste_Here!AC$2:AC$610, MATCH(B503, Paste_Here!A$2:A$610, 0))&lt;&gt;"", ISNUMBER(VALUE(INDEX(Paste_Here!AC$2:AC$610, MATCH(B503, Paste_Here!A$2:A$610, 0))))), INDEX(Paste_Here!AC$2:AC$610, MATCH(B503, Paste_Here!A$2:A$610, 0)), ""), ""), "")</f>
        <v/>
      </c>
      <c r="AY503" s="66"/>
      <c r="AZ503" s="77" t="str">
        <f>IFERROR(IF(B503&lt;&gt;"", IF(AND(INDEX(Paste_Here!AD$2:AD$610, MATCH(B503, Paste_Here!A$2:A$610, 0))&lt;&gt;"", ISNUMBER(VALUE(INDEX(Paste_Here!AD$2:AD$610, MATCH(B503, Paste_Here!A$2:A$610, 0))))), TEXT(ROUND(VALUE(INDEX(Paste_Here!AD$2:AD$610, MATCH(B503, Paste_Here!A$2:A$610, 0))), 2), "0.00"), ""), ""), "")</f>
        <v/>
      </c>
      <c r="BA503" s="66"/>
      <c r="BB503" s="77" t="str">
        <f>IFERROR(IF(B503&lt;&gt;"", IF(LOWER(INDEX(Paste_Here!AE$2:AE$610, MATCH(B503, Paste_Here!A$2:A$610, 0)))="approaching expectations", "Approaching", IF(LOWER(INDEX(Paste_Here!AE$2:AE$610, MATCH(B503, Paste_Here!A$2:A$610, 0)))="met expectations", "Met", IF(LOWER(INDEX(Paste_Here!AE$2:AE$610, MATCH(B503, Paste_Here!A$2:A$610, 0)))="exceeded expectations", "Exceeded", IF(LOWER(INDEX(Paste_Here!AE$2:AE$610, MATCH(B503, Paste_Here!A$2:A$610, 0)))="below expectations", "Below", "")))), ""), "")</f>
        <v/>
      </c>
      <c r="BC503" s="66"/>
      <c r="BD503" s="77" t="str">
        <f>IFERROR(IF(B503&lt;&gt;"", IF(AND(INDEX(Paste_Here!T$2:T$610, MATCH(B503, Paste_Here!A$2:A$610, 0))&lt;&gt;"", ISNUMBER(VALUE(INDEX(Paste_Here!T$2:T$610, MATCH(B503, Paste_Here!A$2:A$610, 0))))), INDEX(Paste_Here!T$2:T$610, MATCH(B503, Paste_Here!A$2:A$610, 0)), ""), ""), "")</f>
        <v/>
      </c>
      <c r="BE503" s="66"/>
      <c r="BF503" s="77"/>
      <c r="BG503" s="66"/>
      <c r="BH503" s="77"/>
      <c r="BI503" s="66"/>
      <c r="BJ503" s="77"/>
      <c r="BK503" s="66"/>
      <c r="BL503" s="77" t="str">
        <f>IFERROR(IF(B503&lt;&gt;"", IF(AND(INDEX(Paste_Here!N$2:N$610, MATCH(B503, Paste_Here!A$2:A$610, 0))&lt;&gt;"", ISNUMBER(VALUE(INDEX(Paste_Here!N$2:N$610, MATCH(B503, Paste_Here!A$2:A$610, 0))))), INDEX(Paste_Here!N$2:N$610, MATCH(B503, Paste_Here!A$2:A$610, 0)), ""), ""), "")</f>
        <v/>
      </c>
      <c r="BM503" s="66"/>
      <c r="BN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BO503" s="66"/>
      <c r="BP503" s="77" t="str" cm="1">
        <f t="array" aca="1" ref="BP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BQ503" s="66"/>
      <c r="BR503" s="66"/>
      <c r="BS503" s="77"/>
      <c r="BT503" s="66"/>
      <c r="BU503" s="77"/>
      <c r="BV503" s="66"/>
      <c r="BW503" s="77"/>
      <c r="BX503" s="66"/>
      <c r="BY503" s="77"/>
      <c r="BZ503" s="66"/>
      <c r="CA503" s="77"/>
      <c r="CB503" s="66"/>
      <c r="CC503" s="77"/>
      <c r="CD503" s="66"/>
      <c r="CE503" s="77"/>
      <c r="CF503" s="66"/>
      <c r="CG503" s="77"/>
      <c r="CH503" s="66"/>
      <c r="CI503" s="77"/>
      <c r="CJ503" s="66"/>
      <c r="CK503" s="77"/>
      <c r="CL503" s="66"/>
      <c r="CM503" s="77"/>
      <c r="CN503" s="66"/>
      <c r="CO503" s="66"/>
      <c r="CP503" s="77" t="str">
        <f t="shared" si="77"/>
        <v/>
      </c>
      <c r="CQ503" s="66"/>
      <c r="CR503" s="77" t="str">
        <f>IFERROR(IF(B503&lt;&gt;"", IF(AND(INDEX(Paste_Here!Y$2:Y$610, MATCH(B503, Paste_Here!A$2:A$610, 0))&lt;&gt;"", ISNUMBER(VALUE(INDEX(Paste_Here!Y$2:Y$610, MATCH(B503, Paste_Here!A$2:A$610, 0))))), INDEX(Paste_Here!Y$2:Y$610, MATCH(B503, Paste_Here!A$2:A$610, 0)), ""), ""), "")</f>
        <v/>
      </c>
      <c r="CS503" s="66"/>
      <c r="CT503" s="77" t="str">
        <f>IFERROR(IF(B503&lt;&gt;"", IF(AND(INDEX(Paste_Here!AA$2:AA$610, MATCH(B503, Paste_Here!A$2:A$610, 0))&lt;&gt;"", ISNUMBER(--INDEX(Paste_Here!AA$2:AA$610, MATCH(B503, Paste_Here!A$2:A$610, 0)))), TEXT(ROUND(--INDEX(Paste_Here!AA$2:AA$610, MATCH(B503, Paste_Here!A$2:A$610, 0)), 2), "0.00"), ""), ""), "")</f>
        <v/>
      </c>
      <c r="CU503" s="66"/>
      <c r="CV503" s="77" t="str">
        <f>IFERROR(IF(B503&lt;&gt;"", IF(LOWER(INDEX(Paste_Here!Z$2:Z$610, MATCH(B503, Paste_Here!A$2:A$610, 0)))="approaching expectations", "Approaching", IF(LOWER(INDEX(Paste_Here!Z$2:Z$610, MATCH(B503, Paste_Here!A$2:A$610, 0)))="met expectations", "Met", IF(LOWER(INDEX(Paste_Here!Z$2:Z$610, MATCH(B503, Paste_Here!A$2:A$610, 0)))="exceeded expectations", "Exceeded", IF(LOWER(INDEX(Paste_Here!Z$2:Z$610, MATCH(B503, Paste_Here!A$2:A$610, 0)))="below expectations", "Below", "")))), ""), "")</f>
        <v/>
      </c>
      <c r="CW503" s="66"/>
      <c r="CX503" s="77"/>
      <c r="CY503" s="66"/>
      <c r="CZ503" s="77" t="str">
        <f>IFERROR(IF(B503&lt;&gt;"", IF(AND(INDEX(Paste_Here!AL$2:AL$610, MATCH(B503, Paste_Here!A$2:A$610, 0))&lt;&gt;"", ISNUMBER(VALUE(INDEX(Paste_Here!AL$2:AL$610, MATCH(B503, Paste_Here!A$2:A$610, 0))))), INDEX(Paste_Here!AL$2:AL$610, MATCH(B503, Paste_Here!A$2:A$610, 0)), ""), ""), "")</f>
        <v/>
      </c>
      <c r="DA503" s="66"/>
      <c r="DB503" s="77" t="str">
        <f>IFERROR(IF(B503&lt;&gt;"", IF(ISNUMBER(SEARCH("highrisk", LOWER(INDEX(Paste_Here!AM$2:AM$610, MATCH(B503, Paste_Here!A$2:A$610, 0))))), "High Risk", IF(ISNUMBER(SEARCH("lowrisk", LOWER(INDEX(Paste_Here!AM$2:AM$610, MATCH(B503, Paste_Here!A$2:A$610, 0))))), "Low Risk", IF(ISNUMBER(SEARCH("somerisk", LOWER(INDEX(Paste_Here!AM$2:AM$610, MATCH(B503, Paste_Here!A$2:A$610, 0))))), "Some Risk", ""))), ""), "")</f>
        <v/>
      </c>
      <c r="DC503" s="66"/>
      <c r="DD503" s="77" t="str">
        <f>IFERROR(IF(B503&lt;&gt;"", IF(AND(INDEX(Paste_Here!AN$2:AN$610, MATCH(B503, Paste_Here!A$2:A$610, 0))&lt;&gt;"", ISNUMBER(VALUE(INDEX(Paste_Here!AN$2:AN$610, MATCH(B503, Paste_Here!A$2:A$610, 0))))), INDEX(Paste_Here!AN$2:AN$610, MATCH(B503, Paste_Here!A$2:A$610, 0)), ""), ""), "")</f>
        <v/>
      </c>
      <c r="DE503" s="66"/>
      <c r="DF503" s="77" t="str">
        <f>IFERROR(IF(B503&lt;&gt;"", IF(AND(INDEX(Paste_Here!Q$2:Q$610, MATCH(B503, Paste_Here!A$2:A$610, 0))&lt;&gt;"", ISNUMBER(VALUE(INDEX(Paste_Here!Q$2:Q$610, MATCH(B503, Paste_Here!A$2:A$610, 0))))), INDEX(Paste_Here!Q$2:Q$610, MATCH(B503, Paste_Here!A$2:A$610, 0)), ""), ""), "")</f>
        <v/>
      </c>
      <c r="DG503" s="66"/>
      <c r="DH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DI503" s="66"/>
      <c r="DJ503" s="77" t="str" cm="1">
        <f t="array" aca="1" ref="DJ503" ca="1">IFERROR(VALUE(IF(ISNUMBER(SEARCH("EM", INDEX(Paste_Here!S$2:S$500, MATCH(B503, Paste_Here!A$2:A$500, 0)))), "-" &amp;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f>
        <v/>
      </c>
      <c r="DK503" s="66"/>
      <c r="DL503" s="66"/>
      <c r="DM503" s="77" t="str">
        <f t="shared" si="78"/>
        <v/>
      </c>
      <c r="DN503" s="66"/>
      <c r="DO503" s="77" t="str">
        <f>IFERROR(IF(B503&lt;&gt;"", IF(AND(INDEX(Paste_Here!AF$2:AF$610, MATCH(B503, Paste_Here!A$2:A$610, 0))&lt;&gt;"", ISNUMBER(VALUE(INDEX(Paste_Here!AF$2:AF$610, MATCH(B503, Paste_Here!A$2:A$610, 0))))), INDEX(Paste_Here!AF$2:AF$610, MATCH(B503, Paste_Here!A$2:A$610, 0)), ""), ""), "")</f>
        <v/>
      </c>
      <c r="DP503" s="66"/>
      <c r="DQ503" s="77" t="str">
        <f>IFERROR(IF(B503&lt;&gt;"", IF(AND(INDEX(Paste_Here!AG$2:AG$610, MATCH(B503, Paste_Here!A$2:A$610, 0))&lt;&gt;"", ISNUMBER(--INDEX(Paste_Here!AG$2:AG$610, MATCH(B503, Paste_Here!A$2:A$610, 0)))), TEXT(ROUND(--INDEX(Paste_Here!AG$2:AG$610, MATCH(B503, Paste_Here!A$2:A$610, 0)), 2), "0.00"), ""), ""), "")</f>
        <v/>
      </c>
      <c r="DR503" s="66"/>
      <c r="DS503" s="77" t="str">
        <f>IFERROR(IF(B503&lt;&gt;"", IF(LOWER(INDEX(Paste_Here!AH$2:AH$610, MATCH(B503, Paste_Here!A$2:A$610, 0)))="approaching expectations", "Approaching", IF(LOWER(INDEX(Paste_Here!AH$2:AH$610, MATCH(B503, Paste_Here!A$2:A$610, 0)))="met expectations", "Met", IF(LOWER(INDEX(Paste_Here!AH$2:AH$610, MATCH(B503, Paste_Here!A$2:A$610, 0)))="exceeded expectations", "Exceeded", IF(LOWER(INDEX(Paste_Here!AH$2:AH$610, MATCH(B503, Paste_Here!A$2:A$610, 0)))="below expectations", "Below", "")))), ""), "")</f>
        <v/>
      </c>
      <c r="DT503" s="66"/>
      <c r="DU503" s="77" t="str">
        <f>IFERROR(IF(B503&lt;&gt;"", IF(AND(INDEX(Paste_Here!U$2:U$610, MATCH(B503, Paste_Here!A$2:A$610, 0))&lt;&gt;"", ISNUMBER(VALUE(INDEX(Paste_Here!U$2:U$610, MATCH(B503, Paste_Here!A$2:A$610, 0))))), INDEX(Paste_Here!U$2:U$610, MATCH(B503, Paste_Here!A$2:A$610, 0)), ""), ""), "")</f>
        <v/>
      </c>
      <c r="DV503" s="66"/>
      <c r="DW503" s="77"/>
      <c r="DX503" s="66"/>
      <c r="DY503" s="77" t="str">
        <f>IFERROR(IF(B503&lt;&gt;"", IF(AND(INDEX(Paste_Here!AI$2:AI$610, MATCH(B503, Paste_Here!A$2:A$610, 0))&lt;&gt;"", ISNUMBER(VALUE(INDEX(Paste_Here!AI$2:AI$610, MATCH(B503, Paste_Here!A$2:A$610, 0))))), INDEX(Paste_Here!AI$2:AI$610, MATCH(B503, Paste_Here!A$2:A$610, 0)), ""), ""), "")</f>
        <v/>
      </c>
      <c r="DZ503" s="66"/>
      <c r="EA503" s="77" t="str">
        <f>IFERROR(IF(B503&lt;&gt;"", IF(AND(INDEX(Paste_Here!AJ$2:AJ$610, MATCH(B503, Paste_Here!A$2:A$610, 0))&lt;&gt;"", ISNUMBER(--INDEX(Paste_Here!AJ$2:AJ$610, MATCH(B503, Paste_Here!A$2:A$610, 0)))), TEXT(ROUND(--INDEX(Paste_Here!AJ$2:AJ$610, MATCH(B503, Paste_Here!A$2:A$610, 0)), 2), "0.00"), ""), ""), "")</f>
        <v/>
      </c>
      <c r="EB503" s="66"/>
      <c r="EC503" s="77" t="str">
        <f>IFERROR(IF(B503&lt;&gt;"", IF(LOWER(INDEX(Paste_Here!AK$2:AK$610, MATCH(B503, Paste_Here!A$2:A$610, 0)))="approaching expectations", "Approaching", IF(LOWER(INDEX(Paste_Here!AK$2:AK$610, MATCH(B503, Paste_Here!A$2:A$610, 0)))="met expectations", "Met", IF(LOWER(INDEX(Paste_Here!AK$2:AK$610, MATCH(B503, Paste_Here!A$2:A$610, 0)))="exceeded expectations", "Exceeded", IF(LOWER(INDEX(Paste_Here!AK$2:AK$610, MATCH(B503, Paste_Here!A$2:A$610, 0)))="below expectations", "Below", "")))), ""), "")</f>
        <v/>
      </c>
      <c r="ED503" s="66"/>
      <c r="EE503" s="77"/>
      <c r="EF503" s="66"/>
      <c r="EG503" s="77"/>
      <c r="EH503" s="66"/>
      <c r="EI503" s="66"/>
      <c r="EJ503" s="77" t="str">
        <f t="shared" si="79"/>
        <v/>
      </c>
      <c r="EK503" s="66"/>
      <c r="EL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EM503" s="66"/>
      <c r="EN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EO503" s="66"/>
      <c r="EP503" s="77"/>
      <c r="EQ503" s="66"/>
      <c r="ER503" s="77" t="str">
        <f>IFERROR(IF(B503&lt;&gt;"", IF(AND(INDEX(Paste_Here!AT$2:AT$610, MATCH(B503, Paste_Here!A$2:A$610, 0))&lt;&gt;"", ISNUMBER(VALUE(INDEX(Paste_Here!AT$2:AT$610, MATCH(B503, Paste_Here!A$2:A$610, 0))))), INDEX(Paste_Here!AT$2:AT$610, MATCH(B503, Paste_Here!A$2:A$610, 0)), ""), ""), "")</f>
        <v/>
      </c>
      <c r="ES503" s="66"/>
      <c r="ET503" s="77" t="str">
        <f>IFERROR(IF(B503&lt;&gt;"", IF(AND(INDEX(Paste_Here!AV$2:AV$610, MATCH(B503, Paste_Here!A$2:A$610, 0))&lt;&gt;"", ISNUMBER(VALUE(INDEX(Paste_Here!AV$2:AV$610, MATCH(B503, Paste_Here!A$2:A$610, 0))))), INDEX(Paste_Here!AV$2:AV$610, MATCH(B503, Paste_Here!A$2:A$610, 0)), ""), ""), "")</f>
        <v/>
      </c>
      <c r="EU503" s="66"/>
      <c r="EV503" s="77"/>
      <c r="EW503" s="66"/>
      <c r="EX503" s="77" t="str">
        <f>IFERROR(IF(B503&lt;&gt;"", IF(AND(INDEX(Paste_Here!AU$2:AU$610, MATCH(B503, Paste_Here!A$2:A$610, 0))&lt;&gt;"", ISNUMBER(VALUE(INDEX(Paste_Here!AU$2:AU$610, MATCH(B503, Paste_Here!A$2:A$610, 0))))), INDEX(Paste_Here!AU$2:AU$610, MATCH(B503, Paste_Here!A$2:A$610, 0)), ""), ""), "")</f>
        <v/>
      </c>
      <c r="EY503" s="66"/>
      <c r="EZ503" s="77" t="str">
        <f>IFERROR(IF(B503&lt;&gt;"", IF(AND(INDEX(Paste_Here!AW$2:AW$610, MATCH(B503, Paste_Here!A$2:A$610, 0))&lt;&gt;"", ISNUMBER(VALUE(INDEX(Paste_Here!AW$2:AW$610, MATCH(B503, Paste_Here!A$2:A$610, 0))))), INDEX(Paste_Here!AW$2:AW$610, MATCH(B503, Paste_Here!A$2:A$610, 0)), ""), ""), "")</f>
        <v/>
      </c>
      <c r="FA503" s="66"/>
      <c r="FB503" s="77"/>
      <c r="FC503" s="66"/>
      <c r="FD503" s="77"/>
      <c r="FE503" s="66"/>
      <c r="FF503" s="66"/>
      <c r="FG503" s="77" t="str">
        <f t="shared" si="80"/>
        <v/>
      </c>
      <c r="FH503" s="66"/>
      <c r="FI503" s="77" t="str">
        <f>IFERROR(IF(B503&lt;&gt;"", IF(ISNUMBER(SEARCH("s", LOWER(INDEX(Paste_Here!M$2:M$610, MATCH(B503, Paste_Here!A$2:A$610, 0))))), "Yes", IF(INDEX(Paste_Here!M$2:M$610, MATCH(B503, Paste_Here!A$2:A$610, 0))&lt;&gt;"", "No", "")), ""), "")</f>
        <v/>
      </c>
      <c r="FJ503" s="66"/>
      <c r="FK503" s="77" t="str">
        <f>IFERROR(IF(B503&lt;&gt;"", IF(ISNUMBER(SEARCH("yes", LOWER(INDEX(Paste_Here!F$2:F$610, MATCH(B503, Paste_Here!A$2:A$610, 0))))), "Yes", IF(ISNUMBER(SEARCH("no", LOWER(INDEX(Paste_Here!F$2:F$610, MATCH(B503, Paste_Here!A$2:A$610, 0))))), "No", "")), ""), "")</f>
        <v/>
      </c>
      <c r="FL503" s="66"/>
      <c r="FM503" s="77" t="str">
        <f>IFERROR(IF(B503&lt;&gt;"", IF(ISNUMBER(SEARCH("english language learner", LOWER(INDEX(Paste_Here!C$2:C$610, MATCH(B503, Paste_Here!A$2:A$610, 0))))), "Yes", ""), ""), "")</f>
        <v/>
      </c>
      <c r="FN503" s="66"/>
      <c r="FO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FP503" s="66"/>
      <c r="FQ503" s="77" t="str">
        <f>IFERROR(IF(B503&lt;&gt;"", IF(ISNUMBER(SEARCH("yes", LOWER(INDEX(Paste_Here!L$2:L$610, MATCH(B503, Paste_Here!A$2:A$610, 0))))), "Yes", IF(ISNUMBER(SEARCH("no", LOWER(INDEX(Paste_Here!L$2:L$610, MATCH(B503, Paste_Here!A$2:A$610, 0))))), "No", "")), ""), "")</f>
        <v/>
      </c>
      <c r="FR503" s="66"/>
      <c r="FS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FT503" s="66"/>
      <c r="FU503" s="77"/>
      <c r="FV503" s="66"/>
      <c r="FW503" s="77" t="str">
        <f>IFERROR(IF(B503&lt;&gt;"", IF(AND(INDEX(Paste_Here!D$2:D$610, MATCH(B503, Paste_Here!A$2:A$610, 0))&lt;&gt;"", ISNUMBER(VALUE(INDEX(Paste_Here!D$2:D$610, MATCH(B503, Paste_Here!A$2:A$610, 0))))), INDEX(Paste_Here!D$2:D$610, MATCH(B503, Paste_Here!A$2:A$610, 0)), ""), ""), "")</f>
        <v/>
      </c>
      <c r="FX503" s="66"/>
      <c r="FY503" s="77" t="str">
        <f>IFERROR(IF(B503&lt;&gt;"", IF(AND(INDEX(Paste_Here!G$2:G$610, MATCH(B503, Paste_Here!A$2:A$610, 0))&lt;&gt;"", ISNUMBER(VALUE(INDEX(Paste_Here!G$2:G$610, MATCH(B503, Paste_Here!A$2:A$610, 0))))), INDEX(Paste_Here!G$2:G$610, MATCH(B503, Paste_Here!A$2:A$610, 0)), ""), ""), "")</f>
        <v/>
      </c>
      <c r="FZ503" s="66"/>
      <c r="GA503" s="95"/>
      <c r="GB503" s="66"/>
      <c r="JS503" s="1" t="str" cm="1">
        <f t="array" ref="JS503">IFERROR(INDEX(Paste_Here!$B$2:$B$610, MATCH(0, COUNTIF(JS$4:JS502, Paste_Here!$B$2:$B$610) + IF(Paste_Here!$B$2:$B$610="", 1, 0), 0)), "")</f>
        <v/>
      </c>
      <c r="JT503" s="1" t="str">
        <f>IF(JS503&lt;&gt;"", INDEX(Paste_Here!$A$2:$A$610, MATCH(JS503, Paste_Here!$B$2:$B$610, 0)), "")</f>
        <v/>
      </c>
      <c r="JU503" s="1" t="str">
        <f t="shared" si="81"/>
        <v/>
      </c>
      <c r="JV503" s="1" t="str" cm="1">
        <f t="array" ref="JV503">IFERROR(INDEX($JU$5:$JU$610, MATCH(SMALL(IF($JU$5:$JU$610&lt;&gt;"", COUNTIF($JU$5:$JU$610, "&lt;"&amp;$JU$5:$JU$610)+1), ROW()-ROW($JV$5)+1), COUNTIF($JU$5:$JU$610, "&lt;"&amp;$JU$5:$JU$610)+1, 0)), "")</f>
        <v/>
      </c>
    </row>
    <row r="504" spans="1:282">
      <c r="A504" s="66"/>
      <c r="B504" s="77" t="str">
        <f t="shared" si="72"/>
        <v/>
      </c>
      <c r="C504" s="66"/>
      <c r="D504" s="77" t="str">
        <f>IFERROR(IF(B504&lt;&gt;"", IF(COUNTIF(INDEX(Paste_Here!AS$2:AS$610, MATCH(B504, Paste_Here!A$2:A$610, 0), 0), "yes") &gt; 0, "Yes", IF(COUNTIF(INDEX(Paste_Here!AS$2:AS$610, MATCH(B504, Paste_Here!A$2:A$610, 0), 0), "no") &gt; 0, "No", "")), ""), "")</f>
        <v/>
      </c>
      <c r="E504" s="66"/>
      <c r="F504" s="77" t="str">
        <f t="shared" si="73"/>
        <v/>
      </c>
      <c r="G504" s="66"/>
      <c r="H504" s="77" t="str">
        <f>IFERROR(IF(B504&lt;&gt;"", IF(COUNTIF(INDEX(Paste_Here!AO$2:AR$610, MATCH(B504, Paste_Here!A$2:A$610, 0), 0), "yes") &gt; 0, "Yes", IF(COUNTIF(INDEX(Paste_Here!AO$2:AR$610, MATCH(B504, Paste_Here!A$2:A$610, 0), 0), "no") &gt; 0, "No", "")), ""), "")</f>
        <v/>
      </c>
      <c r="I504" s="66"/>
      <c r="J504" s="77" t="str">
        <f t="shared" si="74"/>
        <v/>
      </c>
      <c r="K504" s="66"/>
      <c r="L504" s="77" t="str">
        <f>IFERROR(IF(B504&lt;&gt;"", IF(ISNUMBER(SEARCH("yes", LOWER(INDEX(Paste_Here!W$2:W$610, MATCH(B504, Paste_Here!A$2:A$610, 0))))), "Yes", IF(ISNUMBER(SEARCH("no", LOWER(INDEX(Paste_Here!W$2:W$610, MATCH(B504, Paste_Here!A$2:A$610, 0))))), "No", "")), ""), "")</f>
        <v/>
      </c>
      <c r="M504" s="66"/>
      <c r="N504" s="77"/>
      <c r="O504" s="66"/>
      <c r="P504" s="77" t="str">
        <f>IFERROR(IF(B504&lt;&gt;"", IF(ISNUMBER(SEARCH("yes", LOWER(INDEX(Paste_Here!V$2:V$610, MATCH(B504, Paste_Here!A$2:A$610, 0))))), "Yes", IF(ISNUMBER(SEARCH("no", LOWER(INDEX(Paste_Here!V$2:V$610, MATCH(B504, Paste_Here!A$2:A$610, 0))))), "No", "")), ""), "")</f>
        <v/>
      </c>
      <c r="Q504" s="66"/>
      <c r="R504" s="77"/>
      <c r="S504" s="66"/>
      <c r="T504" s="77"/>
      <c r="U504" s="66"/>
      <c r="V504" s="66"/>
      <c r="W504" s="77" t="str">
        <f t="shared" si="75"/>
        <v/>
      </c>
      <c r="X504" s="66"/>
      <c r="Y504" s="77" t="str">
        <f>IFERROR(IF(B504&lt;&gt;"", IF(ISNUMBER(SEARCH("Revealed-Potential (Primary Focus)", LOWER(INDEX(Paste_Here!X$2:X$610, MATCH(B504, Paste_Here!A$2:A$610, 0))))), "Rev-Potential: Prim", IF(ISNUMBER(SEARCH("Revealed-Potential (Secondary Focus)", LOWER(INDEX(Paste_Here!X$2:X$610, MATCH(B504, Paste_Here!A$2:A$610, 0))))), "Rev-Potential: Sec", IF(ISNUMBER(SEARCH("Monitoring", LOWER(INDEX(Paste_Here!X$2:X$610, MATCH(B504, Paste_Here!A$2:A$610, 0))))), "Monitoring", IF(ISNUMBER(SEARCH("At-Promise (Secondary Focus)", LOWER(INDEX(Paste_Here!X$2:X$610, MATCH(B504, Paste_Here!A$2:A$610, 0))))), "At-Promise: Sec", IF(ISNUMBER(SEARCH("At-Promise (Primary Focus)", LOWER(INDEX(Paste_Here!X$2:X$610, MATCH(B504, Paste_Here!A$2:A$610, 0))))), "At-Promise: Prim", ""))))), ""), "")</f>
        <v/>
      </c>
      <c r="Z504" s="66"/>
      <c r="AA504" s="77"/>
      <c r="AB504" s="66"/>
      <c r="AC504" s="77" t="str">
        <f>IFERROR(IF(B504&lt;&gt;"", IF(ISNUMBER(SEARCH("Revealed-Potential (Primary Focus)", LOWER(INDEX(Paste_Here!AB$2:AB$610, MATCH(B504, Paste_Here!A$2:A$610, 0))))), "Rev-Potential: Prim", IF(ISNUMBER(SEARCH("Revealed-Potential (Secondary Focus)", LOWER(INDEX(Paste_Here!AB$2:AB$610, MATCH(B504, Paste_Here!A$2:A$610, 0))))), "Rev-Potential: Sec", IF(ISNUMBER(SEARCH("Monitoring", LOWER(INDEX(Paste_Here!AB$2:AB$610, MATCH(B504, Paste_Here!A$2:A$610, 0))))), "Monitoring", IF(ISNUMBER(SEARCH("At-Promise (Secondary Focus)", LOWER(INDEX(Paste_Here!AB$2:AB$610, MATCH(B504, Paste_Here!A$2:A$610, 0))))), "At-Promise: Sec", IF(ISNUMBER(SEARCH("At-Promise (Primary Focus)", LOWER(INDEX(Paste_Here!AB$2:AB$610, MATCH(B504, Paste_Here!A$2:A$610, 0))))), "At-Promise: Prim", ""))))), ""), "")</f>
        <v/>
      </c>
      <c r="AD504" s="66"/>
      <c r="AE504" s="77"/>
      <c r="AF504" s="66"/>
      <c r="AG504" s="77"/>
      <c r="AH504" s="66"/>
      <c r="AI504" s="77"/>
      <c r="AJ504" s="66"/>
      <c r="AK504" s="77"/>
      <c r="AL504" s="66"/>
      <c r="AM504" s="77"/>
      <c r="AN504" s="66"/>
      <c r="AO504" s="77"/>
      <c r="AP504" s="66"/>
      <c r="AQ504" s="77"/>
      <c r="AR504" s="66"/>
      <c r="AS504" s="77"/>
      <c r="AT504" s="66"/>
      <c r="AU504" s="66"/>
      <c r="AV504" s="77" t="str">
        <f t="shared" si="76"/>
        <v/>
      </c>
      <c r="AW504" s="66"/>
      <c r="AX504" s="77" t="str">
        <f>IFERROR(IF(B504&lt;&gt;"", IF(AND(INDEX(Paste_Here!AC$2:AC$610, MATCH(B504, Paste_Here!A$2:A$610, 0))&lt;&gt;"", ISNUMBER(VALUE(INDEX(Paste_Here!AC$2:AC$610, MATCH(B504, Paste_Here!A$2:A$610, 0))))), INDEX(Paste_Here!AC$2:AC$610, MATCH(B504, Paste_Here!A$2:A$610, 0)), ""), ""), "")</f>
        <v/>
      </c>
      <c r="AY504" s="66"/>
      <c r="AZ504" s="77" t="str">
        <f>IFERROR(IF(B504&lt;&gt;"", IF(AND(INDEX(Paste_Here!AD$2:AD$610, MATCH(B504, Paste_Here!A$2:A$610, 0))&lt;&gt;"", ISNUMBER(VALUE(INDEX(Paste_Here!AD$2:AD$610, MATCH(B504, Paste_Here!A$2:A$610, 0))))), TEXT(ROUND(VALUE(INDEX(Paste_Here!AD$2:AD$610, MATCH(B504, Paste_Here!A$2:A$610, 0))), 2), "0.00"), ""), ""), "")</f>
        <v/>
      </c>
      <c r="BA504" s="66"/>
      <c r="BB504" s="77" t="str">
        <f>IFERROR(IF(B504&lt;&gt;"", IF(LOWER(INDEX(Paste_Here!AE$2:AE$610, MATCH(B504, Paste_Here!A$2:A$610, 0)))="approaching expectations", "Approaching", IF(LOWER(INDEX(Paste_Here!AE$2:AE$610, MATCH(B504, Paste_Here!A$2:A$610, 0)))="met expectations", "Met", IF(LOWER(INDEX(Paste_Here!AE$2:AE$610, MATCH(B504, Paste_Here!A$2:A$610, 0)))="exceeded expectations", "Exceeded", IF(LOWER(INDEX(Paste_Here!AE$2:AE$610, MATCH(B504, Paste_Here!A$2:A$610, 0)))="below expectations", "Below", "")))), ""), "")</f>
        <v/>
      </c>
      <c r="BC504" s="66"/>
      <c r="BD504" s="77" t="str">
        <f>IFERROR(IF(B504&lt;&gt;"", IF(AND(INDEX(Paste_Here!T$2:T$610, MATCH(B504, Paste_Here!A$2:A$610, 0))&lt;&gt;"", ISNUMBER(VALUE(INDEX(Paste_Here!T$2:T$610, MATCH(B504, Paste_Here!A$2:A$610, 0))))), INDEX(Paste_Here!T$2:T$610, MATCH(B504, Paste_Here!A$2:A$610, 0)), ""), ""), "")</f>
        <v/>
      </c>
      <c r="BE504" s="66"/>
      <c r="BF504" s="77"/>
      <c r="BG504" s="66"/>
      <c r="BH504" s="77"/>
      <c r="BI504" s="66"/>
      <c r="BJ504" s="77"/>
      <c r="BK504" s="66"/>
      <c r="BL504" s="77" t="str">
        <f>IFERROR(IF(B504&lt;&gt;"", IF(AND(INDEX(Paste_Here!N$2:N$610, MATCH(B504, Paste_Here!A$2:A$610, 0))&lt;&gt;"", ISNUMBER(VALUE(INDEX(Paste_Here!N$2:N$610, MATCH(B504, Paste_Here!A$2:A$610, 0))))), INDEX(Paste_Here!N$2:N$610, MATCH(B504, Paste_Here!A$2:A$610, 0)), ""), ""), "")</f>
        <v/>
      </c>
      <c r="BM504" s="66"/>
      <c r="BN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BO504" s="66"/>
      <c r="BP504" s="77" t="str" cm="1">
        <f t="array" aca="1" ref="BP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BQ504" s="66"/>
      <c r="BR504" s="66"/>
      <c r="BS504" s="77"/>
      <c r="BT504" s="66"/>
      <c r="BU504" s="77"/>
      <c r="BV504" s="66"/>
      <c r="BW504" s="77"/>
      <c r="BX504" s="66"/>
      <c r="BY504" s="77"/>
      <c r="BZ504" s="66"/>
      <c r="CA504" s="77"/>
      <c r="CB504" s="66"/>
      <c r="CC504" s="77"/>
      <c r="CD504" s="66"/>
      <c r="CE504" s="77"/>
      <c r="CF504" s="66"/>
      <c r="CG504" s="77"/>
      <c r="CH504" s="66"/>
      <c r="CI504" s="77"/>
      <c r="CJ504" s="66"/>
      <c r="CK504" s="77"/>
      <c r="CL504" s="66"/>
      <c r="CM504" s="77"/>
      <c r="CN504" s="66"/>
      <c r="CO504" s="66"/>
      <c r="CP504" s="77" t="str">
        <f t="shared" si="77"/>
        <v/>
      </c>
      <c r="CQ504" s="66"/>
      <c r="CR504" s="77" t="str">
        <f>IFERROR(IF(B504&lt;&gt;"", IF(AND(INDEX(Paste_Here!Y$2:Y$610, MATCH(B504, Paste_Here!A$2:A$610, 0))&lt;&gt;"", ISNUMBER(VALUE(INDEX(Paste_Here!Y$2:Y$610, MATCH(B504, Paste_Here!A$2:A$610, 0))))), INDEX(Paste_Here!Y$2:Y$610, MATCH(B504, Paste_Here!A$2:A$610, 0)), ""), ""), "")</f>
        <v/>
      </c>
      <c r="CS504" s="66"/>
      <c r="CT504" s="77" t="str">
        <f>IFERROR(IF(B504&lt;&gt;"", IF(AND(INDEX(Paste_Here!AA$2:AA$610, MATCH(B504, Paste_Here!A$2:A$610, 0))&lt;&gt;"", ISNUMBER(--INDEX(Paste_Here!AA$2:AA$610, MATCH(B504, Paste_Here!A$2:A$610, 0)))), TEXT(ROUND(--INDEX(Paste_Here!AA$2:AA$610, MATCH(B504, Paste_Here!A$2:A$610, 0)), 2), "0.00"), ""), ""), "")</f>
        <v/>
      </c>
      <c r="CU504" s="66"/>
      <c r="CV504" s="77" t="str">
        <f>IFERROR(IF(B504&lt;&gt;"", IF(LOWER(INDEX(Paste_Here!Z$2:Z$610, MATCH(B504, Paste_Here!A$2:A$610, 0)))="approaching expectations", "Approaching", IF(LOWER(INDEX(Paste_Here!Z$2:Z$610, MATCH(B504, Paste_Here!A$2:A$610, 0)))="met expectations", "Met", IF(LOWER(INDEX(Paste_Here!Z$2:Z$610, MATCH(B504, Paste_Here!A$2:A$610, 0)))="exceeded expectations", "Exceeded", IF(LOWER(INDEX(Paste_Here!Z$2:Z$610, MATCH(B504, Paste_Here!A$2:A$610, 0)))="below expectations", "Below", "")))), ""), "")</f>
        <v/>
      </c>
      <c r="CW504" s="66"/>
      <c r="CX504" s="77"/>
      <c r="CY504" s="66"/>
      <c r="CZ504" s="77" t="str">
        <f>IFERROR(IF(B504&lt;&gt;"", IF(AND(INDEX(Paste_Here!AL$2:AL$610, MATCH(B504, Paste_Here!A$2:A$610, 0))&lt;&gt;"", ISNUMBER(VALUE(INDEX(Paste_Here!AL$2:AL$610, MATCH(B504, Paste_Here!A$2:A$610, 0))))), INDEX(Paste_Here!AL$2:AL$610, MATCH(B504, Paste_Here!A$2:A$610, 0)), ""), ""), "")</f>
        <v/>
      </c>
      <c r="DA504" s="66"/>
      <c r="DB504" s="77" t="str">
        <f>IFERROR(IF(B504&lt;&gt;"", IF(ISNUMBER(SEARCH("highrisk", LOWER(INDEX(Paste_Here!AM$2:AM$610, MATCH(B504, Paste_Here!A$2:A$610, 0))))), "High Risk", IF(ISNUMBER(SEARCH("lowrisk", LOWER(INDEX(Paste_Here!AM$2:AM$610, MATCH(B504, Paste_Here!A$2:A$610, 0))))), "Low Risk", IF(ISNUMBER(SEARCH("somerisk", LOWER(INDEX(Paste_Here!AM$2:AM$610, MATCH(B504, Paste_Here!A$2:A$610, 0))))), "Some Risk", ""))), ""), "")</f>
        <v/>
      </c>
      <c r="DC504" s="66"/>
      <c r="DD504" s="77" t="str">
        <f>IFERROR(IF(B504&lt;&gt;"", IF(AND(INDEX(Paste_Here!AN$2:AN$610, MATCH(B504, Paste_Here!A$2:A$610, 0))&lt;&gt;"", ISNUMBER(VALUE(INDEX(Paste_Here!AN$2:AN$610, MATCH(B504, Paste_Here!A$2:A$610, 0))))), INDEX(Paste_Here!AN$2:AN$610, MATCH(B504, Paste_Here!A$2:A$610, 0)), ""), ""), "")</f>
        <v/>
      </c>
      <c r="DE504" s="66"/>
      <c r="DF504" s="77" t="str">
        <f>IFERROR(IF(B504&lt;&gt;"", IF(AND(INDEX(Paste_Here!Q$2:Q$610, MATCH(B504, Paste_Here!A$2:A$610, 0))&lt;&gt;"", ISNUMBER(VALUE(INDEX(Paste_Here!Q$2:Q$610, MATCH(B504, Paste_Here!A$2:A$610, 0))))), INDEX(Paste_Here!Q$2:Q$610, MATCH(B504, Paste_Here!A$2:A$610, 0)), ""), ""), "")</f>
        <v/>
      </c>
      <c r="DG504" s="66"/>
      <c r="DH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DI504" s="66"/>
      <c r="DJ504" s="77" t="str" cm="1">
        <f t="array" aca="1" ref="DJ504" ca="1">IFERROR(VALUE(IF(ISNUMBER(SEARCH("EM", INDEX(Paste_Here!S$2:S$500, MATCH(B504, Paste_Here!A$2:A$500, 0)))), "-" &amp;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f>
        <v/>
      </c>
      <c r="DK504" s="66"/>
      <c r="DL504" s="66"/>
      <c r="DM504" s="77" t="str">
        <f t="shared" si="78"/>
        <v/>
      </c>
      <c r="DN504" s="66"/>
      <c r="DO504" s="77" t="str">
        <f>IFERROR(IF(B504&lt;&gt;"", IF(AND(INDEX(Paste_Here!AF$2:AF$610, MATCH(B504, Paste_Here!A$2:A$610, 0))&lt;&gt;"", ISNUMBER(VALUE(INDEX(Paste_Here!AF$2:AF$610, MATCH(B504, Paste_Here!A$2:A$610, 0))))), INDEX(Paste_Here!AF$2:AF$610, MATCH(B504, Paste_Here!A$2:A$610, 0)), ""), ""), "")</f>
        <v/>
      </c>
      <c r="DP504" s="66"/>
      <c r="DQ504" s="77" t="str">
        <f>IFERROR(IF(B504&lt;&gt;"", IF(AND(INDEX(Paste_Here!AG$2:AG$610, MATCH(B504, Paste_Here!A$2:A$610, 0))&lt;&gt;"", ISNUMBER(--INDEX(Paste_Here!AG$2:AG$610, MATCH(B504, Paste_Here!A$2:A$610, 0)))), TEXT(ROUND(--INDEX(Paste_Here!AG$2:AG$610, MATCH(B504, Paste_Here!A$2:A$610, 0)), 2), "0.00"), ""), ""), "")</f>
        <v/>
      </c>
      <c r="DR504" s="66"/>
      <c r="DS504" s="77" t="str">
        <f>IFERROR(IF(B504&lt;&gt;"", IF(LOWER(INDEX(Paste_Here!AH$2:AH$610, MATCH(B504, Paste_Here!A$2:A$610, 0)))="approaching expectations", "Approaching", IF(LOWER(INDEX(Paste_Here!AH$2:AH$610, MATCH(B504, Paste_Here!A$2:A$610, 0)))="met expectations", "Met", IF(LOWER(INDEX(Paste_Here!AH$2:AH$610, MATCH(B504, Paste_Here!A$2:A$610, 0)))="exceeded expectations", "Exceeded", IF(LOWER(INDEX(Paste_Here!AH$2:AH$610, MATCH(B504, Paste_Here!A$2:A$610, 0)))="below expectations", "Below", "")))), ""), "")</f>
        <v/>
      </c>
      <c r="DT504" s="66"/>
      <c r="DU504" s="77" t="str">
        <f>IFERROR(IF(B504&lt;&gt;"", IF(AND(INDEX(Paste_Here!U$2:U$610, MATCH(B504, Paste_Here!A$2:A$610, 0))&lt;&gt;"", ISNUMBER(VALUE(INDEX(Paste_Here!U$2:U$610, MATCH(B504, Paste_Here!A$2:A$610, 0))))), INDEX(Paste_Here!U$2:U$610, MATCH(B504, Paste_Here!A$2:A$610, 0)), ""), ""), "")</f>
        <v/>
      </c>
      <c r="DV504" s="66"/>
      <c r="DW504" s="77"/>
      <c r="DX504" s="66"/>
      <c r="DY504" s="77" t="str">
        <f>IFERROR(IF(B504&lt;&gt;"", IF(AND(INDEX(Paste_Here!AI$2:AI$610, MATCH(B504, Paste_Here!A$2:A$610, 0))&lt;&gt;"", ISNUMBER(VALUE(INDEX(Paste_Here!AI$2:AI$610, MATCH(B504, Paste_Here!A$2:A$610, 0))))), INDEX(Paste_Here!AI$2:AI$610, MATCH(B504, Paste_Here!A$2:A$610, 0)), ""), ""), "")</f>
        <v/>
      </c>
      <c r="DZ504" s="66"/>
      <c r="EA504" s="77" t="str">
        <f>IFERROR(IF(B504&lt;&gt;"", IF(AND(INDEX(Paste_Here!AJ$2:AJ$610, MATCH(B504, Paste_Here!A$2:A$610, 0))&lt;&gt;"", ISNUMBER(--INDEX(Paste_Here!AJ$2:AJ$610, MATCH(B504, Paste_Here!A$2:A$610, 0)))), TEXT(ROUND(--INDEX(Paste_Here!AJ$2:AJ$610, MATCH(B504, Paste_Here!A$2:A$610, 0)), 2), "0.00"), ""), ""), "")</f>
        <v/>
      </c>
      <c r="EB504" s="66"/>
      <c r="EC504" s="77" t="str">
        <f>IFERROR(IF(B504&lt;&gt;"", IF(LOWER(INDEX(Paste_Here!AK$2:AK$610, MATCH(B504, Paste_Here!A$2:A$610, 0)))="approaching expectations", "Approaching", IF(LOWER(INDEX(Paste_Here!AK$2:AK$610, MATCH(B504, Paste_Here!A$2:A$610, 0)))="met expectations", "Met", IF(LOWER(INDEX(Paste_Here!AK$2:AK$610, MATCH(B504, Paste_Here!A$2:A$610, 0)))="exceeded expectations", "Exceeded", IF(LOWER(INDEX(Paste_Here!AK$2:AK$610, MATCH(B504, Paste_Here!A$2:A$610, 0)))="below expectations", "Below", "")))), ""), "")</f>
        <v/>
      </c>
      <c r="ED504" s="66"/>
      <c r="EE504" s="77"/>
      <c r="EF504" s="66"/>
      <c r="EG504" s="77"/>
      <c r="EH504" s="66"/>
      <c r="EI504" s="66"/>
      <c r="EJ504" s="77" t="str">
        <f t="shared" si="79"/>
        <v/>
      </c>
      <c r="EK504" s="66"/>
      <c r="EL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EM504" s="66"/>
      <c r="EN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EO504" s="66"/>
      <c r="EP504" s="77"/>
      <c r="EQ504" s="66"/>
      <c r="ER504" s="77" t="str">
        <f>IFERROR(IF(B504&lt;&gt;"", IF(AND(INDEX(Paste_Here!AT$2:AT$610, MATCH(B504, Paste_Here!A$2:A$610, 0))&lt;&gt;"", ISNUMBER(VALUE(INDEX(Paste_Here!AT$2:AT$610, MATCH(B504, Paste_Here!A$2:A$610, 0))))), INDEX(Paste_Here!AT$2:AT$610, MATCH(B504, Paste_Here!A$2:A$610, 0)), ""), ""), "")</f>
        <v/>
      </c>
      <c r="ES504" s="66"/>
      <c r="ET504" s="77" t="str">
        <f>IFERROR(IF(B504&lt;&gt;"", IF(AND(INDEX(Paste_Here!AV$2:AV$610, MATCH(B504, Paste_Here!A$2:A$610, 0))&lt;&gt;"", ISNUMBER(VALUE(INDEX(Paste_Here!AV$2:AV$610, MATCH(B504, Paste_Here!A$2:A$610, 0))))), INDEX(Paste_Here!AV$2:AV$610, MATCH(B504, Paste_Here!A$2:A$610, 0)), ""), ""), "")</f>
        <v/>
      </c>
      <c r="EU504" s="66"/>
      <c r="EV504" s="77"/>
      <c r="EW504" s="66"/>
      <c r="EX504" s="77" t="str">
        <f>IFERROR(IF(B504&lt;&gt;"", IF(AND(INDEX(Paste_Here!AU$2:AU$610, MATCH(B504, Paste_Here!A$2:A$610, 0))&lt;&gt;"", ISNUMBER(VALUE(INDEX(Paste_Here!AU$2:AU$610, MATCH(B504, Paste_Here!A$2:A$610, 0))))), INDEX(Paste_Here!AU$2:AU$610, MATCH(B504, Paste_Here!A$2:A$610, 0)), ""), ""), "")</f>
        <v/>
      </c>
      <c r="EY504" s="66"/>
      <c r="EZ504" s="77" t="str">
        <f>IFERROR(IF(B504&lt;&gt;"", IF(AND(INDEX(Paste_Here!AW$2:AW$610, MATCH(B504, Paste_Here!A$2:A$610, 0))&lt;&gt;"", ISNUMBER(VALUE(INDEX(Paste_Here!AW$2:AW$610, MATCH(B504, Paste_Here!A$2:A$610, 0))))), INDEX(Paste_Here!AW$2:AW$610, MATCH(B504, Paste_Here!A$2:A$610, 0)), ""), ""), "")</f>
        <v/>
      </c>
      <c r="FA504" s="66"/>
      <c r="FB504" s="77"/>
      <c r="FC504" s="66"/>
      <c r="FD504" s="77"/>
      <c r="FE504" s="66"/>
      <c r="FF504" s="66"/>
      <c r="FG504" s="77" t="str">
        <f t="shared" si="80"/>
        <v/>
      </c>
      <c r="FH504" s="66"/>
      <c r="FI504" s="77" t="str">
        <f>IFERROR(IF(B504&lt;&gt;"", IF(ISNUMBER(SEARCH("s", LOWER(INDEX(Paste_Here!M$2:M$610, MATCH(B504, Paste_Here!A$2:A$610, 0))))), "Yes", IF(INDEX(Paste_Here!M$2:M$610, MATCH(B504, Paste_Here!A$2:A$610, 0))&lt;&gt;"", "No", "")), ""), "")</f>
        <v/>
      </c>
      <c r="FJ504" s="66"/>
      <c r="FK504" s="77" t="str">
        <f>IFERROR(IF(B504&lt;&gt;"", IF(ISNUMBER(SEARCH("yes", LOWER(INDEX(Paste_Here!F$2:F$610, MATCH(B504, Paste_Here!A$2:A$610, 0))))), "Yes", IF(ISNUMBER(SEARCH("no", LOWER(INDEX(Paste_Here!F$2:F$610, MATCH(B504, Paste_Here!A$2:A$610, 0))))), "No", "")), ""), "")</f>
        <v/>
      </c>
      <c r="FL504" s="66"/>
      <c r="FM504" s="77" t="str">
        <f>IFERROR(IF(B504&lt;&gt;"", IF(ISNUMBER(SEARCH("english language learner", LOWER(INDEX(Paste_Here!C$2:C$610, MATCH(B504, Paste_Here!A$2:A$610, 0))))), "Yes", ""), ""), "")</f>
        <v/>
      </c>
      <c r="FN504" s="66"/>
      <c r="FO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FP504" s="66"/>
      <c r="FQ504" s="77" t="str">
        <f>IFERROR(IF(B504&lt;&gt;"", IF(ISNUMBER(SEARCH("yes", LOWER(INDEX(Paste_Here!L$2:L$610, MATCH(B504, Paste_Here!A$2:A$610, 0))))), "Yes", IF(ISNUMBER(SEARCH("no", LOWER(INDEX(Paste_Here!L$2:L$610, MATCH(B504, Paste_Here!A$2:A$610, 0))))), "No", "")), ""), "")</f>
        <v/>
      </c>
      <c r="FR504" s="66"/>
      <c r="FS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FT504" s="66"/>
      <c r="FU504" s="77"/>
      <c r="FV504" s="66"/>
      <c r="FW504" s="77" t="str">
        <f>IFERROR(IF(B504&lt;&gt;"", IF(AND(INDEX(Paste_Here!D$2:D$610, MATCH(B504, Paste_Here!A$2:A$610, 0))&lt;&gt;"", ISNUMBER(VALUE(INDEX(Paste_Here!D$2:D$610, MATCH(B504, Paste_Here!A$2:A$610, 0))))), INDEX(Paste_Here!D$2:D$610, MATCH(B504, Paste_Here!A$2:A$610, 0)), ""), ""), "")</f>
        <v/>
      </c>
      <c r="FX504" s="66"/>
      <c r="FY504" s="77" t="str">
        <f>IFERROR(IF(B504&lt;&gt;"", IF(AND(INDEX(Paste_Here!G$2:G$610, MATCH(B504, Paste_Here!A$2:A$610, 0))&lt;&gt;"", ISNUMBER(VALUE(INDEX(Paste_Here!G$2:G$610, MATCH(B504, Paste_Here!A$2:A$610, 0))))), INDEX(Paste_Here!G$2:G$610, MATCH(B504, Paste_Here!A$2:A$610, 0)), ""), ""), "")</f>
        <v/>
      </c>
      <c r="FZ504" s="66"/>
      <c r="GA504" s="95"/>
      <c r="GB504" s="66"/>
      <c r="JS504" s="1" t="str" cm="1">
        <f t="array" ref="JS504">IFERROR(INDEX(Paste_Here!$B$2:$B$610, MATCH(0, COUNTIF(JS$4:JS503, Paste_Here!$B$2:$B$610) + IF(Paste_Here!$B$2:$B$610="", 1, 0), 0)), "")</f>
        <v/>
      </c>
      <c r="JT504" s="1" t="str">
        <f>IF(JS504&lt;&gt;"", INDEX(Paste_Here!$A$2:$A$610, MATCH(JS504, Paste_Here!$B$2:$B$610, 0)), "")</f>
        <v/>
      </c>
      <c r="JU504" s="1" t="str">
        <f t="shared" si="81"/>
        <v/>
      </c>
      <c r="JV504" s="1" t="str" cm="1">
        <f t="array" ref="JV504">IFERROR(INDEX($JU$5:$JU$610, MATCH(SMALL(IF($JU$5:$JU$610&lt;&gt;"", COUNTIF($JU$5:$JU$610, "&lt;"&amp;$JU$5:$JU$610)+1), ROW()-ROW($JV$5)+1), COUNTIF($JU$5:$JU$610, "&lt;"&amp;$JU$5:$JU$610)+1, 0)), "")</f>
        <v/>
      </c>
    </row>
    <row r="505" spans="1:282">
      <c r="A505" s="66"/>
      <c r="B505" s="77" t="str">
        <f t="shared" si="72"/>
        <v/>
      </c>
      <c r="C505" s="66"/>
      <c r="D505" s="77" t="str">
        <f>IFERROR(IF(B505&lt;&gt;"", IF(COUNTIF(INDEX(Paste_Here!AS$2:AS$610, MATCH(B505, Paste_Here!A$2:A$610, 0), 0), "yes") &gt; 0, "Yes", IF(COUNTIF(INDEX(Paste_Here!AS$2:AS$610, MATCH(B505, Paste_Here!A$2:A$610, 0), 0), "no") &gt; 0, "No", "")), ""), "")</f>
        <v/>
      </c>
      <c r="E505" s="66"/>
      <c r="F505" s="77" t="str">
        <f t="shared" si="73"/>
        <v/>
      </c>
      <c r="G505" s="66"/>
      <c r="H505" s="77" t="str">
        <f>IFERROR(IF(B505&lt;&gt;"", IF(COUNTIF(INDEX(Paste_Here!AO$2:AR$610, MATCH(B505, Paste_Here!A$2:A$610, 0), 0), "yes") &gt; 0, "Yes", IF(COUNTIF(INDEX(Paste_Here!AO$2:AR$610, MATCH(B505, Paste_Here!A$2:A$610, 0), 0), "no") &gt; 0, "No", "")), ""), "")</f>
        <v/>
      </c>
      <c r="I505" s="66"/>
      <c r="J505" s="77" t="str">
        <f t="shared" si="74"/>
        <v/>
      </c>
      <c r="K505" s="66"/>
      <c r="L505" s="77" t="str">
        <f>IFERROR(IF(B505&lt;&gt;"", IF(ISNUMBER(SEARCH("yes", LOWER(INDEX(Paste_Here!W$2:W$610, MATCH(B505, Paste_Here!A$2:A$610, 0))))), "Yes", IF(ISNUMBER(SEARCH("no", LOWER(INDEX(Paste_Here!W$2:W$610, MATCH(B505, Paste_Here!A$2:A$610, 0))))), "No", "")), ""), "")</f>
        <v/>
      </c>
      <c r="M505" s="66"/>
      <c r="N505" s="77"/>
      <c r="O505" s="66"/>
      <c r="P505" s="77" t="str">
        <f>IFERROR(IF(B505&lt;&gt;"", IF(ISNUMBER(SEARCH("yes", LOWER(INDEX(Paste_Here!V$2:V$610, MATCH(B505, Paste_Here!A$2:A$610, 0))))), "Yes", IF(ISNUMBER(SEARCH("no", LOWER(INDEX(Paste_Here!V$2:V$610, MATCH(B505, Paste_Here!A$2:A$610, 0))))), "No", "")), ""), "")</f>
        <v/>
      </c>
      <c r="Q505" s="66"/>
      <c r="R505" s="77"/>
      <c r="S505" s="66"/>
      <c r="T505" s="77"/>
      <c r="U505" s="66"/>
      <c r="V505" s="66"/>
      <c r="W505" s="77" t="str">
        <f t="shared" si="75"/>
        <v/>
      </c>
      <c r="X505" s="66"/>
      <c r="Y505" s="77" t="str">
        <f>IFERROR(IF(B505&lt;&gt;"", IF(ISNUMBER(SEARCH("Revealed-Potential (Primary Focus)", LOWER(INDEX(Paste_Here!X$2:X$610, MATCH(B505, Paste_Here!A$2:A$610, 0))))), "Rev-Potential: Prim", IF(ISNUMBER(SEARCH("Revealed-Potential (Secondary Focus)", LOWER(INDEX(Paste_Here!X$2:X$610, MATCH(B505, Paste_Here!A$2:A$610, 0))))), "Rev-Potential: Sec", IF(ISNUMBER(SEARCH("Monitoring", LOWER(INDEX(Paste_Here!X$2:X$610, MATCH(B505, Paste_Here!A$2:A$610, 0))))), "Monitoring", IF(ISNUMBER(SEARCH("At-Promise (Secondary Focus)", LOWER(INDEX(Paste_Here!X$2:X$610, MATCH(B505, Paste_Here!A$2:A$610, 0))))), "At-Promise: Sec", IF(ISNUMBER(SEARCH("At-Promise (Primary Focus)", LOWER(INDEX(Paste_Here!X$2:X$610, MATCH(B505, Paste_Here!A$2:A$610, 0))))), "At-Promise: Prim", ""))))), ""), "")</f>
        <v/>
      </c>
      <c r="Z505" s="66"/>
      <c r="AA505" s="77"/>
      <c r="AB505" s="66"/>
      <c r="AC505" s="77" t="str">
        <f>IFERROR(IF(B505&lt;&gt;"", IF(ISNUMBER(SEARCH("Revealed-Potential (Primary Focus)", LOWER(INDEX(Paste_Here!AB$2:AB$610, MATCH(B505, Paste_Here!A$2:A$610, 0))))), "Rev-Potential: Prim", IF(ISNUMBER(SEARCH("Revealed-Potential (Secondary Focus)", LOWER(INDEX(Paste_Here!AB$2:AB$610, MATCH(B505, Paste_Here!A$2:A$610, 0))))), "Rev-Potential: Sec", IF(ISNUMBER(SEARCH("Monitoring", LOWER(INDEX(Paste_Here!AB$2:AB$610, MATCH(B505, Paste_Here!A$2:A$610, 0))))), "Monitoring", IF(ISNUMBER(SEARCH("At-Promise (Secondary Focus)", LOWER(INDEX(Paste_Here!AB$2:AB$610, MATCH(B505, Paste_Here!A$2:A$610, 0))))), "At-Promise: Sec", IF(ISNUMBER(SEARCH("At-Promise (Primary Focus)", LOWER(INDEX(Paste_Here!AB$2:AB$610, MATCH(B505, Paste_Here!A$2:A$610, 0))))), "At-Promise: Prim", ""))))), ""), "")</f>
        <v/>
      </c>
      <c r="AD505" s="66"/>
      <c r="AE505" s="77"/>
      <c r="AF505" s="66"/>
      <c r="AG505" s="77"/>
      <c r="AH505" s="66"/>
      <c r="AI505" s="77"/>
      <c r="AJ505" s="66"/>
      <c r="AK505" s="77"/>
      <c r="AL505" s="66"/>
      <c r="AM505" s="77"/>
      <c r="AN505" s="66"/>
      <c r="AO505" s="77"/>
      <c r="AP505" s="66"/>
      <c r="AQ505" s="77"/>
      <c r="AR505" s="66"/>
      <c r="AS505" s="77"/>
      <c r="AT505" s="66"/>
      <c r="AU505" s="66"/>
      <c r="AV505" s="77" t="str">
        <f t="shared" si="76"/>
        <v/>
      </c>
      <c r="AW505" s="66"/>
      <c r="AX505" s="77" t="str">
        <f>IFERROR(IF(B505&lt;&gt;"", IF(AND(INDEX(Paste_Here!AC$2:AC$610, MATCH(B505, Paste_Here!A$2:A$610, 0))&lt;&gt;"", ISNUMBER(VALUE(INDEX(Paste_Here!AC$2:AC$610, MATCH(B505, Paste_Here!A$2:A$610, 0))))), INDEX(Paste_Here!AC$2:AC$610, MATCH(B505, Paste_Here!A$2:A$610, 0)), ""), ""), "")</f>
        <v/>
      </c>
      <c r="AY505" s="66"/>
      <c r="AZ505" s="77" t="str">
        <f>IFERROR(IF(B505&lt;&gt;"", IF(AND(INDEX(Paste_Here!AD$2:AD$610, MATCH(B505, Paste_Here!A$2:A$610, 0))&lt;&gt;"", ISNUMBER(VALUE(INDEX(Paste_Here!AD$2:AD$610, MATCH(B505, Paste_Here!A$2:A$610, 0))))), TEXT(ROUND(VALUE(INDEX(Paste_Here!AD$2:AD$610, MATCH(B505, Paste_Here!A$2:A$610, 0))), 2), "0.00"), ""), ""), "")</f>
        <v/>
      </c>
      <c r="BA505" s="66"/>
      <c r="BB505" s="77" t="str">
        <f>IFERROR(IF(B505&lt;&gt;"", IF(LOWER(INDEX(Paste_Here!AE$2:AE$610, MATCH(B505, Paste_Here!A$2:A$610, 0)))="approaching expectations", "Approaching", IF(LOWER(INDEX(Paste_Here!AE$2:AE$610, MATCH(B505, Paste_Here!A$2:A$610, 0)))="met expectations", "Met", IF(LOWER(INDEX(Paste_Here!AE$2:AE$610, MATCH(B505, Paste_Here!A$2:A$610, 0)))="exceeded expectations", "Exceeded", IF(LOWER(INDEX(Paste_Here!AE$2:AE$610, MATCH(B505, Paste_Here!A$2:A$610, 0)))="below expectations", "Below", "")))), ""), "")</f>
        <v/>
      </c>
      <c r="BC505" s="66"/>
      <c r="BD505" s="77" t="str">
        <f>IFERROR(IF(B505&lt;&gt;"", IF(AND(INDEX(Paste_Here!T$2:T$610, MATCH(B505, Paste_Here!A$2:A$610, 0))&lt;&gt;"", ISNUMBER(VALUE(INDEX(Paste_Here!T$2:T$610, MATCH(B505, Paste_Here!A$2:A$610, 0))))), INDEX(Paste_Here!T$2:T$610, MATCH(B505, Paste_Here!A$2:A$610, 0)), ""), ""), "")</f>
        <v/>
      </c>
      <c r="BE505" s="66"/>
      <c r="BF505" s="77"/>
      <c r="BG505" s="66"/>
      <c r="BH505" s="77"/>
      <c r="BI505" s="66"/>
      <c r="BJ505" s="77"/>
      <c r="BK505" s="66"/>
      <c r="BL505" s="77" t="str">
        <f>IFERROR(IF(B505&lt;&gt;"", IF(AND(INDEX(Paste_Here!N$2:N$610, MATCH(B505, Paste_Here!A$2:A$610, 0))&lt;&gt;"", ISNUMBER(VALUE(INDEX(Paste_Here!N$2:N$610, MATCH(B505, Paste_Here!A$2:A$610, 0))))), INDEX(Paste_Here!N$2:N$610, MATCH(B505, Paste_Here!A$2:A$610, 0)), ""), ""), "")</f>
        <v/>
      </c>
      <c r="BM505" s="66"/>
      <c r="BN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BO505" s="66"/>
      <c r="BP505" s="77" t="str" cm="1">
        <f t="array" aca="1" ref="BP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BQ505" s="66"/>
      <c r="BR505" s="66"/>
      <c r="BS505" s="77"/>
      <c r="BT505" s="66"/>
      <c r="BU505" s="77"/>
      <c r="BV505" s="66"/>
      <c r="BW505" s="77"/>
      <c r="BX505" s="66"/>
      <c r="BY505" s="77"/>
      <c r="BZ505" s="66"/>
      <c r="CA505" s="77"/>
      <c r="CB505" s="66"/>
      <c r="CC505" s="77"/>
      <c r="CD505" s="66"/>
      <c r="CE505" s="77"/>
      <c r="CF505" s="66"/>
      <c r="CG505" s="77"/>
      <c r="CH505" s="66"/>
      <c r="CI505" s="77"/>
      <c r="CJ505" s="66"/>
      <c r="CK505" s="77"/>
      <c r="CL505" s="66"/>
      <c r="CM505" s="77"/>
      <c r="CN505" s="66"/>
      <c r="CO505" s="66"/>
      <c r="CP505" s="77" t="str">
        <f t="shared" si="77"/>
        <v/>
      </c>
      <c r="CQ505" s="66"/>
      <c r="CR505" s="77" t="str">
        <f>IFERROR(IF(B505&lt;&gt;"", IF(AND(INDEX(Paste_Here!Y$2:Y$610, MATCH(B505, Paste_Here!A$2:A$610, 0))&lt;&gt;"", ISNUMBER(VALUE(INDEX(Paste_Here!Y$2:Y$610, MATCH(B505, Paste_Here!A$2:A$610, 0))))), INDEX(Paste_Here!Y$2:Y$610, MATCH(B505, Paste_Here!A$2:A$610, 0)), ""), ""), "")</f>
        <v/>
      </c>
      <c r="CS505" s="66"/>
      <c r="CT505" s="77" t="str">
        <f>IFERROR(IF(B505&lt;&gt;"", IF(AND(INDEX(Paste_Here!AA$2:AA$610, MATCH(B505, Paste_Here!A$2:A$610, 0))&lt;&gt;"", ISNUMBER(--INDEX(Paste_Here!AA$2:AA$610, MATCH(B505, Paste_Here!A$2:A$610, 0)))), TEXT(ROUND(--INDEX(Paste_Here!AA$2:AA$610, MATCH(B505, Paste_Here!A$2:A$610, 0)), 2), "0.00"), ""), ""), "")</f>
        <v/>
      </c>
      <c r="CU505" s="66"/>
      <c r="CV505" s="77" t="str">
        <f>IFERROR(IF(B505&lt;&gt;"", IF(LOWER(INDEX(Paste_Here!Z$2:Z$610, MATCH(B505, Paste_Here!A$2:A$610, 0)))="approaching expectations", "Approaching", IF(LOWER(INDEX(Paste_Here!Z$2:Z$610, MATCH(B505, Paste_Here!A$2:A$610, 0)))="met expectations", "Met", IF(LOWER(INDEX(Paste_Here!Z$2:Z$610, MATCH(B505, Paste_Here!A$2:A$610, 0)))="exceeded expectations", "Exceeded", IF(LOWER(INDEX(Paste_Here!Z$2:Z$610, MATCH(B505, Paste_Here!A$2:A$610, 0)))="below expectations", "Below", "")))), ""), "")</f>
        <v/>
      </c>
      <c r="CW505" s="66"/>
      <c r="CX505" s="77"/>
      <c r="CY505" s="66"/>
      <c r="CZ505" s="77" t="str">
        <f>IFERROR(IF(B505&lt;&gt;"", IF(AND(INDEX(Paste_Here!AL$2:AL$610, MATCH(B505, Paste_Here!A$2:A$610, 0))&lt;&gt;"", ISNUMBER(VALUE(INDEX(Paste_Here!AL$2:AL$610, MATCH(B505, Paste_Here!A$2:A$610, 0))))), INDEX(Paste_Here!AL$2:AL$610, MATCH(B505, Paste_Here!A$2:A$610, 0)), ""), ""), "")</f>
        <v/>
      </c>
      <c r="DA505" s="66"/>
      <c r="DB505" s="77" t="str">
        <f>IFERROR(IF(B505&lt;&gt;"", IF(ISNUMBER(SEARCH("highrisk", LOWER(INDEX(Paste_Here!AM$2:AM$610, MATCH(B505, Paste_Here!A$2:A$610, 0))))), "High Risk", IF(ISNUMBER(SEARCH("lowrisk", LOWER(INDEX(Paste_Here!AM$2:AM$610, MATCH(B505, Paste_Here!A$2:A$610, 0))))), "Low Risk", IF(ISNUMBER(SEARCH("somerisk", LOWER(INDEX(Paste_Here!AM$2:AM$610, MATCH(B505, Paste_Here!A$2:A$610, 0))))), "Some Risk", ""))), ""), "")</f>
        <v/>
      </c>
      <c r="DC505" s="66"/>
      <c r="DD505" s="77" t="str">
        <f>IFERROR(IF(B505&lt;&gt;"", IF(AND(INDEX(Paste_Here!AN$2:AN$610, MATCH(B505, Paste_Here!A$2:A$610, 0))&lt;&gt;"", ISNUMBER(VALUE(INDEX(Paste_Here!AN$2:AN$610, MATCH(B505, Paste_Here!A$2:A$610, 0))))), INDEX(Paste_Here!AN$2:AN$610, MATCH(B505, Paste_Here!A$2:A$610, 0)), ""), ""), "")</f>
        <v/>
      </c>
      <c r="DE505" s="66"/>
      <c r="DF505" s="77" t="str">
        <f>IFERROR(IF(B505&lt;&gt;"", IF(AND(INDEX(Paste_Here!Q$2:Q$610, MATCH(B505, Paste_Here!A$2:A$610, 0))&lt;&gt;"", ISNUMBER(VALUE(INDEX(Paste_Here!Q$2:Q$610, MATCH(B505, Paste_Here!A$2:A$610, 0))))), INDEX(Paste_Here!Q$2:Q$610, MATCH(B505, Paste_Here!A$2:A$610, 0)), ""), ""), "")</f>
        <v/>
      </c>
      <c r="DG505" s="66"/>
      <c r="DH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DI505" s="66"/>
      <c r="DJ505" s="77" t="str" cm="1">
        <f t="array" aca="1" ref="DJ505" ca="1">IFERROR(VALUE(IF(ISNUMBER(SEARCH("EM", INDEX(Paste_Here!S$2:S$500, MATCH(B505, Paste_Here!A$2:A$500, 0)))), "-" &amp;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f>
        <v/>
      </c>
      <c r="DK505" s="66"/>
      <c r="DL505" s="66"/>
      <c r="DM505" s="77" t="str">
        <f t="shared" si="78"/>
        <v/>
      </c>
      <c r="DN505" s="66"/>
      <c r="DO505" s="77" t="str">
        <f>IFERROR(IF(B505&lt;&gt;"", IF(AND(INDEX(Paste_Here!AF$2:AF$610, MATCH(B505, Paste_Here!A$2:A$610, 0))&lt;&gt;"", ISNUMBER(VALUE(INDEX(Paste_Here!AF$2:AF$610, MATCH(B505, Paste_Here!A$2:A$610, 0))))), INDEX(Paste_Here!AF$2:AF$610, MATCH(B505, Paste_Here!A$2:A$610, 0)), ""), ""), "")</f>
        <v/>
      </c>
      <c r="DP505" s="66"/>
      <c r="DQ505" s="77" t="str">
        <f>IFERROR(IF(B505&lt;&gt;"", IF(AND(INDEX(Paste_Here!AG$2:AG$610, MATCH(B505, Paste_Here!A$2:A$610, 0))&lt;&gt;"", ISNUMBER(--INDEX(Paste_Here!AG$2:AG$610, MATCH(B505, Paste_Here!A$2:A$610, 0)))), TEXT(ROUND(--INDEX(Paste_Here!AG$2:AG$610, MATCH(B505, Paste_Here!A$2:A$610, 0)), 2), "0.00"), ""), ""), "")</f>
        <v/>
      </c>
      <c r="DR505" s="66"/>
      <c r="DS505" s="77" t="str">
        <f>IFERROR(IF(B505&lt;&gt;"", IF(LOWER(INDEX(Paste_Here!AH$2:AH$610, MATCH(B505, Paste_Here!A$2:A$610, 0)))="approaching expectations", "Approaching", IF(LOWER(INDEX(Paste_Here!AH$2:AH$610, MATCH(B505, Paste_Here!A$2:A$610, 0)))="met expectations", "Met", IF(LOWER(INDEX(Paste_Here!AH$2:AH$610, MATCH(B505, Paste_Here!A$2:A$610, 0)))="exceeded expectations", "Exceeded", IF(LOWER(INDEX(Paste_Here!AH$2:AH$610, MATCH(B505, Paste_Here!A$2:A$610, 0)))="below expectations", "Below", "")))), ""), "")</f>
        <v/>
      </c>
      <c r="DT505" s="66"/>
      <c r="DU505" s="77" t="str">
        <f>IFERROR(IF(B505&lt;&gt;"", IF(AND(INDEX(Paste_Here!U$2:U$610, MATCH(B505, Paste_Here!A$2:A$610, 0))&lt;&gt;"", ISNUMBER(VALUE(INDEX(Paste_Here!U$2:U$610, MATCH(B505, Paste_Here!A$2:A$610, 0))))), INDEX(Paste_Here!U$2:U$610, MATCH(B505, Paste_Here!A$2:A$610, 0)), ""), ""), "")</f>
        <v/>
      </c>
      <c r="DV505" s="66"/>
      <c r="DW505" s="77"/>
      <c r="DX505" s="66"/>
      <c r="DY505" s="77" t="str">
        <f>IFERROR(IF(B505&lt;&gt;"", IF(AND(INDEX(Paste_Here!AI$2:AI$610, MATCH(B505, Paste_Here!A$2:A$610, 0))&lt;&gt;"", ISNUMBER(VALUE(INDEX(Paste_Here!AI$2:AI$610, MATCH(B505, Paste_Here!A$2:A$610, 0))))), INDEX(Paste_Here!AI$2:AI$610, MATCH(B505, Paste_Here!A$2:A$610, 0)), ""), ""), "")</f>
        <v/>
      </c>
      <c r="DZ505" s="66"/>
      <c r="EA505" s="77" t="str">
        <f>IFERROR(IF(B505&lt;&gt;"", IF(AND(INDEX(Paste_Here!AJ$2:AJ$610, MATCH(B505, Paste_Here!A$2:A$610, 0))&lt;&gt;"", ISNUMBER(--INDEX(Paste_Here!AJ$2:AJ$610, MATCH(B505, Paste_Here!A$2:A$610, 0)))), TEXT(ROUND(--INDEX(Paste_Here!AJ$2:AJ$610, MATCH(B505, Paste_Here!A$2:A$610, 0)), 2), "0.00"), ""), ""), "")</f>
        <v/>
      </c>
      <c r="EB505" s="66"/>
      <c r="EC505" s="77" t="str">
        <f>IFERROR(IF(B505&lt;&gt;"", IF(LOWER(INDEX(Paste_Here!AK$2:AK$610, MATCH(B505, Paste_Here!A$2:A$610, 0)))="approaching expectations", "Approaching", IF(LOWER(INDEX(Paste_Here!AK$2:AK$610, MATCH(B505, Paste_Here!A$2:A$610, 0)))="met expectations", "Met", IF(LOWER(INDEX(Paste_Here!AK$2:AK$610, MATCH(B505, Paste_Here!A$2:A$610, 0)))="exceeded expectations", "Exceeded", IF(LOWER(INDEX(Paste_Here!AK$2:AK$610, MATCH(B505, Paste_Here!A$2:A$610, 0)))="below expectations", "Below", "")))), ""), "")</f>
        <v/>
      </c>
      <c r="ED505" s="66"/>
      <c r="EE505" s="77"/>
      <c r="EF505" s="66"/>
      <c r="EG505" s="77"/>
      <c r="EH505" s="66"/>
      <c r="EI505" s="66"/>
      <c r="EJ505" s="77" t="str">
        <f t="shared" si="79"/>
        <v/>
      </c>
      <c r="EK505" s="66"/>
      <c r="EL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EM505" s="66"/>
      <c r="EN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EO505" s="66"/>
      <c r="EP505" s="77"/>
      <c r="EQ505" s="66"/>
      <c r="ER505" s="77" t="str">
        <f>IFERROR(IF(B505&lt;&gt;"", IF(AND(INDEX(Paste_Here!AT$2:AT$610, MATCH(B505, Paste_Here!A$2:A$610, 0))&lt;&gt;"", ISNUMBER(VALUE(INDEX(Paste_Here!AT$2:AT$610, MATCH(B505, Paste_Here!A$2:A$610, 0))))), INDEX(Paste_Here!AT$2:AT$610, MATCH(B505, Paste_Here!A$2:A$610, 0)), ""), ""), "")</f>
        <v/>
      </c>
      <c r="ES505" s="66"/>
      <c r="ET505" s="77" t="str">
        <f>IFERROR(IF(B505&lt;&gt;"", IF(AND(INDEX(Paste_Here!AV$2:AV$610, MATCH(B505, Paste_Here!A$2:A$610, 0))&lt;&gt;"", ISNUMBER(VALUE(INDEX(Paste_Here!AV$2:AV$610, MATCH(B505, Paste_Here!A$2:A$610, 0))))), INDEX(Paste_Here!AV$2:AV$610, MATCH(B505, Paste_Here!A$2:A$610, 0)), ""), ""), "")</f>
        <v/>
      </c>
      <c r="EU505" s="66"/>
      <c r="EV505" s="77"/>
      <c r="EW505" s="66"/>
      <c r="EX505" s="77" t="str">
        <f>IFERROR(IF(B505&lt;&gt;"", IF(AND(INDEX(Paste_Here!AU$2:AU$610, MATCH(B505, Paste_Here!A$2:A$610, 0))&lt;&gt;"", ISNUMBER(VALUE(INDEX(Paste_Here!AU$2:AU$610, MATCH(B505, Paste_Here!A$2:A$610, 0))))), INDEX(Paste_Here!AU$2:AU$610, MATCH(B505, Paste_Here!A$2:A$610, 0)), ""), ""), "")</f>
        <v/>
      </c>
      <c r="EY505" s="66"/>
      <c r="EZ505" s="77" t="str">
        <f>IFERROR(IF(B505&lt;&gt;"", IF(AND(INDEX(Paste_Here!AW$2:AW$610, MATCH(B505, Paste_Here!A$2:A$610, 0))&lt;&gt;"", ISNUMBER(VALUE(INDEX(Paste_Here!AW$2:AW$610, MATCH(B505, Paste_Here!A$2:A$610, 0))))), INDEX(Paste_Here!AW$2:AW$610, MATCH(B505, Paste_Here!A$2:A$610, 0)), ""), ""), "")</f>
        <v/>
      </c>
      <c r="FA505" s="66"/>
      <c r="FB505" s="77"/>
      <c r="FC505" s="66"/>
      <c r="FD505" s="77"/>
      <c r="FE505" s="66"/>
      <c r="FF505" s="66"/>
      <c r="FG505" s="77" t="str">
        <f t="shared" si="80"/>
        <v/>
      </c>
      <c r="FH505" s="66"/>
      <c r="FI505" s="77" t="str">
        <f>IFERROR(IF(B505&lt;&gt;"", IF(ISNUMBER(SEARCH("s", LOWER(INDEX(Paste_Here!M$2:M$610, MATCH(B505, Paste_Here!A$2:A$610, 0))))), "Yes", IF(INDEX(Paste_Here!M$2:M$610, MATCH(B505, Paste_Here!A$2:A$610, 0))&lt;&gt;"", "No", "")), ""), "")</f>
        <v/>
      </c>
      <c r="FJ505" s="66"/>
      <c r="FK505" s="77" t="str">
        <f>IFERROR(IF(B505&lt;&gt;"", IF(ISNUMBER(SEARCH("yes", LOWER(INDEX(Paste_Here!F$2:F$610, MATCH(B505, Paste_Here!A$2:A$610, 0))))), "Yes", IF(ISNUMBER(SEARCH("no", LOWER(INDEX(Paste_Here!F$2:F$610, MATCH(B505, Paste_Here!A$2:A$610, 0))))), "No", "")), ""), "")</f>
        <v/>
      </c>
      <c r="FL505" s="66"/>
      <c r="FM505" s="77" t="str">
        <f>IFERROR(IF(B505&lt;&gt;"", IF(ISNUMBER(SEARCH("english language learner", LOWER(INDEX(Paste_Here!C$2:C$610, MATCH(B505, Paste_Here!A$2:A$610, 0))))), "Yes", ""), ""), "")</f>
        <v/>
      </c>
      <c r="FN505" s="66"/>
      <c r="FO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FP505" s="66"/>
      <c r="FQ505" s="77" t="str">
        <f>IFERROR(IF(B505&lt;&gt;"", IF(ISNUMBER(SEARCH("yes", LOWER(INDEX(Paste_Here!L$2:L$610, MATCH(B505, Paste_Here!A$2:A$610, 0))))), "Yes", IF(ISNUMBER(SEARCH("no", LOWER(INDEX(Paste_Here!L$2:L$610, MATCH(B505, Paste_Here!A$2:A$610, 0))))), "No", "")), ""), "")</f>
        <v/>
      </c>
      <c r="FR505" s="66"/>
      <c r="FS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FT505" s="66"/>
      <c r="FU505" s="77"/>
      <c r="FV505" s="66"/>
      <c r="FW505" s="77" t="str">
        <f>IFERROR(IF(B505&lt;&gt;"", IF(AND(INDEX(Paste_Here!D$2:D$610, MATCH(B505, Paste_Here!A$2:A$610, 0))&lt;&gt;"", ISNUMBER(VALUE(INDEX(Paste_Here!D$2:D$610, MATCH(B505, Paste_Here!A$2:A$610, 0))))), INDEX(Paste_Here!D$2:D$610, MATCH(B505, Paste_Here!A$2:A$610, 0)), ""), ""), "")</f>
        <v/>
      </c>
      <c r="FX505" s="66"/>
      <c r="FY505" s="77" t="str">
        <f>IFERROR(IF(B505&lt;&gt;"", IF(AND(INDEX(Paste_Here!G$2:G$610, MATCH(B505, Paste_Here!A$2:A$610, 0))&lt;&gt;"", ISNUMBER(VALUE(INDEX(Paste_Here!G$2:G$610, MATCH(B505, Paste_Here!A$2:A$610, 0))))), INDEX(Paste_Here!G$2:G$610, MATCH(B505, Paste_Here!A$2:A$610, 0)), ""), ""), "")</f>
        <v/>
      </c>
      <c r="FZ505" s="66"/>
      <c r="GA505" s="95"/>
      <c r="GB505" s="66"/>
      <c r="JS505" s="1" t="str" cm="1">
        <f t="array" ref="JS505">IFERROR(INDEX(Paste_Here!$B$2:$B$610, MATCH(0, COUNTIF(JS$4:JS504, Paste_Here!$B$2:$B$610) + IF(Paste_Here!$B$2:$B$610="", 1, 0), 0)), "")</f>
        <v/>
      </c>
      <c r="JT505" s="1" t="str">
        <f>IF(JS505&lt;&gt;"", INDEX(Paste_Here!$A$2:$A$610, MATCH(JS505, Paste_Here!$B$2:$B$610, 0)), "")</f>
        <v/>
      </c>
      <c r="JU505" s="1" t="str">
        <f t="shared" si="81"/>
        <v/>
      </c>
      <c r="JV505" s="1" t="str" cm="1">
        <f t="array" ref="JV505">IFERROR(INDEX($JU$5:$JU$610, MATCH(SMALL(IF($JU$5:$JU$610&lt;&gt;"", COUNTIF($JU$5:$JU$610, "&lt;"&amp;$JU$5:$JU$610)+1), ROW()-ROW($JV$5)+1), COUNTIF($JU$5:$JU$610, "&lt;"&amp;$JU$5:$JU$610)+1, 0)), "")</f>
        <v/>
      </c>
    </row>
    <row r="506" spans="1:282">
      <c r="A506" s="66"/>
      <c r="B506" s="77" t="str">
        <f t="shared" si="72"/>
        <v/>
      </c>
      <c r="C506" s="66"/>
      <c r="D506" s="77" t="str">
        <f>IFERROR(IF(B506&lt;&gt;"", IF(COUNTIF(INDEX(Paste_Here!AS$2:AS$610, MATCH(B506, Paste_Here!A$2:A$610, 0), 0), "yes") &gt; 0, "Yes", IF(COUNTIF(INDEX(Paste_Here!AS$2:AS$610, MATCH(B506, Paste_Here!A$2:A$610, 0), 0), "no") &gt; 0, "No", "")), ""), "")</f>
        <v/>
      </c>
      <c r="E506" s="66"/>
      <c r="F506" s="77" t="str">
        <f t="shared" si="73"/>
        <v/>
      </c>
      <c r="G506" s="66"/>
      <c r="H506" s="77" t="str">
        <f>IFERROR(IF(B506&lt;&gt;"", IF(COUNTIF(INDEX(Paste_Here!AO$2:AR$610, MATCH(B506, Paste_Here!A$2:A$610, 0), 0), "yes") &gt; 0, "Yes", IF(COUNTIF(INDEX(Paste_Here!AO$2:AR$610, MATCH(B506, Paste_Here!A$2:A$610, 0), 0), "no") &gt; 0, "No", "")), ""), "")</f>
        <v/>
      </c>
      <c r="I506" s="66"/>
      <c r="J506" s="77" t="str">
        <f t="shared" si="74"/>
        <v/>
      </c>
      <c r="K506" s="66"/>
      <c r="L506" s="77" t="str">
        <f>IFERROR(IF(B506&lt;&gt;"", IF(ISNUMBER(SEARCH("yes", LOWER(INDEX(Paste_Here!W$2:W$610, MATCH(B506, Paste_Here!A$2:A$610, 0))))), "Yes", IF(ISNUMBER(SEARCH("no", LOWER(INDEX(Paste_Here!W$2:W$610, MATCH(B506, Paste_Here!A$2:A$610, 0))))), "No", "")), ""), "")</f>
        <v/>
      </c>
      <c r="M506" s="66"/>
      <c r="N506" s="77"/>
      <c r="O506" s="66"/>
      <c r="P506" s="77" t="str">
        <f>IFERROR(IF(B506&lt;&gt;"", IF(ISNUMBER(SEARCH("yes", LOWER(INDEX(Paste_Here!V$2:V$610, MATCH(B506, Paste_Here!A$2:A$610, 0))))), "Yes", IF(ISNUMBER(SEARCH("no", LOWER(INDEX(Paste_Here!V$2:V$610, MATCH(B506, Paste_Here!A$2:A$610, 0))))), "No", "")), ""), "")</f>
        <v/>
      </c>
      <c r="Q506" s="66"/>
      <c r="R506" s="77"/>
      <c r="S506" s="66"/>
      <c r="T506" s="77"/>
      <c r="U506" s="66"/>
      <c r="V506" s="66"/>
      <c r="W506" s="77" t="str">
        <f t="shared" si="75"/>
        <v/>
      </c>
      <c r="X506" s="66"/>
      <c r="Y506" s="77" t="str">
        <f>IFERROR(IF(B506&lt;&gt;"", IF(ISNUMBER(SEARCH("Revealed-Potential (Primary Focus)", LOWER(INDEX(Paste_Here!X$2:X$610, MATCH(B506, Paste_Here!A$2:A$610, 0))))), "Rev-Potential: Prim", IF(ISNUMBER(SEARCH("Revealed-Potential (Secondary Focus)", LOWER(INDEX(Paste_Here!X$2:X$610, MATCH(B506, Paste_Here!A$2:A$610, 0))))), "Rev-Potential: Sec", IF(ISNUMBER(SEARCH("Monitoring", LOWER(INDEX(Paste_Here!X$2:X$610, MATCH(B506, Paste_Here!A$2:A$610, 0))))), "Monitoring", IF(ISNUMBER(SEARCH("At-Promise (Secondary Focus)", LOWER(INDEX(Paste_Here!X$2:X$610, MATCH(B506, Paste_Here!A$2:A$610, 0))))), "At-Promise: Sec", IF(ISNUMBER(SEARCH("At-Promise (Primary Focus)", LOWER(INDEX(Paste_Here!X$2:X$610, MATCH(B506, Paste_Here!A$2:A$610, 0))))), "At-Promise: Prim", ""))))), ""), "")</f>
        <v/>
      </c>
      <c r="Z506" s="66"/>
      <c r="AA506" s="77"/>
      <c r="AB506" s="66"/>
      <c r="AC506" s="77" t="str">
        <f>IFERROR(IF(B506&lt;&gt;"", IF(ISNUMBER(SEARCH("Revealed-Potential (Primary Focus)", LOWER(INDEX(Paste_Here!AB$2:AB$610, MATCH(B506, Paste_Here!A$2:A$610, 0))))), "Rev-Potential: Prim", IF(ISNUMBER(SEARCH("Revealed-Potential (Secondary Focus)", LOWER(INDEX(Paste_Here!AB$2:AB$610, MATCH(B506, Paste_Here!A$2:A$610, 0))))), "Rev-Potential: Sec", IF(ISNUMBER(SEARCH("Monitoring", LOWER(INDEX(Paste_Here!AB$2:AB$610, MATCH(B506, Paste_Here!A$2:A$610, 0))))), "Monitoring", IF(ISNUMBER(SEARCH("At-Promise (Secondary Focus)", LOWER(INDEX(Paste_Here!AB$2:AB$610, MATCH(B506, Paste_Here!A$2:A$610, 0))))), "At-Promise: Sec", IF(ISNUMBER(SEARCH("At-Promise (Primary Focus)", LOWER(INDEX(Paste_Here!AB$2:AB$610, MATCH(B506, Paste_Here!A$2:A$610, 0))))), "At-Promise: Prim", ""))))), ""), "")</f>
        <v/>
      </c>
      <c r="AD506" s="66"/>
      <c r="AE506" s="77"/>
      <c r="AF506" s="66"/>
      <c r="AG506" s="77"/>
      <c r="AH506" s="66"/>
      <c r="AI506" s="77"/>
      <c r="AJ506" s="66"/>
      <c r="AK506" s="77"/>
      <c r="AL506" s="66"/>
      <c r="AM506" s="77"/>
      <c r="AN506" s="66"/>
      <c r="AO506" s="77"/>
      <c r="AP506" s="66"/>
      <c r="AQ506" s="77"/>
      <c r="AR506" s="66"/>
      <c r="AS506" s="77"/>
      <c r="AT506" s="66"/>
      <c r="AU506" s="66"/>
      <c r="AV506" s="77" t="str">
        <f t="shared" si="76"/>
        <v/>
      </c>
      <c r="AW506" s="66"/>
      <c r="AX506" s="77" t="str">
        <f>IFERROR(IF(B506&lt;&gt;"", IF(AND(INDEX(Paste_Here!AC$2:AC$610, MATCH(B506, Paste_Here!A$2:A$610, 0))&lt;&gt;"", ISNUMBER(VALUE(INDEX(Paste_Here!AC$2:AC$610, MATCH(B506, Paste_Here!A$2:A$610, 0))))), INDEX(Paste_Here!AC$2:AC$610, MATCH(B506, Paste_Here!A$2:A$610, 0)), ""), ""), "")</f>
        <v/>
      </c>
      <c r="AY506" s="66"/>
      <c r="AZ506" s="77" t="str">
        <f>IFERROR(IF(B506&lt;&gt;"", IF(AND(INDEX(Paste_Here!AD$2:AD$610, MATCH(B506, Paste_Here!A$2:A$610, 0))&lt;&gt;"", ISNUMBER(VALUE(INDEX(Paste_Here!AD$2:AD$610, MATCH(B506, Paste_Here!A$2:A$610, 0))))), TEXT(ROUND(VALUE(INDEX(Paste_Here!AD$2:AD$610, MATCH(B506, Paste_Here!A$2:A$610, 0))), 2), "0.00"), ""), ""), "")</f>
        <v/>
      </c>
      <c r="BA506" s="66"/>
      <c r="BB506" s="77" t="str">
        <f>IFERROR(IF(B506&lt;&gt;"", IF(LOWER(INDEX(Paste_Here!AE$2:AE$610, MATCH(B506, Paste_Here!A$2:A$610, 0)))="approaching expectations", "Approaching", IF(LOWER(INDEX(Paste_Here!AE$2:AE$610, MATCH(B506, Paste_Here!A$2:A$610, 0)))="met expectations", "Met", IF(LOWER(INDEX(Paste_Here!AE$2:AE$610, MATCH(B506, Paste_Here!A$2:A$610, 0)))="exceeded expectations", "Exceeded", IF(LOWER(INDEX(Paste_Here!AE$2:AE$610, MATCH(B506, Paste_Here!A$2:A$610, 0)))="below expectations", "Below", "")))), ""), "")</f>
        <v/>
      </c>
      <c r="BC506" s="66"/>
      <c r="BD506" s="77" t="str">
        <f>IFERROR(IF(B506&lt;&gt;"", IF(AND(INDEX(Paste_Here!T$2:T$610, MATCH(B506, Paste_Here!A$2:A$610, 0))&lt;&gt;"", ISNUMBER(VALUE(INDEX(Paste_Here!T$2:T$610, MATCH(B506, Paste_Here!A$2:A$610, 0))))), INDEX(Paste_Here!T$2:T$610, MATCH(B506, Paste_Here!A$2:A$610, 0)), ""), ""), "")</f>
        <v/>
      </c>
      <c r="BE506" s="66"/>
      <c r="BF506" s="77"/>
      <c r="BG506" s="66"/>
      <c r="BH506" s="77"/>
      <c r="BI506" s="66"/>
      <c r="BJ506" s="77"/>
      <c r="BK506" s="66"/>
      <c r="BL506" s="77" t="str">
        <f>IFERROR(IF(B506&lt;&gt;"", IF(AND(INDEX(Paste_Here!N$2:N$610, MATCH(B506, Paste_Here!A$2:A$610, 0))&lt;&gt;"", ISNUMBER(VALUE(INDEX(Paste_Here!N$2:N$610, MATCH(B506, Paste_Here!A$2:A$610, 0))))), INDEX(Paste_Here!N$2:N$610, MATCH(B506, Paste_Here!A$2:A$610, 0)), ""), ""), "")</f>
        <v/>
      </c>
      <c r="BM506" s="66"/>
      <c r="BN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BO506" s="66"/>
      <c r="BP506" s="77" t="str" cm="1">
        <f t="array" aca="1" ref="BP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BQ506" s="66"/>
      <c r="BR506" s="66"/>
      <c r="BS506" s="77"/>
      <c r="BT506" s="66"/>
      <c r="BU506" s="77"/>
      <c r="BV506" s="66"/>
      <c r="BW506" s="77"/>
      <c r="BX506" s="66"/>
      <c r="BY506" s="77"/>
      <c r="BZ506" s="66"/>
      <c r="CA506" s="77"/>
      <c r="CB506" s="66"/>
      <c r="CC506" s="77"/>
      <c r="CD506" s="66"/>
      <c r="CE506" s="77"/>
      <c r="CF506" s="66"/>
      <c r="CG506" s="77"/>
      <c r="CH506" s="66"/>
      <c r="CI506" s="77"/>
      <c r="CJ506" s="66"/>
      <c r="CK506" s="77"/>
      <c r="CL506" s="66"/>
      <c r="CM506" s="77"/>
      <c r="CN506" s="66"/>
      <c r="CO506" s="66"/>
      <c r="CP506" s="77" t="str">
        <f t="shared" si="77"/>
        <v/>
      </c>
      <c r="CQ506" s="66"/>
      <c r="CR506" s="77" t="str">
        <f>IFERROR(IF(B506&lt;&gt;"", IF(AND(INDEX(Paste_Here!Y$2:Y$610, MATCH(B506, Paste_Here!A$2:A$610, 0))&lt;&gt;"", ISNUMBER(VALUE(INDEX(Paste_Here!Y$2:Y$610, MATCH(B506, Paste_Here!A$2:A$610, 0))))), INDEX(Paste_Here!Y$2:Y$610, MATCH(B506, Paste_Here!A$2:A$610, 0)), ""), ""), "")</f>
        <v/>
      </c>
      <c r="CS506" s="66"/>
      <c r="CT506" s="77" t="str">
        <f>IFERROR(IF(B506&lt;&gt;"", IF(AND(INDEX(Paste_Here!AA$2:AA$610, MATCH(B506, Paste_Here!A$2:A$610, 0))&lt;&gt;"", ISNUMBER(--INDEX(Paste_Here!AA$2:AA$610, MATCH(B506, Paste_Here!A$2:A$610, 0)))), TEXT(ROUND(--INDEX(Paste_Here!AA$2:AA$610, MATCH(B506, Paste_Here!A$2:A$610, 0)), 2), "0.00"), ""), ""), "")</f>
        <v/>
      </c>
      <c r="CU506" s="66"/>
      <c r="CV506" s="77" t="str">
        <f>IFERROR(IF(B506&lt;&gt;"", IF(LOWER(INDEX(Paste_Here!Z$2:Z$610, MATCH(B506, Paste_Here!A$2:A$610, 0)))="approaching expectations", "Approaching", IF(LOWER(INDEX(Paste_Here!Z$2:Z$610, MATCH(B506, Paste_Here!A$2:A$610, 0)))="met expectations", "Met", IF(LOWER(INDEX(Paste_Here!Z$2:Z$610, MATCH(B506, Paste_Here!A$2:A$610, 0)))="exceeded expectations", "Exceeded", IF(LOWER(INDEX(Paste_Here!Z$2:Z$610, MATCH(B506, Paste_Here!A$2:A$610, 0)))="below expectations", "Below", "")))), ""), "")</f>
        <v/>
      </c>
      <c r="CW506" s="66"/>
      <c r="CX506" s="77"/>
      <c r="CY506" s="66"/>
      <c r="CZ506" s="77" t="str">
        <f>IFERROR(IF(B506&lt;&gt;"", IF(AND(INDEX(Paste_Here!AL$2:AL$610, MATCH(B506, Paste_Here!A$2:A$610, 0))&lt;&gt;"", ISNUMBER(VALUE(INDEX(Paste_Here!AL$2:AL$610, MATCH(B506, Paste_Here!A$2:A$610, 0))))), INDEX(Paste_Here!AL$2:AL$610, MATCH(B506, Paste_Here!A$2:A$610, 0)), ""), ""), "")</f>
        <v/>
      </c>
      <c r="DA506" s="66"/>
      <c r="DB506" s="77" t="str">
        <f>IFERROR(IF(B506&lt;&gt;"", IF(ISNUMBER(SEARCH("highrisk", LOWER(INDEX(Paste_Here!AM$2:AM$610, MATCH(B506, Paste_Here!A$2:A$610, 0))))), "High Risk", IF(ISNUMBER(SEARCH("lowrisk", LOWER(INDEX(Paste_Here!AM$2:AM$610, MATCH(B506, Paste_Here!A$2:A$610, 0))))), "Low Risk", IF(ISNUMBER(SEARCH("somerisk", LOWER(INDEX(Paste_Here!AM$2:AM$610, MATCH(B506, Paste_Here!A$2:A$610, 0))))), "Some Risk", ""))), ""), "")</f>
        <v/>
      </c>
      <c r="DC506" s="66"/>
      <c r="DD506" s="77" t="str">
        <f>IFERROR(IF(B506&lt;&gt;"", IF(AND(INDEX(Paste_Here!AN$2:AN$610, MATCH(B506, Paste_Here!A$2:A$610, 0))&lt;&gt;"", ISNUMBER(VALUE(INDEX(Paste_Here!AN$2:AN$610, MATCH(B506, Paste_Here!A$2:A$610, 0))))), INDEX(Paste_Here!AN$2:AN$610, MATCH(B506, Paste_Here!A$2:A$610, 0)), ""), ""), "")</f>
        <v/>
      </c>
      <c r="DE506" s="66"/>
      <c r="DF506" s="77" t="str">
        <f>IFERROR(IF(B506&lt;&gt;"", IF(AND(INDEX(Paste_Here!Q$2:Q$610, MATCH(B506, Paste_Here!A$2:A$610, 0))&lt;&gt;"", ISNUMBER(VALUE(INDEX(Paste_Here!Q$2:Q$610, MATCH(B506, Paste_Here!A$2:A$610, 0))))), INDEX(Paste_Here!Q$2:Q$610, MATCH(B506, Paste_Here!A$2:A$610, 0)), ""), ""), "")</f>
        <v/>
      </c>
      <c r="DG506" s="66"/>
      <c r="DH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DI506" s="66"/>
      <c r="DJ506" s="77" t="str" cm="1">
        <f t="array" aca="1" ref="DJ506" ca="1">IFERROR(VALUE(IF(ISNUMBER(SEARCH("EM", INDEX(Paste_Here!S$2:S$500, MATCH(B506, Paste_Here!A$2:A$500, 0)))), "-" &amp;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f>
        <v/>
      </c>
      <c r="DK506" s="66"/>
      <c r="DL506" s="66"/>
      <c r="DM506" s="77" t="str">
        <f t="shared" si="78"/>
        <v/>
      </c>
      <c r="DN506" s="66"/>
      <c r="DO506" s="77" t="str">
        <f>IFERROR(IF(B506&lt;&gt;"", IF(AND(INDEX(Paste_Here!AF$2:AF$610, MATCH(B506, Paste_Here!A$2:A$610, 0))&lt;&gt;"", ISNUMBER(VALUE(INDEX(Paste_Here!AF$2:AF$610, MATCH(B506, Paste_Here!A$2:A$610, 0))))), INDEX(Paste_Here!AF$2:AF$610, MATCH(B506, Paste_Here!A$2:A$610, 0)), ""), ""), "")</f>
        <v/>
      </c>
      <c r="DP506" s="66"/>
      <c r="DQ506" s="77" t="str">
        <f>IFERROR(IF(B506&lt;&gt;"", IF(AND(INDEX(Paste_Here!AG$2:AG$610, MATCH(B506, Paste_Here!A$2:A$610, 0))&lt;&gt;"", ISNUMBER(--INDEX(Paste_Here!AG$2:AG$610, MATCH(B506, Paste_Here!A$2:A$610, 0)))), TEXT(ROUND(--INDEX(Paste_Here!AG$2:AG$610, MATCH(B506, Paste_Here!A$2:A$610, 0)), 2), "0.00"), ""), ""), "")</f>
        <v/>
      </c>
      <c r="DR506" s="66"/>
      <c r="DS506" s="77" t="str">
        <f>IFERROR(IF(B506&lt;&gt;"", IF(LOWER(INDEX(Paste_Here!AH$2:AH$610, MATCH(B506, Paste_Here!A$2:A$610, 0)))="approaching expectations", "Approaching", IF(LOWER(INDEX(Paste_Here!AH$2:AH$610, MATCH(B506, Paste_Here!A$2:A$610, 0)))="met expectations", "Met", IF(LOWER(INDEX(Paste_Here!AH$2:AH$610, MATCH(B506, Paste_Here!A$2:A$610, 0)))="exceeded expectations", "Exceeded", IF(LOWER(INDEX(Paste_Here!AH$2:AH$610, MATCH(B506, Paste_Here!A$2:A$610, 0)))="below expectations", "Below", "")))), ""), "")</f>
        <v/>
      </c>
      <c r="DT506" s="66"/>
      <c r="DU506" s="77" t="str">
        <f>IFERROR(IF(B506&lt;&gt;"", IF(AND(INDEX(Paste_Here!U$2:U$610, MATCH(B506, Paste_Here!A$2:A$610, 0))&lt;&gt;"", ISNUMBER(VALUE(INDEX(Paste_Here!U$2:U$610, MATCH(B506, Paste_Here!A$2:A$610, 0))))), INDEX(Paste_Here!U$2:U$610, MATCH(B506, Paste_Here!A$2:A$610, 0)), ""), ""), "")</f>
        <v/>
      </c>
      <c r="DV506" s="66"/>
      <c r="DW506" s="77"/>
      <c r="DX506" s="66"/>
      <c r="DY506" s="77" t="str">
        <f>IFERROR(IF(B506&lt;&gt;"", IF(AND(INDEX(Paste_Here!AI$2:AI$610, MATCH(B506, Paste_Here!A$2:A$610, 0))&lt;&gt;"", ISNUMBER(VALUE(INDEX(Paste_Here!AI$2:AI$610, MATCH(B506, Paste_Here!A$2:A$610, 0))))), INDEX(Paste_Here!AI$2:AI$610, MATCH(B506, Paste_Here!A$2:A$610, 0)), ""), ""), "")</f>
        <v/>
      </c>
      <c r="DZ506" s="66"/>
      <c r="EA506" s="77" t="str">
        <f>IFERROR(IF(B506&lt;&gt;"", IF(AND(INDEX(Paste_Here!AJ$2:AJ$610, MATCH(B506, Paste_Here!A$2:A$610, 0))&lt;&gt;"", ISNUMBER(--INDEX(Paste_Here!AJ$2:AJ$610, MATCH(B506, Paste_Here!A$2:A$610, 0)))), TEXT(ROUND(--INDEX(Paste_Here!AJ$2:AJ$610, MATCH(B506, Paste_Here!A$2:A$610, 0)), 2), "0.00"), ""), ""), "")</f>
        <v/>
      </c>
      <c r="EB506" s="66"/>
      <c r="EC506" s="77" t="str">
        <f>IFERROR(IF(B506&lt;&gt;"", IF(LOWER(INDEX(Paste_Here!AK$2:AK$610, MATCH(B506, Paste_Here!A$2:A$610, 0)))="approaching expectations", "Approaching", IF(LOWER(INDEX(Paste_Here!AK$2:AK$610, MATCH(B506, Paste_Here!A$2:A$610, 0)))="met expectations", "Met", IF(LOWER(INDEX(Paste_Here!AK$2:AK$610, MATCH(B506, Paste_Here!A$2:A$610, 0)))="exceeded expectations", "Exceeded", IF(LOWER(INDEX(Paste_Here!AK$2:AK$610, MATCH(B506, Paste_Here!A$2:A$610, 0)))="below expectations", "Below", "")))), ""), "")</f>
        <v/>
      </c>
      <c r="ED506" s="66"/>
      <c r="EE506" s="77"/>
      <c r="EF506" s="66"/>
      <c r="EG506" s="77"/>
      <c r="EH506" s="66"/>
      <c r="EI506" s="66"/>
      <c r="EJ506" s="77" t="str">
        <f t="shared" si="79"/>
        <v/>
      </c>
      <c r="EK506" s="66"/>
      <c r="EL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EM506" s="66"/>
      <c r="EN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EO506" s="66"/>
      <c r="EP506" s="77"/>
      <c r="EQ506" s="66"/>
      <c r="ER506" s="77" t="str">
        <f>IFERROR(IF(B506&lt;&gt;"", IF(AND(INDEX(Paste_Here!AT$2:AT$610, MATCH(B506, Paste_Here!A$2:A$610, 0))&lt;&gt;"", ISNUMBER(VALUE(INDEX(Paste_Here!AT$2:AT$610, MATCH(B506, Paste_Here!A$2:A$610, 0))))), INDEX(Paste_Here!AT$2:AT$610, MATCH(B506, Paste_Here!A$2:A$610, 0)), ""), ""), "")</f>
        <v/>
      </c>
      <c r="ES506" s="66"/>
      <c r="ET506" s="77" t="str">
        <f>IFERROR(IF(B506&lt;&gt;"", IF(AND(INDEX(Paste_Here!AV$2:AV$610, MATCH(B506, Paste_Here!A$2:A$610, 0))&lt;&gt;"", ISNUMBER(VALUE(INDEX(Paste_Here!AV$2:AV$610, MATCH(B506, Paste_Here!A$2:A$610, 0))))), INDEX(Paste_Here!AV$2:AV$610, MATCH(B506, Paste_Here!A$2:A$610, 0)), ""), ""), "")</f>
        <v/>
      </c>
      <c r="EU506" s="66"/>
      <c r="EV506" s="77"/>
      <c r="EW506" s="66"/>
      <c r="EX506" s="77" t="str">
        <f>IFERROR(IF(B506&lt;&gt;"", IF(AND(INDEX(Paste_Here!AU$2:AU$610, MATCH(B506, Paste_Here!A$2:A$610, 0))&lt;&gt;"", ISNUMBER(VALUE(INDEX(Paste_Here!AU$2:AU$610, MATCH(B506, Paste_Here!A$2:A$610, 0))))), INDEX(Paste_Here!AU$2:AU$610, MATCH(B506, Paste_Here!A$2:A$610, 0)), ""), ""), "")</f>
        <v/>
      </c>
      <c r="EY506" s="66"/>
      <c r="EZ506" s="77" t="str">
        <f>IFERROR(IF(B506&lt;&gt;"", IF(AND(INDEX(Paste_Here!AW$2:AW$610, MATCH(B506, Paste_Here!A$2:A$610, 0))&lt;&gt;"", ISNUMBER(VALUE(INDEX(Paste_Here!AW$2:AW$610, MATCH(B506, Paste_Here!A$2:A$610, 0))))), INDEX(Paste_Here!AW$2:AW$610, MATCH(B506, Paste_Here!A$2:A$610, 0)), ""), ""), "")</f>
        <v/>
      </c>
      <c r="FA506" s="66"/>
      <c r="FB506" s="77"/>
      <c r="FC506" s="66"/>
      <c r="FD506" s="77"/>
      <c r="FE506" s="66"/>
      <c r="FF506" s="66"/>
      <c r="FG506" s="77" t="str">
        <f t="shared" si="80"/>
        <v/>
      </c>
      <c r="FH506" s="66"/>
      <c r="FI506" s="77" t="str">
        <f>IFERROR(IF(B506&lt;&gt;"", IF(ISNUMBER(SEARCH("s", LOWER(INDEX(Paste_Here!M$2:M$610, MATCH(B506, Paste_Here!A$2:A$610, 0))))), "Yes", IF(INDEX(Paste_Here!M$2:M$610, MATCH(B506, Paste_Here!A$2:A$610, 0))&lt;&gt;"", "No", "")), ""), "")</f>
        <v/>
      </c>
      <c r="FJ506" s="66"/>
      <c r="FK506" s="77" t="str">
        <f>IFERROR(IF(B506&lt;&gt;"", IF(ISNUMBER(SEARCH("yes", LOWER(INDEX(Paste_Here!F$2:F$610, MATCH(B506, Paste_Here!A$2:A$610, 0))))), "Yes", IF(ISNUMBER(SEARCH("no", LOWER(INDEX(Paste_Here!F$2:F$610, MATCH(B506, Paste_Here!A$2:A$610, 0))))), "No", "")), ""), "")</f>
        <v/>
      </c>
      <c r="FL506" s="66"/>
      <c r="FM506" s="77" t="str">
        <f>IFERROR(IF(B506&lt;&gt;"", IF(ISNUMBER(SEARCH("english language learner", LOWER(INDEX(Paste_Here!C$2:C$610, MATCH(B506, Paste_Here!A$2:A$610, 0))))), "Yes", ""), ""), "")</f>
        <v/>
      </c>
      <c r="FN506" s="66"/>
      <c r="FO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FP506" s="66"/>
      <c r="FQ506" s="77" t="str">
        <f>IFERROR(IF(B506&lt;&gt;"", IF(ISNUMBER(SEARCH("yes", LOWER(INDEX(Paste_Here!L$2:L$610, MATCH(B506, Paste_Here!A$2:A$610, 0))))), "Yes", IF(ISNUMBER(SEARCH("no", LOWER(INDEX(Paste_Here!L$2:L$610, MATCH(B506, Paste_Here!A$2:A$610, 0))))), "No", "")), ""), "")</f>
        <v/>
      </c>
      <c r="FR506" s="66"/>
      <c r="FS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FT506" s="66"/>
      <c r="FU506" s="77"/>
      <c r="FV506" s="66"/>
      <c r="FW506" s="77" t="str">
        <f>IFERROR(IF(B506&lt;&gt;"", IF(AND(INDEX(Paste_Here!D$2:D$610, MATCH(B506, Paste_Here!A$2:A$610, 0))&lt;&gt;"", ISNUMBER(VALUE(INDEX(Paste_Here!D$2:D$610, MATCH(B506, Paste_Here!A$2:A$610, 0))))), INDEX(Paste_Here!D$2:D$610, MATCH(B506, Paste_Here!A$2:A$610, 0)), ""), ""), "")</f>
        <v/>
      </c>
      <c r="FX506" s="66"/>
      <c r="FY506" s="77" t="str">
        <f>IFERROR(IF(B506&lt;&gt;"", IF(AND(INDEX(Paste_Here!G$2:G$610, MATCH(B506, Paste_Here!A$2:A$610, 0))&lt;&gt;"", ISNUMBER(VALUE(INDEX(Paste_Here!G$2:G$610, MATCH(B506, Paste_Here!A$2:A$610, 0))))), INDEX(Paste_Here!G$2:G$610, MATCH(B506, Paste_Here!A$2:A$610, 0)), ""), ""), "")</f>
        <v/>
      </c>
      <c r="FZ506" s="66"/>
      <c r="GA506" s="95"/>
      <c r="GB506" s="66"/>
      <c r="JS506" s="1" t="str" cm="1">
        <f t="array" ref="JS506">IFERROR(INDEX(Paste_Here!$B$2:$B$610, MATCH(0, COUNTIF(JS$4:JS505, Paste_Here!$B$2:$B$610) + IF(Paste_Here!$B$2:$B$610="", 1, 0), 0)), "")</f>
        <v/>
      </c>
      <c r="JT506" s="1" t="str">
        <f>IF(JS506&lt;&gt;"", INDEX(Paste_Here!$A$2:$A$610, MATCH(JS506, Paste_Here!$B$2:$B$610, 0)), "")</f>
        <v/>
      </c>
      <c r="JU506" s="1" t="str">
        <f t="shared" si="81"/>
        <v/>
      </c>
      <c r="JV506" s="1" t="str" cm="1">
        <f t="array" ref="JV506">IFERROR(INDEX($JU$5:$JU$610, MATCH(SMALL(IF($JU$5:$JU$610&lt;&gt;"", COUNTIF($JU$5:$JU$610, "&lt;"&amp;$JU$5:$JU$610)+1), ROW()-ROW($JV$5)+1), COUNTIF($JU$5:$JU$610, "&lt;"&amp;$JU$5:$JU$610)+1, 0)), "")</f>
        <v/>
      </c>
    </row>
    <row r="507" spans="1:282">
      <c r="A507" s="66"/>
      <c r="B507" s="77" t="str">
        <f t="shared" si="72"/>
        <v/>
      </c>
      <c r="C507" s="66"/>
      <c r="D507" s="77" t="str">
        <f>IFERROR(IF(B507&lt;&gt;"", IF(COUNTIF(INDEX(Paste_Here!AS$2:AS$610, MATCH(B507, Paste_Here!A$2:A$610, 0), 0), "yes") &gt; 0, "Yes", IF(COUNTIF(INDEX(Paste_Here!AS$2:AS$610, MATCH(B507, Paste_Here!A$2:A$610, 0), 0), "no") &gt; 0, "No", "")), ""), "")</f>
        <v/>
      </c>
      <c r="E507" s="66"/>
      <c r="F507" s="77" t="str">
        <f t="shared" si="73"/>
        <v/>
      </c>
      <c r="G507" s="66"/>
      <c r="H507" s="77" t="str">
        <f>IFERROR(IF(B507&lt;&gt;"", IF(COUNTIF(INDEX(Paste_Here!AO$2:AR$610, MATCH(B507, Paste_Here!A$2:A$610, 0), 0), "yes") &gt; 0, "Yes", IF(COUNTIF(INDEX(Paste_Here!AO$2:AR$610, MATCH(B507, Paste_Here!A$2:A$610, 0), 0), "no") &gt; 0, "No", "")), ""), "")</f>
        <v/>
      </c>
      <c r="I507" s="66"/>
      <c r="J507" s="77" t="str">
        <f t="shared" si="74"/>
        <v/>
      </c>
      <c r="K507" s="66"/>
      <c r="L507" s="77" t="str">
        <f>IFERROR(IF(B507&lt;&gt;"", IF(ISNUMBER(SEARCH("yes", LOWER(INDEX(Paste_Here!W$2:W$610, MATCH(B507, Paste_Here!A$2:A$610, 0))))), "Yes", IF(ISNUMBER(SEARCH("no", LOWER(INDEX(Paste_Here!W$2:W$610, MATCH(B507, Paste_Here!A$2:A$610, 0))))), "No", "")), ""), "")</f>
        <v/>
      </c>
      <c r="M507" s="66"/>
      <c r="N507" s="77"/>
      <c r="O507" s="66"/>
      <c r="P507" s="77" t="str">
        <f>IFERROR(IF(B507&lt;&gt;"", IF(ISNUMBER(SEARCH("yes", LOWER(INDEX(Paste_Here!V$2:V$610, MATCH(B507, Paste_Here!A$2:A$610, 0))))), "Yes", IF(ISNUMBER(SEARCH("no", LOWER(INDEX(Paste_Here!V$2:V$610, MATCH(B507, Paste_Here!A$2:A$610, 0))))), "No", "")), ""), "")</f>
        <v/>
      </c>
      <c r="Q507" s="66"/>
      <c r="R507" s="77"/>
      <c r="S507" s="66"/>
      <c r="T507" s="77"/>
      <c r="U507" s="66"/>
      <c r="V507" s="66"/>
      <c r="W507" s="77" t="str">
        <f t="shared" si="75"/>
        <v/>
      </c>
      <c r="X507" s="66"/>
      <c r="Y507" s="77" t="str">
        <f>IFERROR(IF(B507&lt;&gt;"", IF(ISNUMBER(SEARCH("Revealed-Potential (Primary Focus)", LOWER(INDEX(Paste_Here!X$2:X$610, MATCH(B507, Paste_Here!A$2:A$610, 0))))), "Rev-Potential: Prim", IF(ISNUMBER(SEARCH("Revealed-Potential (Secondary Focus)", LOWER(INDEX(Paste_Here!X$2:X$610, MATCH(B507, Paste_Here!A$2:A$610, 0))))), "Rev-Potential: Sec", IF(ISNUMBER(SEARCH("Monitoring", LOWER(INDEX(Paste_Here!X$2:X$610, MATCH(B507, Paste_Here!A$2:A$610, 0))))), "Monitoring", IF(ISNUMBER(SEARCH("At-Promise (Secondary Focus)", LOWER(INDEX(Paste_Here!X$2:X$610, MATCH(B507, Paste_Here!A$2:A$610, 0))))), "At-Promise: Sec", IF(ISNUMBER(SEARCH("At-Promise (Primary Focus)", LOWER(INDEX(Paste_Here!X$2:X$610, MATCH(B507, Paste_Here!A$2:A$610, 0))))), "At-Promise: Prim", ""))))), ""), "")</f>
        <v/>
      </c>
      <c r="Z507" s="66"/>
      <c r="AA507" s="77"/>
      <c r="AB507" s="66"/>
      <c r="AC507" s="77" t="str">
        <f>IFERROR(IF(B507&lt;&gt;"", IF(ISNUMBER(SEARCH("Revealed-Potential (Primary Focus)", LOWER(INDEX(Paste_Here!AB$2:AB$610, MATCH(B507, Paste_Here!A$2:A$610, 0))))), "Rev-Potential: Prim", IF(ISNUMBER(SEARCH("Revealed-Potential (Secondary Focus)", LOWER(INDEX(Paste_Here!AB$2:AB$610, MATCH(B507, Paste_Here!A$2:A$610, 0))))), "Rev-Potential: Sec", IF(ISNUMBER(SEARCH("Monitoring", LOWER(INDEX(Paste_Here!AB$2:AB$610, MATCH(B507, Paste_Here!A$2:A$610, 0))))), "Monitoring", IF(ISNUMBER(SEARCH("At-Promise (Secondary Focus)", LOWER(INDEX(Paste_Here!AB$2:AB$610, MATCH(B507, Paste_Here!A$2:A$610, 0))))), "At-Promise: Sec", IF(ISNUMBER(SEARCH("At-Promise (Primary Focus)", LOWER(INDEX(Paste_Here!AB$2:AB$610, MATCH(B507, Paste_Here!A$2:A$610, 0))))), "At-Promise: Prim", ""))))), ""), "")</f>
        <v/>
      </c>
      <c r="AD507" s="66"/>
      <c r="AE507" s="77"/>
      <c r="AF507" s="66"/>
      <c r="AG507" s="77"/>
      <c r="AH507" s="66"/>
      <c r="AI507" s="77"/>
      <c r="AJ507" s="66"/>
      <c r="AK507" s="77"/>
      <c r="AL507" s="66"/>
      <c r="AM507" s="77"/>
      <c r="AN507" s="66"/>
      <c r="AO507" s="77"/>
      <c r="AP507" s="66"/>
      <c r="AQ507" s="77"/>
      <c r="AR507" s="66"/>
      <c r="AS507" s="77"/>
      <c r="AT507" s="66"/>
      <c r="AU507" s="66"/>
      <c r="AV507" s="77" t="str">
        <f t="shared" si="76"/>
        <v/>
      </c>
      <c r="AW507" s="66"/>
      <c r="AX507" s="77" t="str">
        <f>IFERROR(IF(B507&lt;&gt;"", IF(AND(INDEX(Paste_Here!AC$2:AC$610, MATCH(B507, Paste_Here!A$2:A$610, 0))&lt;&gt;"", ISNUMBER(VALUE(INDEX(Paste_Here!AC$2:AC$610, MATCH(B507, Paste_Here!A$2:A$610, 0))))), INDEX(Paste_Here!AC$2:AC$610, MATCH(B507, Paste_Here!A$2:A$610, 0)), ""), ""), "")</f>
        <v/>
      </c>
      <c r="AY507" s="66"/>
      <c r="AZ507" s="77" t="str">
        <f>IFERROR(IF(B507&lt;&gt;"", IF(AND(INDEX(Paste_Here!AD$2:AD$610, MATCH(B507, Paste_Here!A$2:A$610, 0))&lt;&gt;"", ISNUMBER(VALUE(INDEX(Paste_Here!AD$2:AD$610, MATCH(B507, Paste_Here!A$2:A$610, 0))))), TEXT(ROUND(VALUE(INDEX(Paste_Here!AD$2:AD$610, MATCH(B507, Paste_Here!A$2:A$610, 0))), 2), "0.00"), ""), ""), "")</f>
        <v/>
      </c>
      <c r="BA507" s="66"/>
      <c r="BB507" s="77" t="str">
        <f>IFERROR(IF(B507&lt;&gt;"", IF(LOWER(INDEX(Paste_Here!AE$2:AE$610, MATCH(B507, Paste_Here!A$2:A$610, 0)))="approaching expectations", "Approaching", IF(LOWER(INDEX(Paste_Here!AE$2:AE$610, MATCH(B507, Paste_Here!A$2:A$610, 0)))="met expectations", "Met", IF(LOWER(INDEX(Paste_Here!AE$2:AE$610, MATCH(B507, Paste_Here!A$2:A$610, 0)))="exceeded expectations", "Exceeded", IF(LOWER(INDEX(Paste_Here!AE$2:AE$610, MATCH(B507, Paste_Here!A$2:A$610, 0)))="below expectations", "Below", "")))), ""), "")</f>
        <v/>
      </c>
      <c r="BC507" s="66"/>
      <c r="BD507" s="77" t="str">
        <f>IFERROR(IF(B507&lt;&gt;"", IF(AND(INDEX(Paste_Here!T$2:T$610, MATCH(B507, Paste_Here!A$2:A$610, 0))&lt;&gt;"", ISNUMBER(VALUE(INDEX(Paste_Here!T$2:T$610, MATCH(B507, Paste_Here!A$2:A$610, 0))))), INDEX(Paste_Here!T$2:T$610, MATCH(B507, Paste_Here!A$2:A$610, 0)), ""), ""), "")</f>
        <v/>
      </c>
      <c r="BE507" s="66"/>
      <c r="BF507" s="77"/>
      <c r="BG507" s="66"/>
      <c r="BH507" s="77"/>
      <c r="BI507" s="66"/>
      <c r="BJ507" s="77"/>
      <c r="BK507" s="66"/>
      <c r="BL507" s="77" t="str">
        <f>IFERROR(IF(B507&lt;&gt;"", IF(AND(INDEX(Paste_Here!N$2:N$610, MATCH(B507, Paste_Here!A$2:A$610, 0))&lt;&gt;"", ISNUMBER(VALUE(INDEX(Paste_Here!N$2:N$610, MATCH(B507, Paste_Here!A$2:A$610, 0))))), INDEX(Paste_Here!N$2:N$610, MATCH(B507, Paste_Here!A$2:A$610, 0)), ""), ""), "")</f>
        <v/>
      </c>
      <c r="BM507" s="66"/>
      <c r="BN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BO507" s="66"/>
      <c r="BP507" s="77" t="str" cm="1">
        <f t="array" aca="1" ref="BP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BQ507" s="66"/>
      <c r="BR507" s="66"/>
      <c r="BS507" s="77"/>
      <c r="BT507" s="66"/>
      <c r="BU507" s="77"/>
      <c r="BV507" s="66"/>
      <c r="BW507" s="77"/>
      <c r="BX507" s="66"/>
      <c r="BY507" s="77"/>
      <c r="BZ507" s="66"/>
      <c r="CA507" s="77"/>
      <c r="CB507" s="66"/>
      <c r="CC507" s="77"/>
      <c r="CD507" s="66"/>
      <c r="CE507" s="77"/>
      <c r="CF507" s="66"/>
      <c r="CG507" s="77"/>
      <c r="CH507" s="66"/>
      <c r="CI507" s="77"/>
      <c r="CJ507" s="66"/>
      <c r="CK507" s="77"/>
      <c r="CL507" s="66"/>
      <c r="CM507" s="77"/>
      <c r="CN507" s="66"/>
      <c r="CO507" s="66"/>
      <c r="CP507" s="77" t="str">
        <f t="shared" si="77"/>
        <v/>
      </c>
      <c r="CQ507" s="66"/>
      <c r="CR507" s="77" t="str">
        <f>IFERROR(IF(B507&lt;&gt;"", IF(AND(INDEX(Paste_Here!Y$2:Y$610, MATCH(B507, Paste_Here!A$2:A$610, 0))&lt;&gt;"", ISNUMBER(VALUE(INDEX(Paste_Here!Y$2:Y$610, MATCH(B507, Paste_Here!A$2:A$610, 0))))), INDEX(Paste_Here!Y$2:Y$610, MATCH(B507, Paste_Here!A$2:A$610, 0)), ""), ""), "")</f>
        <v/>
      </c>
      <c r="CS507" s="66"/>
      <c r="CT507" s="77" t="str">
        <f>IFERROR(IF(B507&lt;&gt;"", IF(AND(INDEX(Paste_Here!AA$2:AA$610, MATCH(B507, Paste_Here!A$2:A$610, 0))&lt;&gt;"", ISNUMBER(--INDEX(Paste_Here!AA$2:AA$610, MATCH(B507, Paste_Here!A$2:A$610, 0)))), TEXT(ROUND(--INDEX(Paste_Here!AA$2:AA$610, MATCH(B507, Paste_Here!A$2:A$610, 0)), 2), "0.00"), ""), ""), "")</f>
        <v/>
      </c>
      <c r="CU507" s="66"/>
      <c r="CV507" s="77" t="str">
        <f>IFERROR(IF(B507&lt;&gt;"", IF(LOWER(INDEX(Paste_Here!Z$2:Z$610, MATCH(B507, Paste_Here!A$2:A$610, 0)))="approaching expectations", "Approaching", IF(LOWER(INDEX(Paste_Here!Z$2:Z$610, MATCH(B507, Paste_Here!A$2:A$610, 0)))="met expectations", "Met", IF(LOWER(INDEX(Paste_Here!Z$2:Z$610, MATCH(B507, Paste_Here!A$2:A$610, 0)))="exceeded expectations", "Exceeded", IF(LOWER(INDEX(Paste_Here!Z$2:Z$610, MATCH(B507, Paste_Here!A$2:A$610, 0)))="below expectations", "Below", "")))), ""), "")</f>
        <v/>
      </c>
      <c r="CW507" s="66"/>
      <c r="CX507" s="77"/>
      <c r="CY507" s="66"/>
      <c r="CZ507" s="77" t="str">
        <f>IFERROR(IF(B507&lt;&gt;"", IF(AND(INDEX(Paste_Here!AL$2:AL$610, MATCH(B507, Paste_Here!A$2:A$610, 0))&lt;&gt;"", ISNUMBER(VALUE(INDEX(Paste_Here!AL$2:AL$610, MATCH(B507, Paste_Here!A$2:A$610, 0))))), INDEX(Paste_Here!AL$2:AL$610, MATCH(B507, Paste_Here!A$2:A$610, 0)), ""), ""), "")</f>
        <v/>
      </c>
      <c r="DA507" s="66"/>
      <c r="DB507" s="77" t="str">
        <f>IFERROR(IF(B507&lt;&gt;"", IF(ISNUMBER(SEARCH("highrisk", LOWER(INDEX(Paste_Here!AM$2:AM$610, MATCH(B507, Paste_Here!A$2:A$610, 0))))), "High Risk", IF(ISNUMBER(SEARCH("lowrisk", LOWER(INDEX(Paste_Here!AM$2:AM$610, MATCH(B507, Paste_Here!A$2:A$610, 0))))), "Low Risk", IF(ISNUMBER(SEARCH("somerisk", LOWER(INDEX(Paste_Here!AM$2:AM$610, MATCH(B507, Paste_Here!A$2:A$610, 0))))), "Some Risk", ""))), ""), "")</f>
        <v/>
      </c>
      <c r="DC507" s="66"/>
      <c r="DD507" s="77" t="str">
        <f>IFERROR(IF(B507&lt;&gt;"", IF(AND(INDEX(Paste_Here!AN$2:AN$610, MATCH(B507, Paste_Here!A$2:A$610, 0))&lt;&gt;"", ISNUMBER(VALUE(INDEX(Paste_Here!AN$2:AN$610, MATCH(B507, Paste_Here!A$2:A$610, 0))))), INDEX(Paste_Here!AN$2:AN$610, MATCH(B507, Paste_Here!A$2:A$610, 0)), ""), ""), "")</f>
        <v/>
      </c>
      <c r="DE507" s="66"/>
      <c r="DF507" s="77" t="str">
        <f>IFERROR(IF(B507&lt;&gt;"", IF(AND(INDEX(Paste_Here!Q$2:Q$610, MATCH(B507, Paste_Here!A$2:A$610, 0))&lt;&gt;"", ISNUMBER(VALUE(INDEX(Paste_Here!Q$2:Q$610, MATCH(B507, Paste_Here!A$2:A$610, 0))))), INDEX(Paste_Here!Q$2:Q$610, MATCH(B507, Paste_Here!A$2:A$610, 0)), ""), ""), "")</f>
        <v/>
      </c>
      <c r="DG507" s="66"/>
      <c r="DH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DI507" s="66"/>
      <c r="DJ507" s="77" t="str" cm="1">
        <f t="array" aca="1" ref="DJ507" ca="1">IFERROR(VALUE(IF(ISNUMBER(SEARCH("EM", INDEX(Paste_Here!S$2:S$500, MATCH(B507, Paste_Here!A$2:A$500, 0)))), "-" &amp;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f>
        <v/>
      </c>
      <c r="DK507" s="66"/>
      <c r="DL507" s="66"/>
      <c r="DM507" s="77" t="str">
        <f t="shared" si="78"/>
        <v/>
      </c>
      <c r="DN507" s="66"/>
      <c r="DO507" s="77" t="str">
        <f>IFERROR(IF(B507&lt;&gt;"", IF(AND(INDEX(Paste_Here!AF$2:AF$610, MATCH(B507, Paste_Here!A$2:A$610, 0))&lt;&gt;"", ISNUMBER(VALUE(INDEX(Paste_Here!AF$2:AF$610, MATCH(B507, Paste_Here!A$2:A$610, 0))))), INDEX(Paste_Here!AF$2:AF$610, MATCH(B507, Paste_Here!A$2:A$610, 0)), ""), ""), "")</f>
        <v/>
      </c>
      <c r="DP507" s="66"/>
      <c r="DQ507" s="77" t="str">
        <f>IFERROR(IF(B507&lt;&gt;"", IF(AND(INDEX(Paste_Here!AG$2:AG$610, MATCH(B507, Paste_Here!A$2:A$610, 0))&lt;&gt;"", ISNUMBER(--INDEX(Paste_Here!AG$2:AG$610, MATCH(B507, Paste_Here!A$2:A$610, 0)))), TEXT(ROUND(--INDEX(Paste_Here!AG$2:AG$610, MATCH(B507, Paste_Here!A$2:A$610, 0)), 2), "0.00"), ""), ""), "")</f>
        <v/>
      </c>
      <c r="DR507" s="66"/>
      <c r="DS507" s="77" t="str">
        <f>IFERROR(IF(B507&lt;&gt;"", IF(LOWER(INDEX(Paste_Here!AH$2:AH$610, MATCH(B507, Paste_Here!A$2:A$610, 0)))="approaching expectations", "Approaching", IF(LOWER(INDEX(Paste_Here!AH$2:AH$610, MATCH(B507, Paste_Here!A$2:A$610, 0)))="met expectations", "Met", IF(LOWER(INDEX(Paste_Here!AH$2:AH$610, MATCH(B507, Paste_Here!A$2:A$610, 0)))="exceeded expectations", "Exceeded", IF(LOWER(INDEX(Paste_Here!AH$2:AH$610, MATCH(B507, Paste_Here!A$2:A$610, 0)))="below expectations", "Below", "")))), ""), "")</f>
        <v/>
      </c>
      <c r="DT507" s="66"/>
      <c r="DU507" s="77" t="str">
        <f>IFERROR(IF(B507&lt;&gt;"", IF(AND(INDEX(Paste_Here!U$2:U$610, MATCH(B507, Paste_Here!A$2:A$610, 0))&lt;&gt;"", ISNUMBER(VALUE(INDEX(Paste_Here!U$2:U$610, MATCH(B507, Paste_Here!A$2:A$610, 0))))), INDEX(Paste_Here!U$2:U$610, MATCH(B507, Paste_Here!A$2:A$610, 0)), ""), ""), "")</f>
        <v/>
      </c>
      <c r="DV507" s="66"/>
      <c r="DW507" s="77"/>
      <c r="DX507" s="66"/>
      <c r="DY507" s="77" t="str">
        <f>IFERROR(IF(B507&lt;&gt;"", IF(AND(INDEX(Paste_Here!AI$2:AI$610, MATCH(B507, Paste_Here!A$2:A$610, 0))&lt;&gt;"", ISNUMBER(VALUE(INDEX(Paste_Here!AI$2:AI$610, MATCH(B507, Paste_Here!A$2:A$610, 0))))), INDEX(Paste_Here!AI$2:AI$610, MATCH(B507, Paste_Here!A$2:A$610, 0)), ""), ""), "")</f>
        <v/>
      </c>
      <c r="DZ507" s="66"/>
      <c r="EA507" s="77" t="str">
        <f>IFERROR(IF(B507&lt;&gt;"", IF(AND(INDEX(Paste_Here!AJ$2:AJ$610, MATCH(B507, Paste_Here!A$2:A$610, 0))&lt;&gt;"", ISNUMBER(--INDEX(Paste_Here!AJ$2:AJ$610, MATCH(B507, Paste_Here!A$2:A$610, 0)))), TEXT(ROUND(--INDEX(Paste_Here!AJ$2:AJ$610, MATCH(B507, Paste_Here!A$2:A$610, 0)), 2), "0.00"), ""), ""), "")</f>
        <v/>
      </c>
      <c r="EB507" s="66"/>
      <c r="EC507" s="77" t="str">
        <f>IFERROR(IF(B507&lt;&gt;"", IF(LOWER(INDEX(Paste_Here!AK$2:AK$610, MATCH(B507, Paste_Here!A$2:A$610, 0)))="approaching expectations", "Approaching", IF(LOWER(INDEX(Paste_Here!AK$2:AK$610, MATCH(B507, Paste_Here!A$2:A$610, 0)))="met expectations", "Met", IF(LOWER(INDEX(Paste_Here!AK$2:AK$610, MATCH(B507, Paste_Here!A$2:A$610, 0)))="exceeded expectations", "Exceeded", IF(LOWER(INDEX(Paste_Here!AK$2:AK$610, MATCH(B507, Paste_Here!A$2:A$610, 0)))="below expectations", "Below", "")))), ""), "")</f>
        <v/>
      </c>
      <c r="ED507" s="66"/>
      <c r="EE507" s="77"/>
      <c r="EF507" s="66"/>
      <c r="EG507" s="77"/>
      <c r="EH507" s="66"/>
      <c r="EI507" s="66"/>
      <c r="EJ507" s="77" t="str">
        <f t="shared" si="79"/>
        <v/>
      </c>
      <c r="EK507" s="66"/>
      <c r="EL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EM507" s="66"/>
      <c r="EN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EO507" s="66"/>
      <c r="EP507" s="77"/>
      <c r="EQ507" s="66"/>
      <c r="ER507" s="77" t="str">
        <f>IFERROR(IF(B507&lt;&gt;"", IF(AND(INDEX(Paste_Here!AT$2:AT$610, MATCH(B507, Paste_Here!A$2:A$610, 0))&lt;&gt;"", ISNUMBER(VALUE(INDEX(Paste_Here!AT$2:AT$610, MATCH(B507, Paste_Here!A$2:A$610, 0))))), INDEX(Paste_Here!AT$2:AT$610, MATCH(B507, Paste_Here!A$2:A$610, 0)), ""), ""), "")</f>
        <v/>
      </c>
      <c r="ES507" s="66"/>
      <c r="ET507" s="77" t="str">
        <f>IFERROR(IF(B507&lt;&gt;"", IF(AND(INDEX(Paste_Here!AV$2:AV$610, MATCH(B507, Paste_Here!A$2:A$610, 0))&lt;&gt;"", ISNUMBER(VALUE(INDEX(Paste_Here!AV$2:AV$610, MATCH(B507, Paste_Here!A$2:A$610, 0))))), INDEX(Paste_Here!AV$2:AV$610, MATCH(B507, Paste_Here!A$2:A$610, 0)), ""), ""), "")</f>
        <v/>
      </c>
      <c r="EU507" s="66"/>
      <c r="EV507" s="77"/>
      <c r="EW507" s="66"/>
      <c r="EX507" s="77" t="str">
        <f>IFERROR(IF(B507&lt;&gt;"", IF(AND(INDEX(Paste_Here!AU$2:AU$610, MATCH(B507, Paste_Here!A$2:A$610, 0))&lt;&gt;"", ISNUMBER(VALUE(INDEX(Paste_Here!AU$2:AU$610, MATCH(B507, Paste_Here!A$2:A$610, 0))))), INDEX(Paste_Here!AU$2:AU$610, MATCH(B507, Paste_Here!A$2:A$610, 0)), ""), ""), "")</f>
        <v/>
      </c>
      <c r="EY507" s="66"/>
      <c r="EZ507" s="77" t="str">
        <f>IFERROR(IF(B507&lt;&gt;"", IF(AND(INDEX(Paste_Here!AW$2:AW$610, MATCH(B507, Paste_Here!A$2:A$610, 0))&lt;&gt;"", ISNUMBER(VALUE(INDEX(Paste_Here!AW$2:AW$610, MATCH(B507, Paste_Here!A$2:A$610, 0))))), INDEX(Paste_Here!AW$2:AW$610, MATCH(B507, Paste_Here!A$2:A$610, 0)), ""), ""), "")</f>
        <v/>
      </c>
      <c r="FA507" s="66"/>
      <c r="FB507" s="77"/>
      <c r="FC507" s="66"/>
      <c r="FD507" s="77"/>
      <c r="FE507" s="66"/>
      <c r="FF507" s="66"/>
      <c r="FG507" s="77" t="str">
        <f t="shared" si="80"/>
        <v/>
      </c>
      <c r="FH507" s="66"/>
      <c r="FI507" s="77" t="str">
        <f>IFERROR(IF(B507&lt;&gt;"", IF(ISNUMBER(SEARCH("s", LOWER(INDEX(Paste_Here!M$2:M$610, MATCH(B507, Paste_Here!A$2:A$610, 0))))), "Yes", IF(INDEX(Paste_Here!M$2:M$610, MATCH(B507, Paste_Here!A$2:A$610, 0))&lt;&gt;"", "No", "")), ""), "")</f>
        <v/>
      </c>
      <c r="FJ507" s="66"/>
      <c r="FK507" s="77" t="str">
        <f>IFERROR(IF(B507&lt;&gt;"", IF(ISNUMBER(SEARCH("yes", LOWER(INDEX(Paste_Here!F$2:F$610, MATCH(B507, Paste_Here!A$2:A$610, 0))))), "Yes", IF(ISNUMBER(SEARCH("no", LOWER(INDEX(Paste_Here!F$2:F$610, MATCH(B507, Paste_Here!A$2:A$610, 0))))), "No", "")), ""), "")</f>
        <v/>
      </c>
      <c r="FL507" s="66"/>
      <c r="FM507" s="77" t="str">
        <f>IFERROR(IF(B507&lt;&gt;"", IF(ISNUMBER(SEARCH("english language learner", LOWER(INDEX(Paste_Here!C$2:C$610, MATCH(B507, Paste_Here!A$2:A$610, 0))))), "Yes", ""), ""), "")</f>
        <v/>
      </c>
      <c r="FN507" s="66"/>
      <c r="FO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FP507" s="66"/>
      <c r="FQ507" s="77" t="str">
        <f>IFERROR(IF(B507&lt;&gt;"", IF(ISNUMBER(SEARCH("yes", LOWER(INDEX(Paste_Here!L$2:L$610, MATCH(B507, Paste_Here!A$2:A$610, 0))))), "Yes", IF(ISNUMBER(SEARCH("no", LOWER(INDEX(Paste_Here!L$2:L$610, MATCH(B507, Paste_Here!A$2:A$610, 0))))), "No", "")), ""), "")</f>
        <v/>
      </c>
      <c r="FR507" s="66"/>
      <c r="FS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FT507" s="66"/>
      <c r="FU507" s="77"/>
      <c r="FV507" s="66"/>
      <c r="FW507" s="77" t="str">
        <f>IFERROR(IF(B507&lt;&gt;"", IF(AND(INDEX(Paste_Here!D$2:D$610, MATCH(B507, Paste_Here!A$2:A$610, 0))&lt;&gt;"", ISNUMBER(VALUE(INDEX(Paste_Here!D$2:D$610, MATCH(B507, Paste_Here!A$2:A$610, 0))))), INDEX(Paste_Here!D$2:D$610, MATCH(B507, Paste_Here!A$2:A$610, 0)), ""), ""), "")</f>
        <v/>
      </c>
      <c r="FX507" s="66"/>
      <c r="FY507" s="77" t="str">
        <f>IFERROR(IF(B507&lt;&gt;"", IF(AND(INDEX(Paste_Here!G$2:G$610, MATCH(B507, Paste_Here!A$2:A$610, 0))&lt;&gt;"", ISNUMBER(VALUE(INDEX(Paste_Here!G$2:G$610, MATCH(B507, Paste_Here!A$2:A$610, 0))))), INDEX(Paste_Here!G$2:G$610, MATCH(B507, Paste_Here!A$2:A$610, 0)), ""), ""), "")</f>
        <v/>
      </c>
      <c r="FZ507" s="66"/>
      <c r="GA507" s="95"/>
      <c r="GB507" s="66"/>
      <c r="JS507" s="1" t="str" cm="1">
        <f t="array" ref="JS507">IFERROR(INDEX(Paste_Here!$B$2:$B$610, MATCH(0, COUNTIF(JS$4:JS506, Paste_Here!$B$2:$B$610) + IF(Paste_Here!$B$2:$B$610="", 1, 0), 0)), "")</f>
        <v/>
      </c>
      <c r="JT507" s="1" t="str">
        <f>IF(JS507&lt;&gt;"", INDEX(Paste_Here!$A$2:$A$610, MATCH(JS507, Paste_Here!$B$2:$B$610, 0)), "")</f>
        <v/>
      </c>
      <c r="JU507" s="1" t="str">
        <f t="shared" si="81"/>
        <v/>
      </c>
      <c r="JV507" s="1" t="str" cm="1">
        <f t="array" ref="JV507">IFERROR(INDEX($JU$5:$JU$610, MATCH(SMALL(IF($JU$5:$JU$610&lt;&gt;"", COUNTIF($JU$5:$JU$610, "&lt;"&amp;$JU$5:$JU$610)+1), ROW()-ROW($JV$5)+1), COUNTIF($JU$5:$JU$610, "&lt;"&amp;$JU$5:$JU$610)+1, 0)), "")</f>
        <v/>
      </c>
    </row>
    <row r="508" spans="1:282">
      <c r="A508" s="66"/>
      <c r="B508" s="77" t="str">
        <f t="shared" si="72"/>
        <v/>
      </c>
      <c r="C508" s="66"/>
      <c r="D508" s="77" t="str">
        <f>IFERROR(IF(B508&lt;&gt;"", IF(COUNTIF(INDEX(Paste_Here!AS$2:AS$610, MATCH(B508, Paste_Here!A$2:A$610, 0), 0), "yes") &gt; 0, "Yes", IF(COUNTIF(INDEX(Paste_Here!AS$2:AS$610, MATCH(B508, Paste_Here!A$2:A$610, 0), 0), "no") &gt; 0, "No", "")), ""), "")</f>
        <v/>
      </c>
      <c r="E508" s="66"/>
      <c r="F508" s="77" t="str">
        <f t="shared" si="73"/>
        <v/>
      </c>
      <c r="G508" s="66"/>
      <c r="H508" s="77" t="str">
        <f>IFERROR(IF(B508&lt;&gt;"", IF(COUNTIF(INDEX(Paste_Here!AO$2:AR$610, MATCH(B508, Paste_Here!A$2:A$610, 0), 0), "yes") &gt; 0, "Yes", IF(COUNTIF(INDEX(Paste_Here!AO$2:AR$610, MATCH(B508, Paste_Here!A$2:A$610, 0), 0), "no") &gt; 0, "No", "")), ""), "")</f>
        <v/>
      </c>
      <c r="I508" s="66"/>
      <c r="J508" s="77" t="str">
        <f t="shared" si="74"/>
        <v/>
      </c>
      <c r="K508" s="66"/>
      <c r="L508" s="77" t="str">
        <f>IFERROR(IF(B508&lt;&gt;"", IF(ISNUMBER(SEARCH("yes", LOWER(INDEX(Paste_Here!W$2:W$610, MATCH(B508, Paste_Here!A$2:A$610, 0))))), "Yes", IF(ISNUMBER(SEARCH("no", LOWER(INDEX(Paste_Here!W$2:W$610, MATCH(B508, Paste_Here!A$2:A$610, 0))))), "No", "")), ""), "")</f>
        <v/>
      </c>
      <c r="M508" s="66"/>
      <c r="N508" s="77"/>
      <c r="O508" s="66"/>
      <c r="P508" s="77" t="str">
        <f>IFERROR(IF(B508&lt;&gt;"", IF(ISNUMBER(SEARCH("yes", LOWER(INDEX(Paste_Here!V$2:V$610, MATCH(B508, Paste_Here!A$2:A$610, 0))))), "Yes", IF(ISNUMBER(SEARCH("no", LOWER(INDEX(Paste_Here!V$2:V$610, MATCH(B508, Paste_Here!A$2:A$610, 0))))), "No", "")), ""), "")</f>
        <v/>
      </c>
      <c r="Q508" s="66"/>
      <c r="R508" s="77"/>
      <c r="S508" s="66"/>
      <c r="T508" s="77"/>
      <c r="U508" s="66"/>
      <c r="V508" s="66"/>
      <c r="W508" s="77" t="str">
        <f t="shared" si="75"/>
        <v/>
      </c>
      <c r="X508" s="66"/>
      <c r="Y508" s="77" t="str">
        <f>IFERROR(IF(B508&lt;&gt;"", IF(ISNUMBER(SEARCH("Revealed-Potential (Primary Focus)", LOWER(INDEX(Paste_Here!X$2:X$610, MATCH(B508, Paste_Here!A$2:A$610, 0))))), "Rev-Potential: Prim", IF(ISNUMBER(SEARCH("Revealed-Potential (Secondary Focus)", LOWER(INDEX(Paste_Here!X$2:X$610, MATCH(B508, Paste_Here!A$2:A$610, 0))))), "Rev-Potential: Sec", IF(ISNUMBER(SEARCH("Monitoring", LOWER(INDEX(Paste_Here!X$2:X$610, MATCH(B508, Paste_Here!A$2:A$610, 0))))), "Monitoring", IF(ISNUMBER(SEARCH("At-Promise (Secondary Focus)", LOWER(INDEX(Paste_Here!X$2:X$610, MATCH(B508, Paste_Here!A$2:A$610, 0))))), "At-Promise: Sec", IF(ISNUMBER(SEARCH("At-Promise (Primary Focus)", LOWER(INDEX(Paste_Here!X$2:X$610, MATCH(B508, Paste_Here!A$2:A$610, 0))))), "At-Promise: Prim", ""))))), ""), "")</f>
        <v/>
      </c>
      <c r="Z508" s="66"/>
      <c r="AA508" s="77"/>
      <c r="AB508" s="66"/>
      <c r="AC508" s="77" t="str">
        <f>IFERROR(IF(B508&lt;&gt;"", IF(ISNUMBER(SEARCH("Revealed-Potential (Primary Focus)", LOWER(INDEX(Paste_Here!AB$2:AB$610, MATCH(B508, Paste_Here!A$2:A$610, 0))))), "Rev-Potential: Prim", IF(ISNUMBER(SEARCH("Revealed-Potential (Secondary Focus)", LOWER(INDEX(Paste_Here!AB$2:AB$610, MATCH(B508, Paste_Here!A$2:A$610, 0))))), "Rev-Potential: Sec", IF(ISNUMBER(SEARCH("Monitoring", LOWER(INDEX(Paste_Here!AB$2:AB$610, MATCH(B508, Paste_Here!A$2:A$610, 0))))), "Monitoring", IF(ISNUMBER(SEARCH("At-Promise (Secondary Focus)", LOWER(INDEX(Paste_Here!AB$2:AB$610, MATCH(B508, Paste_Here!A$2:A$610, 0))))), "At-Promise: Sec", IF(ISNUMBER(SEARCH("At-Promise (Primary Focus)", LOWER(INDEX(Paste_Here!AB$2:AB$610, MATCH(B508, Paste_Here!A$2:A$610, 0))))), "At-Promise: Prim", ""))))), ""), "")</f>
        <v/>
      </c>
      <c r="AD508" s="66"/>
      <c r="AE508" s="77"/>
      <c r="AF508" s="66"/>
      <c r="AG508" s="77"/>
      <c r="AH508" s="66"/>
      <c r="AI508" s="77"/>
      <c r="AJ508" s="66"/>
      <c r="AK508" s="77"/>
      <c r="AL508" s="66"/>
      <c r="AM508" s="77"/>
      <c r="AN508" s="66"/>
      <c r="AO508" s="77"/>
      <c r="AP508" s="66"/>
      <c r="AQ508" s="77"/>
      <c r="AR508" s="66"/>
      <c r="AS508" s="77"/>
      <c r="AT508" s="66"/>
      <c r="AU508" s="66"/>
      <c r="AV508" s="77" t="str">
        <f t="shared" si="76"/>
        <v/>
      </c>
      <c r="AW508" s="66"/>
      <c r="AX508" s="77" t="str">
        <f>IFERROR(IF(B508&lt;&gt;"", IF(AND(INDEX(Paste_Here!AC$2:AC$610, MATCH(B508, Paste_Here!A$2:A$610, 0))&lt;&gt;"", ISNUMBER(VALUE(INDEX(Paste_Here!AC$2:AC$610, MATCH(B508, Paste_Here!A$2:A$610, 0))))), INDEX(Paste_Here!AC$2:AC$610, MATCH(B508, Paste_Here!A$2:A$610, 0)), ""), ""), "")</f>
        <v/>
      </c>
      <c r="AY508" s="66"/>
      <c r="AZ508" s="77" t="str">
        <f>IFERROR(IF(B508&lt;&gt;"", IF(AND(INDEX(Paste_Here!AD$2:AD$610, MATCH(B508, Paste_Here!A$2:A$610, 0))&lt;&gt;"", ISNUMBER(VALUE(INDEX(Paste_Here!AD$2:AD$610, MATCH(B508, Paste_Here!A$2:A$610, 0))))), TEXT(ROUND(VALUE(INDEX(Paste_Here!AD$2:AD$610, MATCH(B508, Paste_Here!A$2:A$610, 0))), 2), "0.00"), ""), ""), "")</f>
        <v/>
      </c>
      <c r="BA508" s="66"/>
      <c r="BB508" s="77" t="str">
        <f>IFERROR(IF(B508&lt;&gt;"", IF(LOWER(INDEX(Paste_Here!AE$2:AE$610, MATCH(B508, Paste_Here!A$2:A$610, 0)))="approaching expectations", "Approaching", IF(LOWER(INDEX(Paste_Here!AE$2:AE$610, MATCH(B508, Paste_Here!A$2:A$610, 0)))="met expectations", "Met", IF(LOWER(INDEX(Paste_Here!AE$2:AE$610, MATCH(B508, Paste_Here!A$2:A$610, 0)))="exceeded expectations", "Exceeded", IF(LOWER(INDEX(Paste_Here!AE$2:AE$610, MATCH(B508, Paste_Here!A$2:A$610, 0)))="below expectations", "Below", "")))), ""), "")</f>
        <v/>
      </c>
      <c r="BC508" s="66"/>
      <c r="BD508" s="77" t="str">
        <f>IFERROR(IF(B508&lt;&gt;"", IF(AND(INDEX(Paste_Here!T$2:T$610, MATCH(B508, Paste_Here!A$2:A$610, 0))&lt;&gt;"", ISNUMBER(VALUE(INDEX(Paste_Here!T$2:T$610, MATCH(B508, Paste_Here!A$2:A$610, 0))))), INDEX(Paste_Here!T$2:T$610, MATCH(B508, Paste_Here!A$2:A$610, 0)), ""), ""), "")</f>
        <v/>
      </c>
      <c r="BE508" s="66"/>
      <c r="BF508" s="77"/>
      <c r="BG508" s="66"/>
      <c r="BH508" s="77"/>
      <c r="BI508" s="66"/>
      <c r="BJ508" s="77"/>
      <c r="BK508" s="66"/>
      <c r="BL508" s="77" t="str">
        <f>IFERROR(IF(B508&lt;&gt;"", IF(AND(INDEX(Paste_Here!N$2:N$610, MATCH(B508, Paste_Here!A$2:A$610, 0))&lt;&gt;"", ISNUMBER(VALUE(INDEX(Paste_Here!N$2:N$610, MATCH(B508, Paste_Here!A$2:A$610, 0))))), INDEX(Paste_Here!N$2:N$610, MATCH(B508, Paste_Here!A$2:A$610, 0)), ""), ""), "")</f>
        <v/>
      </c>
      <c r="BM508" s="66"/>
      <c r="BN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BO508" s="66"/>
      <c r="BP508" s="77" t="str" cm="1">
        <f t="array" aca="1" ref="BP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BQ508" s="66"/>
      <c r="BR508" s="66"/>
      <c r="BS508" s="77"/>
      <c r="BT508" s="66"/>
      <c r="BU508" s="77"/>
      <c r="BV508" s="66"/>
      <c r="BW508" s="77"/>
      <c r="BX508" s="66"/>
      <c r="BY508" s="77"/>
      <c r="BZ508" s="66"/>
      <c r="CA508" s="77"/>
      <c r="CB508" s="66"/>
      <c r="CC508" s="77"/>
      <c r="CD508" s="66"/>
      <c r="CE508" s="77"/>
      <c r="CF508" s="66"/>
      <c r="CG508" s="77"/>
      <c r="CH508" s="66"/>
      <c r="CI508" s="77"/>
      <c r="CJ508" s="66"/>
      <c r="CK508" s="77"/>
      <c r="CL508" s="66"/>
      <c r="CM508" s="77"/>
      <c r="CN508" s="66"/>
      <c r="CO508" s="66"/>
      <c r="CP508" s="77" t="str">
        <f t="shared" si="77"/>
        <v/>
      </c>
      <c r="CQ508" s="66"/>
      <c r="CR508" s="77" t="str">
        <f>IFERROR(IF(B508&lt;&gt;"", IF(AND(INDEX(Paste_Here!Y$2:Y$610, MATCH(B508, Paste_Here!A$2:A$610, 0))&lt;&gt;"", ISNUMBER(VALUE(INDEX(Paste_Here!Y$2:Y$610, MATCH(B508, Paste_Here!A$2:A$610, 0))))), INDEX(Paste_Here!Y$2:Y$610, MATCH(B508, Paste_Here!A$2:A$610, 0)), ""), ""), "")</f>
        <v/>
      </c>
      <c r="CS508" s="66"/>
      <c r="CT508" s="77" t="str">
        <f>IFERROR(IF(B508&lt;&gt;"", IF(AND(INDEX(Paste_Here!AA$2:AA$610, MATCH(B508, Paste_Here!A$2:A$610, 0))&lt;&gt;"", ISNUMBER(--INDEX(Paste_Here!AA$2:AA$610, MATCH(B508, Paste_Here!A$2:A$610, 0)))), TEXT(ROUND(--INDEX(Paste_Here!AA$2:AA$610, MATCH(B508, Paste_Here!A$2:A$610, 0)), 2), "0.00"), ""), ""), "")</f>
        <v/>
      </c>
      <c r="CU508" s="66"/>
      <c r="CV508" s="77" t="str">
        <f>IFERROR(IF(B508&lt;&gt;"", IF(LOWER(INDEX(Paste_Here!Z$2:Z$610, MATCH(B508, Paste_Here!A$2:A$610, 0)))="approaching expectations", "Approaching", IF(LOWER(INDEX(Paste_Here!Z$2:Z$610, MATCH(B508, Paste_Here!A$2:A$610, 0)))="met expectations", "Met", IF(LOWER(INDEX(Paste_Here!Z$2:Z$610, MATCH(B508, Paste_Here!A$2:A$610, 0)))="exceeded expectations", "Exceeded", IF(LOWER(INDEX(Paste_Here!Z$2:Z$610, MATCH(B508, Paste_Here!A$2:A$610, 0)))="below expectations", "Below", "")))), ""), "")</f>
        <v/>
      </c>
      <c r="CW508" s="66"/>
      <c r="CX508" s="77"/>
      <c r="CY508" s="66"/>
      <c r="CZ508" s="77" t="str">
        <f>IFERROR(IF(B508&lt;&gt;"", IF(AND(INDEX(Paste_Here!AL$2:AL$610, MATCH(B508, Paste_Here!A$2:A$610, 0))&lt;&gt;"", ISNUMBER(VALUE(INDEX(Paste_Here!AL$2:AL$610, MATCH(B508, Paste_Here!A$2:A$610, 0))))), INDEX(Paste_Here!AL$2:AL$610, MATCH(B508, Paste_Here!A$2:A$610, 0)), ""), ""), "")</f>
        <v/>
      </c>
      <c r="DA508" s="66"/>
      <c r="DB508" s="77" t="str">
        <f>IFERROR(IF(B508&lt;&gt;"", IF(ISNUMBER(SEARCH("highrisk", LOWER(INDEX(Paste_Here!AM$2:AM$610, MATCH(B508, Paste_Here!A$2:A$610, 0))))), "High Risk", IF(ISNUMBER(SEARCH("lowrisk", LOWER(INDEX(Paste_Here!AM$2:AM$610, MATCH(B508, Paste_Here!A$2:A$610, 0))))), "Low Risk", IF(ISNUMBER(SEARCH("somerisk", LOWER(INDEX(Paste_Here!AM$2:AM$610, MATCH(B508, Paste_Here!A$2:A$610, 0))))), "Some Risk", ""))), ""), "")</f>
        <v/>
      </c>
      <c r="DC508" s="66"/>
      <c r="DD508" s="77" t="str">
        <f>IFERROR(IF(B508&lt;&gt;"", IF(AND(INDEX(Paste_Here!AN$2:AN$610, MATCH(B508, Paste_Here!A$2:A$610, 0))&lt;&gt;"", ISNUMBER(VALUE(INDEX(Paste_Here!AN$2:AN$610, MATCH(B508, Paste_Here!A$2:A$610, 0))))), INDEX(Paste_Here!AN$2:AN$610, MATCH(B508, Paste_Here!A$2:A$610, 0)), ""), ""), "")</f>
        <v/>
      </c>
      <c r="DE508" s="66"/>
      <c r="DF508" s="77" t="str">
        <f>IFERROR(IF(B508&lt;&gt;"", IF(AND(INDEX(Paste_Here!Q$2:Q$610, MATCH(B508, Paste_Here!A$2:A$610, 0))&lt;&gt;"", ISNUMBER(VALUE(INDEX(Paste_Here!Q$2:Q$610, MATCH(B508, Paste_Here!A$2:A$610, 0))))), INDEX(Paste_Here!Q$2:Q$610, MATCH(B508, Paste_Here!A$2:A$610, 0)), ""), ""), "")</f>
        <v/>
      </c>
      <c r="DG508" s="66"/>
      <c r="DH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DI508" s="66"/>
      <c r="DJ508" s="77" t="str" cm="1">
        <f t="array" aca="1" ref="DJ508" ca="1">IFERROR(VALUE(IF(ISNUMBER(SEARCH("EM", INDEX(Paste_Here!S$2:S$500, MATCH(B508, Paste_Here!A$2:A$500, 0)))), "-" &amp;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f>
        <v/>
      </c>
      <c r="DK508" s="66"/>
      <c r="DL508" s="66"/>
      <c r="DM508" s="77" t="str">
        <f t="shared" si="78"/>
        <v/>
      </c>
      <c r="DN508" s="66"/>
      <c r="DO508" s="77" t="str">
        <f>IFERROR(IF(B508&lt;&gt;"", IF(AND(INDEX(Paste_Here!AF$2:AF$610, MATCH(B508, Paste_Here!A$2:A$610, 0))&lt;&gt;"", ISNUMBER(VALUE(INDEX(Paste_Here!AF$2:AF$610, MATCH(B508, Paste_Here!A$2:A$610, 0))))), INDEX(Paste_Here!AF$2:AF$610, MATCH(B508, Paste_Here!A$2:A$610, 0)), ""), ""), "")</f>
        <v/>
      </c>
      <c r="DP508" s="66"/>
      <c r="DQ508" s="77" t="str">
        <f>IFERROR(IF(B508&lt;&gt;"", IF(AND(INDEX(Paste_Here!AG$2:AG$610, MATCH(B508, Paste_Here!A$2:A$610, 0))&lt;&gt;"", ISNUMBER(--INDEX(Paste_Here!AG$2:AG$610, MATCH(B508, Paste_Here!A$2:A$610, 0)))), TEXT(ROUND(--INDEX(Paste_Here!AG$2:AG$610, MATCH(B508, Paste_Here!A$2:A$610, 0)), 2), "0.00"), ""), ""), "")</f>
        <v/>
      </c>
      <c r="DR508" s="66"/>
      <c r="DS508" s="77" t="str">
        <f>IFERROR(IF(B508&lt;&gt;"", IF(LOWER(INDEX(Paste_Here!AH$2:AH$610, MATCH(B508, Paste_Here!A$2:A$610, 0)))="approaching expectations", "Approaching", IF(LOWER(INDEX(Paste_Here!AH$2:AH$610, MATCH(B508, Paste_Here!A$2:A$610, 0)))="met expectations", "Met", IF(LOWER(INDEX(Paste_Here!AH$2:AH$610, MATCH(B508, Paste_Here!A$2:A$610, 0)))="exceeded expectations", "Exceeded", IF(LOWER(INDEX(Paste_Here!AH$2:AH$610, MATCH(B508, Paste_Here!A$2:A$610, 0)))="below expectations", "Below", "")))), ""), "")</f>
        <v/>
      </c>
      <c r="DT508" s="66"/>
      <c r="DU508" s="77" t="str">
        <f>IFERROR(IF(B508&lt;&gt;"", IF(AND(INDEX(Paste_Here!U$2:U$610, MATCH(B508, Paste_Here!A$2:A$610, 0))&lt;&gt;"", ISNUMBER(VALUE(INDEX(Paste_Here!U$2:U$610, MATCH(B508, Paste_Here!A$2:A$610, 0))))), INDEX(Paste_Here!U$2:U$610, MATCH(B508, Paste_Here!A$2:A$610, 0)), ""), ""), "")</f>
        <v/>
      </c>
      <c r="DV508" s="66"/>
      <c r="DW508" s="77"/>
      <c r="DX508" s="66"/>
      <c r="DY508" s="77" t="str">
        <f>IFERROR(IF(B508&lt;&gt;"", IF(AND(INDEX(Paste_Here!AI$2:AI$610, MATCH(B508, Paste_Here!A$2:A$610, 0))&lt;&gt;"", ISNUMBER(VALUE(INDEX(Paste_Here!AI$2:AI$610, MATCH(B508, Paste_Here!A$2:A$610, 0))))), INDEX(Paste_Here!AI$2:AI$610, MATCH(B508, Paste_Here!A$2:A$610, 0)), ""), ""), "")</f>
        <v/>
      </c>
      <c r="DZ508" s="66"/>
      <c r="EA508" s="77" t="str">
        <f>IFERROR(IF(B508&lt;&gt;"", IF(AND(INDEX(Paste_Here!AJ$2:AJ$610, MATCH(B508, Paste_Here!A$2:A$610, 0))&lt;&gt;"", ISNUMBER(--INDEX(Paste_Here!AJ$2:AJ$610, MATCH(B508, Paste_Here!A$2:A$610, 0)))), TEXT(ROUND(--INDEX(Paste_Here!AJ$2:AJ$610, MATCH(B508, Paste_Here!A$2:A$610, 0)), 2), "0.00"), ""), ""), "")</f>
        <v/>
      </c>
      <c r="EB508" s="66"/>
      <c r="EC508" s="77" t="str">
        <f>IFERROR(IF(B508&lt;&gt;"", IF(LOWER(INDEX(Paste_Here!AK$2:AK$610, MATCH(B508, Paste_Here!A$2:A$610, 0)))="approaching expectations", "Approaching", IF(LOWER(INDEX(Paste_Here!AK$2:AK$610, MATCH(B508, Paste_Here!A$2:A$610, 0)))="met expectations", "Met", IF(LOWER(INDEX(Paste_Here!AK$2:AK$610, MATCH(B508, Paste_Here!A$2:A$610, 0)))="exceeded expectations", "Exceeded", IF(LOWER(INDEX(Paste_Here!AK$2:AK$610, MATCH(B508, Paste_Here!A$2:A$610, 0)))="below expectations", "Below", "")))), ""), "")</f>
        <v/>
      </c>
      <c r="ED508" s="66"/>
      <c r="EE508" s="77"/>
      <c r="EF508" s="66"/>
      <c r="EG508" s="77"/>
      <c r="EH508" s="66"/>
      <c r="EI508" s="66"/>
      <c r="EJ508" s="77" t="str">
        <f t="shared" si="79"/>
        <v/>
      </c>
      <c r="EK508" s="66"/>
      <c r="EL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EM508" s="66"/>
      <c r="EN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EO508" s="66"/>
      <c r="EP508" s="77"/>
      <c r="EQ508" s="66"/>
      <c r="ER508" s="77" t="str">
        <f>IFERROR(IF(B508&lt;&gt;"", IF(AND(INDEX(Paste_Here!AT$2:AT$610, MATCH(B508, Paste_Here!A$2:A$610, 0))&lt;&gt;"", ISNUMBER(VALUE(INDEX(Paste_Here!AT$2:AT$610, MATCH(B508, Paste_Here!A$2:A$610, 0))))), INDEX(Paste_Here!AT$2:AT$610, MATCH(B508, Paste_Here!A$2:A$610, 0)), ""), ""), "")</f>
        <v/>
      </c>
      <c r="ES508" s="66"/>
      <c r="ET508" s="77" t="str">
        <f>IFERROR(IF(B508&lt;&gt;"", IF(AND(INDEX(Paste_Here!AV$2:AV$610, MATCH(B508, Paste_Here!A$2:A$610, 0))&lt;&gt;"", ISNUMBER(VALUE(INDEX(Paste_Here!AV$2:AV$610, MATCH(B508, Paste_Here!A$2:A$610, 0))))), INDEX(Paste_Here!AV$2:AV$610, MATCH(B508, Paste_Here!A$2:A$610, 0)), ""), ""), "")</f>
        <v/>
      </c>
      <c r="EU508" s="66"/>
      <c r="EV508" s="77"/>
      <c r="EW508" s="66"/>
      <c r="EX508" s="77" t="str">
        <f>IFERROR(IF(B508&lt;&gt;"", IF(AND(INDEX(Paste_Here!AU$2:AU$610, MATCH(B508, Paste_Here!A$2:A$610, 0))&lt;&gt;"", ISNUMBER(VALUE(INDEX(Paste_Here!AU$2:AU$610, MATCH(B508, Paste_Here!A$2:A$610, 0))))), INDEX(Paste_Here!AU$2:AU$610, MATCH(B508, Paste_Here!A$2:A$610, 0)), ""), ""), "")</f>
        <v/>
      </c>
      <c r="EY508" s="66"/>
      <c r="EZ508" s="77" t="str">
        <f>IFERROR(IF(B508&lt;&gt;"", IF(AND(INDEX(Paste_Here!AW$2:AW$610, MATCH(B508, Paste_Here!A$2:A$610, 0))&lt;&gt;"", ISNUMBER(VALUE(INDEX(Paste_Here!AW$2:AW$610, MATCH(B508, Paste_Here!A$2:A$610, 0))))), INDEX(Paste_Here!AW$2:AW$610, MATCH(B508, Paste_Here!A$2:A$610, 0)), ""), ""), "")</f>
        <v/>
      </c>
      <c r="FA508" s="66"/>
      <c r="FB508" s="77"/>
      <c r="FC508" s="66"/>
      <c r="FD508" s="77"/>
      <c r="FE508" s="66"/>
      <c r="FF508" s="66"/>
      <c r="FG508" s="77" t="str">
        <f t="shared" si="80"/>
        <v/>
      </c>
      <c r="FH508" s="66"/>
      <c r="FI508" s="77" t="str">
        <f>IFERROR(IF(B508&lt;&gt;"", IF(ISNUMBER(SEARCH("s", LOWER(INDEX(Paste_Here!M$2:M$610, MATCH(B508, Paste_Here!A$2:A$610, 0))))), "Yes", IF(INDEX(Paste_Here!M$2:M$610, MATCH(B508, Paste_Here!A$2:A$610, 0))&lt;&gt;"", "No", "")), ""), "")</f>
        <v/>
      </c>
      <c r="FJ508" s="66"/>
      <c r="FK508" s="77" t="str">
        <f>IFERROR(IF(B508&lt;&gt;"", IF(ISNUMBER(SEARCH("yes", LOWER(INDEX(Paste_Here!F$2:F$610, MATCH(B508, Paste_Here!A$2:A$610, 0))))), "Yes", IF(ISNUMBER(SEARCH("no", LOWER(INDEX(Paste_Here!F$2:F$610, MATCH(B508, Paste_Here!A$2:A$610, 0))))), "No", "")), ""), "")</f>
        <v/>
      </c>
      <c r="FL508" s="66"/>
      <c r="FM508" s="77" t="str">
        <f>IFERROR(IF(B508&lt;&gt;"", IF(ISNUMBER(SEARCH("english language learner", LOWER(INDEX(Paste_Here!C$2:C$610, MATCH(B508, Paste_Here!A$2:A$610, 0))))), "Yes", ""), ""), "")</f>
        <v/>
      </c>
      <c r="FN508" s="66"/>
      <c r="FO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FP508" s="66"/>
      <c r="FQ508" s="77" t="str">
        <f>IFERROR(IF(B508&lt;&gt;"", IF(ISNUMBER(SEARCH("yes", LOWER(INDEX(Paste_Here!L$2:L$610, MATCH(B508, Paste_Here!A$2:A$610, 0))))), "Yes", IF(ISNUMBER(SEARCH("no", LOWER(INDEX(Paste_Here!L$2:L$610, MATCH(B508, Paste_Here!A$2:A$610, 0))))), "No", "")), ""), "")</f>
        <v/>
      </c>
      <c r="FR508" s="66"/>
      <c r="FS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FT508" s="66"/>
      <c r="FU508" s="77"/>
      <c r="FV508" s="66"/>
      <c r="FW508" s="77" t="str">
        <f>IFERROR(IF(B508&lt;&gt;"", IF(AND(INDEX(Paste_Here!D$2:D$610, MATCH(B508, Paste_Here!A$2:A$610, 0))&lt;&gt;"", ISNUMBER(VALUE(INDEX(Paste_Here!D$2:D$610, MATCH(B508, Paste_Here!A$2:A$610, 0))))), INDEX(Paste_Here!D$2:D$610, MATCH(B508, Paste_Here!A$2:A$610, 0)), ""), ""), "")</f>
        <v/>
      </c>
      <c r="FX508" s="66"/>
      <c r="FY508" s="77" t="str">
        <f>IFERROR(IF(B508&lt;&gt;"", IF(AND(INDEX(Paste_Here!G$2:G$610, MATCH(B508, Paste_Here!A$2:A$610, 0))&lt;&gt;"", ISNUMBER(VALUE(INDEX(Paste_Here!G$2:G$610, MATCH(B508, Paste_Here!A$2:A$610, 0))))), INDEX(Paste_Here!G$2:G$610, MATCH(B508, Paste_Here!A$2:A$610, 0)), ""), ""), "")</f>
        <v/>
      </c>
      <c r="FZ508" s="66"/>
      <c r="GA508" s="95"/>
      <c r="GB508" s="66"/>
      <c r="JS508" s="1" t="str" cm="1">
        <f t="array" ref="JS508">IFERROR(INDEX(Paste_Here!$B$2:$B$610, MATCH(0, COUNTIF(JS$4:JS507, Paste_Here!$B$2:$B$610) + IF(Paste_Here!$B$2:$B$610="", 1, 0), 0)), "")</f>
        <v/>
      </c>
      <c r="JT508" s="1" t="str">
        <f>IF(JS508&lt;&gt;"", INDEX(Paste_Here!$A$2:$A$610, MATCH(JS508, Paste_Here!$B$2:$B$610, 0)), "")</f>
        <v/>
      </c>
      <c r="JU508" s="1" t="str">
        <f t="shared" si="81"/>
        <v/>
      </c>
      <c r="JV508" s="1" t="str" cm="1">
        <f t="array" ref="JV508">IFERROR(INDEX($JU$5:$JU$610, MATCH(SMALL(IF($JU$5:$JU$610&lt;&gt;"", COUNTIF($JU$5:$JU$610, "&lt;"&amp;$JU$5:$JU$610)+1), ROW()-ROW($JV$5)+1), COUNTIF($JU$5:$JU$610, "&lt;"&amp;$JU$5:$JU$610)+1, 0)), "")</f>
        <v/>
      </c>
    </row>
    <row r="509" spans="1:282">
      <c r="A509" s="66"/>
      <c r="B509" s="77" t="str">
        <f t="shared" si="72"/>
        <v/>
      </c>
      <c r="C509" s="66"/>
      <c r="D509" s="77" t="str">
        <f>IFERROR(IF(B509&lt;&gt;"", IF(COUNTIF(INDEX(Paste_Here!AS$2:AS$610, MATCH(B509, Paste_Here!A$2:A$610, 0), 0), "yes") &gt; 0, "Yes", IF(COUNTIF(INDEX(Paste_Here!AS$2:AS$610, MATCH(B509, Paste_Here!A$2:A$610, 0), 0), "no") &gt; 0, "No", "")), ""), "")</f>
        <v/>
      </c>
      <c r="E509" s="66"/>
      <c r="F509" s="77" t="str">
        <f t="shared" si="73"/>
        <v/>
      </c>
      <c r="G509" s="66"/>
      <c r="H509" s="77" t="str">
        <f>IFERROR(IF(B509&lt;&gt;"", IF(COUNTIF(INDEX(Paste_Here!AO$2:AR$610, MATCH(B509, Paste_Here!A$2:A$610, 0), 0), "yes") &gt; 0, "Yes", IF(COUNTIF(INDEX(Paste_Here!AO$2:AR$610, MATCH(B509, Paste_Here!A$2:A$610, 0), 0), "no") &gt; 0, "No", "")), ""), "")</f>
        <v/>
      </c>
      <c r="I509" s="66"/>
      <c r="J509" s="77" t="str">
        <f t="shared" si="74"/>
        <v/>
      </c>
      <c r="K509" s="66"/>
      <c r="L509" s="77" t="str">
        <f>IFERROR(IF(B509&lt;&gt;"", IF(ISNUMBER(SEARCH("yes", LOWER(INDEX(Paste_Here!W$2:W$610, MATCH(B509, Paste_Here!A$2:A$610, 0))))), "Yes", IF(ISNUMBER(SEARCH("no", LOWER(INDEX(Paste_Here!W$2:W$610, MATCH(B509, Paste_Here!A$2:A$610, 0))))), "No", "")), ""), "")</f>
        <v/>
      </c>
      <c r="M509" s="66"/>
      <c r="N509" s="77"/>
      <c r="O509" s="66"/>
      <c r="P509" s="77" t="str">
        <f>IFERROR(IF(B509&lt;&gt;"", IF(ISNUMBER(SEARCH("yes", LOWER(INDEX(Paste_Here!V$2:V$610, MATCH(B509, Paste_Here!A$2:A$610, 0))))), "Yes", IF(ISNUMBER(SEARCH("no", LOWER(INDEX(Paste_Here!V$2:V$610, MATCH(B509, Paste_Here!A$2:A$610, 0))))), "No", "")), ""), "")</f>
        <v/>
      </c>
      <c r="Q509" s="66"/>
      <c r="R509" s="77"/>
      <c r="S509" s="66"/>
      <c r="T509" s="77"/>
      <c r="U509" s="66"/>
      <c r="V509" s="66"/>
      <c r="W509" s="77" t="str">
        <f t="shared" si="75"/>
        <v/>
      </c>
      <c r="X509" s="66"/>
      <c r="Y509" s="77" t="str">
        <f>IFERROR(IF(B509&lt;&gt;"", IF(ISNUMBER(SEARCH("Revealed-Potential (Primary Focus)", LOWER(INDEX(Paste_Here!X$2:X$610, MATCH(B509, Paste_Here!A$2:A$610, 0))))), "Rev-Potential: Prim", IF(ISNUMBER(SEARCH("Revealed-Potential (Secondary Focus)", LOWER(INDEX(Paste_Here!X$2:X$610, MATCH(B509, Paste_Here!A$2:A$610, 0))))), "Rev-Potential: Sec", IF(ISNUMBER(SEARCH("Monitoring", LOWER(INDEX(Paste_Here!X$2:X$610, MATCH(B509, Paste_Here!A$2:A$610, 0))))), "Monitoring", IF(ISNUMBER(SEARCH("At-Promise (Secondary Focus)", LOWER(INDEX(Paste_Here!X$2:X$610, MATCH(B509, Paste_Here!A$2:A$610, 0))))), "At-Promise: Sec", IF(ISNUMBER(SEARCH("At-Promise (Primary Focus)", LOWER(INDEX(Paste_Here!X$2:X$610, MATCH(B509, Paste_Here!A$2:A$610, 0))))), "At-Promise: Prim", ""))))), ""), "")</f>
        <v/>
      </c>
      <c r="Z509" s="66"/>
      <c r="AA509" s="77"/>
      <c r="AB509" s="66"/>
      <c r="AC509" s="77" t="str">
        <f>IFERROR(IF(B509&lt;&gt;"", IF(ISNUMBER(SEARCH("Revealed-Potential (Primary Focus)", LOWER(INDEX(Paste_Here!AB$2:AB$610, MATCH(B509, Paste_Here!A$2:A$610, 0))))), "Rev-Potential: Prim", IF(ISNUMBER(SEARCH("Revealed-Potential (Secondary Focus)", LOWER(INDEX(Paste_Here!AB$2:AB$610, MATCH(B509, Paste_Here!A$2:A$610, 0))))), "Rev-Potential: Sec", IF(ISNUMBER(SEARCH("Monitoring", LOWER(INDEX(Paste_Here!AB$2:AB$610, MATCH(B509, Paste_Here!A$2:A$610, 0))))), "Monitoring", IF(ISNUMBER(SEARCH("At-Promise (Secondary Focus)", LOWER(INDEX(Paste_Here!AB$2:AB$610, MATCH(B509, Paste_Here!A$2:A$610, 0))))), "At-Promise: Sec", IF(ISNUMBER(SEARCH("At-Promise (Primary Focus)", LOWER(INDEX(Paste_Here!AB$2:AB$610, MATCH(B509, Paste_Here!A$2:A$610, 0))))), "At-Promise: Prim", ""))))), ""), "")</f>
        <v/>
      </c>
      <c r="AD509" s="66"/>
      <c r="AE509" s="77"/>
      <c r="AF509" s="66"/>
      <c r="AG509" s="77"/>
      <c r="AH509" s="66"/>
      <c r="AI509" s="77"/>
      <c r="AJ509" s="66"/>
      <c r="AK509" s="77"/>
      <c r="AL509" s="66"/>
      <c r="AM509" s="77"/>
      <c r="AN509" s="66"/>
      <c r="AO509" s="77"/>
      <c r="AP509" s="66"/>
      <c r="AQ509" s="77"/>
      <c r="AR509" s="66"/>
      <c r="AS509" s="77"/>
      <c r="AT509" s="66"/>
      <c r="AU509" s="66"/>
      <c r="AV509" s="77" t="str">
        <f t="shared" si="76"/>
        <v/>
      </c>
      <c r="AW509" s="66"/>
      <c r="AX509" s="77" t="str">
        <f>IFERROR(IF(B509&lt;&gt;"", IF(AND(INDEX(Paste_Here!AC$2:AC$610, MATCH(B509, Paste_Here!A$2:A$610, 0))&lt;&gt;"", ISNUMBER(VALUE(INDEX(Paste_Here!AC$2:AC$610, MATCH(B509, Paste_Here!A$2:A$610, 0))))), INDEX(Paste_Here!AC$2:AC$610, MATCH(B509, Paste_Here!A$2:A$610, 0)), ""), ""), "")</f>
        <v/>
      </c>
      <c r="AY509" s="66"/>
      <c r="AZ509" s="77" t="str">
        <f>IFERROR(IF(B509&lt;&gt;"", IF(AND(INDEX(Paste_Here!AD$2:AD$610, MATCH(B509, Paste_Here!A$2:A$610, 0))&lt;&gt;"", ISNUMBER(VALUE(INDEX(Paste_Here!AD$2:AD$610, MATCH(B509, Paste_Here!A$2:A$610, 0))))), TEXT(ROUND(VALUE(INDEX(Paste_Here!AD$2:AD$610, MATCH(B509, Paste_Here!A$2:A$610, 0))), 2), "0.00"), ""), ""), "")</f>
        <v/>
      </c>
      <c r="BA509" s="66"/>
      <c r="BB509" s="77" t="str">
        <f>IFERROR(IF(B509&lt;&gt;"", IF(LOWER(INDEX(Paste_Here!AE$2:AE$610, MATCH(B509, Paste_Here!A$2:A$610, 0)))="approaching expectations", "Approaching", IF(LOWER(INDEX(Paste_Here!AE$2:AE$610, MATCH(B509, Paste_Here!A$2:A$610, 0)))="met expectations", "Met", IF(LOWER(INDEX(Paste_Here!AE$2:AE$610, MATCH(B509, Paste_Here!A$2:A$610, 0)))="exceeded expectations", "Exceeded", IF(LOWER(INDEX(Paste_Here!AE$2:AE$610, MATCH(B509, Paste_Here!A$2:A$610, 0)))="below expectations", "Below", "")))), ""), "")</f>
        <v/>
      </c>
      <c r="BC509" s="66"/>
      <c r="BD509" s="77" t="str">
        <f>IFERROR(IF(B509&lt;&gt;"", IF(AND(INDEX(Paste_Here!T$2:T$610, MATCH(B509, Paste_Here!A$2:A$610, 0))&lt;&gt;"", ISNUMBER(VALUE(INDEX(Paste_Here!T$2:T$610, MATCH(B509, Paste_Here!A$2:A$610, 0))))), INDEX(Paste_Here!T$2:T$610, MATCH(B509, Paste_Here!A$2:A$610, 0)), ""), ""), "")</f>
        <v/>
      </c>
      <c r="BE509" s="66"/>
      <c r="BF509" s="77"/>
      <c r="BG509" s="66"/>
      <c r="BH509" s="77"/>
      <c r="BI509" s="66"/>
      <c r="BJ509" s="77"/>
      <c r="BK509" s="66"/>
      <c r="BL509" s="77" t="str">
        <f>IFERROR(IF(B509&lt;&gt;"", IF(AND(INDEX(Paste_Here!N$2:N$610, MATCH(B509, Paste_Here!A$2:A$610, 0))&lt;&gt;"", ISNUMBER(VALUE(INDEX(Paste_Here!N$2:N$610, MATCH(B509, Paste_Here!A$2:A$610, 0))))), INDEX(Paste_Here!N$2:N$610, MATCH(B509, Paste_Here!A$2:A$610, 0)), ""), ""), "")</f>
        <v/>
      </c>
      <c r="BM509" s="66"/>
      <c r="BN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BO509" s="66"/>
      <c r="BP509" s="77" t="str" cm="1">
        <f t="array" aca="1" ref="BP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BQ509" s="66"/>
      <c r="BR509" s="66"/>
      <c r="BS509" s="77"/>
      <c r="BT509" s="66"/>
      <c r="BU509" s="77"/>
      <c r="BV509" s="66"/>
      <c r="BW509" s="77"/>
      <c r="BX509" s="66"/>
      <c r="BY509" s="77"/>
      <c r="BZ509" s="66"/>
      <c r="CA509" s="77"/>
      <c r="CB509" s="66"/>
      <c r="CC509" s="77"/>
      <c r="CD509" s="66"/>
      <c r="CE509" s="77"/>
      <c r="CF509" s="66"/>
      <c r="CG509" s="77"/>
      <c r="CH509" s="66"/>
      <c r="CI509" s="77"/>
      <c r="CJ509" s="66"/>
      <c r="CK509" s="77"/>
      <c r="CL509" s="66"/>
      <c r="CM509" s="77"/>
      <c r="CN509" s="66"/>
      <c r="CO509" s="66"/>
      <c r="CP509" s="77" t="str">
        <f t="shared" si="77"/>
        <v/>
      </c>
      <c r="CQ509" s="66"/>
      <c r="CR509" s="77" t="str">
        <f>IFERROR(IF(B509&lt;&gt;"", IF(AND(INDEX(Paste_Here!Y$2:Y$610, MATCH(B509, Paste_Here!A$2:A$610, 0))&lt;&gt;"", ISNUMBER(VALUE(INDEX(Paste_Here!Y$2:Y$610, MATCH(B509, Paste_Here!A$2:A$610, 0))))), INDEX(Paste_Here!Y$2:Y$610, MATCH(B509, Paste_Here!A$2:A$610, 0)), ""), ""), "")</f>
        <v/>
      </c>
      <c r="CS509" s="66"/>
      <c r="CT509" s="77" t="str">
        <f>IFERROR(IF(B509&lt;&gt;"", IF(AND(INDEX(Paste_Here!AA$2:AA$610, MATCH(B509, Paste_Here!A$2:A$610, 0))&lt;&gt;"", ISNUMBER(--INDEX(Paste_Here!AA$2:AA$610, MATCH(B509, Paste_Here!A$2:A$610, 0)))), TEXT(ROUND(--INDEX(Paste_Here!AA$2:AA$610, MATCH(B509, Paste_Here!A$2:A$610, 0)), 2), "0.00"), ""), ""), "")</f>
        <v/>
      </c>
      <c r="CU509" s="66"/>
      <c r="CV509" s="77" t="str">
        <f>IFERROR(IF(B509&lt;&gt;"", IF(LOWER(INDEX(Paste_Here!Z$2:Z$610, MATCH(B509, Paste_Here!A$2:A$610, 0)))="approaching expectations", "Approaching", IF(LOWER(INDEX(Paste_Here!Z$2:Z$610, MATCH(B509, Paste_Here!A$2:A$610, 0)))="met expectations", "Met", IF(LOWER(INDEX(Paste_Here!Z$2:Z$610, MATCH(B509, Paste_Here!A$2:A$610, 0)))="exceeded expectations", "Exceeded", IF(LOWER(INDEX(Paste_Here!Z$2:Z$610, MATCH(B509, Paste_Here!A$2:A$610, 0)))="below expectations", "Below", "")))), ""), "")</f>
        <v/>
      </c>
      <c r="CW509" s="66"/>
      <c r="CX509" s="77"/>
      <c r="CY509" s="66"/>
      <c r="CZ509" s="77" t="str">
        <f>IFERROR(IF(B509&lt;&gt;"", IF(AND(INDEX(Paste_Here!AL$2:AL$610, MATCH(B509, Paste_Here!A$2:A$610, 0))&lt;&gt;"", ISNUMBER(VALUE(INDEX(Paste_Here!AL$2:AL$610, MATCH(B509, Paste_Here!A$2:A$610, 0))))), INDEX(Paste_Here!AL$2:AL$610, MATCH(B509, Paste_Here!A$2:A$610, 0)), ""), ""), "")</f>
        <v/>
      </c>
      <c r="DA509" s="66"/>
      <c r="DB509" s="77" t="str">
        <f>IFERROR(IF(B509&lt;&gt;"", IF(ISNUMBER(SEARCH("highrisk", LOWER(INDEX(Paste_Here!AM$2:AM$610, MATCH(B509, Paste_Here!A$2:A$610, 0))))), "High Risk", IF(ISNUMBER(SEARCH("lowrisk", LOWER(INDEX(Paste_Here!AM$2:AM$610, MATCH(B509, Paste_Here!A$2:A$610, 0))))), "Low Risk", IF(ISNUMBER(SEARCH("somerisk", LOWER(INDEX(Paste_Here!AM$2:AM$610, MATCH(B509, Paste_Here!A$2:A$610, 0))))), "Some Risk", ""))), ""), "")</f>
        <v/>
      </c>
      <c r="DC509" s="66"/>
      <c r="DD509" s="77" t="str">
        <f>IFERROR(IF(B509&lt;&gt;"", IF(AND(INDEX(Paste_Here!AN$2:AN$610, MATCH(B509, Paste_Here!A$2:A$610, 0))&lt;&gt;"", ISNUMBER(VALUE(INDEX(Paste_Here!AN$2:AN$610, MATCH(B509, Paste_Here!A$2:A$610, 0))))), INDEX(Paste_Here!AN$2:AN$610, MATCH(B509, Paste_Here!A$2:A$610, 0)), ""), ""), "")</f>
        <v/>
      </c>
      <c r="DE509" s="66"/>
      <c r="DF509" s="77" t="str">
        <f>IFERROR(IF(B509&lt;&gt;"", IF(AND(INDEX(Paste_Here!Q$2:Q$610, MATCH(B509, Paste_Here!A$2:A$610, 0))&lt;&gt;"", ISNUMBER(VALUE(INDEX(Paste_Here!Q$2:Q$610, MATCH(B509, Paste_Here!A$2:A$610, 0))))), INDEX(Paste_Here!Q$2:Q$610, MATCH(B509, Paste_Here!A$2:A$610, 0)), ""), ""), "")</f>
        <v/>
      </c>
      <c r="DG509" s="66"/>
      <c r="DH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DI509" s="66"/>
      <c r="DJ509" s="77" t="str" cm="1">
        <f t="array" aca="1" ref="DJ509" ca="1">IFERROR(VALUE(IF(ISNUMBER(SEARCH("EM", INDEX(Paste_Here!S$2:S$500, MATCH(B509, Paste_Here!A$2:A$500, 0)))), "-" &amp;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f>
        <v/>
      </c>
      <c r="DK509" s="66"/>
      <c r="DL509" s="66"/>
      <c r="DM509" s="77" t="str">
        <f t="shared" si="78"/>
        <v/>
      </c>
      <c r="DN509" s="66"/>
      <c r="DO509" s="77" t="str">
        <f>IFERROR(IF(B509&lt;&gt;"", IF(AND(INDEX(Paste_Here!AF$2:AF$610, MATCH(B509, Paste_Here!A$2:A$610, 0))&lt;&gt;"", ISNUMBER(VALUE(INDEX(Paste_Here!AF$2:AF$610, MATCH(B509, Paste_Here!A$2:A$610, 0))))), INDEX(Paste_Here!AF$2:AF$610, MATCH(B509, Paste_Here!A$2:A$610, 0)), ""), ""), "")</f>
        <v/>
      </c>
      <c r="DP509" s="66"/>
      <c r="DQ509" s="77" t="str">
        <f>IFERROR(IF(B509&lt;&gt;"", IF(AND(INDEX(Paste_Here!AG$2:AG$610, MATCH(B509, Paste_Here!A$2:A$610, 0))&lt;&gt;"", ISNUMBER(--INDEX(Paste_Here!AG$2:AG$610, MATCH(B509, Paste_Here!A$2:A$610, 0)))), TEXT(ROUND(--INDEX(Paste_Here!AG$2:AG$610, MATCH(B509, Paste_Here!A$2:A$610, 0)), 2), "0.00"), ""), ""), "")</f>
        <v/>
      </c>
      <c r="DR509" s="66"/>
      <c r="DS509" s="77" t="str">
        <f>IFERROR(IF(B509&lt;&gt;"", IF(LOWER(INDEX(Paste_Here!AH$2:AH$610, MATCH(B509, Paste_Here!A$2:A$610, 0)))="approaching expectations", "Approaching", IF(LOWER(INDEX(Paste_Here!AH$2:AH$610, MATCH(B509, Paste_Here!A$2:A$610, 0)))="met expectations", "Met", IF(LOWER(INDEX(Paste_Here!AH$2:AH$610, MATCH(B509, Paste_Here!A$2:A$610, 0)))="exceeded expectations", "Exceeded", IF(LOWER(INDEX(Paste_Here!AH$2:AH$610, MATCH(B509, Paste_Here!A$2:A$610, 0)))="below expectations", "Below", "")))), ""), "")</f>
        <v/>
      </c>
      <c r="DT509" s="66"/>
      <c r="DU509" s="77" t="str">
        <f>IFERROR(IF(B509&lt;&gt;"", IF(AND(INDEX(Paste_Here!U$2:U$610, MATCH(B509, Paste_Here!A$2:A$610, 0))&lt;&gt;"", ISNUMBER(VALUE(INDEX(Paste_Here!U$2:U$610, MATCH(B509, Paste_Here!A$2:A$610, 0))))), INDEX(Paste_Here!U$2:U$610, MATCH(B509, Paste_Here!A$2:A$610, 0)), ""), ""), "")</f>
        <v/>
      </c>
      <c r="DV509" s="66"/>
      <c r="DW509" s="77"/>
      <c r="DX509" s="66"/>
      <c r="DY509" s="77" t="str">
        <f>IFERROR(IF(B509&lt;&gt;"", IF(AND(INDEX(Paste_Here!AI$2:AI$610, MATCH(B509, Paste_Here!A$2:A$610, 0))&lt;&gt;"", ISNUMBER(VALUE(INDEX(Paste_Here!AI$2:AI$610, MATCH(B509, Paste_Here!A$2:A$610, 0))))), INDEX(Paste_Here!AI$2:AI$610, MATCH(B509, Paste_Here!A$2:A$610, 0)), ""), ""), "")</f>
        <v/>
      </c>
      <c r="DZ509" s="66"/>
      <c r="EA509" s="77" t="str">
        <f>IFERROR(IF(B509&lt;&gt;"", IF(AND(INDEX(Paste_Here!AJ$2:AJ$610, MATCH(B509, Paste_Here!A$2:A$610, 0))&lt;&gt;"", ISNUMBER(--INDEX(Paste_Here!AJ$2:AJ$610, MATCH(B509, Paste_Here!A$2:A$610, 0)))), TEXT(ROUND(--INDEX(Paste_Here!AJ$2:AJ$610, MATCH(B509, Paste_Here!A$2:A$610, 0)), 2), "0.00"), ""), ""), "")</f>
        <v/>
      </c>
      <c r="EB509" s="66"/>
      <c r="EC509" s="77" t="str">
        <f>IFERROR(IF(B509&lt;&gt;"", IF(LOWER(INDEX(Paste_Here!AK$2:AK$610, MATCH(B509, Paste_Here!A$2:A$610, 0)))="approaching expectations", "Approaching", IF(LOWER(INDEX(Paste_Here!AK$2:AK$610, MATCH(B509, Paste_Here!A$2:A$610, 0)))="met expectations", "Met", IF(LOWER(INDEX(Paste_Here!AK$2:AK$610, MATCH(B509, Paste_Here!A$2:A$610, 0)))="exceeded expectations", "Exceeded", IF(LOWER(INDEX(Paste_Here!AK$2:AK$610, MATCH(B509, Paste_Here!A$2:A$610, 0)))="below expectations", "Below", "")))), ""), "")</f>
        <v/>
      </c>
      <c r="ED509" s="66"/>
      <c r="EE509" s="77"/>
      <c r="EF509" s="66"/>
      <c r="EG509" s="77"/>
      <c r="EH509" s="66"/>
      <c r="EI509" s="66"/>
      <c r="EJ509" s="77" t="str">
        <f t="shared" si="79"/>
        <v/>
      </c>
      <c r="EK509" s="66"/>
      <c r="EL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EM509" s="66"/>
      <c r="EN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EO509" s="66"/>
      <c r="EP509" s="77"/>
      <c r="EQ509" s="66"/>
      <c r="ER509" s="77" t="str">
        <f>IFERROR(IF(B509&lt;&gt;"", IF(AND(INDEX(Paste_Here!AT$2:AT$610, MATCH(B509, Paste_Here!A$2:A$610, 0))&lt;&gt;"", ISNUMBER(VALUE(INDEX(Paste_Here!AT$2:AT$610, MATCH(B509, Paste_Here!A$2:A$610, 0))))), INDEX(Paste_Here!AT$2:AT$610, MATCH(B509, Paste_Here!A$2:A$610, 0)), ""), ""), "")</f>
        <v/>
      </c>
      <c r="ES509" s="66"/>
      <c r="ET509" s="77" t="str">
        <f>IFERROR(IF(B509&lt;&gt;"", IF(AND(INDEX(Paste_Here!AV$2:AV$610, MATCH(B509, Paste_Here!A$2:A$610, 0))&lt;&gt;"", ISNUMBER(VALUE(INDEX(Paste_Here!AV$2:AV$610, MATCH(B509, Paste_Here!A$2:A$610, 0))))), INDEX(Paste_Here!AV$2:AV$610, MATCH(B509, Paste_Here!A$2:A$610, 0)), ""), ""), "")</f>
        <v/>
      </c>
      <c r="EU509" s="66"/>
      <c r="EV509" s="77"/>
      <c r="EW509" s="66"/>
      <c r="EX509" s="77" t="str">
        <f>IFERROR(IF(B509&lt;&gt;"", IF(AND(INDEX(Paste_Here!AU$2:AU$610, MATCH(B509, Paste_Here!A$2:A$610, 0))&lt;&gt;"", ISNUMBER(VALUE(INDEX(Paste_Here!AU$2:AU$610, MATCH(B509, Paste_Here!A$2:A$610, 0))))), INDEX(Paste_Here!AU$2:AU$610, MATCH(B509, Paste_Here!A$2:A$610, 0)), ""), ""), "")</f>
        <v/>
      </c>
      <c r="EY509" s="66"/>
      <c r="EZ509" s="77" t="str">
        <f>IFERROR(IF(B509&lt;&gt;"", IF(AND(INDEX(Paste_Here!AW$2:AW$610, MATCH(B509, Paste_Here!A$2:A$610, 0))&lt;&gt;"", ISNUMBER(VALUE(INDEX(Paste_Here!AW$2:AW$610, MATCH(B509, Paste_Here!A$2:A$610, 0))))), INDEX(Paste_Here!AW$2:AW$610, MATCH(B509, Paste_Here!A$2:A$610, 0)), ""), ""), "")</f>
        <v/>
      </c>
      <c r="FA509" s="66"/>
      <c r="FB509" s="77"/>
      <c r="FC509" s="66"/>
      <c r="FD509" s="77"/>
      <c r="FE509" s="66"/>
      <c r="FF509" s="66"/>
      <c r="FG509" s="77" t="str">
        <f t="shared" si="80"/>
        <v/>
      </c>
      <c r="FH509" s="66"/>
      <c r="FI509" s="77" t="str">
        <f>IFERROR(IF(B509&lt;&gt;"", IF(ISNUMBER(SEARCH("s", LOWER(INDEX(Paste_Here!M$2:M$610, MATCH(B509, Paste_Here!A$2:A$610, 0))))), "Yes", IF(INDEX(Paste_Here!M$2:M$610, MATCH(B509, Paste_Here!A$2:A$610, 0))&lt;&gt;"", "No", "")), ""), "")</f>
        <v/>
      </c>
      <c r="FJ509" s="66"/>
      <c r="FK509" s="77" t="str">
        <f>IFERROR(IF(B509&lt;&gt;"", IF(ISNUMBER(SEARCH("yes", LOWER(INDEX(Paste_Here!F$2:F$610, MATCH(B509, Paste_Here!A$2:A$610, 0))))), "Yes", IF(ISNUMBER(SEARCH("no", LOWER(INDEX(Paste_Here!F$2:F$610, MATCH(B509, Paste_Here!A$2:A$610, 0))))), "No", "")), ""), "")</f>
        <v/>
      </c>
      <c r="FL509" s="66"/>
      <c r="FM509" s="77" t="str">
        <f>IFERROR(IF(B509&lt;&gt;"", IF(ISNUMBER(SEARCH("english language learner", LOWER(INDEX(Paste_Here!C$2:C$610, MATCH(B509, Paste_Here!A$2:A$610, 0))))), "Yes", ""), ""), "")</f>
        <v/>
      </c>
      <c r="FN509" s="66"/>
      <c r="FO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FP509" s="66"/>
      <c r="FQ509" s="77" t="str">
        <f>IFERROR(IF(B509&lt;&gt;"", IF(ISNUMBER(SEARCH("yes", LOWER(INDEX(Paste_Here!L$2:L$610, MATCH(B509, Paste_Here!A$2:A$610, 0))))), "Yes", IF(ISNUMBER(SEARCH("no", LOWER(INDEX(Paste_Here!L$2:L$610, MATCH(B509, Paste_Here!A$2:A$610, 0))))), "No", "")), ""), "")</f>
        <v/>
      </c>
      <c r="FR509" s="66"/>
      <c r="FS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FT509" s="66"/>
      <c r="FU509" s="77"/>
      <c r="FV509" s="66"/>
      <c r="FW509" s="77" t="str">
        <f>IFERROR(IF(B509&lt;&gt;"", IF(AND(INDEX(Paste_Here!D$2:D$610, MATCH(B509, Paste_Here!A$2:A$610, 0))&lt;&gt;"", ISNUMBER(VALUE(INDEX(Paste_Here!D$2:D$610, MATCH(B509, Paste_Here!A$2:A$610, 0))))), INDEX(Paste_Here!D$2:D$610, MATCH(B509, Paste_Here!A$2:A$610, 0)), ""), ""), "")</f>
        <v/>
      </c>
      <c r="FX509" s="66"/>
      <c r="FY509" s="77" t="str">
        <f>IFERROR(IF(B509&lt;&gt;"", IF(AND(INDEX(Paste_Here!G$2:G$610, MATCH(B509, Paste_Here!A$2:A$610, 0))&lt;&gt;"", ISNUMBER(VALUE(INDEX(Paste_Here!G$2:G$610, MATCH(B509, Paste_Here!A$2:A$610, 0))))), INDEX(Paste_Here!G$2:G$610, MATCH(B509, Paste_Here!A$2:A$610, 0)), ""), ""), "")</f>
        <v/>
      </c>
      <c r="FZ509" s="66"/>
      <c r="GA509" s="95"/>
      <c r="GB509" s="66"/>
      <c r="JS509" s="1" t="str" cm="1">
        <f t="array" ref="JS509">IFERROR(INDEX(Paste_Here!$B$2:$B$610, MATCH(0, COUNTIF(JS$4:JS508, Paste_Here!$B$2:$B$610) + IF(Paste_Here!$B$2:$B$610="", 1, 0), 0)), "")</f>
        <v/>
      </c>
      <c r="JT509" s="1" t="str">
        <f>IF(JS509&lt;&gt;"", INDEX(Paste_Here!$A$2:$A$610, MATCH(JS509, Paste_Here!$B$2:$B$610, 0)), "")</f>
        <v/>
      </c>
      <c r="JU509" s="1" t="str">
        <f t="shared" si="81"/>
        <v/>
      </c>
      <c r="JV509" s="1" t="str" cm="1">
        <f t="array" ref="JV509">IFERROR(INDEX($JU$5:$JU$610, MATCH(SMALL(IF($JU$5:$JU$610&lt;&gt;"", COUNTIF($JU$5:$JU$610, "&lt;"&amp;$JU$5:$JU$610)+1), ROW()-ROW($JV$5)+1), COUNTIF($JU$5:$JU$610, "&lt;"&amp;$JU$5:$JU$610)+1, 0)), "")</f>
        <v/>
      </c>
    </row>
    <row r="510" spans="1:282">
      <c r="A510" s="66"/>
      <c r="B510" s="77" t="str">
        <f t="shared" si="72"/>
        <v/>
      </c>
      <c r="C510" s="66"/>
      <c r="D510" s="77" t="str">
        <f>IFERROR(IF(B510&lt;&gt;"", IF(COUNTIF(INDEX(Paste_Here!AS$2:AS$610, MATCH(B510, Paste_Here!A$2:A$610, 0), 0), "yes") &gt; 0, "Yes", IF(COUNTIF(INDEX(Paste_Here!AS$2:AS$610, MATCH(B510, Paste_Here!A$2:A$610, 0), 0), "no") &gt; 0, "No", "")), ""), "")</f>
        <v/>
      </c>
      <c r="E510" s="66"/>
      <c r="F510" s="77" t="str">
        <f t="shared" si="73"/>
        <v/>
      </c>
      <c r="G510" s="66"/>
      <c r="H510" s="77" t="str">
        <f>IFERROR(IF(B510&lt;&gt;"", IF(COUNTIF(INDEX(Paste_Here!AO$2:AR$610, MATCH(B510, Paste_Here!A$2:A$610, 0), 0), "yes") &gt; 0, "Yes", IF(COUNTIF(INDEX(Paste_Here!AO$2:AR$610, MATCH(B510, Paste_Here!A$2:A$610, 0), 0), "no") &gt; 0, "No", "")), ""), "")</f>
        <v/>
      </c>
      <c r="I510" s="66"/>
      <c r="J510" s="77" t="str">
        <f t="shared" si="74"/>
        <v/>
      </c>
      <c r="K510" s="66"/>
      <c r="L510" s="77" t="str">
        <f>IFERROR(IF(B510&lt;&gt;"", IF(ISNUMBER(SEARCH("yes", LOWER(INDEX(Paste_Here!W$2:W$610, MATCH(B510, Paste_Here!A$2:A$610, 0))))), "Yes", IF(ISNUMBER(SEARCH("no", LOWER(INDEX(Paste_Here!W$2:W$610, MATCH(B510, Paste_Here!A$2:A$610, 0))))), "No", "")), ""), "")</f>
        <v/>
      </c>
      <c r="M510" s="66"/>
      <c r="N510" s="77"/>
      <c r="O510" s="66"/>
      <c r="P510" s="77" t="str">
        <f>IFERROR(IF(B510&lt;&gt;"", IF(ISNUMBER(SEARCH("yes", LOWER(INDEX(Paste_Here!V$2:V$610, MATCH(B510, Paste_Here!A$2:A$610, 0))))), "Yes", IF(ISNUMBER(SEARCH("no", LOWER(INDEX(Paste_Here!V$2:V$610, MATCH(B510, Paste_Here!A$2:A$610, 0))))), "No", "")), ""), "")</f>
        <v/>
      </c>
      <c r="Q510" s="66"/>
      <c r="R510" s="77"/>
      <c r="S510" s="66"/>
      <c r="T510" s="77"/>
      <c r="U510" s="66"/>
      <c r="V510" s="66"/>
      <c r="W510" s="77" t="str">
        <f t="shared" si="75"/>
        <v/>
      </c>
      <c r="X510" s="66"/>
      <c r="Y510" s="77" t="str">
        <f>IFERROR(IF(B510&lt;&gt;"", IF(ISNUMBER(SEARCH("Revealed-Potential (Primary Focus)", LOWER(INDEX(Paste_Here!X$2:X$610, MATCH(B510, Paste_Here!A$2:A$610, 0))))), "Rev-Potential: Prim", IF(ISNUMBER(SEARCH("Revealed-Potential (Secondary Focus)", LOWER(INDEX(Paste_Here!X$2:X$610, MATCH(B510, Paste_Here!A$2:A$610, 0))))), "Rev-Potential: Sec", IF(ISNUMBER(SEARCH("Monitoring", LOWER(INDEX(Paste_Here!X$2:X$610, MATCH(B510, Paste_Here!A$2:A$610, 0))))), "Monitoring", IF(ISNUMBER(SEARCH("At-Promise (Secondary Focus)", LOWER(INDEX(Paste_Here!X$2:X$610, MATCH(B510, Paste_Here!A$2:A$610, 0))))), "At-Promise: Sec", IF(ISNUMBER(SEARCH("At-Promise (Primary Focus)", LOWER(INDEX(Paste_Here!X$2:X$610, MATCH(B510, Paste_Here!A$2:A$610, 0))))), "At-Promise: Prim", ""))))), ""), "")</f>
        <v/>
      </c>
      <c r="Z510" s="66"/>
      <c r="AA510" s="77"/>
      <c r="AB510" s="66"/>
      <c r="AC510" s="77" t="str">
        <f>IFERROR(IF(B510&lt;&gt;"", IF(ISNUMBER(SEARCH("Revealed-Potential (Primary Focus)", LOWER(INDEX(Paste_Here!AB$2:AB$610, MATCH(B510, Paste_Here!A$2:A$610, 0))))), "Rev-Potential: Prim", IF(ISNUMBER(SEARCH("Revealed-Potential (Secondary Focus)", LOWER(INDEX(Paste_Here!AB$2:AB$610, MATCH(B510, Paste_Here!A$2:A$610, 0))))), "Rev-Potential: Sec", IF(ISNUMBER(SEARCH("Monitoring", LOWER(INDEX(Paste_Here!AB$2:AB$610, MATCH(B510, Paste_Here!A$2:A$610, 0))))), "Monitoring", IF(ISNUMBER(SEARCH("At-Promise (Secondary Focus)", LOWER(INDEX(Paste_Here!AB$2:AB$610, MATCH(B510, Paste_Here!A$2:A$610, 0))))), "At-Promise: Sec", IF(ISNUMBER(SEARCH("At-Promise (Primary Focus)", LOWER(INDEX(Paste_Here!AB$2:AB$610, MATCH(B510, Paste_Here!A$2:A$610, 0))))), "At-Promise: Prim", ""))))), ""), "")</f>
        <v/>
      </c>
      <c r="AD510" s="66"/>
      <c r="AE510" s="77"/>
      <c r="AF510" s="66"/>
      <c r="AG510" s="77"/>
      <c r="AH510" s="66"/>
      <c r="AI510" s="77"/>
      <c r="AJ510" s="66"/>
      <c r="AK510" s="77"/>
      <c r="AL510" s="66"/>
      <c r="AM510" s="77"/>
      <c r="AN510" s="66"/>
      <c r="AO510" s="77"/>
      <c r="AP510" s="66"/>
      <c r="AQ510" s="77"/>
      <c r="AR510" s="66"/>
      <c r="AS510" s="77"/>
      <c r="AT510" s="66"/>
      <c r="AU510" s="66"/>
      <c r="AV510" s="77" t="str">
        <f t="shared" si="76"/>
        <v/>
      </c>
      <c r="AW510" s="66"/>
      <c r="AX510" s="77" t="str">
        <f>IFERROR(IF(B510&lt;&gt;"", IF(AND(INDEX(Paste_Here!AC$2:AC$610, MATCH(B510, Paste_Here!A$2:A$610, 0))&lt;&gt;"", ISNUMBER(VALUE(INDEX(Paste_Here!AC$2:AC$610, MATCH(B510, Paste_Here!A$2:A$610, 0))))), INDEX(Paste_Here!AC$2:AC$610, MATCH(B510, Paste_Here!A$2:A$610, 0)), ""), ""), "")</f>
        <v/>
      </c>
      <c r="AY510" s="66"/>
      <c r="AZ510" s="77" t="str">
        <f>IFERROR(IF(B510&lt;&gt;"", IF(AND(INDEX(Paste_Here!AD$2:AD$610, MATCH(B510, Paste_Here!A$2:A$610, 0))&lt;&gt;"", ISNUMBER(VALUE(INDEX(Paste_Here!AD$2:AD$610, MATCH(B510, Paste_Here!A$2:A$610, 0))))), TEXT(ROUND(VALUE(INDEX(Paste_Here!AD$2:AD$610, MATCH(B510, Paste_Here!A$2:A$610, 0))), 2), "0.00"), ""), ""), "")</f>
        <v/>
      </c>
      <c r="BA510" s="66"/>
      <c r="BB510" s="77" t="str">
        <f>IFERROR(IF(B510&lt;&gt;"", IF(LOWER(INDEX(Paste_Here!AE$2:AE$610, MATCH(B510, Paste_Here!A$2:A$610, 0)))="approaching expectations", "Approaching", IF(LOWER(INDEX(Paste_Here!AE$2:AE$610, MATCH(B510, Paste_Here!A$2:A$610, 0)))="met expectations", "Met", IF(LOWER(INDEX(Paste_Here!AE$2:AE$610, MATCH(B510, Paste_Here!A$2:A$610, 0)))="exceeded expectations", "Exceeded", IF(LOWER(INDEX(Paste_Here!AE$2:AE$610, MATCH(B510, Paste_Here!A$2:A$610, 0)))="below expectations", "Below", "")))), ""), "")</f>
        <v/>
      </c>
      <c r="BC510" s="66"/>
      <c r="BD510" s="77" t="str">
        <f>IFERROR(IF(B510&lt;&gt;"", IF(AND(INDEX(Paste_Here!T$2:T$610, MATCH(B510, Paste_Here!A$2:A$610, 0))&lt;&gt;"", ISNUMBER(VALUE(INDEX(Paste_Here!T$2:T$610, MATCH(B510, Paste_Here!A$2:A$610, 0))))), INDEX(Paste_Here!T$2:T$610, MATCH(B510, Paste_Here!A$2:A$610, 0)), ""), ""), "")</f>
        <v/>
      </c>
      <c r="BE510" s="66"/>
      <c r="BF510" s="77"/>
      <c r="BG510" s="66"/>
      <c r="BH510" s="77"/>
      <c r="BI510" s="66"/>
      <c r="BJ510" s="77"/>
      <c r="BK510" s="66"/>
      <c r="BL510" s="77" t="str">
        <f>IFERROR(IF(B510&lt;&gt;"", IF(AND(INDEX(Paste_Here!N$2:N$610, MATCH(B510, Paste_Here!A$2:A$610, 0))&lt;&gt;"", ISNUMBER(VALUE(INDEX(Paste_Here!N$2:N$610, MATCH(B510, Paste_Here!A$2:A$610, 0))))), INDEX(Paste_Here!N$2:N$610, MATCH(B510, Paste_Here!A$2:A$610, 0)), ""), ""), "")</f>
        <v/>
      </c>
      <c r="BM510" s="66"/>
      <c r="BN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BO510" s="66"/>
      <c r="BP510" s="77" t="str" cm="1">
        <f t="array" aca="1" ref="BP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BQ510" s="66"/>
      <c r="BR510" s="66"/>
      <c r="BS510" s="77"/>
      <c r="BT510" s="66"/>
      <c r="BU510" s="77"/>
      <c r="BV510" s="66"/>
      <c r="BW510" s="77"/>
      <c r="BX510" s="66"/>
      <c r="BY510" s="77"/>
      <c r="BZ510" s="66"/>
      <c r="CA510" s="77"/>
      <c r="CB510" s="66"/>
      <c r="CC510" s="77"/>
      <c r="CD510" s="66"/>
      <c r="CE510" s="77"/>
      <c r="CF510" s="66"/>
      <c r="CG510" s="77"/>
      <c r="CH510" s="66"/>
      <c r="CI510" s="77"/>
      <c r="CJ510" s="66"/>
      <c r="CK510" s="77"/>
      <c r="CL510" s="66"/>
      <c r="CM510" s="77"/>
      <c r="CN510" s="66"/>
      <c r="CO510" s="66"/>
      <c r="CP510" s="77" t="str">
        <f t="shared" si="77"/>
        <v/>
      </c>
      <c r="CQ510" s="66"/>
      <c r="CR510" s="77" t="str">
        <f>IFERROR(IF(B510&lt;&gt;"", IF(AND(INDEX(Paste_Here!Y$2:Y$610, MATCH(B510, Paste_Here!A$2:A$610, 0))&lt;&gt;"", ISNUMBER(VALUE(INDEX(Paste_Here!Y$2:Y$610, MATCH(B510, Paste_Here!A$2:A$610, 0))))), INDEX(Paste_Here!Y$2:Y$610, MATCH(B510, Paste_Here!A$2:A$610, 0)), ""), ""), "")</f>
        <v/>
      </c>
      <c r="CS510" s="66"/>
      <c r="CT510" s="77" t="str">
        <f>IFERROR(IF(B510&lt;&gt;"", IF(AND(INDEX(Paste_Here!AA$2:AA$610, MATCH(B510, Paste_Here!A$2:A$610, 0))&lt;&gt;"", ISNUMBER(--INDEX(Paste_Here!AA$2:AA$610, MATCH(B510, Paste_Here!A$2:A$610, 0)))), TEXT(ROUND(--INDEX(Paste_Here!AA$2:AA$610, MATCH(B510, Paste_Here!A$2:A$610, 0)), 2), "0.00"), ""), ""), "")</f>
        <v/>
      </c>
      <c r="CU510" s="66"/>
      <c r="CV510" s="77" t="str">
        <f>IFERROR(IF(B510&lt;&gt;"", IF(LOWER(INDEX(Paste_Here!Z$2:Z$610, MATCH(B510, Paste_Here!A$2:A$610, 0)))="approaching expectations", "Approaching", IF(LOWER(INDEX(Paste_Here!Z$2:Z$610, MATCH(B510, Paste_Here!A$2:A$610, 0)))="met expectations", "Met", IF(LOWER(INDEX(Paste_Here!Z$2:Z$610, MATCH(B510, Paste_Here!A$2:A$610, 0)))="exceeded expectations", "Exceeded", IF(LOWER(INDEX(Paste_Here!Z$2:Z$610, MATCH(B510, Paste_Here!A$2:A$610, 0)))="below expectations", "Below", "")))), ""), "")</f>
        <v/>
      </c>
      <c r="CW510" s="66"/>
      <c r="CX510" s="77"/>
      <c r="CY510" s="66"/>
      <c r="CZ510" s="77" t="str">
        <f>IFERROR(IF(B510&lt;&gt;"", IF(AND(INDEX(Paste_Here!AL$2:AL$610, MATCH(B510, Paste_Here!A$2:A$610, 0))&lt;&gt;"", ISNUMBER(VALUE(INDEX(Paste_Here!AL$2:AL$610, MATCH(B510, Paste_Here!A$2:A$610, 0))))), INDEX(Paste_Here!AL$2:AL$610, MATCH(B510, Paste_Here!A$2:A$610, 0)), ""), ""), "")</f>
        <v/>
      </c>
      <c r="DA510" s="66"/>
      <c r="DB510" s="77" t="str">
        <f>IFERROR(IF(B510&lt;&gt;"", IF(ISNUMBER(SEARCH("highrisk", LOWER(INDEX(Paste_Here!AM$2:AM$610, MATCH(B510, Paste_Here!A$2:A$610, 0))))), "High Risk", IF(ISNUMBER(SEARCH("lowrisk", LOWER(INDEX(Paste_Here!AM$2:AM$610, MATCH(B510, Paste_Here!A$2:A$610, 0))))), "Low Risk", IF(ISNUMBER(SEARCH("somerisk", LOWER(INDEX(Paste_Here!AM$2:AM$610, MATCH(B510, Paste_Here!A$2:A$610, 0))))), "Some Risk", ""))), ""), "")</f>
        <v/>
      </c>
      <c r="DC510" s="66"/>
      <c r="DD510" s="77" t="str">
        <f>IFERROR(IF(B510&lt;&gt;"", IF(AND(INDEX(Paste_Here!AN$2:AN$610, MATCH(B510, Paste_Here!A$2:A$610, 0))&lt;&gt;"", ISNUMBER(VALUE(INDEX(Paste_Here!AN$2:AN$610, MATCH(B510, Paste_Here!A$2:A$610, 0))))), INDEX(Paste_Here!AN$2:AN$610, MATCH(B510, Paste_Here!A$2:A$610, 0)), ""), ""), "")</f>
        <v/>
      </c>
      <c r="DE510" s="66"/>
      <c r="DF510" s="77" t="str">
        <f>IFERROR(IF(B510&lt;&gt;"", IF(AND(INDEX(Paste_Here!Q$2:Q$610, MATCH(B510, Paste_Here!A$2:A$610, 0))&lt;&gt;"", ISNUMBER(VALUE(INDEX(Paste_Here!Q$2:Q$610, MATCH(B510, Paste_Here!A$2:A$610, 0))))), INDEX(Paste_Here!Q$2:Q$610, MATCH(B510, Paste_Here!A$2:A$610, 0)), ""), ""), "")</f>
        <v/>
      </c>
      <c r="DG510" s="66"/>
      <c r="DH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DI510" s="66"/>
      <c r="DJ510" s="77" t="str" cm="1">
        <f t="array" aca="1" ref="DJ510" ca="1">IFERROR(VALUE(IF(ISNUMBER(SEARCH("EM", INDEX(Paste_Here!S$2:S$500, MATCH(B510, Paste_Here!A$2:A$500, 0)))), "-" &amp;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f>
        <v/>
      </c>
      <c r="DK510" s="66"/>
      <c r="DL510" s="66"/>
      <c r="DM510" s="77" t="str">
        <f t="shared" si="78"/>
        <v/>
      </c>
      <c r="DN510" s="66"/>
      <c r="DO510" s="77" t="str">
        <f>IFERROR(IF(B510&lt;&gt;"", IF(AND(INDEX(Paste_Here!AF$2:AF$610, MATCH(B510, Paste_Here!A$2:A$610, 0))&lt;&gt;"", ISNUMBER(VALUE(INDEX(Paste_Here!AF$2:AF$610, MATCH(B510, Paste_Here!A$2:A$610, 0))))), INDEX(Paste_Here!AF$2:AF$610, MATCH(B510, Paste_Here!A$2:A$610, 0)), ""), ""), "")</f>
        <v/>
      </c>
      <c r="DP510" s="66"/>
      <c r="DQ510" s="77" t="str">
        <f>IFERROR(IF(B510&lt;&gt;"", IF(AND(INDEX(Paste_Here!AG$2:AG$610, MATCH(B510, Paste_Here!A$2:A$610, 0))&lt;&gt;"", ISNUMBER(--INDEX(Paste_Here!AG$2:AG$610, MATCH(B510, Paste_Here!A$2:A$610, 0)))), TEXT(ROUND(--INDEX(Paste_Here!AG$2:AG$610, MATCH(B510, Paste_Here!A$2:A$610, 0)), 2), "0.00"), ""), ""), "")</f>
        <v/>
      </c>
      <c r="DR510" s="66"/>
      <c r="DS510" s="77" t="str">
        <f>IFERROR(IF(B510&lt;&gt;"", IF(LOWER(INDEX(Paste_Here!AH$2:AH$610, MATCH(B510, Paste_Here!A$2:A$610, 0)))="approaching expectations", "Approaching", IF(LOWER(INDEX(Paste_Here!AH$2:AH$610, MATCH(B510, Paste_Here!A$2:A$610, 0)))="met expectations", "Met", IF(LOWER(INDEX(Paste_Here!AH$2:AH$610, MATCH(B510, Paste_Here!A$2:A$610, 0)))="exceeded expectations", "Exceeded", IF(LOWER(INDEX(Paste_Here!AH$2:AH$610, MATCH(B510, Paste_Here!A$2:A$610, 0)))="below expectations", "Below", "")))), ""), "")</f>
        <v/>
      </c>
      <c r="DT510" s="66"/>
      <c r="DU510" s="77" t="str">
        <f>IFERROR(IF(B510&lt;&gt;"", IF(AND(INDEX(Paste_Here!U$2:U$610, MATCH(B510, Paste_Here!A$2:A$610, 0))&lt;&gt;"", ISNUMBER(VALUE(INDEX(Paste_Here!U$2:U$610, MATCH(B510, Paste_Here!A$2:A$610, 0))))), INDEX(Paste_Here!U$2:U$610, MATCH(B510, Paste_Here!A$2:A$610, 0)), ""), ""), "")</f>
        <v/>
      </c>
      <c r="DV510" s="66"/>
      <c r="DW510" s="77"/>
      <c r="DX510" s="66"/>
      <c r="DY510" s="77" t="str">
        <f>IFERROR(IF(B510&lt;&gt;"", IF(AND(INDEX(Paste_Here!AI$2:AI$610, MATCH(B510, Paste_Here!A$2:A$610, 0))&lt;&gt;"", ISNUMBER(VALUE(INDEX(Paste_Here!AI$2:AI$610, MATCH(B510, Paste_Here!A$2:A$610, 0))))), INDEX(Paste_Here!AI$2:AI$610, MATCH(B510, Paste_Here!A$2:A$610, 0)), ""), ""), "")</f>
        <v/>
      </c>
      <c r="DZ510" s="66"/>
      <c r="EA510" s="77" t="str">
        <f>IFERROR(IF(B510&lt;&gt;"", IF(AND(INDEX(Paste_Here!AJ$2:AJ$610, MATCH(B510, Paste_Here!A$2:A$610, 0))&lt;&gt;"", ISNUMBER(--INDEX(Paste_Here!AJ$2:AJ$610, MATCH(B510, Paste_Here!A$2:A$610, 0)))), TEXT(ROUND(--INDEX(Paste_Here!AJ$2:AJ$610, MATCH(B510, Paste_Here!A$2:A$610, 0)), 2), "0.00"), ""), ""), "")</f>
        <v/>
      </c>
      <c r="EB510" s="66"/>
      <c r="EC510" s="77" t="str">
        <f>IFERROR(IF(B510&lt;&gt;"", IF(LOWER(INDEX(Paste_Here!AK$2:AK$610, MATCH(B510, Paste_Here!A$2:A$610, 0)))="approaching expectations", "Approaching", IF(LOWER(INDEX(Paste_Here!AK$2:AK$610, MATCH(B510, Paste_Here!A$2:A$610, 0)))="met expectations", "Met", IF(LOWER(INDEX(Paste_Here!AK$2:AK$610, MATCH(B510, Paste_Here!A$2:A$610, 0)))="exceeded expectations", "Exceeded", IF(LOWER(INDEX(Paste_Here!AK$2:AK$610, MATCH(B510, Paste_Here!A$2:A$610, 0)))="below expectations", "Below", "")))), ""), "")</f>
        <v/>
      </c>
      <c r="ED510" s="66"/>
      <c r="EE510" s="77"/>
      <c r="EF510" s="66"/>
      <c r="EG510" s="77"/>
      <c r="EH510" s="66"/>
      <c r="EI510" s="66"/>
      <c r="EJ510" s="77" t="str">
        <f t="shared" si="79"/>
        <v/>
      </c>
      <c r="EK510" s="66"/>
      <c r="EL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EM510" s="66"/>
      <c r="EN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EO510" s="66"/>
      <c r="EP510" s="77"/>
      <c r="EQ510" s="66"/>
      <c r="ER510" s="77" t="str">
        <f>IFERROR(IF(B510&lt;&gt;"", IF(AND(INDEX(Paste_Here!AT$2:AT$610, MATCH(B510, Paste_Here!A$2:A$610, 0))&lt;&gt;"", ISNUMBER(VALUE(INDEX(Paste_Here!AT$2:AT$610, MATCH(B510, Paste_Here!A$2:A$610, 0))))), INDEX(Paste_Here!AT$2:AT$610, MATCH(B510, Paste_Here!A$2:A$610, 0)), ""), ""), "")</f>
        <v/>
      </c>
      <c r="ES510" s="66"/>
      <c r="ET510" s="77" t="str">
        <f>IFERROR(IF(B510&lt;&gt;"", IF(AND(INDEX(Paste_Here!AV$2:AV$610, MATCH(B510, Paste_Here!A$2:A$610, 0))&lt;&gt;"", ISNUMBER(VALUE(INDEX(Paste_Here!AV$2:AV$610, MATCH(B510, Paste_Here!A$2:A$610, 0))))), INDEX(Paste_Here!AV$2:AV$610, MATCH(B510, Paste_Here!A$2:A$610, 0)), ""), ""), "")</f>
        <v/>
      </c>
      <c r="EU510" s="66"/>
      <c r="EV510" s="77"/>
      <c r="EW510" s="66"/>
      <c r="EX510" s="77" t="str">
        <f>IFERROR(IF(B510&lt;&gt;"", IF(AND(INDEX(Paste_Here!AU$2:AU$610, MATCH(B510, Paste_Here!A$2:A$610, 0))&lt;&gt;"", ISNUMBER(VALUE(INDEX(Paste_Here!AU$2:AU$610, MATCH(B510, Paste_Here!A$2:A$610, 0))))), INDEX(Paste_Here!AU$2:AU$610, MATCH(B510, Paste_Here!A$2:A$610, 0)), ""), ""), "")</f>
        <v/>
      </c>
      <c r="EY510" s="66"/>
      <c r="EZ510" s="77" t="str">
        <f>IFERROR(IF(B510&lt;&gt;"", IF(AND(INDEX(Paste_Here!AW$2:AW$610, MATCH(B510, Paste_Here!A$2:A$610, 0))&lt;&gt;"", ISNUMBER(VALUE(INDEX(Paste_Here!AW$2:AW$610, MATCH(B510, Paste_Here!A$2:A$610, 0))))), INDEX(Paste_Here!AW$2:AW$610, MATCH(B510, Paste_Here!A$2:A$610, 0)), ""), ""), "")</f>
        <v/>
      </c>
      <c r="FA510" s="66"/>
      <c r="FB510" s="77"/>
      <c r="FC510" s="66"/>
      <c r="FD510" s="77"/>
      <c r="FE510" s="66"/>
      <c r="FF510" s="66"/>
      <c r="FG510" s="77" t="str">
        <f t="shared" si="80"/>
        <v/>
      </c>
      <c r="FH510" s="66"/>
      <c r="FI510" s="77" t="str">
        <f>IFERROR(IF(B510&lt;&gt;"", IF(ISNUMBER(SEARCH("s", LOWER(INDEX(Paste_Here!M$2:M$610, MATCH(B510, Paste_Here!A$2:A$610, 0))))), "Yes", IF(INDEX(Paste_Here!M$2:M$610, MATCH(B510, Paste_Here!A$2:A$610, 0))&lt;&gt;"", "No", "")), ""), "")</f>
        <v/>
      </c>
      <c r="FJ510" s="66"/>
      <c r="FK510" s="77" t="str">
        <f>IFERROR(IF(B510&lt;&gt;"", IF(ISNUMBER(SEARCH("yes", LOWER(INDEX(Paste_Here!F$2:F$610, MATCH(B510, Paste_Here!A$2:A$610, 0))))), "Yes", IF(ISNUMBER(SEARCH("no", LOWER(INDEX(Paste_Here!F$2:F$610, MATCH(B510, Paste_Here!A$2:A$610, 0))))), "No", "")), ""), "")</f>
        <v/>
      </c>
      <c r="FL510" s="66"/>
      <c r="FM510" s="77" t="str">
        <f>IFERROR(IF(B510&lt;&gt;"", IF(ISNUMBER(SEARCH("english language learner", LOWER(INDEX(Paste_Here!C$2:C$610, MATCH(B510, Paste_Here!A$2:A$610, 0))))), "Yes", ""), ""), "")</f>
        <v/>
      </c>
      <c r="FN510" s="66"/>
      <c r="FO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FP510" s="66"/>
      <c r="FQ510" s="77" t="str">
        <f>IFERROR(IF(B510&lt;&gt;"", IF(ISNUMBER(SEARCH("yes", LOWER(INDEX(Paste_Here!L$2:L$610, MATCH(B510, Paste_Here!A$2:A$610, 0))))), "Yes", IF(ISNUMBER(SEARCH("no", LOWER(INDEX(Paste_Here!L$2:L$610, MATCH(B510, Paste_Here!A$2:A$610, 0))))), "No", "")), ""), "")</f>
        <v/>
      </c>
      <c r="FR510" s="66"/>
      <c r="FS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FT510" s="66"/>
      <c r="FU510" s="77"/>
      <c r="FV510" s="66"/>
      <c r="FW510" s="77" t="str">
        <f>IFERROR(IF(B510&lt;&gt;"", IF(AND(INDEX(Paste_Here!D$2:D$610, MATCH(B510, Paste_Here!A$2:A$610, 0))&lt;&gt;"", ISNUMBER(VALUE(INDEX(Paste_Here!D$2:D$610, MATCH(B510, Paste_Here!A$2:A$610, 0))))), INDEX(Paste_Here!D$2:D$610, MATCH(B510, Paste_Here!A$2:A$610, 0)), ""), ""), "")</f>
        <v/>
      </c>
      <c r="FX510" s="66"/>
      <c r="FY510" s="77" t="str">
        <f>IFERROR(IF(B510&lt;&gt;"", IF(AND(INDEX(Paste_Here!G$2:G$610, MATCH(B510, Paste_Here!A$2:A$610, 0))&lt;&gt;"", ISNUMBER(VALUE(INDEX(Paste_Here!G$2:G$610, MATCH(B510, Paste_Here!A$2:A$610, 0))))), INDEX(Paste_Here!G$2:G$610, MATCH(B510, Paste_Here!A$2:A$610, 0)), ""), ""), "")</f>
        <v/>
      </c>
      <c r="FZ510" s="66"/>
      <c r="GA510" s="95"/>
      <c r="GB510" s="66"/>
      <c r="JS510" s="1" t="str" cm="1">
        <f t="array" ref="JS510">IFERROR(INDEX(Paste_Here!$B$2:$B$610, MATCH(0, COUNTIF(JS$4:JS509, Paste_Here!$B$2:$B$610) + IF(Paste_Here!$B$2:$B$610="", 1, 0), 0)), "")</f>
        <v/>
      </c>
      <c r="JT510" s="1" t="str">
        <f>IF(JS510&lt;&gt;"", INDEX(Paste_Here!$A$2:$A$610, MATCH(JS510, Paste_Here!$B$2:$B$610, 0)), "")</f>
        <v/>
      </c>
      <c r="JU510" s="1" t="str">
        <f t="shared" si="81"/>
        <v/>
      </c>
      <c r="JV510" s="1" t="str" cm="1">
        <f t="array" ref="JV510">IFERROR(INDEX($JU$5:$JU$610, MATCH(SMALL(IF($JU$5:$JU$610&lt;&gt;"", COUNTIF($JU$5:$JU$610, "&lt;"&amp;$JU$5:$JU$610)+1), ROW()-ROW($JV$5)+1), COUNTIF($JU$5:$JU$610, "&lt;"&amp;$JU$5:$JU$610)+1, 0)), "")</f>
        <v/>
      </c>
    </row>
    <row r="511" spans="1:282">
      <c r="A511" s="66"/>
      <c r="B511" s="77" t="str">
        <f t="shared" si="72"/>
        <v/>
      </c>
      <c r="C511" s="66"/>
      <c r="D511" s="77" t="str">
        <f>IFERROR(IF(B511&lt;&gt;"", IF(COUNTIF(INDEX(Paste_Here!AS$2:AS$610, MATCH(B511, Paste_Here!A$2:A$610, 0), 0), "yes") &gt; 0, "Yes", IF(COUNTIF(INDEX(Paste_Here!AS$2:AS$610, MATCH(B511, Paste_Here!A$2:A$610, 0), 0), "no") &gt; 0, "No", "")), ""), "")</f>
        <v/>
      </c>
      <c r="E511" s="66"/>
      <c r="F511" s="77" t="str">
        <f t="shared" si="73"/>
        <v/>
      </c>
      <c r="G511" s="66"/>
      <c r="H511" s="77" t="str">
        <f>IFERROR(IF(B511&lt;&gt;"", IF(COUNTIF(INDEX(Paste_Here!AO$2:AR$610, MATCH(B511, Paste_Here!A$2:A$610, 0), 0), "yes") &gt; 0, "Yes", IF(COUNTIF(INDEX(Paste_Here!AO$2:AR$610, MATCH(B511, Paste_Here!A$2:A$610, 0), 0), "no") &gt; 0, "No", "")), ""), "")</f>
        <v/>
      </c>
      <c r="I511" s="66"/>
      <c r="J511" s="77" t="str">
        <f t="shared" si="74"/>
        <v/>
      </c>
      <c r="K511" s="66"/>
      <c r="L511" s="77" t="str">
        <f>IFERROR(IF(B511&lt;&gt;"", IF(ISNUMBER(SEARCH("yes", LOWER(INDEX(Paste_Here!W$2:W$610, MATCH(B511, Paste_Here!A$2:A$610, 0))))), "Yes", IF(ISNUMBER(SEARCH("no", LOWER(INDEX(Paste_Here!W$2:W$610, MATCH(B511, Paste_Here!A$2:A$610, 0))))), "No", "")), ""), "")</f>
        <v/>
      </c>
      <c r="M511" s="66"/>
      <c r="N511" s="77"/>
      <c r="O511" s="66"/>
      <c r="P511" s="77" t="str">
        <f>IFERROR(IF(B511&lt;&gt;"", IF(ISNUMBER(SEARCH("yes", LOWER(INDEX(Paste_Here!V$2:V$610, MATCH(B511, Paste_Here!A$2:A$610, 0))))), "Yes", IF(ISNUMBER(SEARCH("no", LOWER(INDEX(Paste_Here!V$2:V$610, MATCH(B511, Paste_Here!A$2:A$610, 0))))), "No", "")), ""), "")</f>
        <v/>
      </c>
      <c r="Q511" s="66"/>
      <c r="R511" s="77"/>
      <c r="S511" s="66"/>
      <c r="T511" s="77"/>
      <c r="U511" s="66"/>
      <c r="V511" s="66"/>
      <c r="W511" s="77" t="str">
        <f t="shared" si="75"/>
        <v/>
      </c>
      <c r="X511" s="66"/>
      <c r="Y511" s="77" t="str">
        <f>IFERROR(IF(B511&lt;&gt;"", IF(ISNUMBER(SEARCH("Revealed-Potential (Primary Focus)", LOWER(INDEX(Paste_Here!X$2:X$610, MATCH(B511, Paste_Here!A$2:A$610, 0))))), "Rev-Potential: Prim", IF(ISNUMBER(SEARCH("Revealed-Potential (Secondary Focus)", LOWER(INDEX(Paste_Here!X$2:X$610, MATCH(B511, Paste_Here!A$2:A$610, 0))))), "Rev-Potential: Sec", IF(ISNUMBER(SEARCH("Monitoring", LOWER(INDEX(Paste_Here!X$2:X$610, MATCH(B511, Paste_Here!A$2:A$610, 0))))), "Monitoring", IF(ISNUMBER(SEARCH("At-Promise (Secondary Focus)", LOWER(INDEX(Paste_Here!X$2:X$610, MATCH(B511, Paste_Here!A$2:A$610, 0))))), "At-Promise: Sec", IF(ISNUMBER(SEARCH("At-Promise (Primary Focus)", LOWER(INDEX(Paste_Here!X$2:X$610, MATCH(B511, Paste_Here!A$2:A$610, 0))))), "At-Promise: Prim", ""))))), ""), "")</f>
        <v/>
      </c>
      <c r="Z511" s="66"/>
      <c r="AA511" s="77"/>
      <c r="AB511" s="66"/>
      <c r="AC511" s="77" t="str">
        <f>IFERROR(IF(B511&lt;&gt;"", IF(ISNUMBER(SEARCH("Revealed-Potential (Primary Focus)", LOWER(INDEX(Paste_Here!AB$2:AB$610, MATCH(B511, Paste_Here!A$2:A$610, 0))))), "Rev-Potential: Prim", IF(ISNUMBER(SEARCH("Revealed-Potential (Secondary Focus)", LOWER(INDEX(Paste_Here!AB$2:AB$610, MATCH(B511, Paste_Here!A$2:A$610, 0))))), "Rev-Potential: Sec", IF(ISNUMBER(SEARCH("Monitoring", LOWER(INDEX(Paste_Here!AB$2:AB$610, MATCH(B511, Paste_Here!A$2:A$610, 0))))), "Monitoring", IF(ISNUMBER(SEARCH("At-Promise (Secondary Focus)", LOWER(INDEX(Paste_Here!AB$2:AB$610, MATCH(B511, Paste_Here!A$2:A$610, 0))))), "At-Promise: Sec", IF(ISNUMBER(SEARCH("At-Promise (Primary Focus)", LOWER(INDEX(Paste_Here!AB$2:AB$610, MATCH(B511, Paste_Here!A$2:A$610, 0))))), "At-Promise: Prim", ""))))), ""), "")</f>
        <v/>
      </c>
      <c r="AD511" s="66"/>
      <c r="AE511" s="77"/>
      <c r="AF511" s="66"/>
      <c r="AG511" s="77"/>
      <c r="AH511" s="66"/>
      <c r="AI511" s="77"/>
      <c r="AJ511" s="66"/>
      <c r="AK511" s="77"/>
      <c r="AL511" s="66"/>
      <c r="AM511" s="77"/>
      <c r="AN511" s="66"/>
      <c r="AO511" s="77"/>
      <c r="AP511" s="66"/>
      <c r="AQ511" s="77"/>
      <c r="AR511" s="66"/>
      <c r="AS511" s="77"/>
      <c r="AT511" s="66"/>
      <c r="AU511" s="66"/>
      <c r="AV511" s="77" t="str">
        <f t="shared" si="76"/>
        <v/>
      </c>
      <c r="AW511" s="66"/>
      <c r="AX511" s="77" t="str">
        <f>IFERROR(IF(B511&lt;&gt;"", IF(AND(INDEX(Paste_Here!AC$2:AC$610, MATCH(B511, Paste_Here!A$2:A$610, 0))&lt;&gt;"", ISNUMBER(VALUE(INDEX(Paste_Here!AC$2:AC$610, MATCH(B511, Paste_Here!A$2:A$610, 0))))), INDEX(Paste_Here!AC$2:AC$610, MATCH(B511, Paste_Here!A$2:A$610, 0)), ""), ""), "")</f>
        <v/>
      </c>
      <c r="AY511" s="66"/>
      <c r="AZ511" s="77" t="str">
        <f>IFERROR(IF(B511&lt;&gt;"", IF(AND(INDEX(Paste_Here!AD$2:AD$610, MATCH(B511, Paste_Here!A$2:A$610, 0))&lt;&gt;"", ISNUMBER(VALUE(INDEX(Paste_Here!AD$2:AD$610, MATCH(B511, Paste_Here!A$2:A$610, 0))))), TEXT(ROUND(VALUE(INDEX(Paste_Here!AD$2:AD$610, MATCH(B511, Paste_Here!A$2:A$610, 0))), 2), "0.00"), ""), ""), "")</f>
        <v/>
      </c>
      <c r="BA511" s="66"/>
      <c r="BB511" s="77" t="str">
        <f>IFERROR(IF(B511&lt;&gt;"", IF(LOWER(INDEX(Paste_Here!AE$2:AE$610, MATCH(B511, Paste_Here!A$2:A$610, 0)))="approaching expectations", "Approaching", IF(LOWER(INDEX(Paste_Here!AE$2:AE$610, MATCH(B511, Paste_Here!A$2:A$610, 0)))="met expectations", "Met", IF(LOWER(INDEX(Paste_Here!AE$2:AE$610, MATCH(B511, Paste_Here!A$2:A$610, 0)))="exceeded expectations", "Exceeded", IF(LOWER(INDEX(Paste_Here!AE$2:AE$610, MATCH(B511, Paste_Here!A$2:A$610, 0)))="below expectations", "Below", "")))), ""), "")</f>
        <v/>
      </c>
      <c r="BC511" s="66"/>
      <c r="BD511" s="77" t="str">
        <f>IFERROR(IF(B511&lt;&gt;"", IF(AND(INDEX(Paste_Here!T$2:T$610, MATCH(B511, Paste_Here!A$2:A$610, 0))&lt;&gt;"", ISNUMBER(VALUE(INDEX(Paste_Here!T$2:T$610, MATCH(B511, Paste_Here!A$2:A$610, 0))))), INDEX(Paste_Here!T$2:T$610, MATCH(B511, Paste_Here!A$2:A$610, 0)), ""), ""), "")</f>
        <v/>
      </c>
      <c r="BE511" s="66"/>
      <c r="BF511" s="77"/>
      <c r="BG511" s="66"/>
      <c r="BH511" s="77"/>
      <c r="BI511" s="66"/>
      <c r="BJ511" s="77"/>
      <c r="BK511" s="66"/>
      <c r="BL511" s="77" t="str">
        <f>IFERROR(IF(B511&lt;&gt;"", IF(AND(INDEX(Paste_Here!N$2:N$610, MATCH(B511, Paste_Here!A$2:A$610, 0))&lt;&gt;"", ISNUMBER(VALUE(INDEX(Paste_Here!N$2:N$610, MATCH(B511, Paste_Here!A$2:A$610, 0))))), INDEX(Paste_Here!N$2:N$610, MATCH(B511, Paste_Here!A$2:A$610, 0)), ""), ""), "")</f>
        <v/>
      </c>
      <c r="BM511" s="66"/>
      <c r="BN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BO511" s="66"/>
      <c r="BP511" s="77" t="str" cm="1">
        <f t="array" aca="1" ref="BP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BQ511" s="66"/>
      <c r="BR511" s="66"/>
      <c r="BS511" s="77"/>
      <c r="BT511" s="66"/>
      <c r="BU511" s="77"/>
      <c r="BV511" s="66"/>
      <c r="BW511" s="77"/>
      <c r="BX511" s="66"/>
      <c r="BY511" s="77"/>
      <c r="BZ511" s="66"/>
      <c r="CA511" s="77"/>
      <c r="CB511" s="66"/>
      <c r="CC511" s="77"/>
      <c r="CD511" s="66"/>
      <c r="CE511" s="77"/>
      <c r="CF511" s="66"/>
      <c r="CG511" s="77"/>
      <c r="CH511" s="66"/>
      <c r="CI511" s="77"/>
      <c r="CJ511" s="66"/>
      <c r="CK511" s="77"/>
      <c r="CL511" s="66"/>
      <c r="CM511" s="77"/>
      <c r="CN511" s="66"/>
      <c r="CO511" s="66"/>
      <c r="CP511" s="77" t="str">
        <f t="shared" si="77"/>
        <v/>
      </c>
      <c r="CQ511" s="66"/>
      <c r="CR511" s="77" t="str">
        <f>IFERROR(IF(B511&lt;&gt;"", IF(AND(INDEX(Paste_Here!Y$2:Y$610, MATCH(B511, Paste_Here!A$2:A$610, 0))&lt;&gt;"", ISNUMBER(VALUE(INDEX(Paste_Here!Y$2:Y$610, MATCH(B511, Paste_Here!A$2:A$610, 0))))), INDEX(Paste_Here!Y$2:Y$610, MATCH(B511, Paste_Here!A$2:A$610, 0)), ""), ""), "")</f>
        <v/>
      </c>
      <c r="CS511" s="66"/>
      <c r="CT511" s="77" t="str">
        <f>IFERROR(IF(B511&lt;&gt;"", IF(AND(INDEX(Paste_Here!AA$2:AA$610, MATCH(B511, Paste_Here!A$2:A$610, 0))&lt;&gt;"", ISNUMBER(--INDEX(Paste_Here!AA$2:AA$610, MATCH(B511, Paste_Here!A$2:A$610, 0)))), TEXT(ROUND(--INDEX(Paste_Here!AA$2:AA$610, MATCH(B511, Paste_Here!A$2:A$610, 0)), 2), "0.00"), ""), ""), "")</f>
        <v/>
      </c>
      <c r="CU511" s="66"/>
      <c r="CV511" s="77" t="str">
        <f>IFERROR(IF(B511&lt;&gt;"", IF(LOWER(INDEX(Paste_Here!Z$2:Z$610, MATCH(B511, Paste_Here!A$2:A$610, 0)))="approaching expectations", "Approaching", IF(LOWER(INDEX(Paste_Here!Z$2:Z$610, MATCH(B511, Paste_Here!A$2:A$610, 0)))="met expectations", "Met", IF(LOWER(INDEX(Paste_Here!Z$2:Z$610, MATCH(B511, Paste_Here!A$2:A$610, 0)))="exceeded expectations", "Exceeded", IF(LOWER(INDEX(Paste_Here!Z$2:Z$610, MATCH(B511, Paste_Here!A$2:A$610, 0)))="below expectations", "Below", "")))), ""), "")</f>
        <v/>
      </c>
      <c r="CW511" s="66"/>
      <c r="CX511" s="77"/>
      <c r="CY511" s="66"/>
      <c r="CZ511" s="77" t="str">
        <f>IFERROR(IF(B511&lt;&gt;"", IF(AND(INDEX(Paste_Here!AL$2:AL$610, MATCH(B511, Paste_Here!A$2:A$610, 0))&lt;&gt;"", ISNUMBER(VALUE(INDEX(Paste_Here!AL$2:AL$610, MATCH(B511, Paste_Here!A$2:A$610, 0))))), INDEX(Paste_Here!AL$2:AL$610, MATCH(B511, Paste_Here!A$2:A$610, 0)), ""), ""), "")</f>
        <v/>
      </c>
      <c r="DA511" s="66"/>
      <c r="DB511" s="77" t="str">
        <f>IFERROR(IF(B511&lt;&gt;"", IF(ISNUMBER(SEARCH("highrisk", LOWER(INDEX(Paste_Here!AM$2:AM$610, MATCH(B511, Paste_Here!A$2:A$610, 0))))), "High Risk", IF(ISNUMBER(SEARCH("lowrisk", LOWER(INDEX(Paste_Here!AM$2:AM$610, MATCH(B511, Paste_Here!A$2:A$610, 0))))), "Low Risk", IF(ISNUMBER(SEARCH("somerisk", LOWER(INDEX(Paste_Here!AM$2:AM$610, MATCH(B511, Paste_Here!A$2:A$610, 0))))), "Some Risk", ""))), ""), "")</f>
        <v/>
      </c>
      <c r="DC511" s="66"/>
      <c r="DD511" s="77" t="str">
        <f>IFERROR(IF(B511&lt;&gt;"", IF(AND(INDEX(Paste_Here!AN$2:AN$610, MATCH(B511, Paste_Here!A$2:A$610, 0))&lt;&gt;"", ISNUMBER(VALUE(INDEX(Paste_Here!AN$2:AN$610, MATCH(B511, Paste_Here!A$2:A$610, 0))))), INDEX(Paste_Here!AN$2:AN$610, MATCH(B511, Paste_Here!A$2:A$610, 0)), ""), ""), "")</f>
        <v/>
      </c>
      <c r="DE511" s="66"/>
      <c r="DF511" s="77" t="str">
        <f>IFERROR(IF(B511&lt;&gt;"", IF(AND(INDEX(Paste_Here!Q$2:Q$610, MATCH(B511, Paste_Here!A$2:A$610, 0))&lt;&gt;"", ISNUMBER(VALUE(INDEX(Paste_Here!Q$2:Q$610, MATCH(B511, Paste_Here!A$2:A$610, 0))))), INDEX(Paste_Here!Q$2:Q$610, MATCH(B511, Paste_Here!A$2:A$610, 0)), ""), ""), "")</f>
        <v/>
      </c>
      <c r="DG511" s="66"/>
      <c r="DH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DI511" s="66"/>
      <c r="DJ511" s="77" t="str" cm="1">
        <f t="array" aca="1" ref="DJ511" ca="1">IFERROR(VALUE(IF(ISNUMBER(SEARCH("EM", INDEX(Paste_Here!S$2:S$500, MATCH(B511, Paste_Here!A$2:A$500, 0)))), "-" &amp;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f>
        <v/>
      </c>
      <c r="DK511" s="66"/>
      <c r="DL511" s="66"/>
      <c r="DM511" s="77" t="str">
        <f t="shared" si="78"/>
        <v/>
      </c>
      <c r="DN511" s="66"/>
      <c r="DO511" s="77" t="str">
        <f>IFERROR(IF(B511&lt;&gt;"", IF(AND(INDEX(Paste_Here!AF$2:AF$610, MATCH(B511, Paste_Here!A$2:A$610, 0))&lt;&gt;"", ISNUMBER(VALUE(INDEX(Paste_Here!AF$2:AF$610, MATCH(B511, Paste_Here!A$2:A$610, 0))))), INDEX(Paste_Here!AF$2:AF$610, MATCH(B511, Paste_Here!A$2:A$610, 0)), ""), ""), "")</f>
        <v/>
      </c>
      <c r="DP511" s="66"/>
      <c r="DQ511" s="77" t="str">
        <f>IFERROR(IF(B511&lt;&gt;"", IF(AND(INDEX(Paste_Here!AG$2:AG$610, MATCH(B511, Paste_Here!A$2:A$610, 0))&lt;&gt;"", ISNUMBER(--INDEX(Paste_Here!AG$2:AG$610, MATCH(B511, Paste_Here!A$2:A$610, 0)))), TEXT(ROUND(--INDEX(Paste_Here!AG$2:AG$610, MATCH(B511, Paste_Here!A$2:A$610, 0)), 2), "0.00"), ""), ""), "")</f>
        <v/>
      </c>
      <c r="DR511" s="66"/>
      <c r="DS511" s="77" t="str">
        <f>IFERROR(IF(B511&lt;&gt;"", IF(LOWER(INDEX(Paste_Here!AH$2:AH$610, MATCH(B511, Paste_Here!A$2:A$610, 0)))="approaching expectations", "Approaching", IF(LOWER(INDEX(Paste_Here!AH$2:AH$610, MATCH(B511, Paste_Here!A$2:A$610, 0)))="met expectations", "Met", IF(LOWER(INDEX(Paste_Here!AH$2:AH$610, MATCH(B511, Paste_Here!A$2:A$610, 0)))="exceeded expectations", "Exceeded", IF(LOWER(INDEX(Paste_Here!AH$2:AH$610, MATCH(B511, Paste_Here!A$2:A$610, 0)))="below expectations", "Below", "")))), ""), "")</f>
        <v/>
      </c>
      <c r="DT511" s="66"/>
      <c r="DU511" s="77" t="str">
        <f>IFERROR(IF(B511&lt;&gt;"", IF(AND(INDEX(Paste_Here!U$2:U$610, MATCH(B511, Paste_Here!A$2:A$610, 0))&lt;&gt;"", ISNUMBER(VALUE(INDEX(Paste_Here!U$2:U$610, MATCH(B511, Paste_Here!A$2:A$610, 0))))), INDEX(Paste_Here!U$2:U$610, MATCH(B511, Paste_Here!A$2:A$610, 0)), ""), ""), "")</f>
        <v/>
      </c>
      <c r="DV511" s="66"/>
      <c r="DW511" s="77"/>
      <c r="DX511" s="66"/>
      <c r="DY511" s="77" t="str">
        <f>IFERROR(IF(B511&lt;&gt;"", IF(AND(INDEX(Paste_Here!AI$2:AI$610, MATCH(B511, Paste_Here!A$2:A$610, 0))&lt;&gt;"", ISNUMBER(VALUE(INDEX(Paste_Here!AI$2:AI$610, MATCH(B511, Paste_Here!A$2:A$610, 0))))), INDEX(Paste_Here!AI$2:AI$610, MATCH(B511, Paste_Here!A$2:A$610, 0)), ""), ""), "")</f>
        <v/>
      </c>
      <c r="DZ511" s="66"/>
      <c r="EA511" s="77" t="str">
        <f>IFERROR(IF(B511&lt;&gt;"", IF(AND(INDEX(Paste_Here!AJ$2:AJ$610, MATCH(B511, Paste_Here!A$2:A$610, 0))&lt;&gt;"", ISNUMBER(--INDEX(Paste_Here!AJ$2:AJ$610, MATCH(B511, Paste_Here!A$2:A$610, 0)))), TEXT(ROUND(--INDEX(Paste_Here!AJ$2:AJ$610, MATCH(B511, Paste_Here!A$2:A$610, 0)), 2), "0.00"), ""), ""), "")</f>
        <v/>
      </c>
      <c r="EB511" s="66"/>
      <c r="EC511" s="77" t="str">
        <f>IFERROR(IF(B511&lt;&gt;"", IF(LOWER(INDEX(Paste_Here!AK$2:AK$610, MATCH(B511, Paste_Here!A$2:A$610, 0)))="approaching expectations", "Approaching", IF(LOWER(INDEX(Paste_Here!AK$2:AK$610, MATCH(B511, Paste_Here!A$2:A$610, 0)))="met expectations", "Met", IF(LOWER(INDEX(Paste_Here!AK$2:AK$610, MATCH(B511, Paste_Here!A$2:A$610, 0)))="exceeded expectations", "Exceeded", IF(LOWER(INDEX(Paste_Here!AK$2:AK$610, MATCH(B511, Paste_Here!A$2:A$610, 0)))="below expectations", "Below", "")))), ""), "")</f>
        <v/>
      </c>
      <c r="ED511" s="66"/>
      <c r="EE511" s="77"/>
      <c r="EF511" s="66"/>
      <c r="EG511" s="77"/>
      <c r="EH511" s="66"/>
      <c r="EI511" s="66"/>
      <c r="EJ511" s="77" t="str">
        <f t="shared" si="79"/>
        <v/>
      </c>
      <c r="EK511" s="66"/>
      <c r="EL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EM511" s="66"/>
      <c r="EN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EO511" s="66"/>
      <c r="EP511" s="77"/>
      <c r="EQ511" s="66"/>
      <c r="ER511" s="77" t="str">
        <f>IFERROR(IF(B511&lt;&gt;"", IF(AND(INDEX(Paste_Here!AT$2:AT$610, MATCH(B511, Paste_Here!A$2:A$610, 0))&lt;&gt;"", ISNUMBER(VALUE(INDEX(Paste_Here!AT$2:AT$610, MATCH(B511, Paste_Here!A$2:A$610, 0))))), INDEX(Paste_Here!AT$2:AT$610, MATCH(B511, Paste_Here!A$2:A$610, 0)), ""), ""), "")</f>
        <v/>
      </c>
      <c r="ES511" s="66"/>
      <c r="ET511" s="77" t="str">
        <f>IFERROR(IF(B511&lt;&gt;"", IF(AND(INDEX(Paste_Here!AV$2:AV$610, MATCH(B511, Paste_Here!A$2:A$610, 0))&lt;&gt;"", ISNUMBER(VALUE(INDEX(Paste_Here!AV$2:AV$610, MATCH(B511, Paste_Here!A$2:A$610, 0))))), INDEX(Paste_Here!AV$2:AV$610, MATCH(B511, Paste_Here!A$2:A$610, 0)), ""), ""), "")</f>
        <v/>
      </c>
      <c r="EU511" s="66"/>
      <c r="EV511" s="77"/>
      <c r="EW511" s="66"/>
      <c r="EX511" s="77" t="str">
        <f>IFERROR(IF(B511&lt;&gt;"", IF(AND(INDEX(Paste_Here!AU$2:AU$610, MATCH(B511, Paste_Here!A$2:A$610, 0))&lt;&gt;"", ISNUMBER(VALUE(INDEX(Paste_Here!AU$2:AU$610, MATCH(B511, Paste_Here!A$2:A$610, 0))))), INDEX(Paste_Here!AU$2:AU$610, MATCH(B511, Paste_Here!A$2:A$610, 0)), ""), ""), "")</f>
        <v/>
      </c>
      <c r="EY511" s="66"/>
      <c r="EZ511" s="77" t="str">
        <f>IFERROR(IF(B511&lt;&gt;"", IF(AND(INDEX(Paste_Here!AW$2:AW$610, MATCH(B511, Paste_Here!A$2:A$610, 0))&lt;&gt;"", ISNUMBER(VALUE(INDEX(Paste_Here!AW$2:AW$610, MATCH(B511, Paste_Here!A$2:A$610, 0))))), INDEX(Paste_Here!AW$2:AW$610, MATCH(B511, Paste_Here!A$2:A$610, 0)), ""), ""), "")</f>
        <v/>
      </c>
      <c r="FA511" s="66"/>
      <c r="FB511" s="77"/>
      <c r="FC511" s="66"/>
      <c r="FD511" s="77"/>
      <c r="FE511" s="66"/>
      <c r="FF511" s="66"/>
      <c r="FG511" s="77" t="str">
        <f t="shared" si="80"/>
        <v/>
      </c>
      <c r="FH511" s="66"/>
      <c r="FI511" s="77" t="str">
        <f>IFERROR(IF(B511&lt;&gt;"", IF(ISNUMBER(SEARCH("s", LOWER(INDEX(Paste_Here!M$2:M$610, MATCH(B511, Paste_Here!A$2:A$610, 0))))), "Yes", IF(INDEX(Paste_Here!M$2:M$610, MATCH(B511, Paste_Here!A$2:A$610, 0))&lt;&gt;"", "No", "")), ""), "")</f>
        <v/>
      </c>
      <c r="FJ511" s="66"/>
      <c r="FK511" s="77" t="str">
        <f>IFERROR(IF(B511&lt;&gt;"", IF(ISNUMBER(SEARCH("yes", LOWER(INDEX(Paste_Here!F$2:F$610, MATCH(B511, Paste_Here!A$2:A$610, 0))))), "Yes", IF(ISNUMBER(SEARCH("no", LOWER(INDEX(Paste_Here!F$2:F$610, MATCH(B511, Paste_Here!A$2:A$610, 0))))), "No", "")), ""), "")</f>
        <v/>
      </c>
      <c r="FL511" s="66"/>
      <c r="FM511" s="77" t="str">
        <f>IFERROR(IF(B511&lt;&gt;"", IF(ISNUMBER(SEARCH("english language learner", LOWER(INDEX(Paste_Here!C$2:C$610, MATCH(B511, Paste_Here!A$2:A$610, 0))))), "Yes", ""), ""), "")</f>
        <v/>
      </c>
      <c r="FN511" s="66"/>
      <c r="FO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FP511" s="66"/>
      <c r="FQ511" s="77" t="str">
        <f>IFERROR(IF(B511&lt;&gt;"", IF(ISNUMBER(SEARCH("yes", LOWER(INDEX(Paste_Here!L$2:L$610, MATCH(B511, Paste_Here!A$2:A$610, 0))))), "Yes", IF(ISNUMBER(SEARCH("no", LOWER(INDEX(Paste_Here!L$2:L$610, MATCH(B511, Paste_Here!A$2:A$610, 0))))), "No", "")), ""), "")</f>
        <v/>
      </c>
      <c r="FR511" s="66"/>
      <c r="FS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FT511" s="66"/>
      <c r="FU511" s="77"/>
      <c r="FV511" s="66"/>
      <c r="FW511" s="77" t="str">
        <f>IFERROR(IF(B511&lt;&gt;"", IF(AND(INDEX(Paste_Here!D$2:D$610, MATCH(B511, Paste_Here!A$2:A$610, 0))&lt;&gt;"", ISNUMBER(VALUE(INDEX(Paste_Here!D$2:D$610, MATCH(B511, Paste_Here!A$2:A$610, 0))))), INDEX(Paste_Here!D$2:D$610, MATCH(B511, Paste_Here!A$2:A$610, 0)), ""), ""), "")</f>
        <v/>
      </c>
      <c r="FX511" s="66"/>
      <c r="FY511" s="77" t="str">
        <f>IFERROR(IF(B511&lt;&gt;"", IF(AND(INDEX(Paste_Here!G$2:G$610, MATCH(B511, Paste_Here!A$2:A$610, 0))&lt;&gt;"", ISNUMBER(VALUE(INDEX(Paste_Here!G$2:G$610, MATCH(B511, Paste_Here!A$2:A$610, 0))))), INDEX(Paste_Here!G$2:G$610, MATCH(B511, Paste_Here!A$2:A$610, 0)), ""), ""), "")</f>
        <v/>
      </c>
      <c r="FZ511" s="66"/>
      <c r="GA511" s="95"/>
      <c r="GB511" s="66"/>
      <c r="JS511" s="1" t="str" cm="1">
        <f t="array" ref="JS511">IFERROR(INDEX(Paste_Here!$B$2:$B$610, MATCH(0, COUNTIF(JS$4:JS510, Paste_Here!$B$2:$B$610) + IF(Paste_Here!$B$2:$B$610="", 1, 0), 0)), "")</f>
        <v/>
      </c>
      <c r="JT511" s="1" t="str">
        <f>IF(JS511&lt;&gt;"", INDEX(Paste_Here!$A$2:$A$610, MATCH(JS511, Paste_Here!$B$2:$B$610, 0)), "")</f>
        <v/>
      </c>
      <c r="JU511" s="1" t="str">
        <f t="shared" si="81"/>
        <v/>
      </c>
      <c r="JV511" s="1" t="str" cm="1">
        <f t="array" ref="JV511">IFERROR(INDEX($JU$5:$JU$610, MATCH(SMALL(IF($JU$5:$JU$610&lt;&gt;"", COUNTIF($JU$5:$JU$610, "&lt;"&amp;$JU$5:$JU$610)+1), ROW()-ROW($JV$5)+1), COUNTIF($JU$5:$JU$610, "&lt;"&amp;$JU$5:$JU$610)+1, 0)), "")</f>
        <v/>
      </c>
    </row>
    <row r="512" spans="1:282">
      <c r="A512" s="66"/>
      <c r="B512" s="77" t="str">
        <f t="shared" si="72"/>
        <v/>
      </c>
      <c r="C512" s="66"/>
      <c r="D512" s="77" t="str">
        <f>IFERROR(IF(B512&lt;&gt;"", IF(COUNTIF(INDEX(Paste_Here!AS$2:AS$610, MATCH(B512, Paste_Here!A$2:A$610, 0), 0), "yes") &gt; 0, "Yes", IF(COUNTIF(INDEX(Paste_Here!AS$2:AS$610, MATCH(B512, Paste_Here!A$2:A$610, 0), 0), "no") &gt; 0, "No", "")), ""), "")</f>
        <v/>
      </c>
      <c r="E512" s="66"/>
      <c r="F512" s="77" t="str">
        <f t="shared" si="73"/>
        <v/>
      </c>
      <c r="G512" s="66"/>
      <c r="H512" s="77" t="str">
        <f>IFERROR(IF(B512&lt;&gt;"", IF(COUNTIF(INDEX(Paste_Here!AO$2:AR$610, MATCH(B512, Paste_Here!A$2:A$610, 0), 0), "yes") &gt; 0, "Yes", IF(COUNTIF(INDEX(Paste_Here!AO$2:AR$610, MATCH(B512, Paste_Here!A$2:A$610, 0), 0), "no") &gt; 0, "No", "")), ""), "")</f>
        <v/>
      </c>
      <c r="I512" s="66"/>
      <c r="J512" s="77" t="str">
        <f t="shared" si="74"/>
        <v/>
      </c>
      <c r="K512" s="66"/>
      <c r="L512" s="77" t="str">
        <f>IFERROR(IF(B512&lt;&gt;"", IF(ISNUMBER(SEARCH("yes", LOWER(INDEX(Paste_Here!W$2:W$610, MATCH(B512, Paste_Here!A$2:A$610, 0))))), "Yes", IF(ISNUMBER(SEARCH("no", LOWER(INDEX(Paste_Here!W$2:W$610, MATCH(B512, Paste_Here!A$2:A$610, 0))))), "No", "")), ""), "")</f>
        <v/>
      </c>
      <c r="M512" s="66"/>
      <c r="N512" s="77"/>
      <c r="O512" s="66"/>
      <c r="P512" s="77" t="str">
        <f>IFERROR(IF(B512&lt;&gt;"", IF(ISNUMBER(SEARCH("yes", LOWER(INDEX(Paste_Here!V$2:V$610, MATCH(B512, Paste_Here!A$2:A$610, 0))))), "Yes", IF(ISNUMBER(SEARCH("no", LOWER(INDEX(Paste_Here!V$2:V$610, MATCH(B512, Paste_Here!A$2:A$610, 0))))), "No", "")), ""), "")</f>
        <v/>
      </c>
      <c r="Q512" s="66"/>
      <c r="R512" s="77"/>
      <c r="S512" s="66"/>
      <c r="T512" s="77"/>
      <c r="U512" s="66"/>
      <c r="V512" s="66"/>
      <c r="W512" s="77" t="str">
        <f t="shared" si="75"/>
        <v/>
      </c>
      <c r="X512" s="66"/>
      <c r="Y512" s="77" t="str">
        <f>IFERROR(IF(B512&lt;&gt;"", IF(ISNUMBER(SEARCH("Revealed-Potential (Primary Focus)", LOWER(INDEX(Paste_Here!X$2:X$610, MATCH(B512, Paste_Here!A$2:A$610, 0))))), "Rev-Potential: Prim", IF(ISNUMBER(SEARCH("Revealed-Potential (Secondary Focus)", LOWER(INDEX(Paste_Here!X$2:X$610, MATCH(B512, Paste_Here!A$2:A$610, 0))))), "Rev-Potential: Sec", IF(ISNUMBER(SEARCH("Monitoring", LOWER(INDEX(Paste_Here!X$2:X$610, MATCH(B512, Paste_Here!A$2:A$610, 0))))), "Monitoring", IF(ISNUMBER(SEARCH("At-Promise (Secondary Focus)", LOWER(INDEX(Paste_Here!X$2:X$610, MATCH(B512, Paste_Here!A$2:A$610, 0))))), "At-Promise: Sec", IF(ISNUMBER(SEARCH("At-Promise (Primary Focus)", LOWER(INDEX(Paste_Here!X$2:X$610, MATCH(B512, Paste_Here!A$2:A$610, 0))))), "At-Promise: Prim", ""))))), ""), "")</f>
        <v/>
      </c>
      <c r="Z512" s="66"/>
      <c r="AA512" s="77"/>
      <c r="AB512" s="66"/>
      <c r="AC512" s="77" t="str">
        <f>IFERROR(IF(B512&lt;&gt;"", IF(ISNUMBER(SEARCH("Revealed-Potential (Primary Focus)", LOWER(INDEX(Paste_Here!AB$2:AB$610, MATCH(B512, Paste_Here!A$2:A$610, 0))))), "Rev-Potential: Prim", IF(ISNUMBER(SEARCH("Revealed-Potential (Secondary Focus)", LOWER(INDEX(Paste_Here!AB$2:AB$610, MATCH(B512, Paste_Here!A$2:A$610, 0))))), "Rev-Potential: Sec", IF(ISNUMBER(SEARCH("Monitoring", LOWER(INDEX(Paste_Here!AB$2:AB$610, MATCH(B512, Paste_Here!A$2:A$610, 0))))), "Monitoring", IF(ISNUMBER(SEARCH("At-Promise (Secondary Focus)", LOWER(INDEX(Paste_Here!AB$2:AB$610, MATCH(B512, Paste_Here!A$2:A$610, 0))))), "At-Promise: Sec", IF(ISNUMBER(SEARCH("At-Promise (Primary Focus)", LOWER(INDEX(Paste_Here!AB$2:AB$610, MATCH(B512, Paste_Here!A$2:A$610, 0))))), "At-Promise: Prim", ""))))), ""), "")</f>
        <v/>
      </c>
      <c r="AD512" s="66"/>
      <c r="AE512" s="77"/>
      <c r="AF512" s="66"/>
      <c r="AG512" s="77"/>
      <c r="AH512" s="66"/>
      <c r="AI512" s="77"/>
      <c r="AJ512" s="66"/>
      <c r="AK512" s="77"/>
      <c r="AL512" s="66"/>
      <c r="AM512" s="77"/>
      <c r="AN512" s="66"/>
      <c r="AO512" s="77"/>
      <c r="AP512" s="66"/>
      <c r="AQ512" s="77"/>
      <c r="AR512" s="66"/>
      <c r="AS512" s="77"/>
      <c r="AT512" s="66"/>
      <c r="AU512" s="66"/>
      <c r="AV512" s="77" t="str">
        <f t="shared" si="76"/>
        <v/>
      </c>
      <c r="AW512" s="66"/>
      <c r="AX512" s="77" t="str">
        <f>IFERROR(IF(B512&lt;&gt;"", IF(AND(INDEX(Paste_Here!AC$2:AC$610, MATCH(B512, Paste_Here!A$2:A$610, 0))&lt;&gt;"", ISNUMBER(VALUE(INDEX(Paste_Here!AC$2:AC$610, MATCH(B512, Paste_Here!A$2:A$610, 0))))), INDEX(Paste_Here!AC$2:AC$610, MATCH(B512, Paste_Here!A$2:A$610, 0)), ""), ""), "")</f>
        <v/>
      </c>
      <c r="AY512" s="66"/>
      <c r="AZ512" s="77" t="str">
        <f>IFERROR(IF(B512&lt;&gt;"", IF(AND(INDEX(Paste_Here!AD$2:AD$610, MATCH(B512, Paste_Here!A$2:A$610, 0))&lt;&gt;"", ISNUMBER(VALUE(INDEX(Paste_Here!AD$2:AD$610, MATCH(B512, Paste_Here!A$2:A$610, 0))))), TEXT(ROUND(VALUE(INDEX(Paste_Here!AD$2:AD$610, MATCH(B512, Paste_Here!A$2:A$610, 0))), 2), "0.00"), ""), ""), "")</f>
        <v/>
      </c>
      <c r="BA512" s="66"/>
      <c r="BB512" s="77" t="str">
        <f>IFERROR(IF(B512&lt;&gt;"", IF(LOWER(INDEX(Paste_Here!AE$2:AE$610, MATCH(B512, Paste_Here!A$2:A$610, 0)))="approaching expectations", "Approaching", IF(LOWER(INDEX(Paste_Here!AE$2:AE$610, MATCH(B512, Paste_Here!A$2:A$610, 0)))="met expectations", "Met", IF(LOWER(INDEX(Paste_Here!AE$2:AE$610, MATCH(B512, Paste_Here!A$2:A$610, 0)))="exceeded expectations", "Exceeded", IF(LOWER(INDEX(Paste_Here!AE$2:AE$610, MATCH(B512, Paste_Here!A$2:A$610, 0)))="below expectations", "Below", "")))), ""), "")</f>
        <v/>
      </c>
      <c r="BC512" s="66"/>
      <c r="BD512" s="77" t="str">
        <f>IFERROR(IF(B512&lt;&gt;"", IF(AND(INDEX(Paste_Here!T$2:T$610, MATCH(B512, Paste_Here!A$2:A$610, 0))&lt;&gt;"", ISNUMBER(VALUE(INDEX(Paste_Here!T$2:T$610, MATCH(B512, Paste_Here!A$2:A$610, 0))))), INDEX(Paste_Here!T$2:T$610, MATCH(B512, Paste_Here!A$2:A$610, 0)), ""), ""), "")</f>
        <v/>
      </c>
      <c r="BE512" s="66"/>
      <c r="BF512" s="77"/>
      <c r="BG512" s="66"/>
      <c r="BH512" s="77"/>
      <c r="BI512" s="66"/>
      <c r="BJ512" s="77"/>
      <c r="BK512" s="66"/>
      <c r="BL512" s="77" t="str">
        <f>IFERROR(IF(B512&lt;&gt;"", IF(AND(INDEX(Paste_Here!N$2:N$610, MATCH(B512, Paste_Here!A$2:A$610, 0))&lt;&gt;"", ISNUMBER(VALUE(INDEX(Paste_Here!N$2:N$610, MATCH(B512, Paste_Here!A$2:A$610, 0))))), INDEX(Paste_Here!N$2:N$610, MATCH(B512, Paste_Here!A$2:A$610, 0)), ""), ""), "")</f>
        <v/>
      </c>
      <c r="BM512" s="66"/>
      <c r="BN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BO512" s="66"/>
      <c r="BP512" s="77" t="str" cm="1">
        <f t="array" aca="1" ref="BP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BQ512" s="66"/>
      <c r="BR512" s="66"/>
      <c r="BS512" s="77"/>
      <c r="BT512" s="66"/>
      <c r="BU512" s="77"/>
      <c r="BV512" s="66"/>
      <c r="BW512" s="77"/>
      <c r="BX512" s="66"/>
      <c r="BY512" s="77"/>
      <c r="BZ512" s="66"/>
      <c r="CA512" s="77"/>
      <c r="CB512" s="66"/>
      <c r="CC512" s="77"/>
      <c r="CD512" s="66"/>
      <c r="CE512" s="77"/>
      <c r="CF512" s="66"/>
      <c r="CG512" s="77"/>
      <c r="CH512" s="66"/>
      <c r="CI512" s="77"/>
      <c r="CJ512" s="66"/>
      <c r="CK512" s="77"/>
      <c r="CL512" s="66"/>
      <c r="CM512" s="77"/>
      <c r="CN512" s="66"/>
      <c r="CO512" s="66"/>
      <c r="CP512" s="77" t="str">
        <f t="shared" si="77"/>
        <v/>
      </c>
      <c r="CQ512" s="66"/>
      <c r="CR512" s="77" t="str">
        <f>IFERROR(IF(B512&lt;&gt;"", IF(AND(INDEX(Paste_Here!Y$2:Y$610, MATCH(B512, Paste_Here!A$2:A$610, 0))&lt;&gt;"", ISNUMBER(VALUE(INDEX(Paste_Here!Y$2:Y$610, MATCH(B512, Paste_Here!A$2:A$610, 0))))), INDEX(Paste_Here!Y$2:Y$610, MATCH(B512, Paste_Here!A$2:A$610, 0)), ""), ""), "")</f>
        <v/>
      </c>
      <c r="CS512" s="66"/>
      <c r="CT512" s="77" t="str">
        <f>IFERROR(IF(B512&lt;&gt;"", IF(AND(INDEX(Paste_Here!AA$2:AA$610, MATCH(B512, Paste_Here!A$2:A$610, 0))&lt;&gt;"", ISNUMBER(--INDEX(Paste_Here!AA$2:AA$610, MATCH(B512, Paste_Here!A$2:A$610, 0)))), TEXT(ROUND(--INDEX(Paste_Here!AA$2:AA$610, MATCH(B512, Paste_Here!A$2:A$610, 0)), 2), "0.00"), ""), ""), "")</f>
        <v/>
      </c>
      <c r="CU512" s="66"/>
      <c r="CV512" s="77" t="str">
        <f>IFERROR(IF(B512&lt;&gt;"", IF(LOWER(INDEX(Paste_Here!Z$2:Z$610, MATCH(B512, Paste_Here!A$2:A$610, 0)))="approaching expectations", "Approaching", IF(LOWER(INDEX(Paste_Here!Z$2:Z$610, MATCH(B512, Paste_Here!A$2:A$610, 0)))="met expectations", "Met", IF(LOWER(INDEX(Paste_Here!Z$2:Z$610, MATCH(B512, Paste_Here!A$2:A$610, 0)))="exceeded expectations", "Exceeded", IF(LOWER(INDEX(Paste_Here!Z$2:Z$610, MATCH(B512, Paste_Here!A$2:A$610, 0)))="below expectations", "Below", "")))), ""), "")</f>
        <v/>
      </c>
      <c r="CW512" s="66"/>
      <c r="CX512" s="77"/>
      <c r="CY512" s="66"/>
      <c r="CZ512" s="77" t="str">
        <f>IFERROR(IF(B512&lt;&gt;"", IF(AND(INDEX(Paste_Here!AL$2:AL$610, MATCH(B512, Paste_Here!A$2:A$610, 0))&lt;&gt;"", ISNUMBER(VALUE(INDEX(Paste_Here!AL$2:AL$610, MATCH(B512, Paste_Here!A$2:A$610, 0))))), INDEX(Paste_Here!AL$2:AL$610, MATCH(B512, Paste_Here!A$2:A$610, 0)), ""), ""), "")</f>
        <v/>
      </c>
      <c r="DA512" s="66"/>
      <c r="DB512" s="77" t="str">
        <f>IFERROR(IF(B512&lt;&gt;"", IF(ISNUMBER(SEARCH("highrisk", LOWER(INDEX(Paste_Here!AM$2:AM$610, MATCH(B512, Paste_Here!A$2:A$610, 0))))), "High Risk", IF(ISNUMBER(SEARCH("lowrisk", LOWER(INDEX(Paste_Here!AM$2:AM$610, MATCH(B512, Paste_Here!A$2:A$610, 0))))), "Low Risk", IF(ISNUMBER(SEARCH("somerisk", LOWER(INDEX(Paste_Here!AM$2:AM$610, MATCH(B512, Paste_Here!A$2:A$610, 0))))), "Some Risk", ""))), ""), "")</f>
        <v/>
      </c>
      <c r="DC512" s="66"/>
      <c r="DD512" s="77" t="str">
        <f>IFERROR(IF(B512&lt;&gt;"", IF(AND(INDEX(Paste_Here!AN$2:AN$610, MATCH(B512, Paste_Here!A$2:A$610, 0))&lt;&gt;"", ISNUMBER(VALUE(INDEX(Paste_Here!AN$2:AN$610, MATCH(B512, Paste_Here!A$2:A$610, 0))))), INDEX(Paste_Here!AN$2:AN$610, MATCH(B512, Paste_Here!A$2:A$610, 0)), ""), ""), "")</f>
        <v/>
      </c>
      <c r="DE512" s="66"/>
      <c r="DF512" s="77" t="str">
        <f>IFERROR(IF(B512&lt;&gt;"", IF(AND(INDEX(Paste_Here!Q$2:Q$610, MATCH(B512, Paste_Here!A$2:A$610, 0))&lt;&gt;"", ISNUMBER(VALUE(INDEX(Paste_Here!Q$2:Q$610, MATCH(B512, Paste_Here!A$2:A$610, 0))))), INDEX(Paste_Here!Q$2:Q$610, MATCH(B512, Paste_Here!A$2:A$610, 0)), ""), ""), "")</f>
        <v/>
      </c>
      <c r="DG512" s="66"/>
      <c r="DH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DI512" s="66"/>
      <c r="DJ512" s="77" t="str" cm="1">
        <f t="array" aca="1" ref="DJ512" ca="1">IFERROR(VALUE(IF(ISNUMBER(SEARCH("EM", INDEX(Paste_Here!S$2:S$500, MATCH(B512, Paste_Here!A$2:A$500, 0)))), "-" &amp;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f>
        <v/>
      </c>
      <c r="DK512" s="66"/>
      <c r="DL512" s="66"/>
      <c r="DM512" s="77" t="str">
        <f t="shared" si="78"/>
        <v/>
      </c>
      <c r="DN512" s="66"/>
      <c r="DO512" s="77" t="str">
        <f>IFERROR(IF(B512&lt;&gt;"", IF(AND(INDEX(Paste_Here!AF$2:AF$610, MATCH(B512, Paste_Here!A$2:A$610, 0))&lt;&gt;"", ISNUMBER(VALUE(INDEX(Paste_Here!AF$2:AF$610, MATCH(B512, Paste_Here!A$2:A$610, 0))))), INDEX(Paste_Here!AF$2:AF$610, MATCH(B512, Paste_Here!A$2:A$610, 0)), ""), ""), "")</f>
        <v/>
      </c>
      <c r="DP512" s="66"/>
      <c r="DQ512" s="77" t="str">
        <f>IFERROR(IF(B512&lt;&gt;"", IF(AND(INDEX(Paste_Here!AG$2:AG$610, MATCH(B512, Paste_Here!A$2:A$610, 0))&lt;&gt;"", ISNUMBER(--INDEX(Paste_Here!AG$2:AG$610, MATCH(B512, Paste_Here!A$2:A$610, 0)))), TEXT(ROUND(--INDEX(Paste_Here!AG$2:AG$610, MATCH(B512, Paste_Here!A$2:A$610, 0)), 2), "0.00"), ""), ""), "")</f>
        <v/>
      </c>
      <c r="DR512" s="66"/>
      <c r="DS512" s="77" t="str">
        <f>IFERROR(IF(B512&lt;&gt;"", IF(LOWER(INDEX(Paste_Here!AH$2:AH$610, MATCH(B512, Paste_Here!A$2:A$610, 0)))="approaching expectations", "Approaching", IF(LOWER(INDEX(Paste_Here!AH$2:AH$610, MATCH(B512, Paste_Here!A$2:A$610, 0)))="met expectations", "Met", IF(LOWER(INDEX(Paste_Here!AH$2:AH$610, MATCH(B512, Paste_Here!A$2:A$610, 0)))="exceeded expectations", "Exceeded", IF(LOWER(INDEX(Paste_Here!AH$2:AH$610, MATCH(B512, Paste_Here!A$2:A$610, 0)))="below expectations", "Below", "")))), ""), "")</f>
        <v/>
      </c>
      <c r="DT512" s="66"/>
      <c r="DU512" s="77" t="str">
        <f>IFERROR(IF(B512&lt;&gt;"", IF(AND(INDEX(Paste_Here!U$2:U$610, MATCH(B512, Paste_Here!A$2:A$610, 0))&lt;&gt;"", ISNUMBER(VALUE(INDEX(Paste_Here!U$2:U$610, MATCH(B512, Paste_Here!A$2:A$610, 0))))), INDEX(Paste_Here!U$2:U$610, MATCH(B512, Paste_Here!A$2:A$610, 0)), ""), ""), "")</f>
        <v/>
      </c>
      <c r="DV512" s="66"/>
      <c r="DW512" s="77"/>
      <c r="DX512" s="66"/>
      <c r="DY512" s="77" t="str">
        <f>IFERROR(IF(B512&lt;&gt;"", IF(AND(INDEX(Paste_Here!AI$2:AI$610, MATCH(B512, Paste_Here!A$2:A$610, 0))&lt;&gt;"", ISNUMBER(VALUE(INDEX(Paste_Here!AI$2:AI$610, MATCH(B512, Paste_Here!A$2:A$610, 0))))), INDEX(Paste_Here!AI$2:AI$610, MATCH(B512, Paste_Here!A$2:A$610, 0)), ""), ""), "")</f>
        <v/>
      </c>
      <c r="DZ512" s="66"/>
      <c r="EA512" s="77" t="str">
        <f>IFERROR(IF(B512&lt;&gt;"", IF(AND(INDEX(Paste_Here!AJ$2:AJ$610, MATCH(B512, Paste_Here!A$2:A$610, 0))&lt;&gt;"", ISNUMBER(--INDEX(Paste_Here!AJ$2:AJ$610, MATCH(B512, Paste_Here!A$2:A$610, 0)))), TEXT(ROUND(--INDEX(Paste_Here!AJ$2:AJ$610, MATCH(B512, Paste_Here!A$2:A$610, 0)), 2), "0.00"), ""), ""), "")</f>
        <v/>
      </c>
      <c r="EB512" s="66"/>
      <c r="EC512" s="77" t="str">
        <f>IFERROR(IF(B512&lt;&gt;"", IF(LOWER(INDEX(Paste_Here!AK$2:AK$610, MATCH(B512, Paste_Here!A$2:A$610, 0)))="approaching expectations", "Approaching", IF(LOWER(INDEX(Paste_Here!AK$2:AK$610, MATCH(B512, Paste_Here!A$2:A$610, 0)))="met expectations", "Met", IF(LOWER(INDEX(Paste_Here!AK$2:AK$610, MATCH(B512, Paste_Here!A$2:A$610, 0)))="exceeded expectations", "Exceeded", IF(LOWER(INDEX(Paste_Here!AK$2:AK$610, MATCH(B512, Paste_Here!A$2:A$610, 0)))="below expectations", "Below", "")))), ""), "")</f>
        <v/>
      </c>
      <c r="ED512" s="66"/>
      <c r="EE512" s="77"/>
      <c r="EF512" s="66"/>
      <c r="EG512" s="77"/>
      <c r="EH512" s="66"/>
      <c r="EI512" s="66"/>
      <c r="EJ512" s="77" t="str">
        <f t="shared" si="79"/>
        <v/>
      </c>
      <c r="EK512" s="66"/>
      <c r="EL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EM512" s="66"/>
      <c r="EN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EO512" s="66"/>
      <c r="EP512" s="77"/>
      <c r="EQ512" s="66"/>
      <c r="ER512" s="77" t="str">
        <f>IFERROR(IF(B512&lt;&gt;"", IF(AND(INDEX(Paste_Here!AT$2:AT$610, MATCH(B512, Paste_Here!A$2:A$610, 0))&lt;&gt;"", ISNUMBER(VALUE(INDEX(Paste_Here!AT$2:AT$610, MATCH(B512, Paste_Here!A$2:A$610, 0))))), INDEX(Paste_Here!AT$2:AT$610, MATCH(B512, Paste_Here!A$2:A$610, 0)), ""), ""), "")</f>
        <v/>
      </c>
      <c r="ES512" s="66"/>
      <c r="ET512" s="77" t="str">
        <f>IFERROR(IF(B512&lt;&gt;"", IF(AND(INDEX(Paste_Here!AV$2:AV$610, MATCH(B512, Paste_Here!A$2:A$610, 0))&lt;&gt;"", ISNUMBER(VALUE(INDEX(Paste_Here!AV$2:AV$610, MATCH(B512, Paste_Here!A$2:A$610, 0))))), INDEX(Paste_Here!AV$2:AV$610, MATCH(B512, Paste_Here!A$2:A$610, 0)), ""), ""), "")</f>
        <v/>
      </c>
      <c r="EU512" s="66"/>
      <c r="EV512" s="77"/>
      <c r="EW512" s="66"/>
      <c r="EX512" s="77" t="str">
        <f>IFERROR(IF(B512&lt;&gt;"", IF(AND(INDEX(Paste_Here!AU$2:AU$610, MATCH(B512, Paste_Here!A$2:A$610, 0))&lt;&gt;"", ISNUMBER(VALUE(INDEX(Paste_Here!AU$2:AU$610, MATCH(B512, Paste_Here!A$2:A$610, 0))))), INDEX(Paste_Here!AU$2:AU$610, MATCH(B512, Paste_Here!A$2:A$610, 0)), ""), ""), "")</f>
        <v/>
      </c>
      <c r="EY512" s="66"/>
      <c r="EZ512" s="77" t="str">
        <f>IFERROR(IF(B512&lt;&gt;"", IF(AND(INDEX(Paste_Here!AW$2:AW$610, MATCH(B512, Paste_Here!A$2:A$610, 0))&lt;&gt;"", ISNUMBER(VALUE(INDEX(Paste_Here!AW$2:AW$610, MATCH(B512, Paste_Here!A$2:A$610, 0))))), INDEX(Paste_Here!AW$2:AW$610, MATCH(B512, Paste_Here!A$2:A$610, 0)), ""), ""), "")</f>
        <v/>
      </c>
      <c r="FA512" s="66"/>
      <c r="FB512" s="77"/>
      <c r="FC512" s="66"/>
      <c r="FD512" s="77"/>
      <c r="FE512" s="66"/>
      <c r="FF512" s="66"/>
      <c r="FG512" s="77" t="str">
        <f t="shared" si="80"/>
        <v/>
      </c>
      <c r="FH512" s="66"/>
      <c r="FI512" s="77" t="str">
        <f>IFERROR(IF(B512&lt;&gt;"", IF(ISNUMBER(SEARCH("s", LOWER(INDEX(Paste_Here!M$2:M$610, MATCH(B512, Paste_Here!A$2:A$610, 0))))), "Yes", IF(INDEX(Paste_Here!M$2:M$610, MATCH(B512, Paste_Here!A$2:A$610, 0))&lt;&gt;"", "No", "")), ""), "")</f>
        <v/>
      </c>
      <c r="FJ512" s="66"/>
      <c r="FK512" s="77" t="str">
        <f>IFERROR(IF(B512&lt;&gt;"", IF(ISNUMBER(SEARCH("yes", LOWER(INDEX(Paste_Here!F$2:F$610, MATCH(B512, Paste_Here!A$2:A$610, 0))))), "Yes", IF(ISNUMBER(SEARCH("no", LOWER(INDEX(Paste_Here!F$2:F$610, MATCH(B512, Paste_Here!A$2:A$610, 0))))), "No", "")), ""), "")</f>
        <v/>
      </c>
      <c r="FL512" s="66"/>
      <c r="FM512" s="77" t="str">
        <f>IFERROR(IF(B512&lt;&gt;"", IF(ISNUMBER(SEARCH("english language learner", LOWER(INDEX(Paste_Here!C$2:C$610, MATCH(B512, Paste_Here!A$2:A$610, 0))))), "Yes", ""), ""), "")</f>
        <v/>
      </c>
      <c r="FN512" s="66"/>
      <c r="FO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FP512" s="66"/>
      <c r="FQ512" s="77" t="str">
        <f>IFERROR(IF(B512&lt;&gt;"", IF(ISNUMBER(SEARCH("yes", LOWER(INDEX(Paste_Here!L$2:L$610, MATCH(B512, Paste_Here!A$2:A$610, 0))))), "Yes", IF(ISNUMBER(SEARCH("no", LOWER(INDEX(Paste_Here!L$2:L$610, MATCH(B512, Paste_Here!A$2:A$610, 0))))), "No", "")), ""), "")</f>
        <v/>
      </c>
      <c r="FR512" s="66"/>
      <c r="FS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FT512" s="66"/>
      <c r="FU512" s="77"/>
      <c r="FV512" s="66"/>
      <c r="FW512" s="77" t="str">
        <f>IFERROR(IF(B512&lt;&gt;"", IF(AND(INDEX(Paste_Here!D$2:D$610, MATCH(B512, Paste_Here!A$2:A$610, 0))&lt;&gt;"", ISNUMBER(VALUE(INDEX(Paste_Here!D$2:D$610, MATCH(B512, Paste_Here!A$2:A$610, 0))))), INDEX(Paste_Here!D$2:D$610, MATCH(B512, Paste_Here!A$2:A$610, 0)), ""), ""), "")</f>
        <v/>
      </c>
      <c r="FX512" s="66"/>
      <c r="FY512" s="77" t="str">
        <f>IFERROR(IF(B512&lt;&gt;"", IF(AND(INDEX(Paste_Here!G$2:G$610, MATCH(B512, Paste_Here!A$2:A$610, 0))&lt;&gt;"", ISNUMBER(VALUE(INDEX(Paste_Here!G$2:G$610, MATCH(B512, Paste_Here!A$2:A$610, 0))))), INDEX(Paste_Here!G$2:G$610, MATCH(B512, Paste_Here!A$2:A$610, 0)), ""), ""), "")</f>
        <v/>
      </c>
      <c r="FZ512" s="66"/>
      <c r="GA512" s="95"/>
      <c r="GB512" s="66"/>
      <c r="JS512" s="1" t="str" cm="1">
        <f t="array" ref="JS512">IFERROR(INDEX(Paste_Here!$B$2:$B$610, MATCH(0, COUNTIF(JS$4:JS511, Paste_Here!$B$2:$B$610) + IF(Paste_Here!$B$2:$B$610="", 1, 0), 0)), "")</f>
        <v/>
      </c>
      <c r="JT512" s="1" t="str">
        <f>IF(JS512&lt;&gt;"", INDEX(Paste_Here!$A$2:$A$610, MATCH(JS512, Paste_Here!$B$2:$B$610, 0)), "")</f>
        <v/>
      </c>
      <c r="JU512" s="1" t="str">
        <f t="shared" si="81"/>
        <v/>
      </c>
      <c r="JV512" s="1" t="str" cm="1">
        <f t="array" ref="JV512">IFERROR(INDEX($JU$5:$JU$610, MATCH(SMALL(IF($JU$5:$JU$610&lt;&gt;"", COUNTIF($JU$5:$JU$610, "&lt;"&amp;$JU$5:$JU$610)+1), ROW()-ROW($JV$5)+1), COUNTIF($JU$5:$JU$610, "&lt;"&amp;$JU$5:$JU$610)+1, 0)), "")</f>
        <v/>
      </c>
    </row>
    <row r="513" spans="1:282">
      <c r="A513" s="66"/>
      <c r="B513" s="77" t="str">
        <f t="shared" si="72"/>
        <v/>
      </c>
      <c r="C513" s="66"/>
      <c r="D513" s="77" t="str">
        <f>IFERROR(IF(B513&lt;&gt;"", IF(COUNTIF(INDEX(Paste_Here!AS$2:AS$610, MATCH(B513, Paste_Here!A$2:A$610, 0), 0), "yes") &gt; 0, "Yes", IF(COUNTIF(INDEX(Paste_Here!AS$2:AS$610, MATCH(B513, Paste_Here!A$2:A$610, 0), 0), "no") &gt; 0, "No", "")), ""), "")</f>
        <v/>
      </c>
      <c r="E513" s="66"/>
      <c r="F513" s="77" t="str">
        <f t="shared" si="73"/>
        <v/>
      </c>
      <c r="G513" s="66"/>
      <c r="H513" s="77" t="str">
        <f>IFERROR(IF(B513&lt;&gt;"", IF(COUNTIF(INDEX(Paste_Here!AO$2:AR$610, MATCH(B513, Paste_Here!A$2:A$610, 0), 0), "yes") &gt; 0, "Yes", IF(COUNTIF(INDEX(Paste_Here!AO$2:AR$610, MATCH(B513, Paste_Here!A$2:A$610, 0), 0), "no") &gt; 0, "No", "")), ""), "")</f>
        <v/>
      </c>
      <c r="I513" s="66"/>
      <c r="J513" s="77" t="str">
        <f t="shared" si="74"/>
        <v/>
      </c>
      <c r="K513" s="66"/>
      <c r="L513" s="77" t="str">
        <f>IFERROR(IF(B513&lt;&gt;"", IF(ISNUMBER(SEARCH("yes", LOWER(INDEX(Paste_Here!W$2:W$610, MATCH(B513, Paste_Here!A$2:A$610, 0))))), "Yes", IF(ISNUMBER(SEARCH("no", LOWER(INDEX(Paste_Here!W$2:W$610, MATCH(B513, Paste_Here!A$2:A$610, 0))))), "No", "")), ""), "")</f>
        <v/>
      </c>
      <c r="M513" s="66"/>
      <c r="N513" s="77"/>
      <c r="O513" s="66"/>
      <c r="P513" s="77" t="str">
        <f>IFERROR(IF(B513&lt;&gt;"", IF(ISNUMBER(SEARCH("yes", LOWER(INDEX(Paste_Here!V$2:V$610, MATCH(B513, Paste_Here!A$2:A$610, 0))))), "Yes", IF(ISNUMBER(SEARCH("no", LOWER(INDEX(Paste_Here!V$2:V$610, MATCH(B513, Paste_Here!A$2:A$610, 0))))), "No", "")), ""), "")</f>
        <v/>
      </c>
      <c r="Q513" s="66"/>
      <c r="R513" s="77"/>
      <c r="S513" s="66"/>
      <c r="T513" s="77"/>
      <c r="U513" s="66"/>
      <c r="V513" s="66"/>
      <c r="W513" s="77" t="str">
        <f t="shared" si="75"/>
        <v/>
      </c>
      <c r="X513" s="66"/>
      <c r="Y513" s="77" t="str">
        <f>IFERROR(IF(B513&lt;&gt;"", IF(ISNUMBER(SEARCH("Revealed-Potential (Primary Focus)", LOWER(INDEX(Paste_Here!X$2:X$610, MATCH(B513, Paste_Here!A$2:A$610, 0))))), "Rev-Potential: Prim", IF(ISNUMBER(SEARCH("Revealed-Potential (Secondary Focus)", LOWER(INDEX(Paste_Here!X$2:X$610, MATCH(B513, Paste_Here!A$2:A$610, 0))))), "Rev-Potential: Sec", IF(ISNUMBER(SEARCH("Monitoring", LOWER(INDEX(Paste_Here!X$2:X$610, MATCH(B513, Paste_Here!A$2:A$610, 0))))), "Monitoring", IF(ISNUMBER(SEARCH("At-Promise (Secondary Focus)", LOWER(INDEX(Paste_Here!X$2:X$610, MATCH(B513, Paste_Here!A$2:A$610, 0))))), "At-Promise: Sec", IF(ISNUMBER(SEARCH("At-Promise (Primary Focus)", LOWER(INDEX(Paste_Here!X$2:X$610, MATCH(B513, Paste_Here!A$2:A$610, 0))))), "At-Promise: Prim", ""))))), ""), "")</f>
        <v/>
      </c>
      <c r="Z513" s="66"/>
      <c r="AA513" s="77"/>
      <c r="AB513" s="66"/>
      <c r="AC513" s="77" t="str">
        <f>IFERROR(IF(B513&lt;&gt;"", IF(ISNUMBER(SEARCH("Revealed-Potential (Primary Focus)", LOWER(INDEX(Paste_Here!AB$2:AB$610, MATCH(B513, Paste_Here!A$2:A$610, 0))))), "Rev-Potential: Prim", IF(ISNUMBER(SEARCH("Revealed-Potential (Secondary Focus)", LOWER(INDEX(Paste_Here!AB$2:AB$610, MATCH(B513, Paste_Here!A$2:A$610, 0))))), "Rev-Potential: Sec", IF(ISNUMBER(SEARCH("Monitoring", LOWER(INDEX(Paste_Here!AB$2:AB$610, MATCH(B513, Paste_Here!A$2:A$610, 0))))), "Monitoring", IF(ISNUMBER(SEARCH("At-Promise (Secondary Focus)", LOWER(INDEX(Paste_Here!AB$2:AB$610, MATCH(B513, Paste_Here!A$2:A$610, 0))))), "At-Promise: Sec", IF(ISNUMBER(SEARCH("At-Promise (Primary Focus)", LOWER(INDEX(Paste_Here!AB$2:AB$610, MATCH(B513, Paste_Here!A$2:A$610, 0))))), "At-Promise: Prim", ""))))), ""), "")</f>
        <v/>
      </c>
      <c r="AD513" s="66"/>
      <c r="AE513" s="77"/>
      <c r="AF513" s="66"/>
      <c r="AG513" s="77"/>
      <c r="AH513" s="66"/>
      <c r="AI513" s="77"/>
      <c r="AJ513" s="66"/>
      <c r="AK513" s="77"/>
      <c r="AL513" s="66"/>
      <c r="AM513" s="77"/>
      <c r="AN513" s="66"/>
      <c r="AO513" s="77"/>
      <c r="AP513" s="66"/>
      <c r="AQ513" s="77"/>
      <c r="AR513" s="66"/>
      <c r="AS513" s="77"/>
      <c r="AT513" s="66"/>
      <c r="AU513" s="66"/>
      <c r="AV513" s="77" t="str">
        <f t="shared" si="76"/>
        <v/>
      </c>
      <c r="AW513" s="66"/>
      <c r="AX513" s="77" t="str">
        <f>IFERROR(IF(B513&lt;&gt;"", IF(AND(INDEX(Paste_Here!AC$2:AC$610, MATCH(B513, Paste_Here!A$2:A$610, 0))&lt;&gt;"", ISNUMBER(VALUE(INDEX(Paste_Here!AC$2:AC$610, MATCH(B513, Paste_Here!A$2:A$610, 0))))), INDEX(Paste_Here!AC$2:AC$610, MATCH(B513, Paste_Here!A$2:A$610, 0)), ""), ""), "")</f>
        <v/>
      </c>
      <c r="AY513" s="66"/>
      <c r="AZ513" s="77" t="str">
        <f>IFERROR(IF(B513&lt;&gt;"", IF(AND(INDEX(Paste_Here!AD$2:AD$610, MATCH(B513, Paste_Here!A$2:A$610, 0))&lt;&gt;"", ISNUMBER(VALUE(INDEX(Paste_Here!AD$2:AD$610, MATCH(B513, Paste_Here!A$2:A$610, 0))))), TEXT(ROUND(VALUE(INDEX(Paste_Here!AD$2:AD$610, MATCH(B513, Paste_Here!A$2:A$610, 0))), 2), "0.00"), ""), ""), "")</f>
        <v/>
      </c>
      <c r="BA513" s="66"/>
      <c r="BB513" s="77" t="str">
        <f>IFERROR(IF(B513&lt;&gt;"", IF(LOWER(INDEX(Paste_Here!AE$2:AE$610, MATCH(B513, Paste_Here!A$2:A$610, 0)))="approaching expectations", "Approaching", IF(LOWER(INDEX(Paste_Here!AE$2:AE$610, MATCH(B513, Paste_Here!A$2:A$610, 0)))="met expectations", "Met", IF(LOWER(INDEX(Paste_Here!AE$2:AE$610, MATCH(B513, Paste_Here!A$2:A$610, 0)))="exceeded expectations", "Exceeded", IF(LOWER(INDEX(Paste_Here!AE$2:AE$610, MATCH(B513, Paste_Here!A$2:A$610, 0)))="below expectations", "Below", "")))), ""), "")</f>
        <v/>
      </c>
      <c r="BC513" s="66"/>
      <c r="BD513" s="77" t="str">
        <f>IFERROR(IF(B513&lt;&gt;"", IF(AND(INDEX(Paste_Here!T$2:T$610, MATCH(B513, Paste_Here!A$2:A$610, 0))&lt;&gt;"", ISNUMBER(VALUE(INDEX(Paste_Here!T$2:T$610, MATCH(B513, Paste_Here!A$2:A$610, 0))))), INDEX(Paste_Here!T$2:T$610, MATCH(B513, Paste_Here!A$2:A$610, 0)), ""), ""), "")</f>
        <v/>
      </c>
      <c r="BE513" s="66"/>
      <c r="BF513" s="77"/>
      <c r="BG513" s="66"/>
      <c r="BH513" s="77"/>
      <c r="BI513" s="66"/>
      <c r="BJ513" s="77"/>
      <c r="BK513" s="66"/>
      <c r="BL513" s="77" t="str">
        <f>IFERROR(IF(B513&lt;&gt;"", IF(AND(INDEX(Paste_Here!N$2:N$610, MATCH(B513, Paste_Here!A$2:A$610, 0))&lt;&gt;"", ISNUMBER(VALUE(INDEX(Paste_Here!N$2:N$610, MATCH(B513, Paste_Here!A$2:A$610, 0))))), INDEX(Paste_Here!N$2:N$610, MATCH(B513, Paste_Here!A$2:A$610, 0)), ""), ""), "")</f>
        <v/>
      </c>
      <c r="BM513" s="66"/>
      <c r="BN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BO513" s="66"/>
      <c r="BP513" s="77" t="str" cm="1">
        <f t="array" aca="1" ref="BP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BQ513" s="66"/>
      <c r="BR513" s="66"/>
      <c r="BS513" s="77"/>
      <c r="BT513" s="66"/>
      <c r="BU513" s="77"/>
      <c r="BV513" s="66"/>
      <c r="BW513" s="77"/>
      <c r="BX513" s="66"/>
      <c r="BY513" s="77"/>
      <c r="BZ513" s="66"/>
      <c r="CA513" s="77"/>
      <c r="CB513" s="66"/>
      <c r="CC513" s="77"/>
      <c r="CD513" s="66"/>
      <c r="CE513" s="77"/>
      <c r="CF513" s="66"/>
      <c r="CG513" s="77"/>
      <c r="CH513" s="66"/>
      <c r="CI513" s="77"/>
      <c r="CJ513" s="66"/>
      <c r="CK513" s="77"/>
      <c r="CL513" s="66"/>
      <c r="CM513" s="77"/>
      <c r="CN513" s="66"/>
      <c r="CO513" s="66"/>
      <c r="CP513" s="77" t="str">
        <f t="shared" si="77"/>
        <v/>
      </c>
      <c r="CQ513" s="66"/>
      <c r="CR513" s="77" t="str">
        <f>IFERROR(IF(B513&lt;&gt;"", IF(AND(INDEX(Paste_Here!Y$2:Y$610, MATCH(B513, Paste_Here!A$2:A$610, 0))&lt;&gt;"", ISNUMBER(VALUE(INDEX(Paste_Here!Y$2:Y$610, MATCH(B513, Paste_Here!A$2:A$610, 0))))), INDEX(Paste_Here!Y$2:Y$610, MATCH(B513, Paste_Here!A$2:A$610, 0)), ""), ""), "")</f>
        <v/>
      </c>
      <c r="CS513" s="66"/>
      <c r="CT513" s="77" t="str">
        <f>IFERROR(IF(B513&lt;&gt;"", IF(AND(INDEX(Paste_Here!AA$2:AA$610, MATCH(B513, Paste_Here!A$2:A$610, 0))&lt;&gt;"", ISNUMBER(--INDEX(Paste_Here!AA$2:AA$610, MATCH(B513, Paste_Here!A$2:A$610, 0)))), TEXT(ROUND(--INDEX(Paste_Here!AA$2:AA$610, MATCH(B513, Paste_Here!A$2:A$610, 0)), 2), "0.00"), ""), ""), "")</f>
        <v/>
      </c>
      <c r="CU513" s="66"/>
      <c r="CV513" s="77" t="str">
        <f>IFERROR(IF(B513&lt;&gt;"", IF(LOWER(INDEX(Paste_Here!Z$2:Z$610, MATCH(B513, Paste_Here!A$2:A$610, 0)))="approaching expectations", "Approaching", IF(LOWER(INDEX(Paste_Here!Z$2:Z$610, MATCH(B513, Paste_Here!A$2:A$610, 0)))="met expectations", "Met", IF(LOWER(INDEX(Paste_Here!Z$2:Z$610, MATCH(B513, Paste_Here!A$2:A$610, 0)))="exceeded expectations", "Exceeded", IF(LOWER(INDEX(Paste_Here!Z$2:Z$610, MATCH(B513, Paste_Here!A$2:A$610, 0)))="below expectations", "Below", "")))), ""), "")</f>
        <v/>
      </c>
      <c r="CW513" s="66"/>
      <c r="CX513" s="77"/>
      <c r="CY513" s="66"/>
      <c r="CZ513" s="77" t="str">
        <f>IFERROR(IF(B513&lt;&gt;"", IF(AND(INDEX(Paste_Here!AL$2:AL$610, MATCH(B513, Paste_Here!A$2:A$610, 0))&lt;&gt;"", ISNUMBER(VALUE(INDEX(Paste_Here!AL$2:AL$610, MATCH(B513, Paste_Here!A$2:A$610, 0))))), INDEX(Paste_Here!AL$2:AL$610, MATCH(B513, Paste_Here!A$2:A$610, 0)), ""), ""), "")</f>
        <v/>
      </c>
      <c r="DA513" s="66"/>
      <c r="DB513" s="77" t="str">
        <f>IFERROR(IF(B513&lt;&gt;"", IF(ISNUMBER(SEARCH("highrisk", LOWER(INDEX(Paste_Here!AM$2:AM$610, MATCH(B513, Paste_Here!A$2:A$610, 0))))), "High Risk", IF(ISNUMBER(SEARCH("lowrisk", LOWER(INDEX(Paste_Here!AM$2:AM$610, MATCH(B513, Paste_Here!A$2:A$610, 0))))), "Low Risk", IF(ISNUMBER(SEARCH("somerisk", LOWER(INDEX(Paste_Here!AM$2:AM$610, MATCH(B513, Paste_Here!A$2:A$610, 0))))), "Some Risk", ""))), ""), "")</f>
        <v/>
      </c>
      <c r="DC513" s="66"/>
      <c r="DD513" s="77" t="str">
        <f>IFERROR(IF(B513&lt;&gt;"", IF(AND(INDEX(Paste_Here!AN$2:AN$610, MATCH(B513, Paste_Here!A$2:A$610, 0))&lt;&gt;"", ISNUMBER(VALUE(INDEX(Paste_Here!AN$2:AN$610, MATCH(B513, Paste_Here!A$2:A$610, 0))))), INDEX(Paste_Here!AN$2:AN$610, MATCH(B513, Paste_Here!A$2:A$610, 0)), ""), ""), "")</f>
        <v/>
      </c>
      <c r="DE513" s="66"/>
      <c r="DF513" s="77" t="str">
        <f>IFERROR(IF(B513&lt;&gt;"", IF(AND(INDEX(Paste_Here!Q$2:Q$610, MATCH(B513, Paste_Here!A$2:A$610, 0))&lt;&gt;"", ISNUMBER(VALUE(INDEX(Paste_Here!Q$2:Q$610, MATCH(B513, Paste_Here!A$2:A$610, 0))))), INDEX(Paste_Here!Q$2:Q$610, MATCH(B513, Paste_Here!A$2:A$610, 0)), ""), ""), "")</f>
        <v/>
      </c>
      <c r="DG513" s="66"/>
      <c r="DH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DI513" s="66"/>
      <c r="DJ513" s="77" t="str" cm="1">
        <f t="array" aca="1" ref="DJ513" ca="1">IFERROR(VALUE(IF(ISNUMBER(SEARCH("EM", INDEX(Paste_Here!S$2:S$500, MATCH(B513, Paste_Here!A$2:A$500, 0)))), "-" &amp;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f>
        <v/>
      </c>
      <c r="DK513" s="66"/>
      <c r="DL513" s="66"/>
      <c r="DM513" s="77" t="str">
        <f t="shared" si="78"/>
        <v/>
      </c>
      <c r="DN513" s="66"/>
      <c r="DO513" s="77" t="str">
        <f>IFERROR(IF(B513&lt;&gt;"", IF(AND(INDEX(Paste_Here!AF$2:AF$610, MATCH(B513, Paste_Here!A$2:A$610, 0))&lt;&gt;"", ISNUMBER(VALUE(INDEX(Paste_Here!AF$2:AF$610, MATCH(B513, Paste_Here!A$2:A$610, 0))))), INDEX(Paste_Here!AF$2:AF$610, MATCH(B513, Paste_Here!A$2:A$610, 0)), ""), ""), "")</f>
        <v/>
      </c>
      <c r="DP513" s="66"/>
      <c r="DQ513" s="77" t="str">
        <f>IFERROR(IF(B513&lt;&gt;"", IF(AND(INDEX(Paste_Here!AG$2:AG$610, MATCH(B513, Paste_Here!A$2:A$610, 0))&lt;&gt;"", ISNUMBER(--INDEX(Paste_Here!AG$2:AG$610, MATCH(B513, Paste_Here!A$2:A$610, 0)))), TEXT(ROUND(--INDEX(Paste_Here!AG$2:AG$610, MATCH(B513, Paste_Here!A$2:A$610, 0)), 2), "0.00"), ""), ""), "")</f>
        <v/>
      </c>
      <c r="DR513" s="66"/>
      <c r="DS513" s="77" t="str">
        <f>IFERROR(IF(B513&lt;&gt;"", IF(LOWER(INDEX(Paste_Here!AH$2:AH$610, MATCH(B513, Paste_Here!A$2:A$610, 0)))="approaching expectations", "Approaching", IF(LOWER(INDEX(Paste_Here!AH$2:AH$610, MATCH(B513, Paste_Here!A$2:A$610, 0)))="met expectations", "Met", IF(LOWER(INDEX(Paste_Here!AH$2:AH$610, MATCH(B513, Paste_Here!A$2:A$610, 0)))="exceeded expectations", "Exceeded", IF(LOWER(INDEX(Paste_Here!AH$2:AH$610, MATCH(B513, Paste_Here!A$2:A$610, 0)))="below expectations", "Below", "")))), ""), "")</f>
        <v/>
      </c>
      <c r="DT513" s="66"/>
      <c r="DU513" s="77" t="str">
        <f>IFERROR(IF(B513&lt;&gt;"", IF(AND(INDEX(Paste_Here!U$2:U$610, MATCH(B513, Paste_Here!A$2:A$610, 0))&lt;&gt;"", ISNUMBER(VALUE(INDEX(Paste_Here!U$2:U$610, MATCH(B513, Paste_Here!A$2:A$610, 0))))), INDEX(Paste_Here!U$2:U$610, MATCH(B513, Paste_Here!A$2:A$610, 0)), ""), ""), "")</f>
        <v/>
      </c>
      <c r="DV513" s="66"/>
      <c r="DW513" s="77"/>
      <c r="DX513" s="66"/>
      <c r="DY513" s="77" t="str">
        <f>IFERROR(IF(B513&lt;&gt;"", IF(AND(INDEX(Paste_Here!AI$2:AI$610, MATCH(B513, Paste_Here!A$2:A$610, 0))&lt;&gt;"", ISNUMBER(VALUE(INDEX(Paste_Here!AI$2:AI$610, MATCH(B513, Paste_Here!A$2:A$610, 0))))), INDEX(Paste_Here!AI$2:AI$610, MATCH(B513, Paste_Here!A$2:A$610, 0)), ""), ""), "")</f>
        <v/>
      </c>
      <c r="DZ513" s="66"/>
      <c r="EA513" s="77" t="str">
        <f>IFERROR(IF(B513&lt;&gt;"", IF(AND(INDEX(Paste_Here!AJ$2:AJ$610, MATCH(B513, Paste_Here!A$2:A$610, 0))&lt;&gt;"", ISNUMBER(--INDEX(Paste_Here!AJ$2:AJ$610, MATCH(B513, Paste_Here!A$2:A$610, 0)))), TEXT(ROUND(--INDEX(Paste_Here!AJ$2:AJ$610, MATCH(B513, Paste_Here!A$2:A$610, 0)), 2), "0.00"), ""), ""), "")</f>
        <v/>
      </c>
      <c r="EB513" s="66"/>
      <c r="EC513" s="77" t="str">
        <f>IFERROR(IF(B513&lt;&gt;"", IF(LOWER(INDEX(Paste_Here!AK$2:AK$610, MATCH(B513, Paste_Here!A$2:A$610, 0)))="approaching expectations", "Approaching", IF(LOWER(INDEX(Paste_Here!AK$2:AK$610, MATCH(B513, Paste_Here!A$2:A$610, 0)))="met expectations", "Met", IF(LOWER(INDEX(Paste_Here!AK$2:AK$610, MATCH(B513, Paste_Here!A$2:A$610, 0)))="exceeded expectations", "Exceeded", IF(LOWER(INDEX(Paste_Here!AK$2:AK$610, MATCH(B513, Paste_Here!A$2:A$610, 0)))="below expectations", "Below", "")))), ""), "")</f>
        <v/>
      </c>
      <c r="ED513" s="66"/>
      <c r="EE513" s="77"/>
      <c r="EF513" s="66"/>
      <c r="EG513" s="77"/>
      <c r="EH513" s="66"/>
      <c r="EI513" s="66"/>
      <c r="EJ513" s="77" t="str">
        <f t="shared" si="79"/>
        <v/>
      </c>
      <c r="EK513" s="66"/>
      <c r="EL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EM513" s="66"/>
      <c r="EN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EO513" s="66"/>
      <c r="EP513" s="77"/>
      <c r="EQ513" s="66"/>
      <c r="ER513" s="77" t="str">
        <f>IFERROR(IF(B513&lt;&gt;"", IF(AND(INDEX(Paste_Here!AT$2:AT$610, MATCH(B513, Paste_Here!A$2:A$610, 0))&lt;&gt;"", ISNUMBER(VALUE(INDEX(Paste_Here!AT$2:AT$610, MATCH(B513, Paste_Here!A$2:A$610, 0))))), INDEX(Paste_Here!AT$2:AT$610, MATCH(B513, Paste_Here!A$2:A$610, 0)), ""), ""), "")</f>
        <v/>
      </c>
      <c r="ES513" s="66"/>
      <c r="ET513" s="77" t="str">
        <f>IFERROR(IF(B513&lt;&gt;"", IF(AND(INDEX(Paste_Here!AV$2:AV$610, MATCH(B513, Paste_Here!A$2:A$610, 0))&lt;&gt;"", ISNUMBER(VALUE(INDEX(Paste_Here!AV$2:AV$610, MATCH(B513, Paste_Here!A$2:A$610, 0))))), INDEX(Paste_Here!AV$2:AV$610, MATCH(B513, Paste_Here!A$2:A$610, 0)), ""), ""), "")</f>
        <v/>
      </c>
      <c r="EU513" s="66"/>
      <c r="EV513" s="77"/>
      <c r="EW513" s="66"/>
      <c r="EX513" s="77" t="str">
        <f>IFERROR(IF(B513&lt;&gt;"", IF(AND(INDEX(Paste_Here!AU$2:AU$610, MATCH(B513, Paste_Here!A$2:A$610, 0))&lt;&gt;"", ISNUMBER(VALUE(INDEX(Paste_Here!AU$2:AU$610, MATCH(B513, Paste_Here!A$2:A$610, 0))))), INDEX(Paste_Here!AU$2:AU$610, MATCH(B513, Paste_Here!A$2:A$610, 0)), ""), ""), "")</f>
        <v/>
      </c>
      <c r="EY513" s="66"/>
      <c r="EZ513" s="77" t="str">
        <f>IFERROR(IF(B513&lt;&gt;"", IF(AND(INDEX(Paste_Here!AW$2:AW$610, MATCH(B513, Paste_Here!A$2:A$610, 0))&lt;&gt;"", ISNUMBER(VALUE(INDEX(Paste_Here!AW$2:AW$610, MATCH(B513, Paste_Here!A$2:A$610, 0))))), INDEX(Paste_Here!AW$2:AW$610, MATCH(B513, Paste_Here!A$2:A$610, 0)), ""), ""), "")</f>
        <v/>
      </c>
      <c r="FA513" s="66"/>
      <c r="FB513" s="77"/>
      <c r="FC513" s="66"/>
      <c r="FD513" s="77"/>
      <c r="FE513" s="66"/>
      <c r="FF513" s="66"/>
      <c r="FG513" s="77" t="str">
        <f t="shared" si="80"/>
        <v/>
      </c>
      <c r="FH513" s="66"/>
      <c r="FI513" s="77" t="str">
        <f>IFERROR(IF(B513&lt;&gt;"", IF(ISNUMBER(SEARCH("s", LOWER(INDEX(Paste_Here!M$2:M$610, MATCH(B513, Paste_Here!A$2:A$610, 0))))), "Yes", IF(INDEX(Paste_Here!M$2:M$610, MATCH(B513, Paste_Here!A$2:A$610, 0))&lt;&gt;"", "No", "")), ""), "")</f>
        <v/>
      </c>
      <c r="FJ513" s="66"/>
      <c r="FK513" s="77" t="str">
        <f>IFERROR(IF(B513&lt;&gt;"", IF(ISNUMBER(SEARCH("yes", LOWER(INDEX(Paste_Here!F$2:F$610, MATCH(B513, Paste_Here!A$2:A$610, 0))))), "Yes", IF(ISNUMBER(SEARCH("no", LOWER(INDEX(Paste_Here!F$2:F$610, MATCH(B513, Paste_Here!A$2:A$610, 0))))), "No", "")), ""), "")</f>
        <v/>
      </c>
      <c r="FL513" s="66"/>
      <c r="FM513" s="77" t="str">
        <f>IFERROR(IF(B513&lt;&gt;"", IF(ISNUMBER(SEARCH("english language learner", LOWER(INDEX(Paste_Here!C$2:C$610, MATCH(B513, Paste_Here!A$2:A$610, 0))))), "Yes", ""), ""), "")</f>
        <v/>
      </c>
      <c r="FN513" s="66"/>
      <c r="FO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FP513" s="66"/>
      <c r="FQ513" s="77" t="str">
        <f>IFERROR(IF(B513&lt;&gt;"", IF(ISNUMBER(SEARCH("yes", LOWER(INDEX(Paste_Here!L$2:L$610, MATCH(B513, Paste_Here!A$2:A$610, 0))))), "Yes", IF(ISNUMBER(SEARCH("no", LOWER(INDEX(Paste_Here!L$2:L$610, MATCH(B513, Paste_Here!A$2:A$610, 0))))), "No", "")), ""), "")</f>
        <v/>
      </c>
      <c r="FR513" s="66"/>
      <c r="FS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FT513" s="66"/>
      <c r="FU513" s="77"/>
      <c r="FV513" s="66"/>
      <c r="FW513" s="77" t="str">
        <f>IFERROR(IF(B513&lt;&gt;"", IF(AND(INDEX(Paste_Here!D$2:D$610, MATCH(B513, Paste_Here!A$2:A$610, 0))&lt;&gt;"", ISNUMBER(VALUE(INDEX(Paste_Here!D$2:D$610, MATCH(B513, Paste_Here!A$2:A$610, 0))))), INDEX(Paste_Here!D$2:D$610, MATCH(B513, Paste_Here!A$2:A$610, 0)), ""), ""), "")</f>
        <v/>
      </c>
      <c r="FX513" s="66"/>
      <c r="FY513" s="77" t="str">
        <f>IFERROR(IF(B513&lt;&gt;"", IF(AND(INDEX(Paste_Here!G$2:G$610, MATCH(B513, Paste_Here!A$2:A$610, 0))&lt;&gt;"", ISNUMBER(VALUE(INDEX(Paste_Here!G$2:G$610, MATCH(B513, Paste_Here!A$2:A$610, 0))))), INDEX(Paste_Here!G$2:G$610, MATCH(B513, Paste_Here!A$2:A$610, 0)), ""), ""), "")</f>
        <v/>
      </c>
      <c r="FZ513" s="66"/>
      <c r="GA513" s="95"/>
      <c r="GB513" s="66"/>
      <c r="JS513" s="1" t="str" cm="1">
        <f t="array" ref="JS513">IFERROR(INDEX(Paste_Here!$B$2:$B$610, MATCH(0, COUNTIF(JS$4:JS512, Paste_Here!$B$2:$B$610) + IF(Paste_Here!$B$2:$B$610="", 1, 0), 0)), "")</f>
        <v/>
      </c>
      <c r="JT513" s="1" t="str">
        <f>IF(JS513&lt;&gt;"", INDEX(Paste_Here!$A$2:$A$610, MATCH(JS513, Paste_Here!$B$2:$B$610, 0)), "")</f>
        <v/>
      </c>
      <c r="JU513" s="1" t="str">
        <f t="shared" si="81"/>
        <v/>
      </c>
      <c r="JV513" s="1" t="str" cm="1">
        <f t="array" ref="JV513">IFERROR(INDEX($JU$5:$JU$610, MATCH(SMALL(IF($JU$5:$JU$610&lt;&gt;"", COUNTIF($JU$5:$JU$610, "&lt;"&amp;$JU$5:$JU$610)+1), ROW()-ROW($JV$5)+1), COUNTIF($JU$5:$JU$610, "&lt;"&amp;$JU$5:$JU$610)+1, 0)), "")</f>
        <v/>
      </c>
    </row>
    <row r="514" spans="1:282">
      <c r="A514" s="66"/>
      <c r="B514" s="77" t="str">
        <f t="shared" si="72"/>
        <v/>
      </c>
      <c r="C514" s="66"/>
      <c r="D514" s="77" t="str">
        <f>IFERROR(IF(B514&lt;&gt;"", IF(COUNTIF(INDEX(Paste_Here!AS$2:AS$610, MATCH(B514, Paste_Here!A$2:A$610, 0), 0), "yes") &gt; 0, "Yes", IF(COUNTIF(INDEX(Paste_Here!AS$2:AS$610, MATCH(B514, Paste_Here!A$2:A$610, 0), 0), "no") &gt; 0, "No", "")), ""), "")</f>
        <v/>
      </c>
      <c r="E514" s="66"/>
      <c r="F514" s="77" t="str">
        <f t="shared" si="73"/>
        <v/>
      </c>
      <c r="G514" s="66"/>
      <c r="H514" s="77" t="str">
        <f>IFERROR(IF(B514&lt;&gt;"", IF(COUNTIF(INDEX(Paste_Here!AO$2:AR$610, MATCH(B514, Paste_Here!A$2:A$610, 0), 0), "yes") &gt; 0, "Yes", IF(COUNTIF(INDEX(Paste_Here!AO$2:AR$610, MATCH(B514, Paste_Here!A$2:A$610, 0), 0), "no") &gt; 0, "No", "")), ""), "")</f>
        <v/>
      </c>
      <c r="I514" s="66"/>
      <c r="J514" s="77" t="str">
        <f t="shared" si="74"/>
        <v/>
      </c>
      <c r="K514" s="66"/>
      <c r="L514" s="77" t="str">
        <f>IFERROR(IF(B514&lt;&gt;"", IF(ISNUMBER(SEARCH("yes", LOWER(INDEX(Paste_Here!W$2:W$610, MATCH(B514, Paste_Here!A$2:A$610, 0))))), "Yes", IF(ISNUMBER(SEARCH("no", LOWER(INDEX(Paste_Here!W$2:W$610, MATCH(B514, Paste_Here!A$2:A$610, 0))))), "No", "")), ""), "")</f>
        <v/>
      </c>
      <c r="M514" s="66"/>
      <c r="N514" s="77"/>
      <c r="O514" s="66"/>
      <c r="P514" s="77" t="str">
        <f>IFERROR(IF(B514&lt;&gt;"", IF(ISNUMBER(SEARCH("yes", LOWER(INDEX(Paste_Here!V$2:V$610, MATCH(B514, Paste_Here!A$2:A$610, 0))))), "Yes", IF(ISNUMBER(SEARCH("no", LOWER(INDEX(Paste_Here!V$2:V$610, MATCH(B514, Paste_Here!A$2:A$610, 0))))), "No", "")), ""), "")</f>
        <v/>
      </c>
      <c r="Q514" s="66"/>
      <c r="R514" s="77"/>
      <c r="S514" s="66"/>
      <c r="T514" s="77"/>
      <c r="U514" s="66"/>
      <c r="V514" s="66"/>
      <c r="W514" s="77" t="str">
        <f t="shared" si="75"/>
        <v/>
      </c>
      <c r="X514" s="66"/>
      <c r="Y514" s="77" t="str">
        <f>IFERROR(IF(B514&lt;&gt;"", IF(ISNUMBER(SEARCH("Revealed-Potential (Primary Focus)", LOWER(INDEX(Paste_Here!X$2:X$610, MATCH(B514, Paste_Here!A$2:A$610, 0))))), "Rev-Potential: Prim", IF(ISNUMBER(SEARCH("Revealed-Potential (Secondary Focus)", LOWER(INDEX(Paste_Here!X$2:X$610, MATCH(B514, Paste_Here!A$2:A$610, 0))))), "Rev-Potential: Sec", IF(ISNUMBER(SEARCH("Monitoring", LOWER(INDEX(Paste_Here!X$2:X$610, MATCH(B514, Paste_Here!A$2:A$610, 0))))), "Monitoring", IF(ISNUMBER(SEARCH("At-Promise (Secondary Focus)", LOWER(INDEX(Paste_Here!X$2:X$610, MATCH(B514, Paste_Here!A$2:A$610, 0))))), "At-Promise: Sec", IF(ISNUMBER(SEARCH("At-Promise (Primary Focus)", LOWER(INDEX(Paste_Here!X$2:X$610, MATCH(B514, Paste_Here!A$2:A$610, 0))))), "At-Promise: Prim", ""))))), ""), "")</f>
        <v/>
      </c>
      <c r="Z514" s="66"/>
      <c r="AA514" s="77"/>
      <c r="AB514" s="66"/>
      <c r="AC514" s="77" t="str">
        <f>IFERROR(IF(B514&lt;&gt;"", IF(ISNUMBER(SEARCH("Revealed-Potential (Primary Focus)", LOWER(INDEX(Paste_Here!AB$2:AB$610, MATCH(B514, Paste_Here!A$2:A$610, 0))))), "Rev-Potential: Prim", IF(ISNUMBER(SEARCH("Revealed-Potential (Secondary Focus)", LOWER(INDEX(Paste_Here!AB$2:AB$610, MATCH(B514, Paste_Here!A$2:A$610, 0))))), "Rev-Potential: Sec", IF(ISNUMBER(SEARCH("Monitoring", LOWER(INDEX(Paste_Here!AB$2:AB$610, MATCH(B514, Paste_Here!A$2:A$610, 0))))), "Monitoring", IF(ISNUMBER(SEARCH("At-Promise (Secondary Focus)", LOWER(INDEX(Paste_Here!AB$2:AB$610, MATCH(B514, Paste_Here!A$2:A$610, 0))))), "At-Promise: Sec", IF(ISNUMBER(SEARCH("At-Promise (Primary Focus)", LOWER(INDEX(Paste_Here!AB$2:AB$610, MATCH(B514, Paste_Here!A$2:A$610, 0))))), "At-Promise: Prim", ""))))), ""), "")</f>
        <v/>
      </c>
      <c r="AD514" s="66"/>
      <c r="AE514" s="77"/>
      <c r="AF514" s="66"/>
      <c r="AG514" s="77"/>
      <c r="AH514" s="66"/>
      <c r="AI514" s="77"/>
      <c r="AJ514" s="66"/>
      <c r="AK514" s="77"/>
      <c r="AL514" s="66"/>
      <c r="AM514" s="77"/>
      <c r="AN514" s="66"/>
      <c r="AO514" s="77"/>
      <c r="AP514" s="66"/>
      <c r="AQ514" s="77"/>
      <c r="AR514" s="66"/>
      <c r="AS514" s="77"/>
      <c r="AT514" s="66"/>
      <c r="AU514" s="66"/>
      <c r="AV514" s="77" t="str">
        <f t="shared" si="76"/>
        <v/>
      </c>
      <c r="AW514" s="66"/>
      <c r="AX514" s="77" t="str">
        <f>IFERROR(IF(B514&lt;&gt;"", IF(AND(INDEX(Paste_Here!AC$2:AC$610, MATCH(B514, Paste_Here!A$2:A$610, 0))&lt;&gt;"", ISNUMBER(VALUE(INDEX(Paste_Here!AC$2:AC$610, MATCH(B514, Paste_Here!A$2:A$610, 0))))), INDEX(Paste_Here!AC$2:AC$610, MATCH(B514, Paste_Here!A$2:A$610, 0)), ""), ""), "")</f>
        <v/>
      </c>
      <c r="AY514" s="66"/>
      <c r="AZ514" s="77" t="str">
        <f>IFERROR(IF(B514&lt;&gt;"", IF(AND(INDEX(Paste_Here!AD$2:AD$610, MATCH(B514, Paste_Here!A$2:A$610, 0))&lt;&gt;"", ISNUMBER(VALUE(INDEX(Paste_Here!AD$2:AD$610, MATCH(B514, Paste_Here!A$2:A$610, 0))))), TEXT(ROUND(VALUE(INDEX(Paste_Here!AD$2:AD$610, MATCH(B514, Paste_Here!A$2:A$610, 0))), 2), "0.00"), ""), ""), "")</f>
        <v/>
      </c>
      <c r="BA514" s="66"/>
      <c r="BB514" s="77" t="str">
        <f>IFERROR(IF(B514&lt;&gt;"", IF(LOWER(INDEX(Paste_Here!AE$2:AE$610, MATCH(B514, Paste_Here!A$2:A$610, 0)))="approaching expectations", "Approaching", IF(LOWER(INDEX(Paste_Here!AE$2:AE$610, MATCH(B514, Paste_Here!A$2:A$610, 0)))="met expectations", "Met", IF(LOWER(INDEX(Paste_Here!AE$2:AE$610, MATCH(B514, Paste_Here!A$2:A$610, 0)))="exceeded expectations", "Exceeded", IF(LOWER(INDEX(Paste_Here!AE$2:AE$610, MATCH(B514, Paste_Here!A$2:A$610, 0)))="below expectations", "Below", "")))), ""), "")</f>
        <v/>
      </c>
      <c r="BC514" s="66"/>
      <c r="BD514" s="77" t="str">
        <f>IFERROR(IF(B514&lt;&gt;"", IF(AND(INDEX(Paste_Here!T$2:T$610, MATCH(B514, Paste_Here!A$2:A$610, 0))&lt;&gt;"", ISNUMBER(VALUE(INDEX(Paste_Here!T$2:T$610, MATCH(B514, Paste_Here!A$2:A$610, 0))))), INDEX(Paste_Here!T$2:T$610, MATCH(B514, Paste_Here!A$2:A$610, 0)), ""), ""), "")</f>
        <v/>
      </c>
      <c r="BE514" s="66"/>
      <c r="BF514" s="77"/>
      <c r="BG514" s="66"/>
      <c r="BH514" s="77"/>
      <c r="BI514" s="66"/>
      <c r="BJ514" s="77"/>
      <c r="BK514" s="66"/>
      <c r="BL514" s="77" t="str">
        <f>IFERROR(IF(B514&lt;&gt;"", IF(AND(INDEX(Paste_Here!N$2:N$610, MATCH(B514, Paste_Here!A$2:A$610, 0))&lt;&gt;"", ISNUMBER(VALUE(INDEX(Paste_Here!N$2:N$610, MATCH(B514, Paste_Here!A$2:A$610, 0))))), INDEX(Paste_Here!N$2:N$610, MATCH(B514, Paste_Here!A$2:A$610, 0)), ""), ""), "")</f>
        <v/>
      </c>
      <c r="BM514" s="66"/>
      <c r="BN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BO514" s="66"/>
      <c r="BP514" s="77" t="str" cm="1">
        <f t="array" aca="1" ref="BP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BQ514" s="66"/>
      <c r="BR514" s="66"/>
      <c r="BS514" s="77"/>
      <c r="BT514" s="66"/>
      <c r="BU514" s="77"/>
      <c r="BV514" s="66"/>
      <c r="BW514" s="77"/>
      <c r="BX514" s="66"/>
      <c r="BY514" s="77"/>
      <c r="BZ514" s="66"/>
      <c r="CA514" s="77"/>
      <c r="CB514" s="66"/>
      <c r="CC514" s="77"/>
      <c r="CD514" s="66"/>
      <c r="CE514" s="77"/>
      <c r="CF514" s="66"/>
      <c r="CG514" s="77"/>
      <c r="CH514" s="66"/>
      <c r="CI514" s="77"/>
      <c r="CJ514" s="66"/>
      <c r="CK514" s="77"/>
      <c r="CL514" s="66"/>
      <c r="CM514" s="77"/>
      <c r="CN514" s="66"/>
      <c r="CO514" s="66"/>
      <c r="CP514" s="77" t="str">
        <f t="shared" si="77"/>
        <v/>
      </c>
      <c r="CQ514" s="66"/>
      <c r="CR514" s="77" t="str">
        <f>IFERROR(IF(B514&lt;&gt;"", IF(AND(INDEX(Paste_Here!Y$2:Y$610, MATCH(B514, Paste_Here!A$2:A$610, 0))&lt;&gt;"", ISNUMBER(VALUE(INDEX(Paste_Here!Y$2:Y$610, MATCH(B514, Paste_Here!A$2:A$610, 0))))), INDEX(Paste_Here!Y$2:Y$610, MATCH(B514, Paste_Here!A$2:A$610, 0)), ""), ""), "")</f>
        <v/>
      </c>
      <c r="CS514" s="66"/>
      <c r="CT514" s="77" t="str">
        <f>IFERROR(IF(B514&lt;&gt;"", IF(AND(INDEX(Paste_Here!AA$2:AA$610, MATCH(B514, Paste_Here!A$2:A$610, 0))&lt;&gt;"", ISNUMBER(--INDEX(Paste_Here!AA$2:AA$610, MATCH(B514, Paste_Here!A$2:A$610, 0)))), TEXT(ROUND(--INDEX(Paste_Here!AA$2:AA$610, MATCH(B514, Paste_Here!A$2:A$610, 0)), 2), "0.00"), ""), ""), "")</f>
        <v/>
      </c>
      <c r="CU514" s="66"/>
      <c r="CV514" s="77" t="str">
        <f>IFERROR(IF(B514&lt;&gt;"", IF(LOWER(INDEX(Paste_Here!Z$2:Z$610, MATCH(B514, Paste_Here!A$2:A$610, 0)))="approaching expectations", "Approaching", IF(LOWER(INDEX(Paste_Here!Z$2:Z$610, MATCH(B514, Paste_Here!A$2:A$610, 0)))="met expectations", "Met", IF(LOWER(INDEX(Paste_Here!Z$2:Z$610, MATCH(B514, Paste_Here!A$2:A$610, 0)))="exceeded expectations", "Exceeded", IF(LOWER(INDEX(Paste_Here!Z$2:Z$610, MATCH(B514, Paste_Here!A$2:A$610, 0)))="below expectations", "Below", "")))), ""), "")</f>
        <v/>
      </c>
      <c r="CW514" s="66"/>
      <c r="CX514" s="77"/>
      <c r="CY514" s="66"/>
      <c r="CZ514" s="77" t="str">
        <f>IFERROR(IF(B514&lt;&gt;"", IF(AND(INDEX(Paste_Here!AL$2:AL$610, MATCH(B514, Paste_Here!A$2:A$610, 0))&lt;&gt;"", ISNUMBER(VALUE(INDEX(Paste_Here!AL$2:AL$610, MATCH(B514, Paste_Here!A$2:A$610, 0))))), INDEX(Paste_Here!AL$2:AL$610, MATCH(B514, Paste_Here!A$2:A$610, 0)), ""), ""), "")</f>
        <v/>
      </c>
      <c r="DA514" s="66"/>
      <c r="DB514" s="77" t="str">
        <f>IFERROR(IF(B514&lt;&gt;"", IF(ISNUMBER(SEARCH("highrisk", LOWER(INDEX(Paste_Here!AM$2:AM$610, MATCH(B514, Paste_Here!A$2:A$610, 0))))), "High Risk", IF(ISNUMBER(SEARCH("lowrisk", LOWER(INDEX(Paste_Here!AM$2:AM$610, MATCH(B514, Paste_Here!A$2:A$610, 0))))), "Low Risk", IF(ISNUMBER(SEARCH("somerisk", LOWER(INDEX(Paste_Here!AM$2:AM$610, MATCH(B514, Paste_Here!A$2:A$610, 0))))), "Some Risk", ""))), ""), "")</f>
        <v/>
      </c>
      <c r="DC514" s="66"/>
      <c r="DD514" s="77" t="str">
        <f>IFERROR(IF(B514&lt;&gt;"", IF(AND(INDEX(Paste_Here!AN$2:AN$610, MATCH(B514, Paste_Here!A$2:A$610, 0))&lt;&gt;"", ISNUMBER(VALUE(INDEX(Paste_Here!AN$2:AN$610, MATCH(B514, Paste_Here!A$2:A$610, 0))))), INDEX(Paste_Here!AN$2:AN$610, MATCH(B514, Paste_Here!A$2:A$610, 0)), ""), ""), "")</f>
        <v/>
      </c>
      <c r="DE514" s="66"/>
      <c r="DF514" s="77" t="str">
        <f>IFERROR(IF(B514&lt;&gt;"", IF(AND(INDEX(Paste_Here!Q$2:Q$610, MATCH(B514, Paste_Here!A$2:A$610, 0))&lt;&gt;"", ISNUMBER(VALUE(INDEX(Paste_Here!Q$2:Q$610, MATCH(B514, Paste_Here!A$2:A$610, 0))))), INDEX(Paste_Here!Q$2:Q$610, MATCH(B514, Paste_Here!A$2:A$610, 0)), ""), ""), "")</f>
        <v/>
      </c>
      <c r="DG514" s="66"/>
      <c r="DH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DI514" s="66"/>
      <c r="DJ514" s="77" t="str" cm="1">
        <f t="array" aca="1" ref="DJ514" ca="1">IFERROR(VALUE(IF(ISNUMBER(SEARCH("EM", INDEX(Paste_Here!S$2:S$500, MATCH(B514, Paste_Here!A$2:A$500, 0)))), "-" &amp;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f>
        <v/>
      </c>
      <c r="DK514" s="66"/>
      <c r="DL514" s="66"/>
      <c r="DM514" s="77" t="str">
        <f t="shared" si="78"/>
        <v/>
      </c>
      <c r="DN514" s="66"/>
      <c r="DO514" s="77" t="str">
        <f>IFERROR(IF(B514&lt;&gt;"", IF(AND(INDEX(Paste_Here!AF$2:AF$610, MATCH(B514, Paste_Here!A$2:A$610, 0))&lt;&gt;"", ISNUMBER(VALUE(INDEX(Paste_Here!AF$2:AF$610, MATCH(B514, Paste_Here!A$2:A$610, 0))))), INDEX(Paste_Here!AF$2:AF$610, MATCH(B514, Paste_Here!A$2:A$610, 0)), ""), ""), "")</f>
        <v/>
      </c>
      <c r="DP514" s="66"/>
      <c r="DQ514" s="77" t="str">
        <f>IFERROR(IF(B514&lt;&gt;"", IF(AND(INDEX(Paste_Here!AG$2:AG$610, MATCH(B514, Paste_Here!A$2:A$610, 0))&lt;&gt;"", ISNUMBER(--INDEX(Paste_Here!AG$2:AG$610, MATCH(B514, Paste_Here!A$2:A$610, 0)))), TEXT(ROUND(--INDEX(Paste_Here!AG$2:AG$610, MATCH(B514, Paste_Here!A$2:A$610, 0)), 2), "0.00"), ""), ""), "")</f>
        <v/>
      </c>
      <c r="DR514" s="66"/>
      <c r="DS514" s="77" t="str">
        <f>IFERROR(IF(B514&lt;&gt;"", IF(LOWER(INDEX(Paste_Here!AH$2:AH$610, MATCH(B514, Paste_Here!A$2:A$610, 0)))="approaching expectations", "Approaching", IF(LOWER(INDEX(Paste_Here!AH$2:AH$610, MATCH(B514, Paste_Here!A$2:A$610, 0)))="met expectations", "Met", IF(LOWER(INDEX(Paste_Here!AH$2:AH$610, MATCH(B514, Paste_Here!A$2:A$610, 0)))="exceeded expectations", "Exceeded", IF(LOWER(INDEX(Paste_Here!AH$2:AH$610, MATCH(B514, Paste_Here!A$2:A$610, 0)))="below expectations", "Below", "")))), ""), "")</f>
        <v/>
      </c>
      <c r="DT514" s="66"/>
      <c r="DU514" s="77" t="str">
        <f>IFERROR(IF(B514&lt;&gt;"", IF(AND(INDEX(Paste_Here!U$2:U$610, MATCH(B514, Paste_Here!A$2:A$610, 0))&lt;&gt;"", ISNUMBER(VALUE(INDEX(Paste_Here!U$2:U$610, MATCH(B514, Paste_Here!A$2:A$610, 0))))), INDEX(Paste_Here!U$2:U$610, MATCH(B514, Paste_Here!A$2:A$610, 0)), ""), ""), "")</f>
        <v/>
      </c>
      <c r="DV514" s="66"/>
      <c r="DW514" s="77"/>
      <c r="DX514" s="66"/>
      <c r="DY514" s="77" t="str">
        <f>IFERROR(IF(B514&lt;&gt;"", IF(AND(INDEX(Paste_Here!AI$2:AI$610, MATCH(B514, Paste_Here!A$2:A$610, 0))&lt;&gt;"", ISNUMBER(VALUE(INDEX(Paste_Here!AI$2:AI$610, MATCH(B514, Paste_Here!A$2:A$610, 0))))), INDEX(Paste_Here!AI$2:AI$610, MATCH(B514, Paste_Here!A$2:A$610, 0)), ""), ""), "")</f>
        <v/>
      </c>
      <c r="DZ514" s="66"/>
      <c r="EA514" s="77" t="str">
        <f>IFERROR(IF(B514&lt;&gt;"", IF(AND(INDEX(Paste_Here!AJ$2:AJ$610, MATCH(B514, Paste_Here!A$2:A$610, 0))&lt;&gt;"", ISNUMBER(--INDEX(Paste_Here!AJ$2:AJ$610, MATCH(B514, Paste_Here!A$2:A$610, 0)))), TEXT(ROUND(--INDEX(Paste_Here!AJ$2:AJ$610, MATCH(B514, Paste_Here!A$2:A$610, 0)), 2), "0.00"), ""), ""), "")</f>
        <v/>
      </c>
      <c r="EB514" s="66"/>
      <c r="EC514" s="77" t="str">
        <f>IFERROR(IF(B514&lt;&gt;"", IF(LOWER(INDEX(Paste_Here!AK$2:AK$610, MATCH(B514, Paste_Here!A$2:A$610, 0)))="approaching expectations", "Approaching", IF(LOWER(INDEX(Paste_Here!AK$2:AK$610, MATCH(B514, Paste_Here!A$2:A$610, 0)))="met expectations", "Met", IF(LOWER(INDEX(Paste_Here!AK$2:AK$610, MATCH(B514, Paste_Here!A$2:A$610, 0)))="exceeded expectations", "Exceeded", IF(LOWER(INDEX(Paste_Here!AK$2:AK$610, MATCH(B514, Paste_Here!A$2:A$610, 0)))="below expectations", "Below", "")))), ""), "")</f>
        <v/>
      </c>
      <c r="ED514" s="66"/>
      <c r="EE514" s="77"/>
      <c r="EF514" s="66"/>
      <c r="EG514" s="77"/>
      <c r="EH514" s="66"/>
      <c r="EI514" s="66"/>
      <c r="EJ514" s="77" t="str">
        <f t="shared" si="79"/>
        <v/>
      </c>
      <c r="EK514" s="66"/>
      <c r="EL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EM514" s="66"/>
      <c r="EN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EO514" s="66"/>
      <c r="EP514" s="77"/>
      <c r="EQ514" s="66"/>
      <c r="ER514" s="77" t="str">
        <f>IFERROR(IF(B514&lt;&gt;"", IF(AND(INDEX(Paste_Here!AT$2:AT$610, MATCH(B514, Paste_Here!A$2:A$610, 0))&lt;&gt;"", ISNUMBER(VALUE(INDEX(Paste_Here!AT$2:AT$610, MATCH(B514, Paste_Here!A$2:A$610, 0))))), INDEX(Paste_Here!AT$2:AT$610, MATCH(B514, Paste_Here!A$2:A$610, 0)), ""), ""), "")</f>
        <v/>
      </c>
      <c r="ES514" s="66"/>
      <c r="ET514" s="77" t="str">
        <f>IFERROR(IF(B514&lt;&gt;"", IF(AND(INDEX(Paste_Here!AV$2:AV$610, MATCH(B514, Paste_Here!A$2:A$610, 0))&lt;&gt;"", ISNUMBER(VALUE(INDEX(Paste_Here!AV$2:AV$610, MATCH(B514, Paste_Here!A$2:A$610, 0))))), INDEX(Paste_Here!AV$2:AV$610, MATCH(B514, Paste_Here!A$2:A$610, 0)), ""), ""), "")</f>
        <v/>
      </c>
      <c r="EU514" s="66"/>
      <c r="EV514" s="77"/>
      <c r="EW514" s="66"/>
      <c r="EX514" s="77" t="str">
        <f>IFERROR(IF(B514&lt;&gt;"", IF(AND(INDEX(Paste_Here!AU$2:AU$610, MATCH(B514, Paste_Here!A$2:A$610, 0))&lt;&gt;"", ISNUMBER(VALUE(INDEX(Paste_Here!AU$2:AU$610, MATCH(B514, Paste_Here!A$2:A$610, 0))))), INDEX(Paste_Here!AU$2:AU$610, MATCH(B514, Paste_Here!A$2:A$610, 0)), ""), ""), "")</f>
        <v/>
      </c>
      <c r="EY514" s="66"/>
      <c r="EZ514" s="77" t="str">
        <f>IFERROR(IF(B514&lt;&gt;"", IF(AND(INDEX(Paste_Here!AW$2:AW$610, MATCH(B514, Paste_Here!A$2:A$610, 0))&lt;&gt;"", ISNUMBER(VALUE(INDEX(Paste_Here!AW$2:AW$610, MATCH(B514, Paste_Here!A$2:A$610, 0))))), INDEX(Paste_Here!AW$2:AW$610, MATCH(B514, Paste_Here!A$2:A$610, 0)), ""), ""), "")</f>
        <v/>
      </c>
      <c r="FA514" s="66"/>
      <c r="FB514" s="77"/>
      <c r="FC514" s="66"/>
      <c r="FD514" s="77"/>
      <c r="FE514" s="66"/>
      <c r="FF514" s="66"/>
      <c r="FG514" s="77" t="str">
        <f t="shared" si="80"/>
        <v/>
      </c>
      <c r="FH514" s="66"/>
      <c r="FI514" s="77" t="str">
        <f>IFERROR(IF(B514&lt;&gt;"", IF(ISNUMBER(SEARCH("s", LOWER(INDEX(Paste_Here!M$2:M$610, MATCH(B514, Paste_Here!A$2:A$610, 0))))), "Yes", IF(INDEX(Paste_Here!M$2:M$610, MATCH(B514, Paste_Here!A$2:A$610, 0))&lt;&gt;"", "No", "")), ""), "")</f>
        <v/>
      </c>
      <c r="FJ514" s="66"/>
      <c r="FK514" s="77" t="str">
        <f>IFERROR(IF(B514&lt;&gt;"", IF(ISNUMBER(SEARCH("yes", LOWER(INDEX(Paste_Here!F$2:F$610, MATCH(B514, Paste_Here!A$2:A$610, 0))))), "Yes", IF(ISNUMBER(SEARCH("no", LOWER(INDEX(Paste_Here!F$2:F$610, MATCH(B514, Paste_Here!A$2:A$610, 0))))), "No", "")), ""), "")</f>
        <v/>
      </c>
      <c r="FL514" s="66"/>
      <c r="FM514" s="77" t="str">
        <f>IFERROR(IF(B514&lt;&gt;"", IF(ISNUMBER(SEARCH("english language learner", LOWER(INDEX(Paste_Here!C$2:C$610, MATCH(B514, Paste_Here!A$2:A$610, 0))))), "Yes", ""), ""), "")</f>
        <v/>
      </c>
      <c r="FN514" s="66"/>
      <c r="FO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FP514" s="66"/>
      <c r="FQ514" s="77" t="str">
        <f>IFERROR(IF(B514&lt;&gt;"", IF(ISNUMBER(SEARCH("yes", LOWER(INDEX(Paste_Here!L$2:L$610, MATCH(B514, Paste_Here!A$2:A$610, 0))))), "Yes", IF(ISNUMBER(SEARCH("no", LOWER(INDEX(Paste_Here!L$2:L$610, MATCH(B514, Paste_Here!A$2:A$610, 0))))), "No", "")), ""), "")</f>
        <v/>
      </c>
      <c r="FR514" s="66"/>
      <c r="FS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FT514" s="66"/>
      <c r="FU514" s="77"/>
      <c r="FV514" s="66"/>
      <c r="FW514" s="77" t="str">
        <f>IFERROR(IF(B514&lt;&gt;"", IF(AND(INDEX(Paste_Here!D$2:D$610, MATCH(B514, Paste_Here!A$2:A$610, 0))&lt;&gt;"", ISNUMBER(VALUE(INDEX(Paste_Here!D$2:D$610, MATCH(B514, Paste_Here!A$2:A$610, 0))))), INDEX(Paste_Here!D$2:D$610, MATCH(B514, Paste_Here!A$2:A$610, 0)), ""), ""), "")</f>
        <v/>
      </c>
      <c r="FX514" s="66"/>
      <c r="FY514" s="77" t="str">
        <f>IFERROR(IF(B514&lt;&gt;"", IF(AND(INDEX(Paste_Here!G$2:G$610, MATCH(B514, Paste_Here!A$2:A$610, 0))&lt;&gt;"", ISNUMBER(VALUE(INDEX(Paste_Here!G$2:G$610, MATCH(B514, Paste_Here!A$2:A$610, 0))))), INDEX(Paste_Here!G$2:G$610, MATCH(B514, Paste_Here!A$2:A$610, 0)), ""), ""), "")</f>
        <v/>
      </c>
      <c r="FZ514" s="66"/>
      <c r="GA514" s="95"/>
      <c r="GB514" s="66"/>
      <c r="JS514" s="1" t="str" cm="1">
        <f t="array" ref="JS514">IFERROR(INDEX(Paste_Here!$B$2:$B$610, MATCH(0, COUNTIF(JS$4:JS513, Paste_Here!$B$2:$B$610) + IF(Paste_Here!$B$2:$B$610="", 1, 0), 0)), "")</f>
        <v/>
      </c>
      <c r="JT514" s="1" t="str">
        <f>IF(JS514&lt;&gt;"", INDEX(Paste_Here!$A$2:$A$610, MATCH(JS514, Paste_Here!$B$2:$B$610, 0)), "")</f>
        <v/>
      </c>
      <c r="JU514" s="1" t="str">
        <f t="shared" si="81"/>
        <v/>
      </c>
      <c r="JV514" s="1" t="str" cm="1">
        <f t="array" ref="JV514">IFERROR(INDEX($JU$5:$JU$610, MATCH(SMALL(IF($JU$5:$JU$610&lt;&gt;"", COUNTIF($JU$5:$JU$610, "&lt;"&amp;$JU$5:$JU$610)+1), ROW()-ROW($JV$5)+1), COUNTIF($JU$5:$JU$610, "&lt;"&amp;$JU$5:$JU$610)+1, 0)), "")</f>
        <v/>
      </c>
    </row>
    <row r="515" spans="1:282">
      <c r="A515" s="66"/>
      <c r="B515" s="77" t="str">
        <f t="shared" si="72"/>
        <v/>
      </c>
      <c r="C515" s="66"/>
      <c r="D515" s="77" t="str">
        <f>IFERROR(IF(B515&lt;&gt;"", IF(COUNTIF(INDEX(Paste_Here!AS$2:AS$610, MATCH(B515, Paste_Here!A$2:A$610, 0), 0), "yes") &gt; 0, "Yes", IF(COUNTIF(INDEX(Paste_Here!AS$2:AS$610, MATCH(B515, Paste_Here!A$2:A$610, 0), 0), "no") &gt; 0, "No", "")), ""), "")</f>
        <v/>
      </c>
      <c r="E515" s="66"/>
      <c r="F515" s="77" t="str">
        <f t="shared" si="73"/>
        <v/>
      </c>
      <c r="G515" s="66"/>
      <c r="H515" s="77" t="str">
        <f>IFERROR(IF(B515&lt;&gt;"", IF(COUNTIF(INDEX(Paste_Here!AO$2:AR$610, MATCH(B515, Paste_Here!A$2:A$610, 0), 0), "yes") &gt; 0, "Yes", IF(COUNTIF(INDEX(Paste_Here!AO$2:AR$610, MATCH(B515, Paste_Here!A$2:A$610, 0), 0), "no") &gt; 0, "No", "")), ""), "")</f>
        <v/>
      </c>
      <c r="I515" s="66"/>
      <c r="J515" s="77" t="str">
        <f t="shared" si="74"/>
        <v/>
      </c>
      <c r="K515" s="66"/>
      <c r="L515" s="77" t="str">
        <f>IFERROR(IF(B515&lt;&gt;"", IF(ISNUMBER(SEARCH("yes", LOWER(INDEX(Paste_Here!W$2:W$610, MATCH(B515, Paste_Here!A$2:A$610, 0))))), "Yes", IF(ISNUMBER(SEARCH("no", LOWER(INDEX(Paste_Here!W$2:W$610, MATCH(B515, Paste_Here!A$2:A$610, 0))))), "No", "")), ""), "")</f>
        <v/>
      </c>
      <c r="M515" s="66"/>
      <c r="N515" s="77"/>
      <c r="O515" s="66"/>
      <c r="P515" s="77" t="str">
        <f>IFERROR(IF(B515&lt;&gt;"", IF(ISNUMBER(SEARCH("yes", LOWER(INDEX(Paste_Here!V$2:V$610, MATCH(B515, Paste_Here!A$2:A$610, 0))))), "Yes", IF(ISNUMBER(SEARCH("no", LOWER(INDEX(Paste_Here!V$2:V$610, MATCH(B515, Paste_Here!A$2:A$610, 0))))), "No", "")), ""), "")</f>
        <v/>
      </c>
      <c r="Q515" s="66"/>
      <c r="R515" s="77"/>
      <c r="S515" s="66"/>
      <c r="T515" s="77"/>
      <c r="U515" s="66"/>
      <c r="V515" s="66"/>
      <c r="W515" s="77" t="str">
        <f t="shared" si="75"/>
        <v/>
      </c>
      <c r="X515" s="66"/>
      <c r="Y515" s="77" t="str">
        <f>IFERROR(IF(B515&lt;&gt;"", IF(ISNUMBER(SEARCH("Revealed-Potential (Primary Focus)", LOWER(INDEX(Paste_Here!X$2:X$610, MATCH(B515, Paste_Here!A$2:A$610, 0))))), "Rev-Potential: Prim", IF(ISNUMBER(SEARCH("Revealed-Potential (Secondary Focus)", LOWER(INDEX(Paste_Here!X$2:X$610, MATCH(B515, Paste_Here!A$2:A$610, 0))))), "Rev-Potential: Sec", IF(ISNUMBER(SEARCH("Monitoring", LOWER(INDEX(Paste_Here!X$2:X$610, MATCH(B515, Paste_Here!A$2:A$610, 0))))), "Monitoring", IF(ISNUMBER(SEARCH("At-Promise (Secondary Focus)", LOWER(INDEX(Paste_Here!X$2:X$610, MATCH(B515, Paste_Here!A$2:A$610, 0))))), "At-Promise: Sec", IF(ISNUMBER(SEARCH("At-Promise (Primary Focus)", LOWER(INDEX(Paste_Here!X$2:X$610, MATCH(B515, Paste_Here!A$2:A$610, 0))))), "At-Promise: Prim", ""))))), ""), "")</f>
        <v/>
      </c>
      <c r="Z515" s="66"/>
      <c r="AA515" s="77"/>
      <c r="AB515" s="66"/>
      <c r="AC515" s="77" t="str">
        <f>IFERROR(IF(B515&lt;&gt;"", IF(ISNUMBER(SEARCH("Revealed-Potential (Primary Focus)", LOWER(INDEX(Paste_Here!AB$2:AB$610, MATCH(B515, Paste_Here!A$2:A$610, 0))))), "Rev-Potential: Prim", IF(ISNUMBER(SEARCH("Revealed-Potential (Secondary Focus)", LOWER(INDEX(Paste_Here!AB$2:AB$610, MATCH(B515, Paste_Here!A$2:A$610, 0))))), "Rev-Potential: Sec", IF(ISNUMBER(SEARCH("Monitoring", LOWER(INDEX(Paste_Here!AB$2:AB$610, MATCH(B515, Paste_Here!A$2:A$610, 0))))), "Monitoring", IF(ISNUMBER(SEARCH("At-Promise (Secondary Focus)", LOWER(INDEX(Paste_Here!AB$2:AB$610, MATCH(B515, Paste_Here!A$2:A$610, 0))))), "At-Promise: Sec", IF(ISNUMBER(SEARCH("At-Promise (Primary Focus)", LOWER(INDEX(Paste_Here!AB$2:AB$610, MATCH(B515, Paste_Here!A$2:A$610, 0))))), "At-Promise: Prim", ""))))), ""), "")</f>
        <v/>
      </c>
      <c r="AD515" s="66"/>
      <c r="AE515" s="77"/>
      <c r="AF515" s="66"/>
      <c r="AG515" s="77"/>
      <c r="AH515" s="66"/>
      <c r="AI515" s="77"/>
      <c r="AJ515" s="66"/>
      <c r="AK515" s="77"/>
      <c r="AL515" s="66"/>
      <c r="AM515" s="77"/>
      <c r="AN515" s="66"/>
      <c r="AO515" s="77"/>
      <c r="AP515" s="66"/>
      <c r="AQ515" s="77"/>
      <c r="AR515" s="66"/>
      <c r="AS515" s="77"/>
      <c r="AT515" s="66"/>
      <c r="AU515" s="66"/>
      <c r="AV515" s="77" t="str">
        <f t="shared" si="76"/>
        <v/>
      </c>
      <c r="AW515" s="66"/>
      <c r="AX515" s="77" t="str">
        <f>IFERROR(IF(B515&lt;&gt;"", IF(AND(INDEX(Paste_Here!AC$2:AC$610, MATCH(B515, Paste_Here!A$2:A$610, 0))&lt;&gt;"", ISNUMBER(VALUE(INDEX(Paste_Here!AC$2:AC$610, MATCH(B515, Paste_Here!A$2:A$610, 0))))), INDEX(Paste_Here!AC$2:AC$610, MATCH(B515, Paste_Here!A$2:A$610, 0)), ""), ""), "")</f>
        <v/>
      </c>
      <c r="AY515" s="66"/>
      <c r="AZ515" s="77" t="str">
        <f>IFERROR(IF(B515&lt;&gt;"", IF(AND(INDEX(Paste_Here!AD$2:AD$610, MATCH(B515, Paste_Here!A$2:A$610, 0))&lt;&gt;"", ISNUMBER(VALUE(INDEX(Paste_Here!AD$2:AD$610, MATCH(B515, Paste_Here!A$2:A$610, 0))))), TEXT(ROUND(VALUE(INDEX(Paste_Here!AD$2:AD$610, MATCH(B515, Paste_Here!A$2:A$610, 0))), 2), "0.00"), ""), ""), "")</f>
        <v/>
      </c>
      <c r="BA515" s="66"/>
      <c r="BB515" s="77" t="str">
        <f>IFERROR(IF(B515&lt;&gt;"", IF(LOWER(INDEX(Paste_Here!AE$2:AE$610, MATCH(B515, Paste_Here!A$2:A$610, 0)))="approaching expectations", "Approaching", IF(LOWER(INDEX(Paste_Here!AE$2:AE$610, MATCH(B515, Paste_Here!A$2:A$610, 0)))="met expectations", "Met", IF(LOWER(INDEX(Paste_Here!AE$2:AE$610, MATCH(B515, Paste_Here!A$2:A$610, 0)))="exceeded expectations", "Exceeded", IF(LOWER(INDEX(Paste_Here!AE$2:AE$610, MATCH(B515, Paste_Here!A$2:A$610, 0)))="below expectations", "Below", "")))), ""), "")</f>
        <v/>
      </c>
      <c r="BC515" s="66"/>
      <c r="BD515" s="77" t="str">
        <f>IFERROR(IF(B515&lt;&gt;"", IF(AND(INDEX(Paste_Here!T$2:T$610, MATCH(B515, Paste_Here!A$2:A$610, 0))&lt;&gt;"", ISNUMBER(VALUE(INDEX(Paste_Here!T$2:T$610, MATCH(B515, Paste_Here!A$2:A$610, 0))))), INDEX(Paste_Here!T$2:T$610, MATCH(B515, Paste_Here!A$2:A$610, 0)), ""), ""), "")</f>
        <v/>
      </c>
      <c r="BE515" s="66"/>
      <c r="BF515" s="77"/>
      <c r="BG515" s="66"/>
      <c r="BH515" s="77"/>
      <c r="BI515" s="66"/>
      <c r="BJ515" s="77"/>
      <c r="BK515" s="66"/>
      <c r="BL515" s="77" t="str">
        <f>IFERROR(IF(B515&lt;&gt;"", IF(AND(INDEX(Paste_Here!N$2:N$610, MATCH(B515, Paste_Here!A$2:A$610, 0))&lt;&gt;"", ISNUMBER(VALUE(INDEX(Paste_Here!N$2:N$610, MATCH(B515, Paste_Here!A$2:A$610, 0))))), INDEX(Paste_Here!N$2:N$610, MATCH(B515, Paste_Here!A$2:A$610, 0)), ""), ""), "")</f>
        <v/>
      </c>
      <c r="BM515" s="66"/>
      <c r="BN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BO515" s="66"/>
      <c r="BP515" s="77" t="str" cm="1">
        <f t="array" aca="1" ref="BP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BQ515" s="66"/>
      <c r="BR515" s="66"/>
      <c r="BS515" s="77"/>
      <c r="BT515" s="66"/>
      <c r="BU515" s="77"/>
      <c r="BV515" s="66"/>
      <c r="BW515" s="77"/>
      <c r="BX515" s="66"/>
      <c r="BY515" s="77"/>
      <c r="BZ515" s="66"/>
      <c r="CA515" s="77"/>
      <c r="CB515" s="66"/>
      <c r="CC515" s="77"/>
      <c r="CD515" s="66"/>
      <c r="CE515" s="77"/>
      <c r="CF515" s="66"/>
      <c r="CG515" s="77"/>
      <c r="CH515" s="66"/>
      <c r="CI515" s="77"/>
      <c r="CJ515" s="66"/>
      <c r="CK515" s="77"/>
      <c r="CL515" s="66"/>
      <c r="CM515" s="77"/>
      <c r="CN515" s="66"/>
      <c r="CO515" s="66"/>
      <c r="CP515" s="77" t="str">
        <f t="shared" si="77"/>
        <v/>
      </c>
      <c r="CQ515" s="66"/>
      <c r="CR515" s="77" t="str">
        <f>IFERROR(IF(B515&lt;&gt;"", IF(AND(INDEX(Paste_Here!Y$2:Y$610, MATCH(B515, Paste_Here!A$2:A$610, 0))&lt;&gt;"", ISNUMBER(VALUE(INDEX(Paste_Here!Y$2:Y$610, MATCH(B515, Paste_Here!A$2:A$610, 0))))), INDEX(Paste_Here!Y$2:Y$610, MATCH(B515, Paste_Here!A$2:A$610, 0)), ""), ""), "")</f>
        <v/>
      </c>
      <c r="CS515" s="66"/>
      <c r="CT515" s="77" t="str">
        <f>IFERROR(IF(B515&lt;&gt;"", IF(AND(INDEX(Paste_Here!AA$2:AA$610, MATCH(B515, Paste_Here!A$2:A$610, 0))&lt;&gt;"", ISNUMBER(--INDEX(Paste_Here!AA$2:AA$610, MATCH(B515, Paste_Here!A$2:A$610, 0)))), TEXT(ROUND(--INDEX(Paste_Here!AA$2:AA$610, MATCH(B515, Paste_Here!A$2:A$610, 0)), 2), "0.00"), ""), ""), "")</f>
        <v/>
      </c>
      <c r="CU515" s="66"/>
      <c r="CV515" s="77" t="str">
        <f>IFERROR(IF(B515&lt;&gt;"", IF(LOWER(INDEX(Paste_Here!Z$2:Z$610, MATCH(B515, Paste_Here!A$2:A$610, 0)))="approaching expectations", "Approaching", IF(LOWER(INDEX(Paste_Here!Z$2:Z$610, MATCH(B515, Paste_Here!A$2:A$610, 0)))="met expectations", "Met", IF(LOWER(INDEX(Paste_Here!Z$2:Z$610, MATCH(B515, Paste_Here!A$2:A$610, 0)))="exceeded expectations", "Exceeded", IF(LOWER(INDEX(Paste_Here!Z$2:Z$610, MATCH(B515, Paste_Here!A$2:A$610, 0)))="below expectations", "Below", "")))), ""), "")</f>
        <v/>
      </c>
      <c r="CW515" s="66"/>
      <c r="CX515" s="77"/>
      <c r="CY515" s="66"/>
      <c r="CZ515" s="77" t="str">
        <f>IFERROR(IF(B515&lt;&gt;"", IF(AND(INDEX(Paste_Here!AL$2:AL$610, MATCH(B515, Paste_Here!A$2:A$610, 0))&lt;&gt;"", ISNUMBER(VALUE(INDEX(Paste_Here!AL$2:AL$610, MATCH(B515, Paste_Here!A$2:A$610, 0))))), INDEX(Paste_Here!AL$2:AL$610, MATCH(B515, Paste_Here!A$2:A$610, 0)), ""), ""), "")</f>
        <v/>
      </c>
      <c r="DA515" s="66"/>
      <c r="DB515" s="77" t="str">
        <f>IFERROR(IF(B515&lt;&gt;"", IF(ISNUMBER(SEARCH("highrisk", LOWER(INDEX(Paste_Here!AM$2:AM$610, MATCH(B515, Paste_Here!A$2:A$610, 0))))), "High Risk", IF(ISNUMBER(SEARCH("lowrisk", LOWER(INDEX(Paste_Here!AM$2:AM$610, MATCH(B515, Paste_Here!A$2:A$610, 0))))), "Low Risk", IF(ISNUMBER(SEARCH("somerisk", LOWER(INDEX(Paste_Here!AM$2:AM$610, MATCH(B515, Paste_Here!A$2:A$610, 0))))), "Some Risk", ""))), ""), "")</f>
        <v/>
      </c>
      <c r="DC515" s="66"/>
      <c r="DD515" s="77" t="str">
        <f>IFERROR(IF(B515&lt;&gt;"", IF(AND(INDEX(Paste_Here!AN$2:AN$610, MATCH(B515, Paste_Here!A$2:A$610, 0))&lt;&gt;"", ISNUMBER(VALUE(INDEX(Paste_Here!AN$2:AN$610, MATCH(B515, Paste_Here!A$2:A$610, 0))))), INDEX(Paste_Here!AN$2:AN$610, MATCH(B515, Paste_Here!A$2:A$610, 0)), ""), ""), "")</f>
        <v/>
      </c>
      <c r="DE515" s="66"/>
      <c r="DF515" s="77" t="str">
        <f>IFERROR(IF(B515&lt;&gt;"", IF(AND(INDEX(Paste_Here!Q$2:Q$610, MATCH(B515, Paste_Here!A$2:A$610, 0))&lt;&gt;"", ISNUMBER(VALUE(INDEX(Paste_Here!Q$2:Q$610, MATCH(B515, Paste_Here!A$2:A$610, 0))))), INDEX(Paste_Here!Q$2:Q$610, MATCH(B515, Paste_Here!A$2:A$610, 0)), ""), ""), "")</f>
        <v/>
      </c>
      <c r="DG515" s="66"/>
      <c r="DH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DI515" s="66"/>
      <c r="DJ515" s="77" t="str" cm="1">
        <f t="array" aca="1" ref="DJ515" ca="1">IFERROR(VALUE(IF(ISNUMBER(SEARCH("EM", INDEX(Paste_Here!S$2:S$500, MATCH(B515, Paste_Here!A$2:A$500, 0)))), "-" &amp;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f>
        <v/>
      </c>
      <c r="DK515" s="66"/>
      <c r="DL515" s="66"/>
      <c r="DM515" s="77" t="str">
        <f t="shared" si="78"/>
        <v/>
      </c>
      <c r="DN515" s="66"/>
      <c r="DO515" s="77" t="str">
        <f>IFERROR(IF(B515&lt;&gt;"", IF(AND(INDEX(Paste_Here!AF$2:AF$610, MATCH(B515, Paste_Here!A$2:A$610, 0))&lt;&gt;"", ISNUMBER(VALUE(INDEX(Paste_Here!AF$2:AF$610, MATCH(B515, Paste_Here!A$2:A$610, 0))))), INDEX(Paste_Here!AF$2:AF$610, MATCH(B515, Paste_Here!A$2:A$610, 0)), ""), ""), "")</f>
        <v/>
      </c>
      <c r="DP515" s="66"/>
      <c r="DQ515" s="77" t="str">
        <f>IFERROR(IF(B515&lt;&gt;"", IF(AND(INDEX(Paste_Here!AG$2:AG$610, MATCH(B515, Paste_Here!A$2:A$610, 0))&lt;&gt;"", ISNUMBER(--INDEX(Paste_Here!AG$2:AG$610, MATCH(B515, Paste_Here!A$2:A$610, 0)))), TEXT(ROUND(--INDEX(Paste_Here!AG$2:AG$610, MATCH(B515, Paste_Here!A$2:A$610, 0)), 2), "0.00"), ""), ""), "")</f>
        <v/>
      </c>
      <c r="DR515" s="66"/>
      <c r="DS515" s="77" t="str">
        <f>IFERROR(IF(B515&lt;&gt;"", IF(LOWER(INDEX(Paste_Here!AH$2:AH$610, MATCH(B515, Paste_Here!A$2:A$610, 0)))="approaching expectations", "Approaching", IF(LOWER(INDEX(Paste_Here!AH$2:AH$610, MATCH(B515, Paste_Here!A$2:A$610, 0)))="met expectations", "Met", IF(LOWER(INDEX(Paste_Here!AH$2:AH$610, MATCH(B515, Paste_Here!A$2:A$610, 0)))="exceeded expectations", "Exceeded", IF(LOWER(INDEX(Paste_Here!AH$2:AH$610, MATCH(B515, Paste_Here!A$2:A$610, 0)))="below expectations", "Below", "")))), ""), "")</f>
        <v/>
      </c>
      <c r="DT515" s="66"/>
      <c r="DU515" s="77" t="str">
        <f>IFERROR(IF(B515&lt;&gt;"", IF(AND(INDEX(Paste_Here!U$2:U$610, MATCH(B515, Paste_Here!A$2:A$610, 0))&lt;&gt;"", ISNUMBER(VALUE(INDEX(Paste_Here!U$2:U$610, MATCH(B515, Paste_Here!A$2:A$610, 0))))), INDEX(Paste_Here!U$2:U$610, MATCH(B515, Paste_Here!A$2:A$610, 0)), ""), ""), "")</f>
        <v/>
      </c>
      <c r="DV515" s="66"/>
      <c r="DW515" s="77"/>
      <c r="DX515" s="66"/>
      <c r="DY515" s="77" t="str">
        <f>IFERROR(IF(B515&lt;&gt;"", IF(AND(INDEX(Paste_Here!AI$2:AI$610, MATCH(B515, Paste_Here!A$2:A$610, 0))&lt;&gt;"", ISNUMBER(VALUE(INDEX(Paste_Here!AI$2:AI$610, MATCH(B515, Paste_Here!A$2:A$610, 0))))), INDEX(Paste_Here!AI$2:AI$610, MATCH(B515, Paste_Here!A$2:A$610, 0)), ""), ""), "")</f>
        <v/>
      </c>
      <c r="DZ515" s="66"/>
      <c r="EA515" s="77" t="str">
        <f>IFERROR(IF(B515&lt;&gt;"", IF(AND(INDEX(Paste_Here!AJ$2:AJ$610, MATCH(B515, Paste_Here!A$2:A$610, 0))&lt;&gt;"", ISNUMBER(--INDEX(Paste_Here!AJ$2:AJ$610, MATCH(B515, Paste_Here!A$2:A$610, 0)))), TEXT(ROUND(--INDEX(Paste_Here!AJ$2:AJ$610, MATCH(B515, Paste_Here!A$2:A$610, 0)), 2), "0.00"), ""), ""), "")</f>
        <v/>
      </c>
      <c r="EB515" s="66"/>
      <c r="EC515" s="77" t="str">
        <f>IFERROR(IF(B515&lt;&gt;"", IF(LOWER(INDEX(Paste_Here!AK$2:AK$610, MATCH(B515, Paste_Here!A$2:A$610, 0)))="approaching expectations", "Approaching", IF(LOWER(INDEX(Paste_Here!AK$2:AK$610, MATCH(B515, Paste_Here!A$2:A$610, 0)))="met expectations", "Met", IF(LOWER(INDEX(Paste_Here!AK$2:AK$610, MATCH(B515, Paste_Here!A$2:A$610, 0)))="exceeded expectations", "Exceeded", IF(LOWER(INDEX(Paste_Here!AK$2:AK$610, MATCH(B515, Paste_Here!A$2:A$610, 0)))="below expectations", "Below", "")))), ""), "")</f>
        <v/>
      </c>
      <c r="ED515" s="66"/>
      <c r="EE515" s="77"/>
      <c r="EF515" s="66"/>
      <c r="EG515" s="77"/>
      <c r="EH515" s="66"/>
      <c r="EI515" s="66"/>
      <c r="EJ515" s="77" t="str">
        <f t="shared" si="79"/>
        <v/>
      </c>
      <c r="EK515" s="66"/>
      <c r="EL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EM515" s="66"/>
      <c r="EN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EO515" s="66"/>
      <c r="EP515" s="77"/>
      <c r="EQ515" s="66"/>
      <c r="ER515" s="77" t="str">
        <f>IFERROR(IF(B515&lt;&gt;"", IF(AND(INDEX(Paste_Here!AT$2:AT$610, MATCH(B515, Paste_Here!A$2:A$610, 0))&lt;&gt;"", ISNUMBER(VALUE(INDEX(Paste_Here!AT$2:AT$610, MATCH(B515, Paste_Here!A$2:A$610, 0))))), INDEX(Paste_Here!AT$2:AT$610, MATCH(B515, Paste_Here!A$2:A$610, 0)), ""), ""), "")</f>
        <v/>
      </c>
      <c r="ES515" s="66"/>
      <c r="ET515" s="77" t="str">
        <f>IFERROR(IF(B515&lt;&gt;"", IF(AND(INDEX(Paste_Here!AV$2:AV$610, MATCH(B515, Paste_Here!A$2:A$610, 0))&lt;&gt;"", ISNUMBER(VALUE(INDEX(Paste_Here!AV$2:AV$610, MATCH(B515, Paste_Here!A$2:A$610, 0))))), INDEX(Paste_Here!AV$2:AV$610, MATCH(B515, Paste_Here!A$2:A$610, 0)), ""), ""), "")</f>
        <v/>
      </c>
      <c r="EU515" s="66"/>
      <c r="EV515" s="77"/>
      <c r="EW515" s="66"/>
      <c r="EX515" s="77" t="str">
        <f>IFERROR(IF(B515&lt;&gt;"", IF(AND(INDEX(Paste_Here!AU$2:AU$610, MATCH(B515, Paste_Here!A$2:A$610, 0))&lt;&gt;"", ISNUMBER(VALUE(INDEX(Paste_Here!AU$2:AU$610, MATCH(B515, Paste_Here!A$2:A$610, 0))))), INDEX(Paste_Here!AU$2:AU$610, MATCH(B515, Paste_Here!A$2:A$610, 0)), ""), ""), "")</f>
        <v/>
      </c>
      <c r="EY515" s="66"/>
      <c r="EZ515" s="77" t="str">
        <f>IFERROR(IF(B515&lt;&gt;"", IF(AND(INDEX(Paste_Here!AW$2:AW$610, MATCH(B515, Paste_Here!A$2:A$610, 0))&lt;&gt;"", ISNUMBER(VALUE(INDEX(Paste_Here!AW$2:AW$610, MATCH(B515, Paste_Here!A$2:A$610, 0))))), INDEX(Paste_Here!AW$2:AW$610, MATCH(B515, Paste_Here!A$2:A$610, 0)), ""), ""), "")</f>
        <v/>
      </c>
      <c r="FA515" s="66"/>
      <c r="FB515" s="77"/>
      <c r="FC515" s="66"/>
      <c r="FD515" s="77"/>
      <c r="FE515" s="66"/>
      <c r="FF515" s="66"/>
      <c r="FG515" s="77" t="str">
        <f t="shared" si="80"/>
        <v/>
      </c>
      <c r="FH515" s="66"/>
      <c r="FI515" s="77" t="str">
        <f>IFERROR(IF(B515&lt;&gt;"", IF(ISNUMBER(SEARCH("s", LOWER(INDEX(Paste_Here!M$2:M$610, MATCH(B515, Paste_Here!A$2:A$610, 0))))), "Yes", IF(INDEX(Paste_Here!M$2:M$610, MATCH(B515, Paste_Here!A$2:A$610, 0))&lt;&gt;"", "No", "")), ""), "")</f>
        <v/>
      </c>
      <c r="FJ515" s="66"/>
      <c r="FK515" s="77" t="str">
        <f>IFERROR(IF(B515&lt;&gt;"", IF(ISNUMBER(SEARCH("yes", LOWER(INDEX(Paste_Here!F$2:F$610, MATCH(B515, Paste_Here!A$2:A$610, 0))))), "Yes", IF(ISNUMBER(SEARCH("no", LOWER(INDEX(Paste_Here!F$2:F$610, MATCH(B515, Paste_Here!A$2:A$610, 0))))), "No", "")), ""), "")</f>
        <v/>
      </c>
      <c r="FL515" s="66"/>
      <c r="FM515" s="77" t="str">
        <f>IFERROR(IF(B515&lt;&gt;"", IF(ISNUMBER(SEARCH("english language learner", LOWER(INDEX(Paste_Here!C$2:C$610, MATCH(B515, Paste_Here!A$2:A$610, 0))))), "Yes", ""), ""), "")</f>
        <v/>
      </c>
      <c r="FN515" s="66"/>
      <c r="FO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FP515" s="66"/>
      <c r="FQ515" s="77" t="str">
        <f>IFERROR(IF(B515&lt;&gt;"", IF(ISNUMBER(SEARCH("yes", LOWER(INDEX(Paste_Here!L$2:L$610, MATCH(B515, Paste_Here!A$2:A$610, 0))))), "Yes", IF(ISNUMBER(SEARCH("no", LOWER(INDEX(Paste_Here!L$2:L$610, MATCH(B515, Paste_Here!A$2:A$610, 0))))), "No", "")), ""), "")</f>
        <v/>
      </c>
      <c r="FR515" s="66"/>
      <c r="FS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FT515" s="66"/>
      <c r="FU515" s="77"/>
      <c r="FV515" s="66"/>
      <c r="FW515" s="77" t="str">
        <f>IFERROR(IF(B515&lt;&gt;"", IF(AND(INDEX(Paste_Here!D$2:D$610, MATCH(B515, Paste_Here!A$2:A$610, 0))&lt;&gt;"", ISNUMBER(VALUE(INDEX(Paste_Here!D$2:D$610, MATCH(B515, Paste_Here!A$2:A$610, 0))))), INDEX(Paste_Here!D$2:D$610, MATCH(B515, Paste_Here!A$2:A$610, 0)), ""), ""), "")</f>
        <v/>
      </c>
      <c r="FX515" s="66"/>
      <c r="FY515" s="77" t="str">
        <f>IFERROR(IF(B515&lt;&gt;"", IF(AND(INDEX(Paste_Here!G$2:G$610, MATCH(B515, Paste_Here!A$2:A$610, 0))&lt;&gt;"", ISNUMBER(VALUE(INDEX(Paste_Here!G$2:G$610, MATCH(B515, Paste_Here!A$2:A$610, 0))))), INDEX(Paste_Here!G$2:G$610, MATCH(B515, Paste_Here!A$2:A$610, 0)), ""), ""), "")</f>
        <v/>
      </c>
      <c r="FZ515" s="66"/>
      <c r="GA515" s="95"/>
      <c r="GB515" s="66"/>
      <c r="JS515" s="1" t="str" cm="1">
        <f t="array" ref="JS515">IFERROR(INDEX(Paste_Here!$B$2:$B$610, MATCH(0, COUNTIF(JS$4:JS514, Paste_Here!$B$2:$B$610) + IF(Paste_Here!$B$2:$B$610="", 1, 0), 0)), "")</f>
        <v/>
      </c>
      <c r="JT515" s="1" t="str">
        <f>IF(JS515&lt;&gt;"", INDEX(Paste_Here!$A$2:$A$610, MATCH(JS515, Paste_Here!$B$2:$B$610, 0)), "")</f>
        <v/>
      </c>
      <c r="JU515" s="1" t="str">
        <f t="shared" si="81"/>
        <v/>
      </c>
      <c r="JV515" s="1" t="str" cm="1">
        <f t="array" ref="JV515">IFERROR(INDEX($JU$5:$JU$610, MATCH(SMALL(IF($JU$5:$JU$610&lt;&gt;"", COUNTIF($JU$5:$JU$610, "&lt;"&amp;$JU$5:$JU$610)+1), ROW()-ROW($JV$5)+1), COUNTIF($JU$5:$JU$610, "&lt;"&amp;$JU$5:$JU$610)+1, 0)), "")</f>
        <v/>
      </c>
    </row>
    <row r="516" spans="1:282">
      <c r="A516" s="66"/>
      <c r="B516" s="77" t="str">
        <f t="shared" si="72"/>
        <v/>
      </c>
      <c r="C516" s="66"/>
      <c r="D516" s="77" t="str">
        <f>IFERROR(IF(B516&lt;&gt;"", IF(COUNTIF(INDEX(Paste_Here!AS$2:AS$610, MATCH(B516, Paste_Here!A$2:A$610, 0), 0), "yes") &gt; 0, "Yes", IF(COUNTIF(INDEX(Paste_Here!AS$2:AS$610, MATCH(B516, Paste_Here!A$2:A$610, 0), 0), "no") &gt; 0, "No", "")), ""), "")</f>
        <v/>
      </c>
      <c r="E516" s="66"/>
      <c r="F516" s="77" t="str">
        <f t="shared" si="73"/>
        <v/>
      </c>
      <c r="G516" s="66"/>
      <c r="H516" s="77" t="str">
        <f>IFERROR(IF(B516&lt;&gt;"", IF(COUNTIF(INDEX(Paste_Here!AO$2:AR$610, MATCH(B516, Paste_Here!A$2:A$610, 0), 0), "yes") &gt; 0, "Yes", IF(COUNTIF(INDEX(Paste_Here!AO$2:AR$610, MATCH(B516, Paste_Here!A$2:A$610, 0), 0), "no") &gt; 0, "No", "")), ""), "")</f>
        <v/>
      </c>
      <c r="I516" s="66"/>
      <c r="J516" s="77" t="str">
        <f t="shared" si="74"/>
        <v/>
      </c>
      <c r="K516" s="66"/>
      <c r="L516" s="77" t="str">
        <f>IFERROR(IF(B516&lt;&gt;"", IF(ISNUMBER(SEARCH("yes", LOWER(INDEX(Paste_Here!W$2:W$610, MATCH(B516, Paste_Here!A$2:A$610, 0))))), "Yes", IF(ISNUMBER(SEARCH("no", LOWER(INDEX(Paste_Here!W$2:W$610, MATCH(B516, Paste_Here!A$2:A$610, 0))))), "No", "")), ""), "")</f>
        <v/>
      </c>
      <c r="M516" s="66"/>
      <c r="N516" s="77"/>
      <c r="O516" s="66"/>
      <c r="P516" s="77" t="str">
        <f>IFERROR(IF(B516&lt;&gt;"", IF(ISNUMBER(SEARCH("yes", LOWER(INDEX(Paste_Here!V$2:V$610, MATCH(B516, Paste_Here!A$2:A$610, 0))))), "Yes", IF(ISNUMBER(SEARCH("no", LOWER(INDEX(Paste_Here!V$2:V$610, MATCH(B516, Paste_Here!A$2:A$610, 0))))), "No", "")), ""), "")</f>
        <v/>
      </c>
      <c r="Q516" s="66"/>
      <c r="R516" s="77"/>
      <c r="S516" s="66"/>
      <c r="T516" s="77"/>
      <c r="U516" s="66"/>
      <c r="V516" s="66"/>
      <c r="W516" s="77" t="str">
        <f t="shared" si="75"/>
        <v/>
      </c>
      <c r="X516" s="66"/>
      <c r="Y516" s="77" t="str">
        <f>IFERROR(IF(B516&lt;&gt;"", IF(ISNUMBER(SEARCH("Revealed-Potential (Primary Focus)", LOWER(INDEX(Paste_Here!X$2:X$610, MATCH(B516, Paste_Here!A$2:A$610, 0))))), "Rev-Potential: Prim", IF(ISNUMBER(SEARCH("Revealed-Potential (Secondary Focus)", LOWER(INDEX(Paste_Here!X$2:X$610, MATCH(B516, Paste_Here!A$2:A$610, 0))))), "Rev-Potential: Sec", IF(ISNUMBER(SEARCH("Monitoring", LOWER(INDEX(Paste_Here!X$2:X$610, MATCH(B516, Paste_Here!A$2:A$610, 0))))), "Monitoring", IF(ISNUMBER(SEARCH("At-Promise (Secondary Focus)", LOWER(INDEX(Paste_Here!X$2:X$610, MATCH(B516, Paste_Here!A$2:A$610, 0))))), "At-Promise: Sec", IF(ISNUMBER(SEARCH("At-Promise (Primary Focus)", LOWER(INDEX(Paste_Here!X$2:X$610, MATCH(B516, Paste_Here!A$2:A$610, 0))))), "At-Promise: Prim", ""))))), ""), "")</f>
        <v/>
      </c>
      <c r="Z516" s="66"/>
      <c r="AA516" s="77"/>
      <c r="AB516" s="66"/>
      <c r="AC516" s="77" t="str">
        <f>IFERROR(IF(B516&lt;&gt;"", IF(ISNUMBER(SEARCH("Revealed-Potential (Primary Focus)", LOWER(INDEX(Paste_Here!AB$2:AB$610, MATCH(B516, Paste_Here!A$2:A$610, 0))))), "Rev-Potential: Prim", IF(ISNUMBER(SEARCH("Revealed-Potential (Secondary Focus)", LOWER(INDEX(Paste_Here!AB$2:AB$610, MATCH(B516, Paste_Here!A$2:A$610, 0))))), "Rev-Potential: Sec", IF(ISNUMBER(SEARCH("Monitoring", LOWER(INDEX(Paste_Here!AB$2:AB$610, MATCH(B516, Paste_Here!A$2:A$610, 0))))), "Monitoring", IF(ISNUMBER(SEARCH("At-Promise (Secondary Focus)", LOWER(INDEX(Paste_Here!AB$2:AB$610, MATCH(B516, Paste_Here!A$2:A$610, 0))))), "At-Promise: Sec", IF(ISNUMBER(SEARCH("At-Promise (Primary Focus)", LOWER(INDEX(Paste_Here!AB$2:AB$610, MATCH(B516, Paste_Here!A$2:A$610, 0))))), "At-Promise: Prim", ""))))), ""), "")</f>
        <v/>
      </c>
      <c r="AD516" s="66"/>
      <c r="AE516" s="77"/>
      <c r="AF516" s="66"/>
      <c r="AG516" s="77"/>
      <c r="AH516" s="66"/>
      <c r="AI516" s="77"/>
      <c r="AJ516" s="66"/>
      <c r="AK516" s="77"/>
      <c r="AL516" s="66"/>
      <c r="AM516" s="77"/>
      <c r="AN516" s="66"/>
      <c r="AO516" s="77"/>
      <c r="AP516" s="66"/>
      <c r="AQ516" s="77"/>
      <c r="AR516" s="66"/>
      <c r="AS516" s="77"/>
      <c r="AT516" s="66"/>
      <c r="AU516" s="66"/>
      <c r="AV516" s="77" t="str">
        <f t="shared" si="76"/>
        <v/>
      </c>
      <c r="AW516" s="66"/>
      <c r="AX516" s="77" t="str">
        <f>IFERROR(IF(B516&lt;&gt;"", IF(AND(INDEX(Paste_Here!AC$2:AC$610, MATCH(B516, Paste_Here!A$2:A$610, 0))&lt;&gt;"", ISNUMBER(VALUE(INDEX(Paste_Here!AC$2:AC$610, MATCH(B516, Paste_Here!A$2:A$610, 0))))), INDEX(Paste_Here!AC$2:AC$610, MATCH(B516, Paste_Here!A$2:A$610, 0)), ""), ""), "")</f>
        <v/>
      </c>
      <c r="AY516" s="66"/>
      <c r="AZ516" s="77" t="str">
        <f>IFERROR(IF(B516&lt;&gt;"", IF(AND(INDEX(Paste_Here!AD$2:AD$610, MATCH(B516, Paste_Here!A$2:A$610, 0))&lt;&gt;"", ISNUMBER(VALUE(INDEX(Paste_Here!AD$2:AD$610, MATCH(B516, Paste_Here!A$2:A$610, 0))))), TEXT(ROUND(VALUE(INDEX(Paste_Here!AD$2:AD$610, MATCH(B516, Paste_Here!A$2:A$610, 0))), 2), "0.00"), ""), ""), "")</f>
        <v/>
      </c>
      <c r="BA516" s="66"/>
      <c r="BB516" s="77" t="str">
        <f>IFERROR(IF(B516&lt;&gt;"", IF(LOWER(INDEX(Paste_Here!AE$2:AE$610, MATCH(B516, Paste_Here!A$2:A$610, 0)))="approaching expectations", "Approaching", IF(LOWER(INDEX(Paste_Here!AE$2:AE$610, MATCH(B516, Paste_Here!A$2:A$610, 0)))="met expectations", "Met", IF(LOWER(INDEX(Paste_Here!AE$2:AE$610, MATCH(B516, Paste_Here!A$2:A$610, 0)))="exceeded expectations", "Exceeded", IF(LOWER(INDEX(Paste_Here!AE$2:AE$610, MATCH(B516, Paste_Here!A$2:A$610, 0)))="below expectations", "Below", "")))), ""), "")</f>
        <v/>
      </c>
      <c r="BC516" s="66"/>
      <c r="BD516" s="77" t="str">
        <f>IFERROR(IF(B516&lt;&gt;"", IF(AND(INDEX(Paste_Here!T$2:T$610, MATCH(B516, Paste_Here!A$2:A$610, 0))&lt;&gt;"", ISNUMBER(VALUE(INDEX(Paste_Here!T$2:T$610, MATCH(B516, Paste_Here!A$2:A$610, 0))))), INDEX(Paste_Here!T$2:T$610, MATCH(B516, Paste_Here!A$2:A$610, 0)), ""), ""), "")</f>
        <v/>
      </c>
      <c r="BE516" s="66"/>
      <c r="BF516" s="77"/>
      <c r="BG516" s="66"/>
      <c r="BH516" s="77"/>
      <c r="BI516" s="66"/>
      <c r="BJ516" s="77"/>
      <c r="BK516" s="66"/>
      <c r="BL516" s="77" t="str">
        <f>IFERROR(IF(B516&lt;&gt;"", IF(AND(INDEX(Paste_Here!N$2:N$610, MATCH(B516, Paste_Here!A$2:A$610, 0))&lt;&gt;"", ISNUMBER(VALUE(INDEX(Paste_Here!N$2:N$610, MATCH(B516, Paste_Here!A$2:A$610, 0))))), INDEX(Paste_Here!N$2:N$610, MATCH(B516, Paste_Here!A$2:A$610, 0)), ""), ""), "")</f>
        <v/>
      </c>
      <c r="BM516" s="66"/>
      <c r="BN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BO516" s="66"/>
      <c r="BP516" s="77" t="str" cm="1">
        <f t="array" aca="1" ref="BP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BQ516" s="66"/>
      <c r="BR516" s="66"/>
      <c r="BS516" s="77"/>
      <c r="BT516" s="66"/>
      <c r="BU516" s="77"/>
      <c r="BV516" s="66"/>
      <c r="BW516" s="77"/>
      <c r="BX516" s="66"/>
      <c r="BY516" s="77"/>
      <c r="BZ516" s="66"/>
      <c r="CA516" s="77"/>
      <c r="CB516" s="66"/>
      <c r="CC516" s="77"/>
      <c r="CD516" s="66"/>
      <c r="CE516" s="77"/>
      <c r="CF516" s="66"/>
      <c r="CG516" s="77"/>
      <c r="CH516" s="66"/>
      <c r="CI516" s="77"/>
      <c r="CJ516" s="66"/>
      <c r="CK516" s="77"/>
      <c r="CL516" s="66"/>
      <c r="CM516" s="77"/>
      <c r="CN516" s="66"/>
      <c r="CO516" s="66"/>
      <c r="CP516" s="77" t="str">
        <f t="shared" si="77"/>
        <v/>
      </c>
      <c r="CQ516" s="66"/>
      <c r="CR516" s="77" t="str">
        <f>IFERROR(IF(B516&lt;&gt;"", IF(AND(INDEX(Paste_Here!Y$2:Y$610, MATCH(B516, Paste_Here!A$2:A$610, 0))&lt;&gt;"", ISNUMBER(VALUE(INDEX(Paste_Here!Y$2:Y$610, MATCH(B516, Paste_Here!A$2:A$610, 0))))), INDEX(Paste_Here!Y$2:Y$610, MATCH(B516, Paste_Here!A$2:A$610, 0)), ""), ""), "")</f>
        <v/>
      </c>
      <c r="CS516" s="66"/>
      <c r="CT516" s="77" t="str">
        <f>IFERROR(IF(B516&lt;&gt;"", IF(AND(INDEX(Paste_Here!AA$2:AA$610, MATCH(B516, Paste_Here!A$2:A$610, 0))&lt;&gt;"", ISNUMBER(--INDEX(Paste_Here!AA$2:AA$610, MATCH(B516, Paste_Here!A$2:A$610, 0)))), TEXT(ROUND(--INDEX(Paste_Here!AA$2:AA$610, MATCH(B516, Paste_Here!A$2:A$610, 0)), 2), "0.00"), ""), ""), "")</f>
        <v/>
      </c>
      <c r="CU516" s="66"/>
      <c r="CV516" s="77" t="str">
        <f>IFERROR(IF(B516&lt;&gt;"", IF(LOWER(INDEX(Paste_Here!Z$2:Z$610, MATCH(B516, Paste_Here!A$2:A$610, 0)))="approaching expectations", "Approaching", IF(LOWER(INDEX(Paste_Here!Z$2:Z$610, MATCH(B516, Paste_Here!A$2:A$610, 0)))="met expectations", "Met", IF(LOWER(INDEX(Paste_Here!Z$2:Z$610, MATCH(B516, Paste_Here!A$2:A$610, 0)))="exceeded expectations", "Exceeded", IF(LOWER(INDEX(Paste_Here!Z$2:Z$610, MATCH(B516, Paste_Here!A$2:A$610, 0)))="below expectations", "Below", "")))), ""), "")</f>
        <v/>
      </c>
      <c r="CW516" s="66"/>
      <c r="CX516" s="77"/>
      <c r="CY516" s="66"/>
      <c r="CZ516" s="77" t="str">
        <f>IFERROR(IF(B516&lt;&gt;"", IF(AND(INDEX(Paste_Here!AL$2:AL$610, MATCH(B516, Paste_Here!A$2:A$610, 0))&lt;&gt;"", ISNUMBER(VALUE(INDEX(Paste_Here!AL$2:AL$610, MATCH(B516, Paste_Here!A$2:A$610, 0))))), INDEX(Paste_Here!AL$2:AL$610, MATCH(B516, Paste_Here!A$2:A$610, 0)), ""), ""), "")</f>
        <v/>
      </c>
      <c r="DA516" s="66"/>
      <c r="DB516" s="77" t="str">
        <f>IFERROR(IF(B516&lt;&gt;"", IF(ISNUMBER(SEARCH("highrisk", LOWER(INDEX(Paste_Here!AM$2:AM$610, MATCH(B516, Paste_Here!A$2:A$610, 0))))), "High Risk", IF(ISNUMBER(SEARCH("lowrisk", LOWER(INDEX(Paste_Here!AM$2:AM$610, MATCH(B516, Paste_Here!A$2:A$610, 0))))), "Low Risk", IF(ISNUMBER(SEARCH("somerisk", LOWER(INDEX(Paste_Here!AM$2:AM$610, MATCH(B516, Paste_Here!A$2:A$610, 0))))), "Some Risk", ""))), ""), "")</f>
        <v/>
      </c>
      <c r="DC516" s="66"/>
      <c r="DD516" s="77" t="str">
        <f>IFERROR(IF(B516&lt;&gt;"", IF(AND(INDEX(Paste_Here!AN$2:AN$610, MATCH(B516, Paste_Here!A$2:A$610, 0))&lt;&gt;"", ISNUMBER(VALUE(INDEX(Paste_Here!AN$2:AN$610, MATCH(B516, Paste_Here!A$2:A$610, 0))))), INDEX(Paste_Here!AN$2:AN$610, MATCH(B516, Paste_Here!A$2:A$610, 0)), ""), ""), "")</f>
        <v/>
      </c>
      <c r="DE516" s="66"/>
      <c r="DF516" s="77" t="str">
        <f>IFERROR(IF(B516&lt;&gt;"", IF(AND(INDEX(Paste_Here!Q$2:Q$610, MATCH(B516, Paste_Here!A$2:A$610, 0))&lt;&gt;"", ISNUMBER(VALUE(INDEX(Paste_Here!Q$2:Q$610, MATCH(B516, Paste_Here!A$2:A$610, 0))))), INDEX(Paste_Here!Q$2:Q$610, MATCH(B516, Paste_Here!A$2:A$610, 0)), ""), ""), "")</f>
        <v/>
      </c>
      <c r="DG516" s="66"/>
      <c r="DH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DI516" s="66"/>
      <c r="DJ516" s="77" t="str" cm="1">
        <f t="array" aca="1" ref="DJ516" ca="1">IFERROR(VALUE(IF(ISNUMBER(SEARCH("EM", INDEX(Paste_Here!S$2:S$500, MATCH(B516, Paste_Here!A$2:A$500, 0)))), "-" &amp;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f>
        <v/>
      </c>
      <c r="DK516" s="66"/>
      <c r="DL516" s="66"/>
      <c r="DM516" s="77" t="str">
        <f t="shared" si="78"/>
        <v/>
      </c>
      <c r="DN516" s="66"/>
      <c r="DO516" s="77" t="str">
        <f>IFERROR(IF(B516&lt;&gt;"", IF(AND(INDEX(Paste_Here!AF$2:AF$610, MATCH(B516, Paste_Here!A$2:A$610, 0))&lt;&gt;"", ISNUMBER(VALUE(INDEX(Paste_Here!AF$2:AF$610, MATCH(B516, Paste_Here!A$2:A$610, 0))))), INDEX(Paste_Here!AF$2:AF$610, MATCH(B516, Paste_Here!A$2:A$610, 0)), ""), ""), "")</f>
        <v/>
      </c>
      <c r="DP516" s="66"/>
      <c r="DQ516" s="77" t="str">
        <f>IFERROR(IF(B516&lt;&gt;"", IF(AND(INDEX(Paste_Here!AG$2:AG$610, MATCH(B516, Paste_Here!A$2:A$610, 0))&lt;&gt;"", ISNUMBER(--INDEX(Paste_Here!AG$2:AG$610, MATCH(B516, Paste_Here!A$2:A$610, 0)))), TEXT(ROUND(--INDEX(Paste_Here!AG$2:AG$610, MATCH(B516, Paste_Here!A$2:A$610, 0)), 2), "0.00"), ""), ""), "")</f>
        <v/>
      </c>
      <c r="DR516" s="66"/>
      <c r="DS516" s="77" t="str">
        <f>IFERROR(IF(B516&lt;&gt;"", IF(LOWER(INDEX(Paste_Here!AH$2:AH$610, MATCH(B516, Paste_Here!A$2:A$610, 0)))="approaching expectations", "Approaching", IF(LOWER(INDEX(Paste_Here!AH$2:AH$610, MATCH(B516, Paste_Here!A$2:A$610, 0)))="met expectations", "Met", IF(LOWER(INDEX(Paste_Here!AH$2:AH$610, MATCH(B516, Paste_Here!A$2:A$610, 0)))="exceeded expectations", "Exceeded", IF(LOWER(INDEX(Paste_Here!AH$2:AH$610, MATCH(B516, Paste_Here!A$2:A$610, 0)))="below expectations", "Below", "")))), ""), "")</f>
        <v/>
      </c>
      <c r="DT516" s="66"/>
      <c r="DU516" s="77" t="str">
        <f>IFERROR(IF(B516&lt;&gt;"", IF(AND(INDEX(Paste_Here!U$2:U$610, MATCH(B516, Paste_Here!A$2:A$610, 0))&lt;&gt;"", ISNUMBER(VALUE(INDEX(Paste_Here!U$2:U$610, MATCH(B516, Paste_Here!A$2:A$610, 0))))), INDEX(Paste_Here!U$2:U$610, MATCH(B516, Paste_Here!A$2:A$610, 0)), ""), ""), "")</f>
        <v/>
      </c>
      <c r="DV516" s="66"/>
      <c r="DW516" s="77"/>
      <c r="DX516" s="66"/>
      <c r="DY516" s="77" t="str">
        <f>IFERROR(IF(B516&lt;&gt;"", IF(AND(INDEX(Paste_Here!AI$2:AI$610, MATCH(B516, Paste_Here!A$2:A$610, 0))&lt;&gt;"", ISNUMBER(VALUE(INDEX(Paste_Here!AI$2:AI$610, MATCH(B516, Paste_Here!A$2:A$610, 0))))), INDEX(Paste_Here!AI$2:AI$610, MATCH(B516, Paste_Here!A$2:A$610, 0)), ""), ""), "")</f>
        <v/>
      </c>
      <c r="DZ516" s="66"/>
      <c r="EA516" s="77" t="str">
        <f>IFERROR(IF(B516&lt;&gt;"", IF(AND(INDEX(Paste_Here!AJ$2:AJ$610, MATCH(B516, Paste_Here!A$2:A$610, 0))&lt;&gt;"", ISNUMBER(--INDEX(Paste_Here!AJ$2:AJ$610, MATCH(B516, Paste_Here!A$2:A$610, 0)))), TEXT(ROUND(--INDEX(Paste_Here!AJ$2:AJ$610, MATCH(B516, Paste_Here!A$2:A$610, 0)), 2), "0.00"), ""), ""), "")</f>
        <v/>
      </c>
      <c r="EB516" s="66"/>
      <c r="EC516" s="77" t="str">
        <f>IFERROR(IF(B516&lt;&gt;"", IF(LOWER(INDEX(Paste_Here!AK$2:AK$610, MATCH(B516, Paste_Here!A$2:A$610, 0)))="approaching expectations", "Approaching", IF(LOWER(INDEX(Paste_Here!AK$2:AK$610, MATCH(B516, Paste_Here!A$2:A$610, 0)))="met expectations", "Met", IF(LOWER(INDEX(Paste_Here!AK$2:AK$610, MATCH(B516, Paste_Here!A$2:A$610, 0)))="exceeded expectations", "Exceeded", IF(LOWER(INDEX(Paste_Here!AK$2:AK$610, MATCH(B516, Paste_Here!A$2:A$610, 0)))="below expectations", "Below", "")))), ""), "")</f>
        <v/>
      </c>
      <c r="ED516" s="66"/>
      <c r="EE516" s="77"/>
      <c r="EF516" s="66"/>
      <c r="EG516" s="77"/>
      <c r="EH516" s="66"/>
      <c r="EI516" s="66"/>
      <c r="EJ516" s="77" t="str">
        <f t="shared" si="79"/>
        <v/>
      </c>
      <c r="EK516" s="66"/>
      <c r="EL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EM516" s="66"/>
      <c r="EN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EO516" s="66"/>
      <c r="EP516" s="77"/>
      <c r="EQ516" s="66"/>
      <c r="ER516" s="77" t="str">
        <f>IFERROR(IF(B516&lt;&gt;"", IF(AND(INDEX(Paste_Here!AT$2:AT$610, MATCH(B516, Paste_Here!A$2:A$610, 0))&lt;&gt;"", ISNUMBER(VALUE(INDEX(Paste_Here!AT$2:AT$610, MATCH(B516, Paste_Here!A$2:A$610, 0))))), INDEX(Paste_Here!AT$2:AT$610, MATCH(B516, Paste_Here!A$2:A$610, 0)), ""), ""), "")</f>
        <v/>
      </c>
      <c r="ES516" s="66"/>
      <c r="ET516" s="77" t="str">
        <f>IFERROR(IF(B516&lt;&gt;"", IF(AND(INDEX(Paste_Here!AV$2:AV$610, MATCH(B516, Paste_Here!A$2:A$610, 0))&lt;&gt;"", ISNUMBER(VALUE(INDEX(Paste_Here!AV$2:AV$610, MATCH(B516, Paste_Here!A$2:A$610, 0))))), INDEX(Paste_Here!AV$2:AV$610, MATCH(B516, Paste_Here!A$2:A$610, 0)), ""), ""), "")</f>
        <v/>
      </c>
      <c r="EU516" s="66"/>
      <c r="EV516" s="77"/>
      <c r="EW516" s="66"/>
      <c r="EX516" s="77" t="str">
        <f>IFERROR(IF(B516&lt;&gt;"", IF(AND(INDEX(Paste_Here!AU$2:AU$610, MATCH(B516, Paste_Here!A$2:A$610, 0))&lt;&gt;"", ISNUMBER(VALUE(INDEX(Paste_Here!AU$2:AU$610, MATCH(B516, Paste_Here!A$2:A$610, 0))))), INDEX(Paste_Here!AU$2:AU$610, MATCH(B516, Paste_Here!A$2:A$610, 0)), ""), ""), "")</f>
        <v/>
      </c>
      <c r="EY516" s="66"/>
      <c r="EZ516" s="77" t="str">
        <f>IFERROR(IF(B516&lt;&gt;"", IF(AND(INDEX(Paste_Here!AW$2:AW$610, MATCH(B516, Paste_Here!A$2:A$610, 0))&lt;&gt;"", ISNUMBER(VALUE(INDEX(Paste_Here!AW$2:AW$610, MATCH(B516, Paste_Here!A$2:A$610, 0))))), INDEX(Paste_Here!AW$2:AW$610, MATCH(B516, Paste_Here!A$2:A$610, 0)), ""), ""), "")</f>
        <v/>
      </c>
      <c r="FA516" s="66"/>
      <c r="FB516" s="77"/>
      <c r="FC516" s="66"/>
      <c r="FD516" s="77"/>
      <c r="FE516" s="66"/>
      <c r="FF516" s="66"/>
      <c r="FG516" s="77" t="str">
        <f t="shared" si="80"/>
        <v/>
      </c>
      <c r="FH516" s="66"/>
      <c r="FI516" s="77" t="str">
        <f>IFERROR(IF(B516&lt;&gt;"", IF(ISNUMBER(SEARCH("s", LOWER(INDEX(Paste_Here!M$2:M$610, MATCH(B516, Paste_Here!A$2:A$610, 0))))), "Yes", IF(INDEX(Paste_Here!M$2:M$610, MATCH(B516, Paste_Here!A$2:A$610, 0))&lt;&gt;"", "No", "")), ""), "")</f>
        <v/>
      </c>
      <c r="FJ516" s="66"/>
      <c r="FK516" s="77" t="str">
        <f>IFERROR(IF(B516&lt;&gt;"", IF(ISNUMBER(SEARCH("yes", LOWER(INDEX(Paste_Here!F$2:F$610, MATCH(B516, Paste_Here!A$2:A$610, 0))))), "Yes", IF(ISNUMBER(SEARCH("no", LOWER(INDEX(Paste_Here!F$2:F$610, MATCH(B516, Paste_Here!A$2:A$610, 0))))), "No", "")), ""), "")</f>
        <v/>
      </c>
      <c r="FL516" s="66"/>
      <c r="FM516" s="77" t="str">
        <f>IFERROR(IF(B516&lt;&gt;"", IF(ISNUMBER(SEARCH("english language learner", LOWER(INDEX(Paste_Here!C$2:C$610, MATCH(B516, Paste_Here!A$2:A$610, 0))))), "Yes", ""), ""), "")</f>
        <v/>
      </c>
      <c r="FN516" s="66"/>
      <c r="FO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FP516" s="66"/>
      <c r="FQ516" s="77" t="str">
        <f>IFERROR(IF(B516&lt;&gt;"", IF(ISNUMBER(SEARCH("yes", LOWER(INDEX(Paste_Here!L$2:L$610, MATCH(B516, Paste_Here!A$2:A$610, 0))))), "Yes", IF(ISNUMBER(SEARCH("no", LOWER(INDEX(Paste_Here!L$2:L$610, MATCH(B516, Paste_Here!A$2:A$610, 0))))), "No", "")), ""), "")</f>
        <v/>
      </c>
      <c r="FR516" s="66"/>
      <c r="FS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FT516" s="66"/>
      <c r="FU516" s="77"/>
      <c r="FV516" s="66"/>
      <c r="FW516" s="77" t="str">
        <f>IFERROR(IF(B516&lt;&gt;"", IF(AND(INDEX(Paste_Here!D$2:D$610, MATCH(B516, Paste_Here!A$2:A$610, 0))&lt;&gt;"", ISNUMBER(VALUE(INDEX(Paste_Here!D$2:D$610, MATCH(B516, Paste_Here!A$2:A$610, 0))))), INDEX(Paste_Here!D$2:D$610, MATCH(B516, Paste_Here!A$2:A$610, 0)), ""), ""), "")</f>
        <v/>
      </c>
      <c r="FX516" s="66"/>
      <c r="FY516" s="77" t="str">
        <f>IFERROR(IF(B516&lt;&gt;"", IF(AND(INDEX(Paste_Here!G$2:G$610, MATCH(B516, Paste_Here!A$2:A$610, 0))&lt;&gt;"", ISNUMBER(VALUE(INDEX(Paste_Here!G$2:G$610, MATCH(B516, Paste_Here!A$2:A$610, 0))))), INDEX(Paste_Here!G$2:G$610, MATCH(B516, Paste_Here!A$2:A$610, 0)), ""), ""), "")</f>
        <v/>
      </c>
      <c r="FZ516" s="66"/>
      <c r="GA516" s="95"/>
      <c r="GB516" s="66"/>
      <c r="JS516" s="1" t="str" cm="1">
        <f t="array" ref="JS516">IFERROR(INDEX(Paste_Here!$B$2:$B$610, MATCH(0, COUNTIF(JS$4:JS515, Paste_Here!$B$2:$B$610) + IF(Paste_Here!$B$2:$B$610="", 1, 0), 0)), "")</f>
        <v/>
      </c>
      <c r="JT516" s="1" t="str">
        <f>IF(JS516&lt;&gt;"", INDEX(Paste_Here!$A$2:$A$610, MATCH(JS516, Paste_Here!$B$2:$B$610, 0)), "")</f>
        <v/>
      </c>
      <c r="JU516" s="1" t="str">
        <f t="shared" si="81"/>
        <v/>
      </c>
      <c r="JV516" s="1" t="str" cm="1">
        <f t="array" ref="JV516">IFERROR(INDEX($JU$5:$JU$610, MATCH(SMALL(IF($JU$5:$JU$610&lt;&gt;"", COUNTIF($JU$5:$JU$610, "&lt;"&amp;$JU$5:$JU$610)+1), ROW()-ROW($JV$5)+1), COUNTIF($JU$5:$JU$610, "&lt;"&amp;$JU$5:$JU$610)+1, 0)), "")</f>
        <v/>
      </c>
    </row>
    <row r="517" spans="1:282">
      <c r="A517" s="66"/>
      <c r="B517" s="77" t="str">
        <f t="shared" si="72"/>
        <v/>
      </c>
      <c r="C517" s="66"/>
      <c r="D517" s="77" t="str">
        <f>IFERROR(IF(B517&lt;&gt;"", IF(COUNTIF(INDEX(Paste_Here!AS$2:AS$610, MATCH(B517, Paste_Here!A$2:A$610, 0), 0), "yes") &gt; 0, "Yes", IF(COUNTIF(INDEX(Paste_Here!AS$2:AS$610, MATCH(B517, Paste_Here!A$2:A$610, 0), 0), "no") &gt; 0, "No", "")), ""), "")</f>
        <v/>
      </c>
      <c r="E517" s="66"/>
      <c r="F517" s="77" t="str">
        <f t="shared" si="73"/>
        <v/>
      </c>
      <c r="G517" s="66"/>
      <c r="H517" s="77" t="str">
        <f>IFERROR(IF(B517&lt;&gt;"", IF(COUNTIF(INDEX(Paste_Here!AO$2:AR$610, MATCH(B517, Paste_Here!A$2:A$610, 0), 0), "yes") &gt; 0, "Yes", IF(COUNTIF(INDEX(Paste_Here!AO$2:AR$610, MATCH(B517, Paste_Here!A$2:A$610, 0), 0), "no") &gt; 0, "No", "")), ""), "")</f>
        <v/>
      </c>
      <c r="I517" s="66"/>
      <c r="J517" s="77" t="str">
        <f t="shared" si="74"/>
        <v/>
      </c>
      <c r="K517" s="66"/>
      <c r="L517" s="77" t="str">
        <f>IFERROR(IF(B517&lt;&gt;"", IF(ISNUMBER(SEARCH("yes", LOWER(INDEX(Paste_Here!W$2:W$610, MATCH(B517, Paste_Here!A$2:A$610, 0))))), "Yes", IF(ISNUMBER(SEARCH("no", LOWER(INDEX(Paste_Here!W$2:W$610, MATCH(B517, Paste_Here!A$2:A$610, 0))))), "No", "")), ""), "")</f>
        <v/>
      </c>
      <c r="M517" s="66"/>
      <c r="N517" s="77"/>
      <c r="O517" s="66"/>
      <c r="P517" s="77" t="str">
        <f>IFERROR(IF(B517&lt;&gt;"", IF(ISNUMBER(SEARCH("yes", LOWER(INDEX(Paste_Here!V$2:V$610, MATCH(B517, Paste_Here!A$2:A$610, 0))))), "Yes", IF(ISNUMBER(SEARCH("no", LOWER(INDEX(Paste_Here!V$2:V$610, MATCH(B517, Paste_Here!A$2:A$610, 0))))), "No", "")), ""), "")</f>
        <v/>
      </c>
      <c r="Q517" s="66"/>
      <c r="R517" s="77"/>
      <c r="S517" s="66"/>
      <c r="T517" s="77"/>
      <c r="U517" s="66"/>
      <c r="V517" s="66"/>
      <c r="W517" s="77" t="str">
        <f t="shared" si="75"/>
        <v/>
      </c>
      <c r="X517" s="66"/>
      <c r="Y517" s="77" t="str">
        <f>IFERROR(IF(B517&lt;&gt;"", IF(ISNUMBER(SEARCH("Revealed-Potential (Primary Focus)", LOWER(INDEX(Paste_Here!X$2:X$610, MATCH(B517, Paste_Here!A$2:A$610, 0))))), "Rev-Potential: Prim", IF(ISNUMBER(SEARCH("Revealed-Potential (Secondary Focus)", LOWER(INDEX(Paste_Here!X$2:X$610, MATCH(B517, Paste_Here!A$2:A$610, 0))))), "Rev-Potential: Sec", IF(ISNUMBER(SEARCH("Monitoring", LOWER(INDEX(Paste_Here!X$2:X$610, MATCH(B517, Paste_Here!A$2:A$610, 0))))), "Monitoring", IF(ISNUMBER(SEARCH("At-Promise (Secondary Focus)", LOWER(INDEX(Paste_Here!X$2:X$610, MATCH(B517, Paste_Here!A$2:A$610, 0))))), "At-Promise: Sec", IF(ISNUMBER(SEARCH("At-Promise (Primary Focus)", LOWER(INDEX(Paste_Here!X$2:X$610, MATCH(B517, Paste_Here!A$2:A$610, 0))))), "At-Promise: Prim", ""))))), ""), "")</f>
        <v/>
      </c>
      <c r="Z517" s="66"/>
      <c r="AA517" s="77"/>
      <c r="AB517" s="66"/>
      <c r="AC517" s="77" t="str">
        <f>IFERROR(IF(B517&lt;&gt;"", IF(ISNUMBER(SEARCH("Revealed-Potential (Primary Focus)", LOWER(INDEX(Paste_Here!AB$2:AB$610, MATCH(B517, Paste_Here!A$2:A$610, 0))))), "Rev-Potential: Prim", IF(ISNUMBER(SEARCH("Revealed-Potential (Secondary Focus)", LOWER(INDEX(Paste_Here!AB$2:AB$610, MATCH(B517, Paste_Here!A$2:A$610, 0))))), "Rev-Potential: Sec", IF(ISNUMBER(SEARCH("Monitoring", LOWER(INDEX(Paste_Here!AB$2:AB$610, MATCH(B517, Paste_Here!A$2:A$610, 0))))), "Monitoring", IF(ISNUMBER(SEARCH("At-Promise (Secondary Focus)", LOWER(INDEX(Paste_Here!AB$2:AB$610, MATCH(B517, Paste_Here!A$2:A$610, 0))))), "At-Promise: Sec", IF(ISNUMBER(SEARCH("At-Promise (Primary Focus)", LOWER(INDEX(Paste_Here!AB$2:AB$610, MATCH(B517, Paste_Here!A$2:A$610, 0))))), "At-Promise: Prim", ""))))), ""), "")</f>
        <v/>
      </c>
      <c r="AD517" s="66"/>
      <c r="AE517" s="77"/>
      <c r="AF517" s="66"/>
      <c r="AG517" s="77"/>
      <c r="AH517" s="66"/>
      <c r="AI517" s="77"/>
      <c r="AJ517" s="66"/>
      <c r="AK517" s="77"/>
      <c r="AL517" s="66"/>
      <c r="AM517" s="77"/>
      <c r="AN517" s="66"/>
      <c r="AO517" s="77"/>
      <c r="AP517" s="66"/>
      <c r="AQ517" s="77"/>
      <c r="AR517" s="66"/>
      <c r="AS517" s="77"/>
      <c r="AT517" s="66"/>
      <c r="AU517" s="66"/>
      <c r="AV517" s="77" t="str">
        <f t="shared" si="76"/>
        <v/>
      </c>
      <c r="AW517" s="66"/>
      <c r="AX517" s="77" t="str">
        <f>IFERROR(IF(B517&lt;&gt;"", IF(AND(INDEX(Paste_Here!AC$2:AC$610, MATCH(B517, Paste_Here!A$2:A$610, 0))&lt;&gt;"", ISNUMBER(VALUE(INDEX(Paste_Here!AC$2:AC$610, MATCH(B517, Paste_Here!A$2:A$610, 0))))), INDEX(Paste_Here!AC$2:AC$610, MATCH(B517, Paste_Here!A$2:A$610, 0)), ""), ""), "")</f>
        <v/>
      </c>
      <c r="AY517" s="66"/>
      <c r="AZ517" s="77" t="str">
        <f>IFERROR(IF(B517&lt;&gt;"", IF(AND(INDEX(Paste_Here!AD$2:AD$610, MATCH(B517, Paste_Here!A$2:A$610, 0))&lt;&gt;"", ISNUMBER(VALUE(INDEX(Paste_Here!AD$2:AD$610, MATCH(B517, Paste_Here!A$2:A$610, 0))))), TEXT(ROUND(VALUE(INDEX(Paste_Here!AD$2:AD$610, MATCH(B517, Paste_Here!A$2:A$610, 0))), 2), "0.00"), ""), ""), "")</f>
        <v/>
      </c>
      <c r="BA517" s="66"/>
      <c r="BB517" s="77" t="str">
        <f>IFERROR(IF(B517&lt;&gt;"", IF(LOWER(INDEX(Paste_Here!AE$2:AE$610, MATCH(B517, Paste_Here!A$2:A$610, 0)))="approaching expectations", "Approaching", IF(LOWER(INDEX(Paste_Here!AE$2:AE$610, MATCH(B517, Paste_Here!A$2:A$610, 0)))="met expectations", "Met", IF(LOWER(INDEX(Paste_Here!AE$2:AE$610, MATCH(B517, Paste_Here!A$2:A$610, 0)))="exceeded expectations", "Exceeded", IF(LOWER(INDEX(Paste_Here!AE$2:AE$610, MATCH(B517, Paste_Here!A$2:A$610, 0)))="below expectations", "Below", "")))), ""), "")</f>
        <v/>
      </c>
      <c r="BC517" s="66"/>
      <c r="BD517" s="77" t="str">
        <f>IFERROR(IF(B517&lt;&gt;"", IF(AND(INDEX(Paste_Here!T$2:T$610, MATCH(B517, Paste_Here!A$2:A$610, 0))&lt;&gt;"", ISNUMBER(VALUE(INDEX(Paste_Here!T$2:T$610, MATCH(B517, Paste_Here!A$2:A$610, 0))))), INDEX(Paste_Here!T$2:T$610, MATCH(B517, Paste_Here!A$2:A$610, 0)), ""), ""), "")</f>
        <v/>
      </c>
      <c r="BE517" s="66"/>
      <c r="BF517" s="77"/>
      <c r="BG517" s="66"/>
      <c r="BH517" s="77"/>
      <c r="BI517" s="66"/>
      <c r="BJ517" s="77"/>
      <c r="BK517" s="66"/>
      <c r="BL517" s="77" t="str">
        <f>IFERROR(IF(B517&lt;&gt;"", IF(AND(INDEX(Paste_Here!N$2:N$610, MATCH(B517, Paste_Here!A$2:A$610, 0))&lt;&gt;"", ISNUMBER(VALUE(INDEX(Paste_Here!N$2:N$610, MATCH(B517, Paste_Here!A$2:A$610, 0))))), INDEX(Paste_Here!N$2:N$610, MATCH(B517, Paste_Here!A$2:A$610, 0)), ""), ""), "")</f>
        <v/>
      </c>
      <c r="BM517" s="66"/>
      <c r="BN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BO517" s="66"/>
      <c r="BP517" s="77" t="str" cm="1">
        <f t="array" aca="1" ref="BP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BQ517" s="66"/>
      <c r="BR517" s="66"/>
      <c r="BS517" s="77"/>
      <c r="BT517" s="66"/>
      <c r="BU517" s="77"/>
      <c r="BV517" s="66"/>
      <c r="BW517" s="77"/>
      <c r="BX517" s="66"/>
      <c r="BY517" s="77"/>
      <c r="BZ517" s="66"/>
      <c r="CA517" s="77"/>
      <c r="CB517" s="66"/>
      <c r="CC517" s="77"/>
      <c r="CD517" s="66"/>
      <c r="CE517" s="77"/>
      <c r="CF517" s="66"/>
      <c r="CG517" s="77"/>
      <c r="CH517" s="66"/>
      <c r="CI517" s="77"/>
      <c r="CJ517" s="66"/>
      <c r="CK517" s="77"/>
      <c r="CL517" s="66"/>
      <c r="CM517" s="77"/>
      <c r="CN517" s="66"/>
      <c r="CO517" s="66"/>
      <c r="CP517" s="77" t="str">
        <f t="shared" si="77"/>
        <v/>
      </c>
      <c r="CQ517" s="66"/>
      <c r="CR517" s="77" t="str">
        <f>IFERROR(IF(B517&lt;&gt;"", IF(AND(INDEX(Paste_Here!Y$2:Y$610, MATCH(B517, Paste_Here!A$2:A$610, 0))&lt;&gt;"", ISNUMBER(VALUE(INDEX(Paste_Here!Y$2:Y$610, MATCH(B517, Paste_Here!A$2:A$610, 0))))), INDEX(Paste_Here!Y$2:Y$610, MATCH(B517, Paste_Here!A$2:A$610, 0)), ""), ""), "")</f>
        <v/>
      </c>
      <c r="CS517" s="66"/>
      <c r="CT517" s="77" t="str">
        <f>IFERROR(IF(B517&lt;&gt;"", IF(AND(INDEX(Paste_Here!AA$2:AA$610, MATCH(B517, Paste_Here!A$2:A$610, 0))&lt;&gt;"", ISNUMBER(--INDEX(Paste_Here!AA$2:AA$610, MATCH(B517, Paste_Here!A$2:A$610, 0)))), TEXT(ROUND(--INDEX(Paste_Here!AA$2:AA$610, MATCH(B517, Paste_Here!A$2:A$610, 0)), 2), "0.00"), ""), ""), "")</f>
        <v/>
      </c>
      <c r="CU517" s="66"/>
      <c r="CV517" s="77" t="str">
        <f>IFERROR(IF(B517&lt;&gt;"", IF(LOWER(INDEX(Paste_Here!Z$2:Z$610, MATCH(B517, Paste_Here!A$2:A$610, 0)))="approaching expectations", "Approaching", IF(LOWER(INDEX(Paste_Here!Z$2:Z$610, MATCH(B517, Paste_Here!A$2:A$610, 0)))="met expectations", "Met", IF(LOWER(INDEX(Paste_Here!Z$2:Z$610, MATCH(B517, Paste_Here!A$2:A$610, 0)))="exceeded expectations", "Exceeded", IF(LOWER(INDEX(Paste_Here!Z$2:Z$610, MATCH(B517, Paste_Here!A$2:A$610, 0)))="below expectations", "Below", "")))), ""), "")</f>
        <v/>
      </c>
      <c r="CW517" s="66"/>
      <c r="CX517" s="77"/>
      <c r="CY517" s="66"/>
      <c r="CZ517" s="77" t="str">
        <f>IFERROR(IF(B517&lt;&gt;"", IF(AND(INDEX(Paste_Here!AL$2:AL$610, MATCH(B517, Paste_Here!A$2:A$610, 0))&lt;&gt;"", ISNUMBER(VALUE(INDEX(Paste_Here!AL$2:AL$610, MATCH(B517, Paste_Here!A$2:A$610, 0))))), INDEX(Paste_Here!AL$2:AL$610, MATCH(B517, Paste_Here!A$2:A$610, 0)), ""), ""), "")</f>
        <v/>
      </c>
      <c r="DA517" s="66"/>
      <c r="DB517" s="77" t="str">
        <f>IFERROR(IF(B517&lt;&gt;"", IF(ISNUMBER(SEARCH("highrisk", LOWER(INDEX(Paste_Here!AM$2:AM$610, MATCH(B517, Paste_Here!A$2:A$610, 0))))), "High Risk", IF(ISNUMBER(SEARCH("lowrisk", LOWER(INDEX(Paste_Here!AM$2:AM$610, MATCH(B517, Paste_Here!A$2:A$610, 0))))), "Low Risk", IF(ISNUMBER(SEARCH("somerisk", LOWER(INDEX(Paste_Here!AM$2:AM$610, MATCH(B517, Paste_Here!A$2:A$610, 0))))), "Some Risk", ""))), ""), "")</f>
        <v/>
      </c>
      <c r="DC517" s="66"/>
      <c r="DD517" s="77" t="str">
        <f>IFERROR(IF(B517&lt;&gt;"", IF(AND(INDEX(Paste_Here!AN$2:AN$610, MATCH(B517, Paste_Here!A$2:A$610, 0))&lt;&gt;"", ISNUMBER(VALUE(INDEX(Paste_Here!AN$2:AN$610, MATCH(B517, Paste_Here!A$2:A$610, 0))))), INDEX(Paste_Here!AN$2:AN$610, MATCH(B517, Paste_Here!A$2:A$610, 0)), ""), ""), "")</f>
        <v/>
      </c>
      <c r="DE517" s="66"/>
      <c r="DF517" s="77" t="str">
        <f>IFERROR(IF(B517&lt;&gt;"", IF(AND(INDEX(Paste_Here!Q$2:Q$610, MATCH(B517, Paste_Here!A$2:A$610, 0))&lt;&gt;"", ISNUMBER(VALUE(INDEX(Paste_Here!Q$2:Q$610, MATCH(B517, Paste_Here!A$2:A$610, 0))))), INDEX(Paste_Here!Q$2:Q$610, MATCH(B517, Paste_Here!A$2:A$610, 0)), ""), ""), "")</f>
        <v/>
      </c>
      <c r="DG517" s="66"/>
      <c r="DH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DI517" s="66"/>
      <c r="DJ517" s="77" t="str" cm="1">
        <f t="array" aca="1" ref="DJ517" ca="1">IFERROR(VALUE(IF(ISNUMBER(SEARCH("EM", INDEX(Paste_Here!S$2:S$500, MATCH(B517, Paste_Here!A$2:A$500, 0)))), "-" &amp;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f>
        <v/>
      </c>
      <c r="DK517" s="66"/>
      <c r="DL517" s="66"/>
      <c r="DM517" s="77" t="str">
        <f t="shared" si="78"/>
        <v/>
      </c>
      <c r="DN517" s="66"/>
      <c r="DO517" s="77" t="str">
        <f>IFERROR(IF(B517&lt;&gt;"", IF(AND(INDEX(Paste_Here!AF$2:AF$610, MATCH(B517, Paste_Here!A$2:A$610, 0))&lt;&gt;"", ISNUMBER(VALUE(INDEX(Paste_Here!AF$2:AF$610, MATCH(B517, Paste_Here!A$2:A$610, 0))))), INDEX(Paste_Here!AF$2:AF$610, MATCH(B517, Paste_Here!A$2:A$610, 0)), ""), ""), "")</f>
        <v/>
      </c>
      <c r="DP517" s="66"/>
      <c r="DQ517" s="77" t="str">
        <f>IFERROR(IF(B517&lt;&gt;"", IF(AND(INDEX(Paste_Here!AG$2:AG$610, MATCH(B517, Paste_Here!A$2:A$610, 0))&lt;&gt;"", ISNUMBER(--INDEX(Paste_Here!AG$2:AG$610, MATCH(B517, Paste_Here!A$2:A$610, 0)))), TEXT(ROUND(--INDEX(Paste_Here!AG$2:AG$610, MATCH(B517, Paste_Here!A$2:A$610, 0)), 2), "0.00"), ""), ""), "")</f>
        <v/>
      </c>
      <c r="DR517" s="66"/>
      <c r="DS517" s="77" t="str">
        <f>IFERROR(IF(B517&lt;&gt;"", IF(LOWER(INDEX(Paste_Here!AH$2:AH$610, MATCH(B517, Paste_Here!A$2:A$610, 0)))="approaching expectations", "Approaching", IF(LOWER(INDEX(Paste_Here!AH$2:AH$610, MATCH(B517, Paste_Here!A$2:A$610, 0)))="met expectations", "Met", IF(LOWER(INDEX(Paste_Here!AH$2:AH$610, MATCH(B517, Paste_Here!A$2:A$610, 0)))="exceeded expectations", "Exceeded", IF(LOWER(INDEX(Paste_Here!AH$2:AH$610, MATCH(B517, Paste_Here!A$2:A$610, 0)))="below expectations", "Below", "")))), ""), "")</f>
        <v/>
      </c>
      <c r="DT517" s="66"/>
      <c r="DU517" s="77" t="str">
        <f>IFERROR(IF(B517&lt;&gt;"", IF(AND(INDEX(Paste_Here!U$2:U$610, MATCH(B517, Paste_Here!A$2:A$610, 0))&lt;&gt;"", ISNUMBER(VALUE(INDEX(Paste_Here!U$2:U$610, MATCH(B517, Paste_Here!A$2:A$610, 0))))), INDEX(Paste_Here!U$2:U$610, MATCH(B517, Paste_Here!A$2:A$610, 0)), ""), ""), "")</f>
        <v/>
      </c>
      <c r="DV517" s="66"/>
      <c r="DW517" s="77"/>
      <c r="DX517" s="66"/>
      <c r="DY517" s="77" t="str">
        <f>IFERROR(IF(B517&lt;&gt;"", IF(AND(INDEX(Paste_Here!AI$2:AI$610, MATCH(B517, Paste_Here!A$2:A$610, 0))&lt;&gt;"", ISNUMBER(VALUE(INDEX(Paste_Here!AI$2:AI$610, MATCH(B517, Paste_Here!A$2:A$610, 0))))), INDEX(Paste_Here!AI$2:AI$610, MATCH(B517, Paste_Here!A$2:A$610, 0)), ""), ""), "")</f>
        <v/>
      </c>
      <c r="DZ517" s="66"/>
      <c r="EA517" s="77" t="str">
        <f>IFERROR(IF(B517&lt;&gt;"", IF(AND(INDEX(Paste_Here!AJ$2:AJ$610, MATCH(B517, Paste_Here!A$2:A$610, 0))&lt;&gt;"", ISNUMBER(--INDEX(Paste_Here!AJ$2:AJ$610, MATCH(B517, Paste_Here!A$2:A$610, 0)))), TEXT(ROUND(--INDEX(Paste_Here!AJ$2:AJ$610, MATCH(B517, Paste_Here!A$2:A$610, 0)), 2), "0.00"), ""), ""), "")</f>
        <v/>
      </c>
      <c r="EB517" s="66"/>
      <c r="EC517" s="77" t="str">
        <f>IFERROR(IF(B517&lt;&gt;"", IF(LOWER(INDEX(Paste_Here!AK$2:AK$610, MATCH(B517, Paste_Here!A$2:A$610, 0)))="approaching expectations", "Approaching", IF(LOWER(INDEX(Paste_Here!AK$2:AK$610, MATCH(B517, Paste_Here!A$2:A$610, 0)))="met expectations", "Met", IF(LOWER(INDEX(Paste_Here!AK$2:AK$610, MATCH(B517, Paste_Here!A$2:A$610, 0)))="exceeded expectations", "Exceeded", IF(LOWER(INDEX(Paste_Here!AK$2:AK$610, MATCH(B517, Paste_Here!A$2:A$610, 0)))="below expectations", "Below", "")))), ""), "")</f>
        <v/>
      </c>
      <c r="ED517" s="66"/>
      <c r="EE517" s="77"/>
      <c r="EF517" s="66"/>
      <c r="EG517" s="77"/>
      <c r="EH517" s="66"/>
      <c r="EI517" s="66"/>
      <c r="EJ517" s="77" t="str">
        <f t="shared" si="79"/>
        <v/>
      </c>
      <c r="EK517" s="66"/>
      <c r="EL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EM517" s="66"/>
      <c r="EN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EO517" s="66"/>
      <c r="EP517" s="77"/>
      <c r="EQ517" s="66"/>
      <c r="ER517" s="77" t="str">
        <f>IFERROR(IF(B517&lt;&gt;"", IF(AND(INDEX(Paste_Here!AT$2:AT$610, MATCH(B517, Paste_Here!A$2:A$610, 0))&lt;&gt;"", ISNUMBER(VALUE(INDEX(Paste_Here!AT$2:AT$610, MATCH(B517, Paste_Here!A$2:A$610, 0))))), INDEX(Paste_Here!AT$2:AT$610, MATCH(B517, Paste_Here!A$2:A$610, 0)), ""), ""), "")</f>
        <v/>
      </c>
      <c r="ES517" s="66"/>
      <c r="ET517" s="77" t="str">
        <f>IFERROR(IF(B517&lt;&gt;"", IF(AND(INDEX(Paste_Here!AV$2:AV$610, MATCH(B517, Paste_Here!A$2:A$610, 0))&lt;&gt;"", ISNUMBER(VALUE(INDEX(Paste_Here!AV$2:AV$610, MATCH(B517, Paste_Here!A$2:A$610, 0))))), INDEX(Paste_Here!AV$2:AV$610, MATCH(B517, Paste_Here!A$2:A$610, 0)), ""), ""), "")</f>
        <v/>
      </c>
      <c r="EU517" s="66"/>
      <c r="EV517" s="77"/>
      <c r="EW517" s="66"/>
      <c r="EX517" s="77" t="str">
        <f>IFERROR(IF(B517&lt;&gt;"", IF(AND(INDEX(Paste_Here!AU$2:AU$610, MATCH(B517, Paste_Here!A$2:A$610, 0))&lt;&gt;"", ISNUMBER(VALUE(INDEX(Paste_Here!AU$2:AU$610, MATCH(B517, Paste_Here!A$2:A$610, 0))))), INDEX(Paste_Here!AU$2:AU$610, MATCH(B517, Paste_Here!A$2:A$610, 0)), ""), ""), "")</f>
        <v/>
      </c>
      <c r="EY517" s="66"/>
      <c r="EZ517" s="77" t="str">
        <f>IFERROR(IF(B517&lt;&gt;"", IF(AND(INDEX(Paste_Here!AW$2:AW$610, MATCH(B517, Paste_Here!A$2:A$610, 0))&lt;&gt;"", ISNUMBER(VALUE(INDEX(Paste_Here!AW$2:AW$610, MATCH(B517, Paste_Here!A$2:A$610, 0))))), INDEX(Paste_Here!AW$2:AW$610, MATCH(B517, Paste_Here!A$2:A$610, 0)), ""), ""), "")</f>
        <v/>
      </c>
      <c r="FA517" s="66"/>
      <c r="FB517" s="77"/>
      <c r="FC517" s="66"/>
      <c r="FD517" s="77"/>
      <c r="FE517" s="66"/>
      <c r="FF517" s="66"/>
      <c r="FG517" s="77" t="str">
        <f t="shared" si="80"/>
        <v/>
      </c>
      <c r="FH517" s="66"/>
      <c r="FI517" s="77" t="str">
        <f>IFERROR(IF(B517&lt;&gt;"", IF(ISNUMBER(SEARCH("s", LOWER(INDEX(Paste_Here!M$2:M$610, MATCH(B517, Paste_Here!A$2:A$610, 0))))), "Yes", IF(INDEX(Paste_Here!M$2:M$610, MATCH(B517, Paste_Here!A$2:A$610, 0))&lt;&gt;"", "No", "")), ""), "")</f>
        <v/>
      </c>
      <c r="FJ517" s="66"/>
      <c r="FK517" s="77" t="str">
        <f>IFERROR(IF(B517&lt;&gt;"", IF(ISNUMBER(SEARCH("yes", LOWER(INDEX(Paste_Here!F$2:F$610, MATCH(B517, Paste_Here!A$2:A$610, 0))))), "Yes", IF(ISNUMBER(SEARCH("no", LOWER(INDEX(Paste_Here!F$2:F$610, MATCH(B517, Paste_Here!A$2:A$610, 0))))), "No", "")), ""), "")</f>
        <v/>
      </c>
      <c r="FL517" s="66"/>
      <c r="FM517" s="77" t="str">
        <f>IFERROR(IF(B517&lt;&gt;"", IF(ISNUMBER(SEARCH("english language learner", LOWER(INDEX(Paste_Here!C$2:C$610, MATCH(B517, Paste_Here!A$2:A$610, 0))))), "Yes", ""), ""), "")</f>
        <v/>
      </c>
      <c r="FN517" s="66"/>
      <c r="FO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FP517" s="66"/>
      <c r="FQ517" s="77" t="str">
        <f>IFERROR(IF(B517&lt;&gt;"", IF(ISNUMBER(SEARCH("yes", LOWER(INDEX(Paste_Here!L$2:L$610, MATCH(B517, Paste_Here!A$2:A$610, 0))))), "Yes", IF(ISNUMBER(SEARCH("no", LOWER(INDEX(Paste_Here!L$2:L$610, MATCH(B517, Paste_Here!A$2:A$610, 0))))), "No", "")), ""), "")</f>
        <v/>
      </c>
      <c r="FR517" s="66"/>
      <c r="FS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FT517" s="66"/>
      <c r="FU517" s="77"/>
      <c r="FV517" s="66"/>
      <c r="FW517" s="77" t="str">
        <f>IFERROR(IF(B517&lt;&gt;"", IF(AND(INDEX(Paste_Here!D$2:D$610, MATCH(B517, Paste_Here!A$2:A$610, 0))&lt;&gt;"", ISNUMBER(VALUE(INDEX(Paste_Here!D$2:D$610, MATCH(B517, Paste_Here!A$2:A$610, 0))))), INDEX(Paste_Here!D$2:D$610, MATCH(B517, Paste_Here!A$2:A$610, 0)), ""), ""), "")</f>
        <v/>
      </c>
      <c r="FX517" s="66"/>
      <c r="FY517" s="77" t="str">
        <f>IFERROR(IF(B517&lt;&gt;"", IF(AND(INDEX(Paste_Here!G$2:G$610, MATCH(B517, Paste_Here!A$2:A$610, 0))&lt;&gt;"", ISNUMBER(VALUE(INDEX(Paste_Here!G$2:G$610, MATCH(B517, Paste_Here!A$2:A$610, 0))))), INDEX(Paste_Here!G$2:G$610, MATCH(B517, Paste_Here!A$2:A$610, 0)), ""), ""), "")</f>
        <v/>
      </c>
      <c r="FZ517" s="66"/>
      <c r="GA517" s="95"/>
      <c r="GB517" s="66"/>
      <c r="JS517" s="1" t="str" cm="1">
        <f t="array" ref="JS517">IFERROR(INDEX(Paste_Here!$B$2:$B$610, MATCH(0, COUNTIF(JS$4:JS516, Paste_Here!$B$2:$B$610) + IF(Paste_Here!$B$2:$B$610="", 1, 0), 0)), "")</f>
        <v/>
      </c>
      <c r="JT517" s="1" t="str">
        <f>IF(JS517&lt;&gt;"", INDEX(Paste_Here!$A$2:$A$610, MATCH(JS517, Paste_Here!$B$2:$B$610, 0)), "")</f>
        <v/>
      </c>
      <c r="JU517" s="1" t="str">
        <f t="shared" si="81"/>
        <v/>
      </c>
      <c r="JV517" s="1" t="str" cm="1">
        <f t="array" ref="JV517">IFERROR(INDEX($JU$5:$JU$610, MATCH(SMALL(IF($JU$5:$JU$610&lt;&gt;"", COUNTIF($JU$5:$JU$610, "&lt;"&amp;$JU$5:$JU$610)+1), ROW()-ROW($JV$5)+1), COUNTIF($JU$5:$JU$610, "&lt;"&amp;$JU$5:$JU$610)+1, 0)), "")</f>
        <v/>
      </c>
    </row>
    <row r="518" spans="1:282">
      <c r="A518" s="66"/>
      <c r="B518" s="77" t="str">
        <f t="shared" ref="B518:B581" si="82">JV518</f>
        <v/>
      </c>
      <c r="C518" s="66"/>
      <c r="D518" s="77" t="str">
        <f>IFERROR(IF(B518&lt;&gt;"", IF(COUNTIF(INDEX(Paste_Here!AS$2:AS$610, MATCH(B518, Paste_Here!A$2:A$610, 0), 0), "yes") &gt; 0, "Yes", IF(COUNTIF(INDEX(Paste_Here!AS$2:AS$610, MATCH(B518, Paste_Here!A$2:A$610, 0), 0), "no") &gt; 0, "No", "")), ""), "")</f>
        <v/>
      </c>
      <c r="E518" s="66"/>
      <c r="F518" s="77" t="str">
        <f t="shared" ref="F518:F581" si="83">IFERROR(IF(B518&lt;&gt;"", IF(AND(ISNUMBER(BP518), BP518 &gt;= 1205), "Yes", IF(AND(ISNUMBER(BP518), BP518 &lt;= 1204), "No", "")), ""), "")</f>
        <v/>
      </c>
      <c r="G518" s="66"/>
      <c r="H518" s="77" t="str">
        <f>IFERROR(IF(B518&lt;&gt;"", IF(COUNTIF(INDEX(Paste_Here!AO$2:AR$610, MATCH(B518, Paste_Here!A$2:A$610, 0), 0), "yes") &gt; 0, "Yes", IF(COUNTIF(INDEX(Paste_Here!AO$2:AR$610, MATCH(B518, Paste_Here!A$2:A$610, 0), 0), "no") &gt; 0, "No", "")), ""), "")</f>
        <v/>
      </c>
      <c r="I518" s="66"/>
      <c r="J518" s="77" t="str">
        <f t="shared" ref="J518:J581" si="84">IFERROR(IF(B518&lt;&gt;"", IF(AND(ISNUMBER(DJ518), DJ518 &gt;= 1055), "Yes", IF(AND(ISNUMBER(DJ518), DJ518 &lt;= 1054), "No", "")), ""), "")</f>
        <v/>
      </c>
      <c r="K518" s="66"/>
      <c r="L518" s="77" t="str">
        <f>IFERROR(IF(B518&lt;&gt;"", IF(ISNUMBER(SEARCH("yes", LOWER(INDEX(Paste_Here!W$2:W$610, MATCH(B518, Paste_Here!A$2:A$610, 0))))), "Yes", IF(ISNUMBER(SEARCH("no", LOWER(INDEX(Paste_Here!W$2:W$610, MATCH(B518, Paste_Here!A$2:A$610, 0))))), "No", "")), ""), "")</f>
        <v/>
      </c>
      <c r="M518" s="66"/>
      <c r="N518" s="77"/>
      <c r="O518" s="66"/>
      <c r="P518" s="77" t="str">
        <f>IFERROR(IF(B518&lt;&gt;"", IF(ISNUMBER(SEARCH("yes", LOWER(INDEX(Paste_Here!V$2:V$610, MATCH(B518, Paste_Here!A$2:A$610, 0))))), "Yes", IF(ISNUMBER(SEARCH("no", LOWER(INDEX(Paste_Here!V$2:V$610, MATCH(B518, Paste_Here!A$2:A$610, 0))))), "No", "")), ""), "")</f>
        <v/>
      </c>
      <c r="Q518" s="66"/>
      <c r="R518" s="77"/>
      <c r="S518" s="66"/>
      <c r="T518" s="77"/>
      <c r="U518" s="66"/>
      <c r="V518" s="66"/>
      <c r="W518" s="77" t="str">
        <f t="shared" ref="W518:W581" si="85">B518</f>
        <v/>
      </c>
      <c r="X518" s="66"/>
      <c r="Y518" s="77" t="str">
        <f>IFERROR(IF(B518&lt;&gt;"", IF(ISNUMBER(SEARCH("Revealed-Potential (Primary Focus)", LOWER(INDEX(Paste_Here!X$2:X$610, MATCH(B518, Paste_Here!A$2:A$610, 0))))), "Rev-Potential: Prim", IF(ISNUMBER(SEARCH("Revealed-Potential (Secondary Focus)", LOWER(INDEX(Paste_Here!X$2:X$610, MATCH(B518, Paste_Here!A$2:A$610, 0))))), "Rev-Potential: Sec", IF(ISNUMBER(SEARCH("Monitoring", LOWER(INDEX(Paste_Here!X$2:X$610, MATCH(B518, Paste_Here!A$2:A$610, 0))))), "Monitoring", IF(ISNUMBER(SEARCH("At-Promise (Secondary Focus)", LOWER(INDEX(Paste_Here!X$2:X$610, MATCH(B518, Paste_Here!A$2:A$610, 0))))), "At-Promise: Sec", IF(ISNUMBER(SEARCH("At-Promise (Primary Focus)", LOWER(INDEX(Paste_Here!X$2:X$610, MATCH(B518, Paste_Here!A$2:A$610, 0))))), "At-Promise: Prim", ""))))), ""), "")</f>
        <v/>
      </c>
      <c r="Z518" s="66"/>
      <c r="AA518" s="77"/>
      <c r="AB518" s="66"/>
      <c r="AC518" s="77" t="str">
        <f>IFERROR(IF(B518&lt;&gt;"", IF(ISNUMBER(SEARCH("Revealed-Potential (Primary Focus)", LOWER(INDEX(Paste_Here!AB$2:AB$610, MATCH(B518, Paste_Here!A$2:A$610, 0))))), "Rev-Potential: Prim", IF(ISNUMBER(SEARCH("Revealed-Potential (Secondary Focus)", LOWER(INDEX(Paste_Here!AB$2:AB$610, MATCH(B518, Paste_Here!A$2:A$610, 0))))), "Rev-Potential: Sec", IF(ISNUMBER(SEARCH("Monitoring", LOWER(INDEX(Paste_Here!AB$2:AB$610, MATCH(B518, Paste_Here!A$2:A$610, 0))))), "Monitoring", IF(ISNUMBER(SEARCH("At-Promise (Secondary Focus)", LOWER(INDEX(Paste_Here!AB$2:AB$610, MATCH(B518, Paste_Here!A$2:A$610, 0))))), "At-Promise: Sec", IF(ISNUMBER(SEARCH("At-Promise (Primary Focus)", LOWER(INDEX(Paste_Here!AB$2:AB$610, MATCH(B518, Paste_Here!A$2:A$610, 0))))), "At-Promise: Prim", ""))))), ""), "")</f>
        <v/>
      </c>
      <c r="AD518" s="66"/>
      <c r="AE518" s="77"/>
      <c r="AF518" s="66"/>
      <c r="AG518" s="77"/>
      <c r="AH518" s="66"/>
      <c r="AI518" s="77"/>
      <c r="AJ518" s="66"/>
      <c r="AK518" s="77"/>
      <c r="AL518" s="66"/>
      <c r="AM518" s="77"/>
      <c r="AN518" s="66"/>
      <c r="AO518" s="77"/>
      <c r="AP518" s="66"/>
      <c r="AQ518" s="77"/>
      <c r="AR518" s="66"/>
      <c r="AS518" s="77"/>
      <c r="AT518" s="66"/>
      <c r="AU518" s="66"/>
      <c r="AV518" s="77" t="str">
        <f t="shared" ref="AV518:AV581" si="86">B518</f>
        <v/>
      </c>
      <c r="AW518" s="66"/>
      <c r="AX518" s="77" t="str">
        <f>IFERROR(IF(B518&lt;&gt;"", IF(AND(INDEX(Paste_Here!AC$2:AC$610, MATCH(B518, Paste_Here!A$2:A$610, 0))&lt;&gt;"", ISNUMBER(VALUE(INDEX(Paste_Here!AC$2:AC$610, MATCH(B518, Paste_Here!A$2:A$610, 0))))), INDEX(Paste_Here!AC$2:AC$610, MATCH(B518, Paste_Here!A$2:A$610, 0)), ""), ""), "")</f>
        <v/>
      </c>
      <c r="AY518" s="66"/>
      <c r="AZ518" s="77" t="str">
        <f>IFERROR(IF(B518&lt;&gt;"", IF(AND(INDEX(Paste_Here!AD$2:AD$610, MATCH(B518, Paste_Here!A$2:A$610, 0))&lt;&gt;"", ISNUMBER(VALUE(INDEX(Paste_Here!AD$2:AD$610, MATCH(B518, Paste_Here!A$2:A$610, 0))))), TEXT(ROUND(VALUE(INDEX(Paste_Here!AD$2:AD$610, MATCH(B518, Paste_Here!A$2:A$610, 0))), 2), "0.00"), ""), ""), "")</f>
        <v/>
      </c>
      <c r="BA518" s="66"/>
      <c r="BB518" s="77" t="str">
        <f>IFERROR(IF(B518&lt;&gt;"", IF(LOWER(INDEX(Paste_Here!AE$2:AE$610, MATCH(B518, Paste_Here!A$2:A$610, 0)))="approaching expectations", "Approaching", IF(LOWER(INDEX(Paste_Here!AE$2:AE$610, MATCH(B518, Paste_Here!A$2:A$610, 0)))="met expectations", "Met", IF(LOWER(INDEX(Paste_Here!AE$2:AE$610, MATCH(B518, Paste_Here!A$2:A$610, 0)))="exceeded expectations", "Exceeded", IF(LOWER(INDEX(Paste_Here!AE$2:AE$610, MATCH(B518, Paste_Here!A$2:A$610, 0)))="below expectations", "Below", "")))), ""), "")</f>
        <v/>
      </c>
      <c r="BC518" s="66"/>
      <c r="BD518" s="77" t="str">
        <f>IFERROR(IF(B518&lt;&gt;"", IF(AND(INDEX(Paste_Here!T$2:T$610, MATCH(B518, Paste_Here!A$2:A$610, 0))&lt;&gt;"", ISNUMBER(VALUE(INDEX(Paste_Here!T$2:T$610, MATCH(B518, Paste_Here!A$2:A$610, 0))))), INDEX(Paste_Here!T$2:T$610, MATCH(B518, Paste_Here!A$2:A$610, 0)), ""), ""), "")</f>
        <v/>
      </c>
      <c r="BE518" s="66"/>
      <c r="BF518" s="77"/>
      <c r="BG518" s="66"/>
      <c r="BH518" s="77"/>
      <c r="BI518" s="66"/>
      <c r="BJ518" s="77"/>
      <c r="BK518" s="66"/>
      <c r="BL518" s="77" t="str">
        <f>IFERROR(IF(B518&lt;&gt;"", IF(AND(INDEX(Paste_Here!N$2:N$610, MATCH(B518, Paste_Here!A$2:A$610, 0))&lt;&gt;"", ISNUMBER(VALUE(INDEX(Paste_Here!N$2:N$610, MATCH(B518, Paste_Here!A$2:A$610, 0))))), INDEX(Paste_Here!N$2:N$610, MATCH(B518, Paste_Here!A$2:A$610, 0)), ""), ""), "")</f>
        <v/>
      </c>
      <c r="BM518" s="66"/>
      <c r="BN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BO518" s="66"/>
      <c r="BP518" s="77" t="str" cm="1">
        <f t="array" aca="1" ref="BP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BQ518" s="66"/>
      <c r="BR518" s="66"/>
      <c r="BS518" s="77"/>
      <c r="BT518" s="66"/>
      <c r="BU518" s="77"/>
      <c r="BV518" s="66"/>
      <c r="BW518" s="77"/>
      <c r="BX518" s="66"/>
      <c r="BY518" s="77"/>
      <c r="BZ518" s="66"/>
      <c r="CA518" s="77"/>
      <c r="CB518" s="66"/>
      <c r="CC518" s="77"/>
      <c r="CD518" s="66"/>
      <c r="CE518" s="77"/>
      <c r="CF518" s="66"/>
      <c r="CG518" s="77"/>
      <c r="CH518" s="66"/>
      <c r="CI518" s="77"/>
      <c r="CJ518" s="66"/>
      <c r="CK518" s="77"/>
      <c r="CL518" s="66"/>
      <c r="CM518" s="77"/>
      <c r="CN518" s="66"/>
      <c r="CO518" s="66"/>
      <c r="CP518" s="77" t="str">
        <f t="shared" ref="CP518:CP581" si="87">B518</f>
        <v/>
      </c>
      <c r="CQ518" s="66"/>
      <c r="CR518" s="77" t="str">
        <f>IFERROR(IF(B518&lt;&gt;"", IF(AND(INDEX(Paste_Here!Y$2:Y$610, MATCH(B518, Paste_Here!A$2:A$610, 0))&lt;&gt;"", ISNUMBER(VALUE(INDEX(Paste_Here!Y$2:Y$610, MATCH(B518, Paste_Here!A$2:A$610, 0))))), INDEX(Paste_Here!Y$2:Y$610, MATCH(B518, Paste_Here!A$2:A$610, 0)), ""), ""), "")</f>
        <v/>
      </c>
      <c r="CS518" s="66"/>
      <c r="CT518" s="77" t="str">
        <f>IFERROR(IF(B518&lt;&gt;"", IF(AND(INDEX(Paste_Here!AA$2:AA$610, MATCH(B518, Paste_Here!A$2:A$610, 0))&lt;&gt;"", ISNUMBER(--INDEX(Paste_Here!AA$2:AA$610, MATCH(B518, Paste_Here!A$2:A$610, 0)))), TEXT(ROUND(--INDEX(Paste_Here!AA$2:AA$610, MATCH(B518, Paste_Here!A$2:A$610, 0)), 2), "0.00"), ""), ""), "")</f>
        <v/>
      </c>
      <c r="CU518" s="66"/>
      <c r="CV518" s="77" t="str">
        <f>IFERROR(IF(B518&lt;&gt;"", IF(LOWER(INDEX(Paste_Here!Z$2:Z$610, MATCH(B518, Paste_Here!A$2:A$610, 0)))="approaching expectations", "Approaching", IF(LOWER(INDEX(Paste_Here!Z$2:Z$610, MATCH(B518, Paste_Here!A$2:A$610, 0)))="met expectations", "Met", IF(LOWER(INDEX(Paste_Here!Z$2:Z$610, MATCH(B518, Paste_Here!A$2:A$610, 0)))="exceeded expectations", "Exceeded", IF(LOWER(INDEX(Paste_Here!Z$2:Z$610, MATCH(B518, Paste_Here!A$2:A$610, 0)))="below expectations", "Below", "")))), ""), "")</f>
        <v/>
      </c>
      <c r="CW518" s="66"/>
      <c r="CX518" s="77"/>
      <c r="CY518" s="66"/>
      <c r="CZ518" s="77" t="str">
        <f>IFERROR(IF(B518&lt;&gt;"", IF(AND(INDEX(Paste_Here!AL$2:AL$610, MATCH(B518, Paste_Here!A$2:A$610, 0))&lt;&gt;"", ISNUMBER(VALUE(INDEX(Paste_Here!AL$2:AL$610, MATCH(B518, Paste_Here!A$2:A$610, 0))))), INDEX(Paste_Here!AL$2:AL$610, MATCH(B518, Paste_Here!A$2:A$610, 0)), ""), ""), "")</f>
        <v/>
      </c>
      <c r="DA518" s="66"/>
      <c r="DB518" s="77" t="str">
        <f>IFERROR(IF(B518&lt;&gt;"", IF(ISNUMBER(SEARCH("highrisk", LOWER(INDEX(Paste_Here!AM$2:AM$610, MATCH(B518, Paste_Here!A$2:A$610, 0))))), "High Risk", IF(ISNUMBER(SEARCH("lowrisk", LOWER(INDEX(Paste_Here!AM$2:AM$610, MATCH(B518, Paste_Here!A$2:A$610, 0))))), "Low Risk", IF(ISNUMBER(SEARCH("somerisk", LOWER(INDEX(Paste_Here!AM$2:AM$610, MATCH(B518, Paste_Here!A$2:A$610, 0))))), "Some Risk", ""))), ""), "")</f>
        <v/>
      </c>
      <c r="DC518" s="66"/>
      <c r="DD518" s="77" t="str">
        <f>IFERROR(IF(B518&lt;&gt;"", IF(AND(INDEX(Paste_Here!AN$2:AN$610, MATCH(B518, Paste_Here!A$2:A$610, 0))&lt;&gt;"", ISNUMBER(VALUE(INDEX(Paste_Here!AN$2:AN$610, MATCH(B518, Paste_Here!A$2:A$610, 0))))), INDEX(Paste_Here!AN$2:AN$610, MATCH(B518, Paste_Here!A$2:A$610, 0)), ""), ""), "")</f>
        <v/>
      </c>
      <c r="DE518" s="66"/>
      <c r="DF518" s="77" t="str">
        <f>IFERROR(IF(B518&lt;&gt;"", IF(AND(INDEX(Paste_Here!Q$2:Q$610, MATCH(B518, Paste_Here!A$2:A$610, 0))&lt;&gt;"", ISNUMBER(VALUE(INDEX(Paste_Here!Q$2:Q$610, MATCH(B518, Paste_Here!A$2:A$610, 0))))), INDEX(Paste_Here!Q$2:Q$610, MATCH(B518, Paste_Here!A$2:A$610, 0)), ""), ""), "")</f>
        <v/>
      </c>
      <c r="DG518" s="66"/>
      <c r="DH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DI518" s="66"/>
      <c r="DJ518" s="77" t="str" cm="1">
        <f t="array" aca="1" ref="DJ518" ca="1">IFERROR(VALUE(IF(ISNUMBER(SEARCH("EM", INDEX(Paste_Here!S$2:S$500, MATCH(B518, Paste_Here!A$2:A$500, 0)))), "-" &amp;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f>
        <v/>
      </c>
      <c r="DK518" s="66"/>
      <c r="DL518" s="66"/>
      <c r="DM518" s="77" t="str">
        <f t="shared" ref="DM518:DM581" si="88">B518</f>
        <v/>
      </c>
      <c r="DN518" s="66"/>
      <c r="DO518" s="77" t="str">
        <f>IFERROR(IF(B518&lt;&gt;"", IF(AND(INDEX(Paste_Here!AF$2:AF$610, MATCH(B518, Paste_Here!A$2:A$610, 0))&lt;&gt;"", ISNUMBER(VALUE(INDEX(Paste_Here!AF$2:AF$610, MATCH(B518, Paste_Here!A$2:A$610, 0))))), INDEX(Paste_Here!AF$2:AF$610, MATCH(B518, Paste_Here!A$2:A$610, 0)), ""), ""), "")</f>
        <v/>
      </c>
      <c r="DP518" s="66"/>
      <c r="DQ518" s="77" t="str">
        <f>IFERROR(IF(B518&lt;&gt;"", IF(AND(INDEX(Paste_Here!AG$2:AG$610, MATCH(B518, Paste_Here!A$2:A$610, 0))&lt;&gt;"", ISNUMBER(--INDEX(Paste_Here!AG$2:AG$610, MATCH(B518, Paste_Here!A$2:A$610, 0)))), TEXT(ROUND(--INDEX(Paste_Here!AG$2:AG$610, MATCH(B518, Paste_Here!A$2:A$610, 0)), 2), "0.00"), ""), ""), "")</f>
        <v/>
      </c>
      <c r="DR518" s="66"/>
      <c r="DS518" s="77" t="str">
        <f>IFERROR(IF(B518&lt;&gt;"", IF(LOWER(INDEX(Paste_Here!AH$2:AH$610, MATCH(B518, Paste_Here!A$2:A$610, 0)))="approaching expectations", "Approaching", IF(LOWER(INDEX(Paste_Here!AH$2:AH$610, MATCH(B518, Paste_Here!A$2:A$610, 0)))="met expectations", "Met", IF(LOWER(INDEX(Paste_Here!AH$2:AH$610, MATCH(B518, Paste_Here!A$2:A$610, 0)))="exceeded expectations", "Exceeded", IF(LOWER(INDEX(Paste_Here!AH$2:AH$610, MATCH(B518, Paste_Here!A$2:A$610, 0)))="below expectations", "Below", "")))), ""), "")</f>
        <v/>
      </c>
      <c r="DT518" s="66"/>
      <c r="DU518" s="77" t="str">
        <f>IFERROR(IF(B518&lt;&gt;"", IF(AND(INDEX(Paste_Here!U$2:U$610, MATCH(B518, Paste_Here!A$2:A$610, 0))&lt;&gt;"", ISNUMBER(VALUE(INDEX(Paste_Here!U$2:U$610, MATCH(B518, Paste_Here!A$2:A$610, 0))))), INDEX(Paste_Here!U$2:U$610, MATCH(B518, Paste_Here!A$2:A$610, 0)), ""), ""), "")</f>
        <v/>
      </c>
      <c r="DV518" s="66"/>
      <c r="DW518" s="77"/>
      <c r="DX518" s="66"/>
      <c r="DY518" s="77" t="str">
        <f>IFERROR(IF(B518&lt;&gt;"", IF(AND(INDEX(Paste_Here!AI$2:AI$610, MATCH(B518, Paste_Here!A$2:A$610, 0))&lt;&gt;"", ISNUMBER(VALUE(INDEX(Paste_Here!AI$2:AI$610, MATCH(B518, Paste_Here!A$2:A$610, 0))))), INDEX(Paste_Here!AI$2:AI$610, MATCH(B518, Paste_Here!A$2:A$610, 0)), ""), ""), "")</f>
        <v/>
      </c>
      <c r="DZ518" s="66"/>
      <c r="EA518" s="77" t="str">
        <f>IFERROR(IF(B518&lt;&gt;"", IF(AND(INDEX(Paste_Here!AJ$2:AJ$610, MATCH(B518, Paste_Here!A$2:A$610, 0))&lt;&gt;"", ISNUMBER(--INDEX(Paste_Here!AJ$2:AJ$610, MATCH(B518, Paste_Here!A$2:A$610, 0)))), TEXT(ROUND(--INDEX(Paste_Here!AJ$2:AJ$610, MATCH(B518, Paste_Here!A$2:A$610, 0)), 2), "0.00"), ""), ""), "")</f>
        <v/>
      </c>
      <c r="EB518" s="66"/>
      <c r="EC518" s="77" t="str">
        <f>IFERROR(IF(B518&lt;&gt;"", IF(LOWER(INDEX(Paste_Here!AK$2:AK$610, MATCH(B518, Paste_Here!A$2:A$610, 0)))="approaching expectations", "Approaching", IF(LOWER(INDEX(Paste_Here!AK$2:AK$610, MATCH(B518, Paste_Here!A$2:A$610, 0)))="met expectations", "Met", IF(LOWER(INDEX(Paste_Here!AK$2:AK$610, MATCH(B518, Paste_Here!A$2:A$610, 0)))="exceeded expectations", "Exceeded", IF(LOWER(INDEX(Paste_Here!AK$2:AK$610, MATCH(B518, Paste_Here!A$2:A$610, 0)))="below expectations", "Below", "")))), ""), "")</f>
        <v/>
      </c>
      <c r="ED518" s="66"/>
      <c r="EE518" s="77"/>
      <c r="EF518" s="66"/>
      <c r="EG518" s="77"/>
      <c r="EH518" s="66"/>
      <c r="EI518" s="66"/>
      <c r="EJ518" s="77" t="str">
        <f t="shared" ref="EJ518:EJ581" si="89">B518</f>
        <v/>
      </c>
      <c r="EK518" s="66"/>
      <c r="EL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EM518" s="66"/>
      <c r="EN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EO518" s="66"/>
      <c r="EP518" s="77"/>
      <c r="EQ518" s="66"/>
      <c r="ER518" s="77" t="str">
        <f>IFERROR(IF(B518&lt;&gt;"", IF(AND(INDEX(Paste_Here!AT$2:AT$610, MATCH(B518, Paste_Here!A$2:A$610, 0))&lt;&gt;"", ISNUMBER(VALUE(INDEX(Paste_Here!AT$2:AT$610, MATCH(B518, Paste_Here!A$2:A$610, 0))))), INDEX(Paste_Here!AT$2:AT$610, MATCH(B518, Paste_Here!A$2:A$610, 0)), ""), ""), "")</f>
        <v/>
      </c>
      <c r="ES518" s="66"/>
      <c r="ET518" s="77" t="str">
        <f>IFERROR(IF(B518&lt;&gt;"", IF(AND(INDEX(Paste_Here!AV$2:AV$610, MATCH(B518, Paste_Here!A$2:A$610, 0))&lt;&gt;"", ISNUMBER(VALUE(INDEX(Paste_Here!AV$2:AV$610, MATCH(B518, Paste_Here!A$2:A$610, 0))))), INDEX(Paste_Here!AV$2:AV$610, MATCH(B518, Paste_Here!A$2:A$610, 0)), ""), ""), "")</f>
        <v/>
      </c>
      <c r="EU518" s="66"/>
      <c r="EV518" s="77"/>
      <c r="EW518" s="66"/>
      <c r="EX518" s="77" t="str">
        <f>IFERROR(IF(B518&lt;&gt;"", IF(AND(INDEX(Paste_Here!AU$2:AU$610, MATCH(B518, Paste_Here!A$2:A$610, 0))&lt;&gt;"", ISNUMBER(VALUE(INDEX(Paste_Here!AU$2:AU$610, MATCH(B518, Paste_Here!A$2:A$610, 0))))), INDEX(Paste_Here!AU$2:AU$610, MATCH(B518, Paste_Here!A$2:A$610, 0)), ""), ""), "")</f>
        <v/>
      </c>
      <c r="EY518" s="66"/>
      <c r="EZ518" s="77" t="str">
        <f>IFERROR(IF(B518&lt;&gt;"", IF(AND(INDEX(Paste_Here!AW$2:AW$610, MATCH(B518, Paste_Here!A$2:A$610, 0))&lt;&gt;"", ISNUMBER(VALUE(INDEX(Paste_Here!AW$2:AW$610, MATCH(B518, Paste_Here!A$2:A$610, 0))))), INDEX(Paste_Here!AW$2:AW$610, MATCH(B518, Paste_Here!A$2:A$610, 0)), ""), ""), "")</f>
        <v/>
      </c>
      <c r="FA518" s="66"/>
      <c r="FB518" s="77"/>
      <c r="FC518" s="66"/>
      <c r="FD518" s="77"/>
      <c r="FE518" s="66"/>
      <c r="FF518" s="66"/>
      <c r="FG518" s="77" t="str">
        <f t="shared" ref="FG518:FG581" si="90">B518</f>
        <v/>
      </c>
      <c r="FH518" s="66"/>
      <c r="FI518" s="77" t="str">
        <f>IFERROR(IF(B518&lt;&gt;"", IF(ISNUMBER(SEARCH("s", LOWER(INDEX(Paste_Here!M$2:M$610, MATCH(B518, Paste_Here!A$2:A$610, 0))))), "Yes", IF(INDEX(Paste_Here!M$2:M$610, MATCH(B518, Paste_Here!A$2:A$610, 0))&lt;&gt;"", "No", "")), ""), "")</f>
        <v/>
      </c>
      <c r="FJ518" s="66"/>
      <c r="FK518" s="77" t="str">
        <f>IFERROR(IF(B518&lt;&gt;"", IF(ISNUMBER(SEARCH("yes", LOWER(INDEX(Paste_Here!F$2:F$610, MATCH(B518, Paste_Here!A$2:A$610, 0))))), "Yes", IF(ISNUMBER(SEARCH("no", LOWER(INDEX(Paste_Here!F$2:F$610, MATCH(B518, Paste_Here!A$2:A$610, 0))))), "No", "")), ""), "")</f>
        <v/>
      </c>
      <c r="FL518" s="66"/>
      <c r="FM518" s="77" t="str">
        <f>IFERROR(IF(B518&lt;&gt;"", IF(ISNUMBER(SEARCH("english language learner", LOWER(INDEX(Paste_Here!C$2:C$610, MATCH(B518, Paste_Here!A$2:A$610, 0))))), "Yes", ""), ""), "")</f>
        <v/>
      </c>
      <c r="FN518" s="66"/>
      <c r="FO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FP518" s="66"/>
      <c r="FQ518" s="77" t="str">
        <f>IFERROR(IF(B518&lt;&gt;"", IF(ISNUMBER(SEARCH("yes", LOWER(INDEX(Paste_Here!L$2:L$610, MATCH(B518, Paste_Here!A$2:A$610, 0))))), "Yes", IF(ISNUMBER(SEARCH("no", LOWER(INDEX(Paste_Here!L$2:L$610, MATCH(B518, Paste_Here!A$2:A$610, 0))))), "No", "")), ""), "")</f>
        <v/>
      </c>
      <c r="FR518" s="66"/>
      <c r="FS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FT518" s="66"/>
      <c r="FU518" s="77"/>
      <c r="FV518" s="66"/>
      <c r="FW518" s="77" t="str">
        <f>IFERROR(IF(B518&lt;&gt;"", IF(AND(INDEX(Paste_Here!D$2:D$610, MATCH(B518, Paste_Here!A$2:A$610, 0))&lt;&gt;"", ISNUMBER(VALUE(INDEX(Paste_Here!D$2:D$610, MATCH(B518, Paste_Here!A$2:A$610, 0))))), INDEX(Paste_Here!D$2:D$610, MATCH(B518, Paste_Here!A$2:A$610, 0)), ""), ""), "")</f>
        <v/>
      </c>
      <c r="FX518" s="66"/>
      <c r="FY518" s="77" t="str">
        <f>IFERROR(IF(B518&lt;&gt;"", IF(AND(INDEX(Paste_Here!G$2:G$610, MATCH(B518, Paste_Here!A$2:A$610, 0))&lt;&gt;"", ISNUMBER(VALUE(INDEX(Paste_Here!G$2:G$610, MATCH(B518, Paste_Here!A$2:A$610, 0))))), INDEX(Paste_Here!G$2:G$610, MATCH(B518, Paste_Here!A$2:A$610, 0)), ""), ""), "")</f>
        <v/>
      </c>
      <c r="FZ518" s="66"/>
      <c r="GA518" s="95"/>
      <c r="GB518" s="66"/>
      <c r="JS518" s="1" t="str" cm="1">
        <f t="array" ref="JS518">IFERROR(INDEX(Paste_Here!$B$2:$B$610, MATCH(0, COUNTIF(JS$4:JS517, Paste_Here!$B$2:$B$610) + IF(Paste_Here!$B$2:$B$610="", 1, 0), 0)), "")</f>
        <v/>
      </c>
      <c r="JT518" s="1" t="str">
        <f>IF(JS518&lt;&gt;"", INDEX(Paste_Here!$A$2:$A$610, MATCH(JS518, Paste_Here!$B$2:$B$610, 0)), "")</f>
        <v/>
      </c>
      <c r="JU518" s="1" t="str">
        <f t="shared" ref="JU518:JU581" si="91">JT518</f>
        <v/>
      </c>
      <c r="JV518" s="1" t="str" cm="1">
        <f t="array" ref="JV518">IFERROR(INDEX($JU$5:$JU$610, MATCH(SMALL(IF($JU$5:$JU$610&lt;&gt;"", COUNTIF($JU$5:$JU$610, "&lt;"&amp;$JU$5:$JU$610)+1), ROW()-ROW($JV$5)+1), COUNTIF($JU$5:$JU$610, "&lt;"&amp;$JU$5:$JU$610)+1, 0)), "")</f>
        <v/>
      </c>
    </row>
    <row r="519" spans="1:282">
      <c r="A519" s="66"/>
      <c r="B519" s="77" t="str">
        <f t="shared" si="82"/>
        <v/>
      </c>
      <c r="C519" s="66"/>
      <c r="D519" s="77" t="str">
        <f>IFERROR(IF(B519&lt;&gt;"", IF(COUNTIF(INDEX(Paste_Here!AS$2:AS$610, MATCH(B519, Paste_Here!A$2:A$610, 0), 0), "yes") &gt; 0, "Yes", IF(COUNTIF(INDEX(Paste_Here!AS$2:AS$610, MATCH(B519, Paste_Here!A$2:A$610, 0), 0), "no") &gt; 0, "No", "")), ""), "")</f>
        <v/>
      </c>
      <c r="E519" s="66"/>
      <c r="F519" s="77" t="str">
        <f t="shared" si="83"/>
        <v/>
      </c>
      <c r="G519" s="66"/>
      <c r="H519" s="77" t="str">
        <f>IFERROR(IF(B519&lt;&gt;"", IF(COUNTIF(INDEX(Paste_Here!AO$2:AR$610, MATCH(B519, Paste_Here!A$2:A$610, 0), 0), "yes") &gt; 0, "Yes", IF(COUNTIF(INDEX(Paste_Here!AO$2:AR$610, MATCH(B519, Paste_Here!A$2:A$610, 0), 0), "no") &gt; 0, "No", "")), ""), "")</f>
        <v/>
      </c>
      <c r="I519" s="66"/>
      <c r="J519" s="77" t="str">
        <f t="shared" si="84"/>
        <v/>
      </c>
      <c r="K519" s="66"/>
      <c r="L519" s="77" t="str">
        <f>IFERROR(IF(B519&lt;&gt;"", IF(ISNUMBER(SEARCH("yes", LOWER(INDEX(Paste_Here!W$2:W$610, MATCH(B519, Paste_Here!A$2:A$610, 0))))), "Yes", IF(ISNUMBER(SEARCH("no", LOWER(INDEX(Paste_Here!W$2:W$610, MATCH(B519, Paste_Here!A$2:A$610, 0))))), "No", "")), ""), "")</f>
        <v/>
      </c>
      <c r="M519" s="66"/>
      <c r="N519" s="77"/>
      <c r="O519" s="66"/>
      <c r="P519" s="77" t="str">
        <f>IFERROR(IF(B519&lt;&gt;"", IF(ISNUMBER(SEARCH("yes", LOWER(INDEX(Paste_Here!V$2:V$610, MATCH(B519, Paste_Here!A$2:A$610, 0))))), "Yes", IF(ISNUMBER(SEARCH("no", LOWER(INDEX(Paste_Here!V$2:V$610, MATCH(B519, Paste_Here!A$2:A$610, 0))))), "No", "")), ""), "")</f>
        <v/>
      </c>
      <c r="Q519" s="66"/>
      <c r="R519" s="77"/>
      <c r="S519" s="66"/>
      <c r="T519" s="77"/>
      <c r="U519" s="66"/>
      <c r="V519" s="66"/>
      <c r="W519" s="77" t="str">
        <f t="shared" si="85"/>
        <v/>
      </c>
      <c r="X519" s="66"/>
      <c r="Y519" s="77" t="str">
        <f>IFERROR(IF(B519&lt;&gt;"", IF(ISNUMBER(SEARCH("Revealed-Potential (Primary Focus)", LOWER(INDEX(Paste_Here!X$2:X$610, MATCH(B519, Paste_Here!A$2:A$610, 0))))), "Rev-Potential: Prim", IF(ISNUMBER(SEARCH("Revealed-Potential (Secondary Focus)", LOWER(INDEX(Paste_Here!X$2:X$610, MATCH(B519, Paste_Here!A$2:A$610, 0))))), "Rev-Potential: Sec", IF(ISNUMBER(SEARCH("Monitoring", LOWER(INDEX(Paste_Here!X$2:X$610, MATCH(B519, Paste_Here!A$2:A$610, 0))))), "Monitoring", IF(ISNUMBER(SEARCH("At-Promise (Secondary Focus)", LOWER(INDEX(Paste_Here!X$2:X$610, MATCH(B519, Paste_Here!A$2:A$610, 0))))), "At-Promise: Sec", IF(ISNUMBER(SEARCH("At-Promise (Primary Focus)", LOWER(INDEX(Paste_Here!X$2:X$610, MATCH(B519, Paste_Here!A$2:A$610, 0))))), "At-Promise: Prim", ""))))), ""), "")</f>
        <v/>
      </c>
      <c r="Z519" s="66"/>
      <c r="AA519" s="77"/>
      <c r="AB519" s="66"/>
      <c r="AC519" s="77" t="str">
        <f>IFERROR(IF(B519&lt;&gt;"", IF(ISNUMBER(SEARCH("Revealed-Potential (Primary Focus)", LOWER(INDEX(Paste_Here!AB$2:AB$610, MATCH(B519, Paste_Here!A$2:A$610, 0))))), "Rev-Potential: Prim", IF(ISNUMBER(SEARCH("Revealed-Potential (Secondary Focus)", LOWER(INDEX(Paste_Here!AB$2:AB$610, MATCH(B519, Paste_Here!A$2:A$610, 0))))), "Rev-Potential: Sec", IF(ISNUMBER(SEARCH("Monitoring", LOWER(INDEX(Paste_Here!AB$2:AB$610, MATCH(B519, Paste_Here!A$2:A$610, 0))))), "Monitoring", IF(ISNUMBER(SEARCH("At-Promise (Secondary Focus)", LOWER(INDEX(Paste_Here!AB$2:AB$610, MATCH(B519, Paste_Here!A$2:A$610, 0))))), "At-Promise: Sec", IF(ISNUMBER(SEARCH("At-Promise (Primary Focus)", LOWER(INDEX(Paste_Here!AB$2:AB$610, MATCH(B519, Paste_Here!A$2:A$610, 0))))), "At-Promise: Prim", ""))))), ""), "")</f>
        <v/>
      </c>
      <c r="AD519" s="66"/>
      <c r="AE519" s="77"/>
      <c r="AF519" s="66"/>
      <c r="AG519" s="77"/>
      <c r="AH519" s="66"/>
      <c r="AI519" s="77"/>
      <c r="AJ519" s="66"/>
      <c r="AK519" s="77"/>
      <c r="AL519" s="66"/>
      <c r="AM519" s="77"/>
      <c r="AN519" s="66"/>
      <c r="AO519" s="77"/>
      <c r="AP519" s="66"/>
      <c r="AQ519" s="77"/>
      <c r="AR519" s="66"/>
      <c r="AS519" s="77"/>
      <c r="AT519" s="66"/>
      <c r="AU519" s="66"/>
      <c r="AV519" s="77" t="str">
        <f t="shared" si="86"/>
        <v/>
      </c>
      <c r="AW519" s="66"/>
      <c r="AX519" s="77" t="str">
        <f>IFERROR(IF(B519&lt;&gt;"", IF(AND(INDEX(Paste_Here!AC$2:AC$610, MATCH(B519, Paste_Here!A$2:A$610, 0))&lt;&gt;"", ISNUMBER(VALUE(INDEX(Paste_Here!AC$2:AC$610, MATCH(B519, Paste_Here!A$2:A$610, 0))))), INDEX(Paste_Here!AC$2:AC$610, MATCH(B519, Paste_Here!A$2:A$610, 0)), ""), ""), "")</f>
        <v/>
      </c>
      <c r="AY519" s="66"/>
      <c r="AZ519" s="77" t="str">
        <f>IFERROR(IF(B519&lt;&gt;"", IF(AND(INDEX(Paste_Here!AD$2:AD$610, MATCH(B519, Paste_Here!A$2:A$610, 0))&lt;&gt;"", ISNUMBER(VALUE(INDEX(Paste_Here!AD$2:AD$610, MATCH(B519, Paste_Here!A$2:A$610, 0))))), TEXT(ROUND(VALUE(INDEX(Paste_Here!AD$2:AD$610, MATCH(B519, Paste_Here!A$2:A$610, 0))), 2), "0.00"), ""), ""), "")</f>
        <v/>
      </c>
      <c r="BA519" s="66"/>
      <c r="BB519" s="77" t="str">
        <f>IFERROR(IF(B519&lt;&gt;"", IF(LOWER(INDEX(Paste_Here!AE$2:AE$610, MATCH(B519, Paste_Here!A$2:A$610, 0)))="approaching expectations", "Approaching", IF(LOWER(INDEX(Paste_Here!AE$2:AE$610, MATCH(B519, Paste_Here!A$2:A$610, 0)))="met expectations", "Met", IF(LOWER(INDEX(Paste_Here!AE$2:AE$610, MATCH(B519, Paste_Here!A$2:A$610, 0)))="exceeded expectations", "Exceeded", IF(LOWER(INDEX(Paste_Here!AE$2:AE$610, MATCH(B519, Paste_Here!A$2:A$610, 0)))="below expectations", "Below", "")))), ""), "")</f>
        <v/>
      </c>
      <c r="BC519" s="66"/>
      <c r="BD519" s="77" t="str">
        <f>IFERROR(IF(B519&lt;&gt;"", IF(AND(INDEX(Paste_Here!T$2:T$610, MATCH(B519, Paste_Here!A$2:A$610, 0))&lt;&gt;"", ISNUMBER(VALUE(INDEX(Paste_Here!T$2:T$610, MATCH(B519, Paste_Here!A$2:A$610, 0))))), INDEX(Paste_Here!T$2:T$610, MATCH(B519, Paste_Here!A$2:A$610, 0)), ""), ""), "")</f>
        <v/>
      </c>
      <c r="BE519" s="66"/>
      <c r="BF519" s="77"/>
      <c r="BG519" s="66"/>
      <c r="BH519" s="77"/>
      <c r="BI519" s="66"/>
      <c r="BJ519" s="77"/>
      <c r="BK519" s="66"/>
      <c r="BL519" s="77" t="str">
        <f>IFERROR(IF(B519&lt;&gt;"", IF(AND(INDEX(Paste_Here!N$2:N$610, MATCH(B519, Paste_Here!A$2:A$610, 0))&lt;&gt;"", ISNUMBER(VALUE(INDEX(Paste_Here!N$2:N$610, MATCH(B519, Paste_Here!A$2:A$610, 0))))), INDEX(Paste_Here!N$2:N$610, MATCH(B519, Paste_Here!A$2:A$610, 0)), ""), ""), "")</f>
        <v/>
      </c>
      <c r="BM519" s="66"/>
      <c r="BN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BO519" s="66"/>
      <c r="BP519" s="77" t="str" cm="1">
        <f t="array" aca="1" ref="BP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BQ519" s="66"/>
      <c r="BR519" s="66"/>
      <c r="BS519" s="77"/>
      <c r="BT519" s="66"/>
      <c r="BU519" s="77"/>
      <c r="BV519" s="66"/>
      <c r="BW519" s="77"/>
      <c r="BX519" s="66"/>
      <c r="BY519" s="77"/>
      <c r="BZ519" s="66"/>
      <c r="CA519" s="77"/>
      <c r="CB519" s="66"/>
      <c r="CC519" s="77"/>
      <c r="CD519" s="66"/>
      <c r="CE519" s="77"/>
      <c r="CF519" s="66"/>
      <c r="CG519" s="77"/>
      <c r="CH519" s="66"/>
      <c r="CI519" s="77"/>
      <c r="CJ519" s="66"/>
      <c r="CK519" s="77"/>
      <c r="CL519" s="66"/>
      <c r="CM519" s="77"/>
      <c r="CN519" s="66"/>
      <c r="CO519" s="66"/>
      <c r="CP519" s="77" t="str">
        <f t="shared" si="87"/>
        <v/>
      </c>
      <c r="CQ519" s="66"/>
      <c r="CR519" s="77" t="str">
        <f>IFERROR(IF(B519&lt;&gt;"", IF(AND(INDEX(Paste_Here!Y$2:Y$610, MATCH(B519, Paste_Here!A$2:A$610, 0))&lt;&gt;"", ISNUMBER(VALUE(INDEX(Paste_Here!Y$2:Y$610, MATCH(B519, Paste_Here!A$2:A$610, 0))))), INDEX(Paste_Here!Y$2:Y$610, MATCH(B519, Paste_Here!A$2:A$610, 0)), ""), ""), "")</f>
        <v/>
      </c>
      <c r="CS519" s="66"/>
      <c r="CT519" s="77" t="str">
        <f>IFERROR(IF(B519&lt;&gt;"", IF(AND(INDEX(Paste_Here!AA$2:AA$610, MATCH(B519, Paste_Here!A$2:A$610, 0))&lt;&gt;"", ISNUMBER(--INDEX(Paste_Here!AA$2:AA$610, MATCH(B519, Paste_Here!A$2:A$610, 0)))), TEXT(ROUND(--INDEX(Paste_Here!AA$2:AA$610, MATCH(B519, Paste_Here!A$2:A$610, 0)), 2), "0.00"), ""), ""), "")</f>
        <v/>
      </c>
      <c r="CU519" s="66"/>
      <c r="CV519" s="77" t="str">
        <f>IFERROR(IF(B519&lt;&gt;"", IF(LOWER(INDEX(Paste_Here!Z$2:Z$610, MATCH(B519, Paste_Here!A$2:A$610, 0)))="approaching expectations", "Approaching", IF(LOWER(INDEX(Paste_Here!Z$2:Z$610, MATCH(B519, Paste_Here!A$2:A$610, 0)))="met expectations", "Met", IF(LOWER(INDEX(Paste_Here!Z$2:Z$610, MATCH(B519, Paste_Here!A$2:A$610, 0)))="exceeded expectations", "Exceeded", IF(LOWER(INDEX(Paste_Here!Z$2:Z$610, MATCH(B519, Paste_Here!A$2:A$610, 0)))="below expectations", "Below", "")))), ""), "")</f>
        <v/>
      </c>
      <c r="CW519" s="66"/>
      <c r="CX519" s="77"/>
      <c r="CY519" s="66"/>
      <c r="CZ519" s="77" t="str">
        <f>IFERROR(IF(B519&lt;&gt;"", IF(AND(INDEX(Paste_Here!AL$2:AL$610, MATCH(B519, Paste_Here!A$2:A$610, 0))&lt;&gt;"", ISNUMBER(VALUE(INDEX(Paste_Here!AL$2:AL$610, MATCH(B519, Paste_Here!A$2:A$610, 0))))), INDEX(Paste_Here!AL$2:AL$610, MATCH(B519, Paste_Here!A$2:A$610, 0)), ""), ""), "")</f>
        <v/>
      </c>
      <c r="DA519" s="66"/>
      <c r="DB519" s="77" t="str">
        <f>IFERROR(IF(B519&lt;&gt;"", IF(ISNUMBER(SEARCH("highrisk", LOWER(INDEX(Paste_Here!AM$2:AM$610, MATCH(B519, Paste_Here!A$2:A$610, 0))))), "High Risk", IF(ISNUMBER(SEARCH("lowrisk", LOWER(INDEX(Paste_Here!AM$2:AM$610, MATCH(B519, Paste_Here!A$2:A$610, 0))))), "Low Risk", IF(ISNUMBER(SEARCH("somerisk", LOWER(INDEX(Paste_Here!AM$2:AM$610, MATCH(B519, Paste_Here!A$2:A$610, 0))))), "Some Risk", ""))), ""), "")</f>
        <v/>
      </c>
      <c r="DC519" s="66"/>
      <c r="DD519" s="77" t="str">
        <f>IFERROR(IF(B519&lt;&gt;"", IF(AND(INDEX(Paste_Here!AN$2:AN$610, MATCH(B519, Paste_Here!A$2:A$610, 0))&lt;&gt;"", ISNUMBER(VALUE(INDEX(Paste_Here!AN$2:AN$610, MATCH(B519, Paste_Here!A$2:A$610, 0))))), INDEX(Paste_Here!AN$2:AN$610, MATCH(B519, Paste_Here!A$2:A$610, 0)), ""), ""), "")</f>
        <v/>
      </c>
      <c r="DE519" s="66"/>
      <c r="DF519" s="77" t="str">
        <f>IFERROR(IF(B519&lt;&gt;"", IF(AND(INDEX(Paste_Here!Q$2:Q$610, MATCH(B519, Paste_Here!A$2:A$610, 0))&lt;&gt;"", ISNUMBER(VALUE(INDEX(Paste_Here!Q$2:Q$610, MATCH(B519, Paste_Here!A$2:A$610, 0))))), INDEX(Paste_Here!Q$2:Q$610, MATCH(B519, Paste_Here!A$2:A$610, 0)), ""), ""), "")</f>
        <v/>
      </c>
      <c r="DG519" s="66"/>
      <c r="DH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DI519" s="66"/>
      <c r="DJ519" s="77" t="str" cm="1">
        <f t="array" aca="1" ref="DJ519" ca="1">IFERROR(VALUE(IF(ISNUMBER(SEARCH("EM", INDEX(Paste_Here!S$2:S$500, MATCH(B519, Paste_Here!A$2:A$500, 0)))), "-" &amp;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f>
        <v/>
      </c>
      <c r="DK519" s="66"/>
      <c r="DL519" s="66"/>
      <c r="DM519" s="77" t="str">
        <f t="shared" si="88"/>
        <v/>
      </c>
      <c r="DN519" s="66"/>
      <c r="DO519" s="77" t="str">
        <f>IFERROR(IF(B519&lt;&gt;"", IF(AND(INDEX(Paste_Here!AF$2:AF$610, MATCH(B519, Paste_Here!A$2:A$610, 0))&lt;&gt;"", ISNUMBER(VALUE(INDEX(Paste_Here!AF$2:AF$610, MATCH(B519, Paste_Here!A$2:A$610, 0))))), INDEX(Paste_Here!AF$2:AF$610, MATCH(B519, Paste_Here!A$2:A$610, 0)), ""), ""), "")</f>
        <v/>
      </c>
      <c r="DP519" s="66"/>
      <c r="DQ519" s="77" t="str">
        <f>IFERROR(IF(B519&lt;&gt;"", IF(AND(INDEX(Paste_Here!AG$2:AG$610, MATCH(B519, Paste_Here!A$2:A$610, 0))&lt;&gt;"", ISNUMBER(--INDEX(Paste_Here!AG$2:AG$610, MATCH(B519, Paste_Here!A$2:A$610, 0)))), TEXT(ROUND(--INDEX(Paste_Here!AG$2:AG$610, MATCH(B519, Paste_Here!A$2:A$610, 0)), 2), "0.00"), ""), ""), "")</f>
        <v/>
      </c>
      <c r="DR519" s="66"/>
      <c r="DS519" s="77" t="str">
        <f>IFERROR(IF(B519&lt;&gt;"", IF(LOWER(INDEX(Paste_Here!AH$2:AH$610, MATCH(B519, Paste_Here!A$2:A$610, 0)))="approaching expectations", "Approaching", IF(LOWER(INDEX(Paste_Here!AH$2:AH$610, MATCH(B519, Paste_Here!A$2:A$610, 0)))="met expectations", "Met", IF(LOWER(INDEX(Paste_Here!AH$2:AH$610, MATCH(B519, Paste_Here!A$2:A$610, 0)))="exceeded expectations", "Exceeded", IF(LOWER(INDEX(Paste_Here!AH$2:AH$610, MATCH(B519, Paste_Here!A$2:A$610, 0)))="below expectations", "Below", "")))), ""), "")</f>
        <v/>
      </c>
      <c r="DT519" s="66"/>
      <c r="DU519" s="77" t="str">
        <f>IFERROR(IF(B519&lt;&gt;"", IF(AND(INDEX(Paste_Here!U$2:U$610, MATCH(B519, Paste_Here!A$2:A$610, 0))&lt;&gt;"", ISNUMBER(VALUE(INDEX(Paste_Here!U$2:U$610, MATCH(B519, Paste_Here!A$2:A$610, 0))))), INDEX(Paste_Here!U$2:U$610, MATCH(B519, Paste_Here!A$2:A$610, 0)), ""), ""), "")</f>
        <v/>
      </c>
      <c r="DV519" s="66"/>
      <c r="DW519" s="77"/>
      <c r="DX519" s="66"/>
      <c r="DY519" s="77" t="str">
        <f>IFERROR(IF(B519&lt;&gt;"", IF(AND(INDEX(Paste_Here!AI$2:AI$610, MATCH(B519, Paste_Here!A$2:A$610, 0))&lt;&gt;"", ISNUMBER(VALUE(INDEX(Paste_Here!AI$2:AI$610, MATCH(B519, Paste_Here!A$2:A$610, 0))))), INDEX(Paste_Here!AI$2:AI$610, MATCH(B519, Paste_Here!A$2:A$610, 0)), ""), ""), "")</f>
        <v/>
      </c>
      <c r="DZ519" s="66"/>
      <c r="EA519" s="77" t="str">
        <f>IFERROR(IF(B519&lt;&gt;"", IF(AND(INDEX(Paste_Here!AJ$2:AJ$610, MATCH(B519, Paste_Here!A$2:A$610, 0))&lt;&gt;"", ISNUMBER(--INDEX(Paste_Here!AJ$2:AJ$610, MATCH(B519, Paste_Here!A$2:A$610, 0)))), TEXT(ROUND(--INDEX(Paste_Here!AJ$2:AJ$610, MATCH(B519, Paste_Here!A$2:A$610, 0)), 2), "0.00"), ""), ""), "")</f>
        <v/>
      </c>
      <c r="EB519" s="66"/>
      <c r="EC519" s="77" t="str">
        <f>IFERROR(IF(B519&lt;&gt;"", IF(LOWER(INDEX(Paste_Here!AK$2:AK$610, MATCH(B519, Paste_Here!A$2:A$610, 0)))="approaching expectations", "Approaching", IF(LOWER(INDEX(Paste_Here!AK$2:AK$610, MATCH(B519, Paste_Here!A$2:A$610, 0)))="met expectations", "Met", IF(LOWER(INDEX(Paste_Here!AK$2:AK$610, MATCH(B519, Paste_Here!A$2:A$610, 0)))="exceeded expectations", "Exceeded", IF(LOWER(INDEX(Paste_Here!AK$2:AK$610, MATCH(B519, Paste_Here!A$2:A$610, 0)))="below expectations", "Below", "")))), ""), "")</f>
        <v/>
      </c>
      <c r="ED519" s="66"/>
      <c r="EE519" s="77"/>
      <c r="EF519" s="66"/>
      <c r="EG519" s="77"/>
      <c r="EH519" s="66"/>
      <c r="EI519" s="66"/>
      <c r="EJ519" s="77" t="str">
        <f t="shared" si="89"/>
        <v/>
      </c>
      <c r="EK519" s="66"/>
      <c r="EL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EM519" s="66"/>
      <c r="EN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EO519" s="66"/>
      <c r="EP519" s="77"/>
      <c r="EQ519" s="66"/>
      <c r="ER519" s="77" t="str">
        <f>IFERROR(IF(B519&lt;&gt;"", IF(AND(INDEX(Paste_Here!AT$2:AT$610, MATCH(B519, Paste_Here!A$2:A$610, 0))&lt;&gt;"", ISNUMBER(VALUE(INDEX(Paste_Here!AT$2:AT$610, MATCH(B519, Paste_Here!A$2:A$610, 0))))), INDEX(Paste_Here!AT$2:AT$610, MATCH(B519, Paste_Here!A$2:A$610, 0)), ""), ""), "")</f>
        <v/>
      </c>
      <c r="ES519" s="66"/>
      <c r="ET519" s="77" t="str">
        <f>IFERROR(IF(B519&lt;&gt;"", IF(AND(INDEX(Paste_Here!AV$2:AV$610, MATCH(B519, Paste_Here!A$2:A$610, 0))&lt;&gt;"", ISNUMBER(VALUE(INDEX(Paste_Here!AV$2:AV$610, MATCH(B519, Paste_Here!A$2:A$610, 0))))), INDEX(Paste_Here!AV$2:AV$610, MATCH(B519, Paste_Here!A$2:A$610, 0)), ""), ""), "")</f>
        <v/>
      </c>
      <c r="EU519" s="66"/>
      <c r="EV519" s="77"/>
      <c r="EW519" s="66"/>
      <c r="EX519" s="77" t="str">
        <f>IFERROR(IF(B519&lt;&gt;"", IF(AND(INDEX(Paste_Here!AU$2:AU$610, MATCH(B519, Paste_Here!A$2:A$610, 0))&lt;&gt;"", ISNUMBER(VALUE(INDEX(Paste_Here!AU$2:AU$610, MATCH(B519, Paste_Here!A$2:A$610, 0))))), INDEX(Paste_Here!AU$2:AU$610, MATCH(B519, Paste_Here!A$2:A$610, 0)), ""), ""), "")</f>
        <v/>
      </c>
      <c r="EY519" s="66"/>
      <c r="EZ519" s="77" t="str">
        <f>IFERROR(IF(B519&lt;&gt;"", IF(AND(INDEX(Paste_Here!AW$2:AW$610, MATCH(B519, Paste_Here!A$2:A$610, 0))&lt;&gt;"", ISNUMBER(VALUE(INDEX(Paste_Here!AW$2:AW$610, MATCH(B519, Paste_Here!A$2:A$610, 0))))), INDEX(Paste_Here!AW$2:AW$610, MATCH(B519, Paste_Here!A$2:A$610, 0)), ""), ""), "")</f>
        <v/>
      </c>
      <c r="FA519" s="66"/>
      <c r="FB519" s="77"/>
      <c r="FC519" s="66"/>
      <c r="FD519" s="77"/>
      <c r="FE519" s="66"/>
      <c r="FF519" s="66"/>
      <c r="FG519" s="77" t="str">
        <f t="shared" si="90"/>
        <v/>
      </c>
      <c r="FH519" s="66"/>
      <c r="FI519" s="77" t="str">
        <f>IFERROR(IF(B519&lt;&gt;"", IF(ISNUMBER(SEARCH("s", LOWER(INDEX(Paste_Here!M$2:M$610, MATCH(B519, Paste_Here!A$2:A$610, 0))))), "Yes", IF(INDEX(Paste_Here!M$2:M$610, MATCH(B519, Paste_Here!A$2:A$610, 0))&lt;&gt;"", "No", "")), ""), "")</f>
        <v/>
      </c>
      <c r="FJ519" s="66"/>
      <c r="FK519" s="77" t="str">
        <f>IFERROR(IF(B519&lt;&gt;"", IF(ISNUMBER(SEARCH("yes", LOWER(INDEX(Paste_Here!F$2:F$610, MATCH(B519, Paste_Here!A$2:A$610, 0))))), "Yes", IF(ISNUMBER(SEARCH("no", LOWER(INDEX(Paste_Here!F$2:F$610, MATCH(B519, Paste_Here!A$2:A$610, 0))))), "No", "")), ""), "")</f>
        <v/>
      </c>
      <c r="FL519" s="66"/>
      <c r="FM519" s="77" t="str">
        <f>IFERROR(IF(B519&lt;&gt;"", IF(ISNUMBER(SEARCH("english language learner", LOWER(INDEX(Paste_Here!C$2:C$610, MATCH(B519, Paste_Here!A$2:A$610, 0))))), "Yes", ""), ""), "")</f>
        <v/>
      </c>
      <c r="FN519" s="66"/>
      <c r="FO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FP519" s="66"/>
      <c r="FQ519" s="77" t="str">
        <f>IFERROR(IF(B519&lt;&gt;"", IF(ISNUMBER(SEARCH("yes", LOWER(INDEX(Paste_Here!L$2:L$610, MATCH(B519, Paste_Here!A$2:A$610, 0))))), "Yes", IF(ISNUMBER(SEARCH("no", LOWER(INDEX(Paste_Here!L$2:L$610, MATCH(B519, Paste_Here!A$2:A$610, 0))))), "No", "")), ""), "")</f>
        <v/>
      </c>
      <c r="FR519" s="66"/>
      <c r="FS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FT519" s="66"/>
      <c r="FU519" s="77"/>
      <c r="FV519" s="66"/>
      <c r="FW519" s="77" t="str">
        <f>IFERROR(IF(B519&lt;&gt;"", IF(AND(INDEX(Paste_Here!D$2:D$610, MATCH(B519, Paste_Here!A$2:A$610, 0))&lt;&gt;"", ISNUMBER(VALUE(INDEX(Paste_Here!D$2:D$610, MATCH(B519, Paste_Here!A$2:A$610, 0))))), INDEX(Paste_Here!D$2:D$610, MATCH(B519, Paste_Here!A$2:A$610, 0)), ""), ""), "")</f>
        <v/>
      </c>
      <c r="FX519" s="66"/>
      <c r="FY519" s="77" t="str">
        <f>IFERROR(IF(B519&lt;&gt;"", IF(AND(INDEX(Paste_Here!G$2:G$610, MATCH(B519, Paste_Here!A$2:A$610, 0))&lt;&gt;"", ISNUMBER(VALUE(INDEX(Paste_Here!G$2:G$610, MATCH(B519, Paste_Here!A$2:A$610, 0))))), INDEX(Paste_Here!G$2:G$610, MATCH(B519, Paste_Here!A$2:A$610, 0)), ""), ""), "")</f>
        <v/>
      </c>
      <c r="FZ519" s="66"/>
      <c r="GA519" s="95"/>
      <c r="GB519" s="66"/>
      <c r="JS519" s="1" t="str" cm="1">
        <f t="array" ref="JS519">IFERROR(INDEX(Paste_Here!$B$2:$B$610, MATCH(0, COUNTIF(JS$4:JS518, Paste_Here!$B$2:$B$610) + IF(Paste_Here!$B$2:$B$610="", 1, 0), 0)), "")</f>
        <v/>
      </c>
      <c r="JT519" s="1" t="str">
        <f>IF(JS519&lt;&gt;"", INDEX(Paste_Here!$A$2:$A$610, MATCH(JS519, Paste_Here!$B$2:$B$610, 0)), "")</f>
        <v/>
      </c>
      <c r="JU519" s="1" t="str">
        <f t="shared" si="91"/>
        <v/>
      </c>
      <c r="JV519" s="1" t="str" cm="1">
        <f t="array" ref="JV519">IFERROR(INDEX($JU$5:$JU$610, MATCH(SMALL(IF($JU$5:$JU$610&lt;&gt;"", COUNTIF($JU$5:$JU$610, "&lt;"&amp;$JU$5:$JU$610)+1), ROW()-ROW($JV$5)+1), COUNTIF($JU$5:$JU$610, "&lt;"&amp;$JU$5:$JU$610)+1, 0)), "")</f>
        <v/>
      </c>
    </row>
    <row r="520" spans="1:282">
      <c r="A520" s="66"/>
      <c r="B520" s="77" t="str">
        <f t="shared" si="82"/>
        <v/>
      </c>
      <c r="C520" s="66"/>
      <c r="D520" s="77" t="str">
        <f>IFERROR(IF(B520&lt;&gt;"", IF(COUNTIF(INDEX(Paste_Here!AS$2:AS$610, MATCH(B520, Paste_Here!A$2:A$610, 0), 0), "yes") &gt; 0, "Yes", IF(COUNTIF(INDEX(Paste_Here!AS$2:AS$610, MATCH(B520, Paste_Here!A$2:A$610, 0), 0), "no") &gt; 0, "No", "")), ""), "")</f>
        <v/>
      </c>
      <c r="E520" s="66"/>
      <c r="F520" s="77" t="str">
        <f t="shared" si="83"/>
        <v/>
      </c>
      <c r="G520" s="66"/>
      <c r="H520" s="77" t="str">
        <f>IFERROR(IF(B520&lt;&gt;"", IF(COUNTIF(INDEX(Paste_Here!AO$2:AR$610, MATCH(B520, Paste_Here!A$2:A$610, 0), 0), "yes") &gt; 0, "Yes", IF(COUNTIF(INDEX(Paste_Here!AO$2:AR$610, MATCH(B520, Paste_Here!A$2:A$610, 0), 0), "no") &gt; 0, "No", "")), ""), "")</f>
        <v/>
      </c>
      <c r="I520" s="66"/>
      <c r="J520" s="77" t="str">
        <f t="shared" si="84"/>
        <v/>
      </c>
      <c r="K520" s="66"/>
      <c r="L520" s="77" t="str">
        <f>IFERROR(IF(B520&lt;&gt;"", IF(ISNUMBER(SEARCH("yes", LOWER(INDEX(Paste_Here!W$2:W$610, MATCH(B520, Paste_Here!A$2:A$610, 0))))), "Yes", IF(ISNUMBER(SEARCH("no", LOWER(INDEX(Paste_Here!W$2:W$610, MATCH(B520, Paste_Here!A$2:A$610, 0))))), "No", "")), ""), "")</f>
        <v/>
      </c>
      <c r="M520" s="66"/>
      <c r="N520" s="77"/>
      <c r="O520" s="66"/>
      <c r="P520" s="77" t="str">
        <f>IFERROR(IF(B520&lt;&gt;"", IF(ISNUMBER(SEARCH("yes", LOWER(INDEX(Paste_Here!V$2:V$610, MATCH(B520, Paste_Here!A$2:A$610, 0))))), "Yes", IF(ISNUMBER(SEARCH("no", LOWER(INDEX(Paste_Here!V$2:V$610, MATCH(B520, Paste_Here!A$2:A$610, 0))))), "No", "")), ""), "")</f>
        <v/>
      </c>
      <c r="Q520" s="66"/>
      <c r="R520" s="77"/>
      <c r="S520" s="66"/>
      <c r="T520" s="77"/>
      <c r="U520" s="66"/>
      <c r="V520" s="66"/>
      <c r="W520" s="77" t="str">
        <f t="shared" si="85"/>
        <v/>
      </c>
      <c r="X520" s="66"/>
      <c r="Y520" s="77" t="str">
        <f>IFERROR(IF(B520&lt;&gt;"", IF(ISNUMBER(SEARCH("Revealed-Potential (Primary Focus)", LOWER(INDEX(Paste_Here!X$2:X$610, MATCH(B520, Paste_Here!A$2:A$610, 0))))), "Rev-Potential: Prim", IF(ISNUMBER(SEARCH("Revealed-Potential (Secondary Focus)", LOWER(INDEX(Paste_Here!X$2:X$610, MATCH(B520, Paste_Here!A$2:A$610, 0))))), "Rev-Potential: Sec", IF(ISNUMBER(SEARCH("Monitoring", LOWER(INDEX(Paste_Here!X$2:X$610, MATCH(B520, Paste_Here!A$2:A$610, 0))))), "Monitoring", IF(ISNUMBER(SEARCH("At-Promise (Secondary Focus)", LOWER(INDEX(Paste_Here!X$2:X$610, MATCH(B520, Paste_Here!A$2:A$610, 0))))), "At-Promise: Sec", IF(ISNUMBER(SEARCH("At-Promise (Primary Focus)", LOWER(INDEX(Paste_Here!X$2:X$610, MATCH(B520, Paste_Here!A$2:A$610, 0))))), "At-Promise: Prim", ""))))), ""), "")</f>
        <v/>
      </c>
      <c r="Z520" s="66"/>
      <c r="AA520" s="77"/>
      <c r="AB520" s="66"/>
      <c r="AC520" s="77" t="str">
        <f>IFERROR(IF(B520&lt;&gt;"", IF(ISNUMBER(SEARCH("Revealed-Potential (Primary Focus)", LOWER(INDEX(Paste_Here!AB$2:AB$610, MATCH(B520, Paste_Here!A$2:A$610, 0))))), "Rev-Potential: Prim", IF(ISNUMBER(SEARCH("Revealed-Potential (Secondary Focus)", LOWER(INDEX(Paste_Here!AB$2:AB$610, MATCH(B520, Paste_Here!A$2:A$610, 0))))), "Rev-Potential: Sec", IF(ISNUMBER(SEARCH("Monitoring", LOWER(INDEX(Paste_Here!AB$2:AB$610, MATCH(B520, Paste_Here!A$2:A$610, 0))))), "Monitoring", IF(ISNUMBER(SEARCH("At-Promise (Secondary Focus)", LOWER(INDEX(Paste_Here!AB$2:AB$610, MATCH(B520, Paste_Here!A$2:A$610, 0))))), "At-Promise: Sec", IF(ISNUMBER(SEARCH("At-Promise (Primary Focus)", LOWER(INDEX(Paste_Here!AB$2:AB$610, MATCH(B520, Paste_Here!A$2:A$610, 0))))), "At-Promise: Prim", ""))))), ""), "")</f>
        <v/>
      </c>
      <c r="AD520" s="66"/>
      <c r="AE520" s="77"/>
      <c r="AF520" s="66"/>
      <c r="AG520" s="77"/>
      <c r="AH520" s="66"/>
      <c r="AI520" s="77"/>
      <c r="AJ520" s="66"/>
      <c r="AK520" s="77"/>
      <c r="AL520" s="66"/>
      <c r="AM520" s="77"/>
      <c r="AN520" s="66"/>
      <c r="AO520" s="77"/>
      <c r="AP520" s="66"/>
      <c r="AQ520" s="77"/>
      <c r="AR520" s="66"/>
      <c r="AS520" s="77"/>
      <c r="AT520" s="66"/>
      <c r="AU520" s="66"/>
      <c r="AV520" s="77" t="str">
        <f t="shared" si="86"/>
        <v/>
      </c>
      <c r="AW520" s="66"/>
      <c r="AX520" s="77" t="str">
        <f>IFERROR(IF(B520&lt;&gt;"", IF(AND(INDEX(Paste_Here!AC$2:AC$610, MATCH(B520, Paste_Here!A$2:A$610, 0))&lt;&gt;"", ISNUMBER(VALUE(INDEX(Paste_Here!AC$2:AC$610, MATCH(B520, Paste_Here!A$2:A$610, 0))))), INDEX(Paste_Here!AC$2:AC$610, MATCH(B520, Paste_Here!A$2:A$610, 0)), ""), ""), "")</f>
        <v/>
      </c>
      <c r="AY520" s="66"/>
      <c r="AZ520" s="77" t="str">
        <f>IFERROR(IF(B520&lt;&gt;"", IF(AND(INDEX(Paste_Here!AD$2:AD$610, MATCH(B520, Paste_Here!A$2:A$610, 0))&lt;&gt;"", ISNUMBER(VALUE(INDEX(Paste_Here!AD$2:AD$610, MATCH(B520, Paste_Here!A$2:A$610, 0))))), TEXT(ROUND(VALUE(INDEX(Paste_Here!AD$2:AD$610, MATCH(B520, Paste_Here!A$2:A$610, 0))), 2), "0.00"), ""), ""), "")</f>
        <v/>
      </c>
      <c r="BA520" s="66"/>
      <c r="BB520" s="77" t="str">
        <f>IFERROR(IF(B520&lt;&gt;"", IF(LOWER(INDEX(Paste_Here!AE$2:AE$610, MATCH(B520, Paste_Here!A$2:A$610, 0)))="approaching expectations", "Approaching", IF(LOWER(INDEX(Paste_Here!AE$2:AE$610, MATCH(B520, Paste_Here!A$2:A$610, 0)))="met expectations", "Met", IF(LOWER(INDEX(Paste_Here!AE$2:AE$610, MATCH(B520, Paste_Here!A$2:A$610, 0)))="exceeded expectations", "Exceeded", IF(LOWER(INDEX(Paste_Here!AE$2:AE$610, MATCH(B520, Paste_Here!A$2:A$610, 0)))="below expectations", "Below", "")))), ""), "")</f>
        <v/>
      </c>
      <c r="BC520" s="66"/>
      <c r="BD520" s="77" t="str">
        <f>IFERROR(IF(B520&lt;&gt;"", IF(AND(INDEX(Paste_Here!T$2:T$610, MATCH(B520, Paste_Here!A$2:A$610, 0))&lt;&gt;"", ISNUMBER(VALUE(INDEX(Paste_Here!T$2:T$610, MATCH(B520, Paste_Here!A$2:A$610, 0))))), INDEX(Paste_Here!T$2:T$610, MATCH(B520, Paste_Here!A$2:A$610, 0)), ""), ""), "")</f>
        <v/>
      </c>
      <c r="BE520" s="66"/>
      <c r="BF520" s="77"/>
      <c r="BG520" s="66"/>
      <c r="BH520" s="77"/>
      <c r="BI520" s="66"/>
      <c r="BJ520" s="77"/>
      <c r="BK520" s="66"/>
      <c r="BL520" s="77" t="str">
        <f>IFERROR(IF(B520&lt;&gt;"", IF(AND(INDEX(Paste_Here!N$2:N$610, MATCH(B520, Paste_Here!A$2:A$610, 0))&lt;&gt;"", ISNUMBER(VALUE(INDEX(Paste_Here!N$2:N$610, MATCH(B520, Paste_Here!A$2:A$610, 0))))), INDEX(Paste_Here!N$2:N$610, MATCH(B520, Paste_Here!A$2:A$610, 0)), ""), ""), "")</f>
        <v/>
      </c>
      <c r="BM520" s="66"/>
      <c r="BN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BO520" s="66"/>
      <c r="BP520" s="77" t="str" cm="1">
        <f t="array" aca="1" ref="BP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BQ520" s="66"/>
      <c r="BR520" s="66"/>
      <c r="BS520" s="77"/>
      <c r="BT520" s="66"/>
      <c r="BU520" s="77"/>
      <c r="BV520" s="66"/>
      <c r="BW520" s="77"/>
      <c r="BX520" s="66"/>
      <c r="BY520" s="77"/>
      <c r="BZ520" s="66"/>
      <c r="CA520" s="77"/>
      <c r="CB520" s="66"/>
      <c r="CC520" s="77"/>
      <c r="CD520" s="66"/>
      <c r="CE520" s="77"/>
      <c r="CF520" s="66"/>
      <c r="CG520" s="77"/>
      <c r="CH520" s="66"/>
      <c r="CI520" s="77"/>
      <c r="CJ520" s="66"/>
      <c r="CK520" s="77"/>
      <c r="CL520" s="66"/>
      <c r="CM520" s="77"/>
      <c r="CN520" s="66"/>
      <c r="CO520" s="66"/>
      <c r="CP520" s="77" t="str">
        <f t="shared" si="87"/>
        <v/>
      </c>
      <c r="CQ520" s="66"/>
      <c r="CR520" s="77" t="str">
        <f>IFERROR(IF(B520&lt;&gt;"", IF(AND(INDEX(Paste_Here!Y$2:Y$610, MATCH(B520, Paste_Here!A$2:A$610, 0))&lt;&gt;"", ISNUMBER(VALUE(INDEX(Paste_Here!Y$2:Y$610, MATCH(B520, Paste_Here!A$2:A$610, 0))))), INDEX(Paste_Here!Y$2:Y$610, MATCH(B520, Paste_Here!A$2:A$610, 0)), ""), ""), "")</f>
        <v/>
      </c>
      <c r="CS520" s="66"/>
      <c r="CT520" s="77" t="str">
        <f>IFERROR(IF(B520&lt;&gt;"", IF(AND(INDEX(Paste_Here!AA$2:AA$610, MATCH(B520, Paste_Here!A$2:A$610, 0))&lt;&gt;"", ISNUMBER(--INDEX(Paste_Here!AA$2:AA$610, MATCH(B520, Paste_Here!A$2:A$610, 0)))), TEXT(ROUND(--INDEX(Paste_Here!AA$2:AA$610, MATCH(B520, Paste_Here!A$2:A$610, 0)), 2), "0.00"), ""), ""), "")</f>
        <v/>
      </c>
      <c r="CU520" s="66"/>
      <c r="CV520" s="77" t="str">
        <f>IFERROR(IF(B520&lt;&gt;"", IF(LOWER(INDEX(Paste_Here!Z$2:Z$610, MATCH(B520, Paste_Here!A$2:A$610, 0)))="approaching expectations", "Approaching", IF(LOWER(INDEX(Paste_Here!Z$2:Z$610, MATCH(B520, Paste_Here!A$2:A$610, 0)))="met expectations", "Met", IF(LOWER(INDEX(Paste_Here!Z$2:Z$610, MATCH(B520, Paste_Here!A$2:A$610, 0)))="exceeded expectations", "Exceeded", IF(LOWER(INDEX(Paste_Here!Z$2:Z$610, MATCH(B520, Paste_Here!A$2:A$610, 0)))="below expectations", "Below", "")))), ""), "")</f>
        <v/>
      </c>
      <c r="CW520" s="66"/>
      <c r="CX520" s="77"/>
      <c r="CY520" s="66"/>
      <c r="CZ520" s="77" t="str">
        <f>IFERROR(IF(B520&lt;&gt;"", IF(AND(INDEX(Paste_Here!AL$2:AL$610, MATCH(B520, Paste_Here!A$2:A$610, 0))&lt;&gt;"", ISNUMBER(VALUE(INDEX(Paste_Here!AL$2:AL$610, MATCH(B520, Paste_Here!A$2:A$610, 0))))), INDEX(Paste_Here!AL$2:AL$610, MATCH(B520, Paste_Here!A$2:A$610, 0)), ""), ""), "")</f>
        <v/>
      </c>
      <c r="DA520" s="66"/>
      <c r="DB520" s="77" t="str">
        <f>IFERROR(IF(B520&lt;&gt;"", IF(ISNUMBER(SEARCH("highrisk", LOWER(INDEX(Paste_Here!AM$2:AM$610, MATCH(B520, Paste_Here!A$2:A$610, 0))))), "High Risk", IF(ISNUMBER(SEARCH("lowrisk", LOWER(INDEX(Paste_Here!AM$2:AM$610, MATCH(B520, Paste_Here!A$2:A$610, 0))))), "Low Risk", IF(ISNUMBER(SEARCH("somerisk", LOWER(INDEX(Paste_Here!AM$2:AM$610, MATCH(B520, Paste_Here!A$2:A$610, 0))))), "Some Risk", ""))), ""), "")</f>
        <v/>
      </c>
      <c r="DC520" s="66"/>
      <c r="DD520" s="77" t="str">
        <f>IFERROR(IF(B520&lt;&gt;"", IF(AND(INDEX(Paste_Here!AN$2:AN$610, MATCH(B520, Paste_Here!A$2:A$610, 0))&lt;&gt;"", ISNUMBER(VALUE(INDEX(Paste_Here!AN$2:AN$610, MATCH(B520, Paste_Here!A$2:A$610, 0))))), INDEX(Paste_Here!AN$2:AN$610, MATCH(B520, Paste_Here!A$2:A$610, 0)), ""), ""), "")</f>
        <v/>
      </c>
      <c r="DE520" s="66"/>
      <c r="DF520" s="77" t="str">
        <f>IFERROR(IF(B520&lt;&gt;"", IF(AND(INDEX(Paste_Here!Q$2:Q$610, MATCH(B520, Paste_Here!A$2:A$610, 0))&lt;&gt;"", ISNUMBER(VALUE(INDEX(Paste_Here!Q$2:Q$610, MATCH(B520, Paste_Here!A$2:A$610, 0))))), INDEX(Paste_Here!Q$2:Q$610, MATCH(B520, Paste_Here!A$2:A$610, 0)), ""), ""), "")</f>
        <v/>
      </c>
      <c r="DG520" s="66"/>
      <c r="DH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DI520" s="66"/>
      <c r="DJ520" s="77" t="str" cm="1">
        <f t="array" aca="1" ref="DJ520" ca="1">IFERROR(VALUE(IF(ISNUMBER(SEARCH("EM", INDEX(Paste_Here!S$2:S$500, MATCH(B520, Paste_Here!A$2:A$500, 0)))), "-" &amp;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f>
        <v/>
      </c>
      <c r="DK520" s="66"/>
      <c r="DL520" s="66"/>
      <c r="DM520" s="77" t="str">
        <f t="shared" si="88"/>
        <v/>
      </c>
      <c r="DN520" s="66"/>
      <c r="DO520" s="77" t="str">
        <f>IFERROR(IF(B520&lt;&gt;"", IF(AND(INDEX(Paste_Here!AF$2:AF$610, MATCH(B520, Paste_Here!A$2:A$610, 0))&lt;&gt;"", ISNUMBER(VALUE(INDEX(Paste_Here!AF$2:AF$610, MATCH(B520, Paste_Here!A$2:A$610, 0))))), INDEX(Paste_Here!AF$2:AF$610, MATCH(B520, Paste_Here!A$2:A$610, 0)), ""), ""), "")</f>
        <v/>
      </c>
      <c r="DP520" s="66"/>
      <c r="DQ520" s="77" t="str">
        <f>IFERROR(IF(B520&lt;&gt;"", IF(AND(INDEX(Paste_Here!AG$2:AG$610, MATCH(B520, Paste_Here!A$2:A$610, 0))&lt;&gt;"", ISNUMBER(--INDEX(Paste_Here!AG$2:AG$610, MATCH(B520, Paste_Here!A$2:A$610, 0)))), TEXT(ROUND(--INDEX(Paste_Here!AG$2:AG$610, MATCH(B520, Paste_Here!A$2:A$610, 0)), 2), "0.00"), ""), ""), "")</f>
        <v/>
      </c>
      <c r="DR520" s="66"/>
      <c r="DS520" s="77" t="str">
        <f>IFERROR(IF(B520&lt;&gt;"", IF(LOWER(INDEX(Paste_Here!AH$2:AH$610, MATCH(B520, Paste_Here!A$2:A$610, 0)))="approaching expectations", "Approaching", IF(LOWER(INDEX(Paste_Here!AH$2:AH$610, MATCH(B520, Paste_Here!A$2:A$610, 0)))="met expectations", "Met", IF(LOWER(INDEX(Paste_Here!AH$2:AH$610, MATCH(B520, Paste_Here!A$2:A$610, 0)))="exceeded expectations", "Exceeded", IF(LOWER(INDEX(Paste_Here!AH$2:AH$610, MATCH(B520, Paste_Here!A$2:A$610, 0)))="below expectations", "Below", "")))), ""), "")</f>
        <v/>
      </c>
      <c r="DT520" s="66"/>
      <c r="DU520" s="77" t="str">
        <f>IFERROR(IF(B520&lt;&gt;"", IF(AND(INDEX(Paste_Here!U$2:U$610, MATCH(B520, Paste_Here!A$2:A$610, 0))&lt;&gt;"", ISNUMBER(VALUE(INDEX(Paste_Here!U$2:U$610, MATCH(B520, Paste_Here!A$2:A$610, 0))))), INDEX(Paste_Here!U$2:U$610, MATCH(B520, Paste_Here!A$2:A$610, 0)), ""), ""), "")</f>
        <v/>
      </c>
      <c r="DV520" s="66"/>
      <c r="DW520" s="77"/>
      <c r="DX520" s="66"/>
      <c r="DY520" s="77" t="str">
        <f>IFERROR(IF(B520&lt;&gt;"", IF(AND(INDEX(Paste_Here!AI$2:AI$610, MATCH(B520, Paste_Here!A$2:A$610, 0))&lt;&gt;"", ISNUMBER(VALUE(INDEX(Paste_Here!AI$2:AI$610, MATCH(B520, Paste_Here!A$2:A$610, 0))))), INDEX(Paste_Here!AI$2:AI$610, MATCH(B520, Paste_Here!A$2:A$610, 0)), ""), ""), "")</f>
        <v/>
      </c>
      <c r="DZ520" s="66"/>
      <c r="EA520" s="77" t="str">
        <f>IFERROR(IF(B520&lt;&gt;"", IF(AND(INDEX(Paste_Here!AJ$2:AJ$610, MATCH(B520, Paste_Here!A$2:A$610, 0))&lt;&gt;"", ISNUMBER(--INDEX(Paste_Here!AJ$2:AJ$610, MATCH(B520, Paste_Here!A$2:A$610, 0)))), TEXT(ROUND(--INDEX(Paste_Here!AJ$2:AJ$610, MATCH(B520, Paste_Here!A$2:A$610, 0)), 2), "0.00"), ""), ""), "")</f>
        <v/>
      </c>
      <c r="EB520" s="66"/>
      <c r="EC520" s="77" t="str">
        <f>IFERROR(IF(B520&lt;&gt;"", IF(LOWER(INDEX(Paste_Here!AK$2:AK$610, MATCH(B520, Paste_Here!A$2:A$610, 0)))="approaching expectations", "Approaching", IF(LOWER(INDEX(Paste_Here!AK$2:AK$610, MATCH(B520, Paste_Here!A$2:A$610, 0)))="met expectations", "Met", IF(LOWER(INDEX(Paste_Here!AK$2:AK$610, MATCH(B520, Paste_Here!A$2:A$610, 0)))="exceeded expectations", "Exceeded", IF(LOWER(INDEX(Paste_Here!AK$2:AK$610, MATCH(B520, Paste_Here!A$2:A$610, 0)))="below expectations", "Below", "")))), ""), "")</f>
        <v/>
      </c>
      <c r="ED520" s="66"/>
      <c r="EE520" s="77"/>
      <c r="EF520" s="66"/>
      <c r="EG520" s="77"/>
      <c r="EH520" s="66"/>
      <c r="EI520" s="66"/>
      <c r="EJ520" s="77" t="str">
        <f t="shared" si="89"/>
        <v/>
      </c>
      <c r="EK520" s="66"/>
      <c r="EL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EM520" s="66"/>
      <c r="EN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EO520" s="66"/>
      <c r="EP520" s="77"/>
      <c r="EQ520" s="66"/>
      <c r="ER520" s="77" t="str">
        <f>IFERROR(IF(B520&lt;&gt;"", IF(AND(INDEX(Paste_Here!AT$2:AT$610, MATCH(B520, Paste_Here!A$2:A$610, 0))&lt;&gt;"", ISNUMBER(VALUE(INDEX(Paste_Here!AT$2:AT$610, MATCH(B520, Paste_Here!A$2:A$610, 0))))), INDEX(Paste_Here!AT$2:AT$610, MATCH(B520, Paste_Here!A$2:A$610, 0)), ""), ""), "")</f>
        <v/>
      </c>
      <c r="ES520" s="66"/>
      <c r="ET520" s="77" t="str">
        <f>IFERROR(IF(B520&lt;&gt;"", IF(AND(INDEX(Paste_Here!AV$2:AV$610, MATCH(B520, Paste_Here!A$2:A$610, 0))&lt;&gt;"", ISNUMBER(VALUE(INDEX(Paste_Here!AV$2:AV$610, MATCH(B520, Paste_Here!A$2:A$610, 0))))), INDEX(Paste_Here!AV$2:AV$610, MATCH(B520, Paste_Here!A$2:A$610, 0)), ""), ""), "")</f>
        <v/>
      </c>
      <c r="EU520" s="66"/>
      <c r="EV520" s="77"/>
      <c r="EW520" s="66"/>
      <c r="EX520" s="77" t="str">
        <f>IFERROR(IF(B520&lt;&gt;"", IF(AND(INDEX(Paste_Here!AU$2:AU$610, MATCH(B520, Paste_Here!A$2:A$610, 0))&lt;&gt;"", ISNUMBER(VALUE(INDEX(Paste_Here!AU$2:AU$610, MATCH(B520, Paste_Here!A$2:A$610, 0))))), INDEX(Paste_Here!AU$2:AU$610, MATCH(B520, Paste_Here!A$2:A$610, 0)), ""), ""), "")</f>
        <v/>
      </c>
      <c r="EY520" s="66"/>
      <c r="EZ520" s="77" t="str">
        <f>IFERROR(IF(B520&lt;&gt;"", IF(AND(INDEX(Paste_Here!AW$2:AW$610, MATCH(B520, Paste_Here!A$2:A$610, 0))&lt;&gt;"", ISNUMBER(VALUE(INDEX(Paste_Here!AW$2:AW$610, MATCH(B520, Paste_Here!A$2:A$610, 0))))), INDEX(Paste_Here!AW$2:AW$610, MATCH(B520, Paste_Here!A$2:A$610, 0)), ""), ""), "")</f>
        <v/>
      </c>
      <c r="FA520" s="66"/>
      <c r="FB520" s="77"/>
      <c r="FC520" s="66"/>
      <c r="FD520" s="77"/>
      <c r="FE520" s="66"/>
      <c r="FF520" s="66"/>
      <c r="FG520" s="77" t="str">
        <f t="shared" si="90"/>
        <v/>
      </c>
      <c r="FH520" s="66"/>
      <c r="FI520" s="77" t="str">
        <f>IFERROR(IF(B520&lt;&gt;"", IF(ISNUMBER(SEARCH("s", LOWER(INDEX(Paste_Here!M$2:M$610, MATCH(B520, Paste_Here!A$2:A$610, 0))))), "Yes", IF(INDEX(Paste_Here!M$2:M$610, MATCH(B520, Paste_Here!A$2:A$610, 0))&lt;&gt;"", "No", "")), ""), "")</f>
        <v/>
      </c>
      <c r="FJ520" s="66"/>
      <c r="FK520" s="77" t="str">
        <f>IFERROR(IF(B520&lt;&gt;"", IF(ISNUMBER(SEARCH("yes", LOWER(INDEX(Paste_Here!F$2:F$610, MATCH(B520, Paste_Here!A$2:A$610, 0))))), "Yes", IF(ISNUMBER(SEARCH("no", LOWER(INDEX(Paste_Here!F$2:F$610, MATCH(B520, Paste_Here!A$2:A$610, 0))))), "No", "")), ""), "")</f>
        <v/>
      </c>
      <c r="FL520" s="66"/>
      <c r="FM520" s="77" t="str">
        <f>IFERROR(IF(B520&lt;&gt;"", IF(ISNUMBER(SEARCH("english language learner", LOWER(INDEX(Paste_Here!C$2:C$610, MATCH(B520, Paste_Here!A$2:A$610, 0))))), "Yes", ""), ""), "")</f>
        <v/>
      </c>
      <c r="FN520" s="66"/>
      <c r="FO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FP520" s="66"/>
      <c r="FQ520" s="77" t="str">
        <f>IFERROR(IF(B520&lt;&gt;"", IF(ISNUMBER(SEARCH("yes", LOWER(INDEX(Paste_Here!L$2:L$610, MATCH(B520, Paste_Here!A$2:A$610, 0))))), "Yes", IF(ISNUMBER(SEARCH("no", LOWER(INDEX(Paste_Here!L$2:L$610, MATCH(B520, Paste_Here!A$2:A$610, 0))))), "No", "")), ""), "")</f>
        <v/>
      </c>
      <c r="FR520" s="66"/>
      <c r="FS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FT520" s="66"/>
      <c r="FU520" s="77"/>
      <c r="FV520" s="66"/>
      <c r="FW520" s="77" t="str">
        <f>IFERROR(IF(B520&lt;&gt;"", IF(AND(INDEX(Paste_Here!D$2:D$610, MATCH(B520, Paste_Here!A$2:A$610, 0))&lt;&gt;"", ISNUMBER(VALUE(INDEX(Paste_Here!D$2:D$610, MATCH(B520, Paste_Here!A$2:A$610, 0))))), INDEX(Paste_Here!D$2:D$610, MATCH(B520, Paste_Here!A$2:A$610, 0)), ""), ""), "")</f>
        <v/>
      </c>
      <c r="FX520" s="66"/>
      <c r="FY520" s="77" t="str">
        <f>IFERROR(IF(B520&lt;&gt;"", IF(AND(INDEX(Paste_Here!G$2:G$610, MATCH(B520, Paste_Here!A$2:A$610, 0))&lt;&gt;"", ISNUMBER(VALUE(INDEX(Paste_Here!G$2:G$610, MATCH(B520, Paste_Here!A$2:A$610, 0))))), INDEX(Paste_Here!G$2:G$610, MATCH(B520, Paste_Here!A$2:A$610, 0)), ""), ""), "")</f>
        <v/>
      </c>
      <c r="FZ520" s="66"/>
      <c r="GA520" s="95"/>
      <c r="GB520" s="66"/>
      <c r="JS520" s="1" t="str" cm="1">
        <f t="array" ref="JS520">IFERROR(INDEX(Paste_Here!$B$2:$B$610, MATCH(0, COUNTIF(JS$4:JS519, Paste_Here!$B$2:$B$610) + IF(Paste_Here!$B$2:$B$610="", 1, 0), 0)), "")</f>
        <v/>
      </c>
      <c r="JT520" s="1" t="str">
        <f>IF(JS520&lt;&gt;"", INDEX(Paste_Here!$A$2:$A$610, MATCH(JS520, Paste_Here!$B$2:$B$610, 0)), "")</f>
        <v/>
      </c>
      <c r="JU520" s="1" t="str">
        <f t="shared" si="91"/>
        <v/>
      </c>
      <c r="JV520" s="1" t="str" cm="1">
        <f t="array" ref="JV520">IFERROR(INDEX($JU$5:$JU$610, MATCH(SMALL(IF($JU$5:$JU$610&lt;&gt;"", COUNTIF($JU$5:$JU$610, "&lt;"&amp;$JU$5:$JU$610)+1), ROW()-ROW($JV$5)+1), COUNTIF($JU$5:$JU$610, "&lt;"&amp;$JU$5:$JU$610)+1, 0)), "")</f>
        <v/>
      </c>
    </row>
    <row r="521" spans="1:282">
      <c r="A521" s="66"/>
      <c r="B521" s="77" t="str">
        <f t="shared" si="82"/>
        <v/>
      </c>
      <c r="C521" s="66"/>
      <c r="D521" s="77" t="str">
        <f>IFERROR(IF(B521&lt;&gt;"", IF(COUNTIF(INDEX(Paste_Here!AS$2:AS$610, MATCH(B521, Paste_Here!A$2:A$610, 0), 0), "yes") &gt; 0, "Yes", IF(COUNTIF(INDEX(Paste_Here!AS$2:AS$610, MATCH(B521, Paste_Here!A$2:A$610, 0), 0), "no") &gt; 0, "No", "")), ""), "")</f>
        <v/>
      </c>
      <c r="E521" s="66"/>
      <c r="F521" s="77" t="str">
        <f t="shared" si="83"/>
        <v/>
      </c>
      <c r="G521" s="66"/>
      <c r="H521" s="77" t="str">
        <f>IFERROR(IF(B521&lt;&gt;"", IF(COUNTIF(INDEX(Paste_Here!AO$2:AR$610, MATCH(B521, Paste_Here!A$2:A$610, 0), 0), "yes") &gt; 0, "Yes", IF(COUNTIF(INDEX(Paste_Here!AO$2:AR$610, MATCH(B521, Paste_Here!A$2:A$610, 0), 0), "no") &gt; 0, "No", "")), ""), "")</f>
        <v/>
      </c>
      <c r="I521" s="66"/>
      <c r="J521" s="77" t="str">
        <f t="shared" si="84"/>
        <v/>
      </c>
      <c r="K521" s="66"/>
      <c r="L521" s="77" t="str">
        <f>IFERROR(IF(B521&lt;&gt;"", IF(ISNUMBER(SEARCH("yes", LOWER(INDEX(Paste_Here!W$2:W$610, MATCH(B521, Paste_Here!A$2:A$610, 0))))), "Yes", IF(ISNUMBER(SEARCH("no", LOWER(INDEX(Paste_Here!W$2:W$610, MATCH(B521, Paste_Here!A$2:A$610, 0))))), "No", "")), ""), "")</f>
        <v/>
      </c>
      <c r="M521" s="66"/>
      <c r="N521" s="77"/>
      <c r="O521" s="66"/>
      <c r="P521" s="77" t="str">
        <f>IFERROR(IF(B521&lt;&gt;"", IF(ISNUMBER(SEARCH("yes", LOWER(INDEX(Paste_Here!V$2:V$610, MATCH(B521, Paste_Here!A$2:A$610, 0))))), "Yes", IF(ISNUMBER(SEARCH("no", LOWER(INDEX(Paste_Here!V$2:V$610, MATCH(B521, Paste_Here!A$2:A$610, 0))))), "No", "")), ""), "")</f>
        <v/>
      </c>
      <c r="Q521" s="66"/>
      <c r="R521" s="77"/>
      <c r="S521" s="66"/>
      <c r="T521" s="77"/>
      <c r="U521" s="66"/>
      <c r="V521" s="66"/>
      <c r="W521" s="77" t="str">
        <f t="shared" si="85"/>
        <v/>
      </c>
      <c r="X521" s="66"/>
      <c r="Y521" s="77" t="str">
        <f>IFERROR(IF(B521&lt;&gt;"", IF(ISNUMBER(SEARCH("Revealed-Potential (Primary Focus)", LOWER(INDEX(Paste_Here!X$2:X$610, MATCH(B521, Paste_Here!A$2:A$610, 0))))), "Rev-Potential: Prim", IF(ISNUMBER(SEARCH("Revealed-Potential (Secondary Focus)", LOWER(INDEX(Paste_Here!X$2:X$610, MATCH(B521, Paste_Here!A$2:A$610, 0))))), "Rev-Potential: Sec", IF(ISNUMBER(SEARCH("Monitoring", LOWER(INDEX(Paste_Here!X$2:X$610, MATCH(B521, Paste_Here!A$2:A$610, 0))))), "Monitoring", IF(ISNUMBER(SEARCH("At-Promise (Secondary Focus)", LOWER(INDEX(Paste_Here!X$2:X$610, MATCH(B521, Paste_Here!A$2:A$610, 0))))), "At-Promise: Sec", IF(ISNUMBER(SEARCH("At-Promise (Primary Focus)", LOWER(INDEX(Paste_Here!X$2:X$610, MATCH(B521, Paste_Here!A$2:A$610, 0))))), "At-Promise: Prim", ""))))), ""), "")</f>
        <v/>
      </c>
      <c r="Z521" s="66"/>
      <c r="AA521" s="77"/>
      <c r="AB521" s="66"/>
      <c r="AC521" s="77" t="str">
        <f>IFERROR(IF(B521&lt;&gt;"", IF(ISNUMBER(SEARCH("Revealed-Potential (Primary Focus)", LOWER(INDEX(Paste_Here!AB$2:AB$610, MATCH(B521, Paste_Here!A$2:A$610, 0))))), "Rev-Potential: Prim", IF(ISNUMBER(SEARCH("Revealed-Potential (Secondary Focus)", LOWER(INDEX(Paste_Here!AB$2:AB$610, MATCH(B521, Paste_Here!A$2:A$610, 0))))), "Rev-Potential: Sec", IF(ISNUMBER(SEARCH("Monitoring", LOWER(INDEX(Paste_Here!AB$2:AB$610, MATCH(B521, Paste_Here!A$2:A$610, 0))))), "Monitoring", IF(ISNUMBER(SEARCH("At-Promise (Secondary Focus)", LOWER(INDEX(Paste_Here!AB$2:AB$610, MATCH(B521, Paste_Here!A$2:A$610, 0))))), "At-Promise: Sec", IF(ISNUMBER(SEARCH("At-Promise (Primary Focus)", LOWER(INDEX(Paste_Here!AB$2:AB$610, MATCH(B521, Paste_Here!A$2:A$610, 0))))), "At-Promise: Prim", ""))))), ""), "")</f>
        <v/>
      </c>
      <c r="AD521" s="66"/>
      <c r="AE521" s="77"/>
      <c r="AF521" s="66"/>
      <c r="AG521" s="77"/>
      <c r="AH521" s="66"/>
      <c r="AI521" s="77"/>
      <c r="AJ521" s="66"/>
      <c r="AK521" s="77"/>
      <c r="AL521" s="66"/>
      <c r="AM521" s="77"/>
      <c r="AN521" s="66"/>
      <c r="AO521" s="77"/>
      <c r="AP521" s="66"/>
      <c r="AQ521" s="77"/>
      <c r="AR521" s="66"/>
      <c r="AS521" s="77"/>
      <c r="AT521" s="66"/>
      <c r="AU521" s="66"/>
      <c r="AV521" s="77" t="str">
        <f t="shared" si="86"/>
        <v/>
      </c>
      <c r="AW521" s="66"/>
      <c r="AX521" s="77" t="str">
        <f>IFERROR(IF(B521&lt;&gt;"", IF(AND(INDEX(Paste_Here!AC$2:AC$610, MATCH(B521, Paste_Here!A$2:A$610, 0))&lt;&gt;"", ISNUMBER(VALUE(INDEX(Paste_Here!AC$2:AC$610, MATCH(B521, Paste_Here!A$2:A$610, 0))))), INDEX(Paste_Here!AC$2:AC$610, MATCH(B521, Paste_Here!A$2:A$610, 0)), ""), ""), "")</f>
        <v/>
      </c>
      <c r="AY521" s="66"/>
      <c r="AZ521" s="77" t="str">
        <f>IFERROR(IF(B521&lt;&gt;"", IF(AND(INDEX(Paste_Here!AD$2:AD$610, MATCH(B521, Paste_Here!A$2:A$610, 0))&lt;&gt;"", ISNUMBER(VALUE(INDEX(Paste_Here!AD$2:AD$610, MATCH(B521, Paste_Here!A$2:A$610, 0))))), TEXT(ROUND(VALUE(INDEX(Paste_Here!AD$2:AD$610, MATCH(B521, Paste_Here!A$2:A$610, 0))), 2), "0.00"), ""), ""), "")</f>
        <v/>
      </c>
      <c r="BA521" s="66"/>
      <c r="BB521" s="77" t="str">
        <f>IFERROR(IF(B521&lt;&gt;"", IF(LOWER(INDEX(Paste_Here!AE$2:AE$610, MATCH(B521, Paste_Here!A$2:A$610, 0)))="approaching expectations", "Approaching", IF(LOWER(INDEX(Paste_Here!AE$2:AE$610, MATCH(B521, Paste_Here!A$2:A$610, 0)))="met expectations", "Met", IF(LOWER(INDEX(Paste_Here!AE$2:AE$610, MATCH(B521, Paste_Here!A$2:A$610, 0)))="exceeded expectations", "Exceeded", IF(LOWER(INDEX(Paste_Here!AE$2:AE$610, MATCH(B521, Paste_Here!A$2:A$610, 0)))="below expectations", "Below", "")))), ""), "")</f>
        <v/>
      </c>
      <c r="BC521" s="66"/>
      <c r="BD521" s="77" t="str">
        <f>IFERROR(IF(B521&lt;&gt;"", IF(AND(INDEX(Paste_Here!T$2:T$610, MATCH(B521, Paste_Here!A$2:A$610, 0))&lt;&gt;"", ISNUMBER(VALUE(INDEX(Paste_Here!T$2:T$610, MATCH(B521, Paste_Here!A$2:A$610, 0))))), INDEX(Paste_Here!T$2:T$610, MATCH(B521, Paste_Here!A$2:A$610, 0)), ""), ""), "")</f>
        <v/>
      </c>
      <c r="BE521" s="66"/>
      <c r="BF521" s="77"/>
      <c r="BG521" s="66"/>
      <c r="BH521" s="77"/>
      <c r="BI521" s="66"/>
      <c r="BJ521" s="77"/>
      <c r="BK521" s="66"/>
      <c r="BL521" s="77" t="str">
        <f>IFERROR(IF(B521&lt;&gt;"", IF(AND(INDEX(Paste_Here!N$2:N$610, MATCH(B521, Paste_Here!A$2:A$610, 0))&lt;&gt;"", ISNUMBER(VALUE(INDEX(Paste_Here!N$2:N$610, MATCH(B521, Paste_Here!A$2:A$610, 0))))), INDEX(Paste_Here!N$2:N$610, MATCH(B521, Paste_Here!A$2:A$610, 0)), ""), ""), "")</f>
        <v/>
      </c>
      <c r="BM521" s="66"/>
      <c r="BN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BO521" s="66"/>
      <c r="BP521" s="77" t="str" cm="1">
        <f t="array" aca="1" ref="BP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BQ521" s="66"/>
      <c r="BR521" s="66"/>
      <c r="BS521" s="77"/>
      <c r="BT521" s="66"/>
      <c r="BU521" s="77"/>
      <c r="BV521" s="66"/>
      <c r="BW521" s="77"/>
      <c r="BX521" s="66"/>
      <c r="BY521" s="77"/>
      <c r="BZ521" s="66"/>
      <c r="CA521" s="77"/>
      <c r="CB521" s="66"/>
      <c r="CC521" s="77"/>
      <c r="CD521" s="66"/>
      <c r="CE521" s="77"/>
      <c r="CF521" s="66"/>
      <c r="CG521" s="77"/>
      <c r="CH521" s="66"/>
      <c r="CI521" s="77"/>
      <c r="CJ521" s="66"/>
      <c r="CK521" s="77"/>
      <c r="CL521" s="66"/>
      <c r="CM521" s="77"/>
      <c r="CN521" s="66"/>
      <c r="CO521" s="66"/>
      <c r="CP521" s="77" t="str">
        <f t="shared" si="87"/>
        <v/>
      </c>
      <c r="CQ521" s="66"/>
      <c r="CR521" s="77" t="str">
        <f>IFERROR(IF(B521&lt;&gt;"", IF(AND(INDEX(Paste_Here!Y$2:Y$610, MATCH(B521, Paste_Here!A$2:A$610, 0))&lt;&gt;"", ISNUMBER(VALUE(INDEX(Paste_Here!Y$2:Y$610, MATCH(B521, Paste_Here!A$2:A$610, 0))))), INDEX(Paste_Here!Y$2:Y$610, MATCH(B521, Paste_Here!A$2:A$610, 0)), ""), ""), "")</f>
        <v/>
      </c>
      <c r="CS521" s="66"/>
      <c r="CT521" s="77" t="str">
        <f>IFERROR(IF(B521&lt;&gt;"", IF(AND(INDEX(Paste_Here!AA$2:AA$610, MATCH(B521, Paste_Here!A$2:A$610, 0))&lt;&gt;"", ISNUMBER(--INDEX(Paste_Here!AA$2:AA$610, MATCH(B521, Paste_Here!A$2:A$610, 0)))), TEXT(ROUND(--INDEX(Paste_Here!AA$2:AA$610, MATCH(B521, Paste_Here!A$2:A$610, 0)), 2), "0.00"), ""), ""), "")</f>
        <v/>
      </c>
      <c r="CU521" s="66"/>
      <c r="CV521" s="77" t="str">
        <f>IFERROR(IF(B521&lt;&gt;"", IF(LOWER(INDEX(Paste_Here!Z$2:Z$610, MATCH(B521, Paste_Here!A$2:A$610, 0)))="approaching expectations", "Approaching", IF(LOWER(INDEX(Paste_Here!Z$2:Z$610, MATCH(B521, Paste_Here!A$2:A$610, 0)))="met expectations", "Met", IF(LOWER(INDEX(Paste_Here!Z$2:Z$610, MATCH(B521, Paste_Here!A$2:A$610, 0)))="exceeded expectations", "Exceeded", IF(LOWER(INDEX(Paste_Here!Z$2:Z$610, MATCH(B521, Paste_Here!A$2:A$610, 0)))="below expectations", "Below", "")))), ""), "")</f>
        <v/>
      </c>
      <c r="CW521" s="66"/>
      <c r="CX521" s="77"/>
      <c r="CY521" s="66"/>
      <c r="CZ521" s="77" t="str">
        <f>IFERROR(IF(B521&lt;&gt;"", IF(AND(INDEX(Paste_Here!AL$2:AL$610, MATCH(B521, Paste_Here!A$2:A$610, 0))&lt;&gt;"", ISNUMBER(VALUE(INDEX(Paste_Here!AL$2:AL$610, MATCH(B521, Paste_Here!A$2:A$610, 0))))), INDEX(Paste_Here!AL$2:AL$610, MATCH(B521, Paste_Here!A$2:A$610, 0)), ""), ""), "")</f>
        <v/>
      </c>
      <c r="DA521" s="66"/>
      <c r="DB521" s="77" t="str">
        <f>IFERROR(IF(B521&lt;&gt;"", IF(ISNUMBER(SEARCH("highrisk", LOWER(INDEX(Paste_Here!AM$2:AM$610, MATCH(B521, Paste_Here!A$2:A$610, 0))))), "High Risk", IF(ISNUMBER(SEARCH("lowrisk", LOWER(INDEX(Paste_Here!AM$2:AM$610, MATCH(B521, Paste_Here!A$2:A$610, 0))))), "Low Risk", IF(ISNUMBER(SEARCH("somerisk", LOWER(INDEX(Paste_Here!AM$2:AM$610, MATCH(B521, Paste_Here!A$2:A$610, 0))))), "Some Risk", ""))), ""), "")</f>
        <v/>
      </c>
      <c r="DC521" s="66"/>
      <c r="DD521" s="77" t="str">
        <f>IFERROR(IF(B521&lt;&gt;"", IF(AND(INDEX(Paste_Here!AN$2:AN$610, MATCH(B521, Paste_Here!A$2:A$610, 0))&lt;&gt;"", ISNUMBER(VALUE(INDEX(Paste_Here!AN$2:AN$610, MATCH(B521, Paste_Here!A$2:A$610, 0))))), INDEX(Paste_Here!AN$2:AN$610, MATCH(B521, Paste_Here!A$2:A$610, 0)), ""), ""), "")</f>
        <v/>
      </c>
      <c r="DE521" s="66"/>
      <c r="DF521" s="77" t="str">
        <f>IFERROR(IF(B521&lt;&gt;"", IF(AND(INDEX(Paste_Here!Q$2:Q$610, MATCH(B521, Paste_Here!A$2:A$610, 0))&lt;&gt;"", ISNUMBER(VALUE(INDEX(Paste_Here!Q$2:Q$610, MATCH(B521, Paste_Here!A$2:A$610, 0))))), INDEX(Paste_Here!Q$2:Q$610, MATCH(B521, Paste_Here!A$2:A$610, 0)), ""), ""), "")</f>
        <v/>
      </c>
      <c r="DG521" s="66"/>
      <c r="DH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DI521" s="66"/>
      <c r="DJ521" s="77" t="str" cm="1">
        <f t="array" aca="1" ref="DJ521" ca="1">IFERROR(VALUE(IF(ISNUMBER(SEARCH("EM", INDEX(Paste_Here!S$2:S$500, MATCH(B521, Paste_Here!A$2:A$500, 0)))), "-" &amp;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f>
        <v/>
      </c>
      <c r="DK521" s="66"/>
      <c r="DL521" s="66"/>
      <c r="DM521" s="77" t="str">
        <f t="shared" si="88"/>
        <v/>
      </c>
      <c r="DN521" s="66"/>
      <c r="DO521" s="77" t="str">
        <f>IFERROR(IF(B521&lt;&gt;"", IF(AND(INDEX(Paste_Here!AF$2:AF$610, MATCH(B521, Paste_Here!A$2:A$610, 0))&lt;&gt;"", ISNUMBER(VALUE(INDEX(Paste_Here!AF$2:AF$610, MATCH(B521, Paste_Here!A$2:A$610, 0))))), INDEX(Paste_Here!AF$2:AF$610, MATCH(B521, Paste_Here!A$2:A$610, 0)), ""), ""), "")</f>
        <v/>
      </c>
      <c r="DP521" s="66"/>
      <c r="DQ521" s="77" t="str">
        <f>IFERROR(IF(B521&lt;&gt;"", IF(AND(INDEX(Paste_Here!AG$2:AG$610, MATCH(B521, Paste_Here!A$2:A$610, 0))&lt;&gt;"", ISNUMBER(--INDEX(Paste_Here!AG$2:AG$610, MATCH(B521, Paste_Here!A$2:A$610, 0)))), TEXT(ROUND(--INDEX(Paste_Here!AG$2:AG$610, MATCH(B521, Paste_Here!A$2:A$610, 0)), 2), "0.00"), ""), ""), "")</f>
        <v/>
      </c>
      <c r="DR521" s="66"/>
      <c r="DS521" s="77" t="str">
        <f>IFERROR(IF(B521&lt;&gt;"", IF(LOWER(INDEX(Paste_Here!AH$2:AH$610, MATCH(B521, Paste_Here!A$2:A$610, 0)))="approaching expectations", "Approaching", IF(LOWER(INDEX(Paste_Here!AH$2:AH$610, MATCH(B521, Paste_Here!A$2:A$610, 0)))="met expectations", "Met", IF(LOWER(INDEX(Paste_Here!AH$2:AH$610, MATCH(B521, Paste_Here!A$2:A$610, 0)))="exceeded expectations", "Exceeded", IF(LOWER(INDEX(Paste_Here!AH$2:AH$610, MATCH(B521, Paste_Here!A$2:A$610, 0)))="below expectations", "Below", "")))), ""), "")</f>
        <v/>
      </c>
      <c r="DT521" s="66"/>
      <c r="DU521" s="77" t="str">
        <f>IFERROR(IF(B521&lt;&gt;"", IF(AND(INDEX(Paste_Here!U$2:U$610, MATCH(B521, Paste_Here!A$2:A$610, 0))&lt;&gt;"", ISNUMBER(VALUE(INDEX(Paste_Here!U$2:U$610, MATCH(B521, Paste_Here!A$2:A$610, 0))))), INDEX(Paste_Here!U$2:U$610, MATCH(B521, Paste_Here!A$2:A$610, 0)), ""), ""), "")</f>
        <v/>
      </c>
      <c r="DV521" s="66"/>
      <c r="DW521" s="77"/>
      <c r="DX521" s="66"/>
      <c r="DY521" s="77" t="str">
        <f>IFERROR(IF(B521&lt;&gt;"", IF(AND(INDEX(Paste_Here!AI$2:AI$610, MATCH(B521, Paste_Here!A$2:A$610, 0))&lt;&gt;"", ISNUMBER(VALUE(INDEX(Paste_Here!AI$2:AI$610, MATCH(B521, Paste_Here!A$2:A$610, 0))))), INDEX(Paste_Here!AI$2:AI$610, MATCH(B521, Paste_Here!A$2:A$610, 0)), ""), ""), "")</f>
        <v/>
      </c>
      <c r="DZ521" s="66"/>
      <c r="EA521" s="77" t="str">
        <f>IFERROR(IF(B521&lt;&gt;"", IF(AND(INDEX(Paste_Here!AJ$2:AJ$610, MATCH(B521, Paste_Here!A$2:A$610, 0))&lt;&gt;"", ISNUMBER(--INDEX(Paste_Here!AJ$2:AJ$610, MATCH(B521, Paste_Here!A$2:A$610, 0)))), TEXT(ROUND(--INDEX(Paste_Here!AJ$2:AJ$610, MATCH(B521, Paste_Here!A$2:A$610, 0)), 2), "0.00"), ""), ""), "")</f>
        <v/>
      </c>
      <c r="EB521" s="66"/>
      <c r="EC521" s="77" t="str">
        <f>IFERROR(IF(B521&lt;&gt;"", IF(LOWER(INDEX(Paste_Here!AK$2:AK$610, MATCH(B521, Paste_Here!A$2:A$610, 0)))="approaching expectations", "Approaching", IF(LOWER(INDEX(Paste_Here!AK$2:AK$610, MATCH(B521, Paste_Here!A$2:A$610, 0)))="met expectations", "Met", IF(LOWER(INDEX(Paste_Here!AK$2:AK$610, MATCH(B521, Paste_Here!A$2:A$610, 0)))="exceeded expectations", "Exceeded", IF(LOWER(INDEX(Paste_Here!AK$2:AK$610, MATCH(B521, Paste_Here!A$2:A$610, 0)))="below expectations", "Below", "")))), ""), "")</f>
        <v/>
      </c>
      <c r="ED521" s="66"/>
      <c r="EE521" s="77"/>
      <c r="EF521" s="66"/>
      <c r="EG521" s="77"/>
      <c r="EH521" s="66"/>
      <c r="EI521" s="66"/>
      <c r="EJ521" s="77" t="str">
        <f t="shared" si="89"/>
        <v/>
      </c>
      <c r="EK521" s="66"/>
      <c r="EL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EM521" s="66"/>
      <c r="EN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EO521" s="66"/>
      <c r="EP521" s="77"/>
      <c r="EQ521" s="66"/>
      <c r="ER521" s="77" t="str">
        <f>IFERROR(IF(B521&lt;&gt;"", IF(AND(INDEX(Paste_Here!AT$2:AT$610, MATCH(B521, Paste_Here!A$2:A$610, 0))&lt;&gt;"", ISNUMBER(VALUE(INDEX(Paste_Here!AT$2:AT$610, MATCH(B521, Paste_Here!A$2:A$610, 0))))), INDEX(Paste_Here!AT$2:AT$610, MATCH(B521, Paste_Here!A$2:A$610, 0)), ""), ""), "")</f>
        <v/>
      </c>
      <c r="ES521" s="66"/>
      <c r="ET521" s="77" t="str">
        <f>IFERROR(IF(B521&lt;&gt;"", IF(AND(INDEX(Paste_Here!AV$2:AV$610, MATCH(B521, Paste_Here!A$2:A$610, 0))&lt;&gt;"", ISNUMBER(VALUE(INDEX(Paste_Here!AV$2:AV$610, MATCH(B521, Paste_Here!A$2:A$610, 0))))), INDEX(Paste_Here!AV$2:AV$610, MATCH(B521, Paste_Here!A$2:A$610, 0)), ""), ""), "")</f>
        <v/>
      </c>
      <c r="EU521" s="66"/>
      <c r="EV521" s="77"/>
      <c r="EW521" s="66"/>
      <c r="EX521" s="77" t="str">
        <f>IFERROR(IF(B521&lt;&gt;"", IF(AND(INDEX(Paste_Here!AU$2:AU$610, MATCH(B521, Paste_Here!A$2:A$610, 0))&lt;&gt;"", ISNUMBER(VALUE(INDEX(Paste_Here!AU$2:AU$610, MATCH(B521, Paste_Here!A$2:A$610, 0))))), INDEX(Paste_Here!AU$2:AU$610, MATCH(B521, Paste_Here!A$2:A$610, 0)), ""), ""), "")</f>
        <v/>
      </c>
      <c r="EY521" s="66"/>
      <c r="EZ521" s="77" t="str">
        <f>IFERROR(IF(B521&lt;&gt;"", IF(AND(INDEX(Paste_Here!AW$2:AW$610, MATCH(B521, Paste_Here!A$2:A$610, 0))&lt;&gt;"", ISNUMBER(VALUE(INDEX(Paste_Here!AW$2:AW$610, MATCH(B521, Paste_Here!A$2:A$610, 0))))), INDEX(Paste_Here!AW$2:AW$610, MATCH(B521, Paste_Here!A$2:A$610, 0)), ""), ""), "")</f>
        <v/>
      </c>
      <c r="FA521" s="66"/>
      <c r="FB521" s="77"/>
      <c r="FC521" s="66"/>
      <c r="FD521" s="77"/>
      <c r="FE521" s="66"/>
      <c r="FF521" s="66"/>
      <c r="FG521" s="77" t="str">
        <f t="shared" si="90"/>
        <v/>
      </c>
      <c r="FH521" s="66"/>
      <c r="FI521" s="77" t="str">
        <f>IFERROR(IF(B521&lt;&gt;"", IF(ISNUMBER(SEARCH("s", LOWER(INDEX(Paste_Here!M$2:M$610, MATCH(B521, Paste_Here!A$2:A$610, 0))))), "Yes", IF(INDEX(Paste_Here!M$2:M$610, MATCH(B521, Paste_Here!A$2:A$610, 0))&lt;&gt;"", "No", "")), ""), "")</f>
        <v/>
      </c>
      <c r="FJ521" s="66"/>
      <c r="FK521" s="77" t="str">
        <f>IFERROR(IF(B521&lt;&gt;"", IF(ISNUMBER(SEARCH("yes", LOWER(INDEX(Paste_Here!F$2:F$610, MATCH(B521, Paste_Here!A$2:A$610, 0))))), "Yes", IF(ISNUMBER(SEARCH("no", LOWER(INDEX(Paste_Here!F$2:F$610, MATCH(B521, Paste_Here!A$2:A$610, 0))))), "No", "")), ""), "")</f>
        <v/>
      </c>
      <c r="FL521" s="66"/>
      <c r="FM521" s="77" t="str">
        <f>IFERROR(IF(B521&lt;&gt;"", IF(ISNUMBER(SEARCH("english language learner", LOWER(INDEX(Paste_Here!C$2:C$610, MATCH(B521, Paste_Here!A$2:A$610, 0))))), "Yes", ""), ""), "")</f>
        <v/>
      </c>
      <c r="FN521" s="66"/>
      <c r="FO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FP521" s="66"/>
      <c r="FQ521" s="77" t="str">
        <f>IFERROR(IF(B521&lt;&gt;"", IF(ISNUMBER(SEARCH("yes", LOWER(INDEX(Paste_Here!L$2:L$610, MATCH(B521, Paste_Here!A$2:A$610, 0))))), "Yes", IF(ISNUMBER(SEARCH("no", LOWER(INDEX(Paste_Here!L$2:L$610, MATCH(B521, Paste_Here!A$2:A$610, 0))))), "No", "")), ""), "")</f>
        <v/>
      </c>
      <c r="FR521" s="66"/>
      <c r="FS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FT521" s="66"/>
      <c r="FU521" s="77"/>
      <c r="FV521" s="66"/>
      <c r="FW521" s="77" t="str">
        <f>IFERROR(IF(B521&lt;&gt;"", IF(AND(INDEX(Paste_Here!D$2:D$610, MATCH(B521, Paste_Here!A$2:A$610, 0))&lt;&gt;"", ISNUMBER(VALUE(INDEX(Paste_Here!D$2:D$610, MATCH(B521, Paste_Here!A$2:A$610, 0))))), INDEX(Paste_Here!D$2:D$610, MATCH(B521, Paste_Here!A$2:A$610, 0)), ""), ""), "")</f>
        <v/>
      </c>
      <c r="FX521" s="66"/>
      <c r="FY521" s="77" t="str">
        <f>IFERROR(IF(B521&lt;&gt;"", IF(AND(INDEX(Paste_Here!G$2:G$610, MATCH(B521, Paste_Here!A$2:A$610, 0))&lt;&gt;"", ISNUMBER(VALUE(INDEX(Paste_Here!G$2:G$610, MATCH(B521, Paste_Here!A$2:A$610, 0))))), INDEX(Paste_Here!G$2:G$610, MATCH(B521, Paste_Here!A$2:A$610, 0)), ""), ""), "")</f>
        <v/>
      </c>
      <c r="FZ521" s="66"/>
      <c r="GA521" s="95"/>
      <c r="GB521" s="66"/>
      <c r="JS521" s="1" t="str" cm="1">
        <f t="array" ref="JS521">IFERROR(INDEX(Paste_Here!$B$2:$B$610, MATCH(0, COUNTIF(JS$4:JS520, Paste_Here!$B$2:$B$610) + IF(Paste_Here!$B$2:$B$610="", 1, 0), 0)), "")</f>
        <v/>
      </c>
      <c r="JT521" s="1" t="str">
        <f>IF(JS521&lt;&gt;"", INDEX(Paste_Here!$A$2:$A$610, MATCH(JS521, Paste_Here!$B$2:$B$610, 0)), "")</f>
        <v/>
      </c>
      <c r="JU521" s="1" t="str">
        <f t="shared" si="91"/>
        <v/>
      </c>
      <c r="JV521" s="1" t="str" cm="1">
        <f t="array" ref="JV521">IFERROR(INDEX($JU$5:$JU$610, MATCH(SMALL(IF($JU$5:$JU$610&lt;&gt;"", COUNTIF($JU$5:$JU$610, "&lt;"&amp;$JU$5:$JU$610)+1), ROW()-ROW($JV$5)+1), COUNTIF($JU$5:$JU$610, "&lt;"&amp;$JU$5:$JU$610)+1, 0)), "")</f>
        <v/>
      </c>
    </row>
    <row r="522" spans="1:282">
      <c r="A522" s="66"/>
      <c r="B522" s="77" t="str">
        <f t="shared" si="82"/>
        <v/>
      </c>
      <c r="C522" s="66"/>
      <c r="D522" s="77" t="str">
        <f>IFERROR(IF(B522&lt;&gt;"", IF(COUNTIF(INDEX(Paste_Here!AS$2:AS$610, MATCH(B522, Paste_Here!A$2:A$610, 0), 0), "yes") &gt; 0, "Yes", IF(COUNTIF(INDEX(Paste_Here!AS$2:AS$610, MATCH(B522, Paste_Here!A$2:A$610, 0), 0), "no") &gt; 0, "No", "")), ""), "")</f>
        <v/>
      </c>
      <c r="E522" s="66"/>
      <c r="F522" s="77" t="str">
        <f t="shared" si="83"/>
        <v/>
      </c>
      <c r="G522" s="66"/>
      <c r="H522" s="77" t="str">
        <f>IFERROR(IF(B522&lt;&gt;"", IF(COUNTIF(INDEX(Paste_Here!AO$2:AR$610, MATCH(B522, Paste_Here!A$2:A$610, 0), 0), "yes") &gt; 0, "Yes", IF(COUNTIF(INDEX(Paste_Here!AO$2:AR$610, MATCH(B522, Paste_Here!A$2:A$610, 0), 0), "no") &gt; 0, "No", "")), ""), "")</f>
        <v/>
      </c>
      <c r="I522" s="66"/>
      <c r="J522" s="77" t="str">
        <f t="shared" si="84"/>
        <v/>
      </c>
      <c r="K522" s="66"/>
      <c r="L522" s="77" t="str">
        <f>IFERROR(IF(B522&lt;&gt;"", IF(ISNUMBER(SEARCH("yes", LOWER(INDEX(Paste_Here!W$2:W$610, MATCH(B522, Paste_Here!A$2:A$610, 0))))), "Yes", IF(ISNUMBER(SEARCH("no", LOWER(INDEX(Paste_Here!W$2:W$610, MATCH(B522, Paste_Here!A$2:A$610, 0))))), "No", "")), ""), "")</f>
        <v/>
      </c>
      <c r="M522" s="66"/>
      <c r="N522" s="77"/>
      <c r="O522" s="66"/>
      <c r="P522" s="77" t="str">
        <f>IFERROR(IF(B522&lt;&gt;"", IF(ISNUMBER(SEARCH("yes", LOWER(INDEX(Paste_Here!V$2:V$610, MATCH(B522, Paste_Here!A$2:A$610, 0))))), "Yes", IF(ISNUMBER(SEARCH("no", LOWER(INDEX(Paste_Here!V$2:V$610, MATCH(B522, Paste_Here!A$2:A$610, 0))))), "No", "")), ""), "")</f>
        <v/>
      </c>
      <c r="Q522" s="66"/>
      <c r="R522" s="77"/>
      <c r="S522" s="66"/>
      <c r="T522" s="77"/>
      <c r="U522" s="66"/>
      <c r="V522" s="66"/>
      <c r="W522" s="77" t="str">
        <f t="shared" si="85"/>
        <v/>
      </c>
      <c r="X522" s="66"/>
      <c r="Y522" s="77" t="str">
        <f>IFERROR(IF(B522&lt;&gt;"", IF(ISNUMBER(SEARCH("Revealed-Potential (Primary Focus)", LOWER(INDEX(Paste_Here!X$2:X$610, MATCH(B522, Paste_Here!A$2:A$610, 0))))), "Rev-Potential: Prim", IF(ISNUMBER(SEARCH("Revealed-Potential (Secondary Focus)", LOWER(INDEX(Paste_Here!X$2:X$610, MATCH(B522, Paste_Here!A$2:A$610, 0))))), "Rev-Potential: Sec", IF(ISNUMBER(SEARCH("Monitoring", LOWER(INDEX(Paste_Here!X$2:X$610, MATCH(B522, Paste_Here!A$2:A$610, 0))))), "Monitoring", IF(ISNUMBER(SEARCH("At-Promise (Secondary Focus)", LOWER(INDEX(Paste_Here!X$2:X$610, MATCH(B522, Paste_Here!A$2:A$610, 0))))), "At-Promise: Sec", IF(ISNUMBER(SEARCH("At-Promise (Primary Focus)", LOWER(INDEX(Paste_Here!X$2:X$610, MATCH(B522, Paste_Here!A$2:A$610, 0))))), "At-Promise: Prim", ""))))), ""), "")</f>
        <v/>
      </c>
      <c r="Z522" s="66"/>
      <c r="AA522" s="77"/>
      <c r="AB522" s="66"/>
      <c r="AC522" s="77" t="str">
        <f>IFERROR(IF(B522&lt;&gt;"", IF(ISNUMBER(SEARCH("Revealed-Potential (Primary Focus)", LOWER(INDEX(Paste_Here!AB$2:AB$610, MATCH(B522, Paste_Here!A$2:A$610, 0))))), "Rev-Potential: Prim", IF(ISNUMBER(SEARCH("Revealed-Potential (Secondary Focus)", LOWER(INDEX(Paste_Here!AB$2:AB$610, MATCH(B522, Paste_Here!A$2:A$610, 0))))), "Rev-Potential: Sec", IF(ISNUMBER(SEARCH("Monitoring", LOWER(INDEX(Paste_Here!AB$2:AB$610, MATCH(B522, Paste_Here!A$2:A$610, 0))))), "Monitoring", IF(ISNUMBER(SEARCH("At-Promise (Secondary Focus)", LOWER(INDEX(Paste_Here!AB$2:AB$610, MATCH(B522, Paste_Here!A$2:A$610, 0))))), "At-Promise: Sec", IF(ISNUMBER(SEARCH("At-Promise (Primary Focus)", LOWER(INDEX(Paste_Here!AB$2:AB$610, MATCH(B522, Paste_Here!A$2:A$610, 0))))), "At-Promise: Prim", ""))))), ""), "")</f>
        <v/>
      </c>
      <c r="AD522" s="66"/>
      <c r="AE522" s="77"/>
      <c r="AF522" s="66"/>
      <c r="AG522" s="77"/>
      <c r="AH522" s="66"/>
      <c r="AI522" s="77"/>
      <c r="AJ522" s="66"/>
      <c r="AK522" s="77"/>
      <c r="AL522" s="66"/>
      <c r="AM522" s="77"/>
      <c r="AN522" s="66"/>
      <c r="AO522" s="77"/>
      <c r="AP522" s="66"/>
      <c r="AQ522" s="77"/>
      <c r="AR522" s="66"/>
      <c r="AS522" s="77"/>
      <c r="AT522" s="66"/>
      <c r="AU522" s="66"/>
      <c r="AV522" s="77" t="str">
        <f t="shared" si="86"/>
        <v/>
      </c>
      <c r="AW522" s="66"/>
      <c r="AX522" s="77" t="str">
        <f>IFERROR(IF(B522&lt;&gt;"", IF(AND(INDEX(Paste_Here!AC$2:AC$610, MATCH(B522, Paste_Here!A$2:A$610, 0))&lt;&gt;"", ISNUMBER(VALUE(INDEX(Paste_Here!AC$2:AC$610, MATCH(B522, Paste_Here!A$2:A$610, 0))))), INDEX(Paste_Here!AC$2:AC$610, MATCH(B522, Paste_Here!A$2:A$610, 0)), ""), ""), "")</f>
        <v/>
      </c>
      <c r="AY522" s="66"/>
      <c r="AZ522" s="77" t="str">
        <f>IFERROR(IF(B522&lt;&gt;"", IF(AND(INDEX(Paste_Here!AD$2:AD$610, MATCH(B522, Paste_Here!A$2:A$610, 0))&lt;&gt;"", ISNUMBER(VALUE(INDEX(Paste_Here!AD$2:AD$610, MATCH(B522, Paste_Here!A$2:A$610, 0))))), TEXT(ROUND(VALUE(INDEX(Paste_Here!AD$2:AD$610, MATCH(B522, Paste_Here!A$2:A$610, 0))), 2), "0.00"), ""), ""), "")</f>
        <v/>
      </c>
      <c r="BA522" s="66"/>
      <c r="BB522" s="77" t="str">
        <f>IFERROR(IF(B522&lt;&gt;"", IF(LOWER(INDEX(Paste_Here!AE$2:AE$610, MATCH(B522, Paste_Here!A$2:A$610, 0)))="approaching expectations", "Approaching", IF(LOWER(INDEX(Paste_Here!AE$2:AE$610, MATCH(B522, Paste_Here!A$2:A$610, 0)))="met expectations", "Met", IF(LOWER(INDEX(Paste_Here!AE$2:AE$610, MATCH(B522, Paste_Here!A$2:A$610, 0)))="exceeded expectations", "Exceeded", IF(LOWER(INDEX(Paste_Here!AE$2:AE$610, MATCH(B522, Paste_Here!A$2:A$610, 0)))="below expectations", "Below", "")))), ""), "")</f>
        <v/>
      </c>
      <c r="BC522" s="66"/>
      <c r="BD522" s="77" t="str">
        <f>IFERROR(IF(B522&lt;&gt;"", IF(AND(INDEX(Paste_Here!T$2:T$610, MATCH(B522, Paste_Here!A$2:A$610, 0))&lt;&gt;"", ISNUMBER(VALUE(INDEX(Paste_Here!T$2:T$610, MATCH(B522, Paste_Here!A$2:A$610, 0))))), INDEX(Paste_Here!T$2:T$610, MATCH(B522, Paste_Here!A$2:A$610, 0)), ""), ""), "")</f>
        <v/>
      </c>
      <c r="BE522" s="66"/>
      <c r="BF522" s="77"/>
      <c r="BG522" s="66"/>
      <c r="BH522" s="77"/>
      <c r="BI522" s="66"/>
      <c r="BJ522" s="77"/>
      <c r="BK522" s="66"/>
      <c r="BL522" s="77" t="str">
        <f>IFERROR(IF(B522&lt;&gt;"", IF(AND(INDEX(Paste_Here!N$2:N$610, MATCH(B522, Paste_Here!A$2:A$610, 0))&lt;&gt;"", ISNUMBER(VALUE(INDEX(Paste_Here!N$2:N$610, MATCH(B522, Paste_Here!A$2:A$610, 0))))), INDEX(Paste_Here!N$2:N$610, MATCH(B522, Paste_Here!A$2:A$610, 0)), ""), ""), "")</f>
        <v/>
      </c>
      <c r="BM522" s="66"/>
      <c r="BN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BO522" s="66"/>
      <c r="BP522" s="77" t="str" cm="1">
        <f t="array" aca="1" ref="BP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BQ522" s="66"/>
      <c r="BR522" s="66"/>
      <c r="BS522" s="77"/>
      <c r="BT522" s="66"/>
      <c r="BU522" s="77"/>
      <c r="BV522" s="66"/>
      <c r="BW522" s="77"/>
      <c r="BX522" s="66"/>
      <c r="BY522" s="77"/>
      <c r="BZ522" s="66"/>
      <c r="CA522" s="77"/>
      <c r="CB522" s="66"/>
      <c r="CC522" s="77"/>
      <c r="CD522" s="66"/>
      <c r="CE522" s="77"/>
      <c r="CF522" s="66"/>
      <c r="CG522" s="77"/>
      <c r="CH522" s="66"/>
      <c r="CI522" s="77"/>
      <c r="CJ522" s="66"/>
      <c r="CK522" s="77"/>
      <c r="CL522" s="66"/>
      <c r="CM522" s="77"/>
      <c r="CN522" s="66"/>
      <c r="CO522" s="66"/>
      <c r="CP522" s="77" t="str">
        <f t="shared" si="87"/>
        <v/>
      </c>
      <c r="CQ522" s="66"/>
      <c r="CR522" s="77" t="str">
        <f>IFERROR(IF(B522&lt;&gt;"", IF(AND(INDEX(Paste_Here!Y$2:Y$610, MATCH(B522, Paste_Here!A$2:A$610, 0))&lt;&gt;"", ISNUMBER(VALUE(INDEX(Paste_Here!Y$2:Y$610, MATCH(B522, Paste_Here!A$2:A$610, 0))))), INDEX(Paste_Here!Y$2:Y$610, MATCH(B522, Paste_Here!A$2:A$610, 0)), ""), ""), "")</f>
        <v/>
      </c>
      <c r="CS522" s="66"/>
      <c r="CT522" s="77" t="str">
        <f>IFERROR(IF(B522&lt;&gt;"", IF(AND(INDEX(Paste_Here!AA$2:AA$610, MATCH(B522, Paste_Here!A$2:A$610, 0))&lt;&gt;"", ISNUMBER(--INDEX(Paste_Here!AA$2:AA$610, MATCH(B522, Paste_Here!A$2:A$610, 0)))), TEXT(ROUND(--INDEX(Paste_Here!AA$2:AA$610, MATCH(B522, Paste_Here!A$2:A$610, 0)), 2), "0.00"), ""), ""), "")</f>
        <v/>
      </c>
      <c r="CU522" s="66"/>
      <c r="CV522" s="77" t="str">
        <f>IFERROR(IF(B522&lt;&gt;"", IF(LOWER(INDEX(Paste_Here!Z$2:Z$610, MATCH(B522, Paste_Here!A$2:A$610, 0)))="approaching expectations", "Approaching", IF(LOWER(INDEX(Paste_Here!Z$2:Z$610, MATCH(B522, Paste_Here!A$2:A$610, 0)))="met expectations", "Met", IF(LOWER(INDEX(Paste_Here!Z$2:Z$610, MATCH(B522, Paste_Here!A$2:A$610, 0)))="exceeded expectations", "Exceeded", IF(LOWER(INDEX(Paste_Here!Z$2:Z$610, MATCH(B522, Paste_Here!A$2:A$610, 0)))="below expectations", "Below", "")))), ""), "")</f>
        <v/>
      </c>
      <c r="CW522" s="66"/>
      <c r="CX522" s="77"/>
      <c r="CY522" s="66"/>
      <c r="CZ522" s="77" t="str">
        <f>IFERROR(IF(B522&lt;&gt;"", IF(AND(INDEX(Paste_Here!AL$2:AL$610, MATCH(B522, Paste_Here!A$2:A$610, 0))&lt;&gt;"", ISNUMBER(VALUE(INDEX(Paste_Here!AL$2:AL$610, MATCH(B522, Paste_Here!A$2:A$610, 0))))), INDEX(Paste_Here!AL$2:AL$610, MATCH(B522, Paste_Here!A$2:A$610, 0)), ""), ""), "")</f>
        <v/>
      </c>
      <c r="DA522" s="66"/>
      <c r="DB522" s="77" t="str">
        <f>IFERROR(IF(B522&lt;&gt;"", IF(ISNUMBER(SEARCH("highrisk", LOWER(INDEX(Paste_Here!AM$2:AM$610, MATCH(B522, Paste_Here!A$2:A$610, 0))))), "High Risk", IF(ISNUMBER(SEARCH("lowrisk", LOWER(INDEX(Paste_Here!AM$2:AM$610, MATCH(B522, Paste_Here!A$2:A$610, 0))))), "Low Risk", IF(ISNUMBER(SEARCH("somerisk", LOWER(INDEX(Paste_Here!AM$2:AM$610, MATCH(B522, Paste_Here!A$2:A$610, 0))))), "Some Risk", ""))), ""), "")</f>
        <v/>
      </c>
      <c r="DC522" s="66"/>
      <c r="DD522" s="77" t="str">
        <f>IFERROR(IF(B522&lt;&gt;"", IF(AND(INDEX(Paste_Here!AN$2:AN$610, MATCH(B522, Paste_Here!A$2:A$610, 0))&lt;&gt;"", ISNUMBER(VALUE(INDEX(Paste_Here!AN$2:AN$610, MATCH(B522, Paste_Here!A$2:A$610, 0))))), INDEX(Paste_Here!AN$2:AN$610, MATCH(B522, Paste_Here!A$2:A$610, 0)), ""), ""), "")</f>
        <v/>
      </c>
      <c r="DE522" s="66"/>
      <c r="DF522" s="77" t="str">
        <f>IFERROR(IF(B522&lt;&gt;"", IF(AND(INDEX(Paste_Here!Q$2:Q$610, MATCH(B522, Paste_Here!A$2:A$610, 0))&lt;&gt;"", ISNUMBER(VALUE(INDEX(Paste_Here!Q$2:Q$610, MATCH(B522, Paste_Here!A$2:A$610, 0))))), INDEX(Paste_Here!Q$2:Q$610, MATCH(B522, Paste_Here!A$2:A$610, 0)), ""), ""), "")</f>
        <v/>
      </c>
      <c r="DG522" s="66"/>
      <c r="DH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DI522" s="66"/>
      <c r="DJ522" s="77" t="str" cm="1">
        <f t="array" aca="1" ref="DJ522" ca="1">IFERROR(VALUE(IF(ISNUMBER(SEARCH("EM", INDEX(Paste_Here!S$2:S$500, MATCH(B522, Paste_Here!A$2:A$500, 0)))), "-" &amp;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f>
        <v/>
      </c>
      <c r="DK522" s="66"/>
      <c r="DL522" s="66"/>
      <c r="DM522" s="77" t="str">
        <f t="shared" si="88"/>
        <v/>
      </c>
      <c r="DN522" s="66"/>
      <c r="DO522" s="77" t="str">
        <f>IFERROR(IF(B522&lt;&gt;"", IF(AND(INDEX(Paste_Here!AF$2:AF$610, MATCH(B522, Paste_Here!A$2:A$610, 0))&lt;&gt;"", ISNUMBER(VALUE(INDEX(Paste_Here!AF$2:AF$610, MATCH(B522, Paste_Here!A$2:A$610, 0))))), INDEX(Paste_Here!AF$2:AF$610, MATCH(B522, Paste_Here!A$2:A$610, 0)), ""), ""), "")</f>
        <v/>
      </c>
      <c r="DP522" s="66"/>
      <c r="DQ522" s="77" t="str">
        <f>IFERROR(IF(B522&lt;&gt;"", IF(AND(INDEX(Paste_Here!AG$2:AG$610, MATCH(B522, Paste_Here!A$2:A$610, 0))&lt;&gt;"", ISNUMBER(--INDEX(Paste_Here!AG$2:AG$610, MATCH(B522, Paste_Here!A$2:A$610, 0)))), TEXT(ROUND(--INDEX(Paste_Here!AG$2:AG$610, MATCH(B522, Paste_Here!A$2:A$610, 0)), 2), "0.00"), ""), ""), "")</f>
        <v/>
      </c>
      <c r="DR522" s="66"/>
      <c r="DS522" s="77" t="str">
        <f>IFERROR(IF(B522&lt;&gt;"", IF(LOWER(INDEX(Paste_Here!AH$2:AH$610, MATCH(B522, Paste_Here!A$2:A$610, 0)))="approaching expectations", "Approaching", IF(LOWER(INDEX(Paste_Here!AH$2:AH$610, MATCH(B522, Paste_Here!A$2:A$610, 0)))="met expectations", "Met", IF(LOWER(INDEX(Paste_Here!AH$2:AH$610, MATCH(B522, Paste_Here!A$2:A$610, 0)))="exceeded expectations", "Exceeded", IF(LOWER(INDEX(Paste_Here!AH$2:AH$610, MATCH(B522, Paste_Here!A$2:A$610, 0)))="below expectations", "Below", "")))), ""), "")</f>
        <v/>
      </c>
      <c r="DT522" s="66"/>
      <c r="DU522" s="77" t="str">
        <f>IFERROR(IF(B522&lt;&gt;"", IF(AND(INDEX(Paste_Here!U$2:U$610, MATCH(B522, Paste_Here!A$2:A$610, 0))&lt;&gt;"", ISNUMBER(VALUE(INDEX(Paste_Here!U$2:U$610, MATCH(B522, Paste_Here!A$2:A$610, 0))))), INDEX(Paste_Here!U$2:U$610, MATCH(B522, Paste_Here!A$2:A$610, 0)), ""), ""), "")</f>
        <v/>
      </c>
      <c r="DV522" s="66"/>
      <c r="DW522" s="77"/>
      <c r="DX522" s="66"/>
      <c r="DY522" s="77" t="str">
        <f>IFERROR(IF(B522&lt;&gt;"", IF(AND(INDEX(Paste_Here!AI$2:AI$610, MATCH(B522, Paste_Here!A$2:A$610, 0))&lt;&gt;"", ISNUMBER(VALUE(INDEX(Paste_Here!AI$2:AI$610, MATCH(B522, Paste_Here!A$2:A$610, 0))))), INDEX(Paste_Here!AI$2:AI$610, MATCH(B522, Paste_Here!A$2:A$610, 0)), ""), ""), "")</f>
        <v/>
      </c>
      <c r="DZ522" s="66"/>
      <c r="EA522" s="77" t="str">
        <f>IFERROR(IF(B522&lt;&gt;"", IF(AND(INDEX(Paste_Here!AJ$2:AJ$610, MATCH(B522, Paste_Here!A$2:A$610, 0))&lt;&gt;"", ISNUMBER(--INDEX(Paste_Here!AJ$2:AJ$610, MATCH(B522, Paste_Here!A$2:A$610, 0)))), TEXT(ROUND(--INDEX(Paste_Here!AJ$2:AJ$610, MATCH(B522, Paste_Here!A$2:A$610, 0)), 2), "0.00"), ""), ""), "")</f>
        <v/>
      </c>
      <c r="EB522" s="66"/>
      <c r="EC522" s="77" t="str">
        <f>IFERROR(IF(B522&lt;&gt;"", IF(LOWER(INDEX(Paste_Here!AK$2:AK$610, MATCH(B522, Paste_Here!A$2:A$610, 0)))="approaching expectations", "Approaching", IF(LOWER(INDEX(Paste_Here!AK$2:AK$610, MATCH(B522, Paste_Here!A$2:A$610, 0)))="met expectations", "Met", IF(LOWER(INDEX(Paste_Here!AK$2:AK$610, MATCH(B522, Paste_Here!A$2:A$610, 0)))="exceeded expectations", "Exceeded", IF(LOWER(INDEX(Paste_Here!AK$2:AK$610, MATCH(B522, Paste_Here!A$2:A$610, 0)))="below expectations", "Below", "")))), ""), "")</f>
        <v/>
      </c>
      <c r="ED522" s="66"/>
      <c r="EE522" s="77"/>
      <c r="EF522" s="66"/>
      <c r="EG522" s="77"/>
      <c r="EH522" s="66"/>
      <c r="EI522" s="66"/>
      <c r="EJ522" s="77" t="str">
        <f t="shared" si="89"/>
        <v/>
      </c>
      <c r="EK522" s="66"/>
      <c r="EL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EM522" s="66"/>
      <c r="EN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EO522" s="66"/>
      <c r="EP522" s="77"/>
      <c r="EQ522" s="66"/>
      <c r="ER522" s="77" t="str">
        <f>IFERROR(IF(B522&lt;&gt;"", IF(AND(INDEX(Paste_Here!AT$2:AT$610, MATCH(B522, Paste_Here!A$2:A$610, 0))&lt;&gt;"", ISNUMBER(VALUE(INDEX(Paste_Here!AT$2:AT$610, MATCH(B522, Paste_Here!A$2:A$610, 0))))), INDEX(Paste_Here!AT$2:AT$610, MATCH(B522, Paste_Here!A$2:A$610, 0)), ""), ""), "")</f>
        <v/>
      </c>
      <c r="ES522" s="66"/>
      <c r="ET522" s="77" t="str">
        <f>IFERROR(IF(B522&lt;&gt;"", IF(AND(INDEX(Paste_Here!AV$2:AV$610, MATCH(B522, Paste_Here!A$2:A$610, 0))&lt;&gt;"", ISNUMBER(VALUE(INDEX(Paste_Here!AV$2:AV$610, MATCH(B522, Paste_Here!A$2:A$610, 0))))), INDEX(Paste_Here!AV$2:AV$610, MATCH(B522, Paste_Here!A$2:A$610, 0)), ""), ""), "")</f>
        <v/>
      </c>
      <c r="EU522" s="66"/>
      <c r="EV522" s="77"/>
      <c r="EW522" s="66"/>
      <c r="EX522" s="77" t="str">
        <f>IFERROR(IF(B522&lt;&gt;"", IF(AND(INDEX(Paste_Here!AU$2:AU$610, MATCH(B522, Paste_Here!A$2:A$610, 0))&lt;&gt;"", ISNUMBER(VALUE(INDEX(Paste_Here!AU$2:AU$610, MATCH(B522, Paste_Here!A$2:A$610, 0))))), INDEX(Paste_Here!AU$2:AU$610, MATCH(B522, Paste_Here!A$2:A$610, 0)), ""), ""), "")</f>
        <v/>
      </c>
      <c r="EY522" s="66"/>
      <c r="EZ522" s="77" t="str">
        <f>IFERROR(IF(B522&lt;&gt;"", IF(AND(INDEX(Paste_Here!AW$2:AW$610, MATCH(B522, Paste_Here!A$2:A$610, 0))&lt;&gt;"", ISNUMBER(VALUE(INDEX(Paste_Here!AW$2:AW$610, MATCH(B522, Paste_Here!A$2:A$610, 0))))), INDEX(Paste_Here!AW$2:AW$610, MATCH(B522, Paste_Here!A$2:A$610, 0)), ""), ""), "")</f>
        <v/>
      </c>
      <c r="FA522" s="66"/>
      <c r="FB522" s="77"/>
      <c r="FC522" s="66"/>
      <c r="FD522" s="77"/>
      <c r="FE522" s="66"/>
      <c r="FF522" s="66"/>
      <c r="FG522" s="77" t="str">
        <f t="shared" si="90"/>
        <v/>
      </c>
      <c r="FH522" s="66"/>
      <c r="FI522" s="77" t="str">
        <f>IFERROR(IF(B522&lt;&gt;"", IF(ISNUMBER(SEARCH("s", LOWER(INDEX(Paste_Here!M$2:M$610, MATCH(B522, Paste_Here!A$2:A$610, 0))))), "Yes", IF(INDEX(Paste_Here!M$2:M$610, MATCH(B522, Paste_Here!A$2:A$610, 0))&lt;&gt;"", "No", "")), ""), "")</f>
        <v/>
      </c>
      <c r="FJ522" s="66"/>
      <c r="FK522" s="77" t="str">
        <f>IFERROR(IF(B522&lt;&gt;"", IF(ISNUMBER(SEARCH("yes", LOWER(INDEX(Paste_Here!F$2:F$610, MATCH(B522, Paste_Here!A$2:A$610, 0))))), "Yes", IF(ISNUMBER(SEARCH("no", LOWER(INDEX(Paste_Here!F$2:F$610, MATCH(B522, Paste_Here!A$2:A$610, 0))))), "No", "")), ""), "")</f>
        <v/>
      </c>
      <c r="FL522" s="66"/>
      <c r="FM522" s="77" t="str">
        <f>IFERROR(IF(B522&lt;&gt;"", IF(ISNUMBER(SEARCH("english language learner", LOWER(INDEX(Paste_Here!C$2:C$610, MATCH(B522, Paste_Here!A$2:A$610, 0))))), "Yes", ""), ""), "")</f>
        <v/>
      </c>
      <c r="FN522" s="66"/>
      <c r="FO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FP522" s="66"/>
      <c r="FQ522" s="77" t="str">
        <f>IFERROR(IF(B522&lt;&gt;"", IF(ISNUMBER(SEARCH("yes", LOWER(INDEX(Paste_Here!L$2:L$610, MATCH(B522, Paste_Here!A$2:A$610, 0))))), "Yes", IF(ISNUMBER(SEARCH("no", LOWER(INDEX(Paste_Here!L$2:L$610, MATCH(B522, Paste_Here!A$2:A$610, 0))))), "No", "")), ""), "")</f>
        <v/>
      </c>
      <c r="FR522" s="66"/>
      <c r="FS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FT522" s="66"/>
      <c r="FU522" s="77"/>
      <c r="FV522" s="66"/>
      <c r="FW522" s="77" t="str">
        <f>IFERROR(IF(B522&lt;&gt;"", IF(AND(INDEX(Paste_Here!D$2:D$610, MATCH(B522, Paste_Here!A$2:A$610, 0))&lt;&gt;"", ISNUMBER(VALUE(INDEX(Paste_Here!D$2:D$610, MATCH(B522, Paste_Here!A$2:A$610, 0))))), INDEX(Paste_Here!D$2:D$610, MATCH(B522, Paste_Here!A$2:A$610, 0)), ""), ""), "")</f>
        <v/>
      </c>
      <c r="FX522" s="66"/>
      <c r="FY522" s="77" t="str">
        <f>IFERROR(IF(B522&lt;&gt;"", IF(AND(INDEX(Paste_Here!G$2:G$610, MATCH(B522, Paste_Here!A$2:A$610, 0))&lt;&gt;"", ISNUMBER(VALUE(INDEX(Paste_Here!G$2:G$610, MATCH(B522, Paste_Here!A$2:A$610, 0))))), INDEX(Paste_Here!G$2:G$610, MATCH(B522, Paste_Here!A$2:A$610, 0)), ""), ""), "")</f>
        <v/>
      </c>
      <c r="FZ522" s="66"/>
      <c r="GA522" s="95"/>
      <c r="GB522" s="66"/>
      <c r="JS522" s="1" t="str" cm="1">
        <f t="array" ref="JS522">IFERROR(INDEX(Paste_Here!$B$2:$B$610, MATCH(0, COUNTIF(JS$4:JS521, Paste_Here!$B$2:$B$610) + IF(Paste_Here!$B$2:$B$610="", 1, 0), 0)), "")</f>
        <v/>
      </c>
      <c r="JT522" s="1" t="str">
        <f>IF(JS522&lt;&gt;"", INDEX(Paste_Here!$A$2:$A$610, MATCH(JS522, Paste_Here!$B$2:$B$610, 0)), "")</f>
        <v/>
      </c>
      <c r="JU522" s="1" t="str">
        <f t="shared" si="91"/>
        <v/>
      </c>
      <c r="JV522" s="1" t="str" cm="1">
        <f t="array" ref="JV522">IFERROR(INDEX($JU$5:$JU$610, MATCH(SMALL(IF($JU$5:$JU$610&lt;&gt;"", COUNTIF($JU$5:$JU$610, "&lt;"&amp;$JU$5:$JU$610)+1), ROW()-ROW($JV$5)+1), COUNTIF($JU$5:$JU$610, "&lt;"&amp;$JU$5:$JU$610)+1, 0)), "")</f>
        <v/>
      </c>
    </row>
    <row r="523" spans="1:282">
      <c r="A523" s="66"/>
      <c r="B523" s="77" t="str">
        <f t="shared" si="82"/>
        <v/>
      </c>
      <c r="C523" s="66"/>
      <c r="D523" s="77" t="str">
        <f>IFERROR(IF(B523&lt;&gt;"", IF(COUNTIF(INDEX(Paste_Here!AS$2:AS$610, MATCH(B523, Paste_Here!A$2:A$610, 0), 0), "yes") &gt; 0, "Yes", IF(COUNTIF(INDEX(Paste_Here!AS$2:AS$610, MATCH(B523, Paste_Here!A$2:A$610, 0), 0), "no") &gt; 0, "No", "")), ""), "")</f>
        <v/>
      </c>
      <c r="E523" s="66"/>
      <c r="F523" s="77" t="str">
        <f t="shared" si="83"/>
        <v/>
      </c>
      <c r="G523" s="66"/>
      <c r="H523" s="77" t="str">
        <f>IFERROR(IF(B523&lt;&gt;"", IF(COUNTIF(INDEX(Paste_Here!AO$2:AR$610, MATCH(B523, Paste_Here!A$2:A$610, 0), 0), "yes") &gt; 0, "Yes", IF(COUNTIF(INDEX(Paste_Here!AO$2:AR$610, MATCH(B523, Paste_Here!A$2:A$610, 0), 0), "no") &gt; 0, "No", "")), ""), "")</f>
        <v/>
      </c>
      <c r="I523" s="66"/>
      <c r="J523" s="77" t="str">
        <f t="shared" si="84"/>
        <v/>
      </c>
      <c r="K523" s="66"/>
      <c r="L523" s="77" t="str">
        <f>IFERROR(IF(B523&lt;&gt;"", IF(ISNUMBER(SEARCH("yes", LOWER(INDEX(Paste_Here!W$2:W$610, MATCH(B523, Paste_Here!A$2:A$610, 0))))), "Yes", IF(ISNUMBER(SEARCH("no", LOWER(INDEX(Paste_Here!W$2:W$610, MATCH(B523, Paste_Here!A$2:A$610, 0))))), "No", "")), ""), "")</f>
        <v/>
      </c>
      <c r="M523" s="66"/>
      <c r="N523" s="77"/>
      <c r="O523" s="66"/>
      <c r="P523" s="77" t="str">
        <f>IFERROR(IF(B523&lt;&gt;"", IF(ISNUMBER(SEARCH("yes", LOWER(INDEX(Paste_Here!V$2:V$610, MATCH(B523, Paste_Here!A$2:A$610, 0))))), "Yes", IF(ISNUMBER(SEARCH("no", LOWER(INDEX(Paste_Here!V$2:V$610, MATCH(B523, Paste_Here!A$2:A$610, 0))))), "No", "")), ""), "")</f>
        <v/>
      </c>
      <c r="Q523" s="66"/>
      <c r="R523" s="77"/>
      <c r="S523" s="66"/>
      <c r="T523" s="77"/>
      <c r="U523" s="66"/>
      <c r="V523" s="66"/>
      <c r="W523" s="77" t="str">
        <f t="shared" si="85"/>
        <v/>
      </c>
      <c r="X523" s="66"/>
      <c r="Y523" s="77" t="str">
        <f>IFERROR(IF(B523&lt;&gt;"", IF(ISNUMBER(SEARCH("Revealed-Potential (Primary Focus)", LOWER(INDEX(Paste_Here!X$2:X$610, MATCH(B523, Paste_Here!A$2:A$610, 0))))), "Rev-Potential: Prim", IF(ISNUMBER(SEARCH("Revealed-Potential (Secondary Focus)", LOWER(INDEX(Paste_Here!X$2:X$610, MATCH(B523, Paste_Here!A$2:A$610, 0))))), "Rev-Potential: Sec", IF(ISNUMBER(SEARCH("Monitoring", LOWER(INDEX(Paste_Here!X$2:X$610, MATCH(B523, Paste_Here!A$2:A$610, 0))))), "Monitoring", IF(ISNUMBER(SEARCH("At-Promise (Secondary Focus)", LOWER(INDEX(Paste_Here!X$2:X$610, MATCH(B523, Paste_Here!A$2:A$610, 0))))), "At-Promise: Sec", IF(ISNUMBER(SEARCH("At-Promise (Primary Focus)", LOWER(INDEX(Paste_Here!X$2:X$610, MATCH(B523, Paste_Here!A$2:A$610, 0))))), "At-Promise: Prim", ""))))), ""), "")</f>
        <v/>
      </c>
      <c r="Z523" s="66"/>
      <c r="AA523" s="77"/>
      <c r="AB523" s="66"/>
      <c r="AC523" s="77" t="str">
        <f>IFERROR(IF(B523&lt;&gt;"", IF(ISNUMBER(SEARCH("Revealed-Potential (Primary Focus)", LOWER(INDEX(Paste_Here!AB$2:AB$610, MATCH(B523, Paste_Here!A$2:A$610, 0))))), "Rev-Potential: Prim", IF(ISNUMBER(SEARCH("Revealed-Potential (Secondary Focus)", LOWER(INDEX(Paste_Here!AB$2:AB$610, MATCH(B523, Paste_Here!A$2:A$610, 0))))), "Rev-Potential: Sec", IF(ISNUMBER(SEARCH("Monitoring", LOWER(INDEX(Paste_Here!AB$2:AB$610, MATCH(B523, Paste_Here!A$2:A$610, 0))))), "Monitoring", IF(ISNUMBER(SEARCH("At-Promise (Secondary Focus)", LOWER(INDEX(Paste_Here!AB$2:AB$610, MATCH(B523, Paste_Here!A$2:A$610, 0))))), "At-Promise: Sec", IF(ISNUMBER(SEARCH("At-Promise (Primary Focus)", LOWER(INDEX(Paste_Here!AB$2:AB$610, MATCH(B523, Paste_Here!A$2:A$610, 0))))), "At-Promise: Prim", ""))))), ""), "")</f>
        <v/>
      </c>
      <c r="AD523" s="66"/>
      <c r="AE523" s="77"/>
      <c r="AF523" s="66"/>
      <c r="AG523" s="77"/>
      <c r="AH523" s="66"/>
      <c r="AI523" s="77"/>
      <c r="AJ523" s="66"/>
      <c r="AK523" s="77"/>
      <c r="AL523" s="66"/>
      <c r="AM523" s="77"/>
      <c r="AN523" s="66"/>
      <c r="AO523" s="77"/>
      <c r="AP523" s="66"/>
      <c r="AQ523" s="77"/>
      <c r="AR523" s="66"/>
      <c r="AS523" s="77"/>
      <c r="AT523" s="66"/>
      <c r="AU523" s="66"/>
      <c r="AV523" s="77" t="str">
        <f t="shared" si="86"/>
        <v/>
      </c>
      <c r="AW523" s="66"/>
      <c r="AX523" s="77" t="str">
        <f>IFERROR(IF(B523&lt;&gt;"", IF(AND(INDEX(Paste_Here!AC$2:AC$610, MATCH(B523, Paste_Here!A$2:A$610, 0))&lt;&gt;"", ISNUMBER(VALUE(INDEX(Paste_Here!AC$2:AC$610, MATCH(B523, Paste_Here!A$2:A$610, 0))))), INDEX(Paste_Here!AC$2:AC$610, MATCH(B523, Paste_Here!A$2:A$610, 0)), ""), ""), "")</f>
        <v/>
      </c>
      <c r="AY523" s="66"/>
      <c r="AZ523" s="77" t="str">
        <f>IFERROR(IF(B523&lt;&gt;"", IF(AND(INDEX(Paste_Here!AD$2:AD$610, MATCH(B523, Paste_Here!A$2:A$610, 0))&lt;&gt;"", ISNUMBER(VALUE(INDEX(Paste_Here!AD$2:AD$610, MATCH(B523, Paste_Here!A$2:A$610, 0))))), TEXT(ROUND(VALUE(INDEX(Paste_Here!AD$2:AD$610, MATCH(B523, Paste_Here!A$2:A$610, 0))), 2), "0.00"), ""), ""), "")</f>
        <v/>
      </c>
      <c r="BA523" s="66"/>
      <c r="BB523" s="77" t="str">
        <f>IFERROR(IF(B523&lt;&gt;"", IF(LOWER(INDEX(Paste_Here!AE$2:AE$610, MATCH(B523, Paste_Here!A$2:A$610, 0)))="approaching expectations", "Approaching", IF(LOWER(INDEX(Paste_Here!AE$2:AE$610, MATCH(B523, Paste_Here!A$2:A$610, 0)))="met expectations", "Met", IF(LOWER(INDEX(Paste_Here!AE$2:AE$610, MATCH(B523, Paste_Here!A$2:A$610, 0)))="exceeded expectations", "Exceeded", IF(LOWER(INDEX(Paste_Here!AE$2:AE$610, MATCH(B523, Paste_Here!A$2:A$610, 0)))="below expectations", "Below", "")))), ""), "")</f>
        <v/>
      </c>
      <c r="BC523" s="66"/>
      <c r="BD523" s="77" t="str">
        <f>IFERROR(IF(B523&lt;&gt;"", IF(AND(INDEX(Paste_Here!T$2:T$610, MATCH(B523, Paste_Here!A$2:A$610, 0))&lt;&gt;"", ISNUMBER(VALUE(INDEX(Paste_Here!T$2:T$610, MATCH(B523, Paste_Here!A$2:A$610, 0))))), INDEX(Paste_Here!T$2:T$610, MATCH(B523, Paste_Here!A$2:A$610, 0)), ""), ""), "")</f>
        <v/>
      </c>
      <c r="BE523" s="66"/>
      <c r="BF523" s="77"/>
      <c r="BG523" s="66"/>
      <c r="BH523" s="77"/>
      <c r="BI523" s="66"/>
      <c r="BJ523" s="77"/>
      <c r="BK523" s="66"/>
      <c r="BL523" s="77" t="str">
        <f>IFERROR(IF(B523&lt;&gt;"", IF(AND(INDEX(Paste_Here!N$2:N$610, MATCH(B523, Paste_Here!A$2:A$610, 0))&lt;&gt;"", ISNUMBER(VALUE(INDEX(Paste_Here!N$2:N$610, MATCH(B523, Paste_Here!A$2:A$610, 0))))), INDEX(Paste_Here!N$2:N$610, MATCH(B523, Paste_Here!A$2:A$610, 0)), ""), ""), "")</f>
        <v/>
      </c>
      <c r="BM523" s="66"/>
      <c r="BN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BO523" s="66"/>
      <c r="BP523" s="77" t="str" cm="1">
        <f t="array" aca="1" ref="BP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BQ523" s="66"/>
      <c r="BR523" s="66"/>
      <c r="BS523" s="77"/>
      <c r="BT523" s="66"/>
      <c r="BU523" s="77"/>
      <c r="BV523" s="66"/>
      <c r="BW523" s="77"/>
      <c r="BX523" s="66"/>
      <c r="BY523" s="77"/>
      <c r="BZ523" s="66"/>
      <c r="CA523" s="77"/>
      <c r="CB523" s="66"/>
      <c r="CC523" s="77"/>
      <c r="CD523" s="66"/>
      <c r="CE523" s="77"/>
      <c r="CF523" s="66"/>
      <c r="CG523" s="77"/>
      <c r="CH523" s="66"/>
      <c r="CI523" s="77"/>
      <c r="CJ523" s="66"/>
      <c r="CK523" s="77"/>
      <c r="CL523" s="66"/>
      <c r="CM523" s="77"/>
      <c r="CN523" s="66"/>
      <c r="CO523" s="66"/>
      <c r="CP523" s="77" t="str">
        <f t="shared" si="87"/>
        <v/>
      </c>
      <c r="CQ523" s="66"/>
      <c r="CR523" s="77" t="str">
        <f>IFERROR(IF(B523&lt;&gt;"", IF(AND(INDEX(Paste_Here!Y$2:Y$610, MATCH(B523, Paste_Here!A$2:A$610, 0))&lt;&gt;"", ISNUMBER(VALUE(INDEX(Paste_Here!Y$2:Y$610, MATCH(B523, Paste_Here!A$2:A$610, 0))))), INDEX(Paste_Here!Y$2:Y$610, MATCH(B523, Paste_Here!A$2:A$610, 0)), ""), ""), "")</f>
        <v/>
      </c>
      <c r="CS523" s="66"/>
      <c r="CT523" s="77" t="str">
        <f>IFERROR(IF(B523&lt;&gt;"", IF(AND(INDEX(Paste_Here!AA$2:AA$610, MATCH(B523, Paste_Here!A$2:A$610, 0))&lt;&gt;"", ISNUMBER(--INDEX(Paste_Here!AA$2:AA$610, MATCH(B523, Paste_Here!A$2:A$610, 0)))), TEXT(ROUND(--INDEX(Paste_Here!AA$2:AA$610, MATCH(B523, Paste_Here!A$2:A$610, 0)), 2), "0.00"), ""), ""), "")</f>
        <v/>
      </c>
      <c r="CU523" s="66"/>
      <c r="CV523" s="77" t="str">
        <f>IFERROR(IF(B523&lt;&gt;"", IF(LOWER(INDEX(Paste_Here!Z$2:Z$610, MATCH(B523, Paste_Here!A$2:A$610, 0)))="approaching expectations", "Approaching", IF(LOWER(INDEX(Paste_Here!Z$2:Z$610, MATCH(B523, Paste_Here!A$2:A$610, 0)))="met expectations", "Met", IF(LOWER(INDEX(Paste_Here!Z$2:Z$610, MATCH(B523, Paste_Here!A$2:A$610, 0)))="exceeded expectations", "Exceeded", IF(LOWER(INDEX(Paste_Here!Z$2:Z$610, MATCH(B523, Paste_Here!A$2:A$610, 0)))="below expectations", "Below", "")))), ""), "")</f>
        <v/>
      </c>
      <c r="CW523" s="66"/>
      <c r="CX523" s="77"/>
      <c r="CY523" s="66"/>
      <c r="CZ523" s="77" t="str">
        <f>IFERROR(IF(B523&lt;&gt;"", IF(AND(INDEX(Paste_Here!AL$2:AL$610, MATCH(B523, Paste_Here!A$2:A$610, 0))&lt;&gt;"", ISNUMBER(VALUE(INDEX(Paste_Here!AL$2:AL$610, MATCH(B523, Paste_Here!A$2:A$610, 0))))), INDEX(Paste_Here!AL$2:AL$610, MATCH(B523, Paste_Here!A$2:A$610, 0)), ""), ""), "")</f>
        <v/>
      </c>
      <c r="DA523" s="66"/>
      <c r="DB523" s="77" t="str">
        <f>IFERROR(IF(B523&lt;&gt;"", IF(ISNUMBER(SEARCH("highrisk", LOWER(INDEX(Paste_Here!AM$2:AM$610, MATCH(B523, Paste_Here!A$2:A$610, 0))))), "High Risk", IF(ISNUMBER(SEARCH("lowrisk", LOWER(INDEX(Paste_Here!AM$2:AM$610, MATCH(B523, Paste_Here!A$2:A$610, 0))))), "Low Risk", IF(ISNUMBER(SEARCH("somerisk", LOWER(INDEX(Paste_Here!AM$2:AM$610, MATCH(B523, Paste_Here!A$2:A$610, 0))))), "Some Risk", ""))), ""), "")</f>
        <v/>
      </c>
      <c r="DC523" s="66"/>
      <c r="DD523" s="77" t="str">
        <f>IFERROR(IF(B523&lt;&gt;"", IF(AND(INDEX(Paste_Here!AN$2:AN$610, MATCH(B523, Paste_Here!A$2:A$610, 0))&lt;&gt;"", ISNUMBER(VALUE(INDEX(Paste_Here!AN$2:AN$610, MATCH(B523, Paste_Here!A$2:A$610, 0))))), INDEX(Paste_Here!AN$2:AN$610, MATCH(B523, Paste_Here!A$2:A$610, 0)), ""), ""), "")</f>
        <v/>
      </c>
      <c r="DE523" s="66"/>
      <c r="DF523" s="77" t="str">
        <f>IFERROR(IF(B523&lt;&gt;"", IF(AND(INDEX(Paste_Here!Q$2:Q$610, MATCH(B523, Paste_Here!A$2:A$610, 0))&lt;&gt;"", ISNUMBER(VALUE(INDEX(Paste_Here!Q$2:Q$610, MATCH(B523, Paste_Here!A$2:A$610, 0))))), INDEX(Paste_Here!Q$2:Q$610, MATCH(B523, Paste_Here!A$2:A$610, 0)), ""), ""), "")</f>
        <v/>
      </c>
      <c r="DG523" s="66"/>
      <c r="DH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DI523" s="66"/>
      <c r="DJ523" s="77" t="str" cm="1">
        <f t="array" aca="1" ref="DJ523" ca="1">IFERROR(VALUE(IF(ISNUMBER(SEARCH("EM", INDEX(Paste_Here!S$2:S$500, MATCH(B523, Paste_Here!A$2:A$500, 0)))), "-" &amp;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f>
        <v/>
      </c>
      <c r="DK523" s="66"/>
      <c r="DL523" s="66"/>
      <c r="DM523" s="77" t="str">
        <f t="shared" si="88"/>
        <v/>
      </c>
      <c r="DN523" s="66"/>
      <c r="DO523" s="77" t="str">
        <f>IFERROR(IF(B523&lt;&gt;"", IF(AND(INDEX(Paste_Here!AF$2:AF$610, MATCH(B523, Paste_Here!A$2:A$610, 0))&lt;&gt;"", ISNUMBER(VALUE(INDEX(Paste_Here!AF$2:AF$610, MATCH(B523, Paste_Here!A$2:A$610, 0))))), INDEX(Paste_Here!AF$2:AF$610, MATCH(B523, Paste_Here!A$2:A$610, 0)), ""), ""), "")</f>
        <v/>
      </c>
      <c r="DP523" s="66"/>
      <c r="DQ523" s="77" t="str">
        <f>IFERROR(IF(B523&lt;&gt;"", IF(AND(INDEX(Paste_Here!AG$2:AG$610, MATCH(B523, Paste_Here!A$2:A$610, 0))&lt;&gt;"", ISNUMBER(--INDEX(Paste_Here!AG$2:AG$610, MATCH(B523, Paste_Here!A$2:A$610, 0)))), TEXT(ROUND(--INDEX(Paste_Here!AG$2:AG$610, MATCH(B523, Paste_Here!A$2:A$610, 0)), 2), "0.00"), ""), ""), "")</f>
        <v/>
      </c>
      <c r="DR523" s="66"/>
      <c r="DS523" s="77" t="str">
        <f>IFERROR(IF(B523&lt;&gt;"", IF(LOWER(INDEX(Paste_Here!AH$2:AH$610, MATCH(B523, Paste_Here!A$2:A$610, 0)))="approaching expectations", "Approaching", IF(LOWER(INDEX(Paste_Here!AH$2:AH$610, MATCH(B523, Paste_Here!A$2:A$610, 0)))="met expectations", "Met", IF(LOWER(INDEX(Paste_Here!AH$2:AH$610, MATCH(B523, Paste_Here!A$2:A$610, 0)))="exceeded expectations", "Exceeded", IF(LOWER(INDEX(Paste_Here!AH$2:AH$610, MATCH(B523, Paste_Here!A$2:A$610, 0)))="below expectations", "Below", "")))), ""), "")</f>
        <v/>
      </c>
      <c r="DT523" s="66"/>
      <c r="DU523" s="77" t="str">
        <f>IFERROR(IF(B523&lt;&gt;"", IF(AND(INDEX(Paste_Here!U$2:U$610, MATCH(B523, Paste_Here!A$2:A$610, 0))&lt;&gt;"", ISNUMBER(VALUE(INDEX(Paste_Here!U$2:U$610, MATCH(B523, Paste_Here!A$2:A$610, 0))))), INDEX(Paste_Here!U$2:U$610, MATCH(B523, Paste_Here!A$2:A$610, 0)), ""), ""), "")</f>
        <v/>
      </c>
      <c r="DV523" s="66"/>
      <c r="DW523" s="77"/>
      <c r="DX523" s="66"/>
      <c r="DY523" s="77" t="str">
        <f>IFERROR(IF(B523&lt;&gt;"", IF(AND(INDEX(Paste_Here!AI$2:AI$610, MATCH(B523, Paste_Here!A$2:A$610, 0))&lt;&gt;"", ISNUMBER(VALUE(INDEX(Paste_Here!AI$2:AI$610, MATCH(B523, Paste_Here!A$2:A$610, 0))))), INDEX(Paste_Here!AI$2:AI$610, MATCH(B523, Paste_Here!A$2:A$610, 0)), ""), ""), "")</f>
        <v/>
      </c>
      <c r="DZ523" s="66"/>
      <c r="EA523" s="77" t="str">
        <f>IFERROR(IF(B523&lt;&gt;"", IF(AND(INDEX(Paste_Here!AJ$2:AJ$610, MATCH(B523, Paste_Here!A$2:A$610, 0))&lt;&gt;"", ISNUMBER(--INDEX(Paste_Here!AJ$2:AJ$610, MATCH(B523, Paste_Here!A$2:A$610, 0)))), TEXT(ROUND(--INDEX(Paste_Here!AJ$2:AJ$610, MATCH(B523, Paste_Here!A$2:A$610, 0)), 2), "0.00"), ""), ""), "")</f>
        <v/>
      </c>
      <c r="EB523" s="66"/>
      <c r="EC523" s="77" t="str">
        <f>IFERROR(IF(B523&lt;&gt;"", IF(LOWER(INDEX(Paste_Here!AK$2:AK$610, MATCH(B523, Paste_Here!A$2:A$610, 0)))="approaching expectations", "Approaching", IF(LOWER(INDEX(Paste_Here!AK$2:AK$610, MATCH(B523, Paste_Here!A$2:A$610, 0)))="met expectations", "Met", IF(LOWER(INDEX(Paste_Here!AK$2:AK$610, MATCH(B523, Paste_Here!A$2:A$610, 0)))="exceeded expectations", "Exceeded", IF(LOWER(INDEX(Paste_Here!AK$2:AK$610, MATCH(B523, Paste_Here!A$2:A$610, 0)))="below expectations", "Below", "")))), ""), "")</f>
        <v/>
      </c>
      <c r="ED523" s="66"/>
      <c r="EE523" s="77"/>
      <c r="EF523" s="66"/>
      <c r="EG523" s="77"/>
      <c r="EH523" s="66"/>
      <c r="EI523" s="66"/>
      <c r="EJ523" s="77" t="str">
        <f t="shared" si="89"/>
        <v/>
      </c>
      <c r="EK523" s="66"/>
      <c r="EL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EM523" s="66"/>
      <c r="EN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EO523" s="66"/>
      <c r="EP523" s="77"/>
      <c r="EQ523" s="66"/>
      <c r="ER523" s="77" t="str">
        <f>IFERROR(IF(B523&lt;&gt;"", IF(AND(INDEX(Paste_Here!AT$2:AT$610, MATCH(B523, Paste_Here!A$2:A$610, 0))&lt;&gt;"", ISNUMBER(VALUE(INDEX(Paste_Here!AT$2:AT$610, MATCH(B523, Paste_Here!A$2:A$610, 0))))), INDEX(Paste_Here!AT$2:AT$610, MATCH(B523, Paste_Here!A$2:A$610, 0)), ""), ""), "")</f>
        <v/>
      </c>
      <c r="ES523" s="66"/>
      <c r="ET523" s="77" t="str">
        <f>IFERROR(IF(B523&lt;&gt;"", IF(AND(INDEX(Paste_Here!AV$2:AV$610, MATCH(B523, Paste_Here!A$2:A$610, 0))&lt;&gt;"", ISNUMBER(VALUE(INDEX(Paste_Here!AV$2:AV$610, MATCH(B523, Paste_Here!A$2:A$610, 0))))), INDEX(Paste_Here!AV$2:AV$610, MATCH(B523, Paste_Here!A$2:A$610, 0)), ""), ""), "")</f>
        <v/>
      </c>
      <c r="EU523" s="66"/>
      <c r="EV523" s="77"/>
      <c r="EW523" s="66"/>
      <c r="EX523" s="77" t="str">
        <f>IFERROR(IF(B523&lt;&gt;"", IF(AND(INDEX(Paste_Here!AU$2:AU$610, MATCH(B523, Paste_Here!A$2:A$610, 0))&lt;&gt;"", ISNUMBER(VALUE(INDEX(Paste_Here!AU$2:AU$610, MATCH(B523, Paste_Here!A$2:A$610, 0))))), INDEX(Paste_Here!AU$2:AU$610, MATCH(B523, Paste_Here!A$2:A$610, 0)), ""), ""), "")</f>
        <v/>
      </c>
      <c r="EY523" s="66"/>
      <c r="EZ523" s="77" t="str">
        <f>IFERROR(IF(B523&lt;&gt;"", IF(AND(INDEX(Paste_Here!AW$2:AW$610, MATCH(B523, Paste_Here!A$2:A$610, 0))&lt;&gt;"", ISNUMBER(VALUE(INDEX(Paste_Here!AW$2:AW$610, MATCH(B523, Paste_Here!A$2:A$610, 0))))), INDEX(Paste_Here!AW$2:AW$610, MATCH(B523, Paste_Here!A$2:A$610, 0)), ""), ""), "")</f>
        <v/>
      </c>
      <c r="FA523" s="66"/>
      <c r="FB523" s="77"/>
      <c r="FC523" s="66"/>
      <c r="FD523" s="77"/>
      <c r="FE523" s="66"/>
      <c r="FF523" s="66"/>
      <c r="FG523" s="77" t="str">
        <f t="shared" si="90"/>
        <v/>
      </c>
      <c r="FH523" s="66"/>
      <c r="FI523" s="77" t="str">
        <f>IFERROR(IF(B523&lt;&gt;"", IF(ISNUMBER(SEARCH("s", LOWER(INDEX(Paste_Here!M$2:M$610, MATCH(B523, Paste_Here!A$2:A$610, 0))))), "Yes", IF(INDEX(Paste_Here!M$2:M$610, MATCH(B523, Paste_Here!A$2:A$610, 0))&lt;&gt;"", "No", "")), ""), "")</f>
        <v/>
      </c>
      <c r="FJ523" s="66"/>
      <c r="FK523" s="77" t="str">
        <f>IFERROR(IF(B523&lt;&gt;"", IF(ISNUMBER(SEARCH("yes", LOWER(INDEX(Paste_Here!F$2:F$610, MATCH(B523, Paste_Here!A$2:A$610, 0))))), "Yes", IF(ISNUMBER(SEARCH("no", LOWER(INDEX(Paste_Here!F$2:F$610, MATCH(B523, Paste_Here!A$2:A$610, 0))))), "No", "")), ""), "")</f>
        <v/>
      </c>
      <c r="FL523" s="66"/>
      <c r="FM523" s="77" t="str">
        <f>IFERROR(IF(B523&lt;&gt;"", IF(ISNUMBER(SEARCH("english language learner", LOWER(INDEX(Paste_Here!C$2:C$610, MATCH(B523, Paste_Here!A$2:A$610, 0))))), "Yes", ""), ""), "")</f>
        <v/>
      </c>
      <c r="FN523" s="66"/>
      <c r="FO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FP523" s="66"/>
      <c r="FQ523" s="77" t="str">
        <f>IFERROR(IF(B523&lt;&gt;"", IF(ISNUMBER(SEARCH("yes", LOWER(INDEX(Paste_Here!L$2:L$610, MATCH(B523, Paste_Here!A$2:A$610, 0))))), "Yes", IF(ISNUMBER(SEARCH("no", LOWER(INDEX(Paste_Here!L$2:L$610, MATCH(B523, Paste_Here!A$2:A$610, 0))))), "No", "")), ""), "")</f>
        <v/>
      </c>
      <c r="FR523" s="66"/>
      <c r="FS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FT523" s="66"/>
      <c r="FU523" s="77"/>
      <c r="FV523" s="66"/>
      <c r="FW523" s="77" t="str">
        <f>IFERROR(IF(B523&lt;&gt;"", IF(AND(INDEX(Paste_Here!D$2:D$610, MATCH(B523, Paste_Here!A$2:A$610, 0))&lt;&gt;"", ISNUMBER(VALUE(INDEX(Paste_Here!D$2:D$610, MATCH(B523, Paste_Here!A$2:A$610, 0))))), INDEX(Paste_Here!D$2:D$610, MATCH(B523, Paste_Here!A$2:A$610, 0)), ""), ""), "")</f>
        <v/>
      </c>
      <c r="FX523" s="66"/>
      <c r="FY523" s="77" t="str">
        <f>IFERROR(IF(B523&lt;&gt;"", IF(AND(INDEX(Paste_Here!G$2:G$610, MATCH(B523, Paste_Here!A$2:A$610, 0))&lt;&gt;"", ISNUMBER(VALUE(INDEX(Paste_Here!G$2:G$610, MATCH(B523, Paste_Here!A$2:A$610, 0))))), INDEX(Paste_Here!G$2:G$610, MATCH(B523, Paste_Here!A$2:A$610, 0)), ""), ""), "")</f>
        <v/>
      </c>
      <c r="FZ523" s="66"/>
      <c r="GA523" s="95"/>
      <c r="GB523" s="66"/>
      <c r="JS523" s="1" t="str" cm="1">
        <f t="array" ref="JS523">IFERROR(INDEX(Paste_Here!$B$2:$B$610, MATCH(0, COUNTIF(JS$4:JS522, Paste_Here!$B$2:$B$610) + IF(Paste_Here!$B$2:$B$610="", 1, 0), 0)), "")</f>
        <v/>
      </c>
      <c r="JT523" s="1" t="str">
        <f>IF(JS523&lt;&gt;"", INDEX(Paste_Here!$A$2:$A$610, MATCH(JS523, Paste_Here!$B$2:$B$610, 0)), "")</f>
        <v/>
      </c>
      <c r="JU523" s="1" t="str">
        <f t="shared" si="91"/>
        <v/>
      </c>
      <c r="JV523" s="1" t="str" cm="1">
        <f t="array" ref="JV523">IFERROR(INDEX($JU$5:$JU$610, MATCH(SMALL(IF($JU$5:$JU$610&lt;&gt;"", COUNTIF($JU$5:$JU$610, "&lt;"&amp;$JU$5:$JU$610)+1), ROW()-ROW($JV$5)+1), COUNTIF($JU$5:$JU$610, "&lt;"&amp;$JU$5:$JU$610)+1, 0)), "")</f>
        <v/>
      </c>
    </row>
    <row r="524" spans="1:282">
      <c r="A524" s="66"/>
      <c r="B524" s="77" t="str">
        <f t="shared" si="82"/>
        <v/>
      </c>
      <c r="C524" s="66"/>
      <c r="D524" s="77" t="str">
        <f>IFERROR(IF(B524&lt;&gt;"", IF(COUNTIF(INDEX(Paste_Here!AS$2:AS$610, MATCH(B524, Paste_Here!A$2:A$610, 0), 0), "yes") &gt; 0, "Yes", IF(COUNTIF(INDEX(Paste_Here!AS$2:AS$610, MATCH(B524, Paste_Here!A$2:A$610, 0), 0), "no") &gt; 0, "No", "")), ""), "")</f>
        <v/>
      </c>
      <c r="E524" s="66"/>
      <c r="F524" s="77" t="str">
        <f t="shared" si="83"/>
        <v/>
      </c>
      <c r="G524" s="66"/>
      <c r="H524" s="77" t="str">
        <f>IFERROR(IF(B524&lt;&gt;"", IF(COUNTIF(INDEX(Paste_Here!AO$2:AR$610, MATCH(B524, Paste_Here!A$2:A$610, 0), 0), "yes") &gt; 0, "Yes", IF(COUNTIF(INDEX(Paste_Here!AO$2:AR$610, MATCH(B524, Paste_Here!A$2:A$610, 0), 0), "no") &gt; 0, "No", "")), ""), "")</f>
        <v/>
      </c>
      <c r="I524" s="66"/>
      <c r="J524" s="77" t="str">
        <f t="shared" si="84"/>
        <v/>
      </c>
      <c r="K524" s="66"/>
      <c r="L524" s="77" t="str">
        <f>IFERROR(IF(B524&lt;&gt;"", IF(ISNUMBER(SEARCH("yes", LOWER(INDEX(Paste_Here!W$2:W$610, MATCH(B524, Paste_Here!A$2:A$610, 0))))), "Yes", IF(ISNUMBER(SEARCH("no", LOWER(INDEX(Paste_Here!W$2:W$610, MATCH(B524, Paste_Here!A$2:A$610, 0))))), "No", "")), ""), "")</f>
        <v/>
      </c>
      <c r="M524" s="66"/>
      <c r="N524" s="77"/>
      <c r="O524" s="66"/>
      <c r="P524" s="77" t="str">
        <f>IFERROR(IF(B524&lt;&gt;"", IF(ISNUMBER(SEARCH("yes", LOWER(INDEX(Paste_Here!V$2:V$610, MATCH(B524, Paste_Here!A$2:A$610, 0))))), "Yes", IF(ISNUMBER(SEARCH("no", LOWER(INDEX(Paste_Here!V$2:V$610, MATCH(B524, Paste_Here!A$2:A$610, 0))))), "No", "")), ""), "")</f>
        <v/>
      </c>
      <c r="Q524" s="66"/>
      <c r="R524" s="77"/>
      <c r="S524" s="66"/>
      <c r="T524" s="77"/>
      <c r="U524" s="66"/>
      <c r="V524" s="66"/>
      <c r="W524" s="77" t="str">
        <f t="shared" si="85"/>
        <v/>
      </c>
      <c r="X524" s="66"/>
      <c r="Y524" s="77" t="str">
        <f>IFERROR(IF(B524&lt;&gt;"", IF(ISNUMBER(SEARCH("Revealed-Potential (Primary Focus)", LOWER(INDEX(Paste_Here!X$2:X$610, MATCH(B524, Paste_Here!A$2:A$610, 0))))), "Rev-Potential: Prim", IF(ISNUMBER(SEARCH("Revealed-Potential (Secondary Focus)", LOWER(INDEX(Paste_Here!X$2:X$610, MATCH(B524, Paste_Here!A$2:A$610, 0))))), "Rev-Potential: Sec", IF(ISNUMBER(SEARCH("Monitoring", LOWER(INDEX(Paste_Here!X$2:X$610, MATCH(B524, Paste_Here!A$2:A$610, 0))))), "Monitoring", IF(ISNUMBER(SEARCH("At-Promise (Secondary Focus)", LOWER(INDEX(Paste_Here!X$2:X$610, MATCH(B524, Paste_Here!A$2:A$610, 0))))), "At-Promise: Sec", IF(ISNUMBER(SEARCH("At-Promise (Primary Focus)", LOWER(INDEX(Paste_Here!X$2:X$610, MATCH(B524, Paste_Here!A$2:A$610, 0))))), "At-Promise: Prim", ""))))), ""), "")</f>
        <v/>
      </c>
      <c r="Z524" s="66"/>
      <c r="AA524" s="77"/>
      <c r="AB524" s="66"/>
      <c r="AC524" s="77" t="str">
        <f>IFERROR(IF(B524&lt;&gt;"", IF(ISNUMBER(SEARCH("Revealed-Potential (Primary Focus)", LOWER(INDEX(Paste_Here!AB$2:AB$610, MATCH(B524, Paste_Here!A$2:A$610, 0))))), "Rev-Potential: Prim", IF(ISNUMBER(SEARCH("Revealed-Potential (Secondary Focus)", LOWER(INDEX(Paste_Here!AB$2:AB$610, MATCH(B524, Paste_Here!A$2:A$610, 0))))), "Rev-Potential: Sec", IF(ISNUMBER(SEARCH("Monitoring", LOWER(INDEX(Paste_Here!AB$2:AB$610, MATCH(B524, Paste_Here!A$2:A$610, 0))))), "Monitoring", IF(ISNUMBER(SEARCH("At-Promise (Secondary Focus)", LOWER(INDEX(Paste_Here!AB$2:AB$610, MATCH(B524, Paste_Here!A$2:A$610, 0))))), "At-Promise: Sec", IF(ISNUMBER(SEARCH("At-Promise (Primary Focus)", LOWER(INDEX(Paste_Here!AB$2:AB$610, MATCH(B524, Paste_Here!A$2:A$610, 0))))), "At-Promise: Prim", ""))))), ""), "")</f>
        <v/>
      </c>
      <c r="AD524" s="66"/>
      <c r="AE524" s="77"/>
      <c r="AF524" s="66"/>
      <c r="AG524" s="77"/>
      <c r="AH524" s="66"/>
      <c r="AI524" s="77"/>
      <c r="AJ524" s="66"/>
      <c r="AK524" s="77"/>
      <c r="AL524" s="66"/>
      <c r="AM524" s="77"/>
      <c r="AN524" s="66"/>
      <c r="AO524" s="77"/>
      <c r="AP524" s="66"/>
      <c r="AQ524" s="77"/>
      <c r="AR524" s="66"/>
      <c r="AS524" s="77"/>
      <c r="AT524" s="66"/>
      <c r="AU524" s="66"/>
      <c r="AV524" s="77" t="str">
        <f t="shared" si="86"/>
        <v/>
      </c>
      <c r="AW524" s="66"/>
      <c r="AX524" s="77" t="str">
        <f>IFERROR(IF(B524&lt;&gt;"", IF(AND(INDEX(Paste_Here!AC$2:AC$610, MATCH(B524, Paste_Here!A$2:A$610, 0))&lt;&gt;"", ISNUMBER(VALUE(INDEX(Paste_Here!AC$2:AC$610, MATCH(B524, Paste_Here!A$2:A$610, 0))))), INDEX(Paste_Here!AC$2:AC$610, MATCH(B524, Paste_Here!A$2:A$610, 0)), ""), ""), "")</f>
        <v/>
      </c>
      <c r="AY524" s="66"/>
      <c r="AZ524" s="77" t="str">
        <f>IFERROR(IF(B524&lt;&gt;"", IF(AND(INDEX(Paste_Here!AD$2:AD$610, MATCH(B524, Paste_Here!A$2:A$610, 0))&lt;&gt;"", ISNUMBER(VALUE(INDEX(Paste_Here!AD$2:AD$610, MATCH(B524, Paste_Here!A$2:A$610, 0))))), TEXT(ROUND(VALUE(INDEX(Paste_Here!AD$2:AD$610, MATCH(B524, Paste_Here!A$2:A$610, 0))), 2), "0.00"), ""), ""), "")</f>
        <v/>
      </c>
      <c r="BA524" s="66"/>
      <c r="BB524" s="77" t="str">
        <f>IFERROR(IF(B524&lt;&gt;"", IF(LOWER(INDEX(Paste_Here!AE$2:AE$610, MATCH(B524, Paste_Here!A$2:A$610, 0)))="approaching expectations", "Approaching", IF(LOWER(INDEX(Paste_Here!AE$2:AE$610, MATCH(B524, Paste_Here!A$2:A$610, 0)))="met expectations", "Met", IF(LOWER(INDEX(Paste_Here!AE$2:AE$610, MATCH(B524, Paste_Here!A$2:A$610, 0)))="exceeded expectations", "Exceeded", IF(LOWER(INDEX(Paste_Here!AE$2:AE$610, MATCH(B524, Paste_Here!A$2:A$610, 0)))="below expectations", "Below", "")))), ""), "")</f>
        <v/>
      </c>
      <c r="BC524" s="66"/>
      <c r="BD524" s="77" t="str">
        <f>IFERROR(IF(B524&lt;&gt;"", IF(AND(INDEX(Paste_Here!T$2:T$610, MATCH(B524, Paste_Here!A$2:A$610, 0))&lt;&gt;"", ISNUMBER(VALUE(INDEX(Paste_Here!T$2:T$610, MATCH(B524, Paste_Here!A$2:A$610, 0))))), INDEX(Paste_Here!T$2:T$610, MATCH(B524, Paste_Here!A$2:A$610, 0)), ""), ""), "")</f>
        <v/>
      </c>
      <c r="BE524" s="66"/>
      <c r="BF524" s="77"/>
      <c r="BG524" s="66"/>
      <c r="BH524" s="77"/>
      <c r="BI524" s="66"/>
      <c r="BJ524" s="77"/>
      <c r="BK524" s="66"/>
      <c r="BL524" s="77" t="str">
        <f>IFERROR(IF(B524&lt;&gt;"", IF(AND(INDEX(Paste_Here!N$2:N$610, MATCH(B524, Paste_Here!A$2:A$610, 0))&lt;&gt;"", ISNUMBER(VALUE(INDEX(Paste_Here!N$2:N$610, MATCH(B524, Paste_Here!A$2:A$610, 0))))), INDEX(Paste_Here!N$2:N$610, MATCH(B524, Paste_Here!A$2:A$610, 0)), ""), ""), "")</f>
        <v/>
      </c>
      <c r="BM524" s="66"/>
      <c r="BN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BO524" s="66"/>
      <c r="BP524" s="77" t="str" cm="1">
        <f t="array" aca="1" ref="BP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BQ524" s="66"/>
      <c r="BR524" s="66"/>
      <c r="BS524" s="77"/>
      <c r="BT524" s="66"/>
      <c r="BU524" s="77"/>
      <c r="BV524" s="66"/>
      <c r="BW524" s="77"/>
      <c r="BX524" s="66"/>
      <c r="BY524" s="77"/>
      <c r="BZ524" s="66"/>
      <c r="CA524" s="77"/>
      <c r="CB524" s="66"/>
      <c r="CC524" s="77"/>
      <c r="CD524" s="66"/>
      <c r="CE524" s="77"/>
      <c r="CF524" s="66"/>
      <c r="CG524" s="77"/>
      <c r="CH524" s="66"/>
      <c r="CI524" s="77"/>
      <c r="CJ524" s="66"/>
      <c r="CK524" s="77"/>
      <c r="CL524" s="66"/>
      <c r="CM524" s="77"/>
      <c r="CN524" s="66"/>
      <c r="CO524" s="66"/>
      <c r="CP524" s="77" t="str">
        <f t="shared" si="87"/>
        <v/>
      </c>
      <c r="CQ524" s="66"/>
      <c r="CR524" s="77" t="str">
        <f>IFERROR(IF(B524&lt;&gt;"", IF(AND(INDEX(Paste_Here!Y$2:Y$610, MATCH(B524, Paste_Here!A$2:A$610, 0))&lt;&gt;"", ISNUMBER(VALUE(INDEX(Paste_Here!Y$2:Y$610, MATCH(B524, Paste_Here!A$2:A$610, 0))))), INDEX(Paste_Here!Y$2:Y$610, MATCH(B524, Paste_Here!A$2:A$610, 0)), ""), ""), "")</f>
        <v/>
      </c>
      <c r="CS524" s="66"/>
      <c r="CT524" s="77" t="str">
        <f>IFERROR(IF(B524&lt;&gt;"", IF(AND(INDEX(Paste_Here!AA$2:AA$610, MATCH(B524, Paste_Here!A$2:A$610, 0))&lt;&gt;"", ISNUMBER(--INDEX(Paste_Here!AA$2:AA$610, MATCH(B524, Paste_Here!A$2:A$610, 0)))), TEXT(ROUND(--INDEX(Paste_Here!AA$2:AA$610, MATCH(B524, Paste_Here!A$2:A$610, 0)), 2), "0.00"), ""), ""), "")</f>
        <v/>
      </c>
      <c r="CU524" s="66"/>
      <c r="CV524" s="77" t="str">
        <f>IFERROR(IF(B524&lt;&gt;"", IF(LOWER(INDEX(Paste_Here!Z$2:Z$610, MATCH(B524, Paste_Here!A$2:A$610, 0)))="approaching expectations", "Approaching", IF(LOWER(INDEX(Paste_Here!Z$2:Z$610, MATCH(B524, Paste_Here!A$2:A$610, 0)))="met expectations", "Met", IF(LOWER(INDEX(Paste_Here!Z$2:Z$610, MATCH(B524, Paste_Here!A$2:A$610, 0)))="exceeded expectations", "Exceeded", IF(LOWER(INDEX(Paste_Here!Z$2:Z$610, MATCH(B524, Paste_Here!A$2:A$610, 0)))="below expectations", "Below", "")))), ""), "")</f>
        <v/>
      </c>
      <c r="CW524" s="66"/>
      <c r="CX524" s="77"/>
      <c r="CY524" s="66"/>
      <c r="CZ524" s="77" t="str">
        <f>IFERROR(IF(B524&lt;&gt;"", IF(AND(INDEX(Paste_Here!AL$2:AL$610, MATCH(B524, Paste_Here!A$2:A$610, 0))&lt;&gt;"", ISNUMBER(VALUE(INDEX(Paste_Here!AL$2:AL$610, MATCH(B524, Paste_Here!A$2:A$610, 0))))), INDEX(Paste_Here!AL$2:AL$610, MATCH(B524, Paste_Here!A$2:A$610, 0)), ""), ""), "")</f>
        <v/>
      </c>
      <c r="DA524" s="66"/>
      <c r="DB524" s="77" t="str">
        <f>IFERROR(IF(B524&lt;&gt;"", IF(ISNUMBER(SEARCH("highrisk", LOWER(INDEX(Paste_Here!AM$2:AM$610, MATCH(B524, Paste_Here!A$2:A$610, 0))))), "High Risk", IF(ISNUMBER(SEARCH("lowrisk", LOWER(INDEX(Paste_Here!AM$2:AM$610, MATCH(B524, Paste_Here!A$2:A$610, 0))))), "Low Risk", IF(ISNUMBER(SEARCH("somerisk", LOWER(INDEX(Paste_Here!AM$2:AM$610, MATCH(B524, Paste_Here!A$2:A$610, 0))))), "Some Risk", ""))), ""), "")</f>
        <v/>
      </c>
      <c r="DC524" s="66"/>
      <c r="DD524" s="77" t="str">
        <f>IFERROR(IF(B524&lt;&gt;"", IF(AND(INDEX(Paste_Here!AN$2:AN$610, MATCH(B524, Paste_Here!A$2:A$610, 0))&lt;&gt;"", ISNUMBER(VALUE(INDEX(Paste_Here!AN$2:AN$610, MATCH(B524, Paste_Here!A$2:A$610, 0))))), INDEX(Paste_Here!AN$2:AN$610, MATCH(B524, Paste_Here!A$2:A$610, 0)), ""), ""), "")</f>
        <v/>
      </c>
      <c r="DE524" s="66"/>
      <c r="DF524" s="77" t="str">
        <f>IFERROR(IF(B524&lt;&gt;"", IF(AND(INDEX(Paste_Here!Q$2:Q$610, MATCH(B524, Paste_Here!A$2:A$610, 0))&lt;&gt;"", ISNUMBER(VALUE(INDEX(Paste_Here!Q$2:Q$610, MATCH(B524, Paste_Here!A$2:A$610, 0))))), INDEX(Paste_Here!Q$2:Q$610, MATCH(B524, Paste_Here!A$2:A$610, 0)), ""), ""), "")</f>
        <v/>
      </c>
      <c r="DG524" s="66"/>
      <c r="DH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DI524" s="66"/>
      <c r="DJ524" s="77" t="str" cm="1">
        <f t="array" aca="1" ref="DJ524" ca="1">IFERROR(VALUE(IF(ISNUMBER(SEARCH("EM", INDEX(Paste_Here!S$2:S$500, MATCH(B524, Paste_Here!A$2:A$500, 0)))), "-" &amp;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f>
        <v/>
      </c>
      <c r="DK524" s="66"/>
      <c r="DL524" s="66"/>
      <c r="DM524" s="77" t="str">
        <f t="shared" si="88"/>
        <v/>
      </c>
      <c r="DN524" s="66"/>
      <c r="DO524" s="77" t="str">
        <f>IFERROR(IF(B524&lt;&gt;"", IF(AND(INDEX(Paste_Here!AF$2:AF$610, MATCH(B524, Paste_Here!A$2:A$610, 0))&lt;&gt;"", ISNUMBER(VALUE(INDEX(Paste_Here!AF$2:AF$610, MATCH(B524, Paste_Here!A$2:A$610, 0))))), INDEX(Paste_Here!AF$2:AF$610, MATCH(B524, Paste_Here!A$2:A$610, 0)), ""), ""), "")</f>
        <v/>
      </c>
      <c r="DP524" s="66"/>
      <c r="DQ524" s="77" t="str">
        <f>IFERROR(IF(B524&lt;&gt;"", IF(AND(INDEX(Paste_Here!AG$2:AG$610, MATCH(B524, Paste_Here!A$2:A$610, 0))&lt;&gt;"", ISNUMBER(--INDEX(Paste_Here!AG$2:AG$610, MATCH(B524, Paste_Here!A$2:A$610, 0)))), TEXT(ROUND(--INDEX(Paste_Here!AG$2:AG$610, MATCH(B524, Paste_Here!A$2:A$610, 0)), 2), "0.00"), ""), ""), "")</f>
        <v/>
      </c>
      <c r="DR524" s="66"/>
      <c r="DS524" s="77" t="str">
        <f>IFERROR(IF(B524&lt;&gt;"", IF(LOWER(INDEX(Paste_Here!AH$2:AH$610, MATCH(B524, Paste_Here!A$2:A$610, 0)))="approaching expectations", "Approaching", IF(LOWER(INDEX(Paste_Here!AH$2:AH$610, MATCH(B524, Paste_Here!A$2:A$610, 0)))="met expectations", "Met", IF(LOWER(INDEX(Paste_Here!AH$2:AH$610, MATCH(B524, Paste_Here!A$2:A$610, 0)))="exceeded expectations", "Exceeded", IF(LOWER(INDEX(Paste_Here!AH$2:AH$610, MATCH(B524, Paste_Here!A$2:A$610, 0)))="below expectations", "Below", "")))), ""), "")</f>
        <v/>
      </c>
      <c r="DT524" s="66"/>
      <c r="DU524" s="77" t="str">
        <f>IFERROR(IF(B524&lt;&gt;"", IF(AND(INDEX(Paste_Here!U$2:U$610, MATCH(B524, Paste_Here!A$2:A$610, 0))&lt;&gt;"", ISNUMBER(VALUE(INDEX(Paste_Here!U$2:U$610, MATCH(B524, Paste_Here!A$2:A$610, 0))))), INDEX(Paste_Here!U$2:U$610, MATCH(B524, Paste_Here!A$2:A$610, 0)), ""), ""), "")</f>
        <v/>
      </c>
      <c r="DV524" s="66"/>
      <c r="DW524" s="77"/>
      <c r="DX524" s="66"/>
      <c r="DY524" s="77" t="str">
        <f>IFERROR(IF(B524&lt;&gt;"", IF(AND(INDEX(Paste_Here!AI$2:AI$610, MATCH(B524, Paste_Here!A$2:A$610, 0))&lt;&gt;"", ISNUMBER(VALUE(INDEX(Paste_Here!AI$2:AI$610, MATCH(B524, Paste_Here!A$2:A$610, 0))))), INDEX(Paste_Here!AI$2:AI$610, MATCH(B524, Paste_Here!A$2:A$610, 0)), ""), ""), "")</f>
        <v/>
      </c>
      <c r="DZ524" s="66"/>
      <c r="EA524" s="77" t="str">
        <f>IFERROR(IF(B524&lt;&gt;"", IF(AND(INDEX(Paste_Here!AJ$2:AJ$610, MATCH(B524, Paste_Here!A$2:A$610, 0))&lt;&gt;"", ISNUMBER(--INDEX(Paste_Here!AJ$2:AJ$610, MATCH(B524, Paste_Here!A$2:A$610, 0)))), TEXT(ROUND(--INDEX(Paste_Here!AJ$2:AJ$610, MATCH(B524, Paste_Here!A$2:A$610, 0)), 2), "0.00"), ""), ""), "")</f>
        <v/>
      </c>
      <c r="EB524" s="66"/>
      <c r="EC524" s="77" t="str">
        <f>IFERROR(IF(B524&lt;&gt;"", IF(LOWER(INDEX(Paste_Here!AK$2:AK$610, MATCH(B524, Paste_Here!A$2:A$610, 0)))="approaching expectations", "Approaching", IF(LOWER(INDEX(Paste_Here!AK$2:AK$610, MATCH(B524, Paste_Here!A$2:A$610, 0)))="met expectations", "Met", IF(LOWER(INDEX(Paste_Here!AK$2:AK$610, MATCH(B524, Paste_Here!A$2:A$610, 0)))="exceeded expectations", "Exceeded", IF(LOWER(INDEX(Paste_Here!AK$2:AK$610, MATCH(B524, Paste_Here!A$2:A$610, 0)))="below expectations", "Below", "")))), ""), "")</f>
        <v/>
      </c>
      <c r="ED524" s="66"/>
      <c r="EE524" s="77"/>
      <c r="EF524" s="66"/>
      <c r="EG524" s="77"/>
      <c r="EH524" s="66"/>
      <c r="EI524" s="66"/>
      <c r="EJ524" s="77" t="str">
        <f t="shared" si="89"/>
        <v/>
      </c>
      <c r="EK524" s="66"/>
      <c r="EL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EM524" s="66"/>
      <c r="EN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EO524" s="66"/>
      <c r="EP524" s="77"/>
      <c r="EQ524" s="66"/>
      <c r="ER524" s="77" t="str">
        <f>IFERROR(IF(B524&lt;&gt;"", IF(AND(INDEX(Paste_Here!AT$2:AT$610, MATCH(B524, Paste_Here!A$2:A$610, 0))&lt;&gt;"", ISNUMBER(VALUE(INDEX(Paste_Here!AT$2:AT$610, MATCH(B524, Paste_Here!A$2:A$610, 0))))), INDEX(Paste_Here!AT$2:AT$610, MATCH(B524, Paste_Here!A$2:A$610, 0)), ""), ""), "")</f>
        <v/>
      </c>
      <c r="ES524" s="66"/>
      <c r="ET524" s="77" t="str">
        <f>IFERROR(IF(B524&lt;&gt;"", IF(AND(INDEX(Paste_Here!AV$2:AV$610, MATCH(B524, Paste_Here!A$2:A$610, 0))&lt;&gt;"", ISNUMBER(VALUE(INDEX(Paste_Here!AV$2:AV$610, MATCH(B524, Paste_Here!A$2:A$610, 0))))), INDEX(Paste_Here!AV$2:AV$610, MATCH(B524, Paste_Here!A$2:A$610, 0)), ""), ""), "")</f>
        <v/>
      </c>
      <c r="EU524" s="66"/>
      <c r="EV524" s="77"/>
      <c r="EW524" s="66"/>
      <c r="EX524" s="77" t="str">
        <f>IFERROR(IF(B524&lt;&gt;"", IF(AND(INDEX(Paste_Here!AU$2:AU$610, MATCH(B524, Paste_Here!A$2:A$610, 0))&lt;&gt;"", ISNUMBER(VALUE(INDEX(Paste_Here!AU$2:AU$610, MATCH(B524, Paste_Here!A$2:A$610, 0))))), INDEX(Paste_Here!AU$2:AU$610, MATCH(B524, Paste_Here!A$2:A$610, 0)), ""), ""), "")</f>
        <v/>
      </c>
      <c r="EY524" s="66"/>
      <c r="EZ524" s="77" t="str">
        <f>IFERROR(IF(B524&lt;&gt;"", IF(AND(INDEX(Paste_Here!AW$2:AW$610, MATCH(B524, Paste_Here!A$2:A$610, 0))&lt;&gt;"", ISNUMBER(VALUE(INDEX(Paste_Here!AW$2:AW$610, MATCH(B524, Paste_Here!A$2:A$610, 0))))), INDEX(Paste_Here!AW$2:AW$610, MATCH(B524, Paste_Here!A$2:A$610, 0)), ""), ""), "")</f>
        <v/>
      </c>
      <c r="FA524" s="66"/>
      <c r="FB524" s="77"/>
      <c r="FC524" s="66"/>
      <c r="FD524" s="77"/>
      <c r="FE524" s="66"/>
      <c r="FF524" s="66"/>
      <c r="FG524" s="77" t="str">
        <f t="shared" si="90"/>
        <v/>
      </c>
      <c r="FH524" s="66"/>
      <c r="FI524" s="77" t="str">
        <f>IFERROR(IF(B524&lt;&gt;"", IF(ISNUMBER(SEARCH("s", LOWER(INDEX(Paste_Here!M$2:M$610, MATCH(B524, Paste_Here!A$2:A$610, 0))))), "Yes", IF(INDEX(Paste_Here!M$2:M$610, MATCH(B524, Paste_Here!A$2:A$610, 0))&lt;&gt;"", "No", "")), ""), "")</f>
        <v/>
      </c>
      <c r="FJ524" s="66"/>
      <c r="FK524" s="77" t="str">
        <f>IFERROR(IF(B524&lt;&gt;"", IF(ISNUMBER(SEARCH("yes", LOWER(INDEX(Paste_Here!F$2:F$610, MATCH(B524, Paste_Here!A$2:A$610, 0))))), "Yes", IF(ISNUMBER(SEARCH("no", LOWER(INDEX(Paste_Here!F$2:F$610, MATCH(B524, Paste_Here!A$2:A$610, 0))))), "No", "")), ""), "")</f>
        <v/>
      </c>
      <c r="FL524" s="66"/>
      <c r="FM524" s="77" t="str">
        <f>IFERROR(IF(B524&lt;&gt;"", IF(ISNUMBER(SEARCH("english language learner", LOWER(INDEX(Paste_Here!C$2:C$610, MATCH(B524, Paste_Here!A$2:A$610, 0))))), "Yes", ""), ""), "")</f>
        <v/>
      </c>
      <c r="FN524" s="66"/>
      <c r="FO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FP524" s="66"/>
      <c r="FQ524" s="77" t="str">
        <f>IFERROR(IF(B524&lt;&gt;"", IF(ISNUMBER(SEARCH("yes", LOWER(INDEX(Paste_Here!L$2:L$610, MATCH(B524, Paste_Here!A$2:A$610, 0))))), "Yes", IF(ISNUMBER(SEARCH("no", LOWER(INDEX(Paste_Here!L$2:L$610, MATCH(B524, Paste_Here!A$2:A$610, 0))))), "No", "")), ""), "")</f>
        <v/>
      </c>
      <c r="FR524" s="66"/>
      <c r="FS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FT524" s="66"/>
      <c r="FU524" s="77"/>
      <c r="FV524" s="66"/>
      <c r="FW524" s="77" t="str">
        <f>IFERROR(IF(B524&lt;&gt;"", IF(AND(INDEX(Paste_Here!D$2:D$610, MATCH(B524, Paste_Here!A$2:A$610, 0))&lt;&gt;"", ISNUMBER(VALUE(INDEX(Paste_Here!D$2:D$610, MATCH(B524, Paste_Here!A$2:A$610, 0))))), INDEX(Paste_Here!D$2:D$610, MATCH(B524, Paste_Here!A$2:A$610, 0)), ""), ""), "")</f>
        <v/>
      </c>
      <c r="FX524" s="66"/>
      <c r="FY524" s="77" t="str">
        <f>IFERROR(IF(B524&lt;&gt;"", IF(AND(INDEX(Paste_Here!G$2:G$610, MATCH(B524, Paste_Here!A$2:A$610, 0))&lt;&gt;"", ISNUMBER(VALUE(INDEX(Paste_Here!G$2:G$610, MATCH(B524, Paste_Here!A$2:A$610, 0))))), INDEX(Paste_Here!G$2:G$610, MATCH(B524, Paste_Here!A$2:A$610, 0)), ""), ""), "")</f>
        <v/>
      </c>
      <c r="FZ524" s="66"/>
      <c r="GA524" s="95"/>
      <c r="GB524" s="66"/>
      <c r="JS524" s="1" t="str" cm="1">
        <f t="array" ref="JS524">IFERROR(INDEX(Paste_Here!$B$2:$B$610, MATCH(0, COUNTIF(JS$4:JS523, Paste_Here!$B$2:$B$610) + IF(Paste_Here!$B$2:$B$610="", 1, 0), 0)), "")</f>
        <v/>
      </c>
      <c r="JT524" s="1" t="str">
        <f>IF(JS524&lt;&gt;"", INDEX(Paste_Here!$A$2:$A$610, MATCH(JS524, Paste_Here!$B$2:$B$610, 0)), "")</f>
        <v/>
      </c>
      <c r="JU524" s="1" t="str">
        <f t="shared" si="91"/>
        <v/>
      </c>
      <c r="JV524" s="1" t="str" cm="1">
        <f t="array" ref="JV524">IFERROR(INDEX($JU$5:$JU$610, MATCH(SMALL(IF($JU$5:$JU$610&lt;&gt;"", COUNTIF($JU$5:$JU$610, "&lt;"&amp;$JU$5:$JU$610)+1), ROW()-ROW($JV$5)+1), COUNTIF($JU$5:$JU$610, "&lt;"&amp;$JU$5:$JU$610)+1, 0)), "")</f>
        <v/>
      </c>
    </row>
    <row r="525" spans="1:282">
      <c r="A525" s="66"/>
      <c r="B525" s="77" t="str">
        <f t="shared" si="82"/>
        <v/>
      </c>
      <c r="C525" s="66"/>
      <c r="D525" s="77" t="str">
        <f>IFERROR(IF(B525&lt;&gt;"", IF(COUNTIF(INDEX(Paste_Here!AS$2:AS$610, MATCH(B525, Paste_Here!A$2:A$610, 0), 0), "yes") &gt; 0, "Yes", IF(COUNTIF(INDEX(Paste_Here!AS$2:AS$610, MATCH(B525, Paste_Here!A$2:A$610, 0), 0), "no") &gt; 0, "No", "")), ""), "")</f>
        <v/>
      </c>
      <c r="E525" s="66"/>
      <c r="F525" s="77" t="str">
        <f t="shared" si="83"/>
        <v/>
      </c>
      <c r="G525" s="66"/>
      <c r="H525" s="77" t="str">
        <f>IFERROR(IF(B525&lt;&gt;"", IF(COUNTIF(INDEX(Paste_Here!AO$2:AR$610, MATCH(B525, Paste_Here!A$2:A$610, 0), 0), "yes") &gt; 0, "Yes", IF(COUNTIF(INDEX(Paste_Here!AO$2:AR$610, MATCH(B525, Paste_Here!A$2:A$610, 0), 0), "no") &gt; 0, "No", "")), ""), "")</f>
        <v/>
      </c>
      <c r="I525" s="66"/>
      <c r="J525" s="77" t="str">
        <f t="shared" si="84"/>
        <v/>
      </c>
      <c r="K525" s="66"/>
      <c r="L525" s="77" t="str">
        <f>IFERROR(IF(B525&lt;&gt;"", IF(ISNUMBER(SEARCH("yes", LOWER(INDEX(Paste_Here!W$2:W$610, MATCH(B525, Paste_Here!A$2:A$610, 0))))), "Yes", IF(ISNUMBER(SEARCH("no", LOWER(INDEX(Paste_Here!W$2:W$610, MATCH(B525, Paste_Here!A$2:A$610, 0))))), "No", "")), ""), "")</f>
        <v/>
      </c>
      <c r="M525" s="66"/>
      <c r="N525" s="77"/>
      <c r="O525" s="66"/>
      <c r="P525" s="77" t="str">
        <f>IFERROR(IF(B525&lt;&gt;"", IF(ISNUMBER(SEARCH("yes", LOWER(INDEX(Paste_Here!V$2:V$610, MATCH(B525, Paste_Here!A$2:A$610, 0))))), "Yes", IF(ISNUMBER(SEARCH("no", LOWER(INDEX(Paste_Here!V$2:V$610, MATCH(B525, Paste_Here!A$2:A$610, 0))))), "No", "")), ""), "")</f>
        <v/>
      </c>
      <c r="Q525" s="66"/>
      <c r="R525" s="77"/>
      <c r="S525" s="66"/>
      <c r="T525" s="77"/>
      <c r="U525" s="66"/>
      <c r="V525" s="66"/>
      <c r="W525" s="77" t="str">
        <f t="shared" si="85"/>
        <v/>
      </c>
      <c r="X525" s="66"/>
      <c r="Y525" s="77" t="str">
        <f>IFERROR(IF(B525&lt;&gt;"", IF(ISNUMBER(SEARCH("Revealed-Potential (Primary Focus)", LOWER(INDEX(Paste_Here!X$2:X$610, MATCH(B525, Paste_Here!A$2:A$610, 0))))), "Rev-Potential: Prim", IF(ISNUMBER(SEARCH("Revealed-Potential (Secondary Focus)", LOWER(INDEX(Paste_Here!X$2:X$610, MATCH(B525, Paste_Here!A$2:A$610, 0))))), "Rev-Potential: Sec", IF(ISNUMBER(SEARCH("Monitoring", LOWER(INDEX(Paste_Here!X$2:X$610, MATCH(B525, Paste_Here!A$2:A$610, 0))))), "Monitoring", IF(ISNUMBER(SEARCH("At-Promise (Secondary Focus)", LOWER(INDEX(Paste_Here!X$2:X$610, MATCH(B525, Paste_Here!A$2:A$610, 0))))), "At-Promise: Sec", IF(ISNUMBER(SEARCH("At-Promise (Primary Focus)", LOWER(INDEX(Paste_Here!X$2:X$610, MATCH(B525, Paste_Here!A$2:A$610, 0))))), "At-Promise: Prim", ""))))), ""), "")</f>
        <v/>
      </c>
      <c r="Z525" s="66"/>
      <c r="AA525" s="77"/>
      <c r="AB525" s="66"/>
      <c r="AC525" s="77" t="str">
        <f>IFERROR(IF(B525&lt;&gt;"", IF(ISNUMBER(SEARCH("Revealed-Potential (Primary Focus)", LOWER(INDEX(Paste_Here!AB$2:AB$610, MATCH(B525, Paste_Here!A$2:A$610, 0))))), "Rev-Potential: Prim", IF(ISNUMBER(SEARCH("Revealed-Potential (Secondary Focus)", LOWER(INDEX(Paste_Here!AB$2:AB$610, MATCH(B525, Paste_Here!A$2:A$610, 0))))), "Rev-Potential: Sec", IF(ISNUMBER(SEARCH("Monitoring", LOWER(INDEX(Paste_Here!AB$2:AB$610, MATCH(B525, Paste_Here!A$2:A$610, 0))))), "Monitoring", IF(ISNUMBER(SEARCH("At-Promise (Secondary Focus)", LOWER(INDEX(Paste_Here!AB$2:AB$610, MATCH(B525, Paste_Here!A$2:A$610, 0))))), "At-Promise: Sec", IF(ISNUMBER(SEARCH("At-Promise (Primary Focus)", LOWER(INDEX(Paste_Here!AB$2:AB$610, MATCH(B525, Paste_Here!A$2:A$610, 0))))), "At-Promise: Prim", ""))))), ""), "")</f>
        <v/>
      </c>
      <c r="AD525" s="66"/>
      <c r="AE525" s="77"/>
      <c r="AF525" s="66"/>
      <c r="AG525" s="77"/>
      <c r="AH525" s="66"/>
      <c r="AI525" s="77"/>
      <c r="AJ525" s="66"/>
      <c r="AK525" s="77"/>
      <c r="AL525" s="66"/>
      <c r="AM525" s="77"/>
      <c r="AN525" s="66"/>
      <c r="AO525" s="77"/>
      <c r="AP525" s="66"/>
      <c r="AQ525" s="77"/>
      <c r="AR525" s="66"/>
      <c r="AS525" s="77"/>
      <c r="AT525" s="66"/>
      <c r="AU525" s="66"/>
      <c r="AV525" s="77" t="str">
        <f t="shared" si="86"/>
        <v/>
      </c>
      <c r="AW525" s="66"/>
      <c r="AX525" s="77" t="str">
        <f>IFERROR(IF(B525&lt;&gt;"", IF(AND(INDEX(Paste_Here!AC$2:AC$610, MATCH(B525, Paste_Here!A$2:A$610, 0))&lt;&gt;"", ISNUMBER(VALUE(INDEX(Paste_Here!AC$2:AC$610, MATCH(B525, Paste_Here!A$2:A$610, 0))))), INDEX(Paste_Here!AC$2:AC$610, MATCH(B525, Paste_Here!A$2:A$610, 0)), ""), ""), "")</f>
        <v/>
      </c>
      <c r="AY525" s="66"/>
      <c r="AZ525" s="77" t="str">
        <f>IFERROR(IF(B525&lt;&gt;"", IF(AND(INDEX(Paste_Here!AD$2:AD$610, MATCH(B525, Paste_Here!A$2:A$610, 0))&lt;&gt;"", ISNUMBER(VALUE(INDEX(Paste_Here!AD$2:AD$610, MATCH(B525, Paste_Here!A$2:A$610, 0))))), TEXT(ROUND(VALUE(INDEX(Paste_Here!AD$2:AD$610, MATCH(B525, Paste_Here!A$2:A$610, 0))), 2), "0.00"), ""), ""), "")</f>
        <v/>
      </c>
      <c r="BA525" s="66"/>
      <c r="BB525" s="77" t="str">
        <f>IFERROR(IF(B525&lt;&gt;"", IF(LOWER(INDEX(Paste_Here!AE$2:AE$610, MATCH(B525, Paste_Here!A$2:A$610, 0)))="approaching expectations", "Approaching", IF(LOWER(INDEX(Paste_Here!AE$2:AE$610, MATCH(B525, Paste_Here!A$2:A$610, 0)))="met expectations", "Met", IF(LOWER(INDEX(Paste_Here!AE$2:AE$610, MATCH(B525, Paste_Here!A$2:A$610, 0)))="exceeded expectations", "Exceeded", IF(LOWER(INDEX(Paste_Here!AE$2:AE$610, MATCH(B525, Paste_Here!A$2:A$610, 0)))="below expectations", "Below", "")))), ""), "")</f>
        <v/>
      </c>
      <c r="BC525" s="66"/>
      <c r="BD525" s="77" t="str">
        <f>IFERROR(IF(B525&lt;&gt;"", IF(AND(INDEX(Paste_Here!T$2:T$610, MATCH(B525, Paste_Here!A$2:A$610, 0))&lt;&gt;"", ISNUMBER(VALUE(INDEX(Paste_Here!T$2:T$610, MATCH(B525, Paste_Here!A$2:A$610, 0))))), INDEX(Paste_Here!T$2:T$610, MATCH(B525, Paste_Here!A$2:A$610, 0)), ""), ""), "")</f>
        <v/>
      </c>
      <c r="BE525" s="66"/>
      <c r="BF525" s="77"/>
      <c r="BG525" s="66"/>
      <c r="BH525" s="77"/>
      <c r="BI525" s="66"/>
      <c r="BJ525" s="77"/>
      <c r="BK525" s="66"/>
      <c r="BL525" s="77" t="str">
        <f>IFERROR(IF(B525&lt;&gt;"", IF(AND(INDEX(Paste_Here!N$2:N$610, MATCH(B525, Paste_Here!A$2:A$610, 0))&lt;&gt;"", ISNUMBER(VALUE(INDEX(Paste_Here!N$2:N$610, MATCH(B525, Paste_Here!A$2:A$610, 0))))), INDEX(Paste_Here!N$2:N$610, MATCH(B525, Paste_Here!A$2:A$610, 0)), ""), ""), "")</f>
        <v/>
      </c>
      <c r="BM525" s="66"/>
      <c r="BN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BO525" s="66"/>
      <c r="BP525" s="77" t="str" cm="1">
        <f t="array" aca="1" ref="BP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BQ525" s="66"/>
      <c r="BR525" s="66"/>
      <c r="BS525" s="77"/>
      <c r="BT525" s="66"/>
      <c r="BU525" s="77"/>
      <c r="BV525" s="66"/>
      <c r="BW525" s="77"/>
      <c r="BX525" s="66"/>
      <c r="BY525" s="77"/>
      <c r="BZ525" s="66"/>
      <c r="CA525" s="77"/>
      <c r="CB525" s="66"/>
      <c r="CC525" s="77"/>
      <c r="CD525" s="66"/>
      <c r="CE525" s="77"/>
      <c r="CF525" s="66"/>
      <c r="CG525" s="77"/>
      <c r="CH525" s="66"/>
      <c r="CI525" s="77"/>
      <c r="CJ525" s="66"/>
      <c r="CK525" s="77"/>
      <c r="CL525" s="66"/>
      <c r="CM525" s="77"/>
      <c r="CN525" s="66"/>
      <c r="CO525" s="66"/>
      <c r="CP525" s="77" t="str">
        <f t="shared" si="87"/>
        <v/>
      </c>
      <c r="CQ525" s="66"/>
      <c r="CR525" s="77" t="str">
        <f>IFERROR(IF(B525&lt;&gt;"", IF(AND(INDEX(Paste_Here!Y$2:Y$610, MATCH(B525, Paste_Here!A$2:A$610, 0))&lt;&gt;"", ISNUMBER(VALUE(INDEX(Paste_Here!Y$2:Y$610, MATCH(B525, Paste_Here!A$2:A$610, 0))))), INDEX(Paste_Here!Y$2:Y$610, MATCH(B525, Paste_Here!A$2:A$610, 0)), ""), ""), "")</f>
        <v/>
      </c>
      <c r="CS525" s="66"/>
      <c r="CT525" s="77" t="str">
        <f>IFERROR(IF(B525&lt;&gt;"", IF(AND(INDEX(Paste_Here!AA$2:AA$610, MATCH(B525, Paste_Here!A$2:A$610, 0))&lt;&gt;"", ISNUMBER(--INDEX(Paste_Here!AA$2:AA$610, MATCH(B525, Paste_Here!A$2:A$610, 0)))), TEXT(ROUND(--INDEX(Paste_Here!AA$2:AA$610, MATCH(B525, Paste_Here!A$2:A$610, 0)), 2), "0.00"), ""), ""), "")</f>
        <v/>
      </c>
      <c r="CU525" s="66"/>
      <c r="CV525" s="77" t="str">
        <f>IFERROR(IF(B525&lt;&gt;"", IF(LOWER(INDEX(Paste_Here!Z$2:Z$610, MATCH(B525, Paste_Here!A$2:A$610, 0)))="approaching expectations", "Approaching", IF(LOWER(INDEX(Paste_Here!Z$2:Z$610, MATCH(B525, Paste_Here!A$2:A$610, 0)))="met expectations", "Met", IF(LOWER(INDEX(Paste_Here!Z$2:Z$610, MATCH(B525, Paste_Here!A$2:A$610, 0)))="exceeded expectations", "Exceeded", IF(LOWER(INDEX(Paste_Here!Z$2:Z$610, MATCH(B525, Paste_Here!A$2:A$610, 0)))="below expectations", "Below", "")))), ""), "")</f>
        <v/>
      </c>
      <c r="CW525" s="66"/>
      <c r="CX525" s="77"/>
      <c r="CY525" s="66"/>
      <c r="CZ525" s="77" t="str">
        <f>IFERROR(IF(B525&lt;&gt;"", IF(AND(INDEX(Paste_Here!AL$2:AL$610, MATCH(B525, Paste_Here!A$2:A$610, 0))&lt;&gt;"", ISNUMBER(VALUE(INDEX(Paste_Here!AL$2:AL$610, MATCH(B525, Paste_Here!A$2:A$610, 0))))), INDEX(Paste_Here!AL$2:AL$610, MATCH(B525, Paste_Here!A$2:A$610, 0)), ""), ""), "")</f>
        <v/>
      </c>
      <c r="DA525" s="66"/>
      <c r="DB525" s="77" t="str">
        <f>IFERROR(IF(B525&lt;&gt;"", IF(ISNUMBER(SEARCH("highrisk", LOWER(INDEX(Paste_Here!AM$2:AM$610, MATCH(B525, Paste_Here!A$2:A$610, 0))))), "High Risk", IF(ISNUMBER(SEARCH("lowrisk", LOWER(INDEX(Paste_Here!AM$2:AM$610, MATCH(B525, Paste_Here!A$2:A$610, 0))))), "Low Risk", IF(ISNUMBER(SEARCH("somerisk", LOWER(INDEX(Paste_Here!AM$2:AM$610, MATCH(B525, Paste_Here!A$2:A$610, 0))))), "Some Risk", ""))), ""), "")</f>
        <v/>
      </c>
      <c r="DC525" s="66"/>
      <c r="DD525" s="77" t="str">
        <f>IFERROR(IF(B525&lt;&gt;"", IF(AND(INDEX(Paste_Here!AN$2:AN$610, MATCH(B525, Paste_Here!A$2:A$610, 0))&lt;&gt;"", ISNUMBER(VALUE(INDEX(Paste_Here!AN$2:AN$610, MATCH(B525, Paste_Here!A$2:A$610, 0))))), INDEX(Paste_Here!AN$2:AN$610, MATCH(B525, Paste_Here!A$2:A$610, 0)), ""), ""), "")</f>
        <v/>
      </c>
      <c r="DE525" s="66"/>
      <c r="DF525" s="77" t="str">
        <f>IFERROR(IF(B525&lt;&gt;"", IF(AND(INDEX(Paste_Here!Q$2:Q$610, MATCH(B525, Paste_Here!A$2:A$610, 0))&lt;&gt;"", ISNUMBER(VALUE(INDEX(Paste_Here!Q$2:Q$610, MATCH(B525, Paste_Here!A$2:A$610, 0))))), INDEX(Paste_Here!Q$2:Q$610, MATCH(B525, Paste_Here!A$2:A$610, 0)), ""), ""), "")</f>
        <v/>
      </c>
      <c r="DG525" s="66"/>
      <c r="DH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DI525" s="66"/>
      <c r="DJ525" s="77" t="str" cm="1">
        <f t="array" aca="1" ref="DJ525" ca="1">IFERROR(VALUE(IF(ISNUMBER(SEARCH("EM", INDEX(Paste_Here!S$2:S$500, MATCH(B525, Paste_Here!A$2:A$500, 0)))), "-" &amp;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f>
        <v/>
      </c>
      <c r="DK525" s="66"/>
      <c r="DL525" s="66"/>
      <c r="DM525" s="77" t="str">
        <f t="shared" si="88"/>
        <v/>
      </c>
      <c r="DN525" s="66"/>
      <c r="DO525" s="77" t="str">
        <f>IFERROR(IF(B525&lt;&gt;"", IF(AND(INDEX(Paste_Here!AF$2:AF$610, MATCH(B525, Paste_Here!A$2:A$610, 0))&lt;&gt;"", ISNUMBER(VALUE(INDEX(Paste_Here!AF$2:AF$610, MATCH(B525, Paste_Here!A$2:A$610, 0))))), INDEX(Paste_Here!AF$2:AF$610, MATCH(B525, Paste_Here!A$2:A$610, 0)), ""), ""), "")</f>
        <v/>
      </c>
      <c r="DP525" s="66"/>
      <c r="DQ525" s="77" t="str">
        <f>IFERROR(IF(B525&lt;&gt;"", IF(AND(INDEX(Paste_Here!AG$2:AG$610, MATCH(B525, Paste_Here!A$2:A$610, 0))&lt;&gt;"", ISNUMBER(--INDEX(Paste_Here!AG$2:AG$610, MATCH(B525, Paste_Here!A$2:A$610, 0)))), TEXT(ROUND(--INDEX(Paste_Here!AG$2:AG$610, MATCH(B525, Paste_Here!A$2:A$610, 0)), 2), "0.00"), ""), ""), "")</f>
        <v/>
      </c>
      <c r="DR525" s="66"/>
      <c r="DS525" s="77" t="str">
        <f>IFERROR(IF(B525&lt;&gt;"", IF(LOWER(INDEX(Paste_Here!AH$2:AH$610, MATCH(B525, Paste_Here!A$2:A$610, 0)))="approaching expectations", "Approaching", IF(LOWER(INDEX(Paste_Here!AH$2:AH$610, MATCH(B525, Paste_Here!A$2:A$610, 0)))="met expectations", "Met", IF(LOWER(INDEX(Paste_Here!AH$2:AH$610, MATCH(B525, Paste_Here!A$2:A$610, 0)))="exceeded expectations", "Exceeded", IF(LOWER(INDEX(Paste_Here!AH$2:AH$610, MATCH(B525, Paste_Here!A$2:A$610, 0)))="below expectations", "Below", "")))), ""), "")</f>
        <v/>
      </c>
      <c r="DT525" s="66"/>
      <c r="DU525" s="77" t="str">
        <f>IFERROR(IF(B525&lt;&gt;"", IF(AND(INDEX(Paste_Here!U$2:U$610, MATCH(B525, Paste_Here!A$2:A$610, 0))&lt;&gt;"", ISNUMBER(VALUE(INDEX(Paste_Here!U$2:U$610, MATCH(B525, Paste_Here!A$2:A$610, 0))))), INDEX(Paste_Here!U$2:U$610, MATCH(B525, Paste_Here!A$2:A$610, 0)), ""), ""), "")</f>
        <v/>
      </c>
      <c r="DV525" s="66"/>
      <c r="DW525" s="77"/>
      <c r="DX525" s="66"/>
      <c r="DY525" s="77" t="str">
        <f>IFERROR(IF(B525&lt;&gt;"", IF(AND(INDEX(Paste_Here!AI$2:AI$610, MATCH(B525, Paste_Here!A$2:A$610, 0))&lt;&gt;"", ISNUMBER(VALUE(INDEX(Paste_Here!AI$2:AI$610, MATCH(B525, Paste_Here!A$2:A$610, 0))))), INDEX(Paste_Here!AI$2:AI$610, MATCH(B525, Paste_Here!A$2:A$610, 0)), ""), ""), "")</f>
        <v/>
      </c>
      <c r="DZ525" s="66"/>
      <c r="EA525" s="77" t="str">
        <f>IFERROR(IF(B525&lt;&gt;"", IF(AND(INDEX(Paste_Here!AJ$2:AJ$610, MATCH(B525, Paste_Here!A$2:A$610, 0))&lt;&gt;"", ISNUMBER(--INDEX(Paste_Here!AJ$2:AJ$610, MATCH(B525, Paste_Here!A$2:A$610, 0)))), TEXT(ROUND(--INDEX(Paste_Here!AJ$2:AJ$610, MATCH(B525, Paste_Here!A$2:A$610, 0)), 2), "0.00"), ""), ""), "")</f>
        <v/>
      </c>
      <c r="EB525" s="66"/>
      <c r="EC525" s="77" t="str">
        <f>IFERROR(IF(B525&lt;&gt;"", IF(LOWER(INDEX(Paste_Here!AK$2:AK$610, MATCH(B525, Paste_Here!A$2:A$610, 0)))="approaching expectations", "Approaching", IF(LOWER(INDEX(Paste_Here!AK$2:AK$610, MATCH(B525, Paste_Here!A$2:A$610, 0)))="met expectations", "Met", IF(LOWER(INDEX(Paste_Here!AK$2:AK$610, MATCH(B525, Paste_Here!A$2:A$610, 0)))="exceeded expectations", "Exceeded", IF(LOWER(INDEX(Paste_Here!AK$2:AK$610, MATCH(B525, Paste_Here!A$2:A$610, 0)))="below expectations", "Below", "")))), ""), "")</f>
        <v/>
      </c>
      <c r="ED525" s="66"/>
      <c r="EE525" s="77"/>
      <c r="EF525" s="66"/>
      <c r="EG525" s="77"/>
      <c r="EH525" s="66"/>
      <c r="EI525" s="66"/>
      <c r="EJ525" s="77" t="str">
        <f t="shared" si="89"/>
        <v/>
      </c>
      <c r="EK525" s="66"/>
      <c r="EL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EM525" s="66"/>
      <c r="EN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EO525" s="66"/>
      <c r="EP525" s="77"/>
      <c r="EQ525" s="66"/>
      <c r="ER525" s="77" t="str">
        <f>IFERROR(IF(B525&lt;&gt;"", IF(AND(INDEX(Paste_Here!AT$2:AT$610, MATCH(B525, Paste_Here!A$2:A$610, 0))&lt;&gt;"", ISNUMBER(VALUE(INDEX(Paste_Here!AT$2:AT$610, MATCH(B525, Paste_Here!A$2:A$610, 0))))), INDEX(Paste_Here!AT$2:AT$610, MATCH(B525, Paste_Here!A$2:A$610, 0)), ""), ""), "")</f>
        <v/>
      </c>
      <c r="ES525" s="66"/>
      <c r="ET525" s="77" t="str">
        <f>IFERROR(IF(B525&lt;&gt;"", IF(AND(INDEX(Paste_Here!AV$2:AV$610, MATCH(B525, Paste_Here!A$2:A$610, 0))&lt;&gt;"", ISNUMBER(VALUE(INDEX(Paste_Here!AV$2:AV$610, MATCH(B525, Paste_Here!A$2:A$610, 0))))), INDEX(Paste_Here!AV$2:AV$610, MATCH(B525, Paste_Here!A$2:A$610, 0)), ""), ""), "")</f>
        <v/>
      </c>
      <c r="EU525" s="66"/>
      <c r="EV525" s="77"/>
      <c r="EW525" s="66"/>
      <c r="EX525" s="77" t="str">
        <f>IFERROR(IF(B525&lt;&gt;"", IF(AND(INDEX(Paste_Here!AU$2:AU$610, MATCH(B525, Paste_Here!A$2:A$610, 0))&lt;&gt;"", ISNUMBER(VALUE(INDEX(Paste_Here!AU$2:AU$610, MATCH(B525, Paste_Here!A$2:A$610, 0))))), INDEX(Paste_Here!AU$2:AU$610, MATCH(B525, Paste_Here!A$2:A$610, 0)), ""), ""), "")</f>
        <v/>
      </c>
      <c r="EY525" s="66"/>
      <c r="EZ525" s="77" t="str">
        <f>IFERROR(IF(B525&lt;&gt;"", IF(AND(INDEX(Paste_Here!AW$2:AW$610, MATCH(B525, Paste_Here!A$2:A$610, 0))&lt;&gt;"", ISNUMBER(VALUE(INDEX(Paste_Here!AW$2:AW$610, MATCH(B525, Paste_Here!A$2:A$610, 0))))), INDEX(Paste_Here!AW$2:AW$610, MATCH(B525, Paste_Here!A$2:A$610, 0)), ""), ""), "")</f>
        <v/>
      </c>
      <c r="FA525" s="66"/>
      <c r="FB525" s="77"/>
      <c r="FC525" s="66"/>
      <c r="FD525" s="77"/>
      <c r="FE525" s="66"/>
      <c r="FF525" s="66"/>
      <c r="FG525" s="77" t="str">
        <f t="shared" si="90"/>
        <v/>
      </c>
      <c r="FH525" s="66"/>
      <c r="FI525" s="77" t="str">
        <f>IFERROR(IF(B525&lt;&gt;"", IF(ISNUMBER(SEARCH("s", LOWER(INDEX(Paste_Here!M$2:M$610, MATCH(B525, Paste_Here!A$2:A$610, 0))))), "Yes", IF(INDEX(Paste_Here!M$2:M$610, MATCH(B525, Paste_Here!A$2:A$610, 0))&lt;&gt;"", "No", "")), ""), "")</f>
        <v/>
      </c>
      <c r="FJ525" s="66"/>
      <c r="FK525" s="77" t="str">
        <f>IFERROR(IF(B525&lt;&gt;"", IF(ISNUMBER(SEARCH("yes", LOWER(INDEX(Paste_Here!F$2:F$610, MATCH(B525, Paste_Here!A$2:A$610, 0))))), "Yes", IF(ISNUMBER(SEARCH("no", LOWER(INDEX(Paste_Here!F$2:F$610, MATCH(B525, Paste_Here!A$2:A$610, 0))))), "No", "")), ""), "")</f>
        <v/>
      </c>
      <c r="FL525" s="66"/>
      <c r="FM525" s="77" t="str">
        <f>IFERROR(IF(B525&lt;&gt;"", IF(ISNUMBER(SEARCH("english language learner", LOWER(INDEX(Paste_Here!C$2:C$610, MATCH(B525, Paste_Here!A$2:A$610, 0))))), "Yes", ""), ""), "")</f>
        <v/>
      </c>
      <c r="FN525" s="66"/>
      <c r="FO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FP525" s="66"/>
      <c r="FQ525" s="77" t="str">
        <f>IFERROR(IF(B525&lt;&gt;"", IF(ISNUMBER(SEARCH("yes", LOWER(INDEX(Paste_Here!L$2:L$610, MATCH(B525, Paste_Here!A$2:A$610, 0))))), "Yes", IF(ISNUMBER(SEARCH("no", LOWER(INDEX(Paste_Here!L$2:L$610, MATCH(B525, Paste_Here!A$2:A$610, 0))))), "No", "")), ""), "")</f>
        <v/>
      </c>
      <c r="FR525" s="66"/>
      <c r="FS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FT525" s="66"/>
      <c r="FU525" s="77"/>
      <c r="FV525" s="66"/>
      <c r="FW525" s="77" t="str">
        <f>IFERROR(IF(B525&lt;&gt;"", IF(AND(INDEX(Paste_Here!D$2:D$610, MATCH(B525, Paste_Here!A$2:A$610, 0))&lt;&gt;"", ISNUMBER(VALUE(INDEX(Paste_Here!D$2:D$610, MATCH(B525, Paste_Here!A$2:A$610, 0))))), INDEX(Paste_Here!D$2:D$610, MATCH(B525, Paste_Here!A$2:A$610, 0)), ""), ""), "")</f>
        <v/>
      </c>
      <c r="FX525" s="66"/>
      <c r="FY525" s="77" t="str">
        <f>IFERROR(IF(B525&lt;&gt;"", IF(AND(INDEX(Paste_Here!G$2:G$610, MATCH(B525, Paste_Here!A$2:A$610, 0))&lt;&gt;"", ISNUMBER(VALUE(INDEX(Paste_Here!G$2:G$610, MATCH(B525, Paste_Here!A$2:A$610, 0))))), INDEX(Paste_Here!G$2:G$610, MATCH(B525, Paste_Here!A$2:A$610, 0)), ""), ""), "")</f>
        <v/>
      </c>
      <c r="FZ525" s="66"/>
      <c r="GA525" s="95"/>
      <c r="GB525" s="66"/>
      <c r="JS525" s="1" t="str" cm="1">
        <f t="array" ref="JS525">IFERROR(INDEX(Paste_Here!$B$2:$B$610, MATCH(0, COUNTIF(JS$4:JS524, Paste_Here!$B$2:$B$610) + IF(Paste_Here!$B$2:$B$610="", 1, 0), 0)), "")</f>
        <v/>
      </c>
      <c r="JT525" s="1" t="str">
        <f>IF(JS525&lt;&gt;"", INDEX(Paste_Here!$A$2:$A$610, MATCH(JS525, Paste_Here!$B$2:$B$610, 0)), "")</f>
        <v/>
      </c>
      <c r="JU525" s="1" t="str">
        <f t="shared" si="91"/>
        <v/>
      </c>
      <c r="JV525" s="1" t="str" cm="1">
        <f t="array" ref="JV525">IFERROR(INDEX($JU$5:$JU$610, MATCH(SMALL(IF($JU$5:$JU$610&lt;&gt;"", COUNTIF($JU$5:$JU$610, "&lt;"&amp;$JU$5:$JU$610)+1), ROW()-ROW($JV$5)+1), COUNTIF($JU$5:$JU$610, "&lt;"&amp;$JU$5:$JU$610)+1, 0)), "")</f>
        <v/>
      </c>
    </row>
    <row r="526" spans="1:282">
      <c r="A526" s="66"/>
      <c r="B526" s="77" t="str">
        <f t="shared" si="82"/>
        <v/>
      </c>
      <c r="C526" s="66"/>
      <c r="D526" s="77" t="str">
        <f>IFERROR(IF(B526&lt;&gt;"", IF(COUNTIF(INDEX(Paste_Here!AS$2:AS$610, MATCH(B526, Paste_Here!A$2:A$610, 0), 0), "yes") &gt; 0, "Yes", IF(COUNTIF(INDEX(Paste_Here!AS$2:AS$610, MATCH(B526, Paste_Here!A$2:A$610, 0), 0), "no") &gt; 0, "No", "")), ""), "")</f>
        <v/>
      </c>
      <c r="E526" s="66"/>
      <c r="F526" s="77" t="str">
        <f t="shared" si="83"/>
        <v/>
      </c>
      <c r="G526" s="66"/>
      <c r="H526" s="77" t="str">
        <f>IFERROR(IF(B526&lt;&gt;"", IF(COUNTIF(INDEX(Paste_Here!AO$2:AR$610, MATCH(B526, Paste_Here!A$2:A$610, 0), 0), "yes") &gt; 0, "Yes", IF(COUNTIF(INDEX(Paste_Here!AO$2:AR$610, MATCH(B526, Paste_Here!A$2:A$610, 0), 0), "no") &gt; 0, "No", "")), ""), "")</f>
        <v/>
      </c>
      <c r="I526" s="66"/>
      <c r="J526" s="77" t="str">
        <f t="shared" si="84"/>
        <v/>
      </c>
      <c r="K526" s="66"/>
      <c r="L526" s="77" t="str">
        <f>IFERROR(IF(B526&lt;&gt;"", IF(ISNUMBER(SEARCH("yes", LOWER(INDEX(Paste_Here!W$2:W$610, MATCH(B526, Paste_Here!A$2:A$610, 0))))), "Yes", IF(ISNUMBER(SEARCH("no", LOWER(INDEX(Paste_Here!W$2:W$610, MATCH(B526, Paste_Here!A$2:A$610, 0))))), "No", "")), ""), "")</f>
        <v/>
      </c>
      <c r="M526" s="66"/>
      <c r="N526" s="77"/>
      <c r="O526" s="66"/>
      <c r="P526" s="77" t="str">
        <f>IFERROR(IF(B526&lt;&gt;"", IF(ISNUMBER(SEARCH("yes", LOWER(INDEX(Paste_Here!V$2:V$610, MATCH(B526, Paste_Here!A$2:A$610, 0))))), "Yes", IF(ISNUMBER(SEARCH("no", LOWER(INDEX(Paste_Here!V$2:V$610, MATCH(B526, Paste_Here!A$2:A$610, 0))))), "No", "")), ""), "")</f>
        <v/>
      </c>
      <c r="Q526" s="66"/>
      <c r="R526" s="77"/>
      <c r="S526" s="66"/>
      <c r="T526" s="77"/>
      <c r="U526" s="66"/>
      <c r="V526" s="66"/>
      <c r="W526" s="77" t="str">
        <f t="shared" si="85"/>
        <v/>
      </c>
      <c r="X526" s="66"/>
      <c r="Y526" s="77" t="str">
        <f>IFERROR(IF(B526&lt;&gt;"", IF(ISNUMBER(SEARCH("Revealed-Potential (Primary Focus)", LOWER(INDEX(Paste_Here!X$2:X$610, MATCH(B526, Paste_Here!A$2:A$610, 0))))), "Rev-Potential: Prim", IF(ISNUMBER(SEARCH("Revealed-Potential (Secondary Focus)", LOWER(INDEX(Paste_Here!X$2:X$610, MATCH(B526, Paste_Here!A$2:A$610, 0))))), "Rev-Potential: Sec", IF(ISNUMBER(SEARCH("Monitoring", LOWER(INDEX(Paste_Here!X$2:X$610, MATCH(B526, Paste_Here!A$2:A$610, 0))))), "Monitoring", IF(ISNUMBER(SEARCH("At-Promise (Secondary Focus)", LOWER(INDEX(Paste_Here!X$2:X$610, MATCH(B526, Paste_Here!A$2:A$610, 0))))), "At-Promise: Sec", IF(ISNUMBER(SEARCH("At-Promise (Primary Focus)", LOWER(INDEX(Paste_Here!X$2:X$610, MATCH(B526, Paste_Here!A$2:A$610, 0))))), "At-Promise: Prim", ""))))), ""), "")</f>
        <v/>
      </c>
      <c r="Z526" s="66"/>
      <c r="AA526" s="77"/>
      <c r="AB526" s="66"/>
      <c r="AC526" s="77" t="str">
        <f>IFERROR(IF(B526&lt;&gt;"", IF(ISNUMBER(SEARCH("Revealed-Potential (Primary Focus)", LOWER(INDEX(Paste_Here!AB$2:AB$610, MATCH(B526, Paste_Here!A$2:A$610, 0))))), "Rev-Potential: Prim", IF(ISNUMBER(SEARCH("Revealed-Potential (Secondary Focus)", LOWER(INDEX(Paste_Here!AB$2:AB$610, MATCH(B526, Paste_Here!A$2:A$610, 0))))), "Rev-Potential: Sec", IF(ISNUMBER(SEARCH("Monitoring", LOWER(INDEX(Paste_Here!AB$2:AB$610, MATCH(B526, Paste_Here!A$2:A$610, 0))))), "Monitoring", IF(ISNUMBER(SEARCH("At-Promise (Secondary Focus)", LOWER(INDEX(Paste_Here!AB$2:AB$610, MATCH(B526, Paste_Here!A$2:A$610, 0))))), "At-Promise: Sec", IF(ISNUMBER(SEARCH("At-Promise (Primary Focus)", LOWER(INDEX(Paste_Here!AB$2:AB$610, MATCH(B526, Paste_Here!A$2:A$610, 0))))), "At-Promise: Prim", ""))))), ""), "")</f>
        <v/>
      </c>
      <c r="AD526" s="66"/>
      <c r="AE526" s="77"/>
      <c r="AF526" s="66"/>
      <c r="AG526" s="77"/>
      <c r="AH526" s="66"/>
      <c r="AI526" s="77"/>
      <c r="AJ526" s="66"/>
      <c r="AK526" s="77"/>
      <c r="AL526" s="66"/>
      <c r="AM526" s="77"/>
      <c r="AN526" s="66"/>
      <c r="AO526" s="77"/>
      <c r="AP526" s="66"/>
      <c r="AQ526" s="77"/>
      <c r="AR526" s="66"/>
      <c r="AS526" s="77"/>
      <c r="AT526" s="66"/>
      <c r="AU526" s="66"/>
      <c r="AV526" s="77" t="str">
        <f t="shared" si="86"/>
        <v/>
      </c>
      <c r="AW526" s="66"/>
      <c r="AX526" s="77" t="str">
        <f>IFERROR(IF(B526&lt;&gt;"", IF(AND(INDEX(Paste_Here!AC$2:AC$610, MATCH(B526, Paste_Here!A$2:A$610, 0))&lt;&gt;"", ISNUMBER(VALUE(INDEX(Paste_Here!AC$2:AC$610, MATCH(B526, Paste_Here!A$2:A$610, 0))))), INDEX(Paste_Here!AC$2:AC$610, MATCH(B526, Paste_Here!A$2:A$610, 0)), ""), ""), "")</f>
        <v/>
      </c>
      <c r="AY526" s="66"/>
      <c r="AZ526" s="77" t="str">
        <f>IFERROR(IF(B526&lt;&gt;"", IF(AND(INDEX(Paste_Here!AD$2:AD$610, MATCH(B526, Paste_Here!A$2:A$610, 0))&lt;&gt;"", ISNUMBER(VALUE(INDEX(Paste_Here!AD$2:AD$610, MATCH(B526, Paste_Here!A$2:A$610, 0))))), TEXT(ROUND(VALUE(INDEX(Paste_Here!AD$2:AD$610, MATCH(B526, Paste_Here!A$2:A$610, 0))), 2), "0.00"), ""), ""), "")</f>
        <v/>
      </c>
      <c r="BA526" s="66"/>
      <c r="BB526" s="77" t="str">
        <f>IFERROR(IF(B526&lt;&gt;"", IF(LOWER(INDEX(Paste_Here!AE$2:AE$610, MATCH(B526, Paste_Here!A$2:A$610, 0)))="approaching expectations", "Approaching", IF(LOWER(INDEX(Paste_Here!AE$2:AE$610, MATCH(B526, Paste_Here!A$2:A$610, 0)))="met expectations", "Met", IF(LOWER(INDEX(Paste_Here!AE$2:AE$610, MATCH(B526, Paste_Here!A$2:A$610, 0)))="exceeded expectations", "Exceeded", IF(LOWER(INDEX(Paste_Here!AE$2:AE$610, MATCH(B526, Paste_Here!A$2:A$610, 0)))="below expectations", "Below", "")))), ""), "")</f>
        <v/>
      </c>
      <c r="BC526" s="66"/>
      <c r="BD526" s="77" t="str">
        <f>IFERROR(IF(B526&lt;&gt;"", IF(AND(INDEX(Paste_Here!T$2:T$610, MATCH(B526, Paste_Here!A$2:A$610, 0))&lt;&gt;"", ISNUMBER(VALUE(INDEX(Paste_Here!T$2:T$610, MATCH(B526, Paste_Here!A$2:A$610, 0))))), INDEX(Paste_Here!T$2:T$610, MATCH(B526, Paste_Here!A$2:A$610, 0)), ""), ""), "")</f>
        <v/>
      </c>
      <c r="BE526" s="66"/>
      <c r="BF526" s="77"/>
      <c r="BG526" s="66"/>
      <c r="BH526" s="77"/>
      <c r="BI526" s="66"/>
      <c r="BJ526" s="77"/>
      <c r="BK526" s="66"/>
      <c r="BL526" s="77" t="str">
        <f>IFERROR(IF(B526&lt;&gt;"", IF(AND(INDEX(Paste_Here!N$2:N$610, MATCH(B526, Paste_Here!A$2:A$610, 0))&lt;&gt;"", ISNUMBER(VALUE(INDEX(Paste_Here!N$2:N$610, MATCH(B526, Paste_Here!A$2:A$610, 0))))), INDEX(Paste_Here!N$2:N$610, MATCH(B526, Paste_Here!A$2:A$610, 0)), ""), ""), "")</f>
        <v/>
      </c>
      <c r="BM526" s="66"/>
      <c r="BN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BO526" s="66"/>
      <c r="BP526" s="77" t="str" cm="1">
        <f t="array" aca="1" ref="BP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BQ526" s="66"/>
      <c r="BR526" s="66"/>
      <c r="BS526" s="77"/>
      <c r="BT526" s="66"/>
      <c r="BU526" s="77"/>
      <c r="BV526" s="66"/>
      <c r="BW526" s="77"/>
      <c r="BX526" s="66"/>
      <c r="BY526" s="77"/>
      <c r="BZ526" s="66"/>
      <c r="CA526" s="77"/>
      <c r="CB526" s="66"/>
      <c r="CC526" s="77"/>
      <c r="CD526" s="66"/>
      <c r="CE526" s="77"/>
      <c r="CF526" s="66"/>
      <c r="CG526" s="77"/>
      <c r="CH526" s="66"/>
      <c r="CI526" s="77"/>
      <c r="CJ526" s="66"/>
      <c r="CK526" s="77"/>
      <c r="CL526" s="66"/>
      <c r="CM526" s="77"/>
      <c r="CN526" s="66"/>
      <c r="CO526" s="66"/>
      <c r="CP526" s="77" t="str">
        <f t="shared" si="87"/>
        <v/>
      </c>
      <c r="CQ526" s="66"/>
      <c r="CR526" s="77" t="str">
        <f>IFERROR(IF(B526&lt;&gt;"", IF(AND(INDEX(Paste_Here!Y$2:Y$610, MATCH(B526, Paste_Here!A$2:A$610, 0))&lt;&gt;"", ISNUMBER(VALUE(INDEX(Paste_Here!Y$2:Y$610, MATCH(B526, Paste_Here!A$2:A$610, 0))))), INDEX(Paste_Here!Y$2:Y$610, MATCH(B526, Paste_Here!A$2:A$610, 0)), ""), ""), "")</f>
        <v/>
      </c>
      <c r="CS526" s="66"/>
      <c r="CT526" s="77" t="str">
        <f>IFERROR(IF(B526&lt;&gt;"", IF(AND(INDEX(Paste_Here!AA$2:AA$610, MATCH(B526, Paste_Here!A$2:A$610, 0))&lt;&gt;"", ISNUMBER(--INDEX(Paste_Here!AA$2:AA$610, MATCH(B526, Paste_Here!A$2:A$610, 0)))), TEXT(ROUND(--INDEX(Paste_Here!AA$2:AA$610, MATCH(B526, Paste_Here!A$2:A$610, 0)), 2), "0.00"), ""), ""), "")</f>
        <v/>
      </c>
      <c r="CU526" s="66"/>
      <c r="CV526" s="77" t="str">
        <f>IFERROR(IF(B526&lt;&gt;"", IF(LOWER(INDEX(Paste_Here!Z$2:Z$610, MATCH(B526, Paste_Here!A$2:A$610, 0)))="approaching expectations", "Approaching", IF(LOWER(INDEX(Paste_Here!Z$2:Z$610, MATCH(B526, Paste_Here!A$2:A$610, 0)))="met expectations", "Met", IF(LOWER(INDEX(Paste_Here!Z$2:Z$610, MATCH(B526, Paste_Here!A$2:A$610, 0)))="exceeded expectations", "Exceeded", IF(LOWER(INDEX(Paste_Here!Z$2:Z$610, MATCH(B526, Paste_Here!A$2:A$610, 0)))="below expectations", "Below", "")))), ""), "")</f>
        <v/>
      </c>
      <c r="CW526" s="66"/>
      <c r="CX526" s="77"/>
      <c r="CY526" s="66"/>
      <c r="CZ526" s="77" t="str">
        <f>IFERROR(IF(B526&lt;&gt;"", IF(AND(INDEX(Paste_Here!AL$2:AL$610, MATCH(B526, Paste_Here!A$2:A$610, 0))&lt;&gt;"", ISNUMBER(VALUE(INDEX(Paste_Here!AL$2:AL$610, MATCH(B526, Paste_Here!A$2:A$610, 0))))), INDEX(Paste_Here!AL$2:AL$610, MATCH(B526, Paste_Here!A$2:A$610, 0)), ""), ""), "")</f>
        <v/>
      </c>
      <c r="DA526" s="66"/>
      <c r="DB526" s="77" t="str">
        <f>IFERROR(IF(B526&lt;&gt;"", IF(ISNUMBER(SEARCH("highrisk", LOWER(INDEX(Paste_Here!AM$2:AM$610, MATCH(B526, Paste_Here!A$2:A$610, 0))))), "High Risk", IF(ISNUMBER(SEARCH("lowrisk", LOWER(INDEX(Paste_Here!AM$2:AM$610, MATCH(B526, Paste_Here!A$2:A$610, 0))))), "Low Risk", IF(ISNUMBER(SEARCH("somerisk", LOWER(INDEX(Paste_Here!AM$2:AM$610, MATCH(B526, Paste_Here!A$2:A$610, 0))))), "Some Risk", ""))), ""), "")</f>
        <v/>
      </c>
      <c r="DC526" s="66"/>
      <c r="DD526" s="77" t="str">
        <f>IFERROR(IF(B526&lt;&gt;"", IF(AND(INDEX(Paste_Here!AN$2:AN$610, MATCH(B526, Paste_Here!A$2:A$610, 0))&lt;&gt;"", ISNUMBER(VALUE(INDEX(Paste_Here!AN$2:AN$610, MATCH(B526, Paste_Here!A$2:A$610, 0))))), INDEX(Paste_Here!AN$2:AN$610, MATCH(B526, Paste_Here!A$2:A$610, 0)), ""), ""), "")</f>
        <v/>
      </c>
      <c r="DE526" s="66"/>
      <c r="DF526" s="77" t="str">
        <f>IFERROR(IF(B526&lt;&gt;"", IF(AND(INDEX(Paste_Here!Q$2:Q$610, MATCH(B526, Paste_Here!A$2:A$610, 0))&lt;&gt;"", ISNUMBER(VALUE(INDEX(Paste_Here!Q$2:Q$610, MATCH(B526, Paste_Here!A$2:A$610, 0))))), INDEX(Paste_Here!Q$2:Q$610, MATCH(B526, Paste_Here!A$2:A$610, 0)), ""), ""), "")</f>
        <v/>
      </c>
      <c r="DG526" s="66"/>
      <c r="DH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DI526" s="66"/>
      <c r="DJ526" s="77" t="str" cm="1">
        <f t="array" aca="1" ref="DJ526" ca="1">IFERROR(VALUE(IF(ISNUMBER(SEARCH("EM", INDEX(Paste_Here!S$2:S$500, MATCH(B526, Paste_Here!A$2:A$500, 0)))), "-" &amp;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f>
        <v/>
      </c>
      <c r="DK526" s="66"/>
      <c r="DL526" s="66"/>
      <c r="DM526" s="77" t="str">
        <f t="shared" si="88"/>
        <v/>
      </c>
      <c r="DN526" s="66"/>
      <c r="DO526" s="77" t="str">
        <f>IFERROR(IF(B526&lt;&gt;"", IF(AND(INDEX(Paste_Here!AF$2:AF$610, MATCH(B526, Paste_Here!A$2:A$610, 0))&lt;&gt;"", ISNUMBER(VALUE(INDEX(Paste_Here!AF$2:AF$610, MATCH(B526, Paste_Here!A$2:A$610, 0))))), INDEX(Paste_Here!AF$2:AF$610, MATCH(B526, Paste_Here!A$2:A$610, 0)), ""), ""), "")</f>
        <v/>
      </c>
      <c r="DP526" s="66"/>
      <c r="DQ526" s="77" t="str">
        <f>IFERROR(IF(B526&lt;&gt;"", IF(AND(INDEX(Paste_Here!AG$2:AG$610, MATCH(B526, Paste_Here!A$2:A$610, 0))&lt;&gt;"", ISNUMBER(--INDEX(Paste_Here!AG$2:AG$610, MATCH(B526, Paste_Here!A$2:A$610, 0)))), TEXT(ROUND(--INDEX(Paste_Here!AG$2:AG$610, MATCH(B526, Paste_Here!A$2:A$610, 0)), 2), "0.00"), ""), ""), "")</f>
        <v/>
      </c>
      <c r="DR526" s="66"/>
      <c r="DS526" s="77" t="str">
        <f>IFERROR(IF(B526&lt;&gt;"", IF(LOWER(INDEX(Paste_Here!AH$2:AH$610, MATCH(B526, Paste_Here!A$2:A$610, 0)))="approaching expectations", "Approaching", IF(LOWER(INDEX(Paste_Here!AH$2:AH$610, MATCH(B526, Paste_Here!A$2:A$610, 0)))="met expectations", "Met", IF(LOWER(INDEX(Paste_Here!AH$2:AH$610, MATCH(B526, Paste_Here!A$2:A$610, 0)))="exceeded expectations", "Exceeded", IF(LOWER(INDEX(Paste_Here!AH$2:AH$610, MATCH(B526, Paste_Here!A$2:A$610, 0)))="below expectations", "Below", "")))), ""), "")</f>
        <v/>
      </c>
      <c r="DT526" s="66"/>
      <c r="DU526" s="77" t="str">
        <f>IFERROR(IF(B526&lt;&gt;"", IF(AND(INDEX(Paste_Here!U$2:U$610, MATCH(B526, Paste_Here!A$2:A$610, 0))&lt;&gt;"", ISNUMBER(VALUE(INDEX(Paste_Here!U$2:U$610, MATCH(B526, Paste_Here!A$2:A$610, 0))))), INDEX(Paste_Here!U$2:U$610, MATCH(B526, Paste_Here!A$2:A$610, 0)), ""), ""), "")</f>
        <v/>
      </c>
      <c r="DV526" s="66"/>
      <c r="DW526" s="77"/>
      <c r="DX526" s="66"/>
      <c r="DY526" s="77" t="str">
        <f>IFERROR(IF(B526&lt;&gt;"", IF(AND(INDEX(Paste_Here!AI$2:AI$610, MATCH(B526, Paste_Here!A$2:A$610, 0))&lt;&gt;"", ISNUMBER(VALUE(INDEX(Paste_Here!AI$2:AI$610, MATCH(B526, Paste_Here!A$2:A$610, 0))))), INDEX(Paste_Here!AI$2:AI$610, MATCH(B526, Paste_Here!A$2:A$610, 0)), ""), ""), "")</f>
        <v/>
      </c>
      <c r="DZ526" s="66"/>
      <c r="EA526" s="77" t="str">
        <f>IFERROR(IF(B526&lt;&gt;"", IF(AND(INDEX(Paste_Here!AJ$2:AJ$610, MATCH(B526, Paste_Here!A$2:A$610, 0))&lt;&gt;"", ISNUMBER(--INDEX(Paste_Here!AJ$2:AJ$610, MATCH(B526, Paste_Here!A$2:A$610, 0)))), TEXT(ROUND(--INDEX(Paste_Here!AJ$2:AJ$610, MATCH(B526, Paste_Here!A$2:A$610, 0)), 2), "0.00"), ""), ""), "")</f>
        <v/>
      </c>
      <c r="EB526" s="66"/>
      <c r="EC526" s="77" t="str">
        <f>IFERROR(IF(B526&lt;&gt;"", IF(LOWER(INDEX(Paste_Here!AK$2:AK$610, MATCH(B526, Paste_Here!A$2:A$610, 0)))="approaching expectations", "Approaching", IF(LOWER(INDEX(Paste_Here!AK$2:AK$610, MATCH(B526, Paste_Here!A$2:A$610, 0)))="met expectations", "Met", IF(LOWER(INDEX(Paste_Here!AK$2:AK$610, MATCH(B526, Paste_Here!A$2:A$610, 0)))="exceeded expectations", "Exceeded", IF(LOWER(INDEX(Paste_Here!AK$2:AK$610, MATCH(B526, Paste_Here!A$2:A$610, 0)))="below expectations", "Below", "")))), ""), "")</f>
        <v/>
      </c>
      <c r="ED526" s="66"/>
      <c r="EE526" s="77"/>
      <c r="EF526" s="66"/>
      <c r="EG526" s="77"/>
      <c r="EH526" s="66"/>
      <c r="EI526" s="66"/>
      <c r="EJ526" s="77" t="str">
        <f t="shared" si="89"/>
        <v/>
      </c>
      <c r="EK526" s="66"/>
      <c r="EL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EM526" s="66"/>
      <c r="EN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EO526" s="66"/>
      <c r="EP526" s="77"/>
      <c r="EQ526" s="66"/>
      <c r="ER526" s="77" t="str">
        <f>IFERROR(IF(B526&lt;&gt;"", IF(AND(INDEX(Paste_Here!AT$2:AT$610, MATCH(B526, Paste_Here!A$2:A$610, 0))&lt;&gt;"", ISNUMBER(VALUE(INDEX(Paste_Here!AT$2:AT$610, MATCH(B526, Paste_Here!A$2:A$610, 0))))), INDEX(Paste_Here!AT$2:AT$610, MATCH(B526, Paste_Here!A$2:A$610, 0)), ""), ""), "")</f>
        <v/>
      </c>
      <c r="ES526" s="66"/>
      <c r="ET526" s="77" t="str">
        <f>IFERROR(IF(B526&lt;&gt;"", IF(AND(INDEX(Paste_Here!AV$2:AV$610, MATCH(B526, Paste_Here!A$2:A$610, 0))&lt;&gt;"", ISNUMBER(VALUE(INDEX(Paste_Here!AV$2:AV$610, MATCH(B526, Paste_Here!A$2:A$610, 0))))), INDEX(Paste_Here!AV$2:AV$610, MATCH(B526, Paste_Here!A$2:A$610, 0)), ""), ""), "")</f>
        <v/>
      </c>
      <c r="EU526" s="66"/>
      <c r="EV526" s="77"/>
      <c r="EW526" s="66"/>
      <c r="EX526" s="77" t="str">
        <f>IFERROR(IF(B526&lt;&gt;"", IF(AND(INDEX(Paste_Here!AU$2:AU$610, MATCH(B526, Paste_Here!A$2:A$610, 0))&lt;&gt;"", ISNUMBER(VALUE(INDEX(Paste_Here!AU$2:AU$610, MATCH(B526, Paste_Here!A$2:A$610, 0))))), INDEX(Paste_Here!AU$2:AU$610, MATCH(B526, Paste_Here!A$2:A$610, 0)), ""), ""), "")</f>
        <v/>
      </c>
      <c r="EY526" s="66"/>
      <c r="EZ526" s="77" t="str">
        <f>IFERROR(IF(B526&lt;&gt;"", IF(AND(INDEX(Paste_Here!AW$2:AW$610, MATCH(B526, Paste_Here!A$2:A$610, 0))&lt;&gt;"", ISNUMBER(VALUE(INDEX(Paste_Here!AW$2:AW$610, MATCH(B526, Paste_Here!A$2:A$610, 0))))), INDEX(Paste_Here!AW$2:AW$610, MATCH(B526, Paste_Here!A$2:A$610, 0)), ""), ""), "")</f>
        <v/>
      </c>
      <c r="FA526" s="66"/>
      <c r="FB526" s="77"/>
      <c r="FC526" s="66"/>
      <c r="FD526" s="77"/>
      <c r="FE526" s="66"/>
      <c r="FF526" s="66"/>
      <c r="FG526" s="77" t="str">
        <f t="shared" si="90"/>
        <v/>
      </c>
      <c r="FH526" s="66"/>
      <c r="FI526" s="77" t="str">
        <f>IFERROR(IF(B526&lt;&gt;"", IF(ISNUMBER(SEARCH("s", LOWER(INDEX(Paste_Here!M$2:M$610, MATCH(B526, Paste_Here!A$2:A$610, 0))))), "Yes", IF(INDEX(Paste_Here!M$2:M$610, MATCH(B526, Paste_Here!A$2:A$610, 0))&lt;&gt;"", "No", "")), ""), "")</f>
        <v/>
      </c>
      <c r="FJ526" s="66"/>
      <c r="FK526" s="77" t="str">
        <f>IFERROR(IF(B526&lt;&gt;"", IF(ISNUMBER(SEARCH("yes", LOWER(INDEX(Paste_Here!F$2:F$610, MATCH(B526, Paste_Here!A$2:A$610, 0))))), "Yes", IF(ISNUMBER(SEARCH("no", LOWER(INDEX(Paste_Here!F$2:F$610, MATCH(B526, Paste_Here!A$2:A$610, 0))))), "No", "")), ""), "")</f>
        <v/>
      </c>
      <c r="FL526" s="66"/>
      <c r="FM526" s="77" t="str">
        <f>IFERROR(IF(B526&lt;&gt;"", IF(ISNUMBER(SEARCH("english language learner", LOWER(INDEX(Paste_Here!C$2:C$610, MATCH(B526, Paste_Here!A$2:A$610, 0))))), "Yes", ""), ""), "")</f>
        <v/>
      </c>
      <c r="FN526" s="66"/>
      <c r="FO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FP526" s="66"/>
      <c r="FQ526" s="77" t="str">
        <f>IFERROR(IF(B526&lt;&gt;"", IF(ISNUMBER(SEARCH("yes", LOWER(INDEX(Paste_Here!L$2:L$610, MATCH(B526, Paste_Here!A$2:A$610, 0))))), "Yes", IF(ISNUMBER(SEARCH("no", LOWER(INDEX(Paste_Here!L$2:L$610, MATCH(B526, Paste_Here!A$2:A$610, 0))))), "No", "")), ""), "")</f>
        <v/>
      </c>
      <c r="FR526" s="66"/>
      <c r="FS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FT526" s="66"/>
      <c r="FU526" s="77"/>
      <c r="FV526" s="66"/>
      <c r="FW526" s="77" t="str">
        <f>IFERROR(IF(B526&lt;&gt;"", IF(AND(INDEX(Paste_Here!D$2:D$610, MATCH(B526, Paste_Here!A$2:A$610, 0))&lt;&gt;"", ISNUMBER(VALUE(INDEX(Paste_Here!D$2:D$610, MATCH(B526, Paste_Here!A$2:A$610, 0))))), INDEX(Paste_Here!D$2:D$610, MATCH(B526, Paste_Here!A$2:A$610, 0)), ""), ""), "")</f>
        <v/>
      </c>
      <c r="FX526" s="66"/>
      <c r="FY526" s="77" t="str">
        <f>IFERROR(IF(B526&lt;&gt;"", IF(AND(INDEX(Paste_Here!G$2:G$610, MATCH(B526, Paste_Here!A$2:A$610, 0))&lt;&gt;"", ISNUMBER(VALUE(INDEX(Paste_Here!G$2:G$610, MATCH(B526, Paste_Here!A$2:A$610, 0))))), INDEX(Paste_Here!G$2:G$610, MATCH(B526, Paste_Here!A$2:A$610, 0)), ""), ""), "")</f>
        <v/>
      </c>
      <c r="FZ526" s="66"/>
      <c r="GA526" s="95"/>
      <c r="GB526" s="66"/>
      <c r="JS526" s="1" t="str" cm="1">
        <f t="array" ref="JS526">IFERROR(INDEX(Paste_Here!$B$2:$B$610, MATCH(0, COUNTIF(JS$4:JS525, Paste_Here!$B$2:$B$610) + IF(Paste_Here!$B$2:$B$610="", 1, 0), 0)), "")</f>
        <v/>
      </c>
      <c r="JT526" s="1" t="str">
        <f>IF(JS526&lt;&gt;"", INDEX(Paste_Here!$A$2:$A$610, MATCH(JS526, Paste_Here!$B$2:$B$610, 0)), "")</f>
        <v/>
      </c>
      <c r="JU526" s="1" t="str">
        <f t="shared" si="91"/>
        <v/>
      </c>
      <c r="JV526" s="1" t="str" cm="1">
        <f t="array" ref="JV526">IFERROR(INDEX($JU$5:$JU$610, MATCH(SMALL(IF($JU$5:$JU$610&lt;&gt;"", COUNTIF($JU$5:$JU$610, "&lt;"&amp;$JU$5:$JU$610)+1), ROW()-ROW($JV$5)+1), COUNTIF($JU$5:$JU$610, "&lt;"&amp;$JU$5:$JU$610)+1, 0)), "")</f>
        <v/>
      </c>
    </row>
    <row r="527" spans="1:282">
      <c r="A527" s="66"/>
      <c r="B527" s="77" t="str">
        <f t="shared" si="82"/>
        <v/>
      </c>
      <c r="C527" s="66"/>
      <c r="D527" s="77" t="str">
        <f>IFERROR(IF(B527&lt;&gt;"", IF(COUNTIF(INDEX(Paste_Here!AS$2:AS$610, MATCH(B527, Paste_Here!A$2:A$610, 0), 0), "yes") &gt; 0, "Yes", IF(COUNTIF(INDEX(Paste_Here!AS$2:AS$610, MATCH(B527, Paste_Here!A$2:A$610, 0), 0), "no") &gt; 0, "No", "")), ""), "")</f>
        <v/>
      </c>
      <c r="E527" s="66"/>
      <c r="F527" s="77" t="str">
        <f t="shared" si="83"/>
        <v/>
      </c>
      <c r="G527" s="66"/>
      <c r="H527" s="77" t="str">
        <f>IFERROR(IF(B527&lt;&gt;"", IF(COUNTIF(INDEX(Paste_Here!AO$2:AR$610, MATCH(B527, Paste_Here!A$2:A$610, 0), 0), "yes") &gt; 0, "Yes", IF(COUNTIF(INDEX(Paste_Here!AO$2:AR$610, MATCH(B527, Paste_Here!A$2:A$610, 0), 0), "no") &gt; 0, "No", "")), ""), "")</f>
        <v/>
      </c>
      <c r="I527" s="66"/>
      <c r="J527" s="77" t="str">
        <f t="shared" si="84"/>
        <v/>
      </c>
      <c r="K527" s="66"/>
      <c r="L527" s="77" t="str">
        <f>IFERROR(IF(B527&lt;&gt;"", IF(ISNUMBER(SEARCH("yes", LOWER(INDEX(Paste_Here!W$2:W$610, MATCH(B527, Paste_Here!A$2:A$610, 0))))), "Yes", IF(ISNUMBER(SEARCH("no", LOWER(INDEX(Paste_Here!W$2:W$610, MATCH(B527, Paste_Here!A$2:A$610, 0))))), "No", "")), ""), "")</f>
        <v/>
      </c>
      <c r="M527" s="66"/>
      <c r="N527" s="77"/>
      <c r="O527" s="66"/>
      <c r="P527" s="77" t="str">
        <f>IFERROR(IF(B527&lt;&gt;"", IF(ISNUMBER(SEARCH("yes", LOWER(INDEX(Paste_Here!V$2:V$610, MATCH(B527, Paste_Here!A$2:A$610, 0))))), "Yes", IF(ISNUMBER(SEARCH("no", LOWER(INDEX(Paste_Here!V$2:V$610, MATCH(B527, Paste_Here!A$2:A$610, 0))))), "No", "")), ""), "")</f>
        <v/>
      </c>
      <c r="Q527" s="66"/>
      <c r="R527" s="77"/>
      <c r="S527" s="66"/>
      <c r="T527" s="77"/>
      <c r="U527" s="66"/>
      <c r="V527" s="66"/>
      <c r="W527" s="77" t="str">
        <f t="shared" si="85"/>
        <v/>
      </c>
      <c r="X527" s="66"/>
      <c r="Y527" s="77" t="str">
        <f>IFERROR(IF(B527&lt;&gt;"", IF(ISNUMBER(SEARCH("Revealed-Potential (Primary Focus)", LOWER(INDEX(Paste_Here!X$2:X$610, MATCH(B527, Paste_Here!A$2:A$610, 0))))), "Rev-Potential: Prim", IF(ISNUMBER(SEARCH("Revealed-Potential (Secondary Focus)", LOWER(INDEX(Paste_Here!X$2:X$610, MATCH(B527, Paste_Here!A$2:A$610, 0))))), "Rev-Potential: Sec", IF(ISNUMBER(SEARCH("Monitoring", LOWER(INDEX(Paste_Here!X$2:X$610, MATCH(B527, Paste_Here!A$2:A$610, 0))))), "Monitoring", IF(ISNUMBER(SEARCH("At-Promise (Secondary Focus)", LOWER(INDEX(Paste_Here!X$2:X$610, MATCH(B527, Paste_Here!A$2:A$610, 0))))), "At-Promise: Sec", IF(ISNUMBER(SEARCH("At-Promise (Primary Focus)", LOWER(INDEX(Paste_Here!X$2:X$610, MATCH(B527, Paste_Here!A$2:A$610, 0))))), "At-Promise: Prim", ""))))), ""), "")</f>
        <v/>
      </c>
      <c r="Z527" s="66"/>
      <c r="AA527" s="77"/>
      <c r="AB527" s="66"/>
      <c r="AC527" s="77" t="str">
        <f>IFERROR(IF(B527&lt;&gt;"", IF(ISNUMBER(SEARCH("Revealed-Potential (Primary Focus)", LOWER(INDEX(Paste_Here!AB$2:AB$610, MATCH(B527, Paste_Here!A$2:A$610, 0))))), "Rev-Potential: Prim", IF(ISNUMBER(SEARCH("Revealed-Potential (Secondary Focus)", LOWER(INDEX(Paste_Here!AB$2:AB$610, MATCH(B527, Paste_Here!A$2:A$610, 0))))), "Rev-Potential: Sec", IF(ISNUMBER(SEARCH("Monitoring", LOWER(INDEX(Paste_Here!AB$2:AB$610, MATCH(B527, Paste_Here!A$2:A$610, 0))))), "Monitoring", IF(ISNUMBER(SEARCH("At-Promise (Secondary Focus)", LOWER(INDEX(Paste_Here!AB$2:AB$610, MATCH(B527, Paste_Here!A$2:A$610, 0))))), "At-Promise: Sec", IF(ISNUMBER(SEARCH("At-Promise (Primary Focus)", LOWER(INDEX(Paste_Here!AB$2:AB$610, MATCH(B527, Paste_Here!A$2:A$610, 0))))), "At-Promise: Prim", ""))))), ""), "")</f>
        <v/>
      </c>
      <c r="AD527" s="66"/>
      <c r="AE527" s="77"/>
      <c r="AF527" s="66"/>
      <c r="AG527" s="77"/>
      <c r="AH527" s="66"/>
      <c r="AI527" s="77"/>
      <c r="AJ527" s="66"/>
      <c r="AK527" s="77"/>
      <c r="AL527" s="66"/>
      <c r="AM527" s="77"/>
      <c r="AN527" s="66"/>
      <c r="AO527" s="77"/>
      <c r="AP527" s="66"/>
      <c r="AQ527" s="77"/>
      <c r="AR527" s="66"/>
      <c r="AS527" s="77"/>
      <c r="AT527" s="66"/>
      <c r="AU527" s="66"/>
      <c r="AV527" s="77" t="str">
        <f t="shared" si="86"/>
        <v/>
      </c>
      <c r="AW527" s="66"/>
      <c r="AX527" s="77" t="str">
        <f>IFERROR(IF(B527&lt;&gt;"", IF(AND(INDEX(Paste_Here!AC$2:AC$610, MATCH(B527, Paste_Here!A$2:A$610, 0))&lt;&gt;"", ISNUMBER(VALUE(INDEX(Paste_Here!AC$2:AC$610, MATCH(B527, Paste_Here!A$2:A$610, 0))))), INDEX(Paste_Here!AC$2:AC$610, MATCH(B527, Paste_Here!A$2:A$610, 0)), ""), ""), "")</f>
        <v/>
      </c>
      <c r="AY527" s="66"/>
      <c r="AZ527" s="77" t="str">
        <f>IFERROR(IF(B527&lt;&gt;"", IF(AND(INDEX(Paste_Here!AD$2:AD$610, MATCH(B527, Paste_Here!A$2:A$610, 0))&lt;&gt;"", ISNUMBER(VALUE(INDEX(Paste_Here!AD$2:AD$610, MATCH(B527, Paste_Here!A$2:A$610, 0))))), TEXT(ROUND(VALUE(INDEX(Paste_Here!AD$2:AD$610, MATCH(B527, Paste_Here!A$2:A$610, 0))), 2), "0.00"), ""), ""), "")</f>
        <v/>
      </c>
      <c r="BA527" s="66"/>
      <c r="BB527" s="77" t="str">
        <f>IFERROR(IF(B527&lt;&gt;"", IF(LOWER(INDEX(Paste_Here!AE$2:AE$610, MATCH(B527, Paste_Here!A$2:A$610, 0)))="approaching expectations", "Approaching", IF(LOWER(INDEX(Paste_Here!AE$2:AE$610, MATCH(B527, Paste_Here!A$2:A$610, 0)))="met expectations", "Met", IF(LOWER(INDEX(Paste_Here!AE$2:AE$610, MATCH(B527, Paste_Here!A$2:A$610, 0)))="exceeded expectations", "Exceeded", IF(LOWER(INDEX(Paste_Here!AE$2:AE$610, MATCH(B527, Paste_Here!A$2:A$610, 0)))="below expectations", "Below", "")))), ""), "")</f>
        <v/>
      </c>
      <c r="BC527" s="66"/>
      <c r="BD527" s="77" t="str">
        <f>IFERROR(IF(B527&lt;&gt;"", IF(AND(INDEX(Paste_Here!T$2:T$610, MATCH(B527, Paste_Here!A$2:A$610, 0))&lt;&gt;"", ISNUMBER(VALUE(INDEX(Paste_Here!T$2:T$610, MATCH(B527, Paste_Here!A$2:A$610, 0))))), INDEX(Paste_Here!T$2:T$610, MATCH(B527, Paste_Here!A$2:A$610, 0)), ""), ""), "")</f>
        <v/>
      </c>
      <c r="BE527" s="66"/>
      <c r="BF527" s="77"/>
      <c r="BG527" s="66"/>
      <c r="BH527" s="77"/>
      <c r="BI527" s="66"/>
      <c r="BJ527" s="77"/>
      <c r="BK527" s="66"/>
      <c r="BL527" s="77" t="str">
        <f>IFERROR(IF(B527&lt;&gt;"", IF(AND(INDEX(Paste_Here!N$2:N$610, MATCH(B527, Paste_Here!A$2:A$610, 0))&lt;&gt;"", ISNUMBER(VALUE(INDEX(Paste_Here!N$2:N$610, MATCH(B527, Paste_Here!A$2:A$610, 0))))), INDEX(Paste_Here!N$2:N$610, MATCH(B527, Paste_Here!A$2:A$610, 0)), ""), ""), "")</f>
        <v/>
      </c>
      <c r="BM527" s="66"/>
      <c r="BN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BO527" s="66"/>
      <c r="BP527" s="77" t="str" cm="1">
        <f t="array" aca="1" ref="BP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BQ527" s="66"/>
      <c r="BR527" s="66"/>
      <c r="BS527" s="77"/>
      <c r="BT527" s="66"/>
      <c r="BU527" s="77"/>
      <c r="BV527" s="66"/>
      <c r="BW527" s="77"/>
      <c r="BX527" s="66"/>
      <c r="BY527" s="77"/>
      <c r="BZ527" s="66"/>
      <c r="CA527" s="77"/>
      <c r="CB527" s="66"/>
      <c r="CC527" s="77"/>
      <c r="CD527" s="66"/>
      <c r="CE527" s="77"/>
      <c r="CF527" s="66"/>
      <c r="CG527" s="77"/>
      <c r="CH527" s="66"/>
      <c r="CI527" s="77"/>
      <c r="CJ527" s="66"/>
      <c r="CK527" s="77"/>
      <c r="CL527" s="66"/>
      <c r="CM527" s="77"/>
      <c r="CN527" s="66"/>
      <c r="CO527" s="66"/>
      <c r="CP527" s="77" t="str">
        <f t="shared" si="87"/>
        <v/>
      </c>
      <c r="CQ527" s="66"/>
      <c r="CR527" s="77" t="str">
        <f>IFERROR(IF(B527&lt;&gt;"", IF(AND(INDEX(Paste_Here!Y$2:Y$610, MATCH(B527, Paste_Here!A$2:A$610, 0))&lt;&gt;"", ISNUMBER(VALUE(INDEX(Paste_Here!Y$2:Y$610, MATCH(B527, Paste_Here!A$2:A$610, 0))))), INDEX(Paste_Here!Y$2:Y$610, MATCH(B527, Paste_Here!A$2:A$610, 0)), ""), ""), "")</f>
        <v/>
      </c>
      <c r="CS527" s="66"/>
      <c r="CT527" s="77" t="str">
        <f>IFERROR(IF(B527&lt;&gt;"", IF(AND(INDEX(Paste_Here!AA$2:AA$610, MATCH(B527, Paste_Here!A$2:A$610, 0))&lt;&gt;"", ISNUMBER(--INDEX(Paste_Here!AA$2:AA$610, MATCH(B527, Paste_Here!A$2:A$610, 0)))), TEXT(ROUND(--INDEX(Paste_Here!AA$2:AA$610, MATCH(B527, Paste_Here!A$2:A$610, 0)), 2), "0.00"), ""), ""), "")</f>
        <v/>
      </c>
      <c r="CU527" s="66"/>
      <c r="CV527" s="77" t="str">
        <f>IFERROR(IF(B527&lt;&gt;"", IF(LOWER(INDEX(Paste_Here!Z$2:Z$610, MATCH(B527, Paste_Here!A$2:A$610, 0)))="approaching expectations", "Approaching", IF(LOWER(INDEX(Paste_Here!Z$2:Z$610, MATCH(B527, Paste_Here!A$2:A$610, 0)))="met expectations", "Met", IF(LOWER(INDEX(Paste_Here!Z$2:Z$610, MATCH(B527, Paste_Here!A$2:A$610, 0)))="exceeded expectations", "Exceeded", IF(LOWER(INDEX(Paste_Here!Z$2:Z$610, MATCH(B527, Paste_Here!A$2:A$610, 0)))="below expectations", "Below", "")))), ""), "")</f>
        <v/>
      </c>
      <c r="CW527" s="66"/>
      <c r="CX527" s="77"/>
      <c r="CY527" s="66"/>
      <c r="CZ527" s="77" t="str">
        <f>IFERROR(IF(B527&lt;&gt;"", IF(AND(INDEX(Paste_Here!AL$2:AL$610, MATCH(B527, Paste_Here!A$2:A$610, 0))&lt;&gt;"", ISNUMBER(VALUE(INDEX(Paste_Here!AL$2:AL$610, MATCH(B527, Paste_Here!A$2:A$610, 0))))), INDEX(Paste_Here!AL$2:AL$610, MATCH(B527, Paste_Here!A$2:A$610, 0)), ""), ""), "")</f>
        <v/>
      </c>
      <c r="DA527" s="66"/>
      <c r="DB527" s="77" t="str">
        <f>IFERROR(IF(B527&lt;&gt;"", IF(ISNUMBER(SEARCH("highrisk", LOWER(INDEX(Paste_Here!AM$2:AM$610, MATCH(B527, Paste_Here!A$2:A$610, 0))))), "High Risk", IF(ISNUMBER(SEARCH("lowrisk", LOWER(INDEX(Paste_Here!AM$2:AM$610, MATCH(B527, Paste_Here!A$2:A$610, 0))))), "Low Risk", IF(ISNUMBER(SEARCH("somerisk", LOWER(INDEX(Paste_Here!AM$2:AM$610, MATCH(B527, Paste_Here!A$2:A$610, 0))))), "Some Risk", ""))), ""), "")</f>
        <v/>
      </c>
      <c r="DC527" s="66"/>
      <c r="DD527" s="77" t="str">
        <f>IFERROR(IF(B527&lt;&gt;"", IF(AND(INDEX(Paste_Here!AN$2:AN$610, MATCH(B527, Paste_Here!A$2:A$610, 0))&lt;&gt;"", ISNUMBER(VALUE(INDEX(Paste_Here!AN$2:AN$610, MATCH(B527, Paste_Here!A$2:A$610, 0))))), INDEX(Paste_Here!AN$2:AN$610, MATCH(B527, Paste_Here!A$2:A$610, 0)), ""), ""), "")</f>
        <v/>
      </c>
      <c r="DE527" s="66"/>
      <c r="DF527" s="77" t="str">
        <f>IFERROR(IF(B527&lt;&gt;"", IF(AND(INDEX(Paste_Here!Q$2:Q$610, MATCH(B527, Paste_Here!A$2:A$610, 0))&lt;&gt;"", ISNUMBER(VALUE(INDEX(Paste_Here!Q$2:Q$610, MATCH(B527, Paste_Here!A$2:A$610, 0))))), INDEX(Paste_Here!Q$2:Q$610, MATCH(B527, Paste_Here!A$2:A$610, 0)), ""), ""), "")</f>
        <v/>
      </c>
      <c r="DG527" s="66"/>
      <c r="DH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DI527" s="66"/>
      <c r="DJ527" s="77" t="str" cm="1">
        <f t="array" aca="1" ref="DJ527" ca="1">IFERROR(VALUE(IF(ISNUMBER(SEARCH("EM", INDEX(Paste_Here!S$2:S$500, MATCH(B527, Paste_Here!A$2:A$500, 0)))), "-" &amp;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f>
        <v/>
      </c>
      <c r="DK527" s="66"/>
      <c r="DL527" s="66"/>
      <c r="DM527" s="77" t="str">
        <f t="shared" si="88"/>
        <v/>
      </c>
      <c r="DN527" s="66"/>
      <c r="DO527" s="77" t="str">
        <f>IFERROR(IF(B527&lt;&gt;"", IF(AND(INDEX(Paste_Here!AF$2:AF$610, MATCH(B527, Paste_Here!A$2:A$610, 0))&lt;&gt;"", ISNUMBER(VALUE(INDEX(Paste_Here!AF$2:AF$610, MATCH(B527, Paste_Here!A$2:A$610, 0))))), INDEX(Paste_Here!AF$2:AF$610, MATCH(B527, Paste_Here!A$2:A$610, 0)), ""), ""), "")</f>
        <v/>
      </c>
      <c r="DP527" s="66"/>
      <c r="DQ527" s="77" t="str">
        <f>IFERROR(IF(B527&lt;&gt;"", IF(AND(INDEX(Paste_Here!AG$2:AG$610, MATCH(B527, Paste_Here!A$2:A$610, 0))&lt;&gt;"", ISNUMBER(--INDEX(Paste_Here!AG$2:AG$610, MATCH(B527, Paste_Here!A$2:A$610, 0)))), TEXT(ROUND(--INDEX(Paste_Here!AG$2:AG$610, MATCH(B527, Paste_Here!A$2:A$610, 0)), 2), "0.00"), ""), ""), "")</f>
        <v/>
      </c>
      <c r="DR527" s="66"/>
      <c r="DS527" s="77" t="str">
        <f>IFERROR(IF(B527&lt;&gt;"", IF(LOWER(INDEX(Paste_Here!AH$2:AH$610, MATCH(B527, Paste_Here!A$2:A$610, 0)))="approaching expectations", "Approaching", IF(LOWER(INDEX(Paste_Here!AH$2:AH$610, MATCH(B527, Paste_Here!A$2:A$610, 0)))="met expectations", "Met", IF(LOWER(INDEX(Paste_Here!AH$2:AH$610, MATCH(B527, Paste_Here!A$2:A$610, 0)))="exceeded expectations", "Exceeded", IF(LOWER(INDEX(Paste_Here!AH$2:AH$610, MATCH(B527, Paste_Here!A$2:A$610, 0)))="below expectations", "Below", "")))), ""), "")</f>
        <v/>
      </c>
      <c r="DT527" s="66"/>
      <c r="DU527" s="77" t="str">
        <f>IFERROR(IF(B527&lt;&gt;"", IF(AND(INDEX(Paste_Here!U$2:U$610, MATCH(B527, Paste_Here!A$2:A$610, 0))&lt;&gt;"", ISNUMBER(VALUE(INDEX(Paste_Here!U$2:U$610, MATCH(B527, Paste_Here!A$2:A$610, 0))))), INDEX(Paste_Here!U$2:U$610, MATCH(B527, Paste_Here!A$2:A$610, 0)), ""), ""), "")</f>
        <v/>
      </c>
      <c r="DV527" s="66"/>
      <c r="DW527" s="77"/>
      <c r="DX527" s="66"/>
      <c r="DY527" s="77" t="str">
        <f>IFERROR(IF(B527&lt;&gt;"", IF(AND(INDEX(Paste_Here!AI$2:AI$610, MATCH(B527, Paste_Here!A$2:A$610, 0))&lt;&gt;"", ISNUMBER(VALUE(INDEX(Paste_Here!AI$2:AI$610, MATCH(B527, Paste_Here!A$2:A$610, 0))))), INDEX(Paste_Here!AI$2:AI$610, MATCH(B527, Paste_Here!A$2:A$610, 0)), ""), ""), "")</f>
        <v/>
      </c>
      <c r="DZ527" s="66"/>
      <c r="EA527" s="77" t="str">
        <f>IFERROR(IF(B527&lt;&gt;"", IF(AND(INDEX(Paste_Here!AJ$2:AJ$610, MATCH(B527, Paste_Here!A$2:A$610, 0))&lt;&gt;"", ISNUMBER(--INDEX(Paste_Here!AJ$2:AJ$610, MATCH(B527, Paste_Here!A$2:A$610, 0)))), TEXT(ROUND(--INDEX(Paste_Here!AJ$2:AJ$610, MATCH(B527, Paste_Here!A$2:A$610, 0)), 2), "0.00"), ""), ""), "")</f>
        <v/>
      </c>
      <c r="EB527" s="66"/>
      <c r="EC527" s="77" t="str">
        <f>IFERROR(IF(B527&lt;&gt;"", IF(LOWER(INDEX(Paste_Here!AK$2:AK$610, MATCH(B527, Paste_Here!A$2:A$610, 0)))="approaching expectations", "Approaching", IF(LOWER(INDEX(Paste_Here!AK$2:AK$610, MATCH(B527, Paste_Here!A$2:A$610, 0)))="met expectations", "Met", IF(LOWER(INDEX(Paste_Here!AK$2:AK$610, MATCH(B527, Paste_Here!A$2:A$610, 0)))="exceeded expectations", "Exceeded", IF(LOWER(INDEX(Paste_Here!AK$2:AK$610, MATCH(B527, Paste_Here!A$2:A$610, 0)))="below expectations", "Below", "")))), ""), "")</f>
        <v/>
      </c>
      <c r="ED527" s="66"/>
      <c r="EE527" s="77"/>
      <c r="EF527" s="66"/>
      <c r="EG527" s="77"/>
      <c r="EH527" s="66"/>
      <c r="EI527" s="66"/>
      <c r="EJ527" s="77" t="str">
        <f t="shared" si="89"/>
        <v/>
      </c>
      <c r="EK527" s="66"/>
      <c r="EL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EM527" s="66"/>
      <c r="EN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EO527" s="66"/>
      <c r="EP527" s="77"/>
      <c r="EQ527" s="66"/>
      <c r="ER527" s="77" t="str">
        <f>IFERROR(IF(B527&lt;&gt;"", IF(AND(INDEX(Paste_Here!AT$2:AT$610, MATCH(B527, Paste_Here!A$2:A$610, 0))&lt;&gt;"", ISNUMBER(VALUE(INDEX(Paste_Here!AT$2:AT$610, MATCH(B527, Paste_Here!A$2:A$610, 0))))), INDEX(Paste_Here!AT$2:AT$610, MATCH(B527, Paste_Here!A$2:A$610, 0)), ""), ""), "")</f>
        <v/>
      </c>
      <c r="ES527" s="66"/>
      <c r="ET527" s="77" t="str">
        <f>IFERROR(IF(B527&lt;&gt;"", IF(AND(INDEX(Paste_Here!AV$2:AV$610, MATCH(B527, Paste_Here!A$2:A$610, 0))&lt;&gt;"", ISNUMBER(VALUE(INDEX(Paste_Here!AV$2:AV$610, MATCH(B527, Paste_Here!A$2:A$610, 0))))), INDEX(Paste_Here!AV$2:AV$610, MATCH(B527, Paste_Here!A$2:A$610, 0)), ""), ""), "")</f>
        <v/>
      </c>
      <c r="EU527" s="66"/>
      <c r="EV527" s="77"/>
      <c r="EW527" s="66"/>
      <c r="EX527" s="77" t="str">
        <f>IFERROR(IF(B527&lt;&gt;"", IF(AND(INDEX(Paste_Here!AU$2:AU$610, MATCH(B527, Paste_Here!A$2:A$610, 0))&lt;&gt;"", ISNUMBER(VALUE(INDEX(Paste_Here!AU$2:AU$610, MATCH(B527, Paste_Here!A$2:A$610, 0))))), INDEX(Paste_Here!AU$2:AU$610, MATCH(B527, Paste_Here!A$2:A$610, 0)), ""), ""), "")</f>
        <v/>
      </c>
      <c r="EY527" s="66"/>
      <c r="EZ527" s="77" t="str">
        <f>IFERROR(IF(B527&lt;&gt;"", IF(AND(INDEX(Paste_Here!AW$2:AW$610, MATCH(B527, Paste_Here!A$2:A$610, 0))&lt;&gt;"", ISNUMBER(VALUE(INDEX(Paste_Here!AW$2:AW$610, MATCH(B527, Paste_Here!A$2:A$610, 0))))), INDEX(Paste_Here!AW$2:AW$610, MATCH(B527, Paste_Here!A$2:A$610, 0)), ""), ""), "")</f>
        <v/>
      </c>
      <c r="FA527" s="66"/>
      <c r="FB527" s="77"/>
      <c r="FC527" s="66"/>
      <c r="FD527" s="77"/>
      <c r="FE527" s="66"/>
      <c r="FF527" s="66"/>
      <c r="FG527" s="77" t="str">
        <f t="shared" si="90"/>
        <v/>
      </c>
      <c r="FH527" s="66"/>
      <c r="FI527" s="77" t="str">
        <f>IFERROR(IF(B527&lt;&gt;"", IF(ISNUMBER(SEARCH("s", LOWER(INDEX(Paste_Here!M$2:M$610, MATCH(B527, Paste_Here!A$2:A$610, 0))))), "Yes", IF(INDEX(Paste_Here!M$2:M$610, MATCH(B527, Paste_Here!A$2:A$610, 0))&lt;&gt;"", "No", "")), ""), "")</f>
        <v/>
      </c>
      <c r="FJ527" s="66"/>
      <c r="FK527" s="77" t="str">
        <f>IFERROR(IF(B527&lt;&gt;"", IF(ISNUMBER(SEARCH("yes", LOWER(INDEX(Paste_Here!F$2:F$610, MATCH(B527, Paste_Here!A$2:A$610, 0))))), "Yes", IF(ISNUMBER(SEARCH("no", LOWER(INDEX(Paste_Here!F$2:F$610, MATCH(B527, Paste_Here!A$2:A$610, 0))))), "No", "")), ""), "")</f>
        <v/>
      </c>
      <c r="FL527" s="66"/>
      <c r="FM527" s="77" t="str">
        <f>IFERROR(IF(B527&lt;&gt;"", IF(ISNUMBER(SEARCH("english language learner", LOWER(INDEX(Paste_Here!C$2:C$610, MATCH(B527, Paste_Here!A$2:A$610, 0))))), "Yes", ""), ""), "")</f>
        <v/>
      </c>
      <c r="FN527" s="66"/>
      <c r="FO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FP527" s="66"/>
      <c r="FQ527" s="77" t="str">
        <f>IFERROR(IF(B527&lt;&gt;"", IF(ISNUMBER(SEARCH("yes", LOWER(INDEX(Paste_Here!L$2:L$610, MATCH(B527, Paste_Here!A$2:A$610, 0))))), "Yes", IF(ISNUMBER(SEARCH("no", LOWER(INDEX(Paste_Here!L$2:L$610, MATCH(B527, Paste_Here!A$2:A$610, 0))))), "No", "")), ""), "")</f>
        <v/>
      </c>
      <c r="FR527" s="66"/>
      <c r="FS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FT527" s="66"/>
      <c r="FU527" s="77"/>
      <c r="FV527" s="66"/>
      <c r="FW527" s="77" t="str">
        <f>IFERROR(IF(B527&lt;&gt;"", IF(AND(INDEX(Paste_Here!D$2:D$610, MATCH(B527, Paste_Here!A$2:A$610, 0))&lt;&gt;"", ISNUMBER(VALUE(INDEX(Paste_Here!D$2:D$610, MATCH(B527, Paste_Here!A$2:A$610, 0))))), INDEX(Paste_Here!D$2:D$610, MATCH(B527, Paste_Here!A$2:A$610, 0)), ""), ""), "")</f>
        <v/>
      </c>
      <c r="FX527" s="66"/>
      <c r="FY527" s="77" t="str">
        <f>IFERROR(IF(B527&lt;&gt;"", IF(AND(INDEX(Paste_Here!G$2:G$610, MATCH(B527, Paste_Here!A$2:A$610, 0))&lt;&gt;"", ISNUMBER(VALUE(INDEX(Paste_Here!G$2:G$610, MATCH(B527, Paste_Here!A$2:A$610, 0))))), INDEX(Paste_Here!G$2:G$610, MATCH(B527, Paste_Here!A$2:A$610, 0)), ""), ""), "")</f>
        <v/>
      </c>
      <c r="FZ527" s="66"/>
      <c r="GA527" s="95"/>
      <c r="GB527" s="66"/>
      <c r="JS527" s="1" t="str" cm="1">
        <f t="array" ref="JS527">IFERROR(INDEX(Paste_Here!$B$2:$B$610, MATCH(0, COUNTIF(JS$4:JS526, Paste_Here!$B$2:$B$610) + IF(Paste_Here!$B$2:$B$610="", 1, 0), 0)), "")</f>
        <v/>
      </c>
      <c r="JT527" s="1" t="str">
        <f>IF(JS527&lt;&gt;"", INDEX(Paste_Here!$A$2:$A$610, MATCH(JS527, Paste_Here!$B$2:$B$610, 0)), "")</f>
        <v/>
      </c>
      <c r="JU527" s="1" t="str">
        <f t="shared" si="91"/>
        <v/>
      </c>
      <c r="JV527" s="1" t="str" cm="1">
        <f t="array" ref="JV527">IFERROR(INDEX($JU$5:$JU$610, MATCH(SMALL(IF($JU$5:$JU$610&lt;&gt;"", COUNTIF($JU$5:$JU$610, "&lt;"&amp;$JU$5:$JU$610)+1), ROW()-ROW($JV$5)+1), COUNTIF($JU$5:$JU$610, "&lt;"&amp;$JU$5:$JU$610)+1, 0)), "")</f>
        <v/>
      </c>
    </row>
    <row r="528" spans="1:282">
      <c r="A528" s="66"/>
      <c r="B528" s="77" t="str">
        <f t="shared" si="82"/>
        <v/>
      </c>
      <c r="C528" s="66"/>
      <c r="D528" s="77" t="str">
        <f>IFERROR(IF(B528&lt;&gt;"", IF(COUNTIF(INDEX(Paste_Here!AS$2:AS$610, MATCH(B528, Paste_Here!A$2:A$610, 0), 0), "yes") &gt; 0, "Yes", IF(COUNTIF(INDEX(Paste_Here!AS$2:AS$610, MATCH(B528, Paste_Here!A$2:A$610, 0), 0), "no") &gt; 0, "No", "")), ""), "")</f>
        <v/>
      </c>
      <c r="E528" s="66"/>
      <c r="F528" s="77" t="str">
        <f t="shared" si="83"/>
        <v/>
      </c>
      <c r="G528" s="66"/>
      <c r="H528" s="77" t="str">
        <f>IFERROR(IF(B528&lt;&gt;"", IF(COUNTIF(INDEX(Paste_Here!AO$2:AR$610, MATCH(B528, Paste_Here!A$2:A$610, 0), 0), "yes") &gt; 0, "Yes", IF(COUNTIF(INDEX(Paste_Here!AO$2:AR$610, MATCH(B528, Paste_Here!A$2:A$610, 0), 0), "no") &gt; 0, "No", "")), ""), "")</f>
        <v/>
      </c>
      <c r="I528" s="66"/>
      <c r="J528" s="77" t="str">
        <f t="shared" si="84"/>
        <v/>
      </c>
      <c r="K528" s="66"/>
      <c r="L528" s="77" t="str">
        <f>IFERROR(IF(B528&lt;&gt;"", IF(ISNUMBER(SEARCH("yes", LOWER(INDEX(Paste_Here!W$2:W$610, MATCH(B528, Paste_Here!A$2:A$610, 0))))), "Yes", IF(ISNUMBER(SEARCH("no", LOWER(INDEX(Paste_Here!W$2:W$610, MATCH(B528, Paste_Here!A$2:A$610, 0))))), "No", "")), ""), "")</f>
        <v/>
      </c>
      <c r="M528" s="66"/>
      <c r="N528" s="77"/>
      <c r="O528" s="66"/>
      <c r="P528" s="77" t="str">
        <f>IFERROR(IF(B528&lt;&gt;"", IF(ISNUMBER(SEARCH("yes", LOWER(INDEX(Paste_Here!V$2:V$610, MATCH(B528, Paste_Here!A$2:A$610, 0))))), "Yes", IF(ISNUMBER(SEARCH("no", LOWER(INDEX(Paste_Here!V$2:V$610, MATCH(B528, Paste_Here!A$2:A$610, 0))))), "No", "")), ""), "")</f>
        <v/>
      </c>
      <c r="Q528" s="66"/>
      <c r="R528" s="77"/>
      <c r="S528" s="66"/>
      <c r="T528" s="77"/>
      <c r="U528" s="66"/>
      <c r="V528" s="66"/>
      <c r="W528" s="77" t="str">
        <f t="shared" si="85"/>
        <v/>
      </c>
      <c r="X528" s="66"/>
      <c r="Y528" s="77" t="str">
        <f>IFERROR(IF(B528&lt;&gt;"", IF(ISNUMBER(SEARCH("Revealed-Potential (Primary Focus)", LOWER(INDEX(Paste_Here!X$2:X$610, MATCH(B528, Paste_Here!A$2:A$610, 0))))), "Rev-Potential: Prim", IF(ISNUMBER(SEARCH("Revealed-Potential (Secondary Focus)", LOWER(INDEX(Paste_Here!X$2:X$610, MATCH(B528, Paste_Here!A$2:A$610, 0))))), "Rev-Potential: Sec", IF(ISNUMBER(SEARCH("Monitoring", LOWER(INDEX(Paste_Here!X$2:X$610, MATCH(B528, Paste_Here!A$2:A$610, 0))))), "Monitoring", IF(ISNUMBER(SEARCH("At-Promise (Secondary Focus)", LOWER(INDEX(Paste_Here!X$2:X$610, MATCH(B528, Paste_Here!A$2:A$610, 0))))), "At-Promise: Sec", IF(ISNUMBER(SEARCH("At-Promise (Primary Focus)", LOWER(INDEX(Paste_Here!X$2:X$610, MATCH(B528, Paste_Here!A$2:A$610, 0))))), "At-Promise: Prim", ""))))), ""), "")</f>
        <v/>
      </c>
      <c r="Z528" s="66"/>
      <c r="AA528" s="77"/>
      <c r="AB528" s="66"/>
      <c r="AC528" s="77" t="str">
        <f>IFERROR(IF(B528&lt;&gt;"", IF(ISNUMBER(SEARCH("Revealed-Potential (Primary Focus)", LOWER(INDEX(Paste_Here!AB$2:AB$610, MATCH(B528, Paste_Here!A$2:A$610, 0))))), "Rev-Potential: Prim", IF(ISNUMBER(SEARCH("Revealed-Potential (Secondary Focus)", LOWER(INDEX(Paste_Here!AB$2:AB$610, MATCH(B528, Paste_Here!A$2:A$610, 0))))), "Rev-Potential: Sec", IF(ISNUMBER(SEARCH("Monitoring", LOWER(INDEX(Paste_Here!AB$2:AB$610, MATCH(B528, Paste_Here!A$2:A$610, 0))))), "Monitoring", IF(ISNUMBER(SEARCH("At-Promise (Secondary Focus)", LOWER(INDEX(Paste_Here!AB$2:AB$610, MATCH(B528, Paste_Here!A$2:A$610, 0))))), "At-Promise: Sec", IF(ISNUMBER(SEARCH("At-Promise (Primary Focus)", LOWER(INDEX(Paste_Here!AB$2:AB$610, MATCH(B528, Paste_Here!A$2:A$610, 0))))), "At-Promise: Prim", ""))))), ""), "")</f>
        <v/>
      </c>
      <c r="AD528" s="66"/>
      <c r="AE528" s="77"/>
      <c r="AF528" s="66"/>
      <c r="AG528" s="77"/>
      <c r="AH528" s="66"/>
      <c r="AI528" s="77"/>
      <c r="AJ528" s="66"/>
      <c r="AK528" s="77"/>
      <c r="AL528" s="66"/>
      <c r="AM528" s="77"/>
      <c r="AN528" s="66"/>
      <c r="AO528" s="77"/>
      <c r="AP528" s="66"/>
      <c r="AQ528" s="77"/>
      <c r="AR528" s="66"/>
      <c r="AS528" s="77"/>
      <c r="AT528" s="66"/>
      <c r="AU528" s="66"/>
      <c r="AV528" s="77" t="str">
        <f t="shared" si="86"/>
        <v/>
      </c>
      <c r="AW528" s="66"/>
      <c r="AX528" s="77" t="str">
        <f>IFERROR(IF(B528&lt;&gt;"", IF(AND(INDEX(Paste_Here!AC$2:AC$610, MATCH(B528, Paste_Here!A$2:A$610, 0))&lt;&gt;"", ISNUMBER(VALUE(INDEX(Paste_Here!AC$2:AC$610, MATCH(B528, Paste_Here!A$2:A$610, 0))))), INDEX(Paste_Here!AC$2:AC$610, MATCH(B528, Paste_Here!A$2:A$610, 0)), ""), ""), "")</f>
        <v/>
      </c>
      <c r="AY528" s="66"/>
      <c r="AZ528" s="77" t="str">
        <f>IFERROR(IF(B528&lt;&gt;"", IF(AND(INDEX(Paste_Here!AD$2:AD$610, MATCH(B528, Paste_Here!A$2:A$610, 0))&lt;&gt;"", ISNUMBER(VALUE(INDEX(Paste_Here!AD$2:AD$610, MATCH(B528, Paste_Here!A$2:A$610, 0))))), TEXT(ROUND(VALUE(INDEX(Paste_Here!AD$2:AD$610, MATCH(B528, Paste_Here!A$2:A$610, 0))), 2), "0.00"), ""), ""), "")</f>
        <v/>
      </c>
      <c r="BA528" s="66"/>
      <c r="BB528" s="77" t="str">
        <f>IFERROR(IF(B528&lt;&gt;"", IF(LOWER(INDEX(Paste_Here!AE$2:AE$610, MATCH(B528, Paste_Here!A$2:A$610, 0)))="approaching expectations", "Approaching", IF(LOWER(INDEX(Paste_Here!AE$2:AE$610, MATCH(B528, Paste_Here!A$2:A$610, 0)))="met expectations", "Met", IF(LOWER(INDEX(Paste_Here!AE$2:AE$610, MATCH(B528, Paste_Here!A$2:A$610, 0)))="exceeded expectations", "Exceeded", IF(LOWER(INDEX(Paste_Here!AE$2:AE$610, MATCH(B528, Paste_Here!A$2:A$610, 0)))="below expectations", "Below", "")))), ""), "")</f>
        <v/>
      </c>
      <c r="BC528" s="66"/>
      <c r="BD528" s="77" t="str">
        <f>IFERROR(IF(B528&lt;&gt;"", IF(AND(INDEX(Paste_Here!T$2:T$610, MATCH(B528, Paste_Here!A$2:A$610, 0))&lt;&gt;"", ISNUMBER(VALUE(INDEX(Paste_Here!T$2:T$610, MATCH(B528, Paste_Here!A$2:A$610, 0))))), INDEX(Paste_Here!T$2:T$610, MATCH(B528, Paste_Here!A$2:A$610, 0)), ""), ""), "")</f>
        <v/>
      </c>
      <c r="BE528" s="66"/>
      <c r="BF528" s="77"/>
      <c r="BG528" s="66"/>
      <c r="BH528" s="77"/>
      <c r="BI528" s="66"/>
      <c r="BJ528" s="77"/>
      <c r="BK528" s="66"/>
      <c r="BL528" s="77" t="str">
        <f>IFERROR(IF(B528&lt;&gt;"", IF(AND(INDEX(Paste_Here!N$2:N$610, MATCH(B528, Paste_Here!A$2:A$610, 0))&lt;&gt;"", ISNUMBER(VALUE(INDEX(Paste_Here!N$2:N$610, MATCH(B528, Paste_Here!A$2:A$610, 0))))), INDEX(Paste_Here!N$2:N$610, MATCH(B528, Paste_Here!A$2:A$610, 0)), ""), ""), "")</f>
        <v/>
      </c>
      <c r="BM528" s="66"/>
      <c r="BN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BO528" s="66"/>
      <c r="BP528" s="77" t="str" cm="1">
        <f t="array" aca="1" ref="BP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BQ528" s="66"/>
      <c r="BR528" s="66"/>
      <c r="BS528" s="77"/>
      <c r="BT528" s="66"/>
      <c r="BU528" s="77"/>
      <c r="BV528" s="66"/>
      <c r="BW528" s="77"/>
      <c r="BX528" s="66"/>
      <c r="BY528" s="77"/>
      <c r="BZ528" s="66"/>
      <c r="CA528" s="77"/>
      <c r="CB528" s="66"/>
      <c r="CC528" s="77"/>
      <c r="CD528" s="66"/>
      <c r="CE528" s="77"/>
      <c r="CF528" s="66"/>
      <c r="CG528" s="77"/>
      <c r="CH528" s="66"/>
      <c r="CI528" s="77"/>
      <c r="CJ528" s="66"/>
      <c r="CK528" s="77"/>
      <c r="CL528" s="66"/>
      <c r="CM528" s="77"/>
      <c r="CN528" s="66"/>
      <c r="CO528" s="66"/>
      <c r="CP528" s="77" t="str">
        <f t="shared" si="87"/>
        <v/>
      </c>
      <c r="CQ528" s="66"/>
      <c r="CR528" s="77" t="str">
        <f>IFERROR(IF(B528&lt;&gt;"", IF(AND(INDEX(Paste_Here!Y$2:Y$610, MATCH(B528, Paste_Here!A$2:A$610, 0))&lt;&gt;"", ISNUMBER(VALUE(INDEX(Paste_Here!Y$2:Y$610, MATCH(B528, Paste_Here!A$2:A$610, 0))))), INDEX(Paste_Here!Y$2:Y$610, MATCH(B528, Paste_Here!A$2:A$610, 0)), ""), ""), "")</f>
        <v/>
      </c>
      <c r="CS528" s="66"/>
      <c r="CT528" s="77" t="str">
        <f>IFERROR(IF(B528&lt;&gt;"", IF(AND(INDEX(Paste_Here!AA$2:AA$610, MATCH(B528, Paste_Here!A$2:A$610, 0))&lt;&gt;"", ISNUMBER(--INDEX(Paste_Here!AA$2:AA$610, MATCH(B528, Paste_Here!A$2:A$610, 0)))), TEXT(ROUND(--INDEX(Paste_Here!AA$2:AA$610, MATCH(B528, Paste_Here!A$2:A$610, 0)), 2), "0.00"), ""), ""), "")</f>
        <v/>
      </c>
      <c r="CU528" s="66"/>
      <c r="CV528" s="77" t="str">
        <f>IFERROR(IF(B528&lt;&gt;"", IF(LOWER(INDEX(Paste_Here!Z$2:Z$610, MATCH(B528, Paste_Here!A$2:A$610, 0)))="approaching expectations", "Approaching", IF(LOWER(INDEX(Paste_Here!Z$2:Z$610, MATCH(B528, Paste_Here!A$2:A$610, 0)))="met expectations", "Met", IF(LOWER(INDEX(Paste_Here!Z$2:Z$610, MATCH(B528, Paste_Here!A$2:A$610, 0)))="exceeded expectations", "Exceeded", IF(LOWER(INDEX(Paste_Here!Z$2:Z$610, MATCH(B528, Paste_Here!A$2:A$610, 0)))="below expectations", "Below", "")))), ""), "")</f>
        <v/>
      </c>
      <c r="CW528" s="66"/>
      <c r="CX528" s="77"/>
      <c r="CY528" s="66"/>
      <c r="CZ528" s="77" t="str">
        <f>IFERROR(IF(B528&lt;&gt;"", IF(AND(INDEX(Paste_Here!AL$2:AL$610, MATCH(B528, Paste_Here!A$2:A$610, 0))&lt;&gt;"", ISNUMBER(VALUE(INDEX(Paste_Here!AL$2:AL$610, MATCH(B528, Paste_Here!A$2:A$610, 0))))), INDEX(Paste_Here!AL$2:AL$610, MATCH(B528, Paste_Here!A$2:A$610, 0)), ""), ""), "")</f>
        <v/>
      </c>
      <c r="DA528" s="66"/>
      <c r="DB528" s="77" t="str">
        <f>IFERROR(IF(B528&lt;&gt;"", IF(ISNUMBER(SEARCH("highrisk", LOWER(INDEX(Paste_Here!AM$2:AM$610, MATCH(B528, Paste_Here!A$2:A$610, 0))))), "High Risk", IF(ISNUMBER(SEARCH("lowrisk", LOWER(INDEX(Paste_Here!AM$2:AM$610, MATCH(B528, Paste_Here!A$2:A$610, 0))))), "Low Risk", IF(ISNUMBER(SEARCH("somerisk", LOWER(INDEX(Paste_Here!AM$2:AM$610, MATCH(B528, Paste_Here!A$2:A$610, 0))))), "Some Risk", ""))), ""), "")</f>
        <v/>
      </c>
      <c r="DC528" s="66"/>
      <c r="DD528" s="77" t="str">
        <f>IFERROR(IF(B528&lt;&gt;"", IF(AND(INDEX(Paste_Here!AN$2:AN$610, MATCH(B528, Paste_Here!A$2:A$610, 0))&lt;&gt;"", ISNUMBER(VALUE(INDEX(Paste_Here!AN$2:AN$610, MATCH(B528, Paste_Here!A$2:A$610, 0))))), INDEX(Paste_Here!AN$2:AN$610, MATCH(B528, Paste_Here!A$2:A$610, 0)), ""), ""), "")</f>
        <v/>
      </c>
      <c r="DE528" s="66"/>
      <c r="DF528" s="77" t="str">
        <f>IFERROR(IF(B528&lt;&gt;"", IF(AND(INDEX(Paste_Here!Q$2:Q$610, MATCH(B528, Paste_Here!A$2:A$610, 0))&lt;&gt;"", ISNUMBER(VALUE(INDEX(Paste_Here!Q$2:Q$610, MATCH(B528, Paste_Here!A$2:A$610, 0))))), INDEX(Paste_Here!Q$2:Q$610, MATCH(B528, Paste_Here!A$2:A$610, 0)), ""), ""), "")</f>
        <v/>
      </c>
      <c r="DG528" s="66"/>
      <c r="DH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DI528" s="66"/>
      <c r="DJ528" s="77" t="str" cm="1">
        <f t="array" aca="1" ref="DJ528" ca="1">IFERROR(VALUE(IF(ISNUMBER(SEARCH("EM", INDEX(Paste_Here!S$2:S$500, MATCH(B528, Paste_Here!A$2:A$500, 0)))), "-" &amp;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f>
        <v/>
      </c>
      <c r="DK528" s="66"/>
      <c r="DL528" s="66"/>
      <c r="DM528" s="77" t="str">
        <f t="shared" si="88"/>
        <v/>
      </c>
      <c r="DN528" s="66"/>
      <c r="DO528" s="77" t="str">
        <f>IFERROR(IF(B528&lt;&gt;"", IF(AND(INDEX(Paste_Here!AF$2:AF$610, MATCH(B528, Paste_Here!A$2:A$610, 0))&lt;&gt;"", ISNUMBER(VALUE(INDEX(Paste_Here!AF$2:AF$610, MATCH(B528, Paste_Here!A$2:A$610, 0))))), INDEX(Paste_Here!AF$2:AF$610, MATCH(B528, Paste_Here!A$2:A$610, 0)), ""), ""), "")</f>
        <v/>
      </c>
      <c r="DP528" s="66"/>
      <c r="DQ528" s="77" t="str">
        <f>IFERROR(IF(B528&lt;&gt;"", IF(AND(INDEX(Paste_Here!AG$2:AG$610, MATCH(B528, Paste_Here!A$2:A$610, 0))&lt;&gt;"", ISNUMBER(--INDEX(Paste_Here!AG$2:AG$610, MATCH(B528, Paste_Here!A$2:A$610, 0)))), TEXT(ROUND(--INDEX(Paste_Here!AG$2:AG$610, MATCH(B528, Paste_Here!A$2:A$610, 0)), 2), "0.00"), ""), ""), "")</f>
        <v/>
      </c>
      <c r="DR528" s="66"/>
      <c r="DS528" s="77" t="str">
        <f>IFERROR(IF(B528&lt;&gt;"", IF(LOWER(INDEX(Paste_Here!AH$2:AH$610, MATCH(B528, Paste_Here!A$2:A$610, 0)))="approaching expectations", "Approaching", IF(LOWER(INDEX(Paste_Here!AH$2:AH$610, MATCH(B528, Paste_Here!A$2:A$610, 0)))="met expectations", "Met", IF(LOWER(INDEX(Paste_Here!AH$2:AH$610, MATCH(B528, Paste_Here!A$2:A$610, 0)))="exceeded expectations", "Exceeded", IF(LOWER(INDEX(Paste_Here!AH$2:AH$610, MATCH(B528, Paste_Here!A$2:A$610, 0)))="below expectations", "Below", "")))), ""), "")</f>
        <v/>
      </c>
      <c r="DT528" s="66"/>
      <c r="DU528" s="77" t="str">
        <f>IFERROR(IF(B528&lt;&gt;"", IF(AND(INDEX(Paste_Here!U$2:U$610, MATCH(B528, Paste_Here!A$2:A$610, 0))&lt;&gt;"", ISNUMBER(VALUE(INDEX(Paste_Here!U$2:U$610, MATCH(B528, Paste_Here!A$2:A$610, 0))))), INDEX(Paste_Here!U$2:U$610, MATCH(B528, Paste_Here!A$2:A$610, 0)), ""), ""), "")</f>
        <v/>
      </c>
      <c r="DV528" s="66"/>
      <c r="DW528" s="77"/>
      <c r="DX528" s="66"/>
      <c r="DY528" s="77" t="str">
        <f>IFERROR(IF(B528&lt;&gt;"", IF(AND(INDEX(Paste_Here!AI$2:AI$610, MATCH(B528, Paste_Here!A$2:A$610, 0))&lt;&gt;"", ISNUMBER(VALUE(INDEX(Paste_Here!AI$2:AI$610, MATCH(B528, Paste_Here!A$2:A$610, 0))))), INDEX(Paste_Here!AI$2:AI$610, MATCH(B528, Paste_Here!A$2:A$610, 0)), ""), ""), "")</f>
        <v/>
      </c>
      <c r="DZ528" s="66"/>
      <c r="EA528" s="77" t="str">
        <f>IFERROR(IF(B528&lt;&gt;"", IF(AND(INDEX(Paste_Here!AJ$2:AJ$610, MATCH(B528, Paste_Here!A$2:A$610, 0))&lt;&gt;"", ISNUMBER(--INDEX(Paste_Here!AJ$2:AJ$610, MATCH(B528, Paste_Here!A$2:A$610, 0)))), TEXT(ROUND(--INDEX(Paste_Here!AJ$2:AJ$610, MATCH(B528, Paste_Here!A$2:A$610, 0)), 2), "0.00"), ""), ""), "")</f>
        <v/>
      </c>
      <c r="EB528" s="66"/>
      <c r="EC528" s="77" t="str">
        <f>IFERROR(IF(B528&lt;&gt;"", IF(LOWER(INDEX(Paste_Here!AK$2:AK$610, MATCH(B528, Paste_Here!A$2:A$610, 0)))="approaching expectations", "Approaching", IF(LOWER(INDEX(Paste_Here!AK$2:AK$610, MATCH(B528, Paste_Here!A$2:A$610, 0)))="met expectations", "Met", IF(LOWER(INDEX(Paste_Here!AK$2:AK$610, MATCH(B528, Paste_Here!A$2:A$610, 0)))="exceeded expectations", "Exceeded", IF(LOWER(INDEX(Paste_Here!AK$2:AK$610, MATCH(B528, Paste_Here!A$2:A$610, 0)))="below expectations", "Below", "")))), ""), "")</f>
        <v/>
      </c>
      <c r="ED528" s="66"/>
      <c r="EE528" s="77"/>
      <c r="EF528" s="66"/>
      <c r="EG528" s="77"/>
      <c r="EH528" s="66"/>
      <c r="EI528" s="66"/>
      <c r="EJ528" s="77" t="str">
        <f t="shared" si="89"/>
        <v/>
      </c>
      <c r="EK528" s="66"/>
      <c r="EL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EM528" s="66"/>
      <c r="EN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EO528" s="66"/>
      <c r="EP528" s="77"/>
      <c r="EQ528" s="66"/>
      <c r="ER528" s="77" t="str">
        <f>IFERROR(IF(B528&lt;&gt;"", IF(AND(INDEX(Paste_Here!AT$2:AT$610, MATCH(B528, Paste_Here!A$2:A$610, 0))&lt;&gt;"", ISNUMBER(VALUE(INDEX(Paste_Here!AT$2:AT$610, MATCH(B528, Paste_Here!A$2:A$610, 0))))), INDEX(Paste_Here!AT$2:AT$610, MATCH(B528, Paste_Here!A$2:A$610, 0)), ""), ""), "")</f>
        <v/>
      </c>
      <c r="ES528" s="66"/>
      <c r="ET528" s="77" t="str">
        <f>IFERROR(IF(B528&lt;&gt;"", IF(AND(INDEX(Paste_Here!AV$2:AV$610, MATCH(B528, Paste_Here!A$2:A$610, 0))&lt;&gt;"", ISNUMBER(VALUE(INDEX(Paste_Here!AV$2:AV$610, MATCH(B528, Paste_Here!A$2:A$610, 0))))), INDEX(Paste_Here!AV$2:AV$610, MATCH(B528, Paste_Here!A$2:A$610, 0)), ""), ""), "")</f>
        <v/>
      </c>
      <c r="EU528" s="66"/>
      <c r="EV528" s="77"/>
      <c r="EW528" s="66"/>
      <c r="EX528" s="77" t="str">
        <f>IFERROR(IF(B528&lt;&gt;"", IF(AND(INDEX(Paste_Here!AU$2:AU$610, MATCH(B528, Paste_Here!A$2:A$610, 0))&lt;&gt;"", ISNUMBER(VALUE(INDEX(Paste_Here!AU$2:AU$610, MATCH(B528, Paste_Here!A$2:A$610, 0))))), INDEX(Paste_Here!AU$2:AU$610, MATCH(B528, Paste_Here!A$2:A$610, 0)), ""), ""), "")</f>
        <v/>
      </c>
      <c r="EY528" s="66"/>
      <c r="EZ528" s="77" t="str">
        <f>IFERROR(IF(B528&lt;&gt;"", IF(AND(INDEX(Paste_Here!AW$2:AW$610, MATCH(B528, Paste_Here!A$2:A$610, 0))&lt;&gt;"", ISNUMBER(VALUE(INDEX(Paste_Here!AW$2:AW$610, MATCH(B528, Paste_Here!A$2:A$610, 0))))), INDEX(Paste_Here!AW$2:AW$610, MATCH(B528, Paste_Here!A$2:A$610, 0)), ""), ""), "")</f>
        <v/>
      </c>
      <c r="FA528" s="66"/>
      <c r="FB528" s="77"/>
      <c r="FC528" s="66"/>
      <c r="FD528" s="77"/>
      <c r="FE528" s="66"/>
      <c r="FF528" s="66"/>
      <c r="FG528" s="77" t="str">
        <f t="shared" si="90"/>
        <v/>
      </c>
      <c r="FH528" s="66"/>
      <c r="FI528" s="77" t="str">
        <f>IFERROR(IF(B528&lt;&gt;"", IF(ISNUMBER(SEARCH("s", LOWER(INDEX(Paste_Here!M$2:M$610, MATCH(B528, Paste_Here!A$2:A$610, 0))))), "Yes", IF(INDEX(Paste_Here!M$2:M$610, MATCH(B528, Paste_Here!A$2:A$610, 0))&lt;&gt;"", "No", "")), ""), "")</f>
        <v/>
      </c>
      <c r="FJ528" s="66"/>
      <c r="FK528" s="77" t="str">
        <f>IFERROR(IF(B528&lt;&gt;"", IF(ISNUMBER(SEARCH("yes", LOWER(INDEX(Paste_Here!F$2:F$610, MATCH(B528, Paste_Here!A$2:A$610, 0))))), "Yes", IF(ISNUMBER(SEARCH("no", LOWER(INDEX(Paste_Here!F$2:F$610, MATCH(B528, Paste_Here!A$2:A$610, 0))))), "No", "")), ""), "")</f>
        <v/>
      </c>
      <c r="FL528" s="66"/>
      <c r="FM528" s="77" t="str">
        <f>IFERROR(IF(B528&lt;&gt;"", IF(ISNUMBER(SEARCH("english language learner", LOWER(INDEX(Paste_Here!C$2:C$610, MATCH(B528, Paste_Here!A$2:A$610, 0))))), "Yes", ""), ""), "")</f>
        <v/>
      </c>
      <c r="FN528" s="66"/>
      <c r="FO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FP528" s="66"/>
      <c r="FQ528" s="77" t="str">
        <f>IFERROR(IF(B528&lt;&gt;"", IF(ISNUMBER(SEARCH("yes", LOWER(INDEX(Paste_Here!L$2:L$610, MATCH(B528, Paste_Here!A$2:A$610, 0))))), "Yes", IF(ISNUMBER(SEARCH("no", LOWER(INDEX(Paste_Here!L$2:L$610, MATCH(B528, Paste_Here!A$2:A$610, 0))))), "No", "")), ""), "")</f>
        <v/>
      </c>
      <c r="FR528" s="66"/>
      <c r="FS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FT528" s="66"/>
      <c r="FU528" s="77"/>
      <c r="FV528" s="66"/>
      <c r="FW528" s="77" t="str">
        <f>IFERROR(IF(B528&lt;&gt;"", IF(AND(INDEX(Paste_Here!D$2:D$610, MATCH(B528, Paste_Here!A$2:A$610, 0))&lt;&gt;"", ISNUMBER(VALUE(INDEX(Paste_Here!D$2:D$610, MATCH(B528, Paste_Here!A$2:A$610, 0))))), INDEX(Paste_Here!D$2:D$610, MATCH(B528, Paste_Here!A$2:A$610, 0)), ""), ""), "")</f>
        <v/>
      </c>
      <c r="FX528" s="66"/>
      <c r="FY528" s="77" t="str">
        <f>IFERROR(IF(B528&lt;&gt;"", IF(AND(INDEX(Paste_Here!G$2:G$610, MATCH(B528, Paste_Here!A$2:A$610, 0))&lt;&gt;"", ISNUMBER(VALUE(INDEX(Paste_Here!G$2:G$610, MATCH(B528, Paste_Here!A$2:A$610, 0))))), INDEX(Paste_Here!G$2:G$610, MATCH(B528, Paste_Here!A$2:A$610, 0)), ""), ""), "")</f>
        <v/>
      </c>
      <c r="FZ528" s="66"/>
      <c r="GA528" s="95"/>
      <c r="GB528" s="66"/>
      <c r="JS528" s="1" t="str" cm="1">
        <f t="array" ref="JS528">IFERROR(INDEX(Paste_Here!$B$2:$B$610, MATCH(0, COUNTIF(JS$4:JS527, Paste_Here!$B$2:$B$610) + IF(Paste_Here!$B$2:$B$610="", 1, 0), 0)), "")</f>
        <v/>
      </c>
      <c r="JT528" s="1" t="str">
        <f>IF(JS528&lt;&gt;"", INDEX(Paste_Here!$A$2:$A$610, MATCH(JS528, Paste_Here!$B$2:$B$610, 0)), "")</f>
        <v/>
      </c>
      <c r="JU528" s="1" t="str">
        <f t="shared" si="91"/>
        <v/>
      </c>
      <c r="JV528" s="1" t="str" cm="1">
        <f t="array" ref="JV528">IFERROR(INDEX($JU$5:$JU$610, MATCH(SMALL(IF($JU$5:$JU$610&lt;&gt;"", COUNTIF($JU$5:$JU$610, "&lt;"&amp;$JU$5:$JU$610)+1), ROW()-ROW($JV$5)+1), COUNTIF($JU$5:$JU$610, "&lt;"&amp;$JU$5:$JU$610)+1, 0)), "")</f>
        <v/>
      </c>
    </row>
    <row r="529" spans="1:282">
      <c r="A529" s="66"/>
      <c r="B529" s="77" t="str">
        <f t="shared" si="82"/>
        <v/>
      </c>
      <c r="C529" s="66"/>
      <c r="D529" s="77" t="str">
        <f>IFERROR(IF(B529&lt;&gt;"", IF(COUNTIF(INDEX(Paste_Here!AS$2:AS$610, MATCH(B529, Paste_Here!A$2:A$610, 0), 0), "yes") &gt; 0, "Yes", IF(COUNTIF(INDEX(Paste_Here!AS$2:AS$610, MATCH(B529, Paste_Here!A$2:A$610, 0), 0), "no") &gt; 0, "No", "")), ""), "")</f>
        <v/>
      </c>
      <c r="E529" s="66"/>
      <c r="F529" s="77" t="str">
        <f t="shared" si="83"/>
        <v/>
      </c>
      <c r="G529" s="66"/>
      <c r="H529" s="77" t="str">
        <f>IFERROR(IF(B529&lt;&gt;"", IF(COUNTIF(INDEX(Paste_Here!AO$2:AR$610, MATCH(B529, Paste_Here!A$2:A$610, 0), 0), "yes") &gt; 0, "Yes", IF(COUNTIF(INDEX(Paste_Here!AO$2:AR$610, MATCH(B529, Paste_Here!A$2:A$610, 0), 0), "no") &gt; 0, "No", "")), ""), "")</f>
        <v/>
      </c>
      <c r="I529" s="66"/>
      <c r="J529" s="77" t="str">
        <f t="shared" si="84"/>
        <v/>
      </c>
      <c r="K529" s="66"/>
      <c r="L529" s="77" t="str">
        <f>IFERROR(IF(B529&lt;&gt;"", IF(ISNUMBER(SEARCH("yes", LOWER(INDEX(Paste_Here!W$2:W$610, MATCH(B529, Paste_Here!A$2:A$610, 0))))), "Yes", IF(ISNUMBER(SEARCH("no", LOWER(INDEX(Paste_Here!W$2:W$610, MATCH(B529, Paste_Here!A$2:A$610, 0))))), "No", "")), ""), "")</f>
        <v/>
      </c>
      <c r="M529" s="66"/>
      <c r="N529" s="77"/>
      <c r="O529" s="66"/>
      <c r="P529" s="77" t="str">
        <f>IFERROR(IF(B529&lt;&gt;"", IF(ISNUMBER(SEARCH("yes", LOWER(INDEX(Paste_Here!V$2:V$610, MATCH(B529, Paste_Here!A$2:A$610, 0))))), "Yes", IF(ISNUMBER(SEARCH("no", LOWER(INDEX(Paste_Here!V$2:V$610, MATCH(B529, Paste_Here!A$2:A$610, 0))))), "No", "")), ""), "")</f>
        <v/>
      </c>
      <c r="Q529" s="66"/>
      <c r="R529" s="77"/>
      <c r="S529" s="66"/>
      <c r="T529" s="77"/>
      <c r="U529" s="66"/>
      <c r="V529" s="66"/>
      <c r="W529" s="77" t="str">
        <f t="shared" si="85"/>
        <v/>
      </c>
      <c r="X529" s="66"/>
      <c r="Y529" s="77" t="str">
        <f>IFERROR(IF(B529&lt;&gt;"", IF(ISNUMBER(SEARCH("Revealed-Potential (Primary Focus)", LOWER(INDEX(Paste_Here!X$2:X$610, MATCH(B529, Paste_Here!A$2:A$610, 0))))), "Rev-Potential: Prim", IF(ISNUMBER(SEARCH("Revealed-Potential (Secondary Focus)", LOWER(INDEX(Paste_Here!X$2:X$610, MATCH(B529, Paste_Here!A$2:A$610, 0))))), "Rev-Potential: Sec", IF(ISNUMBER(SEARCH("Monitoring", LOWER(INDEX(Paste_Here!X$2:X$610, MATCH(B529, Paste_Here!A$2:A$610, 0))))), "Monitoring", IF(ISNUMBER(SEARCH("At-Promise (Secondary Focus)", LOWER(INDEX(Paste_Here!X$2:X$610, MATCH(B529, Paste_Here!A$2:A$610, 0))))), "At-Promise: Sec", IF(ISNUMBER(SEARCH("At-Promise (Primary Focus)", LOWER(INDEX(Paste_Here!X$2:X$610, MATCH(B529, Paste_Here!A$2:A$610, 0))))), "At-Promise: Prim", ""))))), ""), "")</f>
        <v/>
      </c>
      <c r="Z529" s="66"/>
      <c r="AA529" s="77"/>
      <c r="AB529" s="66"/>
      <c r="AC529" s="77" t="str">
        <f>IFERROR(IF(B529&lt;&gt;"", IF(ISNUMBER(SEARCH("Revealed-Potential (Primary Focus)", LOWER(INDEX(Paste_Here!AB$2:AB$610, MATCH(B529, Paste_Here!A$2:A$610, 0))))), "Rev-Potential: Prim", IF(ISNUMBER(SEARCH("Revealed-Potential (Secondary Focus)", LOWER(INDEX(Paste_Here!AB$2:AB$610, MATCH(B529, Paste_Here!A$2:A$610, 0))))), "Rev-Potential: Sec", IF(ISNUMBER(SEARCH("Monitoring", LOWER(INDEX(Paste_Here!AB$2:AB$610, MATCH(B529, Paste_Here!A$2:A$610, 0))))), "Monitoring", IF(ISNUMBER(SEARCH("At-Promise (Secondary Focus)", LOWER(INDEX(Paste_Here!AB$2:AB$610, MATCH(B529, Paste_Here!A$2:A$610, 0))))), "At-Promise: Sec", IF(ISNUMBER(SEARCH("At-Promise (Primary Focus)", LOWER(INDEX(Paste_Here!AB$2:AB$610, MATCH(B529, Paste_Here!A$2:A$610, 0))))), "At-Promise: Prim", ""))))), ""), "")</f>
        <v/>
      </c>
      <c r="AD529" s="66"/>
      <c r="AE529" s="77"/>
      <c r="AF529" s="66"/>
      <c r="AG529" s="77"/>
      <c r="AH529" s="66"/>
      <c r="AI529" s="77"/>
      <c r="AJ529" s="66"/>
      <c r="AK529" s="77"/>
      <c r="AL529" s="66"/>
      <c r="AM529" s="77"/>
      <c r="AN529" s="66"/>
      <c r="AO529" s="77"/>
      <c r="AP529" s="66"/>
      <c r="AQ529" s="77"/>
      <c r="AR529" s="66"/>
      <c r="AS529" s="77"/>
      <c r="AT529" s="66"/>
      <c r="AU529" s="66"/>
      <c r="AV529" s="77" t="str">
        <f t="shared" si="86"/>
        <v/>
      </c>
      <c r="AW529" s="66"/>
      <c r="AX529" s="77" t="str">
        <f>IFERROR(IF(B529&lt;&gt;"", IF(AND(INDEX(Paste_Here!AC$2:AC$610, MATCH(B529, Paste_Here!A$2:A$610, 0))&lt;&gt;"", ISNUMBER(VALUE(INDEX(Paste_Here!AC$2:AC$610, MATCH(B529, Paste_Here!A$2:A$610, 0))))), INDEX(Paste_Here!AC$2:AC$610, MATCH(B529, Paste_Here!A$2:A$610, 0)), ""), ""), "")</f>
        <v/>
      </c>
      <c r="AY529" s="66"/>
      <c r="AZ529" s="77" t="str">
        <f>IFERROR(IF(B529&lt;&gt;"", IF(AND(INDEX(Paste_Here!AD$2:AD$610, MATCH(B529, Paste_Here!A$2:A$610, 0))&lt;&gt;"", ISNUMBER(VALUE(INDEX(Paste_Here!AD$2:AD$610, MATCH(B529, Paste_Here!A$2:A$610, 0))))), TEXT(ROUND(VALUE(INDEX(Paste_Here!AD$2:AD$610, MATCH(B529, Paste_Here!A$2:A$610, 0))), 2), "0.00"), ""), ""), "")</f>
        <v/>
      </c>
      <c r="BA529" s="66"/>
      <c r="BB529" s="77" t="str">
        <f>IFERROR(IF(B529&lt;&gt;"", IF(LOWER(INDEX(Paste_Here!AE$2:AE$610, MATCH(B529, Paste_Here!A$2:A$610, 0)))="approaching expectations", "Approaching", IF(LOWER(INDEX(Paste_Here!AE$2:AE$610, MATCH(B529, Paste_Here!A$2:A$610, 0)))="met expectations", "Met", IF(LOWER(INDEX(Paste_Here!AE$2:AE$610, MATCH(B529, Paste_Here!A$2:A$610, 0)))="exceeded expectations", "Exceeded", IF(LOWER(INDEX(Paste_Here!AE$2:AE$610, MATCH(B529, Paste_Here!A$2:A$610, 0)))="below expectations", "Below", "")))), ""), "")</f>
        <v/>
      </c>
      <c r="BC529" s="66"/>
      <c r="BD529" s="77" t="str">
        <f>IFERROR(IF(B529&lt;&gt;"", IF(AND(INDEX(Paste_Here!T$2:T$610, MATCH(B529, Paste_Here!A$2:A$610, 0))&lt;&gt;"", ISNUMBER(VALUE(INDEX(Paste_Here!T$2:T$610, MATCH(B529, Paste_Here!A$2:A$610, 0))))), INDEX(Paste_Here!T$2:T$610, MATCH(B529, Paste_Here!A$2:A$610, 0)), ""), ""), "")</f>
        <v/>
      </c>
      <c r="BE529" s="66"/>
      <c r="BF529" s="77"/>
      <c r="BG529" s="66"/>
      <c r="BH529" s="77"/>
      <c r="BI529" s="66"/>
      <c r="BJ529" s="77"/>
      <c r="BK529" s="66"/>
      <c r="BL529" s="77" t="str">
        <f>IFERROR(IF(B529&lt;&gt;"", IF(AND(INDEX(Paste_Here!N$2:N$610, MATCH(B529, Paste_Here!A$2:A$610, 0))&lt;&gt;"", ISNUMBER(VALUE(INDEX(Paste_Here!N$2:N$610, MATCH(B529, Paste_Here!A$2:A$610, 0))))), INDEX(Paste_Here!N$2:N$610, MATCH(B529, Paste_Here!A$2:A$610, 0)), ""), ""), "")</f>
        <v/>
      </c>
      <c r="BM529" s="66"/>
      <c r="BN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BO529" s="66"/>
      <c r="BP529" s="77" t="str" cm="1">
        <f t="array" aca="1" ref="BP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BQ529" s="66"/>
      <c r="BR529" s="66"/>
      <c r="BS529" s="77"/>
      <c r="BT529" s="66"/>
      <c r="BU529" s="77"/>
      <c r="BV529" s="66"/>
      <c r="BW529" s="77"/>
      <c r="BX529" s="66"/>
      <c r="BY529" s="77"/>
      <c r="BZ529" s="66"/>
      <c r="CA529" s="77"/>
      <c r="CB529" s="66"/>
      <c r="CC529" s="77"/>
      <c r="CD529" s="66"/>
      <c r="CE529" s="77"/>
      <c r="CF529" s="66"/>
      <c r="CG529" s="77"/>
      <c r="CH529" s="66"/>
      <c r="CI529" s="77"/>
      <c r="CJ529" s="66"/>
      <c r="CK529" s="77"/>
      <c r="CL529" s="66"/>
      <c r="CM529" s="77"/>
      <c r="CN529" s="66"/>
      <c r="CO529" s="66"/>
      <c r="CP529" s="77" t="str">
        <f t="shared" si="87"/>
        <v/>
      </c>
      <c r="CQ529" s="66"/>
      <c r="CR529" s="77" t="str">
        <f>IFERROR(IF(B529&lt;&gt;"", IF(AND(INDEX(Paste_Here!Y$2:Y$610, MATCH(B529, Paste_Here!A$2:A$610, 0))&lt;&gt;"", ISNUMBER(VALUE(INDEX(Paste_Here!Y$2:Y$610, MATCH(B529, Paste_Here!A$2:A$610, 0))))), INDEX(Paste_Here!Y$2:Y$610, MATCH(B529, Paste_Here!A$2:A$610, 0)), ""), ""), "")</f>
        <v/>
      </c>
      <c r="CS529" s="66"/>
      <c r="CT529" s="77" t="str">
        <f>IFERROR(IF(B529&lt;&gt;"", IF(AND(INDEX(Paste_Here!AA$2:AA$610, MATCH(B529, Paste_Here!A$2:A$610, 0))&lt;&gt;"", ISNUMBER(--INDEX(Paste_Here!AA$2:AA$610, MATCH(B529, Paste_Here!A$2:A$610, 0)))), TEXT(ROUND(--INDEX(Paste_Here!AA$2:AA$610, MATCH(B529, Paste_Here!A$2:A$610, 0)), 2), "0.00"), ""), ""), "")</f>
        <v/>
      </c>
      <c r="CU529" s="66"/>
      <c r="CV529" s="77" t="str">
        <f>IFERROR(IF(B529&lt;&gt;"", IF(LOWER(INDEX(Paste_Here!Z$2:Z$610, MATCH(B529, Paste_Here!A$2:A$610, 0)))="approaching expectations", "Approaching", IF(LOWER(INDEX(Paste_Here!Z$2:Z$610, MATCH(B529, Paste_Here!A$2:A$610, 0)))="met expectations", "Met", IF(LOWER(INDEX(Paste_Here!Z$2:Z$610, MATCH(B529, Paste_Here!A$2:A$610, 0)))="exceeded expectations", "Exceeded", IF(LOWER(INDEX(Paste_Here!Z$2:Z$610, MATCH(B529, Paste_Here!A$2:A$610, 0)))="below expectations", "Below", "")))), ""), "")</f>
        <v/>
      </c>
      <c r="CW529" s="66"/>
      <c r="CX529" s="77"/>
      <c r="CY529" s="66"/>
      <c r="CZ529" s="77" t="str">
        <f>IFERROR(IF(B529&lt;&gt;"", IF(AND(INDEX(Paste_Here!AL$2:AL$610, MATCH(B529, Paste_Here!A$2:A$610, 0))&lt;&gt;"", ISNUMBER(VALUE(INDEX(Paste_Here!AL$2:AL$610, MATCH(B529, Paste_Here!A$2:A$610, 0))))), INDEX(Paste_Here!AL$2:AL$610, MATCH(B529, Paste_Here!A$2:A$610, 0)), ""), ""), "")</f>
        <v/>
      </c>
      <c r="DA529" s="66"/>
      <c r="DB529" s="77" t="str">
        <f>IFERROR(IF(B529&lt;&gt;"", IF(ISNUMBER(SEARCH("highrisk", LOWER(INDEX(Paste_Here!AM$2:AM$610, MATCH(B529, Paste_Here!A$2:A$610, 0))))), "High Risk", IF(ISNUMBER(SEARCH("lowrisk", LOWER(INDEX(Paste_Here!AM$2:AM$610, MATCH(B529, Paste_Here!A$2:A$610, 0))))), "Low Risk", IF(ISNUMBER(SEARCH("somerisk", LOWER(INDEX(Paste_Here!AM$2:AM$610, MATCH(B529, Paste_Here!A$2:A$610, 0))))), "Some Risk", ""))), ""), "")</f>
        <v/>
      </c>
      <c r="DC529" s="66"/>
      <c r="DD529" s="77" t="str">
        <f>IFERROR(IF(B529&lt;&gt;"", IF(AND(INDEX(Paste_Here!AN$2:AN$610, MATCH(B529, Paste_Here!A$2:A$610, 0))&lt;&gt;"", ISNUMBER(VALUE(INDEX(Paste_Here!AN$2:AN$610, MATCH(B529, Paste_Here!A$2:A$610, 0))))), INDEX(Paste_Here!AN$2:AN$610, MATCH(B529, Paste_Here!A$2:A$610, 0)), ""), ""), "")</f>
        <v/>
      </c>
      <c r="DE529" s="66"/>
      <c r="DF529" s="77" t="str">
        <f>IFERROR(IF(B529&lt;&gt;"", IF(AND(INDEX(Paste_Here!Q$2:Q$610, MATCH(B529, Paste_Here!A$2:A$610, 0))&lt;&gt;"", ISNUMBER(VALUE(INDEX(Paste_Here!Q$2:Q$610, MATCH(B529, Paste_Here!A$2:A$610, 0))))), INDEX(Paste_Here!Q$2:Q$610, MATCH(B529, Paste_Here!A$2:A$610, 0)), ""), ""), "")</f>
        <v/>
      </c>
      <c r="DG529" s="66"/>
      <c r="DH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DI529" s="66"/>
      <c r="DJ529" s="77" t="str" cm="1">
        <f t="array" aca="1" ref="DJ529" ca="1">IFERROR(VALUE(IF(ISNUMBER(SEARCH("EM", INDEX(Paste_Here!S$2:S$500, MATCH(B529, Paste_Here!A$2:A$500, 0)))), "-" &amp;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f>
        <v/>
      </c>
      <c r="DK529" s="66"/>
      <c r="DL529" s="66"/>
      <c r="DM529" s="77" t="str">
        <f t="shared" si="88"/>
        <v/>
      </c>
      <c r="DN529" s="66"/>
      <c r="DO529" s="77" t="str">
        <f>IFERROR(IF(B529&lt;&gt;"", IF(AND(INDEX(Paste_Here!AF$2:AF$610, MATCH(B529, Paste_Here!A$2:A$610, 0))&lt;&gt;"", ISNUMBER(VALUE(INDEX(Paste_Here!AF$2:AF$610, MATCH(B529, Paste_Here!A$2:A$610, 0))))), INDEX(Paste_Here!AF$2:AF$610, MATCH(B529, Paste_Here!A$2:A$610, 0)), ""), ""), "")</f>
        <v/>
      </c>
      <c r="DP529" s="66"/>
      <c r="DQ529" s="77" t="str">
        <f>IFERROR(IF(B529&lt;&gt;"", IF(AND(INDEX(Paste_Here!AG$2:AG$610, MATCH(B529, Paste_Here!A$2:A$610, 0))&lt;&gt;"", ISNUMBER(--INDEX(Paste_Here!AG$2:AG$610, MATCH(B529, Paste_Here!A$2:A$610, 0)))), TEXT(ROUND(--INDEX(Paste_Here!AG$2:AG$610, MATCH(B529, Paste_Here!A$2:A$610, 0)), 2), "0.00"), ""), ""), "")</f>
        <v/>
      </c>
      <c r="DR529" s="66"/>
      <c r="DS529" s="77" t="str">
        <f>IFERROR(IF(B529&lt;&gt;"", IF(LOWER(INDEX(Paste_Here!AH$2:AH$610, MATCH(B529, Paste_Here!A$2:A$610, 0)))="approaching expectations", "Approaching", IF(LOWER(INDEX(Paste_Here!AH$2:AH$610, MATCH(B529, Paste_Here!A$2:A$610, 0)))="met expectations", "Met", IF(LOWER(INDEX(Paste_Here!AH$2:AH$610, MATCH(B529, Paste_Here!A$2:A$610, 0)))="exceeded expectations", "Exceeded", IF(LOWER(INDEX(Paste_Here!AH$2:AH$610, MATCH(B529, Paste_Here!A$2:A$610, 0)))="below expectations", "Below", "")))), ""), "")</f>
        <v/>
      </c>
      <c r="DT529" s="66"/>
      <c r="DU529" s="77" t="str">
        <f>IFERROR(IF(B529&lt;&gt;"", IF(AND(INDEX(Paste_Here!U$2:U$610, MATCH(B529, Paste_Here!A$2:A$610, 0))&lt;&gt;"", ISNUMBER(VALUE(INDEX(Paste_Here!U$2:U$610, MATCH(B529, Paste_Here!A$2:A$610, 0))))), INDEX(Paste_Here!U$2:U$610, MATCH(B529, Paste_Here!A$2:A$610, 0)), ""), ""), "")</f>
        <v/>
      </c>
      <c r="DV529" s="66"/>
      <c r="DW529" s="77"/>
      <c r="DX529" s="66"/>
      <c r="DY529" s="77" t="str">
        <f>IFERROR(IF(B529&lt;&gt;"", IF(AND(INDEX(Paste_Here!AI$2:AI$610, MATCH(B529, Paste_Here!A$2:A$610, 0))&lt;&gt;"", ISNUMBER(VALUE(INDEX(Paste_Here!AI$2:AI$610, MATCH(B529, Paste_Here!A$2:A$610, 0))))), INDEX(Paste_Here!AI$2:AI$610, MATCH(B529, Paste_Here!A$2:A$610, 0)), ""), ""), "")</f>
        <v/>
      </c>
      <c r="DZ529" s="66"/>
      <c r="EA529" s="77" t="str">
        <f>IFERROR(IF(B529&lt;&gt;"", IF(AND(INDEX(Paste_Here!AJ$2:AJ$610, MATCH(B529, Paste_Here!A$2:A$610, 0))&lt;&gt;"", ISNUMBER(--INDEX(Paste_Here!AJ$2:AJ$610, MATCH(B529, Paste_Here!A$2:A$610, 0)))), TEXT(ROUND(--INDEX(Paste_Here!AJ$2:AJ$610, MATCH(B529, Paste_Here!A$2:A$610, 0)), 2), "0.00"), ""), ""), "")</f>
        <v/>
      </c>
      <c r="EB529" s="66"/>
      <c r="EC529" s="77" t="str">
        <f>IFERROR(IF(B529&lt;&gt;"", IF(LOWER(INDEX(Paste_Here!AK$2:AK$610, MATCH(B529, Paste_Here!A$2:A$610, 0)))="approaching expectations", "Approaching", IF(LOWER(INDEX(Paste_Here!AK$2:AK$610, MATCH(B529, Paste_Here!A$2:A$610, 0)))="met expectations", "Met", IF(LOWER(INDEX(Paste_Here!AK$2:AK$610, MATCH(B529, Paste_Here!A$2:A$610, 0)))="exceeded expectations", "Exceeded", IF(LOWER(INDEX(Paste_Here!AK$2:AK$610, MATCH(B529, Paste_Here!A$2:A$610, 0)))="below expectations", "Below", "")))), ""), "")</f>
        <v/>
      </c>
      <c r="ED529" s="66"/>
      <c r="EE529" s="77"/>
      <c r="EF529" s="66"/>
      <c r="EG529" s="77"/>
      <c r="EH529" s="66"/>
      <c r="EI529" s="66"/>
      <c r="EJ529" s="77" t="str">
        <f t="shared" si="89"/>
        <v/>
      </c>
      <c r="EK529" s="66"/>
      <c r="EL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EM529" s="66"/>
      <c r="EN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EO529" s="66"/>
      <c r="EP529" s="77"/>
      <c r="EQ529" s="66"/>
      <c r="ER529" s="77" t="str">
        <f>IFERROR(IF(B529&lt;&gt;"", IF(AND(INDEX(Paste_Here!AT$2:AT$610, MATCH(B529, Paste_Here!A$2:A$610, 0))&lt;&gt;"", ISNUMBER(VALUE(INDEX(Paste_Here!AT$2:AT$610, MATCH(B529, Paste_Here!A$2:A$610, 0))))), INDEX(Paste_Here!AT$2:AT$610, MATCH(B529, Paste_Here!A$2:A$610, 0)), ""), ""), "")</f>
        <v/>
      </c>
      <c r="ES529" s="66"/>
      <c r="ET529" s="77" t="str">
        <f>IFERROR(IF(B529&lt;&gt;"", IF(AND(INDEX(Paste_Here!AV$2:AV$610, MATCH(B529, Paste_Here!A$2:A$610, 0))&lt;&gt;"", ISNUMBER(VALUE(INDEX(Paste_Here!AV$2:AV$610, MATCH(B529, Paste_Here!A$2:A$610, 0))))), INDEX(Paste_Here!AV$2:AV$610, MATCH(B529, Paste_Here!A$2:A$610, 0)), ""), ""), "")</f>
        <v/>
      </c>
      <c r="EU529" s="66"/>
      <c r="EV529" s="77"/>
      <c r="EW529" s="66"/>
      <c r="EX529" s="77" t="str">
        <f>IFERROR(IF(B529&lt;&gt;"", IF(AND(INDEX(Paste_Here!AU$2:AU$610, MATCH(B529, Paste_Here!A$2:A$610, 0))&lt;&gt;"", ISNUMBER(VALUE(INDEX(Paste_Here!AU$2:AU$610, MATCH(B529, Paste_Here!A$2:A$610, 0))))), INDEX(Paste_Here!AU$2:AU$610, MATCH(B529, Paste_Here!A$2:A$610, 0)), ""), ""), "")</f>
        <v/>
      </c>
      <c r="EY529" s="66"/>
      <c r="EZ529" s="77" t="str">
        <f>IFERROR(IF(B529&lt;&gt;"", IF(AND(INDEX(Paste_Here!AW$2:AW$610, MATCH(B529, Paste_Here!A$2:A$610, 0))&lt;&gt;"", ISNUMBER(VALUE(INDEX(Paste_Here!AW$2:AW$610, MATCH(B529, Paste_Here!A$2:A$610, 0))))), INDEX(Paste_Here!AW$2:AW$610, MATCH(B529, Paste_Here!A$2:A$610, 0)), ""), ""), "")</f>
        <v/>
      </c>
      <c r="FA529" s="66"/>
      <c r="FB529" s="77"/>
      <c r="FC529" s="66"/>
      <c r="FD529" s="77"/>
      <c r="FE529" s="66"/>
      <c r="FF529" s="66"/>
      <c r="FG529" s="77" t="str">
        <f t="shared" si="90"/>
        <v/>
      </c>
      <c r="FH529" s="66"/>
      <c r="FI529" s="77" t="str">
        <f>IFERROR(IF(B529&lt;&gt;"", IF(ISNUMBER(SEARCH("s", LOWER(INDEX(Paste_Here!M$2:M$610, MATCH(B529, Paste_Here!A$2:A$610, 0))))), "Yes", IF(INDEX(Paste_Here!M$2:M$610, MATCH(B529, Paste_Here!A$2:A$610, 0))&lt;&gt;"", "No", "")), ""), "")</f>
        <v/>
      </c>
      <c r="FJ529" s="66"/>
      <c r="FK529" s="77" t="str">
        <f>IFERROR(IF(B529&lt;&gt;"", IF(ISNUMBER(SEARCH("yes", LOWER(INDEX(Paste_Here!F$2:F$610, MATCH(B529, Paste_Here!A$2:A$610, 0))))), "Yes", IF(ISNUMBER(SEARCH("no", LOWER(INDEX(Paste_Here!F$2:F$610, MATCH(B529, Paste_Here!A$2:A$610, 0))))), "No", "")), ""), "")</f>
        <v/>
      </c>
      <c r="FL529" s="66"/>
      <c r="FM529" s="77" t="str">
        <f>IFERROR(IF(B529&lt;&gt;"", IF(ISNUMBER(SEARCH("english language learner", LOWER(INDEX(Paste_Here!C$2:C$610, MATCH(B529, Paste_Here!A$2:A$610, 0))))), "Yes", ""), ""), "")</f>
        <v/>
      </c>
      <c r="FN529" s="66"/>
      <c r="FO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FP529" s="66"/>
      <c r="FQ529" s="77" t="str">
        <f>IFERROR(IF(B529&lt;&gt;"", IF(ISNUMBER(SEARCH("yes", LOWER(INDEX(Paste_Here!L$2:L$610, MATCH(B529, Paste_Here!A$2:A$610, 0))))), "Yes", IF(ISNUMBER(SEARCH("no", LOWER(INDEX(Paste_Here!L$2:L$610, MATCH(B529, Paste_Here!A$2:A$610, 0))))), "No", "")), ""), "")</f>
        <v/>
      </c>
      <c r="FR529" s="66"/>
      <c r="FS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FT529" s="66"/>
      <c r="FU529" s="77"/>
      <c r="FV529" s="66"/>
      <c r="FW529" s="77" t="str">
        <f>IFERROR(IF(B529&lt;&gt;"", IF(AND(INDEX(Paste_Here!D$2:D$610, MATCH(B529, Paste_Here!A$2:A$610, 0))&lt;&gt;"", ISNUMBER(VALUE(INDEX(Paste_Here!D$2:D$610, MATCH(B529, Paste_Here!A$2:A$610, 0))))), INDEX(Paste_Here!D$2:D$610, MATCH(B529, Paste_Here!A$2:A$610, 0)), ""), ""), "")</f>
        <v/>
      </c>
      <c r="FX529" s="66"/>
      <c r="FY529" s="77" t="str">
        <f>IFERROR(IF(B529&lt;&gt;"", IF(AND(INDEX(Paste_Here!G$2:G$610, MATCH(B529, Paste_Here!A$2:A$610, 0))&lt;&gt;"", ISNUMBER(VALUE(INDEX(Paste_Here!G$2:G$610, MATCH(B529, Paste_Here!A$2:A$610, 0))))), INDEX(Paste_Here!G$2:G$610, MATCH(B529, Paste_Here!A$2:A$610, 0)), ""), ""), "")</f>
        <v/>
      </c>
      <c r="FZ529" s="66"/>
      <c r="GA529" s="95"/>
      <c r="GB529" s="66"/>
      <c r="JS529" s="1" t="str" cm="1">
        <f t="array" ref="JS529">IFERROR(INDEX(Paste_Here!$B$2:$B$610, MATCH(0, COUNTIF(JS$4:JS528, Paste_Here!$B$2:$B$610) + IF(Paste_Here!$B$2:$B$610="", 1, 0), 0)), "")</f>
        <v/>
      </c>
      <c r="JT529" s="1" t="str">
        <f>IF(JS529&lt;&gt;"", INDEX(Paste_Here!$A$2:$A$610, MATCH(JS529, Paste_Here!$B$2:$B$610, 0)), "")</f>
        <v/>
      </c>
      <c r="JU529" s="1" t="str">
        <f t="shared" si="91"/>
        <v/>
      </c>
      <c r="JV529" s="1" t="str" cm="1">
        <f t="array" ref="JV529">IFERROR(INDEX($JU$5:$JU$610, MATCH(SMALL(IF($JU$5:$JU$610&lt;&gt;"", COUNTIF($JU$5:$JU$610, "&lt;"&amp;$JU$5:$JU$610)+1), ROW()-ROW($JV$5)+1), COUNTIF($JU$5:$JU$610, "&lt;"&amp;$JU$5:$JU$610)+1, 0)), "")</f>
        <v/>
      </c>
    </row>
    <row r="530" spans="1:282">
      <c r="A530" s="66"/>
      <c r="B530" s="77" t="str">
        <f t="shared" si="82"/>
        <v/>
      </c>
      <c r="C530" s="66"/>
      <c r="D530" s="77" t="str">
        <f>IFERROR(IF(B530&lt;&gt;"", IF(COUNTIF(INDEX(Paste_Here!AS$2:AS$610, MATCH(B530, Paste_Here!A$2:A$610, 0), 0), "yes") &gt; 0, "Yes", IF(COUNTIF(INDEX(Paste_Here!AS$2:AS$610, MATCH(B530, Paste_Here!A$2:A$610, 0), 0), "no") &gt; 0, "No", "")), ""), "")</f>
        <v/>
      </c>
      <c r="E530" s="66"/>
      <c r="F530" s="77" t="str">
        <f t="shared" si="83"/>
        <v/>
      </c>
      <c r="G530" s="66"/>
      <c r="H530" s="77" t="str">
        <f>IFERROR(IF(B530&lt;&gt;"", IF(COUNTIF(INDEX(Paste_Here!AO$2:AR$610, MATCH(B530, Paste_Here!A$2:A$610, 0), 0), "yes") &gt; 0, "Yes", IF(COUNTIF(INDEX(Paste_Here!AO$2:AR$610, MATCH(B530, Paste_Here!A$2:A$610, 0), 0), "no") &gt; 0, "No", "")), ""), "")</f>
        <v/>
      </c>
      <c r="I530" s="66"/>
      <c r="J530" s="77" t="str">
        <f t="shared" si="84"/>
        <v/>
      </c>
      <c r="K530" s="66"/>
      <c r="L530" s="77" t="str">
        <f>IFERROR(IF(B530&lt;&gt;"", IF(ISNUMBER(SEARCH("yes", LOWER(INDEX(Paste_Here!W$2:W$610, MATCH(B530, Paste_Here!A$2:A$610, 0))))), "Yes", IF(ISNUMBER(SEARCH("no", LOWER(INDEX(Paste_Here!W$2:W$610, MATCH(B530, Paste_Here!A$2:A$610, 0))))), "No", "")), ""), "")</f>
        <v/>
      </c>
      <c r="M530" s="66"/>
      <c r="N530" s="77"/>
      <c r="O530" s="66"/>
      <c r="P530" s="77" t="str">
        <f>IFERROR(IF(B530&lt;&gt;"", IF(ISNUMBER(SEARCH("yes", LOWER(INDEX(Paste_Here!V$2:V$610, MATCH(B530, Paste_Here!A$2:A$610, 0))))), "Yes", IF(ISNUMBER(SEARCH("no", LOWER(INDEX(Paste_Here!V$2:V$610, MATCH(B530, Paste_Here!A$2:A$610, 0))))), "No", "")), ""), "")</f>
        <v/>
      </c>
      <c r="Q530" s="66"/>
      <c r="R530" s="77"/>
      <c r="S530" s="66"/>
      <c r="T530" s="77"/>
      <c r="U530" s="66"/>
      <c r="V530" s="66"/>
      <c r="W530" s="77" t="str">
        <f t="shared" si="85"/>
        <v/>
      </c>
      <c r="X530" s="66"/>
      <c r="Y530" s="77" t="str">
        <f>IFERROR(IF(B530&lt;&gt;"", IF(ISNUMBER(SEARCH("Revealed-Potential (Primary Focus)", LOWER(INDEX(Paste_Here!X$2:X$610, MATCH(B530, Paste_Here!A$2:A$610, 0))))), "Rev-Potential: Prim", IF(ISNUMBER(SEARCH("Revealed-Potential (Secondary Focus)", LOWER(INDEX(Paste_Here!X$2:X$610, MATCH(B530, Paste_Here!A$2:A$610, 0))))), "Rev-Potential: Sec", IF(ISNUMBER(SEARCH("Monitoring", LOWER(INDEX(Paste_Here!X$2:X$610, MATCH(B530, Paste_Here!A$2:A$610, 0))))), "Monitoring", IF(ISNUMBER(SEARCH("At-Promise (Secondary Focus)", LOWER(INDEX(Paste_Here!X$2:X$610, MATCH(B530, Paste_Here!A$2:A$610, 0))))), "At-Promise: Sec", IF(ISNUMBER(SEARCH("At-Promise (Primary Focus)", LOWER(INDEX(Paste_Here!X$2:X$610, MATCH(B530, Paste_Here!A$2:A$610, 0))))), "At-Promise: Prim", ""))))), ""), "")</f>
        <v/>
      </c>
      <c r="Z530" s="66"/>
      <c r="AA530" s="77"/>
      <c r="AB530" s="66"/>
      <c r="AC530" s="77" t="str">
        <f>IFERROR(IF(B530&lt;&gt;"", IF(ISNUMBER(SEARCH("Revealed-Potential (Primary Focus)", LOWER(INDEX(Paste_Here!AB$2:AB$610, MATCH(B530, Paste_Here!A$2:A$610, 0))))), "Rev-Potential: Prim", IF(ISNUMBER(SEARCH("Revealed-Potential (Secondary Focus)", LOWER(INDEX(Paste_Here!AB$2:AB$610, MATCH(B530, Paste_Here!A$2:A$610, 0))))), "Rev-Potential: Sec", IF(ISNUMBER(SEARCH("Monitoring", LOWER(INDEX(Paste_Here!AB$2:AB$610, MATCH(B530, Paste_Here!A$2:A$610, 0))))), "Monitoring", IF(ISNUMBER(SEARCH("At-Promise (Secondary Focus)", LOWER(INDEX(Paste_Here!AB$2:AB$610, MATCH(B530, Paste_Here!A$2:A$610, 0))))), "At-Promise: Sec", IF(ISNUMBER(SEARCH("At-Promise (Primary Focus)", LOWER(INDEX(Paste_Here!AB$2:AB$610, MATCH(B530, Paste_Here!A$2:A$610, 0))))), "At-Promise: Prim", ""))))), ""), "")</f>
        <v/>
      </c>
      <c r="AD530" s="66"/>
      <c r="AE530" s="77"/>
      <c r="AF530" s="66"/>
      <c r="AG530" s="77"/>
      <c r="AH530" s="66"/>
      <c r="AI530" s="77"/>
      <c r="AJ530" s="66"/>
      <c r="AK530" s="77"/>
      <c r="AL530" s="66"/>
      <c r="AM530" s="77"/>
      <c r="AN530" s="66"/>
      <c r="AO530" s="77"/>
      <c r="AP530" s="66"/>
      <c r="AQ530" s="77"/>
      <c r="AR530" s="66"/>
      <c r="AS530" s="77"/>
      <c r="AT530" s="66"/>
      <c r="AU530" s="66"/>
      <c r="AV530" s="77" t="str">
        <f t="shared" si="86"/>
        <v/>
      </c>
      <c r="AW530" s="66"/>
      <c r="AX530" s="77" t="str">
        <f>IFERROR(IF(B530&lt;&gt;"", IF(AND(INDEX(Paste_Here!AC$2:AC$610, MATCH(B530, Paste_Here!A$2:A$610, 0))&lt;&gt;"", ISNUMBER(VALUE(INDEX(Paste_Here!AC$2:AC$610, MATCH(B530, Paste_Here!A$2:A$610, 0))))), INDEX(Paste_Here!AC$2:AC$610, MATCH(B530, Paste_Here!A$2:A$610, 0)), ""), ""), "")</f>
        <v/>
      </c>
      <c r="AY530" s="66"/>
      <c r="AZ530" s="77" t="str">
        <f>IFERROR(IF(B530&lt;&gt;"", IF(AND(INDEX(Paste_Here!AD$2:AD$610, MATCH(B530, Paste_Here!A$2:A$610, 0))&lt;&gt;"", ISNUMBER(VALUE(INDEX(Paste_Here!AD$2:AD$610, MATCH(B530, Paste_Here!A$2:A$610, 0))))), TEXT(ROUND(VALUE(INDEX(Paste_Here!AD$2:AD$610, MATCH(B530, Paste_Here!A$2:A$610, 0))), 2), "0.00"), ""), ""), "")</f>
        <v/>
      </c>
      <c r="BA530" s="66"/>
      <c r="BB530" s="77" t="str">
        <f>IFERROR(IF(B530&lt;&gt;"", IF(LOWER(INDEX(Paste_Here!AE$2:AE$610, MATCH(B530, Paste_Here!A$2:A$610, 0)))="approaching expectations", "Approaching", IF(LOWER(INDEX(Paste_Here!AE$2:AE$610, MATCH(B530, Paste_Here!A$2:A$610, 0)))="met expectations", "Met", IF(LOWER(INDEX(Paste_Here!AE$2:AE$610, MATCH(B530, Paste_Here!A$2:A$610, 0)))="exceeded expectations", "Exceeded", IF(LOWER(INDEX(Paste_Here!AE$2:AE$610, MATCH(B530, Paste_Here!A$2:A$610, 0)))="below expectations", "Below", "")))), ""), "")</f>
        <v/>
      </c>
      <c r="BC530" s="66"/>
      <c r="BD530" s="77" t="str">
        <f>IFERROR(IF(B530&lt;&gt;"", IF(AND(INDEX(Paste_Here!T$2:T$610, MATCH(B530, Paste_Here!A$2:A$610, 0))&lt;&gt;"", ISNUMBER(VALUE(INDEX(Paste_Here!T$2:T$610, MATCH(B530, Paste_Here!A$2:A$610, 0))))), INDEX(Paste_Here!T$2:T$610, MATCH(B530, Paste_Here!A$2:A$610, 0)), ""), ""), "")</f>
        <v/>
      </c>
      <c r="BE530" s="66"/>
      <c r="BF530" s="77"/>
      <c r="BG530" s="66"/>
      <c r="BH530" s="77"/>
      <c r="BI530" s="66"/>
      <c r="BJ530" s="77"/>
      <c r="BK530" s="66"/>
      <c r="BL530" s="77" t="str">
        <f>IFERROR(IF(B530&lt;&gt;"", IF(AND(INDEX(Paste_Here!N$2:N$610, MATCH(B530, Paste_Here!A$2:A$610, 0))&lt;&gt;"", ISNUMBER(VALUE(INDEX(Paste_Here!N$2:N$610, MATCH(B530, Paste_Here!A$2:A$610, 0))))), INDEX(Paste_Here!N$2:N$610, MATCH(B530, Paste_Here!A$2:A$610, 0)), ""), ""), "")</f>
        <v/>
      </c>
      <c r="BM530" s="66"/>
      <c r="BN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BO530" s="66"/>
      <c r="BP530" s="77" t="str" cm="1">
        <f t="array" aca="1" ref="BP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BQ530" s="66"/>
      <c r="BR530" s="66"/>
      <c r="BS530" s="77"/>
      <c r="BT530" s="66"/>
      <c r="BU530" s="77"/>
      <c r="BV530" s="66"/>
      <c r="BW530" s="77"/>
      <c r="BX530" s="66"/>
      <c r="BY530" s="77"/>
      <c r="BZ530" s="66"/>
      <c r="CA530" s="77"/>
      <c r="CB530" s="66"/>
      <c r="CC530" s="77"/>
      <c r="CD530" s="66"/>
      <c r="CE530" s="77"/>
      <c r="CF530" s="66"/>
      <c r="CG530" s="77"/>
      <c r="CH530" s="66"/>
      <c r="CI530" s="77"/>
      <c r="CJ530" s="66"/>
      <c r="CK530" s="77"/>
      <c r="CL530" s="66"/>
      <c r="CM530" s="77"/>
      <c r="CN530" s="66"/>
      <c r="CO530" s="66"/>
      <c r="CP530" s="77" t="str">
        <f t="shared" si="87"/>
        <v/>
      </c>
      <c r="CQ530" s="66"/>
      <c r="CR530" s="77" t="str">
        <f>IFERROR(IF(B530&lt;&gt;"", IF(AND(INDEX(Paste_Here!Y$2:Y$610, MATCH(B530, Paste_Here!A$2:A$610, 0))&lt;&gt;"", ISNUMBER(VALUE(INDEX(Paste_Here!Y$2:Y$610, MATCH(B530, Paste_Here!A$2:A$610, 0))))), INDEX(Paste_Here!Y$2:Y$610, MATCH(B530, Paste_Here!A$2:A$610, 0)), ""), ""), "")</f>
        <v/>
      </c>
      <c r="CS530" s="66"/>
      <c r="CT530" s="77" t="str">
        <f>IFERROR(IF(B530&lt;&gt;"", IF(AND(INDEX(Paste_Here!AA$2:AA$610, MATCH(B530, Paste_Here!A$2:A$610, 0))&lt;&gt;"", ISNUMBER(--INDEX(Paste_Here!AA$2:AA$610, MATCH(B530, Paste_Here!A$2:A$610, 0)))), TEXT(ROUND(--INDEX(Paste_Here!AA$2:AA$610, MATCH(B530, Paste_Here!A$2:A$610, 0)), 2), "0.00"), ""), ""), "")</f>
        <v/>
      </c>
      <c r="CU530" s="66"/>
      <c r="CV530" s="77" t="str">
        <f>IFERROR(IF(B530&lt;&gt;"", IF(LOWER(INDEX(Paste_Here!Z$2:Z$610, MATCH(B530, Paste_Here!A$2:A$610, 0)))="approaching expectations", "Approaching", IF(LOWER(INDEX(Paste_Here!Z$2:Z$610, MATCH(B530, Paste_Here!A$2:A$610, 0)))="met expectations", "Met", IF(LOWER(INDEX(Paste_Here!Z$2:Z$610, MATCH(B530, Paste_Here!A$2:A$610, 0)))="exceeded expectations", "Exceeded", IF(LOWER(INDEX(Paste_Here!Z$2:Z$610, MATCH(B530, Paste_Here!A$2:A$610, 0)))="below expectations", "Below", "")))), ""), "")</f>
        <v/>
      </c>
      <c r="CW530" s="66"/>
      <c r="CX530" s="77"/>
      <c r="CY530" s="66"/>
      <c r="CZ530" s="77" t="str">
        <f>IFERROR(IF(B530&lt;&gt;"", IF(AND(INDEX(Paste_Here!AL$2:AL$610, MATCH(B530, Paste_Here!A$2:A$610, 0))&lt;&gt;"", ISNUMBER(VALUE(INDEX(Paste_Here!AL$2:AL$610, MATCH(B530, Paste_Here!A$2:A$610, 0))))), INDEX(Paste_Here!AL$2:AL$610, MATCH(B530, Paste_Here!A$2:A$610, 0)), ""), ""), "")</f>
        <v/>
      </c>
      <c r="DA530" s="66"/>
      <c r="DB530" s="77" t="str">
        <f>IFERROR(IF(B530&lt;&gt;"", IF(ISNUMBER(SEARCH("highrisk", LOWER(INDEX(Paste_Here!AM$2:AM$610, MATCH(B530, Paste_Here!A$2:A$610, 0))))), "High Risk", IF(ISNUMBER(SEARCH("lowrisk", LOWER(INDEX(Paste_Here!AM$2:AM$610, MATCH(B530, Paste_Here!A$2:A$610, 0))))), "Low Risk", IF(ISNUMBER(SEARCH("somerisk", LOWER(INDEX(Paste_Here!AM$2:AM$610, MATCH(B530, Paste_Here!A$2:A$610, 0))))), "Some Risk", ""))), ""), "")</f>
        <v/>
      </c>
      <c r="DC530" s="66"/>
      <c r="DD530" s="77" t="str">
        <f>IFERROR(IF(B530&lt;&gt;"", IF(AND(INDEX(Paste_Here!AN$2:AN$610, MATCH(B530, Paste_Here!A$2:A$610, 0))&lt;&gt;"", ISNUMBER(VALUE(INDEX(Paste_Here!AN$2:AN$610, MATCH(B530, Paste_Here!A$2:A$610, 0))))), INDEX(Paste_Here!AN$2:AN$610, MATCH(B530, Paste_Here!A$2:A$610, 0)), ""), ""), "")</f>
        <v/>
      </c>
      <c r="DE530" s="66"/>
      <c r="DF530" s="77" t="str">
        <f>IFERROR(IF(B530&lt;&gt;"", IF(AND(INDEX(Paste_Here!Q$2:Q$610, MATCH(B530, Paste_Here!A$2:A$610, 0))&lt;&gt;"", ISNUMBER(VALUE(INDEX(Paste_Here!Q$2:Q$610, MATCH(B530, Paste_Here!A$2:A$610, 0))))), INDEX(Paste_Here!Q$2:Q$610, MATCH(B530, Paste_Here!A$2:A$610, 0)), ""), ""), "")</f>
        <v/>
      </c>
      <c r="DG530" s="66"/>
      <c r="DH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DI530" s="66"/>
      <c r="DJ530" s="77" t="str" cm="1">
        <f t="array" aca="1" ref="DJ530" ca="1">IFERROR(VALUE(IF(ISNUMBER(SEARCH("EM", INDEX(Paste_Here!S$2:S$500, MATCH(B530, Paste_Here!A$2:A$500, 0)))), "-" &amp;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f>
        <v/>
      </c>
      <c r="DK530" s="66"/>
      <c r="DL530" s="66"/>
      <c r="DM530" s="77" t="str">
        <f t="shared" si="88"/>
        <v/>
      </c>
      <c r="DN530" s="66"/>
      <c r="DO530" s="77" t="str">
        <f>IFERROR(IF(B530&lt;&gt;"", IF(AND(INDEX(Paste_Here!AF$2:AF$610, MATCH(B530, Paste_Here!A$2:A$610, 0))&lt;&gt;"", ISNUMBER(VALUE(INDEX(Paste_Here!AF$2:AF$610, MATCH(B530, Paste_Here!A$2:A$610, 0))))), INDEX(Paste_Here!AF$2:AF$610, MATCH(B530, Paste_Here!A$2:A$610, 0)), ""), ""), "")</f>
        <v/>
      </c>
      <c r="DP530" s="66"/>
      <c r="DQ530" s="77" t="str">
        <f>IFERROR(IF(B530&lt;&gt;"", IF(AND(INDEX(Paste_Here!AG$2:AG$610, MATCH(B530, Paste_Here!A$2:A$610, 0))&lt;&gt;"", ISNUMBER(--INDEX(Paste_Here!AG$2:AG$610, MATCH(B530, Paste_Here!A$2:A$610, 0)))), TEXT(ROUND(--INDEX(Paste_Here!AG$2:AG$610, MATCH(B530, Paste_Here!A$2:A$610, 0)), 2), "0.00"), ""), ""), "")</f>
        <v/>
      </c>
      <c r="DR530" s="66"/>
      <c r="DS530" s="77" t="str">
        <f>IFERROR(IF(B530&lt;&gt;"", IF(LOWER(INDEX(Paste_Here!AH$2:AH$610, MATCH(B530, Paste_Here!A$2:A$610, 0)))="approaching expectations", "Approaching", IF(LOWER(INDEX(Paste_Here!AH$2:AH$610, MATCH(B530, Paste_Here!A$2:A$610, 0)))="met expectations", "Met", IF(LOWER(INDEX(Paste_Here!AH$2:AH$610, MATCH(B530, Paste_Here!A$2:A$610, 0)))="exceeded expectations", "Exceeded", IF(LOWER(INDEX(Paste_Here!AH$2:AH$610, MATCH(B530, Paste_Here!A$2:A$610, 0)))="below expectations", "Below", "")))), ""), "")</f>
        <v/>
      </c>
      <c r="DT530" s="66"/>
      <c r="DU530" s="77" t="str">
        <f>IFERROR(IF(B530&lt;&gt;"", IF(AND(INDEX(Paste_Here!U$2:U$610, MATCH(B530, Paste_Here!A$2:A$610, 0))&lt;&gt;"", ISNUMBER(VALUE(INDEX(Paste_Here!U$2:U$610, MATCH(B530, Paste_Here!A$2:A$610, 0))))), INDEX(Paste_Here!U$2:U$610, MATCH(B530, Paste_Here!A$2:A$610, 0)), ""), ""), "")</f>
        <v/>
      </c>
      <c r="DV530" s="66"/>
      <c r="DW530" s="77"/>
      <c r="DX530" s="66"/>
      <c r="DY530" s="77" t="str">
        <f>IFERROR(IF(B530&lt;&gt;"", IF(AND(INDEX(Paste_Here!AI$2:AI$610, MATCH(B530, Paste_Here!A$2:A$610, 0))&lt;&gt;"", ISNUMBER(VALUE(INDEX(Paste_Here!AI$2:AI$610, MATCH(B530, Paste_Here!A$2:A$610, 0))))), INDEX(Paste_Here!AI$2:AI$610, MATCH(B530, Paste_Here!A$2:A$610, 0)), ""), ""), "")</f>
        <v/>
      </c>
      <c r="DZ530" s="66"/>
      <c r="EA530" s="77" t="str">
        <f>IFERROR(IF(B530&lt;&gt;"", IF(AND(INDEX(Paste_Here!AJ$2:AJ$610, MATCH(B530, Paste_Here!A$2:A$610, 0))&lt;&gt;"", ISNUMBER(--INDEX(Paste_Here!AJ$2:AJ$610, MATCH(B530, Paste_Here!A$2:A$610, 0)))), TEXT(ROUND(--INDEX(Paste_Here!AJ$2:AJ$610, MATCH(B530, Paste_Here!A$2:A$610, 0)), 2), "0.00"), ""), ""), "")</f>
        <v/>
      </c>
      <c r="EB530" s="66"/>
      <c r="EC530" s="77" t="str">
        <f>IFERROR(IF(B530&lt;&gt;"", IF(LOWER(INDEX(Paste_Here!AK$2:AK$610, MATCH(B530, Paste_Here!A$2:A$610, 0)))="approaching expectations", "Approaching", IF(LOWER(INDEX(Paste_Here!AK$2:AK$610, MATCH(B530, Paste_Here!A$2:A$610, 0)))="met expectations", "Met", IF(LOWER(INDEX(Paste_Here!AK$2:AK$610, MATCH(B530, Paste_Here!A$2:A$610, 0)))="exceeded expectations", "Exceeded", IF(LOWER(INDEX(Paste_Here!AK$2:AK$610, MATCH(B530, Paste_Here!A$2:A$610, 0)))="below expectations", "Below", "")))), ""), "")</f>
        <v/>
      </c>
      <c r="ED530" s="66"/>
      <c r="EE530" s="77"/>
      <c r="EF530" s="66"/>
      <c r="EG530" s="77"/>
      <c r="EH530" s="66"/>
      <c r="EI530" s="66"/>
      <c r="EJ530" s="77" t="str">
        <f t="shared" si="89"/>
        <v/>
      </c>
      <c r="EK530" s="66"/>
      <c r="EL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EM530" s="66"/>
      <c r="EN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EO530" s="66"/>
      <c r="EP530" s="77"/>
      <c r="EQ530" s="66"/>
      <c r="ER530" s="77" t="str">
        <f>IFERROR(IF(B530&lt;&gt;"", IF(AND(INDEX(Paste_Here!AT$2:AT$610, MATCH(B530, Paste_Here!A$2:A$610, 0))&lt;&gt;"", ISNUMBER(VALUE(INDEX(Paste_Here!AT$2:AT$610, MATCH(B530, Paste_Here!A$2:A$610, 0))))), INDEX(Paste_Here!AT$2:AT$610, MATCH(B530, Paste_Here!A$2:A$610, 0)), ""), ""), "")</f>
        <v/>
      </c>
      <c r="ES530" s="66"/>
      <c r="ET530" s="77" t="str">
        <f>IFERROR(IF(B530&lt;&gt;"", IF(AND(INDEX(Paste_Here!AV$2:AV$610, MATCH(B530, Paste_Here!A$2:A$610, 0))&lt;&gt;"", ISNUMBER(VALUE(INDEX(Paste_Here!AV$2:AV$610, MATCH(B530, Paste_Here!A$2:A$610, 0))))), INDEX(Paste_Here!AV$2:AV$610, MATCH(B530, Paste_Here!A$2:A$610, 0)), ""), ""), "")</f>
        <v/>
      </c>
      <c r="EU530" s="66"/>
      <c r="EV530" s="77"/>
      <c r="EW530" s="66"/>
      <c r="EX530" s="77" t="str">
        <f>IFERROR(IF(B530&lt;&gt;"", IF(AND(INDEX(Paste_Here!AU$2:AU$610, MATCH(B530, Paste_Here!A$2:A$610, 0))&lt;&gt;"", ISNUMBER(VALUE(INDEX(Paste_Here!AU$2:AU$610, MATCH(B530, Paste_Here!A$2:A$610, 0))))), INDEX(Paste_Here!AU$2:AU$610, MATCH(B530, Paste_Here!A$2:A$610, 0)), ""), ""), "")</f>
        <v/>
      </c>
      <c r="EY530" s="66"/>
      <c r="EZ530" s="77" t="str">
        <f>IFERROR(IF(B530&lt;&gt;"", IF(AND(INDEX(Paste_Here!AW$2:AW$610, MATCH(B530, Paste_Here!A$2:A$610, 0))&lt;&gt;"", ISNUMBER(VALUE(INDEX(Paste_Here!AW$2:AW$610, MATCH(B530, Paste_Here!A$2:A$610, 0))))), INDEX(Paste_Here!AW$2:AW$610, MATCH(B530, Paste_Here!A$2:A$610, 0)), ""), ""), "")</f>
        <v/>
      </c>
      <c r="FA530" s="66"/>
      <c r="FB530" s="77"/>
      <c r="FC530" s="66"/>
      <c r="FD530" s="77"/>
      <c r="FE530" s="66"/>
      <c r="FF530" s="66"/>
      <c r="FG530" s="77" t="str">
        <f t="shared" si="90"/>
        <v/>
      </c>
      <c r="FH530" s="66"/>
      <c r="FI530" s="77" t="str">
        <f>IFERROR(IF(B530&lt;&gt;"", IF(ISNUMBER(SEARCH("s", LOWER(INDEX(Paste_Here!M$2:M$610, MATCH(B530, Paste_Here!A$2:A$610, 0))))), "Yes", IF(INDEX(Paste_Here!M$2:M$610, MATCH(B530, Paste_Here!A$2:A$610, 0))&lt;&gt;"", "No", "")), ""), "")</f>
        <v/>
      </c>
      <c r="FJ530" s="66"/>
      <c r="FK530" s="77" t="str">
        <f>IFERROR(IF(B530&lt;&gt;"", IF(ISNUMBER(SEARCH("yes", LOWER(INDEX(Paste_Here!F$2:F$610, MATCH(B530, Paste_Here!A$2:A$610, 0))))), "Yes", IF(ISNUMBER(SEARCH("no", LOWER(INDEX(Paste_Here!F$2:F$610, MATCH(B530, Paste_Here!A$2:A$610, 0))))), "No", "")), ""), "")</f>
        <v/>
      </c>
      <c r="FL530" s="66"/>
      <c r="FM530" s="77" t="str">
        <f>IFERROR(IF(B530&lt;&gt;"", IF(ISNUMBER(SEARCH("english language learner", LOWER(INDEX(Paste_Here!C$2:C$610, MATCH(B530, Paste_Here!A$2:A$610, 0))))), "Yes", ""), ""), "")</f>
        <v/>
      </c>
      <c r="FN530" s="66"/>
      <c r="FO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FP530" s="66"/>
      <c r="FQ530" s="77" t="str">
        <f>IFERROR(IF(B530&lt;&gt;"", IF(ISNUMBER(SEARCH("yes", LOWER(INDEX(Paste_Here!L$2:L$610, MATCH(B530, Paste_Here!A$2:A$610, 0))))), "Yes", IF(ISNUMBER(SEARCH("no", LOWER(INDEX(Paste_Here!L$2:L$610, MATCH(B530, Paste_Here!A$2:A$610, 0))))), "No", "")), ""), "")</f>
        <v/>
      </c>
      <c r="FR530" s="66"/>
      <c r="FS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FT530" s="66"/>
      <c r="FU530" s="77"/>
      <c r="FV530" s="66"/>
      <c r="FW530" s="77" t="str">
        <f>IFERROR(IF(B530&lt;&gt;"", IF(AND(INDEX(Paste_Here!D$2:D$610, MATCH(B530, Paste_Here!A$2:A$610, 0))&lt;&gt;"", ISNUMBER(VALUE(INDEX(Paste_Here!D$2:D$610, MATCH(B530, Paste_Here!A$2:A$610, 0))))), INDEX(Paste_Here!D$2:D$610, MATCH(B530, Paste_Here!A$2:A$610, 0)), ""), ""), "")</f>
        <v/>
      </c>
      <c r="FX530" s="66"/>
      <c r="FY530" s="77" t="str">
        <f>IFERROR(IF(B530&lt;&gt;"", IF(AND(INDEX(Paste_Here!G$2:G$610, MATCH(B530, Paste_Here!A$2:A$610, 0))&lt;&gt;"", ISNUMBER(VALUE(INDEX(Paste_Here!G$2:G$610, MATCH(B530, Paste_Here!A$2:A$610, 0))))), INDEX(Paste_Here!G$2:G$610, MATCH(B530, Paste_Here!A$2:A$610, 0)), ""), ""), "")</f>
        <v/>
      </c>
      <c r="FZ530" s="66"/>
      <c r="GA530" s="95"/>
      <c r="GB530" s="66"/>
      <c r="JS530" s="1" t="str" cm="1">
        <f t="array" ref="JS530">IFERROR(INDEX(Paste_Here!$B$2:$B$610, MATCH(0, COUNTIF(JS$4:JS529, Paste_Here!$B$2:$B$610) + IF(Paste_Here!$B$2:$B$610="", 1, 0), 0)), "")</f>
        <v/>
      </c>
      <c r="JT530" s="1" t="str">
        <f>IF(JS530&lt;&gt;"", INDEX(Paste_Here!$A$2:$A$610, MATCH(JS530, Paste_Here!$B$2:$B$610, 0)), "")</f>
        <v/>
      </c>
      <c r="JU530" s="1" t="str">
        <f t="shared" si="91"/>
        <v/>
      </c>
      <c r="JV530" s="1" t="str" cm="1">
        <f t="array" ref="JV530">IFERROR(INDEX($JU$5:$JU$610, MATCH(SMALL(IF($JU$5:$JU$610&lt;&gt;"", COUNTIF($JU$5:$JU$610, "&lt;"&amp;$JU$5:$JU$610)+1), ROW()-ROW($JV$5)+1), COUNTIF($JU$5:$JU$610, "&lt;"&amp;$JU$5:$JU$610)+1, 0)), "")</f>
        <v/>
      </c>
    </row>
    <row r="531" spans="1:282">
      <c r="A531" s="66"/>
      <c r="B531" s="77" t="str">
        <f t="shared" si="82"/>
        <v/>
      </c>
      <c r="C531" s="66"/>
      <c r="D531" s="77" t="str">
        <f>IFERROR(IF(B531&lt;&gt;"", IF(COUNTIF(INDEX(Paste_Here!AS$2:AS$610, MATCH(B531, Paste_Here!A$2:A$610, 0), 0), "yes") &gt; 0, "Yes", IF(COUNTIF(INDEX(Paste_Here!AS$2:AS$610, MATCH(B531, Paste_Here!A$2:A$610, 0), 0), "no") &gt; 0, "No", "")), ""), "")</f>
        <v/>
      </c>
      <c r="E531" s="66"/>
      <c r="F531" s="77" t="str">
        <f t="shared" si="83"/>
        <v/>
      </c>
      <c r="G531" s="66"/>
      <c r="H531" s="77" t="str">
        <f>IFERROR(IF(B531&lt;&gt;"", IF(COUNTIF(INDEX(Paste_Here!AO$2:AR$610, MATCH(B531, Paste_Here!A$2:A$610, 0), 0), "yes") &gt; 0, "Yes", IF(COUNTIF(INDEX(Paste_Here!AO$2:AR$610, MATCH(B531, Paste_Here!A$2:A$610, 0), 0), "no") &gt; 0, "No", "")), ""), "")</f>
        <v/>
      </c>
      <c r="I531" s="66"/>
      <c r="J531" s="77" t="str">
        <f t="shared" si="84"/>
        <v/>
      </c>
      <c r="K531" s="66"/>
      <c r="L531" s="77" t="str">
        <f>IFERROR(IF(B531&lt;&gt;"", IF(ISNUMBER(SEARCH("yes", LOWER(INDEX(Paste_Here!W$2:W$610, MATCH(B531, Paste_Here!A$2:A$610, 0))))), "Yes", IF(ISNUMBER(SEARCH("no", LOWER(INDEX(Paste_Here!W$2:W$610, MATCH(B531, Paste_Here!A$2:A$610, 0))))), "No", "")), ""), "")</f>
        <v/>
      </c>
      <c r="M531" s="66"/>
      <c r="N531" s="77"/>
      <c r="O531" s="66"/>
      <c r="P531" s="77" t="str">
        <f>IFERROR(IF(B531&lt;&gt;"", IF(ISNUMBER(SEARCH("yes", LOWER(INDEX(Paste_Here!V$2:V$610, MATCH(B531, Paste_Here!A$2:A$610, 0))))), "Yes", IF(ISNUMBER(SEARCH("no", LOWER(INDEX(Paste_Here!V$2:V$610, MATCH(B531, Paste_Here!A$2:A$610, 0))))), "No", "")), ""), "")</f>
        <v/>
      </c>
      <c r="Q531" s="66"/>
      <c r="R531" s="77"/>
      <c r="S531" s="66"/>
      <c r="T531" s="77"/>
      <c r="U531" s="66"/>
      <c r="V531" s="66"/>
      <c r="W531" s="77" t="str">
        <f t="shared" si="85"/>
        <v/>
      </c>
      <c r="X531" s="66"/>
      <c r="Y531" s="77" t="str">
        <f>IFERROR(IF(B531&lt;&gt;"", IF(ISNUMBER(SEARCH("Revealed-Potential (Primary Focus)", LOWER(INDEX(Paste_Here!X$2:X$610, MATCH(B531, Paste_Here!A$2:A$610, 0))))), "Rev-Potential: Prim", IF(ISNUMBER(SEARCH("Revealed-Potential (Secondary Focus)", LOWER(INDEX(Paste_Here!X$2:X$610, MATCH(B531, Paste_Here!A$2:A$610, 0))))), "Rev-Potential: Sec", IF(ISNUMBER(SEARCH("Monitoring", LOWER(INDEX(Paste_Here!X$2:X$610, MATCH(B531, Paste_Here!A$2:A$610, 0))))), "Monitoring", IF(ISNUMBER(SEARCH("At-Promise (Secondary Focus)", LOWER(INDEX(Paste_Here!X$2:X$610, MATCH(B531, Paste_Here!A$2:A$610, 0))))), "At-Promise: Sec", IF(ISNUMBER(SEARCH("At-Promise (Primary Focus)", LOWER(INDEX(Paste_Here!X$2:X$610, MATCH(B531, Paste_Here!A$2:A$610, 0))))), "At-Promise: Prim", ""))))), ""), "")</f>
        <v/>
      </c>
      <c r="Z531" s="66"/>
      <c r="AA531" s="77"/>
      <c r="AB531" s="66"/>
      <c r="AC531" s="77" t="str">
        <f>IFERROR(IF(B531&lt;&gt;"", IF(ISNUMBER(SEARCH("Revealed-Potential (Primary Focus)", LOWER(INDEX(Paste_Here!AB$2:AB$610, MATCH(B531, Paste_Here!A$2:A$610, 0))))), "Rev-Potential: Prim", IF(ISNUMBER(SEARCH("Revealed-Potential (Secondary Focus)", LOWER(INDEX(Paste_Here!AB$2:AB$610, MATCH(B531, Paste_Here!A$2:A$610, 0))))), "Rev-Potential: Sec", IF(ISNUMBER(SEARCH("Monitoring", LOWER(INDEX(Paste_Here!AB$2:AB$610, MATCH(B531, Paste_Here!A$2:A$610, 0))))), "Monitoring", IF(ISNUMBER(SEARCH("At-Promise (Secondary Focus)", LOWER(INDEX(Paste_Here!AB$2:AB$610, MATCH(B531, Paste_Here!A$2:A$610, 0))))), "At-Promise: Sec", IF(ISNUMBER(SEARCH("At-Promise (Primary Focus)", LOWER(INDEX(Paste_Here!AB$2:AB$610, MATCH(B531, Paste_Here!A$2:A$610, 0))))), "At-Promise: Prim", ""))))), ""), "")</f>
        <v/>
      </c>
      <c r="AD531" s="66"/>
      <c r="AE531" s="77"/>
      <c r="AF531" s="66"/>
      <c r="AG531" s="77"/>
      <c r="AH531" s="66"/>
      <c r="AI531" s="77"/>
      <c r="AJ531" s="66"/>
      <c r="AK531" s="77"/>
      <c r="AL531" s="66"/>
      <c r="AM531" s="77"/>
      <c r="AN531" s="66"/>
      <c r="AO531" s="77"/>
      <c r="AP531" s="66"/>
      <c r="AQ531" s="77"/>
      <c r="AR531" s="66"/>
      <c r="AS531" s="77"/>
      <c r="AT531" s="66"/>
      <c r="AU531" s="66"/>
      <c r="AV531" s="77" t="str">
        <f t="shared" si="86"/>
        <v/>
      </c>
      <c r="AW531" s="66"/>
      <c r="AX531" s="77" t="str">
        <f>IFERROR(IF(B531&lt;&gt;"", IF(AND(INDEX(Paste_Here!AC$2:AC$610, MATCH(B531, Paste_Here!A$2:A$610, 0))&lt;&gt;"", ISNUMBER(VALUE(INDEX(Paste_Here!AC$2:AC$610, MATCH(B531, Paste_Here!A$2:A$610, 0))))), INDEX(Paste_Here!AC$2:AC$610, MATCH(B531, Paste_Here!A$2:A$610, 0)), ""), ""), "")</f>
        <v/>
      </c>
      <c r="AY531" s="66"/>
      <c r="AZ531" s="77" t="str">
        <f>IFERROR(IF(B531&lt;&gt;"", IF(AND(INDEX(Paste_Here!AD$2:AD$610, MATCH(B531, Paste_Here!A$2:A$610, 0))&lt;&gt;"", ISNUMBER(VALUE(INDEX(Paste_Here!AD$2:AD$610, MATCH(B531, Paste_Here!A$2:A$610, 0))))), TEXT(ROUND(VALUE(INDEX(Paste_Here!AD$2:AD$610, MATCH(B531, Paste_Here!A$2:A$610, 0))), 2), "0.00"), ""), ""), "")</f>
        <v/>
      </c>
      <c r="BA531" s="66"/>
      <c r="BB531" s="77" t="str">
        <f>IFERROR(IF(B531&lt;&gt;"", IF(LOWER(INDEX(Paste_Here!AE$2:AE$610, MATCH(B531, Paste_Here!A$2:A$610, 0)))="approaching expectations", "Approaching", IF(LOWER(INDEX(Paste_Here!AE$2:AE$610, MATCH(B531, Paste_Here!A$2:A$610, 0)))="met expectations", "Met", IF(LOWER(INDEX(Paste_Here!AE$2:AE$610, MATCH(B531, Paste_Here!A$2:A$610, 0)))="exceeded expectations", "Exceeded", IF(LOWER(INDEX(Paste_Here!AE$2:AE$610, MATCH(B531, Paste_Here!A$2:A$610, 0)))="below expectations", "Below", "")))), ""), "")</f>
        <v/>
      </c>
      <c r="BC531" s="66"/>
      <c r="BD531" s="77" t="str">
        <f>IFERROR(IF(B531&lt;&gt;"", IF(AND(INDEX(Paste_Here!T$2:T$610, MATCH(B531, Paste_Here!A$2:A$610, 0))&lt;&gt;"", ISNUMBER(VALUE(INDEX(Paste_Here!T$2:T$610, MATCH(B531, Paste_Here!A$2:A$610, 0))))), INDEX(Paste_Here!T$2:T$610, MATCH(B531, Paste_Here!A$2:A$610, 0)), ""), ""), "")</f>
        <v/>
      </c>
      <c r="BE531" s="66"/>
      <c r="BF531" s="77"/>
      <c r="BG531" s="66"/>
      <c r="BH531" s="77"/>
      <c r="BI531" s="66"/>
      <c r="BJ531" s="77"/>
      <c r="BK531" s="66"/>
      <c r="BL531" s="77" t="str">
        <f>IFERROR(IF(B531&lt;&gt;"", IF(AND(INDEX(Paste_Here!N$2:N$610, MATCH(B531, Paste_Here!A$2:A$610, 0))&lt;&gt;"", ISNUMBER(VALUE(INDEX(Paste_Here!N$2:N$610, MATCH(B531, Paste_Here!A$2:A$610, 0))))), INDEX(Paste_Here!N$2:N$610, MATCH(B531, Paste_Here!A$2:A$610, 0)), ""), ""), "")</f>
        <v/>
      </c>
      <c r="BM531" s="66"/>
      <c r="BN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BO531" s="66"/>
      <c r="BP531" s="77" t="str" cm="1">
        <f t="array" aca="1" ref="BP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BQ531" s="66"/>
      <c r="BR531" s="66"/>
      <c r="BS531" s="77"/>
      <c r="BT531" s="66"/>
      <c r="BU531" s="77"/>
      <c r="BV531" s="66"/>
      <c r="BW531" s="77"/>
      <c r="BX531" s="66"/>
      <c r="BY531" s="77"/>
      <c r="BZ531" s="66"/>
      <c r="CA531" s="77"/>
      <c r="CB531" s="66"/>
      <c r="CC531" s="77"/>
      <c r="CD531" s="66"/>
      <c r="CE531" s="77"/>
      <c r="CF531" s="66"/>
      <c r="CG531" s="77"/>
      <c r="CH531" s="66"/>
      <c r="CI531" s="77"/>
      <c r="CJ531" s="66"/>
      <c r="CK531" s="77"/>
      <c r="CL531" s="66"/>
      <c r="CM531" s="77"/>
      <c r="CN531" s="66"/>
      <c r="CO531" s="66"/>
      <c r="CP531" s="77" t="str">
        <f t="shared" si="87"/>
        <v/>
      </c>
      <c r="CQ531" s="66"/>
      <c r="CR531" s="77" t="str">
        <f>IFERROR(IF(B531&lt;&gt;"", IF(AND(INDEX(Paste_Here!Y$2:Y$610, MATCH(B531, Paste_Here!A$2:A$610, 0))&lt;&gt;"", ISNUMBER(VALUE(INDEX(Paste_Here!Y$2:Y$610, MATCH(B531, Paste_Here!A$2:A$610, 0))))), INDEX(Paste_Here!Y$2:Y$610, MATCH(B531, Paste_Here!A$2:A$610, 0)), ""), ""), "")</f>
        <v/>
      </c>
      <c r="CS531" s="66"/>
      <c r="CT531" s="77" t="str">
        <f>IFERROR(IF(B531&lt;&gt;"", IF(AND(INDEX(Paste_Here!AA$2:AA$610, MATCH(B531, Paste_Here!A$2:A$610, 0))&lt;&gt;"", ISNUMBER(--INDEX(Paste_Here!AA$2:AA$610, MATCH(B531, Paste_Here!A$2:A$610, 0)))), TEXT(ROUND(--INDEX(Paste_Here!AA$2:AA$610, MATCH(B531, Paste_Here!A$2:A$610, 0)), 2), "0.00"), ""), ""), "")</f>
        <v/>
      </c>
      <c r="CU531" s="66"/>
      <c r="CV531" s="77" t="str">
        <f>IFERROR(IF(B531&lt;&gt;"", IF(LOWER(INDEX(Paste_Here!Z$2:Z$610, MATCH(B531, Paste_Here!A$2:A$610, 0)))="approaching expectations", "Approaching", IF(LOWER(INDEX(Paste_Here!Z$2:Z$610, MATCH(B531, Paste_Here!A$2:A$610, 0)))="met expectations", "Met", IF(LOWER(INDEX(Paste_Here!Z$2:Z$610, MATCH(B531, Paste_Here!A$2:A$610, 0)))="exceeded expectations", "Exceeded", IF(LOWER(INDEX(Paste_Here!Z$2:Z$610, MATCH(B531, Paste_Here!A$2:A$610, 0)))="below expectations", "Below", "")))), ""), "")</f>
        <v/>
      </c>
      <c r="CW531" s="66"/>
      <c r="CX531" s="77"/>
      <c r="CY531" s="66"/>
      <c r="CZ531" s="77" t="str">
        <f>IFERROR(IF(B531&lt;&gt;"", IF(AND(INDEX(Paste_Here!AL$2:AL$610, MATCH(B531, Paste_Here!A$2:A$610, 0))&lt;&gt;"", ISNUMBER(VALUE(INDEX(Paste_Here!AL$2:AL$610, MATCH(B531, Paste_Here!A$2:A$610, 0))))), INDEX(Paste_Here!AL$2:AL$610, MATCH(B531, Paste_Here!A$2:A$610, 0)), ""), ""), "")</f>
        <v/>
      </c>
      <c r="DA531" s="66"/>
      <c r="DB531" s="77" t="str">
        <f>IFERROR(IF(B531&lt;&gt;"", IF(ISNUMBER(SEARCH("highrisk", LOWER(INDEX(Paste_Here!AM$2:AM$610, MATCH(B531, Paste_Here!A$2:A$610, 0))))), "High Risk", IF(ISNUMBER(SEARCH("lowrisk", LOWER(INDEX(Paste_Here!AM$2:AM$610, MATCH(B531, Paste_Here!A$2:A$610, 0))))), "Low Risk", IF(ISNUMBER(SEARCH("somerisk", LOWER(INDEX(Paste_Here!AM$2:AM$610, MATCH(B531, Paste_Here!A$2:A$610, 0))))), "Some Risk", ""))), ""), "")</f>
        <v/>
      </c>
      <c r="DC531" s="66"/>
      <c r="DD531" s="77" t="str">
        <f>IFERROR(IF(B531&lt;&gt;"", IF(AND(INDEX(Paste_Here!AN$2:AN$610, MATCH(B531, Paste_Here!A$2:A$610, 0))&lt;&gt;"", ISNUMBER(VALUE(INDEX(Paste_Here!AN$2:AN$610, MATCH(B531, Paste_Here!A$2:A$610, 0))))), INDEX(Paste_Here!AN$2:AN$610, MATCH(B531, Paste_Here!A$2:A$610, 0)), ""), ""), "")</f>
        <v/>
      </c>
      <c r="DE531" s="66"/>
      <c r="DF531" s="77" t="str">
        <f>IFERROR(IF(B531&lt;&gt;"", IF(AND(INDEX(Paste_Here!Q$2:Q$610, MATCH(B531, Paste_Here!A$2:A$610, 0))&lt;&gt;"", ISNUMBER(VALUE(INDEX(Paste_Here!Q$2:Q$610, MATCH(B531, Paste_Here!A$2:A$610, 0))))), INDEX(Paste_Here!Q$2:Q$610, MATCH(B531, Paste_Here!A$2:A$610, 0)), ""), ""), "")</f>
        <v/>
      </c>
      <c r="DG531" s="66"/>
      <c r="DH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DI531" s="66"/>
      <c r="DJ531" s="77" t="str" cm="1">
        <f t="array" aca="1" ref="DJ531" ca="1">IFERROR(VALUE(IF(ISNUMBER(SEARCH("EM", INDEX(Paste_Here!S$2:S$500, MATCH(B531, Paste_Here!A$2:A$500, 0)))), "-" &amp;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f>
        <v/>
      </c>
      <c r="DK531" s="66"/>
      <c r="DL531" s="66"/>
      <c r="DM531" s="77" t="str">
        <f t="shared" si="88"/>
        <v/>
      </c>
      <c r="DN531" s="66"/>
      <c r="DO531" s="77" t="str">
        <f>IFERROR(IF(B531&lt;&gt;"", IF(AND(INDEX(Paste_Here!AF$2:AF$610, MATCH(B531, Paste_Here!A$2:A$610, 0))&lt;&gt;"", ISNUMBER(VALUE(INDEX(Paste_Here!AF$2:AF$610, MATCH(B531, Paste_Here!A$2:A$610, 0))))), INDEX(Paste_Here!AF$2:AF$610, MATCH(B531, Paste_Here!A$2:A$610, 0)), ""), ""), "")</f>
        <v/>
      </c>
      <c r="DP531" s="66"/>
      <c r="DQ531" s="77" t="str">
        <f>IFERROR(IF(B531&lt;&gt;"", IF(AND(INDEX(Paste_Here!AG$2:AG$610, MATCH(B531, Paste_Here!A$2:A$610, 0))&lt;&gt;"", ISNUMBER(--INDEX(Paste_Here!AG$2:AG$610, MATCH(B531, Paste_Here!A$2:A$610, 0)))), TEXT(ROUND(--INDEX(Paste_Here!AG$2:AG$610, MATCH(B531, Paste_Here!A$2:A$610, 0)), 2), "0.00"), ""), ""), "")</f>
        <v/>
      </c>
      <c r="DR531" s="66"/>
      <c r="DS531" s="77" t="str">
        <f>IFERROR(IF(B531&lt;&gt;"", IF(LOWER(INDEX(Paste_Here!AH$2:AH$610, MATCH(B531, Paste_Here!A$2:A$610, 0)))="approaching expectations", "Approaching", IF(LOWER(INDEX(Paste_Here!AH$2:AH$610, MATCH(B531, Paste_Here!A$2:A$610, 0)))="met expectations", "Met", IF(LOWER(INDEX(Paste_Here!AH$2:AH$610, MATCH(B531, Paste_Here!A$2:A$610, 0)))="exceeded expectations", "Exceeded", IF(LOWER(INDEX(Paste_Here!AH$2:AH$610, MATCH(B531, Paste_Here!A$2:A$610, 0)))="below expectations", "Below", "")))), ""), "")</f>
        <v/>
      </c>
      <c r="DT531" s="66"/>
      <c r="DU531" s="77" t="str">
        <f>IFERROR(IF(B531&lt;&gt;"", IF(AND(INDEX(Paste_Here!U$2:U$610, MATCH(B531, Paste_Here!A$2:A$610, 0))&lt;&gt;"", ISNUMBER(VALUE(INDEX(Paste_Here!U$2:U$610, MATCH(B531, Paste_Here!A$2:A$610, 0))))), INDEX(Paste_Here!U$2:U$610, MATCH(B531, Paste_Here!A$2:A$610, 0)), ""), ""), "")</f>
        <v/>
      </c>
      <c r="DV531" s="66"/>
      <c r="DW531" s="77"/>
      <c r="DX531" s="66"/>
      <c r="DY531" s="77" t="str">
        <f>IFERROR(IF(B531&lt;&gt;"", IF(AND(INDEX(Paste_Here!AI$2:AI$610, MATCH(B531, Paste_Here!A$2:A$610, 0))&lt;&gt;"", ISNUMBER(VALUE(INDEX(Paste_Here!AI$2:AI$610, MATCH(B531, Paste_Here!A$2:A$610, 0))))), INDEX(Paste_Here!AI$2:AI$610, MATCH(B531, Paste_Here!A$2:A$610, 0)), ""), ""), "")</f>
        <v/>
      </c>
      <c r="DZ531" s="66"/>
      <c r="EA531" s="77" t="str">
        <f>IFERROR(IF(B531&lt;&gt;"", IF(AND(INDEX(Paste_Here!AJ$2:AJ$610, MATCH(B531, Paste_Here!A$2:A$610, 0))&lt;&gt;"", ISNUMBER(--INDEX(Paste_Here!AJ$2:AJ$610, MATCH(B531, Paste_Here!A$2:A$610, 0)))), TEXT(ROUND(--INDEX(Paste_Here!AJ$2:AJ$610, MATCH(B531, Paste_Here!A$2:A$610, 0)), 2), "0.00"), ""), ""), "")</f>
        <v/>
      </c>
      <c r="EB531" s="66"/>
      <c r="EC531" s="77" t="str">
        <f>IFERROR(IF(B531&lt;&gt;"", IF(LOWER(INDEX(Paste_Here!AK$2:AK$610, MATCH(B531, Paste_Here!A$2:A$610, 0)))="approaching expectations", "Approaching", IF(LOWER(INDEX(Paste_Here!AK$2:AK$610, MATCH(B531, Paste_Here!A$2:A$610, 0)))="met expectations", "Met", IF(LOWER(INDEX(Paste_Here!AK$2:AK$610, MATCH(B531, Paste_Here!A$2:A$610, 0)))="exceeded expectations", "Exceeded", IF(LOWER(INDEX(Paste_Here!AK$2:AK$610, MATCH(B531, Paste_Here!A$2:A$610, 0)))="below expectations", "Below", "")))), ""), "")</f>
        <v/>
      </c>
      <c r="ED531" s="66"/>
      <c r="EE531" s="77"/>
      <c r="EF531" s="66"/>
      <c r="EG531" s="77"/>
      <c r="EH531" s="66"/>
      <c r="EI531" s="66"/>
      <c r="EJ531" s="77" t="str">
        <f t="shared" si="89"/>
        <v/>
      </c>
      <c r="EK531" s="66"/>
      <c r="EL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EM531" s="66"/>
      <c r="EN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EO531" s="66"/>
      <c r="EP531" s="77"/>
      <c r="EQ531" s="66"/>
      <c r="ER531" s="77" t="str">
        <f>IFERROR(IF(B531&lt;&gt;"", IF(AND(INDEX(Paste_Here!AT$2:AT$610, MATCH(B531, Paste_Here!A$2:A$610, 0))&lt;&gt;"", ISNUMBER(VALUE(INDEX(Paste_Here!AT$2:AT$610, MATCH(B531, Paste_Here!A$2:A$610, 0))))), INDEX(Paste_Here!AT$2:AT$610, MATCH(B531, Paste_Here!A$2:A$610, 0)), ""), ""), "")</f>
        <v/>
      </c>
      <c r="ES531" s="66"/>
      <c r="ET531" s="77" t="str">
        <f>IFERROR(IF(B531&lt;&gt;"", IF(AND(INDEX(Paste_Here!AV$2:AV$610, MATCH(B531, Paste_Here!A$2:A$610, 0))&lt;&gt;"", ISNUMBER(VALUE(INDEX(Paste_Here!AV$2:AV$610, MATCH(B531, Paste_Here!A$2:A$610, 0))))), INDEX(Paste_Here!AV$2:AV$610, MATCH(B531, Paste_Here!A$2:A$610, 0)), ""), ""), "")</f>
        <v/>
      </c>
      <c r="EU531" s="66"/>
      <c r="EV531" s="77"/>
      <c r="EW531" s="66"/>
      <c r="EX531" s="77" t="str">
        <f>IFERROR(IF(B531&lt;&gt;"", IF(AND(INDEX(Paste_Here!AU$2:AU$610, MATCH(B531, Paste_Here!A$2:A$610, 0))&lt;&gt;"", ISNUMBER(VALUE(INDEX(Paste_Here!AU$2:AU$610, MATCH(B531, Paste_Here!A$2:A$610, 0))))), INDEX(Paste_Here!AU$2:AU$610, MATCH(B531, Paste_Here!A$2:A$610, 0)), ""), ""), "")</f>
        <v/>
      </c>
      <c r="EY531" s="66"/>
      <c r="EZ531" s="77" t="str">
        <f>IFERROR(IF(B531&lt;&gt;"", IF(AND(INDEX(Paste_Here!AW$2:AW$610, MATCH(B531, Paste_Here!A$2:A$610, 0))&lt;&gt;"", ISNUMBER(VALUE(INDEX(Paste_Here!AW$2:AW$610, MATCH(B531, Paste_Here!A$2:A$610, 0))))), INDEX(Paste_Here!AW$2:AW$610, MATCH(B531, Paste_Here!A$2:A$610, 0)), ""), ""), "")</f>
        <v/>
      </c>
      <c r="FA531" s="66"/>
      <c r="FB531" s="77"/>
      <c r="FC531" s="66"/>
      <c r="FD531" s="77"/>
      <c r="FE531" s="66"/>
      <c r="FF531" s="66"/>
      <c r="FG531" s="77" t="str">
        <f t="shared" si="90"/>
        <v/>
      </c>
      <c r="FH531" s="66"/>
      <c r="FI531" s="77" t="str">
        <f>IFERROR(IF(B531&lt;&gt;"", IF(ISNUMBER(SEARCH("s", LOWER(INDEX(Paste_Here!M$2:M$610, MATCH(B531, Paste_Here!A$2:A$610, 0))))), "Yes", IF(INDEX(Paste_Here!M$2:M$610, MATCH(B531, Paste_Here!A$2:A$610, 0))&lt;&gt;"", "No", "")), ""), "")</f>
        <v/>
      </c>
      <c r="FJ531" s="66"/>
      <c r="FK531" s="77" t="str">
        <f>IFERROR(IF(B531&lt;&gt;"", IF(ISNUMBER(SEARCH("yes", LOWER(INDEX(Paste_Here!F$2:F$610, MATCH(B531, Paste_Here!A$2:A$610, 0))))), "Yes", IF(ISNUMBER(SEARCH("no", LOWER(INDEX(Paste_Here!F$2:F$610, MATCH(B531, Paste_Here!A$2:A$610, 0))))), "No", "")), ""), "")</f>
        <v/>
      </c>
      <c r="FL531" s="66"/>
      <c r="FM531" s="77" t="str">
        <f>IFERROR(IF(B531&lt;&gt;"", IF(ISNUMBER(SEARCH("english language learner", LOWER(INDEX(Paste_Here!C$2:C$610, MATCH(B531, Paste_Here!A$2:A$610, 0))))), "Yes", ""), ""), "")</f>
        <v/>
      </c>
      <c r="FN531" s="66"/>
      <c r="FO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FP531" s="66"/>
      <c r="FQ531" s="77" t="str">
        <f>IFERROR(IF(B531&lt;&gt;"", IF(ISNUMBER(SEARCH("yes", LOWER(INDEX(Paste_Here!L$2:L$610, MATCH(B531, Paste_Here!A$2:A$610, 0))))), "Yes", IF(ISNUMBER(SEARCH("no", LOWER(INDEX(Paste_Here!L$2:L$610, MATCH(B531, Paste_Here!A$2:A$610, 0))))), "No", "")), ""), "")</f>
        <v/>
      </c>
      <c r="FR531" s="66"/>
      <c r="FS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FT531" s="66"/>
      <c r="FU531" s="77"/>
      <c r="FV531" s="66"/>
      <c r="FW531" s="77" t="str">
        <f>IFERROR(IF(B531&lt;&gt;"", IF(AND(INDEX(Paste_Here!D$2:D$610, MATCH(B531, Paste_Here!A$2:A$610, 0))&lt;&gt;"", ISNUMBER(VALUE(INDEX(Paste_Here!D$2:D$610, MATCH(B531, Paste_Here!A$2:A$610, 0))))), INDEX(Paste_Here!D$2:D$610, MATCH(B531, Paste_Here!A$2:A$610, 0)), ""), ""), "")</f>
        <v/>
      </c>
      <c r="FX531" s="66"/>
      <c r="FY531" s="77" t="str">
        <f>IFERROR(IF(B531&lt;&gt;"", IF(AND(INDEX(Paste_Here!G$2:G$610, MATCH(B531, Paste_Here!A$2:A$610, 0))&lt;&gt;"", ISNUMBER(VALUE(INDEX(Paste_Here!G$2:G$610, MATCH(B531, Paste_Here!A$2:A$610, 0))))), INDEX(Paste_Here!G$2:G$610, MATCH(B531, Paste_Here!A$2:A$610, 0)), ""), ""), "")</f>
        <v/>
      </c>
      <c r="FZ531" s="66"/>
      <c r="GA531" s="95"/>
      <c r="GB531" s="66"/>
      <c r="JS531" s="1" t="str" cm="1">
        <f t="array" ref="JS531">IFERROR(INDEX(Paste_Here!$B$2:$B$610, MATCH(0, COUNTIF(JS$4:JS530, Paste_Here!$B$2:$B$610) + IF(Paste_Here!$B$2:$B$610="", 1, 0), 0)), "")</f>
        <v/>
      </c>
      <c r="JT531" s="1" t="str">
        <f>IF(JS531&lt;&gt;"", INDEX(Paste_Here!$A$2:$A$610, MATCH(JS531, Paste_Here!$B$2:$B$610, 0)), "")</f>
        <v/>
      </c>
      <c r="JU531" s="1" t="str">
        <f t="shared" si="91"/>
        <v/>
      </c>
      <c r="JV531" s="1" t="str" cm="1">
        <f t="array" ref="JV531">IFERROR(INDEX($JU$5:$JU$610, MATCH(SMALL(IF($JU$5:$JU$610&lt;&gt;"", COUNTIF($JU$5:$JU$610, "&lt;"&amp;$JU$5:$JU$610)+1), ROW()-ROW($JV$5)+1), COUNTIF($JU$5:$JU$610, "&lt;"&amp;$JU$5:$JU$610)+1, 0)), "")</f>
        <v/>
      </c>
    </row>
    <row r="532" spans="1:282">
      <c r="A532" s="66"/>
      <c r="B532" s="77" t="str">
        <f t="shared" si="82"/>
        <v/>
      </c>
      <c r="C532" s="66"/>
      <c r="D532" s="77" t="str">
        <f>IFERROR(IF(B532&lt;&gt;"", IF(COUNTIF(INDEX(Paste_Here!AS$2:AS$610, MATCH(B532, Paste_Here!A$2:A$610, 0), 0), "yes") &gt; 0, "Yes", IF(COUNTIF(INDEX(Paste_Here!AS$2:AS$610, MATCH(B532, Paste_Here!A$2:A$610, 0), 0), "no") &gt; 0, "No", "")), ""), "")</f>
        <v/>
      </c>
      <c r="E532" s="66"/>
      <c r="F532" s="77" t="str">
        <f t="shared" si="83"/>
        <v/>
      </c>
      <c r="G532" s="66"/>
      <c r="H532" s="77" t="str">
        <f>IFERROR(IF(B532&lt;&gt;"", IF(COUNTIF(INDEX(Paste_Here!AO$2:AR$610, MATCH(B532, Paste_Here!A$2:A$610, 0), 0), "yes") &gt; 0, "Yes", IF(COUNTIF(INDEX(Paste_Here!AO$2:AR$610, MATCH(B532, Paste_Here!A$2:A$610, 0), 0), "no") &gt; 0, "No", "")), ""), "")</f>
        <v/>
      </c>
      <c r="I532" s="66"/>
      <c r="J532" s="77" t="str">
        <f t="shared" si="84"/>
        <v/>
      </c>
      <c r="K532" s="66"/>
      <c r="L532" s="77" t="str">
        <f>IFERROR(IF(B532&lt;&gt;"", IF(ISNUMBER(SEARCH("yes", LOWER(INDEX(Paste_Here!W$2:W$610, MATCH(B532, Paste_Here!A$2:A$610, 0))))), "Yes", IF(ISNUMBER(SEARCH("no", LOWER(INDEX(Paste_Here!W$2:W$610, MATCH(B532, Paste_Here!A$2:A$610, 0))))), "No", "")), ""), "")</f>
        <v/>
      </c>
      <c r="M532" s="66"/>
      <c r="N532" s="77"/>
      <c r="O532" s="66"/>
      <c r="P532" s="77" t="str">
        <f>IFERROR(IF(B532&lt;&gt;"", IF(ISNUMBER(SEARCH("yes", LOWER(INDEX(Paste_Here!V$2:V$610, MATCH(B532, Paste_Here!A$2:A$610, 0))))), "Yes", IF(ISNUMBER(SEARCH("no", LOWER(INDEX(Paste_Here!V$2:V$610, MATCH(B532, Paste_Here!A$2:A$610, 0))))), "No", "")), ""), "")</f>
        <v/>
      </c>
      <c r="Q532" s="66"/>
      <c r="R532" s="77"/>
      <c r="S532" s="66"/>
      <c r="T532" s="77"/>
      <c r="U532" s="66"/>
      <c r="V532" s="66"/>
      <c r="W532" s="77" t="str">
        <f t="shared" si="85"/>
        <v/>
      </c>
      <c r="X532" s="66"/>
      <c r="Y532" s="77" t="str">
        <f>IFERROR(IF(B532&lt;&gt;"", IF(ISNUMBER(SEARCH("Revealed-Potential (Primary Focus)", LOWER(INDEX(Paste_Here!X$2:X$610, MATCH(B532, Paste_Here!A$2:A$610, 0))))), "Rev-Potential: Prim", IF(ISNUMBER(SEARCH("Revealed-Potential (Secondary Focus)", LOWER(INDEX(Paste_Here!X$2:X$610, MATCH(B532, Paste_Here!A$2:A$610, 0))))), "Rev-Potential: Sec", IF(ISNUMBER(SEARCH("Monitoring", LOWER(INDEX(Paste_Here!X$2:X$610, MATCH(B532, Paste_Here!A$2:A$610, 0))))), "Monitoring", IF(ISNUMBER(SEARCH("At-Promise (Secondary Focus)", LOWER(INDEX(Paste_Here!X$2:X$610, MATCH(B532, Paste_Here!A$2:A$610, 0))))), "At-Promise: Sec", IF(ISNUMBER(SEARCH("At-Promise (Primary Focus)", LOWER(INDEX(Paste_Here!X$2:X$610, MATCH(B532, Paste_Here!A$2:A$610, 0))))), "At-Promise: Prim", ""))))), ""), "")</f>
        <v/>
      </c>
      <c r="Z532" s="66"/>
      <c r="AA532" s="77"/>
      <c r="AB532" s="66"/>
      <c r="AC532" s="77" t="str">
        <f>IFERROR(IF(B532&lt;&gt;"", IF(ISNUMBER(SEARCH("Revealed-Potential (Primary Focus)", LOWER(INDEX(Paste_Here!AB$2:AB$610, MATCH(B532, Paste_Here!A$2:A$610, 0))))), "Rev-Potential: Prim", IF(ISNUMBER(SEARCH("Revealed-Potential (Secondary Focus)", LOWER(INDEX(Paste_Here!AB$2:AB$610, MATCH(B532, Paste_Here!A$2:A$610, 0))))), "Rev-Potential: Sec", IF(ISNUMBER(SEARCH("Monitoring", LOWER(INDEX(Paste_Here!AB$2:AB$610, MATCH(B532, Paste_Here!A$2:A$610, 0))))), "Monitoring", IF(ISNUMBER(SEARCH("At-Promise (Secondary Focus)", LOWER(INDEX(Paste_Here!AB$2:AB$610, MATCH(B532, Paste_Here!A$2:A$610, 0))))), "At-Promise: Sec", IF(ISNUMBER(SEARCH("At-Promise (Primary Focus)", LOWER(INDEX(Paste_Here!AB$2:AB$610, MATCH(B532, Paste_Here!A$2:A$610, 0))))), "At-Promise: Prim", ""))))), ""), "")</f>
        <v/>
      </c>
      <c r="AD532" s="66"/>
      <c r="AE532" s="77"/>
      <c r="AF532" s="66"/>
      <c r="AG532" s="77"/>
      <c r="AH532" s="66"/>
      <c r="AI532" s="77"/>
      <c r="AJ532" s="66"/>
      <c r="AK532" s="77"/>
      <c r="AL532" s="66"/>
      <c r="AM532" s="77"/>
      <c r="AN532" s="66"/>
      <c r="AO532" s="77"/>
      <c r="AP532" s="66"/>
      <c r="AQ532" s="77"/>
      <c r="AR532" s="66"/>
      <c r="AS532" s="77"/>
      <c r="AT532" s="66"/>
      <c r="AU532" s="66"/>
      <c r="AV532" s="77" t="str">
        <f t="shared" si="86"/>
        <v/>
      </c>
      <c r="AW532" s="66"/>
      <c r="AX532" s="77" t="str">
        <f>IFERROR(IF(B532&lt;&gt;"", IF(AND(INDEX(Paste_Here!AC$2:AC$610, MATCH(B532, Paste_Here!A$2:A$610, 0))&lt;&gt;"", ISNUMBER(VALUE(INDEX(Paste_Here!AC$2:AC$610, MATCH(B532, Paste_Here!A$2:A$610, 0))))), INDEX(Paste_Here!AC$2:AC$610, MATCH(B532, Paste_Here!A$2:A$610, 0)), ""), ""), "")</f>
        <v/>
      </c>
      <c r="AY532" s="66"/>
      <c r="AZ532" s="77" t="str">
        <f>IFERROR(IF(B532&lt;&gt;"", IF(AND(INDEX(Paste_Here!AD$2:AD$610, MATCH(B532, Paste_Here!A$2:A$610, 0))&lt;&gt;"", ISNUMBER(VALUE(INDEX(Paste_Here!AD$2:AD$610, MATCH(B532, Paste_Here!A$2:A$610, 0))))), TEXT(ROUND(VALUE(INDEX(Paste_Here!AD$2:AD$610, MATCH(B532, Paste_Here!A$2:A$610, 0))), 2), "0.00"), ""), ""), "")</f>
        <v/>
      </c>
      <c r="BA532" s="66"/>
      <c r="BB532" s="77" t="str">
        <f>IFERROR(IF(B532&lt;&gt;"", IF(LOWER(INDEX(Paste_Here!AE$2:AE$610, MATCH(B532, Paste_Here!A$2:A$610, 0)))="approaching expectations", "Approaching", IF(LOWER(INDEX(Paste_Here!AE$2:AE$610, MATCH(B532, Paste_Here!A$2:A$610, 0)))="met expectations", "Met", IF(LOWER(INDEX(Paste_Here!AE$2:AE$610, MATCH(B532, Paste_Here!A$2:A$610, 0)))="exceeded expectations", "Exceeded", IF(LOWER(INDEX(Paste_Here!AE$2:AE$610, MATCH(B532, Paste_Here!A$2:A$610, 0)))="below expectations", "Below", "")))), ""), "")</f>
        <v/>
      </c>
      <c r="BC532" s="66"/>
      <c r="BD532" s="77" t="str">
        <f>IFERROR(IF(B532&lt;&gt;"", IF(AND(INDEX(Paste_Here!T$2:T$610, MATCH(B532, Paste_Here!A$2:A$610, 0))&lt;&gt;"", ISNUMBER(VALUE(INDEX(Paste_Here!T$2:T$610, MATCH(B532, Paste_Here!A$2:A$610, 0))))), INDEX(Paste_Here!T$2:T$610, MATCH(B532, Paste_Here!A$2:A$610, 0)), ""), ""), "")</f>
        <v/>
      </c>
      <c r="BE532" s="66"/>
      <c r="BF532" s="77"/>
      <c r="BG532" s="66"/>
      <c r="BH532" s="77"/>
      <c r="BI532" s="66"/>
      <c r="BJ532" s="77"/>
      <c r="BK532" s="66"/>
      <c r="BL532" s="77" t="str">
        <f>IFERROR(IF(B532&lt;&gt;"", IF(AND(INDEX(Paste_Here!N$2:N$610, MATCH(B532, Paste_Here!A$2:A$610, 0))&lt;&gt;"", ISNUMBER(VALUE(INDEX(Paste_Here!N$2:N$610, MATCH(B532, Paste_Here!A$2:A$610, 0))))), INDEX(Paste_Here!N$2:N$610, MATCH(B532, Paste_Here!A$2:A$610, 0)), ""), ""), "")</f>
        <v/>
      </c>
      <c r="BM532" s="66"/>
      <c r="BN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BO532" s="66"/>
      <c r="BP532" s="77" t="str" cm="1">
        <f t="array" aca="1" ref="BP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BQ532" s="66"/>
      <c r="BR532" s="66"/>
      <c r="BS532" s="77"/>
      <c r="BT532" s="66"/>
      <c r="BU532" s="77"/>
      <c r="BV532" s="66"/>
      <c r="BW532" s="77"/>
      <c r="BX532" s="66"/>
      <c r="BY532" s="77"/>
      <c r="BZ532" s="66"/>
      <c r="CA532" s="77"/>
      <c r="CB532" s="66"/>
      <c r="CC532" s="77"/>
      <c r="CD532" s="66"/>
      <c r="CE532" s="77"/>
      <c r="CF532" s="66"/>
      <c r="CG532" s="77"/>
      <c r="CH532" s="66"/>
      <c r="CI532" s="77"/>
      <c r="CJ532" s="66"/>
      <c r="CK532" s="77"/>
      <c r="CL532" s="66"/>
      <c r="CM532" s="77"/>
      <c r="CN532" s="66"/>
      <c r="CO532" s="66"/>
      <c r="CP532" s="77" t="str">
        <f t="shared" si="87"/>
        <v/>
      </c>
      <c r="CQ532" s="66"/>
      <c r="CR532" s="77" t="str">
        <f>IFERROR(IF(B532&lt;&gt;"", IF(AND(INDEX(Paste_Here!Y$2:Y$610, MATCH(B532, Paste_Here!A$2:A$610, 0))&lt;&gt;"", ISNUMBER(VALUE(INDEX(Paste_Here!Y$2:Y$610, MATCH(B532, Paste_Here!A$2:A$610, 0))))), INDEX(Paste_Here!Y$2:Y$610, MATCH(B532, Paste_Here!A$2:A$610, 0)), ""), ""), "")</f>
        <v/>
      </c>
      <c r="CS532" s="66"/>
      <c r="CT532" s="77" t="str">
        <f>IFERROR(IF(B532&lt;&gt;"", IF(AND(INDEX(Paste_Here!AA$2:AA$610, MATCH(B532, Paste_Here!A$2:A$610, 0))&lt;&gt;"", ISNUMBER(--INDEX(Paste_Here!AA$2:AA$610, MATCH(B532, Paste_Here!A$2:A$610, 0)))), TEXT(ROUND(--INDEX(Paste_Here!AA$2:AA$610, MATCH(B532, Paste_Here!A$2:A$610, 0)), 2), "0.00"), ""), ""), "")</f>
        <v/>
      </c>
      <c r="CU532" s="66"/>
      <c r="CV532" s="77" t="str">
        <f>IFERROR(IF(B532&lt;&gt;"", IF(LOWER(INDEX(Paste_Here!Z$2:Z$610, MATCH(B532, Paste_Here!A$2:A$610, 0)))="approaching expectations", "Approaching", IF(LOWER(INDEX(Paste_Here!Z$2:Z$610, MATCH(B532, Paste_Here!A$2:A$610, 0)))="met expectations", "Met", IF(LOWER(INDEX(Paste_Here!Z$2:Z$610, MATCH(B532, Paste_Here!A$2:A$610, 0)))="exceeded expectations", "Exceeded", IF(LOWER(INDEX(Paste_Here!Z$2:Z$610, MATCH(B532, Paste_Here!A$2:A$610, 0)))="below expectations", "Below", "")))), ""), "")</f>
        <v/>
      </c>
      <c r="CW532" s="66"/>
      <c r="CX532" s="77"/>
      <c r="CY532" s="66"/>
      <c r="CZ532" s="77" t="str">
        <f>IFERROR(IF(B532&lt;&gt;"", IF(AND(INDEX(Paste_Here!AL$2:AL$610, MATCH(B532, Paste_Here!A$2:A$610, 0))&lt;&gt;"", ISNUMBER(VALUE(INDEX(Paste_Here!AL$2:AL$610, MATCH(B532, Paste_Here!A$2:A$610, 0))))), INDEX(Paste_Here!AL$2:AL$610, MATCH(B532, Paste_Here!A$2:A$610, 0)), ""), ""), "")</f>
        <v/>
      </c>
      <c r="DA532" s="66"/>
      <c r="DB532" s="77" t="str">
        <f>IFERROR(IF(B532&lt;&gt;"", IF(ISNUMBER(SEARCH("highrisk", LOWER(INDEX(Paste_Here!AM$2:AM$610, MATCH(B532, Paste_Here!A$2:A$610, 0))))), "High Risk", IF(ISNUMBER(SEARCH("lowrisk", LOWER(INDEX(Paste_Here!AM$2:AM$610, MATCH(B532, Paste_Here!A$2:A$610, 0))))), "Low Risk", IF(ISNUMBER(SEARCH("somerisk", LOWER(INDEX(Paste_Here!AM$2:AM$610, MATCH(B532, Paste_Here!A$2:A$610, 0))))), "Some Risk", ""))), ""), "")</f>
        <v/>
      </c>
      <c r="DC532" s="66"/>
      <c r="DD532" s="77" t="str">
        <f>IFERROR(IF(B532&lt;&gt;"", IF(AND(INDEX(Paste_Here!AN$2:AN$610, MATCH(B532, Paste_Here!A$2:A$610, 0))&lt;&gt;"", ISNUMBER(VALUE(INDEX(Paste_Here!AN$2:AN$610, MATCH(B532, Paste_Here!A$2:A$610, 0))))), INDEX(Paste_Here!AN$2:AN$610, MATCH(B532, Paste_Here!A$2:A$610, 0)), ""), ""), "")</f>
        <v/>
      </c>
      <c r="DE532" s="66"/>
      <c r="DF532" s="77" t="str">
        <f>IFERROR(IF(B532&lt;&gt;"", IF(AND(INDEX(Paste_Here!Q$2:Q$610, MATCH(B532, Paste_Here!A$2:A$610, 0))&lt;&gt;"", ISNUMBER(VALUE(INDEX(Paste_Here!Q$2:Q$610, MATCH(B532, Paste_Here!A$2:A$610, 0))))), INDEX(Paste_Here!Q$2:Q$610, MATCH(B532, Paste_Here!A$2:A$610, 0)), ""), ""), "")</f>
        <v/>
      </c>
      <c r="DG532" s="66"/>
      <c r="DH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DI532" s="66"/>
      <c r="DJ532" s="77" t="str" cm="1">
        <f t="array" aca="1" ref="DJ532" ca="1">IFERROR(VALUE(IF(ISNUMBER(SEARCH("EM", INDEX(Paste_Here!S$2:S$500, MATCH(B532, Paste_Here!A$2:A$500, 0)))), "-" &amp;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f>
        <v/>
      </c>
      <c r="DK532" s="66"/>
      <c r="DL532" s="66"/>
      <c r="DM532" s="77" t="str">
        <f t="shared" si="88"/>
        <v/>
      </c>
      <c r="DN532" s="66"/>
      <c r="DO532" s="77" t="str">
        <f>IFERROR(IF(B532&lt;&gt;"", IF(AND(INDEX(Paste_Here!AF$2:AF$610, MATCH(B532, Paste_Here!A$2:A$610, 0))&lt;&gt;"", ISNUMBER(VALUE(INDEX(Paste_Here!AF$2:AF$610, MATCH(B532, Paste_Here!A$2:A$610, 0))))), INDEX(Paste_Here!AF$2:AF$610, MATCH(B532, Paste_Here!A$2:A$610, 0)), ""), ""), "")</f>
        <v/>
      </c>
      <c r="DP532" s="66"/>
      <c r="DQ532" s="77" t="str">
        <f>IFERROR(IF(B532&lt;&gt;"", IF(AND(INDEX(Paste_Here!AG$2:AG$610, MATCH(B532, Paste_Here!A$2:A$610, 0))&lt;&gt;"", ISNUMBER(--INDEX(Paste_Here!AG$2:AG$610, MATCH(B532, Paste_Here!A$2:A$610, 0)))), TEXT(ROUND(--INDEX(Paste_Here!AG$2:AG$610, MATCH(B532, Paste_Here!A$2:A$610, 0)), 2), "0.00"), ""), ""), "")</f>
        <v/>
      </c>
      <c r="DR532" s="66"/>
      <c r="DS532" s="77" t="str">
        <f>IFERROR(IF(B532&lt;&gt;"", IF(LOWER(INDEX(Paste_Here!AH$2:AH$610, MATCH(B532, Paste_Here!A$2:A$610, 0)))="approaching expectations", "Approaching", IF(LOWER(INDEX(Paste_Here!AH$2:AH$610, MATCH(B532, Paste_Here!A$2:A$610, 0)))="met expectations", "Met", IF(LOWER(INDEX(Paste_Here!AH$2:AH$610, MATCH(B532, Paste_Here!A$2:A$610, 0)))="exceeded expectations", "Exceeded", IF(LOWER(INDEX(Paste_Here!AH$2:AH$610, MATCH(B532, Paste_Here!A$2:A$610, 0)))="below expectations", "Below", "")))), ""), "")</f>
        <v/>
      </c>
      <c r="DT532" s="66"/>
      <c r="DU532" s="77" t="str">
        <f>IFERROR(IF(B532&lt;&gt;"", IF(AND(INDEX(Paste_Here!U$2:U$610, MATCH(B532, Paste_Here!A$2:A$610, 0))&lt;&gt;"", ISNUMBER(VALUE(INDEX(Paste_Here!U$2:U$610, MATCH(B532, Paste_Here!A$2:A$610, 0))))), INDEX(Paste_Here!U$2:U$610, MATCH(B532, Paste_Here!A$2:A$610, 0)), ""), ""), "")</f>
        <v/>
      </c>
      <c r="DV532" s="66"/>
      <c r="DW532" s="77"/>
      <c r="DX532" s="66"/>
      <c r="DY532" s="77" t="str">
        <f>IFERROR(IF(B532&lt;&gt;"", IF(AND(INDEX(Paste_Here!AI$2:AI$610, MATCH(B532, Paste_Here!A$2:A$610, 0))&lt;&gt;"", ISNUMBER(VALUE(INDEX(Paste_Here!AI$2:AI$610, MATCH(B532, Paste_Here!A$2:A$610, 0))))), INDEX(Paste_Here!AI$2:AI$610, MATCH(B532, Paste_Here!A$2:A$610, 0)), ""), ""), "")</f>
        <v/>
      </c>
      <c r="DZ532" s="66"/>
      <c r="EA532" s="77" t="str">
        <f>IFERROR(IF(B532&lt;&gt;"", IF(AND(INDEX(Paste_Here!AJ$2:AJ$610, MATCH(B532, Paste_Here!A$2:A$610, 0))&lt;&gt;"", ISNUMBER(--INDEX(Paste_Here!AJ$2:AJ$610, MATCH(B532, Paste_Here!A$2:A$610, 0)))), TEXT(ROUND(--INDEX(Paste_Here!AJ$2:AJ$610, MATCH(B532, Paste_Here!A$2:A$610, 0)), 2), "0.00"), ""), ""), "")</f>
        <v/>
      </c>
      <c r="EB532" s="66"/>
      <c r="EC532" s="77" t="str">
        <f>IFERROR(IF(B532&lt;&gt;"", IF(LOWER(INDEX(Paste_Here!AK$2:AK$610, MATCH(B532, Paste_Here!A$2:A$610, 0)))="approaching expectations", "Approaching", IF(LOWER(INDEX(Paste_Here!AK$2:AK$610, MATCH(B532, Paste_Here!A$2:A$610, 0)))="met expectations", "Met", IF(LOWER(INDEX(Paste_Here!AK$2:AK$610, MATCH(B532, Paste_Here!A$2:A$610, 0)))="exceeded expectations", "Exceeded", IF(LOWER(INDEX(Paste_Here!AK$2:AK$610, MATCH(B532, Paste_Here!A$2:A$610, 0)))="below expectations", "Below", "")))), ""), "")</f>
        <v/>
      </c>
      <c r="ED532" s="66"/>
      <c r="EE532" s="77"/>
      <c r="EF532" s="66"/>
      <c r="EG532" s="77"/>
      <c r="EH532" s="66"/>
      <c r="EI532" s="66"/>
      <c r="EJ532" s="77" t="str">
        <f t="shared" si="89"/>
        <v/>
      </c>
      <c r="EK532" s="66"/>
      <c r="EL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EM532" s="66"/>
      <c r="EN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EO532" s="66"/>
      <c r="EP532" s="77"/>
      <c r="EQ532" s="66"/>
      <c r="ER532" s="77" t="str">
        <f>IFERROR(IF(B532&lt;&gt;"", IF(AND(INDEX(Paste_Here!AT$2:AT$610, MATCH(B532, Paste_Here!A$2:A$610, 0))&lt;&gt;"", ISNUMBER(VALUE(INDEX(Paste_Here!AT$2:AT$610, MATCH(B532, Paste_Here!A$2:A$610, 0))))), INDEX(Paste_Here!AT$2:AT$610, MATCH(B532, Paste_Here!A$2:A$610, 0)), ""), ""), "")</f>
        <v/>
      </c>
      <c r="ES532" s="66"/>
      <c r="ET532" s="77" t="str">
        <f>IFERROR(IF(B532&lt;&gt;"", IF(AND(INDEX(Paste_Here!AV$2:AV$610, MATCH(B532, Paste_Here!A$2:A$610, 0))&lt;&gt;"", ISNUMBER(VALUE(INDEX(Paste_Here!AV$2:AV$610, MATCH(B532, Paste_Here!A$2:A$610, 0))))), INDEX(Paste_Here!AV$2:AV$610, MATCH(B532, Paste_Here!A$2:A$610, 0)), ""), ""), "")</f>
        <v/>
      </c>
      <c r="EU532" s="66"/>
      <c r="EV532" s="77"/>
      <c r="EW532" s="66"/>
      <c r="EX532" s="77" t="str">
        <f>IFERROR(IF(B532&lt;&gt;"", IF(AND(INDEX(Paste_Here!AU$2:AU$610, MATCH(B532, Paste_Here!A$2:A$610, 0))&lt;&gt;"", ISNUMBER(VALUE(INDEX(Paste_Here!AU$2:AU$610, MATCH(B532, Paste_Here!A$2:A$610, 0))))), INDEX(Paste_Here!AU$2:AU$610, MATCH(B532, Paste_Here!A$2:A$610, 0)), ""), ""), "")</f>
        <v/>
      </c>
      <c r="EY532" s="66"/>
      <c r="EZ532" s="77" t="str">
        <f>IFERROR(IF(B532&lt;&gt;"", IF(AND(INDEX(Paste_Here!AW$2:AW$610, MATCH(B532, Paste_Here!A$2:A$610, 0))&lt;&gt;"", ISNUMBER(VALUE(INDEX(Paste_Here!AW$2:AW$610, MATCH(B532, Paste_Here!A$2:A$610, 0))))), INDEX(Paste_Here!AW$2:AW$610, MATCH(B532, Paste_Here!A$2:A$610, 0)), ""), ""), "")</f>
        <v/>
      </c>
      <c r="FA532" s="66"/>
      <c r="FB532" s="77"/>
      <c r="FC532" s="66"/>
      <c r="FD532" s="77"/>
      <c r="FE532" s="66"/>
      <c r="FF532" s="66"/>
      <c r="FG532" s="77" t="str">
        <f t="shared" si="90"/>
        <v/>
      </c>
      <c r="FH532" s="66"/>
      <c r="FI532" s="77" t="str">
        <f>IFERROR(IF(B532&lt;&gt;"", IF(ISNUMBER(SEARCH("s", LOWER(INDEX(Paste_Here!M$2:M$610, MATCH(B532, Paste_Here!A$2:A$610, 0))))), "Yes", IF(INDEX(Paste_Here!M$2:M$610, MATCH(B532, Paste_Here!A$2:A$610, 0))&lt;&gt;"", "No", "")), ""), "")</f>
        <v/>
      </c>
      <c r="FJ532" s="66"/>
      <c r="FK532" s="77" t="str">
        <f>IFERROR(IF(B532&lt;&gt;"", IF(ISNUMBER(SEARCH("yes", LOWER(INDEX(Paste_Here!F$2:F$610, MATCH(B532, Paste_Here!A$2:A$610, 0))))), "Yes", IF(ISNUMBER(SEARCH("no", LOWER(INDEX(Paste_Here!F$2:F$610, MATCH(B532, Paste_Here!A$2:A$610, 0))))), "No", "")), ""), "")</f>
        <v/>
      </c>
      <c r="FL532" s="66"/>
      <c r="FM532" s="77" t="str">
        <f>IFERROR(IF(B532&lt;&gt;"", IF(ISNUMBER(SEARCH("english language learner", LOWER(INDEX(Paste_Here!C$2:C$610, MATCH(B532, Paste_Here!A$2:A$610, 0))))), "Yes", ""), ""), "")</f>
        <v/>
      </c>
      <c r="FN532" s="66"/>
      <c r="FO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FP532" s="66"/>
      <c r="FQ532" s="77" t="str">
        <f>IFERROR(IF(B532&lt;&gt;"", IF(ISNUMBER(SEARCH("yes", LOWER(INDEX(Paste_Here!L$2:L$610, MATCH(B532, Paste_Here!A$2:A$610, 0))))), "Yes", IF(ISNUMBER(SEARCH("no", LOWER(INDEX(Paste_Here!L$2:L$610, MATCH(B532, Paste_Here!A$2:A$610, 0))))), "No", "")), ""), "")</f>
        <v/>
      </c>
      <c r="FR532" s="66"/>
      <c r="FS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FT532" s="66"/>
      <c r="FU532" s="77"/>
      <c r="FV532" s="66"/>
      <c r="FW532" s="77" t="str">
        <f>IFERROR(IF(B532&lt;&gt;"", IF(AND(INDEX(Paste_Here!D$2:D$610, MATCH(B532, Paste_Here!A$2:A$610, 0))&lt;&gt;"", ISNUMBER(VALUE(INDEX(Paste_Here!D$2:D$610, MATCH(B532, Paste_Here!A$2:A$610, 0))))), INDEX(Paste_Here!D$2:D$610, MATCH(B532, Paste_Here!A$2:A$610, 0)), ""), ""), "")</f>
        <v/>
      </c>
      <c r="FX532" s="66"/>
      <c r="FY532" s="77" t="str">
        <f>IFERROR(IF(B532&lt;&gt;"", IF(AND(INDEX(Paste_Here!G$2:G$610, MATCH(B532, Paste_Here!A$2:A$610, 0))&lt;&gt;"", ISNUMBER(VALUE(INDEX(Paste_Here!G$2:G$610, MATCH(B532, Paste_Here!A$2:A$610, 0))))), INDEX(Paste_Here!G$2:G$610, MATCH(B532, Paste_Here!A$2:A$610, 0)), ""), ""), "")</f>
        <v/>
      </c>
      <c r="FZ532" s="66"/>
      <c r="GA532" s="95"/>
      <c r="GB532" s="66"/>
      <c r="JS532" s="1" t="str" cm="1">
        <f t="array" ref="JS532">IFERROR(INDEX(Paste_Here!$B$2:$B$610, MATCH(0, COUNTIF(JS$4:JS531, Paste_Here!$B$2:$B$610) + IF(Paste_Here!$B$2:$B$610="", 1, 0), 0)), "")</f>
        <v/>
      </c>
      <c r="JT532" s="1" t="str">
        <f>IF(JS532&lt;&gt;"", INDEX(Paste_Here!$A$2:$A$610, MATCH(JS532, Paste_Here!$B$2:$B$610, 0)), "")</f>
        <v/>
      </c>
      <c r="JU532" s="1" t="str">
        <f t="shared" si="91"/>
        <v/>
      </c>
      <c r="JV532" s="1" t="str" cm="1">
        <f t="array" ref="JV532">IFERROR(INDEX($JU$5:$JU$610, MATCH(SMALL(IF($JU$5:$JU$610&lt;&gt;"", COUNTIF($JU$5:$JU$610, "&lt;"&amp;$JU$5:$JU$610)+1), ROW()-ROW($JV$5)+1), COUNTIF($JU$5:$JU$610, "&lt;"&amp;$JU$5:$JU$610)+1, 0)), "")</f>
        <v/>
      </c>
    </row>
    <row r="533" spans="1:282">
      <c r="A533" s="66"/>
      <c r="B533" s="77" t="str">
        <f t="shared" si="82"/>
        <v/>
      </c>
      <c r="C533" s="66"/>
      <c r="D533" s="77" t="str">
        <f>IFERROR(IF(B533&lt;&gt;"", IF(COUNTIF(INDEX(Paste_Here!AS$2:AS$610, MATCH(B533, Paste_Here!A$2:A$610, 0), 0), "yes") &gt; 0, "Yes", IF(COUNTIF(INDEX(Paste_Here!AS$2:AS$610, MATCH(B533, Paste_Here!A$2:A$610, 0), 0), "no") &gt; 0, "No", "")), ""), "")</f>
        <v/>
      </c>
      <c r="E533" s="66"/>
      <c r="F533" s="77" t="str">
        <f t="shared" si="83"/>
        <v/>
      </c>
      <c r="G533" s="66"/>
      <c r="H533" s="77" t="str">
        <f>IFERROR(IF(B533&lt;&gt;"", IF(COUNTIF(INDEX(Paste_Here!AO$2:AR$610, MATCH(B533, Paste_Here!A$2:A$610, 0), 0), "yes") &gt; 0, "Yes", IF(COUNTIF(INDEX(Paste_Here!AO$2:AR$610, MATCH(B533, Paste_Here!A$2:A$610, 0), 0), "no") &gt; 0, "No", "")), ""), "")</f>
        <v/>
      </c>
      <c r="I533" s="66"/>
      <c r="J533" s="77" t="str">
        <f t="shared" si="84"/>
        <v/>
      </c>
      <c r="K533" s="66"/>
      <c r="L533" s="77" t="str">
        <f>IFERROR(IF(B533&lt;&gt;"", IF(ISNUMBER(SEARCH("yes", LOWER(INDEX(Paste_Here!W$2:W$610, MATCH(B533, Paste_Here!A$2:A$610, 0))))), "Yes", IF(ISNUMBER(SEARCH("no", LOWER(INDEX(Paste_Here!W$2:W$610, MATCH(B533, Paste_Here!A$2:A$610, 0))))), "No", "")), ""), "")</f>
        <v/>
      </c>
      <c r="M533" s="66"/>
      <c r="N533" s="77"/>
      <c r="O533" s="66"/>
      <c r="P533" s="77" t="str">
        <f>IFERROR(IF(B533&lt;&gt;"", IF(ISNUMBER(SEARCH("yes", LOWER(INDEX(Paste_Here!V$2:V$610, MATCH(B533, Paste_Here!A$2:A$610, 0))))), "Yes", IF(ISNUMBER(SEARCH("no", LOWER(INDEX(Paste_Here!V$2:V$610, MATCH(B533, Paste_Here!A$2:A$610, 0))))), "No", "")), ""), "")</f>
        <v/>
      </c>
      <c r="Q533" s="66"/>
      <c r="R533" s="77"/>
      <c r="S533" s="66"/>
      <c r="T533" s="77"/>
      <c r="U533" s="66"/>
      <c r="V533" s="66"/>
      <c r="W533" s="77" t="str">
        <f t="shared" si="85"/>
        <v/>
      </c>
      <c r="X533" s="66"/>
      <c r="Y533" s="77" t="str">
        <f>IFERROR(IF(B533&lt;&gt;"", IF(ISNUMBER(SEARCH("Revealed-Potential (Primary Focus)", LOWER(INDEX(Paste_Here!X$2:X$610, MATCH(B533, Paste_Here!A$2:A$610, 0))))), "Rev-Potential: Prim", IF(ISNUMBER(SEARCH("Revealed-Potential (Secondary Focus)", LOWER(INDEX(Paste_Here!X$2:X$610, MATCH(B533, Paste_Here!A$2:A$610, 0))))), "Rev-Potential: Sec", IF(ISNUMBER(SEARCH("Monitoring", LOWER(INDEX(Paste_Here!X$2:X$610, MATCH(B533, Paste_Here!A$2:A$610, 0))))), "Monitoring", IF(ISNUMBER(SEARCH("At-Promise (Secondary Focus)", LOWER(INDEX(Paste_Here!X$2:X$610, MATCH(B533, Paste_Here!A$2:A$610, 0))))), "At-Promise: Sec", IF(ISNUMBER(SEARCH("At-Promise (Primary Focus)", LOWER(INDEX(Paste_Here!X$2:X$610, MATCH(B533, Paste_Here!A$2:A$610, 0))))), "At-Promise: Prim", ""))))), ""), "")</f>
        <v/>
      </c>
      <c r="Z533" s="66"/>
      <c r="AA533" s="77"/>
      <c r="AB533" s="66"/>
      <c r="AC533" s="77" t="str">
        <f>IFERROR(IF(B533&lt;&gt;"", IF(ISNUMBER(SEARCH("Revealed-Potential (Primary Focus)", LOWER(INDEX(Paste_Here!AB$2:AB$610, MATCH(B533, Paste_Here!A$2:A$610, 0))))), "Rev-Potential: Prim", IF(ISNUMBER(SEARCH("Revealed-Potential (Secondary Focus)", LOWER(INDEX(Paste_Here!AB$2:AB$610, MATCH(B533, Paste_Here!A$2:A$610, 0))))), "Rev-Potential: Sec", IF(ISNUMBER(SEARCH("Monitoring", LOWER(INDEX(Paste_Here!AB$2:AB$610, MATCH(B533, Paste_Here!A$2:A$610, 0))))), "Monitoring", IF(ISNUMBER(SEARCH("At-Promise (Secondary Focus)", LOWER(INDEX(Paste_Here!AB$2:AB$610, MATCH(B533, Paste_Here!A$2:A$610, 0))))), "At-Promise: Sec", IF(ISNUMBER(SEARCH("At-Promise (Primary Focus)", LOWER(INDEX(Paste_Here!AB$2:AB$610, MATCH(B533, Paste_Here!A$2:A$610, 0))))), "At-Promise: Prim", ""))))), ""), "")</f>
        <v/>
      </c>
      <c r="AD533" s="66"/>
      <c r="AE533" s="77"/>
      <c r="AF533" s="66"/>
      <c r="AG533" s="77"/>
      <c r="AH533" s="66"/>
      <c r="AI533" s="77"/>
      <c r="AJ533" s="66"/>
      <c r="AK533" s="77"/>
      <c r="AL533" s="66"/>
      <c r="AM533" s="77"/>
      <c r="AN533" s="66"/>
      <c r="AO533" s="77"/>
      <c r="AP533" s="66"/>
      <c r="AQ533" s="77"/>
      <c r="AR533" s="66"/>
      <c r="AS533" s="77"/>
      <c r="AT533" s="66"/>
      <c r="AU533" s="66"/>
      <c r="AV533" s="77" t="str">
        <f t="shared" si="86"/>
        <v/>
      </c>
      <c r="AW533" s="66"/>
      <c r="AX533" s="77" t="str">
        <f>IFERROR(IF(B533&lt;&gt;"", IF(AND(INDEX(Paste_Here!AC$2:AC$610, MATCH(B533, Paste_Here!A$2:A$610, 0))&lt;&gt;"", ISNUMBER(VALUE(INDEX(Paste_Here!AC$2:AC$610, MATCH(B533, Paste_Here!A$2:A$610, 0))))), INDEX(Paste_Here!AC$2:AC$610, MATCH(B533, Paste_Here!A$2:A$610, 0)), ""), ""), "")</f>
        <v/>
      </c>
      <c r="AY533" s="66"/>
      <c r="AZ533" s="77" t="str">
        <f>IFERROR(IF(B533&lt;&gt;"", IF(AND(INDEX(Paste_Here!AD$2:AD$610, MATCH(B533, Paste_Here!A$2:A$610, 0))&lt;&gt;"", ISNUMBER(VALUE(INDEX(Paste_Here!AD$2:AD$610, MATCH(B533, Paste_Here!A$2:A$610, 0))))), TEXT(ROUND(VALUE(INDEX(Paste_Here!AD$2:AD$610, MATCH(B533, Paste_Here!A$2:A$610, 0))), 2), "0.00"), ""), ""), "")</f>
        <v/>
      </c>
      <c r="BA533" s="66"/>
      <c r="BB533" s="77" t="str">
        <f>IFERROR(IF(B533&lt;&gt;"", IF(LOWER(INDEX(Paste_Here!AE$2:AE$610, MATCH(B533, Paste_Here!A$2:A$610, 0)))="approaching expectations", "Approaching", IF(LOWER(INDEX(Paste_Here!AE$2:AE$610, MATCH(B533, Paste_Here!A$2:A$610, 0)))="met expectations", "Met", IF(LOWER(INDEX(Paste_Here!AE$2:AE$610, MATCH(B533, Paste_Here!A$2:A$610, 0)))="exceeded expectations", "Exceeded", IF(LOWER(INDEX(Paste_Here!AE$2:AE$610, MATCH(B533, Paste_Here!A$2:A$610, 0)))="below expectations", "Below", "")))), ""), "")</f>
        <v/>
      </c>
      <c r="BC533" s="66"/>
      <c r="BD533" s="77" t="str">
        <f>IFERROR(IF(B533&lt;&gt;"", IF(AND(INDEX(Paste_Here!T$2:T$610, MATCH(B533, Paste_Here!A$2:A$610, 0))&lt;&gt;"", ISNUMBER(VALUE(INDEX(Paste_Here!T$2:T$610, MATCH(B533, Paste_Here!A$2:A$610, 0))))), INDEX(Paste_Here!T$2:T$610, MATCH(B533, Paste_Here!A$2:A$610, 0)), ""), ""), "")</f>
        <v/>
      </c>
      <c r="BE533" s="66"/>
      <c r="BF533" s="77"/>
      <c r="BG533" s="66"/>
      <c r="BH533" s="77"/>
      <c r="BI533" s="66"/>
      <c r="BJ533" s="77"/>
      <c r="BK533" s="66"/>
      <c r="BL533" s="77" t="str">
        <f>IFERROR(IF(B533&lt;&gt;"", IF(AND(INDEX(Paste_Here!N$2:N$610, MATCH(B533, Paste_Here!A$2:A$610, 0))&lt;&gt;"", ISNUMBER(VALUE(INDEX(Paste_Here!N$2:N$610, MATCH(B533, Paste_Here!A$2:A$610, 0))))), INDEX(Paste_Here!N$2:N$610, MATCH(B533, Paste_Here!A$2:A$610, 0)), ""), ""), "")</f>
        <v/>
      </c>
      <c r="BM533" s="66"/>
      <c r="BN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BO533" s="66"/>
      <c r="BP533" s="77" t="str" cm="1">
        <f t="array" aca="1" ref="BP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BQ533" s="66"/>
      <c r="BR533" s="66"/>
      <c r="BS533" s="77"/>
      <c r="BT533" s="66"/>
      <c r="BU533" s="77"/>
      <c r="BV533" s="66"/>
      <c r="BW533" s="77"/>
      <c r="BX533" s="66"/>
      <c r="BY533" s="77"/>
      <c r="BZ533" s="66"/>
      <c r="CA533" s="77"/>
      <c r="CB533" s="66"/>
      <c r="CC533" s="77"/>
      <c r="CD533" s="66"/>
      <c r="CE533" s="77"/>
      <c r="CF533" s="66"/>
      <c r="CG533" s="77"/>
      <c r="CH533" s="66"/>
      <c r="CI533" s="77"/>
      <c r="CJ533" s="66"/>
      <c r="CK533" s="77"/>
      <c r="CL533" s="66"/>
      <c r="CM533" s="77"/>
      <c r="CN533" s="66"/>
      <c r="CO533" s="66"/>
      <c r="CP533" s="77" t="str">
        <f t="shared" si="87"/>
        <v/>
      </c>
      <c r="CQ533" s="66"/>
      <c r="CR533" s="77" t="str">
        <f>IFERROR(IF(B533&lt;&gt;"", IF(AND(INDEX(Paste_Here!Y$2:Y$610, MATCH(B533, Paste_Here!A$2:A$610, 0))&lt;&gt;"", ISNUMBER(VALUE(INDEX(Paste_Here!Y$2:Y$610, MATCH(B533, Paste_Here!A$2:A$610, 0))))), INDEX(Paste_Here!Y$2:Y$610, MATCH(B533, Paste_Here!A$2:A$610, 0)), ""), ""), "")</f>
        <v/>
      </c>
      <c r="CS533" s="66"/>
      <c r="CT533" s="77" t="str">
        <f>IFERROR(IF(B533&lt;&gt;"", IF(AND(INDEX(Paste_Here!AA$2:AA$610, MATCH(B533, Paste_Here!A$2:A$610, 0))&lt;&gt;"", ISNUMBER(--INDEX(Paste_Here!AA$2:AA$610, MATCH(B533, Paste_Here!A$2:A$610, 0)))), TEXT(ROUND(--INDEX(Paste_Here!AA$2:AA$610, MATCH(B533, Paste_Here!A$2:A$610, 0)), 2), "0.00"), ""), ""), "")</f>
        <v/>
      </c>
      <c r="CU533" s="66"/>
      <c r="CV533" s="77" t="str">
        <f>IFERROR(IF(B533&lt;&gt;"", IF(LOWER(INDEX(Paste_Here!Z$2:Z$610, MATCH(B533, Paste_Here!A$2:A$610, 0)))="approaching expectations", "Approaching", IF(LOWER(INDEX(Paste_Here!Z$2:Z$610, MATCH(B533, Paste_Here!A$2:A$610, 0)))="met expectations", "Met", IF(LOWER(INDEX(Paste_Here!Z$2:Z$610, MATCH(B533, Paste_Here!A$2:A$610, 0)))="exceeded expectations", "Exceeded", IF(LOWER(INDEX(Paste_Here!Z$2:Z$610, MATCH(B533, Paste_Here!A$2:A$610, 0)))="below expectations", "Below", "")))), ""), "")</f>
        <v/>
      </c>
      <c r="CW533" s="66"/>
      <c r="CX533" s="77"/>
      <c r="CY533" s="66"/>
      <c r="CZ533" s="77" t="str">
        <f>IFERROR(IF(B533&lt;&gt;"", IF(AND(INDEX(Paste_Here!AL$2:AL$610, MATCH(B533, Paste_Here!A$2:A$610, 0))&lt;&gt;"", ISNUMBER(VALUE(INDEX(Paste_Here!AL$2:AL$610, MATCH(B533, Paste_Here!A$2:A$610, 0))))), INDEX(Paste_Here!AL$2:AL$610, MATCH(B533, Paste_Here!A$2:A$610, 0)), ""), ""), "")</f>
        <v/>
      </c>
      <c r="DA533" s="66"/>
      <c r="DB533" s="77" t="str">
        <f>IFERROR(IF(B533&lt;&gt;"", IF(ISNUMBER(SEARCH("highrisk", LOWER(INDEX(Paste_Here!AM$2:AM$610, MATCH(B533, Paste_Here!A$2:A$610, 0))))), "High Risk", IF(ISNUMBER(SEARCH("lowrisk", LOWER(INDEX(Paste_Here!AM$2:AM$610, MATCH(B533, Paste_Here!A$2:A$610, 0))))), "Low Risk", IF(ISNUMBER(SEARCH("somerisk", LOWER(INDEX(Paste_Here!AM$2:AM$610, MATCH(B533, Paste_Here!A$2:A$610, 0))))), "Some Risk", ""))), ""), "")</f>
        <v/>
      </c>
      <c r="DC533" s="66"/>
      <c r="DD533" s="77" t="str">
        <f>IFERROR(IF(B533&lt;&gt;"", IF(AND(INDEX(Paste_Here!AN$2:AN$610, MATCH(B533, Paste_Here!A$2:A$610, 0))&lt;&gt;"", ISNUMBER(VALUE(INDEX(Paste_Here!AN$2:AN$610, MATCH(B533, Paste_Here!A$2:A$610, 0))))), INDEX(Paste_Here!AN$2:AN$610, MATCH(B533, Paste_Here!A$2:A$610, 0)), ""), ""), "")</f>
        <v/>
      </c>
      <c r="DE533" s="66"/>
      <c r="DF533" s="77" t="str">
        <f>IFERROR(IF(B533&lt;&gt;"", IF(AND(INDEX(Paste_Here!Q$2:Q$610, MATCH(B533, Paste_Here!A$2:A$610, 0))&lt;&gt;"", ISNUMBER(VALUE(INDEX(Paste_Here!Q$2:Q$610, MATCH(B533, Paste_Here!A$2:A$610, 0))))), INDEX(Paste_Here!Q$2:Q$610, MATCH(B533, Paste_Here!A$2:A$610, 0)), ""), ""), "")</f>
        <v/>
      </c>
      <c r="DG533" s="66"/>
      <c r="DH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DI533" s="66"/>
      <c r="DJ533" s="77" t="str" cm="1">
        <f t="array" aca="1" ref="DJ533" ca="1">IFERROR(VALUE(IF(ISNUMBER(SEARCH("EM", INDEX(Paste_Here!S$2:S$500, MATCH(B533, Paste_Here!A$2:A$500, 0)))), "-" &amp;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f>
        <v/>
      </c>
      <c r="DK533" s="66"/>
      <c r="DL533" s="66"/>
      <c r="DM533" s="77" t="str">
        <f t="shared" si="88"/>
        <v/>
      </c>
      <c r="DN533" s="66"/>
      <c r="DO533" s="77" t="str">
        <f>IFERROR(IF(B533&lt;&gt;"", IF(AND(INDEX(Paste_Here!AF$2:AF$610, MATCH(B533, Paste_Here!A$2:A$610, 0))&lt;&gt;"", ISNUMBER(VALUE(INDEX(Paste_Here!AF$2:AF$610, MATCH(B533, Paste_Here!A$2:A$610, 0))))), INDEX(Paste_Here!AF$2:AF$610, MATCH(B533, Paste_Here!A$2:A$610, 0)), ""), ""), "")</f>
        <v/>
      </c>
      <c r="DP533" s="66"/>
      <c r="DQ533" s="77" t="str">
        <f>IFERROR(IF(B533&lt;&gt;"", IF(AND(INDEX(Paste_Here!AG$2:AG$610, MATCH(B533, Paste_Here!A$2:A$610, 0))&lt;&gt;"", ISNUMBER(--INDEX(Paste_Here!AG$2:AG$610, MATCH(B533, Paste_Here!A$2:A$610, 0)))), TEXT(ROUND(--INDEX(Paste_Here!AG$2:AG$610, MATCH(B533, Paste_Here!A$2:A$610, 0)), 2), "0.00"), ""), ""), "")</f>
        <v/>
      </c>
      <c r="DR533" s="66"/>
      <c r="DS533" s="77" t="str">
        <f>IFERROR(IF(B533&lt;&gt;"", IF(LOWER(INDEX(Paste_Here!AH$2:AH$610, MATCH(B533, Paste_Here!A$2:A$610, 0)))="approaching expectations", "Approaching", IF(LOWER(INDEX(Paste_Here!AH$2:AH$610, MATCH(B533, Paste_Here!A$2:A$610, 0)))="met expectations", "Met", IF(LOWER(INDEX(Paste_Here!AH$2:AH$610, MATCH(B533, Paste_Here!A$2:A$610, 0)))="exceeded expectations", "Exceeded", IF(LOWER(INDEX(Paste_Here!AH$2:AH$610, MATCH(B533, Paste_Here!A$2:A$610, 0)))="below expectations", "Below", "")))), ""), "")</f>
        <v/>
      </c>
      <c r="DT533" s="66"/>
      <c r="DU533" s="77" t="str">
        <f>IFERROR(IF(B533&lt;&gt;"", IF(AND(INDEX(Paste_Here!U$2:U$610, MATCH(B533, Paste_Here!A$2:A$610, 0))&lt;&gt;"", ISNUMBER(VALUE(INDEX(Paste_Here!U$2:U$610, MATCH(B533, Paste_Here!A$2:A$610, 0))))), INDEX(Paste_Here!U$2:U$610, MATCH(B533, Paste_Here!A$2:A$610, 0)), ""), ""), "")</f>
        <v/>
      </c>
      <c r="DV533" s="66"/>
      <c r="DW533" s="77"/>
      <c r="DX533" s="66"/>
      <c r="DY533" s="77" t="str">
        <f>IFERROR(IF(B533&lt;&gt;"", IF(AND(INDEX(Paste_Here!AI$2:AI$610, MATCH(B533, Paste_Here!A$2:A$610, 0))&lt;&gt;"", ISNUMBER(VALUE(INDEX(Paste_Here!AI$2:AI$610, MATCH(B533, Paste_Here!A$2:A$610, 0))))), INDEX(Paste_Here!AI$2:AI$610, MATCH(B533, Paste_Here!A$2:A$610, 0)), ""), ""), "")</f>
        <v/>
      </c>
      <c r="DZ533" s="66"/>
      <c r="EA533" s="77" t="str">
        <f>IFERROR(IF(B533&lt;&gt;"", IF(AND(INDEX(Paste_Here!AJ$2:AJ$610, MATCH(B533, Paste_Here!A$2:A$610, 0))&lt;&gt;"", ISNUMBER(--INDEX(Paste_Here!AJ$2:AJ$610, MATCH(B533, Paste_Here!A$2:A$610, 0)))), TEXT(ROUND(--INDEX(Paste_Here!AJ$2:AJ$610, MATCH(B533, Paste_Here!A$2:A$610, 0)), 2), "0.00"), ""), ""), "")</f>
        <v/>
      </c>
      <c r="EB533" s="66"/>
      <c r="EC533" s="77" t="str">
        <f>IFERROR(IF(B533&lt;&gt;"", IF(LOWER(INDEX(Paste_Here!AK$2:AK$610, MATCH(B533, Paste_Here!A$2:A$610, 0)))="approaching expectations", "Approaching", IF(LOWER(INDEX(Paste_Here!AK$2:AK$610, MATCH(B533, Paste_Here!A$2:A$610, 0)))="met expectations", "Met", IF(LOWER(INDEX(Paste_Here!AK$2:AK$610, MATCH(B533, Paste_Here!A$2:A$610, 0)))="exceeded expectations", "Exceeded", IF(LOWER(INDEX(Paste_Here!AK$2:AK$610, MATCH(B533, Paste_Here!A$2:A$610, 0)))="below expectations", "Below", "")))), ""), "")</f>
        <v/>
      </c>
      <c r="ED533" s="66"/>
      <c r="EE533" s="77"/>
      <c r="EF533" s="66"/>
      <c r="EG533" s="77"/>
      <c r="EH533" s="66"/>
      <c r="EI533" s="66"/>
      <c r="EJ533" s="77" t="str">
        <f t="shared" si="89"/>
        <v/>
      </c>
      <c r="EK533" s="66"/>
      <c r="EL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EM533" s="66"/>
      <c r="EN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EO533" s="66"/>
      <c r="EP533" s="77"/>
      <c r="EQ533" s="66"/>
      <c r="ER533" s="77" t="str">
        <f>IFERROR(IF(B533&lt;&gt;"", IF(AND(INDEX(Paste_Here!AT$2:AT$610, MATCH(B533, Paste_Here!A$2:A$610, 0))&lt;&gt;"", ISNUMBER(VALUE(INDEX(Paste_Here!AT$2:AT$610, MATCH(B533, Paste_Here!A$2:A$610, 0))))), INDEX(Paste_Here!AT$2:AT$610, MATCH(B533, Paste_Here!A$2:A$610, 0)), ""), ""), "")</f>
        <v/>
      </c>
      <c r="ES533" s="66"/>
      <c r="ET533" s="77" t="str">
        <f>IFERROR(IF(B533&lt;&gt;"", IF(AND(INDEX(Paste_Here!AV$2:AV$610, MATCH(B533, Paste_Here!A$2:A$610, 0))&lt;&gt;"", ISNUMBER(VALUE(INDEX(Paste_Here!AV$2:AV$610, MATCH(B533, Paste_Here!A$2:A$610, 0))))), INDEX(Paste_Here!AV$2:AV$610, MATCH(B533, Paste_Here!A$2:A$610, 0)), ""), ""), "")</f>
        <v/>
      </c>
      <c r="EU533" s="66"/>
      <c r="EV533" s="77"/>
      <c r="EW533" s="66"/>
      <c r="EX533" s="77" t="str">
        <f>IFERROR(IF(B533&lt;&gt;"", IF(AND(INDEX(Paste_Here!AU$2:AU$610, MATCH(B533, Paste_Here!A$2:A$610, 0))&lt;&gt;"", ISNUMBER(VALUE(INDEX(Paste_Here!AU$2:AU$610, MATCH(B533, Paste_Here!A$2:A$610, 0))))), INDEX(Paste_Here!AU$2:AU$610, MATCH(B533, Paste_Here!A$2:A$610, 0)), ""), ""), "")</f>
        <v/>
      </c>
      <c r="EY533" s="66"/>
      <c r="EZ533" s="77" t="str">
        <f>IFERROR(IF(B533&lt;&gt;"", IF(AND(INDEX(Paste_Here!AW$2:AW$610, MATCH(B533, Paste_Here!A$2:A$610, 0))&lt;&gt;"", ISNUMBER(VALUE(INDEX(Paste_Here!AW$2:AW$610, MATCH(B533, Paste_Here!A$2:A$610, 0))))), INDEX(Paste_Here!AW$2:AW$610, MATCH(B533, Paste_Here!A$2:A$610, 0)), ""), ""), "")</f>
        <v/>
      </c>
      <c r="FA533" s="66"/>
      <c r="FB533" s="77"/>
      <c r="FC533" s="66"/>
      <c r="FD533" s="77"/>
      <c r="FE533" s="66"/>
      <c r="FF533" s="66"/>
      <c r="FG533" s="77" t="str">
        <f t="shared" si="90"/>
        <v/>
      </c>
      <c r="FH533" s="66"/>
      <c r="FI533" s="77" t="str">
        <f>IFERROR(IF(B533&lt;&gt;"", IF(ISNUMBER(SEARCH("s", LOWER(INDEX(Paste_Here!M$2:M$610, MATCH(B533, Paste_Here!A$2:A$610, 0))))), "Yes", IF(INDEX(Paste_Here!M$2:M$610, MATCH(B533, Paste_Here!A$2:A$610, 0))&lt;&gt;"", "No", "")), ""), "")</f>
        <v/>
      </c>
      <c r="FJ533" s="66"/>
      <c r="FK533" s="77" t="str">
        <f>IFERROR(IF(B533&lt;&gt;"", IF(ISNUMBER(SEARCH("yes", LOWER(INDEX(Paste_Here!F$2:F$610, MATCH(B533, Paste_Here!A$2:A$610, 0))))), "Yes", IF(ISNUMBER(SEARCH("no", LOWER(INDEX(Paste_Here!F$2:F$610, MATCH(B533, Paste_Here!A$2:A$610, 0))))), "No", "")), ""), "")</f>
        <v/>
      </c>
      <c r="FL533" s="66"/>
      <c r="FM533" s="77" t="str">
        <f>IFERROR(IF(B533&lt;&gt;"", IF(ISNUMBER(SEARCH("english language learner", LOWER(INDEX(Paste_Here!C$2:C$610, MATCH(B533, Paste_Here!A$2:A$610, 0))))), "Yes", ""), ""), "")</f>
        <v/>
      </c>
      <c r="FN533" s="66"/>
      <c r="FO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FP533" s="66"/>
      <c r="FQ533" s="77" t="str">
        <f>IFERROR(IF(B533&lt;&gt;"", IF(ISNUMBER(SEARCH("yes", LOWER(INDEX(Paste_Here!L$2:L$610, MATCH(B533, Paste_Here!A$2:A$610, 0))))), "Yes", IF(ISNUMBER(SEARCH("no", LOWER(INDEX(Paste_Here!L$2:L$610, MATCH(B533, Paste_Here!A$2:A$610, 0))))), "No", "")), ""), "")</f>
        <v/>
      </c>
      <c r="FR533" s="66"/>
      <c r="FS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FT533" s="66"/>
      <c r="FU533" s="77"/>
      <c r="FV533" s="66"/>
      <c r="FW533" s="77" t="str">
        <f>IFERROR(IF(B533&lt;&gt;"", IF(AND(INDEX(Paste_Here!D$2:D$610, MATCH(B533, Paste_Here!A$2:A$610, 0))&lt;&gt;"", ISNUMBER(VALUE(INDEX(Paste_Here!D$2:D$610, MATCH(B533, Paste_Here!A$2:A$610, 0))))), INDEX(Paste_Here!D$2:D$610, MATCH(B533, Paste_Here!A$2:A$610, 0)), ""), ""), "")</f>
        <v/>
      </c>
      <c r="FX533" s="66"/>
      <c r="FY533" s="77" t="str">
        <f>IFERROR(IF(B533&lt;&gt;"", IF(AND(INDEX(Paste_Here!G$2:G$610, MATCH(B533, Paste_Here!A$2:A$610, 0))&lt;&gt;"", ISNUMBER(VALUE(INDEX(Paste_Here!G$2:G$610, MATCH(B533, Paste_Here!A$2:A$610, 0))))), INDEX(Paste_Here!G$2:G$610, MATCH(B533, Paste_Here!A$2:A$610, 0)), ""), ""), "")</f>
        <v/>
      </c>
      <c r="FZ533" s="66"/>
      <c r="GA533" s="95"/>
      <c r="GB533" s="66"/>
      <c r="JS533" s="1" t="str" cm="1">
        <f t="array" ref="JS533">IFERROR(INDEX(Paste_Here!$B$2:$B$610, MATCH(0, COUNTIF(JS$4:JS532, Paste_Here!$B$2:$B$610) + IF(Paste_Here!$B$2:$B$610="", 1, 0), 0)), "")</f>
        <v/>
      </c>
      <c r="JT533" s="1" t="str">
        <f>IF(JS533&lt;&gt;"", INDEX(Paste_Here!$A$2:$A$610, MATCH(JS533, Paste_Here!$B$2:$B$610, 0)), "")</f>
        <v/>
      </c>
      <c r="JU533" s="1" t="str">
        <f t="shared" si="91"/>
        <v/>
      </c>
      <c r="JV533" s="1" t="str" cm="1">
        <f t="array" ref="JV533">IFERROR(INDEX($JU$5:$JU$610, MATCH(SMALL(IF($JU$5:$JU$610&lt;&gt;"", COUNTIF($JU$5:$JU$610, "&lt;"&amp;$JU$5:$JU$610)+1), ROW()-ROW($JV$5)+1), COUNTIF($JU$5:$JU$610, "&lt;"&amp;$JU$5:$JU$610)+1, 0)), "")</f>
        <v/>
      </c>
    </row>
    <row r="534" spans="1:282">
      <c r="A534" s="66"/>
      <c r="B534" s="77" t="str">
        <f t="shared" si="82"/>
        <v/>
      </c>
      <c r="C534" s="66"/>
      <c r="D534" s="77" t="str">
        <f>IFERROR(IF(B534&lt;&gt;"", IF(COUNTIF(INDEX(Paste_Here!AS$2:AS$610, MATCH(B534, Paste_Here!A$2:A$610, 0), 0), "yes") &gt; 0, "Yes", IF(COUNTIF(INDEX(Paste_Here!AS$2:AS$610, MATCH(B534, Paste_Here!A$2:A$610, 0), 0), "no") &gt; 0, "No", "")), ""), "")</f>
        <v/>
      </c>
      <c r="E534" s="66"/>
      <c r="F534" s="77" t="str">
        <f t="shared" si="83"/>
        <v/>
      </c>
      <c r="G534" s="66"/>
      <c r="H534" s="77" t="str">
        <f>IFERROR(IF(B534&lt;&gt;"", IF(COUNTIF(INDEX(Paste_Here!AO$2:AR$610, MATCH(B534, Paste_Here!A$2:A$610, 0), 0), "yes") &gt; 0, "Yes", IF(COUNTIF(INDEX(Paste_Here!AO$2:AR$610, MATCH(B534, Paste_Here!A$2:A$610, 0), 0), "no") &gt; 0, "No", "")), ""), "")</f>
        <v/>
      </c>
      <c r="I534" s="66"/>
      <c r="J534" s="77" t="str">
        <f t="shared" si="84"/>
        <v/>
      </c>
      <c r="K534" s="66"/>
      <c r="L534" s="77" t="str">
        <f>IFERROR(IF(B534&lt;&gt;"", IF(ISNUMBER(SEARCH("yes", LOWER(INDEX(Paste_Here!W$2:W$610, MATCH(B534, Paste_Here!A$2:A$610, 0))))), "Yes", IF(ISNUMBER(SEARCH("no", LOWER(INDEX(Paste_Here!W$2:W$610, MATCH(B534, Paste_Here!A$2:A$610, 0))))), "No", "")), ""), "")</f>
        <v/>
      </c>
      <c r="M534" s="66"/>
      <c r="N534" s="77"/>
      <c r="O534" s="66"/>
      <c r="P534" s="77" t="str">
        <f>IFERROR(IF(B534&lt;&gt;"", IF(ISNUMBER(SEARCH("yes", LOWER(INDEX(Paste_Here!V$2:V$610, MATCH(B534, Paste_Here!A$2:A$610, 0))))), "Yes", IF(ISNUMBER(SEARCH("no", LOWER(INDEX(Paste_Here!V$2:V$610, MATCH(B534, Paste_Here!A$2:A$610, 0))))), "No", "")), ""), "")</f>
        <v/>
      </c>
      <c r="Q534" s="66"/>
      <c r="R534" s="77"/>
      <c r="S534" s="66"/>
      <c r="T534" s="77"/>
      <c r="U534" s="66"/>
      <c r="V534" s="66"/>
      <c r="W534" s="77" t="str">
        <f t="shared" si="85"/>
        <v/>
      </c>
      <c r="X534" s="66"/>
      <c r="Y534" s="77" t="str">
        <f>IFERROR(IF(B534&lt;&gt;"", IF(ISNUMBER(SEARCH("Revealed-Potential (Primary Focus)", LOWER(INDEX(Paste_Here!X$2:X$610, MATCH(B534, Paste_Here!A$2:A$610, 0))))), "Rev-Potential: Prim", IF(ISNUMBER(SEARCH("Revealed-Potential (Secondary Focus)", LOWER(INDEX(Paste_Here!X$2:X$610, MATCH(B534, Paste_Here!A$2:A$610, 0))))), "Rev-Potential: Sec", IF(ISNUMBER(SEARCH("Monitoring", LOWER(INDEX(Paste_Here!X$2:X$610, MATCH(B534, Paste_Here!A$2:A$610, 0))))), "Monitoring", IF(ISNUMBER(SEARCH("At-Promise (Secondary Focus)", LOWER(INDEX(Paste_Here!X$2:X$610, MATCH(B534, Paste_Here!A$2:A$610, 0))))), "At-Promise: Sec", IF(ISNUMBER(SEARCH("At-Promise (Primary Focus)", LOWER(INDEX(Paste_Here!X$2:X$610, MATCH(B534, Paste_Here!A$2:A$610, 0))))), "At-Promise: Prim", ""))))), ""), "")</f>
        <v/>
      </c>
      <c r="Z534" s="66"/>
      <c r="AA534" s="77"/>
      <c r="AB534" s="66"/>
      <c r="AC534" s="77" t="str">
        <f>IFERROR(IF(B534&lt;&gt;"", IF(ISNUMBER(SEARCH("Revealed-Potential (Primary Focus)", LOWER(INDEX(Paste_Here!AB$2:AB$610, MATCH(B534, Paste_Here!A$2:A$610, 0))))), "Rev-Potential: Prim", IF(ISNUMBER(SEARCH("Revealed-Potential (Secondary Focus)", LOWER(INDEX(Paste_Here!AB$2:AB$610, MATCH(B534, Paste_Here!A$2:A$610, 0))))), "Rev-Potential: Sec", IF(ISNUMBER(SEARCH("Monitoring", LOWER(INDEX(Paste_Here!AB$2:AB$610, MATCH(B534, Paste_Here!A$2:A$610, 0))))), "Monitoring", IF(ISNUMBER(SEARCH("At-Promise (Secondary Focus)", LOWER(INDEX(Paste_Here!AB$2:AB$610, MATCH(B534, Paste_Here!A$2:A$610, 0))))), "At-Promise: Sec", IF(ISNUMBER(SEARCH("At-Promise (Primary Focus)", LOWER(INDEX(Paste_Here!AB$2:AB$610, MATCH(B534, Paste_Here!A$2:A$610, 0))))), "At-Promise: Prim", ""))))), ""), "")</f>
        <v/>
      </c>
      <c r="AD534" s="66"/>
      <c r="AE534" s="77"/>
      <c r="AF534" s="66"/>
      <c r="AG534" s="77"/>
      <c r="AH534" s="66"/>
      <c r="AI534" s="77"/>
      <c r="AJ534" s="66"/>
      <c r="AK534" s="77"/>
      <c r="AL534" s="66"/>
      <c r="AM534" s="77"/>
      <c r="AN534" s="66"/>
      <c r="AO534" s="77"/>
      <c r="AP534" s="66"/>
      <c r="AQ534" s="77"/>
      <c r="AR534" s="66"/>
      <c r="AS534" s="77"/>
      <c r="AT534" s="66"/>
      <c r="AU534" s="66"/>
      <c r="AV534" s="77" t="str">
        <f t="shared" si="86"/>
        <v/>
      </c>
      <c r="AW534" s="66"/>
      <c r="AX534" s="77" t="str">
        <f>IFERROR(IF(B534&lt;&gt;"", IF(AND(INDEX(Paste_Here!AC$2:AC$610, MATCH(B534, Paste_Here!A$2:A$610, 0))&lt;&gt;"", ISNUMBER(VALUE(INDEX(Paste_Here!AC$2:AC$610, MATCH(B534, Paste_Here!A$2:A$610, 0))))), INDEX(Paste_Here!AC$2:AC$610, MATCH(B534, Paste_Here!A$2:A$610, 0)), ""), ""), "")</f>
        <v/>
      </c>
      <c r="AY534" s="66"/>
      <c r="AZ534" s="77" t="str">
        <f>IFERROR(IF(B534&lt;&gt;"", IF(AND(INDEX(Paste_Here!AD$2:AD$610, MATCH(B534, Paste_Here!A$2:A$610, 0))&lt;&gt;"", ISNUMBER(VALUE(INDEX(Paste_Here!AD$2:AD$610, MATCH(B534, Paste_Here!A$2:A$610, 0))))), TEXT(ROUND(VALUE(INDEX(Paste_Here!AD$2:AD$610, MATCH(B534, Paste_Here!A$2:A$610, 0))), 2), "0.00"), ""), ""), "")</f>
        <v/>
      </c>
      <c r="BA534" s="66"/>
      <c r="BB534" s="77" t="str">
        <f>IFERROR(IF(B534&lt;&gt;"", IF(LOWER(INDEX(Paste_Here!AE$2:AE$610, MATCH(B534, Paste_Here!A$2:A$610, 0)))="approaching expectations", "Approaching", IF(LOWER(INDEX(Paste_Here!AE$2:AE$610, MATCH(B534, Paste_Here!A$2:A$610, 0)))="met expectations", "Met", IF(LOWER(INDEX(Paste_Here!AE$2:AE$610, MATCH(B534, Paste_Here!A$2:A$610, 0)))="exceeded expectations", "Exceeded", IF(LOWER(INDEX(Paste_Here!AE$2:AE$610, MATCH(B534, Paste_Here!A$2:A$610, 0)))="below expectations", "Below", "")))), ""), "")</f>
        <v/>
      </c>
      <c r="BC534" s="66"/>
      <c r="BD534" s="77" t="str">
        <f>IFERROR(IF(B534&lt;&gt;"", IF(AND(INDEX(Paste_Here!T$2:T$610, MATCH(B534, Paste_Here!A$2:A$610, 0))&lt;&gt;"", ISNUMBER(VALUE(INDEX(Paste_Here!T$2:T$610, MATCH(B534, Paste_Here!A$2:A$610, 0))))), INDEX(Paste_Here!T$2:T$610, MATCH(B534, Paste_Here!A$2:A$610, 0)), ""), ""), "")</f>
        <v/>
      </c>
      <c r="BE534" s="66"/>
      <c r="BF534" s="77"/>
      <c r="BG534" s="66"/>
      <c r="BH534" s="77"/>
      <c r="BI534" s="66"/>
      <c r="BJ534" s="77"/>
      <c r="BK534" s="66"/>
      <c r="BL534" s="77" t="str">
        <f>IFERROR(IF(B534&lt;&gt;"", IF(AND(INDEX(Paste_Here!N$2:N$610, MATCH(B534, Paste_Here!A$2:A$610, 0))&lt;&gt;"", ISNUMBER(VALUE(INDEX(Paste_Here!N$2:N$610, MATCH(B534, Paste_Here!A$2:A$610, 0))))), INDEX(Paste_Here!N$2:N$610, MATCH(B534, Paste_Here!A$2:A$610, 0)), ""), ""), "")</f>
        <v/>
      </c>
      <c r="BM534" s="66"/>
      <c r="BN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BO534" s="66"/>
      <c r="BP534" s="77" t="str" cm="1">
        <f t="array" aca="1" ref="BP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BQ534" s="66"/>
      <c r="BR534" s="66"/>
      <c r="BS534" s="77"/>
      <c r="BT534" s="66"/>
      <c r="BU534" s="77"/>
      <c r="BV534" s="66"/>
      <c r="BW534" s="77"/>
      <c r="BX534" s="66"/>
      <c r="BY534" s="77"/>
      <c r="BZ534" s="66"/>
      <c r="CA534" s="77"/>
      <c r="CB534" s="66"/>
      <c r="CC534" s="77"/>
      <c r="CD534" s="66"/>
      <c r="CE534" s="77"/>
      <c r="CF534" s="66"/>
      <c r="CG534" s="77"/>
      <c r="CH534" s="66"/>
      <c r="CI534" s="77"/>
      <c r="CJ534" s="66"/>
      <c r="CK534" s="77"/>
      <c r="CL534" s="66"/>
      <c r="CM534" s="77"/>
      <c r="CN534" s="66"/>
      <c r="CO534" s="66"/>
      <c r="CP534" s="77" t="str">
        <f t="shared" si="87"/>
        <v/>
      </c>
      <c r="CQ534" s="66"/>
      <c r="CR534" s="77" t="str">
        <f>IFERROR(IF(B534&lt;&gt;"", IF(AND(INDEX(Paste_Here!Y$2:Y$610, MATCH(B534, Paste_Here!A$2:A$610, 0))&lt;&gt;"", ISNUMBER(VALUE(INDEX(Paste_Here!Y$2:Y$610, MATCH(B534, Paste_Here!A$2:A$610, 0))))), INDEX(Paste_Here!Y$2:Y$610, MATCH(B534, Paste_Here!A$2:A$610, 0)), ""), ""), "")</f>
        <v/>
      </c>
      <c r="CS534" s="66"/>
      <c r="CT534" s="77" t="str">
        <f>IFERROR(IF(B534&lt;&gt;"", IF(AND(INDEX(Paste_Here!AA$2:AA$610, MATCH(B534, Paste_Here!A$2:A$610, 0))&lt;&gt;"", ISNUMBER(--INDEX(Paste_Here!AA$2:AA$610, MATCH(B534, Paste_Here!A$2:A$610, 0)))), TEXT(ROUND(--INDEX(Paste_Here!AA$2:AA$610, MATCH(B534, Paste_Here!A$2:A$610, 0)), 2), "0.00"), ""), ""), "")</f>
        <v/>
      </c>
      <c r="CU534" s="66"/>
      <c r="CV534" s="77" t="str">
        <f>IFERROR(IF(B534&lt;&gt;"", IF(LOWER(INDEX(Paste_Here!Z$2:Z$610, MATCH(B534, Paste_Here!A$2:A$610, 0)))="approaching expectations", "Approaching", IF(LOWER(INDEX(Paste_Here!Z$2:Z$610, MATCH(B534, Paste_Here!A$2:A$610, 0)))="met expectations", "Met", IF(LOWER(INDEX(Paste_Here!Z$2:Z$610, MATCH(B534, Paste_Here!A$2:A$610, 0)))="exceeded expectations", "Exceeded", IF(LOWER(INDEX(Paste_Here!Z$2:Z$610, MATCH(B534, Paste_Here!A$2:A$610, 0)))="below expectations", "Below", "")))), ""), "")</f>
        <v/>
      </c>
      <c r="CW534" s="66"/>
      <c r="CX534" s="77"/>
      <c r="CY534" s="66"/>
      <c r="CZ534" s="77" t="str">
        <f>IFERROR(IF(B534&lt;&gt;"", IF(AND(INDEX(Paste_Here!AL$2:AL$610, MATCH(B534, Paste_Here!A$2:A$610, 0))&lt;&gt;"", ISNUMBER(VALUE(INDEX(Paste_Here!AL$2:AL$610, MATCH(B534, Paste_Here!A$2:A$610, 0))))), INDEX(Paste_Here!AL$2:AL$610, MATCH(B534, Paste_Here!A$2:A$610, 0)), ""), ""), "")</f>
        <v/>
      </c>
      <c r="DA534" s="66"/>
      <c r="DB534" s="77" t="str">
        <f>IFERROR(IF(B534&lt;&gt;"", IF(ISNUMBER(SEARCH("highrisk", LOWER(INDEX(Paste_Here!AM$2:AM$610, MATCH(B534, Paste_Here!A$2:A$610, 0))))), "High Risk", IF(ISNUMBER(SEARCH("lowrisk", LOWER(INDEX(Paste_Here!AM$2:AM$610, MATCH(B534, Paste_Here!A$2:A$610, 0))))), "Low Risk", IF(ISNUMBER(SEARCH("somerisk", LOWER(INDEX(Paste_Here!AM$2:AM$610, MATCH(B534, Paste_Here!A$2:A$610, 0))))), "Some Risk", ""))), ""), "")</f>
        <v/>
      </c>
      <c r="DC534" s="66"/>
      <c r="DD534" s="77" t="str">
        <f>IFERROR(IF(B534&lt;&gt;"", IF(AND(INDEX(Paste_Here!AN$2:AN$610, MATCH(B534, Paste_Here!A$2:A$610, 0))&lt;&gt;"", ISNUMBER(VALUE(INDEX(Paste_Here!AN$2:AN$610, MATCH(B534, Paste_Here!A$2:A$610, 0))))), INDEX(Paste_Here!AN$2:AN$610, MATCH(B534, Paste_Here!A$2:A$610, 0)), ""), ""), "")</f>
        <v/>
      </c>
      <c r="DE534" s="66"/>
      <c r="DF534" s="77" t="str">
        <f>IFERROR(IF(B534&lt;&gt;"", IF(AND(INDEX(Paste_Here!Q$2:Q$610, MATCH(B534, Paste_Here!A$2:A$610, 0))&lt;&gt;"", ISNUMBER(VALUE(INDEX(Paste_Here!Q$2:Q$610, MATCH(B534, Paste_Here!A$2:A$610, 0))))), INDEX(Paste_Here!Q$2:Q$610, MATCH(B534, Paste_Here!A$2:A$610, 0)), ""), ""), "")</f>
        <v/>
      </c>
      <c r="DG534" s="66"/>
      <c r="DH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DI534" s="66"/>
      <c r="DJ534" s="77" t="str" cm="1">
        <f t="array" aca="1" ref="DJ534" ca="1">IFERROR(VALUE(IF(ISNUMBER(SEARCH("EM", INDEX(Paste_Here!S$2:S$500, MATCH(B534, Paste_Here!A$2:A$500, 0)))), "-" &amp;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f>
        <v/>
      </c>
      <c r="DK534" s="66"/>
      <c r="DL534" s="66"/>
      <c r="DM534" s="77" t="str">
        <f t="shared" si="88"/>
        <v/>
      </c>
      <c r="DN534" s="66"/>
      <c r="DO534" s="77" t="str">
        <f>IFERROR(IF(B534&lt;&gt;"", IF(AND(INDEX(Paste_Here!AF$2:AF$610, MATCH(B534, Paste_Here!A$2:A$610, 0))&lt;&gt;"", ISNUMBER(VALUE(INDEX(Paste_Here!AF$2:AF$610, MATCH(B534, Paste_Here!A$2:A$610, 0))))), INDEX(Paste_Here!AF$2:AF$610, MATCH(B534, Paste_Here!A$2:A$610, 0)), ""), ""), "")</f>
        <v/>
      </c>
      <c r="DP534" s="66"/>
      <c r="DQ534" s="77" t="str">
        <f>IFERROR(IF(B534&lt;&gt;"", IF(AND(INDEX(Paste_Here!AG$2:AG$610, MATCH(B534, Paste_Here!A$2:A$610, 0))&lt;&gt;"", ISNUMBER(--INDEX(Paste_Here!AG$2:AG$610, MATCH(B534, Paste_Here!A$2:A$610, 0)))), TEXT(ROUND(--INDEX(Paste_Here!AG$2:AG$610, MATCH(B534, Paste_Here!A$2:A$610, 0)), 2), "0.00"), ""), ""), "")</f>
        <v/>
      </c>
      <c r="DR534" s="66"/>
      <c r="DS534" s="77" t="str">
        <f>IFERROR(IF(B534&lt;&gt;"", IF(LOWER(INDEX(Paste_Here!AH$2:AH$610, MATCH(B534, Paste_Here!A$2:A$610, 0)))="approaching expectations", "Approaching", IF(LOWER(INDEX(Paste_Here!AH$2:AH$610, MATCH(B534, Paste_Here!A$2:A$610, 0)))="met expectations", "Met", IF(LOWER(INDEX(Paste_Here!AH$2:AH$610, MATCH(B534, Paste_Here!A$2:A$610, 0)))="exceeded expectations", "Exceeded", IF(LOWER(INDEX(Paste_Here!AH$2:AH$610, MATCH(B534, Paste_Here!A$2:A$610, 0)))="below expectations", "Below", "")))), ""), "")</f>
        <v/>
      </c>
      <c r="DT534" s="66"/>
      <c r="DU534" s="77" t="str">
        <f>IFERROR(IF(B534&lt;&gt;"", IF(AND(INDEX(Paste_Here!U$2:U$610, MATCH(B534, Paste_Here!A$2:A$610, 0))&lt;&gt;"", ISNUMBER(VALUE(INDEX(Paste_Here!U$2:U$610, MATCH(B534, Paste_Here!A$2:A$610, 0))))), INDEX(Paste_Here!U$2:U$610, MATCH(B534, Paste_Here!A$2:A$610, 0)), ""), ""), "")</f>
        <v/>
      </c>
      <c r="DV534" s="66"/>
      <c r="DW534" s="77"/>
      <c r="DX534" s="66"/>
      <c r="DY534" s="77" t="str">
        <f>IFERROR(IF(B534&lt;&gt;"", IF(AND(INDEX(Paste_Here!AI$2:AI$610, MATCH(B534, Paste_Here!A$2:A$610, 0))&lt;&gt;"", ISNUMBER(VALUE(INDEX(Paste_Here!AI$2:AI$610, MATCH(B534, Paste_Here!A$2:A$610, 0))))), INDEX(Paste_Here!AI$2:AI$610, MATCH(B534, Paste_Here!A$2:A$610, 0)), ""), ""), "")</f>
        <v/>
      </c>
      <c r="DZ534" s="66"/>
      <c r="EA534" s="77" t="str">
        <f>IFERROR(IF(B534&lt;&gt;"", IF(AND(INDEX(Paste_Here!AJ$2:AJ$610, MATCH(B534, Paste_Here!A$2:A$610, 0))&lt;&gt;"", ISNUMBER(--INDEX(Paste_Here!AJ$2:AJ$610, MATCH(B534, Paste_Here!A$2:A$610, 0)))), TEXT(ROUND(--INDEX(Paste_Here!AJ$2:AJ$610, MATCH(B534, Paste_Here!A$2:A$610, 0)), 2), "0.00"), ""), ""), "")</f>
        <v/>
      </c>
      <c r="EB534" s="66"/>
      <c r="EC534" s="77" t="str">
        <f>IFERROR(IF(B534&lt;&gt;"", IF(LOWER(INDEX(Paste_Here!AK$2:AK$610, MATCH(B534, Paste_Here!A$2:A$610, 0)))="approaching expectations", "Approaching", IF(LOWER(INDEX(Paste_Here!AK$2:AK$610, MATCH(B534, Paste_Here!A$2:A$610, 0)))="met expectations", "Met", IF(LOWER(INDEX(Paste_Here!AK$2:AK$610, MATCH(B534, Paste_Here!A$2:A$610, 0)))="exceeded expectations", "Exceeded", IF(LOWER(INDEX(Paste_Here!AK$2:AK$610, MATCH(B534, Paste_Here!A$2:A$610, 0)))="below expectations", "Below", "")))), ""), "")</f>
        <v/>
      </c>
      <c r="ED534" s="66"/>
      <c r="EE534" s="77"/>
      <c r="EF534" s="66"/>
      <c r="EG534" s="77"/>
      <c r="EH534" s="66"/>
      <c r="EI534" s="66"/>
      <c r="EJ534" s="77" t="str">
        <f t="shared" si="89"/>
        <v/>
      </c>
      <c r="EK534" s="66"/>
      <c r="EL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EM534" s="66"/>
      <c r="EN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EO534" s="66"/>
      <c r="EP534" s="77"/>
      <c r="EQ534" s="66"/>
      <c r="ER534" s="77" t="str">
        <f>IFERROR(IF(B534&lt;&gt;"", IF(AND(INDEX(Paste_Here!AT$2:AT$610, MATCH(B534, Paste_Here!A$2:A$610, 0))&lt;&gt;"", ISNUMBER(VALUE(INDEX(Paste_Here!AT$2:AT$610, MATCH(B534, Paste_Here!A$2:A$610, 0))))), INDEX(Paste_Here!AT$2:AT$610, MATCH(B534, Paste_Here!A$2:A$610, 0)), ""), ""), "")</f>
        <v/>
      </c>
      <c r="ES534" s="66"/>
      <c r="ET534" s="77" t="str">
        <f>IFERROR(IF(B534&lt;&gt;"", IF(AND(INDEX(Paste_Here!AV$2:AV$610, MATCH(B534, Paste_Here!A$2:A$610, 0))&lt;&gt;"", ISNUMBER(VALUE(INDEX(Paste_Here!AV$2:AV$610, MATCH(B534, Paste_Here!A$2:A$610, 0))))), INDEX(Paste_Here!AV$2:AV$610, MATCH(B534, Paste_Here!A$2:A$610, 0)), ""), ""), "")</f>
        <v/>
      </c>
      <c r="EU534" s="66"/>
      <c r="EV534" s="77"/>
      <c r="EW534" s="66"/>
      <c r="EX534" s="77" t="str">
        <f>IFERROR(IF(B534&lt;&gt;"", IF(AND(INDEX(Paste_Here!AU$2:AU$610, MATCH(B534, Paste_Here!A$2:A$610, 0))&lt;&gt;"", ISNUMBER(VALUE(INDEX(Paste_Here!AU$2:AU$610, MATCH(B534, Paste_Here!A$2:A$610, 0))))), INDEX(Paste_Here!AU$2:AU$610, MATCH(B534, Paste_Here!A$2:A$610, 0)), ""), ""), "")</f>
        <v/>
      </c>
      <c r="EY534" s="66"/>
      <c r="EZ534" s="77" t="str">
        <f>IFERROR(IF(B534&lt;&gt;"", IF(AND(INDEX(Paste_Here!AW$2:AW$610, MATCH(B534, Paste_Here!A$2:A$610, 0))&lt;&gt;"", ISNUMBER(VALUE(INDEX(Paste_Here!AW$2:AW$610, MATCH(B534, Paste_Here!A$2:A$610, 0))))), INDEX(Paste_Here!AW$2:AW$610, MATCH(B534, Paste_Here!A$2:A$610, 0)), ""), ""), "")</f>
        <v/>
      </c>
      <c r="FA534" s="66"/>
      <c r="FB534" s="77"/>
      <c r="FC534" s="66"/>
      <c r="FD534" s="77"/>
      <c r="FE534" s="66"/>
      <c r="FF534" s="66"/>
      <c r="FG534" s="77" t="str">
        <f t="shared" si="90"/>
        <v/>
      </c>
      <c r="FH534" s="66"/>
      <c r="FI534" s="77" t="str">
        <f>IFERROR(IF(B534&lt;&gt;"", IF(ISNUMBER(SEARCH("s", LOWER(INDEX(Paste_Here!M$2:M$610, MATCH(B534, Paste_Here!A$2:A$610, 0))))), "Yes", IF(INDEX(Paste_Here!M$2:M$610, MATCH(B534, Paste_Here!A$2:A$610, 0))&lt;&gt;"", "No", "")), ""), "")</f>
        <v/>
      </c>
      <c r="FJ534" s="66"/>
      <c r="FK534" s="77" t="str">
        <f>IFERROR(IF(B534&lt;&gt;"", IF(ISNUMBER(SEARCH("yes", LOWER(INDEX(Paste_Here!F$2:F$610, MATCH(B534, Paste_Here!A$2:A$610, 0))))), "Yes", IF(ISNUMBER(SEARCH("no", LOWER(INDEX(Paste_Here!F$2:F$610, MATCH(B534, Paste_Here!A$2:A$610, 0))))), "No", "")), ""), "")</f>
        <v/>
      </c>
      <c r="FL534" s="66"/>
      <c r="FM534" s="77" t="str">
        <f>IFERROR(IF(B534&lt;&gt;"", IF(ISNUMBER(SEARCH("english language learner", LOWER(INDEX(Paste_Here!C$2:C$610, MATCH(B534, Paste_Here!A$2:A$610, 0))))), "Yes", ""), ""), "")</f>
        <v/>
      </c>
      <c r="FN534" s="66"/>
      <c r="FO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FP534" s="66"/>
      <c r="FQ534" s="77" t="str">
        <f>IFERROR(IF(B534&lt;&gt;"", IF(ISNUMBER(SEARCH("yes", LOWER(INDEX(Paste_Here!L$2:L$610, MATCH(B534, Paste_Here!A$2:A$610, 0))))), "Yes", IF(ISNUMBER(SEARCH("no", LOWER(INDEX(Paste_Here!L$2:L$610, MATCH(B534, Paste_Here!A$2:A$610, 0))))), "No", "")), ""), "")</f>
        <v/>
      </c>
      <c r="FR534" s="66"/>
      <c r="FS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FT534" s="66"/>
      <c r="FU534" s="77"/>
      <c r="FV534" s="66"/>
      <c r="FW534" s="77" t="str">
        <f>IFERROR(IF(B534&lt;&gt;"", IF(AND(INDEX(Paste_Here!D$2:D$610, MATCH(B534, Paste_Here!A$2:A$610, 0))&lt;&gt;"", ISNUMBER(VALUE(INDEX(Paste_Here!D$2:D$610, MATCH(B534, Paste_Here!A$2:A$610, 0))))), INDEX(Paste_Here!D$2:D$610, MATCH(B534, Paste_Here!A$2:A$610, 0)), ""), ""), "")</f>
        <v/>
      </c>
      <c r="FX534" s="66"/>
      <c r="FY534" s="77" t="str">
        <f>IFERROR(IF(B534&lt;&gt;"", IF(AND(INDEX(Paste_Here!G$2:G$610, MATCH(B534, Paste_Here!A$2:A$610, 0))&lt;&gt;"", ISNUMBER(VALUE(INDEX(Paste_Here!G$2:G$610, MATCH(B534, Paste_Here!A$2:A$610, 0))))), INDEX(Paste_Here!G$2:G$610, MATCH(B534, Paste_Here!A$2:A$610, 0)), ""), ""), "")</f>
        <v/>
      </c>
      <c r="FZ534" s="66"/>
      <c r="GA534" s="95"/>
      <c r="GB534" s="66"/>
      <c r="JS534" s="1" t="str" cm="1">
        <f t="array" ref="JS534">IFERROR(INDEX(Paste_Here!$B$2:$B$610, MATCH(0, COUNTIF(JS$4:JS533, Paste_Here!$B$2:$B$610) + IF(Paste_Here!$B$2:$B$610="", 1, 0), 0)), "")</f>
        <v/>
      </c>
      <c r="JT534" s="1" t="str">
        <f>IF(JS534&lt;&gt;"", INDEX(Paste_Here!$A$2:$A$610, MATCH(JS534, Paste_Here!$B$2:$B$610, 0)), "")</f>
        <v/>
      </c>
      <c r="JU534" s="1" t="str">
        <f t="shared" si="91"/>
        <v/>
      </c>
      <c r="JV534" s="1" t="str" cm="1">
        <f t="array" ref="JV534">IFERROR(INDEX($JU$5:$JU$610, MATCH(SMALL(IF($JU$5:$JU$610&lt;&gt;"", COUNTIF($JU$5:$JU$610, "&lt;"&amp;$JU$5:$JU$610)+1), ROW()-ROW($JV$5)+1), COUNTIF($JU$5:$JU$610, "&lt;"&amp;$JU$5:$JU$610)+1, 0)), "")</f>
        <v/>
      </c>
    </row>
    <row r="535" spans="1:282">
      <c r="A535" s="66"/>
      <c r="B535" s="77" t="str">
        <f t="shared" si="82"/>
        <v/>
      </c>
      <c r="C535" s="66"/>
      <c r="D535" s="77" t="str">
        <f>IFERROR(IF(B535&lt;&gt;"", IF(COUNTIF(INDEX(Paste_Here!AS$2:AS$610, MATCH(B535, Paste_Here!A$2:A$610, 0), 0), "yes") &gt; 0, "Yes", IF(COUNTIF(INDEX(Paste_Here!AS$2:AS$610, MATCH(B535, Paste_Here!A$2:A$610, 0), 0), "no") &gt; 0, "No", "")), ""), "")</f>
        <v/>
      </c>
      <c r="E535" s="66"/>
      <c r="F535" s="77" t="str">
        <f t="shared" si="83"/>
        <v/>
      </c>
      <c r="G535" s="66"/>
      <c r="H535" s="77" t="str">
        <f>IFERROR(IF(B535&lt;&gt;"", IF(COUNTIF(INDEX(Paste_Here!AO$2:AR$610, MATCH(B535, Paste_Here!A$2:A$610, 0), 0), "yes") &gt; 0, "Yes", IF(COUNTIF(INDEX(Paste_Here!AO$2:AR$610, MATCH(B535, Paste_Here!A$2:A$610, 0), 0), "no") &gt; 0, "No", "")), ""), "")</f>
        <v/>
      </c>
      <c r="I535" s="66"/>
      <c r="J535" s="77" t="str">
        <f t="shared" si="84"/>
        <v/>
      </c>
      <c r="K535" s="66"/>
      <c r="L535" s="77" t="str">
        <f>IFERROR(IF(B535&lt;&gt;"", IF(ISNUMBER(SEARCH("yes", LOWER(INDEX(Paste_Here!W$2:W$610, MATCH(B535, Paste_Here!A$2:A$610, 0))))), "Yes", IF(ISNUMBER(SEARCH("no", LOWER(INDEX(Paste_Here!W$2:W$610, MATCH(B535, Paste_Here!A$2:A$610, 0))))), "No", "")), ""), "")</f>
        <v/>
      </c>
      <c r="M535" s="66"/>
      <c r="N535" s="77"/>
      <c r="O535" s="66"/>
      <c r="P535" s="77" t="str">
        <f>IFERROR(IF(B535&lt;&gt;"", IF(ISNUMBER(SEARCH("yes", LOWER(INDEX(Paste_Here!V$2:V$610, MATCH(B535, Paste_Here!A$2:A$610, 0))))), "Yes", IF(ISNUMBER(SEARCH("no", LOWER(INDEX(Paste_Here!V$2:V$610, MATCH(B535, Paste_Here!A$2:A$610, 0))))), "No", "")), ""), "")</f>
        <v/>
      </c>
      <c r="Q535" s="66"/>
      <c r="R535" s="77"/>
      <c r="S535" s="66"/>
      <c r="T535" s="77"/>
      <c r="U535" s="66"/>
      <c r="V535" s="66"/>
      <c r="W535" s="77" t="str">
        <f t="shared" si="85"/>
        <v/>
      </c>
      <c r="X535" s="66"/>
      <c r="Y535" s="77" t="str">
        <f>IFERROR(IF(B535&lt;&gt;"", IF(ISNUMBER(SEARCH("Revealed-Potential (Primary Focus)", LOWER(INDEX(Paste_Here!X$2:X$610, MATCH(B535, Paste_Here!A$2:A$610, 0))))), "Rev-Potential: Prim", IF(ISNUMBER(SEARCH("Revealed-Potential (Secondary Focus)", LOWER(INDEX(Paste_Here!X$2:X$610, MATCH(B535, Paste_Here!A$2:A$610, 0))))), "Rev-Potential: Sec", IF(ISNUMBER(SEARCH("Monitoring", LOWER(INDEX(Paste_Here!X$2:X$610, MATCH(B535, Paste_Here!A$2:A$610, 0))))), "Monitoring", IF(ISNUMBER(SEARCH("At-Promise (Secondary Focus)", LOWER(INDEX(Paste_Here!X$2:X$610, MATCH(B535, Paste_Here!A$2:A$610, 0))))), "At-Promise: Sec", IF(ISNUMBER(SEARCH("At-Promise (Primary Focus)", LOWER(INDEX(Paste_Here!X$2:X$610, MATCH(B535, Paste_Here!A$2:A$610, 0))))), "At-Promise: Prim", ""))))), ""), "")</f>
        <v/>
      </c>
      <c r="Z535" s="66"/>
      <c r="AA535" s="77"/>
      <c r="AB535" s="66"/>
      <c r="AC535" s="77" t="str">
        <f>IFERROR(IF(B535&lt;&gt;"", IF(ISNUMBER(SEARCH("Revealed-Potential (Primary Focus)", LOWER(INDEX(Paste_Here!AB$2:AB$610, MATCH(B535, Paste_Here!A$2:A$610, 0))))), "Rev-Potential: Prim", IF(ISNUMBER(SEARCH("Revealed-Potential (Secondary Focus)", LOWER(INDEX(Paste_Here!AB$2:AB$610, MATCH(B535, Paste_Here!A$2:A$610, 0))))), "Rev-Potential: Sec", IF(ISNUMBER(SEARCH("Monitoring", LOWER(INDEX(Paste_Here!AB$2:AB$610, MATCH(B535, Paste_Here!A$2:A$610, 0))))), "Monitoring", IF(ISNUMBER(SEARCH("At-Promise (Secondary Focus)", LOWER(INDEX(Paste_Here!AB$2:AB$610, MATCH(B535, Paste_Here!A$2:A$610, 0))))), "At-Promise: Sec", IF(ISNUMBER(SEARCH("At-Promise (Primary Focus)", LOWER(INDEX(Paste_Here!AB$2:AB$610, MATCH(B535, Paste_Here!A$2:A$610, 0))))), "At-Promise: Prim", ""))))), ""), "")</f>
        <v/>
      </c>
      <c r="AD535" s="66"/>
      <c r="AE535" s="77"/>
      <c r="AF535" s="66"/>
      <c r="AG535" s="77"/>
      <c r="AH535" s="66"/>
      <c r="AI535" s="77"/>
      <c r="AJ535" s="66"/>
      <c r="AK535" s="77"/>
      <c r="AL535" s="66"/>
      <c r="AM535" s="77"/>
      <c r="AN535" s="66"/>
      <c r="AO535" s="77"/>
      <c r="AP535" s="66"/>
      <c r="AQ535" s="77"/>
      <c r="AR535" s="66"/>
      <c r="AS535" s="77"/>
      <c r="AT535" s="66"/>
      <c r="AU535" s="66"/>
      <c r="AV535" s="77" t="str">
        <f t="shared" si="86"/>
        <v/>
      </c>
      <c r="AW535" s="66"/>
      <c r="AX535" s="77" t="str">
        <f>IFERROR(IF(B535&lt;&gt;"", IF(AND(INDEX(Paste_Here!AC$2:AC$610, MATCH(B535, Paste_Here!A$2:A$610, 0))&lt;&gt;"", ISNUMBER(VALUE(INDEX(Paste_Here!AC$2:AC$610, MATCH(B535, Paste_Here!A$2:A$610, 0))))), INDEX(Paste_Here!AC$2:AC$610, MATCH(B535, Paste_Here!A$2:A$610, 0)), ""), ""), "")</f>
        <v/>
      </c>
      <c r="AY535" s="66"/>
      <c r="AZ535" s="77" t="str">
        <f>IFERROR(IF(B535&lt;&gt;"", IF(AND(INDEX(Paste_Here!AD$2:AD$610, MATCH(B535, Paste_Here!A$2:A$610, 0))&lt;&gt;"", ISNUMBER(VALUE(INDEX(Paste_Here!AD$2:AD$610, MATCH(B535, Paste_Here!A$2:A$610, 0))))), TEXT(ROUND(VALUE(INDEX(Paste_Here!AD$2:AD$610, MATCH(B535, Paste_Here!A$2:A$610, 0))), 2), "0.00"), ""), ""), "")</f>
        <v/>
      </c>
      <c r="BA535" s="66"/>
      <c r="BB535" s="77" t="str">
        <f>IFERROR(IF(B535&lt;&gt;"", IF(LOWER(INDEX(Paste_Here!AE$2:AE$610, MATCH(B535, Paste_Here!A$2:A$610, 0)))="approaching expectations", "Approaching", IF(LOWER(INDEX(Paste_Here!AE$2:AE$610, MATCH(B535, Paste_Here!A$2:A$610, 0)))="met expectations", "Met", IF(LOWER(INDEX(Paste_Here!AE$2:AE$610, MATCH(B535, Paste_Here!A$2:A$610, 0)))="exceeded expectations", "Exceeded", IF(LOWER(INDEX(Paste_Here!AE$2:AE$610, MATCH(B535, Paste_Here!A$2:A$610, 0)))="below expectations", "Below", "")))), ""), "")</f>
        <v/>
      </c>
      <c r="BC535" s="66"/>
      <c r="BD535" s="77" t="str">
        <f>IFERROR(IF(B535&lt;&gt;"", IF(AND(INDEX(Paste_Here!T$2:T$610, MATCH(B535, Paste_Here!A$2:A$610, 0))&lt;&gt;"", ISNUMBER(VALUE(INDEX(Paste_Here!T$2:T$610, MATCH(B535, Paste_Here!A$2:A$610, 0))))), INDEX(Paste_Here!T$2:T$610, MATCH(B535, Paste_Here!A$2:A$610, 0)), ""), ""), "")</f>
        <v/>
      </c>
      <c r="BE535" s="66"/>
      <c r="BF535" s="77"/>
      <c r="BG535" s="66"/>
      <c r="BH535" s="77"/>
      <c r="BI535" s="66"/>
      <c r="BJ535" s="77"/>
      <c r="BK535" s="66"/>
      <c r="BL535" s="77" t="str">
        <f>IFERROR(IF(B535&lt;&gt;"", IF(AND(INDEX(Paste_Here!N$2:N$610, MATCH(B535, Paste_Here!A$2:A$610, 0))&lt;&gt;"", ISNUMBER(VALUE(INDEX(Paste_Here!N$2:N$610, MATCH(B535, Paste_Here!A$2:A$610, 0))))), INDEX(Paste_Here!N$2:N$610, MATCH(B535, Paste_Here!A$2:A$610, 0)), ""), ""), "")</f>
        <v/>
      </c>
      <c r="BM535" s="66"/>
      <c r="BN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BO535" s="66"/>
      <c r="BP535" s="77" t="str" cm="1">
        <f t="array" aca="1" ref="BP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BQ535" s="66"/>
      <c r="BR535" s="66"/>
      <c r="BS535" s="77"/>
      <c r="BT535" s="66"/>
      <c r="BU535" s="77"/>
      <c r="BV535" s="66"/>
      <c r="BW535" s="77"/>
      <c r="BX535" s="66"/>
      <c r="BY535" s="77"/>
      <c r="BZ535" s="66"/>
      <c r="CA535" s="77"/>
      <c r="CB535" s="66"/>
      <c r="CC535" s="77"/>
      <c r="CD535" s="66"/>
      <c r="CE535" s="77"/>
      <c r="CF535" s="66"/>
      <c r="CG535" s="77"/>
      <c r="CH535" s="66"/>
      <c r="CI535" s="77"/>
      <c r="CJ535" s="66"/>
      <c r="CK535" s="77"/>
      <c r="CL535" s="66"/>
      <c r="CM535" s="77"/>
      <c r="CN535" s="66"/>
      <c r="CO535" s="66"/>
      <c r="CP535" s="77" t="str">
        <f t="shared" si="87"/>
        <v/>
      </c>
      <c r="CQ535" s="66"/>
      <c r="CR535" s="77" t="str">
        <f>IFERROR(IF(B535&lt;&gt;"", IF(AND(INDEX(Paste_Here!Y$2:Y$610, MATCH(B535, Paste_Here!A$2:A$610, 0))&lt;&gt;"", ISNUMBER(VALUE(INDEX(Paste_Here!Y$2:Y$610, MATCH(B535, Paste_Here!A$2:A$610, 0))))), INDEX(Paste_Here!Y$2:Y$610, MATCH(B535, Paste_Here!A$2:A$610, 0)), ""), ""), "")</f>
        <v/>
      </c>
      <c r="CS535" s="66"/>
      <c r="CT535" s="77" t="str">
        <f>IFERROR(IF(B535&lt;&gt;"", IF(AND(INDEX(Paste_Here!AA$2:AA$610, MATCH(B535, Paste_Here!A$2:A$610, 0))&lt;&gt;"", ISNUMBER(--INDEX(Paste_Here!AA$2:AA$610, MATCH(B535, Paste_Here!A$2:A$610, 0)))), TEXT(ROUND(--INDEX(Paste_Here!AA$2:AA$610, MATCH(B535, Paste_Here!A$2:A$610, 0)), 2), "0.00"), ""), ""), "")</f>
        <v/>
      </c>
      <c r="CU535" s="66"/>
      <c r="CV535" s="77" t="str">
        <f>IFERROR(IF(B535&lt;&gt;"", IF(LOWER(INDEX(Paste_Here!Z$2:Z$610, MATCH(B535, Paste_Here!A$2:A$610, 0)))="approaching expectations", "Approaching", IF(LOWER(INDEX(Paste_Here!Z$2:Z$610, MATCH(B535, Paste_Here!A$2:A$610, 0)))="met expectations", "Met", IF(LOWER(INDEX(Paste_Here!Z$2:Z$610, MATCH(B535, Paste_Here!A$2:A$610, 0)))="exceeded expectations", "Exceeded", IF(LOWER(INDEX(Paste_Here!Z$2:Z$610, MATCH(B535, Paste_Here!A$2:A$610, 0)))="below expectations", "Below", "")))), ""), "")</f>
        <v/>
      </c>
      <c r="CW535" s="66"/>
      <c r="CX535" s="77"/>
      <c r="CY535" s="66"/>
      <c r="CZ535" s="77" t="str">
        <f>IFERROR(IF(B535&lt;&gt;"", IF(AND(INDEX(Paste_Here!AL$2:AL$610, MATCH(B535, Paste_Here!A$2:A$610, 0))&lt;&gt;"", ISNUMBER(VALUE(INDEX(Paste_Here!AL$2:AL$610, MATCH(B535, Paste_Here!A$2:A$610, 0))))), INDEX(Paste_Here!AL$2:AL$610, MATCH(B535, Paste_Here!A$2:A$610, 0)), ""), ""), "")</f>
        <v/>
      </c>
      <c r="DA535" s="66"/>
      <c r="DB535" s="77" t="str">
        <f>IFERROR(IF(B535&lt;&gt;"", IF(ISNUMBER(SEARCH("highrisk", LOWER(INDEX(Paste_Here!AM$2:AM$610, MATCH(B535, Paste_Here!A$2:A$610, 0))))), "High Risk", IF(ISNUMBER(SEARCH("lowrisk", LOWER(INDEX(Paste_Here!AM$2:AM$610, MATCH(B535, Paste_Here!A$2:A$610, 0))))), "Low Risk", IF(ISNUMBER(SEARCH("somerisk", LOWER(INDEX(Paste_Here!AM$2:AM$610, MATCH(B535, Paste_Here!A$2:A$610, 0))))), "Some Risk", ""))), ""), "")</f>
        <v/>
      </c>
      <c r="DC535" s="66"/>
      <c r="DD535" s="77" t="str">
        <f>IFERROR(IF(B535&lt;&gt;"", IF(AND(INDEX(Paste_Here!AN$2:AN$610, MATCH(B535, Paste_Here!A$2:A$610, 0))&lt;&gt;"", ISNUMBER(VALUE(INDEX(Paste_Here!AN$2:AN$610, MATCH(B535, Paste_Here!A$2:A$610, 0))))), INDEX(Paste_Here!AN$2:AN$610, MATCH(B535, Paste_Here!A$2:A$610, 0)), ""), ""), "")</f>
        <v/>
      </c>
      <c r="DE535" s="66"/>
      <c r="DF535" s="77" t="str">
        <f>IFERROR(IF(B535&lt;&gt;"", IF(AND(INDEX(Paste_Here!Q$2:Q$610, MATCH(B535, Paste_Here!A$2:A$610, 0))&lt;&gt;"", ISNUMBER(VALUE(INDEX(Paste_Here!Q$2:Q$610, MATCH(B535, Paste_Here!A$2:A$610, 0))))), INDEX(Paste_Here!Q$2:Q$610, MATCH(B535, Paste_Here!A$2:A$610, 0)), ""), ""), "")</f>
        <v/>
      </c>
      <c r="DG535" s="66"/>
      <c r="DH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DI535" s="66"/>
      <c r="DJ535" s="77" t="str" cm="1">
        <f t="array" aca="1" ref="DJ535" ca="1">IFERROR(VALUE(IF(ISNUMBER(SEARCH("EM", INDEX(Paste_Here!S$2:S$500, MATCH(B535, Paste_Here!A$2:A$500, 0)))), "-" &amp;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f>
        <v/>
      </c>
      <c r="DK535" s="66"/>
      <c r="DL535" s="66"/>
      <c r="DM535" s="77" t="str">
        <f t="shared" si="88"/>
        <v/>
      </c>
      <c r="DN535" s="66"/>
      <c r="DO535" s="77" t="str">
        <f>IFERROR(IF(B535&lt;&gt;"", IF(AND(INDEX(Paste_Here!AF$2:AF$610, MATCH(B535, Paste_Here!A$2:A$610, 0))&lt;&gt;"", ISNUMBER(VALUE(INDEX(Paste_Here!AF$2:AF$610, MATCH(B535, Paste_Here!A$2:A$610, 0))))), INDEX(Paste_Here!AF$2:AF$610, MATCH(B535, Paste_Here!A$2:A$610, 0)), ""), ""), "")</f>
        <v/>
      </c>
      <c r="DP535" s="66"/>
      <c r="DQ535" s="77" t="str">
        <f>IFERROR(IF(B535&lt;&gt;"", IF(AND(INDEX(Paste_Here!AG$2:AG$610, MATCH(B535, Paste_Here!A$2:A$610, 0))&lt;&gt;"", ISNUMBER(--INDEX(Paste_Here!AG$2:AG$610, MATCH(B535, Paste_Here!A$2:A$610, 0)))), TEXT(ROUND(--INDEX(Paste_Here!AG$2:AG$610, MATCH(B535, Paste_Here!A$2:A$610, 0)), 2), "0.00"), ""), ""), "")</f>
        <v/>
      </c>
      <c r="DR535" s="66"/>
      <c r="DS535" s="77" t="str">
        <f>IFERROR(IF(B535&lt;&gt;"", IF(LOWER(INDEX(Paste_Here!AH$2:AH$610, MATCH(B535, Paste_Here!A$2:A$610, 0)))="approaching expectations", "Approaching", IF(LOWER(INDEX(Paste_Here!AH$2:AH$610, MATCH(B535, Paste_Here!A$2:A$610, 0)))="met expectations", "Met", IF(LOWER(INDEX(Paste_Here!AH$2:AH$610, MATCH(B535, Paste_Here!A$2:A$610, 0)))="exceeded expectations", "Exceeded", IF(LOWER(INDEX(Paste_Here!AH$2:AH$610, MATCH(B535, Paste_Here!A$2:A$610, 0)))="below expectations", "Below", "")))), ""), "")</f>
        <v/>
      </c>
      <c r="DT535" s="66"/>
      <c r="DU535" s="77" t="str">
        <f>IFERROR(IF(B535&lt;&gt;"", IF(AND(INDEX(Paste_Here!U$2:U$610, MATCH(B535, Paste_Here!A$2:A$610, 0))&lt;&gt;"", ISNUMBER(VALUE(INDEX(Paste_Here!U$2:U$610, MATCH(B535, Paste_Here!A$2:A$610, 0))))), INDEX(Paste_Here!U$2:U$610, MATCH(B535, Paste_Here!A$2:A$610, 0)), ""), ""), "")</f>
        <v/>
      </c>
      <c r="DV535" s="66"/>
      <c r="DW535" s="77"/>
      <c r="DX535" s="66"/>
      <c r="DY535" s="77" t="str">
        <f>IFERROR(IF(B535&lt;&gt;"", IF(AND(INDEX(Paste_Here!AI$2:AI$610, MATCH(B535, Paste_Here!A$2:A$610, 0))&lt;&gt;"", ISNUMBER(VALUE(INDEX(Paste_Here!AI$2:AI$610, MATCH(B535, Paste_Here!A$2:A$610, 0))))), INDEX(Paste_Here!AI$2:AI$610, MATCH(B535, Paste_Here!A$2:A$610, 0)), ""), ""), "")</f>
        <v/>
      </c>
      <c r="DZ535" s="66"/>
      <c r="EA535" s="77" t="str">
        <f>IFERROR(IF(B535&lt;&gt;"", IF(AND(INDEX(Paste_Here!AJ$2:AJ$610, MATCH(B535, Paste_Here!A$2:A$610, 0))&lt;&gt;"", ISNUMBER(--INDEX(Paste_Here!AJ$2:AJ$610, MATCH(B535, Paste_Here!A$2:A$610, 0)))), TEXT(ROUND(--INDEX(Paste_Here!AJ$2:AJ$610, MATCH(B535, Paste_Here!A$2:A$610, 0)), 2), "0.00"), ""), ""), "")</f>
        <v/>
      </c>
      <c r="EB535" s="66"/>
      <c r="EC535" s="77" t="str">
        <f>IFERROR(IF(B535&lt;&gt;"", IF(LOWER(INDEX(Paste_Here!AK$2:AK$610, MATCH(B535, Paste_Here!A$2:A$610, 0)))="approaching expectations", "Approaching", IF(LOWER(INDEX(Paste_Here!AK$2:AK$610, MATCH(B535, Paste_Here!A$2:A$610, 0)))="met expectations", "Met", IF(LOWER(INDEX(Paste_Here!AK$2:AK$610, MATCH(B535, Paste_Here!A$2:A$610, 0)))="exceeded expectations", "Exceeded", IF(LOWER(INDEX(Paste_Here!AK$2:AK$610, MATCH(B535, Paste_Here!A$2:A$610, 0)))="below expectations", "Below", "")))), ""), "")</f>
        <v/>
      </c>
      <c r="ED535" s="66"/>
      <c r="EE535" s="77"/>
      <c r="EF535" s="66"/>
      <c r="EG535" s="77"/>
      <c r="EH535" s="66"/>
      <c r="EI535" s="66"/>
      <c r="EJ535" s="77" t="str">
        <f t="shared" si="89"/>
        <v/>
      </c>
      <c r="EK535" s="66"/>
      <c r="EL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EM535" s="66"/>
      <c r="EN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EO535" s="66"/>
      <c r="EP535" s="77"/>
      <c r="EQ535" s="66"/>
      <c r="ER535" s="77" t="str">
        <f>IFERROR(IF(B535&lt;&gt;"", IF(AND(INDEX(Paste_Here!AT$2:AT$610, MATCH(B535, Paste_Here!A$2:A$610, 0))&lt;&gt;"", ISNUMBER(VALUE(INDEX(Paste_Here!AT$2:AT$610, MATCH(B535, Paste_Here!A$2:A$610, 0))))), INDEX(Paste_Here!AT$2:AT$610, MATCH(B535, Paste_Here!A$2:A$610, 0)), ""), ""), "")</f>
        <v/>
      </c>
      <c r="ES535" s="66"/>
      <c r="ET535" s="77" t="str">
        <f>IFERROR(IF(B535&lt;&gt;"", IF(AND(INDEX(Paste_Here!AV$2:AV$610, MATCH(B535, Paste_Here!A$2:A$610, 0))&lt;&gt;"", ISNUMBER(VALUE(INDEX(Paste_Here!AV$2:AV$610, MATCH(B535, Paste_Here!A$2:A$610, 0))))), INDEX(Paste_Here!AV$2:AV$610, MATCH(B535, Paste_Here!A$2:A$610, 0)), ""), ""), "")</f>
        <v/>
      </c>
      <c r="EU535" s="66"/>
      <c r="EV535" s="77"/>
      <c r="EW535" s="66"/>
      <c r="EX535" s="77" t="str">
        <f>IFERROR(IF(B535&lt;&gt;"", IF(AND(INDEX(Paste_Here!AU$2:AU$610, MATCH(B535, Paste_Here!A$2:A$610, 0))&lt;&gt;"", ISNUMBER(VALUE(INDEX(Paste_Here!AU$2:AU$610, MATCH(B535, Paste_Here!A$2:A$610, 0))))), INDEX(Paste_Here!AU$2:AU$610, MATCH(B535, Paste_Here!A$2:A$610, 0)), ""), ""), "")</f>
        <v/>
      </c>
      <c r="EY535" s="66"/>
      <c r="EZ535" s="77" t="str">
        <f>IFERROR(IF(B535&lt;&gt;"", IF(AND(INDEX(Paste_Here!AW$2:AW$610, MATCH(B535, Paste_Here!A$2:A$610, 0))&lt;&gt;"", ISNUMBER(VALUE(INDEX(Paste_Here!AW$2:AW$610, MATCH(B535, Paste_Here!A$2:A$610, 0))))), INDEX(Paste_Here!AW$2:AW$610, MATCH(B535, Paste_Here!A$2:A$610, 0)), ""), ""), "")</f>
        <v/>
      </c>
      <c r="FA535" s="66"/>
      <c r="FB535" s="77"/>
      <c r="FC535" s="66"/>
      <c r="FD535" s="77"/>
      <c r="FE535" s="66"/>
      <c r="FF535" s="66"/>
      <c r="FG535" s="77" t="str">
        <f t="shared" si="90"/>
        <v/>
      </c>
      <c r="FH535" s="66"/>
      <c r="FI535" s="77" t="str">
        <f>IFERROR(IF(B535&lt;&gt;"", IF(ISNUMBER(SEARCH("s", LOWER(INDEX(Paste_Here!M$2:M$610, MATCH(B535, Paste_Here!A$2:A$610, 0))))), "Yes", IF(INDEX(Paste_Here!M$2:M$610, MATCH(B535, Paste_Here!A$2:A$610, 0))&lt;&gt;"", "No", "")), ""), "")</f>
        <v/>
      </c>
      <c r="FJ535" s="66"/>
      <c r="FK535" s="77" t="str">
        <f>IFERROR(IF(B535&lt;&gt;"", IF(ISNUMBER(SEARCH("yes", LOWER(INDEX(Paste_Here!F$2:F$610, MATCH(B535, Paste_Here!A$2:A$610, 0))))), "Yes", IF(ISNUMBER(SEARCH("no", LOWER(INDEX(Paste_Here!F$2:F$610, MATCH(B535, Paste_Here!A$2:A$610, 0))))), "No", "")), ""), "")</f>
        <v/>
      </c>
      <c r="FL535" s="66"/>
      <c r="FM535" s="77" t="str">
        <f>IFERROR(IF(B535&lt;&gt;"", IF(ISNUMBER(SEARCH("english language learner", LOWER(INDEX(Paste_Here!C$2:C$610, MATCH(B535, Paste_Here!A$2:A$610, 0))))), "Yes", ""), ""), "")</f>
        <v/>
      </c>
      <c r="FN535" s="66"/>
      <c r="FO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FP535" s="66"/>
      <c r="FQ535" s="77" t="str">
        <f>IFERROR(IF(B535&lt;&gt;"", IF(ISNUMBER(SEARCH("yes", LOWER(INDEX(Paste_Here!L$2:L$610, MATCH(B535, Paste_Here!A$2:A$610, 0))))), "Yes", IF(ISNUMBER(SEARCH("no", LOWER(INDEX(Paste_Here!L$2:L$610, MATCH(B535, Paste_Here!A$2:A$610, 0))))), "No", "")), ""), "")</f>
        <v/>
      </c>
      <c r="FR535" s="66"/>
      <c r="FS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FT535" s="66"/>
      <c r="FU535" s="77"/>
      <c r="FV535" s="66"/>
      <c r="FW535" s="77" t="str">
        <f>IFERROR(IF(B535&lt;&gt;"", IF(AND(INDEX(Paste_Here!D$2:D$610, MATCH(B535, Paste_Here!A$2:A$610, 0))&lt;&gt;"", ISNUMBER(VALUE(INDEX(Paste_Here!D$2:D$610, MATCH(B535, Paste_Here!A$2:A$610, 0))))), INDEX(Paste_Here!D$2:D$610, MATCH(B535, Paste_Here!A$2:A$610, 0)), ""), ""), "")</f>
        <v/>
      </c>
      <c r="FX535" s="66"/>
      <c r="FY535" s="77" t="str">
        <f>IFERROR(IF(B535&lt;&gt;"", IF(AND(INDEX(Paste_Here!G$2:G$610, MATCH(B535, Paste_Here!A$2:A$610, 0))&lt;&gt;"", ISNUMBER(VALUE(INDEX(Paste_Here!G$2:G$610, MATCH(B535, Paste_Here!A$2:A$610, 0))))), INDEX(Paste_Here!G$2:G$610, MATCH(B535, Paste_Here!A$2:A$610, 0)), ""), ""), "")</f>
        <v/>
      </c>
      <c r="FZ535" s="66"/>
      <c r="GA535" s="95"/>
      <c r="GB535" s="66"/>
      <c r="JS535" s="1" t="str" cm="1">
        <f t="array" ref="JS535">IFERROR(INDEX(Paste_Here!$B$2:$B$610, MATCH(0, COUNTIF(JS$4:JS534, Paste_Here!$B$2:$B$610) + IF(Paste_Here!$B$2:$B$610="", 1, 0), 0)), "")</f>
        <v/>
      </c>
      <c r="JT535" s="1" t="str">
        <f>IF(JS535&lt;&gt;"", INDEX(Paste_Here!$A$2:$A$610, MATCH(JS535, Paste_Here!$B$2:$B$610, 0)), "")</f>
        <v/>
      </c>
      <c r="JU535" s="1" t="str">
        <f t="shared" si="91"/>
        <v/>
      </c>
      <c r="JV535" s="1" t="str" cm="1">
        <f t="array" ref="JV535">IFERROR(INDEX($JU$5:$JU$610, MATCH(SMALL(IF($JU$5:$JU$610&lt;&gt;"", COUNTIF($JU$5:$JU$610, "&lt;"&amp;$JU$5:$JU$610)+1), ROW()-ROW($JV$5)+1), COUNTIF($JU$5:$JU$610, "&lt;"&amp;$JU$5:$JU$610)+1, 0)), "")</f>
        <v/>
      </c>
    </row>
    <row r="536" spans="1:282">
      <c r="A536" s="66"/>
      <c r="B536" s="77" t="str">
        <f t="shared" si="82"/>
        <v/>
      </c>
      <c r="C536" s="66"/>
      <c r="D536" s="77" t="str">
        <f>IFERROR(IF(B536&lt;&gt;"", IF(COUNTIF(INDEX(Paste_Here!AS$2:AS$610, MATCH(B536, Paste_Here!A$2:A$610, 0), 0), "yes") &gt; 0, "Yes", IF(COUNTIF(INDEX(Paste_Here!AS$2:AS$610, MATCH(B536, Paste_Here!A$2:A$610, 0), 0), "no") &gt; 0, "No", "")), ""), "")</f>
        <v/>
      </c>
      <c r="E536" s="66"/>
      <c r="F536" s="77" t="str">
        <f t="shared" si="83"/>
        <v/>
      </c>
      <c r="G536" s="66"/>
      <c r="H536" s="77" t="str">
        <f>IFERROR(IF(B536&lt;&gt;"", IF(COUNTIF(INDEX(Paste_Here!AO$2:AR$610, MATCH(B536, Paste_Here!A$2:A$610, 0), 0), "yes") &gt; 0, "Yes", IF(COUNTIF(INDEX(Paste_Here!AO$2:AR$610, MATCH(B536, Paste_Here!A$2:A$610, 0), 0), "no") &gt; 0, "No", "")), ""), "")</f>
        <v/>
      </c>
      <c r="I536" s="66"/>
      <c r="J536" s="77" t="str">
        <f t="shared" si="84"/>
        <v/>
      </c>
      <c r="K536" s="66"/>
      <c r="L536" s="77" t="str">
        <f>IFERROR(IF(B536&lt;&gt;"", IF(ISNUMBER(SEARCH("yes", LOWER(INDEX(Paste_Here!W$2:W$610, MATCH(B536, Paste_Here!A$2:A$610, 0))))), "Yes", IF(ISNUMBER(SEARCH("no", LOWER(INDEX(Paste_Here!W$2:W$610, MATCH(B536, Paste_Here!A$2:A$610, 0))))), "No", "")), ""), "")</f>
        <v/>
      </c>
      <c r="M536" s="66"/>
      <c r="N536" s="77"/>
      <c r="O536" s="66"/>
      <c r="P536" s="77" t="str">
        <f>IFERROR(IF(B536&lt;&gt;"", IF(ISNUMBER(SEARCH("yes", LOWER(INDEX(Paste_Here!V$2:V$610, MATCH(B536, Paste_Here!A$2:A$610, 0))))), "Yes", IF(ISNUMBER(SEARCH("no", LOWER(INDEX(Paste_Here!V$2:V$610, MATCH(B536, Paste_Here!A$2:A$610, 0))))), "No", "")), ""), "")</f>
        <v/>
      </c>
      <c r="Q536" s="66"/>
      <c r="R536" s="77"/>
      <c r="S536" s="66"/>
      <c r="T536" s="77"/>
      <c r="U536" s="66"/>
      <c r="V536" s="66"/>
      <c r="W536" s="77" t="str">
        <f t="shared" si="85"/>
        <v/>
      </c>
      <c r="X536" s="66"/>
      <c r="Y536" s="77" t="str">
        <f>IFERROR(IF(B536&lt;&gt;"", IF(ISNUMBER(SEARCH("Revealed-Potential (Primary Focus)", LOWER(INDEX(Paste_Here!X$2:X$610, MATCH(B536, Paste_Here!A$2:A$610, 0))))), "Rev-Potential: Prim", IF(ISNUMBER(SEARCH("Revealed-Potential (Secondary Focus)", LOWER(INDEX(Paste_Here!X$2:X$610, MATCH(B536, Paste_Here!A$2:A$610, 0))))), "Rev-Potential: Sec", IF(ISNUMBER(SEARCH("Monitoring", LOWER(INDEX(Paste_Here!X$2:X$610, MATCH(B536, Paste_Here!A$2:A$610, 0))))), "Monitoring", IF(ISNUMBER(SEARCH("At-Promise (Secondary Focus)", LOWER(INDEX(Paste_Here!X$2:X$610, MATCH(B536, Paste_Here!A$2:A$610, 0))))), "At-Promise: Sec", IF(ISNUMBER(SEARCH("At-Promise (Primary Focus)", LOWER(INDEX(Paste_Here!X$2:X$610, MATCH(B536, Paste_Here!A$2:A$610, 0))))), "At-Promise: Prim", ""))))), ""), "")</f>
        <v/>
      </c>
      <c r="Z536" s="66"/>
      <c r="AA536" s="77"/>
      <c r="AB536" s="66"/>
      <c r="AC536" s="77" t="str">
        <f>IFERROR(IF(B536&lt;&gt;"", IF(ISNUMBER(SEARCH("Revealed-Potential (Primary Focus)", LOWER(INDEX(Paste_Here!AB$2:AB$610, MATCH(B536, Paste_Here!A$2:A$610, 0))))), "Rev-Potential: Prim", IF(ISNUMBER(SEARCH("Revealed-Potential (Secondary Focus)", LOWER(INDEX(Paste_Here!AB$2:AB$610, MATCH(B536, Paste_Here!A$2:A$610, 0))))), "Rev-Potential: Sec", IF(ISNUMBER(SEARCH("Monitoring", LOWER(INDEX(Paste_Here!AB$2:AB$610, MATCH(B536, Paste_Here!A$2:A$610, 0))))), "Monitoring", IF(ISNUMBER(SEARCH("At-Promise (Secondary Focus)", LOWER(INDEX(Paste_Here!AB$2:AB$610, MATCH(B536, Paste_Here!A$2:A$610, 0))))), "At-Promise: Sec", IF(ISNUMBER(SEARCH("At-Promise (Primary Focus)", LOWER(INDEX(Paste_Here!AB$2:AB$610, MATCH(B536, Paste_Here!A$2:A$610, 0))))), "At-Promise: Prim", ""))))), ""), "")</f>
        <v/>
      </c>
      <c r="AD536" s="66"/>
      <c r="AE536" s="77"/>
      <c r="AF536" s="66"/>
      <c r="AG536" s="77"/>
      <c r="AH536" s="66"/>
      <c r="AI536" s="77"/>
      <c r="AJ536" s="66"/>
      <c r="AK536" s="77"/>
      <c r="AL536" s="66"/>
      <c r="AM536" s="77"/>
      <c r="AN536" s="66"/>
      <c r="AO536" s="77"/>
      <c r="AP536" s="66"/>
      <c r="AQ536" s="77"/>
      <c r="AR536" s="66"/>
      <c r="AS536" s="77"/>
      <c r="AT536" s="66"/>
      <c r="AU536" s="66"/>
      <c r="AV536" s="77" t="str">
        <f t="shared" si="86"/>
        <v/>
      </c>
      <c r="AW536" s="66"/>
      <c r="AX536" s="77" t="str">
        <f>IFERROR(IF(B536&lt;&gt;"", IF(AND(INDEX(Paste_Here!AC$2:AC$610, MATCH(B536, Paste_Here!A$2:A$610, 0))&lt;&gt;"", ISNUMBER(VALUE(INDEX(Paste_Here!AC$2:AC$610, MATCH(B536, Paste_Here!A$2:A$610, 0))))), INDEX(Paste_Here!AC$2:AC$610, MATCH(B536, Paste_Here!A$2:A$610, 0)), ""), ""), "")</f>
        <v/>
      </c>
      <c r="AY536" s="66"/>
      <c r="AZ536" s="77" t="str">
        <f>IFERROR(IF(B536&lt;&gt;"", IF(AND(INDEX(Paste_Here!AD$2:AD$610, MATCH(B536, Paste_Here!A$2:A$610, 0))&lt;&gt;"", ISNUMBER(VALUE(INDEX(Paste_Here!AD$2:AD$610, MATCH(B536, Paste_Here!A$2:A$610, 0))))), TEXT(ROUND(VALUE(INDEX(Paste_Here!AD$2:AD$610, MATCH(B536, Paste_Here!A$2:A$610, 0))), 2), "0.00"), ""), ""), "")</f>
        <v/>
      </c>
      <c r="BA536" s="66"/>
      <c r="BB536" s="77" t="str">
        <f>IFERROR(IF(B536&lt;&gt;"", IF(LOWER(INDEX(Paste_Here!AE$2:AE$610, MATCH(B536, Paste_Here!A$2:A$610, 0)))="approaching expectations", "Approaching", IF(LOWER(INDEX(Paste_Here!AE$2:AE$610, MATCH(B536, Paste_Here!A$2:A$610, 0)))="met expectations", "Met", IF(LOWER(INDEX(Paste_Here!AE$2:AE$610, MATCH(B536, Paste_Here!A$2:A$610, 0)))="exceeded expectations", "Exceeded", IF(LOWER(INDEX(Paste_Here!AE$2:AE$610, MATCH(B536, Paste_Here!A$2:A$610, 0)))="below expectations", "Below", "")))), ""), "")</f>
        <v/>
      </c>
      <c r="BC536" s="66"/>
      <c r="BD536" s="77" t="str">
        <f>IFERROR(IF(B536&lt;&gt;"", IF(AND(INDEX(Paste_Here!T$2:T$610, MATCH(B536, Paste_Here!A$2:A$610, 0))&lt;&gt;"", ISNUMBER(VALUE(INDEX(Paste_Here!T$2:T$610, MATCH(B536, Paste_Here!A$2:A$610, 0))))), INDEX(Paste_Here!T$2:T$610, MATCH(B536, Paste_Here!A$2:A$610, 0)), ""), ""), "")</f>
        <v/>
      </c>
      <c r="BE536" s="66"/>
      <c r="BF536" s="77"/>
      <c r="BG536" s="66"/>
      <c r="BH536" s="77"/>
      <c r="BI536" s="66"/>
      <c r="BJ536" s="77"/>
      <c r="BK536" s="66"/>
      <c r="BL536" s="77" t="str">
        <f>IFERROR(IF(B536&lt;&gt;"", IF(AND(INDEX(Paste_Here!N$2:N$610, MATCH(B536, Paste_Here!A$2:A$610, 0))&lt;&gt;"", ISNUMBER(VALUE(INDEX(Paste_Here!N$2:N$610, MATCH(B536, Paste_Here!A$2:A$610, 0))))), INDEX(Paste_Here!N$2:N$610, MATCH(B536, Paste_Here!A$2:A$610, 0)), ""), ""), "")</f>
        <v/>
      </c>
      <c r="BM536" s="66"/>
      <c r="BN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BO536" s="66"/>
      <c r="BP536" s="77" t="str" cm="1">
        <f t="array" aca="1" ref="BP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BQ536" s="66"/>
      <c r="BR536" s="66"/>
      <c r="BS536" s="77"/>
      <c r="BT536" s="66"/>
      <c r="BU536" s="77"/>
      <c r="BV536" s="66"/>
      <c r="BW536" s="77"/>
      <c r="BX536" s="66"/>
      <c r="BY536" s="77"/>
      <c r="BZ536" s="66"/>
      <c r="CA536" s="77"/>
      <c r="CB536" s="66"/>
      <c r="CC536" s="77"/>
      <c r="CD536" s="66"/>
      <c r="CE536" s="77"/>
      <c r="CF536" s="66"/>
      <c r="CG536" s="77"/>
      <c r="CH536" s="66"/>
      <c r="CI536" s="77"/>
      <c r="CJ536" s="66"/>
      <c r="CK536" s="77"/>
      <c r="CL536" s="66"/>
      <c r="CM536" s="77"/>
      <c r="CN536" s="66"/>
      <c r="CO536" s="66"/>
      <c r="CP536" s="77" t="str">
        <f t="shared" si="87"/>
        <v/>
      </c>
      <c r="CQ536" s="66"/>
      <c r="CR536" s="77" t="str">
        <f>IFERROR(IF(B536&lt;&gt;"", IF(AND(INDEX(Paste_Here!Y$2:Y$610, MATCH(B536, Paste_Here!A$2:A$610, 0))&lt;&gt;"", ISNUMBER(VALUE(INDEX(Paste_Here!Y$2:Y$610, MATCH(B536, Paste_Here!A$2:A$610, 0))))), INDEX(Paste_Here!Y$2:Y$610, MATCH(B536, Paste_Here!A$2:A$610, 0)), ""), ""), "")</f>
        <v/>
      </c>
      <c r="CS536" s="66"/>
      <c r="CT536" s="77" t="str">
        <f>IFERROR(IF(B536&lt;&gt;"", IF(AND(INDEX(Paste_Here!AA$2:AA$610, MATCH(B536, Paste_Here!A$2:A$610, 0))&lt;&gt;"", ISNUMBER(--INDEX(Paste_Here!AA$2:AA$610, MATCH(B536, Paste_Here!A$2:A$610, 0)))), TEXT(ROUND(--INDEX(Paste_Here!AA$2:AA$610, MATCH(B536, Paste_Here!A$2:A$610, 0)), 2), "0.00"), ""), ""), "")</f>
        <v/>
      </c>
      <c r="CU536" s="66"/>
      <c r="CV536" s="77" t="str">
        <f>IFERROR(IF(B536&lt;&gt;"", IF(LOWER(INDEX(Paste_Here!Z$2:Z$610, MATCH(B536, Paste_Here!A$2:A$610, 0)))="approaching expectations", "Approaching", IF(LOWER(INDEX(Paste_Here!Z$2:Z$610, MATCH(B536, Paste_Here!A$2:A$610, 0)))="met expectations", "Met", IF(LOWER(INDEX(Paste_Here!Z$2:Z$610, MATCH(B536, Paste_Here!A$2:A$610, 0)))="exceeded expectations", "Exceeded", IF(LOWER(INDEX(Paste_Here!Z$2:Z$610, MATCH(B536, Paste_Here!A$2:A$610, 0)))="below expectations", "Below", "")))), ""), "")</f>
        <v/>
      </c>
      <c r="CW536" s="66"/>
      <c r="CX536" s="77"/>
      <c r="CY536" s="66"/>
      <c r="CZ536" s="77" t="str">
        <f>IFERROR(IF(B536&lt;&gt;"", IF(AND(INDEX(Paste_Here!AL$2:AL$610, MATCH(B536, Paste_Here!A$2:A$610, 0))&lt;&gt;"", ISNUMBER(VALUE(INDEX(Paste_Here!AL$2:AL$610, MATCH(B536, Paste_Here!A$2:A$610, 0))))), INDEX(Paste_Here!AL$2:AL$610, MATCH(B536, Paste_Here!A$2:A$610, 0)), ""), ""), "")</f>
        <v/>
      </c>
      <c r="DA536" s="66"/>
      <c r="DB536" s="77" t="str">
        <f>IFERROR(IF(B536&lt;&gt;"", IF(ISNUMBER(SEARCH("highrisk", LOWER(INDEX(Paste_Here!AM$2:AM$610, MATCH(B536, Paste_Here!A$2:A$610, 0))))), "High Risk", IF(ISNUMBER(SEARCH("lowrisk", LOWER(INDEX(Paste_Here!AM$2:AM$610, MATCH(B536, Paste_Here!A$2:A$610, 0))))), "Low Risk", IF(ISNUMBER(SEARCH("somerisk", LOWER(INDEX(Paste_Here!AM$2:AM$610, MATCH(B536, Paste_Here!A$2:A$610, 0))))), "Some Risk", ""))), ""), "")</f>
        <v/>
      </c>
      <c r="DC536" s="66"/>
      <c r="DD536" s="77" t="str">
        <f>IFERROR(IF(B536&lt;&gt;"", IF(AND(INDEX(Paste_Here!AN$2:AN$610, MATCH(B536, Paste_Here!A$2:A$610, 0))&lt;&gt;"", ISNUMBER(VALUE(INDEX(Paste_Here!AN$2:AN$610, MATCH(B536, Paste_Here!A$2:A$610, 0))))), INDEX(Paste_Here!AN$2:AN$610, MATCH(B536, Paste_Here!A$2:A$610, 0)), ""), ""), "")</f>
        <v/>
      </c>
      <c r="DE536" s="66"/>
      <c r="DF536" s="77" t="str">
        <f>IFERROR(IF(B536&lt;&gt;"", IF(AND(INDEX(Paste_Here!Q$2:Q$610, MATCH(B536, Paste_Here!A$2:A$610, 0))&lt;&gt;"", ISNUMBER(VALUE(INDEX(Paste_Here!Q$2:Q$610, MATCH(B536, Paste_Here!A$2:A$610, 0))))), INDEX(Paste_Here!Q$2:Q$610, MATCH(B536, Paste_Here!A$2:A$610, 0)), ""), ""), "")</f>
        <v/>
      </c>
      <c r="DG536" s="66"/>
      <c r="DH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DI536" s="66"/>
      <c r="DJ536" s="77" t="str" cm="1">
        <f t="array" aca="1" ref="DJ536" ca="1">IFERROR(VALUE(IF(ISNUMBER(SEARCH("EM", INDEX(Paste_Here!S$2:S$500, MATCH(B536, Paste_Here!A$2:A$500, 0)))), "-" &amp;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f>
        <v/>
      </c>
      <c r="DK536" s="66"/>
      <c r="DL536" s="66"/>
      <c r="DM536" s="77" t="str">
        <f t="shared" si="88"/>
        <v/>
      </c>
      <c r="DN536" s="66"/>
      <c r="DO536" s="77" t="str">
        <f>IFERROR(IF(B536&lt;&gt;"", IF(AND(INDEX(Paste_Here!AF$2:AF$610, MATCH(B536, Paste_Here!A$2:A$610, 0))&lt;&gt;"", ISNUMBER(VALUE(INDEX(Paste_Here!AF$2:AF$610, MATCH(B536, Paste_Here!A$2:A$610, 0))))), INDEX(Paste_Here!AF$2:AF$610, MATCH(B536, Paste_Here!A$2:A$610, 0)), ""), ""), "")</f>
        <v/>
      </c>
      <c r="DP536" s="66"/>
      <c r="DQ536" s="77" t="str">
        <f>IFERROR(IF(B536&lt;&gt;"", IF(AND(INDEX(Paste_Here!AG$2:AG$610, MATCH(B536, Paste_Here!A$2:A$610, 0))&lt;&gt;"", ISNUMBER(--INDEX(Paste_Here!AG$2:AG$610, MATCH(B536, Paste_Here!A$2:A$610, 0)))), TEXT(ROUND(--INDEX(Paste_Here!AG$2:AG$610, MATCH(B536, Paste_Here!A$2:A$610, 0)), 2), "0.00"), ""), ""), "")</f>
        <v/>
      </c>
      <c r="DR536" s="66"/>
      <c r="DS536" s="77" t="str">
        <f>IFERROR(IF(B536&lt;&gt;"", IF(LOWER(INDEX(Paste_Here!AH$2:AH$610, MATCH(B536, Paste_Here!A$2:A$610, 0)))="approaching expectations", "Approaching", IF(LOWER(INDEX(Paste_Here!AH$2:AH$610, MATCH(B536, Paste_Here!A$2:A$610, 0)))="met expectations", "Met", IF(LOWER(INDEX(Paste_Here!AH$2:AH$610, MATCH(B536, Paste_Here!A$2:A$610, 0)))="exceeded expectations", "Exceeded", IF(LOWER(INDEX(Paste_Here!AH$2:AH$610, MATCH(B536, Paste_Here!A$2:A$610, 0)))="below expectations", "Below", "")))), ""), "")</f>
        <v/>
      </c>
      <c r="DT536" s="66"/>
      <c r="DU536" s="77" t="str">
        <f>IFERROR(IF(B536&lt;&gt;"", IF(AND(INDEX(Paste_Here!U$2:U$610, MATCH(B536, Paste_Here!A$2:A$610, 0))&lt;&gt;"", ISNUMBER(VALUE(INDEX(Paste_Here!U$2:U$610, MATCH(B536, Paste_Here!A$2:A$610, 0))))), INDEX(Paste_Here!U$2:U$610, MATCH(B536, Paste_Here!A$2:A$610, 0)), ""), ""), "")</f>
        <v/>
      </c>
      <c r="DV536" s="66"/>
      <c r="DW536" s="77"/>
      <c r="DX536" s="66"/>
      <c r="DY536" s="77" t="str">
        <f>IFERROR(IF(B536&lt;&gt;"", IF(AND(INDEX(Paste_Here!AI$2:AI$610, MATCH(B536, Paste_Here!A$2:A$610, 0))&lt;&gt;"", ISNUMBER(VALUE(INDEX(Paste_Here!AI$2:AI$610, MATCH(B536, Paste_Here!A$2:A$610, 0))))), INDEX(Paste_Here!AI$2:AI$610, MATCH(B536, Paste_Here!A$2:A$610, 0)), ""), ""), "")</f>
        <v/>
      </c>
      <c r="DZ536" s="66"/>
      <c r="EA536" s="77" t="str">
        <f>IFERROR(IF(B536&lt;&gt;"", IF(AND(INDEX(Paste_Here!AJ$2:AJ$610, MATCH(B536, Paste_Here!A$2:A$610, 0))&lt;&gt;"", ISNUMBER(--INDEX(Paste_Here!AJ$2:AJ$610, MATCH(B536, Paste_Here!A$2:A$610, 0)))), TEXT(ROUND(--INDEX(Paste_Here!AJ$2:AJ$610, MATCH(B536, Paste_Here!A$2:A$610, 0)), 2), "0.00"), ""), ""), "")</f>
        <v/>
      </c>
      <c r="EB536" s="66"/>
      <c r="EC536" s="77" t="str">
        <f>IFERROR(IF(B536&lt;&gt;"", IF(LOWER(INDEX(Paste_Here!AK$2:AK$610, MATCH(B536, Paste_Here!A$2:A$610, 0)))="approaching expectations", "Approaching", IF(LOWER(INDEX(Paste_Here!AK$2:AK$610, MATCH(B536, Paste_Here!A$2:A$610, 0)))="met expectations", "Met", IF(LOWER(INDEX(Paste_Here!AK$2:AK$610, MATCH(B536, Paste_Here!A$2:A$610, 0)))="exceeded expectations", "Exceeded", IF(LOWER(INDEX(Paste_Here!AK$2:AK$610, MATCH(B536, Paste_Here!A$2:A$610, 0)))="below expectations", "Below", "")))), ""), "")</f>
        <v/>
      </c>
      <c r="ED536" s="66"/>
      <c r="EE536" s="77"/>
      <c r="EF536" s="66"/>
      <c r="EG536" s="77"/>
      <c r="EH536" s="66"/>
      <c r="EI536" s="66"/>
      <c r="EJ536" s="77" t="str">
        <f t="shared" si="89"/>
        <v/>
      </c>
      <c r="EK536" s="66"/>
      <c r="EL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EM536" s="66"/>
      <c r="EN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EO536" s="66"/>
      <c r="EP536" s="77"/>
      <c r="EQ536" s="66"/>
      <c r="ER536" s="77" t="str">
        <f>IFERROR(IF(B536&lt;&gt;"", IF(AND(INDEX(Paste_Here!AT$2:AT$610, MATCH(B536, Paste_Here!A$2:A$610, 0))&lt;&gt;"", ISNUMBER(VALUE(INDEX(Paste_Here!AT$2:AT$610, MATCH(B536, Paste_Here!A$2:A$610, 0))))), INDEX(Paste_Here!AT$2:AT$610, MATCH(B536, Paste_Here!A$2:A$610, 0)), ""), ""), "")</f>
        <v/>
      </c>
      <c r="ES536" s="66"/>
      <c r="ET536" s="77" t="str">
        <f>IFERROR(IF(B536&lt;&gt;"", IF(AND(INDEX(Paste_Here!AV$2:AV$610, MATCH(B536, Paste_Here!A$2:A$610, 0))&lt;&gt;"", ISNUMBER(VALUE(INDEX(Paste_Here!AV$2:AV$610, MATCH(B536, Paste_Here!A$2:A$610, 0))))), INDEX(Paste_Here!AV$2:AV$610, MATCH(B536, Paste_Here!A$2:A$610, 0)), ""), ""), "")</f>
        <v/>
      </c>
      <c r="EU536" s="66"/>
      <c r="EV536" s="77"/>
      <c r="EW536" s="66"/>
      <c r="EX536" s="77" t="str">
        <f>IFERROR(IF(B536&lt;&gt;"", IF(AND(INDEX(Paste_Here!AU$2:AU$610, MATCH(B536, Paste_Here!A$2:A$610, 0))&lt;&gt;"", ISNUMBER(VALUE(INDEX(Paste_Here!AU$2:AU$610, MATCH(B536, Paste_Here!A$2:A$610, 0))))), INDEX(Paste_Here!AU$2:AU$610, MATCH(B536, Paste_Here!A$2:A$610, 0)), ""), ""), "")</f>
        <v/>
      </c>
      <c r="EY536" s="66"/>
      <c r="EZ536" s="77" t="str">
        <f>IFERROR(IF(B536&lt;&gt;"", IF(AND(INDEX(Paste_Here!AW$2:AW$610, MATCH(B536, Paste_Here!A$2:A$610, 0))&lt;&gt;"", ISNUMBER(VALUE(INDEX(Paste_Here!AW$2:AW$610, MATCH(B536, Paste_Here!A$2:A$610, 0))))), INDEX(Paste_Here!AW$2:AW$610, MATCH(B536, Paste_Here!A$2:A$610, 0)), ""), ""), "")</f>
        <v/>
      </c>
      <c r="FA536" s="66"/>
      <c r="FB536" s="77"/>
      <c r="FC536" s="66"/>
      <c r="FD536" s="77"/>
      <c r="FE536" s="66"/>
      <c r="FF536" s="66"/>
      <c r="FG536" s="77" t="str">
        <f t="shared" si="90"/>
        <v/>
      </c>
      <c r="FH536" s="66"/>
      <c r="FI536" s="77" t="str">
        <f>IFERROR(IF(B536&lt;&gt;"", IF(ISNUMBER(SEARCH("s", LOWER(INDEX(Paste_Here!M$2:M$610, MATCH(B536, Paste_Here!A$2:A$610, 0))))), "Yes", IF(INDEX(Paste_Here!M$2:M$610, MATCH(B536, Paste_Here!A$2:A$610, 0))&lt;&gt;"", "No", "")), ""), "")</f>
        <v/>
      </c>
      <c r="FJ536" s="66"/>
      <c r="FK536" s="77" t="str">
        <f>IFERROR(IF(B536&lt;&gt;"", IF(ISNUMBER(SEARCH("yes", LOWER(INDEX(Paste_Here!F$2:F$610, MATCH(B536, Paste_Here!A$2:A$610, 0))))), "Yes", IF(ISNUMBER(SEARCH("no", LOWER(INDEX(Paste_Here!F$2:F$610, MATCH(B536, Paste_Here!A$2:A$610, 0))))), "No", "")), ""), "")</f>
        <v/>
      </c>
      <c r="FL536" s="66"/>
      <c r="FM536" s="77" t="str">
        <f>IFERROR(IF(B536&lt;&gt;"", IF(ISNUMBER(SEARCH("english language learner", LOWER(INDEX(Paste_Here!C$2:C$610, MATCH(B536, Paste_Here!A$2:A$610, 0))))), "Yes", ""), ""), "")</f>
        <v/>
      </c>
      <c r="FN536" s="66"/>
      <c r="FO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FP536" s="66"/>
      <c r="FQ536" s="77" t="str">
        <f>IFERROR(IF(B536&lt;&gt;"", IF(ISNUMBER(SEARCH("yes", LOWER(INDEX(Paste_Here!L$2:L$610, MATCH(B536, Paste_Here!A$2:A$610, 0))))), "Yes", IF(ISNUMBER(SEARCH("no", LOWER(INDEX(Paste_Here!L$2:L$610, MATCH(B536, Paste_Here!A$2:A$610, 0))))), "No", "")), ""), "")</f>
        <v/>
      </c>
      <c r="FR536" s="66"/>
      <c r="FS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FT536" s="66"/>
      <c r="FU536" s="77"/>
      <c r="FV536" s="66"/>
      <c r="FW536" s="77" t="str">
        <f>IFERROR(IF(B536&lt;&gt;"", IF(AND(INDEX(Paste_Here!D$2:D$610, MATCH(B536, Paste_Here!A$2:A$610, 0))&lt;&gt;"", ISNUMBER(VALUE(INDEX(Paste_Here!D$2:D$610, MATCH(B536, Paste_Here!A$2:A$610, 0))))), INDEX(Paste_Here!D$2:D$610, MATCH(B536, Paste_Here!A$2:A$610, 0)), ""), ""), "")</f>
        <v/>
      </c>
      <c r="FX536" s="66"/>
      <c r="FY536" s="77" t="str">
        <f>IFERROR(IF(B536&lt;&gt;"", IF(AND(INDEX(Paste_Here!G$2:G$610, MATCH(B536, Paste_Here!A$2:A$610, 0))&lt;&gt;"", ISNUMBER(VALUE(INDEX(Paste_Here!G$2:G$610, MATCH(B536, Paste_Here!A$2:A$610, 0))))), INDEX(Paste_Here!G$2:G$610, MATCH(B536, Paste_Here!A$2:A$610, 0)), ""), ""), "")</f>
        <v/>
      </c>
      <c r="FZ536" s="66"/>
      <c r="GA536" s="95"/>
      <c r="GB536" s="66"/>
      <c r="JS536" s="1" t="str" cm="1">
        <f t="array" ref="JS536">IFERROR(INDEX(Paste_Here!$B$2:$B$610, MATCH(0, COUNTIF(JS$4:JS535, Paste_Here!$B$2:$B$610) + IF(Paste_Here!$B$2:$B$610="", 1, 0), 0)), "")</f>
        <v/>
      </c>
      <c r="JT536" s="1" t="str">
        <f>IF(JS536&lt;&gt;"", INDEX(Paste_Here!$A$2:$A$610, MATCH(JS536, Paste_Here!$B$2:$B$610, 0)), "")</f>
        <v/>
      </c>
      <c r="JU536" s="1" t="str">
        <f t="shared" si="91"/>
        <v/>
      </c>
      <c r="JV536" s="1" t="str" cm="1">
        <f t="array" ref="JV536">IFERROR(INDEX($JU$5:$JU$610, MATCH(SMALL(IF($JU$5:$JU$610&lt;&gt;"", COUNTIF($JU$5:$JU$610, "&lt;"&amp;$JU$5:$JU$610)+1), ROW()-ROW($JV$5)+1), COUNTIF($JU$5:$JU$610, "&lt;"&amp;$JU$5:$JU$610)+1, 0)), "")</f>
        <v/>
      </c>
    </row>
    <row r="537" spans="1:282">
      <c r="A537" s="66"/>
      <c r="B537" s="77" t="str">
        <f t="shared" si="82"/>
        <v/>
      </c>
      <c r="C537" s="66"/>
      <c r="D537" s="77" t="str">
        <f>IFERROR(IF(B537&lt;&gt;"", IF(COUNTIF(INDEX(Paste_Here!AS$2:AS$610, MATCH(B537, Paste_Here!A$2:A$610, 0), 0), "yes") &gt; 0, "Yes", IF(COUNTIF(INDEX(Paste_Here!AS$2:AS$610, MATCH(B537, Paste_Here!A$2:A$610, 0), 0), "no") &gt; 0, "No", "")), ""), "")</f>
        <v/>
      </c>
      <c r="E537" s="66"/>
      <c r="F537" s="77" t="str">
        <f t="shared" si="83"/>
        <v/>
      </c>
      <c r="G537" s="66"/>
      <c r="H537" s="77" t="str">
        <f>IFERROR(IF(B537&lt;&gt;"", IF(COUNTIF(INDEX(Paste_Here!AO$2:AR$610, MATCH(B537, Paste_Here!A$2:A$610, 0), 0), "yes") &gt; 0, "Yes", IF(COUNTIF(INDEX(Paste_Here!AO$2:AR$610, MATCH(B537, Paste_Here!A$2:A$610, 0), 0), "no") &gt; 0, "No", "")), ""), "")</f>
        <v/>
      </c>
      <c r="I537" s="66"/>
      <c r="J537" s="77" t="str">
        <f t="shared" si="84"/>
        <v/>
      </c>
      <c r="K537" s="66"/>
      <c r="L537" s="77" t="str">
        <f>IFERROR(IF(B537&lt;&gt;"", IF(ISNUMBER(SEARCH("yes", LOWER(INDEX(Paste_Here!W$2:W$610, MATCH(B537, Paste_Here!A$2:A$610, 0))))), "Yes", IF(ISNUMBER(SEARCH("no", LOWER(INDEX(Paste_Here!W$2:W$610, MATCH(B537, Paste_Here!A$2:A$610, 0))))), "No", "")), ""), "")</f>
        <v/>
      </c>
      <c r="M537" s="66"/>
      <c r="N537" s="77"/>
      <c r="O537" s="66"/>
      <c r="P537" s="77" t="str">
        <f>IFERROR(IF(B537&lt;&gt;"", IF(ISNUMBER(SEARCH("yes", LOWER(INDEX(Paste_Here!V$2:V$610, MATCH(B537, Paste_Here!A$2:A$610, 0))))), "Yes", IF(ISNUMBER(SEARCH("no", LOWER(INDEX(Paste_Here!V$2:V$610, MATCH(B537, Paste_Here!A$2:A$610, 0))))), "No", "")), ""), "")</f>
        <v/>
      </c>
      <c r="Q537" s="66"/>
      <c r="R537" s="77"/>
      <c r="S537" s="66"/>
      <c r="T537" s="77"/>
      <c r="U537" s="66"/>
      <c r="V537" s="66"/>
      <c r="W537" s="77" t="str">
        <f t="shared" si="85"/>
        <v/>
      </c>
      <c r="X537" s="66"/>
      <c r="Y537" s="77" t="str">
        <f>IFERROR(IF(B537&lt;&gt;"", IF(ISNUMBER(SEARCH("Revealed-Potential (Primary Focus)", LOWER(INDEX(Paste_Here!X$2:X$610, MATCH(B537, Paste_Here!A$2:A$610, 0))))), "Rev-Potential: Prim", IF(ISNUMBER(SEARCH("Revealed-Potential (Secondary Focus)", LOWER(INDEX(Paste_Here!X$2:X$610, MATCH(B537, Paste_Here!A$2:A$610, 0))))), "Rev-Potential: Sec", IF(ISNUMBER(SEARCH("Monitoring", LOWER(INDEX(Paste_Here!X$2:X$610, MATCH(B537, Paste_Here!A$2:A$610, 0))))), "Monitoring", IF(ISNUMBER(SEARCH("At-Promise (Secondary Focus)", LOWER(INDEX(Paste_Here!X$2:X$610, MATCH(B537, Paste_Here!A$2:A$610, 0))))), "At-Promise: Sec", IF(ISNUMBER(SEARCH("At-Promise (Primary Focus)", LOWER(INDEX(Paste_Here!X$2:X$610, MATCH(B537, Paste_Here!A$2:A$610, 0))))), "At-Promise: Prim", ""))))), ""), "")</f>
        <v/>
      </c>
      <c r="Z537" s="66"/>
      <c r="AA537" s="77"/>
      <c r="AB537" s="66"/>
      <c r="AC537" s="77" t="str">
        <f>IFERROR(IF(B537&lt;&gt;"", IF(ISNUMBER(SEARCH("Revealed-Potential (Primary Focus)", LOWER(INDEX(Paste_Here!AB$2:AB$610, MATCH(B537, Paste_Here!A$2:A$610, 0))))), "Rev-Potential: Prim", IF(ISNUMBER(SEARCH("Revealed-Potential (Secondary Focus)", LOWER(INDEX(Paste_Here!AB$2:AB$610, MATCH(B537, Paste_Here!A$2:A$610, 0))))), "Rev-Potential: Sec", IF(ISNUMBER(SEARCH("Monitoring", LOWER(INDEX(Paste_Here!AB$2:AB$610, MATCH(B537, Paste_Here!A$2:A$610, 0))))), "Monitoring", IF(ISNUMBER(SEARCH("At-Promise (Secondary Focus)", LOWER(INDEX(Paste_Here!AB$2:AB$610, MATCH(B537, Paste_Here!A$2:A$610, 0))))), "At-Promise: Sec", IF(ISNUMBER(SEARCH("At-Promise (Primary Focus)", LOWER(INDEX(Paste_Here!AB$2:AB$610, MATCH(B537, Paste_Here!A$2:A$610, 0))))), "At-Promise: Prim", ""))))), ""), "")</f>
        <v/>
      </c>
      <c r="AD537" s="66"/>
      <c r="AE537" s="77"/>
      <c r="AF537" s="66"/>
      <c r="AG537" s="77"/>
      <c r="AH537" s="66"/>
      <c r="AI537" s="77"/>
      <c r="AJ537" s="66"/>
      <c r="AK537" s="77"/>
      <c r="AL537" s="66"/>
      <c r="AM537" s="77"/>
      <c r="AN537" s="66"/>
      <c r="AO537" s="77"/>
      <c r="AP537" s="66"/>
      <c r="AQ537" s="77"/>
      <c r="AR537" s="66"/>
      <c r="AS537" s="77"/>
      <c r="AT537" s="66"/>
      <c r="AU537" s="66"/>
      <c r="AV537" s="77" t="str">
        <f t="shared" si="86"/>
        <v/>
      </c>
      <c r="AW537" s="66"/>
      <c r="AX537" s="77" t="str">
        <f>IFERROR(IF(B537&lt;&gt;"", IF(AND(INDEX(Paste_Here!AC$2:AC$610, MATCH(B537, Paste_Here!A$2:A$610, 0))&lt;&gt;"", ISNUMBER(VALUE(INDEX(Paste_Here!AC$2:AC$610, MATCH(B537, Paste_Here!A$2:A$610, 0))))), INDEX(Paste_Here!AC$2:AC$610, MATCH(B537, Paste_Here!A$2:A$610, 0)), ""), ""), "")</f>
        <v/>
      </c>
      <c r="AY537" s="66"/>
      <c r="AZ537" s="77" t="str">
        <f>IFERROR(IF(B537&lt;&gt;"", IF(AND(INDEX(Paste_Here!AD$2:AD$610, MATCH(B537, Paste_Here!A$2:A$610, 0))&lt;&gt;"", ISNUMBER(VALUE(INDEX(Paste_Here!AD$2:AD$610, MATCH(B537, Paste_Here!A$2:A$610, 0))))), TEXT(ROUND(VALUE(INDEX(Paste_Here!AD$2:AD$610, MATCH(B537, Paste_Here!A$2:A$610, 0))), 2), "0.00"), ""), ""), "")</f>
        <v/>
      </c>
      <c r="BA537" s="66"/>
      <c r="BB537" s="77" t="str">
        <f>IFERROR(IF(B537&lt;&gt;"", IF(LOWER(INDEX(Paste_Here!AE$2:AE$610, MATCH(B537, Paste_Here!A$2:A$610, 0)))="approaching expectations", "Approaching", IF(LOWER(INDEX(Paste_Here!AE$2:AE$610, MATCH(B537, Paste_Here!A$2:A$610, 0)))="met expectations", "Met", IF(LOWER(INDEX(Paste_Here!AE$2:AE$610, MATCH(B537, Paste_Here!A$2:A$610, 0)))="exceeded expectations", "Exceeded", IF(LOWER(INDEX(Paste_Here!AE$2:AE$610, MATCH(B537, Paste_Here!A$2:A$610, 0)))="below expectations", "Below", "")))), ""), "")</f>
        <v/>
      </c>
      <c r="BC537" s="66"/>
      <c r="BD537" s="77" t="str">
        <f>IFERROR(IF(B537&lt;&gt;"", IF(AND(INDEX(Paste_Here!T$2:T$610, MATCH(B537, Paste_Here!A$2:A$610, 0))&lt;&gt;"", ISNUMBER(VALUE(INDEX(Paste_Here!T$2:T$610, MATCH(B537, Paste_Here!A$2:A$610, 0))))), INDEX(Paste_Here!T$2:T$610, MATCH(B537, Paste_Here!A$2:A$610, 0)), ""), ""), "")</f>
        <v/>
      </c>
      <c r="BE537" s="66"/>
      <c r="BF537" s="77"/>
      <c r="BG537" s="66"/>
      <c r="BH537" s="77"/>
      <c r="BI537" s="66"/>
      <c r="BJ537" s="77"/>
      <c r="BK537" s="66"/>
      <c r="BL537" s="77" t="str">
        <f>IFERROR(IF(B537&lt;&gt;"", IF(AND(INDEX(Paste_Here!N$2:N$610, MATCH(B537, Paste_Here!A$2:A$610, 0))&lt;&gt;"", ISNUMBER(VALUE(INDEX(Paste_Here!N$2:N$610, MATCH(B537, Paste_Here!A$2:A$610, 0))))), INDEX(Paste_Here!N$2:N$610, MATCH(B537, Paste_Here!A$2:A$610, 0)), ""), ""), "")</f>
        <v/>
      </c>
      <c r="BM537" s="66"/>
      <c r="BN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BO537" s="66"/>
      <c r="BP537" s="77" t="str" cm="1">
        <f t="array" aca="1" ref="BP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BQ537" s="66"/>
      <c r="BR537" s="66"/>
      <c r="BS537" s="77"/>
      <c r="BT537" s="66"/>
      <c r="BU537" s="77"/>
      <c r="BV537" s="66"/>
      <c r="BW537" s="77"/>
      <c r="BX537" s="66"/>
      <c r="BY537" s="77"/>
      <c r="BZ537" s="66"/>
      <c r="CA537" s="77"/>
      <c r="CB537" s="66"/>
      <c r="CC537" s="77"/>
      <c r="CD537" s="66"/>
      <c r="CE537" s="77"/>
      <c r="CF537" s="66"/>
      <c r="CG537" s="77"/>
      <c r="CH537" s="66"/>
      <c r="CI537" s="77"/>
      <c r="CJ537" s="66"/>
      <c r="CK537" s="77"/>
      <c r="CL537" s="66"/>
      <c r="CM537" s="77"/>
      <c r="CN537" s="66"/>
      <c r="CO537" s="66"/>
      <c r="CP537" s="77" t="str">
        <f t="shared" si="87"/>
        <v/>
      </c>
      <c r="CQ537" s="66"/>
      <c r="CR537" s="77" t="str">
        <f>IFERROR(IF(B537&lt;&gt;"", IF(AND(INDEX(Paste_Here!Y$2:Y$610, MATCH(B537, Paste_Here!A$2:A$610, 0))&lt;&gt;"", ISNUMBER(VALUE(INDEX(Paste_Here!Y$2:Y$610, MATCH(B537, Paste_Here!A$2:A$610, 0))))), INDEX(Paste_Here!Y$2:Y$610, MATCH(B537, Paste_Here!A$2:A$610, 0)), ""), ""), "")</f>
        <v/>
      </c>
      <c r="CS537" s="66"/>
      <c r="CT537" s="77" t="str">
        <f>IFERROR(IF(B537&lt;&gt;"", IF(AND(INDEX(Paste_Here!AA$2:AA$610, MATCH(B537, Paste_Here!A$2:A$610, 0))&lt;&gt;"", ISNUMBER(--INDEX(Paste_Here!AA$2:AA$610, MATCH(B537, Paste_Here!A$2:A$610, 0)))), TEXT(ROUND(--INDEX(Paste_Here!AA$2:AA$610, MATCH(B537, Paste_Here!A$2:A$610, 0)), 2), "0.00"), ""), ""), "")</f>
        <v/>
      </c>
      <c r="CU537" s="66"/>
      <c r="CV537" s="77" t="str">
        <f>IFERROR(IF(B537&lt;&gt;"", IF(LOWER(INDEX(Paste_Here!Z$2:Z$610, MATCH(B537, Paste_Here!A$2:A$610, 0)))="approaching expectations", "Approaching", IF(LOWER(INDEX(Paste_Here!Z$2:Z$610, MATCH(B537, Paste_Here!A$2:A$610, 0)))="met expectations", "Met", IF(LOWER(INDEX(Paste_Here!Z$2:Z$610, MATCH(B537, Paste_Here!A$2:A$610, 0)))="exceeded expectations", "Exceeded", IF(LOWER(INDEX(Paste_Here!Z$2:Z$610, MATCH(B537, Paste_Here!A$2:A$610, 0)))="below expectations", "Below", "")))), ""), "")</f>
        <v/>
      </c>
      <c r="CW537" s="66"/>
      <c r="CX537" s="77"/>
      <c r="CY537" s="66"/>
      <c r="CZ537" s="77" t="str">
        <f>IFERROR(IF(B537&lt;&gt;"", IF(AND(INDEX(Paste_Here!AL$2:AL$610, MATCH(B537, Paste_Here!A$2:A$610, 0))&lt;&gt;"", ISNUMBER(VALUE(INDEX(Paste_Here!AL$2:AL$610, MATCH(B537, Paste_Here!A$2:A$610, 0))))), INDEX(Paste_Here!AL$2:AL$610, MATCH(B537, Paste_Here!A$2:A$610, 0)), ""), ""), "")</f>
        <v/>
      </c>
      <c r="DA537" s="66"/>
      <c r="DB537" s="77" t="str">
        <f>IFERROR(IF(B537&lt;&gt;"", IF(ISNUMBER(SEARCH("highrisk", LOWER(INDEX(Paste_Here!AM$2:AM$610, MATCH(B537, Paste_Here!A$2:A$610, 0))))), "High Risk", IF(ISNUMBER(SEARCH("lowrisk", LOWER(INDEX(Paste_Here!AM$2:AM$610, MATCH(B537, Paste_Here!A$2:A$610, 0))))), "Low Risk", IF(ISNUMBER(SEARCH("somerisk", LOWER(INDEX(Paste_Here!AM$2:AM$610, MATCH(B537, Paste_Here!A$2:A$610, 0))))), "Some Risk", ""))), ""), "")</f>
        <v/>
      </c>
      <c r="DC537" s="66"/>
      <c r="DD537" s="77" t="str">
        <f>IFERROR(IF(B537&lt;&gt;"", IF(AND(INDEX(Paste_Here!AN$2:AN$610, MATCH(B537, Paste_Here!A$2:A$610, 0))&lt;&gt;"", ISNUMBER(VALUE(INDEX(Paste_Here!AN$2:AN$610, MATCH(B537, Paste_Here!A$2:A$610, 0))))), INDEX(Paste_Here!AN$2:AN$610, MATCH(B537, Paste_Here!A$2:A$610, 0)), ""), ""), "")</f>
        <v/>
      </c>
      <c r="DE537" s="66"/>
      <c r="DF537" s="77" t="str">
        <f>IFERROR(IF(B537&lt;&gt;"", IF(AND(INDEX(Paste_Here!Q$2:Q$610, MATCH(B537, Paste_Here!A$2:A$610, 0))&lt;&gt;"", ISNUMBER(VALUE(INDEX(Paste_Here!Q$2:Q$610, MATCH(B537, Paste_Here!A$2:A$610, 0))))), INDEX(Paste_Here!Q$2:Q$610, MATCH(B537, Paste_Here!A$2:A$610, 0)), ""), ""), "")</f>
        <v/>
      </c>
      <c r="DG537" s="66"/>
      <c r="DH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DI537" s="66"/>
      <c r="DJ537" s="77" t="str" cm="1">
        <f t="array" aca="1" ref="DJ537" ca="1">IFERROR(VALUE(IF(ISNUMBER(SEARCH("EM", INDEX(Paste_Here!S$2:S$500, MATCH(B537, Paste_Here!A$2:A$500, 0)))), "-" &amp;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f>
        <v/>
      </c>
      <c r="DK537" s="66"/>
      <c r="DL537" s="66"/>
      <c r="DM537" s="77" t="str">
        <f t="shared" si="88"/>
        <v/>
      </c>
      <c r="DN537" s="66"/>
      <c r="DO537" s="77" t="str">
        <f>IFERROR(IF(B537&lt;&gt;"", IF(AND(INDEX(Paste_Here!AF$2:AF$610, MATCH(B537, Paste_Here!A$2:A$610, 0))&lt;&gt;"", ISNUMBER(VALUE(INDEX(Paste_Here!AF$2:AF$610, MATCH(B537, Paste_Here!A$2:A$610, 0))))), INDEX(Paste_Here!AF$2:AF$610, MATCH(B537, Paste_Here!A$2:A$610, 0)), ""), ""), "")</f>
        <v/>
      </c>
      <c r="DP537" s="66"/>
      <c r="DQ537" s="77" t="str">
        <f>IFERROR(IF(B537&lt;&gt;"", IF(AND(INDEX(Paste_Here!AG$2:AG$610, MATCH(B537, Paste_Here!A$2:A$610, 0))&lt;&gt;"", ISNUMBER(--INDEX(Paste_Here!AG$2:AG$610, MATCH(B537, Paste_Here!A$2:A$610, 0)))), TEXT(ROUND(--INDEX(Paste_Here!AG$2:AG$610, MATCH(B537, Paste_Here!A$2:A$610, 0)), 2), "0.00"), ""), ""), "")</f>
        <v/>
      </c>
      <c r="DR537" s="66"/>
      <c r="DS537" s="77" t="str">
        <f>IFERROR(IF(B537&lt;&gt;"", IF(LOWER(INDEX(Paste_Here!AH$2:AH$610, MATCH(B537, Paste_Here!A$2:A$610, 0)))="approaching expectations", "Approaching", IF(LOWER(INDEX(Paste_Here!AH$2:AH$610, MATCH(B537, Paste_Here!A$2:A$610, 0)))="met expectations", "Met", IF(LOWER(INDEX(Paste_Here!AH$2:AH$610, MATCH(B537, Paste_Here!A$2:A$610, 0)))="exceeded expectations", "Exceeded", IF(LOWER(INDEX(Paste_Here!AH$2:AH$610, MATCH(B537, Paste_Here!A$2:A$610, 0)))="below expectations", "Below", "")))), ""), "")</f>
        <v/>
      </c>
      <c r="DT537" s="66"/>
      <c r="DU537" s="77" t="str">
        <f>IFERROR(IF(B537&lt;&gt;"", IF(AND(INDEX(Paste_Here!U$2:U$610, MATCH(B537, Paste_Here!A$2:A$610, 0))&lt;&gt;"", ISNUMBER(VALUE(INDEX(Paste_Here!U$2:U$610, MATCH(B537, Paste_Here!A$2:A$610, 0))))), INDEX(Paste_Here!U$2:U$610, MATCH(B537, Paste_Here!A$2:A$610, 0)), ""), ""), "")</f>
        <v/>
      </c>
      <c r="DV537" s="66"/>
      <c r="DW537" s="77"/>
      <c r="DX537" s="66"/>
      <c r="DY537" s="77" t="str">
        <f>IFERROR(IF(B537&lt;&gt;"", IF(AND(INDEX(Paste_Here!AI$2:AI$610, MATCH(B537, Paste_Here!A$2:A$610, 0))&lt;&gt;"", ISNUMBER(VALUE(INDEX(Paste_Here!AI$2:AI$610, MATCH(B537, Paste_Here!A$2:A$610, 0))))), INDEX(Paste_Here!AI$2:AI$610, MATCH(B537, Paste_Here!A$2:A$610, 0)), ""), ""), "")</f>
        <v/>
      </c>
      <c r="DZ537" s="66"/>
      <c r="EA537" s="77" t="str">
        <f>IFERROR(IF(B537&lt;&gt;"", IF(AND(INDEX(Paste_Here!AJ$2:AJ$610, MATCH(B537, Paste_Here!A$2:A$610, 0))&lt;&gt;"", ISNUMBER(--INDEX(Paste_Here!AJ$2:AJ$610, MATCH(B537, Paste_Here!A$2:A$610, 0)))), TEXT(ROUND(--INDEX(Paste_Here!AJ$2:AJ$610, MATCH(B537, Paste_Here!A$2:A$610, 0)), 2), "0.00"), ""), ""), "")</f>
        <v/>
      </c>
      <c r="EB537" s="66"/>
      <c r="EC537" s="77" t="str">
        <f>IFERROR(IF(B537&lt;&gt;"", IF(LOWER(INDEX(Paste_Here!AK$2:AK$610, MATCH(B537, Paste_Here!A$2:A$610, 0)))="approaching expectations", "Approaching", IF(LOWER(INDEX(Paste_Here!AK$2:AK$610, MATCH(B537, Paste_Here!A$2:A$610, 0)))="met expectations", "Met", IF(LOWER(INDEX(Paste_Here!AK$2:AK$610, MATCH(B537, Paste_Here!A$2:A$610, 0)))="exceeded expectations", "Exceeded", IF(LOWER(INDEX(Paste_Here!AK$2:AK$610, MATCH(B537, Paste_Here!A$2:A$610, 0)))="below expectations", "Below", "")))), ""), "")</f>
        <v/>
      </c>
      <c r="ED537" s="66"/>
      <c r="EE537" s="77"/>
      <c r="EF537" s="66"/>
      <c r="EG537" s="77"/>
      <c r="EH537" s="66"/>
      <c r="EI537" s="66"/>
      <c r="EJ537" s="77" t="str">
        <f t="shared" si="89"/>
        <v/>
      </c>
      <c r="EK537" s="66"/>
      <c r="EL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EM537" s="66"/>
      <c r="EN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EO537" s="66"/>
      <c r="EP537" s="77"/>
      <c r="EQ537" s="66"/>
      <c r="ER537" s="77" t="str">
        <f>IFERROR(IF(B537&lt;&gt;"", IF(AND(INDEX(Paste_Here!AT$2:AT$610, MATCH(B537, Paste_Here!A$2:A$610, 0))&lt;&gt;"", ISNUMBER(VALUE(INDEX(Paste_Here!AT$2:AT$610, MATCH(B537, Paste_Here!A$2:A$610, 0))))), INDEX(Paste_Here!AT$2:AT$610, MATCH(B537, Paste_Here!A$2:A$610, 0)), ""), ""), "")</f>
        <v/>
      </c>
      <c r="ES537" s="66"/>
      <c r="ET537" s="77" t="str">
        <f>IFERROR(IF(B537&lt;&gt;"", IF(AND(INDEX(Paste_Here!AV$2:AV$610, MATCH(B537, Paste_Here!A$2:A$610, 0))&lt;&gt;"", ISNUMBER(VALUE(INDEX(Paste_Here!AV$2:AV$610, MATCH(B537, Paste_Here!A$2:A$610, 0))))), INDEX(Paste_Here!AV$2:AV$610, MATCH(B537, Paste_Here!A$2:A$610, 0)), ""), ""), "")</f>
        <v/>
      </c>
      <c r="EU537" s="66"/>
      <c r="EV537" s="77"/>
      <c r="EW537" s="66"/>
      <c r="EX537" s="77" t="str">
        <f>IFERROR(IF(B537&lt;&gt;"", IF(AND(INDEX(Paste_Here!AU$2:AU$610, MATCH(B537, Paste_Here!A$2:A$610, 0))&lt;&gt;"", ISNUMBER(VALUE(INDEX(Paste_Here!AU$2:AU$610, MATCH(B537, Paste_Here!A$2:A$610, 0))))), INDEX(Paste_Here!AU$2:AU$610, MATCH(B537, Paste_Here!A$2:A$610, 0)), ""), ""), "")</f>
        <v/>
      </c>
      <c r="EY537" s="66"/>
      <c r="EZ537" s="77" t="str">
        <f>IFERROR(IF(B537&lt;&gt;"", IF(AND(INDEX(Paste_Here!AW$2:AW$610, MATCH(B537, Paste_Here!A$2:A$610, 0))&lt;&gt;"", ISNUMBER(VALUE(INDEX(Paste_Here!AW$2:AW$610, MATCH(B537, Paste_Here!A$2:A$610, 0))))), INDEX(Paste_Here!AW$2:AW$610, MATCH(B537, Paste_Here!A$2:A$610, 0)), ""), ""), "")</f>
        <v/>
      </c>
      <c r="FA537" s="66"/>
      <c r="FB537" s="77"/>
      <c r="FC537" s="66"/>
      <c r="FD537" s="77"/>
      <c r="FE537" s="66"/>
      <c r="FF537" s="66"/>
      <c r="FG537" s="77" t="str">
        <f t="shared" si="90"/>
        <v/>
      </c>
      <c r="FH537" s="66"/>
      <c r="FI537" s="77" t="str">
        <f>IFERROR(IF(B537&lt;&gt;"", IF(ISNUMBER(SEARCH("s", LOWER(INDEX(Paste_Here!M$2:M$610, MATCH(B537, Paste_Here!A$2:A$610, 0))))), "Yes", IF(INDEX(Paste_Here!M$2:M$610, MATCH(B537, Paste_Here!A$2:A$610, 0))&lt;&gt;"", "No", "")), ""), "")</f>
        <v/>
      </c>
      <c r="FJ537" s="66"/>
      <c r="FK537" s="77" t="str">
        <f>IFERROR(IF(B537&lt;&gt;"", IF(ISNUMBER(SEARCH("yes", LOWER(INDEX(Paste_Here!F$2:F$610, MATCH(B537, Paste_Here!A$2:A$610, 0))))), "Yes", IF(ISNUMBER(SEARCH("no", LOWER(INDEX(Paste_Here!F$2:F$610, MATCH(B537, Paste_Here!A$2:A$610, 0))))), "No", "")), ""), "")</f>
        <v/>
      </c>
      <c r="FL537" s="66"/>
      <c r="FM537" s="77" t="str">
        <f>IFERROR(IF(B537&lt;&gt;"", IF(ISNUMBER(SEARCH("english language learner", LOWER(INDEX(Paste_Here!C$2:C$610, MATCH(B537, Paste_Here!A$2:A$610, 0))))), "Yes", ""), ""), "")</f>
        <v/>
      </c>
      <c r="FN537" s="66"/>
      <c r="FO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FP537" s="66"/>
      <c r="FQ537" s="77" t="str">
        <f>IFERROR(IF(B537&lt;&gt;"", IF(ISNUMBER(SEARCH("yes", LOWER(INDEX(Paste_Here!L$2:L$610, MATCH(B537, Paste_Here!A$2:A$610, 0))))), "Yes", IF(ISNUMBER(SEARCH("no", LOWER(INDEX(Paste_Here!L$2:L$610, MATCH(B537, Paste_Here!A$2:A$610, 0))))), "No", "")), ""), "")</f>
        <v/>
      </c>
      <c r="FR537" s="66"/>
      <c r="FS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FT537" s="66"/>
      <c r="FU537" s="77"/>
      <c r="FV537" s="66"/>
      <c r="FW537" s="77" t="str">
        <f>IFERROR(IF(B537&lt;&gt;"", IF(AND(INDEX(Paste_Here!D$2:D$610, MATCH(B537, Paste_Here!A$2:A$610, 0))&lt;&gt;"", ISNUMBER(VALUE(INDEX(Paste_Here!D$2:D$610, MATCH(B537, Paste_Here!A$2:A$610, 0))))), INDEX(Paste_Here!D$2:D$610, MATCH(B537, Paste_Here!A$2:A$610, 0)), ""), ""), "")</f>
        <v/>
      </c>
      <c r="FX537" s="66"/>
      <c r="FY537" s="77" t="str">
        <f>IFERROR(IF(B537&lt;&gt;"", IF(AND(INDEX(Paste_Here!G$2:G$610, MATCH(B537, Paste_Here!A$2:A$610, 0))&lt;&gt;"", ISNUMBER(VALUE(INDEX(Paste_Here!G$2:G$610, MATCH(B537, Paste_Here!A$2:A$610, 0))))), INDEX(Paste_Here!G$2:G$610, MATCH(B537, Paste_Here!A$2:A$610, 0)), ""), ""), "")</f>
        <v/>
      </c>
      <c r="FZ537" s="66"/>
      <c r="GA537" s="95"/>
      <c r="GB537" s="66"/>
      <c r="JS537" s="1" t="str" cm="1">
        <f t="array" ref="JS537">IFERROR(INDEX(Paste_Here!$B$2:$B$610, MATCH(0, COUNTIF(JS$4:JS536, Paste_Here!$B$2:$B$610) + IF(Paste_Here!$B$2:$B$610="", 1, 0), 0)), "")</f>
        <v/>
      </c>
      <c r="JT537" s="1" t="str">
        <f>IF(JS537&lt;&gt;"", INDEX(Paste_Here!$A$2:$A$610, MATCH(JS537, Paste_Here!$B$2:$B$610, 0)), "")</f>
        <v/>
      </c>
      <c r="JU537" s="1" t="str">
        <f t="shared" si="91"/>
        <v/>
      </c>
      <c r="JV537" s="1" t="str" cm="1">
        <f t="array" ref="JV537">IFERROR(INDEX($JU$5:$JU$610, MATCH(SMALL(IF($JU$5:$JU$610&lt;&gt;"", COUNTIF($JU$5:$JU$610, "&lt;"&amp;$JU$5:$JU$610)+1), ROW()-ROW($JV$5)+1), COUNTIF($JU$5:$JU$610, "&lt;"&amp;$JU$5:$JU$610)+1, 0)), "")</f>
        <v/>
      </c>
    </row>
    <row r="538" spans="1:282">
      <c r="A538" s="66"/>
      <c r="B538" s="77" t="str">
        <f t="shared" si="82"/>
        <v/>
      </c>
      <c r="C538" s="66"/>
      <c r="D538" s="77" t="str">
        <f>IFERROR(IF(B538&lt;&gt;"", IF(COUNTIF(INDEX(Paste_Here!AS$2:AS$610, MATCH(B538, Paste_Here!A$2:A$610, 0), 0), "yes") &gt; 0, "Yes", IF(COUNTIF(INDEX(Paste_Here!AS$2:AS$610, MATCH(B538, Paste_Here!A$2:A$610, 0), 0), "no") &gt; 0, "No", "")), ""), "")</f>
        <v/>
      </c>
      <c r="E538" s="66"/>
      <c r="F538" s="77" t="str">
        <f t="shared" si="83"/>
        <v/>
      </c>
      <c r="G538" s="66"/>
      <c r="H538" s="77" t="str">
        <f>IFERROR(IF(B538&lt;&gt;"", IF(COUNTIF(INDEX(Paste_Here!AO$2:AR$610, MATCH(B538, Paste_Here!A$2:A$610, 0), 0), "yes") &gt; 0, "Yes", IF(COUNTIF(INDEX(Paste_Here!AO$2:AR$610, MATCH(B538, Paste_Here!A$2:A$610, 0), 0), "no") &gt; 0, "No", "")), ""), "")</f>
        <v/>
      </c>
      <c r="I538" s="66"/>
      <c r="J538" s="77" t="str">
        <f t="shared" si="84"/>
        <v/>
      </c>
      <c r="K538" s="66"/>
      <c r="L538" s="77" t="str">
        <f>IFERROR(IF(B538&lt;&gt;"", IF(ISNUMBER(SEARCH("yes", LOWER(INDEX(Paste_Here!W$2:W$610, MATCH(B538, Paste_Here!A$2:A$610, 0))))), "Yes", IF(ISNUMBER(SEARCH("no", LOWER(INDEX(Paste_Here!W$2:W$610, MATCH(B538, Paste_Here!A$2:A$610, 0))))), "No", "")), ""), "")</f>
        <v/>
      </c>
      <c r="M538" s="66"/>
      <c r="N538" s="77"/>
      <c r="O538" s="66"/>
      <c r="P538" s="77" t="str">
        <f>IFERROR(IF(B538&lt;&gt;"", IF(ISNUMBER(SEARCH("yes", LOWER(INDEX(Paste_Here!V$2:V$610, MATCH(B538, Paste_Here!A$2:A$610, 0))))), "Yes", IF(ISNUMBER(SEARCH("no", LOWER(INDEX(Paste_Here!V$2:V$610, MATCH(B538, Paste_Here!A$2:A$610, 0))))), "No", "")), ""), "")</f>
        <v/>
      </c>
      <c r="Q538" s="66"/>
      <c r="R538" s="77"/>
      <c r="S538" s="66"/>
      <c r="T538" s="77"/>
      <c r="U538" s="66"/>
      <c r="V538" s="66"/>
      <c r="W538" s="77" t="str">
        <f t="shared" si="85"/>
        <v/>
      </c>
      <c r="X538" s="66"/>
      <c r="Y538" s="77" t="str">
        <f>IFERROR(IF(B538&lt;&gt;"", IF(ISNUMBER(SEARCH("Revealed-Potential (Primary Focus)", LOWER(INDEX(Paste_Here!X$2:X$610, MATCH(B538, Paste_Here!A$2:A$610, 0))))), "Rev-Potential: Prim", IF(ISNUMBER(SEARCH("Revealed-Potential (Secondary Focus)", LOWER(INDEX(Paste_Here!X$2:X$610, MATCH(B538, Paste_Here!A$2:A$610, 0))))), "Rev-Potential: Sec", IF(ISNUMBER(SEARCH("Monitoring", LOWER(INDEX(Paste_Here!X$2:X$610, MATCH(B538, Paste_Here!A$2:A$610, 0))))), "Monitoring", IF(ISNUMBER(SEARCH("At-Promise (Secondary Focus)", LOWER(INDEX(Paste_Here!X$2:X$610, MATCH(B538, Paste_Here!A$2:A$610, 0))))), "At-Promise: Sec", IF(ISNUMBER(SEARCH("At-Promise (Primary Focus)", LOWER(INDEX(Paste_Here!X$2:X$610, MATCH(B538, Paste_Here!A$2:A$610, 0))))), "At-Promise: Prim", ""))))), ""), "")</f>
        <v/>
      </c>
      <c r="Z538" s="66"/>
      <c r="AA538" s="77"/>
      <c r="AB538" s="66"/>
      <c r="AC538" s="77" t="str">
        <f>IFERROR(IF(B538&lt;&gt;"", IF(ISNUMBER(SEARCH("Revealed-Potential (Primary Focus)", LOWER(INDEX(Paste_Here!AB$2:AB$610, MATCH(B538, Paste_Here!A$2:A$610, 0))))), "Rev-Potential: Prim", IF(ISNUMBER(SEARCH("Revealed-Potential (Secondary Focus)", LOWER(INDEX(Paste_Here!AB$2:AB$610, MATCH(B538, Paste_Here!A$2:A$610, 0))))), "Rev-Potential: Sec", IF(ISNUMBER(SEARCH("Monitoring", LOWER(INDEX(Paste_Here!AB$2:AB$610, MATCH(B538, Paste_Here!A$2:A$610, 0))))), "Monitoring", IF(ISNUMBER(SEARCH("At-Promise (Secondary Focus)", LOWER(INDEX(Paste_Here!AB$2:AB$610, MATCH(B538, Paste_Here!A$2:A$610, 0))))), "At-Promise: Sec", IF(ISNUMBER(SEARCH("At-Promise (Primary Focus)", LOWER(INDEX(Paste_Here!AB$2:AB$610, MATCH(B538, Paste_Here!A$2:A$610, 0))))), "At-Promise: Prim", ""))))), ""), "")</f>
        <v/>
      </c>
      <c r="AD538" s="66"/>
      <c r="AE538" s="77"/>
      <c r="AF538" s="66"/>
      <c r="AG538" s="77"/>
      <c r="AH538" s="66"/>
      <c r="AI538" s="77"/>
      <c r="AJ538" s="66"/>
      <c r="AK538" s="77"/>
      <c r="AL538" s="66"/>
      <c r="AM538" s="77"/>
      <c r="AN538" s="66"/>
      <c r="AO538" s="77"/>
      <c r="AP538" s="66"/>
      <c r="AQ538" s="77"/>
      <c r="AR538" s="66"/>
      <c r="AS538" s="77"/>
      <c r="AT538" s="66"/>
      <c r="AU538" s="66"/>
      <c r="AV538" s="77" t="str">
        <f t="shared" si="86"/>
        <v/>
      </c>
      <c r="AW538" s="66"/>
      <c r="AX538" s="77" t="str">
        <f>IFERROR(IF(B538&lt;&gt;"", IF(AND(INDEX(Paste_Here!AC$2:AC$610, MATCH(B538, Paste_Here!A$2:A$610, 0))&lt;&gt;"", ISNUMBER(VALUE(INDEX(Paste_Here!AC$2:AC$610, MATCH(B538, Paste_Here!A$2:A$610, 0))))), INDEX(Paste_Here!AC$2:AC$610, MATCH(B538, Paste_Here!A$2:A$610, 0)), ""), ""), "")</f>
        <v/>
      </c>
      <c r="AY538" s="66"/>
      <c r="AZ538" s="77" t="str">
        <f>IFERROR(IF(B538&lt;&gt;"", IF(AND(INDEX(Paste_Here!AD$2:AD$610, MATCH(B538, Paste_Here!A$2:A$610, 0))&lt;&gt;"", ISNUMBER(VALUE(INDEX(Paste_Here!AD$2:AD$610, MATCH(B538, Paste_Here!A$2:A$610, 0))))), TEXT(ROUND(VALUE(INDEX(Paste_Here!AD$2:AD$610, MATCH(B538, Paste_Here!A$2:A$610, 0))), 2), "0.00"), ""), ""), "")</f>
        <v/>
      </c>
      <c r="BA538" s="66"/>
      <c r="BB538" s="77" t="str">
        <f>IFERROR(IF(B538&lt;&gt;"", IF(LOWER(INDEX(Paste_Here!AE$2:AE$610, MATCH(B538, Paste_Here!A$2:A$610, 0)))="approaching expectations", "Approaching", IF(LOWER(INDEX(Paste_Here!AE$2:AE$610, MATCH(B538, Paste_Here!A$2:A$610, 0)))="met expectations", "Met", IF(LOWER(INDEX(Paste_Here!AE$2:AE$610, MATCH(B538, Paste_Here!A$2:A$610, 0)))="exceeded expectations", "Exceeded", IF(LOWER(INDEX(Paste_Here!AE$2:AE$610, MATCH(B538, Paste_Here!A$2:A$610, 0)))="below expectations", "Below", "")))), ""), "")</f>
        <v/>
      </c>
      <c r="BC538" s="66"/>
      <c r="BD538" s="77" t="str">
        <f>IFERROR(IF(B538&lt;&gt;"", IF(AND(INDEX(Paste_Here!T$2:T$610, MATCH(B538, Paste_Here!A$2:A$610, 0))&lt;&gt;"", ISNUMBER(VALUE(INDEX(Paste_Here!T$2:T$610, MATCH(B538, Paste_Here!A$2:A$610, 0))))), INDEX(Paste_Here!T$2:T$610, MATCH(B538, Paste_Here!A$2:A$610, 0)), ""), ""), "")</f>
        <v/>
      </c>
      <c r="BE538" s="66"/>
      <c r="BF538" s="77"/>
      <c r="BG538" s="66"/>
      <c r="BH538" s="77"/>
      <c r="BI538" s="66"/>
      <c r="BJ538" s="77"/>
      <c r="BK538" s="66"/>
      <c r="BL538" s="77" t="str">
        <f>IFERROR(IF(B538&lt;&gt;"", IF(AND(INDEX(Paste_Here!N$2:N$610, MATCH(B538, Paste_Here!A$2:A$610, 0))&lt;&gt;"", ISNUMBER(VALUE(INDEX(Paste_Here!N$2:N$610, MATCH(B538, Paste_Here!A$2:A$610, 0))))), INDEX(Paste_Here!N$2:N$610, MATCH(B538, Paste_Here!A$2:A$610, 0)), ""), ""), "")</f>
        <v/>
      </c>
      <c r="BM538" s="66"/>
      <c r="BN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BO538" s="66"/>
      <c r="BP538" s="77" t="str" cm="1">
        <f t="array" aca="1" ref="BP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BQ538" s="66"/>
      <c r="BR538" s="66"/>
      <c r="BS538" s="77"/>
      <c r="BT538" s="66"/>
      <c r="BU538" s="77"/>
      <c r="BV538" s="66"/>
      <c r="BW538" s="77"/>
      <c r="BX538" s="66"/>
      <c r="BY538" s="77"/>
      <c r="BZ538" s="66"/>
      <c r="CA538" s="77"/>
      <c r="CB538" s="66"/>
      <c r="CC538" s="77"/>
      <c r="CD538" s="66"/>
      <c r="CE538" s="77"/>
      <c r="CF538" s="66"/>
      <c r="CG538" s="77"/>
      <c r="CH538" s="66"/>
      <c r="CI538" s="77"/>
      <c r="CJ538" s="66"/>
      <c r="CK538" s="77"/>
      <c r="CL538" s="66"/>
      <c r="CM538" s="77"/>
      <c r="CN538" s="66"/>
      <c r="CO538" s="66"/>
      <c r="CP538" s="77" t="str">
        <f t="shared" si="87"/>
        <v/>
      </c>
      <c r="CQ538" s="66"/>
      <c r="CR538" s="77" t="str">
        <f>IFERROR(IF(B538&lt;&gt;"", IF(AND(INDEX(Paste_Here!Y$2:Y$610, MATCH(B538, Paste_Here!A$2:A$610, 0))&lt;&gt;"", ISNUMBER(VALUE(INDEX(Paste_Here!Y$2:Y$610, MATCH(B538, Paste_Here!A$2:A$610, 0))))), INDEX(Paste_Here!Y$2:Y$610, MATCH(B538, Paste_Here!A$2:A$610, 0)), ""), ""), "")</f>
        <v/>
      </c>
      <c r="CS538" s="66"/>
      <c r="CT538" s="77" t="str">
        <f>IFERROR(IF(B538&lt;&gt;"", IF(AND(INDEX(Paste_Here!AA$2:AA$610, MATCH(B538, Paste_Here!A$2:A$610, 0))&lt;&gt;"", ISNUMBER(--INDEX(Paste_Here!AA$2:AA$610, MATCH(B538, Paste_Here!A$2:A$610, 0)))), TEXT(ROUND(--INDEX(Paste_Here!AA$2:AA$610, MATCH(B538, Paste_Here!A$2:A$610, 0)), 2), "0.00"), ""), ""), "")</f>
        <v/>
      </c>
      <c r="CU538" s="66"/>
      <c r="CV538" s="77" t="str">
        <f>IFERROR(IF(B538&lt;&gt;"", IF(LOWER(INDEX(Paste_Here!Z$2:Z$610, MATCH(B538, Paste_Here!A$2:A$610, 0)))="approaching expectations", "Approaching", IF(LOWER(INDEX(Paste_Here!Z$2:Z$610, MATCH(B538, Paste_Here!A$2:A$610, 0)))="met expectations", "Met", IF(LOWER(INDEX(Paste_Here!Z$2:Z$610, MATCH(B538, Paste_Here!A$2:A$610, 0)))="exceeded expectations", "Exceeded", IF(LOWER(INDEX(Paste_Here!Z$2:Z$610, MATCH(B538, Paste_Here!A$2:A$610, 0)))="below expectations", "Below", "")))), ""), "")</f>
        <v/>
      </c>
      <c r="CW538" s="66"/>
      <c r="CX538" s="77"/>
      <c r="CY538" s="66"/>
      <c r="CZ538" s="77" t="str">
        <f>IFERROR(IF(B538&lt;&gt;"", IF(AND(INDEX(Paste_Here!AL$2:AL$610, MATCH(B538, Paste_Here!A$2:A$610, 0))&lt;&gt;"", ISNUMBER(VALUE(INDEX(Paste_Here!AL$2:AL$610, MATCH(B538, Paste_Here!A$2:A$610, 0))))), INDEX(Paste_Here!AL$2:AL$610, MATCH(B538, Paste_Here!A$2:A$610, 0)), ""), ""), "")</f>
        <v/>
      </c>
      <c r="DA538" s="66"/>
      <c r="DB538" s="77" t="str">
        <f>IFERROR(IF(B538&lt;&gt;"", IF(ISNUMBER(SEARCH("highrisk", LOWER(INDEX(Paste_Here!AM$2:AM$610, MATCH(B538, Paste_Here!A$2:A$610, 0))))), "High Risk", IF(ISNUMBER(SEARCH("lowrisk", LOWER(INDEX(Paste_Here!AM$2:AM$610, MATCH(B538, Paste_Here!A$2:A$610, 0))))), "Low Risk", IF(ISNUMBER(SEARCH("somerisk", LOWER(INDEX(Paste_Here!AM$2:AM$610, MATCH(B538, Paste_Here!A$2:A$610, 0))))), "Some Risk", ""))), ""), "")</f>
        <v/>
      </c>
      <c r="DC538" s="66"/>
      <c r="DD538" s="77" t="str">
        <f>IFERROR(IF(B538&lt;&gt;"", IF(AND(INDEX(Paste_Here!AN$2:AN$610, MATCH(B538, Paste_Here!A$2:A$610, 0))&lt;&gt;"", ISNUMBER(VALUE(INDEX(Paste_Here!AN$2:AN$610, MATCH(B538, Paste_Here!A$2:A$610, 0))))), INDEX(Paste_Here!AN$2:AN$610, MATCH(B538, Paste_Here!A$2:A$610, 0)), ""), ""), "")</f>
        <v/>
      </c>
      <c r="DE538" s="66"/>
      <c r="DF538" s="77" t="str">
        <f>IFERROR(IF(B538&lt;&gt;"", IF(AND(INDEX(Paste_Here!Q$2:Q$610, MATCH(B538, Paste_Here!A$2:A$610, 0))&lt;&gt;"", ISNUMBER(VALUE(INDEX(Paste_Here!Q$2:Q$610, MATCH(B538, Paste_Here!A$2:A$610, 0))))), INDEX(Paste_Here!Q$2:Q$610, MATCH(B538, Paste_Here!A$2:A$610, 0)), ""), ""), "")</f>
        <v/>
      </c>
      <c r="DG538" s="66"/>
      <c r="DH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DI538" s="66"/>
      <c r="DJ538" s="77" t="str" cm="1">
        <f t="array" aca="1" ref="DJ538" ca="1">IFERROR(VALUE(IF(ISNUMBER(SEARCH("EM", INDEX(Paste_Here!S$2:S$500, MATCH(B538, Paste_Here!A$2:A$500, 0)))), "-" &amp;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f>
        <v/>
      </c>
      <c r="DK538" s="66"/>
      <c r="DL538" s="66"/>
      <c r="DM538" s="77" t="str">
        <f t="shared" si="88"/>
        <v/>
      </c>
      <c r="DN538" s="66"/>
      <c r="DO538" s="77" t="str">
        <f>IFERROR(IF(B538&lt;&gt;"", IF(AND(INDEX(Paste_Here!AF$2:AF$610, MATCH(B538, Paste_Here!A$2:A$610, 0))&lt;&gt;"", ISNUMBER(VALUE(INDEX(Paste_Here!AF$2:AF$610, MATCH(B538, Paste_Here!A$2:A$610, 0))))), INDEX(Paste_Here!AF$2:AF$610, MATCH(B538, Paste_Here!A$2:A$610, 0)), ""), ""), "")</f>
        <v/>
      </c>
      <c r="DP538" s="66"/>
      <c r="DQ538" s="77" t="str">
        <f>IFERROR(IF(B538&lt;&gt;"", IF(AND(INDEX(Paste_Here!AG$2:AG$610, MATCH(B538, Paste_Here!A$2:A$610, 0))&lt;&gt;"", ISNUMBER(--INDEX(Paste_Here!AG$2:AG$610, MATCH(B538, Paste_Here!A$2:A$610, 0)))), TEXT(ROUND(--INDEX(Paste_Here!AG$2:AG$610, MATCH(B538, Paste_Here!A$2:A$610, 0)), 2), "0.00"), ""), ""), "")</f>
        <v/>
      </c>
      <c r="DR538" s="66"/>
      <c r="DS538" s="77" t="str">
        <f>IFERROR(IF(B538&lt;&gt;"", IF(LOWER(INDEX(Paste_Here!AH$2:AH$610, MATCH(B538, Paste_Here!A$2:A$610, 0)))="approaching expectations", "Approaching", IF(LOWER(INDEX(Paste_Here!AH$2:AH$610, MATCH(B538, Paste_Here!A$2:A$610, 0)))="met expectations", "Met", IF(LOWER(INDEX(Paste_Here!AH$2:AH$610, MATCH(B538, Paste_Here!A$2:A$610, 0)))="exceeded expectations", "Exceeded", IF(LOWER(INDEX(Paste_Here!AH$2:AH$610, MATCH(B538, Paste_Here!A$2:A$610, 0)))="below expectations", "Below", "")))), ""), "")</f>
        <v/>
      </c>
      <c r="DT538" s="66"/>
      <c r="DU538" s="77" t="str">
        <f>IFERROR(IF(B538&lt;&gt;"", IF(AND(INDEX(Paste_Here!U$2:U$610, MATCH(B538, Paste_Here!A$2:A$610, 0))&lt;&gt;"", ISNUMBER(VALUE(INDEX(Paste_Here!U$2:U$610, MATCH(B538, Paste_Here!A$2:A$610, 0))))), INDEX(Paste_Here!U$2:U$610, MATCH(B538, Paste_Here!A$2:A$610, 0)), ""), ""), "")</f>
        <v/>
      </c>
      <c r="DV538" s="66"/>
      <c r="DW538" s="77"/>
      <c r="DX538" s="66"/>
      <c r="DY538" s="77" t="str">
        <f>IFERROR(IF(B538&lt;&gt;"", IF(AND(INDEX(Paste_Here!AI$2:AI$610, MATCH(B538, Paste_Here!A$2:A$610, 0))&lt;&gt;"", ISNUMBER(VALUE(INDEX(Paste_Here!AI$2:AI$610, MATCH(B538, Paste_Here!A$2:A$610, 0))))), INDEX(Paste_Here!AI$2:AI$610, MATCH(B538, Paste_Here!A$2:A$610, 0)), ""), ""), "")</f>
        <v/>
      </c>
      <c r="DZ538" s="66"/>
      <c r="EA538" s="77" t="str">
        <f>IFERROR(IF(B538&lt;&gt;"", IF(AND(INDEX(Paste_Here!AJ$2:AJ$610, MATCH(B538, Paste_Here!A$2:A$610, 0))&lt;&gt;"", ISNUMBER(--INDEX(Paste_Here!AJ$2:AJ$610, MATCH(B538, Paste_Here!A$2:A$610, 0)))), TEXT(ROUND(--INDEX(Paste_Here!AJ$2:AJ$610, MATCH(B538, Paste_Here!A$2:A$610, 0)), 2), "0.00"), ""), ""), "")</f>
        <v/>
      </c>
      <c r="EB538" s="66"/>
      <c r="EC538" s="77" t="str">
        <f>IFERROR(IF(B538&lt;&gt;"", IF(LOWER(INDEX(Paste_Here!AK$2:AK$610, MATCH(B538, Paste_Here!A$2:A$610, 0)))="approaching expectations", "Approaching", IF(LOWER(INDEX(Paste_Here!AK$2:AK$610, MATCH(B538, Paste_Here!A$2:A$610, 0)))="met expectations", "Met", IF(LOWER(INDEX(Paste_Here!AK$2:AK$610, MATCH(B538, Paste_Here!A$2:A$610, 0)))="exceeded expectations", "Exceeded", IF(LOWER(INDEX(Paste_Here!AK$2:AK$610, MATCH(B538, Paste_Here!A$2:A$610, 0)))="below expectations", "Below", "")))), ""), "")</f>
        <v/>
      </c>
      <c r="ED538" s="66"/>
      <c r="EE538" s="77"/>
      <c r="EF538" s="66"/>
      <c r="EG538" s="77"/>
      <c r="EH538" s="66"/>
      <c r="EI538" s="66"/>
      <c r="EJ538" s="77" t="str">
        <f t="shared" si="89"/>
        <v/>
      </c>
      <c r="EK538" s="66"/>
      <c r="EL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EM538" s="66"/>
      <c r="EN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EO538" s="66"/>
      <c r="EP538" s="77"/>
      <c r="EQ538" s="66"/>
      <c r="ER538" s="77" t="str">
        <f>IFERROR(IF(B538&lt;&gt;"", IF(AND(INDEX(Paste_Here!AT$2:AT$610, MATCH(B538, Paste_Here!A$2:A$610, 0))&lt;&gt;"", ISNUMBER(VALUE(INDEX(Paste_Here!AT$2:AT$610, MATCH(B538, Paste_Here!A$2:A$610, 0))))), INDEX(Paste_Here!AT$2:AT$610, MATCH(B538, Paste_Here!A$2:A$610, 0)), ""), ""), "")</f>
        <v/>
      </c>
      <c r="ES538" s="66"/>
      <c r="ET538" s="77" t="str">
        <f>IFERROR(IF(B538&lt;&gt;"", IF(AND(INDEX(Paste_Here!AV$2:AV$610, MATCH(B538, Paste_Here!A$2:A$610, 0))&lt;&gt;"", ISNUMBER(VALUE(INDEX(Paste_Here!AV$2:AV$610, MATCH(B538, Paste_Here!A$2:A$610, 0))))), INDEX(Paste_Here!AV$2:AV$610, MATCH(B538, Paste_Here!A$2:A$610, 0)), ""), ""), "")</f>
        <v/>
      </c>
      <c r="EU538" s="66"/>
      <c r="EV538" s="77"/>
      <c r="EW538" s="66"/>
      <c r="EX538" s="77" t="str">
        <f>IFERROR(IF(B538&lt;&gt;"", IF(AND(INDEX(Paste_Here!AU$2:AU$610, MATCH(B538, Paste_Here!A$2:A$610, 0))&lt;&gt;"", ISNUMBER(VALUE(INDEX(Paste_Here!AU$2:AU$610, MATCH(B538, Paste_Here!A$2:A$610, 0))))), INDEX(Paste_Here!AU$2:AU$610, MATCH(B538, Paste_Here!A$2:A$610, 0)), ""), ""), "")</f>
        <v/>
      </c>
      <c r="EY538" s="66"/>
      <c r="EZ538" s="77" t="str">
        <f>IFERROR(IF(B538&lt;&gt;"", IF(AND(INDEX(Paste_Here!AW$2:AW$610, MATCH(B538, Paste_Here!A$2:A$610, 0))&lt;&gt;"", ISNUMBER(VALUE(INDEX(Paste_Here!AW$2:AW$610, MATCH(B538, Paste_Here!A$2:A$610, 0))))), INDEX(Paste_Here!AW$2:AW$610, MATCH(B538, Paste_Here!A$2:A$610, 0)), ""), ""), "")</f>
        <v/>
      </c>
      <c r="FA538" s="66"/>
      <c r="FB538" s="77"/>
      <c r="FC538" s="66"/>
      <c r="FD538" s="77"/>
      <c r="FE538" s="66"/>
      <c r="FF538" s="66"/>
      <c r="FG538" s="77" t="str">
        <f t="shared" si="90"/>
        <v/>
      </c>
      <c r="FH538" s="66"/>
      <c r="FI538" s="77" t="str">
        <f>IFERROR(IF(B538&lt;&gt;"", IF(ISNUMBER(SEARCH("s", LOWER(INDEX(Paste_Here!M$2:M$610, MATCH(B538, Paste_Here!A$2:A$610, 0))))), "Yes", IF(INDEX(Paste_Here!M$2:M$610, MATCH(B538, Paste_Here!A$2:A$610, 0))&lt;&gt;"", "No", "")), ""), "")</f>
        <v/>
      </c>
      <c r="FJ538" s="66"/>
      <c r="FK538" s="77" t="str">
        <f>IFERROR(IF(B538&lt;&gt;"", IF(ISNUMBER(SEARCH("yes", LOWER(INDEX(Paste_Here!F$2:F$610, MATCH(B538, Paste_Here!A$2:A$610, 0))))), "Yes", IF(ISNUMBER(SEARCH("no", LOWER(INDEX(Paste_Here!F$2:F$610, MATCH(B538, Paste_Here!A$2:A$610, 0))))), "No", "")), ""), "")</f>
        <v/>
      </c>
      <c r="FL538" s="66"/>
      <c r="FM538" s="77" t="str">
        <f>IFERROR(IF(B538&lt;&gt;"", IF(ISNUMBER(SEARCH("english language learner", LOWER(INDEX(Paste_Here!C$2:C$610, MATCH(B538, Paste_Here!A$2:A$610, 0))))), "Yes", ""), ""), "")</f>
        <v/>
      </c>
      <c r="FN538" s="66"/>
      <c r="FO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FP538" s="66"/>
      <c r="FQ538" s="77" t="str">
        <f>IFERROR(IF(B538&lt;&gt;"", IF(ISNUMBER(SEARCH("yes", LOWER(INDEX(Paste_Here!L$2:L$610, MATCH(B538, Paste_Here!A$2:A$610, 0))))), "Yes", IF(ISNUMBER(SEARCH("no", LOWER(INDEX(Paste_Here!L$2:L$610, MATCH(B538, Paste_Here!A$2:A$610, 0))))), "No", "")), ""), "")</f>
        <v/>
      </c>
      <c r="FR538" s="66"/>
      <c r="FS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FT538" s="66"/>
      <c r="FU538" s="77"/>
      <c r="FV538" s="66"/>
      <c r="FW538" s="77" t="str">
        <f>IFERROR(IF(B538&lt;&gt;"", IF(AND(INDEX(Paste_Here!D$2:D$610, MATCH(B538, Paste_Here!A$2:A$610, 0))&lt;&gt;"", ISNUMBER(VALUE(INDEX(Paste_Here!D$2:D$610, MATCH(B538, Paste_Here!A$2:A$610, 0))))), INDEX(Paste_Here!D$2:D$610, MATCH(B538, Paste_Here!A$2:A$610, 0)), ""), ""), "")</f>
        <v/>
      </c>
      <c r="FX538" s="66"/>
      <c r="FY538" s="77" t="str">
        <f>IFERROR(IF(B538&lt;&gt;"", IF(AND(INDEX(Paste_Here!G$2:G$610, MATCH(B538, Paste_Here!A$2:A$610, 0))&lt;&gt;"", ISNUMBER(VALUE(INDEX(Paste_Here!G$2:G$610, MATCH(B538, Paste_Here!A$2:A$610, 0))))), INDEX(Paste_Here!G$2:G$610, MATCH(B538, Paste_Here!A$2:A$610, 0)), ""), ""), "")</f>
        <v/>
      </c>
      <c r="FZ538" s="66"/>
      <c r="GA538" s="95"/>
      <c r="GB538" s="66"/>
      <c r="JS538" s="1" t="str" cm="1">
        <f t="array" ref="JS538">IFERROR(INDEX(Paste_Here!$B$2:$B$610, MATCH(0, COUNTIF(JS$4:JS537, Paste_Here!$B$2:$B$610) + IF(Paste_Here!$B$2:$B$610="", 1, 0), 0)), "")</f>
        <v/>
      </c>
      <c r="JT538" s="1" t="str">
        <f>IF(JS538&lt;&gt;"", INDEX(Paste_Here!$A$2:$A$610, MATCH(JS538, Paste_Here!$B$2:$B$610, 0)), "")</f>
        <v/>
      </c>
      <c r="JU538" s="1" t="str">
        <f t="shared" si="91"/>
        <v/>
      </c>
      <c r="JV538" s="1" t="str" cm="1">
        <f t="array" ref="JV538">IFERROR(INDEX($JU$5:$JU$610, MATCH(SMALL(IF($JU$5:$JU$610&lt;&gt;"", COUNTIF($JU$5:$JU$610, "&lt;"&amp;$JU$5:$JU$610)+1), ROW()-ROW($JV$5)+1), COUNTIF($JU$5:$JU$610, "&lt;"&amp;$JU$5:$JU$610)+1, 0)), "")</f>
        <v/>
      </c>
    </row>
    <row r="539" spans="1:282">
      <c r="A539" s="66"/>
      <c r="B539" s="77" t="str">
        <f t="shared" si="82"/>
        <v/>
      </c>
      <c r="C539" s="66"/>
      <c r="D539" s="77" t="str">
        <f>IFERROR(IF(B539&lt;&gt;"", IF(COUNTIF(INDEX(Paste_Here!AS$2:AS$610, MATCH(B539, Paste_Here!A$2:A$610, 0), 0), "yes") &gt; 0, "Yes", IF(COUNTIF(INDEX(Paste_Here!AS$2:AS$610, MATCH(B539, Paste_Here!A$2:A$610, 0), 0), "no") &gt; 0, "No", "")), ""), "")</f>
        <v/>
      </c>
      <c r="E539" s="66"/>
      <c r="F539" s="77" t="str">
        <f t="shared" si="83"/>
        <v/>
      </c>
      <c r="G539" s="66"/>
      <c r="H539" s="77" t="str">
        <f>IFERROR(IF(B539&lt;&gt;"", IF(COUNTIF(INDEX(Paste_Here!AO$2:AR$610, MATCH(B539, Paste_Here!A$2:A$610, 0), 0), "yes") &gt; 0, "Yes", IF(COUNTIF(INDEX(Paste_Here!AO$2:AR$610, MATCH(B539, Paste_Here!A$2:A$610, 0), 0), "no") &gt; 0, "No", "")), ""), "")</f>
        <v/>
      </c>
      <c r="I539" s="66"/>
      <c r="J539" s="77" t="str">
        <f t="shared" si="84"/>
        <v/>
      </c>
      <c r="K539" s="66"/>
      <c r="L539" s="77" t="str">
        <f>IFERROR(IF(B539&lt;&gt;"", IF(ISNUMBER(SEARCH("yes", LOWER(INDEX(Paste_Here!W$2:W$610, MATCH(B539, Paste_Here!A$2:A$610, 0))))), "Yes", IF(ISNUMBER(SEARCH("no", LOWER(INDEX(Paste_Here!W$2:W$610, MATCH(B539, Paste_Here!A$2:A$610, 0))))), "No", "")), ""), "")</f>
        <v/>
      </c>
      <c r="M539" s="66"/>
      <c r="N539" s="77"/>
      <c r="O539" s="66"/>
      <c r="P539" s="77" t="str">
        <f>IFERROR(IF(B539&lt;&gt;"", IF(ISNUMBER(SEARCH("yes", LOWER(INDEX(Paste_Here!V$2:V$610, MATCH(B539, Paste_Here!A$2:A$610, 0))))), "Yes", IF(ISNUMBER(SEARCH("no", LOWER(INDEX(Paste_Here!V$2:V$610, MATCH(B539, Paste_Here!A$2:A$610, 0))))), "No", "")), ""), "")</f>
        <v/>
      </c>
      <c r="Q539" s="66"/>
      <c r="R539" s="77"/>
      <c r="S539" s="66"/>
      <c r="T539" s="77"/>
      <c r="U539" s="66"/>
      <c r="V539" s="66"/>
      <c r="W539" s="77" t="str">
        <f t="shared" si="85"/>
        <v/>
      </c>
      <c r="X539" s="66"/>
      <c r="Y539" s="77" t="str">
        <f>IFERROR(IF(B539&lt;&gt;"", IF(ISNUMBER(SEARCH("Revealed-Potential (Primary Focus)", LOWER(INDEX(Paste_Here!X$2:X$610, MATCH(B539, Paste_Here!A$2:A$610, 0))))), "Rev-Potential: Prim", IF(ISNUMBER(SEARCH("Revealed-Potential (Secondary Focus)", LOWER(INDEX(Paste_Here!X$2:X$610, MATCH(B539, Paste_Here!A$2:A$610, 0))))), "Rev-Potential: Sec", IF(ISNUMBER(SEARCH("Monitoring", LOWER(INDEX(Paste_Here!X$2:X$610, MATCH(B539, Paste_Here!A$2:A$610, 0))))), "Monitoring", IF(ISNUMBER(SEARCH("At-Promise (Secondary Focus)", LOWER(INDEX(Paste_Here!X$2:X$610, MATCH(B539, Paste_Here!A$2:A$610, 0))))), "At-Promise: Sec", IF(ISNUMBER(SEARCH("At-Promise (Primary Focus)", LOWER(INDEX(Paste_Here!X$2:X$610, MATCH(B539, Paste_Here!A$2:A$610, 0))))), "At-Promise: Prim", ""))))), ""), "")</f>
        <v/>
      </c>
      <c r="Z539" s="66"/>
      <c r="AA539" s="77"/>
      <c r="AB539" s="66"/>
      <c r="AC539" s="77" t="str">
        <f>IFERROR(IF(B539&lt;&gt;"", IF(ISNUMBER(SEARCH("Revealed-Potential (Primary Focus)", LOWER(INDEX(Paste_Here!AB$2:AB$610, MATCH(B539, Paste_Here!A$2:A$610, 0))))), "Rev-Potential: Prim", IF(ISNUMBER(SEARCH("Revealed-Potential (Secondary Focus)", LOWER(INDEX(Paste_Here!AB$2:AB$610, MATCH(B539, Paste_Here!A$2:A$610, 0))))), "Rev-Potential: Sec", IF(ISNUMBER(SEARCH("Monitoring", LOWER(INDEX(Paste_Here!AB$2:AB$610, MATCH(B539, Paste_Here!A$2:A$610, 0))))), "Monitoring", IF(ISNUMBER(SEARCH("At-Promise (Secondary Focus)", LOWER(INDEX(Paste_Here!AB$2:AB$610, MATCH(B539, Paste_Here!A$2:A$610, 0))))), "At-Promise: Sec", IF(ISNUMBER(SEARCH("At-Promise (Primary Focus)", LOWER(INDEX(Paste_Here!AB$2:AB$610, MATCH(B539, Paste_Here!A$2:A$610, 0))))), "At-Promise: Prim", ""))))), ""), "")</f>
        <v/>
      </c>
      <c r="AD539" s="66"/>
      <c r="AE539" s="77"/>
      <c r="AF539" s="66"/>
      <c r="AG539" s="77"/>
      <c r="AH539" s="66"/>
      <c r="AI539" s="77"/>
      <c r="AJ539" s="66"/>
      <c r="AK539" s="77"/>
      <c r="AL539" s="66"/>
      <c r="AM539" s="77"/>
      <c r="AN539" s="66"/>
      <c r="AO539" s="77"/>
      <c r="AP539" s="66"/>
      <c r="AQ539" s="77"/>
      <c r="AR539" s="66"/>
      <c r="AS539" s="77"/>
      <c r="AT539" s="66"/>
      <c r="AU539" s="66"/>
      <c r="AV539" s="77" t="str">
        <f t="shared" si="86"/>
        <v/>
      </c>
      <c r="AW539" s="66"/>
      <c r="AX539" s="77" t="str">
        <f>IFERROR(IF(B539&lt;&gt;"", IF(AND(INDEX(Paste_Here!AC$2:AC$610, MATCH(B539, Paste_Here!A$2:A$610, 0))&lt;&gt;"", ISNUMBER(VALUE(INDEX(Paste_Here!AC$2:AC$610, MATCH(B539, Paste_Here!A$2:A$610, 0))))), INDEX(Paste_Here!AC$2:AC$610, MATCH(B539, Paste_Here!A$2:A$610, 0)), ""), ""), "")</f>
        <v/>
      </c>
      <c r="AY539" s="66"/>
      <c r="AZ539" s="77" t="str">
        <f>IFERROR(IF(B539&lt;&gt;"", IF(AND(INDEX(Paste_Here!AD$2:AD$610, MATCH(B539, Paste_Here!A$2:A$610, 0))&lt;&gt;"", ISNUMBER(VALUE(INDEX(Paste_Here!AD$2:AD$610, MATCH(B539, Paste_Here!A$2:A$610, 0))))), TEXT(ROUND(VALUE(INDEX(Paste_Here!AD$2:AD$610, MATCH(B539, Paste_Here!A$2:A$610, 0))), 2), "0.00"), ""), ""), "")</f>
        <v/>
      </c>
      <c r="BA539" s="66"/>
      <c r="BB539" s="77" t="str">
        <f>IFERROR(IF(B539&lt;&gt;"", IF(LOWER(INDEX(Paste_Here!AE$2:AE$610, MATCH(B539, Paste_Here!A$2:A$610, 0)))="approaching expectations", "Approaching", IF(LOWER(INDEX(Paste_Here!AE$2:AE$610, MATCH(B539, Paste_Here!A$2:A$610, 0)))="met expectations", "Met", IF(LOWER(INDEX(Paste_Here!AE$2:AE$610, MATCH(B539, Paste_Here!A$2:A$610, 0)))="exceeded expectations", "Exceeded", IF(LOWER(INDEX(Paste_Here!AE$2:AE$610, MATCH(B539, Paste_Here!A$2:A$610, 0)))="below expectations", "Below", "")))), ""), "")</f>
        <v/>
      </c>
      <c r="BC539" s="66"/>
      <c r="BD539" s="77" t="str">
        <f>IFERROR(IF(B539&lt;&gt;"", IF(AND(INDEX(Paste_Here!T$2:T$610, MATCH(B539, Paste_Here!A$2:A$610, 0))&lt;&gt;"", ISNUMBER(VALUE(INDEX(Paste_Here!T$2:T$610, MATCH(B539, Paste_Here!A$2:A$610, 0))))), INDEX(Paste_Here!T$2:T$610, MATCH(B539, Paste_Here!A$2:A$610, 0)), ""), ""), "")</f>
        <v/>
      </c>
      <c r="BE539" s="66"/>
      <c r="BF539" s="77"/>
      <c r="BG539" s="66"/>
      <c r="BH539" s="77"/>
      <c r="BI539" s="66"/>
      <c r="BJ539" s="77"/>
      <c r="BK539" s="66"/>
      <c r="BL539" s="77" t="str">
        <f>IFERROR(IF(B539&lt;&gt;"", IF(AND(INDEX(Paste_Here!N$2:N$610, MATCH(B539, Paste_Here!A$2:A$610, 0))&lt;&gt;"", ISNUMBER(VALUE(INDEX(Paste_Here!N$2:N$610, MATCH(B539, Paste_Here!A$2:A$610, 0))))), INDEX(Paste_Here!N$2:N$610, MATCH(B539, Paste_Here!A$2:A$610, 0)), ""), ""), "")</f>
        <v/>
      </c>
      <c r="BM539" s="66"/>
      <c r="BN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BO539" s="66"/>
      <c r="BP539" s="77" t="str" cm="1">
        <f t="array" aca="1" ref="BP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BQ539" s="66"/>
      <c r="BR539" s="66"/>
      <c r="BS539" s="77"/>
      <c r="BT539" s="66"/>
      <c r="BU539" s="77"/>
      <c r="BV539" s="66"/>
      <c r="BW539" s="77"/>
      <c r="BX539" s="66"/>
      <c r="BY539" s="77"/>
      <c r="BZ539" s="66"/>
      <c r="CA539" s="77"/>
      <c r="CB539" s="66"/>
      <c r="CC539" s="77"/>
      <c r="CD539" s="66"/>
      <c r="CE539" s="77"/>
      <c r="CF539" s="66"/>
      <c r="CG539" s="77"/>
      <c r="CH539" s="66"/>
      <c r="CI539" s="77"/>
      <c r="CJ539" s="66"/>
      <c r="CK539" s="77"/>
      <c r="CL539" s="66"/>
      <c r="CM539" s="77"/>
      <c r="CN539" s="66"/>
      <c r="CO539" s="66"/>
      <c r="CP539" s="77" t="str">
        <f t="shared" si="87"/>
        <v/>
      </c>
      <c r="CQ539" s="66"/>
      <c r="CR539" s="77" t="str">
        <f>IFERROR(IF(B539&lt;&gt;"", IF(AND(INDEX(Paste_Here!Y$2:Y$610, MATCH(B539, Paste_Here!A$2:A$610, 0))&lt;&gt;"", ISNUMBER(VALUE(INDEX(Paste_Here!Y$2:Y$610, MATCH(B539, Paste_Here!A$2:A$610, 0))))), INDEX(Paste_Here!Y$2:Y$610, MATCH(B539, Paste_Here!A$2:A$610, 0)), ""), ""), "")</f>
        <v/>
      </c>
      <c r="CS539" s="66"/>
      <c r="CT539" s="77" t="str">
        <f>IFERROR(IF(B539&lt;&gt;"", IF(AND(INDEX(Paste_Here!AA$2:AA$610, MATCH(B539, Paste_Here!A$2:A$610, 0))&lt;&gt;"", ISNUMBER(--INDEX(Paste_Here!AA$2:AA$610, MATCH(B539, Paste_Here!A$2:A$610, 0)))), TEXT(ROUND(--INDEX(Paste_Here!AA$2:AA$610, MATCH(B539, Paste_Here!A$2:A$610, 0)), 2), "0.00"), ""), ""), "")</f>
        <v/>
      </c>
      <c r="CU539" s="66"/>
      <c r="CV539" s="77" t="str">
        <f>IFERROR(IF(B539&lt;&gt;"", IF(LOWER(INDEX(Paste_Here!Z$2:Z$610, MATCH(B539, Paste_Here!A$2:A$610, 0)))="approaching expectations", "Approaching", IF(LOWER(INDEX(Paste_Here!Z$2:Z$610, MATCH(B539, Paste_Here!A$2:A$610, 0)))="met expectations", "Met", IF(LOWER(INDEX(Paste_Here!Z$2:Z$610, MATCH(B539, Paste_Here!A$2:A$610, 0)))="exceeded expectations", "Exceeded", IF(LOWER(INDEX(Paste_Here!Z$2:Z$610, MATCH(B539, Paste_Here!A$2:A$610, 0)))="below expectations", "Below", "")))), ""), "")</f>
        <v/>
      </c>
      <c r="CW539" s="66"/>
      <c r="CX539" s="77"/>
      <c r="CY539" s="66"/>
      <c r="CZ539" s="77" t="str">
        <f>IFERROR(IF(B539&lt;&gt;"", IF(AND(INDEX(Paste_Here!AL$2:AL$610, MATCH(B539, Paste_Here!A$2:A$610, 0))&lt;&gt;"", ISNUMBER(VALUE(INDEX(Paste_Here!AL$2:AL$610, MATCH(B539, Paste_Here!A$2:A$610, 0))))), INDEX(Paste_Here!AL$2:AL$610, MATCH(B539, Paste_Here!A$2:A$610, 0)), ""), ""), "")</f>
        <v/>
      </c>
      <c r="DA539" s="66"/>
      <c r="DB539" s="77" t="str">
        <f>IFERROR(IF(B539&lt;&gt;"", IF(ISNUMBER(SEARCH("highrisk", LOWER(INDEX(Paste_Here!AM$2:AM$610, MATCH(B539, Paste_Here!A$2:A$610, 0))))), "High Risk", IF(ISNUMBER(SEARCH("lowrisk", LOWER(INDEX(Paste_Here!AM$2:AM$610, MATCH(B539, Paste_Here!A$2:A$610, 0))))), "Low Risk", IF(ISNUMBER(SEARCH("somerisk", LOWER(INDEX(Paste_Here!AM$2:AM$610, MATCH(B539, Paste_Here!A$2:A$610, 0))))), "Some Risk", ""))), ""), "")</f>
        <v/>
      </c>
      <c r="DC539" s="66"/>
      <c r="DD539" s="77" t="str">
        <f>IFERROR(IF(B539&lt;&gt;"", IF(AND(INDEX(Paste_Here!AN$2:AN$610, MATCH(B539, Paste_Here!A$2:A$610, 0))&lt;&gt;"", ISNUMBER(VALUE(INDEX(Paste_Here!AN$2:AN$610, MATCH(B539, Paste_Here!A$2:A$610, 0))))), INDEX(Paste_Here!AN$2:AN$610, MATCH(B539, Paste_Here!A$2:A$610, 0)), ""), ""), "")</f>
        <v/>
      </c>
      <c r="DE539" s="66"/>
      <c r="DF539" s="77" t="str">
        <f>IFERROR(IF(B539&lt;&gt;"", IF(AND(INDEX(Paste_Here!Q$2:Q$610, MATCH(B539, Paste_Here!A$2:A$610, 0))&lt;&gt;"", ISNUMBER(VALUE(INDEX(Paste_Here!Q$2:Q$610, MATCH(B539, Paste_Here!A$2:A$610, 0))))), INDEX(Paste_Here!Q$2:Q$610, MATCH(B539, Paste_Here!A$2:A$610, 0)), ""), ""), "")</f>
        <v/>
      </c>
      <c r="DG539" s="66"/>
      <c r="DH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DI539" s="66"/>
      <c r="DJ539" s="77" t="str" cm="1">
        <f t="array" aca="1" ref="DJ539" ca="1">IFERROR(VALUE(IF(ISNUMBER(SEARCH("EM", INDEX(Paste_Here!S$2:S$500, MATCH(B539, Paste_Here!A$2:A$500, 0)))), "-" &amp;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f>
        <v/>
      </c>
      <c r="DK539" s="66"/>
      <c r="DL539" s="66"/>
      <c r="DM539" s="77" t="str">
        <f t="shared" si="88"/>
        <v/>
      </c>
      <c r="DN539" s="66"/>
      <c r="DO539" s="77" t="str">
        <f>IFERROR(IF(B539&lt;&gt;"", IF(AND(INDEX(Paste_Here!AF$2:AF$610, MATCH(B539, Paste_Here!A$2:A$610, 0))&lt;&gt;"", ISNUMBER(VALUE(INDEX(Paste_Here!AF$2:AF$610, MATCH(B539, Paste_Here!A$2:A$610, 0))))), INDEX(Paste_Here!AF$2:AF$610, MATCH(B539, Paste_Here!A$2:A$610, 0)), ""), ""), "")</f>
        <v/>
      </c>
      <c r="DP539" s="66"/>
      <c r="DQ539" s="77" t="str">
        <f>IFERROR(IF(B539&lt;&gt;"", IF(AND(INDEX(Paste_Here!AG$2:AG$610, MATCH(B539, Paste_Here!A$2:A$610, 0))&lt;&gt;"", ISNUMBER(--INDEX(Paste_Here!AG$2:AG$610, MATCH(B539, Paste_Here!A$2:A$610, 0)))), TEXT(ROUND(--INDEX(Paste_Here!AG$2:AG$610, MATCH(B539, Paste_Here!A$2:A$610, 0)), 2), "0.00"), ""), ""), "")</f>
        <v/>
      </c>
      <c r="DR539" s="66"/>
      <c r="DS539" s="77" t="str">
        <f>IFERROR(IF(B539&lt;&gt;"", IF(LOWER(INDEX(Paste_Here!AH$2:AH$610, MATCH(B539, Paste_Here!A$2:A$610, 0)))="approaching expectations", "Approaching", IF(LOWER(INDEX(Paste_Here!AH$2:AH$610, MATCH(B539, Paste_Here!A$2:A$610, 0)))="met expectations", "Met", IF(LOWER(INDEX(Paste_Here!AH$2:AH$610, MATCH(B539, Paste_Here!A$2:A$610, 0)))="exceeded expectations", "Exceeded", IF(LOWER(INDEX(Paste_Here!AH$2:AH$610, MATCH(B539, Paste_Here!A$2:A$610, 0)))="below expectations", "Below", "")))), ""), "")</f>
        <v/>
      </c>
      <c r="DT539" s="66"/>
      <c r="DU539" s="77" t="str">
        <f>IFERROR(IF(B539&lt;&gt;"", IF(AND(INDEX(Paste_Here!U$2:U$610, MATCH(B539, Paste_Here!A$2:A$610, 0))&lt;&gt;"", ISNUMBER(VALUE(INDEX(Paste_Here!U$2:U$610, MATCH(B539, Paste_Here!A$2:A$610, 0))))), INDEX(Paste_Here!U$2:U$610, MATCH(B539, Paste_Here!A$2:A$610, 0)), ""), ""), "")</f>
        <v/>
      </c>
      <c r="DV539" s="66"/>
      <c r="DW539" s="77"/>
      <c r="DX539" s="66"/>
      <c r="DY539" s="77" t="str">
        <f>IFERROR(IF(B539&lt;&gt;"", IF(AND(INDEX(Paste_Here!AI$2:AI$610, MATCH(B539, Paste_Here!A$2:A$610, 0))&lt;&gt;"", ISNUMBER(VALUE(INDEX(Paste_Here!AI$2:AI$610, MATCH(B539, Paste_Here!A$2:A$610, 0))))), INDEX(Paste_Here!AI$2:AI$610, MATCH(B539, Paste_Here!A$2:A$610, 0)), ""), ""), "")</f>
        <v/>
      </c>
      <c r="DZ539" s="66"/>
      <c r="EA539" s="77" t="str">
        <f>IFERROR(IF(B539&lt;&gt;"", IF(AND(INDEX(Paste_Here!AJ$2:AJ$610, MATCH(B539, Paste_Here!A$2:A$610, 0))&lt;&gt;"", ISNUMBER(--INDEX(Paste_Here!AJ$2:AJ$610, MATCH(B539, Paste_Here!A$2:A$610, 0)))), TEXT(ROUND(--INDEX(Paste_Here!AJ$2:AJ$610, MATCH(B539, Paste_Here!A$2:A$610, 0)), 2), "0.00"), ""), ""), "")</f>
        <v/>
      </c>
      <c r="EB539" s="66"/>
      <c r="EC539" s="77" t="str">
        <f>IFERROR(IF(B539&lt;&gt;"", IF(LOWER(INDEX(Paste_Here!AK$2:AK$610, MATCH(B539, Paste_Here!A$2:A$610, 0)))="approaching expectations", "Approaching", IF(LOWER(INDEX(Paste_Here!AK$2:AK$610, MATCH(B539, Paste_Here!A$2:A$610, 0)))="met expectations", "Met", IF(LOWER(INDEX(Paste_Here!AK$2:AK$610, MATCH(B539, Paste_Here!A$2:A$610, 0)))="exceeded expectations", "Exceeded", IF(LOWER(INDEX(Paste_Here!AK$2:AK$610, MATCH(B539, Paste_Here!A$2:A$610, 0)))="below expectations", "Below", "")))), ""), "")</f>
        <v/>
      </c>
      <c r="ED539" s="66"/>
      <c r="EE539" s="77"/>
      <c r="EF539" s="66"/>
      <c r="EG539" s="77"/>
      <c r="EH539" s="66"/>
      <c r="EI539" s="66"/>
      <c r="EJ539" s="77" t="str">
        <f t="shared" si="89"/>
        <v/>
      </c>
      <c r="EK539" s="66"/>
      <c r="EL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EM539" s="66"/>
      <c r="EN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EO539" s="66"/>
      <c r="EP539" s="77"/>
      <c r="EQ539" s="66"/>
      <c r="ER539" s="77" t="str">
        <f>IFERROR(IF(B539&lt;&gt;"", IF(AND(INDEX(Paste_Here!AT$2:AT$610, MATCH(B539, Paste_Here!A$2:A$610, 0))&lt;&gt;"", ISNUMBER(VALUE(INDEX(Paste_Here!AT$2:AT$610, MATCH(B539, Paste_Here!A$2:A$610, 0))))), INDEX(Paste_Here!AT$2:AT$610, MATCH(B539, Paste_Here!A$2:A$610, 0)), ""), ""), "")</f>
        <v/>
      </c>
      <c r="ES539" s="66"/>
      <c r="ET539" s="77" t="str">
        <f>IFERROR(IF(B539&lt;&gt;"", IF(AND(INDEX(Paste_Here!AV$2:AV$610, MATCH(B539, Paste_Here!A$2:A$610, 0))&lt;&gt;"", ISNUMBER(VALUE(INDEX(Paste_Here!AV$2:AV$610, MATCH(B539, Paste_Here!A$2:A$610, 0))))), INDEX(Paste_Here!AV$2:AV$610, MATCH(B539, Paste_Here!A$2:A$610, 0)), ""), ""), "")</f>
        <v/>
      </c>
      <c r="EU539" s="66"/>
      <c r="EV539" s="77"/>
      <c r="EW539" s="66"/>
      <c r="EX539" s="77" t="str">
        <f>IFERROR(IF(B539&lt;&gt;"", IF(AND(INDEX(Paste_Here!AU$2:AU$610, MATCH(B539, Paste_Here!A$2:A$610, 0))&lt;&gt;"", ISNUMBER(VALUE(INDEX(Paste_Here!AU$2:AU$610, MATCH(B539, Paste_Here!A$2:A$610, 0))))), INDEX(Paste_Here!AU$2:AU$610, MATCH(B539, Paste_Here!A$2:A$610, 0)), ""), ""), "")</f>
        <v/>
      </c>
      <c r="EY539" s="66"/>
      <c r="EZ539" s="77" t="str">
        <f>IFERROR(IF(B539&lt;&gt;"", IF(AND(INDEX(Paste_Here!AW$2:AW$610, MATCH(B539, Paste_Here!A$2:A$610, 0))&lt;&gt;"", ISNUMBER(VALUE(INDEX(Paste_Here!AW$2:AW$610, MATCH(B539, Paste_Here!A$2:A$610, 0))))), INDEX(Paste_Here!AW$2:AW$610, MATCH(B539, Paste_Here!A$2:A$610, 0)), ""), ""), "")</f>
        <v/>
      </c>
      <c r="FA539" s="66"/>
      <c r="FB539" s="77"/>
      <c r="FC539" s="66"/>
      <c r="FD539" s="77"/>
      <c r="FE539" s="66"/>
      <c r="FF539" s="66"/>
      <c r="FG539" s="77" t="str">
        <f t="shared" si="90"/>
        <v/>
      </c>
      <c r="FH539" s="66"/>
      <c r="FI539" s="77" t="str">
        <f>IFERROR(IF(B539&lt;&gt;"", IF(ISNUMBER(SEARCH("s", LOWER(INDEX(Paste_Here!M$2:M$610, MATCH(B539, Paste_Here!A$2:A$610, 0))))), "Yes", IF(INDEX(Paste_Here!M$2:M$610, MATCH(B539, Paste_Here!A$2:A$610, 0))&lt;&gt;"", "No", "")), ""), "")</f>
        <v/>
      </c>
      <c r="FJ539" s="66"/>
      <c r="FK539" s="77" t="str">
        <f>IFERROR(IF(B539&lt;&gt;"", IF(ISNUMBER(SEARCH("yes", LOWER(INDEX(Paste_Here!F$2:F$610, MATCH(B539, Paste_Here!A$2:A$610, 0))))), "Yes", IF(ISNUMBER(SEARCH("no", LOWER(INDEX(Paste_Here!F$2:F$610, MATCH(B539, Paste_Here!A$2:A$610, 0))))), "No", "")), ""), "")</f>
        <v/>
      </c>
      <c r="FL539" s="66"/>
      <c r="FM539" s="77" t="str">
        <f>IFERROR(IF(B539&lt;&gt;"", IF(ISNUMBER(SEARCH("english language learner", LOWER(INDEX(Paste_Here!C$2:C$610, MATCH(B539, Paste_Here!A$2:A$610, 0))))), "Yes", ""), ""), "")</f>
        <v/>
      </c>
      <c r="FN539" s="66"/>
      <c r="FO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FP539" s="66"/>
      <c r="FQ539" s="77" t="str">
        <f>IFERROR(IF(B539&lt;&gt;"", IF(ISNUMBER(SEARCH("yes", LOWER(INDEX(Paste_Here!L$2:L$610, MATCH(B539, Paste_Here!A$2:A$610, 0))))), "Yes", IF(ISNUMBER(SEARCH("no", LOWER(INDEX(Paste_Here!L$2:L$610, MATCH(B539, Paste_Here!A$2:A$610, 0))))), "No", "")), ""), "")</f>
        <v/>
      </c>
      <c r="FR539" s="66"/>
      <c r="FS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FT539" s="66"/>
      <c r="FU539" s="77"/>
      <c r="FV539" s="66"/>
      <c r="FW539" s="77" t="str">
        <f>IFERROR(IF(B539&lt;&gt;"", IF(AND(INDEX(Paste_Here!D$2:D$610, MATCH(B539, Paste_Here!A$2:A$610, 0))&lt;&gt;"", ISNUMBER(VALUE(INDEX(Paste_Here!D$2:D$610, MATCH(B539, Paste_Here!A$2:A$610, 0))))), INDEX(Paste_Here!D$2:D$610, MATCH(B539, Paste_Here!A$2:A$610, 0)), ""), ""), "")</f>
        <v/>
      </c>
      <c r="FX539" s="66"/>
      <c r="FY539" s="77" t="str">
        <f>IFERROR(IF(B539&lt;&gt;"", IF(AND(INDEX(Paste_Here!G$2:G$610, MATCH(B539, Paste_Here!A$2:A$610, 0))&lt;&gt;"", ISNUMBER(VALUE(INDEX(Paste_Here!G$2:G$610, MATCH(B539, Paste_Here!A$2:A$610, 0))))), INDEX(Paste_Here!G$2:G$610, MATCH(B539, Paste_Here!A$2:A$610, 0)), ""), ""), "")</f>
        <v/>
      </c>
      <c r="FZ539" s="66"/>
      <c r="GA539" s="95"/>
      <c r="GB539" s="66"/>
      <c r="JS539" s="1" t="str" cm="1">
        <f t="array" ref="JS539">IFERROR(INDEX(Paste_Here!$B$2:$B$610, MATCH(0, COUNTIF(JS$4:JS538, Paste_Here!$B$2:$B$610) + IF(Paste_Here!$B$2:$B$610="", 1, 0), 0)), "")</f>
        <v/>
      </c>
      <c r="JT539" s="1" t="str">
        <f>IF(JS539&lt;&gt;"", INDEX(Paste_Here!$A$2:$A$610, MATCH(JS539, Paste_Here!$B$2:$B$610, 0)), "")</f>
        <v/>
      </c>
      <c r="JU539" s="1" t="str">
        <f t="shared" si="91"/>
        <v/>
      </c>
      <c r="JV539" s="1" t="str" cm="1">
        <f t="array" ref="JV539">IFERROR(INDEX($JU$5:$JU$610, MATCH(SMALL(IF($JU$5:$JU$610&lt;&gt;"", COUNTIF($JU$5:$JU$610, "&lt;"&amp;$JU$5:$JU$610)+1), ROW()-ROW($JV$5)+1), COUNTIF($JU$5:$JU$610, "&lt;"&amp;$JU$5:$JU$610)+1, 0)), "")</f>
        <v/>
      </c>
    </row>
    <row r="540" spans="1:282">
      <c r="A540" s="66"/>
      <c r="B540" s="77" t="str">
        <f t="shared" si="82"/>
        <v/>
      </c>
      <c r="C540" s="66"/>
      <c r="D540" s="77" t="str">
        <f>IFERROR(IF(B540&lt;&gt;"", IF(COUNTIF(INDEX(Paste_Here!AS$2:AS$610, MATCH(B540, Paste_Here!A$2:A$610, 0), 0), "yes") &gt; 0, "Yes", IF(COUNTIF(INDEX(Paste_Here!AS$2:AS$610, MATCH(B540, Paste_Here!A$2:A$610, 0), 0), "no") &gt; 0, "No", "")), ""), "")</f>
        <v/>
      </c>
      <c r="E540" s="66"/>
      <c r="F540" s="77" t="str">
        <f t="shared" si="83"/>
        <v/>
      </c>
      <c r="G540" s="66"/>
      <c r="H540" s="77" t="str">
        <f>IFERROR(IF(B540&lt;&gt;"", IF(COUNTIF(INDEX(Paste_Here!AO$2:AR$610, MATCH(B540, Paste_Here!A$2:A$610, 0), 0), "yes") &gt; 0, "Yes", IF(COUNTIF(INDEX(Paste_Here!AO$2:AR$610, MATCH(B540, Paste_Here!A$2:A$610, 0), 0), "no") &gt; 0, "No", "")), ""), "")</f>
        <v/>
      </c>
      <c r="I540" s="66"/>
      <c r="J540" s="77" t="str">
        <f t="shared" si="84"/>
        <v/>
      </c>
      <c r="K540" s="66"/>
      <c r="L540" s="77" t="str">
        <f>IFERROR(IF(B540&lt;&gt;"", IF(ISNUMBER(SEARCH("yes", LOWER(INDEX(Paste_Here!W$2:W$610, MATCH(B540, Paste_Here!A$2:A$610, 0))))), "Yes", IF(ISNUMBER(SEARCH("no", LOWER(INDEX(Paste_Here!W$2:W$610, MATCH(B540, Paste_Here!A$2:A$610, 0))))), "No", "")), ""), "")</f>
        <v/>
      </c>
      <c r="M540" s="66"/>
      <c r="N540" s="77"/>
      <c r="O540" s="66"/>
      <c r="P540" s="77" t="str">
        <f>IFERROR(IF(B540&lt;&gt;"", IF(ISNUMBER(SEARCH("yes", LOWER(INDEX(Paste_Here!V$2:V$610, MATCH(B540, Paste_Here!A$2:A$610, 0))))), "Yes", IF(ISNUMBER(SEARCH("no", LOWER(INDEX(Paste_Here!V$2:V$610, MATCH(B540, Paste_Here!A$2:A$610, 0))))), "No", "")), ""), "")</f>
        <v/>
      </c>
      <c r="Q540" s="66"/>
      <c r="R540" s="77"/>
      <c r="S540" s="66"/>
      <c r="T540" s="77"/>
      <c r="U540" s="66"/>
      <c r="V540" s="66"/>
      <c r="W540" s="77" t="str">
        <f t="shared" si="85"/>
        <v/>
      </c>
      <c r="X540" s="66"/>
      <c r="Y540" s="77" t="str">
        <f>IFERROR(IF(B540&lt;&gt;"", IF(ISNUMBER(SEARCH("Revealed-Potential (Primary Focus)", LOWER(INDEX(Paste_Here!X$2:X$610, MATCH(B540, Paste_Here!A$2:A$610, 0))))), "Rev-Potential: Prim", IF(ISNUMBER(SEARCH("Revealed-Potential (Secondary Focus)", LOWER(INDEX(Paste_Here!X$2:X$610, MATCH(B540, Paste_Here!A$2:A$610, 0))))), "Rev-Potential: Sec", IF(ISNUMBER(SEARCH("Monitoring", LOWER(INDEX(Paste_Here!X$2:X$610, MATCH(B540, Paste_Here!A$2:A$610, 0))))), "Monitoring", IF(ISNUMBER(SEARCH("At-Promise (Secondary Focus)", LOWER(INDEX(Paste_Here!X$2:X$610, MATCH(B540, Paste_Here!A$2:A$610, 0))))), "At-Promise: Sec", IF(ISNUMBER(SEARCH("At-Promise (Primary Focus)", LOWER(INDEX(Paste_Here!X$2:X$610, MATCH(B540, Paste_Here!A$2:A$610, 0))))), "At-Promise: Prim", ""))))), ""), "")</f>
        <v/>
      </c>
      <c r="Z540" s="66"/>
      <c r="AA540" s="77"/>
      <c r="AB540" s="66"/>
      <c r="AC540" s="77" t="str">
        <f>IFERROR(IF(B540&lt;&gt;"", IF(ISNUMBER(SEARCH("Revealed-Potential (Primary Focus)", LOWER(INDEX(Paste_Here!AB$2:AB$610, MATCH(B540, Paste_Here!A$2:A$610, 0))))), "Rev-Potential: Prim", IF(ISNUMBER(SEARCH("Revealed-Potential (Secondary Focus)", LOWER(INDEX(Paste_Here!AB$2:AB$610, MATCH(B540, Paste_Here!A$2:A$610, 0))))), "Rev-Potential: Sec", IF(ISNUMBER(SEARCH("Monitoring", LOWER(INDEX(Paste_Here!AB$2:AB$610, MATCH(B540, Paste_Here!A$2:A$610, 0))))), "Monitoring", IF(ISNUMBER(SEARCH("At-Promise (Secondary Focus)", LOWER(INDEX(Paste_Here!AB$2:AB$610, MATCH(B540, Paste_Here!A$2:A$610, 0))))), "At-Promise: Sec", IF(ISNUMBER(SEARCH("At-Promise (Primary Focus)", LOWER(INDEX(Paste_Here!AB$2:AB$610, MATCH(B540, Paste_Here!A$2:A$610, 0))))), "At-Promise: Prim", ""))))), ""), "")</f>
        <v/>
      </c>
      <c r="AD540" s="66"/>
      <c r="AE540" s="77"/>
      <c r="AF540" s="66"/>
      <c r="AG540" s="77"/>
      <c r="AH540" s="66"/>
      <c r="AI540" s="77"/>
      <c r="AJ540" s="66"/>
      <c r="AK540" s="77"/>
      <c r="AL540" s="66"/>
      <c r="AM540" s="77"/>
      <c r="AN540" s="66"/>
      <c r="AO540" s="77"/>
      <c r="AP540" s="66"/>
      <c r="AQ540" s="77"/>
      <c r="AR540" s="66"/>
      <c r="AS540" s="77"/>
      <c r="AT540" s="66"/>
      <c r="AU540" s="66"/>
      <c r="AV540" s="77" t="str">
        <f t="shared" si="86"/>
        <v/>
      </c>
      <c r="AW540" s="66"/>
      <c r="AX540" s="77" t="str">
        <f>IFERROR(IF(B540&lt;&gt;"", IF(AND(INDEX(Paste_Here!AC$2:AC$610, MATCH(B540, Paste_Here!A$2:A$610, 0))&lt;&gt;"", ISNUMBER(VALUE(INDEX(Paste_Here!AC$2:AC$610, MATCH(B540, Paste_Here!A$2:A$610, 0))))), INDEX(Paste_Here!AC$2:AC$610, MATCH(B540, Paste_Here!A$2:A$610, 0)), ""), ""), "")</f>
        <v/>
      </c>
      <c r="AY540" s="66"/>
      <c r="AZ540" s="77" t="str">
        <f>IFERROR(IF(B540&lt;&gt;"", IF(AND(INDEX(Paste_Here!AD$2:AD$610, MATCH(B540, Paste_Here!A$2:A$610, 0))&lt;&gt;"", ISNUMBER(VALUE(INDEX(Paste_Here!AD$2:AD$610, MATCH(B540, Paste_Here!A$2:A$610, 0))))), TEXT(ROUND(VALUE(INDEX(Paste_Here!AD$2:AD$610, MATCH(B540, Paste_Here!A$2:A$610, 0))), 2), "0.00"), ""), ""), "")</f>
        <v/>
      </c>
      <c r="BA540" s="66"/>
      <c r="BB540" s="77" t="str">
        <f>IFERROR(IF(B540&lt;&gt;"", IF(LOWER(INDEX(Paste_Here!AE$2:AE$610, MATCH(B540, Paste_Here!A$2:A$610, 0)))="approaching expectations", "Approaching", IF(LOWER(INDEX(Paste_Here!AE$2:AE$610, MATCH(B540, Paste_Here!A$2:A$610, 0)))="met expectations", "Met", IF(LOWER(INDEX(Paste_Here!AE$2:AE$610, MATCH(B540, Paste_Here!A$2:A$610, 0)))="exceeded expectations", "Exceeded", IF(LOWER(INDEX(Paste_Here!AE$2:AE$610, MATCH(B540, Paste_Here!A$2:A$610, 0)))="below expectations", "Below", "")))), ""), "")</f>
        <v/>
      </c>
      <c r="BC540" s="66"/>
      <c r="BD540" s="77" t="str">
        <f>IFERROR(IF(B540&lt;&gt;"", IF(AND(INDEX(Paste_Here!T$2:T$610, MATCH(B540, Paste_Here!A$2:A$610, 0))&lt;&gt;"", ISNUMBER(VALUE(INDEX(Paste_Here!T$2:T$610, MATCH(B540, Paste_Here!A$2:A$610, 0))))), INDEX(Paste_Here!T$2:T$610, MATCH(B540, Paste_Here!A$2:A$610, 0)), ""), ""), "")</f>
        <v/>
      </c>
      <c r="BE540" s="66"/>
      <c r="BF540" s="77"/>
      <c r="BG540" s="66"/>
      <c r="BH540" s="77"/>
      <c r="BI540" s="66"/>
      <c r="BJ540" s="77"/>
      <c r="BK540" s="66"/>
      <c r="BL540" s="77" t="str">
        <f>IFERROR(IF(B540&lt;&gt;"", IF(AND(INDEX(Paste_Here!N$2:N$610, MATCH(B540, Paste_Here!A$2:A$610, 0))&lt;&gt;"", ISNUMBER(VALUE(INDEX(Paste_Here!N$2:N$610, MATCH(B540, Paste_Here!A$2:A$610, 0))))), INDEX(Paste_Here!N$2:N$610, MATCH(B540, Paste_Here!A$2:A$610, 0)), ""), ""), "")</f>
        <v/>
      </c>
      <c r="BM540" s="66"/>
      <c r="BN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BO540" s="66"/>
      <c r="BP540" s="77" t="str" cm="1">
        <f t="array" aca="1" ref="BP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BQ540" s="66"/>
      <c r="BR540" s="66"/>
      <c r="BS540" s="77"/>
      <c r="BT540" s="66"/>
      <c r="BU540" s="77"/>
      <c r="BV540" s="66"/>
      <c r="BW540" s="77"/>
      <c r="BX540" s="66"/>
      <c r="BY540" s="77"/>
      <c r="BZ540" s="66"/>
      <c r="CA540" s="77"/>
      <c r="CB540" s="66"/>
      <c r="CC540" s="77"/>
      <c r="CD540" s="66"/>
      <c r="CE540" s="77"/>
      <c r="CF540" s="66"/>
      <c r="CG540" s="77"/>
      <c r="CH540" s="66"/>
      <c r="CI540" s="77"/>
      <c r="CJ540" s="66"/>
      <c r="CK540" s="77"/>
      <c r="CL540" s="66"/>
      <c r="CM540" s="77"/>
      <c r="CN540" s="66"/>
      <c r="CO540" s="66"/>
      <c r="CP540" s="77" t="str">
        <f t="shared" si="87"/>
        <v/>
      </c>
      <c r="CQ540" s="66"/>
      <c r="CR540" s="77" t="str">
        <f>IFERROR(IF(B540&lt;&gt;"", IF(AND(INDEX(Paste_Here!Y$2:Y$610, MATCH(B540, Paste_Here!A$2:A$610, 0))&lt;&gt;"", ISNUMBER(VALUE(INDEX(Paste_Here!Y$2:Y$610, MATCH(B540, Paste_Here!A$2:A$610, 0))))), INDEX(Paste_Here!Y$2:Y$610, MATCH(B540, Paste_Here!A$2:A$610, 0)), ""), ""), "")</f>
        <v/>
      </c>
      <c r="CS540" s="66"/>
      <c r="CT540" s="77" t="str">
        <f>IFERROR(IF(B540&lt;&gt;"", IF(AND(INDEX(Paste_Here!AA$2:AA$610, MATCH(B540, Paste_Here!A$2:A$610, 0))&lt;&gt;"", ISNUMBER(--INDEX(Paste_Here!AA$2:AA$610, MATCH(B540, Paste_Here!A$2:A$610, 0)))), TEXT(ROUND(--INDEX(Paste_Here!AA$2:AA$610, MATCH(B540, Paste_Here!A$2:A$610, 0)), 2), "0.00"), ""), ""), "")</f>
        <v/>
      </c>
      <c r="CU540" s="66"/>
      <c r="CV540" s="77" t="str">
        <f>IFERROR(IF(B540&lt;&gt;"", IF(LOWER(INDEX(Paste_Here!Z$2:Z$610, MATCH(B540, Paste_Here!A$2:A$610, 0)))="approaching expectations", "Approaching", IF(LOWER(INDEX(Paste_Here!Z$2:Z$610, MATCH(B540, Paste_Here!A$2:A$610, 0)))="met expectations", "Met", IF(LOWER(INDEX(Paste_Here!Z$2:Z$610, MATCH(B540, Paste_Here!A$2:A$610, 0)))="exceeded expectations", "Exceeded", IF(LOWER(INDEX(Paste_Here!Z$2:Z$610, MATCH(B540, Paste_Here!A$2:A$610, 0)))="below expectations", "Below", "")))), ""), "")</f>
        <v/>
      </c>
      <c r="CW540" s="66"/>
      <c r="CX540" s="77"/>
      <c r="CY540" s="66"/>
      <c r="CZ540" s="77" t="str">
        <f>IFERROR(IF(B540&lt;&gt;"", IF(AND(INDEX(Paste_Here!AL$2:AL$610, MATCH(B540, Paste_Here!A$2:A$610, 0))&lt;&gt;"", ISNUMBER(VALUE(INDEX(Paste_Here!AL$2:AL$610, MATCH(B540, Paste_Here!A$2:A$610, 0))))), INDEX(Paste_Here!AL$2:AL$610, MATCH(B540, Paste_Here!A$2:A$610, 0)), ""), ""), "")</f>
        <v/>
      </c>
      <c r="DA540" s="66"/>
      <c r="DB540" s="77" t="str">
        <f>IFERROR(IF(B540&lt;&gt;"", IF(ISNUMBER(SEARCH("highrisk", LOWER(INDEX(Paste_Here!AM$2:AM$610, MATCH(B540, Paste_Here!A$2:A$610, 0))))), "High Risk", IF(ISNUMBER(SEARCH("lowrisk", LOWER(INDEX(Paste_Here!AM$2:AM$610, MATCH(B540, Paste_Here!A$2:A$610, 0))))), "Low Risk", IF(ISNUMBER(SEARCH("somerisk", LOWER(INDEX(Paste_Here!AM$2:AM$610, MATCH(B540, Paste_Here!A$2:A$610, 0))))), "Some Risk", ""))), ""), "")</f>
        <v/>
      </c>
      <c r="DC540" s="66"/>
      <c r="DD540" s="77" t="str">
        <f>IFERROR(IF(B540&lt;&gt;"", IF(AND(INDEX(Paste_Here!AN$2:AN$610, MATCH(B540, Paste_Here!A$2:A$610, 0))&lt;&gt;"", ISNUMBER(VALUE(INDEX(Paste_Here!AN$2:AN$610, MATCH(B540, Paste_Here!A$2:A$610, 0))))), INDEX(Paste_Here!AN$2:AN$610, MATCH(B540, Paste_Here!A$2:A$610, 0)), ""), ""), "")</f>
        <v/>
      </c>
      <c r="DE540" s="66"/>
      <c r="DF540" s="77" t="str">
        <f>IFERROR(IF(B540&lt;&gt;"", IF(AND(INDEX(Paste_Here!Q$2:Q$610, MATCH(B540, Paste_Here!A$2:A$610, 0))&lt;&gt;"", ISNUMBER(VALUE(INDEX(Paste_Here!Q$2:Q$610, MATCH(B540, Paste_Here!A$2:A$610, 0))))), INDEX(Paste_Here!Q$2:Q$610, MATCH(B540, Paste_Here!A$2:A$610, 0)), ""), ""), "")</f>
        <v/>
      </c>
      <c r="DG540" s="66"/>
      <c r="DH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DI540" s="66"/>
      <c r="DJ540" s="77" t="str" cm="1">
        <f t="array" aca="1" ref="DJ540" ca="1">IFERROR(VALUE(IF(ISNUMBER(SEARCH("EM", INDEX(Paste_Here!S$2:S$500, MATCH(B540, Paste_Here!A$2:A$500, 0)))), "-" &amp;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f>
        <v/>
      </c>
      <c r="DK540" s="66"/>
      <c r="DL540" s="66"/>
      <c r="DM540" s="77" t="str">
        <f t="shared" si="88"/>
        <v/>
      </c>
      <c r="DN540" s="66"/>
      <c r="DO540" s="77" t="str">
        <f>IFERROR(IF(B540&lt;&gt;"", IF(AND(INDEX(Paste_Here!AF$2:AF$610, MATCH(B540, Paste_Here!A$2:A$610, 0))&lt;&gt;"", ISNUMBER(VALUE(INDEX(Paste_Here!AF$2:AF$610, MATCH(B540, Paste_Here!A$2:A$610, 0))))), INDEX(Paste_Here!AF$2:AF$610, MATCH(B540, Paste_Here!A$2:A$610, 0)), ""), ""), "")</f>
        <v/>
      </c>
      <c r="DP540" s="66"/>
      <c r="DQ540" s="77" t="str">
        <f>IFERROR(IF(B540&lt;&gt;"", IF(AND(INDEX(Paste_Here!AG$2:AG$610, MATCH(B540, Paste_Here!A$2:A$610, 0))&lt;&gt;"", ISNUMBER(--INDEX(Paste_Here!AG$2:AG$610, MATCH(B540, Paste_Here!A$2:A$610, 0)))), TEXT(ROUND(--INDEX(Paste_Here!AG$2:AG$610, MATCH(B540, Paste_Here!A$2:A$610, 0)), 2), "0.00"), ""), ""), "")</f>
        <v/>
      </c>
      <c r="DR540" s="66"/>
      <c r="DS540" s="77" t="str">
        <f>IFERROR(IF(B540&lt;&gt;"", IF(LOWER(INDEX(Paste_Here!AH$2:AH$610, MATCH(B540, Paste_Here!A$2:A$610, 0)))="approaching expectations", "Approaching", IF(LOWER(INDEX(Paste_Here!AH$2:AH$610, MATCH(B540, Paste_Here!A$2:A$610, 0)))="met expectations", "Met", IF(LOWER(INDEX(Paste_Here!AH$2:AH$610, MATCH(B540, Paste_Here!A$2:A$610, 0)))="exceeded expectations", "Exceeded", IF(LOWER(INDEX(Paste_Here!AH$2:AH$610, MATCH(B540, Paste_Here!A$2:A$610, 0)))="below expectations", "Below", "")))), ""), "")</f>
        <v/>
      </c>
      <c r="DT540" s="66"/>
      <c r="DU540" s="77" t="str">
        <f>IFERROR(IF(B540&lt;&gt;"", IF(AND(INDEX(Paste_Here!U$2:U$610, MATCH(B540, Paste_Here!A$2:A$610, 0))&lt;&gt;"", ISNUMBER(VALUE(INDEX(Paste_Here!U$2:U$610, MATCH(B540, Paste_Here!A$2:A$610, 0))))), INDEX(Paste_Here!U$2:U$610, MATCH(B540, Paste_Here!A$2:A$610, 0)), ""), ""), "")</f>
        <v/>
      </c>
      <c r="DV540" s="66"/>
      <c r="DW540" s="77"/>
      <c r="DX540" s="66"/>
      <c r="DY540" s="77" t="str">
        <f>IFERROR(IF(B540&lt;&gt;"", IF(AND(INDEX(Paste_Here!AI$2:AI$610, MATCH(B540, Paste_Here!A$2:A$610, 0))&lt;&gt;"", ISNUMBER(VALUE(INDEX(Paste_Here!AI$2:AI$610, MATCH(B540, Paste_Here!A$2:A$610, 0))))), INDEX(Paste_Here!AI$2:AI$610, MATCH(B540, Paste_Here!A$2:A$610, 0)), ""), ""), "")</f>
        <v/>
      </c>
      <c r="DZ540" s="66"/>
      <c r="EA540" s="77" t="str">
        <f>IFERROR(IF(B540&lt;&gt;"", IF(AND(INDEX(Paste_Here!AJ$2:AJ$610, MATCH(B540, Paste_Here!A$2:A$610, 0))&lt;&gt;"", ISNUMBER(--INDEX(Paste_Here!AJ$2:AJ$610, MATCH(B540, Paste_Here!A$2:A$610, 0)))), TEXT(ROUND(--INDEX(Paste_Here!AJ$2:AJ$610, MATCH(B540, Paste_Here!A$2:A$610, 0)), 2), "0.00"), ""), ""), "")</f>
        <v/>
      </c>
      <c r="EB540" s="66"/>
      <c r="EC540" s="77" t="str">
        <f>IFERROR(IF(B540&lt;&gt;"", IF(LOWER(INDEX(Paste_Here!AK$2:AK$610, MATCH(B540, Paste_Here!A$2:A$610, 0)))="approaching expectations", "Approaching", IF(LOWER(INDEX(Paste_Here!AK$2:AK$610, MATCH(B540, Paste_Here!A$2:A$610, 0)))="met expectations", "Met", IF(LOWER(INDEX(Paste_Here!AK$2:AK$610, MATCH(B540, Paste_Here!A$2:A$610, 0)))="exceeded expectations", "Exceeded", IF(LOWER(INDEX(Paste_Here!AK$2:AK$610, MATCH(B540, Paste_Here!A$2:A$610, 0)))="below expectations", "Below", "")))), ""), "")</f>
        <v/>
      </c>
      <c r="ED540" s="66"/>
      <c r="EE540" s="77"/>
      <c r="EF540" s="66"/>
      <c r="EG540" s="77"/>
      <c r="EH540" s="66"/>
      <c r="EI540" s="66"/>
      <c r="EJ540" s="77" t="str">
        <f t="shared" si="89"/>
        <v/>
      </c>
      <c r="EK540" s="66"/>
      <c r="EL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EM540" s="66"/>
      <c r="EN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EO540" s="66"/>
      <c r="EP540" s="77"/>
      <c r="EQ540" s="66"/>
      <c r="ER540" s="77" t="str">
        <f>IFERROR(IF(B540&lt;&gt;"", IF(AND(INDEX(Paste_Here!AT$2:AT$610, MATCH(B540, Paste_Here!A$2:A$610, 0))&lt;&gt;"", ISNUMBER(VALUE(INDEX(Paste_Here!AT$2:AT$610, MATCH(B540, Paste_Here!A$2:A$610, 0))))), INDEX(Paste_Here!AT$2:AT$610, MATCH(B540, Paste_Here!A$2:A$610, 0)), ""), ""), "")</f>
        <v/>
      </c>
      <c r="ES540" s="66"/>
      <c r="ET540" s="77" t="str">
        <f>IFERROR(IF(B540&lt;&gt;"", IF(AND(INDEX(Paste_Here!AV$2:AV$610, MATCH(B540, Paste_Here!A$2:A$610, 0))&lt;&gt;"", ISNUMBER(VALUE(INDEX(Paste_Here!AV$2:AV$610, MATCH(B540, Paste_Here!A$2:A$610, 0))))), INDEX(Paste_Here!AV$2:AV$610, MATCH(B540, Paste_Here!A$2:A$610, 0)), ""), ""), "")</f>
        <v/>
      </c>
      <c r="EU540" s="66"/>
      <c r="EV540" s="77"/>
      <c r="EW540" s="66"/>
      <c r="EX540" s="77" t="str">
        <f>IFERROR(IF(B540&lt;&gt;"", IF(AND(INDEX(Paste_Here!AU$2:AU$610, MATCH(B540, Paste_Here!A$2:A$610, 0))&lt;&gt;"", ISNUMBER(VALUE(INDEX(Paste_Here!AU$2:AU$610, MATCH(B540, Paste_Here!A$2:A$610, 0))))), INDEX(Paste_Here!AU$2:AU$610, MATCH(B540, Paste_Here!A$2:A$610, 0)), ""), ""), "")</f>
        <v/>
      </c>
      <c r="EY540" s="66"/>
      <c r="EZ540" s="77" t="str">
        <f>IFERROR(IF(B540&lt;&gt;"", IF(AND(INDEX(Paste_Here!AW$2:AW$610, MATCH(B540, Paste_Here!A$2:A$610, 0))&lt;&gt;"", ISNUMBER(VALUE(INDEX(Paste_Here!AW$2:AW$610, MATCH(B540, Paste_Here!A$2:A$610, 0))))), INDEX(Paste_Here!AW$2:AW$610, MATCH(B540, Paste_Here!A$2:A$610, 0)), ""), ""), "")</f>
        <v/>
      </c>
      <c r="FA540" s="66"/>
      <c r="FB540" s="77"/>
      <c r="FC540" s="66"/>
      <c r="FD540" s="77"/>
      <c r="FE540" s="66"/>
      <c r="FF540" s="66"/>
      <c r="FG540" s="77" t="str">
        <f t="shared" si="90"/>
        <v/>
      </c>
      <c r="FH540" s="66"/>
      <c r="FI540" s="77" t="str">
        <f>IFERROR(IF(B540&lt;&gt;"", IF(ISNUMBER(SEARCH("s", LOWER(INDEX(Paste_Here!M$2:M$610, MATCH(B540, Paste_Here!A$2:A$610, 0))))), "Yes", IF(INDEX(Paste_Here!M$2:M$610, MATCH(B540, Paste_Here!A$2:A$610, 0))&lt;&gt;"", "No", "")), ""), "")</f>
        <v/>
      </c>
      <c r="FJ540" s="66"/>
      <c r="FK540" s="77" t="str">
        <f>IFERROR(IF(B540&lt;&gt;"", IF(ISNUMBER(SEARCH("yes", LOWER(INDEX(Paste_Here!F$2:F$610, MATCH(B540, Paste_Here!A$2:A$610, 0))))), "Yes", IF(ISNUMBER(SEARCH("no", LOWER(INDEX(Paste_Here!F$2:F$610, MATCH(B540, Paste_Here!A$2:A$610, 0))))), "No", "")), ""), "")</f>
        <v/>
      </c>
      <c r="FL540" s="66"/>
      <c r="FM540" s="77" t="str">
        <f>IFERROR(IF(B540&lt;&gt;"", IF(ISNUMBER(SEARCH("english language learner", LOWER(INDEX(Paste_Here!C$2:C$610, MATCH(B540, Paste_Here!A$2:A$610, 0))))), "Yes", ""), ""), "")</f>
        <v/>
      </c>
      <c r="FN540" s="66"/>
      <c r="FO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FP540" s="66"/>
      <c r="FQ540" s="77" t="str">
        <f>IFERROR(IF(B540&lt;&gt;"", IF(ISNUMBER(SEARCH("yes", LOWER(INDEX(Paste_Here!L$2:L$610, MATCH(B540, Paste_Here!A$2:A$610, 0))))), "Yes", IF(ISNUMBER(SEARCH("no", LOWER(INDEX(Paste_Here!L$2:L$610, MATCH(B540, Paste_Here!A$2:A$610, 0))))), "No", "")), ""), "")</f>
        <v/>
      </c>
      <c r="FR540" s="66"/>
      <c r="FS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FT540" s="66"/>
      <c r="FU540" s="77"/>
      <c r="FV540" s="66"/>
      <c r="FW540" s="77" t="str">
        <f>IFERROR(IF(B540&lt;&gt;"", IF(AND(INDEX(Paste_Here!D$2:D$610, MATCH(B540, Paste_Here!A$2:A$610, 0))&lt;&gt;"", ISNUMBER(VALUE(INDEX(Paste_Here!D$2:D$610, MATCH(B540, Paste_Here!A$2:A$610, 0))))), INDEX(Paste_Here!D$2:D$610, MATCH(B540, Paste_Here!A$2:A$610, 0)), ""), ""), "")</f>
        <v/>
      </c>
      <c r="FX540" s="66"/>
      <c r="FY540" s="77" t="str">
        <f>IFERROR(IF(B540&lt;&gt;"", IF(AND(INDEX(Paste_Here!G$2:G$610, MATCH(B540, Paste_Here!A$2:A$610, 0))&lt;&gt;"", ISNUMBER(VALUE(INDEX(Paste_Here!G$2:G$610, MATCH(B540, Paste_Here!A$2:A$610, 0))))), INDEX(Paste_Here!G$2:G$610, MATCH(B540, Paste_Here!A$2:A$610, 0)), ""), ""), "")</f>
        <v/>
      </c>
      <c r="FZ540" s="66"/>
      <c r="GA540" s="95"/>
      <c r="GB540" s="66"/>
      <c r="JS540" s="1" t="str" cm="1">
        <f t="array" ref="JS540">IFERROR(INDEX(Paste_Here!$B$2:$B$610, MATCH(0, COUNTIF(JS$4:JS539, Paste_Here!$B$2:$B$610) + IF(Paste_Here!$B$2:$B$610="", 1, 0), 0)), "")</f>
        <v/>
      </c>
      <c r="JT540" s="1" t="str">
        <f>IF(JS540&lt;&gt;"", INDEX(Paste_Here!$A$2:$A$610, MATCH(JS540, Paste_Here!$B$2:$B$610, 0)), "")</f>
        <v/>
      </c>
      <c r="JU540" s="1" t="str">
        <f t="shared" si="91"/>
        <v/>
      </c>
      <c r="JV540" s="1" t="str" cm="1">
        <f t="array" ref="JV540">IFERROR(INDEX($JU$5:$JU$610, MATCH(SMALL(IF($JU$5:$JU$610&lt;&gt;"", COUNTIF($JU$5:$JU$610, "&lt;"&amp;$JU$5:$JU$610)+1), ROW()-ROW($JV$5)+1), COUNTIF($JU$5:$JU$610, "&lt;"&amp;$JU$5:$JU$610)+1, 0)), "")</f>
        <v/>
      </c>
    </row>
    <row r="541" spans="1:282">
      <c r="A541" s="66"/>
      <c r="B541" s="77" t="str">
        <f t="shared" si="82"/>
        <v/>
      </c>
      <c r="C541" s="66"/>
      <c r="D541" s="77" t="str">
        <f>IFERROR(IF(B541&lt;&gt;"", IF(COUNTIF(INDEX(Paste_Here!AS$2:AS$610, MATCH(B541, Paste_Here!A$2:A$610, 0), 0), "yes") &gt; 0, "Yes", IF(COUNTIF(INDEX(Paste_Here!AS$2:AS$610, MATCH(B541, Paste_Here!A$2:A$610, 0), 0), "no") &gt; 0, "No", "")), ""), "")</f>
        <v/>
      </c>
      <c r="E541" s="66"/>
      <c r="F541" s="77" t="str">
        <f t="shared" si="83"/>
        <v/>
      </c>
      <c r="G541" s="66"/>
      <c r="H541" s="77" t="str">
        <f>IFERROR(IF(B541&lt;&gt;"", IF(COUNTIF(INDEX(Paste_Here!AO$2:AR$610, MATCH(B541, Paste_Here!A$2:A$610, 0), 0), "yes") &gt; 0, "Yes", IF(COUNTIF(INDEX(Paste_Here!AO$2:AR$610, MATCH(B541, Paste_Here!A$2:A$610, 0), 0), "no") &gt; 0, "No", "")), ""), "")</f>
        <v/>
      </c>
      <c r="I541" s="66"/>
      <c r="J541" s="77" t="str">
        <f t="shared" si="84"/>
        <v/>
      </c>
      <c r="K541" s="66"/>
      <c r="L541" s="77" t="str">
        <f>IFERROR(IF(B541&lt;&gt;"", IF(ISNUMBER(SEARCH("yes", LOWER(INDEX(Paste_Here!W$2:W$610, MATCH(B541, Paste_Here!A$2:A$610, 0))))), "Yes", IF(ISNUMBER(SEARCH("no", LOWER(INDEX(Paste_Here!W$2:W$610, MATCH(B541, Paste_Here!A$2:A$610, 0))))), "No", "")), ""), "")</f>
        <v/>
      </c>
      <c r="M541" s="66"/>
      <c r="N541" s="77"/>
      <c r="O541" s="66"/>
      <c r="P541" s="77" t="str">
        <f>IFERROR(IF(B541&lt;&gt;"", IF(ISNUMBER(SEARCH("yes", LOWER(INDEX(Paste_Here!V$2:V$610, MATCH(B541, Paste_Here!A$2:A$610, 0))))), "Yes", IF(ISNUMBER(SEARCH("no", LOWER(INDEX(Paste_Here!V$2:V$610, MATCH(B541, Paste_Here!A$2:A$610, 0))))), "No", "")), ""), "")</f>
        <v/>
      </c>
      <c r="Q541" s="66"/>
      <c r="R541" s="77"/>
      <c r="S541" s="66"/>
      <c r="T541" s="77"/>
      <c r="U541" s="66"/>
      <c r="V541" s="66"/>
      <c r="W541" s="77" t="str">
        <f t="shared" si="85"/>
        <v/>
      </c>
      <c r="X541" s="66"/>
      <c r="Y541" s="77" t="str">
        <f>IFERROR(IF(B541&lt;&gt;"", IF(ISNUMBER(SEARCH("Revealed-Potential (Primary Focus)", LOWER(INDEX(Paste_Here!X$2:X$610, MATCH(B541, Paste_Here!A$2:A$610, 0))))), "Rev-Potential: Prim", IF(ISNUMBER(SEARCH("Revealed-Potential (Secondary Focus)", LOWER(INDEX(Paste_Here!X$2:X$610, MATCH(B541, Paste_Here!A$2:A$610, 0))))), "Rev-Potential: Sec", IF(ISNUMBER(SEARCH("Monitoring", LOWER(INDEX(Paste_Here!X$2:X$610, MATCH(B541, Paste_Here!A$2:A$610, 0))))), "Monitoring", IF(ISNUMBER(SEARCH("At-Promise (Secondary Focus)", LOWER(INDEX(Paste_Here!X$2:X$610, MATCH(B541, Paste_Here!A$2:A$610, 0))))), "At-Promise: Sec", IF(ISNUMBER(SEARCH("At-Promise (Primary Focus)", LOWER(INDEX(Paste_Here!X$2:X$610, MATCH(B541, Paste_Here!A$2:A$610, 0))))), "At-Promise: Prim", ""))))), ""), "")</f>
        <v/>
      </c>
      <c r="Z541" s="66"/>
      <c r="AA541" s="77"/>
      <c r="AB541" s="66"/>
      <c r="AC541" s="77" t="str">
        <f>IFERROR(IF(B541&lt;&gt;"", IF(ISNUMBER(SEARCH("Revealed-Potential (Primary Focus)", LOWER(INDEX(Paste_Here!AB$2:AB$610, MATCH(B541, Paste_Here!A$2:A$610, 0))))), "Rev-Potential: Prim", IF(ISNUMBER(SEARCH("Revealed-Potential (Secondary Focus)", LOWER(INDEX(Paste_Here!AB$2:AB$610, MATCH(B541, Paste_Here!A$2:A$610, 0))))), "Rev-Potential: Sec", IF(ISNUMBER(SEARCH("Monitoring", LOWER(INDEX(Paste_Here!AB$2:AB$610, MATCH(B541, Paste_Here!A$2:A$610, 0))))), "Monitoring", IF(ISNUMBER(SEARCH("At-Promise (Secondary Focus)", LOWER(INDEX(Paste_Here!AB$2:AB$610, MATCH(B541, Paste_Here!A$2:A$610, 0))))), "At-Promise: Sec", IF(ISNUMBER(SEARCH("At-Promise (Primary Focus)", LOWER(INDEX(Paste_Here!AB$2:AB$610, MATCH(B541, Paste_Here!A$2:A$610, 0))))), "At-Promise: Prim", ""))))), ""), "")</f>
        <v/>
      </c>
      <c r="AD541" s="66"/>
      <c r="AE541" s="77"/>
      <c r="AF541" s="66"/>
      <c r="AG541" s="77"/>
      <c r="AH541" s="66"/>
      <c r="AI541" s="77"/>
      <c r="AJ541" s="66"/>
      <c r="AK541" s="77"/>
      <c r="AL541" s="66"/>
      <c r="AM541" s="77"/>
      <c r="AN541" s="66"/>
      <c r="AO541" s="77"/>
      <c r="AP541" s="66"/>
      <c r="AQ541" s="77"/>
      <c r="AR541" s="66"/>
      <c r="AS541" s="77"/>
      <c r="AT541" s="66"/>
      <c r="AU541" s="66"/>
      <c r="AV541" s="77" t="str">
        <f t="shared" si="86"/>
        <v/>
      </c>
      <c r="AW541" s="66"/>
      <c r="AX541" s="77" t="str">
        <f>IFERROR(IF(B541&lt;&gt;"", IF(AND(INDEX(Paste_Here!AC$2:AC$610, MATCH(B541, Paste_Here!A$2:A$610, 0))&lt;&gt;"", ISNUMBER(VALUE(INDEX(Paste_Here!AC$2:AC$610, MATCH(B541, Paste_Here!A$2:A$610, 0))))), INDEX(Paste_Here!AC$2:AC$610, MATCH(B541, Paste_Here!A$2:A$610, 0)), ""), ""), "")</f>
        <v/>
      </c>
      <c r="AY541" s="66"/>
      <c r="AZ541" s="77" t="str">
        <f>IFERROR(IF(B541&lt;&gt;"", IF(AND(INDEX(Paste_Here!AD$2:AD$610, MATCH(B541, Paste_Here!A$2:A$610, 0))&lt;&gt;"", ISNUMBER(VALUE(INDEX(Paste_Here!AD$2:AD$610, MATCH(B541, Paste_Here!A$2:A$610, 0))))), TEXT(ROUND(VALUE(INDEX(Paste_Here!AD$2:AD$610, MATCH(B541, Paste_Here!A$2:A$610, 0))), 2), "0.00"), ""), ""), "")</f>
        <v/>
      </c>
      <c r="BA541" s="66"/>
      <c r="BB541" s="77" t="str">
        <f>IFERROR(IF(B541&lt;&gt;"", IF(LOWER(INDEX(Paste_Here!AE$2:AE$610, MATCH(B541, Paste_Here!A$2:A$610, 0)))="approaching expectations", "Approaching", IF(LOWER(INDEX(Paste_Here!AE$2:AE$610, MATCH(B541, Paste_Here!A$2:A$610, 0)))="met expectations", "Met", IF(LOWER(INDEX(Paste_Here!AE$2:AE$610, MATCH(B541, Paste_Here!A$2:A$610, 0)))="exceeded expectations", "Exceeded", IF(LOWER(INDEX(Paste_Here!AE$2:AE$610, MATCH(B541, Paste_Here!A$2:A$610, 0)))="below expectations", "Below", "")))), ""), "")</f>
        <v/>
      </c>
      <c r="BC541" s="66"/>
      <c r="BD541" s="77" t="str">
        <f>IFERROR(IF(B541&lt;&gt;"", IF(AND(INDEX(Paste_Here!T$2:T$610, MATCH(B541, Paste_Here!A$2:A$610, 0))&lt;&gt;"", ISNUMBER(VALUE(INDEX(Paste_Here!T$2:T$610, MATCH(B541, Paste_Here!A$2:A$610, 0))))), INDEX(Paste_Here!T$2:T$610, MATCH(B541, Paste_Here!A$2:A$610, 0)), ""), ""), "")</f>
        <v/>
      </c>
      <c r="BE541" s="66"/>
      <c r="BF541" s="77"/>
      <c r="BG541" s="66"/>
      <c r="BH541" s="77"/>
      <c r="BI541" s="66"/>
      <c r="BJ541" s="77"/>
      <c r="BK541" s="66"/>
      <c r="BL541" s="77" t="str">
        <f>IFERROR(IF(B541&lt;&gt;"", IF(AND(INDEX(Paste_Here!N$2:N$610, MATCH(B541, Paste_Here!A$2:A$610, 0))&lt;&gt;"", ISNUMBER(VALUE(INDEX(Paste_Here!N$2:N$610, MATCH(B541, Paste_Here!A$2:A$610, 0))))), INDEX(Paste_Here!N$2:N$610, MATCH(B541, Paste_Here!A$2:A$610, 0)), ""), ""), "")</f>
        <v/>
      </c>
      <c r="BM541" s="66"/>
      <c r="BN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BO541" s="66"/>
      <c r="BP541" s="77" t="str" cm="1">
        <f t="array" aca="1" ref="BP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BQ541" s="66"/>
      <c r="BR541" s="66"/>
      <c r="BS541" s="77"/>
      <c r="BT541" s="66"/>
      <c r="BU541" s="77"/>
      <c r="BV541" s="66"/>
      <c r="BW541" s="77"/>
      <c r="BX541" s="66"/>
      <c r="BY541" s="77"/>
      <c r="BZ541" s="66"/>
      <c r="CA541" s="77"/>
      <c r="CB541" s="66"/>
      <c r="CC541" s="77"/>
      <c r="CD541" s="66"/>
      <c r="CE541" s="77"/>
      <c r="CF541" s="66"/>
      <c r="CG541" s="77"/>
      <c r="CH541" s="66"/>
      <c r="CI541" s="77"/>
      <c r="CJ541" s="66"/>
      <c r="CK541" s="77"/>
      <c r="CL541" s="66"/>
      <c r="CM541" s="77"/>
      <c r="CN541" s="66"/>
      <c r="CO541" s="66"/>
      <c r="CP541" s="77" t="str">
        <f t="shared" si="87"/>
        <v/>
      </c>
      <c r="CQ541" s="66"/>
      <c r="CR541" s="77" t="str">
        <f>IFERROR(IF(B541&lt;&gt;"", IF(AND(INDEX(Paste_Here!Y$2:Y$610, MATCH(B541, Paste_Here!A$2:A$610, 0))&lt;&gt;"", ISNUMBER(VALUE(INDEX(Paste_Here!Y$2:Y$610, MATCH(B541, Paste_Here!A$2:A$610, 0))))), INDEX(Paste_Here!Y$2:Y$610, MATCH(B541, Paste_Here!A$2:A$610, 0)), ""), ""), "")</f>
        <v/>
      </c>
      <c r="CS541" s="66"/>
      <c r="CT541" s="77" t="str">
        <f>IFERROR(IF(B541&lt;&gt;"", IF(AND(INDEX(Paste_Here!AA$2:AA$610, MATCH(B541, Paste_Here!A$2:A$610, 0))&lt;&gt;"", ISNUMBER(--INDEX(Paste_Here!AA$2:AA$610, MATCH(B541, Paste_Here!A$2:A$610, 0)))), TEXT(ROUND(--INDEX(Paste_Here!AA$2:AA$610, MATCH(B541, Paste_Here!A$2:A$610, 0)), 2), "0.00"), ""), ""), "")</f>
        <v/>
      </c>
      <c r="CU541" s="66"/>
      <c r="CV541" s="77" t="str">
        <f>IFERROR(IF(B541&lt;&gt;"", IF(LOWER(INDEX(Paste_Here!Z$2:Z$610, MATCH(B541, Paste_Here!A$2:A$610, 0)))="approaching expectations", "Approaching", IF(LOWER(INDEX(Paste_Here!Z$2:Z$610, MATCH(B541, Paste_Here!A$2:A$610, 0)))="met expectations", "Met", IF(LOWER(INDEX(Paste_Here!Z$2:Z$610, MATCH(B541, Paste_Here!A$2:A$610, 0)))="exceeded expectations", "Exceeded", IF(LOWER(INDEX(Paste_Here!Z$2:Z$610, MATCH(B541, Paste_Here!A$2:A$610, 0)))="below expectations", "Below", "")))), ""), "")</f>
        <v/>
      </c>
      <c r="CW541" s="66"/>
      <c r="CX541" s="77"/>
      <c r="CY541" s="66"/>
      <c r="CZ541" s="77" t="str">
        <f>IFERROR(IF(B541&lt;&gt;"", IF(AND(INDEX(Paste_Here!AL$2:AL$610, MATCH(B541, Paste_Here!A$2:A$610, 0))&lt;&gt;"", ISNUMBER(VALUE(INDEX(Paste_Here!AL$2:AL$610, MATCH(B541, Paste_Here!A$2:A$610, 0))))), INDEX(Paste_Here!AL$2:AL$610, MATCH(B541, Paste_Here!A$2:A$610, 0)), ""), ""), "")</f>
        <v/>
      </c>
      <c r="DA541" s="66"/>
      <c r="DB541" s="77" t="str">
        <f>IFERROR(IF(B541&lt;&gt;"", IF(ISNUMBER(SEARCH("highrisk", LOWER(INDEX(Paste_Here!AM$2:AM$610, MATCH(B541, Paste_Here!A$2:A$610, 0))))), "High Risk", IF(ISNUMBER(SEARCH("lowrisk", LOWER(INDEX(Paste_Here!AM$2:AM$610, MATCH(B541, Paste_Here!A$2:A$610, 0))))), "Low Risk", IF(ISNUMBER(SEARCH("somerisk", LOWER(INDEX(Paste_Here!AM$2:AM$610, MATCH(B541, Paste_Here!A$2:A$610, 0))))), "Some Risk", ""))), ""), "")</f>
        <v/>
      </c>
      <c r="DC541" s="66"/>
      <c r="DD541" s="77" t="str">
        <f>IFERROR(IF(B541&lt;&gt;"", IF(AND(INDEX(Paste_Here!AN$2:AN$610, MATCH(B541, Paste_Here!A$2:A$610, 0))&lt;&gt;"", ISNUMBER(VALUE(INDEX(Paste_Here!AN$2:AN$610, MATCH(B541, Paste_Here!A$2:A$610, 0))))), INDEX(Paste_Here!AN$2:AN$610, MATCH(B541, Paste_Here!A$2:A$610, 0)), ""), ""), "")</f>
        <v/>
      </c>
      <c r="DE541" s="66"/>
      <c r="DF541" s="77" t="str">
        <f>IFERROR(IF(B541&lt;&gt;"", IF(AND(INDEX(Paste_Here!Q$2:Q$610, MATCH(B541, Paste_Here!A$2:A$610, 0))&lt;&gt;"", ISNUMBER(VALUE(INDEX(Paste_Here!Q$2:Q$610, MATCH(B541, Paste_Here!A$2:A$610, 0))))), INDEX(Paste_Here!Q$2:Q$610, MATCH(B541, Paste_Here!A$2:A$610, 0)), ""), ""), "")</f>
        <v/>
      </c>
      <c r="DG541" s="66"/>
      <c r="DH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DI541" s="66"/>
      <c r="DJ541" s="77" t="str" cm="1">
        <f t="array" aca="1" ref="DJ541" ca="1">IFERROR(VALUE(IF(ISNUMBER(SEARCH("EM", INDEX(Paste_Here!S$2:S$500, MATCH(B541, Paste_Here!A$2:A$500, 0)))), "-" &amp;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f>
        <v/>
      </c>
      <c r="DK541" s="66"/>
      <c r="DL541" s="66"/>
      <c r="DM541" s="77" t="str">
        <f t="shared" si="88"/>
        <v/>
      </c>
      <c r="DN541" s="66"/>
      <c r="DO541" s="77" t="str">
        <f>IFERROR(IF(B541&lt;&gt;"", IF(AND(INDEX(Paste_Here!AF$2:AF$610, MATCH(B541, Paste_Here!A$2:A$610, 0))&lt;&gt;"", ISNUMBER(VALUE(INDEX(Paste_Here!AF$2:AF$610, MATCH(B541, Paste_Here!A$2:A$610, 0))))), INDEX(Paste_Here!AF$2:AF$610, MATCH(B541, Paste_Here!A$2:A$610, 0)), ""), ""), "")</f>
        <v/>
      </c>
      <c r="DP541" s="66"/>
      <c r="DQ541" s="77" t="str">
        <f>IFERROR(IF(B541&lt;&gt;"", IF(AND(INDEX(Paste_Here!AG$2:AG$610, MATCH(B541, Paste_Here!A$2:A$610, 0))&lt;&gt;"", ISNUMBER(--INDEX(Paste_Here!AG$2:AG$610, MATCH(B541, Paste_Here!A$2:A$610, 0)))), TEXT(ROUND(--INDEX(Paste_Here!AG$2:AG$610, MATCH(B541, Paste_Here!A$2:A$610, 0)), 2), "0.00"), ""), ""), "")</f>
        <v/>
      </c>
      <c r="DR541" s="66"/>
      <c r="DS541" s="77" t="str">
        <f>IFERROR(IF(B541&lt;&gt;"", IF(LOWER(INDEX(Paste_Here!AH$2:AH$610, MATCH(B541, Paste_Here!A$2:A$610, 0)))="approaching expectations", "Approaching", IF(LOWER(INDEX(Paste_Here!AH$2:AH$610, MATCH(B541, Paste_Here!A$2:A$610, 0)))="met expectations", "Met", IF(LOWER(INDEX(Paste_Here!AH$2:AH$610, MATCH(B541, Paste_Here!A$2:A$610, 0)))="exceeded expectations", "Exceeded", IF(LOWER(INDEX(Paste_Here!AH$2:AH$610, MATCH(B541, Paste_Here!A$2:A$610, 0)))="below expectations", "Below", "")))), ""), "")</f>
        <v/>
      </c>
      <c r="DT541" s="66"/>
      <c r="DU541" s="77" t="str">
        <f>IFERROR(IF(B541&lt;&gt;"", IF(AND(INDEX(Paste_Here!U$2:U$610, MATCH(B541, Paste_Here!A$2:A$610, 0))&lt;&gt;"", ISNUMBER(VALUE(INDEX(Paste_Here!U$2:U$610, MATCH(B541, Paste_Here!A$2:A$610, 0))))), INDEX(Paste_Here!U$2:U$610, MATCH(B541, Paste_Here!A$2:A$610, 0)), ""), ""), "")</f>
        <v/>
      </c>
      <c r="DV541" s="66"/>
      <c r="DW541" s="77"/>
      <c r="DX541" s="66"/>
      <c r="DY541" s="77" t="str">
        <f>IFERROR(IF(B541&lt;&gt;"", IF(AND(INDEX(Paste_Here!AI$2:AI$610, MATCH(B541, Paste_Here!A$2:A$610, 0))&lt;&gt;"", ISNUMBER(VALUE(INDEX(Paste_Here!AI$2:AI$610, MATCH(B541, Paste_Here!A$2:A$610, 0))))), INDEX(Paste_Here!AI$2:AI$610, MATCH(B541, Paste_Here!A$2:A$610, 0)), ""), ""), "")</f>
        <v/>
      </c>
      <c r="DZ541" s="66"/>
      <c r="EA541" s="77" t="str">
        <f>IFERROR(IF(B541&lt;&gt;"", IF(AND(INDEX(Paste_Here!AJ$2:AJ$610, MATCH(B541, Paste_Here!A$2:A$610, 0))&lt;&gt;"", ISNUMBER(--INDEX(Paste_Here!AJ$2:AJ$610, MATCH(B541, Paste_Here!A$2:A$610, 0)))), TEXT(ROUND(--INDEX(Paste_Here!AJ$2:AJ$610, MATCH(B541, Paste_Here!A$2:A$610, 0)), 2), "0.00"), ""), ""), "")</f>
        <v/>
      </c>
      <c r="EB541" s="66"/>
      <c r="EC541" s="77" t="str">
        <f>IFERROR(IF(B541&lt;&gt;"", IF(LOWER(INDEX(Paste_Here!AK$2:AK$610, MATCH(B541, Paste_Here!A$2:A$610, 0)))="approaching expectations", "Approaching", IF(LOWER(INDEX(Paste_Here!AK$2:AK$610, MATCH(B541, Paste_Here!A$2:A$610, 0)))="met expectations", "Met", IF(LOWER(INDEX(Paste_Here!AK$2:AK$610, MATCH(B541, Paste_Here!A$2:A$610, 0)))="exceeded expectations", "Exceeded", IF(LOWER(INDEX(Paste_Here!AK$2:AK$610, MATCH(B541, Paste_Here!A$2:A$610, 0)))="below expectations", "Below", "")))), ""), "")</f>
        <v/>
      </c>
      <c r="ED541" s="66"/>
      <c r="EE541" s="77"/>
      <c r="EF541" s="66"/>
      <c r="EG541" s="77"/>
      <c r="EH541" s="66"/>
      <c r="EI541" s="66"/>
      <c r="EJ541" s="77" t="str">
        <f t="shared" si="89"/>
        <v/>
      </c>
      <c r="EK541" s="66"/>
      <c r="EL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EM541" s="66"/>
      <c r="EN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EO541" s="66"/>
      <c r="EP541" s="77"/>
      <c r="EQ541" s="66"/>
      <c r="ER541" s="77" t="str">
        <f>IFERROR(IF(B541&lt;&gt;"", IF(AND(INDEX(Paste_Here!AT$2:AT$610, MATCH(B541, Paste_Here!A$2:A$610, 0))&lt;&gt;"", ISNUMBER(VALUE(INDEX(Paste_Here!AT$2:AT$610, MATCH(B541, Paste_Here!A$2:A$610, 0))))), INDEX(Paste_Here!AT$2:AT$610, MATCH(B541, Paste_Here!A$2:A$610, 0)), ""), ""), "")</f>
        <v/>
      </c>
      <c r="ES541" s="66"/>
      <c r="ET541" s="77" t="str">
        <f>IFERROR(IF(B541&lt;&gt;"", IF(AND(INDEX(Paste_Here!AV$2:AV$610, MATCH(B541, Paste_Here!A$2:A$610, 0))&lt;&gt;"", ISNUMBER(VALUE(INDEX(Paste_Here!AV$2:AV$610, MATCH(B541, Paste_Here!A$2:A$610, 0))))), INDEX(Paste_Here!AV$2:AV$610, MATCH(B541, Paste_Here!A$2:A$610, 0)), ""), ""), "")</f>
        <v/>
      </c>
      <c r="EU541" s="66"/>
      <c r="EV541" s="77"/>
      <c r="EW541" s="66"/>
      <c r="EX541" s="77" t="str">
        <f>IFERROR(IF(B541&lt;&gt;"", IF(AND(INDEX(Paste_Here!AU$2:AU$610, MATCH(B541, Paste_Here!A$2:A$610, 0))&lt;&gt;"", ISNUMBER(VALUE(INDEX(Paste_Here!AU$2:AU$610, MATCH(B541, Paste_Here!A$2:A$610, 0))))), INDEX(Paste_Here!AU$2:AU$610, MATCH(B541, Paste_Here!A$2:A$610, 0)), ""), ""), "")</f>
        <v/>
      </c>
      <c r="EY541" s="66"/>
      <c r="EZ541" s="77" t="str">
        <f>IFERROR(IF(B541&lt;&gt;"", IF(AND(INDEX(Paste_Here!AW$2:AW$610, MATCH(B541, Paste_Here!A$2:A$610, 0))&lt;&gt;"", ISNUMBER(VALUE(INDEX(Paste_Here!AW$2:AW$610, MATCH(B541, Paste_Here!A$2:A$610, 0))))), INDEX(Paste_Here!AW$2:AW$610, MATCH(B541, Paste_Here!A$2:A$610, 0)), ""), ""), "")</f>
        <v/>
      </c>
      <c r="FA541" s="66"/>
      <c r="FB541" s="77"/>
      <c r="FC541" s="66"/>
      <c r="FD541" s="77"/>
      <c r="FE541" s="66"/>
      <c r="FF541" s="66"/>
      <c r="FG541" s="77" t="str">
        <f t="shared" si="90"/>
        <v/>
      </c>
      <c r="FH541" s="66"/>
      <c r="FI541" s="77" t="str">
        <f>IFERROR(IF(B541&lt;&gt;"", IF(ISNUMBER(SEARCH("s", LOWER(INDEX(Paste_Here!M$2:M$610, MATCH(B541, Paste_Here!A$2:A$610, 0))))), "Yes", IF(INDEX(Paste_Here!M$2:M$610, MATCH(B541, Paste_Here!A$2:A$610, 0))&lt;&gt;"", "No", "")), ""), "")</f>
        <v/>
      </c>
      <c r="FJ541" s="66"/>
      <c r="FK541" s="77" t="str">
        <f>IFERROR(IF(B541&lt;&gt;"", IF(ISNUMBER(SEARCH("yes", LOWER(INDEX(Paste_Here!F$2:F$610, MATCH(B541, Paste_Here!A$2:A$610, 0))))), "Yes", IF(ISNUMBER(SEARCH("no", LOWER(INDEX(Paste_Here!F$2:F$610, MATCH(B541, Paste_Here!A$2:A$610, 0))))), "No", "")), ""), "")</f>
        <v/>
      </c>
      <c r="FL541" s="66"/>
      <c r="FM541" s="77" t="str">
        <f>IFERROR(IF(B541&lt;&gt;"", IF(ISNUMBER(SEARCH("english language learner", LOWER(INDEX(Paste_Here!C$2:C$610, MATCH(B541, Paste_Here!A$2:A$610, 0))))), "Yes", ""), ""), "")</f>
        <v/>
      </c>
      <c r="FN541" s="66"/>
      <c r="FO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FP541" s="66"/>
      <c r="FQ541" s="77" t="str">
        <f>IFERROR(IF(B541&lt;&gt;"", IF(ISNUMBER(SEARCH("yes", LOWER(INDEX(Paste_Here!L$2:L$610, MATCH(B541, Paste_Here!A$2:A$610, 0))))), "Yes", IF(ISNUMBER(SEARCH("no", LOWER(INDEX(Paste_Here!L$2:L$610, MATCH(B541, Paste_Here!A$2:A$610, 0))))), "No", "")), ""), "")</f>
        <v/>
      </c>
      <c r="FR541" s="66"/>
      <c r="FS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FT541" s="66"/>
      <c r="FU541" s="77"/>
      <c r="FV541" s="66"/>
      <c r="FW541" s="77" t="str">
        <f>IFERROR(IF(B541&lt;&gt;"", IF(AND(INDEX(Paste_Here!D$2:D$610, MATCH(B541, Paste_Here!A$2:A$610, 0))&lt;&gt;"", ISNUMBER(VALUE(INDEX(Paste_Here!D$2:D$610, MATCH(B541, Paste_Here!A$2:A$610, 0))))), INDEX(Paste_Here!D$2:D$610, MATCH(B541, Paste_Here!A$2:A$610, 0)), ""), ""), "")</f>
        <v/>
      </c>
      <c r="FX541" s="66"/>
      <c r="FY541" s="77" t="str">
        <f>IFERROR(IF(B541&lt;&gt;"", IF(AND(INDEX(Paste_Here!G$2:G$610, MATCH(B541, Paste_Here!A$2:A$610, 0))&lt;&gt;"", ISNUMBER(VALUE(INDEX(Paste_Here!G$2:G$610, MATCH(B541, Paste_Here!A$2:A$610, 0))))), INDEX(Paste_Here!G$2:G$610, MATCH(B541, Paste_Here!A$2:A$610, 0)), ""), ""), "")</f>
        <v/>
      </c>
      <c r="FZ541" s="66"/>
      <c r="GA541" s="95"/>
      <c r="GB541" s="66"/>
      <c r="JS541" s="1" t="str" cm="1">
        <f t="array" ref="JS541">IFERROR(INDEX(Paste_Here!$B$2:$B$610, MATCH(0, COUNTIF(JS$4:JS540, Paste_Here!$B$2:$B$610) + IF(Paste_Here!$B$2:$B$610="", 1, 0), 0)), "")</f>
        <v/>
      </c>
      <c r="JT541" s="1" t="str">
        <f>IF(JS541&lt;&gt;"", INDEX(Paste_Here!$A$2:$A$610, MATCH(JS541, Paste_Here!$B$2:$B$610, 0)), "")</f>
        <v/>
      </c>
      <c r="JU541" s="1" t="str">
        <f t="shared" si="91"/>
        <v/>
      </c>
      <c r="JV541" s="1" t="str" cm="1">
        <f t="array" ref="JV541">IFERROR(INDEX($JU$5:$JU$610, MATCH(SMALL(IF($JU$5:$JU$610&lt;&gt;"", COUNTIF($JU$5:$JU$610, "&lt;"&amp;$JU$5:$JU$610)+1), ROW()-ROW($JV$5)+1), COUNTIF($JU$5:$JU$610, "&lt;"&amp;$JU$5:$JU$610)+1, 0)), "")</f>
        <v/>
      </c>
    </row>
    <row r="542" spans="1:282">
      <c r="A542" s="66"/>
      <c r="B542" s="77" t="str">
        <f t="shared" si="82"/>
        <v/>
      </c>
      <c r="C542" s="66"/>
      <c r="D542" s="77" t="str">
        <f>IFERROR(IF(B542&lt;&gt;"", IF(COUNTIF(INDEX(Paste_Here!AS$2:AS$610, MATCH(B542, Paste_Here!A$2:A$610, 0), 0), "yes") &gt; 0, "Yes", IF(COUNTIF(INDEX(Paste_Here!AS$2:AS$610, MATCH(B542, Paste_Here!A$2:A$610, 0), 0), "no") &gt; 0, "No", "")), ""), "")</f>
        <v/>
      </c>
      <c r="E542" s="66"/>
      <c r="F542" s="77" t="str">
        <f t="shared" si="83"/>
        <v/>
      </c>
      <c r="G542" s="66"/>
      <c r="H542" s="77" t="str">
        <f>IFERROR(IF(B542&lt;&gt;"", IF(COUNTIF(INDEX(Paste_Here!AO$2:AR$610, MATCH(B542, Paste_Here!A$2:A$610, 0), 0), "yes") &gt; 0, "Yes", IF(COUNTIF(INDEX(Paste_Here!AO$2:AR$610, MATCH(B542, Paste_Here!A$2:A$610, 0), 0), "no") &gt; 0, "No", "")), ""), "")</f>
        <v/>
      </c>
      <c r="I542" s="66"/>
      <c r="J542" s="77" t="str">
        <f t="shared" si="84"/>
        <v/>
      </c>
      <c r="K542" s="66"/>
      <c r="L542" s="77" t="str">
        <f>IFERROR(IF(B542&lt;&gt;"", IF(ISNUMBER(SEARCH("yes", LOWER(INDEX(Paste_Here!W$2:W$610, MATCH(B542, Paste_Here!A$2:A$610, 0))))), "Yes", IF(ISNUMBER(SEARCH("no", LOWER(INDEX(Paste_Here!W$2:W$610, MATCH(B542, Paste_Here!A$2:A$610, 0))))), "No", "")), ""), "")</f>
        <v/>
      </c>
      <c r="M542" s="66"/>
      <c r="N542" s="77"/>
      <c r="O542" s="66"/>
      <c r="P542" s="77" t="str">
        <f>IFERROR(IF(B542&lt;&gt;"", IF(ISNUMBER(SEARCH("yes", LOWER(INDEX(Paste_Here!V$2:V$610, MATCH(B542, Paste_Here!A$2:A$610, 0))))), "Yes", IF(ISNUMBER(SEARCH("no", LOWER(INDEX(Paste_Here!V$2:V$610, MATCH(B542, Paste_Here!A$2:A$610, 0))))), "No", "")), ""), "")</f>
        <v/>
      </c>
      <c r="Q542" s="66"/>
      <c r="R542" s="77"/>
      <c r="S542" s="66"/>
      <c r="T542" s="77"/>
      <c r="U542" s="66"/>
      <c r="V542" s="66"/>
      <c r="W542" s="77" t="str">
        <f t="shared" si="85"/>
        <v/>
      </c>
      <c r="X542" s="66"/>
      <c r="Y542" s="77" t="str">
        <f>IFERROR(IF(B542&lt;&gt;"", IF(ISNUMBER(SEARCH("Revealed-Potential (Primary Focus)", LOWER(INDEX(Paste_Here!X$2:X$610, MATCH(B542, Paste_Here!A$2:A$610, 0))))), "Rev-Potential: Prim", IF(ISNUMBER(SEARCH("Revealed-Potential (Secondary Focus)", LOWER(INDEX(Paste_Here!X$2:X$610, MATCH(B542, Paste_Here!A$2:A$610, 0))))), "Rev-Potential: Sec", IF(ISNUMBER(SEARCH("Monitoring", LOWER(INDEX(Paste_Here!X$2:X$610, MATCH(B542, Paste_Here!A$2:A$610, 0))))), "Monitoring", IF(ISNUMBER(SEARCH("At-Promise (Secondary Focus)", LOWER(INDEX(Paste_Here!X$2:X$610, MATCH(B542, Paste_Here!A$2:A$610, 0))))), "At-Promise: Sec", IF(ISNUMBER(SEARCH("At-Promise (Primary Focus)", LOWER(INDEX(Paste_Here!X$2:X$610, MATCH(B542, Paste_Here!A$2:A$610, 0))))), "At-Promise: Prim", ""))))), ""), "")</f>
        <v/>
      </c>
      <c r="Z542" s="66"/>
      <c r="AA542" s="77"/>
      <c r="AB542" s="66"/>
      <c r="AC542" s="77" t="str">
        <f>IFERROR(IF(B542&lt;&gt;"", IF(ISNUMBER(SEARCH("Revealed-Potential (Primary Focus)", LOWER(INDEX(Paste_Here!AB$2:AB$610, MATCH(B542, Paste_Here!A$2:A$610, 0))))), "Rev-Potential: Prim", IF(ISNUMBER(SEARCH("Revealed-Potential (Secondary Focus)", LOWER(INDEX(Paste_Here!AB$2:AB$610, MATCH(B542, Paste_Here!A$2:A$610, 0))))), "Rev-Potential: Sec", IF(ISNUMBER(SEARCH("Monitoring", LOWER(INDEX(Paste_Here!AB$2:AB$610, MATCH(B542, Paste_Here!A$2:A$610, 0))))), "Monitoring", IF(ISNUMBER(SEARCH("At-Promise (Secondary Focus)", LOWER(INDEX(Paste_Here!AB$2:AB$610, MATCH(B542, Paste_Here!A$2:A$610, 0))))), "At-Promise: Sec", IF(ISNUMBER(SEARCH("At-Promise (Primary Focus)", LOWER(INDEX(Paste_Here!AB$2:AB$610, MATCH(B542, Paste_Here!A$2:A$610, 0))))), "At-Promise: Prim", ""))))), ""), "")</f>
        <v/>
      </c>
      <c r="AD542" s="66"/>
      <c r="AE542" s="77"/>
      <c r="AF542" s="66"/>
      <c r="AG542" s="77"/>
      <c r="AH542" s="66"/>
      <c r="AI542" s="77"/>
      <c r="AJ542" s="66"/>
      <c r="AK542" s="77"/>
      <c r="AL542" s="66"/>
      <c r="AM542" s="77"/>
      <c r="AN542" s="66"/>
      <c r="AO542" s="77"/>
      <c r="AP542" s="66"/>
      <c r="AQ542" s="77"/>
      <c r="AR542" s="66"/>
      <c r="AS542" s="77"/>
      <c r="AT542" s="66"/>
      <c r="AU542" s="66"/>
      <c r="AV542" s="77" t="str">
        <f t="shared" si="86"/>
        <v/>
      </c>
      <c r="AW542" s="66"/>
      <c r="AX542" s="77" t="str">
        <f>IFERROR(IF(B542&lt;&gt;"", IF(AND(INDEX(Paste_Here!AC$2:AC$610, MATCH(B542, Paste_Here!A$2:A$610, 0))&lt;&gt;"", ISNUMBER(VALUE(INDEX(Paste_Here!AC$2:AC$610, MATCH(B542, Paste_Here!A$2:A$610, 0))))), INDEX(Paste_Here!AC$2:AC$610, MATCH(B542, Paste_Here!A$2:A$610, 0)), ""), ""), "")</f>
        <v/>
      </c>
      <c r="AY542" s="66"/>
      <c r="AZ542" s="77" t="str">
        <f>IFERROR(IF(B542&lt;&gt;"", IF(AND(INDEX(Paste_Here!AD$2:AD$610, MATCH(B542, Paste_Here!A$2:A$610, 0))&lt;&gt;"", ISNUMBER(VALUE(INDEX(Paste_Here!AD$2:AD$610, MATCH(B542, Paste_Here!A$2:A$610, 0))))), TEXT(ROUND(VALUE(INDEX(Paste_Here!AD$2:AD$610, MATCH(B542, Paste_Here!A$2:A$610, 0))), 2), "0.00"), ""), ""), "")</f>
        <v/>
      </c>
      <c r="BA542" s="66"/>
      <c r="BB542" s="77" t="str">
        <f>IFERROR(IF(B542&lt;&gt;"", IF(LOWER(INDEX(Paste_Here!AE$2:AE$610, MATCH(B542, Paste_Here!A$2:A$610, 0)))="approaching expectations", "Approaching", IF(LOWER(INDEX(Paste_Here!AE$2:AE$610, MATCH(B542, Paste_Here!A$2:A$610, 0)))="met expectations", "Met", IF(LOWER(INDEX(Paste_Here!AE$2:AE$610, MATCH(B542, Paste_Here!A$2:A$610, 0)))="exceeded expectations", "Exceeded", IF(LOWER(INDEX(Paste_Here!AE$2:AE$610, MATCH(B542, Paste_Here!A$2:A$610, 0)))="below expectations", "Below", "")))), ""), "")</f>
        <v/>
      </c>
      <c r="BC542" s="66"/>
      <c r="BD542" s="77" t="str">
        <f>IFERROR(IF(B542&lt;&gt;"", IF(AND(INDEX(Paste_Here!T$2:T$610, MATCH(B542, Paste_Here!A$2:A$610, 0))&lt;&gt;"", ISNUMBER(VALUE(INDEX(Paste_Here!T$2:T$610, MATCH(B542, Paste_Here!A$2:A$610, 0))))), INDEX(Paste_Here!T$2:T$610, MATCH(B542, Paste_Here!A$2:A$610, 0)), ""), ""), "")</f>
        <v/>
      </c>
      <c r="BE542" s="66"/>
      <c r="BF542" s="77"/>
      <c r="BG542" s="66"/>
      <c r="BH542" s="77"/>
      <c r="BI542" s="66"/>
      <c r="BJ542" s="77"/>
      <c r="BK542" s="66"/>
      <c r="BL542" s="77" t="str">
        <f>IFERROR(IF(B542&lt;&gt;"", IF(AND(INDEX(Paste_Here!N$2:N$610, MATCH(B542, Paste_Here!A$2:A$610, 0))&lt;&gt;"", ISNUMBER(VALUE(INDEX(Paste_Here!N$2:N$610, MATCH(B542, Paste_Here!A$2:A$610, 0))))), INDEX(Paste_Here!N$2:N$610, MATCH(B542, Paste_Here!A$2:A$610, 0)), ""), ""), "")</f>
        <v/>
      </c>
      <c r="BM542" s="66"/>
      <c r="BN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BO542" s="66"/>
      <c r="BP542" s="77" t="str" cm="1">
        <f t="array" aca="1" ref="BP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BQ542" s="66"/>
      <c r="BR542" s="66"/>
      <c r="BS542" s="77"/>
      <c r="BT542" s="66"/>
      <c r="BU542" s="77"/>
      <c r="BV542" s="66"/>
      <c r="BW542" s="77"/>
      <c r="BX542" s="66"/>
      <c r="BY542" s="77"/>
      <c r="BZ542" s="66"/>
      <c r="CA542" s="77"/>
      <c r="CB542" s="66"/>
      <c r="CC542" s="77"/>
      <c r="CD542" s="66"/>
      <c r="CE542" s="77"/>
      <c r="CF542" s="66"/>
      <c r="CG542" s="77"/>
      <c r="CH542" s="66"/>
      <c r="CI542" s="77"/>
      <c r="CJ542" s="66"/>
      <c r="CK542" s="77"/>
      <c r="CL542" s="66"/>
      <c r="CM542" s="77"/>
      <c r="CN542" s="66"/>
      <c r="CO542" s="66"/>
      <c r="CP542" s="77" t="str">
        <f t="shared" si="87"/>
        <v/>
      </c>
      <c r="CQ542" s="66"/>
      <c r="CR542" s="77" t="str">
        <f>IFERROR(IF(B542&lt;&gt;"", IF(AND(INDEX(Paste_Here!Y$2:Y$610, MATCH(B542, Paste_Here!A$2:A$610, 0))&lt;&gt;"", ISNUMBER(VALUE(INDEX(Paste_Here!Y$2:Y$610, MATCH(B542, Paste_Here!A$2:A$610, 0))))), INDEX(Paste_Here!Y$2:Y$610, MATCH(B542, Paste_Here!A$2:A$610, 0)), ""), ""), "")</f>
        <v/>
      </c>
      <c r="CS542" s="66"/>
      <c r="CT542" s="77" t="str">
        <f>IFERROR(IF(B542&lt;&gt;"", IF(AND(INDEX(Paste_Here!AA$2:AA$610, MATCH(B542, Paste_Here!A$2:A$610, 0))&lt;&gt;"", ISNUMBER(--INDEX(Paste_Here!AA$2:AA$610, MATCH(B542, Paste_Here!A$2:A$610, 0)))), TEXT(ROUND(--INDEX(Paste_Here!AA$2:AA$610, MATCH(B542, Paste_Here!A$2:A$610, 0)), 2), "0.00"), ""), ""), "")</f>
        <v/>
      </c>
      <c r="CU542" s="66"/>
      <c r="CV542" s="77" t="str">
        <f>IFERROR(IF(B542&lt;&gt;"", IF(LOWER(INDEX(Paste_Here!Z$2:Z$610, MATCH(B542, Paste_Here!A$2:A$610, 0)))="approaching expectations", "Approaching", IF(LOWER(INDEX(Paste_Here!Z$2:Z$610, MATCH(B542, Paste_Here!A$2:A$610, 0)))="met expectations", "Met", IF(LOWER(INDEX(Paste_Here!Z$2:Z$610, MATCH(B542, Paste_Here!A$2:A$610, 0)))="exceeded expectations", "Exceeded", IF(LOWER(INDEX(Paste_Here!Z$2:Z$610, MATCH(B542, Paste_Here!A$2:A$610, 0)))="below expectations", "Below", "")))), ""), "")</f>
        <v/>
      </c>
      <c r="CW542" s="66"/>
      <c r="CX542" s="77"/>
      <c r="CY542" s="66"/>
      <c r="CZ542" s="77" t="str">
        <f>IFERROR(IF(B542&lt;&gt;"", IF(AND(INDEX(Paste_Here!AL$2:AL$610, MATCH(B542, Paste_Here!A$2:A$610, 0))&lt;&gt;"", ISNUMBER(VALUE(INDEX(Paste_Here!AL$2:AL$610, MATCH(B542, Paste_Here!A$2:A$610, 0))))), INDEX(Paste_Here!AL$2:AL$610, MATCH(B542, Paste_Here!A$2:A$610, 0)), ""), ""), "")</f>
        <v/>
      </c>
      <c r="DA542" s="66"/>
      <c r="DB542" s="77" t="str">
        <f>IFERROR(IF(B542&lt;&gt;"", IF(ISNUMBER(SEARCH("highrisk", LOWER(INDEX(Paste_Here!AM$2:AM$610, MATCH(B542, Paste_Here!A$2:A$610, 0))))), "High Risk", IF(ISNUMBER(SEARCH("lowrisk", LOWER(INDEX(Paste_Here!AM$2:AM$610, MATCH(B542, Paste_Here!A$2:A$610, 0))))), "Low Risk", IF(ISNUMBER(SEARCH("somerisk", LOWER(INDEX(Paste_Here!AM$2:AM$610, MATCH(B542, Paste_Here!A$2:A$610, 0))))), "Some Risk", ""))), ""), "")</f>
        <v/>
      </c>
      <c r="DC542" s="66"/>
      <c r="DD542" s="77" t="str">
        <f>IFERROR(IF(B542&lt;&gt;"", IF(AND(INDEX(Paste_Here!AN$2:AN$610, MATCH(B542, Paste_Here!A$2:A$610, 0))&lt;&gt;"", ISNUMBER(VALUE(INDEX(Paste_Here!AN$2:AN$610, MATCH(B542, Paste_Here!A$2:A$610, 0))))), INDEX(Paste_Here!AN$2:AN$610, MATCH(B542, Paste_Here!A$2:A$610, 0)), ""), ""), "")</f>
        <v/>
      </c>
      <c r="DE542" s="66"/>
      <c r="DF542" s="77" t="str">
        <f>IFERROR(IF(B542&lt;&gt;"", IF(AND(INDEX(Paste_Here!Q$2:Q$610, MATCH(B542, Paste_Here!A$2:A$610, 0))&lt;&gt;"", ISNUMBER(VALUE(INDEX(Paste_Here!Q$2:Q$610, MATCH(B542, Paste_Here!A$2:A$610, 0))))), INDEX(Paste_Here!Q$2:Q$610, MATCH(B542, Paste_Here!A$2:A$610, 0)), ""), ""), "")</f>
        <v/>
      </c>
      <c r="DG542" s="66"/>
      <c r="DH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DI542" s="66"/>
      <c r="DJ542" s="77" t="str" cm="1">
        <f t="array" aca="1" ref="DJ542" ca="1">IFERROR(VALUE(IF(ISNUMBER(SEARCH("EM", INDEX(Paste_Here!S$2:S$500, MATCH(B542, Paste_Here!A$2:A$500, 0)))), "-" &amp;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f>
        <v/>
      </c>
      <c r="DK542" s="66"/>
      <c r="DL542" s="66"/>
      <c r="DM542" s="77" t="str">
        <f t="shared" si="88"/>
        <v/>
      </c>
      <c r="DN542" s="66"/>
      <c r="DO542" s="77" t="str">
        <f>IFERROR(IF(B542&lt;&gt;"", IF(AND(INDEX(Paste_Here!AF$2:AF$610, MATCH(B542, Paste_Here!A$2:A$610, 0))&lt;&gt;"", ISNUMBER(VALUE(INDEX(Paste_Here!AF$2:AF$610, MATCH(B542, Paste_Here!A$2:A$610, 0))))), INDEX(Paste_Here!AF$2:AF$610, MATCH(B542, Paste_Here!A$2:A$610, 0)), ""), ""), "")</f>
        <v/>
      </c>
      <c r="DP542" s="66"/>
      <c r="DQ542" s="77" t="str">
        <f>IFERROR(IF(B542&lt;&gt;"", IF(AND(INDEX(Paste_Here!AG$2:AG$610, MATCH(B542, Paste_Here!A$2:A$610, 0))&lt;&gt;"", ISNUMBER(--INDEX(Paste_Here!AG$2:AG$610, MATCH(B542, Paste_Here!A$2:A$610, 0)))), TEXT(ROUND(--INDEX(Paste_Here!AG$2:AG$610, MATCH(B542, Paste_Here!A$2:A$610, 0)), 2), "0.00"), ""), ""), "")</f>
        <v/>
      </c>
      <c r="DR542" s="66"/>
      <c r="DS542" s="77" t="str">
        <f>IFERROR(IF(B542&lt;&gt;"", IF(LOWER(INDEX(Paste_Here!AH$2:AH$610, MATCH(B542, Paste_Here!A$2:A$610, 0)))="approaching expectations", "Approaching", IF(LOWER(INDEX(Paste_Here!AH$2:AH$610, MATCH(B542, Paste_Here!A$2:A$610, 0)))="met expectations", "Met", IF(LOWER(INDEX(Paste_Here!AH$2:AH$610, MATCH(B542, Paste_Here!A$2:A$610, 0)))="exceeded expectations", "Exceeded", IF(LOWER(INDEX(Paste_Here!AH$2:AH$610, MATCH(B542, Paste_Here!A$2:A$610, 0)))="below expectations", "Below", "")))), ""), "")</f>
        <v/>
      </c>
      <c r="DT542" s="66"/>
      <c r="DU542" s="77" t="str">
        <f>IFERROR(IF(B542&lt;&gt;"", IF(AND(INDEX(Paste_Here!U$2:U$610, MATCH(B542, Paste_Here!A$2:A$610, 0))&lt;&gt;"", ISNUMBER(VALUE(INDEX(Paste_Here!U$2:U$610, MATCH(B542, Paste_Here!A$2:A$610, 0))))), INDEX(Paste_Here!U$2:U$610, MATCH(B542, Paste_Here!A$2:A$610, 0)), ""), ""), "")</f>
        <v/>
      </c>
      <c r="DV542" s="66"/>
      <c r="DW542" s="77"/>
      <c r="DX542" s="66"/>
      <c r="DY542" s="77" t="str">
        <f>IFERROR(IF(B542&lt;&gt;"", IF(AND(INDEX(Paste_Here!AI$2:AI$610, MATCH(B542, Paste_Here!A$2:A$610, 0))&lt;&gt;"", ISNUMBER(VALUE(INDEX(Paste_Here!AI$2:AI$610, MATCH(B542, Paste_Here!A$2:A$610, 0))))), INDEX(Paste_Here!AI$2:AI$610, MATCH(B542, Paste_Here!A$2:A$610, 0)), ""), ""), "")</f>
        <v/>
      </c>
      <c r="DZ542" s="66"/>
      <c r="EA542" s="77" t="str">
        <f>IFERROR(IF(B542&lt;&gt;"", IF(AND(INDEX(Paste_Here!AJ$2:AJ$610, MATCH(B542, Paste_Here!A$2:A$610, 0))&lt;&gt;"", ISNUMBER(--INDEX(Paste_Here!AJ$2:AJ$610, MATCH(B542, Paste_Here!A$2:A$610, 0)))), TEXT(ROUND(--INDEX(Paste_Here!AJ$2:AJ$610, MATCH(B542, Paste_Here!A$2:A$610, 0)), 2), "0.00"), ""), ""), "")</f>
        <v/>
      </c>
      <c r="EB542" s="66"/>
      <c r="EC542" s="77" t="str">
        <f>IFERROR(IF(B542&lt;&gt;"", IF(LOWER(INDEX(Paste_Here!AK$2:AK$610, MATCH(B542, Paste_Here!A$2:A$610, 0)))="approaching expectations", "Approaching", IF(LOWER(INDEX(Paste_Here!AK$2:AK$610, MATCH(B542, Paste_Here!A$2:A$610, 0)))="met expectations", "Met", IF(LOWER(INDEX(Paste_Here!AK$2:AK$610, MATCH(B542, Paste_Here!A$2:A$610, 0)))="exceeded expectations", "Exceeded", IF(LOWER(INDEX(Paste_Here!AK$2:AK$610, MATCH(B542, Paste_Here!A$2:A$610, 0)))="below expectations", "Below", "")))), ""), "")</f>
        <v/>
      </c>
      <c r="ED542" s="66"/>
      <c r="EE542" s="77"/>
      <c r="EF542" s="66"/>
      <c r="EG542" s="77"/>
      <c r="EH542" s="66"/>
      <c r="EI542" s="66"/>
      <c r="EJ542" s="77" t="str">
        <f t="shared" si="89"/>
        <v/>
      </c>
      <c r="EK542" s="66"/>
      <c r="EL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EM542" s="66"/>
      <c r="EN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EO542" s="66"/>
      <c r="EP542" s="77"/>
      <c r="EQ542" s="66"/>
      <c r="ER542" s="77" t="str">
        <f>IFERROR(IF(B542&lt;&gt;"", IF(AND(INDEX(Paste_Here!AT$2:AT$610, MATCH(B542, Paste_Here!A$2:A$610, 0))&lt;&gt;"", ISNUMBER(VALUE(INDEX(Paste_Here!AT$2:AT$610, MATCH(B542, Paste_Here!A$2:A$610, 0))))), INDEX(Paste_Here!AT$2:AT$610, MATCH(B542, Paste_Here!A$2:A$610, 0)), ""), ""), "")</f>
        <v/>
      </c>
      <c r="ES542" s="66"/>
      <c r="ET542" s="77" t="str">
        <f>IFERROR(IF(B542&lt;&gt;"", IF(AND(INDEX(Paste_Here!AV$2:AV$610, MATCH(B542, Paste_Here!A$2:A$610, 0))&lt;&gt;"", ISNUMBER(VALUE(INDEX(Paste_Here!AV$2:AV$610, MATCH(B542, Paste_Here!A$2:A$610, 0))))), INDEX(Paste_Here!AV$2:AV$610, MATCH(B542, Paste_Here!A$2:A$610, 0)), ""), ""), "")</f>
        <v/>
      </c>
      <c r="EU542" s="66"/>
      <c r="EV542" s="77"/>
      <c r="EW542" s="66"/>
      <c r="EX542" s="77" t="str">
        <f>IFERROR(IF(B542&lt;&gt;"", IF(AND(INDEX(Paste_Here!AU$2:AU$610, MATCH(B542, Paste_Here!A$2:A$610, 0))&lt;&gt;"", ISNUMBER(VALUE(INDEX(Paste_Here!AU$2:AU$610, MATCH(B542, Paste_Here!A$2:A$610, 0))))), INDEX(Paste_Here!AU$2:AU$610, MATCH(B542, Paste_Here!A$2:A$610, 0)), ""), ""), "")</f>
        <v/>
      </c>
      <c r="EY542" s="66"/>
      <c r="EZ542" s="77" t="str">
        <f>IFERROR(IF(B542&lt;&gt;"", IF(AND(INDEX(Paste_Here!AW$2:AW$610, MATCH(B542, Paste_Here!A$2:A$610, 0))&lt;&gt;"", ISNUMBER(VALUE(INDEX(Paste_Here!AW$2:AW$610, MATCH(B542, Paste_Here!A$2:A$610, 0))))), INDEX(Paste_Here!AW$2:AW$610, MATCH(B542, Paste_Here!A$2:A$610, 0)), ""), ""), "")</f>
        <v/>
      </c>
      <c r="FA542" s="66"/>
      <c r="FB542" s="77"/>
      <c r="FC542" s="66"/>
      <c r="FD542" s="77"/>
      <c r="FE542" s="66"/>
      <c r="FF542" s="66"/>
      <c r="FG542" s="77" t="str">
        <f t="shared" si="90"/>
        <v/>
      </c>
      <c r="FH542" s="66"/>
      <c r="FI542" s="77" t="str">
        <f>IFERROR(IF(B542&lt;&gt;"", IF(ISNUMBER(SEARCH("s", LOWER(INDEX(Paste_Here!M$2:M$610, MATCH(B542, Paste_Here!A$2:A$610, 0))))), "Yes", IF(INDEX(Paste_Here!M$2:M$610, MATCH(B542, Paste_Here!A$2:A$610, 0))&lt;&gt;"", "No", "")), ""), "")</f>
        <v/>
      </c>
      <c r="FJ542" s="66"/>
      <c r="FK542" s="77" t="str">
        <f>IFERROR(IF(B542&lt;&gt;"", IF(ISNUMBER(SEARCH("yes", LOWER(INDEX(Paste_Here!F$2:F$610, MATCH(B542, Paste_Here!A$2:A$610, 0))))), "Yes", IF(ISNUMBER(SEARCH("no", LOWER(INDEX(Paste_Here!F$2:F$610, MATCH(B542, Paste_Here!A$2:A$610, 0))))), "No", "")), ""), "")</f>
        <v/>
      </c>
      <c r="FL542" s="66"/>
      <c r="FM542" s="77" t="str">
        <f>IFERROR(IF(B542&lt;&gt;"", IF(ISNUMBER(SEARCH("english language learner", LOWER(INDEX(Paste_Here!C$2:C$610, MATCH(B542, Paste_Here!A$2:A$610, 0))))), "Yes", ""), ""), "")</f>
        <v/>
      </c>
      <c r="FN542" s="66"/>
      <c r="FO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FP542" s="66"/>
      <c r="FQ542" s="77" t="str">
        <f>IFERROR(IF(B542&lt;&gt;"", IF(ISNUMBER(SEARCH("yes", LOWER(INDEX(Paste_Here!L$2:L$610, MATCH(B542, Paste_Here!A$2:A$610, 0))))), "Yes", IF(ISNUMBER(SEARCH("no", LOWER(INDEX(Paste_Here!L$2:L$610, MATCH(B542, Paste_Here!A$2:A$610, 0))))), "No", "")), ""), "")</f>
        <v/>
      </c>
      <c r="FR542" s="66"/>
      <c r="FS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FT542" s="66"/>
      <c r="FU542" s="77"/>
      <c r="FV542" s="66"/>
      <c r="FW542" s="77" t="str">
        <f>IFERROR(IF(B542&lt;&gt;"", IF(AND(INDEX(Paste_Here!D$2:D$610, MATCH(B542, Paste_Here!A$2:A$610, 0))&lt;&gt;"", ISNUMBER(VALUE(INDEX(Paste_Here!D$2:D$610, MATCH(B542, Paste_Here!A$2:A$610, 0))))), INDEX(Paste_Here!D$2:D$610, MATCH(B542, Paste_Here!A$2:A$610, 0)), ""), ""), "")</f>
        <v/>
      </c>
      <c r="FX542" s="66"/>
      <c r="FY542" s="77" t="str">
        <f>IFERROR(IF(B542&lt;&gt;"", IF(AND(INDEX(Paste_Here!G$2:G$610, MATCH(B542, Paste_Here!A$2:A$610, 0))&lt;&gt;"", ISNUMBER(VALUE(INDEX(Paste_Here!G$2:G$610, MATCH(B542, Paste_Here!A$2:A$610, 0))))), INDEX(Paste_Here!G$2:G$610, MATCH(B542, Paste_Here!A$2:A$610, 0)), ""), ""), "")</f>
        <v/>
      </c>
      <c r="FZ542" s="66"/>
      <c r="GA542" s="95"/>
      <c r="GB542" s="66"/>
      <c r="JS542" s="1" t="str" cm="1">
        <f t="array" ref="JS542">IFERROR(INDEX(Paste_Here!$B$2:$B$610, MATCH(0, COUNTIF(JS$4:JS541, Paste_Here!$B$2:$B$610) + IF(Paste_Here!$B$2:$B$610="", 1, 0), 0)), "")</f>
        <v/>
      </c>
      <c r="JT542" s="1" t="str">
        <f>IF(JS542&lt;&gt;"", INDEX(Paste_Here!$A$2:$A$610, MATCH(JS542, Paste_Here!$B$2:$B$610, 0)), "")</f>
        <v/>
      </c>
      <c r="JU542" s="1" t="str">
        <f t="shared" si="91"/>
        <v/>
      </c>
      <c r="JV542" s="1" t="str" cm="1">
        <f t="array" ref="JV542">IFERROR(INDEX($JU$5:$JU$610, MATCH(SMALL(IF($JU$5:$JU$610&lt;&gt;"", COUNTIF($JU$5:$JU$610, "&lt;"&amp;$JU$5:$JU$610)+1), ROW()-ROW($JV$5)+1), COUNTIF($JU$5:$JU$610, "&lt;"&amp;$JU$5:$JU$610)+1, 0)), "")</f>
        <v/>
      </c>
    </row>
    <row r="543" spans="1:282">
      <c r="A543" s="66"/>
      <c r="B543" s="77" t="str">
        <f t="shared" si="82"/>
        <v/>
      </c>
      <c r="C543" s="66"/>
      <c r="D543" s="77" t="str">
        <f>IFERROR(IF(B543&lt;&gt;"", IF(COUNTIF(INDEX(Paste_Here!AS$2:AS$610, MATCH(B543, Paste_Here!A$2:A$610, 0), 0), "yes") &gt; 0, "Yes", IF(COUNTIF(INDEX(Paste_Here!AS$2:AS$610, MATCH(B543, Paste_Here!A$2:A$610, 0), 0), "no") &gt; 0, "No", "")), ""), "")</f>
        <v/>
      </c>
      <c r="E543" s="66"/>
      <c r="F543" s="77" t="str">
        <f t="shared" si="83"/>
        <v/>
      </c>
      <c r="G543" s="66"/>
      <c r="H543" s="77" t="str">
        <f>IFERROR(IF(B543&lt;&gt;"", IF(COUNTIF(INDEX(Paste_Here!AO$2:AR$610, MATCH(B543, Paste_Here!A$2:A$610, 0), 0), "yes") &gt; 0, "Yes", IF(COUNTIF(INDEX(Paste_Here!AO$2:AR$610, MATCH(B543, Paste_Here!A$2:A$610, 0), 0), "no") &gt; 0, "No", "")), ""), "")</f>
        <v/>
      </c>
      <c r="I543" s="66"/>
      <c r="J543" s="77" t="str">
        <f t="shared" si="84"/>
        <v/>
      </c>
      <c r="K543" s="66"/>
      <c r="L543" s="77" t="str">
        <f>IFERROR(IF(B543&lt;&gt;"", IF(ISNUMBER(SEARCH("yes", LOWER(INDEX(Paste_Here!W$2:W$610, MATCH(B543, Paste_Here!A$2:A$610, 0))))), "Yes", IF(ISNUMBER(SEARCH("no", LOWER(INDEX(Paste_Here!W$2:W$610, MATCH(B543, Paste_Here!A$2:A$610, 0))))), "No", "")), ""), "")</f>
        <v/>
      </c>
      <c r="M543" s="66"/>
      <c r="N543" s="77"/>
      <c r="O543" s="66"/>
      <c r="P543" s="77" t="str">
        <f>IFERROR(IF(B543&lt;&gt;"", IF(ISNUMBER(SEARCH("yes", LOWER(INDEX(Paste_Here!V$2:V$610, MATCH(B543, Paste_Here!A$2:A$610, 0))))), "Yes", IF(ISNUMBER(SEARCH("no", LOWER(INDEX(Paste_Here!V$2:V$610, MATCH(B543, Paste_Here!A$2:A$610, 0))))), "No", "")), ""), "")</f>
        <v/>
      </c>
      <c r="Q543" s="66"/>
      <c r="R543" s="77"/>
      <c r="S543" s="66"/>
      <c r="T543" s="77"/>
      <c r="U543" s="66"/>
      <c r="V543" s="66"/>
      <c r="W543" s="77" t="str">
        <f t="shared" si="85"/>
        <v/>
      </c>
      <c r="X543" s="66"/>
      <c r="Y543" s="77" t="str">
        <f>IFERROR(IF(B543&lt;&gt;"", IF(ISNUMBER(SEARCH("Revealed-Potential (Primary Focus)", LOWER(INDEX(Paste_Here!X$2:X$610, MATCH(B543, Paste_Here!A$2:A$610, 0))))), "Rev-Potential: Prim", IF(ISNUMBER(SEARCH("Revealed-Potential (Secondary Focus)", LOWER(INDEX(Paste_Here!X$2:X$610, MATCH(B543, Paste_Here!A$2:A$610, 0))))), "Rev-Potential: Sec", IF(ISNUMBER(SEARCH("Monitoring", LOWER(INDEX(Paste_Here!X$2:X$610, MATCH(B543, Paste_Here!A$2:A$610, 0))))), "Monitoring", IF(ISNUMBER(SEARCH("At-Promise (Secondary Focus)", LOWER(INDEX(Paste_Here!X$2:X$610, MATCH(B543, Paste_Here!A$2:A$610, 0))))), "At-Promise: Sec", IF(ISNUMBER(SEARCH("At-Promise (Primary Focus)", LOWER(INDEX(Paste_Here!X$2:X$610, MATCH(B543, Paste_Here!A$2:A$610, 0))))), "At-Promise: Prim", ""))))), ""), "")</f>
        <v/>
      </c>
      <c r="Z543" s="66"/>
      <c r="AA543" s="77"/>
      <c r="AB543" s="66"/>
      <c r="AC543" s="77" t="str">
        <f>IFERROR(IF(B543&lt;&gt;"", IF(ISNUMBER(SEARCH("Revealed-Potential (Primary Focus)", LOWER(INDEX(Paste_Here!AB$2:AB$610, MATCH(B543, Paste_Here!A$2:A$610, 0))))), "Rev-Potential: Prim", IF(ISNUMBER(SEARCH("Revealed-Potential (Secondary Focus)", LOWER(INDEX(Paste_Here!AB$2:AB$610, MATCH(B543, Paste_Here!A$2:A$610, 0))))), "Rev-Potential: Sec", IF(ISNUMBER(SEARCH("Monitoring", LOWER(INDEX(Paste_Here!AB$2:AB$610, MATCH(B543, Paste_Here!A$2:A$610, 0))))), "Monitoring", IF(ISNUMBER(SEARCH("At-Promise (Secondary Focus)", LOWER(INDEX(Paste_Here!AB$2:AB$610, MATCH(B543, Paste_Here!A$2:A$610, 0))))), "At-Promise: Sec", IF(ISNUMBER(SEARCH("At-Promise (Primary Focus)", LOWER(INDEX(Paste_Here!AB$2:AB$610, MATCH(B543, Paste_Here!A$2:A$610, 0))))), "At-Promise: Prim", ""))))), ""), "")</f>
        <v/>
      </c>
      <c r="AD543" s="66"/>
      <c r="AE543" s="77"/>
      <c r="AF543" s="66"/>
      <c r="AG543" s="77"/>
      <c r="AH543" s="66"/>
      <c r="AI543" s="77"/>
      <c r="AJ543" s="66"/>
      <c r="AK543" s="77"/>
      <c r="AL543" s="66"/>
      <c r="AM543" s="77"/>
      <c r="AN543" s="66"/>
      <c r="AO543" s="77"/>
      <c r="AP543" s="66"/>
      <c r="AQ543" s="77"/>
      <c r="AR543" s="66"/>
      <c r="AS543" s="77"/>
      <c r="AT543" s="66"/>
      <c r="AU543" s="66"/>
      <c r="AV543" s="77" t="str">
        <f t="shared" si="86"/>
        <v/>
      </c>
      <c r="AW543" s="66"/>
      <c r="AX543" s="77" t="str">
        <f>IFERROR(IF(B543&lt;&gt;"", IF(AND(INDEX(Paste_Here!AC$2:AC$610, MATCH(B543, Paste_Here!A$2:A$610, 0))&lt;&gt;"", ISNUMBER(VALUE(INDEX(Paste_Here!AC$2:AC$610, MATCH(B543, Paste_Here!A$2:A$610, 0))))), INDEX(Paste_Here!AC$2:AC$610, MATCH(B543, Paste_Here!A$2:A$610, 0)), ""), ""), "")</f>
        <v/>
      </c>
      <c r="AY543" s="66"/>
      <c r="AZ543" s="77" t="str">
        <f>IFERROR(IF(B543&lt;&gt;"", IF(AND(INDEX(Paste_Here!AD$2:AD$610, MATCH(B543, Paste_Here!A$2:A$610, 0))&lt;&gt;"", ISNUMBER(VALUE(INDEX(Paste_Here!AD$2:AD$610, MATCH(B543, Paste_Here!A$2:A$610, 0))))), TEXT(ROUND(VALUE(INDEX(Paste_Here!AD$2:AD$610, MATCH(B543, Paste_Here!A$2:A$610, 0))), 2), "0.00"), ""), ""), "")</f>
        <v/>
      </c>
      <c r="BA543" s="66"/>
      <c r="BB543" s="77" t="str">
        <f>IFERROR(IF(B543&lt;&gt;"", IF(LOWER(INDEX(Paste_Here!AE$2:AE$610, MATCH(B543, Paste_Here!A$2:A$610, 0)))="approaching expectations", "Approaching", IF(LOWER(INDEX(Paste_Here!AE$2:AE$610, MATCH(B543, Paste_Here!A$2:A$610, 0)))="met expectations", "Met", IF(LOWER(INDEX(Paste_Here!AE$2:AE$610, MATCH(B543, Paste_Here!A$2:A$610, 0)))="exceeded expectations", "Exceeded", IF(LOWER(INDEX(Paste_Here!AE$2:AE$610, MATCH(B543, Paste_Here!A$2:A$610, 0)))="below expectations", "Below", "")))), ""), "")</f>
        <v/>
      </c>
      <c r="BC543" s="66"/>
      <c r="BD543" s="77" t="str">
        <f>IFERROR(IF(B543&lt;&gt;"", IF(AND(INDEX(Paste_Here!T$2:T$610, MATCH(B543, Paste_Here!A$2:A$610, 0))&lt;&gt;"", ISNUMBER(VALUE(INDEX(Paste_Here!T$2:T$610, MATCH(B543, Paste_Here!A$2:A$610, 0))))), INDEX(Paste_Here!T$2:T$610, MATCH(B543, Paste_Here!A$2:A$610, 0)), ""), ""), "")</f>
        <v/>
      </c>
      <c r="BE543" s="66"/>
      <c r="BF543" s="77"/>
      <c r="BG543" s="66"/>
      <c r="BH543" s="77"/>
      <c r="BI543" s="66"/>
      <c r="BJ543" s="77"/>
      <c r="BK543" s="66"/>
      <c r="BL543" s="77" t="str">
        <f>IFERROR(IF(B543&lt;&gt;"", IF(AND(INDEX(Paste_Here!N$2:N$610, MATCH(B543, Paste_Here!A$2:A$610, 0))&lt;&gt;"", ISNUMBER(VALUE(INDEX(Paste_Here!N$2:N$610, MATCH(B543, Paste_Here!A$2:A$610, 0))))), INDEX(Paste_Here!N$2:N$610, MATCH(B543, Paste_Here!A$2:A$610, 0)), ""), ""), "")</f>
        <v/>
      </c>
      <c r="BM543" s="66"/>
      <c r="BN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BO543" s="66"/>
      <c r="BP543" s="77" t="str" cm="1">
        <f t="array" aca="1" ref="BP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BQ543" s="66"/>
      <c r="BR543" s="66"/>
      <c r="BS543" s="77"/>
      <c r="BT543" s="66"/>
      <c r="BU543" s="77"/>
      <c r="BV543" s="66"/>
      <c r="BW543" s="77"/>
      <c r="BX543" s="66"/>
      <c r="BY543" s="77"/>
      <c r="BZ543" s="66"/>
      <c r="CA543" s="77"/>
      <c r="CB543" s="66"/>
      <c r="CC543" s="77"/>
      <c r="CD543" s="66"/>
      <c r="CE543" s="77"/>
      <c r="CF543" s="66"/>
      <c r="CG543" s="77"/>
      <c r="CH543" s="66"/>
      <c r="CI543" s="77"/>
      <c r="CJ543" s="66"/>
      <c r="CK543" s="77"/>
      <c r="CL543" s="66"/>
      <c r="CM543" s="77"/>
      <c r="CN543" s="66"/>
      <c r="CO543" s="66"/>
      <c r="CP543" s="77" t="str">
        <f t="shared" si="87"/>
        <v/>
      </c>
      <c r="CQ543" s="66"/>
      <c r="CR543" s="77" t="str">
        <f>IFERROR(IF(B543&lt;&gt;"", IF(AND(INDEX(Paste_Here!Y$2:Y$610, MATCH(B543, Paste_Here!A$2:A$610, 0))&lt;&gt;"", ISNUMBER(VALUE(INDEX(Paste_Here!Y$2:Y$610, MATCH(B543, Paste_Here!A$2:A$610, 0))))), INDEX(Paste_Here!Y$2:Y$610, MATCH(B543, Paste_Here!A$2:A$610, 0)), ""), ""), "")</f>
        <v/>
      </c>
      <c r="CS543" s="66"/>
      <c r="CT543" s="77" t="str">
        <f>IFERROR(IF(B543&lt;&gt;"", IF(AND(INDEX(Paste_Here!AA$2:AA$610, MATCH(B543, Paste_Here!A$2:A$610, 0))&lt;&gt;"", ISNUMBER(--INDEX(Paste_Here!AA$2:AA$610, MATCH(B543, Paste_Here!A$2:A$610, 0)))), TEXT(ROUND(--INDEX(Paste_Here!AA$2:AA$610, MATCH(B543, Paste_Here!A$2:A$610, 0)), 2), "0.00"), ""), ""), "")</f>
        <v/>
      </c>
      <c r="CU543" s="66"/>
      <c r="CV543" s="77" t="str">
        <f>IFERROR(IF(B543&lt;&gt;"", IF(LOWER(INDEX(Paste_Here!Z$2:Z$610, MATCH(B543, Paste_Here!A$2:A$610, 0)))="approaching expectations", "Approaching", IF(LOWER(INDEX(Paste_Here!Z$2:Z$610, MATCH(B543, Paste_Here!A$2:A$610, 0)))="met expectations", "Met", IF(LOWER(INDEX(Paste_Here!Z$2:Z$610, MATCH(B543, Paste_Here!A$2:A$610, 0)))="exceeded expectations", "Exceeded", IF(LOWER(INDEX(Paste_Here!Z$2:Z$610, MATCH(B543, Paste_Here!A$2:A$610, 0)))="below expectations", "Below", "")))), ""), "")</f>
        <v/>
      </c>
      <c r="CW543" s="66"/>
      <c r="CX543" s="77"/>
      <c r="CY543" s="66"/>
      <c r="CZ543" s="77" t="str">
        <f>IFERROR(IF(B543&lt;&gt;"", IF(AND(INDEX(Paste_Here!AL$2:AL$610, MATCH(B543, Paste_Here!A$2:A$610, 0))&lt;&gt;"", ISNUMBER(VALUE(INDEX(Paste_Here!AL$2:AL$610, MATCH(B543, Paste_Here!A$2:A$610, 0))))), INDEX(Paste_Here!AL$2:AL$610, MATCH(B543, Paste_Here!A$2:A$610, 0)), ""), ""), "")</f>
        <v/>
      </c>
      <c r="DA543" s="66"/>
      <c r="DB543" s="77" t="str">
        <f>IFERROR(IF(B543&lt;&gt;"", IF(ISNUMBER(SEARCH("highrisk", LOWER(INDEX(Paste_Here!AM$2:AM$610, MATCH(B543, Paste_Here!A$2:A$610, 0))))), "High Risk", IF(ISNUMBER(SEARCH("lowrisk", LOWER(INDEX(Paste_Here!AM$2:AM$610, MATCH(B543, Paste_Here!A$2:A$610, 0))))), "Low Risk", IF(ISNUMBER(SEARCH("somerisk", LOWER(INDEX(Paste_Here!AM$2:AM$610, MATCH(B543, Paste_Here!A$2:A$610, 0))))), "Some Risk", ""))), ""), "")</f>
        <v/>
      </c>
      <c r="DC543" s="66"/>
      <c r="DD543" s="77" t="str">
        <f>IFERROR(IF(B543&lt;&gt;"", IF(AND(INDEX(Paste_Here!AN$2:AN$610, MATCH(B543, Paste_Here!A$2:A$610, 0))&lt;&gt;"", ISNUMBER(VALUE(INDEX(Paste_Here!AN$2:AN$610, MATCH(B543, Paste_Here!A$2:A$610, 0))))), INDEX(Paste_Here!AN$2:AN$610, MATCH(B543, Paste_Here!A$2:A$610, 0)), ""), ""), "")</f>
        <v/>
      </c>
      <c r="DE543" s="66"/>
      <c r="DF543" s="77" t="str">
        <f>IFERROR(IF(B543&lt;&gt;"", IF(AND(INDEX(Paste_Here!Q$2:Q$610, MATCH(B543, Paste_Here!A$2:A$610, 0))&lt;&gt;"", ISNUMBER(VALUE(INDEX(Paste_Here!Q$2:Q$610, MATCH(B543, Paste_Here!A$2:A$610, 0))))), INDEX(Paste_Here!Q$2:Q$610, MATCH(B543, Paste_Here!A$2:A$610, 0)), ""), ""), "")</f>
        <v/>
      </c>
      <c r="DG543" s="66"/>
      <c r="DH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DI543" s="66"/>
      <c r="DJ543" s="77" t="str" cm="1">
        <f t="array" aca="1" ref="DJ543" ca="1">IFERROR(VALUE(IF(ISNUMBER(SEARCH("EM", INDEX(Paste_Here!S$2:S$500, MATCH(B543, Paste_Here!A$2:A$500, 0)))), "-" &amp;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f>
        <v/>
      </c>
      <c r="DK543" s="66"/>
      <c r="DL543" s="66"/>
      <c r="DM543" s="77" t="str">
        <f t="shared" si="88"/>
        <v/>
      </c>
      <c r="DN543" s="66"/>
      <c r="DO543" s="77" t="str">
        <f>IFERROR(IF(B543&lt;&gt;"", IF(AND(INDEX(Paste_Here!AF$2:AF$610, MATCH(B543, Paste_Here!A$2:A$610, 0))&lt;&gt;"", ISNUMBER(VALUE(INDEX(Paste_Here!AF$2:AF$610, MATCH(B543, Paste_Here!A$2:A$610, 0))))), INDEX(Paste_Here!AF$2:AF$610, MATCH(B543, Paste_Here!A$2:A$610, 0)), ""), ""), "")</f>
        <v/>
      </c>
      <c r="DP543" s="66"/>
      <c r="DQ543" s="77" t="str">
        <f>IFERROR(IF(B543&lt;&gt;"", IF(AND(INDEX(Paste_Here!AG$2:AG$610, MATCH(B543, Paste_Here!A$2:A$610, 0))&lt;&gt;"", ISNUMBER(--INDEX(Paste_Here!AG$2:AG$610, MATCH(B543, Paste_Here!A$2:A$610, 0)))), TEXT(ROUND(--INDEX(Paste_Here!AG$2:AG$610, MATCH(B543, Paste_Here!A$2:A$610, 0)), 2), "0.00"), ""), ""), "")</f>
        <v/>
      </c>
      <c r="DR543" s="66"/>
      <c r="DS543" s="77" t="str">
        <f>IFERROR(IF(B543&lt;&gt;"", IF(LOWER(INDEX(Paste_Here!AH$2:AH$610, MATCH(B543, Paste_Here!A$2:A$610, 0)))="approaching expectations", "Approaching", IF(LOWER(INDEX(Paste_Here!AH$2:AH$610, MATCH(B543, Paste_Here!A$2:A$610, 0)))="met expectations", "Met", IF(LOWER(INDEX(Paste_Here!AH$2:AH$610, MATCH(B543, Paste_Here!A$2:A$610, 0)))="exceeded expectations", "Exceeded", IF(LOWER(INDEX(Paste_Here!AH$2:AH$610, MATCH(B543, Paste_Here!A$2:A$610, 0)))="below expectations", "Below", "")))), ""), "")</f>
        <v/>
      </c>
      <c r="DT543" s="66"/>
      <c r="DU543" s="77" t="str">
        <f>IFERROR(IF(B543&lt;&gt;"", IF(AND(INDEX(Paste_Here!U$2:U$610, MATCH(B543, Paste_Here!A$2:A$610, 0))&lt;&gt;"", ISNUMBER(VALUE(INDEX(Paste_Here!U$2:U$610, MATCH(B543, Paste_Here!A$2:A$610, 0))))), INDEX(Paste_Here!U$2:U$610, MATCH(B543, Paste_Here!A$2:A$610, 0)), ""), ""), "")</f>
        <v/>
      </c>
      <c r="DV543" s="66"/>
      <c r="DW543" s="77"/>
      <c r="DX543" s="66"/>
      <c r="DY543" s="77" t="str">
        <f>IFERROR(IF(B543&lt;&gt;"", IF(AND(INDEX(Paste_Here!AI$2:AI$610, MATCH(B543, Paste_Here!A$2:A$610, 0))&lt;&gt;"", ISNUMBER(VALUE(INDEX(Paste_Here!AI$2:AI$610, MATCH(B543, Paste_Here!A$2:A$610, 0))))), INDEX(Paste_Here!AI$2:AI$610, MATCH(B543, Paste_Here!A$2:A$610, 0)), ""), ""), "")</f>
        <v/>
      </c>
      <c r="DZ543" s="66"/>
      <c r="EA543" s="77" t="str">
        <f>IFERROR(IF(B543&lt;&gt;"", IF(AND(INDEX(Paste_Here!AJ$2:AJ$610, MATCH(B543, Paste_Here!A$2:A$610, 0))&lt;&gt;"", ISNUMBER(--INDEX(Paste_Here!AJ$2:AJ$610, MATCH(B543, Paste_Here!A$2:A$610, 0)))), TEXT(ROUND(--INDEX(Paste_Here!AJ$2:AJ$610, MATCH(B543, Paste_Here!A$2:A$610, 0)), 2), "0.00"), ""), ""), "")</f>
        <v/>
      </c>
      <c r="EB543" s="66"/>
      <c r="EC543" s="77" t="str">
        <f>IFERROR(IF(B543&lt;&gt;"", IF(LOWER(INDEX(Paste_Here!AK$2:AK$610, MATCH(B543, Paste_Here!A$2:A$610, 0)))="approaching expectations", "Approaching", IF(LOWER(INDEX(Paste_Here!AK$2:AK$610, MATCH(B543, Paste_Here!A$2:A$610, 0)))="met expectations", "Met", IF(LOWER(INDEX(Paste_Here!AK$2:AK$610, MATCH(B543, Paste_Here!A$2:A$610, 0)))="exceeded expectations", "Exceeded", IF(LOWER(INDEX(Paste_Here!AK$2:AK$610, MATCH(B543, Paste_Here!A$2:A$610, 0)))="below expectations", "Below", "")))), ""), "")</f>
        <v/>
      </c>
      <c r="ED543" s="66"/>
      <c r="EE543" s="77"/>
      <c r="EF543" s="66"/>
      <c r="EG543" s="77"/>
      <c r="EH543" s="66"/>
      <c r="EI543" s="66"/>
      <c r="EJ543" s="77" t="str">
        <f t="shared" si="89"/>
        <v/>
      </c>
      <c r="EK543" s="66"/>
      <c r="EL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EM543" s="66"/>
      <c r="EN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EO543" s="66"/>
      <c r="EP543" s="77"/>
      <c r="EQ543" s="66"/>
      <c r="ER543" s="77" t="str">
        <f>IFERROR(IF(B543&lt;&gt;"", IF(AND(INDEX(Paste_Here!AT$2:AT$610, MATCH(B543, Paste_Here!A$2:A$610, 0))&lt;&gt;"", ISNUMBER(VALUE(INDEX(Paste_Here!AT$2:AT$610, MATCH(B543, Paste_Here!A$2:A$610, 0))))), INDEX(Paste_Here!AT$2:AT$610, MATCH(B543, Paste_Here!A$2:A$610, 0)), ""), ""), "")</f>
        <v/>
      </c>
      <c r="ES543" s="66"/>
      <c r="ET543" s="77" t="str">
        <f>IFERROR(IF(B543&lt;&gt;"", IF(AND(INDEX(Paste_Here!AV$2:AV$610, MATCH(B543, Paste_Here!A$2:A$610, 0))&lt;&gt;"", ISNUMBER(VALUE(INDEX(Paste_Here!AV$2:AV$610, MATCH(B543, Paste_Here!A$2:A$610, 0))))), INDEX(Paste_Here!AV$2:AV$610, MATCH(B543, Paste_Here!A$2:A$610, 0)), ""), ""), "")</f>
        <v/>
      </c>
      <c r="EU543" s="66"/>
      <c r="EV543" s="77"/>
      <c r="EW543" s="66"/>
      <c r="EX543" s="77" t="str">
        <f>IFERROR(IF(B543&lt;&gt;"", IF(AND(INDEX(Paste_Here!AU$2:AU$610, MATCH(B543, Paste_Here!A$2:A$610, 0))&lt;&gt;"", ISNUMBER(VALUE(INDEX(Paste_Here!AU$2:AU$610, MATCH(B543, Paste_Here!A$2:A$610, 0))))), INDEX(Paste_Here!AU$2:AU$610, MATCH(B543, Paste_Here!A$2:A$610, 0)), ""), ""), "")</f>
        <v/>
      </c>
      <c r="EY543" s="66"/>
      <c r="EZ543" s="77" t="str">
        <f>IFERROR(IF(B543&lt;&gt;"", IF(AND(INDEX(Paste_Here!AW$2:AW$610, MATCH(B543, Paste_Here!A$2:A$610, 0))&lt;&gt;"", ISNUMBER(VALUE(INDEX(Paste_Here!AW$2:AW$610, MATCH(B543, Paste_Here!A$2:A$610, 0))))), INDEX(Paste_Here!AW$2:AW$610, MATCH(B543, Paste_Here!A$2:A$610, 0)), ""), ""), "")</f>
        <v/>
      </c>
      <c r="FA543" s="66"/>
      <c r="FB543" s="77"/>
      <c r="FC543" s="66"/>
      <c r="FD543" s="77"/>
      <c r="FE543" s="66"/>
      <c r="FF543" s="66"/>
      <c r="FG543" s="77" t="str">
        <f t="shared" si="90"/>
        <v/>
      </c>
      <c r="FH543" s="66"/>
      <c r="FI543" s="77" t="str">
        <f>IFERROR(IF(B543&lt;&gt;"", IF(ISNUMBER(SEARCH("s", LOWER(INDEX(Paste_Here!M$2:M$610, MATCH(B543, Paste_Here!A$2:A$610, 0))))), "Yes", IF(INDEX(Paste_Here!M$2:M$610, MATCH(B543, Paste_Here!A$2:A$610, 0))&lt;&gt;"", "No", "")), ""), "")</f>
        <v/>
      </c>
      <c r="FJ543" s="66"/>
      <c r="FK543" s="77" t="str">
        <f>IFERROR(IF(B543&lt;&gt;"", IF(ISNUMBER(SEARCH("yes", LOWER(INDEX(Paste_Here!F$2:F$610, MATCH(B543, Paste_Here!A$2:A$610, 0))))), "Yes", IF(ISNUMBER(SEARCH("no", LOWER(INDEX(Paste_Here!F$2:F$610, MATCH(B543, Paste_Here!A$2:A$610, 0))))), "No", "")), ""), "")</f>
        <v/>
      </c>
      <c r="FL543" s="66"/>
      <c r="FM543" s="77" t="str">
        <f>IFERROR(IF(B543&lt;&gt;"", IF(ISNUMBER(SEARCH("english language learner", LOWER(INDEX(Paste_Here!C$2:C$610, MATCH(B543, Paste_Here!A$2:A$610, 0))))), "Yes", ""), ""), "")</f>
        <v/>
      </c>
      <c r="FN543" s="66"/>
      <c r="FO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FP543" s="66"/>
      <c r="FQ543" s="77" t="str">
        <f>IFERROR(IF(B543&lt;&gt;"", IF(ISNUMBER(SEARCH("yes", LOWER(INDEX(Paste_Here!L$2:L$610, MATCH(B543, Paste_Here!A$2:A$610, 0))))), "Yes", IF(ISNUMBER(SEARCH("no", LOWER(INDEX(Paste_Here!L$2:L$610, MATCH(B543, Paste_Here!A$2:A$610, 0))))), "No", "")), ""), "")</f>
        <v/>
      </c>
      <c r="FR543" s="66"/>
      <c r="FS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FT543" s="66"/>
      <c r="FU543" s="77"/>
      <c r="FV543" s="66"/>
      <c r="FW543" s="77" t="str">
        <f>IFERROR(IF(B543&lt;&gt;"", IF(AND(INDEX(Paste_Here!D$2:D$610, MATCH(B543, Paste_Here!A$2:A$610, 0))&lt;&gt;"", ISNUMBER(VALUE(INDEX(Paste_Here!D$2:D$610, MATCH(B543, Paste_Here!A$2:A$610, 0))))), INDEX(Paste_Here!D$2:D$610, MATCH(B543, Paste_Here!A$2:A$610, 0)), ""), ""), "")</f>
        <v/>
      </c>
      <c r="FX543" s="66"/>
      <c r="FY543" s="77" t="str">
        <f>IFERROR(IF(B543&lt;&gt;"", IF(AND(INDEX(Paste_Here!G$2:G$610, MATCH(B543, Paste_Here!A$2:A$610, 0))&lt;&gt;"", ISNUMBER(VALUE(INDEX(Paste_Here!G$2:G$610, MATCH(B543, Paste_Here!A$2:A$610, 0))))), INDEX(Paste_Here!G$2:G$610, MATCH(B543, Paste_Here!A$2:A$610, 0)), ""), ""), "")</f>
        <v/>
      </c>
      <c r="FZ543" s="66"/>
      <c r="GA543" s="95"/>
      <c r="GB543" s="66"/>
      <c r="JS543" s="1" t="str" cm="1">
        <f t="array" ref="JS543">IFERROR(INDEX(Paste_Here!$B$2:$B$610, MATCH(0, COUNTIF(JS$4:JS542, Paste_Here!$B$2:$B$610) + IF(Paste_Here!$B$2:$B$610="", 1, 0), 0)), "")</f>
        <v/>
      </c>
      <c r="JT543" s="1" t="str">
        <f>IF(JS543&lt;&gt;"", INDEX(Paste_Here!$A$2:$A$610, MATCH(JS543, Paste_Here!$B$2:$B$610, 0)), "")</f>
        <v/>
      </c>
      <c r="JU543" s="1" t="str">
        <f t="shared" si="91"/>
        <v/>
      </c>
      <c r="JV543" s="1" t="str" cm="1">
        <f t="array" ref="JV543">IFERROR(INDEX($JU$5:$JU$610, MATCH(SMALL(IF($JU$5:$JU$610&lt;&gt;"", COUNTIF($JU$5:$JU$610, "&lt;"&amp;$JU$5:$JU$610)+1), ROW()-ROW($JV$5)+1), COUNTIF($JU$5:$JU$610, "&lt;"&amp;$JU$5:$JU$610)+1, 0)), "")</f>
        <v/>
      </c>
    </row>
    <row r="544" spans="1:282">
      <c r="A544" s="66"/>
      <c r="B544" s="77" t="str">
        <f t="shared" si="82"/>
        <v/>
      </c>
      <c r="C544" s="66"/>
      <c r="D544" s="77" t="str">
        <f>IFERROR(IF(B544&lt;&gt;"", IF(COUNTIF(INDEX(Paste_Here!AS$2:AS$610, MATCH(B544, Paste_Here!A$2:A$610, 0), 0), "yes") &gt; 0, "Yes", IF(COUNTIF(INDEX(Paste_Here!AS$2:AS$610, MATCH(B544, Paste_Here!A$2:A$610, 0), 0), "no") &gt; 0, "No", "")), ""), "")</f>
        <v/>
      </c>
      <c r="E544" s="66"/>
      <c r="F544" s="77" t="str">
        <f t="shared" si="83"/>
        <v/>
      </c>
      <c r="G544" s="66"/>
      <c r="H544" s="77" t="str">
        <f>IFERROR(IF(B544&lt;&gt;"", IF(COUNTIF(INDEX(Paste_Here!AO$2:AR$610, MATCH(B544, Paste_Here!A$2:A$610, 0), 0), "yes") &gt; 0, "Yes", IF(COUNTIF(INDEX(Paste_Here!AO$2:AR$610, MATCH(B544, Paste_Here!A$2:A$610, 0), 0), "no") &gt; 0, "No", "")), ""), "")</f>
        <v/>
      </c>
      <c r="I544" s="66"/>
      <c r="J544" s="77" t="str">
        <f t="shared" si="84"/>
        <v/>
      </c>
      <c r="K544" s="66"/>
      <c r="L544" s="77" t="str">
        <f>IFERROR(IF(B544&lt;&gt;"", IF(ISNUMBER(SEARCH("yes", LOWER(INDEX(Paste_Here!W$2:W$610, MATCH(B544, Paste_Here!A$2:A$610, 0))))), "Yes", IF(ISNUMBER(SEARCH("no", LOWER(INDEX(Paste_Here!W$2:W$610, MATCH(B544, Paste_Here!A$2:A$610, 0))))), "No", "")), ""), "")</f>
        <v/>
      </c>
      <c r="M544" s="66"/>
      <c r="N544" s="77"/>
      <c r="O544" s="66"/>
      <c r="P544" s="77" t="str">
        <f>IFERROR(IF(B544&lt;&gt;"", IF(ISNUMBER(SEARCH("yes", LOWER(INDEX(Paste_Here!V$2:V$610, MATCH(B544, Paste_Here!A$2:A$610, 0))))), "Yes", IF(ISNUMBER(SEARCH("no", LOWER(INDEX(Paste_Here!V$2:V$610, MATCH(B544, Paste_Here!A$2:A$610, 0))))), "No", "")), ""), "")</f>
        <v/>
      </c>
      <c r="Q544" s="66"/>
      <c r="R544" s="77"/>
      <c r="S544" s="66"/>
      <c r="T544" s="77"/>
      <c r="U544" s="66"/>
      <c r="V544" s="66"/>
      <c r="W544" s="77" t="str">
        <f t="shared" si="85"/>
        <v/>
      </c>
      <c r="X544" s="66"/>
      <c r="Y544" s="77" t="str">
        <f>IFERROR(IF(B544&lt;&gt;"", IF(ISNUMBER(SEARCH("Revealed-Potential (Primary Focus)", LOWER(INDEX(Paste_Here!X$2:X$610, MATCH(B544, Paste_Here!A$2:A$610, 0))))), "Rev-Potential: Prim", IF(ISNUMBER(SEARCH("Revealed-Potential (Secondary Focus)", LOWER(INDEX(Paste_Here!X$2:X$610, MATCH(B544, Paste_Here!A$2:A$610, 0))))), "Rev-Potential: Sec", IF(ISNUMBER(SEARCH("Monitoring", LOWER(INDEX(Paste_Here!X$2:X$610, MATCH(B544, Paste_Here!A$2:A$610, 0))))), "Monitoring", IF(ISNUMBER(SEARCH("At-Promise (Secondary Focus)", LOWER(INDEX(Paste_Here!X$2:X$610, MATCH(B544, Paste_Here!A$2:A$610, 0))))), "At-Promise: Sec", IF(ISNUMBER(SEARCH("At-Promise (Primary Focus)", LOWER(INDEX(Paste_Here!X$2:X$610, MATCH(B544, Paste_Here!A$2:A$610, 0))))), "At-Promise: Prim", ""))))), ""), "")</f>
        <v/>
      </c>
      <c r="Z544" s="66"/>
      <c r="AA544" s="77"/>
      <c r="AB544" s="66"/>
      <c r="AC544" s="77" t="str">
        <f>IFERROR(IF(B544&lt;&gt;"", IF(ISNUMBER(SEARCH("Revealed-Potential (Primary Focus)", LOWER(INDEX(Paste_Here!AB$2:AB$610, MATCH(B544, Paste_Here!A$2:A$610, 0))))), "Rev-Potential: Prim", IF(ISNUMBER(SEARCH("Revealed-Potential (Secondary Focus)", LOWER(INDEX(Paste_Here!AB$2:AB$610, MATCH(B544, Paste_Here!A$2:A$610, 0))))), "Rev-Potential: Sec", IF(ISNUMBER(SEARCH("Monitoring", LOWER(INDEX(Paste_Here!AB$2:AB$610, MATCH(B544, Paste_Here!A$2:A$610, 0))))), "Monitoring", IF(ISNUMBER(SEARCH("At-Promise (Secondary Focus)", LOWER(INDEX(Paste_Here!AB$2:AB$610, MATCH(B544, Paste_Here!A$2:A$610, 0))))), "At-Promise: Sec", IF(ISNUMBER(SEARCH("At-Promise (Primary Focus)", LOWER(INDEX(Paste_Here!AB$2:AB$610, MATCH(B544, Paste_Here!A$2:A$610, 0))))), "At-Promise: Prim", ""))))), ""), "")</f>
        <v/>
      </c>
      <c r="AD544" s="66"/>
      <c r="AE544" s="77"/>
      <c r="AF544" s="66"/>
      <c r="AG544" s="77"/>
      <c r="AH544" s="66"/>
      <c r="AI544" s="77"/>
      <c r="AJ544" s="66"/>
      <c r="AK544" s="77"/>
      <c r="AL544" s="66"/>
      <c r="AM544" s="77"/>
      <c r="AN544" s="66"/>
      <c r="AO544" s="77"/>
      <c r="AP544" s="66"/>
      <c r="AQ544" s="77"/>
      <c r="AR544" s="66"/>
      <c r="AS544" s="77"/>
      <c r="AT544" s="66"/>
      <c r="AU544" s="66"/>
      <c r="AV544" s="77" t="str">
        <f t="shared" si="86"/>
        <v/>
      </c>
      <c r="AW544" s="66"/>
      <c r="AX544" s="77" t="str">
        <f>IFERROR(IF(B544&lt;&gt;"", IF(AND(INDEX(Paste_Here!AC$2:AC$610, MATCH(B544, Paste_Here!A$2:A$610, 0))&lt;&gt;"", ISNUMBER(VALUE(INDEX(Paste_Here!AC$2:AC$610, MATCH(B544, Paste_Here!A$2:A$610, 0))))), INDEX(Paste_Here!AC$2:AC$610, MATCH(B544, Paste_Here!A$2:A$610, 0)), ""), ""), "")</f>
        <v/>
      </c>
      <c r="AY544" s="66"/>
      <c r="AZ544" s="77" t="str">
        <f>IFERROR(IF(B544&lt;&gt;"", IF(AND(INDEX(Paste_Here!AD$2:AD$610, MATCH(B544, Paste_Here!A$2:A$610, 0))&lt;&gt;"", ISNUMBER(VALUE(INDEX(Paste_Here!AD$2:AD$610, MATCH(B544, Paste_Here!A$2:A$610, 0))))), TEXT(ROUND(VALUE(INDEX(Paste_Here!AD$2:AD$610, MATCH(B544, Paste_Here!A$2:A$610, 0))), 2), "0.00"), ""), ""), "")</f>
        <v/>
      </c>
      <c r="BA544" s="66"/>
      <c r="BB544" s="77" t="str">
        <f>IFERROR(IF(B544&lt;&gt;"", IF(LOWER(INDEX(Paste_Here!AE$2:AE$610, MATCH(B544, Paste_Here!A$2:A$610, 0)))="approaching expectations", "Approaching", IF(LOWER(INDEX(Paste_Here!AE$2:AE$610, MATCH(B544, Paste_Here!A$2:A$610, 0)))="met expectations", "Met", IF(LOWER(INDEX(Paste_Here!AE$2:AE$610, MATCH(B544, Paste_Here!A$2:A$610, 0)))="exceeded expectations", "Exceeded", IF(LOWER(INDEX(Paste_Here!AE$2:AE$610, MATCH(B544, Paste_Here!A$2:A$610, 0)))="below expectations", "Below", "")))), ""), "")</f>
        <v/>
      </c>
      <c r="BC544" s="66"/>
      <c r="BD544" s="77" t="str">
        <f>IFERROR(IF(B544&lt;&gt;"", IF(AND(INDEX(Paste_Here!T$2:T$610, MATCH(B544, Paste_Here!A$2:A$610, 0))&lt;&gt;"", ISNUMBER(VALUE(INDEX(Paste_Here!T$2:T$610, MATCH(B544, Paste_Here!A$2:A$610, 0))))), INDEX(Paste_Here!T$2:T$610, MATCH(B544, Paste_Here!A$2:A$610, 0)), ""), ""), "")</f>
        <v/>
      </c>
      <c r="BE544" s="66"/>
      <c r="BF544" s="77"/>
      <c r="BG544" s="66"/>
      <c r="BH544" s="77"/>
      <c r="BI544" s="66"/>
      <c r="BJ544" s="77"/>
      <c r="BK544" s="66"/>
      <c r="BL544" s="77" t="str">
        <f>IFERROR(IF(B544&lt;&gt;"", IF(AND(INDEX(Paste_Here!N$2:N$610, MATCH(B544, Paste_Here!A$2:A$610, 0))&lt;&gt;"", ISNUMBER(VALUE(INDEX(Paste_Here!N$2:N$610, MATCH(B544, Paste_Here!A$2:A$610, 0))))), INDEX(Paste_Here!N$2:N$610, MATCH(B544, Paste_Here!A$2:A$610, 0)), ""), ""), "")</f>
        <v/>
      </c>
      <c r="BM544" s="66"/>
      <c r="BN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BO544" s="66"/>
      <c r="BP544" s="77" t="str" cm="1">
        <f t="array" aca="1" ref="BP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BQ544" s="66"/>
      <c r="BR544" s="66"/>
      <c r="BS544" s="77"/>
      <c r="BT544" s="66"/>
      <c r="BU544" s="77"/>
      <c r="BV544" s="66"/>
      <c r="BW544" s="77"/>
      <c r="BX544" s="66"/>
      <c r="BY544" s="77"/>
      <c r="BZ544" s="66"/>
      <c r="CA544" s="77"/>
      <c r="CB544" s="66"/>
      <c r="CC544" s="77"/>
      <c r="CD544" s="66"/>
      <c r="CE544" s="77"/>
      <c r="CF544" s="66"/>
      <c r="CG544" s="77"/>
      <c r="CH544" s="66"/>
      <c r="CI544" s="77"/>
      <c r="CJ544" s="66"/>
      <c r="CK544" s="77"/>
      <c r="CL544" s="66"/>
      <c r="CM544" s="77"/>
      <c r="CN544" s="66"/>
      <c r="CO544" s="66"/>
      <c r="CP544" s="77" t="str">
        <f t="shared" si="87"/>
        <v/>
      </c>
      <c r="CQ544" s="66"/>
      <c r="CR544" s="77" t="str">
        <f>IFERROR(IF(B544&lt;&gt;"", IF(AND(INDEX(Paste_Here!Y$2:Y$610, MATCH(B544, Paste_Here!A$2:A$610, 0))&lt;&gt;"", ISNUMBER(VALUE(INDEX(Paste_Here!Y$2:Y$610, MATCH(B544, Paste_Here!A$2:A$610, 0))))), INDEX(Paste_Here!Y$2:Y$610, MATCH(B544, Paste_Here!A$2:A$610, 0)), ""), ""), "")</f>
        <v/>
      </c>
      <c r="CS544" s="66"/>
      <c r="CT544" s="77" t="str">
        <f>IFERROR(IF(B544&lt;&gt;"", IF(AND(INDEX(Paste_Here!AA$2:AA$610, MATCH(B544, Paste_Here!A$2:A$610, 0))&lt;&gt;"", ISNUMBER(--INDEX(Paste_Here!AA$2:AA$610, MATCH(B544, Paste_Here!A$2:A$610, 0)))), TEXT(ROUND(--INDEX(Paste_Here!AA$2:AA$610, MATCH(B544, Paste_Here!A$2:A$610, 0)), 2), "0.00"), ""), ""), "")</f>
        <v/>
      </c>
      <c r="CU544" s="66"/>
      <c r="CV544" s="77" t="str">
        <f>IFERROR(IF(B544&lt;&gt;"", IF(LOWER(INDEX(Paste_Here!Z$2:Z$610, MATCH(B544, Paste_Here!A$2:A$610, 0)))="approaching expectations", "Approaching", IF(LOWER(INDEX(Paste_Here!Z$2:Z$610, MATCH(B544, Paste_Here!A$2:A$610, 0)))="met expectations", "Met", IF(LOWER(INDEX(Paste_Here!Z$2:Z$610, MATCH(B544, Paste_Here!A$2:A$610, 0)))="exceeded expectations", "Exceeded", IF(LOWER(INDEX(Paste_Here!Z$2:Z$610, MATCH(B544, Paste_Here!A$2:A$610, 0)))="below expectations", "Below", "")))), ""), "")</f>
        <v/>
      </c>
      <c r="CW544" s="66"/>
      <c r="CX544" s="77"/>
      <c r="CY544" s="66"/>
      <c r="CZ544" s="77" t="str">
        <f>IFERROR(IF(B544&lt;&gt;"", IF(AND(INDEX(Paste_Here!AL$2:AL$610, MATCH(B544, Paste_Here!A$2:A$610, 0))&lt;&gt;"", ISNUMBER(VALUE(INDEX(Paste_Here!AL$2:AL$610, MATCH(B544, Paste_Here!A$2:A$610, 0))))), INDEX(Paste_Here!AL$2:AL$610, MATCH(B544, Paste_Here!A$2:A$610, 0)), ""), ""), "")</f>
        <v/>
      </c>
      <c r="DA544" s="66"/>
      <c r="DB544" s="77" t="str">
        <f>IFERROR(IF(B544&lt;&gt;"", IF(ISNUMBER(SEARCH("highrisk", LOWER(INDEX(Paste_Here!AM$2:AM$610, MATCH(B544, Paste_Here!A$2:A$610, 0))))), "High Risk", IF(ISNUMBER(SEARCH("lowrisk", LOWER(INDEX(Paste_Here!AM$2:AM$610, MATCH(B544, Paste_Here!A$2:A$610, 0))))), "Low Risk", IF(ISNUMBER(SEARCH("somerisk", LOWER(INDEX(Paste_Here!AM$2:AM$610, MATCH(B544, Paste_Here!A$2:A$610, 0))))), "Some Risk", ""))), ""), "")</f>
        <v/>
      </c>
      <c r="DC544" s="66"/>
      <c r="DD544" s="77" t="str">
        <f>IFERROR(IF(B544&lt;&gt;"", IF(AND(INDEX(Paste_Here!AN$2:AN$610, MATCH(B544, Paste_Here!A$2:A$610, 0))&lt;&gt;"", ISNUMBER(VALUE(INDEX(Paste_Here!AN$2:AN$610, MATCH(B544, Paste_Here!A$2:A$610, 0))))), INDEX(Paste_Here!AN$2:AN$610, MATCH(B544, Paste_Here!A$2:A$610, 0)), ""), ""), "")</f>
        <v/>
      </c>
      <c r="DE544" s="66"/>
      <c r="DF544" s="77" t="str">
        <f>IFERROR(IF(B544&lt;&gt;"", IF(AND(INDEX(Paste_Here!Q$2:Q$610, MATCH(B544, Paste_Here!A$2:A$610, 0))&lt;&gt;"", ISNUMBER(VALUE(INDEX(Paste_Here!Q$2:Q$610, MATCH(B544, Paste_Here!A$2:A$610, 0))))), INDEX(Paste_Here!Q$2:Q$610, MATCH(B544, Paste_Here!A$2:A$610, 0)), ""), ""), "")</f>
        <v/>
      </c>
      <c r="DG544" s="66"/>
      <c r="DH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DI544" s="66"/>
      <c r="DJ544" s="77" t="str" cm="1">
        <f t="array" aca="1" ref="DJ544" ca="1">IFERROR(VALUE(IF(ISNUMBER(SEARCH("EM", INDEX(Paste_Here!S$2:S$500, MATCH(B544, Paste_Here!A$2:A$500, 0)))), "-" &amp;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f>
        <v/>
      </c>
      <c r="DK544" s="66"/>
      <c r="DL544" s="66"/>
      <c r="DM544" s="77" t="str">
        <f t="shared" si="88"/>
        <v/>
      </c>
      <c r="DN544" s="66"/>
      <c r="DO544" s="77" t="str">
        <f>IFERROR(IF(B544&lt;&gt;"", IF(AND(INDEX(Paste_Here!AF$2:AF$610, MATCH(B544, Paste_Here!A$2:A$610, 0))&lt;&gt;"", ISNUMBER(VALUE(INDEX(Paste_Here!AF$2:AF$610, MATCH(B544, Paste_Here!A$2:A$610, 0))))), INDEX(Paste_Here!AF$2:AF$610, MATCH(B544, Paste_Here!A$2:A$610, 0)), ""), ""), "")</f>
        <v/>
      </c>
      <c r="DP544" s="66"/>
      <c r="DQ544" s="77" t="str">
        <f>IFERROR(IF(B544&lt;&gt;"", IF(AND(INDEX(Paste_Here!AG$2:AG$610, MATCH(B544, Paste_Here!A$2:A$610, 0))&lt;&gt;"", ISNUMBER(--INDEX(Paste_Here!AG$2:AG$610, MATCH(B544, Paste_Here!A$2:A$610, 0)))), TEXT(ROUND(--INDEX(Paste_Here!AG$2:AG$610, MATCH(B544, Paste_Here!A$2:A$610, 0)), 2), "0.00"), ""), ""), "")</f>
        <v/>
      </c>
      <c r="DR544" s="66"/>
      <c r="DS544" s="77" t="str">
        <f>IFERROR(IF(B544&lt;&gt;"", IF(LOWER(INDEX(Paste_Here!AH$2:AH$610, MATCH(B544, Paste_Here!A$2:A$610, 0)))="approaching expectations", "Approaching", IF(LOWER(INDEX(Paste_Here!AH$2:AH$610, MATCH(B544, Paste_Here!A$2:A$610, 0)))="met expectations", "Met", IF(LOWER(INDEX(Paste_Here!AH$2:AH$610, MATCH(B544, Paste_Here!A$2:A$610, 0)))="exceeded expectations", "Exceeded", IF(LOWER(INDEX(Paste_Here!AH$2:AH$610, MATCH(B544, Paste_Here!A$2:A$610, 0)))="below expectations", "Below", "")))), ""), "")</f>
        <v/>
      </c>
      <c r="DT544" s="66"/>
      <c r="DU544" s="77" t="str">
        <f>IFERROR(IF(B544&lt;&gt;"", IF(AND(INDEX(Paste_Here!U$2:U$610, MATCH(B544, Paste_Here!A$2:A$610, 0))&lt;&gt;"", ISNUMBER(VALUE(INDEX(Paste_Here!U$2:U$610, MATCH(B544, Paste_Here!A$2:A$610, 0))))), INDEX(Paste_Here!U$2:U$610, MATCH(B544, Paste_Here!A$2:A$610, 0)), ""), ""), "")</f>
        <v/>
      </c>
      <c r="DV544" s="66"/>
      <c r="DW544" s="77"/>
      <c r="DX544" s="66"/>
      <c r="DY544" s="77" t="str">
        <f>IFERROR(IF(B544&lt;&gt;"", IF(AND(INDEX(Paste_Here!AI$2:AI$610, MATCH(B544, Paste_Here!A$2:A$610, 0))&lt;&gt;"", ISNUMBER(VALUE(INDEX(Paste_Here!AI$2:AI$610, MATCH(B544, Paste_Here!A$2:A$610, 0))))), INDEX(Paste_Here!AI$2:AI$610, MATCH(B544, Paste_Here!A$2:A$610, 0)), ""), ""), "")</f>
        <v/>
      </c>
      <c r="DZ544" s="66"/>
      <c r="EA544" s="77" t="str">
        <f>IFERROR(IF(B544&lt;&gt;"", IF(AND(INDEX(Paste_Here!AJ$2:AJ$610, MATCH(B544, Paste_Here!A$2:A$610, 0))&lt;&gt;"", ISNUMBER(--INDEX(Paste_Here!AJ$2:AJ$610, MATCH(B544, Paste_Here!A$2:A$610, 0)))), TEXT(ROUND(--INDEX(Paste_Here!AJ$2:AJ$610, MATCH(B544, Paste_Here!A$2:A$610, 0)), 2), "0.00"), ""), ""), "")</f>
        <v/>
      </c>
      <c r="EB544" s="66"/>
      <c r="EC544" s="77" t="str">
        <f>IFERROR(IF(B544&lt;&gt;"", IF(LOWER(INDEX(Paste_Here!AK$2:AK$610, MATCH(B544, Paste_Here!A$2:A$610, 0)))="approaching expectations", "Approaching", IF(LOWER(INDEX(Paste_Here!AK$2:AK$610, MATCH(B544, Paste_Here!A$2:A$610, 0)))="met expectations", "Met", IF(LOWER(INDEX(Paste_Here!AK$2:AK$610, MATCH(B544, Paste_Here!A$2:A$610, 0)))="exceeded expectations", "Exceeded", IF(LOWER(INDEX(Paste_Here!AK$2:AK$610, MATCH(B544, Paste_Here!A$2:A$610, 0)))="below expectations", "Below", "")))), ""), "")</f>
        <v/>
      </c>
      <c r="ED544" s="66"/>
      <c r="EE544" s="77"/>
      <c r="EF544" s="66"/>
      <c r="EG544" s="77"/>
      <c r="EH544" s="66"/>
      <c r="EI544" s="66"/>
      <c r="EJ544" s="77" t="str">
        <f t="shared" si="89"/>
        <v/>
      </c>
      <c r="EK544" s="66"/>
      <c r="EL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EM544" s="66"/>
      <c r="EN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EO544" s="66"/>
      <c r="EP544" s="77"/>
      <c r="EQ544" s="66"/>
      <c r="ER544" s="77" t="str">
        <f>IFERROR(IF(B544&lt;&gt;"", IF(AND(INDEX(Paste_Here!AT$2:AT$610, MATCH(B544, Paste_Here!A$2:A$610, 0))&lt;&gt;"", ISNUMBER(VALUE(INDEX(Paste_Here!AT$2:AT$610, MATCH(B544, Paste_Here!A$2:A$610, 0))))), INDEX(Paste_Here!AT$2:AT$610, MATCH(B544, Paste_Here!A$2:A$610, 0)), ""), ""), "")</f>
        <v/>
      </c>
      <c r="ES544" s="66"/>
      <c r="ET544" s="77" t="str">
        <f>IFERROR(IF(B544&lt;&gt;"", IF(AND(INDEX(Paste_Here!AV$2:AV$610, MATCH(B544, Paste_Here!A$2:A$610, 0))&lt;&gt;"", ISNUMBER(VALUE(INDEX(Paste_Here!AV$2:AV$610, MATCH(B544, Paste_Here!A$2:A$610, 0))))), INDEX(Paste_Here!AV$2:AV$610, MATCH(B544, Paste_Here!A$2:A$610, 0)), ""), ""), "")</f>
        <v/>
      </c>
      <c r="EU544" s="66"/>
      <c r="EV544" s="77"/>
      <c r="EW544" s="66"/>
      <c r="EX544" s="77" t="str">
        <f>IFERROR(IF(B544&lt;&gt;"", IF(AND(INDEX(Paste_Here!AU$2:AU$610, MATCH(B544, Paste_Here!A$2:A$610, 0))&lt;&gt;"", ISNUMBER(VALUE(INDEX(Paste_Here!AU$2:AU$610, MATCH(B544, Paste_Here!A$2:A$610, 0))))), INDEX(Paste_Here!AU$2:AU$610, MATCH(B544, Paste_Here!A$2:A$610, 0)), ""), ""), "")</f>
        <v/>
      </c>
      <c r="EY544" s="66"/>
      <c r="EZ544" s="77" t="str">
        <f>IFERROR(IF(B544&lt;&gt;"", IF(AND(INDEX(Paste_Here!AW$2:AW$610, MATCH(B544, Paste_Here!A$2:A$610, 0))&lt;&gt;"", ISNUMBER(VALUE(INDEX(Paste_Here!AW$2:AW$610, MATCH(B544, Paste_Here!A$2:A$610, 0))))), INDEX(Paste_Here!AW$2:AW$610, MATCH(B544, Paste_Here!A$2:A$610, 0)), ""), ""), "")</f>
        <v/>
      </c>
      <c r="FA544" s="66"/>
      <c r="FB544" s="77"/>
      <c r="FC544" s="66"/>
      <c r="FD544" s="77"/>
      <c r="FE544" s="66"/>
      <c r="FF544" s="66"/>
      <c r="FG544" s="77" t="str">
        <f t="shared" si="90"/>
        <v/>
      </c>
      <c r="FH544" s="66"/>
      <c r="FI544" s="77" t="str">
        <f>IFERROR(IF(B544&lt;&gt;"", IF(ISNUMBER(SEARCH("s", LOWER(INDEX(Paste_Here!M$2:M$610, MATCH(B544, Paste_Here!A$2:A$610, 0))))), "Yes", IF(INDEX(Paste_Here!M$2:M$610, MATCH(B544, Paste_Here!A$2:A$610, 0))&lt;&gt;"", "No", "")), ""), "")</f>
        <v/>
      </c>
      <c r="FJ544" s="66"/>
      <c r="FK544" s="77" t="str">
        <f>IFERROR(IF(B544&lt;&gt;"", IF(ISNUMBER(SEARCH("yes", LOWER(INDEX(Paste_Here!F$2:F$610, MATCH(B544, Paste_Here!A$2:A$610, 0))))), "Yes", IF(ISNUMBER(SEARCH("no", LOWER(INDEX(Paste_Here!F$2:F$610, MATCH(B544, Paste_Here!A$2:A$610, 0))))), "No", "")), ""), "")</f>
        <v/>
      </c>
      <c r="FL544" s="66"/>
      <c r="FM544" s="77" t="str">
        <f>IFERROR(IF(B544&lt;&gt;"", IF(ISNUMBER(SEARCH("english language learner", LOWER(INDEX(Paste_Here!C$2:C$610, MATCH(B544, Paste_Here!A$2:A$610, 0))))), "Yes", ""), ""), "")</f>
        <v/>
      </c>
      <c r="FN544" s="66"/>
      <c r="FO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FP544" s="66"/>
      <c r="FQ544" s="77" t="str">
        <f>IFERROR(IF(B544&lt;&gt;"", IF(ISNUMBER(SEARCH("yes", LOWER(INDEX(Paste_Here!L$2:L$610, MATCH(B544, Paste_Here!A$2:A$610, 0))))), "Yes", IF(ISNUMBER(SEARCH("no", LOWER(INDEX(Paste_Here!L$2:L$610, MATCH(B544, Paste_Here!A$2:A$610, 0))))), "No", "")), ""), "")</f>
        <v/>
      </c>
      <c r="FR544" s="66"/>
      <c r="FS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FT544" s="66"/>
      <c r="FU544" s="77"/>
      <c r="FV544" s="66"/>
      <c r="FW544" s="77" t="str">
        <f>IFERROR(IF(B544&lt;&gt;"", IF(AND(INDEX(Paste_Here!D$2:D$610, MATCH(B544, Paste_Here!A$2:A$610, 0))&lt;&gt;"", ISNUMBER(VALUE(INDEX(Paste_Here!D$2:D$610, MATCH(B544, Paste_Here!A$2:A$610, 0))))), INDEX(Paste_Here!D$2:D$610, MATCH(B544, Paste_Here!A$2:A$610, 0)), ""), ""), "")</f>
        <v/>
      </c>
      <c r="FX544" s="66"/>
      <c r="FY544" s="77" t="str">
        <f>IFERROR(IF(B544&lt;&gt;"", IF(AND(INDEX(Paste_Here!G$2:G$610, MATCH(B544, Paste_Here!A$2:A$610, 0))&lt;&gt;"", ISNUMBER(VALUE(INDEX(Paste_Here!G$2:G$610, MATCH(B544, Paste_Here!A$2:A$610, 0))))), INDEX(Paste_Here!G$2:G$610, MATCH(B544, Paste_Here!A$2:A$610, 0)), ""), ""), "")</f>
        <v/>
      </c>
      <c r="FZ544" s="66"/>
      <c r="GA544" s="95"/>
      <c r="GB544" s="66"/>
      <c r="JS544" s="1" t="str" cm="1">
        <f t="array" ref="JS544">IFERROR(INDEX(Paste_Here!$B$2:$B$610, MATCH(0, COUNTIF(JS$4:JS543, Paste_Here!$B$2:$B$610) + IF(Paste_Here!$B$2:$B$610="", 1, 0), 0)), "")</f>
        <v/>
      </c>
      <c r="JT544" s="1" t="str">
        <f>IF(JS544&lt;&gt;"", INDEX(Paste_Here!$A$2:$A$610, MATCH(JS544, Paste_Here!$B$2:$B$610, 0)), "")</f>
        <v/>
      </c>
      <c r="JU544" s="1" t="str">
        <f t="shared" si="91"/>
        <v/>
      </c>
      <c r="JV544" s="1" t="str" cm="1">
        <f t="array" ref="JV544">IFERROR(INDEX($JU$5:$JU$610, MATCH(SMALL(IF($JU$5:$JU$610&lt;&gt;"", COUNTIF($JU$5:$JU$610, "&lt;"&amp;$JU$5:$JU$610)+1), ROW()-ROW($JV$5)+1), COUNTIF($JU$5:$JU$610, "&lt;"&amp;$JU$5:$JU$610)+1, 0)), "")</f>
        <v/>
      </c>
    </row>
    <row r="545" spans="1:282">
      <c r="A545" s="66"/>
      <c r="B545" s="77" t="str">
        <f t="shared" si="82"/>
        <v/>
      </c>
      <c r="C545" s="66"/>
      <c r="D545" s="77" t="str">
        <f>IFERROR(IF(B545&lt;&gt;"", IF(COUNTIF(INDEX(Paste_Here!AS$2:AS$610, MATCH(B545, Paste_Here!A$2:A$610, 0), 0), "yes") &gt; 0, "Yes", IF(COUNTIF(INDEX(Paste_Here!AS$2:AS$610, MATCH(B545, Paste_Here!A$2:A$610, 0), 0), "no") &gt; 0, "No", "")), ""), "")</f>
        <v/>
      </c>
      <c r="E545" s="66"/>
      <c r="F545" s="77" t="str">
        <f t="shared" si="83"/>
        <v/>
      </c>
      <c r="G545" s="66"/>
      <c r="H545" s="77" t="str">
        <f>IFERROR(IF(B545&lt;&gt;"", IF(COUNTIF(INDEX(Paste_Here!AO$2:AR$610, MATCH(B545, Paste_Here!A$2:A$610, 0), 0), "yes") &gt; 0, "Yes", IF(COUNTIF(INDEX(Paste_Here!AO$2:AR$610, MATCH(B545, Paste_Here!A$2:A$610, 0), 0), "no") &gt; 0, "No", "")), ""), "")</f>
        <v/>
      </c>
      <c r="I545" s="66"/>
      <c r="J545" s="77" t="str">
        <f t="shared" si="84"/>
        <v/>
      </c>
      <c r="K545" s="66"/>
      <c r="L545" s="77" t="str">
        <f>IFERROR(IF(B545&lt;&gt;"", IF(ISNUMBER(SEARCH("yes", LOWER(INDEX(Paste_Here!W$2:W$610, MATCH(B545, Paste_Here!A$2:A$610, 0))))), "Yes", IF(ISNUMBER(SEARCH("no", LOWER(INDEX(Paste_Here!W$2:W$610, MATCH(B545, Paste_Here!A$2:A$610, 0))))), "No", "")), ""), "")</f>
        <v/>
      </c>
      <c r="M545" s="66"/>
      <c r="N545" s="77"/>
      <c r="O545" s="66"/>
      <c r="P545" s="77" t="str">
        <f>IFERROR(IF(B545&lt;&gt;"", IF(ISNUMBER(SEARCH("yes", LOWER(INDEX(Paste_Here!V$2:V$610, MATCH(B545, Paste_Here!A$2:A$610, 0))))), "Yes", IF(ISNUMBER(SEARCH("no", LOWER(INDEX(Paste_Here!V$2:V$610, MATCH(B545, Paste_Here!A$2:A$610, 0))))), "No", "")), ""), "")</f>
        <v/>
      </c>
      <c r="Q545" s="66"/>
      <c r="R545" s="77"/>
      <c r="S545" s="66"/>
      <c r="T545" s="77"/>
      <c r="U545" s="66"/>
      <c r="V545" s="66"/>
      <c r="W545" s="77" t="str">
        <f t="shared" si="85"/>
        <v/>
      </c>
      <c r="X545" s="66"/>
      <c r="Y545" s="77" t="str">
        <f>IFERROR(IF(B545&lt;&gt;"", IF(ISNUMBER(SEARCH("Revealed-Potential (Primary Focus)", LOWER(INDEX(Paste_Here!X$2:X$610, MATCH(B545, Paste_Here!A$2:A$610, 0))))), "Rev-Potential: Prim", IF(ISNUMBER(SEARCH("Revealed-Potential (Secondary Focus)", LOWER(INDEX(Paste_Here!X$2:X$610, MATCH(B545, Paste_Here!A$2:A$610, 0))))), "Rev-Potential: Sec", IF(ISNUMBER(SEARCH("Monitoring", LOWER(INDEX(Paste_Here!X$2:X$610, MATCH(B545, Paste_Here!A$2:A$610, 0))))), "Monitoring", IF(ISNUMBER(SEARCH("At-Promise (Secondary Focus)", LOWER(INDEX(Paste_Here!X$2:X$610, MATCH(B545, Paste_Here!A$2:A$610, 0))))), "At-Promise: Sec", IF(ISNUMBER(SEARCH("At-Promise (Primary Focus)", LOWER(INDEX(Paste_Here!X$2:X$610, MATCH(B545, Paste_Here!A$2:A$610, 0))))), "At-Promise: Prim", ""))))), ""), "")</f>
        <v/>
      </c>
      <c r="Z545" s="66"/>
      <c r="AA545" s="77"/>
      <c r="AB545" s="66"/>
      <c r="AC545" s="77" t="str">
        <f>IFERROR(IF(B545&lt;&gt;"", IF(ISNUMBER(SEARCH("Revealed-Potential (Primary Focus)", LOWER(INDEX(Paste_Here!AB$2:AB$610, MATCH(B545, Paste_Here!A$2:A$610, 0))))), "Rev-Potential: Prim", IF(ISNUMBER(SEARCH("Revealed-Potential (Secondary Focus)", LOWER(INDEX(Paste_Here!AB$2:AB$610, MATCH(B545, Paste_Here!A$2:A$610, 0))))), "Rev-Potential: Sec", IF(ISNUMBER(SEARCH("Monitoring", LOWER(INDEX(Paste_Here!AB$2:AB$610, MATCH(B545, Paste_Here!A$2:A$610, 0))))), "Monitoring", IF(ISNUMBER(SEARCH("At-Promise (Secondary Focus)", LOWER(INDEX(Paste_Here!AB$2:AB$610, MATCH(B545, Paste_Here!A$2:A$610, 0))))), "At-Promise: Sec", IF(ISNUMBER(SEARCH("At-Promise (Primary Focus)", LOWER(INDEX(Paste_Here!AB$2:AB$610, MATCH(B545, Paste_Here!A$2:A$610, 0))))), "At-Promise: Prim", ""))))), ""), "")</f>
        <v/>
      </c>
      <c r="AD545" s="66"/>
      <c r="AE545" s="77"/>
      <c r="AF545" s="66"/>
      <c r="AG545" s="77"/>
      <c r="AH545" s="66"/>
      <c r="AI545" s="77"/>
      <c r="AJ545" s="66"/>
      <c r="AK545" s="77"/>
      <c r="AL545" s="66"/>
      <c r="AM545" s="77"/>
      <c r="AN545" s="66"/>
      <c r="AO545" s="77"/>
      <c r="AP545" s="66"/>
      <c r="AQ545" s="77"/>
      <c r="AR545" s="66"/>
      <c r="AS545" s="77"/>
      <c r="AT545" s="66"/>
      <c r="AU545" s="66"/>
      <c r="AV545" s="77" t="str">
        <f t="shared" si="86"/>
        <v/>
      </c>
      <c r="AW545" s="66"/>
      <c r="AX545" s="77" t="str">
        <f>IFERROR(IF(B545&lt;&gt;"", IF(AND(INDEX(Paste_Here!AC$2:AC$610, MATCH(B545, Paste_Here!A$2:A$610, 0))&lt;&gt;"", ISNUMBER(VALUE(INDEX(Paste_Here!AC$2:AC$610, MATCH(B545, Paste_Here!A$2:A$610, 0))))), INDEX(Paste_Here!AC$2:AC$610, MATCH(B545, Paste_Here!A$2:A$610, 0)), ""), ""), "")</f>
        <v/>
      </c>
      <c r="AY545" s="66"/>
      <c r="AZ545" s="77" t="str">
        <f>IFERROR(IF(B545&lt;&gt;"", IF(AND(INDEX(Paste_Here!AD$2:AD$610, MATCH(B545, Paste_Here!A$2:A$610, 0))&lt;&gt;"", ISNUMBER(VALUE(INDEX(Paste_Here!AD$2:AD$610, MATCH(B545, Paste_Here!A$2:A$610, 0))))), TEXT(ROUND(VALUE(INDEX(Paste_Here!AD$2:AD$610, MATCH(B545, Paste_Here!A$2:A$610, 0))), 2), "0.00"), ""), ""), "")</f>
        <v/>
      </c>
      <c r="BA545" s="66"/>
      <c r="BB545" s="77" t="str">
        <f>IFERROR(IF(B545&lt;&gt;"", IF(LOWER(INDEX(Paste_Here!AE$2:AE$610, MATCH(B545, Paste_Here!A$2:A$610, 0)))="approaching expectations", "Approaching", IF(LOWER(INDEX(Paste_Here!AE$2:AE$610, MATCH(B545, Paste_Here!A$2:A$610, 0)))="met expectations", "Met", IF(LOWER(INDEX(Paste_Here!AE$2:AE$610, MATCH(B545, Paste_Here!A$2:A$610, 0)))="exceeded expectations", "Exceeded", IF(LOWER(INDEX(Paste_Here!AE$2:AE$610, MATCH(B545, Paste_Here!A$2:A$610, 0)))="below expectations", "Below", "")))), ""), "")</f>
        <v/>
      </c>
      <c r="BC545" s="66"/>
      <c r="BD545" s="77" t="str">
        <f>IFERROR(IF(B545&lt;&gt;"", IF(AND(INDEX(Paste_Here!T$2:T$610, MATCH(B545, Paste_Here!A$2:A$610, 0))&lt;&gt;"", ISNUMBER(VALUE(INDEX(Paste_Here!T$2:T$610, MATCH(B545, Paste_Here!A$2:A$610, 0))))), INDEX(Paste_Here!T$2:T$610, MATCH(B545, Paste_Here!A$2:A$610, 0)), ""), ""), "")</f>
        <v/>
      </c>
      <c r="BE545" s="66"/>
      <c r="BF545" s="77"/>
      <c r="BG545" s="66"/>
      <c r="BH545" s="77"/>
      <c r="BI545" s="66"/>
      <c r="BJ545" s="77"/>
      <c r="BK545" s="66"/>
      <c r="BL545" s="77" t="str">
        <f>IFERROR(IF(B545&lt;&gt;"", IF(AND(INDEX(Paste_Here!N$2:N$610, MATCH(B545, Paste_Here!A$2:A$610, 0))&lt;&gt;"", ISNUMBER(VALUE(INDEX(Paste_Here!N$2:N$610, MATCH(B545, Paste_Here!A$2:A$610, 0))))), INDEX(Paste_Here!N$2:N$610, MATCH(B545, Paste_Here!A$2:A$610, 0)), ""), ""), "")</f>
        <v/>
      </c>
      <c r="BM545" s="66"/>
      <c r="BN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BO545" s="66"/>
      <c r="BP545" s="77" t="str" cm="1">
        <f t="array" aca="1" ref="BP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BQ545" s="66"/>
      <c r="BR545" s="66"/>
      <c r="BS545" s="77"/>
      <c r="BT545" s="66"/>
      <c r="BU545" s="77"/>
      <c r="BV545" s="66"/>
      <c r="BW545" s="77"/>
      <c r="BX545" s="66"/>
      <c r="BY545" s="77"/>
      <c r="BZ545" s="66"/>
      <c r="CA545" s="77"/>
      <c r="CB545" s="66"/>
      <c r="CC545" s="77"/>
      <c r="CD545" s="66"/>
      <c r="CE545" s="77"/>
      <c r="CF545" s="66"/>
      <c r="CG545" s="77"/>
      <c r="CH545" s="66"/>
      <c r="CI545" s="77"/>
      <c r="CJ545" s="66"/>
      <c r="CK545" s="77"/>
      <c r="CL545" s="66"/>
      <c r="CM545" s="77"/>
      <c r="CN545" s="66"/>
      <c r="CO545" s="66"/>
      <c r="CP545" s="77" t="str">
        <f t="shared" si="87"/>
        <v/>
      </c>
      <c r="CQ545" s="66"/>
      <c r="CR545" s="77" t="str">
        <f>IFERROR(IF(B545&lt;&gt;"", IF(AND(INDEX(Paste_Here!Y$2:Y$610, MATCH(B545, Paste_Here!A$2:A$610, 0))&lt;&gt;"", ISNUMBER(VALUE(INDEX(Paste_Here!Y$2:Y$610, MATCH(B545, Paste_Here!A$2:A$610, 0))))), INDEX(Paste_Here!Y$2:Y$610, MATCH(B545, Paste_Here!A$2:A$610, 0)), ""), ""), "")</f>
        <v/>
      </c>
      <c r="CS545" s="66"/>
      <c r="CT545" s="77" t="str">
        <f>IFERROR(IF(B545&lt;&gt;"", IF(AND(INDEX(Paste_Here!AA$2:AA$610, MATCH(B545, Paste_Here!A$2:A$610, 0))&lt;&gt;"", ISNUMBER(--INDEX(Paste_Here!AA$2:AA$610, MATCH(B545, Paste_Here!A$2:A$610, 0)))), TEXT(ROUND(--INDEX(Paste_Here!AA$2:AA$610, MATCH(B545, Paste_Here!A$2:A$610, 0)), 2), "0.00"), ""), ""), "")</f>
        <v/>
      </c>
      <c r="CU545" s="66"/>
      <c r="CV545" s="77" t="str">
        <f>IFERROR(IF(B545&lt;&gt;"", IF(LOWER(INDEX(Paste_Here!Z$2:Z$610, MATCH(B545, Paste_Here!A$2:A$610, 0)))="approaching expectations", "Approaching", IF(LOWER(INDEX(Paste_Here!Z$2:Z$610, MATCH(B545, Paste_Here!A$2:A$610, 0)))="met expectations", "Met", IF(LOWER(INDEX(Paste_Here!Z$2:Z$610, MATCH(B545, Paste_Here!A$2:A$610, 0)))="exceeded expectations", "Exceeded", IF(LOWER(INDEX(Paste_Here!Z$2:Z$610, MATCH(B545, Paste_Here!A$2:A$610, 0)))="below expectations", "Below", "")))), ""), "")</f>
        <v/>
      </c>
      <c r="CW545" s="66"/>
      <c r="CX545" s="77"/>
      <c r="CY545" s="66"/>
      <c r="CZ545" s="77" t="str">
        <f>IFERROR(IF(B545&lt;&gt;"", IF(AND(INDEX(Paste_Here!AL$2:AL$610, MATCH(B545, Paste_Here!A$2:A$610, 0))&lt;&gt;"", ISNUMBER(VALUE(INDEX(Paste_Here!AL$2:AL$610, MATCH(B545, Paste_Here!A$2:A$610, 0))))), INDEX(Paste_Here!AL$2:AL$610, MATCH(B545, Paste_Here!A$2:A$610, 0)), ""), ""), "")</f>
        <v/>
      </c>
      <c r="DA545" s="66"/>
      <c r="DB545" s="77" t="str">
        <f>IFERROR(IF(B545&lt;&gt;"", IF(ISNUMBER(SEARCH("highrisk", LOWER(INDEX(Paste_Here!AM$2:AM$610, MATCH(B545, Paste_Here!A$2:A$610, 0))))), "High Risk", IF(ISNUMBER(SEARCH("lowrisk", LOWER(INDEX(Paste_Here!AM$2:AM$610, MATCH(B545, Paste_Here!A$2:A$610, 0))))), "Low Risk", IF(ISNUMBER(SEARCH("somerisk", LOWER(INDEX(Paste_Here!AM$2:AM$610, MATCH(B545, Paste_Here!A$2:A$610, 0))))), "Some Risk", ""))), ""), "")</f>
        <v/>
      </c>
      <c r="DC545" s="66"/>
      <c r="DD545" s="77" t="str">
        <f>IFERROR(IF(B545&lt;&gt;"", IF(AND(INDEX(Paste_Here!AN$2:AN$610, MATCH(B545, Paste_Here!A$2:A$610, 0))&lt;&gt;"", ISNUMBER(VALUE(INDEX(Paste_Here!AN$2:AN$610, MATCH(B545, Paste_Here!A$2:A$610, 0))))), INDEX(Paste_Here!AN$2:AN$610, MATCH(B545, Paste_Here!A$2:A$610, 0)), ""), ""), "")</f>
        <v/>
      </c>
      <c r="DE545" s="66"/>
      <c r="DF545" s="77" t="str">
        <f>IFERROR(IF(B545&lt;&gt;"", IF(AND(INDEX(Paste_Here!Q$2:Q$610, MATCH(B545, Paste_Here!A$2:A$610, 0))&lt;&gt;"", ISNUMBER(VALUE(INDEX(Paste_Here!Q$2:Q$610, MATCH(B545, Paste_Here!A$2:A$610, 0))))), INDEX(Paste_Here!Q$2:Q$610, MATCH(B545, Paste_Here!A$2:A$610, 0)), ""), ""), "")</f>
        <v/>
      </c>
      <c r="DG545" s="66"/>
      <c r="DH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DI545" s="66"/>
      <c r="DJ545" s="77" t="str" cm="1">
        <f t="array" aca="1" ref="DJ545" ca="1">IFERROR(VALUE(IF(ISNUMBER(SEARCH("EM", INDEX(Paste_Here!S$2:S$500, MATCH(B545, Paste_Here!A$2:A$500, 0)))), "-" &amp;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f>
        <v/>
      </c>
      <c r="DK545" s="66"/>
      <c r="DL545" s="66"/>
      <c r="DM545" s="77" t="str">
        <f t="shared" si="88"/>
        <v/>
      </c>
      <c r="DN545" s="66"/>
      <c r="DO545" s="77" t="str">
        <f>IFERROR(IF(B545&lt;&gt;"", IF(AND(INDEX(Paste_Here!AF$2:AF$610, MATCH(B545, Paste_Here!A$2:A$610, 0))&lt;&gt;"", ISNUMBER(VALUE(INDEX(Paste_Here!AF$2:AF$610, MATCH(B545, Paste_Here!A$2:A$610, 0))))), INDEX(Paste_Here!AF$2:AF$610, MATCH(B545, Paste_Here!A$2:A$610, 0)), ""), ""), "")</f>
        <v/>
      </c>
      <c r="DP545" s="66"/>
      <c r="DQ545" s="77" t="str">
        <f>IFERROR(IF(B545&lt;&gt;"", IF(AND(INDEX(Paste_Here!AG$2:AG$610, MATCH(B545, Paste_Here!A$2:A$610, 0))&lt;&gt;"", ISNUMBER(--INDEX(Paste_Here!AG$2:AG$610, MATCH(B545, Paste_Here!A$2:A$610, 0)))), TEXT(ROUND(--INDEX(Paste_Here!AG$2:AG$610, MATCH(B545, Paste_Here!A$2:A$610, 0)), 2), "0.00"), ""), ""), "")</f>
        <v/>
      </c>
      <c r="DR545" s="66"/>
      <c r="DS545" s="77" t="str">
        <f>IFERROR(IF(B545&lt;&gt;"", IF(LOWER(INDEX(Paste_Here!AH$2:AH$610, MATCH(B545, Paste_Here!A$2:A$610, 0)))="approaching expectations", "Approaching", IF(LOWER(INDEX(Paste_Here!AH$2:AH$610, MATCH(B545, Paste_Here!A$2:A$610, 0)))="met expectations", "Met", IF(LOWER(INDEX(Paste_Here!AH$2:AH$610, MATCH(B545, Paste_Here!A$2:A$610, 0)))="exceeded expectations", "Exceeded", IF(LOWER(INDEX(Paste_Here!AH$2:AH$610, MATCH(B545, Paste_Here!A$2:A$610, 0)))="below expectations", "Below", "")))), ""), "")</f>
        <v/>
      </c>
      <c r="DT545" s="66"/>
      <c r="DU545" s="77" t="str">
        <f>IFERROR(IF(B545&lt;&gt;"", IF(AND(INDEX(Paste_Here!U$2:U$610, MATCH(B545, Paste_Here!A$2:A$610, 0))&lt;&gt;"", ISNUMBER(VALUE(INDEX(Paste_Here!U$2:U$610, MATCH(B545, Paste_Here!A$2:A$610, 0))))), INDEX(Paste_Here!U$2:U$610, MATCH(B545, Paste_Here!A$2:A$610, 0)), ""), ""), "")</f>
        <v/>
      </c>
      <c r="DV545" s="66"/>
      <c r="DW545" s="77"/>
      <c r="DX545" s="66"/>
      <c r="DY545" s="77" t="str">
        <f>IFERROR(IF(B545&lt;&gt;"", IF(AND(INDEX(Paste_Here!AI$2:AI$610, MATCH(B545, Paste_Here!A$2:A$610, 0))&lt;&gt;"", ISNUMBER(VALUE(INDEX(Paste_Here!AI$2:AI$610, MATCH(B545, Paste_Here!A$2:A$610, 0))))), INDEX(Paste_Here!AI$2:AI$610, MATCH(B545, Paste_Here!A$2:A$610, 0)), ""), ""), "")</f>
        <v/>
      </c>
      <c r="DZ545" s="66"/>
      <c r="EA545" s="77" t="str">
        <f>IFERROR(IF(B545&lt;&gt;"", IF(AND(INDEX(Paste_Here!AJ$2:AJ$610, MATCH(B545, Paste_Here!A$2:A$610, 0))&lt;&gt;"", ISNUMBER(--INDEX(Paste_Here!AJ$2:AJ$610, MATCH(B545, Paste_Here!A$2:A$610, 0)))), TEXT(ROUND(--INDEX(Paste_Here!AJ$2:AJ$610, MATCH(B545, Paste_Here!A$2:A$610, 0)), 2), "0.00"), ""), ""), "")</f>
        <v/>
      </c>
      <c r="EB545" s="66"/>
      <c r="EC545" s="77" t="str">
        <f>IFERROR(IF(B545&lt;&gt;"", IF(LOWER(INDEX(Paste_Here!AK$2:AK$610, MATCH(B545, Paste_Here!A$2:A$610, 0)))="approaching expectations", "Approaching", IF(LOWER(INDEX(Paste_Here!AK$2:AK$610, MATCH(B545, Paste_Here!A$2:A$610, 0)))="met expectations", "Met", IF(LOWER(INDEX(Paste_Here!AK$2:AK$610, MATCH(B545, Paste_Here!A$2:A$610, 0)))="exceeded expectations", "Exceeded", IF(LOWER(INDEX(Paste_Here!AK$2:AK$610, MATCH(B545, Paste_Here!A$2:A$610, 0)))="below expectations", "Below", "")))), ""), "")</f>
        <v/>
      </c>
      <c r="ED545" s="66"/>
      <c r="EE545" s="77"/>
      <c r="EF545" s="66"/>
      <c r="EG545" s="77"/>
      <c r="EH545" s="66"/>
      <c r="EI545" s="66"/>
      <c r="EJ545" s="77" t="str">
        <f t="shared" si="89"/>
        <v/>
      </c>
      <c r="EK545" s="66"/>
      <c r="EL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EM545" s="66"/>
      <c r="EN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EO545" s="66"/>
      <c r="EP545" s="77"/>
      <c r="EQ545" s="66"/>
      <c r="ER545" s="77" t="str">
        <f>IFERROR(IF(B545&lt;&gt;"", IF(AND(INDEX(Paste_Here!AT$2:AT$610, MATCH(B545, Paste_Here!A$2:A$610, 0))&lt;&gt;"", ISNUMBER(VALUE(INDEX(Paste_Here!AT$2:AT$610, MATCH(B545, Paste_Here!A$2:A$610, 0))))), INDEX(Paste_Here!AT$2:AT$610, MATCH(B545, Paste_Here!A$2:A$610, 0)), ""), ""), "")</f>
        <v/>
      </c>
      <c r="ES545" s="66"/>
      <c r="ET545" s="77" t="str">
        <f>IFERROR(IF(B545&lt;&gt;"", IF(AND(INDEX(Paste_Here!AV$2:AV$610, MATCH(B545, Paste_Here!A$2:A$610, 0))&lt;&gt;"", ISNUMBER(VALUE(INDEX(Paste_Here!AV$2:AV$610, MATCH(B545, Paste_Here!A$2:A$610, 0))))), INDEX(Paste_Here!AV$2:AV$610, MATCH(B545, Paste_Here!A$2:A$610, 0)), ""), ""), "")</f>
        <v/>
      </c>
      <c r="EU545" s="66"/>
      <c r="EV545" s="77"/>
      <c r="EW545" s="66"/>
      <c r="EX545" s="77" t="str">
        <f>IFERROR(IF(B545&lt;&gt;"", IF(AND(INDEX(Paste_Here!AU$2:AU$610, MATCH(B545, Paste_Here!A$2:A$610, 0))&lt;&gt;"", ISNUMBER(VALUE(INDEX(Paste_Here!AU$2:AU$610, MATCH(B545, Paste_Here!A$2:A$610, 0))))), INDEX(Paste_Here!AU$2:AU$610, MATCH(B545, Paste_Here!A$2:A$610, 0)), ""), ""), "")</f>
        <v/>
      </c>
      <c r="EY545" s="66"/>
      <c r="EZ545" s="77" t="str">
        <f>IFERROR(IF(B545&lt;&gt;"", IF(AND(INDEX(Paste_Here!AW$2:AW$610, MATCH(B545, Paste_Here!A$2:A$610, 0))&lt;&gt;"", ISNUMBER(VALUE(INDEX(Paste_Here!AW$2:AW$610, MATCH(B545, Paste_Here!A$2:A$610, 0))))), INDEX(Paste_Here!AW$2:AW$610, MATCH(B545, Paste_Here!A$2:A$610, 0)), ""), ""), "")</f>
        <v/>
      </c>
      <c r="FA545" s="66"/>
      <c r="FB545" s="77"/>
      <c r="FC545" s="66"/>
      <c r="FD545" s="77"/>
      <c r="FE545" s="66"/>
      <c r="FF545" s="66"/>
      <c r="FG545" s="77" t="str">
        <f t="shared" si="90"/>
        <v/>
      </c>
      <c r="FH545" s="66"/>
      <c r="FI545" s="77" t="str">
        <f>IFERROR(IF(B545&lt;&gt;"", IF(ISNUMBER(SEARCH("s", LOWER(INDEX(Paste_Here!M$2:M$610, MATCH(B545, Paste_Here!A$2:A$610, 0))))), "Yes", IF(INDEX(Paste_Here!M$2:M$610, MATCH(B545, Paste_Here!A$2:A$610, 0))&lt;&gt;"", "No", "")), ""), "")</f>
        <v/>
      </c>
      <c r="FJ545" s="66"/>
      <c r="FK545" s="77" t="str">
        <f>IFERROR(IF(B545&lt;&gt;"", IF(ISNUMBER(SEARCH("yes", LOWER(INDEX(Paste_Here!F$2:F$610, MATCH(B545, Paste_Here!A$2:A$610, 0))))), "Yes", IF(ISNUMBER(SEARCH("no", LOWER(INDEX(Paste_Here!F$2:F$610, MATCH(B545, Paste_Here!A$2:A$610, 0))))), "No", "")), ""), "")</f>
        <v/>
      </c>
      <c r="FL545" s="66"/>
      <c r="FM545" s="77" t="str">
        <f>IFERROR(IF(B545&lt;&gt;"", IF(ISNUMBER(SEARCH("english language learner", LOWER(INDEX(Paste_Here!C$2:C$610, MATCH(B545, Paste_Here!A$2:A$610, 0))))), "Yes", ""), ""), "")</f>
        <v/>
      </c>
      <c r="FN545" s="66"/>
      <c r="FO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FP545" s="66"/>
      <c r="FQ545" s="77" t="str">
        <f>IFERROR(IF(B545&lt;&gt;"", IF(ISNUMBER(SEARCH("yes", LOWER(INDEX(Paste_Here!L$2:L$610, MATCH(B545, Paste_Here!A$2:A$610, 0))))), "Yes", IF(ISNUMBER(SEARCH("no", LOWER(INDEX(Paste_Here!L$2:L$610, MATCH(B545, Paste_Here!A$2:A$610, 0))))), "No", "")), ""), "")</f>
        <v/>
      </c>
      <c r="FR545" s="66"/>
      <c r="FS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FT545" s="66"/>
      <c r="FU545" s="77"/>
      <c r="FV545" s="66"/>
      <c r="FW545" s="77" t="str">
        <f>IFERROR(IF(B545&lt;&gt;"", IF(AND(INDEX(Paste_Here!D$2:D$610, MATCH(B545, Paste_Here!A$2:A$610, 0))&lt;&gt;"", ISNUMBER(VALUE(INDEX(Paste_Here!D$2:D$610, MATCH(B545, Paste_Here!A$2:A$610, 0))))), INDEX(Paste_Here!D$2:D$610, MATCH(B545, Paste_Here!A$2:A$610, 0)), ""), ""), "")</f>
        <v/>
      </c>
      <c r="FX545" s="66"/>
      <c r="FY545" s="77" t="str">
        <f>IFERROR(IF(B545&lt;&gt;"", IF(AND(INDEX(Paste_Here!G$2:G$610, MATCH(B545, Paste_Here!A$2:A$610, 0))&lt;&gt;"", ISNUMBER(VALUE(INDEX(Paste_Here!G$2:G$610, MATCH(B545, Paste_Here!A$2:A$610, 0))))), INDEX(Paste_Here!G$2:G$610, MATCH(B545, Paste_Here!A$2:A$610, 0)), ""), ""), "")</f>
        <v/>
      </c>
      <c r="FZ545" s="66"/>
      <c r="GA545" s="95"/>
      <c r="GB545" s="66"/>
      <c r="JS545" s="1" t="str" cm="1">
        <f t="array" ref="JS545">IFERROR(INDEX(Paste_Here!$B$2:$B$610, MATCH(0, COUNTIF(JS$4:JS544, Paste_Here!$B$2:$B$610) + IF(Paste_Here!$B$2:$B$610="", 1, 0), 0)), "")</f>
        <v/>
      </c>
      <c r="JT545" s="1" t="str">
        <f>IF(JS545&lt;&gt;"", INDEX(Paste_Here!$A$2:$A$610, MATCH(JS545, Paste_Here!$B$2:$B$610, 0)), "")</f>
        <v/>
      </c>
      <c r="JU545" s="1" t="str">
        <f t="shared" si="91"/>
        <v/>
      </c>
      <c r="JV545" s="1" t="str" cm="1">
        <f t="array" ref="JV545">IFERROR(INDEX($JU$5:$JU$610, MATCH(SMALL(IF($JU$5:$JU$610&lt;&gt;"", COUNTIF($JU$5:$JU$610, "&lt;"&amp;$JU$5:$JU$610)+1), ROW()-ROW($JV$5)+1), COUNTIF($JU$5:$JU$610, "&lt;"&amp;$JU$5:$JU$610)+1, 0)), "")</f>
        <v/>
      </c>
    </row>
    <row r="546" spans="1:282">
      <c r="A546" s="66"/>
      <c r="B546" s="77" t="str">
        <f t="shared" si="82"/>
        <v/>
      </c>
      <c r="C546" s="66"/>
      <c r="D546" s="77" t="str">
        <f>IFERROR(IF(B546&lt;&gt;"", IF(COUNTIF(INDEX(Paste_Here!AS$2:AS$610, MATCH(B546, Paste_Here!A$2:A$610, 0), 0), "yes") &gt; 0, "Yes", IF(COUNTIF(INDEX(Paste_Here!AS$2:AS$610, MATCH(B546, Paste_Here!A$2:A$610, 0), 0), "no") &gt; 0, "No", "")), ""), "")</f>
        <v/>
      </c>
      <c r="E546" s="66"/>
      <c r="F546" s="77" t="str">
        <f t="shared" si="83"/>
        <v/>
      </c>
      <c r="G546" s="66"/>
      <c r="H546" s="77" t="str">
        <f>IFERROR(IF(B546&lt;&gt;"", IF(COUNTIF(INDEX(Paste_Here!AO$2:AR$610, MATCH(B546, Paste_Here!A$2:A$610, 0), 0), "yes") &gt; 0, "Yes", IF(COUNTIF(INDEX(Paste_Here!AO$2:AR$610, MATCH(B546, Paste_Here!A$2:A$610, 0), 0), "no") &gt; 0, "No", "")), ""), "")</f>
        <v/>
      </c>
      <c r="I546" s="66"/>
      <c r="J546" s="77" t="str">
        <f t="shared" si="84"/>
        <v/>
      </c>
      <c r="K546" s="66"/>
      <c r="L546" s="77" t="str">
        <f>IFERROR(IF(B546&lt;&gt;"", IF(ISNUMBER(SEARCH("yes", LOWER(INDEX(Paste_Here!W$2:W$610, MATCH(B546, Paste_Here!A$2:A$610, 0))))), "Yes", IF(ISNUMBER(SEARCH("no", LOWER(INDEX(Paste_Here!W$2:W$610, MATCH(B546, Paste_Here!A$2:A$610, 0))))), "No", "")), ""), "")</f>
        <v/>
      </c>
      <c r="M546" s="66"/>
      <c r="N546" s="77"/>
      <c r="O546" s="66"/>
      <c r="P546" s="77" t="str">
        <f>IFERROR(IF(B546&lt;&gt;"", IF(ISNUMBER(SEARCH("yes", LOWER(INDEX(Paste_Here!V$2:V$610, MATCH(B546, Paste_Here!A$2:A$610, 0))))), "Yes", IF(ISNUMBER(SEARCH("no", LOWER(INDEX(Paste_Here!V$2:V$610, MATCH(B546, Paste_Here!A$2:A$610, 0))))), "No", "")), ""), "")</f>
        <v/>
      </c>
      <c r="Q546" s="66"/>
      <c r="R546" s="77"/>
      <c r="S546" s="66"/>
      <c r="T546" s="77"/>
      <c r="U546" s="66"/>
      <c r="V546" s="66"/>
      <c r="W546" s="77" t="str">
        <f t="shared" si="85"/>
        <v/>
      </c>
      <c r="X546" s="66"/>
      <c r="Y546" s="77" t="str">
        <f>IFERROR(IF(B546&lt;&gt;"", IF(ISNUMBER(SEARCH("Revealed-Potential (Primary Focus)", LOWER(INDEX(Paste_Here!X$2:X$610, MATCH(B546, Paste_Here!A$2:A$610, 0))))), "Rev-Potential: Prim", IF(ISNUMBER(SEARCH("Revealed-Potential (Secondary Focus)", LOWER(INDEX(Paste_Here!X$2:X$610, MATCH(B546, Paste_Here!A$2:A$610, 0))))), "Rev-Potential: Sec", IF(ISNUMBER(SEARCH("Monitoring", LOWER(INDEX(Paste_Here!X$2:X$610, MATCH(B546, Paste_Here!A$2:A$610, 0))))), "Monitoring", IF(ISNUMBER(SEARCH("At-Promise (Secondary Focus)", LOWER(INDEX(Paste_Here!X$2:X$610, MATCH(B546, Paste_Here!A$2:A$610, 0))))), "At-Promise: Sec", IF(ISNUMBER(SEARCH("At-Promise (Primary Focus)", LOWER(INDEX(Paste_Here!X$2:X$610, MATCH(B546, Paste_Here!A$2:A$610, 0))))), "At-Promise: Prim", ""))))), ""), "")</f>
        <v/>
      </c>
      <c r="Z546" s="66"/>
      <c r="AA546" s="77"/>
      <c r="AB546" s="66"/>
      <c r="AC546" s="77" t="str">
        <f>IFERROR(IF(B546&lt;&gt;"", IF(ISNUMBER(SEARCH("Revealed-Potential (Primary Focus)", LOWER(INDEX(Paste_Here!AB$2:AB$610, MATCH(B546, Paste_Here!A$2:A$610, 0))))), "Rev-Potential: Prim", IF(ISNUMBER(SEARCH("Revealed-Potential (Secondary Focus)", LOWER(INDEX(Paste_Here!AB$2:AB$610, MATCH(B546, Paste_Here!A$2:A$610, 0))))), "Rev-Potential: Sec", IF(ISNUMBER(SEARCH("Monitoring", LOWER(INDEX(Paste_Here!AB$2:AB$610, MATCH(B546, Paste_Here!A$2:A$610, 0))))), "Monitoring", IF(ISNUMBER(SEARCH("At-Promise (Secondary Focus)", LOWER(INDEX(Paste_Here!AB$2:AB$610, MATCH(B546, Paste_Here!A$2:A$610, 0))))), "At-Promise: Sec", IF(ISNUMBER(SEARCH("At-Promise (Primary Focus)", LOWER(INDEX(Paste_Here!AB$2:AB$610, MATCH(B546, Paste_Here!A$2:A$610, 0))))), "At-Promise: Prim", ""))))), ""), "")</f>
        <v/>
      </c>
      <c r="AD546" s="66"/>
      <c r="AE546" s="77"/>
      <c r="AF546" s="66"/>
      <c r="AG546" s="77"/>
      <c r="AH546" s="66"/>
      <c r="AI546" s="77"/>
      <c r="AJ546" s="66"/>
      <c r="AK546" s="77"/>
      <c r="AL546" s="66"/>
      <c r="AM546" s="77"/>
      <c r="AN546" s="66"/>
      <c r="AO546" s="77"/>
      <c r="AP546" s="66"/>
      <c r="AQ546" s="77"/>
      <c r="AR546" s="66"/>
      <c r="AS546" s="77"/>
      <c r="AT546" s="66"/>
      <c r="AU546" s="66"/>
      <c r="AV546" s="77" t="str">
        <f t="shared" si="86"/>
        <v/>
      </c>
      <c r="AW546" s="66"/>
      <c r="AX546" s="77" t="str">
        <f>IFERROR(IF(B546&lt;&gt;"", IF(AND(INDEX(Paste_Here!AC$2:AC$610, MATCH(B546, Paste_Here!A$2:A$610, 0))&lt;&gt;"", ISNUMBER(VALUE(INDEX(Paste_Here!AC$2:AC$610, MATCH(B546, Paste_Here!A$2:A$610, 0))))), INDEX(Paste_Here!AC$2:AC$610, MATCH(B546, Paste_Here!A$2:A$610, 0)), ""), ""), "")</f>
        <v/>
      </c>
      <c r="AY546" s="66"/>
      <c r="AZ546" s="77" t="str">
        <f>IFERROR(IF(B546&lt;&gt;"", IF(AND(INDEX(Paste_Here!AD$2:AD$610, MATCH(B546, Paste_Here!A$2:A$610, 0))&lt;&gt;"", ISNUMBER(VALUE(INDEX(Paste_Here!AD$2:AD$610, MATCH(B546, Paste_Here!A$2:A$610, 0))))), TEXT(ROUND(VALUE(INDEX(Paste_Here!AD$2:AD$610, MATCH(B546, Paste_Here!A$2:A$610, 0))), 2), "0.00"), ""), ""), "")</f>
        <v/>
      </c>
      <c r="BA546" s="66"/>
      <c r="BB546" s="77" t="str">
        <f>IFERROR(IF(B546&lt;&gt;"", IF(LOWER(INDEX(Paste_Here!AE$2:AE$610, MATCH(B546, Paste_Here!A$2:A$610, 0)))="approaching expectations", "Approaching", IF(LOWER(INDEX(Paste_Here!AE$2:AE$610, MATCH(B546, Paste_Here!A$2:A$610, 0)))="met expectations", "Met", IF(LOWER(INDEX(Paste_Here!AE$2:AE$610, MATCH(B546, Paste_Here!A$2:A$610, 0)))="exceeded expectations", "Exceeded", IF(LOWER(INDEX(Paste_Here!AE$2:AE$610, MATCH(B546, Paste_Here!A$2:A$610, 0)))="below expectations", "Below", "")))), ""), "")</f>
        <v/>
      </c>
      <c r="BC546" s="66"/>
      <c r="BD546" s="77" t="str">
        <f>IFERROR(IF(B546&lt;&gt;"", IF(AND(INDEX(Paste_Here!T$2:T$610, MATCH(B546, Paste_Here!A$2:A$610, 0))&lt;&gt;"", ISNUMBER(VALUE(INDEX(Paste_Here!T$2:T$610, MATCH(B546, Paste_Here!A$2:A$610, 0))))), INDEX(Paste_Here!T$2:T$610, MATCH(B546, Paste_Here!A$2:A$610, 0)), ""), ""), "")</f>
        <v/>
      </c>
      <c r="BE546" s="66"/>
      <c r="BF546" s="77"/>
      <c r="BG546" s="66"/>
      <c r="BH546" s="77"/>
      <c r="BI546" s="66"/>
      <c r="BJ546" s="77"/>
      <c r="BK546" s="66"/>
      <c r="BL546" s="77" t="str">
        <f>IFERROR(IF(B546&lt;&gt;"", IF(AND(INDEX(Paste_Here!N$2:N$610, MATCH(B546, Paste_Here!A$2:A$610, 0))&lt;&gt;"", ISNUMBER(VALUE(INDEX(Paste_Here!N$2:N$610, MATCH(B546, Paste_Here!A$2:A$610, 0))))), INDEX(Paste_Here!N$2:N$610, MATCH(B546, Paste_Here!A$2:A$610, 0)), ""), ""), "")</f>
        <v/>
      </c>
      <c r="BM546" s="66"/>
      <c r="BN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BO546" s="66"/>
      <c r="BP546" s="77" t="str" cm="1">
        <f t="array" aca="1" ref="BP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BQ546" s="66"/>
      <c r="BR546" s="66"/>
      <c r="BS546" s="77"/>
      <c r="BT546" s="66"/>
      <c r="BU546" s="77"/>
      <c r="BV546" s="66"/>
      <c r="BW546" s="77"/>
      <c r="BX546" s="66"/>
      <c r="BY546" s="77"/>
      <c r="BZ546" s="66"/>
      <c r="CA546" s="77"/>
      <c r="CB546" s="66"/>
      <c r="CC546" s="77"/>
      <c r="CD546" s="66"/>
      <c r="CE546" s="77"/>
      <c r="CF546" s="66"/>
      <c r="CG546" s="77"/>
      <c r="CH546" s="66"/>
      <c r="CI546" s="77"/>
      <c r="CJ546" s="66"/>
      <c r="CK546" s="77"/>
      <c r="CL546" s="66"/>
      <c r="CM546" s="77"/>
      <c r="CN546" s="66"/>
      <c r="CO546" s="66"/>
      <c r="CP546" s="77" t="str">
        <f t="shared" si="87"/>
        <v/>
      </c>
      <c r="CQ546" s="66"/>
      <c r="CR546" s="77" t="str">
        <f>IFERROR(IF(B546&lt;&gt;"", IF(AND(INDEX(Paste_Here!Y$2:Y$610, MATCH(B546, Paste_Here!A$2:A$610, 0))&lt;&gt;"", ISNUMBER(VALUE(INDEX(Paste_Here!Y$2:Y$610, MATCH(B546, Paste_Here!A$2:A$610, 0))))), INDEX(Paste_Here!Y$2:Y$610, MATCH(B546, Paste_Here!A$2:A$610, 0)), ""), ""), "")</f>
        <v/>
      </c>
      <c r="CS546" s="66"/>
      <c r="CT546" s="77" t="str">
        <f>IFERROR(IF(B546&lt;&gt;"", IF(AND(INDEX(Paste_Here!AA$2:AA$610, MATCH(B546, Paste_Here!A$2:A$610, 0))&lt;&gt;"", ISNUMBER(--INDEX(Paste_Here!AA$2:AA$610, MATCH(B546, Paste_Here!A$2:A$610, 0)))), TEXT(ROUND(--INDEX(Paste_Here!AA$2:AA$610, MATCH(B546, Paste_Here!A$2:A$610, 0)), 2), "0.00"), ""), ""), "")</f>
        <v/>
      </c>
      <c r="CU546" s="66"/>
      <c r="CV546" s="77" t="str">
        <f>IFERROR(IF(B546&lt;&gt;"", IF(LOWER(INDEX(Paste_Here!Z$2:Z$610, MATCH(B546, Paste_Here!A$2:A$610, 0)))="approaching expectations", "Approaching", IF(LOWER(INDEX(Paste_Here!Z$2:Z$610, MATCH(B546, Paste_Here!A$2:A$610, 0)))="met expectations", "Met", IF(LOWER(INDEX(Paste_Here!Z$2:Z$610, MATCH(B546, Paste_Here!A$2:A$610, 0)))="exceeded expectations", "Exceeded", IF(LOWER(INDEX(Paste_Here!Z$2:Z$610, MATCH(B546, Paste_Here!A$2:A$610, 0)))="below expectations", "Below", "")))), ""), "")</f>
        <v/>
      </c>
      <c r="CW546" s="66"/>
      <c r="CX546" s="77"/>
      <c r="CY546" s="66"/>
      <c r="CZ546" s="77" t="str">
        <f>IFERROR(IF(B546&lt;&gt;"", IF(AND(INDEX(Paste_Here!AL$2:AL$610, MATCH(B546, Paste_Here!A$2:A$610, 0))&lt;&gt;"", ISNUMBER(VALUE(INDEX(Paste_Here!AL$2:AL$610, MATCH(B546, Paste_Here!A$2:A$610, 0))))), INDEX(Paste_Here!AL$2:AL$610, MATCH(B546, Paste_Here!A$2:A$610, 0)), ""), ""), "")</f>
        <v/>
      </c>
      <c r="DA546" s="66"/>
      <c r="DB546" s="77" t="str">
        <f>IFERROR(IF(B546&lt;&gt;"", IF(ISNUMBER(SEARCH("highrisk", LOWER(INDEX(Paste_Here!AM$2:AM$610, MATCH(B546, Paste_Here!A$2:A$610, 0))))), "High Risk", IF(ISNUMBER(SEARCH("lowrisk", LOWER(INDEX(Paste_Here!AM$2:AM$610, MATCH(B546, Paste_Here!A$2:A$610, 0))))), "Low Risk", IF(ISNUMBER(SEARCH("somerisk", LOWER(INDEX(Paste_Here!AM$2:AM$610, MATCH(B546, Paste_Here!A$2:A$610, 0))))), "Some Risk", ""))), ""), "")</f>
        <v/>
      </c>
      <c r="DC546" s="66"/>
      <c r="DD546" s="77" t="str">
        <f>IFERROR(IF(B546&lt;&gt;"", IF(AND(INDEX(Paste_Here!AN$2:AN$610, MATCH(B546, Paste_Here!A$2:A$610, 0))&lt;&gt;"", ISNUMBER(VALUE(INDEX(Paste_Here!AN$2:AN$610, MATCH(B546, Paste_Here!A$2:A$610, 0))))), INDEX(Paste_Here!AN$2:AN$610, MATCH(B546, Paste_Here!A$2:A$610, 0)), ""), ""), "")</f>
        <v/>
      </c>
      <c r="DE546" s="66"/>
      <c r="DF546" s="77" t="str">
        <f>IFERROR(IF(B546&lt;&gt;"", IF(AND(INDEX(Paste_Here!Q$2:Q$610, MATCH(B546, Paste_Here!A$2:A$610, 0))&lt;&gt;"", ISNUMBER(VALUE(INDEX(Paste_Here!Q$2:Q$610, MATCH(B546, Paste_Here!A$2:A$610, 0))))), INDEX(Paste_Here!Q$2:Q$610, MATCH(B546, Paste_Here!A$2:A$610, 0)), ""), ""), "")</f>
        <v/>
      </c>
      <c r="DG546" s="66"/>
      <c r="DH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DI546" s="66"/>
      <c r="DJ546" s="77" t="str" cm="1">
        <f t="array" aca="1" ref="DJ546" ca="1">IFERROR(VALUE(IF(ISNUMBER(SEARCH("EM", INDEX(Paste_Here!S$2:S$500, MATCH(B546, Paste_Here!A$2:A$500, 0)))), "-" &amp;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f>
        <v/>
      </c>
      <c r="DK546" s="66"/>
      <c r="DL546" s="66"/>
      <c r="DM546" s="77" t="str">
        <f t="shared" si="88"/>
        <v/>
      </c>
      <c r="DN546" s="66"/>
      <c r="DO546" s="77" t="str">
        <f>IFERROR(IF(B546&lt;&gt;"", IF(AND(INDEX(Paste_Here!AF$2:AF$610, MATCH(B546, Paste_Here!A$2:A$610, 0))&lt;&gt;"", ISNUMBER(VALUE(INDEX(Paste_Here!AF$2:AF$610, MATCH(B546, Paste_Here!A$2:A$610, 0))))), INDEX(Paste_Here!AF$2:AF$610, MATCH(B546, Paste_Here!A$2:A$610, 0)), ""), ""), "")</f>
        <v/>
      </c>
      <c r="DP546" s="66"/>
      <c r="DQ546" s="77" t="str">
        <f>IFERROR(IF(B546&lt;&gt;"", IF(AND(INDEX(Paste_Here!AG$2:AG$610, MATCH(B546, Paste_Here!A$2:A$610, 0))&lt;&gt;"", ISNUMBER(--INDEX(Paste_Here!AG$2:AG$610, MATCH(B546, Paste_Here!A$2:A$610, 0)))), TEXT(ROUND(--INDEX(Paste_Here!AG$2:AG$610, MATCH(B546, Paste_Here!A$2:A$610, 0)), 2), "0.00"), ""), ""), "")</f>
        <v/>
      </c>
      <c r="DR546" s="66"/>
      <c r="DS546" s="77" t="str">
        <f>IFERROR(IF(B546&lt;&gt;"", IF(LOWER(INDEX(Paste_Here!AH$2:AH$610, MATCH(B546, Paste_Here!A$2:A$610, 0)))="approaching expectations", "Approaching", IF(LOWER(INDEX(Paste_Here!AH$2:AH$610, MATCH(B546, Paste_Here!A$2:A$610, 0)))="met expectations", "Met", IF(LOWER(INDEX(Paste_Here!AH$2:AH$610, MATCH(B546, Paste_Here!A$2:A$610, 0)))="exceeded expectations", "Exceeded", IF(LOWER(INDEX(Paste_Here!AH$2:AH$610, MATCH(B546, Paste_Here!A$2:A$610, 0)))="below expectations", "Below", "")))), ""), "")</f>
        <v/>
      </c>
      <c r="DT546" s="66"/>
      <c r="DU546" s="77" t="str">
        <f>IFERROR(IF(B546&lt;&gt;"", IF(AND(INDEX(Paste_Here!U$2:U$610, MATCH(B546, Paste_Here!A$2:A$610, 0))&lt;&gt;"", ISNUMBER(VALUE(INDEX(Paste_Here!U$2:U$610, MATCH(B546, Paste_Here!A$2:A$610, 0))))), INDEX(Paste_Here!U$2:U$610, MATCH(B546, Paste_Here!A$2:A$610, 0)), ""), ""), "")</f>
        <v/>
      </c>
      <c r="DV546" s="66"/>
      <c r="DW546" s="77"/>
      <c r="DX546" s="66"/>
      <c r="DY546" s="77" t="str">
        <f>IFERROR(IF(B546&lt;&gt;"", IF(AND(INDEX(Paste_Here!AI$2:AI$610, MATCH(B546, Paste_Here!A$2:A$610, 0))&lt;&gt;"", ISNUMBER(VALUE(INDEX(Paste_Here!AI$2:AI$610, MATCH(B546, Paste_Here!A$2:A$610, 0))))), INDEX(Paste_Here!AI$2:AI$610, MATCH(B546, Paste_Here!A$2:A$610, 0)), ""), ""), "")</f>
        <v/>
      </c>
      <c r="DZ546" s="66"/>
      <c r="EA546" s="77" t="str">
        <f>IFERROR(IF(B546&lt;&gt;"", IF(AND(INDEX(Paste_Here!AJ$2:AJ$610, MATCH(B546, Paste_Here!A$2:A$610, 0))&lt;&gt;"", ISNUMBER(--INDEX(Paste_Here!AJ$2:AJ$610, MATCH(B546, Paste_Here!A$2:A$610, 0)))), TEXT(ROUND(--INDEX(Paste_Here!AJ$2:AJ$610, MATCH(B546, Paste_Here!A$2:A$610, 0)), 2), "0.00"), ""), ""), "")</f>
        <v/>
      </c>
      <c r="EB546" s="66"/>
      <c r="EC546" s="77" t="str">
        <f>IFERROR(IF(B546&lt;&gt;"", IF(LOWER(INDEX(Paste_Here!AK$2:AK$610, MATCH(B546, Paste_Here!A$2:A$610, 0)))="approaching expectations", "Approaching", IF(LOWER(INDEX(Paste_Here!AK$2:AK$610, MATCH(B546, Paste_Here!A$2:A$610, 0)))="met expectations", "Met", IF(LOWER(INDEX(Paste_Here!AK$2:AK$610, MATCH(B546, Paste_Here!A$2:A$610, 0)))="exceeded expectations", "Exceeded", IF(LOWER(INDEX(Paste_Here!AK$2:AK$610, MATCH(B546, Paste_Here!A$2:A$610, 0)))="below expectations", "Below", "")))), ""), "")</f>
        <v/>
      </c>
      <c r="ED546" s="66"/>
      <c r="EE546" s="77"/>
      <c r="EF546" s="66"/>
      <c r="EG546" s="77"/>
      <c r="EH546" s="66"/>
      <c r="EI546" s="66"/>
      <c r="EJ546" s="77" t="str">
        <f t="shared" si="89"/>
        <v/>
      </c>
      <c r="EK546" s="66"/>
      <c r="EL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EM546" s="66"/>
      <c r="EN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EO546" s="66"/>
      <c r="EP546" s="77"/>
      <c r="EQ546" s="66"/>
      <c r="ER546" s="77" t="str">
        <f>IFERROR(IF(B546&lt;&gt;"", IF(AND(INDEX(Paste_Here!AT$2:AT$610, MATCH(B546, Paste_Here!A$2:A$610, 0))&lt;&gt;"", ISNUMBER(VALUE(INDEX(Paste_Here!AT$2:AT$610, MATCH(B546, Paste_Here!A$2:A$610, 0))))), INDEX(Paste_Here!AT$2:AT$610, MATCH(B546, Paste_Here!A$2:A$610, 0)), ""), ""), "")</f>
        <v/>
      </c>
      <c r="ES546" s="66"/>
      <c r="ET546" s="77" t="str">
        <f>IFERROR(IF(B546&lt;&gt;"", IF(AND(INDEX(Paste_Here!AV$2:AV$610, MATCH(B546, Paste_Here!A$2:A$610, 0))&lt;&gt;"", ISNUMBER(VALUE(INDEX(Paste_Here!AV$2:AV$610, MATCH(B546, Paste_Here!A$2:A$610, 0))))), INDEX(Paste_Here!AV$2:AV$610, MATCH(B546, Paste_Here!A$2:A$610, 0)), ""), ""), "")</f>
        <v/>
      </c>
      <c r="EU546" s="66"/>
      <c r="EV546" s="77"/>
      <c r="EW546" s="66"/>
      <c r="EX546" s="77" t="str">
        <f>IFERROR(IF(B546&lt;&gt;"", IF(AND(INDEX(Paste_Here!AU$2:AU$610, MATCH(B546, Paste_Here!A$2:A$610, 0))&lt;&gt;"", ISNUMBER(VALUE(INDEX(Paste_Here!AU$2:AU$610, MATCH(B546, Paste_Here!A$2:A$610, 0))))), INDEX(Paste_Here!AU$2:AU$610, MATCH(B546, Paste_Here!A$2:A$610, 0)), ""), ""), "")</f>
        <v/>
      </c>
      <c r="EY546" s="66"/>
      <c r="EZ546" s="77" t="str">
        <f>IFERROR(IF(B546&lt;&gt;"", IF(AND(INDEX(Paste_Here!AW$2:AW$610, MATCH(B546, Paste_Here!A$2:A$610, 0))&lt;&gt;"", ISNUMBER(VALUE(INDEX(Paste_Here!AW$2:AW$610, MATCH(B546, Paste_Here!A$2:A$610, 0))))), INDEX(Paste_Here!AW$2:AW$610, MATCH(B546, Paste_Here!A$2:A$610, 0)), ""), ""), "")</f>
        <v/>
      </c>
      <c r="FA546" s="66"/>
      <c r="FB546" s="77"/>
      <c r="FC546" s="66"/>
      <c r="FD546" s="77"/>
      <c r="FE546" s="66"/>
      <c r="FF546" s="66"/>
      <c r="FG546" s="77" t="str">
        <f t="shared" si="90"/>
        <v/>
      </c>
      <c r="FH546" s="66"/>
      <c r="FI546" s="77" t="str">
        <f>IFERROR(IF(B546&lt;&gt;"", IF(ISNUMBER(SEARCH("s", LOWER(INDEX(Paste_Here!M$2:M$610, MATCH(B546, Paste_Here!A$2:A$610, 0))))), "Yes", IF(INDEX(Paste_Here!M$2:M$610, MATCH(B546, Paste_Here!A$2:A$610, 0))&lt;&gt;"", "No", "")), ""), "")</f>
        <v/>
      </c>
      <c r="FJ546" s="66"/>
      <c r="FK546" s="77" t="str">
        <f>IFERROR(IF(B546&lt;&gt;"", IF(ISNUMBER(SEARCH("yes", LOWER(INDEX(Paste_Here!F$2:F$610, MATCH(B546, Paste_Here!A$2:A$610, 0))))), "Yes", IF(ISNUMBER(SEARCH("no", LOWER(INDEX(Paste_Here!F$2:F$610, MATCH(B546, Paste_Here!A$2:A$610, 0))))), "No", "")), ""), "")</f>
        <v/>
      </c>
      <c r="FL546" s="66"/>
      <c r="FM546" s="77" t="str">
        <f>IFERROR(IF(B546&lt;&gt;"", IF(ISNUMBER(SEARCH("english language learner", LOWER(INDEX(Paste_Here!C$2:C$610, MATCH(B546, Paste_Here!A$2:A$610, 0))))), "Yes", ""), ""), "")</f>
        <v/>
      </c>
      <c r="FN546" s="66"/>
      <c r="FO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FP546" s="66"/>
      <c r="FQ546" s="77" t="str">
        <f>IFERROR(IF(B546&lt;&gt;"", IF(ISNUMBER(SEARCH("yes", LOWER(INDEX(Paste_Here!L$2:L$610, MATCH(B546, Paste_Here!A$2:A$610, 0))))), "Yes", IF(ISNUMBER(SEARCH("no", LOWER(INDEX(Paste_Here!L$2:L$610, MATCH(B546, Paste_Here!A$2:A$610, 0))))), "No", "")), ""), "")</f>
        <v/>
      </c>
      <c r="FR546" s="66"/>
      <c r="FS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FT546" s="66"/>
      <c r="FU546" s="77"/>
      <c r="FV546" s="66"/>
      <c r="FW546" s="77" t="str">
        <f>IFERROR(IF(B546&lt;&gt;"", IF(AND(INDEX(Paste_Here!D$2:D$610, MATCH(B546, Paste_Here!A$2:A$610, 0))&lt;&gt;"", ISNUMBER(VALUE(INDEX(Paste_Here!D$2:D$610, MATCH(B546, Paste_Here!A$2:A$610, 0))))), INDEX(Paste_Here!D$2:D$610, MATCH(B546, Paste_Here!A$2:A$610, 0)), ""), ""), "")</f>
        <v/>
      </c>
      <c r="FX546" s="66"/>
      <c r="FY546" s="77" t="str">
        <f>IFERROR(IF(B546&lt;&gt;"", IF(AND(INDEX(Paste_Here!G$2:G$610, MATCH(B546, Paste_Here!A$2:A$610, 0))&lt;&gt;"", ISNUMBER(VALUE(INDEX(Paste_Here!G$2:G$610, MATCH(B546, Paste_Here!A$2:A$610, 0))))), INDEX(Paste_Here!G$2:G$610, MATCH(B546, Paste_Here!A$2:A$610, 0)), ""), ""), "")</f>
        <v/>
      </c>
      <c r="FZ546" s="66"/>
      <c r="GA546" s="95"/>
      <c r="GB546" s="66"/>
      <c r="JS546" s="1" t="str" cm="1">
        <f t="array" ref="JS546">IFERROR(INDEX(Paste_Here!$B$2:$B$610, MATCH(0, COUNTIF(JS$4:JS545, Paste_Here!$B$2:$B$610) + IF(Paste_Here!$B$2:$B$610="", 1, 0), 0)), "")</f>
        <v/>
      </c>
      <c r="JT546" s="1" t="str">
        <f>IF(JS546&lt;&gt;"", INDEX(Paste_Here!$A$2:$A$610, MATCH(JS546, Paste_Here!$B$2:$B$610, 0)), "")</f>
        <v/>
      </c>
      <c r="JU546" s="1" t="str">
        <f t="shared" si="91"/>
        <v/>
      </c>
      <c r="JV546" s="1" t="str" cm="1">
        <f t="array" ref="JV546">IFERROR(INDEX($JU$5:$JU$610, MATCH(SMALL(IF($JU$5:$JU$610&lt;&gt;"", COUNTIF($JU$5:$JU$610, "&lt;"&amp;$JU$5:$JU$610)+1), ROW()-ROW($JV$5)+1), COUNTIF($JU$5:$JU$610, "&lt;"&amp;$JU$5:$JU$610)+1, 0)), "")</f>
        <v/>
      </c>
    </row>
    <row r="547" spans="1:282">
      <c r="A547" s="66"/>
      <c r="B547" s="77" t="str">
        <f t="shared" si="82"/>
        <v/>
      </c>
      <c r="C547" s="66"/>
      <c r="D547" s="77" t="str">
        <f>IFERROR(IF(B547&lt;&gt;"", IF(COUNTIF(INDEX(Paste_Here!AS$2:AS$610, MATCH(B547, Paste_Here!A$2:A$610, 0), 0), "yes") &gt; 0, "Yes", IF(COUNTIF(INDEX(Paste_Here!AS$2:AS$610, MATCH(B547, Paste_Here!A$2:A$610, 0), 0), "no") &gt; 0, "No", "")), ""), "")</f>
        <v/>
      </c>
      <c r="E547" s="66"/>
      <c r="F547" s="77" t="str">
        <f t="shared" si="83"/>
        <v/>
      </c>
      <c r="G547" s="66"/>
      <c r="H547" s="77" t="str">
        <f>IFERROR(IF(B547&lt;&gt;"", IF(COUNTIF(INDEX(Paste_Here!AO$2:AR$610, MATCH(B547, Paste_Here!A$2:A$610, 0), 0), "yes") &gt; 0, "Yes", IF(COUNTIF(INDEX(Paste_Here!AO$2:AR$610, MATCH(B547, Paste_Here!A$2:A$610, 0), 0), "no") &gt; 0, "No", "")), ""), "")</f>
        <v/>
      </c>
      <c r="I547" s="66"/>
      <c r="J547" s="77" t="str">
        <f t="shared" si="84"/>
        <v/>
      </c>
      <c r="K547" s="66"/>
      <c r="L547" s="77" t="str">
        <f>IFERROR(IF(B547&lt;&gt;"", IF(ISNUMBER(SEARCH("yes", LOWER(INDEX(Paste_Here!W$2:W$610, MATCH(B547, Paste_Here!A$2:A$610, 0))))), "Yes", IF(ISNUMBER(SEARCH("no", LOWER(INDEX(Paste_Here!W$2:W$610, MATCH(B547, Paste_Here!A$2:A$610, 0))))), "No", "")), ""), "")</f>
        <v/>
      </c>
      <c r="M547" s="66"/>
      <c r="N547" s="77"/>
      <c r="O547" s="66"/>
      <c r="P547" s="77" t="str">
        <f>IFERROR(IF(B547&lt;&gt;"", IF(ISNUMBER(SEARCH("yes", LOWER(INDEX(Paste_Here!V$2:V$610, MATCH(B547, Paste_Here!A$2:A$610, 0))))), "Yes", IF(ISNUMBER(SEARCH("no", LOWER(INDEX(Paste_Here!V$2:V$610, MATCH(B547, Paste_Here!A$2:A$610, 0))))), "No", "")), ""), "")</f>
        <v/>
      </c>
      <c r="Q547" s="66"/>
      <c r="R547" s="77"/>
      <c r="S547" s="66"/>
      <c r="T547" s="77"/>
      <c r="U547" s="66"/>
      <c r="V547" s="66"/>
      <c r="W547" s="77" t="str">
        <f t="shared" si="85"/>
        <v/>
      </c>
      <c r="X547" s="66"/>
      <c r="Y547" s="77" t="str">
        <f>IFERROR(IF(B547&lt;&gt;"", IF(ISNUMBER(SEARCH("Revealed-Potential (Primary Focus)", LOWER(INDEX(Paste_Here!X$2:X$610, MATCH(B547, Paste_Here!A$2:A$610, 0))))), "Rev-Potential: Prim", IF(ISNUMBER(SEARCH("Revealed-Potential (Secondary Focus)", LOWER(INDEX(Paste_Here!X$2:X$610, MATCH(B547, Paste_Here!A$2:A$610, 0))))), "Rev-Potential: Sec", IF(ISNUMBER(SEARCH("Monitoring", LOWER(INDEX(Paste_Here!X$2:X$610, MATCH(B547, Paste_Here!A$2:A$610, 0))))), "Monitoring", IF(ISNUMBER(SEARCH("At-Promise (Secondary Focus)", LOWER(INDEX(Paste_Here!X$2:X$610, MATCH(B547, Paste_Here!A$2:A$610, 0))))), "At-Promise: Sec", IF(ISNUMBER(SEARCH("At-Promise (Primary Focus)", LOWER(INDEX(Paste_Here!X$2:X$610, MATCH(B547, Paste_Here!A$2:A$610, 0))))), "At-Promise: Prim", ""))))), ""), "")</f>
        <v/>
      </c>
      <c r="Z547" s="66"/>
      <c r="AA547" s="77"/>
      <c r="AB547" s="66"/>
      <c r="AC547" s="77" t="str">
        <f>IFERROR(IF(B547&lt;&gt;"", IF(ISNUMBER(SEARCH("Revealed-Potential (Primary Focus)", LOWER(INDEX(Paste_Here!AB$2:AB$610, MATCH(B547, Paste_Here!A$2:A$610, 0))))), "Rev-Potential: Prim", IF(ISNUMBER(SEARCH("Revealed-Potential (Secondary Focus)", LOWER(INDEX(Paste_Here!AB$2:AB$610, MATCH(B547, Paste_Here!A$2:A$610, 0))))), "Rev-Potential: Sec", IF(ISNUMBER(SEARCH("Monitoring", LOWER(INDEX(Paste_Here!AB$2:AB$610, MATCH(B547, Paste_Here!A$2:A$610, 0))))), "Monitoring", IF(ISNUMBER(SEARCH("At-Promise (Secondary Focus)", LOWER(INDEX(Paste_Here!AB$2:AB$610, MATCH(B547, Paste_Here!A$2:A$610, 0))))), "At-Promise: Sec", IF(ISNUMBER(SEARCH("At-Promise (Primary Focus)", LOWER(INDEX(Paste_Here!AB$2:AB$610, MATCH(B547, Paste_Here!A$2:A$610, 0))))), "At-Promise: Prim", ""))))), ""), "")</f>
        <v/>
      </c>
      <c r="AD547" s="66"/>
      <c r="AE547" s="77"/>
      <c r="AF547" s="66"/>
      <c r="AG547" s="77"/>
      <c r="AH547" s="66"/>
      <c r="AI547" s="77"/>
      <c r="AJ547" s="66"/>
      <c r="AK547" s="77"/>
      <c r="AL547" s="66"/>
      <c r="AM547" s="77"/>
      <c r="AN547" s="66"/>
      <c r="AO547" s="77"/>
      <c r="AP547" s="66"/>
      <c r="AQ547" s="77"/>
      <c r="AR547" s="66"/>
      <c r="AS547" s="77"/>
      <c r="AT547" s="66"/>
      <c r="AU547" s="66"/>
      <c r="AV547" s="77" t="str">
        <f t="shared" si="86"/>
        <v/>
      </c>
      <c r="AW547" s="66"/>
      <c r="AX547" s="77" t="str">
        <f>IFERROR(IF(B547&lt;&gt;"", IF(AND(INDEX(Paste_Here!AC$2:AC$610, MATCH(B547, Paste_Here!A$2:A$610, 0))&lt;&gt;"", ISNUMBER(VALUE(INDEX(Paste_Here!AC$2:AC$610, MATCH(B547, Paste_Here!A$2:A$610, 0))))), INDEX(Paste_Here!AC$2:AC$610, MATCH(B547, Paste_Here!A$2:A$610, 0)), ""), ""), "")</f>
        <v/>
      </c>
      <c r="AY547" s="66"/>
      <c r="AZ547" s="77" t="str">
        <f>IFERROR(IF(B547&lt;&gt;"", IF(AND(INDEX(Paste_Here!AD$2:AD$610, MATCH(B547, Paste_Here!A$2:A$610, 0))&lt;&gt;"", ISNUMBER(VALUE(INDEX(Paste_Here!AD$2:AD$610, MATCH(B547, Paste_Here!A$2:A$610, 0))))), TEXT(ROUND(VALUE(INDEX(Paste_Here!AD$2:AD$610, MATCH(B547, Paste_Here!A$2:A$610, 0))), 2), "0.00"), ""), ""), "")</f>
        <v/>
      </c>
      <c r="BA547" s="66"/>
      <c r="BB547" s="77" t="str">
        <f>IFERROR(IF(B547&lt;&gt;"", IF(LOWER(INDEX(Paste_Here!AE$2:AE$610, MATCH(B547, Paste_Here!A$2:A$610, 0)))="approaching expectations", "Approaching", IF(LOWER(INDEX(Paste_Here!AE$2:AE$610, MATCH(B547, Paste_Here!A$2:A$610, 0)))="met expectations", "Met", IF(LOWER(INDEX(Paste_Here!AE$2:AE$610, MATCH(B547, Paste_Here!A$2:A$610, 0)))="exceeded expectations", "Exceeded", IF(LOWER(INDEX(Paste_Here!AE$2:AE$610, MATCH(B547, Paste_Here!A$2:A$610, 0)))="below expectations", "Below", "")))), ""), "")</f>
        <v/>
      </c>
      <c r="BC547" s="66"/>
      <c r="BD547" s="77" t="str">
        <f>IFERROR(IF(B547&lt;&gt;"", IF(AND(INDEX(Paste_Here!T$2:T$610, MATCH(B547, Paste_Here!A$2:A$610, 0))&lt;&gt;"", ISNUMBER(VALUE(INDEX(Paste_Here!T$2:T$610, MATCH(B547, Paste_Here!A$2:A$610, 0))))), INDEX(Paste_Here!T$2:T$610, MATCH(B547, Paste_Here!A$2:A$610, 0)), ""), ""), "")</f>
        <v/>
      </c>
      <c r="BE547" s="66"/>
      <c r="BF547" s="77"/>
      <c r="BG547" s="66"/>
      <c r="BH547" s="77"/>
      <c r="BI547" s="66"/>
      <c r="BJ547" s="77"/>
      <c r="BK547" s="66"/>
      <c r="BL547" s="77" t="str">
        <f>IFERROR(IF(B547&lt;&gt;"", IF(AND(INDEX(Paste_Here!N$2:N$610, MATCH(B547, Paste_Here!A$2:A$610, 0))&lt;&gt;"", ISNUMBER(VALUE(INDEX(Paste_Here!N$2:N$610, MATCH(B547, Paste_Here!A$2:A$610, 0))))), INDEX(Paste_Here!N$2:N$610, MATCH(B547, Paste_Here!A$2:A$610, 0)), ""), ""), "")</f>
        <v/>
      </c>
      <c r="BM547" s="66"/>
      <c r="BN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BO547" s="66"/>
      <c r="BP547" s="77" t="str" cm="1">
        <f t="array" aca="1" ref="BP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BQ547" s="66"/>
      <c r="BR547" s="66"/>
      <c r="BS547" s="77"/>
      <c r="BT547" s="66"/>
      <c r="BU547" s="77"/>
      <c r="BV547" s="66"/>
      <c r="BW547" s="77"/>
      <c r="BX547" s="66"/>
      <c r="BY547" s="77"/>
      <c r="BZ547" s="66"/>
      <c r="CA547" s="77"/>
      <c r="CB547" s="66"/>
      <c r="CC547" s="77"/>
      <c r="CD547" s="66"/>
      <c r="CE547" s="77"/>
      <c r="CF547" s="66"/>
      <c r="CG547" s="77"/>
      <c r="CH547" s="66"/>
      <c r="CI547" s="77"/>
      <c r="CJ547" s="66"/>
      <c r="CK547" s="77"/>
      <c r="CL547" s="66"/>
      <c r="CM547" s="77"/>
      <c r="CN547" s="66"/>
      <c r="CO547" s="66"/>
      <c r="CP547" s="77" t="str">
        <f t="shared" si="87"/>
        <v/>
      </c>
      <c r="CQ547" s="66"/>
      <c r="CR547" s="77" t="str">
        <f>IFERROR(IF(B547&lt;&gt;"", IF(AND(INDEX(Paste_Here!Y$2:Y$610, MATCH(B547, Paste_Here!A$2:A$610, 0))&lt;&gt;"", ISNUMBER(VALUE(INDEX(Paste_Here!Y$2:Y$610, MATCH(B547, Paste_Here!A$2:A$610, 0))))), INDEX(Paste_Here!Y$2:Y$610, MATCH(B547, Paste_Here!A$2:A$610, 0)), ""), ""), "")</f>
        <v/>
      </c>
      <c r="CS547" s="66"/>
      <c r="CT547" s="77" t="str">
        <f>IFERROR(IF(B547&lt;&gt;"", IF(AND(INDEX(Paste_Here!AA$2:AA$610, MATCH(B547, Paste_Here!A$2:A$610, 0))&lt;&gt;"", ISNUMBER(--INDEX(Paste_Here!AA$2:AA$610, MATCH(B547, Paste_Here!A$2:A$610, 0)))), TEXT(ROUND(--INDEX(Paste_Here!AA$2:AA$610, MATCH(B547, Paste_Here!A$2:A$610, 0)), 2), "0.00"), ""), ""), "")</f>
        <v/>
      </c>
      <c r="CU547" s="66"/>
      <c r="CV547" s="77" t="str">
        <f>IFERROR(IF(B547&lt;&gt;"", IF(LOWER(INDEX(Paste_Here!Z$2:Z$610, MATCH(B547, Paste_Here!A$2:A$610, 0)))="approaching expectations", "Approaching", IF(LOWER(INDEX(Paste_Here!Z$2:Z$610, MATCH(B547, Paste_Here!A$2:A$610, 0)))="met expectations", "Met", IF(LOWER(INDEX(Paste_Here!Z$2:Z$610, MATCH(B547, Paste_Here!A$2:A$610, 0)))="exceeded expectations", "Exceeded", IF(LOWER(INDEX(Paste_Here!Z$2:Z$610, MATCH(B547, Paste_Here!A$2:A$610, 0)))="below expectations", "Below", "")))), ""), "")</f>
        <v/>
      </c>
      <c r="CW547" s="66"/>
      <c r="CX547" s="77"/>
      <c r="CY547" s="66"/>
      <c r="CZ547" s="77" t="str">
        <f>IFERROR(IF(B547&lt;&gt;"", IF(AND(INDEX(Paste_Here!AL$2:AL$610, MATCH(B547, Paste_Here!A$2:A$610, 0))&lt;&gt;"", ISNUMBER(VALUE(INDEX(Paste_Here!AL$2:AL$610, MATCH(B547, Paste_Here!A$2:A$610, 0))))), INDEX(Paste_Here!AL$2:AL$610, MATCH(B547, Paste_Here!A$2:A$610, 0)), ""), ""), "")</f>
        <v/>
      </c>
      <c r="DA547" s="66"/>
      <c r="DB547" s="77" t="str">
        <f>IFERROR(IF(B547&lt;&gt;"", IF(ISNUMBER(SEARCH("highrisk", LOWER(INDEX(Paste_Here!AM$2:AM$610, MATCH(B547, Paste_Here!A$2:A$610, 0))))), "High Risk", IF(ISNUMBER(SEARCH("lowrisk", LOWER(INDEX(Paste_Here!AM$2:AM$610, MATCH(B547, Paste_Here!A$2:A$610, 0))))), "Low Risk", IF(ISNUMBER(SEARCH("somerisk", LOWER(INDEX(Paste_Here!AM$2:AM$610, MATCH(B547, Paste_Here!A$2:A$610, 0))))), "Some Risk", ""))), ""), "")</f>
        <v/>
      </c>
      <c r="DC547" s="66"/>
      <c r="DD547" s="77" t="str">
        <f>IFERROR(IF(B547&lt;&gt;"", IF(AND(INDEX(Paste_Here!AN$2:AN$610, MATCH(B547, Paste_Here!A$2:A$610, 0))&lt;&gt;"", ISNUMBER(VALUE(INDEX(Paste_Here!AN$2:AN$610, MATCH(B547, Paste_Here!A$2:A$610, 0))))), INDEX(Paste_Here!AN$2:AN$610, MATCH(B547, Paste_Here!A$2:A$610, 0)), ""), ""), "")</f>
        <v/>
      </c>
      <c r="DE547" s="66"/>
      <c r="DF547" s="77" t="str">
        <f>IFERROR(IF(B547&lt;&gt;"", IF(AND(INDEX(Paste_Here!Q$2:Q$610, MATCH(B547, Paste_Here!A$2:A$610, 0))&lt;&gt;"", ISNUMBER(VALUE(INDEX(Paste_Here!Q$2:Q$610, MATCH(B547, Paste_Here!A$2:A$610, 0))))), INDEX(Paste_Here!Q$2:Q$610, MATCH(B547, Paste_Here!A$2:A$610, 0)), ""), ""), "")</f>
        <v/>
      </c>
      <c r="DG547" s="66"/>
      <c r="DH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DI547" s="66"/>
      <c r="DJ547" s="77" t="str" cm="1">
        <f t="array" aca="1" ref="DJ547" ca="1">IFERROR(VALUE(IF(ISNUMBER(SEARCH("EM", INDEX(Paste_Here!S$2:S$500, MATCH(B547, Paste_Here!A$2:A$500, 0)))), "-" &amp;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f>
        <v/>
      </c>
      <c r="DK547" s="66"/>
      <c r="DL547" s="66"/>
      <c r="DM547" s="77" t="str">
        <f t="shared" si="88"/>
        <v/>
      </c>
      <c r="DN547" s="66"/>
      <c r="DO547" s="77" t="str">
        <f>IFERROR(IF(B547&lt;&gt;"", IF(AND(INDEX(Paste_Here!AF$2:AF$610, MATCH(B547, Paste_Here!A$2:A$610, 0))&lt;&gt;"", ISNUMBER(VALUE(INDEX(Paste_Here!AF$2:AF$610, MATCH(B547, Paste_Here!A$2:A$610, 0))))), INDEX(Paste_Here!AF$2:AF$610, MATCH(B547, Paste_Here!A$2:A$610, 0)), ""), ""), "")</f>
        <v/>
      </c>
      <c r="DP547" s="66"/>
      <c r="DQ547" s="77" t="str">
        <f>IFERROR(IF(B547&lt;&gt;"", IF(AND(INDEX(Paste_Here!AG$2:AG$610, MATCH(B547, Paste_Here!A$2:A$610, 0))&lt;&gt;"", ISNUMBER(--INDEX(Paste_Here!AG$2:AG$610, MATCH(B547, Paste_Here!A$2:A$610, 0)))), TEXT(ROUND(--INDEX(Paste_Here!AG$2:AG$610, MATCH(B547, Paste_Here!A$2:A$610, 0)), 2), "0.00"), ""), ""), "")</f>
        <v/>
      </c>
      <c r="DR547" s="66"/>
      <c r="DS547" s="77" t="str">
        <f>IFERROR(IF(B547&lt;&gt;"", IF(LOWER(INDEX(Paste_Here!AH$2:AH$610, MATCH(B547, Paste_Here!A$2:A$610, 0)))="approaching expectations", "Approaching", IF(LOWER(INDEX(Paste_Here!AH$2:AH$610, MATCH(B547, Paste_Here!A$2:A$610, 0)))="met expectations", "Met", IF(LOWER(INDEX(Paste_Here!AH$2:AH$610, MATCH(B547, Paste_Here!A$2:A$610, 0)))="exceeded expectations", "Exceeded", IF(LOWER(INDEX(Paste_Here!AH$2:AH$610, MATCH(B547, Paste_Here!A$2:A$610, 0)))="below expectations", "Below", "")))), ""), "")</f>
        <v/>
      </c>
      <c r="DT547" s="66"/>
      <c r="DU547" s="77" t="str">
        <f>IFERROR(IF(B547&lt;&gt;"", IF(AND(INDEX(Paste_Here!U$2:U$610, MATCH(B547, Paste_Here!A$2:A$610, 0))&lt;&gt;"", ISNUMBER(VALUE(INDEX(Paste_Here!U$2:U$610, MATCH(B547, Paste_Here!A$2:A$610, 0))))), INDEX(Paste_Here!U$2:U$610, MATCH(B547, Paste_Here!A$2:A$610, 0)), ""), ""), "")</f>
        <v/>
      </c>
      <c r="DV547" s="66"/>
      <c r="DW547" s="77"/>
      <c r="DX547" s="66"/>
      <c r="DY547" s="77" t="str">
        <f>IFERROR(IF(B547&lt;&gt;"", IF(AND(INDEX(Paste_Here!AI$2:AI$610, MATCH(B547, Paste_Here!A$2:A$610, 0))&lt;&gt;"", ISNUMBER(VALUE(INDEX(Paste_Here!AI$2:AI$610, MATCH(B547, Paste_Here!A$2:A$610, 0))))), INDEX(Paste_Here!AI$2:AI$610, MATCH(B547, Paste_Here!A$2:A$610, 0)), ""), ""), "")</f>
        <v/>
      </c>
      <c r="DZ547" s="66"/>
      <c r="EA547" s="77" t="str">
        <f>IFERROR(IF(B547&lt;&gt;"", IF(AND(INDEX(Paste_Here!AJ$2:AJ$610, MATCH(B547, Paste_Here!A$2:A$610, 0))&lt;&gt;"", ISNUMBER(--INDEX(Paste_Here!AJ$2:AJ$610, MATCH(B547, Paste_Here!A$2:A$610, 0)))), TEXT(ROUND(--INDEX(Paste_Here!AJ$2:AJ$610, MATCH(B547, Paste_Here!A$2:A$610, 0)), 2), "0.00"), ""), ""), "")</f>
        <v/>
      </c>
      <c r="EB547" s="66"/>
      <c r="EC547" s="77" t="str">
        <f>IFERROR(IF(B547&lt;&gt;"", IF(LOWER(INDEX(Paste_Here!AK$2:AK$610, MATCH(B547, Paste_Here!A$2:A$610, 0)))="approaching expectations", "Approaching", IF(LOWER(INDEX(Paste_Here!AK$2:AK$610, MATCH(B547, Paste_Here!A$2:A$610, 0)))="met expectations", "Met", IF(LOWER(INDEX(Paste_Here!AK$2:AK$610, MATCH(B547, Paste_Here!A$2:A$610, 0)))="exceeded expectations", "Exceeded", IF(LOWER(INDEX(Paste_Here!AK$2:AK$610, MATCH(B547, Paste_Here!A$2:A$610, 0)))="below expectations", "Below", "")))), ""), "")</f>
        <v/>
      </c>
      <c r="ED547" s="66"/>
      <c r="EE547" s="77"/>
      <c r="EF547" s="66"/>
      <c r="EG547" s="77"/>
      <c r="EH547" s="66"/>
      <c r="EI547" s="66"/>
      <c r="EJ547" s="77" t="str">
        <f t="shared" si="89"/>
        <v/>
      </c>
      <c r="EK547" s="66"/>
      <c r="EL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EM547" s="66"/>
      <c r="EN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EO547" s="66"/>
      <c r="EP547" s="77"/>
      <c r="EQ547" s="66"/>
      <c r="ER547" s="77" t="str">
        <f>IFERROR(IF(B547&lt;&gt;"", IF(AND(INDEX(Paste_Here!AT$2:AT$610, MATCH(B547, Paste_Here!A$2:A$610, 0))&lt;&gt;"", ISNUMBER(VALUE(INDEX(Paste_Here!AT$2:AT$610, MATCH(B547, Paste_Here!A$2:A$610, 0))))), INDEX(Paste_Here!AT$2:AT$610, MATCH(B547, Paste_Here!A$2:A$610, 0)), ""), ""), "")</f>
        <v/>
      </c>
      <c r="ES547" s="66"/>
      <c r="ET547" s="77" t="str">
        <f>IFERROR(IF(B547&lt;&gt;"", IF(AND(INDEX(Paste_Here!AV$2:AV$610, MATCH(B547, Paste_Here!A$2:A$610, 0))&lt;&gt;"", ISNUMBER(VALUE(INDEX(Paste_Here!AV$2:AV$610, MATCH(B547, Paste_Here!A$2:A$610, 0))))), INDEX(Paste_Here!AV$2:AV$610, MATCH(B547, Paste_Here!A$2:A$610, 0)), ""), ""), "")</f>
        <v/>
      </c>
      <c r="EU547" s="66"/>
      <c r="EV547" s="77"/>
      <c r="EW547" s="66"/>
      <c r="EX547" s="77" t="str">
        <f>IFERROR(IF(B547&lt;&gt;"", IF(AND(INDEX(Paste_Here!AU$2:AU$610, MATCH(B547, Paste_Here!A$2:A$610, 0))&lt;&gt;"", ISNUMBER(VALUE(INDEX(Paste_Here!AU$2:AU$610, MATCH(B547, Paste_Here!A$2:A$610, 0))))), INDEX(Paste_Here!AU$2:AU$610, MATCH(B547, Paste_Here!A$2:A$610, 0)), ""), ""), "")</f>
        <v/>
      </c>
      <c r="EY547" s="66"/>
      <c r="EZ547" s="77" t="str">
        <f>IFERROR(IF(B547&lt;&gt;"", IF(AND(INDEX(Paste_Here!AW$2:AW$610, MATCH(B547, Paste_Here!A$2:A$610, 0))&lt;&gt;"", ISNUMBER(VALUE(INDEX(Paste_Here!AW$2:AW$610, MATCH(B547, Paste_Here!A$2:A$610, 0))))), INDEX(Paste_Here!AW$2:AW$610, MATCH(B547, Paste_Here!A$2:A$610, 0)), ""), ""), "")</f>
        <v/>
      </c>
      <c r="FA547" s="66"/>
      <c r="FB547" s="77"/>
      <c r="FC547" s="66"/>
      <c r="FD547" s="77"/>
      <c r="FE547" s="66"/>
      <c r="FF547" s="66"/>
      <c r="FG547" s="77" t="str">
        <f t="shared" si="90"/>
        <v/>
      </c>
      <c r="FH547" s="66"/>
      <c r="FI547" s="77" t="str">
        <f>IFERROR(IF(B547&lt;&gt;"", IF(ISNUMBER(SEARCH("s", LOWER(INDEX(Paste_Here!M$2:M$610, MATCH(B547, Paste_Here!A$2:A$610, 0))))), "Yes", IF(INDEX(Paste_Here!M$2:M$610, MATCH(B547, Paste_Here!A$2:A$610, 0))&lt;&gt;"", "No", "")), ""), "")</f>
        <v/>
      </c>
      <c r="FJ547" s="66"/>
      <c r="FK547" s="77" t="str">
        <f>IFERROR(IF(B547&lt;&gt;"", IF(ISNUMBER(SEARCH("yes", LOWER(INDEX(Paste_Here!F$2:F$610, MATCH(B547, Paste_Here!A$2:A$610, 0))))), "Yes", IF(ISNUMBER(SEARCH("no", LOWER(INDEX(Paste_Here!F$2:F$610, MATCH(B547, Paste_Here!A$2:A$610, 0))))), "No", "")), ""), "")</f>
        <v/>
      </c>
      <c r="FL547" s="66"/>
      <c r="FM547" s="77" t="str">
        <f>IFERROR(IF(B547&lt;&gt;"", IF(ISNUMBER(SEARCH("english language learner", LOWER(INDEX(Paste_Here!C$2:C$610, MATCH(B547, Paste_Here!A$2:A$610, 0))))), "Yes", ""), ""), "")</f>
        <v/>
      </c>
      <c r="FN547" s="66"/>
      <c r="FO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FP547" s="66"/>
      <c r="FQ547" s="77" t="str">
        <f>IFERROR(IF(B547&lt;&gt;"", IF(ISNUMBER(SEARCH("yes", LOWER(INDEX(Paste_Here!L$2:L$610, MATCH(B547, Paste_Here!A$2:A$610, 0))))), "Yes", IF(ISNUMBER(SEARCH("no", LOWER(INDEX(Paste_Here!L$2:L$610, MATCH(B547, Paste_Here!A$2:A$610, 0))))), "No", "")), ""), "")</f>
        <v/>
      </c>
      <c r="FR547" s="66"/>
      <c r="FS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FT547" s="66"/>
      <c r="FU547" s="77"/>
      <c r="FV547" s="66"/>
      <c r="FW547" s="77" t="str">
        <f>IFERROR(IF(B547&lt;&gt;"", IF(AND(INDEX(Paste_Here!D$2:D$610, MATCH(B547, Paste_Here!A$2:A$610, 0))&lt;&gt;"", ISNUMBER(VALUE(INDEX(Paste_Here!D$2:D$610, MATCH(B547, Paste_Here!A$2:A$610, 0))))), INDEX(Paste_Here!D$2:D$610, MATCH(B547, Paste_Here!A$2:A$610, 0)), ""), ""), "")</f>
        <v/>
      </c>
      <c r="FX547" s="66"/>
      <c r="FY547" s="77" t="str">
        <f>IFERROR(IF(B547&lt;&gt;"", IF(AND(INDEX(Paste_Here!G$2:G$610, MATCH(B547, Paste_Here!A$2:A$610, 0))&lt;&gt;"", ISNUMBER(VALUE(INDEX(Paste_Here!G$2:G$610, MATCH(B547, Paste_Here!A$2:A$610, 0))))), INDEX(Paste_Here!G$2:G$610, MATCH(B547, Paste_Here!A$2:A$610, 0)), ""), ""), "")</f>
        <v/>
      </c>
      <c r="FZ547" s="66"/>
      <c r="GA547" s="95"/>
      <c r="GB547" s="66"/>
      <c r="JS547" s="1" t="str" cm="1">
        <f t="array" ref="JS547">IFERROR(INDEX(Paste_Here!$B$2:$B$610, MATCH(0, COUNTIF(JS$4:JS546, Paste_Here!$B$2:$B$610) + IF(Paste_Here!$B$2:$B$610="", 1, 0), 0)), "")</f>
        <v/>
      </c>
      <c r="JT547" s="1" t="str">
        <f>IF(JS547&lt;&gt;"", INDEX(Paste_Here!$A$2:$A$610, MATCH(JS547, Paste_Here!$B$2:$B$610, 0)), "")</f>
        <v/>
      </c>
      <c r="JU547" s="1" t="str">
        <f t="shared" si="91"/>
        <v/>
      </c>
      <c r="JV547" s="1" t="str" cm="1">
        <f t="array" ref="JV547">IFERROR(INDEX($JU$5:$JU$610, MATCH(SMALL(IF($JU$5:$JU$610&lt;&gt;"", COUNTIF($JU$5:$JU$610, "&lt;"&amp;$JU$5:$JU$610)+1), ROW()-ROW($JV$5)+1), COUNTIF($JU$5:$JU$610, "&lt;"&amp;$JU$5:$JU$610)+1, 0)), "")</f>
        <v/>
      </c>
    </row>
    <row r="548" spans="1:282">
      <c r="A548" s="66"/>
      <c r="B548" s="77" t="str">
        <f t="shared" si="82"/>
        <v/>
      </c>
      <c r="C548" s="66"/>
      <c r="D548" s="77" t="str">
        <f>IFERROR(IF(B548&lt;&gt;"", IF(COUNTIF(INDEX(Paste_Here!AS$2:AS$610, MATCH(B548, Paste_Here!A$2:A$610, 0), 0), "yes") &gt; 0, "Yes", IF(COUNTIF(INDEX(Paste_Here!AS$2:AS$610, MATCH(B548, Paste_Here!A$2:A$610, 0), 0), "no") &gt; 0, "No", "")), ""), "")</f>
        <v/>
      </c>
      <c r="E548" s="66"/>
      <c r="F548" s="77" t="str">
        <f t="shared" si="83"/>
        <v/>
      </c>
      <c r="G548" s="66"/>
      <c r="H548" s="77" t="str">
        <f>IFERROR(IF(B548&lt;&gt;"", IF(COUNTIF(INDEX(Paste_Here!AO$2:AR$610, MATCH(B548, Paste_Here!A$2:A$610, 0), 0), "yes") &gt; 0, "Yes", IF(COUNTIF(INDEX(Paste_Here!AO$2:AR$610, MATCH(B548, Paste_Here!A$2:A$610, 0), 0), "no") &gt; 0, "No", "")), ""), "")</f>
        <v/>
      </c>
      <c r="I548" s="66"/>
      <c r="J548" s="77" t="str">
        <f t="shared" si="84"/>
        <v/>
      </c>
      <c r="K548" s="66"/>
      <c r="L548" s="77" t="str">
        <f>IFERROR(IF(B548&lt;&gt;"", IF(ISNUMBER(SEARCH("yes", LOWER(INDEX(Paste_Here!W$2:W$610, MATCH(B548, Paste_Here!A$2:A$610, 0))))), "Yes", IF(ISNUMBER(SEARCH("no", LOWER(INDEX(Paste_Here!W$2:W$610, MATCH(B548, Paste_Here!A$2:A$610, 0))))), "No", "")), ""), "")</f>
        <v/>
      </c>
      <c r="M548" s="66"/>
      <c r="N548" s="77"/>
      <c r="O548" s="66"/>
      <c r="P548" s="77" t="str">
        <f>IFERROR(IF(B548&lt;&gt;"", IF(ISNUMBER(SEARCH("yes", LOWER(INDEX(Paste_Here!V$2:V$610, MATCH(B548, Paste_Here!A$2:A$610, 0))))), "Yes", IF(ISNUMBER(SEARCH("no", LOWER(INDEX(Paste_Here!V$2:V$610, MATCH(B548, Paste_Here!A$2:A$610, 0))))), "No", "")), ""), "")</f>
        <v/>
      </c>
      <c r="Q548" s="66"/>
      <c r="R548" s="77"/>
      <c r="S548" s="66"/>
      <c r="T548" s="77"/>
      <c r="U548" s="66"/>
      <c r="V548" s="66"/>
      <c r="W548" s="77" t="str">
        <f t="shared" si="85"/>
        <v/>
      </c>
      <c r="X548" s="66"/>
      <c r="Y548" s="77" t="str">
        <f>IFERROR(IF(B548&lt;&gt;"", IF(ISNUMBER(SEARCH("Revealed-Potential (Primary Focus)", LOWER(INDEX(Paste_Here!X$2:X$610, MATCH(B548, Paste_Here!A$2:A$610, 0))))), "Rev-Potential: Prim", IF(ISNUMBER(SEARCH("Revealed-Potential (Secondary Focus)", LOWER(INDEX(Paste_Here!X$2:X$610, MATCH(B548, Paste_Here!A$2:A$610, 0))))), "Rev-Potential: Sec", IF(ISNUMBER(SEARCH("Monitoring", LOWER(INDEX(Paste_Here!X$2:X$610, MATCH(B548, Paste_Here!A$2:A$610, 0))))), "Monitoring", IF(ISNUMBER(SEARCH("At-Promise (Secondary Focus)", LOWER(INDEX(Paste_Here!X$2:X$610, MATCH(B548, Paste_Here!A$2:A$610, 0))))), "At-Promise: Sec", IF(ISNUMBER(SEARCH("At-Promise (Primary Focus)", LOWER(INDEX(Paste_Here!X$2:X$610, MATCH(B548, Paste_Here!A$2:A$610, 0))))), "At-Promise: Prim", ""))))), ""), "")</f>
        <v/>
      </c>
      <c r="Z548" s="66"/>
      <c r="AA548" s="77"/>
      <c r="AB548" s="66"/>
      <c r="AC548" s="77" t="str">
        <f>IFERROR(IF(B548&lt;&gt;"", IF(ISNUMBER(SEARCH("Revealed-Potential (Primary Focus)", LOWER(INDEX(Paste_Here!AB$2:AB$610, MATCH(B548, Paste_Here!A$2:A$610, 0))))), "Rev-Potential: Prim", IF(ISNUMBER(SEARCH("Revealed-Potential (Secondary Focus)", LOWER(INDEX(Paste_Here!AB$2:AB$610, MATCH(B548, Paste_Here!A$2:A$610, 0))))), "Rev-Potential: Sec", IF(ISNUMBER(SEARCH("Monitoring", LOWER(INDEX(Paste_Here!AB$2:AB$610, MATCH(B548, Paste_Here!A$2:A$610, 0))))), "Monitoring", IF(ISNUMBER(SEARCH("At-Promise (Secondary Focus)", LOWER(INDEX(Paste_Here!AB$2:AB$610, MATCH(B548, Paste_Here!A$2:A$610, 0))))), "At-Promise: Sec", IF(ISNUMBER(SEARCH("At-Promise (Primary Focus)", LOWER(INDEX(Paste_Here!AB$2:AB$610, MATCH(B548, Paste_Here!A$2:A$610, 0))))), "At-Promise: Prim", ""))))), ""), "")</f>
        <v/>
      </c>
      <c r="AD548" s="66"/>
      <c r="AE548" s="77"/>
      <c r="AF548" s="66"/>
      <c r="AG548" s="77"/>
      <c r="AH548" s="66"/>
      <c r="AI548" s="77"/>
      <c r="AJ548" s="66"/>
      <c r="AK548" s="77"/>
      <c r="AL548" s="66"/>
      <c r="AM548" s="77"/>
      <c r="AN548" s="66"/>
      <c r="AO548" s="77"/>
      <c r="AP548" s="66"/>
      <c r="AQ548" s="77"/>
      <c r="AR548" s="66"/>
      <c r="AS548" s="77"/>
      <c r="AT548" s="66"/>
      <c r="AU548" s="66"/>
      <c r="AV548" s="77" t="str">
        <f t="shared" si="86"/>
        <v/>
      </c>
      <c r="AW548" s="66"/>
      <c r="AX548" s="77" t="str">
        <f>IFERROR(IF(B548&lt;&gt;"", IF(AND(INDEX(Paste_Here!AC$2:AC$610, MATCH(B548, Paste_Here!A$2:A$610, 0))&lt;&gt;"", ISNUMBER(VALUE(INDEX(Paste_Here!AC$2:AC$610, MATCH(B548, Paste_Here!A$2:A$610, 0))))), INDEX(Paste_Here!AC$2:AC$610, MATCH(B548, Paste_Here!A$2:A$610, 0)), ""), ""), "")</f>
        <v/>
      </c>
      <c r="AY548" s="66"/>
      <c r="AZ548" s="77" t="str">
        <f>IFERROR(IF(B548&lt;&gt;"", IF(AND(INDEX(Paste_Here!AD$2:AD$610, MATCH(B548, Paste_Here!A$2:A$610, 0))&lt;&gt;"", ISNUMBER(VALUE(INDEX(Paste_Here!AD$2:AD$610, MATCH(B548, Paste_Here!A$2:A$610, 0))))), TEXT(ROUND(VALUE(INDEX(Paste_Here!AD$2:AD$610, MATCH(B548, Paste_Here!A$2:A$610, 0))), 2), "0.00"), ""), ""), "")</f>
        <v/>
      </c>
      <c r="BA548" s="66"/>
      <c r="BB548" s="77" t="str">
        <f>IFERROR(IF(B548&lt;&gt;"", IF(LOWER(INDEX(Paste_Here!AE$2:AE$610, MATCH(B548, Paste_Here!A$2:A$610, 0)))="approaching expectations", "Approaching", IF(LOWER(INDEX(Paste_Here!AE$2:AE$610, MATCH(B548, Paste_Here!A$2:A$610, 0)))="met expectations", "Met", IF(LOWER(INDEX(Paste_Here!AE$2:AE$610, MATCH(B548, Paste_Here!A$2:A$610, 0)))="exceeded expectations", "Exceeded", IF(LOWER(INDEX(Paste_Here!AE$2:AE$610, MATCH(B548, Paste_Here!A$2:A$610, 0)))="below expectations", "Below", "")))), ""), "")</f>
        <v/>
      </c>
      <c r="BC548" s="66"/>
      <c r="BD548" s="77" t="str">
        <f>IFERROR(IF(B548&lt;&gt;"", IF(AND(INDEX(Paste_Here!T$2:T$610, MATCH(B548, Paste_Here!A$2:A$610, 0))&lt;&gt;"", ISNUMBER(VALUE(INDEX(Paste_Here!T$2:T$610, MATCH(B548, Paste_Here!A$2:A$610, 0))))), INDEX(Paste_Here!T$2:T$610, MATCH(B548, Paste_Here!A$2:A$610, 0)), ""), ""), "")</f>
        <v/>
      </c>
      <c r="BE548" s="66"/>
      <c r="BF548" s="77"/>
      <c r="BG548" s="66"/>
      <c r="BH548" s="77"/>
      <c r="BI548" s="66"/>
      <c r="BJ548" s="77"/>
      <c r="BK548" s="66"/>
      <c r="BL548" s="77" t="str">
        <f>IFERROR(IF(B548&lt;&gt;"", IF(AND(INDEX(Paste_Here!N$2:N$610, MATCH(B548, Paste_Here!A$2:A$610, 0))&lt;&gt;"", ISNUMBER(VALUE(INDEX(Paste_Here!N$2:N$610, MATCH(B548, Paste_Here!A$2:A$610, 0))))), INDEX(Paste_Here!N$2:N$610, MATCH(B548, Paste_Here!A$2:A$610, 0)), ""), ""), "")</f>
        <v/>
      </c>
      <c r="BM548" s="66"/>
      <c r="BN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BO548" s="66"/>
      <c r="BP548" s="77" t="str" cm="1">
        <f t="array" aca="1" ref="BP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BQ548" s="66"/>
      <c r="BR548" s="66"/>
      <c r="BS548" s="77"/>
      <c r="BT548" s="66"/>
      <c r="BU548" s="77"/>
      <c r="BV548" s="66"/>
      <c r="BW548" s="77"/>
      <c r="BX548" s="66"/>
      <c r="BY548" s="77"/>
      <c r="BZ548" s="66"/>
      <c r="CA548" s="77"/>
      <c r="CB548" s="66"/>
      <c r="CC548" s="77"/>
      <c r="CD548" s="66"/>
      <c r="CE548" s="77"/>
      <c r="CF548" s="66"/>
      <c r="CG548" s="77"/>
      <c r="CH548" s="66"/>
      <c r="CI548" s="77"/>
      <c r="CJ548" s="66"/>
      <c r="CK548" s="77"/>
      <c r="CL548" s="66"/>
      <c r="CM548" s="77"/>
      <c r="CN548" s="66"/>
      <c r="CO548" s="66"/>
      <c r="CP548" s="77" t="str">
        <f t="shared" si="87"/>
        <v/>
      </c>
      <c r="CQ548" s="66"/>
      <c r="CR548" s="77" t="str">
        <f>IFERROR(IF(B548&lt;&gt;"", IF(AND(INDEX(Paste_Here!Y$2:Y$610, MATCH(B548, Paste_Here!A$2:A$610, 0))&lt;&gt;"", ISNUMBER(VALUE(INDEX(Paste_Here!Y$2:Y$610, MATCH(B548, Paste_Here!A$2:A$610, 0))))), INDEX(Paste_Here!Y$2:Y$610, MATCH(B548, Paste_Here!A$2:A$610, 0)), ""), ""), "")</f>
        <v/>
      </c>
      <c r="CS548" s="66"/>
      <c r="CT548" s="77" t="str">
        <f>IFERROR(IF(B548&lt;&gt;"", IF(AND(INDEX(Paste_Here!AA$2:AA$610, MATCH(B548, Paste_Here!A$2:A$610, 0))&lt;&gt;"", ISNUMBER(--INDEX(Paste_Here!AA$2:AA$610, MATCH(B548, Paste_Here!A$2:A$610, 0)))), TEXT(ROUND(--INDEX(Paste_Here!AA$2:AA$610, MATCH(B548, Paste_Here!A$2:A$610, 0)), 2), "0.00"), ""), ""), "")</f>
        <v/>
      </c>
      <c r="CU548" s="66"/>
      <c r="CV548" s="77" t="str">
        <f>IFERROR(IF(B548&lt;&gt;"", IF(LOWER(INDEX(Paste_Here!Z$2:Z$610, MATCH(B548, Paste_Here!A$2:A$610, 0)))="approaching expectations", "Approaching", IF(LOWER(INDEX(Paste_Here!Z$2:Z$610, MATCH(B548, Paste_Here!A$2:A$610, 0)))="met expectations", "Met", IF(LOWER(INDEX(Paste_Here!Z$2:Z$610, MATCH(B548, Paste_Here!A$2:A$610, 0)))="exceeded expectations", "Exceeded", IF(LOWER(INDEX(Paste_Here!Z$2:Z$610, MATCH(B548, Paste_Here!A$2:A$610, 0)))="below expectations", "Below", "")))), ""), "")</f>
        <v/>
      </c>
      <c r="CW548" s="66"/>
      <c r="CX548" s="77"/>
      <c r="CY548" s="66"/>
      <c r="CZ548" s="77" t="str">
        <f>IFERROR(IF(B548&lt;&gt;"", IF(AND(INDEX(Paste_Here!AL$2:AL$610, MATCH(B548, Paste_Here!A$2:A$610, 0))&lt;&gt;"", ISNUMBER(VALUE(INDEX(Paste_Here!AL$2:AL$610, MATCH(B548, Paste_Here!A$2:A$610, 0))))), INDEX(Paste_Here!AL$2:AL$610, MATCH(B548, Paste_Here!A$2:A$610, 0)), ""), ""), "")</f>
        <v/>
      </c>
      <c r="DA548" s="66"/>
      <c r="DB548" s="77" t="str">
        <f>IFERROR(IF(B548&lt;&gt;"", IF(ISNUMBER(SEARCH("highrisk", LOWER(INDEX(Paste_Here!AM$2:AM$610, MATCH(B548, Paste_Here!A$2:A$610, 0))))), "High Risk", IF(ISNUMBER(SEARCH("lowrisk", LOWER(INDEX(Paste_Here!AM$2:AM$610, MATCH(B548, Paste_Here!A$2:A$610, 0))))), "Low Risk", IF(ISNUMBER(SEARCH("somerisk", LOWER(INDEX(Paste_Here!AM$2:AM$610, MATCH(B548, Paste_Here!A$2:A$610, 0))))), "Some Risk", ""))), ""), "")</f>
        <v/>
      </c>
      <c r="DC548" s="66"/>
      <c r="DD548" s="77" t="str">
        <f>IFERROR(IF(B548&lt;&gt;"", IF(AND(INDEX(Paste_Here!AN$2:AN$610, MATCH(B548, Paste_Here!A$2:A$610, 0))&lt;&gt;"", ISNUMBER(VALUE(INDEX(Paste_Here!AN$2:AN$610, MATCH(B548, Paste_Here!A$2:A$610, 0))))), INDEX(Paste_Here!AN$2:AN$610, MATCH(B548, Paste_Here!A$2:A$610, 0)), ""), ""), "")</f>
        <v/>
      </c>
      <c r="DE548" s="66"/>
      <c r="DF548" s="77" t="str">
        <f>IFERROR(IF(B548&lt;&gt;"", IF(AND(INDEX(Paste_Here!Q$2:Q$610, MATCH(B548, Paste_Here!A$2:A$610, 0))&lt;&gt;"", ISNUMBER(VALUE(INDEX(Paste_Here!Q$2:Q$610, MATCH(B548, Paste_Here!A$2:A$610, 0))))), INDEX(Paste_Here!Q$2:Q$610, MATCH(B548, Paste_Here!A$2:A$610, 0)), ""), ""), "")</f>
        <v/>
      </c>
      <c r="DG548" s="66"/>
      <c r="DH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DI548" s="66"/>
      <c r="DJ548" s="77" t="str" cm="1">
        <f t="array" aca="1" ref="DJ548" ca="1">IFERROR(VALUE(IF(ISNUMBER(SEARCH("EM", INDEX(Paste_Here!S$2:S$500, MATCH(B548, Paste_Here!A$2:A$500, 0)))), "-" &amp;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f>
        <v/>
      </c>
      <c r="DK548" s="66"/>
      <c r="DL548" s="66"/>
      <c r="DM548" s="77" t="str">
        <f t="shared" si="88"/>
        <v/>
      </c>
      <c r="DN548" s="66"/>
      <c r="DO548" s="77" t="str">
        <f>IFERROR(IF(B548&lt;&gt;"", IF(AND(INDEX(Paste_Here!AF$2:AF$610, MATCH(B548, Paste_Here!A$2:A$610, 0))&lt;&gt;"", ISNUMBER(VALUE(INDEX(Paste_Here!AF$2:AF$610, MATCH(B548, Paste_Here!A$2:A$610, 0))))), INDEX(Paste_Here!AF$2:AF$610, MATCH(B548, Paste_Here!A$2:A$610, 0)), ""), ""), "")</f>
        <v/>
      </c>
      <c r="DP548" s="66"/>
      <c r="DQ548" s="77" t="str">
        <f>IFERROR(IF(B548&lt;&gt;"", IF(AND(INDEX(Paste_Here!AG$2:AG$610, MATCH(B548, Paste_Here!A$2:A$610, 0))&lt;&gt;"", ISNUMBER(--INDEX(Paste_Here!AG$2:AG$610, MATCH(B548, Paste_Here!A$2:A$610, 0)))), TEXT(ROUND(--INDEX(Paste_Here!AG$2:AG$610, MATCH(B548, Paste_Here!A$2:A$610, 0)), 2), "0.00"), ""), ""), "")</f>
        <v/>
      </c>
      <c r="DR548" s="66"/>
      <c r="DS548" s="77" t="str">
        <f>IFERROR(IF(B548&lt;&gt;"", IF(LOWER(INDEX(Paste_Here!AH$2:AH$610, MATCH(B548, Paste_Here!A$2:A$610, 0)))="approaching expectations", "Approaching", IF(LOWER(INDEX(Paste_Here!AH$2:AH$610, MATCH(B548, Paste_Here!A$2:A$610, 0)))="met expectations", "Met", IF(LOWER(INDEX(Paste_Here!AH$2:AH$610, MATCH(B548, Paste_Here!A$2:A$610, 0)))="exceeded expectations", "Exceeded", IF(LOWER(INDEX(Paste_Here!AH$2:AH$610, MATCH(B548, Paste_Here!A$2:A$610, 0)))="below expectations", "Below", "")))), ""), "")</f>
        <v/>
      </c>
      <c r="DT548" s="66"/>
      <c r="DU548" s="77" t="str">
        <f>IFERROR(IF(B548&lt;&gt;"", IF(AND(INDEX(Paste_Here!U$2:U$610, MATCH(B548, Paste_Here!A$2:A$610, 0))&lt;&gt;"", ISNUMBER(VALUE(INDEX(Paste_Here!U$2:U$610, MATCH(B548, Paste_Here!A$2:A$610, 0))))), INDEX(Paste_Here!U$2:U$610, MATCH(B548, Paste_Here!A$2:A$610, 0)), ""), ""), "")</f>
        <v/>
      </c>
      <c r="DV548" s="66"/>
      <c r="DW548" s="77"/>
      <c r="DX548" s="66"/>
      <c r="DY548" s="77" t="str">
        <f>IFERROR(IF(B548&lt;&gt;"", IF(AND(INDEX(Paste_Here!AI$2:AI$610, MATCH(B548, Paste_Here!A$2:A$610, 0))&lt;&gt;"", ISNUMBER(VALUE(INDEX(Paste_Here!AI$2:AI$610, MATCH(B548, Paste_Here!A$2:A$610, 0))))), INDEX(Paste_Here!AI$2:AI$610, MATCH(B548, Paste_Here!A$2:A$610, 0)), ""), ""), "")</f>
        <v/>
      </c>
      <c r="DZ548" s="66"/>
      <c r="EA548" s="77" t="str">
        <f>IFERROR(IF(B548&lt;&gt;"", IF(AND(INDEX(Paste_Here!AJ$2:AJ$610, MATCH(B548, Paste_Here!A$2:A$610, 0))&lt;&gt;"", ISNUMBER(--INDEX(Paste_Here!AJ$2:AJ$610, MATCH(B548, Paste_Here!A$2:A$610, 0)))), TEXT(ROUND(--INDEX(Paste_Here!AJ$2:AJ$610, MATCH(B548, Paste_Here!A$2:A$610, 0)), 2), "0.00"), ""), ""), "")</f>
        <v/>
      </c>
      <c r="EB548" s="66"/>
      <c r="EC548" s="77" t="str">
        <f>IFERROR(IF(B548&lt;&gt;"", IF(LOWER(INDEX(Paste_Here!AK$2:AK$610, MATCH(B548, Paste_Here!A$2:A$610, 0)))="approaching expectations", "Approaching", IF(LOWER(INDEX(Paste_Here!AK$2:AK$610, MATCH(B548, Paste_Here!A$2:A$610, 0)))="met expectations", "Met", IF(LOWER(INDEX(Paste_Here!AK$2:AK$610, MATCH(B548, Paste_Here!A$2:A$610, 0)))="exceeded expectations", "Exceeded", IF(LOWER(INDEX(Paste_Here!AK$2:AK$610, MATCH(B548, Paste_Here!A$2:A$610, 0)))="below expectations", "Below", "")))), ""), "")</f>
        <v/>
      </c>
      <c r="ED548" s="66"/>
      <c r="EE548" s="77"/>
      <c r="EF548" s="66"/>
      <c r="EG548" s="77"/>
      <c r="EH548" s="66"/>
      <c r="EI548" s="66"/>
      <c r="EJ548" s="77" t="str">
        <f t="shared" si="89"/>
        <v/>
      </c>
      <c r="EK548" s="66"/>
      <c r="EL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EM548" s="66"/>
      <c r="EN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EO548" s="66"/>
      <c r="EP548" s="77"/>
      <c r="EQ548" s="66"/>
      <c r="ER548" s="77" t="str">
        <f>IFERROR(IF(B548&lt;&gt;"", IF(AND(INDEX(Paste_Here!AT$2:AT$610, MATCH(B548, Paste_Here!A$2:A$610, 0))&lt;&gt;"", ISNUMBER(VALUE(INDEX(Paste_Here!AT$2:AT$610, MATCH(B548, Paste_Here!A$2:A$610, 0))))), INDEX(Paste_Here!AT$2:AT$610, MATCH(B548, Paste_Here!A$2:A$610, 0)), ""), ""), "")</f>
        <v/>
      </c>
      <c r="ES548" s="66"/>
      <c r="ET548" s="77" t="str">
        <f>IFERROR(IF(B548&lt;&gt;"", IF(AND(INDEX(Paste_Here!AV$2:AV$610, MATCH(B548, Paste_Here!A$2:A$610, 0))&lt;&gt;"", ISNUMBER(VALUE(INDEX(Paste_Here!AV$2:AV$610, MATCH(B548, Paste_Here!A$2:A$610, 0))))), INDEX(Paste_Here!AV$2:AV$610, MATCH(B548, Paste_Here!A$2:A$610, 0)), ""), ""), "")</f>
        <v/>
      </c>
      <c r="EU548" s="66"/>
      <c r="EV548" s="77"/>
      <c r="EW548" s="66"/>
      <c r="EX548" s="77" t="str">
        <f>IFERROR(IF(B548&lt;&gt;"", IF(AND(INDEX(Paste_Here!AU$2:AU$610, MATCH(B548, Paste_Here!A$2:A$610, 0))&lt;&gt;"", ISNUMBER(VALUE(INDEX(Paste_Here!AU$2:AU$610, MATCH(B548, Paste_Here!A$2:A$610, 0))))), INDEX(Paste_Here!AU$2:AU$610, MATCH(B548, Paste_Here!A$2:A$610, 0)), ""), ""), "")</f>
        <v/>
      </c>
      <c r="EY548" s="66"/>
      <c r="EZ548" s="77" t="str">
        <f>IFERROR(IF(B548&lt;&gt;"", IF(AND(INDEX(Paste_Here!AW$2:AW$610, MATCH(B548, Paste_Here!A$2:A$610, 0))&lt;&gt;"", ISNUMBER(VALUE(INDEX(Paste_Here!AW$2:AW$610, MATCH(B548, Paste_Here!A$2:A$610, 0))))), INDEX(Paste_Here!AW$2:AW$610, MATCH(B548, Paste_Here!A$2:A$610, 0)), ""), ""), "")</f>
        <v/>
      </c>
      <c r="FA548" s="66"/>
      <c r="FB548" s="77"/>
      <c r="FC548" s="66"/>
      <c r="FD548" s="77"/>
      <c r="FE548" s="66"/>
      <c r="FF548" s="66"/>
      <c r="FG548" s="77" t="str">
        <f t="shared" si="90"/>
        <v/>
      </c>
      <c r="FH548" s="66"/>
      <c r="FI548" s="77" t="str">
        <f>IFERROR(IF(B548&lt;&gt;"", IF(ISNUMBER(SEARCH("s", LOWER(INDEX(Paste_Here!M$2:M$610, MATCH(B548, Paste_Here!A$2:A$610, 0))))), "Yes", IF(INDEX(Paste_Here!M$2:M$610, MATCH(B548, Paste_Here!A$2:A$610, 0))&lt;&gt;"", "No", "")), ""), "")</f>
        <v/>
      </c>
      <c r="FJ548" s="66"/>
      <c r="FK548" s="77" t="str">
        <f>IFERROR(IF(B548&lt;&gt;"", IF(ISNUMBER(SEARCH("yes", LOWER(INDEX(Paste_Here!F$2:F$610, MATCH(B548, Paste_Here!A$2:A$610, 0))))), "Yes", IF(ISNUMBER(SEARCH("no", LOWER(INDEX(Paste_Here!F$2:F$610, MATCH(B548, Paste_Here!A$2:A$610, 0))))), "No", "")), ""), "")</f>
        <v/>
      </c>
      <c r="FL548" s="66"/>
      <c r="FM548" s="77" t="str">
        <f>IFERROR(IF(B548&lt;&gt;"", IF(ISNUMBER(SEARCH("english language learner", LOWER(INDEX(Paste_Here!C$2:C$610, MATCH(B548, Paste_Here!A$2:A$610, 0))))), "Yes", ""), ""), "")</f>
        <v/>
      </c>
      <c r="FN548" s="66"/>
      <c r="FO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FP548" s="66"/>
      <c r="FQ548" s="77" t="str">
        <f>IFERROR(IF(B548&lt;&gt;"", IF(ISNUMBER(SEARCH("yes", LOWER(INDEX(Paste_Here!L$2:L$610, MATCH(B548, Paste_Here!A$2:A$610, 0))))), "Yes", IF(ISNUMBER(SEARCH("no", LOWER(INDEX(Paste_Here!L$2:L$610, MATCH(B548, Paste_Here!A$2:A$610, 0))))), "No", "")), ""), "")</f>
        <v/>
      </c>
      <c r="FR548" s="66"/>
      <c r="FS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FT548" s="66"/>
      <c r="FU548" s="77"/>
      <c r="FV548" s="66"/>
      <c r="FW548" s="77" t="str">
        <f>IFERROR(IF(B548&lt;&gt;"", IF(AND(INDEX(Paste_Here!D$2:D$610, MATCH(B548, Paste_Here!A$2:A$610, 0))&lt;&gt;"", ISNUMBER(VALUE(INDEX(Paste_Here!D$2:D$610, MATCH(B548, Paste_Here!A$2:A$610, 0))))), INDEX(Paste_Here!D$2:D$610, MATCH(B548, Paste_Here!A$2:A$610, 0)), ""), ""), "")</f>
        <v/>
      </c>
      <c r="FX548" s="66"/>
      <c r="FY548" s="77" t="str">
        <f>IFERROR(IF(B548&lt;&gt;"", IF(AND(INDEX(Paste_Here!G$2:G$610, MATCH(B548, Paste_Here!A$2:A$610, 0))&lt;&gt;"", ISNUMBER(VALUE(INDEX(Paste_Here!G$2:G$610, MATCH(B548, Paste_Here!A$2:A$610, 0))))), INDEX(Paste_Here!G$2:G$610, MATCH(B548, Paste_Here!A$2:A$610, 0)), ""), ""), "")</f>
        <v/>
      </c>
      <c r="FZ548" s="66"/>
      <c r="GA548" s="95"/>
      <c r="GB548" s="66"/>
      <c r="JS548" s="1" t="str" cm="1">
        <f t="array" ref="JS548">IFERROR(INDEX(Paste_Here!$B$2:$B$610, MATCH(0, COUNTIF(JS$4:JS547, Paste_Here!$B$2:$B$610) + IF(Paste_Here!$B$2:$B$610="", 1, 0), 0)), "")</f>
        <v/>
      </c>
      <c r="JT548" s="1" t="str">
        <f>IF(JS548&lt;&gt;"", INDEX(Paste_Here!$A$2:$A$610, MATCH(JS548, Paste_Here!$B$2:$B$610, 0)), "")</f>
        <v/>
      </c>
      <c r="JU548" s="1" t="str">
        <f t="shared" si="91"/>
        <v/>
      </c>
      <c r="JV548" s="1" t="str" cm="1">
        <f t="array" ref="JV548">IFERROR(INDEX($JU$5:$JU$610, MATCH(SMALL(IF($JU$5:$JU$610&lt;&gt;"", COUNTIF($JU$5:$JU$610, "&lt;"&amp;$JU$5:$JU$610)+1), ROW()-ROW($JV$5)+1), COUNTIF($JU$5:$JU$610, "&lt;"&amp;$JU$5:$JU$610)+1, 0)), "")</f>
        <v/>
      </c>
    </row>
    <row r="549" spans="1:282">
      <c r="A549" s="66"/>
      <c r="B549" s="77" t="str">
        <f t="shared" si="82"/>
        <v/>
      </c>
      <c r="C549" s="66"/>
      <c r="D549" s="77" t="str">
        <f>IFERROR(IF(B549&lt;&gt;"", IF(COUNTIF(INDEX(Paste_Here!AS$2:AS$610, MATCH(B549, Paste_Here!A$2:A$610, 0), 0), "yes") &gt; 0, "Yes", IF(COUNTIF(INDEX(Paste_Here!AS$2:AS$610, MATCH(B549, Paste_Here!A$2:A$610, 0), 0), "no") &gt; 0, "No", "")), ""), "")</f>
        <v/>
      </c>
      <c r="E549" s="66"/>
      <c r="F549" s="77" t="str">
        <f t="shared" si="83"/>
        <v/>
      </c>
      <c r="G549" s="66"/>
      <c r="H549" s="77" t="str">
        <f>IFERROR(IF(B549&lt;&gt;"", IF(COUNTIF(INDEX(Paste_Here!AO$2:AR$610, MATCH(B549, Paste_Here!A$2:A$610, 0), 0), "yes") &gt; 0, "Yes", IF(COUNTIF(INDEX(Paste_Here!AO$2:AR$610, MATCH(B549, Paste_Here!A$2:A$610, 0), 0), "no") &gt; 0, "No", "")), ""), "")</f>
        <v/>
      </c>
      <c r="I549" s="66"/>
      <c r="J549" s="77" t="str">
        <f t="shared" si="84"/>
        <v/>
      </c>
      <c r="K549" s="66"/>
      <c r="L549" s="77" t="str">
        <f>IFERROR(IF(B549&lt;&gt;"", IF(ISNUMBER(SEARCH("yes", LOWER(INDEX(Paste_Here!W$2:W$610, MATCH(B549, Paste_Here!A$2:A$610, 0))))), "Yes", IF(ISNUMBER(SEARCH("no", LOWER(INDEX(Paste_Here!W$2:W$610, MATCH(B549, Paste_Here!A$2:A$610, 0))))), "No", "")), ""), "")</f>
        <v/>
      </c>
      <c r="M549" s="66"/>
      <c r="N549" s="77"/>
      <c r="O549" s="66"/>
      <c r="P549" s="77" t="str">
        <f>IFERROR(IF(B549&lt;&gt;"", IF(ISNUMBER(SEARCH("yes", LOWER(INDEX(Paste_Here!V$2:V$610, MATCH(B549, Paste_Here!A$2:A$610, 0))))), "Yes", IF(ISNUMBER(SEARCH("no", LOWER(INDEX(Paste_Here!V$2:V$610, MATCH(B549, Paste_Here!A$2:A$610, 0))))), "No", "")), ""), "")</f>
        <v/>
      </c>
      <c r="Q549" s="66"/>
      <c r="R549" s="77"/>
      <c r="S549" s="66"/>
      <c r="T549" s="77"/>
      <c r="U549" s="66"/>
      <c r="V549" s="66"/>
      <c r="W549" s="77" t="str">
        <f t="shared" si="85"/>
        <v/>
      </c>
      <c r="X549" s="66"/>
      <c r="Y549" s="77" t="str">
        <f>IFERROR(IF(B549&lt;&gt;"", IF(ISNUMBER(SEARCH("Revealed-Potential (Primary Focus)", LOWER(INDEX(Paste_Here!X$2:X$610, MATCH(B549, Paste_Here!A$2:A$610, 0))))), "Rev-Potential: Prim", IF(ISNUMBER(SEARCH("Revealed-Potential (Secondary Focus)", LOWER(INDEX(Paste_Here!X$2:X$610, MATCH(B549, Paste_Here!A$2:A$610, 0))))), "Rev-Potential: Sec", IF(ISNUMBER(SEARCH("Monitoring", LOWER(INDEX(Paste_Here!X$2:X$610, MATCH(B549, Paste_Here!A$2:A$610, 0))))), "Monitoring", IF(ISNUMBER(SEARCH("At-Promise (Secondary Focus)", LOWER(INDEX(Paste_Here!X$2:X$610, MATCH(B549, Paste_Here!A$2:A$610, 0))))), "At-Promise: Sec", IF(ISNUMBER(SEARCH("At-Promise (Primary Focus)", LOWER(INDEX(Paste_Here!X$2:X$610, MATCH(B549, Paste_Here!A$2:A$610, 0))))), "At-Promise: Prim", ""))))), ""), "")</f>
        <v/>
      </c>
      <c r="Z549" s="66"/>
      <c r="AA549" s="77"/>
      <c r="AB549" s="66"/>
      <c r="AC549" s="77" t="str">
        <f>IFERROR(IF(B549&lt;&gt;"", IF(ISNUMBER(SEARCH("Revealed-Potential (Primary Focus)", LOWER(INDEX(Paste_Here!AB$2:AB$610, MATCH(B549, Paste_Here!A$2:A$610, 0))))), "Rev-Potential: Prim", IF(ISNUMBER(SEARCH("Revealed-Potential (Secondary Focus)", LOWER(INDEX(Paste_Here!AB$2:AB$610, MATCH(B549, Paste_Here!A$2:A$610, 0))))), "Rev-Potential: Sec", IF(ISNUMBER(SEARCH("Monitoring", LOWER(INDEX(Paste_Here!AB$2:AB$610, MATCH(B549, Paste_Here!A$2:A$610, 0))))), "Monitoring", IF(ISNUMBER(SEARCH("At-Promise (Secondary Focus)", LOWER(INDEX(Paste_Here!AB$2:AB$610, MATCH(B549, Paste_Here!A$2:A$610, 0))))), "At-Promise: Sec", IF(ISNUMBER(SEARCH("At-Promise (Primary Focus)", LOWER(INDEX(Paste_Here!AB$2:AB$610, MATCH(B549, Paste_Here!A$2:A$610, 0))))), "At-Promise: Prim", ""))))), ""), "")</f>
        <v/>
      </c>
      <c r="AD549" s="66"/>
      <c r="AE549" s="77"/>
      <c r="AF549" s="66"/>
      <c r="AG549" s="77"/>
      <c r="AH549" s="66"/>
      <c r="AI549" s="77"/>
      <c r="AJ549" s="66"/>
      <c r="AK549" s="77"/>
      <c r="AL549" s="66"/>
      <c r="AM549" s="77"/>
      <c r="AN549" s="66"/>
      <c r="AO549" s="77"/>
      <c r="AP549" s="66"/>
      <c r="AQ549" s="77"/>
      <c r="AR549" s="66"/>
      <c r="AS549" s="77"/>
      <c r="AT549" s="66"/>
      <c r="AU549" s="66"/>
      <c r="AV549" s="77" t="str">
        <f t="shared" si="86"/>
        <v/>
      </c>
      <c r="AW549" s="66"/>
      <c r="AX549" s="77" t="str">
        <f>IFERROR(IF(B549&lt;&gt;"", IF(AND(INDEX(Paste_Here!AC$2:AC$610, MATCH(B549, Paste_Here!A$2:A$610, 0))&lt;&gt;"", ISNUMBER(VALUE(INDEX(Paste_Here!AC$2:AC$610, MATCH(B549, Paste_Here!A$2:A$610, 0))))), INDEX(Paste_Here!AC$2:AC$610, MATCH(B549, Paste_Here!A$2:A$610, 0)), ""), ""), "")</f>
        <v/>
      </c>
      <c r="AY549" s="66"/>
      <c r="AZ549" s="77" t="str">
        <f>IFERROR(IF(B549&lt;&gt;"", IF(AND(INDEX(Paste_Here!AD$2:AD$610, MATCH(B549, Paste_Here!A$2:A$610, 0))&lt;&gt;"", ISNUMBER(VALUE(INDEX(Paste_Here!AD$2:AD$610, MATCH(B549, Paste_Here!A$2:A$610, 0))))), TEXT(ROUND(VALUE(INDEX(Paste_Here!AD$2:AD$610, MATCH(B549, Paste_Here!A$2:A$610, 0))), 2), "0.00"), ""), ""), "")</f>
        <v/>
      </c>
      <c r="BA549" s="66"/>
      <c r="BB549" s="77" t="str">
        <f>IFERROR(IF(B549&lt;&gt;"", IF(LOWER(INDEX(Paste_Here!AE$2:AE$610, MATCH(B549, Paste_Here!A$2:A$610, 0)))="approaching expectations", "Approaching", IF(LOWER(INDEX(Paste_Here!AE$2:AE$610, MATCH(B549, Paste_Here!A$2:A$610, 0)))="met expectations", "Met", IF(LOWER(INDEX(Paste_Here!AE$2:AE$610, MATCH(B549, Paste_Here!A$2:A$610, 0)))="exceeded expectations", "Exceeded", IF(LOWER(INDEX(Paste_Here!AE$2:AE$610, MATCH(B549, Paste_Here!A$2:A$610, 0)))="below expectations", "Below", "")))), ""), "")</f>
        <v/>
      </c>
      <c r="BC549" s="66"/>
      <c r="BD549" s="77" t="str">
        <f>IFERROR(IF(B549&lt;&gt;"", IF(AND(INDEX(Paste_Here!T$2:T$610, MATCH(B549, Paste_Here!A$2:A$610, 0))&lt;&gt;"", ISNUMBER(VALUE(INDEX(Paste_Here!T$2:T$610, MATCH(B549, Paste_Here!A$2:A$610, 0))))), INDEX(Paste_Here!T$2:T$610, MATCH(B549, Paste_Here!A$2:A$610, 0)), ""), ""), "")</f>
        <v/>
      </c>
      <c r="BE549" s="66"/>
      <c r="BF549" s="77"/>
      <c r="BG549" s="66"/>
      <c r="BH549" s="77"/>
      <c r="BI549" s="66"/>
      <c r="BJ549" s="77"/>
      <c r="BK549" s="66"/>
      <c r="BL549" s="77" t="str">
        <f>IFERROR(IF(B549&lt;&gt;"", IF(AND(INDEX(Paste_Here!N$2:N$610, MATCH(B549, Paste_Here!A$2:A$610, 0))&lt;&gt;"", ISNUMBER(VALUE(INDEX(Paste_Here!N$2:N$610, MATCH(B549, Paste_Here!A$2:A$610, 0))))), INDEX(Paste_Here!N$2:N$610, MATCH(B549, Paste_Here!A$2:A$610, 0)), ""), ""), "")</f>
        <v/>
      </c>
      <c r="BM549" s="66"/>
      <c r="BN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BO549" s="66"/>
      <c r="BP549" s="77" t="str" cm="1">
        <f t="array" aca="1" ref="BP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BQ549" s="66"/>
      <c r="BR549" s="66"/>
      <c r="BS549" s="77"/>
      <c r="BT549" s="66"/>
      <c r="BU549" s="77"/>
      <c r="BV549" s="66"/>
      <c r="BW549" s="77"/>
      <c r="BX549" s="66"/>
      <c r="BY549" s="77"/>
      <c r="BZ549" s="66"/>
      <c r="CA549" s="77"/>
      <c r="CB549" s="66"/>
      <c r="CC549" s="77"/>
      <c r="CD549" s="66"/>
      <c r="CE549" s="77"/>
      <c r="CF549" s="66"/>
      <c r="CG549" s="77"/>
      <c r="CH549" s="66"/>
      <c r="CI549" s="77"/>
      <c r="CJ549" s="66"/>
      <c r="CK549" s="77"/>
      <c r="CL549" s="66"/>
      <c r="CM549" s="77"/>
      <c r="CN549" s="66"/>
      <c r="CO549" s="66"/>
      <c r="CP549" s="77" t="str">
        <f t="shared" si="87"/>
        <v/>
      </c>
      <c r="CQ549" s="66"/>
      <c r="CR549" s="77" t="str">
        <f>IFERROR(IF(B549&lt;&gt;"", IF(AND(INDEX(Paste_Here!Y$2:Y$610, MATCH(B549, Paste_Here!A$2:A$610, 0))&lt;&gt;"", ISNUMBER(VALUE(INDEX(Paste_Here!Y$2:Y$610, MATCH(B549, Paste_Here!A$2:A$610, 0))))), INDEX(Paste_Here!Y$2:Y$610, MATCH(B549, Paste_Here!A$2:A$610, 0)), ""), ""), "")</f>
        <v/>
      </c>
      <c r="CS549" s="66"/>
      <c r="CT549" s="77" t="str">
        <f>IFERROR(IF(B549&lt;&gt;"", IF(AND(INDEX(Paste_Here!AA$2:AA$610, MATCH(B549, Paste_Here!A$2:A$610, 0))&lt;&gt;"", ISNUMBER(--INDEX(Paste_Here!AA$2:AA$610, MATCH(B549, Paste_Here!A$2:A$610, 0)))), TEXT(ROUND(--INDEX(Paste_Here!AA$2:AA$610, MATCH(B549, Paste_Here!A$2:A$610, 0)), 2), "0.00"), ""), ""), "")</f>
        <v/>
      </c>
      <c r="CU549" s="66"/>
      <c r="CV549" s="77" t="str">
        <f>IFERROR(IF(B549&lt;&gt;"", IF(LOWER(INDEX(Paste_Here!Z$2:Z$610, MATCH(B549, Paste_Here!A$2:A$610, 0)))="approaching expectations", "Approaching", IF(LOWER(INDEX(Paste_Here!Z$2:Z$610, MATCH(B549, Paste_Here!A$2:A$610, 0)))="met expectations", "Met", IF(LOWER(INDEX(Paste_Here!Z$2:Z$610, MATCH(B549, Paste_Here!A$2:A$610, 0)))="exceeded expectations", "Exceeded", IF(LOWER(INDEX(Paste_Here!Z$2:Z$610, MATCH(B549, Paste_Here!A$2:A$610, 0)))="below expectations", "Below", "")))), ""), "")</f>
        <v/>
      </c>
      <c r="CW549" s="66"/>
      <c r="CX549" s="77"/>
      <c r="CY549" s="66"/>
      <c r="CZ549" s="77" t="str">
        <f>IFERROR(IF(B549&lt;&gt;"", IF(AND(INDEX(Paste_Here!AL$2:AL$610, MATCH(B549, Paste_Here!A$2:A$610, 0))&lt;&gt;"", ISNUMBER(VALUE(INDEX(Paste_Here!AL$2:AL$610, MATCH(B549, Paste_Here!A$2:A$610, 0))))), INDEX(Paste_Here!AL$2:AL$610, MATCH(B549, Paste_Here!A$2:A$610, 0)), ""), ""), "")</f>
        <v/>
      </c>
      <c r="DA549" s="66"/>
      <c r="DB549" s="77" t="str">
        <f>IFERROR(IF(B549&lt;&gt;"", IF(ISNUMBER(SEARCH("highrisk", LOWER(INDEX(Paste_Here!AM$2:AM$610, MATCH(B549, Paste_Here!A$2:A$610, 0))))), "High Risk", IF(ISNUMBER(SEARCH("lowrisk", LOWER(INDEX(Paste_Here!AM$2:AM$610, MATCH(B549, Paste_Here!A$2:A$610, 0))))), "Low Risk", IF(ISNUMBER(SEARCH("somerisk", LOWER(INDEX(Paste_Here!AM$2:AM$610, MATCH(B549, Paste_Here!A$2:A$610, 0))))), "Some Risk", ""))), ""), "")</f>
        <v/>
      </c>
      <c r="DC549" s="66"/>
      <c r="DD549" s="77" t="str">
        <f>IFERROR(IF(B549&lt;&gt;"", IF(AND(INDEX(Paste_Here!AN$2:AN$610, MATCH(B549, Paste_Here!A$2:A$610, 0))&lt;&gt;"", ISNUMBER(VALUE(INDEX(Paste_Here!AN$2:AN$610, MATCH(B549, Paste_Here!A$2:A$610, 0))))), INDEX(Paste_Here!AN$2:AN$610, MATCH(B549, Paste_Here!A$2:A$610, 0)), ""), ""), "")</f>
        <v/>
      </c>
      <c r="DE549" s="66"/>
      <c r="DF549" s="77" t="str">
        <f>IFERROR(IF(B549&lt;&gt;"", IF(AND(INDEX(Paste_Here!Q$2:Q$610, MATCH(B549, Paste_Here!A$2:A$610, 0))&lt;&gt;"", ISNUMBER(VALUE(INDEX(Paste_Here!Q$2:Q$610, MATCH(B549, Paste_Here!A$2:A$610, 0))))), INDEX(Paste_Here!Q$2:Q$610, MATCH(B549, Paste_Here!A$2:A$610, 0)), ""), ""), "")</f>
        <v/>
      </c>
      <c r="DG549" s="66"/>
      <c r="DH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DI549" s="66"/>
      <c r="DJ549" s="77" t="str" cm="1">
        <f t="array" aca="1" ref="DJ549" ca="1">IFERROR(VALUE(IF(ISNUMBER(SEARCH("EM", INDEX(Paste_Here!S$2:S$500, MATCH(B549, Paste_Here!A$2:A$500, 0)))), "-" &amp;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f>
        <v/>
      </c>
      <c r="DK549" s="66"/>
      <c r="DL549" s="66"/>
      <c r="DM549" s="77" t="str">
        <f t="shared" si="88"/>
        <v/>
      </c>
      <c r="DN549" s="66"/>
      <c r="DO549" s="77" t="str">
        <f>IFERROR(IF(B549&lt;&gt;"", IF(AND(INDEX(Paste_Here!AF$2:AF$610, MATCH(B549, Paste_Here!A$2:A$610, 0))&lt;&gt;"", ISNUMBER(VALUE(INDEX(Paste_Here!AF$2:AF$610, MATCH(B549, Paste_Here!A$2:A$610, 0))))), INDEX(Paste_Here!AF$2:AF$610, MATCH(B549, Paste_Here!A$2:A$610, 0)), ""), ""), "")</f>
        <v/>
      </c>
      <c r="DP549" s="66"/>
      <c r="DQ549" s="77" t="str">
        <f>IFERROR(IF(B549&lt;&gt;"", IF(AND(INDEX(Paste_Here!AG$2:AG$610, MATCH(B549, Paste_Here!A$2:A$610, 0))&lt;&gt;"", ISNUMBER(--INDEX(Paste_Here!AG$2:AG$610, MATCH(B549, Paste_Here!A$2:A$610, 0)))), TEXT(ROUND(--INDEX(Paste_Here!AG$2:AG$610, MATCH(B549, Paste_Here!A$2:A$610, 0)), 2), "0.00"), ""), ""), "")</f>
        <v/>
      </c>
      <c r="DR549" s="66"/>
      <c r="DS549" s="77" t="str">
        <f>IFERROR(IF(B549&lt;&gt;"", IF(LOWER(INDEX(Paste_Here!AH$2:AH$610, MATCH(B549, Paste_Here!A$2:A$610, 0)))="approaching expectations", "Approaching", IF(LOWER(INDEX(Paste_Here!AH$2:AH$610, MATCH(B549, Paste_Here!A$2:A$610, 0)))="met expectations", "Met", IF(LOWER(INDEX(Paste_Here!AH$2:AH$610, MATCH(B549, Paste_Here!A$2:A$610, 0)))="exceeded expectations", "Exceeded", IF(LOWER(INDEX(Paste_Here!AH$2:AH$610, MATCH(B549, Paste_Here!A$2:A$610, 0)))="below expectations", "Below", "")))), ""), "")</f>
        <v/>
      </c>
      <c r="DT549" s="66"/>
      <c r="DU549" s="77" t="str">
        <f>IFERROR(IF(B549&lt;&gt;"", IF(AND(INDEX(Paste_Here!U$2:U$610, MATCH(B549, Paste_Here!A$2:A$610, 0))&lt;&gt;"", ISNUMBER(VALUE(INDEX(Paste_Here!U$2:U$610, MATCH(B549, Paste_Here!A$2:A$610, 0))))), INDEX(Paste_Here!U$2:U$610, MATCH(B549, Paste_Here!A$2:A$610, 0)), ""), ""), "")</f>
        <v/>
      </c>
      <c r="DV549" s="66"/>
      <c r="DW549" s="77"/>
      <c r="DX549" s="66"/>
      <c r="DY549" s="77" t="str">
        <f>IFERROR(IF(B549&lt;&gt;"", IF(AND(INDEX(Paste_Here!AI$2:AI$610, MATCH(B549, Paste_Here!A$2:A$610, 0))&lt;&gt;"", ISNUMBER(VALUE(INDEX(Paste_Here!AI$2:AI$610, MATCH(B549, Paste_Here!A$2:A$610, 0))))), INDEX(Paste_Here!AI$2:AI$610, MATCH(B549, Paste_Here!A$2:A$610, 0)), ""), ""), "")</f>
        <v/>
      </c>
      <c r="DZ549" s="66"/>
      <c r="EA549" s="77" t="str">
        <f>IFERROR(IF(B549&lt;&gt;"", IF(AND(INDEX(Paste_Here!AJ$2:AJ$610, MATCH(B549, Paste_Here!A$2:A$610, 0))&lt;&gt;"", ISNUMBER(--INDEX(Paste_Here!AJ$2:AJ$610, MATCH(B549, Paste_Here!A$2:A$610, 0)))), TEXT(ROUND(--INDEX(Paste_Here!AJ$2:AJ$610, MATCH(B549, Paste_Here!A$2:A$610, 0)), 2), "0.00"), ""), ""), "")</f>
        <v/>
      </c>
      <c r="EB549" s="66"/>
      <c r="EC549" s="77" t="str">
        <f>IFERROR(IF(B549&lt;&gt;"", IF(LOWER(INDEX(Paste_Here!AK$2:AK$610, MATCH(B549, Paste_Here!A$2:A$610, 0)))="approaching expectations", "Approaching", IF(LOWER(INDEX(Paste_Here!AK$2:AK$610, MATCH(B549, Paste_Here!A$2:A$610, 0)))="met expectations", "Met", IF(LOWER(INDEX(Paste_Here!AK$2:AK$610, MATCH(B549, Paste_Here!A$2:A$610, 0)))="exceeded expectations", "Exceeded", IF(LOWER(INDEX(Paste_Here!AK$2:AK$610, MATCH(B549, Paste_Here!A$2:A$610, 0)))="below expectations", "Below", "")))), ""), "")</f>
        <v/>
      </c>
      <c r="ED549" s="66"/>
      <c r="EE549" s="77"/>
      <c r="EF549" s="66"/>
      <c r="EG549" s="77"/>
      <c r="EH549" s="66"/>
      <c r="EI549" s="66"/>
      <c r="EJ549" s="77" t="str">
        <f t="shared" si="89"/>
        <v/>
      </c>
      <c r="EK549" s="66"/>
      <c r="EL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EM549" s="66"/>
      <c r="EN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EO549" s="66"/>
      <c r="EP549" s="77"/>
      <c r="EQ549" s="66"/>
      <c r="ER549" s="77" t="str">
        <f>IFERROR(IF(B549&lt;&gt;"", IF(AND(INDEX(Paste_Here!AT$2:AT$610, MATCH(B549, Paste_Here!A$2:A$610, 0))&lt;&gt;"", ISNUMBER(VALUE(INDEX(Paste_Here!AT$2:AT$610, MATCH(B549, Paste_Here!A$2:A$610, 0))))), INDEX(Paste_Here!AT$2:AT$610, MATCH(B549, Paste_Here!A$2:A$610, 0)), ""), ""), "")</f>
        <v/>
      </c>
      <c r="ES549" s="66"/>
      <c r="ET549" s="77" t="str">
        <f>IFERROR(IF(B549&lt;&gt;"", IF(AND(INDEX(Paste_Here!AV$2:AV$610, MATCH(B549, Paste_Here!A$2:A$610, 0))&lt;&gt;"", ISNUMBER(VALUE(INDEX(Paste_Here!AV$2:AV$610, MATCH(B549, Paste_Here!A$2:A$610, 0))))), INDEX(Paste_Here!AV$2:AV$610, MATCH(B549, Paste_Here!A$2:A$610, 0)), ""), ""), "")</f>
        <v/>
      </c>
      <c r="EU549" s="66"/>
      <c r="EV549" s="77"/>
      <c r="EW549" s="66"/>
      <c r="EX549" s="77" t="str">
        <f>IFERROR(IF(B549&lt;&gt;"", IF(AND(INDEX(Paste_Here!AU$2:AU$610, MATCH(B549, Paste_Here!A$2:A$610, 0))&lt;&gt;"", ISNUMBER(VALUE(INDEX(Paste_Here!AU$2:AU$610, MATCH(B549, Paste_Here!A$2:A$610, 0))))), INDEX(Paste_Here!AU$2:AU$610, MATCH(B549, Paste_Here!A$2:A$610, 0)), ""), ""), "")</f>
        <v/>
      </c>
      <c r="EY549" s="66"/>
      <c r="EZ549" s="77" t="str">
        <f>IFERROR(IF(B549&lt;&gt;"", IF(AND(INDEX(Paste_Here!AW$2:AW$610, MATCH(B549, Paste_Here!A$2:A$610, 0))&lt;&gt;"", ISNUMBER(VALUE(INDEX(Paste_Here!AW$2:AW$610, MATCH(B549, Paste_Here!A$2:A$610, 0))))), INDEX(Paste_Here!AW$2:AW$610, MATCH(B549, Paste_Here!A$2:A$610, 0)), ""), ""), "")</f>
        <v/>
      </c>
      <c r="FA549" s="66"/>
      <c r="FB549" s="77"/>
      <c r="FC549" s="66"/>
      <c r="FD549" s="77"/>
      <c r="FE549" s="66"/>
      <c r="FF549" s="66"/>
      <c r="FG549" s="77" t="str">
        <f t="shared" si="90"/>
        <v/>
      </c>
      <c r="FH549" s="66"/>
      <c r="FI549" s="77" t="str">
        <f>IFERROR(IF(B549&lt;&gt;"", IF(ISNUMBER(SEARCH("s", LOWER(INDEX(Paste_Here!M$2:M$610, MATCH(B549, Paste_Here!A$2:A$610, 0))))), "Yes", IF(INDEX(Paste_Here!M$2:M$610, MATCH(B549, Paste_Here!A$2:A$610, 0))&lt;&gt;"", "No", "")), ""), "")</f>
        <v/>
      </c>
      <c r="FJ549" s="66"/>
      <c r="FK549" s="77" t="str">
        <f>IFERROR(IF(B549&lt;&gt;"", IF(ISNUMBER(SEARCH("yes", LOWER(INDEX(Paste_Here!F$2:F$610, MATCH(B549, Paste_Here!A$2:A$610, 0))))), "Yes", IF(ISNUMBER(SEARCH("no", LOWER(INDEX(Paste_Here!F$2:F$610, MATCH(B549, Paste_Here!A$2:A$610, 0))))), "No", "")), ""), "")</f>
        <v/>
      </c>
      <c r="FL549" s="66"/>
      <c r="FM549" s="77" t="str">
        <f>IFERROR(IF(B549&lt;&gt;"", IF(ISNUMBER(SEARCH("english language learner", LOWER(INDEX(Paste_Here!C$2:C$610, MATCH(B549, Paste_Here!A$2:A$610, 0))))), "Yes", ""), ""), "")</f>
        <v/>
      </c>
      <c r="FN549" s="66"/>
      <c r="FO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FP549" s="66"/>
      <c r="FQ549" s="77" t="str">
        <f>IFERROR(IF(B549&lt;&gt;"", IF(ISNUMBER(SEARCH("yes", LOWER(INDEX(Paste_Here!L$2:L$610, MATCH(B549, Paste_Here!A$2:A$610, 0))))), "Yes", IF(ISNUMBER(SEARCH("no", LOWER(INDEX(Paste_Here!L$2:L$610, MATCH(B549, Paste_Here!A$2:A$610, 0))))), "No", "")), ""), "")</f>
        <v/>
      </c>
      <c r="FR549" s="66"/>
      <c r="FS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FT549" s="66"/>
      <c r="FU549" s="77"/>
      <c r="FV549" s="66"/>
      <c r="FW549" s="77" t="str">
        <f>IFERROR(IF(B549&lt;&gt;"", IF(AND(INDEX(Paste_Here!D$2:D$610, MATCH(B549, Paste_Here!A$2:A$610, 0))&lt;&gt;"", ISNUMBER(VALUE(INDEX(Paste_Here!D$2:D$610, MATCH(B549, Paste_Here!A$2:A$610, 0))))), INDEX(Paste_Here!D$2:D$610, MATCH(B549, Paste_Here!A$2:A$610, 0)), ""), ""), "")</f>
        <v/>
      </c>
      <c r="FX549" s="66"/>
      <c r="FY549" s="77" t="str">
        <f>IFERROR(IF(B549&lt;&gt;"", IF(AND(INDEX(Paste_Here!G$2:G$610, MATCH(B549, Paste_Here!A$2:A$610, 0))&lt;&gt;"", ISNUMBER(VALUE(INDEX(Paste_Here!G$2:G$610, MATCH(B549, Paste_Here!A$2:A$610, 0))))), INDEX(Paste_Here!G$2:G$610, MATCH(B549, Paste_Here!A$2:A$610, 0)), ""), ""), "")</f>
        <v/>
      </c>
      <c r="FZ549" s="66"/>
      <c r="GA549" s="95"/>
      <c r="GB549" s="66"/>
      <c r="JS549" s="1" t="str" cm="1">
        <f t="array" ref="JS549">IFERROR(INDEX(Paste_Here!$B$2:$B$610, MATCH(0, COUNTIF(JS$4:JS548, Paste_Here!$B$2:$B$610) + IF(Paste_Here!$B$2:$B$610="", 1, 0), 0)), "")</f>
        <v/>
      </c>
      <c r="JT549" s="1" t="str">
        <f>IF(JS549&lt;&gt;"", INDEX(Paste_Here!$A$2:$A$610, MATCH(JS549, Paste_Here!$B$2:$B$610, 0)), "")</f>
        <v/>
      </c>
      <c r="JU549" s="1" t="str">
        <f t="shared" si="91"/>
        <v/>
      </c>
      <c r="JV549" s="1" t="str" cm="1">
        <f t="array" ref="JV549">IFERROR(INDEX($JU$5:$JU$610, MATCH(SMALL(IF($JU$5:$JU$610&lt;&gt;"", COUNTIF($JU$5:$JU$610, "&lt;"&amp;$JU$5:$JU$610)+1), ROW()-ROW($JV$5)+1), COUNTIF($JU$5:$JU$610, "&lt;"&amp;$JU$5:$JU$610)+1, 0)), "")</f>
        <v/>
      </c>
    </row>
    <row r="550" spans="1:282">
      <c r="A550" s="66"/>
      <c r="B550" s="77" t="str">
        <f t="shared" si="82"/>
        <v/>
      </c>
      <c r="C550" s="66"/>
      <c r="D550" s="77" t="str">
        <f>IFERROR(IF(B550&lt;&gt;"", IF(COUNTIF(INDEX(Paste_Here!AS$2:AS$610, MATCH(B550, Paste_Here!A$2:A$610, 0), 0), "yes") &gt; 0, "Yes", IF(COUNTIF(INDEX(Paste_Here!AS$2:AS$610, MATCH(B550, Paste_Here!A$2:A$610, 0), 0), "no") &gt; 0, "No", "")), ""), "")</f>
        <v/>
      </c>
      <c r="E550" s="66"/>
      <c r="F550" s="77" t="str">
        <f t="shared" si="83"/>
        <v/>
      </c>
      <c r="G550" s="66"/>
      <c r="H550" s="77" t="str">
        <f>IFERROR(IF(B550&lt;&gt;"", IF(COUNTIF(INDEX(Paste_Here!AO$2:AR$610, MATCH(B550, Paste_Here!A$2:A$610, 0), 0), "yes") &gt; 0, "Yes", IF(COUNTIF(INDEX(Paste_Here!AO$2:AR$610, MATCH(B550, Paste_Here!A$2:A$610, 0), 0), "no") &gt; 0, "No", "")), ""), "")</f>
        <v/>
      </c>
      <c r="I550" s="66"/>
      <c r="J550" s="77" t="str">
        <f t="shared" si="84"/>
        <v/>
      </c>
      <c r="K550" s="66"/>
      <c r="L550" s="77" t="str">
        <f>IFERROR(IF(B550&lt;&gt;"", IF(ISNUMBER(SEARCH("yes", LOWER(INDEX(Paste_Here!W$2:W$610, MATCH(B550, Paste_Here!A$2:A$610, 0))))), "Yes", IF(ISNUMBER(SEARCH("no", LOWER(INDEX(Paste_Here!W$2:W$610, MATCH(B550, Paste_Here!A$2:A$610, 0))))), "No", "")), ""), "")</f>
        <v/>
      </c>
      <c r="M550" s="66"/>
      <c r="N550" s="77"/>
      <c r="O550" s="66"/>
      <c r="P550" s="77" t="str">
        <f>IFERROR(IF(B550&lt;&gt;"", IF(ISNUMBER(SEARCH("yes", LOWER(INDEX(Paste_Here!V$2:V$610, MATCH(B550, Paste_Here!A$2:A$610, 0))))), "Yes", IF(ISNUMBER(SEARCH("no", LOWER(INDEX(Paste_Here!V$2:V$610, MATCH(B550, Paste_Here!A$2:A$610, 0))))), "No", "")), ""), "")</f>
        <v/>
      </c>
      <c r="Q550" s="66"/>
      <c r="R550" s="77"/>
      <c r="S550" s="66"/>
      <c r="T550" s="77"/>
      <c r="U550" s="66"/>
      <c r="V550" s="66"/>
      <c r="W550" s="77" t="str">
        <f t="shared" si="85"/>
        <v/>
      </c>
      <c r="X550" s="66"/>
      <c r="Y550" s="77" t="str">
        <f>IFERROR(IF(B550&lt;&gt;"", IF(ISNUMBER(SEARCH("Revealed-Potential (Primary Focus)", LOWER(INDEX(Paste_Here!X$2:X$610, MATCH(B550, Paste_Here!A$2:A$610, 0))))), "Rev-Potential: Prim", IF(ISNUMBER(SEARCH("Revealed-Potential (Secondary Focus)", LOWER(INDEX(Paste_Here!X$2:X$610, MATCH(B550, Paste_Here!A$2:A$610, 0))))), "Rev-Potential: Sec", IF(ISNUMBER(SEARCH("Monitoring", LOWER(INDEX(Paste_Here!X$2:X$610, MATCH(B550, Paste_Here!A$2:A$610, 0))))), "Monitoring", IF(ISNUMBER(SEARCH("At-Promise (Secondary Focus)", LOWER(INDEX(Paste_Here!X$2:X$610, MATCH(B550, Paste_Here!A$2:A$610, 0))))), "At-Promise: Sec", IF(ISNUMBER(SEARCH("At-Promise (Primary Focus)", LOWER(INDEX(Paste_Here!X$2:X$610, MATCH(B550, Paste_Here!A$2:A$610, 0))))), "At-Promise: Prim", ""))))), ""), "")</f>
        <v/>
      </c>
      <c r="Z550" s="66"/>
      <c r="AA550" s="77"/>
      <c r="AB550" s="66"/>
      <c r="AC550" s="77" t="str">
        <f>IFERROR(IF(B550&lt;&gt;"", IF(ISNUMBER(SEARCH("Revealed-Potential (Primary Focus)", LOWER(INDEX(Paste_Here!AB$2:AB$610, MATCH(B550, Paste_Here!A$2:A$610, 0))))), "Rev-Potential: Prim", IF(ISNUMBER(SEARCH("Revealed-Potential (Secondary Focus)", LOWER(INDEX(Paste_Here!AB$2:AB$610, MATCH(B550, Paste_Here!A$2:A$610, 0))))), "Rev-Potential: Sec", IF(ISNUMBER(SEARCH("Monitoring", LOWER(INDEX(Paste_Here!AB$2:AB$610, MATCH(B550, Paste_Here!A$2:A$610, 0))))), "Monitoring", IF(ISNUMBER(SEARCH("At-Promise (Secondary Focus)", LOWER(INDEX(Paste_Here!AB$2:AB$610, MATCH(B550, Paste_Here!A$2:A$610, 0))))), "At-Promise: Sec", IF(ISNUMBER(SEARCH("At-Promise (Primary Focus)", LOWER(INDEX(Paste_Here!AB$2:AB$610, MATCH(B550, Paste_Here!A$2:A$610, 0))))), "At-Promise: Prim", ""))))), ""), "")</f>
        <v/>
      </c>
      <c r="AD550" s="66"/>
      <c r="AE550" s="77"/>
      <c r="AF550" s="66"/>
      <c r="AG550" s="77"/>
      <c r="AH550" s="66"/>
      <c r="AI550" s="77"/>
      <c r="AJ550" s="66"/>
      <c r="AK550" s="77"/>
      <c r="AL550" s="66"/>
      <c r="AM550" s="77"/>
      <c r="AN550" s="66"/>
      <c r="AO550" s="77"/>
      <c r="AP550" s="66"/>
      <c r="AQ550" s="77"/>
      <c r="AR550" s="66"/>
      <c r="AS550" s="77"/>
      <c r="AT550" s="66"/>
      <c r="AU550" s="66"/>
      <c r="AV550" s="77" t="str">
        <f t="shared" si="86"/>
        <v/>
      </c>
      <c r="AW550" s="66"/>
      <c r="AX550" s="77" t="str">
        <f>IFERROR(IF(B550&lt;&gt;"", IF(AND(INDEX(Paste_Here!AC$2:AC$610, MATCH(B550, Paste_Here!A$2:A$610, 0))&lt;&gt;"", ISNUMBER(VALUE(INDEX(Paste_Here!AC$2:AC$610, MATCH(B550, Paste_Here!A$2:A$610, 0))))), INDEX(Paste_Here!AC$2:AC$610, MATCH(B550, Paste_Here!A$2:A$610, 0)), ""), ""), "")</f>
        <v/>
      </c>
      <c r="AY550" s="66"/>
      <c r="AZ550" s="77" t="str">
        <f>IFERROR(IF(B550&lt;&gt;"", IF(AND(INDEX(Paste_Here!AD$2:AD$610, MATCH(B550, Paste_Here!A$2:A$610, 0))&lt;&gt;"", ISNUMBER(VALUE(INDEX(Paste_Here!AD$2:AD$610, MATCH(B550, Paste_Here!A$2:A$610, 0))))), TEXT(ROUND(VALUE(INDEX(Paste_Here!AD$2:AD$610, MATCH(B550, Paste_Here!A$2:A$610, 0))), 2), "0.00"), ""), ""), "")</f>
        <v/>
      </c>
      <c r="BA550" s="66"/>
      <c r="BB550" s="77" t="str">
        <f>IFERROR(IF(B550&lt;&gt;"", IF(LOWER(INDEX(Paste_Here!AE$2:AE$610, MATCH(B550, Paste_Here!A$2:A$610, 0)))="approaching expectations", "Approaching", IF(LOWER(INDEX(Paste_Here!AE$2:AE$610, MATCH(B550, Paste_Here!A$2:A$610, 0)))="met expectations", "Met", IF(LOWER(INDEX(Paste_Here!AE$2:AE$610, MATCH(B550, Paste_Here!A$2:A$610, 0)))="exceeded expectations", "Exceeded", IF(LOWER(INDEX(Paste_Here!AE$2:AE$610, MATCH(B550, Paste_Here!A$2:A$610, 0)))="below expectations", "Below", "")))), ""), "")</f>
        <v/>
      </c>
      <c r="BC550" s="66"/>
      <c r="BD550" s="77" t="str">
        <f>IFERROR(IF(B550&lt;&gt;"", IF(AND(INDEX(Paste_Here!T$2:T$610, MATCH(B550, Paste_Here!A$2:A$610, 0))&lt;&gt;"", ISNUMBER(VALUE(INDEX(Paste_Here!T$2:T$610, MATCH(B550, Paste_Here!A$2:A$610, 0))))), INDEX(Paste_Here!T$2:T$610, MATCH(B550, Paste_Here!A$2:A$610, 0)), ""), ""), "")</f>
        <v/>
      </c>
      <c r="BE550" s="66"/>
      <c r="BF550" s="77"/>
      <c r="BG550" s="66"/>
      <c r="BH550" s="77"/>
      <c r="BI550" s="66"/>
      <c r="BJ550" s="77"/>
      <c r="BK550" s="66"/>
      <c r="BL550" s="77" t="str">
        <f>IFERROR(IF(B550&lt;&gt;"", IF(AND(INDEX(Paste_Here!N$2:N$610, MATCH(B550, Paste_Here!A$2:A$610, 0))&lt;&gt;"", ISNUMBER(VALUE(INDEX(Paste_Here!N$2:N$610, MATCH(B550, Paste_Here!A$2:A$610, 0))))), INDEX(Paste_Here!N$2:N$610, MATCH(B550, Paste_Here!A$2:A$610, 0)), ""), ""), "")</f>
        <v/>
      </c>
      <c r="BM550" s="66"/>
      <c r="BN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BO550" s="66"/>
      <c r="BP550" s="77" t="str" cm="1">
        <f t="array" aca="1" ref="BP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BQ550" s="66"/>
      <c r="BR550" s="66"/>
      <c r="BS550" s="77"/>
      <c r="BT550" s="66"/>
      <c r="BU550" s="77"/>
      <c r="BV550" s="66"/>
      <c r="BW550" s="77"/>
      <c r="BX550" s="66"/>
      <c r="BY550" s="77"/>
      <c r="BZ550" s="66"/>
      <c r="CA550" s="77"/>
      <c r="CB550" s="66"/>
      <c r="CC550" s="77"/>
      <c r="CD550" s="66"/>
      <c r="CE550" s="77"/>
      <c r="CF550" s="66"/>
      <c r="CG550" s="77"/>
      <c r="CH550" s="66"/>
      <c r="CI550" s="77"/>
      <c r="CJ550" s="66"/>
      <c r="CK550" s="77"/>
      <c r="CL550" s="66"/>
      <c r="CM550" s="77"/>
      <c r="CN550" s="66"/>
      <c r="CO550" s="66"/>
      <c r="CP550" s="77" t="str">
        <f t="shared" si="87"/>
        <v/>
      </c>
      <c r="CQ550" s="66"/>
      <c r="CR550" s="77" t="str">
        <f>IFERROR(IF(B550&lt;&gt;"", IF(AND(INDEX(Paste_Here!Y$2:Y$610, MATCH(B550, Paste_Here!A$2:A$610, 0))&lt;&gt;"", ISNUMBER(VALUE(INDEX(Paste_Here!Y$2:Y$610, MATCH(B550, Paste_Here!A$2:A$610, 0))))), INDEX(Paste_Here!Y$2:Y$610, MATCH(B550, Paste_Here!A$2:A$610, 0)), ""), ""), "")</f>
        <v/>
      </c>
      <c r="CS550" s="66"/>
      <c r="CT550" s="77" t="str">
        <f>IFERROR(IF(B550&lt;&gt;"", IF(AND(INDEX(Paste_Here!AA$2:AA$610, MATCH(B550, Paste_Here!A$2:A$610, 0))&lt;&gt;"", ISNUMBER(--INDEX(Paste_Here!AA$2:AA$610, MATCH(B550, Paste_Here!A$2:A$610, 0)))), TEXT(ROUND(--INDEX(Paste_Here!AA$2:AA$610, MATCH(B550, Paste_Here!A$2:A$610, 0)), 2), "0.00"), ""), ""), "")</f>
        <v/>
      </c>
      <c r="CU550" s="66"/>
      <c r="CV550" s="77" t="str">
        <f>IFERROR(IF(B550&lt;&gt;"", IF(LOWER(INDEX(Paste_Here!Z$2:Z$610, MATCH(B550, Paste_Here!A$2:A$610, 0)))="approaching expectations", "Approaching", IF(LOWER(INDEX(Paste_Here!Z$2:Z$610, MATCH(B550, Paste_Here!A$2:A$610, 0)))="met expectations", "Met", IF(LOWER(INDEX(Paste_Here!Z$2:Z$610, MATCH(B550, Paste_Here!A$2:A$610, 0)))="exceeded expectations", "Exceeded", IF(LOWER(INDEX(Paste_Here!Z$2:Z$610, MATCH(B550, Paste_Here!A$2:A$610, 0)))="below expectations", "Below", "")))), ""), "")</f>
        <v/>
      </c>
      <c r="CW550" s="66"/>
      <c r="CX550" s="77"/>
      <c r="CY550" s="66"/>
      <c r="CZ550" s="77" t="str">
        <f>IFERROR(IF(B550&lt;&gt;"", IF(AND(INDEX(Paste_Here!AL$2:AL$610, MATCH(B550, Paste_Here!A$2:A$610, 0))&lt;&gt;"", ISNUMBER(VALUE(INDEX(Paste_Here!AL$2:AL$610, MATCH(B550, Paste_Here!A$2:A$610, 0))))), INDEX(Paste_Here!AL$2:AL$610, MATCH(B550, Paste_Here!A$2:A$610, 0)), ""), ""), "")</f>
        <v/>
      </c>
      <c r="DA550" s="66"/>
      <c r="DB550" s="77" t="str">
        <f>IFERROR(IF(B550&lt;&gt;"", IF(ISNUMBER(SEARCH("highrisk", LOWER(INDEX(Paste_Here!AM$2:AM$610, MATCH(B550, Paste_Here!A$2:A$610, 0))))), "High Risk", IF(ISNUMBER(SEARCH("lowrisk", LOWER(INDEX(Paste_Here!AM$2:AM$610, MATCH(B550, Paste_Here!A$2:A$610, 0))))), "Low Risk", IF(ISNUMBER(SEARCH("somerisk", LOWER(INDEX(Paste_Here!AM$2:AM$610, MATCH(B550, Paste_Here!A$2:A$610, 0))))), "Some Risk", ""))), ""), "")</f>
        <v/>
      </c>
      <c r="DC550" s="66"/>
      <c r="DD550" s="77" t="str">
        <f>IFERROR(IF(B550&lt;&gt;"", IF(AND(INDEX(Paste_Here!AN$2:AN$610, MATCH(B550, Paste_Here!A$2:A$610, 0))&lt;&gt;"", ISNUMBER(VALUE(INDEX(Paste_Here!AN$2:AN$610, MATCH(B550, Paste_Here!A$2:A$610, 0))))), INDEX(Paste_Here!AN$2:AN$610, MATCH(B550, Paste_Here!A$2:A$610, 0)), ""), ""), "")</f>
        <v/>
      </c>
      <c r="DE550" s="66"/>
      <c r="DF550" s="77" t="str">
        <f>IFERROR(IF(B550&lt;&gt;"", IF(AND(INDEX(Paste_Here!Q$2:Q$610, MATCH(B550, Paste_Here!A$2:A$610, 0))&lt;&gt;"", ISNUMBER(VALUE(INDEX(Paste_Here!Q$2:Q$610, MATCH(B550, Paste_Here!A$2:A$610, 0))))), INDEX(Paste_Here!Q$2:Q$610, MATCH(B550, Paste_Here!A$2:A$610, 0)), ""), ""), "")</f>
        <v/>
      </c>
      <c r="DG550" s="66"/>
      <c r="DH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DI550" s="66"/>
      <c r="DJ550" s="77" t="str" cm="1">
        <f t="array" aca="1" ref="DJ550" ca="1">IFERROR(VALUE(IF(ISNUMBER(SEARCH("EM", INDEX(Paste_Here!S$2:S$500, MATCH(B550, Paste_Here!A$2:A$500, 0)))), "-" &amp;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f>
        <v/>
      </c>
      <c r="DK550" s="66"/>
      <c r="DL550" s="66"/>
      <c r="DM550" s="77" t="str">
        <f t="shared" si="88"/>
        <v/>
      </c>
      <c r="DN550" s="66"/>
      <c r="DO550" s="77" t="str">
        <f>IFERROR(IF(B550&lt;&gt;"", IF(AND(INDEX(Paste_Here!AF$2:AF$610, MATCH(B550, Paste_Here!A$2:A$610, 0))&lt;&gt;"", ISNUMBER(VALUE(INDEX(Paste_Here!AF$2:AF$610, MATCH(B550, Paste_Here!A$2:A$610, 0))))), INDEX(Paste_Here!AF$2:AF$610, MATCH(B550, Paste_Here!A$2:A$610, 0)), ""), ""), "")</f>
        <v/>
      </c>
      <c r="DP550" s="66"/>
      <c r="DQ550" s="77" t="str">
        <f>IFERROR(IF(B550&lt;&gt;"", IF(AND(INDEX(Paste_Here!AG$2:AG$610, MATCH(B550, Paste_Here!A$2:A$610, 0))&lt;&gt;"", ISNUMBER(--INDEX(Paste_Here!AG$2:AG$610, MATCH(B550, Paste_Here!A$2:A$610, 0)))), TEXT(ROUND(--INDEX(Paste_Here!AG$2:AG$610, MATCH(B550, Paste_Here!A$2:A$610, 0)), 2), "0.00"), ""), ""), "")</f>
        <v/>
      </c>
      <c r="DR550" s="66"/>
      <c r="DS550" s="77" t="str">
        <f>IFERROR(IF(B550&lt;&gt;"", IF(LOWER(INDEX(Paste_Here!AH$2:AH$610, MATCH(B550, Paste_Here!A$2:A$610, 0)))="approaching expectations", "Approaching", IF(LOWER(INDEX(Paste_Here!AH$2:AH$610, MATCH(B550, Paste_Here!A$2:A$610, 0)))="met expectations", "Met", IF(LOWER(INDEX(Paste_Here!AH$2:AH$610, MATCH(B550, Paste_Here!A$2:A$610, 0)))="exceeded expectations", "Exceeded", IF(LOWER(INDEX(Paste_Here!AH$2:AH$610, MATCH(B550, Paste_Here!A$2:A$610, 0)))="below expectations", "Below", "")))), ""), "")</f>
        <v/>
      </c>
      <c r="DT550" s="66"/>
      <c r="DU550" s="77" t="str">
        <f>IFERROR(IF(B550&lt;&gt;"", IF(AND(INDEX(Paste_Here!U$2:U$610, MATCH(B550, Paste_Here!A$2:A$610, 0))&lt;&gt;"", ISNUMBER(VALUE(INDEX(Paste_Here!U$2:U$610, MATCH(B550, Paste_Here!A$2:A$610, 0))))), INDEX(Paste_Here!U$2:U$610, MATCH(B550, Paste_Here!A$2:A$610, 0)), ""), ""), "")</f>
        <v/>
      </c>
      <c r="DV550" s="66"/>
      <c r="DW550" s="77"/>
      <c r="DX550" s="66"/>
      <c r="DY550" s="77" t="str">
        <f>IFERROR(IF(B550&lt;&gt;"", IF(AND(INDEX(Paste_Here!AI$2:AI$610, MATCH(B550, Paste_Here!A$2:A$610, 0))&lt;&gt;"", ISNUMBER(VALUE(INDEX(Paste_Here!AI$2:AI$610, MATCH(B550, Paste_Here!A$2:A$610, 0))))), INDEX(Paste_Here!AI$2:AI$610, MATCH(B550, Paste_Here!A$2:A$610, 0)), ""), ""), "")</f>
        <v/>
      </c>
      <c r="DZ550" s="66"/>
      <c r="EA550" s="77" t="str">
        <f>IFERROR(IF(B550&lt;&gt;"", IF(AND(INDEX(Paste_Here!AJ$2:AJ$610, MATCH(B550, Paste_Here!A$2:A$610, 0))&lt;&gt;"", ISNUMBER(--INDEX(Paste_Here!AJ$2:AJ$610, MATCH(B550, Paste_Here!A$2:A$610, 0)))), TEXT(ROUND(--INDEX(Paste_Here!AJ$2:AJ$610, MATCH(B550, Paste_Here!A$2:A$610, 0)), 2), "0.00"), ""), ""), "")</f>
        <v/>
      </c>
      <c r="EB550" s="66"/>
      <c r="EC550" s="77" t="str">
        <f>IFERROR(IF(B550&lt;&gt;"", IF(LOWER(INDEX(Paste_Here!AK$2:AK$610, MATCH(B550, Paste_Here!A$2:A$610, 0)))="approaching expectations", "Approaching", IF(LOWER(INDEX(Paste_Here!AK$2:AK$610, MATCH(B550, Paste_Here!A$2:A$610, 0)))="met expectations", "Met", IF(LOWER(INDEX(Paste_Here!AK$2:AK$610, MATCH(B550, Paste_Here!A$2:A$610, 0)))="exceeded expectations", "Exceeded", IF(LOWER(INDEX(Paste_Here!AK$2:AK$610, MATCH(B550, Paste_Here!A$2:A$610, 0)))="below expectations", "Below", "")))), ""), "")</f>
        <v/>
      </c>
      <c r="ED550" s="66"/>
      <c r="EE550" s="77"/>
      <c r="EF550" s="66"/>
      <c r="EG550" s="77"/>
      <c r="EH550" s="66"/>
      <c r="EI550" s="66"/>
      <c r="EJ550" s="77" t="str">
        <f t="shared" si="89"/>
        <v/>
      </c>
      <c r="EK550" s="66"/>
      <c r="EL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EM550" s="66"/>
      <c r="EN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EO550" s="66"/>
      <c r="EP550" s="77"/>
      <c r="EQ550" s="66"/>
      <c r="ER550" s="77" t="str">
        <f>IFERROR(IF(B550&lt;&gt;"", IF(AND(INDEX(Paste_Here!AT$2:AT$610, MATCH(B550, Paste_Here!A$2:A$610, 0))&lt;&gt;"", ISNUMBER(VALUE(INDEX(Paste_Here!AT$2:AT$610, MATCH(B550, Paste_Here!A$2:A$610, 0))))), INDEX(Paste_Here!AT$2:AT$610, MATCH(B550, Paste_Here!A$2:A$610, 0)), ""), ""), "")</f>
        <v/>
      </c>
      <c r="ES550" s="66"/>
      <c r="ET550" s="77" t="str">
        <f>IFERROR(IF(B550&lt;&gt;"", IF(AND(INDEX(Paste_Here!AV$2:AV$610, MATCH(B550, Paste_Here!A$2:A$610, 0))&lt;&gt;"", ISNUMBER(VALUE(INDEX(Paste_Here!AV$2:AV$610, MATCH(B550, Paste_Here!A$2:A$610, 0))))), INDEX(Paste_Here!AV$2:AV$610, MATCH(B550, Paste_Here!A$2:A$610, 0)), ""), ""), "")</f>
        <v/>
      </c>
      <c r="EU550" s="66"/>
      <c r="EV550" s="77"/>
      <c r="EW550" s="66"/>
      <c r="EX550" s="77" t="str">
        <f>IFERROR(IF(B550&lt;&gt;"", IF(AND(INDEX(Paste_Here!AU$2:AU$610, MATCH(B550, Paste_Here!A$2:A$610, 0))&lt;&gt;"", ISNUMBER(VALUE(INDEX(Paste_Here!AU$2:AU$610, MATCH(B550, Paste_Here!A$2:A$610, 0))))), INDEX(Paste_Here!AU$2:AU$610, MATCH(B550, Paste_Here!A$2:A$610, 0)), ""), ""), "")</f>
        <v/>
      </c>
      <c r="EY550" s="66"/>
      <c r="EZ550" s="77" t="str">
        <f>IFERROR(IF(B550&lt;&gt;"", IF(AND(INDEX(Paste_Here!AW$2:AW$610, MATCH(B550, Paste_Here!A$2:A$610, 0))&lt;&gt;"", ISNUMBER(VALUE(INDEX(Paste_Here!AW$2:AW$610, MATCH(B550, Paste_Here!A$2:A$610, 0))))), INDEX(Paste_Here!AW$2:AW$610, MATCH(B550, Paste_Here!A$2:A$610, 0)), ""), ""), "")</f>
        <v/>
      </c>
      <c r="FA550" s="66"/>
      <c r="FB550" s="77"/>
      <c r="FC550" s="66"/>
      <c r="FD550" s="77"/>
      <c r="FE550" s="66"/>
      <c r="FF550" s="66"/>
      <c r="FG550" s="77" t="str">
        <f t="shared" si="90"/>
        <v/>
      </c>
      <c r="FH550" s="66"/>
      <c r="FI550" s="77" t="str">
        <f>IFERROR(IF(B550&lt;&gt;"", IF(ISNUMBER(SEARCH("s", LOWER(INDEX(Paste_Here!M$2:M$610, MATCH(B550, Paste_Here!A$2:A$610, 0))))), "Yes", IF(INDEX(Paste_Here!M$2:M$610, MATCH(B550, Paste_Here!A$2:A$610, 0))&lt;&gt;"", "No", "")), ""), "")</f>
        <v/>
      </c>
      <c r="FJ550" s="66"/>
      <c r="FK550" s="77" t="str">
        <f>IFERROR(IF(B550&lt;&gt;"", IF(ISNUMBER(SEARCH("yes", LOWER(INDEX(Paste_Here!F$2:F$610, MATCH(B550, Paste_Here!A$2:A$610, 0))))), "Yes", IF(ISNUMBER(SEARCH("no", LOWER(INDEX(Paste_Here!F$2:F$610, MATCH(B550, Paste_Here!A$2:A$610, 0))))), "No", "")), ""), "")</f>
        <v/>
      </c>
      <c r="FL550" s="66"/>
      <c r="FM550" s="77" t="str">
        <f>IFERROR(IF(B550&lt;&gt;"", IF(ISNUMBER(SEARCH("english language learner", LOWER(INDEX(Paste_Here!C$2:C$610, MATCH(B550, Paste_Here!A$2:A$610, 0))))), "Yes", ""), ""), "")</f>
        <v/>
      </c>
      <c r="FN550" s="66"/>
      <c r="FO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FP550" s="66"/>
      <c r="FQ550" s="77" t="str">
        <f>IFERROR(IF(B550&lt;&gt;"", IF(ISNUMBER(SEARCH("yes", LOWER(INDEX(Paste_Here!L$2:L$610, MATCH(B550, Paste_Here!A$2:A$610, 0))))), "Yes", IF(ISNUMBER(SEARCH("no", LOWER(INDEX(Paste_Here!L$2:L$610, MATCH(B550, Paste_Here!A$2:A$610, 0))))), "No", "")), ""), "")</f>
        <v/>
      </c>
      <c r="FR550" s="66"/>
      <c r="FS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FT550" s="66"/>
      <c r="FU550" s="77"/>
      <c r="FV550" s="66"/>
      <c r="FW550" s="77" t="str">
        <f>IFERROR(IF(B550&lt;&gt;"", IF(AND(INDEX(Paste_Here!D$2:D$610, MATCH(B550, Paste_Here!A$2:A$610, 0))&lt;&gt;"", ISNUMBER(VALUE(INDEX(Paste_Here!D$2:D$610, MATCH(B550, Paste_Here!A$2:A$610, 0))))), INDEX(Paste_Here!D$2:D$610, MATCH(B550, Paste_Here!A$2:A$610, 0)), ""), ""), "")</f>
        <v/>
      </c>
      <c r="FX550" s="66"/>
      <c r="FY550" s="77" t="str">
        <f>IFERROR(IF(B550&lt;&gt;"", IF(AND(INDEX(Paste_Here!G$2:G$610, MATCH(B550, Paste_Here!A$2:A$610, 0))&lt;&gt;"", ISNUMBER(VALUE(INDEX(Paste_Here!G$2:G$610, MATCH(B550, Paste_Here!A$2:A$610, 0))))), INDEX(Paste_Here!G$2:G$610, MATCH(B550, Paste_Here!A$2:A$610, 0)), ""), ""), "")</f>
        <v/>
      </c>
      <c r="FZ550" s="66"/>
      <c r="GA550" s="95"/>
      <c r="GB550" s="66"/>
      <c r="JS550" s="1" t="str" cm="1">
        <f t="array" ref="JS550">IFERROR(INDEX(Paste_Here!$B$2:$B$610, MATCH(0, COUNTIF(JS$4:JS549, Paste_Here!$B$2:$B$610) + IF(Paste_Here!$B$2:$B$610="", 1, 0), 0)), "")</f>
        <v/>
      </c>
      <c r="JT550" s="1" t="str">
        <f>IF(JS550&lt;&gt;"", INDEX(Paste_Here!$A$2:$A$610, MATCH(JS550, Paste_Here!$B$2:$B$610, 0)), "")</f>
        <v/>
      </c>
      <c r="JU550" s="1" t="str">
        <f t="shared" si="91"/>
        <v/>
      </c>
      <c r="JV550" s="1" t="str" cm="1">
        <f t="array" ref="JV550">IFERROR(INDEX($JU$5:$JU$610, MATCH(SMALL(IF($JU$5:$JU$610&lt;&gt;"", COUNTIF($JU$5:$JU$610, "&lt;"&amp;$JU$5:$JU$610)+1), ROW()-ROW($JV$5)+1), COUNTIF($JU$5:$JU$610, "&lt;"&amp;$JU$5:$JU$610)+1, 0)), "")</f>
        <v/>
      </c>
    </row>
    <row r="551" spans="1:282">
      <c r="A551" s="66"/>
      <c r="B551" s="77" t="str">
        <f t="shared" si="82"/>
        <v/>
      </c>
      <c r="C551" s="66"/>
      <c r="D551" s="77" t="str">
        <f>IFERROR(IF(B551&lt;&gt;"", IF(COUNTIF(INDEX(Paste_Here!AS$2:AS$610, MATCH(B551, Paste_Here!A$2:A$610, 0), 0), "yes") &gt; 0, "Yes", IF(COUNTIF(INDEX(Paste_Here!AS$2:AS$610, MATCH(B551, Paste_Here!A$2:A$610, 0), 0), "no") &gt; 0, "No", "")), ""), "")</f>
        <v/>
      </c>
      <c r="E551" s="66"/>
      <c r="F551" s="77" t="str">
        <f t="shared" si="83"/>
        <v/>
      </c>
      <c r="G551" s="66"/>
      <c r="H551" s="77" t="str">
        <f>IFERROR(IF(B551&lt;&gt;"", IF(COUNTIF(INDEX(Paste_Here!AO$2:AR$610, MATCH(B551, Paste_Here!A$2:A$610, 0), 0), "yes") &gt; 0, "Yes", IF(COUNTIF(INDEX(Paste_Here!AO$2:AR$610, MATCH(B551, Paste_Here!A$2:A$610, 0), 0), "no") &gt; 0, "No", "")), ""), "")</f>
        <v/>
      </c>
      <c r="I551" s="66"/>
      <c r="J551" s="77" t="str">
        <f t="shared" si="84"/>
        <v/>
      </c>
      <c r="K551" s="66"/>
      <c r="L551" s="77" t="str">
        <f>IFERROR(IF(B551&lt;&gt;"", IF(ISNUMBER(SEARCH("yes", LOWER(INDEX(Paste_Here!W$2:W$610, MATCH(B551, Paste_Here!A$2:A$610, 0))))), "Yes", IF(ISNUMBER(SEARCH("no", LOWER(INDEX(Paste_Here!W$2:W$610, MATCH(B551, Paste_Here!A$2:A$610, 0))))), "No", "")), ""), "")</f>
        <v/>
      </c>
      <c r="M551" s="66"/>
      <c r="N551" s="77"/>
      <c r="O551" s="66"/>
      <c r="P551" s="77" t="str">
        <f>IFERROR(IF(B551&lt;&gt;"", IF(ISNUMBER(SEARCH("yes", LOWER(INDEX(Paste_Here!V$2:V$610, MATCH(B551, Paste_Here!A$2:A$610, 0))))), "Yes", IF(ISNUMBER(SEARCH("no", LOWER(INDEX(Paste_Here!V$2:V$610, MATCH(B551, Paste_Here!A$2:A$610, 0))))), "No", "")), ""), "")</f>
        <v/>
      </c>
      <c r="Q551" s="66"/>
      <c r="R551" s="77"/>
      <c r="S551" s="66"/>
      <c r="T551" s="77"/>
      <c r="U551" s="66"/>
      <c r="V551" s="66"/>
      <c r="W551" s="77" t="str">
        <f t="shared" si="85"/>
        <v/>
      </c>
      <c r="X551" s="66"/>
      <c r="Y551" s="77" t="str">
        <f>IFERROR(IF(B551&lt;&gt;"", IF(ISNUMBER(SEARCH("Revealed-Potential (Primary Focus)", LOWER(INDEX(Paste_Here!X$2:X$610, MATCH(B551, Paste_Here!A$2:A$610, 0))))), "Rev-Potential: Prim", IF(ISNUMBER(SEARCH("Revealed-Potential (Secondary Focus)", LOWER(INDEX(Paste_Here!X$2:X$610, MATCH(B551, Paste_Here!A$2:A$610, 0))))), "Rev-Potential: Sec", IF(ISNUMBER(SEARCH("Monitoring", LOWER(INDEX(Paste_Here!X$2:X$610, MATCH(B551, Paste_Here!A$2:A$610, 0))))), "Monitoring", IF(ISNUMBER(SEARCH("At-Promise (Secondary Focus)", LOWER(INDEX(Paste_Here!X$2:X$610, MATCH(B551, Paste_Here!A$2:A$610, 0))))), "At-Promise: Sec", IF(ISNUMBER(SEARCH("At-Promise (Primary Focus)", LOWER(INDEX(Paste_Here!X$2:X$610, MATCH(B551, Paste_Here!A$2:A$610, 0))))), "At-Promise: Prim", ""))))), ""), "")</f>
        <v/>
      </c>
      <c r="Z551" s="66"/>
      <c r="AA551" s="77"/>
      <c r="AB551" s="66"/>
      <c r="AC551" s="77" t="str">
        <f>IFERROR(IF(B551&lt;&gt;"", IF(ISNUMBER(SEARCH("Revealed-Potential (Primary Focus)", LOWER(INDEX(Paste_Here!AB$2:AB$610, MATCH(B551, Paste_Here!A$2:A$610, 0))))), "Rev-Potential: Prim", IF(ISNUMBER(SEARCH("Revealed-Potential (Secondary Focus)", LOWER(INDEX(Paste_Here!AB$2:AB$610, MATCH(B551, Paste_Here!A$2:A$610, 0))))), "Rev-Potential: Sec", IF(ISNUMBER(SEARCH("Monitoring", LOWER(INDEX(Paste_Here!AB$2:AB$610, MATCH(B551, Paste_Here!A$2:A$610, 0))))), "Monitoring", IF(ISNUMBER(SEARCH("At-Promise (Secondary Focus)", LOWER(INDEX(Paste_Here!AB$2:AB$610, MATCH(B551, Paste_Here!A$2:A$610, 0))))), "At-Promise: Sec", IF(ISNUMBER(SEARCH("At-Promise (Primary Focus)", LOWER(INDEX(Paste_Here!AB$2:AB$610, MATCH(B551, Paste_Here!A$2:A$610, 0))))), "At-Promise: Prim", ""))))), ""), "")</f>
        <v/>
      </c>
      <c r="AD551" s="66"/>
      <c r="AE551" s="77"/>
      <c r="AF551" s="66"/>
      <c r="AG551" s="77"/>
      <c r="AH551" s="66"/>
      <c r="AI551" s="77"/>
      <c r="AJ551" s="66"/>
      <c r="AK551" s="77"/>
      <c r="AL551" s="66"/>
      <c r="AM551" s="77"/>
      <c r="AN551" s="66"/>
      <c r="AO551" s="77"/>
      <c r="AP551" s="66"/>
      <c r="AQ551" s="77"/>
      <c r="AR551" s="66"/>
      <c r="AS551" s="77"/>
      <c r="AT551" s="66"/>
      <c r="AU551" s="66"/>
      <c r="AV551" s="77" t="str">
        <f t="shared" si="86"/>
        <v/>
      </c>
      <c r="AW551" s="66"/>
      <c r="AX551" s="77" t="str">
        <f>IFERROR(IF(B551&lt;&gt;"", IF(AND(INDEX(Paste_Here!AC$2:AC$610, MATCH(B551, Paste_Here!A$2:A$610, 0))&lt;&gt;"", ISNUMBER(VALUE(INDEX(Paste_Here!AC$2:AC$610, MATCH(B551, Paste_Here!A$2:A$610, 0))))), INDEX(Paste_Here!AC$2:AC$610, MATCH(B551, Paste_Here!A$2:A$610, 0)), ""), ""), "")</f>
        <v/>
      </c>
      <c r="AY551" s="66"/>
      <c r="AZ551" s="77" t="str">
        <f>IFERROR(IF(B551&lt;&gt;"", IF(AND(INDEX(Paste_Here!AD$2:AD$610, MATCH(B551, Paste_Here!A$2:A$610, 0))&lt;&gt;"", ISNUMBER(VALUE(INDEX(Paste_Here!AD$2:AD$610, MATCH(B551, Paste_Here!A$2:A$610, 0))))), TEXT(ROUND(VALUE(INDEX(Paste_Here!AD$2:AD$610, MATCH(B551, Paste_Here!A$2:A$610, 0))), 2), "0.00"), ""), ""), "")</f>
        <v/>
      </c>
      <c r="BA551" s="66"/>
      <c r="BB551" s="77" t="str">
        <f>IFERROR(IF(B551&lt;&gt;"", IF(LOWER(INDEX(Paste_Here!AE$2:AE$610, MATCH(B551, Paste_Here!A$2:A$610, 0)))="approaching expectations", "Approaching", IF(LOWER(INDEX(Paste_Here!AE$2:AE$610, MATCH(B551, Paste_Here!A$2:A$610, 0)))="met expectations", "Met", IF(LOWER(INDEX(Paste_Here!AE$2:AE$610, MATCH(B551, Paste_Here!A$2:A$610, 0)))="exceeded expectations", "Exceeded", IF(LOWER(INDEX(Paste_Here!AE$2:AE$610, MATCH(B551, Paste_Here!A$2:A$610, 0)))="below expectations", "Below", "")))), ""), "")</f>
        <v/>
      </c>
      <c r="BC551" s="66"/>
      <c r="BD551" s="77" t="str">
        <f>IFERROR(IF(B551&lt;&gt;"", IF(AND(INDEX(Paste_Here!T$2:T$610, MATCH(B551, Paste_Here!A$2:A$610, 0))&lt;&gt;"", ISNUMBER(VALUE(INDEX(Paste_Here!T$2:T$610, MATCH(B551, Paste_Here!A$2:A$610, 0))))), INDEX(Paste_Here!T$2:T$610, MATCH(B551, Paste_Here!A$2:A$610, 0)), ""), ""), "")</f>
        <v/>
      </c>
      <c r="BE551" s="66"/>
      <c r="BF551" s="77"/>
      <c r="BG551" s="66"/>
      <c r="BH551" s="77"/>
      <c r="BI551" s="66"/>
      <c r="BJ551" s="77"/>
      <c r="BK551" s="66"/>
      <c r="BL551" s="77" t="str">
        <f>IFERROR(IF(B551&lt;&gt;"", IF(AND(INDEX(Paste_Here!N$2:N$610, MATCH(B551, Paste_Here!A$2:A$610, 0))&lt;&gt;"", ISNUMBER(VALUE(INDEX(Paste_Here!N$2:N$610, MATCH(B551, Paste_Here!A$2:A$610, 0))))), INDEX(Paste_Here!N$2:N$610, MATCH(B551, Paste_Here!A$2:A$610, 0)), ""), ""), "")</f>
        <v/>
      </c>
      <c r="BM551" s="66"/>
      <c r="BN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BO551" s="66"/>
      <c r="BP551" s="77" t="str" cm="1">
        <f t="array" aca="1" ref="BP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BQ551" s="66"/>
      <c r="BR551" s="66"/>
      <c r="BS551" s="77"/>
      <c r="BT551" s="66"/>
      <c r="BU551" s="77"/>
      <c r="BV551" s="66"/>
      <c r="BW551" s="77"/>
      <c r="BX551" s="66"/>
      <c r="BY551" s="77"/>
      <c r="BZ551" s="66"/>
      <c r="CA551" s="77"/>
      <c r="CB551" s="66"/>
      <c r="CC551" s="77"/>
      <c r="CD551" s="66"/>
      <c r="CE551" s="77"/>
      <c r="CF551" s="66"/>
      <c r="CG551" s="77"/>
      <c r="CH551" s="66"/>
      <c r="CI551" s="77"/>
      <c r="CJ551" s="66"/>
      <c r="CK551" s="77"/>
      <c r="CL551" s="66"/>
      <c r="CM551" s="77"/>
      <c r="CN551" s="66"/>
      <c r="CO551" s="66"/>
      <c r="CP551" s="77" t="str">
        <f t="shared" si="87"/>
        <v/>
      </c>
      <c r="CQ551" s="66"/>
      <c r="CR551" s="77" t="str">
        <f>IFERROR(IF(B551&lt;&gt;"", IF(AND(INDEX(Paste_Here!Y$2:Y$610, MATCH(B551, Paste_Here!A$2:A$610, 0))&lt;&gt;"", ISNUMBER(VALUE(INDEX(Paste_Here!Y$2:Y$610, MATCH(B551, Paste_Here!A$2:A$610, 0))))), INDEX(Paste_Here!Y$2:Y$610, MATCH(B551, Paste_Here!A$2:A$610, 0)), ""), ""), "")</f>
        <v/>
      </c>
      <c r="CS551" s="66"/>
      <c r="CT551" s="77" t="str">
        <f>IFERROR(IF(B551&lt;&gt;"", IF(AND(INDEX(Paste_Here!AA$2:AA$610, MATCH(B551, Paste_Here!A$2:A$610, 0))&lt;&gt;"", ISNUMBER(--INDEX(Paste_Here!AA$2:AA$610, MATCH(B551, Paste_Here!A$2:A$610, 0)))), TEXT(ROUND(--INDEX(Paste_Here!AA$2:AA$610, MATCH(B551, Paste_Here!A$2:A$610, 0)), 2), "0.00"), ""), ""), "")</f>
        <v/>
      </c>
      <c r="CU551" s="66"/>
      <c r="CV551" s="77" t="str">
        <f>IFERROR(IF(B551&lt;&gt;"", IF(LOWER(INDEX(Paste_Here!Z$2:Z$610, MATCH(B551, Paste_Here!A$2:A$610, 0)))="approaching expectations", "Approaching", IF(LOWER(INDEX(Paste_Here!Z$2:Z$610, MATCH(B551, Paste_Here!A$2:A$610, 0)))="met expectations", "Met", IF(LOWER(INDEX(Paste_Here!Z$2:Z$610, MATCH(B551, Paste_Here!A$2:A$610, 0)))="exceeded expectations", "Exceeded", IF(LOWER(INDEX(Paste_Here!Z$2:Z$610, MATCH(B551, Paste_Here!A$2:A$610, 0)))="below expectations", "Below", "")))), ""), "")</f>
        <v/>
      </c>
      <c r="CW551" s="66"/>
      <c r="CX551" s="77"/>
      <c r="CY551" s="66"/>
      <c r="CZ551" s="77" t="str">
        <f>IFERROR(IF(B551&lt;&gt;"", IF(AND(INDEX(Paste_Here!AL$2:AL$610, MATCH(B551, Paste_Here!A$2:A$610, 0))&lt;&gt;"", ISNUMBER(VALUE(INDEX(Paste_Here!AL$2:AL$610, MATCH(B551, Paste_Here!A$2:A$610, 0))))), INDEX(Paste_Here!AL$2:AL$610, MATCH(B551, Paste_Here!A$2:A$610, 0)), ""), ""), "")</f>
        <v/>
      </c>
      <c r="DA551" s="66"/>
      <c r="DB551" s="77" t="str">
        <f>IFERROR(IF(B551&lt;&gt;"", IF(ISNUMBER(SEARCH("highrisk", LOWER(INDEX(Paste_Here!AM$2:AM$610, MATCH(B551, Paste_Here!A$2:A$610, 0))))), "High Risk", IF(ISNUMBER(SEARCH("lowrisk", LOWER(INDEX(Paste_Here!AM$2:AM$610, MATCH(B551, Paste_Here!A$2:A$610, 0))))), "Low Risk", IF(ISNUMBER(SEARCH("somerisk", LOWER(INDEX(Paste_Here!AM$2:AM$610, MATCH(B551, Paste_Here!A$2:A$610, 0))))), "Some Risk", ""))), ""), "")</f>
        <v/>
      </c>
      <c r="DC551" s="66"/>
      <c r="DD551" s="77" t="str">
        <f>IFERROR(IF(B551&lt;&gt;"", IF(AND(INDEX(Paste_Here!AN$2:AN$610, MATCH(B551, Paste_Here!A$2:A$610, 0))&lt;&gt;"", ISNUMBER(VALUE(INDEX(Paste_Here!AN$2:AN$610, MATCH(B551, Paste_Here!A$2:A$610, 0))))), INDEX(Paste_Here!AN$2:AN$610, MATCH(B551, Paste_Here!A$2:A$610, 0)), ""), ""), "")</f>
        <v/>
      </c>
      <c r="DE551" s="66"/>
      <c r="DF551" s="77" t="str">
        <f>IFERROR(IF(B551&lt;&gt;"", IF(AND(INDEX(Paste_Here!Q$2:Q$610, MATCH(B551, Paste_Here!A$2:A$610, 0))&lt;&gt;"", ISNUMBER(VALUE(INDEX(Paste_Here!Q$2:Q$610, MATCH(B551, Paste_Here!A$2:A$610, 0))))), INDEX(Paste_Here!Q$2:Q$610, MATCH(B551, Paste_Here!A$2:A$610, 0)), ""), ""), "")</f>
        <v/>
      </c>
      <c r="DG551" s="66"/>
      <c r="DH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DI551" s="66"/>
      <c r="DJ551" s="77" t="str" cm="1">
        <f t="array" aca="1" ref="DJ551" ca="1">IFERROR(VALUE(IF(ISNUMBER(SEARCH("EM", INDEX(Paste_Here!S$2:S$500, MATCH(B551, Paste_Here!A$2:A$500, 0)))), "-" &amp;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f>
        <v/>
      </c>
      <c r="DK551" s="66"/>
      <c r="DL551" s="66"/>
      <c r="DM551" s="77" t="str">
        <f t="shared" si="88"/>
        <v/>
      </c>
      <c r="DN551" s="66"/>
      <c r="DO551" s="77" t="str">
        <f>IFERROR(IF(B551&lt;&gt;"", IF(AND(INDEX(Paste_Here!AF$2:AF$610, MATCH(B551, Paste_Here!A$2:A$610, 0))&lt;&gt;"", ISNUMBER(VALUE(INDEX(Paste_Here!AF$2:AF$610, MATCH(B551, Paste_Here!A$2:A$610, 0))))), INDEX(Paste_Here!AF$2:AF$610, MATCH(B551, Paste_Here!A$2:A$610, 0)), ""), ""), "")</f>
        <v/>
      </c>
      <c r="DP551" s="66"/>
      <c r="DQ551" s="77" t="str">
        <f>IFERROR(IF(B551&lt;&gt;"", IF(AND(INDEX(Paste_Here!AG$2:AG$610, MATCH(B551, Paste_Here!A$2:A$610, 0))&lt;&gt;"", ISNUMBER(--INDEX(Paste_Here!AG$2:AG$610, MATCH(B551, Paste_Here!A$2:A$610, 0)))), TEXT(ROUND(--INDEX(Paste_Here!AG$2:AG$610, MATCH(B551, Paste_Here!A$2:A$610, 0)), 2), "0.00"), ""), ""), "")</f>
        <v/>
      </c>
      <c r="DR551" s="66"/>
      <c r="DS551" s="77" t="str">
        <f>IFERROR(IF(B551&lt;&gt;"", IF(LOWER(INDEX(Paste_Here!AH$2:AH$610, MATCH(B551, Paste_Here!A$2:A$610, 0)))="approaching expectations", "Approaching", IF(LOWER(INDEX(Paste_Here!AH$2:AH$610, MATCH(B551, Paste_Here!A$2:A$610, 0)))="met expectations", "Met", IF(LOWER(INDEX(Paste_Here!AH$2:AH$610, MATCH(B551, Paste_Here!A$2:A$610, 0)))="exceeded expectations", "Exceeded", IF(LOWER(INDEX(Paste_Here!AH$2:AH$610, MATCH(B551, Paste_Here!A$2:A$610, 0)))="below expectations", "Below", "")))), ""), "")</f>
        <v/>
      </c>
      <c r="DT551" s="66"/>
      <c r="DU551" s="77" t="str">
        <f>IFERROR(IF(B551&lt;&gt;"", IF(AND(INDEX(Paste_Here!U$2:U$610, MATCH(B551, Paste_Here!A$2:A$610, 0))&lt;&gt;"", ISNUMBER(VALUE(INDEX(Paste_Here!U$2:U$610, MATCH(B551, Paste_Here!A$2:A$610, 0))))), INDEX(Paste_Here!U$2:U$610, MATCH(B551, Paste_Here!A$2:A$610, 0)), ""), ""), "")</f>
        <v/>
      </c>
      <c r="DV551" s="66"/>
      <c r="DW551" s="77"/>
      <c r="DX551" s="66"/>
      <c r="DY551" s="77" t="str">
        <f>IFERROR(IF(B551&lt;&gt;"", IF(AND(INDEX(Paste_Here!AI$2:AI$610, MATCH(B551, Paste_Here!A$2:A$610, 0))&lt;&gt;"", ISNUMBER(VALUE(INDEX(Paste_Here!AI$2:AI$610, MATCH(B551, Paste_Here!A$2:A$610, 0))))), INDEX(Paste_Here!AI$2:AI$610, MATCH(B551, Paste_Here!A$2:A$610, 0)), ""), ""), "")</f>
        <v/>
      </c>
      <c r="DZ551" s="66"/>
      <c r="EA551" s="77" t="str">
        <f>IFERROR(IF(B551&lt;&gt;"", IF(AND(INDEX(Paste_Here!AJ$2:AJ$610, MATCH(B551, Paste_Here!A$2:A$610, 0))&lt;&gt;"", ISNUMBER(--INDEX(Paste_Here!AJ$2:AJ$610, MATCH(B551, Paste_Here!A$2:A$610, 0)))), TEXT(ROUND(--INDEX(Paste_Here!AJ$2:AJ$610, MATCH(B551, Paste_Here!A$2:A$610, 0)), 2), "0.00"), ""), ""), "")</f>
        <v/>
      </c>
      <c r="EB551" s="66"/>
      <c r="EC551" s="77" t="str">
        <f>IFERROR(IF(B551&lt;&gt;"", IF(LOWER(INDEX(Paste_Here!AK$2:AK$610, MATCH(B551, Paste_Here!A$2:A$610, 0)))="approaching expectations", "Approaching", IF(LOWER(INDEX(Paste_Here!AK$2:AK$610, MATCH(B551, Paste_Here!A$2:A$610, 0)))="met expectations", "Met", IF(LOWER(INDEX(Paste_Here!AK$2:AK$610, MATCH(B551, Paste_Here!A$2:A$610, 0)))="exceeded expectations", "Exceeded", IF(LOWER(INDEX(Paste_Here!AK$2:AK$610, MATCH(B551, Paste_Here!A$2:A$610, 0)))="below expectations", "Below", "")))), ""), "")</f>
        <v/>
      </c>
      <c r="ED551" s="66"/>
      <c r="EE551" s="77"/>
      <c r="EF551" s="66"/>
      <c r="EG551" s="77"/>
      <c r="EH551" s="66"/>
      <c r="EI551" s="66"/>
      <c r="EJ551" s="77" t="str">
        <f t="shared" si="89"/>
        <v/>
      </c>
      <c r="EK551" s="66"/>
      <c r="EL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EM551" s="66"/>
      <c r="EN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EO551" s="66"/>
      <c r="EP551" s="77"/>
      <c r="EQ551" s="66"/>
      <c r="ER551" s="77" t="str">
        <f>IFERROR(IF(B551&lt;&gt;"", IF(AND(INDEX(Paste_Here!AT$2:AT$610, MATCH(B551, Paste_Here!A$2:A$610, 0))&lt;&gt;"", ISNUMBER(VALUE(INDEX(Paste_Here!AT$2:AT$610, MATCH(B551, Paste_Here!A$2:A$610, 0))))), INDEX(Paste_Here!AT$2:AT$610, MATCH(B551, Paste_Here!A$2:A$610, 0)), ""), ""), "")</f>
        <v/>
      </c>
      <c r="ES551" s="66"/>
      <c r="ET551" s="77" t="str">
        <f>IFERROR(IF(B551&lt;&gt;"", IF(AND(INDEX(Paste_Here!AV$2:AV$610, MATCH(B551, Paste_Here!A$2:A$610, 0))&lt;&gt;"", ISNUMBER(VALUE(INDEX(Paste_Here!AV$2:AV$610, MATCH(B551, Paste_Here!A$2:A$610, 0))))), INDEX(Paste_Here!AV$2:AV$610, MATCH(B551, Paste_Here!A$2:A$610, 0)), ""), ""), "")</f>
        <v/>
      </c>
      <c r="EU551" s="66"/>
      <c r="EV551" s="77"/>
      <c r="EW551" s="66"/>
      <c r="EX551" s="77" t="str">
        <f>IFERROR(IF(B551&lt;&gt;"", IF(AND(INDEX(Paste_Here!AU$2:AU$610, MATCH(B551, Paste_Here!A$2:A$610, 0))&lt;&gt;"", ISNUMBER(VALUE(INDEX(Paste_Here!AU$2:AU$610, MATCH(B551, Paste_Here!A$2:A$610, 0))))), INDEX(Paste_Here!AU$2:AU$610, MATCH(B551, Paste_Here!A$2:A$610, 0)), ""), ""), "")</f>
        <v/>
      </c>
      <c r="EY551" s="66"/>
      <c r="EZ551" s="77" t="str">
        <f>IFERROR(IF(B551&lt;&gt;"", IF(AND(INDEX(Paste_Here!AW$2:AW$610, MATCH(B551, Paste_Here!A$2:A$610, 0))&lt;&gt;"", ISNUMBER(VALUE(INDEX(Paste_Here!AW$2:AW$610, MATCH(B551, Paste_Here!A$2:A$610, 0))))), INDEX(Paste_Here!AW$2:AW$610, MATCH(B551, Paste_Here!A$2:A$610, 0)), ""), ""), "")</f>
        <v/>
      </c>
      <c r="FA551" s="66"/>
      <c r="FB551" s="77"/>
      <c r="FC551" s="66"/>
      <c r="FD551" s="77"/>
      <c r="FE551" s="66"/>
      <c r="FF551" s="66"/>
      <c r="FG551" s="77" t="str">
        <f t="shared" si="90"/>
        <v/>
      </c>
      <c r="FH551" s="66"/>
      <c r="FI551" s="77" t="str">
        <f>IFERROR(IF(B551&lt;&gt;"", IF(ISNUMBER(SEARCH("s", LOWER(INDEX(Paste_Here!M$2:M$610, MATCH(B551, Paste_Here!A$2:A$610, 0))))), "Yes", IF(INDEX(Paste_Here!M$2:M$610, MATCH(B551, Paste_Here!A$2:A$610, 0))&lt;&gt;"", "No", "")), ""), "")</f>
        <v/>
      </c>
      <c r="FJ551" s="66"/>
      <c r="FK551" s="77" t="str">
        <f>IFERROR(IF(B551&lt;&gt;"", IF(ISNUMBER(SEARCH("yes", LOWER(INDEX(Paste_Here!F$2:F$610, MATCH(B551, Paste_Here!A$2:A$610, 0))))), "Yes", IF(ISNUMBER(SEARCH("no", LOWER(INDEX(Paste_Here!F$2:F$610, MATCH(B551, Paste_Here!A$2:A$610, 0))))), "No", "")), ""), "")</f>
        <v/>
      </c>
      <c r="FL551" s="66"/>
      <c r="FM551" s="77" t="str">
        <f>IFERROR(IF(B551&lt;&gt;"", IF(ISNUMBER(SEARCH("english language learner", LOWER(INDEX(Paste_Here!C$2:C$610, MATCH(B551, Paste_Here!A$2:A$610, 0))))), "Yes", ""), ""), "")</f>
        <v/>
      </c>
      <c r="FN551" s="66"/>
      <c r="FO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FP551" s="66"/>
      <c r="FQ551" s="77" t="str">
        <f>IFERROR(IF(B551&lt;&gt;"", IF(ISNUMBER(SEARCH("yes", LOWER(INDEX(Paste_Here!L$2:L$610, MATCH(B551, Paste_Here!A$2:A$610, 0))))), "Yes", IF(ISNUMBER(SEARCH("no", LOWER(INDEX(Paste_Here!L$2:L$610, MATCH(B551, Paste_Here!A$2:A$610, 0))))), "No", "")), ""), "")</f>
        <v/>
      </c>
      <c r="FR551" s="66"/>
      <c r="FS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FT551" s="66"/>
      <c r="FU551" s="77"/>
      <c r="FV551" s="66"/>
      <c r="FW551" s="77" t="str">
        <f>IFERROR(IF(B551&lt;&gt;"", IF(AND(INDEX(Paste_Here!D$2:D$610, MATCH(B551, Paste_Here!A$2:A$610, 0))&lt;&gt;"", ISNUMBER(VALUE(INDEX(Paste_Here!D$2:D$610, MATCH(B551, Paste_Here!A$2:A$610, 0))))), INDEX(Paste_Here!D$2:D$610, MATCH(B551, Paste_Here!A$2:A$610, 0)), ""), ""), "")</f>
        <v/>
      </c>
      <c r="FX551" s="66"/>
      <c r="FY551" s="77" t="str">
        <f>IFERROR(IF(B551&lt;&gt;"", IF(AND(INDEX(Paste_Here!G$2:G$610, MATCH(B551, Paste_Here!A$2:A$610, 0))&lt;&gt;"", ISNUMBER(VALUE(INDEX(Paste_Here!G$2:G$610, MATCH(B551, Paste_Here!A$2:A$610, 0))))), INDEX(Paste_Here!G$2:G$610, MATCH(B551, Paste_Here!A$2:A$610, 0)), ""), ""), "")</f>
        <v/>
      </c>
      <c r="FZ551" s="66"/>
      <c r="GA551" s="95"/>
      <c r="GB551" s="66"/>
      <c r="JS551" s="1" t="str" cm="1">
        <f t="array" ref="JS551">IFERROR(INDEX(Paste_Here!$B$2:$B$610, MATCH(0, COUNTIF(JS$4:JS550, Paste_Here!$B$2:$B$610) + IF(Paste_Here!$B$2:$B$610="", 1, 0), 0)), "")</f>
        <v/>
      </c>
      <c r="JT551" s="1" t="str">
        <f>IF(JS551&lt;&gt;"", INDEX(Paste_Here!$A$2:$A$610, MATCH(JS551, Paste_Here!$B$2:$B$610, 0)), "")</f>
        <v/>
      </c>
      <c r="JU551" s="1" t="str">
        <f t="shared" si="91"/>
        <v/>
      </c>
      <c r="JV551" s="1" t="str" cm="1">
        <f t="array" ref="JV551">IFERROR(INDEX($JU$5:$JU$610, MATCH(SMALL(IF($JU$5:$JU$610&lt;&gt;"", COUNTIF($JU$5:$JU$610, "&lt;"&amp;$JU$5:$JU$610)+1), ROW()-ROW($JV$5)+1), COUNTIF($JU$5:$JU$610, "&lt;"&amp;$JU$5:$JU$610)+1, 0)), "")</f>
        <v/>
      </c>
    </row>
    <row r="552" spans="1:282">
      <c r="A552" s="66"/>
      <c r="B552" s="77" t="str">
        <f t="shared" si="82"/>
        <v/>
      </c>
      <c r="C552" s="66"/>
      <c r="D552" s="77" t="str">
        <f>IFERROR(IF(B552&lt;&gt;"", IF(COUNTIF(INDEX(Paste_Here!AS$2:AS$610, MATCH(B552, Paste_Here!A$2:A$610, 0), 0), "yes") &gt; 0, "Yes", IF(COUNTIF(INDEX(Paste_Here!AS$2:AS$610, MATCH(B552, Paste_Here!A$2:A$610, 0), 0), "no") &gt; 0, "No", "")), ""), "")</f>
        <v/>
      </c>
      <c r="E552" s="66"/>
      <c r="F552" s="77" t="str">
        <f t="shared" si="83"/>
        <v/>
      </c>
      <c r="G552" s="66"/>
      <c r="H552" s="77" t="str">
        <f>IFERROR(IF(B552&lt;&gt;"", IF(COUNTIF(INDEX(Paste_Here!AO$2:AR$610, MATCH(B552, Paste_Here!A$2:A$610, 0), 0), "yes") &gt; 0, "Yes", IF(COUNTIF(INDEX(Paste_Here!AO$2:AR$610, MATCH(B552, Paste_Here!A$2:A$610, 0), 0), "no") &gt; 0, "No", "")), ""), "")</f>
        <v/>
      </c>
      <c r="I552" s="66"/>
      <c r="J552" s="77" t="str">
        <f t="shared" si="84"/>
        <v/>
      </c>
      <c r="K552" s="66"/>
      <c r="L552" s="77" t="str">
        <f>IFERROR(IF(B552&lt;&gt;"", IF(ISNUMBER(SEARCH("yes", LOWER(INDEX(Paste_Here!W$2:W$610, MATCH(B552, Paste_Here!A$2:A$610, 0))))), "Yes", IF(ISNUMBER(SEARCH("no", LOWER(INDEX(Paste_Here!W$2:W$610, MATCH(B552, Paste_Here!A$2:A$610, 0))))), "No", "")), ""), "")</f>
        <v/>
      </c>
      <c r="M552" s="66"/>
      <c r="N552" s="77"/>
      <c r="O552" s="66"/>
      <c r="P552" s="77" t="str">
        <f>IFERROR(IF(B552&lt;&gt;"", IF(ISNUMBER(SEARCH("yes", LOWER(INDEX(Paste_Here!V$2:V$610, MATCH(B552, Paste_Here!A$2:A$610, 0))))), "Yes", IF(ISNUMBER(SEARCH("no", LOWER(INDEX(Paste_Here!V$2:V$610, MATCH(B552, Paste_Here!A$2:A$610, 0))))), "No", "")), ""), "")</f>
        <v/>
      </c>
      <c r="Q552" s="66"/>
      <c r="R552" s="77"/>
      <c r="S552" s="66"/>
      <c r="T552" s="77"/>
      <c r="U552" s="66"/>
      <c r="V552" s="66"/>
      <c r="W552" s="77" t="str">
        <f t="shared" si="85"/>
        <v/>
      </c>
      <c r="X552" s="66"/>
      <c r="Y552" s="77" t="str">
        <f>IFERROR(IF(B552&lt;&gt;"", IF(ISNUMBER(SEARCH("Revealed-Potential (Primary Focus)", LOWER(INDEX(Paste_Here!X$2:X$610, MATCH(B552, Paste_Here!A$2:A$610, 0))))), "Rev-Potential: Prim", IF(ISNUMBER(SEARCH("Revealed-Potential (Secondary Focus)", LOWER(INDEX(Paste_Here!X$2:X$610, MATCH(B552, Paste_Here!A$2:A$610, 0))))), "Rev-Potential: Sec", IF(ISNUMBER(SEARCH("Monitoring", LOWER(INDEX(Paste_Here!X$2:X$610, MATCH(B552, Paste_Here!A$2:A$610, 0))))), "Monitoring", IF(ISNUMBER(SEARCH("At-Promise (Secondary Focus)", LOWER(INDEX(Paste_Here!X$2:X$610, MATCH(B552, Paste_Here!A$2:A$610, 0))))), "At-Promise: Sec", IF(ISNUMBER(SEARCH("At-Promise (Primary Focus)", LOWER(INDEX(Paste_Here!X$2:X$610, MATCH(B552, Paste_Here!A$2:A$610, 0))))), "At-Promise: Prim", ""))))), ""), "")</f>
        <v/>
      </c>
      <c r="Z552" s="66"/>
      <c r="AA552" s="77"/>
      <c r="AB552" s="66"/>
      <c r="AC552" s="77" t="str">
        <f>IFERROR(IF(B552&lt;&gt;"", IF(ISNUMBER(SEARCH("Revealed-Potential (Primary Focus)", LOWER(INDEX(Paste_Here!AB$2:AB$610, MATCH(B552, Paste_Here!A$2:A$610, 0))))), "Rev-Potential: Prim", IF(ISNUMBER(SEARCH("Revealed-Potential (Secondary Focus)", LOWER(INDEX(Paste_Here!AB$2:AB$610, MATCH(B552, Paste_Here!A$2:A$610, 0))))), "Rev-Potential: Sec", IF(ISNUMBER(SEARCH("Monitoring", LOWER(INDEX(Paste_Here!AB$2:AB$610, MATCH(B552, Paste_Here!A$2:A$610, 0))))), "Monitoring", IF(ISNUMBER(SEARCH("At-Promise (Secondary Focus)", LOWER(INDEX(Paste_Here!AB$2:AB$610, MATCH(B552, Paste_Here!A$2:A$610, 0))))), "At-Promise: Sec", IF(ISNUMBER(SEARCH("At-Promise (Primary Focus)", LOWER(INDEX(Paste_Here!AB$2:AB$610, MATCH(B552, Paste_Here!A$2:A$610, 0))))), "At-Promise: Prim", ""))))), ""), "")</f>
        <v/>
      </c>
      <c r="AD552" s="66"/>
      <c r="AE552" s="77"/>
      <c r="AF552" s="66"/>
      <c r="AG552" s="77"/>
      <c r="AH552" s="66"/>
      <c r="AI552" s="77"/>
      <c r="AJ552" s="66"/>
      <c r="AK552" s="77"/>
      <c r="AL552" s="66"/>
      <c r="AM552" s="77"/>
      <c r="AN552" s="66"/>
      <c r="AO552" s="77"/>
      <c r="AP552" s="66"/>
      <c r="AQ552" s="77"/>
      <c r="AR552" s="66"/>
      <c r="AS552" s="77"/>
      <c r="AT552" s="66"/>
      <c r="AU552" s="66"/>
      <c r="AV552" s="77" t="str">
        <f t="shared" si="86"/>
        <v/>
      </c>
      <c r="AW552" s="66"/>
      <c r="AX552" s="77" t="str">
        <f>IFERROR(IF(B552&lt;&gt;"", IF(AND(INDEX(Paste_Here!AC$2:AC$610, MATCH(B552, Paste_Here!A$2:A$610, 0))&lt;&gt;"", ISNUMBER(VALUE(INDEX(Paste_Here!AC$2:AC$610, MATCH(B552, Paste_Here!A$2:A$610, 0))))), INDEX(Paste_Here!AC$2:AC$610, MATCH(B552, Paste_Here!A$2:A$610, 0)), ""), ""), "")</f>
        <v/>
      </c>
      <c r="AY552" s="66"/>
      <c r="AZ552" s="77" t="str">
        <f>IFERROR(IF(B552&lt;&gt;"", IF(AND(INDEX(Paste_Here!AD$2:AD$610, MATCH(B552, Paste_Here!A$2:A$610, 0))&lt;&gt;"", ISNUMBER(VALUE(INDEX(Paste_Here!AD$2:AD$610, MATCH(B552, Paste_Here!A$2:A$610, 0))))), TEXT(ROUND(VALUE(INDEX(Paste_Here!AD$2:AD$610, MATCH(B552, Paste_Here!A$2:A$610, 0))), 2), "0.00"), ""), ""), "")</f>
        <v/>
      </c>
      <c r="BA552" s="66"/>
      <c r="BB552" s="77" t="str">
        <f>IFERROR(IF(B552&lt;&gt;"", IF(LOWER(INDEX(Paste_Here!AE$2:AE$610, MATCH(B552, Paste_Here!A$2:A$610, 0)))="approaching expectations", "Approaching", IF(LOWER(INDEX(Paste_Here!AE$2:AE$610, MATCH(B552, Paste_Here!A$2:A$610, 0)))="met expectations", "Met", IF(LOWER(INDEX(Paste_Here!AE$2:AE$610, MATCH(B552, Paste_Here!A$2:A$610, 0)))="exceeded expectations", "Exceeded", IF(LOWER(INDEX(Paste_Here!AE$2:AE$610, MATCH(B552, Paste_Here!A$2:A$610, 0)))="below expectations", "Below", "")))), ""), "")</f>
        <v/>
      </c>
      <c r="BC552" s="66"/>
      <c r="BD552" s="77" t="str">
        <f>IFERROR(IF(B552&lt;&gt;"", IF(AND(INDEX(Paste_Here!T$2:T$610, MATCH(B552, Paste_Here!A$2:A$610, 0))&lt;&gt;"", ISNUMBER(VALUE(INDEX(Paste_Here!T$2:T$610, MATCH(B552, Paste_Here!A$2:A$610, 0))))), INDEX(Paste_Here!T$2:T$610, MATCH(B552, Paste_Here!A$2:A$610, 0)), ""), ""), "")</f>
        <v/>
      </c>
      <c r="BE552" s="66"/>
      <c r="BF552" s="77"/>
      <c r="BG552" s="66"/>
      <c r="BH552" s="77"/>
      <c r="BI552" s="66"/>
      <c r="BJ552" s="77"/>
      <c r="BK552" s="66"/>
      <c r="BL552" s="77" t="str">
        <f>IFERROR(IF(B552&lt;&gt;"", IF(AND(INDEX(Paste_Here!N$2:N$610, MATCH(B552, Paste_Here!A$2:A$610, 0))&lt;&gt;"", ISNUMBER(VALUE(INDEX(Paste_Here!N$2:N$610, MATCH(B552, Paste_Here!A$2:A$610, 0))))), INDEX(Paste_Here!N$2:N$610, MATCH(B552, Paste_Here!A$2:A$610, 0)), ""), ""), "")</f>
        <v/>
      </c>
      <c r="BM552" s="66"/>
      <c r="BN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BO552" s="66"/>
      <c r="BP552" s="77" t="str" cm="1">
        <f t="array" aca="1" ref="BP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BQ552" s="66"/>
      <c r="BR552" s="66"/>
      <c r="BS552" s="77"/>
      <c r="BT552" s="66"/>
      <c r="BU552" s="77"/>
      <c r="BV552" s="66"/>
      <c r="BW552" s="77"/>
      <c r="BX552" s="66"/>
      <c r="BY552" s="77"/>
      <c r="BZ552" s="66"/>
      <c r="CA552" s="77"/>
      <c r="CB552" s="66"/>
      <c r="CC552" s="77"/>
      <c r="CD552" s="66"/>
      <c r="CE552" s="77"/>
      <c r="CF552" s="66"/>
      <c r="CG552" s="77"/>
      <c r="CH552" s="66"/>
      <c r="CI552" s="77"/>
      <c r="CJ552" s="66"/>
      <c r="CK552" s="77"/>
      <c r="CL552" s="66"/>
      <c r="CM552" s="77"/>
      <c r="CN552" s="66"/>
      <c r="CO552" s="66"/>
      <c r="CP552" s="77" t="str">
        <f t="shared" si="87"/>
        <v/>
      </c>
      <c r="CQ552" s="66"/>
      <c r="CR552" s="77" t="str">
        <f>IFERROR(IF(B552&lt;&gt;"", IF(AND(INDEX(Paste_Here!Y$2:Y$610, MATCH(B552, Paste_Here!A$2:A$610, 0))&lt;&gt;"", ISNUMBER(VALUE(INDEX(Paste_Here!Y$2:Y$610, MATCH(B552, Paste_Here!A$2:A$610, 0))))), INDEX(Paste_Here!Y$2:Y$610, MATCH(B552, Paste_Here!A$2:A$610, 0)), ""), ""), "")</f>
        <v/>
      </c>
      <c r="CS552" s="66"/>
      <c r="CT552" s="77" t="str">
        <f>IFERROR(IF(B552&lt;&gt;"", IF(AND(INDEX(Paste_Here!AA$2:AA$610, MATCH(B552, Paste_Here!A$2:A$610, 0))&lt;&gt;"", ISNUMBER(--INDEX(Paste_Here!AA$2:AA$610, MATCH(B552, Paste_Here!A$2:A$610, 0)))), TEXT(ROUND(--INDEX(Paste_Here!AA$2:AA$610, MATCH(B552, Paste_Here!A$2:A$610, 0)), 2), "0.00"), ""), ""), "")</f>
        <v/>
      </c>
      <c r="CU552" s="66"/>
      <c r="CV552" s="77" t="str">
        <f>IFERROR(IF(B552&lt;&gt;"", IF(LOWER(INDEX(Paste_Here!Z$2:Z$610, MATCH(B552, Paste_Here!A$2:A$610, 0)))="approaching expectations", "Approaching", IF(LOWER(INDEX(Paste_Here!Z$2:Z$610, MATCH(B552, Paste_Here!A$2:A$610, 0)))="met expectations", "Met", IF(LOWER(INDEX(Paste_Here!Z$2:Z$610, MATCH(B552, Paste_Here!A$2:A$610, 0)))="exceeded expectations", "Exceeded", IF(LOWER(INDEX(Paste_Here!Z$2:Z$610, MATCH(B552, Paste_Here!A$2:A$610, 0)))="below expectations", "Below", "")))), ""), "")</f>
        <v/>
      </c>
      <c r="CW552" s="66"/>
      <c r="CX552" s="77"/>
      <c r="CY552" s="66"/>
      <c r="CZ552" s="77" t="str">
        <f>IFERROR(IF(B552&lt;&gt;"", IF(AND(INDEX(Paste_Here!AL$2:AL$610, MATCH(B552, Paste_Here!A$2:A$610, 0))&lt;&gt;"", ISNUMBER(VALUE(INDEX(Paste_Here!AL$2:AL$610, MATCH(B552, Paste_Here!A$2:A$610, 0))))), INDEX(Paste_Here!AL$2:AL$610, MATCH(B552, Paste_Here!A$2:A$610, 0)), ""), ""), "")</f>
        <v/>
      </c>
      <c r="DA552" s="66"/>
      <c r="DB552" s="77" t="str">
        <f>IFERROR(IF(B552&lt;&gt;"", IF(ISNUMBER(SEARCH("highrisk", LOWER(INDEX(Paste_Here!AM$2:AM$610, MATCH(B552, Paste_Here!A$2:A$610, 0))))), "High Risk", IF(ISNUMBER(SEARCH("lowrisk", LOWER(INDEX(Paste_Here!AM$2:AM$610, MATCH(B552, Paste_Here!A$2:A$610, 0))))), "Low Risk", IF(ISNUMBER(SEARCH("somerisk", LOWER(INDEX(Paste_Here!AM$2:AM$610, MATCH(B552, Paste_Here!A$2:A$610, 0))))), "Some Risk", ""))), ""), "")</f>
        <v/>
      </c>
      <c r="DC552" s="66"/>
      <c r="DD552" s="77" t="str">
        <f>IFERROR(IF(B552&lt;&gt;"", IF(AND(INDEX(Paste_Here!AN$2:AN$610, MATCH(B552, Paste_Here!A$2:A$610, 0))&lt;&gt;"", ISNUMBER(VALUE(INDEX(Paste_Here!AN$2:AN$610, MATCH(B552, Paste_Here!A$2:A$610, 0))))), INDEX(Paste_Here!AN$2:AN$610, MATCH(B552, Paste_Here!A$2:A$610, 0)), ""), ""), "")</f>
        <v/>
      </c>
      <c r="DE552" s="66"/>
      <c r="DF552" s="77" t="str">
        <f>IFERROR(IF(B552&lt;&gt;"", IF(AND(INDEX(Paste_Here!Q$2:Q$610, MATCH(B552, Paste_Here!A$2:A$610, 0))&lt;&gt;"", ISNUMBER(VALUE(INDEX(Paste_Here!Q$2:Q$610, MATCH(B552, Paste_Here!A$2:A$610, 0))))), INDEX(Paste_Here!Q$2:Q$610, MATCH(B552, Paste_Here!A$2:A$610, 0)), ""), ""), "")</f>
        <v/>
      </c>
      <c r="DG552" s="66"/>
      <c r="DH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DI552" s="66"/>
      <c r="DJ552" s="77" t="str" cm="1">
        <f t="array" aca="1" ref="DJ552" ca="1">IFERROR(VALUE(IF(ISNUMBER(SEARCH("EM", INDEX(Paste_Here!S$2:S$500, MATCH(B552, Paste_Here!A$2:A$500, 0)))), "-" &amp;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f>
        <v/>
      </c>
      <c r="DK552" s="66"/>
      <c r="DL552" s="66"/>
      <c r="DM552" s="77" t="str">
        <f t="shared" si="88"/>
        <v/>
      </c>
      <c r="DN552" s="66"/>
      <c r="DO552" s="77" t="str">
        <f>IFERROR(IF(B552&lt;&gt;"", IF(AND(INDEX(Paste_Here!AF$2:AF$610, MATCH(B552, Paste_Here!A$2:A$610, 0))&lt;&gt;"", ISNUMBER(VALUE(INDEX(Paste_Here!AF$2:AF$610, MATCH(B552, Paste_Here!A$2:A$610, 0))))), INDEX(Paste_Here!AF$2:AF$610, MATCH(B552, Paste_Here!A$2:A$610, 0)), ""), ""), "")</f>
        <v/>
      </c>
      <c r="DP552" s="66"/>
      <c r="DQ552" s="77" t="str">
        <f>IFERROR(IF(B552&lt;&gt;"", IF(AND(INDEX(Paste_Here!AG$2:AG$610, MATCH(B552, Paste_Here!A$2:A$610, 0))&lt;&gt;"", ISNUMBER(--INDEX(Paste_Here!AG$2:AG$610, MATCH(B552, Paste_Here!A$2:A$610, 0)))), TEXT(ROUND(--INDEX(Paste_Here!AG$2:AG$610, MATCH(B552, Paste_Here!A$2:A$610, 0)), 2), "0.00"), ""), ""), "")</f>
        <v/>
      </c>
      <c r="DR552" s="66"/>
      <c r="DS552" s="77" t="str">
        <f>IFERROR(IF(B552&lt;&gt;"", IF(LOWER(INDEX(Paste_Here!AH$2:AH$610, MATCH(B552, Paste_Here!A$2:A$610, 0)))="approaching expectations", "Approaching", IF(LOWER(INDEX(Paste_Here!AH$2:AH$610, MATCH(B552, Paste_Here!A$2:A$610, 0)))="met expectations", "Met", IF(LOWER(INDEX(Paste_Here!AH$2:AH$610, MATCH(B552, Paste_Here!A$2:A$610, 0)))="exceeded expectations", "Exceeded", IF(LOWER(INDEX(Paste_Here!AH$2:AH$610, MATCH(B552, Paste_Here!A$2:A$610, 0)))="below expectations", "Below", "")))), ""), "")</f>
        <v/>
      </c>
      <c r="DT552" s="66"/>
      <c r="DU552" s="77" t="str">
        <f>IFERROR(IF(B552&lt;&gt;"", IF(AND(INDEX(Paste_Here!U$2:U$610, MATCH(B552, Paste_Here!A$2:A$610, 0))&lt;&gt;"", ISNUMBER(VALUE(INDEX(Paste_Here!U$2:U$610, MATCH(B552, Paste_Here!A$2:A$610, 0))))), INDEX(Paste_Here!U$2:U$610, MATCH(B552, Paste_Here!A$2:A$610, 0)), ""), ""), "")</f>
        <v/>
      </c>
      <c r="DV552" s="66"/>
      <c r="DW552" s="77"/>
      <c r="DX552" s="66"/>
      <c r="DY552" s="77" t="str">
        <f>IFERROR(IF(B552&lt;&gt;"", IF(AND(INDEX(Paste_Here!AI$2:AI$610, MATCH(B552, Paste_Here!A$2:A$610, 0))&lt;&gt;"", ISNUMBER(VALUE(INDEX(Paste_Here!AI$2:AI$610, MATCH(B552, Paste_Here!A$2:A$610, 0))))), INDEX(Paste_Here!AI$2:AI$610, MATCH(B552, Paste_Here!A$2:A$610, 0)), ""), ""), "")</f>
        <v/>
      </c>
      <c r="DZ552" s="66"/>
      <c r="EA552" s="77" t="str">
        <f>IFERROR(IF(B552&lt;&gt;"", IF(AND(INDEX(Paste_Here!AJ$2:AJ$610, MATCH(B552, Paste_Here!A$2:A$610, 0))&lt;&gt;"", ISNUMBER(--INDEX(Paste_Here!AJ$2:AJ$610, MATCH(B552, Paste_Here!A$2:A$610, 0)))), TEXT(ROUND(--INDEX(Paste_Here!AJ$2:AJ$610, MATCH(B552, Paste_Here!A$2:A$610, 0)), 2), "0.00"), ""), ""), "")</f>
        <v/>
      </c>
      <c r="EB552" s="66"/>
      <c r="EC552" s="77" t="str">
        <f>IFERROR(IF(B552&lt;&gt;"", IF(LOWER(INDEX(Paste_Here!AK$2:AK$610, MATCH(B552, Paste_Here!A$2:A$610, 0)))="approaching expectations", "Approaching", IF(LOWER(INDEX(Paste_Here!AK$2:AK$610, MATCH(B552, Paste_Here!A$2:A$610, 0)))="met expectations", "Met", IF(LOWER(INDEX(Paste_Here!AK$2:AK$610, MATCH(B552, Paste_Here!A$2:A$610, 0)))="exceeded expectations", "Exceeded", IF(LOWER(INDEX(Paste_Here!AK$2:AK$610, MATCH(B552, Paste_Here!A$2:A$610, 0)))="below expectations", "Below", "")))), ""), "")</f>
        <v/>
      </c>
      <c r="ED552" s="66"/>
      <c r="EE552" s="77"/>
      <c r="EF552" s="66"/>
      <c r="EG552" s="77"/>
      <c r="EH552" s="66"/>
      <c r="EI552" s="66"/>
      <c r="EJ552" s="77" t="str">
        <f t="shared" si="89"/>
        <v/>
      </c>
      <c r="EK552" s="66"/>
      <c r="EL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EM552" s="66"/>
      <c r="EN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EO552" s="66"/>
      <c r="EP552" s="77"/>
      <c r="EQ552" s="66"/>
      <c r="ER552" s="77" t="str">
        <f>IFERROR(IF(B552&lt;&gt;"", IF(AND(INDEX(Paste_Here!AT$2:AT$610, MATCH(B552, Paste_Here!A$2:A$610, 0))&lt;&gt;"", ISNUMBER(VALUE(INDEX(Paste_Here!AT$2:AT$610, MATCH(B552, Paste_Here!A$2:A$610, 0))))), INDEX(Paste_Here!AT$2:AT$610, MATCH(B552, Paste_Here!A$2:A$610, 0)), ""), ""), "")</f>
        <v/>
      </c>
      <c r="ES552" s="66"/>
      <c r="ET552" s="77" t="str">
        <f>IFERROR(IF(B552&lt;&gt;"", IF(AND(INDEX(Paste_Here!AV$2:AV$610, MATCH(B552, Paste_Here!A$2:A$610, 0))&lt;&gt;"", ISNUMBER(VALUE(INDEX(Paste_Here!AV$2:AV$610, MATCH(B552, Paste_Here!A$2:A$610, 0))))), INDEX(Paste_Here!AV$2:AV$610, MATCH(B552, Paste_Here!A$2:A$610, 0)), ""), ""), "")</f>
        <v/>
      </c>
      <c r="EU552" s="66"/>
      <c r="EV552" s="77"/>
      <c r="EW552" s="66"/>
      <c r="EX552" s="77" t="str">
        <f>IFERROR(IF(B552&lt;&gt;"", IF(AND(INDEX(Paste_Here!AU$2:AU$610, MATCH(B552, Paste_Here!A$2:A$610, 0))&lt;&gt;"", ISNUMBER(VALUE(INDEX(Paste_Here!AU$2:AU$610, MATCH(B552, Paste_Here!A$2:A$610, 0))))), INDEX(Paste_Here!AU$2:AU$610, MATCH(B552, Paste_Here!A$2:A$610, 0)), ""), ""), "")</f>
        <v/>
      </c>
      <c r="EY552" s="66"/>
      <c r="EZ552" s="77" t="str">
        <f>IFERROR(IF(B552&lt;&gt;"", IF(AND(INDEX(Paste_Here!AW$2:AW$610, MATCH(B552, Paste_Here!A$2:A$610, 0))&lt;&gt;"", ISNUMBER(VALUE(INDEX(Paste_Here!AW$2:AW$610, MATCH(B552, Paste_Here!A$2:A$610, 0))))), INDEX(Paste_Here!AW$2:AW$610, MATCH(B552, Paste_Here!A$2:A$610, 0)), ""), ""), "")</f>
        <v/>
      </c>
      <c r="FA552" s="66"/>
      <c r="FB552" s="77"/>
      <c r="FC552" s="66"/>
      <c r="FD552" s="77"/>
      <c r="FE552" s="66"/>
      <c r="FF552" s="66"/>
      <c r="FG552" s="77" t="str">
        <f t="shared" si="90"/>
        <v/>
      </c>
      <c r="FH552" s="66"/>
      <c r="FI552" s="77" t="str">
        <f>IFERROR(IF(B552&lt;&gt;"", IF(ISNUMBER(SEARCH("s", LOWER(INDEX(Paste_Here!M$2:M$610, MATCH(B552, Paste_Here!A$2:A$610, 0))))), "Yes", IF(INDEX(Paste_Here!M$2:M$610, MATCH(B552, Paste_Here!A$2:A$610, 0))&lt;&gt;"", "No", "")), ""), "")</f>
        <v/>
      </c>
      <c r="FJ552" s="66"/>
      <c r="FK552" s="77" t="str">
        <f>IFERROR(IF(B552&lt;&gt;"", IF(ISNUMBER(SEARCH("yes", LOWER(INDEX(Paste_Here!F$2:F$610, MATCH(B552, Paste_Here!A$2:A$610, 0))))), "Yes", IF(ISNUMBER(SEARCH("no", LOWER(INDEX(Paste_Here!F$2:F$610, MATCH(B552, Paste_Here!A$2:A$610, 0))))), "No", "")), ""), "")</f>
        <v/>
      </c>
      <c r="FL552" s="66"/>
      <c r="FM552" s="77" t="str">
        <f>IFERROR(IF(B552&lt;&gt;"", IF(ISNUMBER(SEARCH("english language learner", LOWER(INDEX(Paste_Here!C$2:C$610, MATCH(B552, Paste_Here!A$2:A$610, 0))))), "Yes", ""), ""), "")</f>
        <v/>
      </c>
      <c r="FN552" s="66"/>
      <c r="FO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FP552" s="66"/>
      <c r="FQ552" s="77" t="str">
        <f>IFERROR(IF(B552&lt;&gt;"", IF(ISNUMBER(SEARCH("yes", LOWER(INDEX(Paste_Here!L$2:L$610, MATCH(B552, Paste_Here!A$2:A$610, 0))))), "Yes", IF(ISNUMBER(SEARCH("no", LOWER(INDEX(Paste_Here!L$2:L$610, MATCH(B552, Paste_Here!A$2:A$610, 0))))), "No", "")), ""), "")</f>
        <v/>
      </c>
      <c r="FR552" s="66"/>
      <c r="FS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FT552" s="66"/>
      <c r="FU552" s="77"/>
      <c r="FV552" s="66"/>
      <c r="FW552" s="77" t="str">
        <f>IFERROR(IF(B552&lt;&gt;"", IF(AND(INDEX(Paste_Here!D$2:D$610, MATCH(B552, Paste_Here!A$2:A$610, 0))&lt;&gt;"", ISNUMBER(VALUE(INDEX(Paste_Here!D$2:D$610, MATCH(B552, Paste_Here!A$2:A$610, 0))))), INDEX(Paste_Here!D$2:D$610, MATCH(B552, Paste_Here!A$2:A$610, 0)), ""), ""), "")</f>
        <v/>
      </c>
      <c r="FX552" s="66"/>
      <c r="FY552" s="77" t="str">
        <f>IFERROR(IF(B552&lt;&gt;"", IF(AND(INDEX(Paste_Here!G$2:G$610, MATCH(B552, Paste_Here!A$2:A$610, 0))&lt;&gt;"", ISNUMBER(VALUE(INDEX(Paste_Here!G$2:G$610, MATCH(B552, Paste_Here!A$2:A$610, 0))))), INDEX(Paste_Here!G$2:G$610, MATCH(B552, Paste_Here!A$2:A$610, 0)), ""), ""), "")</f>
        <v/>
      </c>
      <c r="FZ552" s="66"/>
      <c r="GA552" s="95"/>
      <c r="GB552" s="66"/>
      <c r="JS552" s="1" t="str" cm="1">
        <f t="array" ref="JS552">IFERROR(INDEX(Paste_Here!$B$2:$B$610, MATCH(0, COUNTIF(JS$4:JS551, Paste_Here!$B$2:$B$610) + IF(Paste_Here!$B$2:$B$610="", 1, 0), 0)), "")</f>
        <v/>
      </c>
      <c r="JT552" s="1" t="str">
        <f>IF(JS552&lt;&gt;"", INDEX(Paste_Here!$A$2:$A$610, MATCH(JS552, Paste_Here!$B$2:$B$610, 0)), "")</f>
        <v/>
      </c>
      <c r="JU552" s="1" t="str">
        <f t="shared" si="91"/>
        <v/>
      </c>
      <c r="JV552" s="1" t="str" cm="1">
        <f t="array" ref="JV552">IFERROR(INDEX($JU$5:$JU$610, MATCH(SMALL(IF($JU$5:$JU$610&lt;&gt;"", COUNTIF($JU$5:$JU$610, "&lt;"&amp;$JU$5:$JU$610)+1), ROW()-ROW($JV$5)+1), COUNTIF($JU$5:$JU$610, "&lt;"&amp;$JU$5:$JU$610)+1, 0)), "")</f>
        <v/>
      </c>
    </row>
    <row r="553" spans="1:282">
      <c r="A553" s="66"/>
      <c r="B553" s="77" t="str">
        <f t="shared" si="82"/>
        <v/>
      </c>
      <c r="C553" s="66"/>
      <c r="D553" s="77" t="str">
        <f>IFERROR(IF(B553&lt;&gt;"", IF(COUNTIF(INDEX(Paste_Here!AS$2:AS$610, MATCH(B553, Paste_Here!A$2:A$610, 0), 0), "yes") &gt; 0, "Yes", IF(COUNTIF(INDEX(Paste_Here!AS$2:AS$610, MATCH(B553, Paste_Here!A$2:A$610, 0), 0), "no") &gt; 0, "No", "")), ""), "")</f>
        <v/>
      </c>
      <c r="E553" s="66"/>
      <c r="F553" s="77" t="str">
        <f t="shared" si="83"/>
        <v/>
      </c>
      <c r="G553" s="66"/>
      <c r="H553" s="77" t="str">
        <f>IFERROR(IF(B553&lt;&gt;"", IF(COUNTIF(INDEX(Paste_Here!AO$2:AR$610, MATCH(B553, Paste_Here!A$2:A$610, 0), 0), "yes") &gt; 0, "Yes", IF(COUNTIF(INDEX(Paste_Here!AO$2:AR$610, MATCH(B553, Paste_Here!A$2:A$610, 0), 0), "no") &gt; 0, "No", "")), ""), "")</f>
        <v/>
      </c>
      <c r="I553" s="66"/>
      <c r="J553" s="77" t="str">
        <f t="shared" si="84"/>
        <v/>
      </c>
      <c r="K553" s="66"/>
      <c r="L553" s="77" t="str">
        <f>IFERROR(IF(B553&lt;&gt;"", IF(ISNUMBER(SEARCH("yes", LOWER(INDEX(Paste_Here!W$2:W$610, MATCH(B553, Paste_Here!A$2:A$610, 0))))), "Yes", IF(ISNUMBER(SEARCH("no", LOWER(INDEX(Paste_Here!W$2:W$610, MATCH(B553, Paste_Here!A$2:A$610, 0))))), "No", "")), ""), "")</f>
        <v/>
      </c>
      <c r="M553" s="66"/>
      <c r="N553" s="77"/>
      <c r="O553" s="66"/>
      <c r="P553" s="77" t="str">
        <f>IFERROR(IF(B553&lt;&gt;"", IF(ISNUMBER(SEARCH("yes", LOWER(INDEX(Paste_Here!V$2:V$610, MATCH(B553, Paste_Here!A$2:A$610, 0))))), "Yes", IF(ISNUMBER(SEARCH("no", LOWER(INDEX(Paste_Here!V$2:V$610, MATCH(B553, Paste_Here!A$2:A$610, 0))))), "No", "")), ""), "")</f>
        <v/>
      </c>
      <c r="Q553" s="66"/>
      <c r="R553" s="77"/>
      <c r="S553" s="66"/>
      <c r="T553" s="77"/>
      <c r="U553" s="66"/>
      <c r="V553" s="66"/>
      <c r="W553" s="77" t="str">
        <f t="shared" si="85"/>
        <v/>
      </c>
      <c r="X553" s="66"/>
      <c r="Y553" s="77" t="str">
        <f>IFERROR(IF(B553&lt;&gt;"", IF(ISNUMBER(SEARCH("Revealed-Potential (Primary Focus)", LOWER(INDEX(Paste_Here!X$2:X$610, MATCH(B553, Paste_Here!A$2:A$610, 0))))), "Rev-Potential: Prim", IF(ISNUMBER(SEARCH("Revealed-Potential (Secondary Focus)", LOWER(INDEX(Paste_Here!X$2:X$610, MATCH(B553, Paste_Here!A$2:A$610, 0))))), "Rev-Potential: Sec", IF(ISNUMBER(SEARCH("Monitoring", LOWER(INDEX(Paste_Here!X$2:X$610, MATCH(B553, Paste_Here!A$2:A$610, 0))))), "Monitoring", IF(ISNUMBER(SEARCH("At-Promise (Secondary Focus)", LOWER(INDEX(Paste_Here!X$2:X$610, MATCH(B553, Paste_Here!A$2:A$610, 0))))), "At-Promise: Sec", IF(ISNUMBER(SEARCH("At-Promise (Primary Focus)", LOWER(INDEX(Paste_Here!X$2:X$610, MATCH(B553, Paste_Here!A$2:A$610, 0))))), "At-Promise: Prim", ""))))), ""), "")</f>
        <v/>
      </c>
      <c r="Z553" s="66"/>
      <c r="AA553" s="77"/>
      <c r="AB553" s="66"/>
      <c r="AC553" s="77" t="str">
        <f>IFERROR(IF(B553&lt;&gt;"", IF(ISNUMBER(SEARCH("Revealed-Potential (Primary Focus)", LOWER(INDEX(Paste_Here!AB$2:AB$610, MATCH(B553, Paste_Here!A$2:A$610, 0))))), "Rev-Potential: Prim", IF(ISNUMBER(SEARCH("Revealed-Potential (Secondary Focus)", LOWER(INDEX(Paste_Here!AB$2:AB$610, MATCH(B553, Paste_Here!A$2:A$610, 0))))), "Rev-Potential: Sec", IF(ISNUMBER(SEARCH("Monitoring", LOWER(INDEX(Paste_Here!AB$2:AB$610, MATCH(B553, Paste_Here!A$2:A$610, 0))))), "Monitoring", IF(ISNUMBER(SEARCH("At-Promise (Secondary Focus)", LOWER(INDEX(Paste_Here!AB$2:AB$610, MATCH(B553, Paste_Here!A$2:A$610, 0))))), "At-Promise: Sec", IF(ISNUMBER(SEARCH("At-Promise (Primary Focus)", LOWER(INDEX(Paste_Here!AB$2:AB$610, MATCH(B553, Paste_Here!A$2:A$610, 0))))), "At-Promise: Prim", ""))))), ""), "")</f>
        <v/>
      </c>
      <c r="AD553" s="66"/>
      <c r="AE553" s="77"/>
      <c r="AF553" s="66"/>
      <c r="AG553" s="77"/>
      <c r="AH553" s="66"/>
      <c r="AI553" s="77"/>
      <c r="AJ553" s="66"/>
      <c r="AK553" s="77"/>
      <c r="AL553" s="66"/>
      <c r="AM553" s="77"/>
      <c r="AN553" s="66"/>
      <c r="AO553" s="77"/>
      <c r="AP553" s="66"/>
      <c r="AQ553" s="77"/>
      <c r="AR553" s="66"/>
      <c r="AS553" s="77"/>
      <c r="AT553" s="66"/>
      <c r="AU553" s="66"/>
      <c r="AV553" s="77" t="str">
        <f t="shared" si="86"/>
        <v/>
      </c>
      <c r="AW553" s="66"/>
      <c r="AX553" s="77" t="str">
        <f>IFERROR(IF(B553&lt;&gt;"", IF(AND(INDEX(Paste_Here!AC$2:AC$610, MATCH(B553, Paste_Here!A$2:A$610, 0))&lt;&gt;"", ISNUMBER(VALUE(INDEX(Paste_Here!AC$2:AC$610, MATCH(B553, Paste_Here!A$2:A$610, 0))))), INDEX(Paste_Here!AC$2:AC$610, MATCH(B553, Paste_Here!A$2:A$610, 0)), ""), ""), "")</f>
        <v/>
      </c>
      <c r="AY553" s="66"/>
      <c r="AZ553" s="77" t="str">
        <f>IFERROR(IF(B553&lt;&gt;"", IF(AND(INDEX(Paste_Here!AD$2:AD$610, MATCH(B553, Paste_Here!A$2:A$610, 0))&lt;&gt;"", ISNUMBER(VALUE(INDEX(Paste_Here!AD$2:AD$610, MATCH(B553, Paste_Here!A$2:A$610, 0))))), TEXT(ROUND(VALUE(INDEX(Paste_Here!AD$2:AD$610, MATCH(B553, Paste_Here!A$2:A$610, 0))), 2), "0.00"), ""), ""), "")</f>
        <v/>
      </c>
      <c r="BA553" s="66"/>
      <c r="BB553" s="77" t="str">
        <f>IFERROR(IF(B553&lt;&gt;"", IF(LOWER(INDEX(Paste_Here!AE$2:AE$610, MATCH(B553, Paste_Here!A$2:A$610, 0)))="approaching expectations", "Approaching", IF(LOWER(INDEX(Paste_Here!AE$2:AE$610, MATCH(B553, Paste_Here!A$2:A$610, 0)))="met expectations", "Met", IF(LOWER(INDEX(Paste_Here!AE$2:AE$610, MATCH(B553, Paste_Here!A$2:A$610, 0)))="exceeded expectations", "Exceeded", IF(LOWER(INDEX(Paste_Here!AE$2:AE$610, MATCH(B553, Paste_Here!A$2:A$610, 0)))="below expectations", "Below", "")))), ""), "")</f>
        <v/>
      </c>
      <c r="BC553" s="66"/>
      <c r="BD553" s="77" t="str">
        <f>IFERROR(IF(B553&lt;&gt;"", IF(AND(INDEX(Paste_Here!T$2:T$610, MATCH(B553, Paste_Here!A$2:A$610, 0))&lt;&gt;"", ISNUMBER(VALUE(INDEX(Paste_Here!T$2:T$610, MATCH(B553, Paste_Here!A$2:A$610, 0))))), INDEX(Paste_Here!T$2:T$610, MATCH(B553, Paste_Here!A$2:A$610, 0)), ""), ""), "")</f>
        <v/>
      </c>
      <c r="BE553" s="66"/>
      <c r="BF553" s="77"/>
      <c r="BG553" s="66"/>
      <c r="BH553" s="77"/>
      <c r="BI553" s="66"/>
      <c r="BJ553" s="77"/>
      <c r="BK553" s="66"/>
      <c r="BL553" s="77" t="str">
        <f>IFERROR(IF(B553&lt;&gt;"", IF(AND(INDEX(Paste_Here!N$2:N$610, MATCH(B553, Paste_Here!A$2:A$610, 0))&lt;&gt;"", ISNUMBER(VALUE(INDEX(Paste_Here!N$2:N$610, MATCH(B553, Paste_Here!A$2:A$610, 0))))), INDEX(Paste_Here!N$2:N$610, MATCH(B553, Paste_Here!A$2:A$610, 0)), ""), ""), "")</f>
        <v/>
      </c>
      <c r="BM553" s="66"/>
      <c r="BN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BO553" s="66"/>
      <c r="BP553" s="77" t="str" cm="1">
        <f t="array" aca="1" ref="BP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BQ553" s="66"/>
      <c r="BR553" s="66"/>
      <c r="BS553" s="77"/>
      <c r="BT553" s="66"/>
      <c r="BU553" s="77"/>
      <c r="BV553" s="66"/>
      <c r="BW553" s="77"/>
      <c r="BX553" s="66"/>
      <c r="BY553" s="77"/>
      <c r="BZ553" s="66"/>
      <c r="CA553" s="77"/>
      <c r="CB553" s="66"/>
      <c r="CC553" s="77"/>
      <c r="CD553" s="66"/>
      <c r="CE553" s="77"/>
      <c r="CF553" s="66"/>
      <c r="CG553" s="77"/>
      <c r="CH553" s="66"/>
      <c r="CI553" s="77"/>
      <c r="CJ553" s="66"/>
      <c r="CK553" s="77"/>
      <c r="CL553" s="66"/>
      <c r="CM553" s="77"/>
      <c r="CN553" s="66"/>
      <c r="CO553" s="66"/>
      <c r="CP553" s="77" t="str">
        <f t="shared" si="87"/>
        <v/>
      </c>
      <c r="CQ553" s="66"/>
      <c r="CR553" s="77" t="str">
        <f>IFERROR(IF(B553&lt;&gt;"", IF(AND(INDEX(Paste_Here!Y$2:Y$610, MATCH(B553, Paste_Here!A$2:A$610, 0))&lt;&gt;"", ISNUMBER(VALUE(INDEX(Paste_Here!Y$2:Y$610, MATCH(B553, Paste_Here!A$2:A$610, 0))))), INDEX(Paste_Here!Y$2:Y$610, MATCH(B553, Paste_Here!A$2:A$610, 0)), ""), ""), "")</f>
        <v/>
      </c>
      <c r="CS553" s="66"/>
      <c r="CT553" s="77" t="str">
        <f>IFERROR(IF(B553&lt;&gt;"", IF(AND(INDEX(Paste_Here!AA$2:AA$610, MATCH(B553, Paste_Here!A$2:A$610, 0))&lt;&gt;"", ISNUMBER(--INDEX(Paste_Here!AA$2:AA$610, MATCH(B553, Paste_Here!A$2:A$610, 0)))), TEXT(ROUND(--INDEX(Paste_Here!AA$2:AA$610, MATCH(B553, Paste_Here!A$2:A$610, 0)), 2), "0.00"), ""), ""), "")</f>
        <v/>
      </c>
      <c r="CU553" s="66"/>
      <c r="CV553" s="77" t="str">
        <f>IFERROR(IF(B553&lt;&gt;"", IF(LOWER(INDEX(Paste_Here!Z$2:Z$610, MATCH(B553, Paste_Here!A$2:A$610, 0)))="approaching expectations", "Approaching", IF(LOWER(INDEX(Paste_Here!Z$2:Z$610, MATCH(B553, Paste_Here!A$2:A$610, 0)))="met expectations", "Met", IF(LOWER(INDEX(Paste_Here!Z$2:Z$610, MATCH(B553, Paste_Here!A$2:A$610, 0)))="exceeded expectations", "Exceeded", IF(LOWER(INDEX(Paste_Here!Z$2:Z$610, MATCH(B553, Paste_Here!A$2:A$610, 0)))="below expectations", "Below", "")))), ""), "")</f>
        <v/>
      </c>
      <c r="CW553" s="66"/>
      <c r="CX553" s="77"/>
      <c r="CY553" s="66"/>
      <c r="CZ553" s="77" t="str">
        <f>IFERROR(IF(B553&lt;&gt;"", IF(AND(INDEX(Paste_Here!AL$2:AL$610, MATCH(B553, Paste_Here!A$2:A$610, 0))&lt;&gt;"", ISNUMBER(VALUE(INDEX(Paste_Here!AL$2:AL$610, MATCH(B553, Paste_Here!A$2:A$610, 0))))), INDEX(Paste_Here!AL$2:AL$610, MATCH(B553, Paste_Here!A$2:A$610, 0)), ""), ""), "")</f>
        <v/>
      </c>
      <c r="DA553" s="66"/>
      <c r="DB553" s="77" t="str">
        <f>IFERROR(IF(B553&lt;&gt;"", IF(ISNUMBER(SEARCH("highrisk", LOWER(INDEX(Paste_Here!AM$2:AM$610, MATCH(B553, Paste_Here!A$2:A$610, 0))))), "High Risk", IF(ISNUMBER(SEARCH("lowrisk", LOWER(INDEX(Paste_Here!AM$2:AM$610, MATCH(B553, Paste_Here!A$2:A$610, 0))))), "Low Risk", IF(ISNUMBER(SEARCH("somerisk", LOWER(INDEX(Paste_Here!AM$2:AM$610, MATCH(B553, Paste_Here!A$2:A$610, 0))))), "Some Risk", ""))), ""), "")</f>
        <v/>
      </c>
      <c r="DC553" s="66"/>
      <c r="DD553" s="77" t="str">
        <f>IFERROR(IF(B553&lt;&gt;"", IF(AND(INDEX(Paste_Here!AN$2:AN$610, MATCH(B553, Paste_Here!A$2:A$610, 0))&lt;&gt;"", ISNUMBER(VALUE(INDEX(Paste_Here!AN$2:AN$610, MATCH(B553, Paste_Here!A$2:A$610, 0))))), INDEX(Paste_Here!AN$2:AN$610, MATCH(B553, Paste_Here!A$2:A$610, 0)), ""), ""), "")</f>
        <v/>
      </c>
      <c r="DE553" s="66"/>
      <c r="DF553" s="77" t="str">
        <f>IFERROR(IF(B553&lt;&gt;"", IF(AND(INDEX(Paste_Here!Q$2:Q$610, MATCH(B553, Paste_Here!A$2:A$610, 0))&lt;&gt;"", ISNUMBER(VALUE(INDEX(Paste_Here!Q$2:Q$610, MATCH(B553, Paste_Here!A$2:A$610, 0))))), INDEX(Paste_Here!Q$2:Q$610, MATCH(B553, Paste_Here!A$2:A$610, 0)), ""), ""), "")</f>
        <v/>
      </c>
      <c r="DG553" s="66"/>
      <c r="DH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DI553" s="66"/>
      <c r="DJ553" s="77" t="str" cm="1">
        <f t="array" aca="1" ref="DJ553" ca="1">IFERROR(VALUE(IF(ISNUMBER(SEARCH("EM", INDEX(Paste_Here!S$2:S$500, MATCH(B553, Paste_Here!A$2:A$500, 0)))), "-" &amp;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f>
        <v/>
      </c>
      <c r="DK553" s="66"/>
      <c r="DL553" s="66"/>
      <c r="DM553" s="77" t="str">
        <f t="shared" si="88"/>
        <v/>
      </c>
      <c r="DN553" s="66"/>
      <c r="DO553" s="77" t="str">
        <f>IFERROR(IF(B553&lt;&gt;"", IF(AND(INDEX(Paste_Here!AF$2:AF$610, MATCH(B553, Paste_Here!A$2:A$610, 0))&lt;&gt;"", ISNUMBER(VALUE(INDEX(Paste_Here!AF$2:AF$610, MATCH(B553, Paste_Here!A$2:A$610, 0))))), INDEX(Paste_Here!AF$2:AF$610, MATCH(B553, Paste_Here!A$2:A$610, 0)), ""), ""), "")</f>
        <v/>
      </c>
      <c r="DP553" s="66"/>
      <c r="DQ553" s="77" t="str">
        <f>IFERROR(IF(B553&lt;&gt;"", IF(AND(INDEX(Paste_Here!AG$2:AG$610, MATCH(B553, Paste_Here!A$2:A$610, 0))&lt;&gt;"", ISNUMBER(--INDEX(Paste_Here!AG$2:AG$610, MATCH(B553, Paste_Here!A$2:A$610, 0)))), TEXT(ROUND(--INDEX(Paste_Here!AG$2:AG$610, MATCH(B553, Paste_Here!A$2:A$610, 0)), 2), "0.00"), ""), ""), "")</f>
        <v/>
      </c>
      <c r="DR553" s="66"/>
      <c r="DS553" s="77" t="str">
        <f>IFERROR(IF(B553&lt;&gt;"", IF(LOWER(INDEX(Paste_Here!AH$2:AH$610, MATCH(B553, Paste_Here!A$2:A$610, 0)))="approaching expectations", "Approaching", IF(LOWER(INDEX(Paste_Here!AH$2:AH$610, MATCH(B553, Paste_Here!A$2:A$610, 0)))="met expectations", "Met", IF(LOWER(INDEX(Paste_Here!AH$2:AH$610, MATCH(B553, Paste_Here!A$2:A$610, 0)))="exceeded expectations", "Exceeded", IF(LOWER(INDEX(Paste_Here!AH$2:AH$610, MATCH(B553, Paste_Here!A$2:A$610, 0)))="below expectations", "Below", "")))), ""), "")</f>
        <v/>
      </c>
      <c r="DT553" s="66"/>
      <c r="DU553" s="77" t="str">
        <f>IFERROR(IF(B553&lt;&gt;"", IF(AND(INDEX(Paste_Here!U$2:U$610, MATCH(B553, Paste_Here!A$2:A$610, 0))&lt;&gt;"", ISNUMBER(VALUE(INDEX(Paste_Here!U$2:U$610, MATCH(B553, Paste_Here!A$2:A$610, 0))))), INDEX(Paste_Here!U$2:U$610, MATCH(B553, Paste_Here!A$2:A$610, 0)), ""), ""), "")</f>
        <v/>
      </c>
      <c r="DV553" s="66"/>
      <c r="DW553" s="77"/>
      <c r="DX553" s="66"/>
      <c r="DY553" s="77" t="str">
        <f>IFERROR(IF(B553&lt;&gt;"", IF(AND(INDEX(Paste_Here!AI$2:AI$610, MATCH(B553, Paste_Here!A$2:A$610, 0))&lt;&gt;"", ISNUMBER(VALUE(INDEX(Paste_Here!AI$2:AI$610, MATCH(B553, Paste_Here!A$2:A$610, 0))))), INDEX(Paste_Here!AI$2:AI$610, MATCH(B553, Paste_Here!A$2:A$610, 0)), ""), ""), "")</f>
        <v/>
      </c>
      <c r="DZ553" s="66"/>
      <c r="EA553" s="77" t="str">
        <f>IFERROR(IF(B553&lt;&gt;"", IF(AND(INDEX(Paste_Here!AJ$2:AJ$610, MATCH(B553, Paste_Here!A$2:A$610, 0))&lt;&gt;"", ISNUMBER(--INDEX(Paste_Here!AJ$2:AJ$610, MATCH(B553, Paste_Here!A$2:A$610, 0)))), TEXT(ROUND(--INDEX(Paste_Here!AJ$2:AJ$610, MATCH(B553, Paste_Here!A$2:A$610, 0)), 2), "0.00"), ""), ""), "")</f>
        <v/>
      </c>
      <c r="EB553" s="66"/>
      <c r="EC553" s="77" t="str">
        <f>IFERROR(IF(B553&lt;&gt;"", IF(LOWER(INDEX(Paste_Here!AK$2:AK$610, MATCH(B553, Paste_Here!A$2:A$610, 0)))="approaching expectations", "Approaching", IF(LOWER(INDEX(Paste_Here!AK$2:AK$610, MATCH(B553, Paste_Here!A$2:A$610, 0)))="met expectations", "Met", IF(LOWER(INDEX(Paste_Here!AK$2:AK$610, MATCH(B553, Paste_Here!A$2:A$610, 0)))="exceeded expectations", "Exceeded", IF(LOWER(INDEX(Paste_Here!AK$2:AK$610, MATCH(B553, Paste_Here!A$2:A$610, 0)))="below expectations", "Below", "")))), ""), "")</f>
        <v/>
      </c>
      <c r="ED553" s="66"/>
      <c r="EE553" s="77"/>
      <c r="EF553" s="66"/>
      <c r="EG553" s="77"/>
      <c r="EH553" s="66"/>
      <c r="EI553" s="66"/>
      <c r="EJ553" s="77" t="str">
        <f t="shared" si="89"/>
        <v/>
      </c>
      <c r="EK553" s="66"/>
      <c r="EL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EM553" s="66"/>
      <c r="EN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EO553" s="66"/>
      <c r="EP553" s="77"/>
      <c r="EQ553" s="66"/>
      <c r="ER553" s="77" t="str">
        <f>IFERROR(IF(B553&lt;&gt;"", IF(AND(INDEX(Paste_Here!AT$2:AT$610, MATCH(B553, Paste_Here!A$2:A$610, 0))&lt;&gt;"", ISNUMBER(VALUE(INDEX(Paste_Here!AT$2:AT$610, MATCH(B553, Paste_Here!A$2:A$610, 0))))), INDEX(Paste_Here!AT$2:AT$610, MATCH(B553, Paste_Here!A$2:A$610, 0)), ""), ""), "")</f>
        <v/>
      </c>
      <c r="ES553" s="66"/>
      <c r="ET553" s="77" t="str">
        <f>IFERROR(IF(B553&lt;&gt;"", IF(AND(INDEX(Paste_Here!AV$2:AV$610, MATCH(B553, Paste_Here!A$2:A$610, 0))&lt;&gt;"", ISNUMBER(VALUE(INDEX(Paste_Here!AV$2:AV$610, MATCH(B553, Paste_Here!A$2:A$610, 0))))), INDEX(Paste_Here!AV$2:AV$610, MATCH(B553, Paste_Here!A$2:A$610, 0)), ""), ""), "")</f>
        <v/>
      </c>
      <c r="EU553" s="66"/>
      <c r="EV553" s="77"/>
      <c r="EW553" s="66"/>
      <c r="EX553" s="77" t="str">
        <f>IFERROR(IF(B553&lt;&gt;"", IF(AND(INDEX(Paste_Here!AU$2:AU$610, MATCH(B553, Paste_Here!A$2:A$610, 0))&lt;&gt;"", ISNUMBER(VALUE(INDEX(Paste_Here!AU$2:AU$610, MATCH(B553, Paste_Here!A$2:A$610, 0))))), INDEX(Paste_Here!AU$2:AU$610, MATCH(B553, Paste_Here!A$2:A$610, 0)), ""), ""), "")</f>
        <v/>
      </c>
      <c r="EY553" s="66"/>
      <c r="EZ553" s="77" t="str">
        <f>IFERROR(IF(B553&lt;&gt;"", IF(AND(INDEX(Paste_Here!AW$2:AW$610, MATCH(B553, Paste_Here!A$2:A$610, 0))&lt;&gt;"", ISNUMBER(VALUE(INDEX(Paste_Here!AW$2:AW$610, MATCH(B553, Paste_Here!A$2:A$610, 0))))), INDEX(Paste_Here!AW$2:AW$610, MATCH(B553, Paste_Here!A$2:A$610, 0)), ""), ""), "")</f>
        <v/>
      </c>
      <c r="FA553" s="66"/>
      <c r="FB553" s="77"/>
      <c r="FC553" s="66"/>
      <c r="FD553" s="77"/>
      <c r="FE553" s="66"/>
      <c r="FF553" s="66"/>
      <c r="FG553" s="77" t="str">
        <f t="shared" si="90"/>
        <v/>
      </c>
      <c r="FH553" s="66"/>
      <c r="FI553" s="77" t="str">
        <f>IFERROR(IF(B553&lt;&gt;"", IF(ISNUMBER(SEARCH("s", LOWER(INDEX(Paste_Here!M$2:M$610, MATCH(B553, Paste_Here!A$2:A$610, 0))))), "Yes", IF(INDEX(Paste_Here!M$2:M$610, MATCH(B553, Paste_Here!A$2:A$610, 0))&lt;&gt;"", "No", "")), ""), "")</f>
        <v/>
      </c>
      <c r="FJ553" s="66"/>
      <c r="FK553" s="77" t="str">
        <f>IFERROR(IF(B553&lt;&gt;"", IF(ISNUMBER(SEARCH("yes", LOWER(INDEX(Paste_Here!F$2:F$610, MATCH(B553, Paste_Here!A$2:A$610, 0))))), "Yes", IF(ISNUMBER(SEARCH("no", LOWER(INDEX(Paste_Here!F$2:F$610, MATCH(B553, Paste_Here!A$2:A$610, 0))))), "No", "")), ""), "")</f>
        <v/>
      </c>
      <c r="FL553" s="66"/>
      <c r="FM553" s="77" t="str">
        <f>IFERROR(IF(B553&lt;&gt;"", IF(ISNUMBER(SEARCH("english language learner", LOWER(INDEX(Paste_Here!C$2:C$610, MATCH(B553, Paste_Here!A$2:A$610, 0))))), "Yes", ""), ""), "")</f>
        <v/>
      </c>
      <c r="FN553" s="66"/>
      <c r="FO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FP553" s="66"/>
      <c r="FQ553" s="77" t="str">
        <f>IFERROR(IF(B553&lt;&gt;"", IF(ISNUMBER(SEARCH("yes", LOWER(INDEX(Paste_Here!L$2:L$610, MATCH(B553, Paste_Here!A$2:A$610, 0))))), "Yes", IF(ISNUMBER(SEARCH("no", LOWER(INDEX(Paste_Here!L$2:L$610, MATCH(B553, Paste_Here!A$2:A$610, 0))))), "No", "")), ""), "")</f>
        <v/>
      </c>
      <c r="FR553" s="66"/>
      <c r="FS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FT553" s="66"/>
      <c r="FU553" s="77"/>
      <c r="FV553" s="66"/>
      <c r="FW553" s="77" t="str">
        <f>IFERROR(IF(B553&lt;&gt;"", IF(AND(INDEX(Paste_Here!D$2:D$610, MATCH(B553, Paste_Here!A$2:A$610, 0))&lt;&gt;"", ISNUMBER(VALUE(INDEX(Paste_Here!D$2:D$610, MATCH(B553, Paste_Here!A$2:A$610, 0))))), INDEX(Paste_Here!D$2:D$610, MATCH(B553, Paste_Here!A$2:A$610, 0)), ""), ""), "")</f>
        <v/>
      </c>
      <c r="FX553" s="66"/>
      <c r="FY553" s="77" t="str">
        <f>IFERROR(IF(B553&lt;&gt;"", IF(AND(INDEX(Paste_Here!G$2:G$610, MATCH(B553, Paste_Here!A$2:A$610, 0))&lt;&gt;"", ISNUMBER(VALUE(INDEX(Paste_Here!G$2:G$610, MATCH(B553, Paste_Here!A$2:A$610, 0))))), INDEX(Paste_Here!G$2:G$610, MATCH(B553, Paste_Here!A$2:A$610, 0)), ""), ""), "")</f>
        <v/>
      </c>
      <c r="FZ553" s="66"/>
      <c r="GA553" s="95"/>
      <c r="GB553" s="66"/>
      <c r="JS553" s="1" t="str" cm="1">
        <f t="array" ref="JS553">IFERROR(INDEX(Paste_Here!$B$2:$B$610, MATCH(0, COUNTIF(JS$4:JS552, Paste_Here!$B$2:$B$610) + IF(Paste_Here!$B$2:$B$610="", 1, 0), 0)), "")</f>
        <v/>
      </c>
      <c r="JT553" s="1" t="str">
        <f>IF(JS553&lt;&gt;"", INDEX(Paste_Here!$A$2:$A$610, MATCH(JS553, Paste_Here!$B$2:$B$610, 0)), "")</f>
        <v/>
      </c>
      <c r="JU553" s="1" t="str">
        <f t="shared" si="91"/>
        <v/>
      </c>
      <c r="JV553" s="1" t="str" cm="1">
        <f t="array" ref="JV553">IFERROR(INDEX($JU$5:$JU$610, MATCH(SMALL(IF($JU$5:$JU$610&lt;&gt;"", COUNTIF($JU$5:$JU$610, "&lt;"&amp;$JU$5:$JU$610)+1), ROW()-ROW($JV$5)+1), COUNTIF($JU$5:$JU$610, "&lt;"&amp;$JU$5:$JU$610)+1, 0)), "")</f>
        <v/>
      </c>
    </row>
    <row r="554" spans="1:282">
      <c r="A554" s="66"/>
      <c r="B554" s="77" t="str">
        <f t="shared" si="82"/>
        <v/>
      </c>
      <c r="C554" s="66"/>
      <c r="D554" s="77" t="str">
        <f>IFERROR(IF(B554&lt;&gt;"", IF(COUNTIF(INDEX(Paste_Here!AS$2:AS$610, MATCH(B554, Paste_Here!A$2:A$610, 0), 0), "yes") &gt; 0, "Yes", IF(COUNTIF(INDEX(Paste_Here!AS$2:AS$610, MATCH(B554, Paste_Here!A$2:A$610, 0), 0), "no") &gt; 0, "No", "")), ""), "")</f>
        <v/>
      </c>
      <c r="E554" s="66"/>
      <c r="F554" s="77" t="str">
        <f t="shared" si="83"/>
        <v/>
      </c>
      <c r="G554" s="66"/>
      <c r="H554" s="77" t="str">
        <f>IFERROR(IF(B554&lt;&gt;"", IF(COUNTIF(INDEX(Paste_Here!AO$2:AR$610, MATCH(B554, Paste_Here!A$2:A$610, 0), 0), "yes") &gt; 0, "Yes", IF(COUNTIF(INDEX(Paste_Here!AO$2:AR$610, MATCH(B554, Paste_Here!A$2:A$610, 0), 0), "no") &gt; 0, "No", "")), ""), "")</f>
        <v/>
      </c>
      <c r="I554" s="66"/>
      <c r="J554" s="77" t="str">
        <f t="shared" si="84"/>
        <v/>
      </c>
      <c r="K554" s="66"/>
      <c r="L554" s="77" t="str">
        <f>IFERROR(IF(B554&lt;&gt;"", IF(ISNUMBER(SEARCH("yes", LOWER(INDEX(Paste_Here!W$2:W$610, MATCH(B554, Paste_Here!A$2:A$610, 0))))), "Yes", IF(ISNUMBER(SEARCH("no", LOWER(INDEX(Paste_Here!W$2:W$610, MATCH(B554, Paste_Here!A$2:A$610, 0))))), "No", "")), ""), "")</f>
        <v/>
      </c>
      <c r="M554" s="66"/>
      <c r="N554" s="77"/>
      <c r="O554" s="66"/>
      <c r="P554" s="77" t="str">
        <f>IFERROR(IF(B554&lt;&gt;"", IF(ISNUMBER(SEARCH("yes", LOWER(INDEX(Paste_Here!V$2:V$610, MATCH(B554, Paste_Here!A$2:A$610, 0))))), "Yes", IF(ISNUMBER(SEARCH("no", LOWER(INDEX(Paste_Here!V$2:V$610, MATCH(B554, Paste_Here!A$2:A$610, 0))))), "No", "")), ""), "")</f>
        <v/>
      </c>
      <c r="Q554" s="66"/>
      <c r="R554" s="77"/>
      <c r="S554" s="66"/>
      <c r="T554" s="77"/>
      <c r="U554" s="66"/>
      <c r="V554" s="66"/>
      <c r="W554" s="77" t="str">
        <f t="shared" si="85"/>
        <v/>
      </c>
      <c r="X554" s="66"/>
      <c r="Y554" s="77" t="str">
        <f>IFERROR(IF(B554&lt;&gt;"", IF(ISNUMBER(SEARCH("Revealed-Potential (Primary Focus)", LOWER(INDEX(Paste_Here!X$2:X$610, MATCH(B554, Paste_Here!A$2:A$610, 0))))), "Rev-Potential: Prim", IF(ISNUMBER(SEARCH("Revealed-Potential (Secondary Focus)", LOWER(INDEX(Paste_Here!X$2:X$610, MATCH(B554, Paste_Here!A$2:A$610, 0))))), "Rev-Potential: Sec", IF(ISNUMBER(SEARCH("Monitoring", LOWER(INDEX(Paste_Here!X$2:X$610, MATCH(B554, Paste_Here!A$2:A$610, 0))))), "Monitoring", IF(ISNUMBER(SEARCH("At-Promise (Secondary Focus)", LOWER(INDEX(Paste_Here!X$2:X$610, MATCH(B554, Paste_Here!A$2:A$610, 0))))), "At-Promise: Sec", IF(ISNUMBER(SEARCH("At-Promise (Primary Focus)", LOWER(INDEX(Paste_Here!X$2:X$610, MATCH(B554, Paste_Here!A$2:A$610, 0))))), "At-Promise: Prim", ""))))), ""), "")</f>
        <v/>
      </c>
      <c r="Z554" s="66"/>
      <c r="AA554" s="77"/>
      <c r="AB554" s="66"/>
      <c r="AC554" s="77" t="str">
        <f>IFERROR(IF(B554&lt;&gt;"", IF(ISNUMBER(SEARCH("Revealed-Potential (Primary Focus)", LOWER(INDEX(Paste_Here!AB$2:AB$610, MATCH(B554, Paste_Here!A$2:A$610, 0))))), "Rev-Potential: Prim", IF(ISNUMBER(SEARCH("Revealed-Potential (Secondary Focus)", LOWER(INDEX(Paste_Here!AB$2:AB$610, MATCH(B554, Paste_Here!A$2:A$610, 0))))), "Rev-Potential: Sec", IF(ISNUMBER(SEARCH("Monitoring", LOWER(INDEX(Paste_Here!AB$2:AB$610, MATCH(B554, Paste_Here!A$2:A$610, 0))))), "Monitoring", IF(ISNUMBER(SEARCH("At-Promise (Secondary Focus)", LOWER(INDEX(Paste_Here!AB$2:AB$610, MATCH(B554, Paste_Here!A$2:A$610, 0))))), "At-Promise: Sec", IF(ISNUMBER(SEARCH("At-Promise (Primary Focus)", LOWER(INDEX(Paste_Here!AB$2:AB$610, MATCH(B554, Paste_Here!A$2:A$610, 0))))), "At-Promise: Prim", ""))))), ""), "")</f>
        <v/>
      </c>
      <c r="AD554" s="66"/>
      <c r="AE554" s="77"/>
      <c r="AF554" s="66"/>
      <c r="AG554" s="77"/>
      <c r="AH554" s="66"/>
      <c r="AI554" s="77"/>
      <c r="AJ554" s="66"/>
      <c r="AK554" s="77"/>
      <c r="AL554" s="66"/>
      <c r="AM554" s="77"/>
      <c r="AN554" s="66"/>
      <c r="AO554" s="77"/>
      <c r="AP554" s="66"/>
      <c r="AQ554" s="77"/>
      <c r="AR554" s="66"/>
      <c r="AS554" s="77"/>
      <c r="AT554" s="66"/>
      <c r="AU554" s="66"/>
      <c r="AV554" s="77" t="str">
        <f t="shared" si="86"/>
        <v/>
      </c>
      <c r="AW554" s="66"/>
      <c r="AX554" s="77" t="str">
        <f>IFERROR(IF(B554&lt;&gt;"", IF(AND(INDEX(Paste_Here!AC$2:AC$610, MATCH(B554, Paste_Here!A$2:A$610, 0))&lt;&gt;"", ISNUMBER(VALUE(INDEX(Paste_Here!AC$2:AC$610, MATCH(B554, Paste_Here!A$2:A$610, 0))))), INDEX(Paste_Here!AC$2:AC$610, MATCH(B554, Paste_Here!A$2:A$610, 0)), ""), ""), "")</f>
        <v/>
      </c>
      <c r="AY554" s="66"/>
      <c r="AZ554" s="77" t="str">
        <f>IFERROR(IF(B554&lt;&gt;"", IF(AND(INDEX(Paste_Here!AD$2:AD$610, MATCH(B554, Paste_Here!A$2:A$610, 0))&lt;&gt;"", ISNUMBER(VALUE(INDEX(Paste_Here!AD$2:AD$610, MATCH(B554, Paste_Here!A$2:A$610, 0))))), TEXT(ROUND(VALUE(INDEX(Paste_Here!AD$2:AD$610, MATCH(B554, Paste_Here!A$2:A$610, 0))), 2), "0.00"), ""), ""), "")</f>
        <v/>
      </c>
      <c r="BA554" s="66"/>
      <c r="BB554" s="77" t="str">
        <f>IFERROR(IF(B554&lt;&gt;"", IF(LOWER(INDEX(Paste_Here!AE$2:AE$610, MATCH(B554, Paste_Here!A$2:A$610, 0)))="approaching expectations", "Approaching", IF(LOWER(INDEX(Paste_Here!AE$2:AE$610, MATCH(B554, Paste_Here!A$2:A$610, 0)))="met expectations", "Met", IF(LOWER(INDEX(Paste_Here!AE$2:AE$610, MATCH(B554, Paste_Here!A$2:A$610, 0)))="exceeded expectations", "Exceeded", IF(LOWER(INDEX(Paste_Here!AE$2:AE$610, MATCH(B554, Paste_Here!A$2:A$610, 0)))="below expectations", "Below", "")))), ""), "")</f>
        <v/>
      </c>
      <c r="BC554" s="66"/>
      <c r="BD554" s="77" t="str">
        <f>IFERROR(IF(B554&lt;&gt;"", IF(AND(INDEX(Paste_Here!T$2:T$610, MATCH(B554, Paste_Here!A$2:A$610, 0))&lt;&gt;"", ISNUMBER(VALUE(INDEX(Paste_Here!T$2:T$610, MATCH(B554, Paste_Here!A$2:A$610, 0))))), INDEX(Paste_Here!T$2:T$610, MATCH(B554, Paste_Here!A$2:A$610, 0)), ""), ""), "")</f>
        <v/>
      </c>
      <c r="BE554" s="66"/>
      <c r="BF554" s="77"/>
      <c r="BG554" s="66"/>
      <c r="BH554" s="77"/>
      <c r="BI554" s="66"/>
      <c r="BJ554" s="77"/>
      <c r="BK554" s="66"/>
      <c r="BL554" s="77" t="str">
        <f>IFERROR(IF(B554&lt;&gt;"", IF(AND(INDEX(Paste_Here!N$2:N$610, MATCH(B554, Paste_Here!A$2:A$610, 0))&lt;&gt;"", ISNUMBER(VALUE(INDEX(Paste_Here!N$2:N$610, MATCH(B554, Paste_Here!A$2:A$610, 0))))), INDEX(Paste_Here!N$2:N$610, MATCH(B554, Paste_Here!A$2:A$610, 0)), ""), ""), "")</f>
        <v/>
      </c>
      <c r="BM554" s="66"/>
      <c r="BN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BO554" s="66"/>
      <c r="BP554" s="77" t="str" cm="1">
        <f t="array" aca="1" ref="BP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BQ554" s="66"/>
      <c r="BR554" s="66"/>
      <c r="BS554" s="77"/>
      <c r="BT554" s="66"/>
      <c r="BU554" s="77"/>
      <c r="BV554" s="66"/>
      <c r="BW554" s="77"/>
      <c r="BX554" s="66"/>
      <c r="BY554" s="77"/>
      <c r="BZ554" s="66"/>
      <c r="CA554" s="77"/>
      <c r="CB554" s="66"/>
      <c r="CC554" s="77"/>
      <c r="CD554" s="66"/>
      <c r="CE554" s="77"/>
      <c r="CF554" s="66"/>
      <c r="CG554" s="77"/>
      <c r="CH554" s="66"/>
      <c r="CI554" s="77"/>
      <c r="CJ554" s="66"/>
      <c r="CK554" s="77"/>
      <c r="CL554" s="66"/>
      <c r="CM554" s="77"/>
      <c r="CN554" s="66"/>
      <c r="CO554" s="66"/>
      <c r="CP554" s="77" t="str">
        <f t="shared" si="87"/>
        <v/>
      </c>
      <c r="CQ554" s="66"/>
      <c r="CR554" s="77" t="str">
        <f>IFERROR(IF(B554&lt;&gt;"", IF(AND(INDEX(Paste_Here!Y$2:Y$610, MATCH(B554, Paste_Here!A$2:A$610, 0))&lt;&gt;"", ISNUMBER(VALUE(INDEX(Paste_Here!Y$2:Y$610, MATCH(B554, Paste_Here!A$2:A$610, 0))))), INDEX(Paste_Here!Y$2:Y$610, MATCH(B554, Paste_Here!A$2:A$610, 0)), ""), ""), "")</f>
        <v/>
      </c>
      <c r="CS554" s="66"/>
      <c r="CT554" s="77" t="str">
        <f>IFERROR(IF(B554&lt;&gt;"", IF(AND(INDEX(Paste_Here!AA$2:AA$610, MATCH(B554, Paste_Here!A$2:A$610, 0))&lt;&gt;"", ISNUMBER(--INDEX(Paste_Here!AA$2:AA$610, MATCH(B554, Paste_Here!A$2:A$610, 0)))), TEXT(ROUND(--INDEX(Paste_Here!AA$2:AA$610, MATCH(B554, Paste_Here!A$2:A$610, 0)), 2), "0.00"), ""), ""), "")</f>
        <v/>
      </c>
      <c r="CU554" s="66"/>
      <c r="CV554" s="77" t="str">
        <f>IFERROR(IF(B554&lt;&gt;"", IF(LOWER(INDEX(Paste_Here!Z$2:Z$610, MATCH(B554, Paste_Here!A$2:A$610, 0)))="approaching expectations", "Approaching", IF(LOWER(INDEX(Paste_Here!Z$2:Z$610, MATCH(B554, Paste_Here!A$2:A$610, 0)))="met expectations", "Met", IF(LOWER(INDEX(Paste_Here!Z$2:Z$610, MATCH(B554, Paste_Here!A$2:A$610, 0)))="exceeded expectations", "Exceeded", IF(LOWER(INDEX(Paste_Here!Z$2:Z$610, MATCH(B554, Paste_Here!A$2:A$610, 0)))="below expectations", "Below", "")))), ""), "")</f>
        <v/>
      </c>
      <c r="CW554" s="66"/>
      <c r="CX554" s="77"/>
      <c r="CY554" s="66"/>
      <c r="CZ554" s="77" t="str">
        <f>IFERROR(IF(B554&lt;&gt;"", IF(AND(INDEX(Paste_Here!AL$2:AL$610, MATCH(B554, Paste_Here!A$2:A$610, 0))&lt;&gt;"", ISNUMBER(VALUE(INDEX(Paste_Here!AL$2:AL$610, MATCH(B554, Paste_Here!A$2:A$610, 0))))), INDEX(Paste_Here!AL$2:AL$610, MATCH(B554, Paste_Here!A$2:A$610, 0)), ""), ""), "")</f>
        <v/>
      </c>
      <c r="DA554" s="66"/>
      <c r="DB554" s="77" t="str">
        <f>IFERROR(IF(B554&lt;&gt;"", IF(ISNUMBER(SEARCH("highrisk", LOWER(INDEX(Paste_Here!AM$2:AM$610, MATCH(B554, Paste_Here!A$2:A$610, 0))))), "High Risk", IF(ISNUMBER(SEARCH("lowrisk", LOWER(INDEX(Paste_Here!AM$2:AM$610, MATCH(B554, Paste_Here!A$2:A$610, 0))))), "Low Risk", IF(ISNUMBER(SEARCH("somerisk", LOWER(INDEX(Paste_Here!AM$2:AM$610, MATCH(B554, Paste_Here!A$2:A$610, 0))))), "Some Risk", ""))), ""), "")</f>
        <v/>
      </c>
      <c r="DC554" s="66"/>
      <c r="DD554" s="77" t="str">
        <f>IFERROR(IF(B554&lt;&gt;"", IF(AND(INDEX(Paste_Here!AN$2:AN$610, MATCH(B554, Paste_Here!A$2:A$610, 0))&lt;&gt;"", ISNUMBER(VALUE(INDEX(Paste_Here!AN$2:AN$610, MATCH(B554, Paste_Here!A$2:A$610, 0))))), INDEX(Paste_Here!AN$2:AN$610, MATCH(B554, Paste_Here!A$2:A$610, 0)), ""), ""), "")</f>
        <v/>
      </c>
      <c r="DE554" s="66"/>
      <c r="DF554" s="77" t="str">
        <f>IFERROR(IF(B554&lt;&gt;"", IF(AND(INDEX(Paste_Here!Q$2:Q$610, MATCH(B554, Paste_Here!A$2:A$610, 0))&lt;&gt;"", ISNUMBER(VALUE(INDEX(Paste_Here!Q$2:Q$610, MATCH(B554, Paste_Here!A$2:A$610, 0))))), INDEX(Paste_Here!Q$2:Q$610, MATCH(B554, Paste_Here!A$2:A$610, 0)), ""), ""), "")</f>
        <v/>
      </c>
      <c r="DG554" s="66"/>
      <c r="DH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DI554" s="66"/>
      <c r="DJ554" s="77" t="str" cm="1">
        <f t="array" aca="1" ref="DJ554" ca="1">IFERROR(VALUE(IF(ISNUMBER(SEARCH("EM", INDEX(Paste_Here!S$2:S$500, MATCH(B554, Paste_Here!A$2:A$500, 0)))), "-" &amp;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f>
        <v/>
      </c>
      <c r="DK554" s="66"/>
      <c r="DL554" s="66"/>
      <c r="DM554" s="77" t="str">
        <f t="shared" si="88"/>
        <v/>
      </c>
      <c r="DN554" s="66"/>
      <c r="DO554" s="77" t="str">
        <f>IFERROR(IF(B554&lt;&gt;"", IF(AND(INDEX(Paste_Here!AF$2:AF$610, MATCH(B554, Paste_Here!A$2:A$610, 0))&lt;&gt;"", ISNUMBER(VALUE(INDEX(Paste_Here!AF$2:AF$610, MATCH(B554, Paste_Here!A$2:A$610, 0))))), INDEX(Paste_Here!AF$2:AF$610, MATCH(B554, Paste_Here!A$2:A$610, 0)), ""), ""), "")</f>
        <v/>
      </c>
      <c r="DP554" s="66"/>
      <c r="DQ554" s="77" t="str">
        <f>IFERROR(IF(B554&lt;&gt;"", IF(AND(INDEX(Paste_Here!AG$2:AG$610, MATCH(B554, Paste_Here!A$2:A$610, 0))&lt;&gt;"", ISNUMBER(--INDEX(Paste_Here!AG$2:AG$610, MATCH(B554, Paste_Here!A$2:A$610, 0)))), TEXT(ROUND(--INDEX(Paste_Here!AG$2:AG$610, MATCH(B554, Paste_Here!A$2:A$610, 0)), 2), "0.00"), ""), ""), "")</f>
        <v/>
      </c>
      <c r="DR554" s="66"/>
      <c r="DS554" s="77" t="str">
        <f>IFERROR(IF(B554&lt;&gt;"", IF(LOWER(INDEX(Paste_Here!AH$2:AH$610, MATCH(B554, Paste_Here!A$2:A$610, 0)))="approaching expectations", "Approaching", IF(LOWER(INDEX(Paste_Here!AH$2:AH$610, MATCH(B554, Paste_Here!A$2:A$610, 0)))="met expectations", "Met", IF(LOWER(INDEX(Paste_Here!AH$2:AH$610, MATCH(B554, Paste_Here!A$2:A$610, 0)))="exceeded expectations", "Exceeded", IF(LOWER(INDEX(Paste_Here!AH$2:AH$610, MATCH(B554, Paste_Here!A$2:A$610, 0)))="below expectations", "Below", "")))), ""), "")</f>
        <v/>
      </c>
      <c r="DT554" s="66"/>
      <c r="DU554" s="77" t="str">
        <f>IFERROR(IF(B554&lt;&gt;"", IF(AND(INDEX(Paste_Here!U$2:U$610, MATCH(B554, Paste_Here!A$2:A$610, 0))&lt;&gt;"", ISNUMBER(VALUE(INDEX(Paste_Here!U$2:U$610, MATCH(B554, Paste_Here!A$2:A$610, 0))))), INDEX(Paste_Here!U$2:U$610, MATCH(B554, Paste_Here!A$2:A$610, 0)), ""), ""), "")</f>
        <v/>
      </c>
      <c r="DV554" s="66"/>
      <c r="DW554" s="77"/>
      <c r="DX554" s="66"/>
      <c r="DY554" s="77" t="str">
        <f>IFERROR(IF(B554&lt;&gt;"", IF(AND(INDEX(Paste_Here!AI$2:AI$610, MATCH(B554, Paste_Here!A$2:A$610, 0))&lt;&gt;"", ISNUMBER(VALUE(INDEX(Paste_Here!AI$2:AI$610, MATCH(B554, Paste_Here!A$2:A$610, 0))))), INDEX(Paste_Here!AI$2:AI$610, MATCH(B554, Paste_Here!A$2:A$610, 0)), ""), ""), "")</f>
        <v/>
      </c>
      <c r="DZ554" s="66"/>
      <c r="EA554" s="77" t="str">
        <f>IFERROR(IF(B554&lt;&gt;"", IF(AND(INDEX(Paste_Here!AJ$2:AJ$610, MATCH(B554, Paste_Here!A$2:A$610, 0))&lt;&gt;"", ISNUMBER(--INDEX(Paste_Here!AJ$2:AJ$610, MATCH(B554, Paste_Here!A$2:A$610, 0)))), TEXT(ROUND(--INDEX(Paste_Here!AJ$2:AJ$610, MATCH(B554, Paste_Here!A$2:A$610, 0)), 2), "0.00"), ""), ""), "")</f>
        <v/>
      </c>
      <c r="EB554" s="66"/>
      <c r="EC554" s="77" t="str">
        <f>IFERROR(IF(B554&lt;&gt;"", IF(LOWER(INDEX(Paste_Here!AK$2:AK$610, MATCH(B554, Paste_Here!A$2:A$610, 0)))="approaching expectations", "Approaching", IF(LOWER(INDEX(Paste_Here!AK$2:AK$610, MATCH(B554, Paste_Here!A$2:A$610, 0)))="met expectations", "Met", IF(LOWER(INDEX(Paste_Here!AK$2:AK$610, MATCH(B554, Paste_Here!A$2:A$610, 0)))="exceeded expectations", "Exceeded", IF(LOWER(INDEX(Paste_Here!AK$2:AK$610, MATCH(B554, Paste_Here!A$2:A$610, 0)))="below expectations", "Below", "")))), ""), "")</f>
        <v/>
      </c>
      <c r="ED554" s="66"/>
      <c r="EE554" s="77"/>
      <c r="EF554" s="66"/>
      <c r="EG554" s="77"/>
      <c r="EH554" s="66"/>
      <c r="EI554" s="66"/>
      <c r="EJ554" s="77" t="str">
        <f t="shared" si="89"/>
        <v/>
      </c>
      <c r="EK554" s="66"/>
      <c r="EL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EM554" s="66"/>
      <c r="EN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EO554" s="66"/>
      <c r="EP554" s="77"/>
      <c r="EQ554" s="66"/>
      <c r="ER554" s="77" t="str">
        <f>IFERROR(IF(B554&lt;&gt;"", IF(AND(INDEX(Paste_Here!AT$2:AT$610, MATCH(B554, Paste_Here!A$2:A$610, 0))&lt;&gt;"", ISNUMBER(VALUE(INDEX(Paste_Here!AT$2:AT$610, MATCH(B554, Paste_Here!A$2:A$610, 0))))), INDEX(Paste_Here!AT$2:AT$610, MATCH(B554, Paste_Here!A$2:A$610, 0)), ""), ""), "")</f>
        <v/>
      </c>
      <c r="ES554" s="66"/>
      <c r="ET554" s="77" t="str">
        <f>IFERROR(IF(B554&lt;&gt;"", IF(AND(INDEX(Paste_Here!AV$2:AV$610, MATCH(B554, Paste_Here!A$2:A$610, 0))&lt;&gt;"", ISNUMBER(VALUE(INDEX(Paste_Here!AV$2:AV$610, MATCH(B554, Paste_Here!A$2:A$610, 0))))), INDEX(Paste_Here!AV$2:AV$610, MATCH(B554, Paste_Here!A$2:A$610, 0)), ""), ""), "")</f>
        <v/>
      </c>
      <c r="EU554" s="66"/>
      <c r="EV554" s="77"/>
      <c r="EW554" s="66"/>
      <c r="EX554" s="77" t="str">
        <f>IFERROR(IF(B554&lt;&gt;"", IF(AND(INDEX(Paste_Here!AU$2:AU$610, MATCH(B554, Paste_Here!A$2:A$610, 0))&lt;&gt;"", ISNUMBER(VALUE(INDEX(Paste_Here!AU$2:AU$610, MATCH(B554, Paste_Here!A$2:A$610, 0))))), INDEX(Paste_Here!AU$2:AU$610, MATCH(B554, Paste_Here!A$2:A$610, 0)), ""), ""), "")</f>
        <v/>
      </c>
      <c r="EY554" s="66"/>
      <c r="EZ554" s="77" t="str">
        <f>IFERROR(IF(B554&lt;&gt;"", IF(AND(INDEX(Paste_Here!AW$2:AW$610, MATCH(B554, Paste_Here!A$2:A$610, 0))&lt;&gt;"", ISNUMBER(VALUE(INDEX(Paste_Here!AW$2:AW$610, MATCH(B554, Paste_Here!A$2:A$610, 0))))), INDEX(Paste_Here!AW$2:AW$610, MATCH(B554, Paste_Here!A$2:A$610, 0)), ""), ""), "")</f>
        <v/>
      </c>
      <c r="FA554" s="66"/>
      <c r="FB554" s="77"/>
      <c r="FC554" s="66"/>
      <c r="FD554" s="77"/>
      <c r="FE554" s="66"/>
      <c r="FF554" s="66"/>
      <c r="FG554" s="77" t="str">
        <f t="shared" si="90"/>
        <v/>
      </c>
      <c r="FH554" s="66"/>
      <c r="FI554" s="77" t="str">
        <f>IFERROR(IF(B554&lt;&gt;"", IF(ISNUMBER(SEARCH("s", LOWER(INDEX(Paste_Here!M$2:M$610, MATCH(B554, Paste_Here!A$2:A$610, 0))))), "Yes", IF(INDEX(Paste_Here!M$2:M$610, MATCH(B554, Paste_Here!A$2:A$610, 0))&lt;&gt;"", "No", "")), ""), "")</f>
        <v/>
      </c>
      <c r="FJ554" s="66"/>
      <c r="FK554" s="77" t="str">
        <f>IFERROR(IF(B554&lt;&gt;"", IF(ISNUMBER(SEARCH("yes", LOWER(INDEX(Paste_Here!F$2:F$610, MATCH(B554, Paste_Here!A$2:A$610, 0))))), "Yes", IF(ISNUMBER(SEARCH("no", LOWER(INDEX(Paste_Here!F$2:F$610, MATCH(B554, Paste_Here!A$2:A$610, 0))))), "No", "")), ""), "")</f>
        <v/>
      </c>
      <c r="FL554" s="66"/>
      <c r="FM554" s="77" t="str">
        <f>IFERROR(IF(B554&lt;&gt;"", IF(ISNUMBER(SEARCH("english language learner", LOWER(INDEX(Paste_Here!C$2:C$610, MATCH(B554, Paste_Here!A$2:A$610, 0))))), "Yes", ""), ""), "")</f>
        <v/>
      </c>
      <c r="FN554" s="66"/>
      <c r="FO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FP554" s="66"/>
      <c r="FQ554" s="77" t="str">
        <f>IFERROR(IF(B554&lt;&gt;"", IF(ISNUMBER(SEARCH("yes", LOWER(INDEX(Paste_Here!L$2:L$610, MATCH(B554, Paste_Here!A$2:A$610, 0))))), "Yes", IF(ISNUMBER(SEARCH("no", LOWER(INDEX(Paste_Here!L$2:L$610, MATCH(B554, Paste_Here!A$2:A$610, 0))))), "No", "")), ""), "")</f>
        <v/>
      </c>
      <c r="FR554" s="66"/>
      <c r="FS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FT554" s="66"/>
      <c r="FU554" s="77"/>
      <c r="FV554" s="66"/>
      <c r="FW554" s="77" t="str">
        <f>IFERROR(IF(B554&lt;&gt;"", IF(AND(INDEX(Paste_Here!D$2:D$610, MATCH(B554, Paste_Here!A$2:A$610, 0))&lt;&gt;"", ISNUMBER(VALUE(INDEX(Paste_Here!D$2:D$610, MATCH(B554, Paste_Here!A$2:A$610, 0))))), INDEX(Paste_Here!D$2:D$610, MATCH(B554, Paste_Here!A$2:A$610, 0)), ""), ""), "")</f>
        <v/>
      </c>
      <c r="FX554" s="66"/>
      <c r="FY554" s="77" t="str">
        <f>IFERROR(IF(B554&lt;&gt;"", IF(AND(INDEX(Paste_Here!G$2:G$610, MATCH(B554, Paste_Here!A$2:A$610, 0))&lt;&gt;"", ISNUMBER(VALUE(INDEX(Paste_Here!G$2:G$610, MATCH(B554, Paste_Here!A$2:A$610, 0))))), INDEX(Paste_Here!G$2:G$610, MATCH(B554, Paste_Here!A$2:A$610, 0)), ""), ""), "")</f>
        <v/>
      </c>
      <c r="FZ554" s="66"/>
      <c r="GA554" s="95"/>
      <c r="GB554" s="66"/>
      <c r="JS554" s="1" t="str" cm="1">
        <f t="array" ref="JS554">IFERROR(INDEX(Paste_Here!$B$2:$B$610, MATCH(0, COUNTIF(JS$4:JS553, Paste_Here!$B$2:$B$610) + IF(Paste_Here!$B$2:$B$610="", 1, 0), 0)), "")</f>
        <v/>
      </c>
      <c r="JT554" s="1" t="str">
        <f>IF(JS554&lt;&gt;"", INDEX(Paste_Here!$A$2:$A$610, MATCH(JS554, Paste_Here!$B$2:$B$610, 0)), "")</f>
        <v/>
      </c>
      <c r="JU554" s="1" t="str">
        <f t="shared" si="91"/>
        <v/>
      </c>
      <c r="JV554" s="1" t="str" cm="1">
        <f t="array" ref="JV554">IFERROR(INDEX($JU$5:$JU$610, MATCH(SMALL(IF($JU$5:$JU$610&lt;&gt;"", COUNTIF($JU$5:$JU$610, "&lt;"&amp;$JU$5:$JU$610)+1), ROW()-ROW($JV$5)+1), COUNTIF($JU$5:$JU$610, "&lt;"&amp;$JU$5:$JU$610)+1, 0)), "")</f>
        <v/>
      </c>
    </row>
    <row r="555" spans="1:282">
      <c r="A555" s="66"/>
      <c r="B555" s="77" t="str">
        <f t="shared" si="82"/>
        <v/>
      </c>
      <c r="C555" s="66"/>
      <c r="D555" s="77" t="str">
        <f>IFERROR(IF(B555&lt;&gt;"", IF(COUNTIF(INDEX(Paste_Here!AS$2:AS$610, MATCH(B555, Paste_Here!A$2:A$610, 0), 0), "yes") &gt; 0, "Yes", IF(COUNTIF(INDEX(Paste_Here!AS$2:AS$610, MATCH(B555, Paste_Here!A$2:A$610, 0), 0), "no") &gt; 0, "No", "")), ""), "")</f>
        <v/>
      </c>
      <c r="E555" s="66"/>
      <c r="F555" s="77" t="str">
        <f t="shared" si="83"/>
        <v/>
      </c>
      <c r="G555" s="66"/>
      <c r="H555" s="77" t="str">
        <f>IFERROR(IF(B555&lt;&gt;"", IF(COUNTIF(INDEX(Paste_Here!AO$2:AR$610, MATCH(B555, Paste_Here!A$2:A$610, 0), 0), "yes") &gt; 0, "Yes", IF(COUNTIF(INDEX(Paste_Here!AO$2:AR$610, MATCH(B555, Paste_Here!A$2:A$610, 0), 0), "no") &gt; 0, "No", "")), ""), "")</f>
        <v/>
      </c>
      <c r="I555" s="66"/>
      <c r="J555" s="77" t="str">
        <f t="shared" si="84"/>
        <v/>
      </c>
      <c r="K555" s="66"/>
      <c r="L555" s="77" t="str">
        <f>IFERROR(IF(B555&lt;&gt;"", IF(ISNUMBER(SEARCH("yes", LOWER(INDEX(Paste_Here!W$2:W$610, MATCH(B555, Paste_Here!A$2:A$610, 0))))), "Yes", IF(ISNUMBER(SEARCH("no", LOWER(INDEX(Paste_Here!W$2:W$610, MATCH(B555, Paste_Here!A$2:A$610, 0))))), "No", "")), ""), "")</f>
        <v/>
      </c>
      <c r="M555" s="66"/>
      <c r="N555" s="77"/>
      <c r="O555" s="66"/>
      <c r="P555" s="77" t="str">
        <f>IFERROR(IF(B555&lt;&gt;"", IF(ISNUMBER(SEARCH("yes", LOWER(INDEX(Paste_Here!V$2:V$610, MATCH(B555, Paste_Here!A$2:A$610, 0))))), "Yes", IF(ISNUMBER(SEARCH("no", LOWER(INDEX(Paste_Here!V$2:V$610, MATCH(B555, Paste_Here!A$2:A$610, 0))))), "No", "")), ""), "")</f>
        <v/>
      </c>
      <c r="Q555" s="66"/>
      <c r="R555" s="77"/>
      <c r="S555" s="66"/>
      <c r="T555" s="77"/>
      <c r="U555" s="66"/>
      <c r="V555" s="66"/>
      <c r="W555" s="77" t="str">
        <f t="shared" si="85"/>
        <v/>
      </c>
      <c r="X555" s="66"/>
      <c r="Y555" s="77" t="str">
        <f>IFERROR(IF(B555&lt;&gt;"", IF(ISNUMBER(SEARCH("Revealed-Potential (Primary Focus)", LOWER(INDEX(Paste_Here!X$2:X$610, MATCH(B555, Paste_Here!A$2:A$610, 0))))), "Rev-Potential: Prim", IF(ISNUMBER(SEARCH("Revealed-Potential (Secondary Focus)", LOWER(INDEX(Paste_Here!X$2:X$610, MATCH(B555, Paste_Here!A$2:A$610, 0))))), "Rev-Potential: Sec", IF(ISNUMBER(SEARCH("Monitoring", LOWER(INDEX(Paste_Here!X$2:X$610, MATCH(B555, Paste_Here!A$2:A$610, 0))))), "Monitoring", IF(ISNUMBER(SEARCH("At-Promise (Secondary Focus)", LOWER(INDEX(Paste_Here!X$2:X$610, MATCH(B555, Paste_Here!A$2:A$610, 0))))), "At-Promise: Sec", IF(ISNUMBER(SEARCH("At-Promise (Primary Focus)", LOWER(INDEX(Paste_Here!X$2:X$610, MATCH(B555, Paste_Here!A$2:A$610, 0))))), "At-Promise: Prim", ""))))), ""), "")</f>
        <v/>
      </c>
      <c r="Z555" s="66"/>
      <c r="AA555" s="77"/>
      <c r="AB555" s="66"/>
      <c r="AC555" s="77" t="str">
        <f>IFERROR(IF(B555&lt;&gt;"", IF(ISNUMBER(SEARCH("Revealed-Potential (Primary Focus)", LOWER(INDEX(Paste_Here!AB$2:AB$610, MATCH(B555, Paste_Here!A$2:A$610, 0))))), "Rev-Potential: Prim", IF(ISNUMBER(SEARCH("Revealed-Potential (Secondary Focus)", LOWER(INDEX(Paste_Here!AB$2:AB$610, MATCH(B555, Paste_Here!A$2:A$610, 0))))), "Rev-Potential: Sec", IF(ISNUMBER(SEARCH("Monitoring", LOWER(INDEX(Paste_Here!AB$2:AB$610, MATCH(B555, Paste_Here!A$2:A$610, 0))))), "Monitoring", IF(ISNUMBER(SEARCH("At-Promise (Secondary Focus)", LOWER(INDEX(Paste_Here!AB$2:AB$610, MATCH(B555, Paste_Here!A$2:A$610, 0))))), "At-Promise: Sec", IF(ISNUMBER(SEARCH("At-Promise (Primary Focus)", LOWER(INDEX(Paste_Here!AB$2:AB$610, MATCH(B555, Paste_Here!A$2:A$610, 0))))), "At-Promise: Prim", ""))))), ""), "")</f>
        <v/>
      </c>
      <c r="AD555" s="66"/>
      <c r="AE555" s="77"/>
      <c r="AF555" s="66"/>
      <c r="AG555" s="77"/>
      <c r="AH555" s="66"/>
      <c r="AI555" s="77"/>
      <c r="AJ555" s="66"/>
      <c r="AK555" s="77"/>
      <c r="AL555" s="66"/>
      <c r="AM555" s="77"/>
      <c r="AN555" s="66"/>
      <c r="AO555" s="77"/>
      <c r="AP555" s="66"/>
      <c r="AQ555" s="77"/>
      <c r="AR555" s="66"/>
      <c r="AS555" s="77"/>
      <c r="AT555" s="66"/>
      <c r="AU555" s="66"/>
      <c r="AV555" s="77" t="str">
        <f t="shared" si="86"/>
        <v/>
      </c>
      <c r="AW555" s="66"/>
      <c r="AX555" s="77" t="str">
        <f>IFERROR(IF(B555&lt;&gt;"", IF(AND(INDEX(Paste_Here!AC$2:AC$610, MATCH(B555, Paste_Here!A$2:A$610, 0))&lt;&gt;"", ISNUMBER(VALUE(INDEX(Paste_Here!AC$2:AC$610, MATCH(B555, Paste_Here!A$2:A$610, 0))))), INDEX(Paste_Here!AC$2:AC$610, MATCH(B555, Paste_Here!A$2:A$610, 0)), ""), ""), "")</f>
        <v/>
      </c>
      <c r="AY555" s="66"/>
      <c r="AZ555" s="77" t="str">
        <f>IFERROR(IF(B555&lt;&gt;"", IF(AND(INDEX(Paste_Here!AD$2:AD$610, MATCH(B555, Paste_Here!A$2:A$610, 0))&lt;&gt;"", ISNUMBER(VALUE(INDEX(Paste_Here!AD$2:AD$610, MATCH(B555, Paste_Here!A$2:A$610, 0))))), TEXT(ROUND(VALUE(INDEX(Paste_Here!AD$2:AD$610, MATCH(B555, Paste_Here!A$2:A$610, 0))), 2), "0.00"), ""), ""), "")</f>
        <v/>
      </c>
      <c r="BA555" s="66"/>
      <c r="BB555" s="77" t="str">
        <f>IFERROR(IF(B555&lt;&gt;"", IF(LOWER(INDEX(Paste_Here!AE$2:AE$610, MATCH(B555, Paste_Here!A$2:A$610, 0)))="approaching expectations", "Approaching", IF(LOWER(INDEX(Paste_Here!AE$2:AE$610, MATCH(B555, Paste_Here!A$2:A$610, 0)))="met expectations", "Met", IF(LOWER(INDEX(Paste_Here!AE$2:AE$610, MATCH(B555, Paste_Here!A$2:A$610, 0)))="exceeded expectations", "Exceeded", IF(LOWER(INDEX(Paste_Here!AE$2:AE$610, MATCH(B555, Paste_Here!A$2:A$610, 0)))="below expectations", "Below", "")))), ""), "")</f>
        <v/>
      </c>
      <c r="BC555" s="66"/>
      <c r="BD555" s="77" t="str">
        <f>IFERROR(IF(B555&lt;&gt;"", IF(AND(INDEX(Paste_Here!T$2:T$610, MATCH(B555, Paste_Here!A$2:A$610, 0))&lt;&gt;"", ISNUMBER(VALUE(INDEX(Paste_Here!T$2:T$610, MATCH(B555, Paste_Here!A$2:A$610, 0))))), INDEX(Paste_Here!T$2:T$610, MATCH(B555, Paste_Here!A$2:A$610, 0)), ""), ""), "")</f>
        <v/>
      </c>
      <c r="BE555" s="66"/>
      <c r="BF555" s="77"/>
      <c r="BG555" s="66"/>
      <c r="BH555" s="77"/>
      <c r="BI555" s="66"/>
      <c r="BJ555" s="77"/>
      <c r="BK555" s="66"/>
      <c r="BL555" s="77" t="str">
        <f>IFERROR(IF(B555&lt;&gt;"", IF(AND(INDEX(Paste_Here!N$2:N$610, MATCH(B555, Paste_Here!A$2:A$610, 0))&lt;&gt;"", ISNUMBER(VALUE(INDEX(Paste_Here!N$2:N$610, MATCH(B555, Paste_Here!A$2:A$610, 0))))), INDEX(Paste_Here!N$2:N$610, MATCH(B555, Paste_Here!A$2:A$610, 0)), ""), ""), "")</f>
        <v/>
      </c>
      <c r="BM555" s="66"/>
      <c r="BN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BO555" s="66"/>
      <c r="BP555" s="77" t="str" cm="1">
        <f t="array" aca="1" ref="BP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BQ555" s="66"/>
      <c r="BR555" s="66"/>
      <c r="BS555" s="77"/>
      <c r="BT555" s="66"/>
      <c r="BU555" s="77"/>
      <c r="BV555" s="66"/>
      <c r="BW555" s="77"/>
      <c r="BX555" s="66"/>
      <c r="BY555" s="77"/>
      <c r="BZ555" s="66"/>
      <c r="CA555" s="77"/>
      <c r="CB555" s="66"/>
      <c r="CC555" s="77"/>
      <c r="CD555" s="66"/>
      <c r="CE555" s="77"/>
      <c r="CF555" s="66"/>
      <c r="CG555" s="77"/>
      <c r="CH555" s="66"/>
      <c r="CI555" s="77"/>
      <c r="CJ555" s="66"/>
      <c r="CK555" s="77"/>
      <c r="CL555" s="66"/>
      <c r="CM555" s="77"/>
      <c r="CN555" s="66"/>
      <c r="CO555" s="66"/>
      <c r="CP555" s="77" t="str">
        <f t="shared" si="87"/>
        <v/>
      </c>
      <c r="CQ555" s="66"/>
      <c r="CR555" s="77" t="str">
        <f>IFERROR(IF(B555&lt;&gt;"", IF(AND(INDEX(Paste_Here!Y$2:Y$610, MATCH(B555, Paste_Here!A$2:A$610, 0))&lt;&gt;"", ISNUMBER(VALUE(INDEX(Paste_Here!Y$2:Y$610, MATCH(B555, Paste_Here!A$2:A$610, 0))))), INDEX(Paste_Here!Y$2:Y$610, MATCH(B555, Paste_Here!A$2:A$610, 0)), ""), ""), "")</f>
        <v/>
      </c>
      <c r="CS555" s="66"/>
      <c r="CT555" s="77" t="str">
        <f>IFERROR(IF(B555&lt;&gt;"", IF(AND(INDEX(Paste_Here!AA$2:AA$610, MATCH(B555, Paste_Here!A$2:A$610, 0))&lt;&gt;"", ISNUMBER(--INDEX(Paste_Here!AA$2:AA$610, MATCH(B555, Paste_Here!A$2:A$610, 0)))), TEXT(ROUND(--INDEX(Paste_Here!AA$2:AA$610, MATCH(B555, Paste_Here!A$2:A$610, 0)), 2), "0.00"), ""), ""), "")</f>
        <v/>
      </c>
      <c r="CU555" s="66"/>
      <c r="CV555" s="77" t="str">
        <f>IFERROR(IF(B555&lt;&gt;"", IF(LOWER(INDEX(Paste_Here!Z$2:Z$610, MATCH(B555, Paste_Here!A$2:A$610, 0)))="approaching expectations", "Approaching", IF(LOWER(INDEX(Paste_Here!Z$2:Z$610, MATCH(B555, Paste_Here!A$2:A$610, 0)))="met expectations", "Met", IF(LOWER(INDEX(Paste_Here!Z$2:Z$610, MATCH(B555, Paste_Here!A$2:A$610, 0)))="exceeded expectations", "Exceeded", IF(LOWER(INDEX(Paste_Here!Z$2:Z$610, MATCH(B555, Paste_Here!A$2:A$610, 0)))="below expectations", "Below", "")))), ""), "")</f>
        <v/>
      </c>
      <c r="CW555" s="66"/>
      <c r="CX555" s="77"/>
      <c r="CY555" s="66"/>
      <c r="CZ555" s="77" t="str">
        <f>IFERROR(IF(B555&lt;&gt;"", IF(AND(INDEX(Paste_Here!AL$2:AL$610, MATCH(B555, Paste_Here!A$2:A$610, 0))&lt;&gt;"", ISNUMBER(VALUE(INDEX(Paste_Here!AL$2:AL$610, MATCH(B555, Paste_Here!A$2:A$610, 0))))), INDEX(Paste_Here!AL$2:AL$610, MATCH(B555, Paste_Here!A$2:A$610, 0)), ""), ""), "")</f>
        <v/>
      </c>
      <c r="DA555" s="66"/>
      <c r="DB555" s="77" t="str">
        <f>IFERROR(IF(B555&lt;&gt;"", IF(ISNUMBER(SEARCH("highrisk", LOWER(INDEX(Paste_Here!AM$2:AM$610, MATCH(B555, Paste_Here!A$2:A$610, 0))))), "High Risk", IF(ISNUMBER(SEARCH("lowrisk", LOWER(INDEX(Paste_Here!AM$2:AM$610, MATCH(B555, Paste_Here!A$2:A$610, 0))))), "Low Risk", IF(ISNUMBER(SEARCH("somerisk", LOWER(INDEX(Paste_Here!AM$2:AM$610, MATCH(B555, Paste_Here!A$2:A$610, 0))))), "Some Risk", ""))), ""), "")</f>
        <v/>
      </c>
      <c r="DC555" s="66"/>
      <c r="DD555" s="77" t="str">
        <f>IFERROR(IF(B555&lt;&gt;"", IF(AND(INDEX(Paste_Here!AN$2:AN$610, MATCH(B555, Paste_Here!A$2:A$610, 0))&lt;&gt;"", ISNUMBER(VALUE(INDEX(Paste_Here!AN$2:AN$610, MATCH(B555, Paste_Here!A$2:A$610, 0))))), INDEX(Paste_Here!AN$2:AN$610, MATCH(B555, Paste_Here!A$2:A$610, 0)), ""), ""), "")</f>
        <v/>
      </c>
      <c r="DE555" s="66"/>
      <c r="DF555" s="77" t="str">
        <f>IFERROR(IF(B555&lt;&gt;"", IF(AND(INDEX(Paste_Here!Q$2:Q$610, MATCH(B555, Paste_Here!A$2:A$610, 0))&lt;&gt;"", ISNUMBER(VALUE(INDEX(Paste_Here!Q$2:Q$610, MATCH(B555, Paste_Here!A$2:A$610, 0))))), INDEX(Paste_Here!Q$2:Q$610, MATCH(B555, Paste_Here!A$2:A$610, 0)), ""), ""), "")</f>
        <v/>
      </c>
      <c r="DG555" s="66"/>
      <c r="DH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DI555" s="66"/>
      <c r="DJ555" s="77" t="str" cm="1">
        <f t="array" aca="1" ref="DJ555" ca="1">IFERROR(VALUE(IF(ISNUMBER(SEARCH("EM", INDEX(Paste_Here!S$2:S$500, MATCH(B555, Paste_Here!A$2:A$500, 0)))), "-" &amp;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f>
        <v/>
      </c>
      <c r="DK555" s="66"/>
      <c r="DL555" s="66"/>
      <c r="DM555" s="77" t="str">
        <f t="shared" si="88"/>
        <v/>
      </c>
      <c r="DN555" s="66"/>
      <c r="DO555" s="77" t="str">
        <f>IFERROR(IF(B555&lt;&gt;"", IF(AND(INDEX(Paste_Here!AF$2:AF$610, MATCH(B555, Paste_Here!A$2:A$610, 0))&lt;&gt;"", ISNUMBER(VALUE(INDEX(Paste_Here!AF$2:AF$610, MATCH(B555, Paste_Here!A$2:A$610, 0))))), INDEX(Paste_Here!AF$2:AF$610, MATCH(B555, Paste_Here!A$2:A$610, 0)), ""), ""), "")</f>
        <v/>
      </c>
      <c r="DP555" s="66"/>
      <c r="DQ555" s="77" t="str">
        <f>IFERROR(IF(B555&lt;&gt;"", IF(AND(INDEX(Paste_Here!AG$2:AG$610, MATCH(B555, Paste_Here!A$2:A$610, 0))&lt;&gt;"", ISNUMBER(--INDEX(Paste_Here!AG$2:AG$610, MATCH(B555, Paste_Here!A$2:A$610, 0)))), TEXT(ROUND(--INDEX(Paste_Here!AG$2:AG$610, MATCH(B555, Paste_Here!A$2:A$610, 0)), 2), "0.00"), ""), ""), "")</f>
        <v/>
      </c>
      <c r="DR555" s="66"/>
      <c r="DS555" s="77" t="str">
        <f>IFERROR(IF(B555&lt;&gt;"", IF(LOWER(INDEX(Paste_Here!AH$2:AH$610, MATCH(B555, Paste_Here!A$2:A$610, 0)))="approaching expectations", "Approaching", IF(LOWER(INDEX(Paste_Here!AH$2:AH$610, MATCH(B555, Paste_Here!A$2:A$610, 0)))="met expectations", "Met", IF(LOWER(INDEX(Paste_Here!AH$2:AH$610, MATCH(B555, Paste_Here!A$2:A$610, 0)))="exceeded expectations", "Exceeded", IF(LOWER(INDEX(Paste_Here!AH$2:AH$610, MATCH(B555, Paste_Here!A$2:A$610, 0)))="below expectations", "Below", "")))), ""), "")</f>
        <v/>
      </c>
      <c r="DT555" s="66"/>
      <c r="DU555" s="77" t="str">
        <f>IFERROR(IF(B555&lt;&gt;"", IF(AND(INDEX(Paste_Here!U$2:U$610, MATCH(B555, Paste_Here!A$2:A$610, 0))&lt;&gt;"", ISNUMBER(VALUE(INDEX(Paste_Here!U$2:U$610, MATCH(B555, Paste_Here!A$2:A$610, 0))))), INDEX(Paste_Here!U$2:U$610, MATCH(B555, Paste_Here!A$2:A$610, 0)), ""), ""), "")</f>
        <v/>
      </c>
      <c r="DV555" s="66"/>
      <c r="DW555" s="77"/>
      <c r="DX555" s="66"/>
      <c r="DY555" s="77" t="str">
        <f>IFERROR(IF(B555&lt;&gt;"", IF(AND(INDEX(Paste_Here!AI$2:AI$610, MATCH(B555, Paste_Here!A$2:A$610, 0))&lt;&gt;"", ISNUMBER(VALUE(INDEX(Paste_Here!AI$2:AI$610, MATCH(B555, Paste_Here!A$2:A$610, 0))))), INDEX(Paste_Here!AI$2:AI$610, MATCH(B555, Paste_Here!A$2:A$610, 0)), ""), ""), "")</f>
        <v/>
      </c>
      <c r="DZ555" s="66"/>
      <c r="EA555" s="77" t="str">
        <f>IFERROR(IF(B555&lt;&gt;"", IF(AND(INDEX(Paste_Here!AJ$2:AJ$610, MATCH(B555, Paste_Here!A$2:A$610, 0))&lt;&gt;"", ISNUMBER(--INDEX(Paste_Here!AJ$2:AJ$610, MATCH(B555, Paste_Here!A$2:A$610, 0)))), TEXT(ROUND(--INDEX(Paste_Here!AJ$2:AJ$610, MATCH(B555, Paste_Here!A$2:A$610, 0)), 2), "0.00"), ""), ""), "")</f>
        <v/>
      </c>
      <c r="EB555" s="66"/>
      <c r="EC555" s="77" t="str">
        <f>IFERROR(IF(B555&lt;&gt;"", IF(LOWER(INDEX(Paste_Here!AK$2:AK$610, MATCH(B555, Paste_Here!A$2:A$610, 0)))="approaching expectations", "Approaching", IF(LOWER(INDEX(Paste_Here!AK$2:AK$610, MATCH(B555, Paste_Here!A$2:A$610, 0)))="met expectations", "Met", IF(LOWER(INDEX(Paste_Here!AK$2:AK$610, MATCH(B555, Paste_Here!A$2:A$610, 0)))="exceeded expectations", "Exceeded", IF(LOWER(INDEX(Paste_Here!AK$2:AK$610, MATCH(B555, Paste_Here!A$2:A$610, 0)))="below expectations", "Below", "")))), ""), "")</f>
        <v/>
      </c>
      <c r="ED555" s="66"/>
      <c r="EE555" s="77"/>
      <c r="EF555" s="66"/>
      <c r="EG555" s="77"/>
      <c r="EH555" s="66"/>
      <c r="EI555" s="66"/>
      <c r="EJ555" s="77" t="str">
        <f t="shared" si="89"/>
        <v/>
      </c>
      <c r="EK555" s="66"/>
      <c r="EL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EM555" s="66"/>
      <c r="EN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EO555" s="66"/>
      <c r="EP555" s="77"/>
      <c r="EQ555" s="66"/>
      <c r="ER555" s="77" t="str">
        <f>IFERROR(IF(B555&lt;&gt;"", IF(AND(INDEX(Paste_Here!AT$2:AT$610, MATCH(B555, Paste_Here!A$2:A$610, 0))&lt;&gt;"", ISNUMBER(VALUE(INDEX(Paste_Here!AT$2:AT$610, MATCH(B555, Paste_Here!A$2:A$610, 0))))), INDEX(Paste_Here!AT$2:AT$610, MATCH(B555, Paste_Here!A$2:A$610, 0)), ""), ""), "")</f>
        <v/>
      </c>
      <c r="ES555" s="66"/>
      <c r="ET555" s="77" t="str">
        <f>IFERROR(IF(B555&lt;&gt;"", IF(AND(INDEX(Paste_Here!AV$2:AV$610, MATCH(B555, Paste_Here!A$2:A$610, 0))&lt;&gt;"", ISNUMBER(VALUE(INDEX(Paste_Here!AV$2:AV$610, MATCH(B555, Paste_Here!A$2:A$610, 0))))), INDEX(Paste_Here!AV$2:AV$610, MATCH(B555, Paste_Here!A$2:A$610, 0)), ""), ""), "")</f>
        <v/>
      </c>
      <c r="EU555" s="66"/>
      <c r="EV555" s="77"/>
      <c r="EW555" s="66"/>
      <c r="EX555" s="77" t="str">
        <f>IFERROR(IF(B555&lt;&gt;"", IF(AND(INDEX(Paste_Here!AU$2:AU$610, MATCH(B555, Paste_Here!A$2:A$610, 0))&lt;&gt;"", ISNUMBER(VALUE(INDEX(Paste_Here!AU$2:AU$610, MATCH(B555, Paste_Here!A$2:A$610, 0))))), INDEX(Paste_Here!AU$2:AU$610, MATCH(B555, Paste_Here!A$2:A$610, 0)), ""), ""), "")</f>
        <v/>
      </c>
      <c r="EY555" s="66"/>
      <c r="EZ555" s="77" t="str">
        <f>IFERROR(IF(B555&lt;&gt;"", IF(AND(INDEX(Paste_Here!AW$2:AW$610, MATCH(B555, Paste_Here!A$2:A$610, 0))&lt;&gt;"", ISNUMBER(VALUE(INDEX(Paste_Here!AW$2:AW$610, MATCH(B555, Paste_Here!A$2:A$610, 0))))), INDEX(Paste_Here!AW$2:AW$610, MATCH(B555, Paste_Here!A$2:A$610, 0)), ""), ""), "")</f>
        <v/>
      </c>
      <c r="FA555" s="66"/>
      <c r="FB555" s="77"/>
      <c r="FC555" s="66"/>
      <c r="FD555" s="77"/>
      <c r="FE555" s="66"/>
      <c r="FF555" s="66"/>
      <c r="FG555" s="77" t="str">
        <f t="shared" si="90"/>
        <v/>
      </c>
      <c r="FH555" s="66"/>
      <c r="FI555" s="77" t="str">
        <f>IFERROR(IF(B555&lt;&gt;"", IF(ISNUMBER(SEARCH("s", LOWER(INDEX(Paste_Here!M$2:M$610, MATCH(B555, Paste_Here!A$2:A$610, 0))))), "Yes", IF(INDEX(Paste_Here!M$2:M$610, MATCH(B555, Paste_Here!A$2:A$610, 0))&lt;&gt;"", "No", "")), ""), "")</f>
        <v/>
      </c>
      <c r="FJ555" s="66"/>
      <c r="FK555" s="77" t="str">
        <f>IFERROR(IF(B555&lt;&gt;"", IF(ISNUMBER(SEARCH("yes", LOWER(INDEX(Paste_Here!F$2:F$610, MATCH(B555, Paste_Here!A$2:A$610, 0))))), "Yes", IF(ISNUMBER(SEARCH("no", LOWER(INDEX(Paste_Here!F$2:F$610, MATCH(B555, Paste_Here!A$2:A$610, 0))))), "No", "")), ""), "")</f>
        <v/>
      </c>
      <c r="FL555" s="66"/>
      <c r="FM555" s="77" t="str">
        <f>IFERROR(IF(B555&lt;&gt;"", IF(ISNUMBER(SEARCH("english language learner", LOWER(INDEX(Paste_Here!C$2:C$610, MATCH(B555, Paste_Here!A$2:A$610, 0))))), "Yes", ""), ""), "")</f>
        <v/>
      </c>
      <c r="FN555" s="66"/>
      <c r="FO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FP555" s="66"/>
      <c r="FQ555" s="77" t="str">
        <f>IFERROR(IF(B555&lt;&gt;"", IF(ISNUMBER(SEARCH("yes", LOWER(INDEX(Paste_Here!L$2:L$610, MATCH(B555, Paste_Here!A$2:A$610, 0))))), "Yes", IF(ISNUMBER(SEARCH("no", LOWER(INDEX(Paste_Here!L$2:L$610, MATCH(B555, Paste_Here!A$2:A$610, 0))))), "No", "")), ""), "")</f>
        <v/>
      </c>
      <c r="FR555" s="66"/>
      <c r="FS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FT555" s="66"/>
      <c r="FU555" s="77"/>
      <c r="FV555" s="66"/>
      <c r="FW555" s="77" t="str">
        <f>IFERROR(IF(B555&lt;&gt;"", IF(AND(INDEX(Paste_Here!D$2:D$610, MATCH(B555, Paste_Here!A$2:A$610, 0))&lt;&gt;"", ISNUMBER(VALUE(INDEX(Paste_Here!D$2:D$610, MATCH(B555, Paste_Here!A$2:A$610, 0))))), INDEX(Paste_Here!D$2:D$610, MATCH(B555, Paste_Here!A$2:A$610, 0)), ""), ""), "")</f>
        <v/>
      </c>
      <c r="FX555" s="66"/>
      <c r="FY555" s="77" t="str">
        <f>IFERROR(IF(B555&lt;&gt;"", IF(AND(INDEX(Paste_Here!G$2:G$610, MATCH(B555, Paste_Here!A$2:A$610, 0))&lt;&gt;"", ISNUMBER(VALUE(INDEX(Paste_Here!G$2:G$610, MATCH(B555, Paste_Here!A$2:A$610, 0))))), INDEX(Paste_Here!G$2:G$610, MATCH(B555, Paste_Here!A$2:A$610, 0)), ""), ""), "")</f>
        <v/>
      </c>
      <c r="FZ555" s="66"/>
      <c r="GA555" s="95"/>
      <c r="GB555" s="66"/>
      <c r="JS555" s="1" t="str" cm="1">
        <f t="array" ref="JS555">IFERROR(INDEX(Paste_Here!$B$2:$B$610, MATCH(0, COUNTIF(JS$4:JS554, Paste_Here!$B$2:$B$610) + IF(Paste_Here!$B$2:$B$610="", 1, 0), 0)), "")</f>
        <v/>
      </c>
      <c r="JT555" s="1" t="str">
        <f>IF(JS555&lt;&gt;"", INDEX(Paste_Here!$A$2:$A$610, MATCH(JS555, Paste_Here!$B$2:$B$610, 0)), "")</f>
        <v/>
      </c>
      <c r="JU555" s="1" t="str">
        <f t="shared" si="91"/>
        <v/>
      </c>
      <c r="JV555" s="1" t="str" cm="1">
        <f t="array" ref="JV555">IFERROR(INDEX($JU$5:$JU$610, MATCH(SMALL(IF($JU$5:$JU$610&lt;&gt;"", COUNTIF($JU$5:$JU$610, "&lt;"&amp;$JU$5:$JU$610)+1), ROW()-ROW($JV$5)+1), COUNTIF($JU$5:$JU$610, "&lt;"&amp;$JU$5:$JU$610)+1, 0)), "")</f>
        <v/>
      </c>
    </row>
    <row r="556" spans="1:282">
      <c r="A556" s="66"/>
      <c r="B556" s="77" t="str">
        <f t="shared" si="82"/>
        <v/>
      </c>
      <c r="C556" s="66"/>
      <c r="D556" s="77" t="str">
        <f>IFERROR(IF(B556&lt;&gt;"", IF(COUNTIF(INDEX(Paste_Here!AS$2:AS$610, MATCH(B556, Paste_Here!A$2:A$610, 0), 0), "yes") &gt; 0, "Yes", IF(COUNTIF(INDEX(Paste_Here!AS$2:AS$610, MATCH(B556, Paste_Here!A$2:A$610, 0), 0), "no") &gt; 0, "No", "")), ""), "")</f>
        <v/>
      </c>
      <c r="E556" s="66"/>
      <c r="F556" s="77" t="str">
        <f t="shared" si="83"/>
        <v/>
      </c>
      <c r="G556" s="66"/>
      <c r="H556" s="77" t="str">
        <f>IFERROR(IF(B556&lt;&gt;"", IF(COUNTIF(INDEX(Paste_Here!AO$2:AR$610, MATCH(B556, Paste_Here!A$2:A$610, 0), 0), "yes") &gt; 0, "Yes", IF(COUNTIF(INDEX(Paste_Here!AO$2:AR$610, MATCH(B556, Paste_Here!A$2:A$610, 0), 0), "no") &gt; 0, "No", "")), ""), "")</f>
        <v/>
      </c>
      <c r="I556" s="66"/>
      <c r="J556" s="77" t="str">
        <f t="shared" si="84"/>
        <v/>
      </c>
      <c r="K556" s="66"/>
      <c r="L556" s="77" t="str">
        <f>IFERROR(IF(B556&lt;&gt;"", IF(ISNUMBER(SEARCH("yes", LOWER(INDEX(Paste_Here!W$2:W$610, MATCH(B556, Paste_Here!A$2:A$610, 0))))), "Yes", IF(ISNUMBER(SEARCH("no", LOWER(INDEX(Paste_Here!W$2:W$610, MATCH(B556, Paste_Here!A$2:A$610, 0))))), "No", "")), ""), "")</f>
        <v/>
      </c>
      <c r="M556" s="66"/>
      <c r="N556" s="77"/>
      <c r="O556" s="66"/>
      <c r="P556" s="77" t="str">
        <f>IFERROR(IF(B556&lt;&gt;"", IF(ISNUMBER(SEARCH("yes", LOWER(INDEX(Paste_Here!V$2:V$610, MATCH(B556, Paste_Here!A$2:A$610, 0))))), "Yes", IF(ISNUMBER(SEARCH("no", LOWER(INDEX(Paste_Here!V$2:V$610, MATCH(B556, Paste_Here!A$2:A$610, 0))))), "No", "")), ""), "")</f>
        <v/>
      </c>
      <c r="Q556" s="66"/>
      <c r="R556" s="77"/>
      <c r="S556" s="66"/>
      <c r="T556" s="77"/>
      <c r="U556" s="66"/>
      <c r="V556" s="66"/>
      <c r="W556" s="77" t="str">
        <f t="shared" si="85"/>
        <v/>
      </c>
      <c r="X556" s="66"/>
      <c r="Y556" s="77" t="str">
        <f>IFERROR(IF(B556&lt;&gt;"", IF(ISNUMBER(SEARCH("Revealed-Potential (Primary Focus)", LOWER(INDEX(Paste_Here!X$2:X$610, MATCH(B556, Paste_Here!A$2:A$610, 0))))), "Rev-Potential: Prim", IF(ISNUMBER(SEARCH("Revealed-Potential (Secondary Focus)", LOWER(INDEX(Paste_Here!X$2:X$610, MATCH(B556, Paste_Here!A$2:A$610, 0))))), "Rev-Potential: Sec", IF(ISNUMBER(SEARCH("Monitoring", LOWER(INDEX(Paste_Here!X$2:X$610, MATCH(B556, Paste_Here!A$2:A$610, 0))))), "Monitoring", IF(ISNUMBER(SEARCH("At-Promise (Secondary Focus)", LOWER(INDEX(Paste_Here!X$2:X$610, MATCH(B556, Paste_Here!A$2:A$610, 0))))), "At-Promise: Sec", IF(ISNUMBER(SEARCH("At-Promise (Primary Focus)", LOWER(INDEX(Paste_Here!X$2:X$610, MATCH(B556, Paste_Here!A$2:A$610, 0))))), "At-Promise: Prim", ""))))), ""), "")</f>
        <v/>
      </c>
      <c r="Z556" s="66"/>
      <c r="AA556" s="77"/>
      <c r="AB556" s="66"/>
      <c r="AC556" s="77" t="str">
        <f>IFERROR(IF(B556&lt;&gt;"", IF(ISNUMBER(SEARCH("Revealed-Potential (Primary Focus)", LOWER(INDEX(Paste_Here!AB$2:AB$610, MATCH(B556, Paste_Here!A$2:A$610, 0))))), "Rev-Potential: Prim", IF(ISNUMBER(SEARCH("Revealed-Potential (Secondary Focus)", LOWER(INDEX(Paste_Here!AB$2:AB$610, MATCH(B556, Paste_Here!A$2:A$610, 0))))), "Rev-Potential: Sec", IF(ISNUMBER(SEARCH("Monitoring", LOWER(INDEX(Paste_Here!AB$2:AB$610, MATCH(B556, Paste_Here!A$2:A$610, 0))))), "Monitoring", IF(ISNUMBER(SEARCH("At-Promise (Secondary Focus)", LOWER(INDEX(Paste_Here!AB$2:AB$610, MATCH(B556, Paste_Here!A$2:A$610, 0))))), "At-Promise: Sec", IF(ISNUMBER(SEARCH("At-Promise (Primary Focus)", LOWER(INDEX(Paste_Here!AB$2:AB$610, MATCH(B556, Paste_Here!A$2:A$610, 0))))), "At-Promise: Prim", ""))))), ""), "")</f>
        <v/>
      </c>
      <c r="AD556" s="66"/>
      <c r="AE556" s="77"/>
      <c r="AF556" s="66"/>
      <c r="AG556" s="77"/>
      <c r="AH556" s="66"/>
      <c r="AI556" s="77"/>
      <c r="AJ556" s="66"/>
      <c r="AK556" s="77"/>
      <c r="AL556" s="66"/>
      <c r="AM556" s="77"/>
      <c r="AN556" s="66"/>
      <c r="AO556" s="77"/>
      <c r="AP556" s="66"/>
      <c r="AQ556" s="77"/>
      <c r="AR556" s="66"/>
      <c r="AS556" s="77"/>
      <c r="AT556" s="66"/>
      <c r="AU556" s="66"/>
      <c r="AV556" s="77" t="str">
        <f t="shared" si="86"/>
        <v/>
      </c>
      <c r="AW556" s="66"/>
      <c r="AX556" s="77" t="str">
        <f>IFERROR(IF(B556&lt;&gt;"", IF(AND(INDEX(Paste_Here!AC$2:AC$610, MATCH(B556, Paste_Here!A$2:A$610, 0))&lt;&gt;"", ISNUMBER(VALUE(INDEX(Paste_Here!AC$2:AC$610, MATCH(B556, Paste_Here!A$2:A$610, 0))))), INDEX(Paste_Here!AC$2:AC$610, MATCH(B556, Paste_Here!A$2:A$610, 0)), ""), ""), "")</f>
        <v/>
      </c>
      <c r="AY556" s="66"/>
      <c r="AZ556" s="77" t="str">
        <f>IFERROR(IF(B556&lt;&gt;"", IF(AND(INDEX(Paste_Here!AD$2:AD$610, MATCH(B556, Paste_Here!A$2:A$610, 0))&lt;&gt;"", ISNUMBER(VALUE(INDEX(Paste_Here!AD$2:AD$610, MATCH(B556, Paste_Here!A$2:A$610, 0))))), TEXT(ROUND(VALUE(INDEX(Paste_Here!AD$2:AD$610, MATCH(B556, Paste_Here!A$2:A$610, 0))), 2), "0.00"), ""), ""), "")</f>
        <v/>
      </c>
      <c r="BA556" s="66"/>
      <c r="BB556" s="77" t="str">
        <f>IFERROR(IF(B556&lt;&gt;"", IF(LOWER(INDEX(Paste_Here!AE$2:AE$610, MATCH(B556, Paste_Here!A$2:A$610, 0)))="approaching expectations", "Approaching", IF(LOWER(INDEX(Paste_Here!AE$2:AE$610, MATCH(B556, Paste_Here!A$2:A$610, 0)))="met expectations", "Met", IF(LOWER(INDEX(Paste_Here!AE$2:AE$610, MATCH(B556, Paste_Here!A$2:A$610, 0)))="exceeded expectations", "Exceeded", IF(LOWER(INDEX(Paste_Here!AE$2:AE$610, MATCH(B556, Paste_Here!A$2:A$610, 0)))="below expectations", "Below", "")))), ""), "")</f>
        <v/>
      </c>
      <c r="BC556" s="66"/>
      <c r="BD556" s="77" t="str">
        <f>IFERROR(IF(B556&lt;&gt;"", IF(AND(INDEX(Paste_Here!T$2:T$610, MATCH(B556, Paste_Here!A$2:A$610, 0))&lt;&gt;"", ISNUMBER(VALUE(INDEX(Paste_Here!T$2:T$610, MATCH(B556, Paste_Here!A$2:A$610, 0))))), INDEX(Paste_Here!T$2:T$610, MATCH(B556, Paste_Here!A$2:A$610, 0)), ""), ""), "")</f>
        <v/>
      </c>
      <c r="BE556" s="66"/>
      <c r="BF556" s="77"/>
      <c r="BG556" s="66"/>
      <c r="BH556" s="77"/>
      <c r="BI556" s="66"/>
      <c r="BJ556" s="77"/>
      <c r="BK556" s="66"/>
      <c r="BL556" s="77" t="str">
        <f>IFERROR(IF(B556&lt;&gt;"", IF(AND(INDEX(Paste_Here!N$2:N$610, MATCH(B556, Paste_Here!A$2:A$610, 0))&lt;&gt;"", ISNUMBER(VALUE(INDEX(Paste_Here!N$2:N$610, MATCH(B556, Paste_Here!A$2:A$610, 0))))), INDEX(Paste_Here!N$2:N$610, MATCH(B556, Paste_Here!A$2:A$610, 0)), ""), ""), "")</f>
        <v/>
      </c>
      <c r="BM556" s="66"/>
      <c r="BN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BO556" s="66"/>
      <c r="BP556" s="77" t="str" cm="1">
        <f t="array" aca="1" ref="BP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BQ556" s="66"/>
      <c r="BR556" s="66"/>
      <c r="BS556" s="77"/>
      <c r="BT556" s="66"/>
      <c r="BU556" s="77"/>
      <c r="BV556" s="66"/>
      <c r="BW556" s="77"/>
      <c r="BX556" s="66"/>
      <c r="BY556" s="77"/>
      <c r="BZ556" s="66"/>
      <c r="CA556" s="77"/>
      <c r="CB556" s="66"/>
      <c r="CC556" s="77"/>
      <c r="CD556" s="66"/>
      <c r="CE556" s="77"/>
      <c r="CF556" s="66"/>
      <c r="CG556" s="77"/>
      <c r="CH556" s="66"/>
      <c r="CI556" s="77"/>
      <c r="CJ556" s="66"/>
      <c r="CK556" s="77"/>
      <c r="CL556" s="66"/>
      <c r="CM556" s="77"/>
      <c r="CN556" s="66"/>
      <c r="CO556" s="66"/>
      <c r="CP556" s="77" t="str">
        <f t="shared" si="87"/>
        <v/>
      </c>
      <c r="CQ556" s="66"/>
      <c r="CR556" s="77" t="str">
        <f>IFERROR(IF(B556&lt;&gt;"", IF(AND(INDEX(Paste_Here!Y$2:Y$610, MATCH(B556, Paste_Here!A$2:A$610, 0))&lt;&gt;"", ISNUMBER(VALUE(INDEX(Paste_Here!Y$2:Y$610, MATCH(B556, Paste_Here!A$2:A$610, 0))))), INDEX(Paste_Here!Y$2:Y$610, MATCH(B556, Paste_Here!A$2:A$610, 0)), ""), ""), "")</f>
        <v/>
      </c>
      <c r="CS556" s="66"/>
      <c r="CT556" s="77" t="str">
        <f>IFERROR(IF(B556&lt;&gt;"", IF(AND(INDEX(Paste_Here!AA$2:AA$610, MATCH(B556, Paste_Here!A$2:A$610, 0))&lt;&gt;"", ISNUMBER(--INDEX(Paste_Here!AA$2:AA$610, MATCH(B556, Paste_Here!A$2:A$610, 0)))), TEXT(ROUND(--INDEX(Paste_Here!AA$2:AA$610, MATCH(B556, Paste_Here!A$2:A$610, 0)), 2), "0.00"), ""), ""), "")</f>
        <v/>
      </c>
      <c r="CU556" s="66"/>
      <c r="CV556" s="77" t="str">
        <f>IFERROR(IF(B556&lt;&gt;"", IF(LOWER(INDEX(Paste_Here!Z$2:Z$610, MATCH(B556, Paste_Here!A$2:A$610, 0)))="approaching expectations", "Approaching", IF(LOWER(INDEX(Paste_Here!Z$2:Z$610, MATCH(B556, Paste_Here!A$2:A$610, 0)))="met expectations", "Met", IF(LOWER(INDEX(Paste_Here!Z$2:Z$610, MATCH(B556, Paste_Here!A$2:A$610, 0)))="exceeded expectations", "Exceeded", IF(LOWER(INDEX(Paste_Here!Z$2:Z$610, MATCH(B556, Paste_Here!A$2:A$610, 0)))="below expectations", "Below", "")))), ""), "")</f>
        <v/>
      </c>
      <c r="CW556" s="66"/>
      <c r="CX556" s="77"/>
      <c r="CY556" s="66"/>
      <c r="CZ556" s="77" t="str">
        <f>IFERROR(IF(B556&lt;&gt;"", IF(AND(INDEX(Paste_Here!AL$2:AL$610, MATCH(B556, Paste_Here!A$2:A$610, 0))&lt;&gt;"", ISNUMBER(VALUE(INDEX(Paste_Here!AL$2:AL$610, MATCH(B556, Paste_Here!A$2:A$610, 0))))), INDEX(Paste_Here!AL$2:AL$610, MATCH(B556, Paste_Here!A$2:A$610, 0)), ""), ""), "")</f>
        <v/>
      </c>
      <c r="DA556" s="66"/>
      <c r="DB556" s="77" t="str">
        <f>IFERROR(IF(B556&lt;&gt;"", IF(ISNUMBER(SEARCH("highrisk", LOWER(INDEX(Paste_Here!AM$2:AM$610, MATCH(B556, Paste_Here!A$2:A$610, 0))))), "High Risk", IF(ISNUMBER(SEARCH("lowrisk", LOWER(INDEX(Paste_Here!AM$2:AM$610, MATCH(B556, Paste_Here!A$2:A$610, 0))))), "Low Risk", IF(ISNUMBER(SEARCH("somerisk", LOWER(INDEX(Paste_Here!AM$2:AM$610, MATCH(B556, Paste_Here!A$2:A$610, 0))))), "Some Risk", ""))), ""), "")</f>
        <v/>
      </c>
      <c r="DC556" s="66"/>
      <c r="DD556" s="77" t="str">
        <f>IFERROR(IF(B556&lt;&gt;"", IF(AND(INDEX(Paste_Here!AN$2:AN$610, MATCH(B556, Paste_Here!A$2:A$610, 0))&lt;&gt;"", ISNUMBER(VALUE(INDEX(Paste_Here!AN$2:AN$610, MATCH(B556, Paste_Here!A$2:A$610, 0))))), INDEX(Paste_Here!AN$2:AN$610, MATCH(B556, Paste_Here!A$2:A$610, 0)), ""), ""), "")</f>
        <v/>
      </c>
      <c r="DE556" s="66"/>
      <c r="DF556" s="77" t="str">
        <f>IFERROR(IF(B556&lt;&gt;"", IF(AND(INDEX(Paste_Here!Q$2:Q$610, MATCH(B556, Paste_Here!A$2:A$610, 0))&lt;&gt;"", ISNUMBER(VALUE(INDEX(Paste_Here!Q$2:Q$610, MATCH(B556, Paste_Here!A$2:A$610, 0))))), INDEX(Paste_Here!Q$2:Q$610, MATCH(B556, Paste_Here!A$2:A$610, 0)), ""), ""), "")</f>
        <v/>
      </c>
      <c r="DG556" s="66"/>
      <c r="DH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DI556" s="66"/>
      <c r="DJ556" s="77" t="str" cm="1">
        <f t="array" aca="1" ref="DJ556" ca="1">IFERROR(VALUE(IF(ISNUMBER(SEARCH("EM", INDEX(Paste_Here!S$2:S$500, MATCH(B556, Paste_Here!A$2:A$500, 0)))), "-" &amp;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f>
        <v/>
      </c>
      <c r="DK556" s="66"/>
      <c r="DL556" s="66"/>
      <c r="DM556" s="77" t="str">
        <f t="shared" si="88"/>
        <v/>
      </c>
      <c r="DN556" s="66"/>
      <c r="DO556" s="77" t="str">
        <f>IFERROR(IF(B556&lt;&gt;"", IF(AND(INDEX(Paste_Here!AF$2:AF$610, MATCH(B556, Paste_Here!A$2:A$610, 0))&lt;&gt;"", ISNUMBER(VALUE(INDEX(Paste_Here!AF$2:AF$610, MATCH(B556, Paste_Here!A$2:A$610, 0))))), INDEX(Paste_Here!AF$2:AF$610, MATCH(B556, Paste_Here!A$2:A$610, 0)), ""), ""), "")</f>
        <v/>
      </c>
      <c r="DP556" s="66"/>
      <c r="DQ556" s="77" t="str">
        <f>IFERROR(IF(B556&lt;&gt;"", IF(AND(INDEX(Paste_Here!AG$2:AG$610, MATCH(B556, Paste_Here!A$2:A$610, 0))&lt;&gt;"", ISNUMBER(--INDEX(Paste_Here!AG$2:AG$610, MATCH(B556, Paste_Here!A$2:A$610, 0)))), TEXT(ROUND(--INDEX(Paste_Here!AG$2:AG$610, MATCH(B556, Paste_Here!A$2:A$610, 0)), 2), "0.00"), ""), ""), "")</f>
        <v/>
      </c>
      <c r="DR556" s="66"/>
      <c r="DS556" s="77" t="str">
        <f>IFERROR(IF(B556&lt;&gt;"", IF(LOWER(INDEX(Paste_Here!AH$2:AH$610, MATCH(B556, Paste_Here!A$2:A$610, 0)))="approaching expectations", "Approaching", IF(LOWER(INDEX(Paste_Here!AH$2:AH$610, MATCH(B556, Paste_Here!A$2:A$610, 0)))="met expectations", "Met", IF(LOWER(INDEX(Paste_Here!AH$2:AH$610, MATCH(B556, Paste_Here!A$2:A$610, 0)))="exceeded expectations", "Exceeded", IF(LOWER(INDEX(Paste_Here!AH$2:AH$610, MATCH(B556, Paste_Here!A$2:A$610, 0)))="below expectations", "Below", "")))), ""), "")</f>
        <v/>
      </c>
      <c r="DT556" s="66"/>
      <c r="DU556" s="77" t="str">
        <f>IFERROR(IF(B556&lt;&gt;"", IF(AND(INDEX(Paste_Here!U$2:U$610, MATCH(B556, Paste_Here!A$2:A$610, 0))&lt;&gt;"", ISNUMBER(VALUE(INDEX(Paste_Here!U$2:U$610, MATCH(B556, Paste_Here!A$2:A$610, 0))))), INDEX(Paste_Here!U$2:U$610, MATCH(B556, Paste_Here!A$2:A$610, 0)), ""), ""), "")</f>
        <v/>
      </c>
      <c r="DV556" s="66"/>
      <c r="DW556" s="77"/>
      <c r="DX556" s="66"/>
      <c r="DY556" s="77" t="str">
        <f>IFERROR(IF(B556&lt;&gt;"", IF(AND(INDEX(Paste_Here!AI$2:AI$610, MATCH(B556, Paste_Here!A$2:A$610, 0))&lt;&gt;"", ISNUMBER(VALUE(INDEX(Paste_Here!AI$2:AI$610, MATCH(B556, Paste_Here!A$2:A$610, 0))))), INDEX(Paste_Here!AI$2:AI$610, MATCH(B556, Paste_Here!A$2:A$610, 0)), ""), ""), "")</f>
        <v/>
      </c>
      <c r="DZ556" s="66"/>
      <c r="EA556" s="77" t="str">
        <f>IFERROR(IF(B556&lt;&gt;"", IF(AND(INDEX(Paste_Here!AJ$2:AJ$610, MATCH(B556, Paste_Here!A$2:A$610, 0))&lt;&gt;"", ISNUMBER(--INDEX(Paste_Here!AJ$2:AJ$610, MATCH(B556, Paste_Here!A$2:A$610, 0)))), TEXT(ROUND(--INDEX(Paste_Here!AJ$2:AJ$610, MATCH(B556, Paste_Here!A$2:A$610, 0)), 2), "0.00"), ""), ""), "")</f>
        <v/>
      </c>
      <c r="EB556" s="66"/>
      <c r="EC556" s="77" t="str">
        <f>IFERROR(IF(B556&lt;&gt;"", IF(LOWER(INDEX(Paste_Here!AK$2:AK$610, MATCH(B556, Paste_Here!A$2:A$610, 0)))="approaching expectations", "Approaching", IF(LOWER(INDEX(Paste_Here!AK$2:AK$610, MATCH(B556, Paste_Here!A$2:A$610, 0)))="met expectations", "Met", IF(LOWER(INDEX(Paste_Here!AK$2:AK$610, MATCH(B556, Paste_Here!A$2:A$610, 0)))="exceeded expectations", "Exceeded", IF(LOWER(INDEX(Paste_Here!AK$2:AK$610, MATCH(B556, Paste_Here!A$2:A$610, 0)))="below expectations", "Below", "")))), ""), "")</f>
        <v/>
      </c>
      <c r="ED556" s="66"/>
      <c r="EE556" s="77"/>
      <c r="EF556" s="66"/>
      <c r="EG556" s="77"/>
      <c r="EH556" s="66"/>
      <c r="EI556" s="66"/>
      <c r="EJ556" s="77" t="str">
        <f t="shared" si="89"/>
        <v/>
      </c>
      <c r="EK556" s="66"/>
      <c r="EL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EM556" s="66"/>
      <c r="EN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EO556" s="66"/>
      <c r="EP556" s="77"/>
      <c r="EQ556" s="66"/>
      <c r="ER556" s="77" t="str">
        <f>IFERROR(IF(B556&lt;&gt;"", IF(AND(INDEX(Paste_Here!AT$2:AT$610, MATCH(B556, Paste_Here!A$2:A$610, 0))&lt;&gt;"", ISNUMBER(VALUE(INDEX(Paste_Here!AT$2:AT$610, MATCH(B556, Paste_Here!A$2:A$610, 0))))), INDEX(Paste_Here!AT$2:AT$610, MATCH(B556, Paste_Here!A$2:A$610, 0)), ""), ""), "")</f>
        <v/>
      </c>
      <c r="ES556" s="66"/>
      <c r="ET556" s="77" t="str">
        <f>IFERROR(IF(B556&lt;&gt;"", IF(AND(INDEX(Paste_Here!AV$2:AV$610, MATCH(B556, Paste_Here!A$2:A$610, 0))&lt;&gt;"", ISNUMBER(VALUE(INDEX(Paste_Here!AV$2:AV$610, MATCH(B556, Paste_Here!A$2:A$610, 0))))), INDEX(Paste_Here!AV$2:AV$610, MATCH(B556, Paste_Here!A$2:A$610, 0)), ""), ""), "")</f>
        <v/>
      </c>
      <c r="EU556" s="66"/>
      <c r="EV556" s="77"/>
      <c r="EW556" s="66"/>
      <c r="EX556" s="77" t="str">
        <f>IFERROR(IF(B556&lt;&gt;"", IF(AND(INDEX(Paste_Here!AU$2:AU$610, MATCH(B556, Paste_Here!A$2:A$610, 0))&lt;&gt;"", ISNUMBER(VALUE(INDEX(Paste_Here!AU$2:AU$610, MATCH(B556, Paste_Here!A$2:A$610, 0))))), INDEX(Paste_Here!AU$2:AU$610, MATCH(B556, Paste_Here!A$2:A$610, 0)), ""), ""), "")</f>
        <v/>
      </c>
      <c r="EY556" s="66"/>
      <c r="EZ556" s="77" t="str">
        <f>IFERROR(IF(B556&lt;&gt;"", IF(AND(INDEX(Paste_Here!AW$2:AW$610, MATCH(B556, Paste_Here!A$2:A$610, 0))&lt;&gt;"", ISNUMBER(VALUE(INDEX(Paste_Here!AW$2:AW$610, MATCH(B556, Paste_Here!A$2:A$610, 0))))), INDEX(Paste_Here!AW$2:AW$610, MATCH(B556, Paste_Here!A$2:A$610, 0)), ""), ""), "")</f>
        <v/>
      </c>
      <c r="FA556" s="66"/>
      <c r="FB556" s="77"/>
      <c r="FC556" s="66"/>
      <c r="FD556" s="77"/>
      <c r="FE556" s="66"/>
      <c r="FF556" s="66"/>
      <c r="FG556" s="77" t="str">
        <f t="shared" si="90"/>
        <v/>
      </c>
      <c r="FH556" s="66"/>
      <c r="FI556" s="77" t="str">
        <f>IFERROR(IF(B556&lt;&gt;"", IF(ISNUMBER(SEARCH("s", LOWER(INDEX(Paste_Here!M$2:M$610, MATCH(B556, Paste_Here!A$2:A$610, 0))))), "Yes", IF(INDEX(Paste_Here!M$2:M$610, MATCH(B556, Paste_Here!A$2:A$610, 0))&lt;&gt;"", "No", "")), ""), "")</f>
        <v/>
      </c>
      <c r="FJ556" s="66"/>
      <c r="FK556" s="77" t="str">
        <f>IFERROR(IF(B556&lt;&gt;"", IF(ISNUMBER(SEARCH("yes", LOWER(INDEX(Paste_Here!F$2:F$610, MATCH(B556, Paste_Here!A$2:A$610, 0))))), "Yes", IF(ISNUMBER(SEARCH("no", LOWER(INDEX(Paste_Here!F$2:F$610, MATCH(B556, Paste_Here!A$2:A$610, 0))))), "No", "")), ""), "")</f>
        <v/>
      </c>
      <c r="FL556" s="66"/>
      <c r="FM556" s="77" t="str">
        <f>IFERROR(IF(B556&lt;&gt;"", IF(ISNUMBER(SEARCH("english language learner", LOWER(INDEX(Paste_Here!C$2:C$610, MATCH(B556, Paste_Here!A$2:A$610, 0))))), "Yes", ""), ""), "")</f>
        <v/>
      </c>
      <c r="FN556" s="66"/>
      <c r="FO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FP556" s="66"/>
      <c r="FQ556" s="77" t="str">
        <f>IFERROR(IF(B556&lt;&gt;"", IF(ISNUMBER(SEARCH("yes", LOWER(INDEX(Paste_Here!L$2:L$610, MATCH(B556, Paste_Here!A$2:A$610, 0))))), "Yes", IF(ISNUMBER(SEARCH("no", LOWER(INDEX(Paste_Here!L$2:L$610, MATCH(B556, Paste_Here!A$2:A$610, 0))))), "No", "")), ""), "")</f>
        <v/>
      </c>
      <c r="FR556" s="66"/>
      <c r="FS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FT556" s="66"/>
      <c r="FU556" s="77"/>
      <c r="FV556" s="66"/>
      <c r="FW556" s="77" t="str">
        <f>IFERROR(IF(B556&lt;&gt;"", IF(AND(INDEX(Paste_Here!D$2:D$610, MATCH(B556, Paste_Here!A$2:A$610, 0))&lt;&gt;"", ISNUMBER(VALUE(INDEX(Paste_Here!D$2:D$610, MATCH(B556, Paste_Here!A$2:A$610, 0))))), INDEX(Paste_Here!D$2:D$610, MATCH(B556, Paste_Here!A$2:A$610, 0)), ""), ""), "")</f>
        <v/>
      </c>
      <c r="FX556" s="66"/>
      <c r="FY556" s="77" t="str">
        <f>IFERROR(IF(B556&lt;&gt;"", IF(AND(INDEX(Paste_Here!G$2:G$610, MATCH(B556, Paste_Here!A$2:A$610, 0))&lt;&gt;"", ISNUMBER(VALUE(INDEX(Paste_Here!G$2:G$610, MATCH(B556, Paste_Here!A$2:A$610, 0))))), INDEX(Paste_Here!G$2:G$610, MATCH(B556, Paste_Here!A$2:A$610, 0)), ""), ""), "")</f>
        <v/>
      </c>
      <c r="FZ556" s="66"/>
      <c r="GA556" s="95"/>
      <c r="GB556" s="66"/>
      <c r="JS556" s="1" t="str" cm="1">
        <f t="array" ref="JS556">IFERROR(INDEX(Paste_Here!$B$2:$B$610, MATCH(0, COUNTIF(JS$4:JS555, Paste_Here!$B$2:$B$610) + IF(Paste_Here!$B$2:$B$610="", 1, 0), 0)), "")</f>
        <v/>
      </c>
      <c r="JT556" s="1" t="str">
        <f>IF(JS556&lt;&gt;"", INDEX(Paste_Here!$A$2:$A$610, MATCH(JS556, Paste_Here!$B$2:$B$610, 0)), "")</f>
        <v/>
      </c>
      <c r="JU556" s="1" t="str">
        <f t="shared" si="91"/>
        <v/>
      </c>
      <c r="JV556" s="1" t="str" cm="1">
        <f t="array" ref="JV556">IFERROR(INDEX($JU$5:$JU$610, MATCH(SMALL(IF($JU$5:$JU$610&lt;&gt;"", COUNTIF($JU$5:$JU$610, "&lt;"&amp;$JU$5:$JU$610)+1), ROW()-ROW($JV$5)+1), COUNTIF($JU$5:$JU$610, "&lt;"&amp;$JU$5:$JU$610)+1, 0)), "")</f>
        <v/>
      </c>
    </row>
    <row r="557" spans="1:282">
      <c r="A557" s="66"/>
      <c r="B557" s="77" t="str">
        <f t="shared" si="82"/>
        <v/>
      </c>
      <c r="C557" s="66"/>
      <c r="D557" s="77" t="str">
        <f>IFERROR(IF(B557&lt;&gt;"", IF(COUNTIF(INDEX(Paste_Here!AS$2:AS$610, MATCH(B557, Paste_Here!A$2:A$610, 0), 0), "yes") &gt; 0, "Yes", IF(COUNTIF(INDEX(Paste_Here!AS$2:AS$610, MATCH(B557, Paste_Here!A$2:A$610, 0), 0), "no") &gt; 0, "No", "")), ""), "")</f>
        <v/>
      </c>
      <c r="E557" s="66"/>
      <c r="F557" s="77" t="str">
        <f t="shared" si="83"/>
        <v/>
      </c>
      <c r="G557" s="66"/>
      <c r="H557" s="77" t="str">
        <f>IFERROR(IF(B557&lt;&gt;"", IF(COUNTIF(INDEX(Paste_Here!AO$2:AR$610, MATCH(B557, Paste_Here!A$2:A$610, 0), 0), "yes") &gt; 0, "Yes", IF(COUNTIF(INDEX(Paste_Here!AO$2:AR$610, MATCH(B557, Paste_Here!A$2:A$610, 0), 0), "no") &gt; 0, "No", "")), ""), "")</f>
        <v/>
      </c>
      <c r="I557" s="66"/>
      <c r="J557" s="77" t="str">
        <f t="shared" si="84"/>
        <v/>
      </c>
      <c r="K557" s="66"/>
      <c r="L557" s="77" t="str">
        <f>IFERROR(IF(B557&lt;&gt;"", IF(ISNUMBER(SEARCH("yes", LOWER(INDEX(Paste_Here!W$2:W$610, MATCH(B557, Paste_Here!A$2:A$610, 0))))), "Yes", IF(ISNUMBER(SEARCH("no", LOWER(INDEX(Paste_Here!W$2:W$610, MATCH(B557, Paste_Here!A$2:A$610, 0))))), "No", "")), ""), "")</f>
        <v/>
      </c>
      <c r="M557" s="66"/>
      <c r="N557" s="77"/>
      <c r="O557" s="66"/>
      <c r="P557" s="77" t="str">
        <f>IFERROR(IF(B557&lt;&gt;"", IF(ISNUMBER(SEARCH("yes", LOWER(INDEX(Paste_Here!V$2:V$610, MATCH(B557, Paste_Here!A$2:A$610, 0))))), "Yes", IF(ISNUMBER(SEARCH("no", LOWER(INDEX(Paste_Here!V$2:V$610, MATCH(B557, Paste_Here!A$2:A$610, 0))))), "No", "")), ""), "")</f>
        <v/>
      </c>
      <c r="Q557" s="66"/>
      <c r="R557" s="77"/>
      <c r="S557" s="66"/>
      <c r="T557" s="77"/>
      <c r="U557" s="66"/>
      <c r="V557" s="66"/>
      <c r="W557" s="77" t="str">
        <f t="shared" si="85"/>
        <v/>
      </c>
      <c r="X557" s="66"/>
      <c r="Y557" s="77" t="str">
        <f>IFERROR(IF(B557&lt;&gt;"", IF(ISNUMBER(SEARCH("Revealed-Potential (Primary Focus)", LOWER(INDEX(Paste_Here!X$2:X$610, MATCH(B557, Paste_Here!A$2:A$610, 0))))), "Rev-Potential: Prim", IF(ISNUMBER(SEARCH("Revealed-Potential (Secondary Focus)", LOWER(INDEX(Paste_Here!X$2:X$610, MATCH(B557, Paste_Here!A$2:A$610, 0))))), "Rev-Potential: Sec", IF(ISNUMBER(SEARCH("Monitoring", LOWER(INDEX(Paste_Here!X$2:X$610, MATCH(B557, Paste_Here!A$2:A$610, 0))))), "Monitoring", IF(ISNUMBER(SEARCH("At-Promise (Secondary Focus)", LOWER(INDEX(Paste_Here!X$2:X$610, MATCH(B557, Paste_Here!A$2:A$610, 0))))), "At-Promise: Sec", IF(ISNUMBER(SEARCH("At-Promise (Primary Focus)", LOWER(INDEX(Paste_Here!X$2:X$610, MATCH(B557, Paste_Here!A$2:A$610, 0))))), "At-Promise: Prim", ""))))), ""), "")</f>
        <v/>
      </c>
      <c r="Z557" s="66"/>
      <c r="AA557" s="77"/>
      <c r="AB557" s="66"/>
      <c r="AC557" s="77" t="str">
        <f>IFERROR(IF(B557&lt;&gt;"", IF(ISNUMBER(SEARCH("Revealed-Potential (Primary Focus)", LOWER(INDEX(Paste_Here!AB$2:AB$610, MATCH(B557, Paste_Here!A$2:A$610, 0))))), "Rev-Potential: Prim", IF(ISNUMBER(SEARCH("Revealed-Potential (Secondary Focus)", LOWER(INDEX(Paste_Here!AB$2:AB$610, MATCH(B557, Paste_Here!A$2:A$610, 0))))), "Rev-Potential: Sec", IF(ISNUMBER(SEARCH("Monitoring", LOWER(INDEX(Paste_Here!AB$2:AB$610, MATCH(B557, Paste_Here!A$2:A$610, 0))))), "Monitoring", IF(ISNUMBER(SEARCH("At-Promise (Secondary Focus)", LOWER(INDEX(Paste_Here!AB$2:AB$610, MATCH(B557, Paste_Here!A$2:A$610, 0))))), "At-Promise: Sec", IF(ISNUMBER(SEARCH("At-Promise (Primary Focus)", LOWER(INDEX(Paste_Here!AB$2:AB$610, MATCH(B557, Paste_Here!A$2:A$610, 0))))), "At-Promise: Prim", ""))))), ""), "")</f>
        <v/>
      </c>
      <c r="AD557" s="66"/>
      <c r="AE557" s="77"/>
      <c r="AF557" s="66"/>
      <c r="AG557" s="77"/>
      <c r="AH557" s="66"/>
      <c r="AI557" s="77"/>
      <c r="AJ557" s="66"/>
      <c r="AK557" s="77"/>
      <c r="AL557" s="66"/>
      <c r="AM557" s="77"/>
      <c r="AN557" s="66"/>
      <c r="AO557" s="77"/>
      <c r="AP557" s="66"/>
      <c r="AQ557" s="77"/>
      <c r="AR557" s="66"/>
      <c r="AS557" s="77"/>
      <c r="AT557" s="66"/>
      <c r="AU557" s="66"/>
      <c r="AV557" s="77" t="str">
        <f t="shared" si="86"/>
        <v/>
      </c>
      <c r="AW557" s="66"/>
      <c r="AX557" s="77" t="str">
        <f>IFERROR(IF(B557&lt;&gt;"", IF(AND(INDEX(Paste_Here!AC$2:AC$610, MATCH(B557, Paste_Here!A$2:A$610, 0))&lt;&gt;"", ISNUMBER(VALUE(INDEX(Paste_Here!AC$2:AC$610, MATCH(B557, Paste_Here!A$2:A$610, 0))))), INDEX(Paste_Here!AC$2:AC$610, MATCH(B557, Paste_Here!A$2:A$610, 0)), ""), ""), "")</f>
        <v/>
      </c>
      <c r="AY557" s="66"/>
      <c r="AZ557" s="77" t="str">
        <f>IFERROR(IF(B557&lt;&gt;"", IF(AND(INDEX(Paste_Here!AD$2:AD$610, MATCH(B557, Paste_Here!A$2:A$610, 0))&lt;&gt;"", ISNUMBER(VALUE(INDEX(Paste_Here!AD$2:AD$610, MATCH(B557, Paste_Here!A$2:A$610, 0))))), TEXT(ROUND(VALUE(INDEX(Paste_Here!AD$2:AD$610, MATCH(B557, Paste_Here!A$2:A$610, 0))), 2), "0.00"), ""), ""), "")</f>
        <v/>
      </c>
      <c r="BA557" s="66"/>
      <c r="BB557" s="77" t="str">
        <f>IFERROR(IF(B557&lt;&gt;"", IF(LOWER(INDEX(Paste_Here!AE$2:AE$610, MATCH(B557, Paste_Here!A$2:A$610, 0)))="approaching expectations", "Approaching", IF(LOWER(INDEX(Paste_Here!AE$2:AE$610, MATCH(B557, Paste_Here!A$2:A$610, 0)))="met expectations", "Met", IF(LOWER(INDEX(Paste_Here!AE$2:AE$610, MATCH(B557, Paste_Here!A$2:A$610, 0)))="exceeded expectations", "Exceeded", IF(LOWER(INDEX(Paste_Here!AE$2:AE$610, MATCH(B557, Paste_Here!A$2:A$610, 0)))="below expectations", "Below", "")))), ""), "")</f>
        <v/>
      </c>
      <c r="BC557" s="66"/>
      <c r="BD557" s="77" t="str">
        <f>IFERROR(IF(B557&lt;&gt;"", IF(AND(INDEX(Paste_Here!T$2:T$610, MATCH(B557, Paste_Here!A$2:A$610, 0))&lt;&gt;"", ISNUMBER(VALUE(INDEX(Paste_Here!T$2:T$610, MATCH(B557, Paste_Here!A$2:A$610, 0))))), INDEX(Paste_Here!T$2:T$610, MATCH(B557, Paste_Here!A$2:A$610, 0)), ""), ""), "")</f>
        <v/>
      </c>
      <c r="BE557" s="66"/>
      <c r="BF557" s="77"/>
      <c r="BG557" s="66"/>
      <c r="BH557" s="77"/>
      <c r="BI557" s="66"/>
      <c r="BJ557" s="77"/>
      <c r="BK557" s="66"/>
      <c r="BL557" s="77" t="str">
        <f>IFERROR(IF(B557&lt;&gt;"", IF(AND(INDEX(Paste_Here!N$2:N$610, MATCH(B557, Paste_Here!A$2:A$610, 0))&lt;&gt;"", ISNUMBER(VALUE(INDEX(Paste_Here!N$2:N$610, MATCH(B557, Paste_Here!A$2:A$610, 0))))), INDEX(Paste_Here!N$2:N$610, MATCH(B557, Paste_Here!A$2:A$610, 0)), ""), ""), "")</f>
        <v/>
      </c>
      <c r="BM557" s="66"/>
      <c r="BN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BO557" s="66"/>
      <c r="BP557" s="77" t="str" cm="1">
        <f t="array" aca="1" ref="BP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BQ557" s="66"/>
      <c r="BR557" s="66"/>
      <c r="BS557" s="77"/>
      <c r="BT557" s="66"/>
      <c r="BU557" s="77"/>
      <c r="BV557" s="66"/>
      <c r="BW557" s="77"/>
      <c r="BX557" s="66"/>
      <c r="BY557" s="77"/>
      <c r="BZ557" s="66"/>
      <c r="CA557" s="77"/>
      <c r="CB557" s="66"/>
      <c r="CC557" s="77"/>
      <c r="CD557" s="66"/>
      <c r="CE557" s="77"/>
      <c r="CF557" s="66"/>
      <c r="CG557" s="77"/>
      <c r="CH557" s="66"/>
      <c r="CI557" s="77"/>
      <c r="CJ557" s="66"/>
      <c r="CK557" s="77"/>
      <c r="CL557" s="66"/>
      <c r="CM557" s="77"/>
      <c r="CN557" s="66"/>
      <c r="CO557" s="66"/>
      <c r="CP557" s="77" t="str">
        <f t="shared" si="87"/>
        <v/>
      </c>
      <c r="CQ557" s="66"/>
      <c r="CR557" s="77" t="str">
        <f>IFERROR(IF(B557&lt;&gt;"", IF(AND(INDEX(Paste_Here!Y$2:Y$610, MATCH(B557, Paste_Here!A$2:A$610, 0))&lt;&gt;"", ISNUMBER(VALUE(INDEX(Paste_Here!Y$2:Y$610, MATCH(B557, Paste_Here!A$2:A$610, 0))))), INDEX(Paste_Here!Y$2:Y$610, MATCH(B557, Paste_Here!A$2:A$610, 0)), ""), ""), "")</f>
        <v/>
      </c>
      <c r="CS557" s="66"/>
      <c r="CT557" s="77" t="str">
        <f>IFERROR(IF(B557&lt;&gt;"", IF(AND(INDEX(Paste_Here!AA$2:AA$610, MATCH(B557, Paste_Here!A$2:A$610, 0))&lt;&gt;"", ISNUMBER(--INDEX(Paste_Here!AA$2:AA$610, MATCH(B557, Paste_Here!A$2:A$610, 0)))), TEXT(ROUND(--INDEX(Paste_Here!AA$2:AA$610, MATCH(B557, Paste_Here!A$2:A$610, 0)), 2), "0.00"), ""), ""), "")</f>
        <v/>
      </c>
      <c r="CU557" s="66"/>
      <c r="CV557" s="77" t="str">
        <f>IFERROR(IF(B557&lt;&gt;"", IF(LOWER(INDEX(Paste_Here!Z$2:Z$610, MATCH(B557, Paste_Here!A$2:A$610, 0)))="approaching expectations", "Approaching", IF(LOWER(INDEX(Paste_Here!Z$2:Z$610, MATCH(B557, Paste_Here!A$2:A$610, 0)))="met expectations", "Met", IF(LOWER(INDEX(Paste_Here!Z$2:Z$610, MATCH(B557, Paste_Here!A$2:A$610, 0)))="exceeded expectations", "Exceeded", IF(LOWER(INDEX(Paste_Here!Z$2:Z$610, MATCH(B557, Paste_Here!A$2:A$610, 0)))="below expectations", "Below", "")))), ""), "")</f>
        <v/>
      </c>
      <c r="CW557" s="66"/>
      <c r="CX557" s="77"/>
      <c r="CY557" s="66"/>
      <c r="CZ557" s="77" t="str">
        <f>IFERROR(IF(B557&lt;&gt;"", IF(AND(INDEX(Paste_Here!AL$2:AL$610, MATCH(B557, Paste_Here!A$2:A$610, 0))&lt;&gt;"", ISNUMBER(VALUE(INDEX(Paste_Here!AL$2:AL$610, MATCH(B557, Paste_Here!A$2:A$610, 0))))), INDEX(Paste_Here!AL$2:AL$610, MATCH(B557, Paste_Here!A$2:A$610, 0)), ""), ""), "")</f>
        <v/>
      </c>
      <c r="DA557" s="66"/>
      <c r="DB557" s="77" t="str">
        <f>IFERROR(IF(B557&lt;&gt;"", IF(ISNUMBER(SEARCH("highrisk", LOWER(INDEX(Paste_Here!AM$2:AM$610, MATCH(B557, Paste_Here!A$2:A$610, 0))))), "High Risk", IF(ISNUMBER(SEARCH("lowrisk", LOWER(INDEX(Paste_Here!AM$2:AM$610, MATCH(B557, Paste_Here!A$2:A$610, 0))))), "Low Risk", IF(ISNUMBER(SEARCH("somerisk", LOWER(INDEX(Paste_Here!AM$2:AM$610, MATCH(B557, Paste_Here!A$2:A$610, 0))))), "Some Risk", ""))), ""), "")</f>
        <v/>
      </c>
      <c r="DC557" s="66"/>
      <c r="DD557" s="77" t="str">
        <f>IFERROR(IF(B557&lt;&gt;"", IF(AND(INDEX(Paste_Here!AN$2:AN$610, MATCH(B557, Paste_Here!A$2:A$610, 0))&lt;&gt;"", ISNUMBER(VALUE(INDEX(Paste_Here!AN$2:AN$610, MATCH(B557, Paste_Here!A$2:A$610, 0))))), INDEX(Paste_Here!AN$2:AN$610, MATCH(B557, Paste_Here!A$2:A$610, 0)), ""), ""), "")</f>
        <v/>
      </c>
      <c r="DE557" s="66"/>
      <c r="DF557" s="77" t="str">
        <f>IFERROR(IF(B557&lt;&gt;"", IF(AND(INDEX(Paste_Here!Q$2:Q$610, MATCH(B557, Paste_Here!A$2:A$610, 0))&lt;&gt;"", ISNUMBER(VALUE(INDEX(Paste_Here!Q$2:Q$610, MATCH(B557, Paste_Here!A$2:A$610, 0))))), INDEX(Paste_Here!Q$2:Q$610, MATCH(B557, Paste_Here!A$2:A$610, 0)), ""), ""), "")</f>
        <v/>
      </c>
      <c r="DG557" s="66"/>
      <c r="DH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DI557" s="66"/>
      <c r="DJ557" s="77" t="str" cm="1">
        <f t="array" aca="1" ref="DJ557" ca="1">IFERROR(VALUE(IF(ISNUMBER(SEARCH("EM", INDEX(Paste_Here!S$2:S$500, MATCH(B557, Paste_Here!A$2:A$500, 0)))), "-" &amp;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f>
        <v/>
      </c>
      <c r="DK557" s="66"/>
      <c r="DL557" s="66"/>
      <c r="DM557" s="77" t="str">
        <f t="shared" si="88"/>
        <v/>
      </c>
      <c r="DN557" s="66"/>
      <c r="DO557" s="77" t="str">
        <f>IFERROR(IF(B557&lt;&gt;"", IF(AND(INDEX(Paste_Here!AF$2:AF$610, MATCH(B557, Paste_Here!A$2:A$610, 0))&lt;&gt;"", ISNUMBER(VALUE(INDEX(Paste_Here!AF$2:AF$610, MATCH(B557, Paste_Here!A$2:A$610, 0))))), INDEX(Paste_Here!AF$2:AF$610, MATCH(B557, Paste_Here!A$2:A$610, 0)), ""), ""), "")</f>
        <v/>
      </c>
      <c r="DP557" s="66"/>
      <c r="DQ557" s="77" t="str">
        <f>IFERROR(IF(B557&lt;&gt;"", IF(AND(INDEX(Paste_Here!AG$2:AG$610, MATCH(B557, Paste_Here!A$2:A$610, 0))&lt;&gt;"", ISNUMBER(--INDEX(Paste_Here!AG$2:AG$610, MATCH(B557, Paste_Here!A$2:A$610, 0)))), TEXT(ROUND(--INDEX(Paste_Here!AG$2:AG$610, MATCH(B557, Paste_Here!A$2:A$610, 0)), 2), "0.00"), ""), ""), "")</f>
        <v/>
      </c>
      <c r="DR557" s="66"/>
      <c r="DS557" s="77" t="str">
        <f>IFERROR(IF(B557&lt;&gt;"", IF(LOWER(INDEX(Paste_Here!AH$2:AH$610, MATCH(B557, Paste_Here!A$2:A$610, 0)))="approaching expectations", "Approaching", IF(LOWER(INDEX(Paste_Here!AH$2:AH$610, MATCH(B557, Paste_Here!A$2:A$610, 0)))="met expectations", "Met", IF(LOWER(INDEX(Paste_Here!AH$2:AH$610, MATCH(B557, Paste_Here!A$2:A$610, 0)))="exceeded expectations", "Exceeded", IF(LOWER(INDEX(Paste_Here!AH$2:AH$610, MATCH(B557, Paste_Here!A$2:A$610, 0)))="below expectations", "Below", "")))), ""), "")</f>
        <v/>
      </c>
      <c r="DT557" s="66"/>
      <c r="DU557" s="77" t="str">
        <f>IFERROR(IF(B557&lt;&gt;"", IF(AND(INDEX(Paste_Here!U$2:U$610, MATCH(B557, Paste_Here!A$2:A$610, 0))&lt;&gt;"", ISNUMBER(VALUE(INDEX(Paste_Here!U$2:U$610, MATCH(B557, Paste_Here!A$2:A$610, 0))))), INDEX(Paste_Here!U$2:U$610, MATCH(B557, Paste_Here!A$2:A$610, 0)), ""), ""), "")</f>
        <v/>
      </c>
      <c r="DV557" s="66"/>
      <c r="DW557" s="77"/>
      <c r="DX557" s="66"/>
      <c r="DY557" s="77" t="str">
        <f>IFERROR(IF(B557&lt;&gt;"", IF(AND(INDEX(Paste_Here!AI$2:AI$610, MATCH(B557, Paste_Here!A$2:A$610, 0))&lt;&gt;"", ISNUMBER(VALUE(INDEX(Paste_Here!AI$2:AI$610, MATCH(B557, Paste_Here!A$2:A$610, 0))))), INDEX(Paste_Here!AI$2:AI$610, MATCH(B557, Paste_Here!A$2:A$610, 0)), ""), ""), "")</f>
        <v/>
      </c>
      <c r="DZ557" s="66"/>
      <c r="EA557" s="77" t="str">
        <f>IFERROR(IF(B557&lt;&gt;"", IF(AND(INDEX(Paste_Here!AJ$2:AJ$610, MATCH(B557, Paste_Here!A$2:A$610, 0))&lt;&gt;"", ISNUMBER(--INDEX(Paste_Here!AJ$2:AJ$610, MATCH(B557, Paste_Here!A$2:A$610, 0)))), TEXT(ROUND(--INDEX(Paste_Here!AJ$2:AJ$610, MATCH(B557, Paste_Here!A$2:A$610, 0)), 2), "0.00"), ""), ""), "")</f>
        <v/>
      </c>
      <c r="EB557" s="66"/>
      <c r="EC557" s="77" t="str">
        <f>IFERROR(IF(B557&lt;&gt;"", IF(LOWER(INDEX(Paste_Here!AK$2:AK$610, MATCH(B557, Paste_Here!A$2:A$610, 0)))="approaching expectations", "Approaching", IF(LOWER(INDEX(Paste_Here!AK$2:AK$610, MATCH(B557, Paste_Here!A$2:A$610, 0)))="met expectations", "Met", IF(LOWER(INDEX(Paste_Here!AK$2:AK$610, MATCH(B557, Paste_Here!A$2:A$610, 0)))="exceeded expectations", "Exceeded", IF(LOWER(INDEX(Paste_Here!AK$2:AK$610, MATCH(B557, Paste_Here!A$2:A$610, 0)))="below expectations", "Below", "")))), ""), "")</f>
        <v/>
      </c>
      <c r="ED557" s="66"/>
      <c r="EE557" s="77"/>
      <c r="EF557" s="66"/>
      <c r="EG557" s="77"/>
      <c r="EH557" s="66"/>
      <c r="EI557" s="66"/>
      <c r="EJ557" s="77" t="str">
        <f t="shared" si="89"/>
        <v/>
      </c>
      <c r="EK557" s="66"/>
      <c r="EL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EM557" s="66"/>
      <c r="EN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EO557" s="66"/>
      <c r="EP557" s="77"/>
      <c r="EQ557" s="66"/>
      <c r="ER557" s="77" t="str">
        <f>IFERROR(IF(B557&lt;&gt;"", IF(AND(INDEX(Paste_Here!AT$2:AT$610, MATCH(B557, Paste_Here!A$2:A$610, 0))&lt;&gt;"", ISNUMBER(VALUE(INDEX(Paste_Here!AT$2:AT$610, MATCH(B557, Paste_Here!A$2:A$610, 0))))), INDEX(Paste_Here!AT$2:AT$610, MATCH(B557, Paste_Here!A$2:A$610, 0)), ""), ""), "")</f>
        <v/>
      </c>
      <c r="ES557" s="66"/>
      <c r="ET557" s="77" t="str">
        <f>IFERROR(IF(B557&lt;&gt;"", IF(AND(INDEX(Paste_Here!AV$2:AV$610, MATCH(B557, Paste_Here!A$2:A$610, 0))&lt;&gt;"", ISNUMBER(VALUE(INDEX(Paste_Here!AV$2:AV$610, MATCH(B557, Paste_Here!A$2:A$610, 0))))), INDEX(Paste_Here!AV$2:AV$610, MATCH(B557, Paste_Here!A$2:A$610, 0)), ""), ""), "")</f>
        <v/>
      </c>
      <c r="EU557" s="66"/>
      <c r="EV557" s="77"/>
      <c r="EW557" s="66"/>
      <c r="EX557" s="77" t="str">
        <f>IFERROR(IF(B557&lt;&gt;"", IF(AND(INDEX(Paste_Here!AU$2:AU$610, MATCH(B557, Paste_Here!A$2:A$610, 0))&lt;&gt;"", ISNUMBER(VALUE(INDEX(Paste_Here!AU$2:AU$610, MATCH(B557, Paste_Here!A$2:A$610, 0))))), INDEX(Paste_Here!AU$2:AU$610, MATCH(B557, Paste_Here!A$2:A$610, 0)), ""), ""), "")</f>
        <v/>
      </c>
      <c r="EY557" s="66"/>
      <c r="EZ557" s="77" t="str">
        <f>IFERROR(IF(B557&lt;&gt;"", IF(AND(INDEX(Paste_Here!AW$2:AW$610, MATCH(B557, Paste_Here!A$2:A$610, 0))&lt;&gt;"", ISNUMBER(VALUE(INDEX(Paste_Here!AW$2:AW$610, MATCH(B557, Paste_Here!A$2:A$610, 0))))), INDEX(Paste_Here!AW$2:AW$610, MATCH(B557, Paste_Here!A$2:A$610, 0)), ""), ""), "")</f>
        <v/>
      </c>
      <c r="FA557" s="66"/>
      <c r="FB557" s="77"/>
      <c r="FC557" s="66"/>
      <c r="FD557" s="77"/>
      <c r="FE557" s="66"/>
      <c r="FF557" s="66"/>
      <c r="FG557" s="77" t="str">
        <f t="shared" si="90"/>
        <v/>
      </c>
      <c r="FH557" s="66"/>
      <c r="FI557" s="77" t="str">
        <f>IFERROR(IF(B557&lt;&gt;"", IF(ISNUMBER(SEARCH("s", LOWER(INDEX(Paste_Here!M$2:M$610, MATCH(B557, Paste_Here!A$2:A$610, 0))))), "Yes", IF(INDEX(Paste_Here!M$2:M$610, MATCH(B557, Paste_Here!A$2:A$610, 0))&lt;&gt;"", "No", "")), ""), "")</f>
        <v/>
      </c>
      <c r="FJ557" s="66"/>
      <c r="FK557" s="77" t="str">
        <f>IFERROR(IF(B557&lt;&gt;"", IF(ISNUMBER(SEARCH("yes", LOWER(INDEX(Paste_Here!F$2:F$610, MATCH(B557, Paste_Here!A$2:A$610, 0))))), "Yes", IF(ISNUMBER(SEARCH("no", LOWER(INDEX(Paste_Here!F$2:F$610, MATCH(B557, Paste_Here!A$2:A$610, 0))))), "No", "")), ""), "")</f>
        <v/>
      </c>
      <c r="FL557" s="66"/>
      <c r="FM557" s="77" t="str">
        <f>IFERROR(IF(B557&lt;&gt;"", IF(ISNUMBER(SEARCH("english language learner", LOWER(INDEX(Paste_Here!C$2:C$610, MATCH(B557, Paste_Here!A$2:A$610, 0))))), "Yes", ""), ""), "")</f>
        <v/>
      </c>
      <c r="FN557" s="66"/>
      <c r="FO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FP557" s="66"/>
      <c r="FQ557" s="77" t="str">
        <f>IFERROR(IF(B557&lt;&gt;"", IF(ISNUMBER(SEARCH("yes", LOWER(INDEX(Paste_Here!L$2:L$610, MATCH(B557, Paste_Here!A$2:A$610, 0))))), "Yes", IF(ISNUMBER(SEARCH("no", LOWER(INDEX(Paste_Here!L$2:L$610, MATCH(B557, Paste_Here!A$2:A$610, 0))))), "No", "")), ""), "")</f>
        <v/>
      </c>
      <c r="FR557" s="66"/>
      <c r="FS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FT557" s="66"/>
      <c r="FU557" s="77"/>
      <c r="FV557" s="66"/>
      <c r="FW557" s="77" t="str">
        <f>IFERROR(IF(B557&lt;&gt;"", IF(AND(INDEX(Paste_Here!D$2:D$610, MATCH(B557, Paste_Here!A$2:A$610, 0))&lt;&gt;"", ISNUMBER(VALUE(INDEX(Paste_Here!D$2:D$610, MATCH(B557, Paste_Here!A$2:A$610, 0))))), INDEX(Paste_Here!D$2:D$610, MATCH(B557, Paste_Here!A$2:A$610, 0)), ""), ""), "")</f>
        <v/>
      </c>
      <c r="FX557" s="66"/>
      <c r="FY557" s="77" t="str">
        <f>IFERROR(IF(B557&lt;&gt;"", IF(AND(INDEX(Paste_Here!G$2:G$610, MATCH(B557, Paste_Here!A$2:A$610, 0))&lt;&gt;"", ISNUMBER(VALUE(INDEX(Paste_Here!G$2:G$610, MATCH(B557, Paste_Here!A$2:A$610, 0))))), INDEX(Paste_Here!G$2:G$610, MATCH(B557, Paste_Here!A$2:A$610, 0)), ""), ""), "")</f>
        <v/>
      </c>
      <c r="FZ557" s="66"/>
      <c r="GA557" s="95"/>
      <c r="GB557" s="66"/>
      <c r="JS557" s="1" t="str" cm="1">
        <f t="array" ref="JS557">IFERROR(INDEX(Paste_Here!$B$2:$B$610, MATCH(0, COUNTIF(JS$4:JS556, Paste_Here!$B$2:$B$610) + IF(Paste_Here!$B$2:$B$610="", 1, 0), 0)), "")</f>
        <v/>
      </c>
      <c r="JT557" s="1" t="str">
        <f>IF(JS557&lt;&gt;"", INDEX(Paste_Here!$A$2:$A$610, MATCH(JS557, Paste_Here!$B$2:$B$610, 0)), "")</f>
        <v/>
      </c>
      <c r="JU557" s="1" t="str">
        <f t="shared" si="91"/>
        <v/>
      </c>
      <c r="JV557" s="1" t="str" cm="1">
        <f t="array" ref="JV557">IFERROR(INDEX($JU$5:$JU$610, MATCH(SMALL(IF($JU$5:$JU$610&lt;&gt;"", COUNTIF($JU$5:$JU$610, "&lt;"&amp;$JU$5:$JU$610)+1), ROW()-ROW($JV$5)+1), COUNTIF($JU$5:$JU$610, "&lt;"&amp;$JU$5:$JU$610)+1, 0)), "")</f>
        <v/>
      </c>
    </row>
    <row r="558" spans="1:282">
      <c r="A558" s="66"/>
      <c r="B558" s="77" t="str">
        <f t="shared" si="82"/>
        <v/>
      </c>
      <c r="C558" s="66"/>
      <c r="D558" s="77" t="str">
        <f>IFERROR(IF(B558&lt;&gt;"", IF(COUNTIF(INDEX(Paste_Here!AS$2:AS$610, MATCH(B558, Paste_Here!A$2:A$610, 0), 0), "yes") &gt; 0, "Yes", IF(COUNTIF(INDEX(Paste_Here!AS$2:AS$610, MATCH(B558, Paste_Here!A$2:A$610, 0), 0), "no") &gt; 0, "No", "")), ""), "")</f>
        <v/>
      </c>
      <c r="E558" s="66"/>
      <c r="F558" s="77" t="str">
        <f t="shared" si="83"/>
        <v/>
      </c>
      <c r="G558" s="66"/>
      <c r="H558" s="77" t="str">
        <f>IFERROR(IF(B558&lt;&gt;"", IF(COUNTIF(INDEX(Paste_Here!AO$2:AR$610, MATCH(B558, Paste_Here!A$2:A$610, 0), 0), "yes") &gt; 0, "Yes", IF(COUNTIF(INDEX(Paste_Here!AO$2:AR$610, MATCH(B558, Paste_Here!A$2:A$610, 0), 0), "no") &gt; 0, "No", "")), ""), "")</f>
        <v/>
      </c>
      <c r="I558" s="66"/>
      <c r="J558" s="77" t="str">
        <f t="shared" si="84"/>
        <v/>
      </c>
      <c r="K558" s="66"/>
      <c r="L558" s="77" t="str">
        <f>IFERROR(IF(B558&lt;&gt;"", IF(ISNUMBER(SEARCH("yes", LOWER(INDEX(Paste_Here!W$2:W$610, MATCH(B558, Paste_Here!A$2:A$610, 0))))), "Yes", IF(ISNUMBER(SEARCH("no", LOWER(INDEX(Paste_Here!W$2:W$610, MATCH(B558, Paste_Here!A$2:A$610, 0))))), "No", "")), ""), "")</f>
        <v/>
      </c>
      <c r="M558" s="66"/>
      <c r="N558" s="77"/>
      <c r="O558" s="66"/>
      <c r="P558" s="77" t="str">
        <f>IFERROR(IF(B558&lt;&gt;"", IF(ISNUMBER(SEARCH("yes", LOWER(INDEX(Paste_Here!V$2:V$610, MATCH(B558, Paste_Here!A$2:A$610, 0))))), "Yes", IF(ISNUMBER(SEARCH("no", LOWER(INDEX(Paste_Here!V$2:V$610, MATCH(B558, Paste_Here!A$2:A$610, 0))))), "No", "")), ""), "")</f>
        <v/>
      </c>
      <c r="Q558" s="66"/>
      <c r="R558" s="77"/>
      <c r="S558" s="66"/>
      <c r="T558" s="77"/>
      <c r="U558" s="66"/>
      <c r="V558" s="66"/>
      <c r="W558" s="77" t="str">
        <f t="shared" si="85"/>
        <v/>
      </c>
      <c r="X558" s="66"/>
      <c r="Y558" s="77" t="str">
        <f>IFERROR(IF(B558&lt;&gt;"", IF(ISNUMBER(SEARCH("Revealed-Potential (Primary Focus)", LOWER(INDEX(Paste_Here!X$2:X$610, MATCH(B558, Paste_Here!A$2:A$610, 0))))), "Rev-Potential: Prim", IF(ISNUMBER(SEARCH("Revealed-Potential (Secondary Focus)", LOWER(INDEX(Paste_Here!X$2:X$610, MATCH(B558, Paste_Here!A$2:A$610, 0))))), "Rev-Potential: Sec", IF(ISNUMBER(SEARCH("Monitoring", LOWER(INDEX(Paste_Here!X$2:X$610, MATCH(B558, Paste_Here!A$2:A$610, 0))))), "Monitoring", IF(ISNUMBER(SEARCH("At-Promise (Secondary Focus)", LOWER(INDEX(Paste_Here!X$2:X$610, MATCH(B558, Paste_Here!A$2:A$610, 0))))), "At-Promise: Sec", IF(ISNUMBER(SEARCH("At-Promise (Primary Focus)", LOWER(INDEX(Paste_Here!X$2:X$610, MATCH(B558, Paste_Here!A$2:A$610, 0))))), "At-Promise: Prim", ""))))), ""), "")</f>
        <v/>
      </c>
      <c r="Z558" s="66"/>
      <c r="AA558" s="77"/>
      <c r="AB558" s="66"/>
      <c r="AC558" s="77" t="str">
        <f>IFERROR(IF(B558&lt;&gt;"", IF(ISNUMBER(SEARCH("Revealed-Potential (Primary Focus)", LOWER(INDEX(Paste_Here!AB$2:AB$610, MATCH(B558, Paste_Here!A$2:A$610, 0))))), "Rev-Potential: Prim", IF(ISNUMBER(SEARCH("Revealed-Potential (Secondary Focus)", LOWER(INDEX(Paste_Here!AB$2:AB$610, MATCH(B558, Paste_Here!A$2:A$610, 0))))), "Rev-Potential: Sec", IF(ISNUMBER(SEARCH("Monitoring", LOWER(INDEX(Paste_Here!AB$2:AB$610, MATCH(B558, Paste_Here!A$2:A$610, 0))))), "Monitoring", IF(ISNUMBER(SEARCH("At-Promise (Secondary Focus)", LOWER(INDEX(Paste_Here!AB$2:AB$610, MATCH(B558, Paste_Here!A$2:A$610, 0))))), "At-Promise: Sec", IF(ISNUMBER(SEARCH("At-Promise (Primary Focus)", LOWER(INDEX(Paste_Here!AB$2:AB$610, MATCH(B558, Paste_Here!A$2:A$610, 0))))), "At-Promise: Prim", ""))))), ""), "")</f>
        <v/>
      </c>
      <c r="AD558" s="66"/>
      <c r="AE558" s="77"/>
      <c r="AF558" s="66"/>
      <c r="AG558" s="77"/>
      <c r="AH558" s="66"/>
      <c r="AI558" s="77"/>
      <c r="AJ558" s="66"/>
      <c r="AK558" s="77"/>
      <c r="AL558" s="66"/>
      <c r="AM558" s="77"/>
      <c r="AN558" s="66"/>
      <c r="AO558" s="77"/>
      <c r="AP558" s="66"/>
      <c r="AQ558" s="77"/>
      <c r="AR558" s="66"/>
      <c r="AS558" s="77"/>
      <c r="AT558" s="66"/>
      <c r="AU558" s="66"/>
      <c r="AV558" s="77" t="str">
        <f t="shared" si="86"/>
        <v/>
      </c>
      <c r="AW558" s="66"/>
      <c r="AX558" s="77" t="str">
        <f>IFERROR(IF(B558&lt;&gt;"", IF(AND(INDEX(Paste_Here!AC$2:AC$610, MATCH(B558, Paste_Here!A$2:A$610, 0))&lt;&gt;"", ISNUMBER(VALUE(INDEX(Paste_Here!AC$2:AC$610, MATCH(B558, Paste_Here!A$2:A$610, 0))))), INDEX(Paste_Here!AC$2:AC$610, MATCH(B558, Paste_Here!A$2:A$610, 0)), ""), ""), "")</f>
        <v/>
      </c>
      <c r="AY558" s="66"/>
      <c r="AZ558" s="77" t="str">
        <f>IFERROR(IF(B558&lt;&gt;"", IF(AND(INDEX(Paste_Here!AD$2:AD$610, MATCH(B558, Paste_Here!A$2:A$610, 0))&lt;&gt;"", ISNUMBER(VALUE(INDEX(Paste_Here!AD$2:AD$610, MATCH(B558, Paste_Here!A$2:A$610, 0))))), TEXT(ROUND(VALUE(INDEX(Paste_Here!AD$2:AD$610, MATCH(B558, Paste_Here!A$2:A$610, 0))), 2), "0.00"), ""), ""), "")</f>
        <v/>
      </c>
      <c r="BA558" s="66"/>
      <c r="BB558" s="77" t="str">
        <f>IFERROR(IF(B558&lt;&gt;"", IF(LOWER(INDEX(Paste_Here!AE$2:AE$610, MATCH(B558, Paste_Here!A$2:A$610, 0)))="approaching expectations", "Approaching", IF(LOWER(INDEX(Paste_Here!AE$2:AE$610, MATCH(B558, Paste_Here!A$2:A$610, 0)))="met expectations", "Met", IF(LOWER(INDEX(Paste_Here!AE$2:AE$610, MATCH(B558, Paste_Here!A$2:A$610, 0)))="exceeded expectations", "Exceeded", IF(LOWER(INDEX(Paste_Here!AE$2:AE$610, MATCH(B558, Paste_Here!A$2:A$610, 0)))="below expectations", "Below", "")))), ""), "")</f>
        <v/>
      </c>
      <c r="BC558" s="66"/>
      <c r="BD558" s="77" t="str">
        <f>IFERROR(IF(B558&lt;&gt;"", IF(AND(INDEX(Paste_Here!T$2:T$610, MATCH(B558, Paste_Here!A$2:A$610, 0))&lt;&gt;"", ISNUMBER(VALUE(INDEX(Paste_Here!T$2:T$610, MATCH(B558, Paste_Here!A$2:A$610, 0))))), INDEX(Paste_Here!T$2:T$610, MATCH(B558, Paste_Here!A$2:A$610, 0)), ""), ""), "")</f>
        <v/>
      </c>
      <c r="BE558" s="66"/>
      <c r="BF558" s="77"/>
      <c r="BG558" s="66"/>
      <c r="BH558" s="77"/>
      <c r="BI558" s="66"/>
      <c r="BJ558" s="77"/>
      <c r="BK558" s="66"/>
      <c r="BL558" s="77" t="str">
        <f>IFERROR(IF(B558&lt;&gt;"", IF(AND(INDEX(Paste_Here!N$2:N$610, MATCH(B558, Paste_Here!A$2:A$610, 0))&lt;&gt;"", ISNUMBER(VALUE(INDEX(Paste_Here!N$2:N$610, MATCH(B558, Paste_Here!A$2:A$610, 0))))), INDEX(Paste_Here!N$2:N$610, MATCH(B558, Paste_Here!A$2:A$610, 0)), ""), ""), "")</f>
        <v/>
      </c>
      <c r="BM558" s="66"/>
      <c r="BN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BO558" s="66"/>
      <c r="BP558" s="77" t="str" cm="1">
        <f t="array" aca="1" ref="BP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BQ558" s="66"/>
      <c r="BR558" s="66"/>
      <c r="BS558" s="77"/>
      <c r="BT558" s="66"/>
      <c r="BU558" s="77"/>
      <c r="BV558" s="66"/>
      <c r="BW558" s="77"/>
      <c r="BX558" s="66"/>
      <c r="BY558" s="77"/>
      <c r="BZ558" s="66"/>
      <c r="CA558" s="77"/>
      <c r="CB558" s="66"/>
      <c r="CC558" s="77"/>
      <c r="CD558" s="66"/>
      <c r="CE558" s="77"/>
      <c r="CF558" s="66"/>
      <c r="CG558" s="77"/>
      <c r="CH558" s="66"/>
      <c r="CI558" s="77"/>
      <c r="CJ558" s="66"/>
      <c r="CK558" s="77"/>
      <c r="CL558" s="66"/>
      <c r="CM558" s="77"/>
      <c r="CN558" s="66"/>
      <c r="CO558" s="66"/>
      <c r="CP558" s="77" t="str">
        <f t="shared" si="87"/>
        <v/>
      </c>
      <c r="CQ558" s="66"/>
      <c r="CR558" s="77" t="str">
        <f>IFERROR(IF(B558&lt;&gt;"", IF(AND(INDEX(Paste_Here!Y$2:Y$610, MATCH(B558, Paste_Here!A$2:A$610, 0))&lt;&gt;"", ISNUMBER(VALUE(INDEX(Paste_Here!Y$2:Y$610, MATCH(B558, Paste_Here!A$2:A$610, 0))))), INDEX(Paste_Here!Y$2:Y$610, MATCH(B558, Paste_Here!A$2:A$610, 0)), ""), ""), "")</f>
        <v/>
      </c>
      <c r="CS558" s="66"/>
      <c r="CT558" s="77" t="str">
        <f>IFERROR(IF(B558&lt;&gt;"", IF(AND(INDEX(Paste_Here!AA$2:AA$610, MATCH(B558, Paste_Here!A$2:A$610, 0))&lt;&gt;"", ISNUMBER(--INDEX(Paste_Here!AA$2:AA$610, MATCH(B558, Paste_Here!A$2:A$610, 0)))), TEXT(ROUND(--INDEX(Paste_Here!AA$2:AA$610, MATCH(B558, Paste_Here!A$2:A$610, 0)), 2), "0.00"), ""), ""), "")</f>
        <v/>
      </c>
      <c r="CU558" s="66"/>
      <c r="CV558" s="77" t="str">
        <f>IFERROR(IF(B558&lt;&gt;"", IF(LOWER(INDEX(Paste_Here!Z$2:Z$610, MATCH(B558, Paste_Here!A$2:A$610, 0)))="approaching expectations", "Approaching", IF(LOWER(INDEX(Paste_Here!Z$2:Z$610, MATCH(B558, Paste_Here!A$2:A$610, 0)))="met expectations", "Met", IF(LOWER(INDEX(Paste_Here!Z$2:Z$610, MATCH(B558, Paste_Here!A$2:A$610, 0)))="exceeded expectations", "Exceeded", IF(LOWER(INDEX(Paste_Here!Z$2:Z$610, MATCH(B558, Paste_Here!A$2:A$610, 0)))="below expectations", "Below", "")))), ""), "")</f>
        <v/>
      </c>
      <c r="CW558" s="66"/>
      <c r="CX558" s="77"/>
      <c r="CY558" s="66"/>
      <c r="CZ558" s="77" t="str">
        <f>IFERROR(IF(B558&lt;&gt;"", IF(AND(INDEX(Paste_Here!AL$2:AL$610, MATCH(B558, Paste_Here!A$2:A$610, 0))&lt;&gt;"", ISNUMBER(VALUE(INDEX(Paste_Here!AL$2:AL$610, MATCH(B558, Paste_Here!A$2:A$610, 0))))), INDEX(Paste_Here!AL$2:AL$610, MATCH(B558, Paste_Here!A$2:A$610, 0)), ""), ""), "")</f>
        <v/>
      </c>
      <c r="DA558" s="66"/>
      <c r="DB558" s="77" t="str">
        <f>IFERROR(IF(B558&lt;&gt;"", IF(ISNUMBER(SEARCH("highrisk", LOWER(INDEX(Paste_Here!AM$2:AM$610, MATCH(B558, Paste_Here!A$2:A$610, 0))))), "High Risk", IF(ISNUMBER(SEARCH("lowrisk", LOWER(INDEX(Paste_Here!AM$2:AM$610, MATCH(B558, Paste_Here!A$2:A$610, 0))))), "Low Risk", IF(ISNUMBER(SEARCH("somerisk", LOWER(INDEX(Paste_Here!AM$2:AM$610, MATCH(B558, Paste_Here!A$2:A$610, 0))))), "Some Risk", ""))), ""), "")</f>
        <v/>
      </c>
      <c r="DC558" s="66"/>
      <c r="DD558" s="77" t="str">
        <f>IFERROR(IF(B558&lt;&gt;"", IF(AND(INDEX(Paste_Here!AN$2:AN$610, MATCH(B558, Paste_Here!A$2:A$610, 0))&lt;&gt;"", ISNUMBER(VALUE(INDEX(Paste_Here!AN$2:AN$610, MATCH(B558, Paste_Here!A$2:A$610, 0))))), INDEX(Paste_Here!AN$2:AN$610, MATCH(B558, Paste_Here!A$2:A$610, 0)), ""), ""), "")</f>
        <v/>
      </c>
      <c r="DE558" s="66"/>
      <c r="DF558" s="77" t="str">
        <f>IFERROR(IF(B558&lt;&gt;"", IF(AND(INDEX(Paste_Here!Q$2:Q$610, MATCH(B558, Paste_Here!A$2:A$610, 0))&lt;&gt;"", ISNUMBER(VALUE(INDEX(Paste_Here!Q$2:Q$610, MATCH(B558, Paste_Here!A$2:A$610, 0))))), INDEX(Paste_Here!Q$2:Q$610, MATCH(B558, Paste_Here!A$2:A$610, 0)), ""), ""), "")</f>
        <v/>
      </c>
      <c r="DG558" s="66"/>
      <c r="DH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DI558" s="66"/>
      <c r="DJ558" s="77" t="str" cm="1">
        <f t="array" aca="1" ref="DJ558" ca="1">IFERROR(VALUE(IF(ISNUMBER(SEARCH("EM", INDEX(Paste_Here!S$2:S$500, MATCH(B558, Paste_Here!A$2:A$500, 0)))), "-" &amp;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f>
        <v/>
      </c>
      <c r="DK558" s="66"/>
      <c r="DL558" s="66"/>
      <c r="DM558" s="77" t="str">
        <f t="shared" si="88"/>
        <v/>
      </c>
      <c r="DN558" s="66"/>
      <c r="DO558" s="77" t="str">
        <f>IFERROR(IF(B558&lt;&gt;"", IF(AND(INDEX(Paste_Here!AF$2:AF$610, MATCH(B558, Paste_Here!A$2:A$610, 0))&lt;&gt;"", ISNUMBER(VALUE(INDEX(Paste_Here!AF$2:AF$610, MATCH(B558, Paste_Here!A$2:A$610, 0))))), INDEX(Paste_Here!AF$2:AF$610, MATCH(B558, Paste_Here!A$2:A$610, 0)), ""), ""), "")</f>
        <v/>
      </c>
      <c r="DP558" s="66"/>
      <c r="DQ558" s="77" t="str">
        <f>IFERROR(IF(B558&lt;&gt;"", IF(AND(INDEX(Paste_Here!AG$2:AG$610, MATCH(B558, Paste_Here!A$2:A$610, 0))&lt;&gt;"", ISNUMBER(--INDEX(Paste_Here!AG$2:AG$610, MATCH(B558, Paste_Here!A$2:A$610, 0)))), TEXT(ROUND(--INDEX(Paste_Here!AG$2:AG$610, MATCH(B558, Paste_Here!A$2:A$610, 0)), 2), "0.00"), ""), ""), "")</f>
        <v/>
      </c>
      <c r="DR558" s="66"/>
      <c r="DS558" s="77" t="str">
        <f>IFERROR(IF(B558&lt;&gt;"", IF(LOWER(INDEX(Paste_Here!AH$2:AH$610, MATCH(B558, Paste_Here!A$2:A$610, 0)))="approaching expectations", "Approaching", IF(LOWER(INDEX(Paste_Here!AH$2:AH$610, MATCH(B558, Paste_Here!A$2:A$610, 0)))="met expectations", "Met", IF(LOWER(INDEX(Paste_Here!AH$2:AH$610, MATCH(B558, Paste_Here!A$2:A$610, 0)))="exceeded expectations", "Exceeded", IF(LOWER(INDEX(Paste_Here!AH$2:AH$610, MATCH(B558, Paste_Here!A$2:A$610, 0)))="below expectations", "Below", "")))), ""), "")</f>
        <v/>
      </c>
      <c r="DT558" s="66"/>
      <c r="DU558" s="77" t="str">
        <f>IFERROR(IF(B558&lt;&gt;"", IF(AND(INDEX(Paste_Here!U$2:U$610, MATCH(B558, Paste_Here!A$2:A$610, 0))&lt;&gt;"", ISNUMBER(VALUE(INDEX(Paste_Here!U$2:U$610, MATCH(B558, Paste_Here!A$2:A$610, 0))))), INDEX(Paste_Here!U$2:U$610, MATCH(B558, Paste_Here!A$2:A$610, 0)), ""), ""), "")</f>
        <v/>
      </c>
      <c r="DV558" s="66"/>
      <c r="DW558" s="77"/>
      <c r="DX558" s="66"/>
      <c r="DY558" s="77" t="str">
        <f>IFERROR(IF(B558&lt;&gt;"", IF(AND(INDEX(Paste_Here!AI$2:AI$610, MATCH(B558, Paste_Here!A$2:A$610, 0))&lt;&gt;"", ISNUMBER(VALUE(INDEX(Paste_Here!AI$2:AI$610, MATCH(B558, Paste_Here!A$2:A$610, 0))))), INDEX(Paste_Here!AI$2:AI$610, MATCH(B558, Paste_Here!A$2:A$610, 0)), ""), ""), "")</f>
        <v/>
      </c>
      <c r="DZ558" s="66"/>
      <c r="EA558" s="77" t="str">
        <f>IFERROR(IF(B558&lt;&gt;"", IF(AND(INDEX(Paste_Here!AJ$2:AJ$610, MATCH(B558, Paste_Here!A$2:A$610, 0))&lt;&gt;"", ISNUMBER(--INDEX(Paste_Here!AJ$2:AJ$610, MATCH(B558, Paste_Here!A$2:A$610, 0)))), TEXT(ROUND(--INDEX(Paste_Here!AJ$2:AJ$610, MATCH(B558, Paste_Here!A$2:A$610, 0)), 2), "0.00"), ""), ""), "")</f>
        <v/>
      </c>
      <c r="EB558" s="66"/>
      <c r="EC558" s="77" t="str">
        <f>IFERROR(IF(B558&lt;&gt;"", IF(LOWER(INDEX(Paste_Here!AK$2:AK$610, MATCH(B558, Paste_Here!A$2:A$610, 0)))="approaching expectations", "Approaching", IF(LOWER(INDEX(Paste_Here!AK$2:AK$610, MATCH(B558, Paste_Here!A$2:A$610, 0)))="met expectations", "Met", IF(LOWER(INDEX(Paste_Here!AK$2:AK$610, MATCH(B558, Paste_Here!A$2:A$610, 0)))="exceeded expectations", "Exceeded", IF(LOWER(INDEX(Paste_Here!AK$2:AK$610, MATCH(B558, Paste_Here!A$2:A$610, 0)))="below expectations", "Below", "")))), ""), "")</f>
        <v/>
      </c>
      <c r="ED558" s="66"/>
      <c r="EE558" s="77"/>
      <c r="EF558" s="66"/>
      <c r="EG558" s="77"/>
      <c r="EH558" s="66"/>
      <c r="EI558" s="66"/>
      <c r="EJ558" s="77" t="str">
        <f t="shared" si="89"/>
        <v/>
      </c>
      <c r="EK558" s="66"/>
      <c r="EL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EM558" s="66"/>
      <c r="EN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EO558" s="66"/>
      <c r="EP558" s="77"/>
      <c r="EQ558" s="66"/>
      <c r="ER558" s="77" t="str">
        <f>IFERROR(IF(B558&lt;&gt;"", IF(AND(INDEX(Paste_Here!AT$2:AT$610, MATCH(B558, Paste_Here!A$2:A$610, 0))&lt;&gt;"", ISNUMBER(VALUE(INDEX(Paste_Here!AT$2:AT$610, MATCH(B558, Paste_Here!A$2:A$610, 0))))), INDEX(Paste_Here!AT$2:AT$610, MATCH(B558, Paste_Here!A$2:A$610, 0)), ""), ""), "")</f>
        <v/>
      </c>
      <c r="ES558" s="66"/>
      <c r="ET558" s="77" t="str">
        <f>IFERROR(IF(B558&lt;&gt;"", IF(AND(INDEX(Paste_Here!AV$2:AV$610, MATCH(B558, Paste_Here!A$2:A$610, 0))&lt;&gt;"", ISNUMBER(VALUE(INDEX(Paste_Here!AV$2:AV$610, MATCH(B558, Paste_Here!A$2:A$610, 0))))), INDEX(Paste_Here!AV$2:AV$610, MATCH(B558, Paste_Here!A$2:A$610, 0)), ""), ""), "")</f>
        <v/>
      </c>
      <c r="EU558" s="66"/>
      <c r="EV558" s="77"/>
      <c r="EW558" s="66"/>
      <c r="EX558" s="77" t="str">
        <f>IFERROR(IF(B558&lt;&gt;"", IF(AND(INDEX(Paste_Here!AU$2:AU$610, MATCH(B558, Paste_Here!A$2:A$610, 0))&lt;&gt;"", ISNUMBER(VALUE(INDEX(Paste_Here!AU$2:AU$610, MATCH(B558, Paste_Here!A$2:A$610, 0))))), INDEX(Paste_Here!AU$2:AU$610, MATCH(B558, Paste_Here!A$2:A$610, 0)), ""), ""), "")</f>
        <v/>
      </c>
      <c r="EY558" s="66"/>
      <c r="EZ558" s="77" t="str">
        <f>IFERROR(IF(B558&lt;&gt;"", IF(AND(INDEX(Paste_Here!AW$2:AW$610, MATCH(B558, Paste_Here!A$2:A$610, 0))&lt;&gt;"", ISNUMBER(VALUE(INDEX(Paste_Here!AW$2:AW$610, MATCH(B558, Paste_Here!A$2:A$610, 0))))), INDEX(Paste_Here!AW$2:AW$610, MATCH(B558, Paste_Here!A$2:A$610, 0)), ""), ""), "")</f>
        <v/>
      </c>
      <c r="FA558" s="66"/>
      <c r="FB558" s="77"/>
      <c r="FC558" s="66"/>
      <c r="FD558" s="77"/>
      <c r="FE558" s="66"/>
      <c r="FF558" s="66"/>
      <c r="FG558" s="77" t="str">
        <f t="shared" si="90"/>
        <v/>
      </c>
      <c r="FH558" s="66"/>
      <c r="FI558" s="77" t="str">
        <f>IFERROR(IF(B558&lt;&gt;"", IF(ISNUMBER(SEARCH("s", LOWER(INDEX(Paste_Here!M$2:M$610, MATCH(B558, Paste_Here!A$2:A$610, 0))))), "Yes", IF(INDEX(Paste_Here!M$2:M$610, MATCH(B558, Paste_Here!A$2:A$610, 0))&lt;&gt;"", "No", "")), ""), "")</f>
        <v/>
      </c>
      <c r="FJ558" s="66"/>
      <c r="FK558" s="77" t="str">
        <f>IFERROR(IF(B558&lt;&gt;"", IF(ISNUMBER(SEARCH("yes", LOWER(INDEX(Paste_Here!F$2:F$610, MATCH(B558, Paste_Here!A$2:A$610, 0))))), "Yes", IF(ISNUMBER(SEARCH("no", LOWER(INDEX(Paste_Here!F$2:F$610, MATCH(B558, Paste_Here!A$2:A$610, 0))))), "No", "")), ""), "")</f>
        <v/>
      </c>
      <c r="FL558" s="66"/>
      <c r="FM558" s="77" t="str">
        <f>IFERROR(IF(B558&lt;&gt;"", IF(ISNUMBER(SEARCH("english language learner", LOWER(INDEX(Paste_Here!C$2:C$610, MATCH(B558, Paste_Here!A$2:A$610, 0))))), "Yes", ""), ""), "")</f>
        <v/>
      </c>
      <c r="FN558" s="66"/>
      <c r="FO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FP558" s="66"/>
      <c r="FQ558" s="77" t="str">
        <f>IFERROR(IF(B558&lt;&gt;"", IF(ISNUMBER(SEARCH("yes", LOWER(INDEX(Paste_Here!L$2:L$610, MATCH(B558, Paste_Here!A$2:A$610, 0))))), "Yes", IF(ISNUMBER(SEARCH("no", LOWER(INDEX(Paste_Here!L$2:L$610, MATCH(B558, Paste_Here!A$2:A$610, 0))))), "No", "")), ""), "")</f>
        <v/>
      </c>
      <c r="FR558" s="66"/>
      <c r="FS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FT558" s="66"/>
      <c r="FU558" s="77"/>
      <c r="FV558" s="66"/>
      <c r="FW558" s="77" t="str">
        <f>IFERROR(IF(B558&lt;&gt;"", IF(AND(INDEX(Paste_Here!D$2:D$610, MATCH(B558, Paste_Here!A$2:A$610, 0))&lt;&gt;"", ISNUMBER(VALUE(INDEX(Paste_Here!D$2:D$610, MATCH(B558, Paste_Here!A$2:A$610, 0))))), INDEX(Paste_Here!D$2:D$610, MATCH(B558, Paste_Here!A$2:A$610, 0)), ""), ""), "")</f>
        <v/>
      </c>
      <c r="FX558" s="66"/>
      <c r="FY558" s="77" t="str">
        <f>IFERROR(IF(B558&lt;&gt;"", IF(AND(INDEX(Paste_Here!G$2:G$610, MATCH(B558, Paste_Here!A$2:A$610, 0))&lt;&gt;"", ISNUMBER(VALUE(INDEX(Paste_Here!G$2:G$610, MATCH(B558, Paste_Here!A$2:A$610, 0))))), INDEX(Paste_Here!G$2:G$610, MATCH(B558, Paste_Here!A$2:A$610, 0)), ""), ""), "")</f>
        <v/>
      </c>
      <c r="FZ558" s="66"/>
      <c r="GA558" s="95"/>
      <c r="GB558" s="66"/>
      <c r="JS558" s="1" t="str" cm="1">
        <f t="array" ref="JS558">IFERROR(INDEX(Paste_Here!$B$2:$B$610, MATCH(0, COUNTIF(JS$4:JS557, Paste_Here!$B$2:$B$610) + IF(Paste_Here!$B$2:$B$610="", 1, 0), 0)), "")</f>
        <v/>
      </c>
      <c r="JT558" s="1" t="str">
        <f>IF(JS558&lt;&gt;"", INDEX(Paste_Here!$A$2:$A$610, MATCH(JS558, Paste_Here!$B$2:$B$610, 0)), "")</f>
        <v/>
      </c>
      <c r="JU558" s="1" t="str">
        <f t="shared" si="91"/>
        <v/>
      </c>
      <c r="JV558" s="1" t="str" cm="1">
        <f t="array" ref="JV558">IFERROR(INDEX($JU$5:$JU$610, MATCH(SMALL(IF($JU$5:$JU$610&lt;&gt;"", COUNTIF($JU$5:$JU$610, "&lt;"&amp;$JU$5:$JU$610)+1), ROW()-ROW($JV$5)+1), COUNTIF($JU$5:$JU$610, "&lt;"&amp;$JU$5:$JU$610)+1, 0)), "")</f>
        <v/>
      </c>
    </row>
    <row r="559" spans="1:282">
      <c r="A559" s="66"/>
      <c r="B559" s="77" t="str">
        <f t="shared" si="82"/>
        <v/>
      </c>
      <c r="C559" s="66"/>
      <c r="D559" s="77" t="str">
        <f>IFERROR(IF(B559&lt;&gt;"", IF(COUNTIF(INDEX(Paste_Here!AS$2:AS$610, MATCH(B559, Paste_Here!A$2:A$610, 0), 0), "yes") &gt; 0, "Yes", IF(COUNTIF(INDEX(Paste_Here!AS$2:AS$610, MATCH(B559, Paste_Here!A$2:A$610, 0), 0), "no") &gt; 0, "No", "")), ""), "")</f>
        <v/>
      </c>
      <c r="E559" s="66"/>
      <c r="F559" s="77" t="str">
        <f t="shared" si="83"/>
        <v/>
      </c>
      <c r="G559" s="66"/>
      <c r="H559" s="77" t="str">
        <f>IFERROR(IF(B559&lt;&gt;"", IF(COUNTIF(INDEX(Paste_Here!AO$2:AR$610, MATCH(B559, Paste_Here!A$2:A$610, 0), 0), "yes") &gt; 0, "Yes", IF(COUNTIF(INDEX(Paste_Here!AO$2:AR$610, MATCH(B559, Paste_Here!A$2:A$610, 0), 0), "no") &gt; 0, "No", "")), ""), "")</f>
        <v/>
      </c>
      <c r="I559" s="66"/>
      <c r="J559" s="77" t="str">
        <f t="shared" si="84"/>
        <v/>
      </c>
      <c r="K559" s="66"/>
      <c r="L559" s="77" t="str">
        <f>IFERROR(IF(B559&lt;&gt;"", IF(ISNUMBER(SEARCH("yes", LOWER(INDEX(Paste_Here!W$2:W$610, MATCH(B559, Paste_Here!A$2:A$610, 0))))), "Yes", IF(ISNUMBER(SEARCH("no", LOWER(INDEX(Paste_Here!W$2:W$610, MATCH(B559, Paste_Here!A$2:A$610, 0))))), "No", "")), ""), "")</f>
        <v/>
      </c>
      <c r="M559" s="66"/>
      <c r="N559" s="77"/>
      <c r="O559" s="66"/>
      <c r="P559" s="77" t="str">
        <f>IFERROR(IF(B559&lt;&gt;"", IF(ISNUMBER(SEARCH("yes", LOWER(INDEX(Paste_Here!V$2:V$610, MATCH(B559, Paste_Here!A$2:A$610, 0))))), "Yes", IF(ISNUMBER(SEARCH("no", LOWER(INDEX(Paste_Here!V$2:V$610, MATCH(B559, Paste_Here!A$2:A$610, 0))))), "No", "")), ""), "")</f>
        <v/>
      </c>
      <c r="Q559" s="66"/>
      <c r="R559" s="77"/>
      <c r="S559" s="66"/>
      <c r="T559" s="77"/>
      <c r="U559" s="66"/>
      <c r="V559" s="66"/>
      <c r="W559" s="77" t="str">
        <f t="shared" si="85"/>
        <v/>
      </c>
      <c r="X559" s="66"/>
      <c r="Y559" s="77" t="str">
        <f>IFERROR(IF(B559&lt;&gt;"", IF(ISNUMBER(SEARCH("Revealed-Potential (Primary Focus)", LOWER(INDEX(Paste_Here!X$2:X$610, MATCH(B559, Paste_Here!A$2:A$610, 0))))), "Rev-Potential: Prim", IF(ISNUMBER(SEARCH("Revealed-Potential (Secondary Focus)", LOWER(INDEX(Paste_Here!X$2:X$610, MATCH(B559, Paste_Here!A$2:A$610, 0))))), "Rev-Potential: Sec", IF(ISNUMBER(SEARCH("Monitoring", LOWER(INDEX(Paste_Here!X$2:X$610, MATCH(B559, Paste_Here!A$2:A$610, 0))))), "Monitoring", IF(ISNUMBER(SEARCH("At-Promise (Secondary Focus)", LOWER(INDEX(Paste_Here!X$2:X$610, MATCH(B559, Paste_Here!A$2:A$610, 0))))), "At-Promise: Sec", IF(ISNUMBER(SEARCH("At-Promise (Primary Focus)", LOWER(INDEX(Paste_Here!X$2:X$610, MATCH(B559, Paste_Here!A$2:A$610, 0))))), "At-Promise: Prim", ""))))), ""), "")</f>
        <v/>
      </c>
      <c r="Z559" s="66"/>
      <c r="AA559" s="77"/>
      <c r="AB559" s="66"/>
      <c r="AC559" s="77" t="str">
        <f>IFERROR(IF(B559&lt;&gt;"", IF(ISNUMBER(SEARCH("Revealed-Potential (Primary Focus)", LOWER(INDEX(Paste_Here!AB$2:AB$610, MATCH(B559, Paste_Here!A$2:A$610, 0))))), "Rev-Potential: Prim", IF(ISNUMBER(SEARCH("Revealed-Potential (Secondary Focus)", LOWER(INDEX(Paste_Here!AB$2:AB$610, MATCH(B559, Paste_Here!A$2:A$610, 0))))), "Rev-Potential: Sec", IF(ISNUMBER(SEARCH("Monitoring", LOWER(INDEX(Paste_Here!AB$2:AB$610, MATCH(B559, Paste_Here!A$2:A$610, 0))))), "Monitoring", IF(ISNUMBER(SEARCH("At-Promise (Secondary Focus)", LOWER(INDEX(Paste_Here!AB$2:AB$610, MATCH(B559, Paste_Here!A$2:A$610, 0))))), "At-Promise: Sec", IF(ISNUMBER(SEARCH("At-Promise (Primary Focus)", LOWER(INDEX(Paste_Here!AB$2:AB$610, MATCH(B559, Paste_Here!A$2:A$610, 0))))), "At-Promise: Prim", ""))))), ""), "")</f>
        <v/>
      </c>
      <c r="AD559" s="66"/>
      <c r="AE559" s="77"/>
      <c r="AF559" s="66"/>
      <c r="AG559" s="77"/>
      <c r="AH559" s="66"/>
      <c r="AI559" s="77"/>
      <c r="AJ559" s="66"/>
      <c r="AK559" s="77"/>
      <c r="AL559" s="66"/>
      <c r="AM559" s="77"/>
      <c r="AN559" s="66"/>
      <c r="AO559" s="77"/>
      <c r="AP559" s="66"/>
      <c r="AQ559" s="77"/>
      <c r="AR559" s="66"/>
      <c r="AS559" s="77"/>
      <c r="AT559" s="66"/>
      <c r="AU559" s="66"/>
      <c r="AV559" s="77" t="str">
        <f t="shared" si="86"/>
        <v/>
      </c>
      <c r="AW559" s="66"/>
      <c r="AX559" s="77" t="str">
        <f>IFERROR(IF(B559&lt;&gt;"", IF(AND(INDEX(Paste_Here!AC$2:AC$610, MATCH(B559, Paste_Here!A$2:A$610, 0))&lt;&gt;"", ISNUMBER(VALUE(INDEX(Paste_Here!AC$2:AC$610, MATCH(B559, Paste_Here!A$2:A$610, 0))))), INDEX(Paste_Here!AC$2:AC$610, MATCH(B559, Paste_Here!A$2:A$610, 0)), ""), ""), "")</f>
        <v/>
      </c>
      <c r="AY559" s="66"/>
      <c r="AZ559" s="77" t="str">
        <f>IFERROR(IF(B559&lt;&gt;"", IF(AND(INDEX(Paste_Here!AD$2:AD$610, MATCH(B559, Paste_Here!A$2:A$610, 0))&lt;&gt;"", ISNUMBER(VALUE(INDEX(Paste_Here!AD$2:AD$610, MATCH(B559, Paste_Here!A$2:A$610, 0))))), TEXT(ROUND(VALUE(INDEX(Paste_Here!AD$2:AD$610, MATCH(B559, Paste_Here!A$2:A$610, 0))), 2), "0.00"), ""), ""), "")</f>
        <v/>
      </c>
      <c r="BA559" s="66"/>
      <c r="BB559" s="77" t="str">
        <f>IFERROR(IF(B559&lt;&gt;"", IF(LOWER(INDEX(Paste_Here!AE$2:AE$610, MATCH(B559, Paste_Here!A$2:A$610, 0)))="approaching expectations", "Approaching", IF(LOWER(INDEX(Paste_Here!AE$2:AE$610, MATCH(B559, Paste_Here!A$2:A$610, 0)))="met expectations", "Met", IF(LOWER(INDEX(Paste_Here!AE$2:AE$610, MATCH(B559, Paste_Here!A$2:A$610, 0)))="exceeded expectations", "Exceeded", IF(LOWER(INDEX(Paste_Here!AE$2:AE$610, MATCH(B559, Paste_Here!A$2:A$610, 0)))="below expectations", "Below", "")))), ""), "")</f>
        <v/>
      </c>
      <c r="BC559" s="66"/>
      <c r="BD559" s="77" t="str">
        <f>IFERROR(IF(B559&lt;&gt;"", IF(AND(INDEX(Paste_Here!T$2:T$610, MATCH(B559, Paste_Here!A$2:A$610, 0))&lt;&gt;"", ISNUMBER(VALUE(INDEX(Paste_Here!T$2:T$610, MATCH(B559, Paste_Here!A$2:A$610, 0))))), INDEX(Paste_Here!T$2:T$610, MATCH(B559, Paste_Here!A$2:A$610, 0)), ""), ""), "")</f>
        <v/>
      </c>
      <c r="BE559" s="66"/>
      <c r="BF559" s="77"/>
      <c r="BG559" s="66"/>
      <c r="BH559" s="77"/>
      <c r="BI559" s="66"/>
      <c r="BJ559" s="77"/>
      <c r="BK559" s="66"/>
      <c r="BL559" s="77" t="str">
        <f>IFERROR(IF(B559&lt;&gt;"", IF(AND(INDEX(Paste_Here!N$2:N$610, MATCH(B559, Paste_Here!A$2:A$610, 0))&lt;&gt;"", ISNUMBER(VALUE(INDEX(Paste_Here!N$2:N$610, MATCH(B559, Paste_Here!A$2:A$610, 0))))), INDEX(Paste_Here!N$2:N$610, MATCH(B559, Paste_Here!A$2:A$610, 0)), ""), ""), "")</f>
        <v/>
      </c>
      <c r="BM559" s="66"/>
      <c r="BN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BO559" s="66"/>
      <c r="BP559" s="77" t="str" cm="1">
        <f t="array" aca="1" ref="BP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BQ559" s="66"/>
      <c r="BR559" s="66"/>
      <c r="BS559" s="77"/>
      <c r="BT559" s="66"/>
      <c r="BU559" s="77"/>
      <c r="BV559" s="66"/>
      <c r="BW559" s="77"/>
      <c r="BX559" s="66"/>
      <c r="BY559" s="77"/>
      <c r="BZ559" s="66"/>
      <c r="CA559" s="77"/>
      <c r="CB559" s="66"/>
      <c r="CC559" s="77"/>
      <c r="CD559" s="66"/>
      <c r="CE559" s="77"/>
      <c r="CF559" s="66"/>
      <c r="CG559" s="77"/>
      <c r="CH559" s="66"/>
      <c r="CI559" s="77"/>
      <c r="CJ559" s="66"/>
      <c r="CK559" s="77"/>
      <c r="CL559" s="66"/>
      <c r="CM559" s="77"/>
      <c r="CN559" s="66"/>
      <c r="CO559" s="66"/>
      <c r="CP559" s="77" t="str">
        <f t="shared" si="87"/>
        <v/>
      </c>
      <c r="CQ559" s="66"/>
      <c r="CR559" s="77" t="str">
        <f>IFERROR(IF(B559&lt;&gt;"", IF(AND(INDEX(Paste_Here!Y$2:Y$610, MATCH(B559, Paste_Here!A$2:A$610, 0))&lt;&gt;"", ISNUMBER(VALUE(INDEX(Paste_Here!Y$2:Y$610, MATCH(B559, Paste_Here!A$2:A$610, 0))))), INDEX(Paste_Here!Y$2:Y$610, MATCH(B559, Paste_Here!A$2:A$610, 0)), ""), ""), "")</f>
        <v/>
      </c>
      <c r="CS559" s="66"/>
      <c r="CT559" s="77" t="str">
        <f>IFERROR(IF(B559&lt;&gt;"", IF(AND(INDEX(Paste_Here!AA$2:AA$610, MATCH(B559, Paste_Here!A$2:A$610, 0))&lt;&gt;"", ISNUMBER(--INDEX(Paste_Here!AA$2:AA$610, MATCH(B559, Paste_Here!A$2:A$610, 0)))), TEXT(ROUND(--INDEX(Paste_Here!AA$2:AA$610, MATCH(B559, Paste_Here!A$2:A$610, 0)), 2), "0.00"), ""), ""), "")</f>
        <v/>
      </c>
      <c r="CU559" s="66"/>
      <c r="CV559" s="77" t="str">
        <f>IFERROR(IF(B559&lt;&gt;"", IF(LOWER(INDEX(Paste_Here!Z$2:Z$610, MATCH(B559, Paste_Here!A$2:A$610, 0)))="approaching expectations", "Approaching", IF(LOWER(INDEX(Paste_Here!Z$2:Z$610, MATCH(B559, Paste_Here!A$2:A$610, 0)))="met expectations", "Met", IF(LOWER(INDEX(Paste_Here!Z$2:Z$610, MATCH(B559, Paste_Here!A$2:A$610, 0)))="exceeded expectations", "Exceeded", IF(LOWER(INDEX(Paste_Here!Z$2:Z$610, MATCH(B559, Paste_Here!A$2:A$610, 0)))="below expectations", "Below", "")))), ""), "")</f>
        <v/>
      </c>
      <c r="CW559" s="66"/>
      <c r="CX559" s="77"/>
      <c r="CY559" s="66"/>
      <c r="CZ559" s="77" t="str">
        <f>IFERROR(IF(B559&lt;&gt;"", IF(AND(INDEX(Paste_Here!AL$2:AL$610, MATCH(B559, Paste_Here!A$2:A$610, 0))&lt;&gt;"", ISNUMBER(VALUE(INDEX(Paste_Here!AL$2:AL$610, MATCH(B559, Paste_Here!A$2:A$610, 0))))), INDEX(Paste_Here!AL$2:AL$610, MATCH(B559, Paste_Here!A$2:A$610, 0)), ""), ""), "")</f>
        <v/>
      </c>
      <c r="DA559" s="66"/>
      <c r="DB559" s="77" t="str">
        <f>IFERROR(IF(B559&lt;&gt;"", IF(ISNUMBER(SEARCH("highrisk", LOWER(INDEX(Paste_Here!AM$2:AM$610, MATCH(B559, Paste_Here!A$2:A$610, 0))))), "High Risk", IF(ISNUMBER(SEARCH("lowrisk", LOWER(INDEX(Paste_Here!AM$2:AM$610, MATCH(B559, Paste_Here!A$2:A$610, 0))))), "Low Risk", IF(ISNUMBER(SEARCH("somerisk", LOWER(INDEX(Paste_Here!AM$2:AM$610, MATCH(B559, Paste_Here!A$2:A$610, 0))))), "Some Risk", ""))), ""), "")</f>
        <v/>
      </c>
      <c r="DC559" s="66"/>
      <c r="DD559" s="77" t="str">
        <f>IFERROR(IF(B559&lt;&gt;"", IF(AND(INDEX(Paste_Here!AN$2:AN$610, MATCH(B559, Paste_Here!A$2:A$610, 0))&lt;&gt;"", ISNUMBER(VALUE(INDEX(Paste_Here!AN$2:AN$610, MATCH(B559, Paste_Here!A$2:A$610, 0))))), INDEX(Paste_Here!AN$2:AN$610, MATCH(B559, Paste_Here!A$2:A$610, 0)), ""), ""), "")</f>
        <v/>
      </c>
      <c r="DE559" s="66"/>
      <c r="DF559" s="77" t="str">
        <f>IFERROR(IF(B559&lt;&gt;"", IF(AND(INDEX(Paste_Here!Q$2:Q$610, MATCH(B559, Paste_Here!A$2:A$610, 0))&lt;&gt;"", ISNUMBER(VALUE(INDEX(Paste_Here!Q$2:Q$610, MATCH(B559, Paste_Here!A$2:A$610, 0))))), INDEX(Paste_Here!Q$2:Q$610, MATCH(B559, Paste_Here!A$2:A$610, 0)), ""), ""), "")</f>
        <v/>
      </c>
      <c r="DG559" s="66"/>
      <c r="DH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DI559" s="66"/>
      <c r="DJ559" s="77" t="str" cm="1">
        <f t="array" aca="1" ref="DJ559" ca="1">IFERROR(VALUE(IF(ISNUMBER(SEARCH("EM", INDEX(Paste_Here!S$2:S$500, MATCH(B559, Paste_Here!A$2:A$500, 0)))), "-" &amp;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f>
        <v/>
      </c>
      <c r="DK559" s="66"/>
      <c r="DL559" s="66"/>
      <c r="DM559" s="77" t="str">
        <f t="shared" si="88"/>
        <v/>
      </c>
      <c r="DN559" s="66"/>
      <c r="DO559" s="77" t="str">
        <f>IFERROR(IF(B559&lt;&gt;"", IF(AND(INDEX(Paste_Here!AF$2:AF$610, MATCH(B559, Paste_Here!A$2:A$610, 0))&lt;&gt;"", ISNUMBER(VALUE(INDEX(Paste_Here!AF$2:AF$610, MATCH(B559, Paste_Here!A$2:A$610, 0))))), INDEX(Paste_Here!AF$2:AF$610, MATCH(B559, Paste_Here!A$2:A$610, 0)), ""), ""), "")</f>
        <v/>
      </c>
      <c r="DP559" s="66"/>
      <c r="DQ559" s="77" t="str">
        <f>IFERROR(IF(B559&lt;&gt;"", IF(AND(INDEX(Paste_Here!AG$2:AG$610, MATCH(B559, Paste_Here!A$2:A$610, 0))&lt;&gt;"", ISNUMBER(--INDEX(Paste_Here!AG$2:AG$610, MATCH(B559, Paste_Here!A$2:A$610, 0)))), TEXT(ROUND(--INDEX(Paste_Here!AG$2:AG$610, MATCH(B559, Paste_Here!A$2:A$610, 0)), 2), "0.00"), ""), ""), "")</f>
        <v/>
      </c>
      <c r="DR559" s="66"/>
      <c r="DS559" s="77" t="str">
        <f>IFERROR(IF(B559&lt;&gt;"", IF(LOWER(INDEX(Paste_Here!AH$2:AH$610, MATCH(B559, Paste_Here!A$2:A$610, 0)))="approaching expectations", "Approaching", IF(LOWER(INDEX(Paste_Here!AH$2:AH$610, MATCH(B559, Paste_Here!A$2:A$610, 0)))="met expectations", "Met", IF(LOWER(INDEX(Paste_Here!AH$2:AH$610, MATCH(B559, Paste_Here!A$2:A$610, 0)))="exceeded expectations", "Exceeded", IF(LOWER(INDEX(Paste_Here!AH$2:AH$610, MATCH(B559, Paste_Here!A$2:A$610, 0)))="below expectations", "Below", "")))), ""), "")</f>
        <v/>
      </c>
      <c r="DT559" s="66"/>
      <c r="DU559" s="77" t="str">
        <f>IFERROR(IF(B559&lt;&gt;"", IF(AND(INDEX(Paste_Here!U$2:U$610, MATCH(B559, Paste_Here!A$2:A$610, 0))&lt;&gt;"", ISNUMBER(VALUE(INDEX(Paste_Here!U$2:U$610, MATCH(B559, Paste_Here!A$2:A$610, 0))))), INDEX(Paste_Here!U$2:U$610, MATCH(B559, Paste_Here!A$2:A$610, 0)), ""), ""), "")</f>
        <v/>
      </c>
      <c r="DV559" s="66"/>
      <c r="DW559" s="77"/>
      <c r="DX559" s="66"/>
      <c r="DY559" s="77" t="str">
        <f>IFERROR(IF(B559&lt;&gt;"", IF(AND(INDEX(Paste_Here!AI$2:AI$610, MATCH(B559, Paste_Here!A$2:A$610, 0))&lt;&gt;"", ISNUMBER(VALUE(INDEX(Paste_Here!AI$2:AI$610, MATCH(B559, Paste_Here!A$2:A$610, 0))))), INDEX(Paste_Here!AI$2:AI$610, MATCH(B559, Paste_Here!A$2:A$610, 0)), ""), ""), "")</f>
        <v/>
      </c>
      <c r="DZ559" s="66"/>
      <c r="EA559" s="77" t="str">
        <f>IFERROR(IF(B559&lt;&gt;"", IF(AND(INDEX(Paste_Here!AJ$2:AJ$610, MATCH(B559, Paste_Here!A$2:A$610, 0))&lt;&gt;"", ISNUMBER(--INDEX(Paste_Here!AJ$2:AJ$610, MATCH(B559, Paste_Here!A$2:A$610, 0)))), TEXT(ROUND(--INDEX(Paste_Here!AJ$2:AJ$610, MATCH(B559, Paste_Here!A$2:A$610, 0)), 2), "0.00"), ""), ""), "")</f>
        <v/>
      </c>
      <c r="EB559" s="66"/>
      <c r="EC559" s="77" t="str">
        <f>IFERROR(IF(B559&lt;&gt;"", IF(LOWER(INDEX(Paste_Here!AK$2:AK$610, MATCH(B559, Paste_Here!A$2:A$610, 0)))="approaching expectations", "Approaching", IF(LOWER(INDEX(Paste_Here!AK$2:AK$610, MATCH(B559, Paste_Here!A$2:A$610, 0)))="met expectations", "Met", IF(LOWER(INDEX(Paste_Here!AK$2:AK$610, MATCH(B559, Paste_Here!A$2:A$610, 0)))="exceeded expectations", "Exceeded", IF(LOWER(INDEX(Paste_Here!AK$2:AK$610, MATCH(B559, Paste_Here!A$2:A$610, 0)))="below expectations", "Below", "")))), ""), "")</f>
        <v/>
      </c>
      <c r="ED559" s="66"/>
      <c r="EE559" s="77"/>
      <c r="EF559" s="66"/>
      <c r="EG559" s="77"/>
      <c r="EH559" s="66"/>
      <c r="EI559" s="66"/>
      <c r="EJ559" s="77" t="str">
        <f t="shared" si="89"/>
        <v/>
      </c>
      <c r="EK559" s="66"/>
      <c r="EL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EM559" s="66"/>
      <c r="EN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EO559" s="66"/>
      <c r="EP559" s="77"/>
      <c r="EQ559" s="66"/>
      <c r="ER559" s="77" t="str">
        <f>IFERROR(IF(B559&lt;&gt;"", IF(AND(INDEX(Paste_Here!AT$2:AT$610, MATCH(B559, Paste_Here!A$2:A$610, 0))&lt;&gt;"", ISNUMBER(VALUE(INDEX(Paste_Here!AT$2:AT$610, MATCH(B559, Paste_Here!A$2:A$610, 0))))), INDEX(Paste_Here!AT$2:AT$610, MATCH(B559, Paste_Here!A$2:A$610, 0)), ""), ""), "")</f>
        <v/>
      </c>
      <c r="ES559" s="66"/>
      <c r="ET559" s="77" t="str">
        <f>IFERROR(IF(B559&lt;&gt;"", IF(AND(INDEX(Paste_Here!AV$2:AV$610, MATCH(B559, Paste_Here!A$2:A$610, 0))&lt;&gt;"", ISNUMBER(VALUE(INDEX(Paste_Here!AV$2:AV$610, MATCH(B559, Paste_Here!A$2:A$610, 0))))), INDEX(Paste_Here!AV$2:AV$610, MATCH(B559, Paste_Here!A$2:A$610, 0)), ""), ""), "")</f>
        <v/>
      </c>
      <c r="EU559" s="66"/>
      <c r="EV559" s="77"/>
      <c r="EW559" s="66"/>
      <c r="EX559" s="77" t="str">
        <f>IFERROR(IF(B559&lt;&gt;"", IF(AND(INDEX(Paste_Here!AU$2:AU$610, MATCH(B559, Paste_Here!A$2:A$610, 0))&lt;&gt;"", ISNUMBER(VALUE(INDEX(Paste_Here!AU$2:AU$610, MATCH(B559, Paste_Here!A$2:A$610, 0))))), INDEX(Paste_Here!AU$2:AU$610, MATCH(B559, Paste_Here!A$2:A$610, 0)), ""), ""), "")</f>
        <v/>
      </c>
      <c r="EY559" s="66"/>
      <c r="EZ559" s="77" t="str">
        <f>IFERROR(IF(B559&lt;&gt;"", IF(AND(INDEX(Paste_Here!AW$2:AW$610, MATCH(B559, Paste_Here!A$2:A$610, 0))&lt;&gt;"", ISNUMBER(VALUE(INDEX(Paste_Here!AW$2:AW$610, MATCH(B559, Paste_Here!A$2:A$610, 0))))), INDEX(Paste_Here!AW$2:AW$610, MATCH(B559, Paste_Here!A$2:A$610, 0)), ""), ""), "")</f>
        <v/>
      </c>
      <c r="FA559" s="66"/>
      <c r="FB559" s="77"/>
      <c r="FC559" s="66"/>
      <c r="FD559" s="77"/>
      <c r="FE559" s="66"/>
      <c r="FF559" s="66"/>
      <c r="FG559" s="77" t="str">
        <f t="shared" si="90"/>
        <v/>
      </c>
      <c r="FH559" s="66"/>
      <c r="FI559" s="77" t="str">
        <f>IFERROR(IF(B559&lt;&gt;"", IF(ISNUMBER(SEARCH("s", LOWER(INDEX(Paste_Here!M$2:M$610, MATCH(B559, Paste_Here!A$2:A$610, 0))))), "Yes", IF(INDEX(Paste_Here!M$2:M$610, MATCH(B559, Paste_Here!A$2:A$610, 0))&lt;&gt;"", "No", "")), ""), "")</f>
        <v/>
      </c>
      <c r="FJ559" s="66"/>
      <c r="FK559" s="77" t="str">
        <f>IFERROR(IF(B559&lt;&gt;"", IF(ISNUMBER(SEARCH("yes", LOWER(INDEX(Paste_Here!F$2:F$610, MATCH(B559, Paste_Here!A$2:A$610, 0))))), "Yes", IF(ISNUMBER(SEARCH("no", LOWER(INDEX(Paste_Here!F$2:F$610, MATCH(B559, Paste_Here!A$2:A$610, 0))))), "No", "")), ""), "")</f>
        <v/>
      </c>
      <c r="FL559" s="66"/>
      <c r="FM559" s="77" t="str">
        <f>IFERROR(IF(B559&lt;&gt;"", IF(ISNUMBER(SEARCH("english language learner", LOWER(INDEX(Paste_Here!C$2:C$610, MATCH(B559, Paste_Here!A$2:A$610, 0))))), "Yes", ""), ""), "")</f>
        <v/>
      </c>
      <c r="FN559" s="66"/>
      <c r="FO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FP559" s="66"/>
      <c r="FQ559" s="77" t="str">
        <f>IFERROR(IF(B559&lt;&gt;"", IF(ISNUMBER(SEARCH("yes", LOWER(INDEX(Paste_Here!L$2:L$610, MATCH(B559, Paste_Here!A$2:A$610, 0))))), "Yes", IF(ISNUMBER(SEARCH("no", LOWER(INDEX(Paste_Here!L$2:L$610, MATCH(B559, Paste_Here!A$2:A$610, 0))))), "No", "")), ""), "")</f>
        <v/>
      </c>
      <c r="FR559" s="66"/>
      <c r="FS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FT559" s="66"/>
      <c r="FU559" s="77"/>
      <c r="FV559" s="66"/>
      <c r="FW559" s="77" t="str">
        <f>IFERROR(IF(B559&lt;&gt;"", IF(AND(INDEX(Paste_Here!D$2:D$610, MATCH(B559, Paste_Here!A$2:A$610, 0))&lt;&gt;"", ISNUMBER(VALUE(INDEX(Paste_Here!D$2:D$610, MATCH(B559, Paste_Here!A$2:A$610, 0))))), INDEX(Paste_Here!D$2:D$610, MATCH(B559, Paste_Here!A$2:A$610, 0)), ""), ""), "")</f>
        <v/>
      </c>
      <c r="FX559" s="66"/>
      <c r="FY559" s="77" t="str">
        <f>IFERROR(IF(B559&lt;&gt;"", IF(AND(INDEX(Paste_Here!G$2:G$610, MATCH(B559, Paste_Here!A$2:A$610, 0))&lt;&gt;"", ISNUMBER(VALUE(INDEX(Paste_Here!G$2:G$610, MATCH(B559, Paste_Here!A$2:A$610, 0))))), INDEX(Paste_Here!G$2:G$610, MATCH(B559, Paste_Here!A$2:A$610, 0)), ""), ""), "")</f>
        <v/>
      </c>
      <c r="FZ559" s="66"/>
      <c r="GA559" s="95"/>
      <c r="GB559" s="66"/>
      <c r="JS559" s="1" t="str" cm="1">
        <f t="array" ref="JS559">IFERROR(INDEX(Paste_Here!$B$2:$B$610, MATCH(0, COUNTIF(JS$4:JS558, Paste_Here!$B$2:$B$610) + IF(Paste_Here!$B$2:$B$610="", 1, 0), 0)), "")</f>
        <v/>
      </c>
      <c r="JT559" s="1" t="str">
        <f>IF(JS559&lt;&gt;"", INDEX(Paste_Here!$A$2:$A$610, MATCH(JS559, Paste_Here!$B$2:$B$610, 0)), "")</f>
        <v/>
      </c>
      <c r="JU559" s="1" t="str">
        <f t="shared" si="91"/>
        <v/>
      </c>
      <c r="JV559" s="1" t="str" cm="1">
        <f t="array" ref="JV559">IFERROR(INDEX($JU$5:$JU$610, MATCH(SMALL(IF($JU$5:$JU$610&lt;&gt;"", COUNTIF($JU$5:$JU$610, "&lt;"&amp;$JU$5:$JU$610)+1), ROW()-ROW($JV$5)+1), COUNTIF($JU$5:$JU$610, "&lt;"&amp;$JU$5:$JU$610)+1, 0)), "")</f>
        <v/>
      </c>
    </row>
    <row r="560" spans="1:282">
      <c r="A560" s="66"/>
      <c r="B560" s="77" t="str">
        <f t="shared" si="82"/>
        <v/>
      </c>
      <c r="C560" s="66"/>
      <c r="D560" s="77" t="str">
        <f>IFERROR(IF(B560&lt;&gt;"", IF(COUNTIF(INDEX(Paste_Here!AS$2:AS$610, MATCH(B560, Paste_Here!A$2:A$610, 0), 0), "yes") &gt; 0, "Yes", IF(COUNTIF(INDEX(Paste_Here!AS$2:AS$610, MATCH(B560, Paste_Here!A$2:A$610, 0), 0), "no") &gt; 0, "No", "")), ""), "")</f>
        <v/>
      </c>
      <c r="E560" s="66"/>
      <c r="F560" s="77" t="str">
        <f t="shared" si="83"/>
        <v/>
      </c>
      <c r="G560" s="66"/>
      <c r="H560" s="77" t="str">
        <f>IFERROR(IF(B560&lt;&gt;"", IF(COUNTIF(INDEX(Paste_Here!AO$2:AR$610, MATCH(B560, Paste_Here!A$2:A$610, 0), 0), "yes") &gt; 0, "Yes", IF(COUNTIF(INDEX(Paste_Here!AO$2:AR$610, MATCH(B560, Paste_Here!A$2:A$610, 0), 0), "no") &gt; 0, "No", "")), ""), "")</f>
        <v/>
      </c>
      <c r="I560" s="66"/>
      <c r="J560" s="77" t="str">
        <f t="shared" si="84"/>
        <v/>
      </c>
      <c r="K560" s="66"/>
      <c r="L560" s="77" t="str">
        <f>IFERROR(IF(B560&lt;&gt;"", IF(ISNUMBER(SEARCH("yes", LOWER(INDEX(Paste_Here!W$2:W$610, MATCH(B560, Paste_Here!A$2:A$610, 0))))), "Yes", IF(ISNUMBER(SEARCH("no", LOWER(INDEX(Paste_Here!W$2:W$610, MATCH(B560, Paste_Here!A$2:A$610, 0))))), "No", "")), ""), "")</f>
        <v/>
      </c>
      <c r="M560" s="66"/>
      <c r="N560" s="77"/>
      <c r="O560" s="66"/>
      <c r="P560" s="77" t="str">
        <f>IFERROR(IF(B560&lt;&gt;"", IF(ISNUMBER(SEARCH("yes", LOWER(INDEX(Paste_Here!V$2:V$610, MATCH(B560, Paste_Here!A$2:A$610, 0))))), "Yes", IF(ISNUMBER(SEARCH("no", LOWER(INDEX(Paste_Here!V$2:V$610, MATCH(B560, Paste_Here!A$2:A$610, 0))))), "No", "")), ""), "")</f>
        <v/>
      </c>
      <c r="Q560" s="66"/>
      <c r="R560" s="77"/>
      <c r="S560" s="66"/>
      <c r="T560" s="77"/>
      <c r="U560" s="66"/>
      <c r="V560" s="66"/>
      <c r="W560" s="77" t="str">
        <f t="shared" si="85"/>
        <v/>
      </c>
      <c r="X560" s="66"/>
      <c r="Y560" s="77" t="str">
        <f>IFERROR(IF(B560&lt;&gt;"", IF(ISNUMBER(SEARCH("Revealed-Potential (Primary Focus)", LOWER(INDEX(Paste_Here!X$2:X$610, MATCH(B560, Paste_Here!A$2:A$610, 0))))), "Rev-Potential: Prim", IF(ISNUMBER(SEARCH("Revealed-Potential (Secondary Focus)", LOWER(INDEX(Paste_Here!X$2:X$610, MATCH(B560, Paste_Here!A$2:A$610, 0))))), "Rev-Potential: Sec", IF(ISNUMBER(SEARCH("Monitoring", LOWER(INDEX(Paste_Here!X$2:X$610, MATCH(B560, Paste_Here!A$2:A$610, 0))))), "Monitoring", IF(ISNUMBER(SEARCH("At-Promise (Secondary Focus)", LOWER(INDEX(Paste_Here!X$2:X$610, MATCH(B560, Paste_Here!A$2:A$610, 0))))), "At-Promise: Sec", IF(ISNUMBER(SEARCH("At-Promise (Primary Focus)", LOWER(INDEX(Paste_Here!X$2:X$610, MATCH(B560, Paste_Here!A$2:A$610, 0))))), "At-Promise: Prim", ""))))), ""), "")</f>
        <v/>
      </c>
      <c r="Z560" s="66"/>
      <c r="AA560" s="77"/>
      <c r="AB560" s="66"/>
      <c r="AC560" s="77" t="str">
        <f>IFERROR(IF(B560&lt;&gt;"", IF(ISNUMBER(SEARCH("Revealed-Potential (Primary Focus)", LOWER(INDEX(Paste_Here!AB$2:AB$610, MATCH(B560, Paste_Here!A$2:A$610, 0))))), "Rev-Potential: Prim", IF(ISNUMBER(SEARCH("Revealed-Potential (Secondary Focus)", LOWER(INDEX(Paste_Here!AB$2:AB$610, MATCH(B560, Paste_Here!A$2:A$610, 0))))), "Rev-Potential: Sec", IF(ISNUMBER(SEARCH("Monitoring", LOWER(INDEX(Paste_Here!AB$2:AB$610, MATCH(B560, Paste_Here!A$2:A$610, 0))))), "Monitoring", IF(ISNUMBER(SEARCH("At-Promise (Secondary Focus)", LOWER(INDEX(Paste_Here!AB$2:AB$610, MATCH(B560, Paste_Here!A$2:A$610, 0))))), "At-Promise: Sec", IF(ISNUMBER(SEARCH("At-Promise (Primary Focus)", LOWER(INDEX(Paste_Here!AB$2:AB$610, MATCH(B560, Paste_Here!A$2:A$610, 0))))), "At-Promise: Prim", ""))))), ""), "")</f>
        <v/>
      </c>
      <c r="AD560" s="66"/>
      <c r="AE560" s="77"/>
      <c r="AF560" s="66"/>
      <c r="AG560" s="77"/>
      <c r="AH560" s="66"/>
      <c r="AI560" s="77"/>
      <c r="AJ560" s="66"/>
      <c r="AK560" s="77"/>
      <c r="AL560" s="66"/>
      <c r="AM560" s="77"/>
      <c r="AN560" s="66"/>
      <c r="AO560" s="77"/>
      <c r="AP560" s="66"/>
      <c r="AQ560" s="77"/>
      <c r="AR560" s="66"/>
      <c r="AS560" s="77"/>
      <c r="AT560" s="66"/>
      <c r="AU560" s="66"/>
      <c r="AV560" s="77" t="str">
        <f t="shared" si="86"/>
        <v/>
      </c>
      <c r="AW560" s="66"/>
      <c r="AX560" s="77" t="str">
        <f>IFERROR(IF(B560&lt;&gt;"", IF(AND(INDEX(Paste_Here!AC$2:AC$610, MATCH(B560, Paste_Here!A$2:A$610, 0))&lt;&gt;"", ISNUMBER(VALUE(INDEX(Paste_Here!AC$2:AC$610, MATCH(B560, Paste_Here!A$2:A$610, 0))))), INDEX(Paste_Here!AC$2:AC$610, MATCH(B560, Paste_Here!A$2:A$610, 0)), ""), ""), "")</f>
        <v/>
      </c>
      <c r="AY560" s="66"/>
      <c r="AZ560" s="77" t="str">
        <f>IFERROR(IF(B560&lt;&gt;"", IF(AND(INDEX(Paste_Here!AD$2:AD$610, MATCH(B560, Paste_Here!A$2:A$610, 0))&lt;&gt;"", ISNUMBER(VALUE(INDEX(Paste_Here!AD$2:AD$610, MATCH(B560, Paste_Here!A$2:A$610, 0))))), TEXT(ROUND(VALUE(INDEX(Paste_Here!AD$2:AD$610, MATCH(B560, Paste_Here!A$2:A$610, 0))), 2), "0.00"), ""), ""), "")</f>
        <v/>
      </c>
      <c r="BA560" s="66"/>
      <c r="BB560" s="77" t="str">
        <f>IFERROR(IF(B560&lt;&gt;"", IF(LOWER(INDEX(Paste_Here!AE$2:AE$610, MATCH(B560, Paste_Here!A$2:A$610, 0)))="approaching expectations", "Approaching", IF(LOWER(INDEX(Paste_Here!AE$2:AE$610, MATCH(B560, Paste_Here!A$2:A$610, 0)))="met expectations", "Met", IF(LOWER(INDEX(Paste_Here!AE$2:AE$610, MATCH(B560, Paste_Here!A$2:A$610, 0)))="exceeded expectations", "Exceeded", IF(LOWER(INDEX(Paste_Here!AE$2:AE$610, MATCH(B560, Paste_Here!A$2:A$610, 0)))="below expectations", "Below", "")))), ""), "")</f>
        <v/>
      </c>
      <c r="BC560" s="66"/>
      <c r="BD560" s="77" t="str">
        <f>IFERROR(IF(B560&lt;&gt;"", IF(AND(INDEX(Paste_Here!T$2:T$610, MATCH(B560, Paste_Here!A$2:A$610, 0))&lt;&gt;"", ISNUMBER(VALUE(INDEX(Paste_Here!T$2:T$610, MATCH(B560, Paste_Here!A$2:A$610, 0))))), INDEX(Paste_Here!T$2:T$610, MATCH(B560, Paste_Here!A$2:A$610, 0)), ""), ""), "")</f>
        <v/>
      </c>
      <c r="BE560" s="66"/>
      <c r="BF560" s="77"/>
      <c r="BG560" s="66"/>
      <c r="BH560" s="77"/>
      <c r="BI560" s="66"/>
      <c r="BJ560" s="77"/>
      <c r="BK560" s="66"/>
      <c r="BL560" s="77" t="str">
        <f>IFERROR(IF(B560&lt;&gt;"", IF(AND(INDEX(Paste_Here!N$2:N$610, MATCH(B560, Paste_Here!A$2:A$610, 0))&lt;&gt;"", ISNUMBER(VALUE(INDEX(Paste_Here!N$2:N$610, MATCH(B560, Paste_Here!A$2:A$610, 0))))), INDEX(Paste_Here!N$2:N$610, MATCH(B560, Paste_Here!A$2:A$610, 0)), ""), ""), "")</f>
        <v/>
      </c>
      <c r="BM560" s="66"/>
      <c r="BN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BO560" s="66"/>
      <c r="BP560" s="77" t="str" cm="1">
        <f t="array" aca="1" ref="BP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BQ560" s="66"/>
      <c r="BR560" s="66"/>
      <c r="BS560" s="77"/>
      <c r="BT560" s="66"/>
      <c r="BU560" s="77"/>
      <c r="BV560" s="66"/>
      <c r="BW560" s="77"/>
      <c r="BX560" s="66"/>
      <c r="BY560" s="77"/>
      <c r="BZ560" s="66"/>
      <c r="CA560" s="77"/>
      <c r="CB560" s="66"/>
      <c r="CC560" s="77"/>
      <c r="CD560" s="66"/>
      <c r="CE560" s="77"/>
      <c r="CF560" s="66"/>
      <c r="CG560" s="77"/>
      <c r="CH560" s="66"/>
      <c r="CI560" s="77"/>
      <c r="CJ560" s="66"/>
      <c r="CK560" s="77"/>
      <c r="CL560" s="66"/>
      <c r="CM560" s="77"/>
      <c r="CN560" s="66"/>
      <c r="CO560" s="66"/>
      <c r="CP560" s="77" t="str">
        <f t="shared" si="87"/>
        <v/>
      </c>
      <c r="CQ560" s="66"/>
      <c r="CR560" s="77" t="str">
        <f>IFERROR(IF(B560&lt;&gt;"", IF(AND(INDEX(Paste_Here!Y$2:Y$610, MATCH(B560, Paste_Here!A$2:A$610, 0))&lt;&gt;"", ISNUMBER(VALUE(INDEX(Paste_Here!Y$2:Y$610, MATCH(B560, Paste_Here!A$2:A$610, 0))))), INDEX(Paste_Here!Y$2:Y$610, MATCH(B560, Paste_Here!A$2:A$610, 0)), ""), ""), "")</f>
        <v/>
      </c>
      <c r="CS560" s="66"/>
      <c r="CT560" s="77" t="str">
        <f>IFERROR(IF(B560&lt;&gt;"", IF(AND(INDEX(Paste_Here!AA$2:AA$610, MATCH(B560, Paste_Here!A$2:A$610, 0))&lt;&gt;"", ISNUMBER(--INDEX(Paste_Here!AA$2:AA$610, MATCH(B560, Paste_Here!A$2:A$610, 0)))), TEXT(ROUND(--INDEX(Paste_Here!AA$2:AA$610, MATCH(B560, Paste_Here!A$2:A$610, 0)), 2), "0.00"), ""), ""), "")</f>
        <v/>
      </c>
      <c r="CU560" s="66"/>
      <c r="CV560" s="77" t="str">
        <f>IFERROR(IF(B560&lt;&gt;"", IF(LOWER(INDEX(Paste_Here!Z$2:Z$610, MATCH(B560, Paste_Here!A$2:A$610, 0)))="approaching expectations", "Approaching", IF(LOWER(INDEX(Paste_Here!Z$2:Z$610, MATCH(B560, Paste_Here!A$2:A$610, 0)))="met expectations", "Met", IF(LOWER(INDEX(Paste_Here!Z$2:Z$610, MATCH(B560, Paste_Here!A$2:A$610, 0)))="exceeded expectations", "Exceeded", IF(LOWER(INDEX(Paste_Here!Z$2:Z$610, MATCH(B560, Paste_Here!A$2:A$610, 0)))="below expectations", "Below", "")))), ""), "")</f>
        <v/>
      </c>
      <c r="CW560" s="66"/>
      <c r="CX560" s="77"/>
      <c r="CY560" s="66"/>
      <c r="CZ560" s="77" t="str">
        <f>IFERROR(IF(B560&lt;&gt;"", IF(AND(INDEX(Paste_Here!AL$2:AL$610, MATCH(B560, Paste_Here!A$2:A$610, 0))&lt;&gt;"", ISNUMBER(VALUE(INDEX(Paste_Here!AL$2:AL$610, MATCH(B560, Paste_Here!A$2:A$610, 0))))), INDEX(Paste_Here!AL$2:AL$610, MATCH(B560, Paste_Here!A$2:A$610, 0)), ""), ""), "")</f>
        <v/>
      </c>
      <c r="DA560" s="66"/>
      <c r="DB560" s="77" t="str">
        <f>IFERROR(IF(B560&lt;&gt;"", IF(ISNUMBER(SEARCH("highrisk", LOWER(INDEX(Paste_Here!AM$2:AM$610, MATCH(B560, Paste_Here!A$2:A$610, 0))))), "High Risk", IF(ISNUMBER(SEARCH("lowrisk", LOWER(INDEX(Paste_Here!AM$2:AM$610, MATCH(B560, Paste_Here!A$2:A$610, 0))))), "Low Risk", IF(ISNUMBER(SEARCH("somerisk", LOWER(INDEX(Paste_Here!AM$2:AM$610, MATCH(B560, Paste_Here!A$2:A$610, 0))))), "Some Risk", ""))), ""), "")</f>
        <v/>
      </c>
      <c r="DC560" s="66"/>
      <c r="DD560" s="77" t="str">
        <f>IFERROR(IF(B560&lt;&gt;"", IF(AND(INDEX(Paste_Here!AN$2:AN$610, MATCH(B560, Paste_Here!A$2:A$610, 0))&lt;&gt;"", ISNUMBER(VALUE(INDEX(Paste_Here!AN$2:AN$610, MATCH(B560, Paste_Here!A$2:A$610, 0))))), INDEX(Paste_Here!AN$2:AN$610, MATCH(B560, Paste_Here!A$2:A$610, 0)), ""), ""), "")</f>
        <v/>
      </c>
      <c r="DE560" s="66"/>
      <c r="DF560" s="77" t="str">
        <f>IFERROR(IF(B560&lt;&gt;"", IF(AND(INDEX(Paste_Here!Q$2:Q$610, MATCH(B560, Paste_Here!A$2:A$610, 0))&lt;&gt;"", ISNUMBER(VALUE(INDEX(Paste_Here!Q$2:Q$610, MATCH(B560, Paste_Here!A$2:A$610, 0))))), INDEX(Paste_Here!Q$2:Q$610, MATCH(B560, Paste_Here!A$2:A$610, 0)), ""), ""), "")</f>
        <v/>
      </c>
      <c r="DG560" s="66"/>
      <c r="DH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DI560" s="66"/>
      <c r="DJ560" s="77" t="str" cm="1">
        <f t="array" aca="1" ref="DJ560" ca="1">IFERROR(VALUE(IF(ISNUMBER(SEARCH("EM", INDEX(Paste_Here!S$2:S$500, MATCH(B560, Paste_Here!A$2:A$500, 0)))), "-" &amp;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f>
        <v/>
      </c>
      <c r="DK560" s="66"/>
      <c r="DL560" s="66"/>
      <c r="DM560" s="77" t="str">
        <f t="shared" si="88"/>
        <v/>
      </c>
      <c r="DN560" s="66"/>
      <c r="DO560" s="77" t="str">
        <f>IFERROR(IF(B560&lt;&gt;"", IF(AND(INDEX(Paste_Here!AF$2:AF$610, MATCH(B560, Paste_Here!A$2:A$610, 0))&lt;&gt;"", ISNUMBER(VALUE(INDEX(Paste_Here!AF$2:AF$610, MATCH(B560, Paste_Here!A$2:A$610, 0))))), INDEX(Paste_Here!AF$2:AF$610, MATCH(B560, Paste_Here!A$2:A$610, 0)), ""), ""), "")</f>
        <v/>
      </c>
      <c r="DP560" s="66"/>
      <c r="DQ560" s="77" t="str">
        <f>IFERROR(IF(B560&lt;&gt;"", IF(AND(INDEX(Paste_Here!AG$2:AG$610, MATCH(B560, Paste_Here!A$2:A$610, 0))&lt;&gt;"", ISNUMBER(--INDEX(Paste_Here!AG$2:AG$610, MATCH(B560, Paste_Here!A$2:A$610, 0)))), TEXT(ROUND(--INDEX(Paste_Here!AG$2:AG$610, MATCH(B560, Paste_Here!A$2:A$610, 0)), 2), "0.00"), ""), ""), "")</f>
        <v/>
      </c>
      <c r="DR560" s="66"/>
      <c r="DS560" s="77" t="str">
        <f>IFERROR(IF(B560&lt;&gt;"", IF(LOWER(INDEX(Paste_Here!AH$2:AH$610, MATCH(B560, Paste_Here!A$2:A$610, 0)))="approaching expectations", "Approaching", IF(LOWER(INDEX(Paste_Here!AH$2:AH$610, MATCH(B560, Paste_Here!A$2:A$610, 0)))="met expectations", "Met", IF(LOWER(INDEX(Paste_Here!AH$2:AH$610, MATCH(B560, Paste_Here!A$2:A$610, 0)))="exceeded expectations", "Exceeded", IF(LOWER(INDEX(Paste_Here!AH$2:AH$610, MATCH(B560, Paste_Here!A$2:A$610, 0)))="below expectations", "Below", "")))), ""), "")</f>
        <v/>
      </c>
      <c r="DT560" s="66"/>
      <c r="DU560" s="77" t="str">
        <f>IFERROR(IF(B560&lt;&gt;"", IF(AND(INDEX(Paste_Here!U$2:U$610, MATCH(B560, Paste_Here!A$2:A$610, 0))&lt;&gt;"", ISNUMBER(VALUE(INDEX(Paste_Here!U$2:U$610, MATCH(B560, Paste_Here!A$2:A$610, 0))))), INDEX(Paste_Here!U$2:U$610, MATCH(B560, Paste_Here!A$2:A$610, 0)), ""), ""), "")</f>
        <v/>
      </c>
      <c r="DV560" s="66"/>
      <c r="DW560" s="77"/>
      <c r="DX560" s="66"/>
      <c r="DY560" s="77" t="str">
        <f>IFERROR(IF(B560&lt;&gt;"", IF(AND(INDEX(Paste_Here!AI$2:AI$610, MATCH(B560, Paste_Here!A$2:A$610, 0))&lt;&gt;"", ISNUMBER(VALUE(INDEX(Paste_Here!AI$2:AI$610, MATCH(B560, Paste_Here!A$2:A$610, 0))))), INDEX(Paste_Here!AI$2:AI$610, MATCH(B560, Paste_Here!A$2:A$610, 0)), ""), ""), "")</f>
        <v/>
      </c>
      <c r="DZ560" s="66"/>
      <c r="EA560" s="77" t="str">
        <f>IFERROR(IF(B560&lt;&gt;"", IF(AND(INDEX(Paste_Here!AJ$2:AJ$610, MATCH(B560, Paste_Here!A$2:A$610, 0))&lt;&gt;"", ISNUMBER(--INDEX(Paste_Here!AJ$2:AJ$610, MATCH(B560, Paste_Here!A$2:A$610, 0)))), TEXT(ROUND(--INDEX(Paste_Here!AJ$2:AJ$610, MATCH(B560, Paste_Here!A$2:A$610, 0)), 2), "0.00"), ""), ""), "")</f>
        <v/>
      </c>
      <c r="EB560" s="66"/>
      <c r="EC560" s="77" t="str">
        <f>IFERROR(IF(B560&lt;&gt;"", IF(LOWER(INDEX(Paste_Here!AK$2:AK$610, MATCH(B560, Paste_Here!A$2:A$610, 0)))="approaching expectations", "Approaching", IF(LOWER(INDEX(Paste_Here!AK$2:AK$610, MATCH(B560, Paste_Here!A$2:A$610, 0)))="met expectations", "Met", IF(LOWER(INDEX(Paste_Here!AK$2:AK$610, MATCH(B560, Paste_Here!A$2:A$610, 0)))="exceeded expectations", "Exceeded", IF(LOWER(INDEX(Paste_Here!AK$2:AK$610, MATCH(B560, Paste_Here!A$2:A$610, 0)))="below expectations", "Below", "")))), ""), "")</f>
        <v/>
      </c>
      <c r="ED560" s="66"/>
      <c r="EE560" s="77"/>
      <c r="EF560" s="66"/>
      <c r="EG560" s="77"/>
      <c r="EH560" s="66"/>
      <c r="EI560" s="66"/>
      <c r="EJ560" s="77" t="str">
        <f t="shared" si="89"/>
        <v/>
      </c>
      <c r="EK560" s="66"/>
      <c r="EL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EM560" s="66"/>
      <c r="EN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EO560" s="66"/>
      <c r="EP560" s="77"/>
      <c r="EQ560" s="66"/>
      <c r="ER560" s="77" t="str">
        <f>IFERROR(IF(B560&lt;&gt;"", IF(AND(INDEX(Paste_Here!AT$2:AT$610, MATCH(B560, Paste_Here!A$2:A$610, 0))&lt;&gt;"", ISNUMBER(VALUE(INDEX(Paste_Here!AT$2:AT$610, MATCH(B560, Paste_Here!A$2:A$610, 0))))), INDEX(Paste_Here!AT$2:AT$610, MATCH(B560, Paste_Here!A$2:A$610, 0)), ""), ""), "")</f>
        <v/>
      </c>
      <c r="ES560" s="66"/>
      <c r="ET560" s="77" t="str">
        <f>IFERROR(IF(B560&lt;&gt;"", IF(AND(INDEX(Paste_Here!AV$2:AV$610, MATCH(B560, Paste_Here!A$2:A$610, 0))&lt;&gt;"", ISNUMBER(VALUE(INDEX(Paste_Here!AV$2:AV$610, MATCH(B560, Paste_Here!A$2:A$610, 0))))), INDEX(Paste_Here!AV$2:AV$610, MATCH(B560, Paste_Here!A$2:A$610, 0)), ""), ""), "")</f>
        <v/>
      </c>
      <c r="EU560" s="66"/>
      <c r="EV560" s="77"/>
      <c r="EW560" s="66"/>
      <c r="EX560" s="77" t="str">
        <f>IFERROR(IF(B560&lt;&gt;"", IF(AND(INDEX(Paste_Here!AU$2:AU$610, MATCH(B560, Paste_Here!A$2:A$610, 0))&lt;&gt;"", ISNUMBER(VALUE(INDEX(Paste_Here!AU$2:AU$610, MATCH(B560, Paste_Here!A$2:A$610, 0))))), INDEX(Paste_Here!AU$2:AU$610, MATCH(B560, Paste_Here!A$2:A$610, 0)), ""), ""), "")</f>
        <v/>
      </c>
      <c r="EY560" s="66"/>
      <c r="EZ560" s="77" t="str">
        <f>IFERROR(IF(B560&lt;&gt;"", IF(AND(INDEX(Paste_Here!AW$2:AW$610, MATCH(B560, Paste_Here!A$2:A$610, 0))&lt;&gt;"", ISNUMBER(VALUE(INDEX(Paste_Here!AW$2:AW$610, MATCH(B560, Paste_Here!A$2:A$610, 0))))), INDEX(Paste_Here!AW$2:AW$610, MATCH(B560, Paste_Here!A$2:A$610, 0)), ""), ""), "")</f>
        <v/>
      </c>
      <c r="FA560" s="66"/>
      <c r="FB560" s="77"/>
      <c r="FC560" s="66"/>
      <c r="FD560" s="77"/>
      <c r="FE560" s="66"/>
      <c r="FF560" s="66"/>
      <c r="FG560" s="77" t="str">
        <f t="shared" si="90"/>
        <v/>
      </c>
      <c r="FH560" s="66"/>
      <c r="FI560" s="77" t="str">
        <f>IFERROR(IF(B560&lt;&gt;"", IF(ISNUMBER(SEARCH("s", LOWER(INDEX(Paste_Here!M$2:M$610, MATCH(B560, Paste_Here!A$2:A$610, 0))))), "Yes", IF(INDEX(Paste_Here!M$2:M$610, MATCH(B560, Paste_Here!A$2:A$610, 0))&lt;&gt;"", "No", "")), ""), "")</f>
        <v/>
      </c>
      <c r="FJ560" s="66"/>
      <c r="FK560" s="77" t="str">
        <f>IFERROR(IF(B560&lt;&gt;"", IF(ISNUMBER(SEARCH("yes", LOWER(INDEX(Paste_Here!F$2:F$610, MATCH(B560, Paste_Here!A$2:A$610, 0))))), "Yes", IF(ISNUMBER(SEARCH("no", LOWER(INDEX(Paste_Here!F$2:F$610, MATCH(B560, Paste_Here!A$2:A$610, 0))))), "No", "")), ""), "")</f>
        <v/>
      </c>
      <c r="FL560" s="66"/>
      <c r="FM560" s="77" t="str">
        <f>IFERROR(IF(B560&lt;&gt;"", IF(ISNUMBER(SEARCH("english language learner", LOWER(INDEX(Paste_Here!C$2:C$610, MATCH(B560, Paste_Here!A$2:A$610, 0))))), "Yes", ""), ""), "")</f>
        <v/>
      </c>
      <c r="FN560" s="66"/>
      <c r="FO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FP560" s="66"/>
      <c r="FQ560" s="77" t="str">
        <f>IFERROR(IF(B560&lt;&gt;"", IF(ISNUMBER(SEARCH("yes", LOWER(INDEX(Paste_Here!L$2:L$610, MATCH(B560, Paste_Here!A$2:A$610, 0))))), "Yes", IF(ISNUMBER(SEARCH("no", LOWER(INDEX(Paste_Here!L$2:L$610, MATCH(B560, Paste_Here!A$2:A$610, 0))))), "No", "")), ""), "")</f>
        <v/>
      </c>
      <c r="FR560" s="66"/>
      <c r="FS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FT560" s="66"/>
      <c r="FU560" s="77"/>
      <c r="FV560" s="66"/>
      <c r="FW560" s="77" t="str">
        <f>IFERROR(IF(B560&lt;&gt;"", IF(AND(INDEX(Paste_Here!D$2:D$610, MATCH(B560, Paste_Here!A$2:A$610, 0))&lt;&gt;"", ISNUMBER(VALUE(INDEX(Paste_Here!D$2:D$610, MATCH(B560, Paste_Here!A$2:A$610, 0))))), INDEX(Paste_Here!D$2:D$610, MATCH(B560, Paste_Here!A$2:A$610, 0)), ""), ""), "")</f>
        <v/>
      </c>
      <c r="FX560" s="66"/>
      <c r="FY560" s="77" t="str">
        <f>IFERROR(IF(B560&lt;&gt;"", IF(AND(INDEX(Paste_Here!G$2:G$610, MATCH(B560, Paste_Here!A$2:A$610, 0))&lt;&gt;"", ISNUMBER(VALUE(INDEX(Paste_Here!G$2:G$610, MATCH(B560, Paste_Here!A$2:A$610, 0))))), INDEX(Paste_Here!G$2:G$610, MATCH(B560, Paste_Here!A$2:A$610, 0)), ""), ""), "")</f>
        <v/>
      </c>
      <c r="FZ560" s="66"/>
      <c r="GA560" s="95"/>
      <c r="GB560" s="66"/>
      <c r="JS560" s="1" t="str" cm="1">
        <f t="array" ref="JS560">IFERROR(INDEX(Paste_Here!$B$2:$B$610, MATCH(0, COUNTIF(JS$4:JS559, Paste_Here!$B$2:$B$610) + IF(Paste_Here!$B$2:$B$610="", 1, 0), 0)), "")</f>
        <v/>
      </c>
      <c r="JT560" s="1" t="str">
        <f>IF(JS560&lt;&gt;"", INDEX(Paste_Here!$A$2:$A$610, MATCH(JS560, Paste_Here!$B$2:$B$610, 0)), "")</f>
        <v/>
      </c>
      <c r="JU560" s="1" t="str">
        <f t="shared" si="91"/>
        <v/>
      </c>
      <c r="JV560" s="1" t="str" cm="1">
        <f t="array" ref="JV560">IFERROR(INDEX($JU$5:$JU$610, MATCH(SMALL(IF($JU$5:$JU$610&lt;&gt;"", COUNTIF($JU$5:$JU$610, "&lt;"&amp;$JU$5:$JU$610)+1), ROW()-ROW($JV$5)+1), COUNTIF($JU$5:$JU$610, "&lt;"&amp;$JU$5:$JU$610)+1, 0)), "")</f>
        <v/>
      </c>
    </row>
    <row r="561" spans="1:282">
      <c r="A561" s="66"/>
      <c r="B561" s="77" t="str">
        <f t="shared" si="82"/>
        <v/>
      </c>
      <c r="C561" s="66"/>
      <c r="D561" s="77" t="str">
        <f>IFERROR(IF(B561&lt;&gt;"", IF(COUNTIF(INDEX(Paste_Here!AS$2:AS$610, MATCH(B561, Paste_Here!A$2:A$610, 0), 0), "yes") &gt; 0, "Yes", IF(COUNTIF(INDEX(Paste_Here!AS$2:AS$610, MATCH(B561, Paste_Here!A$2:A$610, 0), 0), "no") &gt; 0, "No", "")), ""), "")</f>
        <v/>
      </c>
      <c r="E561" s="66"/>
      <c r="F561" s="77" t="str">
        <f t="shared" si="83"/>
        <v/>
      </c>
      <c r="G561" s="66"/>
      <c r="H561" s="77" t="str">
        <f>IFERROR(IF(B561&lt;&gt;"", IF(COUNTIF(INDEX(Paste_Here!AO$2:AR$610, MATCH(B561, Paste_Here!A$2:A$610, 0), 0), "yes") &gt; 0, "Yes", IF(COUNTIF(INDEX(Paste_Here!AO$2:AR$610, MATCH(B561, Paste_Here!A$2:A$610, 0), 0), "no") &gt; 0, "No", "")), ""), "")</f>
        <v/>
      </c>
      <c r="I561" s="66"/>
      <c r="J561" s="77" t="str">
        <f t="shared" si="84"/>
        <v/>
      </c>
      <c r="K561" s="66"/>
      <c r="L561" s="77" t="str">
        <f>IFERROR(IF(B561&lt;&gt;"", IF(ISNUMBER(SEARCH("yes", LOWER(INDEX(Paste_Here!W$2:W$610, MATCH(B561, Paste_Here!A$2:A$610, 0))))), "Yes", IF(ISNUMBER(SEARCH("no", LOWER(INDEX(Paste_Here!W$2:W$610, MATCH(B561, Paste_Here!A$2:A$610, 0))))), "No", "")), ""), "")</f>
        <v/>
      </c>
      <c r="M561" s="66"/>
      <c r="N561" s="77"/>
      <c r="O561" s="66"/>
      <c r="P561" s="77" t="str">
        <f>IFERROR(IF(B561&lt;&gt;"", IF(ISNUMBER(SEARCH("yes", LOWER(INDEX(Paste_Here!V$2:V$610, MATCH(B561, Paste_Here!A$2:A$610, 0))))), "Yes", IF(ISNUMBER(SEARCH("no", LOWER(INDEX(Paste_Here!V$2:V$610, MATCH(B561, Paste_Here!A$2:A$610, 0))))), "No", "")), ""), "")</f>
        <v/>
      </c>
      <c r="Q561" s="66"/>
      <c r="R561" s="77"/>
      <c r="S561" s="66"/>
      <c r="T561" s="77"/>
      <c r="U561" s="66"/>
      <c r="V561" s="66"/>
      <c r="W561" s="77" t="str">
        <f t="shared" si="85"/>
        <v/>
      </c>
      <c r="X561" s="66"/>
      <c r="Y561" s="77" t="str">
        <f>IFERROR(IF(B561&lt;&gt;"", IF(ISNUMBER(SEARCH("Revealed-Potential (Primary Focus)", LOWER(INDEX(Paste_Here!X$2:X$610, MATCH(B561, Paste_Here!A$2:A$610, 0))))), "Rev-Potential: Prim", IF(ISNUMBER(SEARCH("Revealed-Potential (Secondary Focus)", LOWER(INDEX(Paste_Here!X$2:X$610, MATCH(B561, Paste_Here!A$2:A$610, 0))))), "Rev-Potential: Sec", IF(ISNUMBER(SEARCH("Monitoring", LOWER(INDEX(Paste_Here!X$2:X$610, MATCH(B561, Paste_Here!A$2:A$610, 0))))), "Monitoring", IF(ISNUMBER(SEARCH("At-Promise (Secondary Focus)", LOWER(INDEX(Paste_Here!X$2:X$610, MATCH(B561, Paste_Here!A$2:A$610, 0))))), "At-Promise: Sec", IF(ISNUMBER(SEARCH("At-Promise (Primary Focus)", LOWER(INDEX(Paste_Here!X$2:X$610, MATCH(B561, Paste_Here!A$2:A$610, 0))))), "At-Promise: Prim", ""))))), ""), "")</f>
        <v/>
      </c>
      <c r="Z561" s="66"/>
      <c r="AA561" s="77"/>
      <c r="AB561" s="66"/>
      <c r="AC561" s="77" t="str">
        <f>IFERROR(IF(B561&lt;&gt;"", IF(ISNUMBER(SEARCH("Revealed-Potential (Primary Focus)", LOWER(INDEX(Paste_Here!AB$2:AB$610, MATCH(B561, Paste_Here!A$2:A$610, 0))))), "Rev-Potential: Prim", IF(ISNUMBER(SEARCH("Revealed-Potential (Secondary Focus)", LOWER(INDEX(Paste_Here!AB$2:AB$610, MATCH(B561, Paste_Here!A$2:A$610, 0))))), "Rev-Potential: Sec", IF(ISNUMBER(SEARCH("Monitoring", LOWER(INDEX(Paste_Here!AB$2:AB$610, MATCH(B561, Paste_Here!A$2:A$610, 0))))), "Monitoring", IF(ISNUMBER(SEARCH("At-Promise (Secondary Focus)", LOWER(INDEX(Paste_Here!AB$2:AB$610, MATCH(B561, Paste_Here!A$2:A$610, 0))))), "At-Promise: Sec", IF(ISNUMBER(SEARCH("At-Promise (Primary Focus)", LOWER(INDEX(Paste_Here!AB$2:AB$610, MATCH(B561, Paste_Here!A$2:A$610, 0))))), "At-Promise: Prim", ""))))), ""), "")</f>
        <v/>
      </c>
      <c r="AD561" s="66"/>
      <c r="AE561" s="77"/>
      <c r="AF561" s="66"/>
      <c r="AG561" s="77"/>
      <c r="AH561" s="66"/>
      <c r="AI561" s="77"/>
      <c r="AJ561" s="66"/>
      <c r="AK561" s="77"/>
      <c r="AL561" s="66"/>
      <c r="AM561" s="77"/>
      <c r="AN561" s="66"/>
      <c r="AO561" s="77"/>
      <c r="AP561" s="66"/>
      <c r="AQ561" s="77"/>
      <c r="AR561" s="66"/>
      <c r="AS561" s="77"/>
      <c r="AT561" s="66"/>
      <c r="AU561" s="66"/>
      <c r="AV561" s="77" t="str">
        <f t="shared" si="86"/>
        <v/>
      </c>
      <c r="AW561" s="66"/>
      <c r="AX561" s="77" t="str">
        <f>IFERROR(IF(B561&lt;&gt;"", IF(AND(INDEX(Paste_Here!AC$2:AC$610, MATCH(B561, Paste_Here!A$2:A$610, 0))&lt;&gt;"", ISNUMBER(VALUE(INDEX(Paste_Here!AC$2:AC$610, MATCH(B561, Paste_Here!A$2:A$610, 0))))), INDEX(Paste_Here!AC$2:AC$610, MATCH(B561, Paste_Here!A$2:A$610, 0)), ""), ""), "")</f>
        <v/>
      </c>
      <c r="AY561" s="66"/>
      <c r="AZ561" s="77" t="str">
        <f>IFERROR(IF(B561&lt;&gt;"", IF(AND(INDEX(Paste_Here!AD$2:AD$610, MATCH(B561, Paste_Here!A$2:A$610, 0))&lt;&gt;"", ISNUMBER(VALUE(INDEX(Paste_Here!AD$2:AD$610, MATCH(B561, Paste_Here!A$2:A$610, 0))))), TEXT(ROUND(VALUE(INDEX(Paste_Here!AD$2:AD$610, MATCH(B561, Paste_Here!A$2:A$610, 0))), 2), "0.00"), ""), ""), "")</f>
        <v/>
      </c>
      <c r="BA561" s="66"/>
      <c r="BB561" s="77" t="str">
        <f>IFERROR(IF(B561&lt;&gt;"", IF(LOWER(INDEX(Paste_Here!AE$2:AE$610, MATCH(B561, Paste_Here!A$2:A$610, 0)))="approaching expectations", "Approaching", IF(LOWER(INDEX(Paste_Here!AE$2:AE$610, MATCH(B561, Paste_Here!A$2:A$610, 0)))="met expectations", "Met", IF(LOWER(INDEX(Paste_Here!AE$2:AE$610, MATCH(B561, Paste_Here!A$2:A$610, 0)))="exceeded expectations", "Exceeded", IF(LOWER(INDEX(Paste_Here!AE$2:AE$610, MATCH(B561, Paste_Here!A$2:A$610, 0)))="below expectations", "Below", "")))), ""), "")</f>
        <v/>
      </c>
      <c r="BC561" s="66"/>
      <c r="BD561" s="77" t="str">
        <f>IFERROR(IF(B561&lt;&gt;"", IF(AND(INDEX(Paste_Here!T$2:T$610, MATCH(B561, Paste_Here!A$2:A$610, 0))&lt;&gt;"", ISNUMBER(VALUE(INDEX(Paste_Here!T$2:T$610, MATCH(B561, Paste_Here!A$2:A$610, 0))))), INDEX(Paste_Here!T$2:T$610, MATCH(B561, Paste_Here!A$2:A$610, 0)), ""), ""), "")</f>
        <v/>
      </c>
      <c r="BE561" s="66"/>
      <c r="BF561" s="77"/>
      <c r="BG561" s="66"/>
      <c r="BH561" s="77"/>
      <c r="BI561" s="66"/>
      <c r="BJ561" s="77"/>
      <c r="BK561" s="66"/>
      <c r="BL561" s="77" t="str">
        <f>IFERROR(IF(B561&lt;&gt;"", IF(AND(INDEX(Paste_Here!N$2:N$610, MATCH(B561, Paste_Here!A$2:A$610, 0))&lt;&gt;"", ISNUMBER(VALUE(INDEX(Paste_Here!N$2:N$610, MATCH(B561, Paste_Here!A$2:A$610, 0))))), INDEX(Paste_Here!N$2:N$610, MATCH(B561, Paste_Here!A$2:A$610, 0)), ""), ""), "")</f>
        <v/>
      </c>
      <c r="BM561" s="66"/>
      <c r="BN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BO561" s="66"/>
      <c r="BP561" s="77" t="str" cm="1">
        <f t="array" aca="1" ref="BP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BQ561" s="66"/>
      <c r="BR561" s="66"/>
      <c r="BS561" s="77"/>
      <c r="BT561" s="66"/>
      <c r="BU561" s="77"/>
      <c r="BV561" s="66"/>
      <c r="BW561" s="77"/>
      <c r="BX561" s="66"/>
      <c r="BY561" s="77"/>
      <c r="BZ561" s="66"/>
      <c r="CA561" s="77"/>
      <c r="CB561" s="66"/>
      <c r="CC561" s="77"/>
      <c r="CD561" s="66"/>
      <c r="CE561" s="77"/>
      <c r="CF561" s="66"/>
      <c r="CG561" s="77"/>
      <c r="CH561" s="66"/>
      <c r="CI561" s="77"/>
      <c r="CJ561" s="66"/>
      <c r="CK561" s="77"/>
      <c r="CL561" s="66"/>
      <c r="CM561" s="77"/>
      <c r="CN561" s="66"/>
      <c r="CO561" s="66"/>
      <c r="CP561" s="77" t="str">
        <f t="shared" si="87"/>
        <v/>
      </c>
      <c r="CQ561" s="66"/>
      <c r="CR561" s="77" t="str">
        <f>IFERROR(IF(B561&lt;&gt;"", IF(AND(INDEX(Paste_Here!Y$2:Y$610, MATCH(B561, Paste_Here!A$2:A$610, 0))&lt;&gt;"", ISNUMBER(VALUE(INDEX(Paste_Here!Y$2:Y$610, MATCH(B561, Paste_Here!A$2:A$610, 0))))), INDEX(Paste_Here!Y$2:Y$610, MATCH(B561, Paste_Here!A$2:A$610, 0)), ""), ""), "")</f>
        <v/>
      </c>
      <c r="CS561" s="66"/>
      <c r="CT561" s="77" t="str">
        <f>IFERROR(IF(B561&lt;&gt;"", IF(AND(INDEX(Paste_Here!AA$2:AA$610, MATCH(B561, Paste_Here!A$2:A$610, 0))&lt;&gt;"", ISNUMBER(--INDEX(Paste_Here!AA$2:AA$610, MATCH(B561, Paste_Here!A$2:A$610, 0)))), TEXT(ROUND(--INDEX(Paste_Here!AA$2:AA$610, MATCH(B561, Paste_Here!A$2:A$610, 0)), 2), "0.00"), ""), ""), "")</f>
        <v/>
      </c>
      <c r="CU561" s="66"/>
      <c r="CV561" s="77" t="str">
        <f>IFERROR(IF(B561&lt;&gt;"", IF(LOWER(INDEX(Paste_Here!Z$2:Z$610, MATCH(B561, Paste_Here!A$2:A$610, 0)))="approaching expectations", "Approaching", IF(LOWER(INDEX(Paste_Here!Z$2:Z$610, MATCH(B561, Paste_Here!A$2:A$610, 0)))="met expectations", "Met", IF(LOWER(INDEX(Paste_Here!Z$2:Z$610, MATCH(B561, Paste_Here!A$2:A$610, 0)))="exceeded expectations", "Exceeded", IF(LOWER(INDEX(Paste_Here!Z$2:Z$610, MATCH(B561, Paste_Here!A$2:A$610, 0)))="below expectations", "Below", "")))), ""), "")</f>
        <v/>
      </c>
      <c r="CW561" s="66"/>
      <c r="CX561" s="77"/>
      <c r="CY561" s="66"/>
      <c r="CZ561" s="77" t="str">
        <f>IFERROR(IF(B561&lt;&gt;"", IF(AND(INDEX(Paste_Here!AL$2:AL$610, MATCH(B561, Paste_Here!A$2:A$610, 0))&lt;&gt;"", ISNUMBER(VALUE(INDEX(Paste_Here!AL$2:AL$610, MATCH(B561, Paste_Here!A$2:A$610, 0))))), INDEX(Paste_Here!AL$2:AL$610, MATCH(B561, Paste_Here!A$2:A$610, 0)), ""), ""), "")</f>
        <v/>
      </c>
      <c r="DA561" s="66"/>
      <c r="DB561" s="77" t="str">
        <f>IFERROR(IF(B561&lt;&gt;"", IF(ISNUMBER(SEARCH("highrisk", LOWER(INDEX(Paste_Here!AM$2:AM$610, MATCH(B561, Paste_Here!A$2:A$610, 0))))), "High Risk", IF(ISNUMBER(SEARCH("lowrisk", LOWER(INDEX(Paste_Here!AM$2:AM$610, MATCH(B561, Paste_Here!A$2:A$610, 0))))), "Low Risk", IF(ISNUMBER(SEARCH("somerisk", LOWER(INDEX(Paste_Here!AM$2:AM$610, MATCH(B561, Paste_Here!A$2:A$610, 0))))), "Some Risk", ""))), ""), "")</f>
        <v/>
      </c>
      <c r="DC561" s="66"/>
      <c r="DD561" s="77" t="str">
        <f>IFERROR(IF(B561&lt;&gt;"", IF(AND(INDEX(Paste_Here!AN$2:AN$610, MATCH(B561, Paste_Here!A$2:A$610, 0))&lt;&gt;"", ISNUMBER(VALUE(INDEX(Paste_Here!AN$2:AN$610, MATCH(B561, Paste_Here!A$2:A$610, 0))))), INDEX(Paste_Here!AN$2:AN$610, MATCH(B561, Paste_Here!A$2:A$610, 0)), ""), ""), "")</f>
        <v/>
      </c>
      <c r="DE561" s="66"/>
      <c r="DF561" s="77" t="str">
        <f>IFERROR(IF(B561&lt;&gt;"", IF(AND(INDEX(Paste_Here!Q$2:Q$610, MATCH(B561, Paste_Here!A$2:A$610, 0))&lt;&gt;"", ISNUMBER(VALUE(INDEX(Paste_Here!Q$2:Q$610, MATCH(B561, Paste_Here!A$2:A$610, 0))))), INDEX(Paste_Here!Q$2:Q$610, MATCH(B561, Paste_Here!A$2:A$610, 0)), ""), ""), "")</f>
        <v/>
      </c>
      <c r="DG561" s="66"/>
      <c r="DH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DI561" s="66"/>
      <c r="DJ561" s="77" t="str" cm="1">
        <f t="array" aca="1" ref="DJ561" ca="1">IFERROR(VALUE(IF(ISNUMBER(SEARCH("EM", INDEX(Paste_Here!S$2:S$500, MATCH(B561, Paste_Here!A$2:A$500, 0)))), "-" &amp;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f>
        <v/>
      </c>
      <c r="DK561" s="66"/>
      <c r="DL561" s="66"/>
      <c r="DM561" s="77" t="str">
        <f t="shared" si="88"/>
        <v/>
      </c>
      <c r="DN561" s="66"/>
      <c r="DO561" s="77" t="str">
        <f>IFERROR(IF(B561&lt;&gt;"", IF(AND(INDEX(Paste_Here!AF$2:AF$610, MATCH(B561, Paste_Here!A$2:A$610, 0))&lt;&gt;"", ISNUMBER(VALUE(INDEX(Paste_Here!AF$2:AF$610, MATCH(B561, Paste_Here!A$2:A$610, 0))))), INDEX(Paste_Here!AF$2:AF$610, MATCH(B561, Paste_Here!A$2:A$610, 0)), ""), ""), "")</f>
        <v/>
      </c>
      <c r="DP561" s="66"/>
      <c r="DQ561" s="77" t="str">
        <f>IFERROR(IF(B561&lt;&gt;"", IF(AND(INDEX(Paste_Here!AG$2:AG$610, MATCH(B561, Paste_Here!A$2:A$610, 0))&lt;&gt;"", ISNUMBER(--INDEX(Paste_Here!AG$2:AG$610, MATCH(B561, Paste_Here!A$2:A$610, 0)))), TEXT(ROUND(--INDEX(Paste_Here!AG$2:AG$610, MATCH(B561, Paste_Here!A$2:A$610, 0)), 2), "0.00"), ""), ""), "")</f>
        <v/>
      </c>
      <c r="DR561" s="66"/>
      <c r="DS561" s="77" t="str">
        <f>IFERROR(IF(B561&lt;&gt;"", IF(LOWER(INDEX(Paste_Here!AH$2:AH$610, MATCH(B561, Paste_Here!A$2:A$610, 0)))="approaching expectations", "Approaching", IF(LOWER(INDEX(Paste_Here!AH$2:AH$610, MATCH(B561, Paste_Here!A$2:A$610, 0)))="met expectations", "Met", IF(LOWER(INDEX(Paste_Here!AH$2:AH$610, MATCH(B561, Paste_Here!A$2:A$610, 0)))="exceeded expectations", "Exceeded", IF(LOWER(INDEX(Paste_Here!AH$2:AH$610, MATCH(B561, Paste_Here!A$2:A$610, 0)))="below expectations", "Below", "")))), ""), "")</f>
        <v/>
      </c>
      <c r="DT561" s="66"/>
      <c r="DU561" s="77" t="str">
        <f>IFERROR(IF(B561&lt;&gt;"", IF(AND(INDEX(Paste_Here!U$2:U$610, MATCH(B561, Paste_Here!A$2:A$610, 0))&lt;&gt;"", ISNUMBER(VALUE(INDEX(Paste_Here!U$2:U$610, MATCH(B561, Paste_Here!A$2:A$610, 0))))), INDEX(Paste_Here!U$2:U$610, MATCH(B561, Paste_Here!A$2:A$610, 0)), ""), ""), "")</f>
        <v/>
      </c>
      <c r="DV561" s="66"/>
      <c r="DW561" s="77"/>
      <c r="DX561" s="66"/>
      <c r="DY561" s="77" t="str">
        <f>IFERROR(IF(B561&lt;&gt;"", IF(AND(INDEX(Paste_Here!AI$2:AI$610, MATCH(B561, Paste_Here!A$2:A$610, 0))&lt;&gt;"", ISNUMBER(VALUE(INDEX(Paste_Here!AI$2:AI$610, MATCH(B561, Paste_Here!A$2:A$610, 0))))), INDEX(Paste_Here!AI$2:AI$610, MATCH(B561, Paste_Here!A$2:A$610, 0)), ""), ""), "")</f>
        <v/>
      </c>
      <c r="DZ561" s="66"/>
      <c r="EA561" s="77" t="str">
        <f>IFERROR(IF(B561&lt;&gt;"", IF(AND(INDEX(Paste_Here!AJ$2:AJ$610, MATCH(B561, Paste_Here!A$2:A$610, 0))&lt;&gt;"", ISNUMBER(--INDEX(Paste_Here!AJ$2:AJ$610, MATCH(B561, Paste_Here!A$2:A$610, 0)))), TEXT(ROUND(--INDEX(Paste_Here!AJ$2:AJ$610, MATCH(B561, Paste_Here!A$2:A$610, 0)), 2), "0.00"), ""), ""), "")</f>
        <v/>
      </c>
      <c r="EB561" s="66"/>
      <c r="EC561" s="77" t="str">
        <f>IFERROR(IF(B561&lt;&gt;"", IF(LOWER(INDEX(Paste_Here!AK$2:AK$610, MATCH(B561, Paste_Here!A$2:A$610, 0)))="approaching expectations", "Approaching", IF(LOWER(INDEX(Paste_Here!AK$2:AK$610, MATCH(B561, Paste_Here!A$2:A$610, 0)))="met expectations", "Met", IF(LOWER(INDEX(Paste_Here!AK$2:AK$610, MATCH(B561, Paste_Here!A$2:A$610, 0)))="exceeded expectations", "Exceeded", IF(LOWER(INDEX(Paste_Here!AK$2:AK$610, MATCH(B561, Paste_Here!A$2:A$610, 0)))="below expectations", "Below", "")))), ""), "")</f>
        <v/>
      </c>
      <c r="ED561" s="66"/>
      <c r="EE561" s="77"/>
      <c r="EF561" s="66"/>
      <c r="EG561" s="77"/>
      <c r="EH561" s="66"/>
      <c r="EI561" s="66"/>
      <c r="EJ561" s="77" t="str">
        <f t="shared" si="89"/>
        <v/>
      </c>
      <c r="EK561" s="66"/>
      <c r="EL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EM561" s="66"/>
      <c r="EN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EO561" s="66"/>
      <c r="EP561" s="77"/>
      <c r="EQ561" s="66"/>
      <c r="ER561" s="77" t="str">
        <f>IFERROR(IF(B561&lt;&gt;"", IF(AND(INDEX(Paste_Here!AT$2:AT$610, MATCH(B561, Paste_Here!A$2:A$610, 0))&lt;&gt;"", ISNUMBER(VALUE(INDEX(Paste_Here!AT$2:AT$610, MATCH(B561, Paste_Here!A$2:A$610, 0))))), INDEX(Paste_Here!AT$2:AT$610, MATCH(B561, Paste_Here!A$2:A$610, 0)), ""), ""), "")</f>
        <v/>
      </c>
      <c r="ES561" s="66"/>
      <c r="ET561" s="77" t="str">
        <f>IFERROR(IF(B561&lt;&gt;"", IF(AND(INDEX(Paste_Here!AV$2:AV$610, MATCH(B561, Paste_Here!A$2:A$610, 0))&lt;&gt;"", ISNUMBER(VALUE(INDEX(Paste_Here!AV$2:AV$610, MATCH(B561, Paste_Here!A$2:A$610, 0))))), INDEX(Paste_Here!AV$2:AV$610, MATCH(B561, Paste_Here!A$2:A$610, 0)), ""), ""), "")</f>
        <v/>
      </c>
      <c r="EU561" s="66"/>
      <c r="EV561" s="77"/>
      <c r="EW561" s="66"/>
      <c r="EX561" s="77" t="str">
        <f>IFERROR(IF(B561&lt;&gt;"", IF(AND(INDEX(Paste_Here!AU$2:AU$610, MATCH(B561, Paste_Here!A$2:A$610, 0))&lt;&gt;"", ISNUMBER(VALUE(INDEX(Paste_Here!AU$2:AU$610, MATCH(B561, Paste_Here!A$2:A$610, 0))))), INDEX(Paste_Here!AU$2:AU$610, MATCH(B561, Paste_Here!A$2:A$610, 0)), ""), ""), "")</f>
        <v/>
      </c>
      <c r="EY561" s="66"/>
      <c r="EZ561" s="77" t="str">
        <f>IFERROR(IF(B561&lt;&gt;"", IF(AND(INDEX(Paste_Here!AW$2:AW$610, MATCH(B561, Paste_Here!A$2:A$610, 0))&lt;&gt;"", ISNUMBER(VALUE(INDEX(Paste_Here!AW$2:AW$610, MATCH(B561, Paste_Here!A$2:A$610, 0))))), INDEX(Paste_Here!AW$2:AW$610, MATCH(B561, Paste_Here!A$2:A$610, 0)), ""), ""), "")</f>
        <v/>
      </c>
      <c r="FA561" s="66"/>
      <c r="FB561" s="77"/>
      <c r="FC561" s="66"/>
      <c r="FD561" s="77"/>
      <c r="FE561" s="66"/>
      <c r="FF561" s="66"/>
      <c r="FG561" s="77" t="str">
        <f t="shared" si="90"/>
        <v/>
      </c>
      <c r="FH561" s="66"/>
      <c r="FI561" s="77" t="str">
        <f>IFERROR(IF(B561&lt;&gt;"", IF(ISNUMBER(SEARCH("s", LOWER(INDEX(Paste_Here!M$2:M$610, MATCH(B561, Paste_Here!A$2:A$610, 0))))), "Yes", IF(INDEX(Paste_Here!M$2:M$610, MATCH(B561, Paste_Here!A$2:A$610, 0))&lt;&gt;"", "No", "")), ""), "")</f>
        <v/>
      </c>
      <c r="FJ561" s="66"/>
      <c r="FK561" s="77" t="str">
        <f>IFERROR(IF(B561&lt;&gt;"", IF(ISNUMBER(SEARCH("yes", LOWER(INDEX(Paste_Here!F$2:F$610, MATCH(B561, Paste_Here!A$2:A$610, 0))))), "Yes", IF(ISNUMBER(SEARCH("no", LOWER(INDEX(Paste_Here!F$2:F$610, MATCH(B561, Paste_Here!A$2:A$610, 0))))), "No", "")), ""), "")</f>
        <v/>
      </c>
      <c r="FL561" s="66"/>
      <c r="FM561" s="77" t="str">
        <f>IFERROR(IF(B561&lt;&gt;"", IF(ISNUMBER(SEARCH("english language learner", LOWER(INDEX(Paste_Here!C$2:C$610, MATCH(B561, Paste_Here!A$2:A$610, 0))))), "Yes", ""), ""), "")</f>
        <v/>
      </c>
      <c r="FN561" s="66"/>
      <c r="FO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FP561" s="66"/>
      <c r="FQ561" s="77" t="str">
        <f>IFERROR(IF(B561&lt;&gt;"", IF(ISNUMBER(SEARCH("yes", LOWER(INDEX(Paste_Here!L$2:L$610, MATCH(B561, Paste_Here!A$2:A$610, 0))))), "Yes", IF(ISNUMBER(SEARCH("no", LOWER(INDEX(Paste_Here!L$2:L$610, MATCH(B561, Paste_Here!A$2:A$610, 0))))), "No", "")), ""), "")</f>
        <v/>
      </c>
      <c r="FR561" s="66"/>
      <c r="FS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FT561" s="66"/>
      <c r="FU561" s="77"/>
      <c r="FV561" s="66"/>
      <c r="FW561" s="77" t="str">
        <f>IFERROR(IF(B561&lt;&gt;"", IF(AND(INDEX(Paste_Here!D$2:D$610, MATCH(B561, Paste_Here!A$2:A$610, 0))&lt;&gt;"", ISNUMBER(VALUE(INDEX(Paste_Here!D$2:D$610, MATCH(B561, Paste_Here!A$2:A$610, 0))))), INDEX(Paste_Here!D$2:D$610, MATCH(B561, Paste_Here!A$2:A$610, 0)), ""), ""), "")</f>
        <v/>
      </c>
      <c r="FX561" s="66"/>
      <c r="FY561" s="77" t="str">
        <f>IFERROR(IF(B561&lt;&gt;"", IF(AND(INDEX(Paste_Here!G$2:G$610, MATCH(B561, Paste_Here!A$2:A$610, 0))&lt;&gt;"", ISNUMBER(VALUE(INDEX(Paste_Here!G$2:G$610, MATCH(B561, Paste_Here!A$2:A$610, 0))))), INDEX(Paste_Here!G$2:G$610, MATCH(B561, Paste_Here!A$2:A$610, 0)), ""), ""), "")</f>
        <v/>
      </c>
      <c r="FZ561" s="66"/>
      <c r="GA561" s="95"/>
      <c r="GB561" s="66"/>
      <c r="JS561" s="1" t="str" cm="1">
        <f t="array" ref="JS561">IFERROR(INDEX(Paste_Here!$B$2:$B$610, MATCH(0, COUNTIF(JS$4:JS560, Paste_Here!$B$2:$B$610) + IF(Paste_Here!$B$2:$B$610="", 1, 0), 0)), "")</f>
        <v/>
      </c>
      <c r="JT561" s="1" t="str">
        <f>IF(JS561&lt;&gt;"", INDEX(Paste_Here!$A$2:$A$610, MATCH(JS561, Paste_Here!$B$2:$B$610, 0)), "")</f>
        <v/>
      </c>
      <c r="JU561" s="1" t="str">
        <f t="shared" si="91"/>
        <v/>
      </c>
      <c r="JV561" s="1" t="str" cm="1">
        <f t="array" ref="JV561">IFERROR(INDEX($JU$5:$JU$610, MATCH(SMALL(IF($JU$5:$JU$610&lt;&gt;"", COUNTIF($JU$5:$JU$610, "&lt;"&amp;$JU$5:$JU$610)+1), ROW()-ROW($JV$5)+1), COUNTIF($JU$5:$JU$610, "&lt;"&amp;$JU$5:$JU$610)+1, 0)), "")</f>
        <v/>
      </c>
    </row>
    <row r="562" spans="1:282">
      <c r="A562" s="66"/>
      <c r="B562" s="77" t="str">
        <f t="shared" si="82"/>
        <v/>
      </c>
      <c r="C562" s="66"/>
      <c r="D562" s="77" t="str">
        <f>IFERROR(IF(B562&lt;&gt;"", IF(COUNTIF(INDEX(Paste_Here!AS$2:AS$610, MATCH(B562, Paste_Here!A$2:A$610, 0), 0), "yes") &gt; 0, "Yes", IF(COUNTIF(INDEX(Paste_Here!AS$2:AS$610, MATCH(B562, Paste_Here!A$2:A$610, 0), 0), "no") &gt; 0, "No", "")), ""), "")</f>
        <v/>
      </c>
      <c r="E562" s="66"/>
      <c r="F562" s="77" t="str">
        <f t="shared" si="83"/>
        <v/>
      </c>
      <c r="G562" s="66"/>
      <c r="H562" s="77" t="str">
        <f>IFERROR(IF(B562&lt;&gt;"", IF(COUNTIF(INDEX(Paste_Here!AO$2:AR$610, MATCH(B562, Paste_Here!A$2:A$610, 0), 0), "yes") &gt; 0, "Yes", IF(COUNTIF(INDEX(Paste_Here!AO$2:AR$610, MATCH(B562, Paste_Here!A$2:A$610, 0), 0), "no") &gt; 0, "No", "")), ""), "")</f>
        <v/>
      </c>
      <c r="I562" s="66"/>
      <c r="J562" s="77" t="str">
        <f t="shared" si="84"/>
        <v/>
      </c>
      <c r="K562" s="66"/>
      <c r="L562" s="77" t="str">
        <f>IFERROR(IF(B562&lt;&gt;"", IF(ISNUMBER(SEARCH("yes", LOWER(INDEX(Paste_Here!W$2:W$610, MATCH(B562, Paste_Here!A$2:A$610, 0))))), "Yes", IF(ISNUMBER(SEARCH("no", LOWER(INDEX(Paste_Here!W$2:W$610, MATCH(B562, Paste_Here!A$2:A$610, 0))))), "No", "")), ""), "")</f>
        <v/>
      </c>
      <c r="M562" s="66"/>
      <c r="N562" s="77"/>
      <c r="O562" s="66"/>
      <c r="P562" s="77" t="str">
        <f>IFERROR(IF(B562&lt;&gt;"", IF(ISNUMBER(SEARCH("yes", LOWER(INDEX(Paste_Here!V$2:V$610, MATCH(B562, Paste_Here!A$2:A$610, 0))))), "Yes", IF(ISNUMBER(SEARCH("no", LOWER(INDEX(Paste_Here!V$2:V$610, MATCH(B562, Paste_Here!A$2:A$610, 0))))), "No", "")), ""), "")</f>
        <v/>
      </c>
      <c r="Q562" s="66"/>
      <c r="R562" s="77"/>
      <c r="S562" s="66"/>
      <c r="T562" s="77"/>
      <c r="U562" s="66"/>
      <c r="V562" s="66"/>
      <c r="W562" s="77" t="str">
        <f t="shared" si="85"/>
        <v/>
      </c>
      <c r="X562" s="66"/>
      <c r="Y562" s="77" t="str">
        <f>IFERROR(IF(B562&lt;&gt;"", IF(ISNUMBER(SEARCH("Revealed-Potential (Primary Focus)", LOWER(INDEX(Paste_Here!X$2:X$610, MATCH(B562, Paste_Here!A$2:A$610, 0))))), "Rev-Potential: Prim", IF(ISNUMBER(SEARCH("Revealed-Potential (Secondary Focus)", LOWER(INDEX(Paste_Here!X$2:X$610, MATCH(B562, Paste_Here!A$2:A$610, 0))))), "Rev-Potential: Sec", IF(ISNUMBER(SEARCH("Monitoring", LOWER(INDEX(Paste_Here!X$2:X$610, MATCH(B562, Paste_Here!A$2:A$610, 0))))), "Monitoring", IF(ISNUMBER(SEARCH("At-Promise (Secondary Focus)", LOWER(INDEX(Paste_Here!X$2:X$610, MATCH(B562, Paste_Here!A$2:A$610, 0))))), "At-Promise: Sec", IF(ISNUMBER(SEARCH("At-Promise (Primary Focus)", LOWER(INDEX(Paste_Here!X$2:X$610, MATCH(B562, Paste_Here!A$2:A$610, 0))))), "At-Promise: Prim", ""))))), ""), "")</f>
        <v/>
      </c>
      <c r="Z562" s="66"/>
      <c r="AA562" s="77"/>
      <c r="AB562" s="66"/>
      <c r="AC562" s="77" t="str">
        <f>IFERROR(IF(B562&lt;&gt;"", IF(ISNUMBER(SEARCH("Revealed-Potential (Primary Focus)", LOWER(INDEX(Paste_Here!AB$2:AB$610, MATCH(B562, Paste_Here!A$2:A$610, 0))))), "Rev-Potential: Prim", IF(ISNUMBER(SEARCH("Revealed-Potential (Secondary Focus)", LOWER(INDEX(Paste_Here!AB$2:AB$610, MATCH(B562, Paste_Here!A$2:A$610, 0))))), "Rev-Potential: Sec", IF(ISNUMBER(SEARCH("Monitoring", LOWER(INDEX(Paste_Here!AB$2:AB$610, MATCH(B562, Paste_Here!A$2:A$610, 0))))), "Monitoring", IF(ISNUMBER(SEARCH("At-Promise (Secondary Focus)", LOWER(INDEX(Paste_Here!AB$2:AB$610, MATCH(B562, Paste_Here!A$2:A$610, 0))))), "At-Promise: Sec", IF(ISNUMBER(SEARCH("At-Promise (Primary Focus)", LOWER(INDEX(Paste_Here!AB$2:AB$610, MATCH(B562, Paste_Here!A$2:A$610, 0))))), "At-Promise: Prim", ""))))), ""), "")</f>
        <v/>
      </c>
      <c r="AD562" s="66"/>
      <c r="AE562" s="77"/>
      <c r="AF562" s="66"/>
      <c r="AG562" s="77"/>
      <c r="AH562" s="66"/>
      <c r="AI562" s="77"/>
      <c r="AJ562" s="66"/>
      <c r="AK562" s="77"/>
      <c r="AL562" s="66"/>
      <c r="AM562" s="77"/>
      <c r="AN562" s="66"/>
      <c r="AO562" s="77"/>
      <c r="AP562" s="66"/>
      <c r="AQ562" s="77"/>
      <c r="AR562" s="66"/>
      <c r="AS562" s="77"/>
      <c r="AT562" s="66"/>
      <c r="AU562" s="66"/>
      <c r="AV562" s="77" t="str">
        <f t="shared" si="86"/>
        <v/>
      </c>
      <c r="AW562" s="66"/>
      <c r="AX562" s="77" t="str">
        <f>IFERROR(IF(B562&lt;&gt;"", IF(AND(INDEX(Paste_Here!AC$2:AC$610, MATCH(B562, Paste_Here!A$2:A$610, 0))&lt;&gt;"", ISNUMBER(VALUE(INDEX(Paste_Here!AC$2:AC$610, MATCH(B562, Paste_Here!A$2:A$610, 0))))), INDEX(Paste_Here!AC$2:AC$610, MATCH(B562, Paste_Here!A$2:A$610, 0)), ""), ""), "")</f>
        <v/>
      </c>
      <c r="AY562" s="66"/>
      <c r="AZ562" s="77" t="str">
        <f>IFERROR(IF(B562&lt;&gt;"", IF(AND(INDEX(Paste_Here!AD$2:AD$610, MATCH(B562, Paste_Here!A$2:A$610, 0))&lt;&gt;"", ISNUMBER(VALUE(INDEX(Paste_Here!AD$2:AD$610, MATCH(B562, Paste_Here!A$2:A$610, 0))))), TEXT(ROUND(VALUE(INDEX(Paste_Here!AD$2:AD$610, MATCH(B562, Paste_Here!A$2:A$610, 0))), 2), "0.00"), ""), ""), "")</f>
        <v/>
      </c>
      <c r="BA562" s="66"/>
      <c r="BB562" s="77" t="str">
        <f>IFERROR(IF(B562&lt;&gt;"", IF(LOWER(INDEX(Paste_Here!AE$2:AE$610, MATCH(B562, Paste_Here!A$2:A$610, 0)))="approaching expectations", "Approaching", IF(LOWER(INDEX(Paste_Here!AE$2:AE$610, MATCH(B562, Paste_Here!A$2:A$610, 0)))="met expectations", "Met", IF(LOWER(INDEX(Paste_Here!AE$2:AE$610, MATCH(B562, Paste_Here!A$2:A$610, 0)))="exceeded expectations", "Exceeded", IF(LOWER(INDEX(Paste_Here!AE$2:AE$610, MATCH(B562, Paste_Here!A$2:A$610, 0)))="below expectations", "Below", "")))), ""), "")</f>
        <v/>
      </c>
      <c r="BC562" s="66"/>
      <c r="BD562" s="77" t="str">
        <f>IFERROR(IF(B562&lt;&gt;"", IF(AND(INDEX(Paste_Here!T$2:T$610, MATCH(B562, Paste_Here!A$2:A$610, 0))&lt;&gt;"", ISNUMBER(VALUE(INDEX(Paste_Here!T$2:T$610, MATCH(B562, Paste_Here!A$2:A$610, 0))))), INDEX(Paste_Here!T$2:T$610, MATCH(B562, Paste_Here!A$2:A$610, 0)), ""), ""), "")</f>
        <v/>
      </c>
      <c r="BE562" s="66"/>
      <c r="BF562" s="77"/>
      <c r="BG562" s="66"/>
      <c r="BH562" s="77"/>
      <c r="BI562" s="66"/>
      <c r="BJ562" s="77"/>
      <c r="BK562" s="66"/>
      <c r="BL562" s="77" t="str">
        <f>IFERROR(IF(B562&lt;&gt;"", IF(AND(INDEX(Paste_Here!N$2:N$610, MATCH(B562, Paste_Here!A$2:A$610, 0))&lt;&gt;"", ISNUMBER(VALUE(INDEX(Paste_Here!N$2:N$610, MATCH(B562, Paste_Here!A$2:A$610, 0))))), INDEX(Paste_Here!N$2:N$610, MATCH(B562, Paste_Here!A$2:A$610, 0)), ""), ""), "")</f>
        <v/>
      </c>
      <c r="BM562" s="66"/>
      <c r="BN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BO562" s="66"/>
      <c r="BP562" s="77" t="str" cm="1">
        <f t="array" aca="1" ref="BP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BQ562" s="66"/>
      <c r="BR562" s="66"/>
      <c r="BS562" s="77"/>
      <c r="BT562" s="66"/>
      <c r="BU562" s="77"/>
      <c r="BV562" s="66"/>
      <c r="BW562" s="77"/>
      <c r="BX562" s="66"/>
      <c r="BY562" s="77"/>
      <c r="BZ562" s="66"/>
      <c r="CA562" s="77"/>
      <c r="CB562" s="66"/>
      <c r="CC562" s="77"/>
      <c r="CD562" s="66"/>
      <c r="CE562" s="77"/>
      <c r="CF562" s="66"/>
      <c r="CG562" s="77"/>
      <c r="CH562" s="66"/>
      <c r="CI562" s="77"/>
      <c r="CJ562" s="66"/>
      <c r="CK562" s="77"/>
      <c r="CL562" s="66"/>
      <c r="CM562" s="77"/>
      <c r="CN562" s="66"/>
      <c r="CO562" s="66"/>
      <c r="CP562" s="77" t="str">
        <f t="shared" si="87"/>
        <v/>
      </c>
      <c r="CQ562" s="66"/>
      <c r="CR562" s="77" t="str">
        <f>IFERROR(IF(B562&lt;&gt;"", IF(AND(INDEX(Paste_Here!Y$2:Y$610, MATCH(B562, Paste_Here!A$2:A$610, 0))&lt;&gt;"", ISNUMBER(VALUE(INDEX(Paste_Here!Y$2:Y$610, MATCH(B562, Paste_Here!A$2:A$610, 0))))), INDEX(Paste_Here!Y$2:Y$610, MATCH(B562, Paste_Here!A$2:A$610, 0)), ""), ""), "")</f>
        <v/>
      </c>
      <c r="CS562" s="66"/>
      <c r="CT562" s="77" t="str">
        <f>IFERROR(IF(B562&lt;&gt;"", IF(AND(INDEX(Paste_Here!AA$2:AA$610, MATCH(B562, Paste_Here!A$2:A$610, 0))&lt;&gt;"", ISNUMBER(--INDEX(Paste_Here!AA$2:AA$610, MATCH(B562, Paste_Here!A$2:A$610, 0)))), TEXT(ROUND(--INDEX(Paste_Here!AA$2:AA$610, MATCH(B562, Paste_Here!A$2:A$610, 0)), 2), "0.00"), ""), ""), "")</f>
        <v/>
      </c>
      <c r="CU562" s="66"/>
      <c r="CV562" s="77" t="str">
        <f>IFERROR(IF(B562&lt;&gt;"", IF(LOWER(INDEX(Paste_Here!Z$2:Z$610, MATCH(B562, Paste_Here!A$2:A$610, 0)))="approaching expectations", "Approaching", IF(LOWER(INDEX(Paste_Here!Z$2:Z$610, MATCH(B562, Paste_Here!A$2:A$610, 0)))="met expectations", "Met", IF(LOWER(INDEX(Paste_Here!Z$2:Z$610, MATCH(B562, Paste_Here!A$2:A$610, 0)))="exceeded expectations", "Exceeded", IF(LOWER(INDEX(Paste_Here!Z$2:Z$610, MATCH(B562, Paste_Here!A$2:A$610, 0)))="below expectations", "Below", "")))), ""), "")</f>
        <v/>
      </c>
      <c r="CW562" s="66"/>
      <c r="CX562" s="77"/>
      <c r="CY562" s="66"/>
      <c r="CZ562" s="77" t="str">
        <f>IFERROR(IF(B562&lt;&gt;"", IF(AND(INDEX(Paste_Here!AL$2:AL$610, MATCH(B562, Paste_Here!A$2:A$610, 0))&lt;&gt;"", ISNUMBER(VALUE(INDEX(Paste_Here!AL$2:AL$610, MATCH(B562, Paste_Here!A$2:A$610, 0))))), INDEX(Paste_Here!AL$2:AL$610, MATCH(B562, Paste_Here!A$2:A$610, 0)), ""), ""), "")</f>
        <v/>
      </c>
      <c r="DA562" s="66"/>
      <c r="DB562" s="77" t="str">
        <f>IFERROR(IF(B562&lt;&gt;"", IF(ISNUMBER(SEARCH("highrisk", LOWER(INDEX(Paste_Here!AM$2:AM$610, MATCH(B562, Paste_Here!A$2:A$610, 0))))), "High Risk", IF(ISNUMBER(SEARCH("lowrisk", LOWER(INDEX(Paste_Here!AM$2:AM$610, MATCH(B562, Paste_Here!A$2:A$610, 0))))), "Low Risk", IF(ISNUMBER(SEARCH("somerisk", LOWER(INDEX(Paste_Here!AM$2:AM$610, MATCH(B562, Paste_Here!A$2:A$610, 0))))), "Some Risk", ""))), ""), "")</f>
        <v/>
      </c>
      <c r="DC562" s="66"/>
      <c r="DD562" s="77" t="str">
        <f>IFERROR(IF(B562&lt;&gt;"", IF(AND(INDEX(Paste_Here!AN$2:AN$610, MATCH(B562, Paste_Here!A$2:A$610, 0))&lt;&gt;"", ISNUMBER(VALUE(INDEX(Paste_Here!AN$2:AN$610, MATCH(B562, Paste_Here!A$2:A$610, 0))))), INDEX(Paste_Here!AN$2:AN$610, MATCH(B562, Paste_Here!A$2:A$610, 0)), ""), ""), "")</f>
        <v/>
      </c>
      <c r="DE562" s="66"/>
      <c r="DF562" s="77" t="str">
        <f>IFERROR(IF(B562&lt;&gt;"", IF(AND(INDEX(Paste_Here!Q$2:Q$610, MATCH(B562, Paste_Here!A$2:A$610, 0))&lt;&gt;"", ISNUMBER(VALUE(INDEX(Paste_Here!Q$2:Q$610, MATCH(B562, Paste_Here!A$2:A$610, 0))))), INDEX(Paste_Here!Q$2:Q$610, MATCH(B562, Paste_Here!A$2:A$610, 0)), ""), ""), "")</f>
        <v/>
      </c>
      <c r="DG562" s="66"/>
      <c r="DH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DI562" s="66"/>
      <c r="DJ562" s="77" t="str" cm="1">
        <f t="array" aca="1" ref="DJ562" ca="1">IFERROR(VALUE(IF(ISNUMBER(SEARCH("EM", INDEX(Paste_Here!S$2:S$500, MATCH(B562, Paste_Here!A$2:A$500, 0)))), "-" &amp;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f>
        <v/>
      </c>
      <c r="DK562" s="66"/>
      <c r="DL562" s="66"/>
      <c r="DM562" s="77" t="str">
        <f t="shared" si="88"/>
        <v/>
      </c>
      <c r="DN562" s="66"/>
      <c r="DO562" s="77" t="str">
        <f>IFERROR(IF(B562&lt;&gt;"", IF(AND(INDEX(Paste_Here!AF$2:AF$610, MATCH(B562, Paste_Here!A$2:A$610, 0))&lt;&gt;"", ISNUMBER(VALUE(INDEX(Paste_Here!AF$2:AF$610, MATCH(B562, Paste_Here!A$2:A$610, 0))))), INDEX(Paste_Here!AF$2:AF$610, MATCH(B562, Paste_Here!A$2:A$610, 0)), ""), ""), "")</f>
        <v/>
      </c>
      <c r="DP562" s="66"/>
      <c r="DQ562" s="77" t="str">
        <f>IFERROR(IF(B562&lt;&gt;"", IF(AND(INDEX(Paste_Here!AG$2:AG$610, MATCH(B562, Paste_Here!A$2:A$610, 0))&lt;&gt;"", ISNUMBER(--INDEX(Paste_Here!AG$2:AG$610, MATCH(B562, Paste_Here!A$2:A$610, 0)))), TEXT(ROUND(--INDEX(Paste_Here!AG$2:AG$610, MATCH(B562, Paste_Here!A$2:A$610, 0)), 2), "0.00"), ""), ""), "")</f>
        <v/>
      </c>
      <c r="DR562" s="66"/>
      <c r="DS562" s="77" t="str">
        <f>IFERROR(IF(B562&lt;&gt;"", IF(LOWER(INDEX(Paste_Here!AH$2:AH$610, MATCH(B562, Paste_Here!A$2:A$610, 0)))="approaching expectations", "Approaching", IF(LOWER(INDEX(Paste_Here!AH$2:AH$610, MATCH(B562, Paste_Here!A$2:A$610, 0)))="met expectations", "Met", IF(LOWER(INDEX(Paste_Here!AH$2:AH$610, MATCH(B562, Paste_Here!A$2:A$610, 0)))="exceeded expectations", "Exceeded", IF(LOWER(INDEX(Paste_Here!AH$2:AH$610, MATCH(B562, Paste_Here!A$2:A$610, 0)))="below expectations", "Below", "")))), ""), "")</f>
        <v/>
      </c>
      <c r="DT562" s="66"/>
      <c r="DU562" s="77" t="str">
        <f>IFERROR(IF(B562&lt;&gt;"", IF(AND(INDEX(Paste_Here!U$2:U$610, MATCH(B562, Paste_Here!A$2:A$610, 0))&lt;&gt;"", ISNUMBER(VALUE(INDEX(Paste_Here!U$2:U$610, MATCH(B562, Paste_Here!A$2:A$610, 0))))), INDEX(Paste_Here!U$2:U$610, MATCH(B562, Paste_Here!A$2:A$610, 0)), ""), ""), "")</f>
        <v/>
      </c>
      <c r="DV562" s="66"/>
      <c r="DW562" s="77"/>
      <c r="DX562" s="66"/>
      <c r="DY562" s="77" t="str">
        <f>IFERROR(IF(B562&lt;&gt;"", IF(AND(INDEX(Paste_Here!AI$2:AI$610, MATCH(B562, Paste_Here!A$2:A$610, 0))&lt;&gt;"", ISNUMBER(VALUE(INDEX(Paste_Here!AI$2:AI$610, MATCH(B562, Paste_Here!A$2:A$610, 0))))), INDEX(Paste_Here!AI$2:AI$610, MATCH(B562, Paste_Here!A$2:A$610, 0)), ""), ""), "")</f>
        <v/>
      </c>
      <c r="DZ562" s="66"/>
      <c r="EA562" s="77" t="str">
        <f>IFERROR(IF(B562&lt;&gt;"", IF(AND(INDEX(Paste_Here!AJ$2:AJ$610, MATCH(B562, Paste_Here!A$2:A$610, 0))&lt;&gt;"", ISNUMBER(--INDEX(Paste_Here!AJ$2:AJ$610, MATCH(B562, Paste_Here!A$2:A$610, 0)))), TEXT(ROUND(--INDEX(Paste_Here!AJ$2:AJ$610, MATCH(B562, Paste_Here!A$2:A$610, 0)), 2), "0.00"), ""), ""), "")</f>
        <v/>
      </c>
      <c r="EB562" s="66"/>
      <c r="EC562" s="77" t="str">
        <f>IFERROR(IF(B562&lt;&gt;"", IF(LOWER(INDEX(Paste_Here!AK$2:AK$610, MATCH(B562, Paste_Here!A$2:A$610, 0)))="approaching expectations", "Approaching", IF(LOWER(INDEX(Paste_Here!AK$2:AK$610, MATCH(B562, Paste_Here!A$2:A$610, 0)))="met expectations", "Met", IF(LOWER(INDEX(Paste_Here!AK$2:AK$610, MATCH(B562, Paste_Here!A$2:A$610, 0)))="exceeded expectations", "Exceeded", IF(LOWER(INDEX(Paste_Here!AK$2:AK$610, MATCH(B562, Paste_Here!A$2:A$610, 0)))="below expectations", "Below", "")))), ""), "")</f>
        <v/>
      </c>
      <c r="ED562" s="66"/>
      <c r="EE562" s="77"/>
      <c r="EF562" s="66"/>
      <c r="EG562" s="77"/>
      <c r="EH562" s="66"/>
      <c r="EI562" s="66"/>
      <c r="EJ562" s="77" t="str">
        <f t="shared" si="89"/>
        <v/>
      </c>
      <c r="EK562" s="66"/>
      <c r="EL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EM562" s="66"/>
      <c r="EN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EO562" s="66"/>
      <c r="EP562" s="77"/>
      <c r="EQ562" s="66"/>
      <c r="ER562" s="77" t="str">
        <f>IFERROR(IF(B562&lt;&gt;"", IF(AND(INDEX(Paste_Here!AT$2:AT$610, MATCH(B562, Paste_Here!A$2:A$610, 0))&lt;&gt;"", ISNUMBER(VALUE(INDEX(Paste_Here!AT$2:AT$610, MATCH(B562, Paste_Here!A$2:A$610, 0))))), INDEX(Paste_Here!AT$2:AT$610, MATCH(B562, Paste_Here!A$2:A$610, 0)), ""), ""), "")</f>
        <v/>
      </c>
      <c r="ES562" s="66"/>
      <c r="ET562" s="77" t="str">
        <f>IFERROR(IF(B562&lt;&gt;"", IF(AND(INDEX(Paste_Here!AV$2:AV$610, MATCH(B562, Paste_Here!A$2:A$610, 0))&lt;&gt;"", ISNUMBER(VALUE(INDEX(Paste_Here!AV$2:AV$610, MATCH(B562, Paste_Here!A$2:A$610, 0))))), INDEX(Paste_Here!AV$2:AV$610, MATCH(B562, Paste_Here!A$2:A$610, 0)), ""), ""), "")</f>
        <v/>
      </c>
      <c r="EU562" s="66"/>
      <c r="EV562" s="77"/>
      <c r="EW562" s="66"/>
      <c r="EX562" s="77" t="str">
        <f>IFERROR(IF(B562&lt;&gt;"", IF(AND(INDEX(Paste_Here!AU$2:AU$610, MATCH(B562, Paste_Here!A$2:A$610, 0))&lt;&gt;"", ISNUMBER(VALUE(INDEX(Paste_Here!AU$2:AU$610, MATCH(B562, Paste_Here!A$2:A$610, 0))))), INDEX(Paste_Here!AU$2:AU$610, MATCH(B562, Paste_Here!A$2:A$610, 0)), ""), ""), "")</f>
        <v/>
      </c>
      <c r="EY562" s="66"/>
      <c r="EZ562" s="77" t="str">
        <f>IFERROR(IF(B562&lt;&gt;"", IF(AND(INDEX(Paste_Here!AW$2:AW$610, MATCH(B562, Paste_Here!A$2:A$610, 0))&lt;&gt;"", ISNUMBER(VALUE(INDEX(Paste_Here!AW$2:AW$610, MATCH(B562, Paste_Here!A$2:A$610, 0))))), INDEX(Paste_Here!AW$2:AW$610, MATCH(B562, Paste_Here!A$2:A$610, 0)), ""), ""), "")</f>
        <v/>
      </c>
      <c r="FA562" s="66"/>
      <c r="FB562" s="77"/>
      <c r="FC562" s="66"/>
      <c r="FD562" s="77"/>
      <c r="FE562" s="66"/>
      <c r="FF562" s="66"/>
      <c r="FG562" s="77" t="str">
        <f t="shared" si="90"/>
        <v/>
      </c>
      <c r="FH562" s="66"/>
      <c r="FI562" s="77" t="str">
        <f>IFERROR(IF(B562&lt;&gt;"", IF(ISNUMBER(SEARCH("s", LOWER(INDEX(Paste_Here!M$2:M$610, MATCH(B562, Paste_Here!A$2:A$610, 0))))), "Yes", IF(INDEX(Paste_Here!M$2:M$610, MATCH(B562, Paste_Here!A$2:A$610, 0))&lt;&gt;"", "No", "")), ""), "")</f>
        <v/>
      </c>
      <c r="FJ562" s="66"/>
      <c r="FK562" s="77" t="str">
        <f>IFERROR(IF(B562&lt;&gt;"", IF(ISNUMBER(SEARCH("yes", LOWER(INDEX(Paste_Here!F$2:F$610, MATCH(B562, Paste_Here!A$2:A$610, 0))))), "Yes", IF(ISNUMBER(SEARCH("no", LOWER(INDEX(Paste_Here!F$2:F$610, MATCH(B562, Paste_Here!A$2:A$610, 0))))), "No", "")), ""), "")</f>
        <v/>
      </c>
      <c r="FL562" s="66"/>
      <c r="FM562" s="77" t="str">
        <f>IFERROR(IF(B562&lt;&gt;"", IF(ISNUMBER(SEARCH("english language learner", LOWER(INDEX(Paste_Here!C$2:C$610, MATCH(B562, Paste_Here!A$2:A$610, 0))))), "Yes", ""), ""), "")</f>
        <v/>
      </c>
      <c r="FN562" s="66"/>
      <c r="FO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FP562" s="66"/>
      <c r="FQ562" s="77" t="str">
        <f>IFERROR(IF(B562&lt;&gt;"", IF(ISNUMBER(SEARCH("yes", LOWER(INDEX(Paste_Here!L$2:L$610, MATCH(B562, Paste_Here!A$2:A$610, 0))))), "Yes", IF(ISNUMBER(SEARCH("no", LOWER(INDEX(Paste_Here!L$2:L$610, MATCH(B562, Paste_Here!A$2:A$610, 0))))), "No", "")), ""), "")</f>
        <v/>
      </c>
      <c r="FR562" s="66"/>
      <c r="FS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FT562" s="66"/>
      <c r="FU562" s="77"/>
      <c r="FV562" s="66"/>
      <c r="FW562" s="77" t="str">
        <f>IFERROR(IF(B562&lt;&gt;"", IF(AND(INDEX(Paste_Here!D$2:D$610, MATCH(B562, Paste_Here!A$2:A$610, 0))&lt;&gt;"", ISNUMBER(VALUE(INDEX(Paste_Here!D$2:D$610, MATCH(B562, Paste_Here!A$2:A$610, 0))))), INDEX(Paste_Here!D$2:D$610, MATCH(B562, Paste_Here!A$2:A$610, 0)), ""), ""), "")</f>
        <v/>
      </c>
      <c r="FX562" s="66"/>
      <c r="FY562" s="77" t="str">
        <f>IFERROR(IF(B562&lt;&gt;"", IF(AND(INDEX(Paste_Here!G$2:G$610, MATCH(B562, Paste_Here!A$2:A$610, 0))&lt;&gt;"", ISNUMBER(VALUE(INDEX(Paste_Here!G$2:G$610, MATCH(B562, Paste_Here!A$2:A$610, 0))))), INDEX(Paste_Here!G$2:G$610, MATCH(B562, Paste_Here!A$2:A$610, 0)), ""), ""), "")</f>
        <v/>
      </c>
      <c r="FZ562" s="66"/>
      <c r="GA562" s="95"/>
      <c r="GB562" s="66"/>
      <c r="JS562" s="1" t="str" cm="1">
        <f t="array" ref="JS562">IFERROR(INDEX(Paste_Here!$B$2:$B$610, MATCH(0, COUNTIF(JS$4:JS561, Paste_Here!$B$2:$B$610) + IF(Paste_Here!$B$2:$B$610="", 1, 0), 0)), "")</f>
        <v/>
      </c>
      <c r="JT562" s="1" t="str">
        <f>IF(JS562&lt;&gt;"", INDEX(Paste_Here!$A$2:$A$610, MATCH(JS562, Paste_Here!$B$2:$B$610, 0)), "")</f>
        <v/>
      </c>
      <c r="JU562" s="1" t="str">
        <f t="shared" si="91"/>
        <v/>
      </c>
      <c r="JV562" s="1" t="str" cm="1">
        <f t="array" ref="JV562">IFERROR(INDEX($JU$5:$JU$610, MATCH(SMALL(IF($JU$5:$JU$610&lt;&gt;"", COUNTIF($JU$5:$JU$610, "&lt;"&amp;$JU$5:$JU$610)+1), ROW()-ROW($JV$5)+1), COUNTIF($JU$5:$JU$610, "&lt;"&amp;$JU$5:$JU$610)+1, 0)), "")</f>
        <v/>
      </c>
    </row>
    <row r="563" spans="1:282">
      <c r="A563" s="66"/>
      <c r="B563" s="77" t="str">
        <f t="shared" si="82"/>
        <v/>
      </c>
      <c r="C563" s="66"/>
      <c r="D563" s="77" t="str">
        <f>IFERROR(IF(B563&lt;&gt;"", IF(COUNTIF(INDEX(Paste_Here!AS$2:AS$610, MATCH(B563, Paste_Here!A$2:A$610, 0), 0), "yes") &gt; 0, "Yes", IF(COUNTIF(INDEX(Paste_Here!AS$2:AS$610, MATCH(B563, Paste_Here!A$2:A$610, 0), 0), "no") &gt; 0, "No", "")), ""), "")</f>
        <v/>
      </c>
      <c r="E563" s="66"/>
      <c r="F563" s="77" t="str">
        <f t="shared" si="83"/>
        <v/>
      </c>
      <c r="G563" s="66"/>
      <c r="H563" s="77" t="str">
        <f>IFERROR(IF(B563&lt;&gt;"", IF(COUNTIF(INDEX(Paste_Here!AO$2:AR$610, MATCH(B563, Paste_Here!A$2:A$610, 0), 0), "yes") &gt; 0, "Yes", IF(COUNTIF(INDEX(Paste_Here!AO$2:AR$610, MATCH(B563, Paste_Here!A$2:A$610, 0), 0), "no") &gt; 0, "No", "")), ""), "")</f>
        <v/>
      </c>
      <c r="I563" s="66"/>
      <c r="J563" s="77" t="str">
        <f t="shared" si="84"/>
        <v/>
      </c>
      <c r="K563" s="66"/>
      <c r="L563" s="77" t="str">
        <f>IFERROR(IF(B563&lt;&gt;"", IF(ISNUMBER(SEARCH("yes", LOWER(INDEX(Paste_Here!W$2:W$610, MATCH(B563, Paste_Here!A$2:A$610, 0))))), "Yes", IF(ISNUMBER(SEARCH("no", LOWER(INDEX(Paste_Here!W$2:W$610, MATCH(B563, Paste_Here!A$2:A$610, 0))))), "No", "")), ""), "")</f>
        <v/>
      </c>
      <c r="M563" s="66"/>
      <c r="N563" s="77"/>
      <c r="O563" s="66"/>
      <c r="P563" s="77" t="str">
        <f>IFERROR(IF(B563&lt;&gt;"", IF(ISNUMBER(SEARCH("yes", LOWER(INDEX(Paste_Here!V$2:V$610, MATCH(B563, Paste_Here!A$2:A$610, 0))))), "Yes", IF(ISNUMBER(SEARCH("no", LOWER(INDEX(Paste_Here!V$2:V$610, MATCH(B563, Paste_Here!A$2:A$610, 0))))), "No", "")), ""), "")</f>
        <v/>
      </c>
      <c r="Q563" s="66"/>
      <c r="R563" s="77"/>
      <c r="S563" s="66"/>
      <c r="T563" s="77"/>
      <c r="U563" s="66"/>
      <c r="V563" s="66"/>
      <c r="W563" s="77" t="str">
        <f t="shared" si="85"/>
        <v/>
      </c>
      <c r="X563" s="66"/>
      <c r="Y563" s="77" t="str">
        <f>IFERROR(IF(B563&lt;&gt;"", IF(ISNUMBER(SEARCH("Revealed-Potential (Primary Focus)", LOWER(INDEX(Paste_Here!X$2:X$610, MATCH(B563, Paste_Here!A$2:A$610, 0))))), "Rev-Potential: Prim", IF(ISNUMBER(SEARCH("Revealed-Potential (Secondary Focus)", LOWER(INDEX(Paste_Here!X$2:X$610, MATCH(B563, Paste_Here!A$2:A$610, 0))))), "Rev-Potential: Sec", IF(ISNUMBER(SEARCH("Monitoring", LOWER(INDEX(Paste_Here!X$2:X$610, MATCH(B563, Paste_Here!A$2:A$610, 0))))), "Monitoring", IF(ISNUMBER(SEARCH("At-Promise (Secondary Focus)", LOWER(INDEX(Paste_Here!X$2:X$610, MATCH(B563, Paste_Here!A$2:A$610, 0))))), "At-Promise: Sec", IF(ISNUMBER(SEARCH("At-Promise (Primary Focus)", LOWER(INDEX(Paste_Here!X$2:X$610, MATCH(B563, Paste_Here!A$2:A$610, 0))))), "At-Promise: Prim", ""))))), ""), "")</f>
        <v/>
      </c>
      <c r="Z563" s="66"/>
      <c r="AA563" s="77"/>
      <c r="AB563" s="66"/>
      <c r="AC563" s="77" t="str">
        <f>IFERROR(IF(B563&lt;&gt;"", IF(ISNUMBER(SEARCH("Revealed-Potential (Primary Focus)", LOWER(INDEX(Paste_Here!AB$2:AB$610, MATCH(B563, Paste_Here!A$2:A$610, 0))))), "Rev-Potential: Prim", IF(ISNUMBER(SEARCH("Revealed-Potential (Secondary Focus)", LOWER(INDEX(Paste_Here!AB$2:AB$610, MATCH(B563, Paste_Here!A$2:A$610, 0))))), "Rev-Potential: Sec", IF(ISNUMBER(SEARCH("Monitoring", LOWER(INDEX(Paste_Here!AB$2:AB$610, MATCH(B563, Paste_Here!A$2:A$610, 0))))), "Monitoring", IF(ISNUMBER(SEARCH("At-Promise (Secondary Focus)", LOWER(INDEX(Paste_Here!AB$2:AB$610, MATCH(B563, Paste_Here!A$2:A$610, 0))))), "At-Promise: Sec", IF(ISNUMBER(SEARCH("At-Promise (Primary Focus)", LOWER(INDEX(Paste_Here!AB$2:AB$610, MATCH(B563, Paste_Here!A$2:A$610, 0))))), "At-Promise: Prim", ""))))), ""), "")</f>
        <v/>
      </c>
      <c r="AD563" s="66"/>
      <c r="AE563" s="77"/>
      <c r="AF563" s="66"/>
      <c r="AG563" s="77"/>
      <c r="AH563" s="66"/>
      <c r="AI563" s="77"/>
      <c r="AJ563" s="66"/>
      <c r="AK563" s="77"/>
      <c r="AL563" s="66"/>
      <c r="AM563" s="77"/>
      <c r="AN563" s="66"/>
      <c r="AO563" s="77"/>
      <c r="AP563" s="66"/>
      <c r="AQ563" s="77"/>
      <c r="AR563" s="66"/>
      <c r="AS563" s="77"/>
      <c r="AT563" s="66"/>
      <c r="AU563" s="66"/>
      <c r="AV563" s="77" t="str">
        <f t="shared" si="86"/>
        <v/>
      </c>
      <c r="AW563" s="66"/>
      <c r="AX563" s="77" t="str">
        <f>IFERROR(IF(B563&lt;&gt;"", IF(AND(INDEX(Paste_Here!AC$2:AC$610, MATCH(B563, Paste_Here!A$2:A$610, 0))&lt;&gt;"", ISNUMBER(VALUE(INDEX(Paste_Here!AC$2:AC$610, MATCH(B563, Paste_Here!A$2:A$610, 0))))), INDEX(Paste_Here!AC$2:AC$610, MATCH(B563, Paste_Here!A$2:A$610, 0)), ""), ""), "")</f>
        <v/>
      </c>
      <c r="AY563" s="66"/>
      <c r="AZ563" s="77" t="str">
        <f>IFERROR(IF(B563&lt;&gt;"", IF(AND(INDEX(Paste_Here!AD$2:AD$610, MATCH(B563, Paste_Here!A$2:A$610, 0))&lt;&gt;"", ISNUMBER(VALUE(INDEX(Paste_Here!AD$2:AD$610, MATCH(B563, Paste_Here!A$2:A$610, 0))))), TEXT(ROUND(VALUE(INDEX(Paste_Here!AD$2:AD$610, MATCH(B563, Paste_Here!A$2:A$610, 0))), 2), "0.00"), ""), ""), "")</f>
        <v/>
      </c>
      <c r="BA563" s="66"/>
      <c r="BB563" s="77" t="str">
        <f>IFERROR(IF(B563&lt;&gt;"", IF(LOWER(INDEX(Paste_Here!AE$2:AE$610, MATCH(B563, Paste_Here!A$2:A$610, 0)))="approaching expectations", "Approaching", IF(LOWER(INDEX(Paste_Here!AE$2:AE$610, MATCH(B563, Paste_Here!A$2:A$610, 0)))="met expectations", "Met", IF(LOWER(INDEX(Paste_Here!AE$2:AE$610, MATCH(B563, Paste_Here!A$2:A$610, 0)))="exceeded expectations", "Exceeded", IF(LOWER(INDEX(Paste_Here!AE$2:AE$610, MATCH(B563, Paste_Here!A$2:A$610, 0)))="below expectations", "Below", "")))), ""), "")</f>
        <v/>
      </c>
      <c r="BC563" s="66"/>
      <c r="BD563" s="77" t="str">
        <f>IFERROR(IF(B563&lt;&gt;"", IF(AND(INDEX(Paste_Here!T$2:T$610, MATCH(B563, Paste_Here!A$2:A$610, 0))&lt;&gt;"", ISNUMBER(VALUE(INDEX(Paste_Here!T$2:T$610, MATCH(B563, Paste_Here!A$2:A$610, 0))))), INDEX(Paste_Here!T$2:T$610, MATCH(B563, Paste_Here!A$2:A$610, 0)), ""), ""), "")</f>
        <v/>
      </c>
      <c r="BE563" s="66"/>
      <c r="BF563" s="77"/>
      <c r="BG563" s="66"/>
      <c r="BH563" s="77"/>
      <c r="BI563" s="66"/>
      <c r="BJ563" s="77"/>
      <c r="BK563" s="66"/>
      <c r="BL563" s="77" t="str">
        <f>IFERROR(IF(B563&lt;&gt;"", IF(AND(INDEX(Paste_Here!N$2:N$610, MATCH(B563, Paste_Here!A$2:A$610, 0))&lt;&gt;"", ISNUMBER(VALUE(INDEX(Paste_Here!N$2:N$610, MATCH(B563, Paste_Here!A$2:A$610, 0))))), INDEX(Paste_Here!N$2:N$610, MATCH(B563, Paste_Here!A$2:A$610, 0)), ""), ""), "")</f>
        <v/>
      </c>
      <c r="BM563" s="66"/>
      <c r="BN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BO563" s="66"/>
      <c r="BP563" s="77" t="str" cm="1">
        <f t="array" aca="1" ref="BP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BQ563" s="66"/>
      <c r="BR563" s="66"/>
      <c r="BS563" s="77"/>
      <c r="BT563" s="66"/>
      <c r="BU563" s="77"/>
      <c r="BV563" s="66"/>
      <c r="BW563" s="77"/>
      <c r="BX563" s="66"/>
      <c r="BY563" s="77"/>
      <c r="BZ563" s="66"/>
      <c r="CA563" s="77"/>
      <c r="CB563" s="66"/>
      <c r="CC563" s="77"/>
      <c r="CD563" s="66"/>
      <c r="CE563" s="77"/>
      <c r="CF563" s="66"/>
      <c r="CG563" s="77"/>
      <c r="CH563" s="66"/>
      <c r="CI563" s="77"/>
      <c r="CJ563" s="66"/>
      <c r="CK563" s="77"/>
      <c r="CL563" s="66"/>
      <c r="CM563" s="77"/>
      <c r="CN563" s="66"/>
      <c r="CO563" s="66"/>
      <c r="CP563" s="77" t="str">
        <f t="shared" si="87"/>
        <v/>
      </c>
      <c r="CQ563" s="66"/>
      <c r="CR563" s="77" t="str">
        <f>IFERROR(IF(B563&lt;&gt;"", IF(AND(INDEX(Paste_Here!Y$2:Y$610, MATCH(B563, Paste_Here!A$2:A$610, 0))&lt;&gt;"", ISNUMBER(VALUE(INDEX(Paste_Here!Y$2:Y$610, MATCH(B563, Paste_Here!A$2:A$610, 0))))), INDEX(Paste_Here!Y$2:Y$610, MATCH(B563, Paste_Here!A$2:A$610, 0)), ""), ""), "")</f>
        <v/>
      </c>
      <c r="CS563" s="66"/>
      <c r="CT563" s="77" t="str">
        <f>IFERROR(IF(B563&lt;&gt;"", IF(AND(INDEX(Paste_Here!AA$2:AA$610, MATCH(B563, Paste_Here!A$2:A$610, 0))&lt;&gt;"", ISNUMBER(--INDEX(Paste_Here!AA$2:AA$610, MATCH(B563, Paste_Here!A$2:A$610, 0)))), TEXT(ROUND(--INDEX(Paste_Here!AA$2:AA$610, MATCH(B563, Paste_Here!A$2:A$610, 0)), 2), "0.00"), ""), ""), "")</f>
        <v/>
      </c>
      <c r="CU563" s="66"/>
      <c r="CV563" s="77" t="str">
        <f>IFERROR(IF(B563&lt;&gt;"", IF(LOWER(INDEX(Paste_Here!Z$2:Z$610, MATCH(B563, Paste_Here!A$2:A$610, 0)))="approaching expectations", "Approaching", IF(LOWER(INDEX(Paste_Here!Z$2:Z$610, MATCH(B563, Paste_Here!A$2:A$610, 0)))="met expectations", "Met", IF(LOWER(INDEX(Paste_Here!Z$2:Z$610, MATCH(B563, Paste_Here!A$2:A$610, 0)))="exceeded expectations", "Exceeded", IF(LOWER(INDEX(Paste_Here!Z$2:Z$610, MATCH(B563, Paste_Here!A$2:A$610, 0)))="below expectations", "Below", "")))), ""), "")</f>
        <v/>
      </c>
      <c r="CW563" s="66"/>
      <c r="CX563" s="77"/>
      <c r="CY563" s="66"/>
      <c r="CZ563" s="77" t="str">
        <f>IFERROR(IF(B563&lt;&gt;"", IF(AND(INDEX(Paste_Here!AL$2:AL$610, MATCH(B563, Paste_Here!A$2:A$610, 0))&lt;&gt;"", ISNUMBER(VALUE(INDEX(Paste_Here!AL$2:AL$610, MATCH(B563, Paste_Here!A$2:A$610, 0))))), INDEX(Paste_Here!AL$2:AL$610, MATCH(B563, Paste_Here!A$2:A$610, 0)), ""), ""), "")</f>
        <v/>
      </c>
      <c r="DA563" s="66"/>
      <c r="DB563" s="77" t="str">
        <f>IFERROR(IF(B563&lt;&gt;"", IF(ISNUMBER(SEARCH("highrisk", LOWER(INDEX(Paste_Here!AM$2:AM$610, MATCH(B563, Paste_Here!A$2:A$610, 0))))), "High Risk", IF(ISNUMBER(SEARCH("lowrisk", LOWER(INDEX(Paste_Here!AM$2:AM$610, MATCH(B563, Paste_Here!A$2:A$610, 0))))), "Low Risk", IF(ISNUMBER(SEARCH("somerisk", LOWER(INDEX(Paste_Here!AM$2:AM$610, MATCH(B563, Paste_Here!A$2:A$610, 0))))), "Some Risk", ""))), ""), "")</f>
        <v/>
      </c>
      <c r="DC563" s="66"/>
      <c r="DD563" s="77" t="str">
        <f>IFERROR(IF(B563&lt;&gt;"", IF(AND(INDEX(Paste_Here!AN$2:AN$610, MATCH(B563, Paste_Here!A$2:A$610, 0))&lt;&gt;"", ISNUMBER(VALUE(INDEX(Paste_Here!AN$2:AN$610, MATCH(B563, Paste_Here!A$2:A$610, 0))))), INDEX(Paste_Here!AN$2:AN$610, MATCH(B563, Paste_Here!A$2:A$610, 0)), ""), ""), "")</f>
        <v/>
      </c>
      <c r="DE563" s="66"/>
      <c r="DF563" s="77" t="str">
        <f>IFERROR(IF(B563&lt;&gt;"", IF(AND(INDEX(Paste_Here!Q$2:Q$610, MATCH(B563, Paste_Here!A$2:A$610, 0))&lt;&gt;"", ISNUMBER(VALUE(INDEX(Paste_Here!Q$2:Q$610, MATCH(B563, Paste_Here!A$2:A$610, 0))))), INDEX(Paste_Here!Q$2:Q$610, MATCH(B563, Paste_Here!A$2:A$610, 0)), ""), ""), "")</f>
        <v/>
      </c>
      <c r="DG563" s="66"/>
      <c r="DH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DI563" s="66"/>
      <c r="DJ563" s="77" t="str" cm="1">
        <f t="array" aca="1" ref="DJ563" ca="1">IFERROR(VALUE(IF(ISNUMBER(SEARCH("EM", INDEX(Paste_Here!S$2:S$500, MATCH(B563, Paste_Here!A$2:A$500, 0)))), "-" &amp;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f>
        <v/>
      </c>
      <c r="DK563" s="66"/>
      <c r="DL563" s="66"/>
      <c r="DM563" s="77" t="str">
        <f t="shared" si="88"/>
        <v/>
      </c>
      <c r="DN563" s="66"/>
      <c r="DO563" s="77" t="str">
        <f>IFERROR(IF(B563&lt;&gt;"", IF(AND(INDEX(Paste_Here!AF$2:AF$610, MATCH(B563, Paste_Here!A$2:A$610, 0))&lt;&gt;"", ISNUMBER(VALUE(INDEX(Paste_Here!AF$2:AF$610, MATCH(B563, Paste_Here!A$2:A$610, 0))))), INDEX(Paste_Here!AF$2:AF$610, MATCH(B563, Paste_Here!A$2:A$610, 0)), ""), ""), "")</f>
        <v/>
      </c>
      <c r="DP563" s="66"/>
      <c r="DQ563" s="77" t="str">
        <f>IFERROR(IF(B563&lt;&gt;"", IF(AND(INDEX(Paste_Here!AG$2:AG$610, MATCH(B563, Paste_Here!A$2:A$610, 0))&lt;&gt;"", ISNUMBER(--INDEX(Paste_Here!AG$2:AG$610, MATCH(B563, Paste_Here!A$2:A$610, 0)))), TEXT(ROUND(--INDEX(Paste_Here!AG$2:AG$610, MATCH(B563, Paste_Here!A$2:A$610, 0)), 2), "0.00"), ""), ""), "")</f>
        <v/>
      </c>
      <c r="DR563" s="66"/>
      <c r="DS563" s="77" t="str">
        <f>IFERROR(IF(B563&lt;&gt;"", IF(LOWER(INDEX(Paste_Here!AH$2:AH$610, MATCH(B563, Paste_Here!A$2:A$610, 0)))="approaching expectations", "Approaching", IF(LOWER(INDEX(Paste_Here!AH$2:AH$610, MATCH(B563, Paste_Here!A$2:A$610, 0)))="met expectations", "Met", IF(LOWER(INDEX(Paste_Here!AH$2:AH$610, MATCH(B563, Paste_Here!A$2:A$610, 0)))="exceeded expectations", "Exceeded", IF(LOWER(INDEX(Paste_Here!AH$2:AH$610, MATCH(B563, Paste_Here!A$2:A$610, 0)))="below expectations", "Below", "")))), ""), "")</f>
        <v/>
      </c>
      <c r="DT563" s="66"/>
      <c r="DU563" s="77" t="str">
        <f>IFERROR(IF(B563&lt;&gt;"", IF(AND(INDEX(Paste_Here!U$2:U$610, MATCH(B563, Paste_Here!A$2:A$610, 0))&lt;&gt;"", ISNUMBER(VALUE(INDEX(Paste_Here!U$2:U$610, MATCH(B563, Paste_Here!A$2:A$610, 0))))), INDEX(Paste_Here!U$2:U$610, MATCH(B563, Paste_Here!A$2:A$610, 0)), ""), ""), "")</f>
        <v/>
      </c>
      <c r="DV563" s="66"/>
      <c r="DW563" s="77"/>
      <c r="DX563" s="66"/>
      <c r="DY563" s="77" t="str">
        <f>IFERROR(IF(B563&lt;&gt;"", IF(AND(INDEX(Paste_Here!AI$2:AI$610, MATCH(B563, Paste_Here!A$2:A$610, 0))&lt;&gt;"", ISNUMBER(VALUE(INDEX(Paste_Here!AI$2:AI$610, MATCH(B563, Paste_Here!A$2:A$610, 0))))), INDEX(Paste_Here!AI$2:AI$610, MATCH(B563, Paste_Here!A$2:A$610, 0)), ""), ""), "")</f>
        <v/>
      </c>
      <c r="DZ563" s="66"/>
      <c r="EA563" s="77" t="str">
        <f>IFERROR(IF(B563&lt;&gt;"", IF(AND(INDEX(Paste_Here!AJ$2:AJ$610, MATCH(B563, Paste_Here!A$2:A$610, 0))&lt;&gt;"", ISNUMBER(--INDEX(Paste_Here!AJ$2:AJ$610, MATCH(B563, Paste_Here!A$2:A$610, 0)))), TEXT(ROUND(--INDEX(Paste_Here!AJ$2:AJ$610, MATCH(B563, Paste_Here!A$2:A$610, 0)), 2), "0.00"), ""), ""), "")</f>
        <v/>
      </c>
      <c r="EB563" s="66"/>
      <c r="EC563" s="77" t="str">
        <f>IFERROR(IF(B563&lt;&gt;"", IF(LOWER(INDEX(Paste_Here!AK$2:AK$610, MATCH(B563, Paste_Here!A$2:A$610, 0)))="approaching expectations", "Approaching", IF(LOWER(INDEX(Paste_Here!AK$2:AK$610, MATCH(B563, Paste_Here!A$2:A$610, 0)))="met expectations", "Met", IF(LOWER(INDEX(Paste_Here!AK$2:AK$610, MATCH(B563, Paste_Here!A$2:A$610, 0)))="exceeded expectations", "Exceeded", IF(LOWER(INDEX(Paste_Here!AK$2:AK$610, MATCH(B563, Paste_Here!A$2:A$610, 0)))="below expectations", "Below", "")))), ""), "")</f>
        <v/>
      </c>
      <c r="ED563" s="66"/>
      <c r="EE563" s="77"/>
      <c r="EF563" s="66"/>
      <c r="EG563" s="77"/>
      <c r="EH563" s="66"/>
      <c r="EI563" s="66"/>
      <c r="EJ563" s="77" t="str">
        <f t="shared" si="89"/>
        <v/>
      </c>
      <c r="EK563" s="66"/>
      <c r="EL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EM563" s="66"/>
      <c r="EN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EO563" s="66"/>
      <c r="EP563" s="77"/>
      <c r="EQ563" s="66"/>
      <c r="ER563" s="77" t="str">
        <f>IFERROR(IF(B563&lt;&gt;"", IF(AND(INDEX(Paste_Here!AT$2:AT$610, MATCH(B563, Paste_Here!A$2:A$610, 0))&lt;&gt;"", ISNUMBER(VALUE(INDEX(Paste_Here!AT$2:AT$610, MATCH(B563, Paste_Here!A$2:A$610, 0))))), INDEX(Paste_Here!AT$2:AT$610, MATCH(B563, Paste_Here!A$2:A$610, 0)), ""), ""), "")</f>
        <v/>
      </c>
      <c r="ES563" s="66"/>
      <c r="ET563" s="77" t="str">
        <f>IFERROR(IF(B563&lt;&gt;"", IF(AND(INDEX(Paste_Here!AV$2:AV$610, MATCH(B563, Paste_Here!A$2:A$610, 0))&lt;&gt;"", ISNUMBER(VALUE(INDEX(Paste_Here!AV$2:AV$610, MATCH(B563, Paste_Here!A$2:A$610, 0))))), INDEX(Paste_Here!AV$2:AV$610, MATCH(B563, Paste_Here!A$2:A$610, 0)), ""), ""), "")</f>
        <v/>
      </c>
      <c r="EU563" s="66"/>
      <c r="EV563" s="77"/>
      <c r="EW563" s="66"/>
      <c r="EX563" s="77" t="str">
        <f>IFERROR(IF(B563&lt;&gt;"", IF(AND(INDEX(Paste_Here!AU$2:AU$610, MATCH(B563, Paste_Here!A$2:A$610, 0))&lt;&gt;"", ISNUMBER(VALUE(INDEX(Paste_Here!AU$2:AU$610, MATCH(B563, Paste_Here!A$2:A$610, 0))))), INDEX(Paste_Here!AU$2:AU$610, MATCH(B563, Paste_Here!A$2:A$610, 0)), ""), ""), "")</f>
        <v/>
      </c>
      <c r="EY563" s="66"/>
      <c r="EZ563" s="77" t="str">
        <f>IFERROR(IF(B563&lt;&gt;"", IF(AND(INDEX(Paste_Here!AW$2:AW$610, MATCH(B563, Paste_Here!A$2:A$610, 0))&lt;&gt;"", ISNUMBER(VALUE(INDEX(Paste_Here!AW$2:AW$610, MATCH(B563, Paste_Here!A$2:A$610, 0))))), INDEX(Paste_Here!AW$2:AW$610, MATCH(B563, Paste_Here!A$2:A$610, 0)), ""), ""), "")</f>
        <v/>
      </c>
      <c r="FA563" s="66"/>
      <c r="FB563" s="77"/>
      <c r="FC563" s="66"/>
      <c r="FD563" s="77"/>
      <c r="FE563" s="66"/>
      <c r="FF563" s="66"/>
      <c r="FG563" s="77" t="str">
        <f t="shared" si="90"/>
        <v/>
      </c>
      <c r="FH563" s="66"/>
      <c r="FI563" s="77" t="str">
        <f>IFERROR(IF(B563&lt;&gt;"", IF(ISNUMBER(SEARCH("s", LOWER(INDEX(Paste_Here!M$2:M$610, MATCH(B563, Paste_Here!A$2:A$610, 0))))), "Yes", IF(INDEX(Paste_Here!M$2:M$610, MATCH(B563, Paste_Here!A$2:A$610, 0))&lt;&gt;"", "No", "")), ""), "")</f>
        <v/>
      </c>
      <c r="FJ563" s="66"/>
      <c r="FK563" s="77" t="str">
        <f>IFERROR(IF(B563&lt;&gt;"", IF(ISNUMBER(SEARCH("yes", LOWER(INDEX(Paste_Here!F$2:F$610, MATCH(B563, Paste_Here!A$2:A$610, 0))))), "Yes", IF(ISNUMBER(SEARCH("no", LOWER(INDEX(Paste_Here!F$2:F$610, MATCH(B563, Paste_Here!A$2:A$610, 0))))), "No", "")), ""), "")</f>
        <v/>
      </c>
      <c r="FL563" s="66"/>
      <c r="FM563" s="77" t="str">
        <f>IFERROR(IF(B563&lt;&gt;"", IF(ISNUMBER(SEARCH("english language learner", LOWER(INDEX(Paste_Here!C$2:C$610, MATCH(B563, Paste_Here!A$2:A$610, 0))))), "Yes", ""), ""), "")</f>
        <v/>
      </c>
      <c r="FN563" s="66"/>
      <c r="FO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FP563" s="66"/>
      <c r="FQ563" s="77" t="str">
        <f>IFERROR(IF(B563&lt;&gt;"", IF(ISNUMBER(SEARCH("yes", LOWER(INDEX(Paste_Here!L$2:L$610, MATCH(B563, Paste_Here!A$2:A$610, 0))))), "Yes", IF(ISNUMBER(SEARCH("no", LOWER(INDEX(Paste_Here!L$2:L$610, MATCH(B563, Paste_Here!A$2:A$610, 0))))), "No", "")), ""), "")</f>
        <v/>
      </c>
      <c r="FR563" s="66"/>
      <c r="FS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FT563" s="66"/>
      <c r="FU563" s="77"/>
      <c r="FV563" s="66"/>
      <c r="FW563" s="77" t="str">
        <f>IFERROR(IF(B563&lt;&gt;"", IF(AND(INDEX(Paste_Here!D$2:D$610, MATCH(B563, Paste_Here!A$2:A$610, 0))&lt;&gt;"", ISNUMBER(VALUE(INDEX(Paste_Here!D$2:D$610, MATCH(B563, Paste_Here!A$2:A$610, 0))))), INDEX(Paste_Here!D$2:D$610, MATCH(B563, Paste_Here!A$2:A$610, 0)), ""), ""), "")</f>
        <v/>
      </c>
      <c r="FX563" s="66"/>
      <c r="FY563" s="77" t="str">
        <f>IFERROR(IF(B563&lt;&gt;"", IF(AND(INDEX(Paste_Here!G$2:G$610, MATCH(B563, Paste_Here!A$2:A$610, 0))&lt;&gt;"", ISNUMBER(VALUE(INDEX(Paste_Here!G$2:G$610, MATCH(B563, Paste_Here!A$2:A$610, 0))))), INDEX(Paste_Here!G$2:G$610, MATCH(B563, Paste_Here!A$2:A$610, 0)), ""), ""), "")</f>
        <v/>
      </c>
      <c r="FZ563" s="66"/>
      <c r="GA563" s="95"/>
      <c r="GB563" s="66"/>
      <c r="JS563" s="1" t="str" cm="1">
        <f t="array" ref="JS563">IFERROR(INDEX(Paste_Here!$B$2:$B$610, MATCH(0, COUNTIF(JS$4:JS562, Paste_Here!$B$2:$B$610) + IF(Paste_Here!$B$2:$B$610="", 1, 0), 0)), "")</f>
        <v/>
      </c>
      <c r="JT563" s="1" t="str">
        <f>IF(JS563&lt;&gt;"", INDEX(Paste_Here!$A$2:$A$610, MATCH(JS563, Paste_Here!$B$2:$B$610, 0)), "")</f>
        <v/>
      </c>
      <c r="JU563" s="1" t="str">
        <f t="shared" si="91"/>
        <v/>
      </c>
      <c r="JV563" s="1" t="str" cm="1">
        <f t="array" ref="JV563">IFERROR(INDEX($JU$5:$JU$610, MATCH(SMALL(IF($JU$5:$JU$610&lt;&gt;"", COUNTIF($JU$5:$JU$610, "&lt;"&amp;$JU$5:$JU$610)+1), ROW()-ROW($JV$5)+1), COUNTIF($JU$5:$JU$610, "&lt;"&amp;$JU$5:$JU$610)+1, 0)), "")</f>
        <v/>
      </c>
    </row>
    <row r="564" spans="1:282">
      <c r="A564" s="66"/>
      <c r="B564" s="77" t="str">
        <f t="shared" si="82"/>
        <v/>
      </c>
      <c r="C564" s="66"/>
      <c r="D564" s="77" t="str">
        <f>IFERROR(IF(B564&lt;&gt;"", IF(COUNTIF(INDEX(Paste_Here!AS$2:AS$610, MATCH(B564, Paste_Here!A$2:A$610, 0), 0), "yes") &gt; 0, "Yes", IF(COUNTIF(INDEX(Paste_Here!AS$2:AS$610, MATCH(B564, Paste_Here!A$2:A$610, 0), 0), "no") &gt; 0, "No", "")), ""), "")</f>
        <v/>
      </c>
      <c r="E564" s="66"/>
      <c r="F564" s="77" t="str">
        <f t="shared" si="83"/>
        <v/>
      </c>
      <c r="G564" s="66"/>
      <c r="H564" s="77" t="str">
        <f>IFERROR(IF(B564&lt;&gt;"", IF(COUNTIF(INDEX(Paste_Here!AO$2:AR$610, MATCH(B564, Paste_Here!A$2:A$610, 0), 0), "yes") &gt; 0, "Yes", IF(COUNTIF(INDEX(Paste_Here!AO$2:AR$610, MATCH(B564, Paste_Here!A$2:A$610, 0), 0), "no") &gt; 0, "No", "")), ""), "")</f>
        <v/>
      </c>
      <c r="I564" s="66"/>
      <c r="J564" s="77" t="str">
        <f t="shared" si="84"/>
        <v/>
      </c>
      <c r="K564" s="66"/>
      <c r="L564" s="77" t="str">
        <f>IFERROR(IF(B564&lt;&gt;"", IF(ISNUMBER(SEARCH("yes", LOWER(INDEX(Paste_Here!W$2:W$610, MATCH(B564, Paste_Here!A$2:A$610, 0))))), "Yes", IF(ISNUMBER(SEARCH("no", LOWER(INDEX(Paste_Here!W$2:W$610, MATCH(B564, Paste_Here!A$2:A$610, 0))))), "No", "")), ""), "")</f>
        <v/>
      </c>
      <c r="M564" s="66"/>
      <c r="N564" s="77"/>
      <c r="O564" s="66"/>
      <c r="P564" s="77" t="str">
        <f>IFERROR(IF(B564&lt;&gt;"", IF(ISNUMBER(SEARCH("yes", LOWER(INDEX(Paste_Here!V$2:V$610, MATCH(B564, Paste_Here!A$2:A$610, 0))))), "Yes", IF(ISNUMBER(SEARCH("no", LOWER(INDEX(Paste_Here!V$2:V$610, MATCH(B564, Paste_Here!A$2:A$610, 0))))), "No", "")), ""), "")</f>
        <v/>
      </c>
      <c r="Q564" s="66"/>
      <c r="R564" s="77"/>
      <c r="S564" s="66"/>
      <c r="T564" s="77"/>
      <c r="U564" s="66"/>
      <c r="V564" s="66"/>
      <c r="W564" s="77" t="str">
        <f t="shared" si="85"/>
        <v/>
      </c>
      <c r="X564" s="66"/>
      <c r="Y564" s="77" t="str">
        <f>IFERROR(IF(B564&lt;&gt;"", IF(ISNUMBER(SEARCH("Revealed-Potential (Primary Focus)", LOWER(INDEX(Paste_Here!X$2:X$610, MATCH(B564, Paste_Here!A$2:A$610, 0))))), "Rev-Potential: Prim", IF(ISNUMBER(SEARCH("Revealed-Potential (Secondary Focus)", LOWER(INDEX(Paste_Here!X$2:X$610, MATCH(B564, Paste_Here!A$2:A$610, 0))))), "Rev-Potential: Sec", IF(ISNUMBER(SEARCH("Monitoring", LOWER(INDEX(Paste_Here!X$2:X$610, MATCH(B564, Paste_Here!A$2:A$610, 0))))), "Monitoring", IF(ISNUMBER(SEARCH("At-Promise (Secondary Focus)", LOWER(INDEX(Paste_Here!X$2:X$610, MATCH(B564, Paste_Here!A$2:A$610, 0))))), "At-Promise: Sec", IF(ISNUMBER(SEARCH("At-Promise (Primary Focus)", LOWER(INDEX(Paste_Here!X$2:X$610, MATCH(B564, Paste_Here!A$2:A$610, 0))))), "At-Promise: Prim", ""))))), ""), "")</f>
        <v/>
      </c>
      <c r="Z564" s="66"/>
      <c r="AA564" s="77"/>
      <c r="AB564" s="66"/>
      <c r="AC564" s="77" t="str">
        <f>IFERROR(IF(B564&lt;&gt;"", IF(ISNUMBER(SEARCH("Revealed-Potential (Primary Focus)", LOWER(INDEX(Paste_Here!AB$2:AB$610, MATCH(B564, Paste_Here!A$2:A$610, 0))))), "Rev-Potential: Prim", IF(ISNUMBER(SEARCH("Revealed-Potential (Secondary Focus)", LOWER(INDEX(Paste_Here!AB$2:AB$610, MATCH(B564, Paste_Here!A$2:A$610, 0))))), "Rev-Potential: Sec", IF(ISNUMBER(SEARCH("Monitoring", LOWER(INDEX(Paste_Here!AB$2:AB$610, MATCH(B564, Paste_Here!A$2:A$610, 0))))), "Monitoring", IF(ISNUMBER(SEARCH("At-Promise (Secondary Focus)", LOWER(INDEX(Paste_Here!AB$2:AB$610, MATCH(B564, Paste_Here!A$2:A$610, 0))))), "At-Promise: Sec", IF(ISNUMBER(SEARCH("At-Promise (Primary Focus)", LOWER(INDEX(Paste_Here!AB$2:AB$610, MATCH(B564, Paste_Here!A$2:A$610, 0))))), "At-Promise: Prim", ""))))), ""), "")</f>
        <v/>
      </c>
      <c r="AD564" s="66"/>
      <c r="AE564" s="77"/>
      <c r="AF564" s="66"/>
      <c r="AG564" s="77"/>
      <c r="AH564" s="66"/>
      <c r="AI564" s="77"/>
      <c r="AJ564" s="66"/>
      <c r="AK564" s="77"/>
      <c r="AL564" s="66"/>
      <c r="AM564" s="77"/>
      <c r="AN564" s="66"/>
      <c r="AO564" s="77"/>
      <c r="AP564" s="66"/>
      <c r="AQ564" s="77"/>
      <c r="AR564" s="66"/>
      <c r="AS564" s="77"/>
      <c r="AT564" s="66"/>
      <c r="AU564" s="66"/>
      <c r="AV564" s="77" t="str">
        <f t="shared" si="86"/>
        <v/>
      </c>
      <c r="AW564" s="66"/>
      <c r="AX564" s="77" t="str">
        <f>IFERROR(IF(B564&lt;&gt;"", IF(AND(INDEX(Paste_Here!AC$2:AC$610, MATCH(B564, Paste_Here!A$2:A$610, 0))&lt;&gt;"", ISNUMBER(VALUE(INDEX(Paste_Here!AC$2:AC$610, MATCH(B564, Paste_Here!A$2:A$610, 0))))), INDEX(Paste_Here!AC$2:AC$610, MATCH(B564, Paste_Here!A$2:A$610, 0)), ""), ""), "")</f>
        <v/>
      </c>
      <c r="AY564" s="66"/>
      <c r="AZ564" s="77" t="str">
        <f>IFERROR(IF(B564&lt;&gt;"", IF(AND(INDEX(Paste_Here!AD$2:AD$610, MATCH(B564, Paste_Here!A$2:A$610, 0))&lt;&gt;"", ISNUMBER(VALUE(INDEX(Paste_Here!AD$2:AD$610, MATCH(B564, Paste_Here!A$2:A$610, 0))))), TEXT(ROUND(VALUE(INDEX(Paste_Here!AD$2:AD$610, MATCH(B564, Paste_Here!A$2:A$610, 0))), 2), "0.00"), ""), ""), "")</f>
        <v/>
      </c>
      <c r="BA564" s="66"/>
      <c r="BB564" s="77" t="str">
        <f>IFERROR(IF(B564&lt;&gt;"", IF(LOWER(INDEX(Paste_Here!AE$2:AE$610, MATCH(B564, Paste_Here!A$2:A$610, 0)))="approaching expectations", "Approaching", IF(LOWER(INDEX(Paste_Here!AE$2:AE$610, MATCH(B564, Paste_Here!A$2:A$610, 0)))="met expectations", "Met", IF(LOWER(INDEX(Paste_Here!AE$2:AE$610, MATCH(B564, Paste_Here!A$2:A$610, 0)))="exceeded expectations", "Exceeded", IF(LOWER(INDEX(Paste_Here!AE$2:AE$610, MATCH(B564, Paste_Here!A$2:A$610, 0)))="below expectations", "Below", "")))), ""), "")</f>
        <v/>
      </c>
      <c r="BC564" s="66"/>
      <c r="BD564" s="77" t="str">
        <f>IFERROR(IF(B564&lt;&gt;"", IF(AND(INDEX(Paste_Here!T$2:T$610, MATCH(B564, Paste_Here!A$2:A$610, 0))&lt;&gt;"", ISNUMBER(VALUE(INDEX(Paste_Here!T$2:T$610, MATCH(B564, Paste_Here!A$2:A$610, 0))))), INDEX(Paste_Here!T$2:T$610, MATCH(B564, Paste_Here!A$2:A$610, 0)), ""), ""), "")</f>
        <v/>
      </c>
      <c r="BE564" s="66"/>
      <c r="BF564" s="77"/>
      <c r="BG564" s="66"/>
      <c r="BH564" s="77"/>
      <c r="BI564" s="66"/>
      <c r="BJ564" s="77"/>
      <c r="BK564" s="66"/>
      <c r="BL564" s="77" t="str">
        <f>IFERROR(IF(B564&lt;&gt;"", IF(AND(INDEX(Paste_Here!N$2:N$610, MATCH(B564, Paste_Here!A$2:A$610, 0))&lt;&gt;"", ISNUMBER(VALUE(INDEX(Paste_Here!N$2:N$610, MATCH(B564, Paste_Here!A$2:A$610, 0))))), INDEX(Paste_Here!N$2:N$610, MATCH(B564, Paste_Here!A$2:A$610, 0)), ""), ""), "")</f>
        <v/>
      </c>
      <c r="BM564" s="66"/>
      <c r="BN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BO564" s="66"/>
      <c r="BP564" s="77" t="str" cm="1">
        <f t="array" aca="1" ref="BP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BQ564" s="66"/>
      <c r="BR564" s="66"/>
      <c r="BS564" s="77"/>
      <c r="BT564" s="66"/>
      <c r="BU564" s="77"/>
      <c r="BV564" s="66"/>
      <c r="BW564" s="77"/>
      <c r="BX564" s="66"/>
      <c r="BY564" s="77"/>
      <c r="BZ564" s="66"/>
      <c r="CA564" s="77"/>
      <c r="CB564" s="66"/>
      <c r="CC564" s="77"/>
      <c r="CD564" s="66"/>
      <c r="CE564" s="77"/>
      <c r="CF564" s="66"/>
      <c r="CG564" s="77"/>
      <c r="CH564" s="66"/>
      <c r="CI564" s="77"/>
      <c r="CJ564" s="66"/>
      <c r="CK564" s="77"/>
      <c r="CL564" s="66"/>
      <c r="CM564" s="77"/>
      <c r="CN564" s="66"/>
      <c r="CO564" s="66"/>
      <c r="CP564" s="77" t="str">
        <f t="shared" si="87"/>
        <v/>
      </c>
      <c r="CQ564" s="66"/>
      <c r="CR564" s="77" t="str">
        <f>IFERROR(IF(B564&lt;&gt;"", IF(AND(INDEX(Paste_Here!Y$2:Y$610, MATCH(B564, Paste_Here!A$2:A$610, 0))&lt;&gt;"", ISNUMBER(VALUE(INDEX(Paste_Here!Y$2:Y$610, MATCH(B564, Paste_Here!A$2:A$610, 0))))), INDEX(Paste_Here!Y$2:Y$610, MATCH(B564, Paste_Here!A$2:A$610, 0)), ""), ""), "")</f>
        <v/>
      </c>
      <c r="CS564" s="66"/>
      <c r="CT564" s="77" t="str">
        <f>IFERROR(IF(B564&lt;&gt;"", IF(AND(INDEX(Paste_Here!AA$2:AA$610, MATCH(B564, Paste_Here!A$2:A$610, 0))&lt;&gt;"", ISNUMBER(--INDEX(Paste_Here!AA$2:AA$610, MATCH(B564, Paste_Here!A$2:A$610, 0)))), TEXT(ROUND(--INDEX(Paste_Here!AA$2:AA$610, MATCH(B564, Paste_Here!A$2:A$610, 0)), 2), "0.00"), ""), ""), "")</f>
        <v/>
      </c>
      <c r="CU564" s="66"/>
      <c r="CV564" s="77" t="str">
        <f>IFERROR(IF(B564&lt;&gt;"", IF(LOWER(INDEX(Paste_Here!Z$2:Z$610, MATCH(B564, Paste_Here!A$2:A$610, 0)))="approaching expectations", "Approaching", IF(LOWER(INDEX(Paste_Here!Z$2:Z$610, MATCH(B564, Paste_Here!A$2:A$610, 0)))="met expectations", "Met", IF(LOWER(INDEX(Paste_Here!Z$2:Z$610, MATCH(B564, Paste_Here!A$2:A$610, 0)))="exceeded expectations", "Exceeded", IF(LOWER(INDEX(Paste_Here!Z$2:Z$610, MATCH(B564, Paste_Here!A$2:A$610, 0)))="below expectations", "Below", "")))), ""), "")</f>
        <v/>
      </c>
      <c r="CW564" s="66"/>
      <c r="CX564" s="77"/>
      <c r="CY564" s="66"/>
      <c r="CZ564" s="77" t="str">
        <f>IFERROR(IF(B564&lt;&gt;"", IF(AND(INDEX(Paste_Here!AL$2:AL$610, MATCH(B564, Paste_Here!A$2:A$610, 0))&lt;&gt;"", ISNUMBER(VALUE(INDEX(Paste_Here!AL$2:AL$610, MATCH(B564, Paste_Here!A$2:A$610, 0))))), INDEX(Paste_Here!AL$2:AL$610, MATCH(B564, Paste_Here!A$2:A$610, 0)), ""), ""), "")</f>
        <v/>
      </c>
      <c r="DA564" s="66"/>
      <c r="DB564" s="77" t="str">
        <f>IFERROR(IF(B564&lt;&gt;"", IF(ISNUMBER(SEARCH("highrisk", LOWER(INDEX(Paste_Here!AM$2:AM$610, MATCH(B564, Paste_Here!A$2:A$610, 0))))), "High Risk", IF(ISNUMBER(SEARCH("lowrisk", LOWER(INDEX(Paste_Here!AM$2:AM$610, MATCH(B564, Paste_Here!A$2:A$610, 0))))), "Low Risk", IF(ISNUMBER(SEARCH("somerisk", LOWER(INDEX(Paste_Here!AM$2:AM$610, MATCH(B564, Paste_Here!A$2:A$610, 0))))), "Some Risk", ""))), ""), "")</f>
        <v/>
      </c>
      <c r="DC564" s="66"/>
      <c r="DD564" s="77" t="str">
        <f>IFERROR(IF(B564&lt;&gt;"", IF(AND(INDEX(Paste_Here!AN$2:AN$610, MATCH(B564, Paste_Here!A$2:A$610, 0))&lt;&gt;"", ISNUMBER(VALUE(INDEX(Paste_Here!AN$2:AN$610, MATCH(B564, Paste_Here!A$2:A$610, 0))))), INDEX(Paste_Here!AN$2:AN$610, MATCH(B564, Paste_Here!A$2:A$610, 0)), ""), ""), "")</f>
        <v/>
      </c>
      <c r="DE564" s="66"/>
      <c r="DF564" s="77" t="str">
        <f>IFERROR(IF(B564&lt;&gt;"", IF(AND(INDEX(Paste_Here!Q$2:Q$610, MATCH(B564, Paste_Here!A$2:A$610, 0))&lt;&gt;"", ISNUMBER(VALUE(INDEX(Paste_Here!Q$2:Q$610, MATCH(B564, Paste_Here!A$2:A$610, 0))))), INDEX(Paste_Here!Q$2:Q$610, MATCH(B564, Paste_Here!A$2:A$610, 0)), ""), ""), "")</f>
        <v/>
      </c>
      <c r="DG564" s="66"/>
      <c r="DH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DI564" s="66"/>
      <c r="DJ564" s="77" t="str" cm="1">
        <f t="array" aca="1" ref="DJ564" ca="1">IFERROR(VALUE(IF(ISNUMBER(SEARCH("EM", INDEX(Paste_Here!S$2:S$500, MATCH(B564, Paste_Here!A$2:A$500, 0)))), "-" &amp;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f>
        <v/>
      </c>
      <c r="DK564" s="66"/>
      <c r="DL564" s="66"/>
      <c r="DM564" s="77" t="str">
        <f t="shared" si="88"/>
        <v/>
      </c>
      <c r="DN564" s="66"/>
      <c r="DO564" s="77" t="str">
        <f>IFERROR(IF(B564&lt;&gt;"", IF(AND(INDEX(Paste_Here!AF$2:AF$610, MATCH(B564, Paste_Here!A$2:A$610, 0))&lt;&gt;"", ISNUMBER(VALUE(INDEX(Paste_Here!AF$2:AF$610, MATCH(B564, Paste_Here!A$2:A$610, 0))))), INDEX(Paste_Here!AF$2:AF$610, MATCH(B564, Paste_Here!A$2:A$610, 0)), ""), ""), "")</f>
        <v/>
      </c>
      <c r="DP564" s="66"/>
      <c r="DQ564" s="77" t="str">
        <f>IFERROR(IF(B564&lt;&gt;"", IF(AND(INDEX(Paste_Here!AG$2:AG$610, MATCH(B564, Paste_Here!A$2:A$610, 0))&lt;&gt;"", ISNUMBER(--INDEX(Paste_Here!AG$2:AG$610, MATCH(B564, Paste_Here!A$2:A$610, 0)))), TEXT(ROUND(--INDEX(Paste_Here!AG$2:AG$610, MATCH(B564, Paste_Here!A$2:A$610, 0)), 2), "0.00"), ""), ""), "")</f>
        <v/>
      </c>
      <c r="DR564" s="66"/>
      <c r="DS564" s="77" t="str">
        <f>IFERROR(IF(B564&lt;&gt;"", IF(LOWER(INDEX(Paste_Here!AH$2:AH$610, MATCH(B564, Paste_Here!A$2:A$610, 0)))="approaching expectations", "Approaching", IF(LOWER(INDEX(Paste_Here!AH$2:AH$610, MATCH(B564, Paste_Here!A$2:A$610, 0)))="met expectations", "Met", IF(LOWER(INDEX(Paste_Here!AH$2:AH$610, MATCH(B564, Paste_Here!A$2:A$610, 0)))="exceeded expectations", "Exceeded", IF(LOWER(INDEX(Paste_Here!AH$2:AH$610, MATCH(B564, Paste_Here!A$2:A$610, 0)))="below expectations", "Below", "")))), ""), "")</f>
        <v/>
      </c>
      <c r="DT564" s="66"/>
      <c r="DU564" s="77" t="str">
        <f>IFERROR(IF(B564&lt;&gt;"", IF(AND(INDEX(Paste_Here!U$2:U$610, MATCH(B564, Paste_Here!A$2:A$610, 0))&lt;&gt;"", ISNUMBER(VALUE(INDEX(Paste_Here!U$2:U$610, MATCH(B564, Paste_Here!A$2:A$610, 0))))), INDEX(Paste_Here!U$2:U$610, MATCH(B564, Paste_Here!A$2:A$610, 0)), ""), ""), "")</f>
        <v/>
      </c>
      <c r="DV564" s="66"/>
      <c r="DW564" s="77"/>
      <c r="DX564" s="66"/>
      <c r="DY564" s="77" t="str">
        <f>IFERROR(IF(B564&lt;&gt;"", IF(AND(INDEX(Paste_Here!AI$2:AI$610, MATCH(B564, Paste_Here!A$2:A$610, 0))&lt;&gt;"", ISNUMBER(VALUE(INDEX(Paste_Here!AI$2:AI$610, MATCH(B564, Paste_Here!A$2:A$610, 0))))), INDEX(Paste_Here!AI$2:AI$610, MATCH(B564, Paste_Here!A$2:A$610, 0)), ""), ""), "")</f>
        <v/>
      </c>
      <c r="DZ564" s="66"/>
      <c r="EA564" s="77" t="str">
        <f>IFERROR(IF(B564&lt;&gt;"", IF(AND(INDEX(Paste_Here!AJ$2:AJ$610, MATCH(B564, Paste_Here!A$2:A$610, 0))&lt;&gt;"", ISNUMBER(--INDEX(Paste_Here!AJ$2:AJ$610, MATCH(B564, Paste_Here!A$2:A$610, 0)))), TEXT(ROUND(--INDEX(Paste_Here!AJ$2:AJ$610, MATCH(B564, Paste_Here!A$2:A$610, 0)), 2), "0.00"), ""), ""), "")</f>
        <v/>
      </c>
      <c r="EB564" s="66"/>
      <c r="EC564" s="77" t="str">
        <f>IFERROR(IF(B564&lt;&gt;"", IF(LOWER(INDEX(Paste_Here!AK$2:AK$610, MATCH(B564, Paste_Here!A$2:A$610, 0)))="approaching expectations", "Approaching", IF(LOWER(INDEX(Paste_Here!AK$2:AK$610, MATCH(B564, Paste_Here!A$2:A$610, 0)))="met expectations", "Met", IF(LOWER(INDEX(Paste_Here!AK$2:AK$610, MATCH(B564, Paste_Here!A$2:A$610, 0)))="exceeded expectations", "Exceeded", IF(LOWER(INDEX(Paste_Here!AK$2:AK$610, MATCH(B564, Paste_Here!A$2:A$610, 0)))="below expectations", "Below", "")))), ""), "")</f>
        <v/>
      </c>
      <c r="ED564" s="66"/>
      <c r="EE564" s="77"/>
      <c r="EF564" s="66"/>
      <c r="EG564" s="77"/>
      <c r="EH564" s="66"/>
      <c r="EI564" s="66"/>
      <c r="EJ564" s="77" t="str">
        <f t="shared" si="89"/>
        <v/>
      </c>
      <c r="EK564" s="66"/>
      <c r="EL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EM564" s="66"/>
      <c r="EN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EO564" s="66"/>
      <c r="EP564" s="77"/>
      <c r="EQ564" s="66"/>
      <c r="ER564" s="77" t="str">
        <f>IFERROR(IF(B564&lt;&gt;"", IF(AND(INDEX(Paste_Here!AT$2:AT$610, MATCH(B564, Paste_Here!A$2:A$610, 0))&lt;&gt;"", ISNUMBER(VALUE(INDEX(Paste_Here!AT$2:AT$610, MATCH(B564, Paste_Here!A$2:A$610, 0))))), INDEX(Paste_Here!AT$2:AT$610, MATCH(B564, Paste_Here!A$2:A$610, 0)), ""), ""), "")</f>
        <v/>
      </c>
      <c r="ES564" s="66"/>
      <c r="ET564" s="77" t="str">
        <f>IFERROR(IF(B564&lt;&gt;"", IF(AND(INDEX(Paste_Here!AV$2:AV$610, MATCH(B564, Paste_Here!A$2:A$610, 0))&lt;&gt;"", ISNUMBER(VALUE(INDEX(Paste_Here!AV$2:AV$610, MATCH(B564, Paste_Here!A$2:A$610, 0))))), INDEX(Paste_Here!AV$2:AV$610, MATCH(B564, Paste_Here!A$2:A$610, 0)), ""), ""), "")</f>
        <v/>
      </c>
      <c r="EU564" s="66"/>
      <c r="EV564" s="77"/>
      <c r="EW564" s="66"/>
      <c r="EX564" s="77" t="str">
        <f>IFERROR(IF(B564&lt;&gt;"", IF(AND(INDEX(Paste_Here!AU$2:AU$610, MATCH(B564, Paste_Here!A$2:A$610, 0))&lt;&gt;"", ISNUMBER(VALUE(INDEX(Paste_Here!AU$2:AU$610, MATCH(B564, Paste_Here!A$2:A$610, 0))))), INDEX(Paste_Here!AU$2:AU$610, MATCH(B564, Paste_Here!A$2:A$610, 0)), ""), ""), "")</f>
        <v/>
      </c>
      <c r="EY564" s="66"/>
      <c r="EZ564" s="77" t="str">
        <f>IFERROR(IF(B564&lt;&gt;"", IF(AND(INDEX(Paste_Here!AW$2:AW$610, MATCH(B564, Paste_Here!A$2:A$610, 0))&lt;&gt;"", ISNUMBER(VALUE(INDEX(Paste_Here!AW$2:AW$610, MATCH(B564, Paste_Here!A$2:A$610, 0))))), INDEX(Paste_Here!AW$2:AW$610, MATCH(B564, Paste_Here!A$2:A$610, 0)), ""), ""), "")</f>
        <v/>
      </c>
      <c r="FA564" s="66"/>
      <c r="FB564" s="77"/>
      <c r="FC564" s="66"/>
      <c r="FD564" s="77"/>
      <c r="FE564" s="66"/>
      <c r="FF564" s="66"/>
      <c r="FG564" s="77" t="str">
        <f t="shared" si="90"/>
        <v/>
      </c>
      <c r="FH564" s="66"/>
      <c r="FI564" s="77" t="str">
        <f>IFERROR(IF(B564&lt;&gt;"", IF(ISNUMBER(SEARCH("s", LOWER(INDEX(Paste_Here!M$2:M$610, MATCH(B564, Paste_Here!A$2:A$610, 0))))), "Yes", IF(INDEX(Paste_Here!M$2:M$610, MATCH(B564, Paste_Here!A$2:A$610, 0))&lt;&gt;"", "No", "")), ""), "")</f>
        <v/>
      </c>
      <c r="FJ564" s="66"/>
      <c r="FK564" s="77" t="str">
        <f>IFERROR(IF(B564&lt;&gt;"", IF(ISNUMBER(SEARCH("yes", LOWER(INDEX(Paste_Here!F$2:F$610, MATCH(B564, Paste_Here!A$2:A$610, 0))))), "Yes", IF(ISNUMBER(SEARCH("no", LOWER(INDEX(Paste_Here!F$2:F$610, MATCH(B564, Paste_Here!A$2:A$610, 0))))), "No", "")), ""), "")</f>
        <v/>
      </c>
      <c r="FL564" s="66"/>
      <c r="FM564" s="77" t="str">
        <f>IFERROR(IF(B564&lt;&gt;"", IF(ISNUMBER(SEARCH("english language learner", LOWER(INDEX(Paste_Here!C$2:C$610, MATCH(B564, Paste_Here!A$2:A$610, 0))))), "Yes", ""), ""), "")</f>
        <v/>
      </c>
      <c r="FN564" s="66"/>
      <c r="FO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FP564" s="66"/>
      <c r="FQ564" s="77" t="str">
        <f>IFERROR(IF(B564&lt;&gt;"", IF(ISNUMBER(SEARCH("yes", LOWER(INDEX(Paste_Here!L$2:L$610, MATCH(B564, Paste_Here!A$2:A$610, 0))))), "Yes", IF(ISNUMBER(SEARCH("no", LOWER(INDEX(Paste_Here!L$2:L$610, MATCH(B564, Paste_Here!A$2:A$610, 0))))), "No", "")), ""), "")</f>
        <v/>
      </c>
      <c r="FR564" s="66"/>
      <c r="FS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FT564" s="66"/>
      <c r="FU564" s="77"/>
      <c r="FV564" s="66"/>
      <c r="FW564" s="77" t="str">
        <f>IFERROR(IF(B564&lt;&gt;"", IF(AND(INDEX(Paste_Here!D$2:D$610, MATCH(B564, Paste_Here!A$2:A$610, 0))&lt;&gt;"", ISNUMBER(VALUE(INDEX(Paste_Here!D$2:D$610, MATCH(B564, Paste_Here!A$2:A$610, 0))))), INDEX(Paste_Here!D$2:D$610, MATCH(B564, Paste_Here!A$2:A$610, 0)), ""), ""), "")</f>
        <v/>
      </c>
      <c r="FX564" s="66"/>
      <c r="FY564" s="77" t="str">
        <f>IFERROR(IF(B564&lt;&gt;"", IF(AND(INDEX(Paste_Here!G$2:G$610, MATCH(B564, Paste_Here!A$2:A$610, 0))&lt;&gt;"", ISNUMBER(VALUE(INDEX(Paste_Here!G$2:G$610, MATCH(B564, Paste_Here!A$2:A$610, 0))))), INDEX(Paste_Here!G$2:G$610, MATCH(B564, Paste_Here!A$2:A$610, 0)), ""), ""), "")</f>
        <v/>
      </c>
      <c r="FZ564" s="66"/>
      <c r="GA564" s="95"/>
      <c r="GB564" s="66"/>
      <c r="JS564" s="1" t="str" cm="1">
        <f t="array" ref="JS564">IFERROR(INDEX(Paste_Here!$B$2:$B$610, MATCH(0, COUNTIF(JS$4:JS563, Paste_Here!$B$2:$B$610) + IF(Paste_Here!$B$2:$B$610="", 1, 0), 0)), "")</f>
        <v/>
      </c>
      <c r="JT564" s="1" t="str">
        <f>IF(JS564&lt;&gt;"", INDEX(Paste_Here!$A$2:$A$610, MATCH(JS564, Paste_Here!$B$2:$B$610, 0)), "")</f>
        <v/>
      </c>
      <c r="JU564" s="1" t="str">
        <f t="shared" si="91"/>
        <v/>
      </c>
      <c r="JV564" s="1" t="str" cm="1">
        <f t="array" ref="JV564">IFERROR(INDEX($JU$5:$JU$610, MATCH(SMALL(IF($JU$5:$JU$610&lt;&gt;"", COUNTIF($JU$5:$JU$610, "&lt;"&amp;$JU$5:$JU$610)+1), ROW()-ROW($JV$5)+1), COUNTIF($JU$5:$JU$610, "&lt;"&amp;$JU$5:$JU$610)+1, 0)), "")</f>
        <v/>
      </c>
    </row>
    <row r="565" spans="1:282">
      <c r="A565" s="66"/>
      <c r="B565" s="77" t="str">
        <f t="shared" si="82"/>
        <v/>
      </c>
      <c r="C565" s="66"/>
      <c r="D565" s="77" t="str">
        <f>IFERROR(IF(B565&lt;&gt;"", IF(COUNTIF(INDEX(Paste_Here!AS$2:AS$610, MATCH(B565, Paste_Here!A$2:A$610, 0), 0), "yes") &gt; 0, "Yes", IF(COUNTIF(INDEX(Paste_Here!AS$2:AS$610, MATCH(B565, Paste_Here!A$2:A$610, 0), 0), "no") &gt; 0, "No", "")), ""), "")</f>
        <v/>
      </c>
      <c r="E565" s="66"/>
      <c r="F565" s="77" t="str">
        <f t="shared" si="83"/>
        <v/>
      </c>
      <c r="G565" s="66"/>
      <c r="H565" s="77" t="str">
        <f>IFERROR(IF(B565&lt;&gt;"", IF(COUNTIF(INDEX(Paste_Here!AO$2:AR$610, MATCH(B565, Paste_Here!A$2:A$610, 0), 0), "yes") &gt; 0, "Yes", IF(COUNTIF(INDEX(Paste_Here!AO$2:AR$610, MATCH(B565, Paste_Here!A$2:A$610, 0), 0), "no") &gt; 0, "No", "")), ""), "")</f>
        <v/>
      </c>
      <c r="I565" s="66"/>
      <c r="J565" s="77" t="str">
        <f t="shared" si="84"/>
        <v/>
      </c>
      <c r="K565" s="66"/>
      <c r="L565" s="77" t="str">
        <f>IFERROR(IF(B565&lt;&gt;"", IF(ISNUMBER(SEARCH("yes", LOWER(INDEX(Paste_Here!W$2:W$610, MATCH(B565, Paste_Here!A$2:A$610, 0))))), "Yes", IF(ISNUMBER(SEARCH("no", LOWER(INDEX(Paste_Here!W$2:W$610, MATCH(B565, Paste_Here!A$2:A$610, 0))))), "No", "")), ""), "")</f>
        <v/>
      </c>
      <c r="M565" s="66"/>
      <c r="N565" s="77"/>
      <c r="O565" s="66"/>
      <c r="P565" s="77" t="str">
        <f>IFERROR(IF(B565&lt;&gt;"", IF(ISNUMBER(SEARCH("yes", LOWER(INDEX(Paste_Here!V$2:V$610, MATCH(B565, Paste_Here!A$2:A$610, 0))))), "Yes", IF(ISNUMBER(SEARCH("no", LOWER(INDEX(Paste_Here!V$2:V$610, MATCH(B565, Paste_Here!A$2:A$610, 0))))), "No", "")), ""), "")</f>
        <v/>
      </c>
      <c r="Q565" s="66"/>
      <c r="R565" s="77"/>
      <c r="S565" s="66"/>
      <c r="T565" s="77"/>
      <c r="U565" s="66"/>
      <c r="V565" s="66"/>
      <c r="W565" s="77" t="str">
        <f t="shared" si="85"/>
        <v/>
      </c>
      <c r="X565" s="66"/>
      <c r="Y565" s="77" t="str">
        <f>IFERROR(IF(B565&lt;&gt;"", IF(ISNUMBER(SEARCH("Revealed-Potential (Primary Focus)", LOWER(INDEX(Paste_Here!X$2:X$610, MATCH(B565, Paste_Here!A$2:A$610, 0))))), "Rev-Potential: Prim", IF(ISNUMBER(SEARCH("Revealed-Potential (Secondary Focus)", LOWER(INDEX(Paste_Here!X$2:X$610, MATCH(B565, Paste_Here!A$2:A$610, 0))))), "Rev-Potential: Sec", IF(ISNUMBER(SEARCH("Monitoring", LOWER(INDEX(Paste_Here!X$2:X$610, MATCH(B565, Paste_Here!A$2:A$610, 0))))), "Monitoring", IF(ISNUMBER(SEARCH("At-Promise (Secondary Focus)", LOWER(INDEX(Paste_Here!X$2:X$610, MATCH(B565, Paste_Here!A$2:A$610, 0))))), "At-Promise: Sec", IF(ISNUMBER(SEARCH("At-Promise (Primary Focus)", LOWER(INDEX(Paste_Here!X$2:X$610, MATCH(B565, Paste_Here!A$2:A$610, 0))))), "At-Promise: Prim", ""))))), ""), "")</f>
        <v/>
      </c>
      <c r="Z565" s="66"/>
      <c r="AA565" s="77"/>
      <c r="AB565" s="66"/>
      <c r="AC565" s="77" t="str">
        <f>IFERROR(IF(B565&lt;&gt;"", IF(ISNUMBER(SEARCH("Revealed-Potential (Primary Focus)", LOWER(INDEX(Paste_Here!AB$2:AB$610, MATCH(B565, Paste_Here!A$2:A$610, 0))))), "Rev-Potential: Prim", IF(ISNUMBER(SEARCH("Revealed-Potential (Secondary Focus)", LOWER(INDEX(Paste_Here!AB$2:AB$610, MATCH(B565, Paste_Here!A$2:A$610, 0))))), "Rev-Potential: Sec", IF(ISNUMBER(SEARCH("Monitoring", LOWER(INDEX(Paste_Here!AB$2:AB$610, MATCH(B565, Paste_Here!A$2:A$610, 0))))), "Monitoring", IF(ISNUMBER(SEARCH("At-Promise (Secondary Focus)", LOWER(INDEX(Paste_Here!AB$2:AB$610, MATCH(B565, Paste_Here!A$2:A$610, 0))))), "At-Promise: Sec", IF(ISNUMBER(SEARCH("At-Promise (Primary Focus)", LOWER(INDEX(Paste_Here!AB$2:AB$610, MATCH(B565, Paste_Here!A$2:A$610, 0))))), "At-Promise: Prim", ""))))), ""), "")</f>
        <v/>
      </c>
      <c r="AD565" s="66"/>
      <c r="AE565" s="77"/>
      <c r="AF565" s="66"/>
      <c r="AG565" s="77"/>
      <c r="AH565" s="66"/>
      <c r="AI565" s="77"/>
      <c r="AJ565" s="66"/>
      <c r="AK565" s="77"/>
      <c r="AL565" s="66"/>
      <c r="AM565" s="77"/>
      <c r="AN565" s="66"/>
      <c r="AO565" s="77"/>
      <c r="AP565" s="66"/>
      <c r="AQ565" s="77"/>
      <c r="AR565" s="66"/>
      <c r="AS565" s="77"/>
      <c r="AT565" s="66"/>
      <c r="AU565" s="66"/>
      <c r="AV565" s="77" t="str">
        <f t="shared" si="86"/>
        <v/>
      </c>
      <c r="AW565" s="66"/>
      <c r="AX565" s="77" t="str">
        <f>IFERROR(IF(B565&lt;&gt;"", IF(AND(INDEX(Paste_Here!AC$2:AC$610, MATCH(B565, Paste_Here!A$2:A$610, 0))&lt;&gt;"", ISNUMBER(VALUE(INDEX(Paste_Here!AC$2:AC$610, MATCH(B565, Paste_Here!A$2:A$610, 0))))), INDEX(Paste_Here!AC$2:AC$610, MATCH(B565, Paste_Here!A$2:A$610, 0)), ""), ""), "")</f>
        <v/>
      </c>
      <c r="AY565" s="66"/>
      <c r="AZ565" s="77" t="str">
        <f>IFERROR(IF(B565&lt;&gt;"", IF(AND(INDEX(Paste_Here!AD$2:AD$610, MATCH(B565, Paste_Here!A$2:A$610, 0))&lt;&gt;"", ISNUMBER(VALUE(INDEX(Paste_Here!AD$2:AD$610, MATCH(B565, Paste_Here!A$2:A$610, 0))))), TEXT(ROUND(VALUE(INDEX(Paste_Here!AD$2:AD$610, MATCH(B565, Paste_Here!A$2:A$610, 0))), 2), "0.00"), ""), ""), "")</f>
        <v/>
      </c>
      <c r="BA565" s="66"/>
      <c r="BB565" s="77" t="str">
        <f>IFERROR(IF(B565&lt;&gt;"", IF(LOWER(INDEX(Paste_Here!AE$2:AE$610, MATCH(B565, Paste_Here!A$2:A$610, 0)))="approaching expectations", "Approaching", IF(LOWER(INDEX(Paste_Here!AE$2:AE$610, MATCH(B565, Paste_Here!A$2:A$610, 0)))="met expectations", "Met", IF(LOWER(INDEX(Paste_Here!AE$2:AE$610, MATCH(B565, Paste_Here!A$2:A$610, 0)))="exceeded expectations", "Exceeded", IF(LOWER(INDEX(Paste_Here!AE$2:AE$610, MATCH(B565, Paste_Here!A$2:A$610, 0)))="below expectations", "Below", "")))), ""), "")</f>
        <v/>
      </c>
      <c r="BC565" s="66"/>
      <c r="BD565" s="77" t="str">
        <f>IFERROR(IF(B565&lt;&gt;"", IF(AND(INDEX(Paste_Here!T$2:T$610, MATCH(B565, Paste_Here!A$2:A$610, 0))&lt;&gt;"", ISNUMBER(VALUE(INDEX(Paste_Here!T$2:T$610, MATCH(B565, Paste_Here!A$2:A$610, 0))))), INDEX(Paste_Here!T$2:T$610, MATCH(B565, Paste_Here!A$2:A$610, 0)), ""), ""), "")</f>
        <v/>
      </c>
      <c r="BE565" s="66"/>
      <c r="BF565" s="77"/>
      <c r="BG565" s="66"/>
      <c r="BH565" s="77"/>
      <c r="BI565" s="66"/>
      <c r="BJ565" s="77"/>
      <c r="BK565" s="66"/>
      <c r="BL565" s="77" t="str">
        <f>IFERROR(IF(B565&lt;&gt;"", IF(AND(INDEX(Paste_Here!N$2:N$610, MATCH(B565, Paste_Here!A$2:A$610, 0))&lt;&gt;"", ISNUMBER(VALUE(INDEX(Paste_Here!N$2:N$610, MATCH(B565, Paste_Here!A$2:A$610, 0))))), INDEX(Paste_Here!N$2:N$610, MATCH(B565, Paste_Here!A$2:A$610, 0)), ""), ""), "")</f>
        <v/>
      </c>
      <c r="BM565" s="66"/>
      <c r="BN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BO565" s="66"/>
      <c r="BP565" s="77" t="str" cm="1">
        <f t="array" aca="1" ref="BP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BQ565" s="66"/>
      <c r="BR565" s="66"/>
      <c r="BS565" s="77"/>
      <c r="BT565" s="66"/>
      <c r="BU565" s="77"/>
      <c r="BV565" s="66"/>
      <c r="BW565" s="77"/>
      <c r="BX565" s="66"/>
      <c r="BY565" s="77"/>
      <c r="BZ565" s="66"/>
      <c r="CA565" s="77"/>
      <c r="CB565" s="66"/>
      <c r="CC565" s="77"/>
      <c r="CD565" s="66"/>
      <c r="CE565" s="77"/>
      <c r="CF565" s="66"/>
      <c r="CG565" s="77"/>
      <c r="CH565" s="66"/>
      <c r="CI565" s="77"/>
      <c r="CJ565" s="66"/>
      <c r="CK565" s="77"/>
      <c r="CL565" s="66"/>
      <c r="CM565" s="77"/>
      <c r="CN565" s="66"/>
      <c r="CO565" s="66"/>
      <c r="CP565" s="77" t="str">
        <f t="shared" si="87"/>
        <v/>
      </c>
      <c r="CQ565" s="66"/>
      <c r="CR565" s="77" t="str">
        <f>IFERROR(IF(B565&lt;&gt;"", IF(AND(INDEX(Paste_Here!Y$2:Y$610, MATCH(B565, Paste_Here!A$2:A$610, 0))&lt;&gt;"", ISNUMBER(VALUE(INDEX(Paste_Here!Y$2:Y$610, MATCH(B565, Paste_Here!A$2:A$610, 0))))), INDEX(Paste_Here!Y$2:Y$610, MATCH(B565, Paste_Here!A$2:A$610, 0)), ""), ""), "")</f>
        <v/>
      </c>
      <c r="CS565" s="66"/>
      <c r="CT565" s="77" t="str">
        <f>IFERROR(IF(B565&lt;&gt;"", IF(AND(INDEX(Paste_Here!AA$2:AA$610, MATCH(B565, Paste_Here!A$2:A$610, 0))&lt;&gt;"", ISNUMBER(--INDEX(Paste_Here!AA$2:AA$610, MATCH(B565, Paste_Here!A$2:A$610, 0)))), TEXT(ROUND(--INDEX(Paste_Here!AA$2:AA$610, MATCH(B565, Paste_Here!A$2:A$610, 0)), 2), "0.00"), ""), ""), "")</f>
        <v/>
      </c>
      <c r="CU565" s="66"/>
      <c r="CV565" s="77" t="str">
        <f>IFERROR(IF(B565&lt;&gt;"", IF(LOWER(INDEX(Paste_Here!Z$2:Z$610, MATCH(B565, Paste_Here!A$2:A$610, 0)))="approaching expectations", "Approaching", IF(LOWER(INDEX(Paste_Here!Z$2:Z$610, MATCH(B565, Paste_Here!A$2:A$610, 0)))="met expectations", "Met", IF(LOWER(INDEX(Paste_Here!Z$2:Z$610, MATCH(B565, Paste_Here!A$2:A$610, 0)))="exceeded expectations", "Exceeded", IF(LOWER(INDEX(Paste_Here!Z$2:Z$610, MATCH(B565, Paste_Here!A$2:A$610, 0)))="below expectations", "Below", "")))), ""), "")</f>
        <v/>
      </c>
      <c r="CW565" s="66"/>
      <c r="CX565" s="77"/>
      <c r="CY565" s="66"/>
      <c r="CZ565" s="77" t="str">
        <f>IFERROR(IF(B565&lt;&gt;"", IF(AND(INDEX(Paste_Here!AL$2:AL$610, MATCH(B565, Paste_Here!A$2:A$610, 0))&lt;&gt;"", ISNUMBER(VALUE(INDEX(Paste_Here!AL$2:AL$610, MATCH(B565, Paste_Here!A$2:A$610, 0))))), INDEX(Paste_Here!AL$2:AL$610, MATCH(B565, Paste_Here!A$2:A$610, 0)), ""), ""), "")</f>
        <v/>
      </c>
      <c r="DA565" s="66"/>
      <c r="DB565" s="77" t="str">
        <f>IFERROR(IF(B565&lt;&gt;"", IF(ISNUMBER(SEARCH("highrisk", LOWER(INDEX(Paste_Here!AM$2:AM$610, MATCH(B565, Paste_Here!A$2:A$610, 0))))), "High Risk", IF(ISNUMBER(SEARCH("lowrisk", LOWER(INDEX(Paste_Here!AM$2:AM$610, MATCH(B565, Paste_Here!A$2:A$610, 0))))), "Low Risk", IF(ISNUMBER(SEARCH("somerisk", LOWER(INDEX(Paste_Here!AM$2:AM$610, MATCH(B565, Paste_Here!A$2:A$610, 0))))), "Some Risk", ""))), ""), "")</f>
        <v/>
      </c>
      <c r="DC565" s="66"/>
      <c r="DD565" s="77" t="str">
        <f>IFERROR(IF(B565&lt;&gt;"", IF(AND(INDEX(Paste_Here!AN$2:AN$610, MATCH(B565, Paste_Here!A$2:A$610, 0))&lt;&gt;"", ISNUMBER(VALUE(INDEX(Paste_Here!AN$2:AN$610, MATCH(B565, Paste_Here!A$2:A$610, 0))))), INDEX(Paste_Here!AN$2:AN$610, MATCH(B565, Paste_Here!A$2:A$610, 0)), ""), ""), "")</f>
        <v/>
      </c>
      <c r="DE565" s="66"/>
      <c r="DF565" s="77" t="str">
        <f>IFERROR(IF(B565&lt;&gt;"", IF(AND(INDEX(Paste_Here!Q$2:Q$610, MATCH(B565, Paste_Here!A$2:A$610, 0))&lt;&gt;"", ISNUMBER(VALUE(INDEX(Paste_Here!Q$2:Q$610, MATCH(B565, Paste_Here!A$2:A$610, 0))))), INDEX(Paste_Here!Q$2:Q$610, MATCH(B565, Paste_Here!A$2:A$610, 0)), ""), ""), "")</f>
        <v/>
      </c>
      <c r="DG565" s="66"/>
      <c r="DH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DI565" s="66"/>
      <c r="DJ565" s="77" t="str" cm="1">
        <f t="array" aca="1" ref="DJ565" ca="1">IFERROR(VALUE(IF(ISNUMBER(SEARCH("EM", INDEX(Paste_Here!S$2:S$500, MATCH(B565, Paste_Here!A$2:A$500, 0)))), "-" &amp;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f>
        <v/>
      </c>
      <c r="DK565" s="66"/>
      <c r="DL565" s="66"/>
      <c r="DM565" s="77" t="str">
        <f t="shared" si="88"/>
        <v/>
      </c>
      <c r="DN565" s="66"/>
      <c r="DO565" s="77" t="str">
        <f>IFERROR(IF(B565&lt;&gt;"", IF(AND(INDEX(Paste_Here!AF$2:AF$610, MATCH(B565, Paste_Here!A$2:A$610, 0))&lt;&gt;"", ISNUMBER(VALUE(INDEX(Paste_Here!AF$2:AF$610, MATCH(B565, Paste_Here!A$2:A$610, 0))))), INDEX(Paste_Here!AF$2:AF$610, MATCH(B565, Paste_Here!A$2:A$610, 0)), ""), ""), "")</f>
        <v/>
      </c>
      <c r="DP565" s="66"/>
      <c r="DQ565" s="77" t="str">
        <f>IFERROR(IF(B565&lt;&gt;"", IF(AND(INDEX(Paste_Here!AG$2:AG$610, MATCH(B565, Paste_Here!A$2:A$610, 0))&lt;&gt;"", ISNUMBER(--INDEX(Paste_Here!AG$2:AG$610, MATCH(B565, Paste_Here!A$2:A$610, 0)))), TEXT(ROUND(--INDEX(Paste_Here!AG$2:AG$610, MATCH(B565, Paste_Here!A$2:A$610, 0)), 2), "0.00"), ""), ""), "")</f>
        <v/>
      </c>
      <c r="DR565" s="66"/>
      <c r="DS565" s="77" t="str">
        <f>IFERROR(IF(B565&lt;&gt;"", IF(LOWER(INDEX(Paste_Here!AH$2:AH$610, MATCH(B565, Paste_Here!A$2:A$610, 0)))="approaching expectations", "Approaching", IF(LOWER(INDEX(Paste_Here!AH$2:AH$610, MATCH(B565, Paste_Here!A$2:A$610, 0)))="met expectations", "Met", IF(LOWER(INDEX(Paste_Here!AH$2:AH$610, MATCH(B565, Paste_Here!A$2:A$610, 0)))="exceeded expectations", "Exceeded", IF(LOWER(INDEX(Paste_Here!AH$2:AH$610, MATCH(B565, Paste_Here!A$2:A$610, 0)))="below expectations", "Below", "")))), ""), "")</f>
        <v/>
      </c>
      <c r="DT565" s="66"/>
      <c r="DU565" s="77" t="str">
        <f>IFERROR(IF(B565&lt;&gt;"", IF(AND(INDEX(Paste_Here!U$2:U$610, MATCH(B565, Paste_Here!A$2:A$610, 0))&lt;&gt;"", ISNUMBER(VALUE(INDEX(Paste_Here!U$2:U$610, MATCH(B565, Paste_Here!A$2:A$610, 0))))), INDEX(Paste_Here!U$2:U$610, MATCH(B565, Paste_Here!A$2:A$610, 0)), ""), ""), "")</f>
        <v/>
      </c>
      <c r="DV565" s="66"/>
      <c r="DW565" s="77"/>
      <c r="DX565" s="66"/>
      <c r="DY565" s="77" t="str">
        <f>IFERROR(IF(B565&lt;&gt;"", IF(AND(INDEX(Paste_Here!AI$2:AI$610, MATCH(B565, Paste_Here!A$2:A$610, 0))&lt;&gt;"", ISNUMBER(VALUE(INDEX(Paste_Here!AI$2:AI$610, MATCH(B565, Paste_Here!A$2:A$610, 0))))), INDEX(Paste_Here!AI$2:AI$610, MATCH(B565, Paste_Here!A$2:A$610, 0)), ""), ""), "")</f>
        <v/>
      </c>
      <c r="DZ565" s="66"/>
      <c r="EA565" s="77" t="str">
        <f>IFERROR(IF(B565&lt;&gt;"", IF(AND(INDEX(Paste_Here!AJ$2:AJ$610, MATCH(B565, Paste_Here!A$2:A$610, 0))&lt;&gt;"", ISNUMBER(--INDEX(Paste_Here!AJ$2:AJ$610, MATCH(B565, Paste_Here!A$2:A$610, 0)))), TEXT(ROUND(--INDEX(Paste_Here!AJ$2:AJ$610, MATCH(B565, Paste_Here!A$2:A$610, 0)), 2), "0.00"), ""), ""), "")</f>
        <v/>
      </c>
      <c r="EB565" s="66"/>
      <c r="EC565" s="77" t="str">
        <f>IFERROR(IF(B565&lt;&gt;"", IF(LOWER(INDEX(Paste_Here!AK$2:AK$610, MATCH(B565, Paste_Here!A$2:A$610, 0)))="approaching expectations", "Approaching", IF(LOWER(INDEX(Paste_Here!AK$2:AK$610, MATCH(B565, Paste_Here!A$2:A$610, 0)))="met expectations", "Met", IF(LOWER(INDEX(Paste_Here!AK$2:AK$610, MATCH(B565, Paste_Here!A$2:A$610, 0)))="exceeded expectations", "Exceeded", IF(LOWER(INDEX(Paste_Here!AK$2:AK$610, MATCH(B565, Paste_Here!A$2:A$610, 0)))="below expectations", "Below", "")))), ""), "")</f>
        <v/>
      </c>
      <c r="ED565" s="66"/>
      <c r="EE565" s="77"/>
      <c r="EF565" s="66"/>
      <c r="EG565" s="77"/>
      <c r="EH565" s="66"/>
      <c r="EI565" s="66"/>
      <c r="EJ565" s="77" t="str">
        <f t="shared" si="89"/>
        <v/>
      </c>
      <c r="EK565" s="66"/>
      <c r="EL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EM565" s="66"/>
      <c r="EN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EO565" s="66"/>
      <c r="EP565" s="77"/>
      <c r="EQ565" s="66"/>
      <c r="ER565" s="77" t="str">
        <f>IFERROR(IF(B565&lt;&gt;"", IF(AND(INDEX(Paste_Here!AT$2:AT$610, MATCH(B565, Paste_Here!A$2:A$610, 0))&lt;&gt;"", ISNUMBER(VALUE(INDEX(Paste_Here!AT$2:AT$610, MATCH(B565, Paste_Here!A$2:A$610, 0))))), INDEX(Paste_Here!AT$2:AT$610, MATCH(B565, Paste_Here!A$2:A$610, 0)), ""), ""), "")</f>
        <v/>
      </c>
      <c r="ES565" s="66"/>
      <c r="ET565" s="77" t="str">
        <f>IFERROR(IF(B565&lt;&gt;"", IF(AND(INDEX(Paste_Here!AV$2:AV$610, MATCH(B565, Paste_Here!A$2:A$610, 0))&lt;&gt;"", ISNUMBER(VALUE(INDEX(Paste_Here!AV$2:AV$610, MATCH(B565, Paste_Here!A$2:A$610, 0))))), INDEX(Paste_Here!AV$2:AV$610, MATCH(B565, Paste_Here!A$2:A$610, 0)), ""), ""), "")</f>
        <v/>
      </c>
      <c r="EU565" s="66"/>
      <c r="EV565" s="77"/>
      <c r="EW565" s="66"/>
      <c r="EX565" s="77" t="str">
        <f>IFERROR(IF(B565&lt;&gt;"", IF(AND(INDEX(Paste_Here!AU$2:AU$610, MATCH(B565, Paste_Here!A$2:A$610, 0))&lt;&gt;"", ISNUMBER(VALUE(INDEX(Paste_Here!AU$2:AU$610, MATCH(B565, Paste_Here!A$2:A$610, 0))))), INDEX(Paste_Here!AU$2:AU$610, MATCH(B565, Paste_Here!A$2:A$610, 0)), ""), ""), "")</f>
        <v/>
      </c>
      <c r="EY565" s="66"/>
      <c r="EZ565" s="77" t="str">
        <f>IFERROR(IF(B565&lt;&gt;"", IF(AND(INDEX(Paste_Here!AW$2:AW$610, MATCH(B565, Paste_Here!A$2:A$610, 0))&lt;&gt;"", ISNUMBER(VALUE(INDEX(Paste_Here!AW$2:AW$610, MATCH(B565, Paste_Here!A$2:A$610, 0))))), INDEX(Paste_Here!AW$2:AW$610, MATCH(B565, Paste_Here!A$2:A$610, 0)), ""), ""), "")</f>
        <v/>
      </c>
      <c r="FA565" s="66"/>
      <c r="FB565" s="77"/>
      <c r="FC565" s="66"/>
      <c r="FD565" s="77"/>
      <c r="FE565" s="66"/>
      <c r="FF565" s="66"/>
      <c r="FG565" s="77" t="str">
        <f t="shared" si="90"/>
        <v/>
      </c>
      <c r="FH565" s="66"/>
      <c r="FI565" s="77" t="str">
        <f>IFERROR(IF(B565&lt;&gt;"", IF(ISNUMBER(SEARCH("s", LOWER(INDEX(Paste_Here!M$2:M$610, MATCH(B565, Paste_Here!A$2:A$610, 0))))), "Yes", IF(INDEX(Paste_Here!M$2:M$610, MATCH(B565, Paste_Here!A$2:A$610, 0))&lt;&gt;"", "No", "")), ""), "")</f>
        <v/>
      </c>
      <c r="FJ565" s="66"/>
      <c r="FK565" s="77" t="str">
        <f>IFERROR(IF(B565&lt;&gt;"", IF(ISNUMBER(SEARCH("yes", LOWER(INDEX(Paste_Here!F$2:F$610, MATCH(B565, Paste_Here!A$2:A$610, 0))))), "Yes", IF(ISNUMBER(SEARCH("no", LOWER(INDEX(Paste_Here!F$2:F$610, MATCH(B565, Paste_Here!A$2:A$610, 0))))), "No", "")), ""), "")</f>
        <v/>
      </c>
      <c r="FL565" s="66"/>
      <c r="FM565" s="77" t="str">
        <f>IFERROR(IF(B565&lt;&gt;"", IF(ISNUMBER(SEARCH("english language learner", LOWER(INDEX(Paste_Here!C$2:C$610, MATCH(B565, Paste_Here!A$2:A$610, 0))))), "Yes", ""), ""), "")</f>
        <v/>
      </c>
      <c r="FN565" s="66"/>
      <c r="FO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FP565" s="66"/>
      <c r="FQ565" s="77" t="str">
        <f>IFERROR(IF(B565&lt;&gt;"", IF(ISNUMBER(SEARCH("yes", LOWER(INDEX(Paste_Here!L$2:L$610, MATCH(B565, Paste_Here!A$2:A$610, 0))))), "Yes", IF(ISNUMBER(SEARCH("no", LOWER(INDEX(Paste_Here!L$2:L$610, MATCH(B565, Paste_Here!A$2:A$610, 0))))), "No", "")), ""), "")</f>
        <v/>
      </c>
      <c r="FR565" s="66"/>
      <c r="FS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FT565" s="66"/>
      <c r="FU565" s="77"/>
      <c r="FV565" s="66"/>
      <c r="FW565" s="77" t="str">
        <f>IFERROR(IF(B565&lt;&gt;"", IF(AND(INDEX(Paste_Here!D$2:D$610, MATCH(B565, Paste_Here!A$2:A$610, 0))&lt;&gt;"", ISNUMBER(VALUE(INDEX(Paste_Here!D$2:D$610, MATCH(B565, Paste_Here!A$2:A$610, 0))))), INDEX(Paste_Here!D$2:D$610, MATCH(B565, Paste_Here!A$2:A$610, 0)), ""), ""), "")</f>
        <v/>
      </c>
      <c r="FX565" s="66"/>
      <c r="FY565" s="77" t="str">
        <f>IFERROR(IF(B565&lt;&gt;"", IF(AND(INDEX(Paste_Here!G$2:G$610, MATCH(B565, Paste_Here!A$2:A$610, 0))&lt;&gt;"", ISNUMBER(VALUE(INDEX(Paste_Here!G$2:G$610, MATCH(B565, Paste_Here!A$2:A$610, 0))))), INDEX(Paste_Here!G$2:G$610, MATCH(B565, Paste_Here!A$2:A$610, 0)), ""), ""), "")</f>
        <v/>
      </c>
      <c r="FZ565" s="66"/>
      <c r="GA565" s="95"/>
      <c r="GB565" s="66"/>
      <c r="JS565" s="1" t="str" cm="1">
        <f t="array" ref="JS565">IFERROR(INDEX(Paste_Here!$B$2:$B$610, MATCH(0, COUNTIF(JS$4:JS564, Paste_Here!$B$2:$B$610) + IF(Paste_Here!$B$2:$B$610="", 1, 0), 0)), "")</f>
        <v/>
      </c>
      <c r="JT565" s="1" t="str">
        <f>IF(JS565&lt;&gt;"", INDEX(Paste_Here!$A$2:$A$610, MATCH(JS565, Paste_Here!$B$2:$B$610, 0)), "")</f>
        <v/>
      </c>
      <c r="JU565" s="1" t="str">
        <f t="shared" si="91"/>
        <v/>
      </c>
      <c r="JV565" s="1" t="str" cm="1">
        <f t="array" ref="JV565">IFERROR(INDEX($JU$5:$JU$610, MATCH(SMALL(IF($JU$5:$JU$610&lt;&gt;"", COUNTIF($JU$5:$JU$610, "&lt;"&amp;$JU$5:$JU$610)+1), ROW()-ROW($JV$5)+1), COUNTIF($JU$5:$JU$610, "&lt;"&amp;$JU$5:$JU$610)+1, 0)), "")</f>
        <v/>
      </c>
    </row>
    <row r="566" spans="1:282">
      <c r="A566" s="66"/>
      <c r="B566" s="77" t="str">
        <f t="shared" si="82"/>
        <v/>
      </c>
      <c r="C566" s="66"/>
      <c r="D566" s="77" t="str">
        <f>IFERROR(IF(B566&lt;&gt;"", IF(COUNTIF(INDEX(Paste_Here!AS$2:AS$610, MATCH(B566, Paste_Here!A$2:A$610, 0), 0), "yes") &gt; 0, "Yes", IF(COUNTIF(INDEX(Paste_Here!AS$2:AS$610, MATCH(B566, Paste_Here!A$2:A$610, 0), 0), "no") &gt; 0, "No", "")), ""), "")</f>
        <v/>
      </c>
      <c r="E566" s="66"/>
      <c r="F566" s="77" t="str">
        <f t="shared" si="83"/>
        <v/>
      </c>
      <c r="G566" s="66"/>
      <c r="H566" s="77" t="str">
        <f>IFERROR(IF(B566&lt;&gt;"", IF(COUNTIF(INDEX(Paste_Here!AO$2:AR$610, MATCH(B566, Paste_Here!A$2:A$610, 0), 0), "yes") &gt; 0, "Yes", IF(COUNTIF(INDEX(Paste_Here!AO$2:AR$610, MATCH(B566, Paste_Here!A$2:A$610, 0), 0), "no") &gt; 0, "No", "")), ""), "")</f>
        <v/>
      </c>
      <c r="I566" s="66"/>
      <c r="J566" s="77" t="str">
        <f t="shared" si="84"/>
        <v/>
      </c>
      <c r="K566" s="66"/>
      <c r="L566" s="77" t="str">
        <f>IFERROR(IF(B566&lt;&gt;"", IF(ISNUMBER(SEARCH("yes", LOWER(INDEX(Paste_Here!W$2:W$610, MATCH(B566, Paste_Here!A$2:A$610, 0))))), "Yes", IF(ISNUMBER(SEARCH("no", LOWER(INDEX(Paste_Here!W$2:W$610, MATCH(B566, Paste_Here!A$2:A$610, 0))))), "No", "")), ""), "")</f>
        <v/>
      </c>
      <c r="M566" s="66"/>
      <c r="N566" s="77"/>
      <c r="O566" s="66"/>
      <c r="P566" s="77" t="str">
        <f>IFERROR(IF(B566&lt;&gt;"", IF(ISNUMBER(SEARCH("yes", LOWER(INDEX(Paste_Here!V$2:V$610, MATCH(B566, Paste_Here!A$2:A$610, 0))))), "Yes", IF(ISNUMBER(SEARCH("no", LOWER(INDEX(Paste_Here!V$2:V$610, MATCH(B566, Paste_Here!A$2:A$610, 0))))), "No", "")), ""), "")</f>
        <v/>
      </c>
      <c r="Q566" s="66"/>
      <c r="R566" s="77"/>
      <c r="S566" s="66"/>
      <c r="T566" s="77"/>
      <c r="U566" s="66"/>
      <c r="V566" s="66"/>
      <c r="W566" s="77" t="str">
        <f t="shared" si="85"/>
        <v/>
      </c>
      <c r="X566" s="66"/>
      <c r="Y566" s="77" t="str">
        <f>IFERROR(IF(B566&lt;&gt;"", IF(ISNUMBER(SEARCH("Revealed-Potential (Primary Focus)", LOWER(INDEX(Paste_Here!X$2:X$610, MATCH(B566, Paste_Here!A$2:A$610, 0))))), "Rev-Potential: Prim", IF(ISNUMBER(SEARCH("Revealed-Potential (Secondary Focus)", LOWER(INDEX(Paste_Here!X$2:X$610, MATCH(B566, Paste_Here!A$2:A$610, 0))))), "Rev-Potential: Sec", IF(ISNUMBER(SEARCH("Monitoring", LOWER(INDEX(Paste_Here!X$2:X$610, MATCH(B566, Paste_Here!A$2:A$610, 0))))), "Monitoring", IF(ISNUMBER(SEARCH("At-Promise (Secondary Focus)", LOWER(INDEX(Paste_Here!X$2:X$610, MATCH(B566, Paste_Here!A$2:A$610, 0))))), "At-Promise: Sec", IF(ISNUMBER(SEARCH("At-Promise (Primary Focus)", LOWER(INDEX(Paste_Here!X$2:X$610, MATCH(B566, Paste_Here!A$2:A$610, 0))))), "At-Promise: Prim", ""))))), ""), "")</f>
        <v/>
      </c>
      <c r="Z566" s="66"/>
      <c r="AA566" s="77"/>
      <c r="AB566" s="66"/>
      <c r="AC566" s="77" t="str">
        <f>IFERROR(IF(B566&lt;&gt;"", IF(ISNUMBER(SEARCH("Revealed-Potential (Primary Focus)", LOWER(INDEX(Paste_Here!AB$2:AB$610, MATCH(B566, Paste_Here!A$2:A$610, 0))))), "Rev-Potential: Prim", IF(ISNUMBER(SEARCH("Revealed-Potential (Secondary Focus)", LOWER(INDEX(Paste_Here!AB$2:AB$610, MATCH(B566, Paste_Here!A$2:A$610, 0))))), "Rev-Potential: Sec", IF(ISNUMBER(SEARCH("Monitoring", LOWER(INDEX(Paste_Here!AB$2:AB$610, MATCH(B566, Paste_Here!A$2:A$610, 0))))), "Monitoring", IF(ISNUMBER(SEARCH("At-Promise (Secondary Focus)", LOWER(INDEX(Paste_Here!AB$2:AB$610, MATCH(B566, Paste_Here!A$2:A$610, 0))))), "At-Promise: Sec", IF(ISNUMBER(SEARCH("At-Promise (Primary Focus)", LOWER(INDEX(Paste_Here!AB$2:AB$610, MATCH(B566, Paste_Here!A$2:A$610, 0))))), "At-Promise: Prim", ""))))), ""), "")</f>
        <v/>
      </c>
      <c r="AD566" s="66"/>
      <c r="AE566" s="77"/>
      <c r="AF566" s="66"/>
      <c r="AG566" s="77"/>
      <c r="AH566" s="66"/>
      <c r="AI566" s="77"/>
      <c r="AJ566" s="66"/>
      <c r="AK566" s="77"/>
      <c r="AL566" s="66"/>
      <c r="AM566" s="77"/>
      <c r="AN566" s="66"/>
      <c r="AO566" s="77"/>
      <c r="AP566" s="66"/>
      <c r="AQ566" s="77"/>
      <c r="AR566" s="66"/>
      <c r="AS566" s="77"/>
      <c r="AT566" s="66"/>
      <c r="AU566" s="66"/>
      <c r="AV566" s="77" t="str">
        <f t="shared" si="86"/>
        <v/>
      </c>
      <c r="AW566" s="66"/>
      <c r="AX566" s="77" t="str">
        <f>IFERROR(IF(B566&lt;&gt;"", IF(AND(INDEX(Paste_Here!AC$2:AC$610, MATCH(B566, Paste_Here!A$2:A$610, 0))&lt;&gt;"", ISNUMBER(VALUE(INDEX(Paste_Here!AC$2:AC$610, MATCH(B566, Paste_Here!A$2:A$610, 0))))), INDEX(Paste_Here!AC$2:AC$610, MATCH(B566, Paste_Here!A$2:A$610, 0)), ""), ""), "")</f>
        <v/>
      </c>
      <c r="AY566" s="66"/>
      <c r="AZ566" s="77" t="str">
        <f>IFERROR(IF(B566&lt;&gt;"", IF(AND(INDEX(Paste_Here!AD$2:AD$610, MATCH(B566, Paste_Here!A$2:A$610, 0))&lt;&gt;"", ISNUMBER(VALUE(INDEX(Paste_Here!AD$2:AD$610, MATCH(B566, Paste_Here!A$2:A$610, 0))))), TEXT(ROUND(VALUE(INDEX(Paste_Here!AD$2:AD$610, MATCH(B566, Paste_Here!A$2:A$610, 0))), 2), "0.00"), ""), ""), "")</f>
        <v/>
      </c>
      <c r="BA566" s="66"/>
      <c r="BB566" s="77" t="str">
        <f>IFERROR(IF(B566&lt;&gt;"", IF(LOWER(INDEX(Paste_Here!AE$2:AE$610, MATCH(B566, Paste_Here!A$2:A$610, 0)))="approaching expectations", "Approaching", IF(LOWER(INDEX(Paste_Here!AE$2:AE$610, MATCH(B566, Paste_Here!A$2:A$610, 0)))="met expectations", "Met", IF(LOWER(INDEX(Paste_Here!AE$2:AE$610, MATCH(B566, Paste_Here!A$2:A$610, 0)))="exceeded expectations", "Exceeded", IF(LOWER(INDEX(Paste_Here!AE$2:AE$610, MATCH(B566, Paste_Here!A$2:A$610, 0)))="below expectations", "Below", "")))), ""), "")</f>
        <v/>
      </c>
      <c r="BC566" s="66"/>
      <c r="BD566" s="77" t="str">
        <f>IFERROR(IF(B566&lt;&gt;"", IF(AND(INDEX(Paste_Here!T$2:T$610, MATCH(B566, Paste_Here!A$2:A$610, 0))&lt;&gt;"", ISNUMBER(VALUE(INDEX(Paste_Here!T$2:T$610, MATCH(B566, Paste_Here!A$2:A$610, 0))))), INDEX(Paste_Here!T$2:T$610, MATCH(B566, Paste_Here!A$2:A$610, 0)), ""), ""), "")</f>
        <v/>
      </c>
      <c r="BE566" s="66"/>
      <c r="BF566" s="77"/>
      <c r="BG566" s="66"/>
      <c r="BH566" s="77"/>
      <c r="BI566" s="66"/>
      <c r="BJ566" s="77"/>
      <c r="BK566" s="66"/>
      <c r="BL566" s="77" t="str">
        <f>IFERROR(IF(B566&lt;&gt;"", IF(AND(INDEX(Paste_Here!N$2:N$610, MATCH(B566, Paste_Here!A$2:A$610, 0))&lt;&gt;"", ISNUMBER(VALUE(INDEX(Paste_Here!N$2:N$610, MATCH(B566, Paste_Here!A$2:A$610, 0))))), INDEX(Paste_Here!N$2:N$610, MATCH(B566, Paste_Here!A$2:A$610, 0)), ""), ""), "")</f>
        <v/>
      </c>
      <c r="BM566" s="66"/>
      <c r="BN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BO566" s="66"/>
      <c r="BP566" s="77" t="str" cm="1">
        <f t="array" aca="1" ref="BP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BQ566" s="66"/>
      <c r="BR566" s="66"/>
      <c r="BS566" s="77"/>
      <c r="BT566" s="66"/>
      <c r="BU566" s="77"/>
      <c r="BV566" s="66"/>
      <c r="BW566" s="77"/>
      <c r="BX566" s="66"/>
      <c r="BY566" s="77"/>
      <c r="BZ566" s="66"/>
      <c r="CA566" s="77"/>
      <c r="CB566" s="66"/>
      <c r="CC566" s="77"/>
      <c r="CD566" s="66"/>
      <c r="CE566" s="77"/>
      <c r="CF566" s="66"/>
      <c r="CG566" s="77"/>
      <c r="CH566" s="66"/>
      <c r="CI566" s="77"/>
      <c r="CJ566" s="66"/>
      <c r="CK566" s="77"/>
      <c r="CL566" s="66"/>
      <c r="CM566" s="77"/>
      <c r="CN566" s="66"/>
      <c r="CO566" s="66"/>
      <c r="CP566" s="77" t="str">
        <f t="shared" si="87"/>
        <v/>
      </c>
      <c r="CQ566" s="66"/>
      <c r="CR566" s="77" t="str">
        <f>IFERROR(IF(B566&lt;&gt;"", IF(AND(INDEX(Paste_Here!Y$2:Y$610, MATCH(B566, Paste_Here!A$2:A$610, 0))&lt;&gt;"", ISNUMBER(VALUE(INDEX(Paste_Here!Y$2:Y$610, MATCH(B566, Paste_Here!A$2:A$610, 0))))), INDEX(Paste_Here!Y$2:Y$610, MATCH(B566, Paste_Here!A$2:A$610, 0)), ""), ""), "")</f>
        <v/>
      </c>
      <c r="CS566" s="66"/>
      <c r="CT566" s="77" t="str">
        <f>IFERROR(IF(B566&lt;&gt;"", IF(AND(INDEX(Paste_Here!AA$2:AA$610, MATCH(B566, Paste_Here!A$2:A$610, 0))&lt;&gt;"", ISNUMBER(--INDEX(Paste_Here!AA$2:AA$610, MATCH(B566, Paste_Here!A$2:A$610, 0)))), TEXT(ROUND(--INDEX(Paste_Here!AA$2:AA$610, MATCH(B566, Paste_Here!A$2:A$610, 0)), 2), "0.00"), ""), ""), "")</f>
        <v/>
      </c>
      <c r="CU566" s="66"/>
      <c r="CV566" s="77" t="str">
        <f>IFERROR(IF(B566&lt;&gt;"", IF(LOWER(INDEX(Paste_Here!Z$2:Z$610, MATCH(B566, Paste_Here!A$2:A$610, 0)))="approaching expectations", "Approaching", IF(LOWER(INDEX(Paste_Here!Z$2:Z$610, MATCH(B566, Paste_Here!A$2:A$610, 0)))="met expectations", "Met", IF(LOWER(INDEX(Paste_Here!Z$2:Z$610, MATCH(B566, Paste_Here!A$2:A$610, 0)))="exceeded expectations", "Exceeded", IF(LOWER(INDEX(Paste_Here!Z$2:Z$610, MATCH(B566, Paste_Here!A$2:A$610, 0)))="below expectations", "Below", "")))), ""), "")</f>
        <v/>
      </c>
      <c r="CW566" s="66"/>
      <c r="CX566" s="77"/>
      <c r="CY566" s="66"/>
      <c r="CZ566" s="77" t="str">
        <f>IFERROR(IF(B566&lt;&gt;"", IF(AND(INDEX(Paste_Here!AL$2:AL$610, MATCH(B566, Paste_Here!A$2:A$610, 0))&lt;&gt;"", ISNUMBER(VALUE(INDEX(Paste_Here!AL$2:AL$610, MATCH(B566, Paste_Here!A$2:A$610, 0))))), INDEX(Paste_Here!AL$2:AL$610, MATCH(B566, Paste_Here!A$2:A$610, 0)), ""), ""), "")</f>
        <v/>
      </c>
      <c r="DA566" s="66"/>
      <c r="DB566" s="77" t="str">
        <f>IFERROR(IF(B566&lt;&gt;"", IF(ISNUMBER(SEARCH("highrisk", LOWER(INDEX(Paste_Here!AM$2:AM$610, MATCH(B566, Paste_Here!A$2:A$610, 0))))), "High Risk", IF(ISNUMBER(SEARCH("lowrisk", LOWER(INDEX(Paste_Here!AM$2:AM$610, MATCH(B566, Paste_Here!A$2:A$610, 0))))), "Low Risk", IF(ISNUMBER(SEARCH("somerisk", LOWER(INDEX(Paste_Here!AM$2:AM$610, MATCH(B566, Paste_Here!A$2:A$610, 0))))), "Some Risk", ""))), ""), "")</f>
        <v/>
      </c>
      <c r="DC566" s="66"/>
      <c r="DD566" s="77" t="str">
        <f>IFERROR(IF(B566&lt;&gt;"", IF(AND(INDEX(Paste_Here!AN$2:AN$610, MATCH(B566, Paste_Here!A$2:A$610, 0))&lt;&gt;"", ISNUMBER(VALUE(INDEX(Paste_Here!AN$2:AN$610, MATCH(B566, Paste_Here!A$2:A$610, 0))))), INDEX(Paste_Here!AN$2:AN$610, MATCH(B566, Paste_Here!A$2:A$610, 0)), ""), ""), "")</f>
        <v/>
      </c>
      <c r="DE566" s="66"/>
      <c r="DF566" s="77" t="str">
        <f>IFERROR(IF(B566&lt;&gt;"", IF(AND(INDEX(Paste_Here!Q$2:Q$610, MATCH(B566, Paste_Here!A$2:A$610, 0))&lt;&gt;"", ISNUMBER(VALUE(INDEX(Paste_Here!Q$2:Q$610, MATCH(B566, Paste_Here!A$2:A$610, 0))))), INDEX(Paste_Here!Q$2:Q$610, MATCH(B566, Paste_Here!A$2:A$610, 0)), ""), ""), "")</f>
        <v/>
      </c>
      <c r="DG566" s="66"/>
      <c r="DH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DI566" s="66"/>
      <c r="DJ566" s="77" t="str" cm="1">
        <f t="array" aca="1" ref="DJ566" ca="1">IFERROR(VALUE(IF(ISNUMBER(SEARCH("EM", INDEX(Paste_Here!S$2:S$500, MATCH(B566, Paste_Here!A$2:A$500, 0)))), "-" &amp;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f>
        <v/>
      </c>
      <c r="DK566" s="66"/>
      <c r="DL566" s="66"/>
      <c r="DM566" s="77" t="str">
        <f t="shared" si="88"/>
        <v/>
      </c>
      <c r="DN566" s="66"/>
      <c r="DO566" s="77" t="str">
        <f>IFERROR(IF(B566&lt;&gt;"", IF(AND(INDEX(Paste_Here!AF$2:AF$610, MATCH(B566, Paste_Here!A$2:A$610, 0))&lt;&gt;"", ISNUMBER(VALUE(INDEX(Paste_Here!AF$2:AF$610, MATCH(B566, Paste_Here!A$2:A$610, 0))))), INDEX(Paste_Here!AF$2:AF$610, MATCH(B566, Paste_Here!A$2:A$610, 0)), ""), ""), "")</f>
        <v/>
      </c>
      <c r="DP566" s="66"/>
      <c r="DQ566" s="77" t="str">
        <f>IFERROR(IF(B566&lt;&gt;"", IF(AND(INDEX(Paste_Here!AG$2:AG$610, MATCH(B566, Paste_Here!A$2:A$610, 0))&lt;&gt;"", ISNUMBER(--INDEX(Paste_Here!AG$2:AG$610, MATCH(B566, Paste_Here!A$2:A$610, 0)))), TEXT(ROUND(--INDEX(Paste_Here!AG$2:AG$610, MATCH(B566, Paste_Here!A$2:A$610, 0)), 2), "0.00"), ""), ""), "")</f>
        <v/>
      </c>
      <c r="DR566" s="66"/>
      <c r="DS566" s="77" t="str">
        <f>IFERROR(IF(B566&lt;&gt;"", IF(LOWER(INDEX(Paste_Here!AH$2:AH$610, MATCH(B566, Paste_Here!A$2:A$610, 0)))="approaching expectations", "Approaching", IF(LOWER(INDEX(Paste_Here!AH$2:AH$610, MATCH(B566, Paste_Here!A$2:A$610, 0)))="met expectations", "Met", IF(LOWER(INDEX(Paste_Here!AH$2:AH$610, MATCH(B566, Paste_Here!A$2:A$610, 0)))="exceeded expectations", "Exceeded", IF(LOWER(INDEX(Paste_Here!AH$2:AH$610, MATCH(B566, Paste_Here!A$2:A$610, 0)))="below expectations", "Below", "")))), ""), "")</f>
        <v/>
      </c>
      <c r="DT566" s="66"/>
      <c r="DU566" s="77" t="str">
        <f>IFERROR(IF(B566&lt;&gt;"", IF(AND(INDEX(Paste_Here!U$2:U$610, MATCH(B566, Paste_Here!A$2:A$610, 0))&lt;&gt;"", ISNUMBER(VALUE(INDEX(Paste_Here!U$2:U$610, MATCH(B566, Paste_Here!A$2:A$610, 0))))), INDEX(Paste_Here!U$2:U$610, MATCH(B566, Paste_Here!A$2:A$610, 0)), ""), ""), "")</f>
        <v/>
      </c>
      <c r="DV566" s="66"/>
      <c r="DW566" s="77"/>
      <c r="DX566" s="66"/>
      <c r="DY566" s="77" t="str">
        <f>IFERROR(IF(B566&lt;&gt;"", IF(AND(INDEX(Paste_Here!AI$2:AI$610, MATCH(B566, Paste_Here!A$2:A$610, 0))&lt;&gt;"", ISNUMBER(VALUE(INDEX(Paste_Here!AI$2:AI$610, MATCH(B566, Paste_Here!A$2:A$610, 0))))), INDEX(Paste_Here!AI$2:AI$610, MATCH(B566, Paste_Here!A$2:A$610, 0)), ""), ""), "")</f>
        <v/>
      </c>
      <c r="DZ566" s="66"/>
      <c r="EA566" s="77" t="str">
        <f>IFERROR(IF(B566&lt;&gt;"", IF(AND(INDEX(Paste_Here!AJ$2:AJ$610, MATCH(B566, Paste_Here!A$2:A$610, 0))&lt;&gt;"", ISNUMBER(--INDEX(Paste_Here!AJ$2:AJ$610, MATCH(B566, Paste_Here!A$2:A$610, 0)))), TEXT(ROUND(--INDEX(Paste_Here!AJ$2:AJ$610, MATCH(B566, Paste_Here!A$2:A$610, 0)), 2), "0.00"), ""), ""), "")</f>
        <v/>
      </c>
      <c r="EB566" s="66"/>
      <c r="EC566" s="77" t="str">
        <f>IFERROR(IF(B566&lt;&gt;"", IF(LOWER(INDEX(Paste_Here!AK$2:AK$610, MATCH(B566, Paste_Here!A$2:A$610, 0)))="approaching expectations", "Approaching", IF(LOWER(INDEX(Paste_Here!AK$2:AK$610, MATCH(B566, Paste_Here!A$2:A$610, 0)))="met expectations", "Met", IF(LOWER(INDEX(Paste_Here!AK$2:AK$610, MATCH(B566, Paste_Here!A$2:A$610, 0)))="exceeded expectations", "Exceeded", IF(LOWER(INDEX(Paste_Here!AK$2:AK$610, MATCH(B566, Paste_Here!A$2:A$610, 0)))="below expectations", "Below", "")))), ""), "")</f>
        <v/>
      </c>
      <c r="ED566" s="66"/>
      <c r="EE566" s="77"/>
      <c r="EF566" s="66"/>
      <c r="EG566" s="77"/>
      <c r="EH566" s="66"/>
      <c r="EI566" s="66"/>
      <c r="EJ566" s="77" t="str">
        <f t="shared" si="89"/>
        <v/>
      </c>
      <c r="EK566" s="66"/>
      <c r="EL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EM566" s="66"/>
      <c r="EN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EO566" s="66"/>
      <c r="EP566" s="77"/>
      <c r="EQ566" s="66"/>
      <c r="ER566" s="77" t="str">
        <f>IFERROR(IF(B566&lt;&gt;"", IF(AND(INDEX(Paste_Here!AT$2:AT$610, MATCH(B566, Paste_Here!A$2:A$610, 0))&lt;&gt;"", ISNUMBER(VALUE(INDEX(Paste_Here!AT$2:AT$610, MATCH(B566, Paste_Here!A$2:A$610, 0))))), INDEX(Paste_Here!AT$2:AT$610, MATCH(B566, Paste_Here!A$2:A$610, 0)), ""), ""), "")</f>
        <v/>
      </c>
      <c r="ES566" s="66"/>
      <c r="ET566" s="77" t="str">
        <f>IFERROR(IF(B566&lt;&gt;"", IF(AND(INDEX(Paste_Here!AV$2:AV$610, MATCH(B566, Paste_Here!A$2:A$610, 0))&lt;&gt;"", ISNUMBER(VALUE(INDEX(Paste_Here!AV$2:AV$610, MATCH(B566, Paste_Here!A$2:A$610, 0))))), INDEX(Paste_Here!AV$2:AV$610, MATCH(B566, Paste_Here!A$2:A$610, 0)), ""), ""), "")</f>
        <v/>
      </c>
      <c r="EU566" s="66"/>
      <c r="EV566" s="77"/>
      <c r="EW566" s="66"/>
      <c r="EX566" s="77" t="str">
        <f>IFERROR(IF(B566&lt;&gt;"", IF(AND(INDEX(Paste_Here!AU$2:AU$610, MATCH(B566, Paste_Here!A$2:A$610, 0))&lt;&gt;"", ISNUMBER(VALUE(INDEX(Paste_Here!AU$2:AU$610, MATCH(B566, Paste_Here!A$2:A$610, 0))))), INDEX(Paste_Here!AU$2:AU$610, MATCH(B566, Paste_Here!A$2:A$610, 0)), ""), ""), "")</f>
        <v/>
      </c>
      <c r="EY566" s="66"/>
      <c r="EZ566" s="77" t="str">
        <f>IFERROR(IF(B566&lt;&gt;"", IF(AND(INDEX(Paste_Here!AW$2:AW$610, MATCH(B566, Paste_Here!A$2:A$610, 0))&lt;&gt;"", ISNUMBER(VALUE(INDEX(Paste_Here!AW$2:AW$610, MATCH(B566, Paste_Here!A$2:A$610, 0))))), INDEX(Paste_Here!AW$2:AW$610, MATCH(B566, Paste_Here!A$2:A$610, 0)), ""), ""), "")</f>
        <v/>
      </c>
      <c r="FA566" s="66"/>
      <c r="FB566" s="77"/>
      <c r="FC566" s="66"/>
      <c r="FD566" s="77"/>
      <c r="FE566" s="66"/>
      <c r="FF566" s="66"/>
      <c r="FG566" s="77" t="str">
        <f t="shared" si="90"/>
        <v/>
      </c>
      <c r="FH566" s="66"/>
      <c r="FI566" s="77" t="str">
        <f>IFERROR(IF(B566&lt;&gt;"", IF(ISNUMBER(SEARCH("s", LOWER(INDEX(Paste_Here!M$2:M$610, MATCH(B566, Paste_Here!A$2:A$610, 0))))), "Yes", IF(INDEX(Paste_Here!M$2:M$610, MATCH(B566, Paste_Here!A$2:A$610, 0))&lt;&gt;"", "No", "")), ""), "")</f>
        <v/>
      </c>
      <c r="FJ566" s="66"/>
      <c r="FK566" s="77" t="str">
        <f>IFERROR(IF(B566&lt;&gt;"", IF(ISNUMBER(SEARCH("yes", LOWER(INDEX(Paste_Here!F$2:F$610, MATCH(B566, Paste_Here!A$2:A$610, 0))))), "Yes", IF(ISNUMBER(SEARCH("no", LOWER(INDEX(Paste_Here!F$2:F$610, MATCH(B566, Paste_Here!A$2:A$610, 0))))), "No", "")), ""), "")</f>
        <v/>
      </c>
      <c r="FL566" s="66"/>
      <c r="FM566" s="77" t="str">
        <f>IFERROR(IF(B566&lt;&gt;"", IF(ISNUMBER(SEARCH("english language learner", LOWER(INDEX(Paste_Here!C$2:C$610, MATCH(B566, Paste_Here!A$2:A$610, 0))))), "Yes", ""), ""), "")</f>
        <v/>
      </c>
      <c r="FN566" s="66"/>
      <c r="FO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FP566" s="66"/>
      <c r="FQ566" s="77" t="str">
        <f>IFERROR(IF(B566&lt;&gt;"", IF(ISNUMBER(SEARCH("yes", LOWER(INDEX(Paste_Here!L$2:L$610, MATCH(B566, Paste_Here!A$2:A$610, 0))))), "Yes", IF(ISNUMBER(SEARCH("no", LOWER(INDEX(Paste_Here!L$2:L$610, MATCH(B566, Paste_Here!A$2:A$610, 0))))), "No", "")), ""), "")</f>
        <v/>
      </c>
      <c r="FR566" s="66"/>
      <c r="FS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FT566" s="66"/>
      <c r="FU566" s="77"/>
      <c r="FV566" s="66"/>
      <c r="FW566" s="77" t="str">
        <f>IFERROR(IF(B566&lt;&gt;"", IF(AND(INDEX(Paste_Here!D$2:D$610, MATCH(B566, Paste_Here!A$2:A$610, 0))&lt;&gt;"", ISNUMBER(VALUE(INDEX(Paste_Here!D$2:D$610, MATCH(B566, Paste_Here!A$2:A$610, 0))))), INDEX(Paste_Here!D$2:D$610, MATCH(B566, Paste_Here!A$2:A$610, 0)), ""), ""), "")</f>
        <v/>
      </c>
      <c r="FX566" s="66"/>
      <c r="FY566" s="77" t="str">
        <f>IFERROR(IF(B566&lt;&gt;"", IF(AND(INDEX(Paste_Here!G$2:G$610, MATCH(B566, Paste_Here!A$2:A$610, 0))&lt;&gt;"", ISNUMBER(VALUE(INDEX(Paste_Here!G$2:G$610, MATCH(B566, Paste_Here!A$2:A$610, 0))))), INDEX(Paste_Here!G$2:G$610, MATCH(B566, Paste_Here!A$2:A$610, 0)), ""), ""), "")</f>
        <v/>
      </c>
      <c r="FZ566" s="66"/>
      <c r="GA566" s="95"/>
      <c r="GB566" s="66"/>
      <c r="JS566" s="1" t="str" cm="1">
        <f t="array" ref="JS566">IFERROR(INDEX(Paste_Here!$B$2:$B$610, MATCH(0, COUNTIF(JS$4:JS565, Paste_Here!$B$2:$B$610) + IF(Paste_Here!$B$2:$B$610="", 1, 0), 0)), "")</f>
        <v/>
      </c>
      <c r="JT566" s="1" t="str">
        <f>IF(JS566&lt;&gt;"", INDEX(Paste_Here!$A$2:$A$610, MATCH(JS566, Paste_Here!$B$2:$B$610, 0)), "")</f>
        <v/>
      </c>
      <c r="JU566" s="1" t="str">
        <f t="shared" si="91"/>
        <v/>
      </c>
      <c r="JV566" s="1" t="str" cm="1">
        <f t="array" ref="JV566">IFERROR(INDEX($JU$5:$JU$610, MATCH(SMALL(IF($JU$5:$JU$610&lt;&gt;"", COUNTIF($JU$5:$JU$610, "&lt;"&amp;$JU$5:$JU$610)+1), ROW()-ROW($JV$5)+1), COUNTIF($JU$5:$JU$610, "&lt;"&amp;$JU$5:$JU$610)+1, 0)), "")</f>
        <v/>
      </c>
    </row>
    <row r="567" spans="1:282">
      <c r="A567" s="66"/>
      <c r="B567" s="77" t="str">
        <f t="shared" si="82"/>
        <v/>
      </c>
      <c r="C567" s="66"/>
      <c r="D567" s="77" t="str">
        <f>IFERROR(IF(B567&lt;&gt;"", IF(COUNTIF(INDEX(Paste_Here!AS$2:AS$610, MATCH(B567, Paste_Here!A$2:A$610, 0), 0), "yes") &gt; 0, "Yes", IF(COUNTIF(INDEX(Paste_Here!AS$2:AS$610, MATCH(B567, Paste_Here!A$2:A$610, 0), 0), "no") &gt; 0, "No", "")), ""), "")</f>
        <v/>
      </c>
      <c r="E567" s="66"/>
      <c r="F567" s="77" t="str">
        <f t="shared" si="83"/>
        <v/>
      </c>
      <c r="G567" s="66"/>
      <c r="H567" s="77" t="str">
        <f>IFERROR(IF(B567&lt;&gt;"", IF(COUNTIF(INDEX(Paste_Here!AO$2:AR$610, MATCH(B567, Paste_Here!A$2:A$610, 0), 0), "yes") &gt; 0, "Yes", IF(COUNTIF(INDEX(Paste_Here!AO$2:AR$610, MATCH(B567, Paste_Here!A$2:A$610, 0), 0), "no") &gt; 0, "No", "")), ""), "")</f>
        <v/>
      </c>
      <c r="I567" s="66"/>
      <c r="J567" s="77" t="str">
        <f t="shared" si="84"/>
        <v/>
      </c>
      <c r="K567" s="66"/>
      <c r="L567" s="77" t="str">
        <f>IFERROR(IF(B567&lt;&gt;"", IF(ISNUMBER(SEARCH("yes", LOWER(INDEX(Paste_Here!W$2:W$610, MATCH(B567, Paste_Here!A$2:A$610, 0))))), "Yes", IF(ISNUMBER(SEARCH("no", LOWER(INDEX(Paste_Here!W$2:W$610, MATCH(B567, Paste_Here!A$2:A$610, 0))))), "No", "")), ""), "")</f>
        <v/>
      </c>
      <c r="M567" s="66"/>
      <c r="N567" s="77"/>
      <c r="O567" s="66"/>
      <c r="P567" s="77" t="str">
        <f>IFERROR(IF(B567&lt;&gt;"", IF(ISNUMBER(SEARCH("yes", LOWER(INDEX(Paste_Here!V$2:V$610, MATCH(B567, Paste_Here!A$2:A$610, 0))))), "Yes", IF(ISNUMBER(SEARCH("no", LOWER(INDEX(Paste_Here!V$2:V$610, MATCH(B567, Paste_Here!A$2:A$610, 0))))), "No", "")), ""), "")</f>
        <v/>
      </c>
      <c r="Q567" s="66"/>
      <c r="R567" s="77"/>
      <c r="S567" s="66"/>
      <c r="T567" s="77"/>
      <c r="U567" s="66"/>
      <c r="V567" s="66"/>
      <c r="W567" s="77" t="str">
        <f t="shared" si="85"/>
        <v/>
      </c>
      <c r="X567" s="66"/>
      <c r="Y567" s="77" t="str">
        <f>IFERROR(IF(B567&lt;&gt;"", IF(ISNUMBER(SEARCH("Revealed-Potential (Primary Focus)", LOWER(INDEX(Paste_Here!X$2:X$610, MATCH(B567, Paste_Here!A$2:A$610, 0))))), "Rev-Potential: Prim", IF(ISNUMBER(SEARCH("Revealed-Potential (Secondary Focus)", LOWER(INDEX(Paste_Here!X$2:X$610, MATCH(B567, Paste_Here!A$2:A$610, 0))))), "Rev-Potential: Sec", IF(ISNUMBER(SEARCH("Monitoring", LOWER(INDEX(Paste_Here!X$2:X$610, MATCH(B567, Paste_Here!A$2:A$610, 0))))), "Monitoring", IF(ISNUMBER(SEARCH("At-Promise (Secondary Focus)", LOWER(INDEX(Paste_Here!X$2:X$610, MATCH(B567, Paste_Here!A$2:A$610, 0))))), "At-Promise: Sec", IF(ISNUMBER(SEARCH("At-Promise (Primary Focus)", LOWER(INDEX(Paste_Here!X$2:X$610, MATCH(B567, Paste_Here!A$2:A$610, 0))))), "At-Promise: Prim", ""))))), ""), "")</f>
        <v/>
      </c>
      <c r="Z567" s="66"/>
      <c r="AA567" s="77"/>
      <c r="AB567" s="66"/>
      <c r="AC567" s="77" t="str">
        <f>IFERROR(IF(B567&lt;&gt;"", IF(ISNUMBER(SEARCH("Revealed-Potential (Primary Focus)", LOWER(INDEX(Paste_Here!AB$2:AB$610, MATCH(B567, Paste_Here!A$2:A$610, 0))))), "Rev-Potential: Prim", IF(ISNUMBER(SEARCH("Revealed-Potential (Secondary Focus)", LOWER(INDEX(Paste_Here!AB$2:AB$610, MATCH(B567, Paste_Here!A$2:A$610, 0))))), "Rev-Potential: Sec", IF(ISNUMBER(SEARCH("Monitoring", LOWER(INDEX(Paste_Here!AB$2:AB$610, MATCH(B567, Paste_Here!A$2:A$610, 0))))), "Monitoring", IF(ISNUMBER(SEARCH("At-Promise (Secondary Focus)", LOWER(INDEX(Paste_Here!AB$2:AB$610, MATCH(B567, Paste_Here!A$2:A$610, 0))))), "At-Promise: Sec", IF(ISNUMBER(SEARCH("At-Promise (Primary Focus)", LOWER(INDEX(Paste_Here!AB$2:AB$610, MATCH(B567, Paste_Here!A$2:A$610, 0))))), "At-Promise: Prim", ""))))), ""), "")</f>
        <v/>
      </c>
      <c r="AD567" s="66"/>
      <c r="AE567" s="77"/>
      <c r="AF567" s="66"/>
      <c r="AG567" s="77"/>
      <c r="AH567" s="66"/>
      <c r="AI567" s="77"/>
      <c r="AJ567" s="66"/>
      <c r="AK567" s="77"/>
      <c r="AL567" s="66"/>
      <c r="AM567" s="77"/>
      <c r="AN567" s="66"/>
      <c r="AO567" s="77"/>
      <c r="AP567" s="66"/>
      <c r="AQ567" s="77"/>
      <c r="AR567" s="66"/>
      <c r="AS567" s="77"/>
      <c r="AT567" s="66"/>
      <c r="AU567" s="66"/>
      <c r="AV567" s="77" t="str">
        <f t="shared" si="86"/>
        <v/>
      </c>
      <c r="AW567" s="66"/>
      <c r="AX567" s="77" t="str">
        <f>IFERROR(IF(B567&lt;&gt;"", IF(AND(INDEX(Paste_Here!AC$2:AC$610, MATCH(B567, Paste_Here!A$2:A$610, 0))&lt;&gt;"", ISNUMBER(VALUE(INDEX(Paste_Here!AC$2:AC$610, MATCH(B567, Paste_Here!A$2:A$610, 0))))), INDEX(Paste_Here!AC$2:AC$610, MATCH(B567, Paste_Here!A$2:A$610, 0)), ""), ""), "")</f>
        <v/>
      </c>
      <c r="AY567" s="66"/>
      <c r="AZ567" s="77" t="str">
        <f>IFERROR(IF(B567&lt;&gt;"", IF(AND(INDEX(Paste_Here!AD$2:AD$610, MATCH(B567, Paste_Here!A$2:A$610, 0))&lt;&gt;"", ISNUMBER(VALUE(INDEX(Paste_Here!AD$2:AD$610, MATCH(B567, Paste_Here!A$2:A$610, 0))))), TEXT(ROUND(VALUE(INDEX(Paste_Here!AD$2:AD$610, MATCH(B567, Paste_Here!A$2:A$610, 0))), 2), "0.00"), ""), ""), "")</f>
        <v/>
      </c>
      <c r="BA567" s="66"/>
      <c r="BB567" s="77" t="str">
        <f>IFERROR(IF(B567&lt;&gt;"", IF(LOWER(INDEX(Paste_Here!AE$2:AE$610, MATCH(B567, Paste_Here!A$2:A$610, 0)))="approaching expectations", "Approaching", IF(LOWER(INDEX(Paste_Here!AE$2:AE$610, MATCH(B567, Paste_Here!A$2:A$610, 0)))="met expectations", "Met", IF(LOWER(INDEX(Paste_Here!AE$2:AE$610, MATCH(B567, Paste_Here!A$2:A$610, 0)))="exceeded expectations", "Exceeded", IF(LOWER(INDEX(Paste_Here!AE$2:AE$610, MATCH(B567, Paste_Here!A$2:A$610, 0)))="below expectations", "Below", "")))), ""), "")</f>
        <v/>
      </c>
      <c r="BC567" s="66"/>
      <c r="BD567" s="77" t="str">
        <f>IFERROR(IF(B567&lt;&gt;"", IF(AND(INDEX(Paste_Here!T$2:T$610, MATCH(B567, Paste_Here!A$2:A$610, 0))&lt;&gt;"", ISNUMBER(VALUE(INDEX(Paste_Here!T$2:T$610, MATCH(B567, Paste_Here!A$2:A$610, 0))))), INDEX(Paste_Here!T$2:T$610, MATCH(B567, Paste_Here!A$2:A$610, 0)), ""), ""), "")</f>
        <v/>
      </c>
      <c r="BE567" s="66"/>
      <c r="BF567" s="77"/>
      <c r="BG567" s="66"/>
      <c r="BH567" s="77"/>
      <c r="BI567" s="66"/>
      <c r="BJ567" s="77"/>
      <c r="BK567" s="66"/>
      <c r="BL567" s="77" t="str">
        <f>IFERROR(IF(B567&lt;&gt;"", IF(AND(INDEX(Paste_Here!N$2:N$610, MATCH(B567, Paste_Here!A$2:A$610, 0))&lt;&gt;"", ISNUMBER(VALUE(INDEX(Paste_Here!N$2:N$610, MATCH(B567, Paste_Here!A$2:A$610, 0))))), INDEX(Paste_Here!N$2:N$610, MATCH(B567, Paste_Here!A$2:A$610, 0)), ""), ""), "")</f>
        <v/>
      </c>
      <c r="BM567" s="66"/>
      <c r="BN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BO567" s="66"/>
      <c r="BP567" s="77" t="str" cm="1">
        <f t="array" aca="1" ref="BP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BQ567" s="66"/>
      <c r="BR567" s="66"/>
      <c r="BS567" s="77"/>
      <c r="BT567" s="66"/>
      <c r="BU567" s="77"/>
      <c r="BV567" s="66"/>
      <c r="BW567" s="77"/>
      <c r="BX567" s="66"/>
      <c r="BY567" s="77"/>
      <c r="BZ567" s="66"/>
      <c r="CA567" s="77"/>
      <c r="CB567" s="66"/>
      <c r="CC567" s="77"/>
      <c r="CD567" s="66"/>
      <c r="CE567" s="77"/>
      <c r="CF567" s="66"/>
      <c r="CG567" s="77"/>
      <c r="CH567" s="66"/>
      <c r="CI567" s="77"/>
      <c r="CJ567" s="66"/>
      <c r="CK567" s="77"/>
      <c r="CL567" s="66"/>
      <c r="CM567" s="77"/>
      <c r="CN567" s="66"/>
      <c r="CO567" s="66"/>
      <c r="CP567" s="77" t="str">
        <f t="shared" si="87"/>
        <v/>
      </c>
      <c r="CQ567" s="66"/>
      <c r="CR567" s="77" t="str">
        <f>IFERROR(IF(B567&lt;&gt;"", IF(AND(INDEX(Paste_Here!Y$2:Y$610, MATCH(B567, Paste_Here!A$2:A$610, 0))&lt;&gt;"", ISNUMBER(VALUE(INDEX(Paste_Here!Y$2:Y$610, MATCH(B567, Paste_Here!A$2:A$610, 0))))), INDEX(Paste_Here!Y$2:Y$610, MATCH(B567, Paste_Here!A$2:A$610, 0)), ""), ""), "")</f>
        <v/>
      </c>
      <c r="CS567" s="66"/>
      <c r="CT567" s="77" t="str">
        <f>IFERROR(IF(B567&lt;&gt;"", IF(AND(INDEX(Paste_Here!AA$2:AA$610, MATCH(B567, Paste_Here!A$2:A$610, 0))&lt;&gt;"", ISNUMBER(--INDEX(Paste_Here!AA$2:AA$610, MATCH(B567, Paste_Here!A$2:A$610, 0)))), TEXT(ROUND(--INDEX(Paste_Here!AA$2:AA$610, MATCH(B567, Paste_Here!A$2:A$610, 0)), 2), "0.00"), ""), ""), "")</f>
        <v/>
      </c>
      <c r="CU567" s="66"/>
      <c r="CV567" s="77" t="str">
        <f>IFERROR(IF(B567&lt;&gt;"", IF(LOWER(INDEX(Paste_Here!Z$2:Z$610, MATCH(B567, Paste_Here!A$2:A$610, 0)))="approaching expectations", "Approaching", IF(LOWER(INDEX(Paste_Here!Z$2:Z$610, MATCH(B567, Paste_Here!A$2:A$610, 0)))="met expectations", "Met", IF(LOWER(INDEX(Paste_Here!Z$2:Z$610, MATCH(B567, Paste_Here!A$2:A$610, 0)))="exceeded expectations", "Exceeded", IF(LOWER(INDEX(Paste_Here!Z$2:Z$610, MATCH(B567, Paste_Here!A$2:A$610, 0)))="below expectations", "Below", "")))), ""), "")</f>
        <v/>
      </c>
      <c r="CW567" s="66"/>
      <c r="CX567" s="77"/>
      <c r="CY567" s="66"/>
      <c r="CZ567" s="77" t="str">
        <f>IFERROR(IF(B567&lt;&gt;"", IF(AND(INDEX(Paste_Here!AL$2:AL$610, MATCH(B567, Paste_Here!A$2:A$610, 0))&lt;&gt;"", ISNUMBER(VALUE(INDEX(Paste_Here!AL$2:AL$610, MATCH(B567, Paste_Here!A$2:A$610, 0))))), INDEX(Paste_Here!AL$2:AL$610, MATCH(B567, Paste_Here!A$2:A$610, 0)), ""), ""), "")</f>
        <v/>
      </c>
      <c r="DA567" s="66"/>
      <c r="DB567" s="77" t="str">
        <f>IFERROR(IF(B567&lt;&gt;"", IF(ISNUMBER(SEARCH("highrisk", LOWER(INDEX(Paste_Here!AM$2:AM$610, MATCH(B567, Paste_Here!A$2:A$610, 0))))), "High Risk", IF(ISNUMBER(SEARCH("lowrisk", LOWER(INDEX(Paste_Here!AM$2:AM$610, MATCH(B567, Paste_Here!A$2:A$610, 0))))), "Low Risk", IF(ISNUMBER(SEARCH("somerisk", LOWER(INDEX(Paste_Here!AM$2:AM$610, MATCH(B567, Paste_Here!A$2:A$610, 0))))), "Some Risk", ""))), ""), "")</f>
        <v/>
      </c>
      <c r="DC567" s="66"/>
      <c r="DD567" s="77" t="str">
        <f>IFERROR(IF(B567&lt;&gt;"", IF(AND(INDEX(Paste_Here!AN$2:AN$610, MATCH(B567, Paste_Here!A$2:A$610, 0))&lt;&gt;"", ISNUMBER(VALUE(INDEX(Paste_Here!AN$2:AN$610, MATCH(B567, Paste_Here!A$2:A$610, 0))))), INDEX(Paste_Here!AN$2:AN$610, MATCH(B567, Paste_Here!A$2:A$610, 0)), ""), ""), "")</f>
        <v/>
      </c>
      <c r="DE567" s="66"/>
      <c r="DF567" s="77" t="str">
        <f>IFERROR(IF(B567&lt;&gt;"", IF(AND(INDEX(Paste_Here!Q$2:Q$610, MATCH(B567, Paste_Here!A$2:A$610, 0))&lt;&gt;"", ISNUMBER(VALUE(INDEX(Paste_Here!Q$2:Q$610, MATCH(B567, Paste_Here!A$2:A$610, 0))))), INDEX(Paste_Here!Q$2:Q$610, MATCH(B567, Paste_Here!A$2:A$610, 0)), ""), ""), "")</f>
        <v/>
      </c>
      <c r="DG567" s="66"/>
      <c r="DH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DI567" s="66"/>
      <c r="DJ567" s="77" t="str" cm="1">
        <f t="array" aca="1" ref="DJ567" ca="1">IFERROR(VALUE(IF(ISNUMBER(SEARCH("EM", INDEX(Paste_Here!S$2:S$500, MATCH(B567, Paste_Here!A$2:A$500, 0)))), "-" &amp;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f>
        <v/>
      </c>
      <c r="DK567" s="66"/>
      <c r="DL567" s="66"/>
      <c r="DM567" s="77" t="str">
        <f t="shared" si="88"/>
        <v/>
      </c>
      <c r="DN567" s="66"/>
      <c r="DO567" s="77" t="str">
        <f>IFERROR(IF(B567&lt;&gt;"", IF(AND(INDEX(Paste_Here!AF$2:AF$610, MATCH(B567, Paste_Here!A$2:A$610, 0))&lt;&gt;"", ISNUMBER(VALUE(INDEX(Paste_Here!AF$2:AF$610, MATCH(B567, Paste_Here!A$2:A$610, 0))))), INDEX(Paste_Here!AF$2:AF$610, MATCH(B567, Paste_Here!A$2:A$610, 0)), ""), ""), "")</f>
        <v/>
      </c>
      <c r="DP567" s="66"/>
      <c r="DQ567" s="77" t="str">
        <f>IFERROR(IF(B567&lt;&gt;"", IF(AND(INDEX(Paste_Here!AG$2:AG$610, MATCH(B567, Paste_Here!A$2:A$610, 0))&lt;&gt;"", ISNUMBER(--INDEX(Paste_Here!AG$2:AG$610, MATCH(B567, Paste_Here!A$2:A$610, 0)))), TEXT(ROUND(--INDEX(Paste_Here!AG$2:AG$610, MATCH(B567, Paste_Here!A$2:A$610, 0)), 2), "0.00"), ""), ""), "")</f>
        <v/>
      </c>
      <c r="DR567" s="66"/>
      <c r="DS567" s="77" t="str">
        <f>IFERROR(IF(B567&lt;&gt;"", IF(LOWER(INDEX(Paste_Here!AH$2:AH$610, MATCH(B567, Paste_Here!A$2:A$610, 0)))="approaching expectations", "Approaching", IF(LOWER(INDEX(Paste_Here!AH$2:AH$610, MATCH(B567, Paste_Here!A$2:A$610, 0)))="met expectations", "Met", IF(LOWER(INDEX(Paste_Here!AH$2:AH$610, MATCH(B567, Paste_Here!A$2:A$610, 0)))="exceeded expectations", "Exceeded", IF(LOWER(INDEX(Paste_Here!AH$2:AH$610, MATCH(B567, Paste_Here!A$2:A$610, 0)))="below expectations", "Below", "")))), ""), "")</f>
        <v/>
      </c>
      <c r="DT567" s="66"/>
      <c r="DU567" s="77" t="str">
        <f>IFERROR(IF(B567&lt;&gt;"", IF(AND(INDEX(Paste_Here!U$2:U$610, MATCH(B567, Paste_Here!A$2:A$610, 0))&lt;&gt;"", ISNUMBER(VALUE(INDEX(Paste_Here!U$2:U$610, MATCH(B567, Paste_Here!A$2:A$610, 0))))), INDEX(Paste_Here!U$2:U$610, MATCH(B567, Paste_Here!A$2:A$610, 0)), ""), ""), "")</f>
        <v/>
      </c>
      <c r="DV567" s="66"/>
      <c r="DW567" s="77"/>
      <c r="DX567" s="66"/>
      <c r="DY567" s="77" t="str">
        <f>IFERROR(IF(B567&lt;&gt;"", IF(AND(INDEX(Paste_Here!AI$2:AI$610, MATCH(B567, Paste_Here!A$2:A$610, 0))&lt;&gt;"", ISNUMBER(VALUE(INDEX(Paste_Here!AI$2:AI$610, MATCH(B567, Paste_Here!A$2:A$610, 0))))), INDEX(Paste_Here!AI$2:AI$610, MATCH(B567, Paste_Here!A$2:A$610, 0)), ""), ""), "")</f>
        <v/>
      </c>
      <c r="DZ567" s="66"/>
      <c r="EA567" s="77" t="str">
        <f>IFERROR(IF(B567&lt;&gt;"", IF(AND(INDEX(Paste_Here!AJ$2:AJ$610, MATCH(B567, Paste_Here!A$2:A$610, 0))&lt;&gt;"", ISNUMBER(--INDEX(Paste_Here!AJ$2:AJ$610, MATCH(B567, Paste_Here!A$2:A$610, 0)))), TEXT(ROUND(--INDEX(Paste_Here!AJ$2:AJ$610, MATCH(B567, Paste_Here!A$2:A$610, 0)), 2), "0.00"), ""), ""), "")</f>
        <v/>
      </c>
      <c r="EB567" s="66"/>
      <c r="EC567" s="77" t="str">
        <f>IFERROR(IF(B567&lt;&gt;"", IF(LOWER(INDEX(Paste_Here!AK$2:AK$610, MATCH(B567, Paste_Here!A$2:A$610, 0)))="approaching expectations", "Approaching", IF(LOWER(INDEX(Paste_Here!AK$2:AK$610, MATCH(B567, Paste_Here!A$2:A$610, 0)))="met expectations", "Met", IF(LOWER(INDEX(Paste_Here!AK$2:AK$610, MATCH(B567, Paste_Here!A$2:A$610, 0)))="exceeded expectations", "Exceeded", IF(LOWER(INDEX(Paste_Here!AK$2:AK$610, MATCH(B567, Paste_Here!A$2:A$610, 0)))="below expectations", "Below", "")))), ""), "")</f>
        <v/>
      </c>
      <c r="ED567" s="66"/>
      <c r="EE567" s="77"/>
      <c r="EF567" s="66"/>
      <c r="EG567" s="77"/>
      <c r="EH567" s="66"/>
      <c r="EI567" s="66"/>
      <c r="EJ567" s="77" t="str">
        <f t="shared" si="89"/>
        <v/>
      </c>
      <c r="EK567" s="66"/>
      <c r="EL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EM567" s="66"/>
      <c r="EN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EO567" s="66"/>
      <c r="EP567" s="77"/>
      <c r="EQ567" s="66"/>
      <c r="ER567" s="77" t="str">
        <f>IFERROR(IF(B567&lt;&gt;"", IF(AND(INDEX(Paste_Here!AT$2:AT$610, MATCH(B567, Paste_Here!A$2:A$610, 0))&lt;&gt;"", ISNUMBER(VALUE(INDEX(Paste_Here!AT$2:AT$610, MATCH(B567, Paste_Here!A$2:A$610, 0))))), INDEX(Paste_Here!AT$2:AT$610, MATCH(B567, Paste_Here!A$2:A$610, 0)), ""), ""), "")</f>
        <v/>
      </c>
      <c r="ES567" s="66"/>
      <c r="ET567" s="77" t="str">
        <f>IFERROR(IF(B567&lt;&gt;"", IF(AND(INDEX(Paste_Here!AV$2:AV$610, MATCH(B567, Paste_Here!A$2:A$610, 0))&lt;&gt;"", ISNUMBER(VALUE(INDEX(Paste_Here!AV$2:AV$610, MATCH(B567, Paste_Here!A$2:A$610, 0))))), INDEX(Paste_Here!AV$2:AV$610, MATCH(B567, Paste_Here!A$2:A$610, 0)), ""), ""), "")</f>
        <v/>
      </c>
      <c r="EU567" s="66"/>
      <c r="EV567" s="77"/>
      <c r="EW567" s="66"/>
      <c r="EX567" s="77" t="str">
        <f>IFERROR(IF(B567&lt;&gt;"", IF(AND(INDEX(Paste_Here!AU$2:AU$610, MATCH(B567, Paste_Here!A$2:A$610, 0))&lt;&gt;"", ISNUMBER(VALUE(INDEX(Paste_Here!AU$2:AU$610, MATCH(B567, Paste_Here!A$2:A$610, 0))))), INDEX(Paste_Here!AU$2:AU$610, MATCH(B567, Paste_Here!A$2:A$610, 0)), ""), ""), "")</f>
        <v/>
      </c>
      <c r="EY567" s="66"/>
      <c r="EZ567" s="77" t="str">
        <f>IFERROR(IF(B567&lt;&gt;"", IF(AND(INDEX(Paste_Here!AW$2:AW$610, MATCH(B567, Paste_Here!A$2:A$610, 0))&lt;&gt;"", ISNUMBER(VALUE(INDEX(Paste_Here!AW$2:AW$610, MATCH(B567, Paste_Here!A$2:A$610, 0))))), INDEX(Paste_Here!AW$2:AW$610, MATCH(B567, Paste_Here!A$2:A$610, 0)), ""), ""), "")</f>
        <v/>
      </c>
      <c r="FA567" s="66"/>
      <c r="FB567" s="77"/>
      <c r="FC567" s="66"/>
      <c r="FD567" s="77"/>
      <c r="FE567" s="66"/>
      <c r="FF567" s="66"/>
      <c r="FG567" s="77" t="str">
        <f t="shared" si="90"/>
        <v/>
      </c>
      <c r="FH567" s="66"/>
      <c r="FI567" s="77" t="str">
        <f>IFERROR(IF(B567&lt;&gt;"", IF(ISNUMBER(SEARCH("s", LOWER(INDEX(Paste_Here!M$2:M$610, MATCH(B567, Paste_Here!A$2:A$610, 0))))), "Yes", IF(INDEX(Paste_Here!M$2:M$610, MATCH(B567, Paste_Here!A$2:A$610, 0))&lt;&gt;"", "No", "")), ""), "")</f>
        <v/>
      </c>
      <c r="FJ567" s="66"/>
      <c r="FK567" s="77" t="str">
        <f>IFERROR(IF(B567&lt;&gt;"", IF(ISNUMBER(SEARCH("yes", LOWER(INDEX(Paste_Here!F$2:F$610, MATCH(B567, Paste_Here!A$2:A$610, 0))))), "Yes", IF(ISNUMBER(SEARCH("no", LOWER(INDEX(Paste_Here!F$2:F$610, MATCH(B567, Paste_Here!A$2:A$610, 0))))), "No", "")), ""), "")</f>
        <v/>
      </c>
      <c r="FL567" s="66"/>
      <c r="FM567" s="77" t="str">
        <f>IFERROR(IF(B567&lt;&gt;"", IF(ISNUMBER(SEARCH("english language learner", LOWER(INDEX(Paste_Here!C$2:C$610, MATCH(B567, Paste_Here!A$2:A$610, 0))))), "Yes", ""), ""), "")</f>
        <v/>
      </c>
      <c r="FN567" s="66"/>
      <c r="FO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FP567" s="66"/>
      <c r="FQ567" s="77" t="str">
        <f>IFERROR(IF(B567&lt;&gt;"", IF(ISNUMBER(SEARCH("yes", LOWER(INDEX(Paste_Here!L$2:L$610, MATCH(B567, Paste_Here!A$2:A$610, 0))))), "Yes", IF(ISNUMBER(SEARCH("no", LOWER(INDEX(Paste_Here!L$2:L$610, MATCH(B567, Paste_Here!A$2:A$610, 0))))), "No", "")), ""), "")</f>
        <v/>
      </c>
      <c r="FR567" s="66"/>
      <c r="FS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FT567" s="66"/>
      <c r="FU567" s="77"/>
      <c r="FV567" s="66"/>
      <c r="FW567" s="77" t="str">
        <f>IFERROR(IF(B567&lt;&gt;"", IF(AND(INDEX(Paste_Here!D$2:D$610, MATCH(B567, Paste_Here!A$2:A$610, 0))&lt;&gt;"", ISNUMBER(VALUE(INDEX(Paste_Here!D$2:D$610, MATCH(B567, Paste_Here!A$2:A$610, 0))))), INDEX(Paste_Here!D$2:D$610, MATCH(B567, Paste_Here!A$2:A$610, 0)), ""), ""), "")</f>
        <v/>
      </c>
      <c r="FX567" s="66"/>
      <c r="FY567" s="77" t="str">
        <f>IFERROR(IF(B567&lt;&gt;"", IF(AND(INDEX(Paste_Here!G$2:G$610, MATCH(B567, Paste_Here!A$2:A$610, 0))&lt;&gt;"", ISNUMBER(VALUE(INDEX(Paste_Here!G$2:G$610, MATCH(B567, Paste_Here!A$2:A$610, 0))))), INDEX(Paste_Here!G$2:G$610, MATCH(B567, Paste_Here!A$2:A$610, 0)), ""), ""), "")</f>
        <v/>
      </c>
      <c r="FZ567" s="66"/>
      <c r="GA567" s="95"/>
      <c r="GB567" s="66"/>
      <c r="JS567" s="1" t="str" cm="1">
        <f t="array" ref="JS567">IFERROR(INDEX(Paste_Here!$B$2:$B$610, MATCH(0, COUNTIF(JS$4:JS566, Paste_Here!$B$2:$B$610) + IF(Paste_Here!$B$2:$B$610="", 1, 0), 0)), "")</f>
        <v/>
      </c>
      <c r="JT567" s="1" t="str">
        <f>IF(JS567&lt;&gt;"", INDEX(Paste_Here!$A$2:$A$610, MATCH(JS567, Paste_Here!$B$2:$B$610, 0)), "")</f>
        <v/>
      </c>
      <c r="JU567" s="1" t="str">
        <f t="shared" si="91"/>
        <v/>
      </c>
      <c r="JV567" s="1" t="str" cm="1">
        <f t="array" ref="JV567">IFERROR(INDEX($JU$5:$JU$610, MATCH(SMALL(IF($JU$5:$JU$610&lt;&gt;"", COUNTIF($JU$5:$JU$610, "&lt;"&amp;$JU$5:$JU$610)+1), ROW()-ROW($JV$5)+1), COUNTIF($JU$5:$JU$610, "&lt;"&amp;$JU$5:$JU$610)+1, 0)), "")</f>
        <v/>
      </c>
    </row>
    <row r="568" spans="1:282">
      <c r="A568" s="66"/>
      <c r="B568" s="77" t="str">
        <f t="shared" si="82"/>
        <v/>
      </c>
      <c r="C568" s="66"/>
      <c r="D568" s="77" t="str">
        <f>IFERROR(IF(B568&lt;&gt;"", IF(COUNTIF(INDEX(Paste_Here!AS$2:AS$610, MATCH(B568, Paste_Here!A$2:A$610, 0), 0), "yes") &gt; 0, "Yes", IF(COUNTIF(INDEX(Paste_Here!AS$2:AS$610, MATCH(B568, Paste_Here!A$2:A$610, 0), 0), "no") &gt; 0, "No", "")), ""), "")</f>
        <v/>
      </c>
      <c r="E568" s="66"/>
      <c r="F568" s="77" t="str">
        <f t="shared" si="83"/>
        <v/>
      </c>
      <c r="G568" s="66"/>
      <c r="H568" s="77" t="str">
        <f>IFERROR(IF(B568&lt;&gt;"", IF(COUNTIF(INDEX(Paste_Here!AO$2:AR$610, MATCH(B568, Paste_Here!A$2:A$610, 0), 0), "yes") &gt; 0, "Yes", IF(COUNTIF(INDEX(Paste_Here!AO$2:AR$610, MATCH(B568, Paste_Here!A$2:A$610, 0), 0), "no") &gt; 0, "No", "")), ""), "")</f>
        <v/>
      </c>
      <c r="I568" s="66"/>
      <c r="J568" s="77" t="str">
        <f t="shared" si="84"/>
        <v/>
      </c>
      <c r="K568" s="66"/>
      <c r="L568" s="77" t="str">
        <f>IFERROR(IF(B568&lt;&gt;"", IF(ISNUMBER(SEARCH("yes", LOWER(INDEX(Paste_Here!W$2:W$610, MATCH(B568, Paste_Here!A$2:A$610, 0))))), "Yes", IF(ISNUMBER(SEARCH("no", LOWER(INDEX(Paste_Here!W$2:W$610, MATCH(B568, Paste_Here!A$2:A$610, 0))))), "No", "")), ""), "")</f>
        <v/>
      </c>
      <c r="M568" s="66"/>
      <c r="N568" s="77"/>
      <c r="O568" s="66"/>
      <c r="P568" s="77" t="str">
        <f>IFERROR(IF(B568&lt;&gt;"", IF(ISNUMBER(SEARCH("yes", LOWER(INDEX(Paste_Here!V$2:V$610, MATCH(B568, Paste_Here!A$2:A$610, 0))))), "Yes", IF(ISNUMBER(SEARCH("no", LOWER(INDEX(Paste_Here!V$2:V$610, MATCH(B568, Paste_Here!A$2:A$610, 0))))), "No", "")), ""), "")</f>
        <v/>
      </c>
      <c r="Q568" s="66"/>
      <c r="R568" s="77"/>
      <c r="S568" s="66"/>
      <c r="T568" s="77"/>
      <c r="U568" s="66"/>
      <c r="V568" s="66"/>
      <c r="W568" s="77" t="str">
        <f t="shared" si="85"/>
        <v/>
      </c>
      <c r="X568" s="66"/>
      <c r="Y568" s="77" t="str">
        <f>IFERROR(IF(B568&lt;&gt;"", IF(ISNUMBER(SEARCH("Revealed-Potential (Primary Focus)", LOWER(INDEX(Paste_Here!X$2:X$610, MATCH(B568, Paste_Here!A$2:A$610, 0))))), "Rev-Potential: Prim", IF(ISNUMBER(SEARCH("Revealed-Potential (Secondary Focus)", LOWER(INDEX(Paste_Here!X$2:X$610, MATCH(B568, Paste_Here!A$2:A$610, 0))))), "Rev-Potential: Sec", IF(ISNUMBER(SEARCH("Monitoring", LOWER(INDEX(Paste_Here!X$2:X$610, MATCH(B568, Paste_Here!A$2:A$610, 0))))), "Monitoring", IF(ISNUMBER(SEARCH("At-Promise (Secondary Focus)", LOWER(INDEX(Paste_Here!X$2:X$610, MATCH(B568, Paste_Here!A$2:A$610, 0))))), "At-Promise: Sec", IF(ISNUMBER(SEARCH("At-Promise (Primary Focus)", LOWER(INDEX(Paste_Here!X$2:X$610, MATCH(B568, Paste_Here!A$2:A$610, 0))))), "At-Promise: Prim", ""))))), ""), "")</f>
        <v/>
      </c>
      <c r="Z568" s="66"/>
      <c r="AA568" s="77"/>
      <c r="AB568" s="66"/>
      <c r="AC568" s="77" t="str">
        <f>IFERROR(IF(B568&lt;&gt;"", IF(ISNUMBER(SEARCH("Revealed-Potential (Primary Focus)", LOWER(INDEX(Paste_Here!AB$2:AB$610, MATCH(B568, Paste_Here!A$2:A$610, 0))))), "Rev-Potential: Prim", IF(ISNUMBER(SEARCH("Revealed-Potential (Secondary Focus)", LOWER(INDEX(Paste_Here!AB$2:AB$610, MATCH(B568, Paste_Here!A$2:A$610, 0))))), "Rev-Potential: Sec", IF(ISNUMBER(SEARCH("Monitoring", LOWER(INDEX(Paste_Here!AB$2:AB$610, MATCH(B568, Paste_Here!A$2:A$610, 0))))), "Monitoring", IF(ISNUMBER(SEARCH("At-Promise (Secondary Focus)", LOWER(INDEX(Paste_Here!AB$2:AB$610, MATCH(B568, Paste_Here!A$2:A$610, 0))))), "At-Promise: Sec", IF(ISNUMBER(SEARCH("At-Promise (Primary Focus)", LOWER(INDEX(Paste_Here!AB$2:AB$610, MATCH(B568, Paste_Here!A$2:A$610, 0))))), "At-Promise: Prim", ""))))), ""), "")</f>
        <v/>
      </c>
      <c r="AD568" s="66"/>
      <c r="AE568" s="77"/>
      <c r="AF568" s="66"/>
      <c r="AG568" s="77"/>
      <c r="AH568" s="66"/>
      <c r="AI568" s="77"/>
      <c r="AJ568" s="66"/>
      <c r="AK568" s="77"/>
      <c r="AL568" s="66"/>
      <c r="AM568" s="77"/>
      <c r="AN568" s="66"/>
      <c r="AO568" s="77"/>
      <c r="AP568" s="66"/>
      <c r="AQ568" s="77"/>
      <c r="AR568" s="66"/>
      <c r="AS568" s="77"/>
      <c r="AT568" s="66"/>
      <c r="AU568" s="66"/>
      <c r="AV568" s="77" t="str">
        <f t="shared" si="86"/>
        <v/>
      </c>
      <c r="AW568" s="66"/>
      <c r="AX568" s="77" t="str">
        <f>IFERROR(IF(B568&lt;&gt;"", IF(AND(INDEX(Paste_Here!AC$2:AC$610, MATCH(B568, Paste_Here!A$2:A$610, 0))&lt;&gt;"", ISNUMBER(VALUE(INDEX(Paste_Here!AC$2:AC$610, MATCH(B568, Paste_Here!A$2:A$610, 0))))), INDEX(Paste_Here!AC$2:AC$610, MATCH(B568, Paste_Here!A$2:A$610, 0)), ""), ""), "")</f>
        <v/>
      </c>
      <c r="AY568" s="66"/>
      <c r="AZ568" s="77" t="str">
        <f>IFERROR(IF(B568&lt;&gt;"", IF(AND(INDEX(Paste_Here!AD$2:AD$610, MATCH(B568, Paste_Here!A$2:A$610, 0))&lt;&gt;"", ISNUMBER(VALUE(INDEX(Paste_Here!AD$2:AD$610, MATCH(B568, Paste_Here!A$2:A$610, 0))))), TEXT(ROUND(VALUE(INDEX(Paste_Here!AD$2:AD$610, MATCH(B568, Paste_Here!A$2:A$610, 0))), 2), "0.00"), ""), ""), "")</f>
        <v/>
      </c>
      <c r="BA568" s="66"/>
      <c r="BB568" s="77" t="str">
        <f>IFERROR(IF(B568&lt;&gt;"", IF(LOWER(INDEX(Paste_Here!AE$2:AE$610, MATCH(B568, Paste_Here!A$2:A$610, 0)))="approaching expectations", "Approaching", IF(LOWER(INDEX(Paste_Here!AE$2:AE$610, MATCH(B568, Paste_Here!A$2:A$610, 0)))="met expectations", "Met", IF(LOWER(INDEX(Paste_Here!AE$2:AE$610, MATCH(B568, Paste_Here!A$2:A$610, 0)))="exceeded expectations", "Exceeded", IF(LOWER(INDEX(Paste_Here!AE$2:AE$610, MATCH(B568, Paste_Here!A$2:A$610, 0)))="below expectations", "Below", "")))), ""), "")</f>
        <v/>
      </c>
      <c r="BC568" s="66"/>
      <c r="BD568" s="77" t="str">
        <f>IFERROR(IF(B568&lt;&gt;"", IF(AND(INDEX(Paste_Here!T$2:T$610, MATCH(B568, Paste_Here!A$2:A$610, 0))&lt;&gt;"", ISNUMBER(VALUE(INDEX(Paste_Here!T$2:T$610, MATCH(B568, Paste_Here!A$2:A$610, 0))))), INDEX(Paste_Here!T$2:T$610, MATCH(B568, Paste_Here!A$2:A$610, 0)), ""), ""), "")</f>
        <v/>
      </c>
      <c r="BE568" s="66"/>
      <c r="BF568" s="77"/>
      <c r="BG568" s="66"/>
      <c r="BH568" s="77"/>
      <c r="BI568" s="66"/>
      <c r="BJ568" s="77"/>
      <c r="BK568" s="66"/>
      <c r="BL568" s="77" t="str">
        <f>IFERROR(IF(B568&lt;&gt;"", IF(AND(INDEX(Paste_Here!N$2:N$610, MATCH(B568, Paste_Here!A$2:A$610, 0))&lt;&gt;"", ISNUMBER(VALUE(INDEX(Paste_Here!N$2:N$610, MATCH(B568, Paste_Here!A$2:A$610, 0))))), INDEX(Paste_Here!N$2:N$610, MATCH(B568, Paste_Here!A$2:A$610, 0)), ""), ""), "")</f>
        <v/>
      </c>
      <c r="BM568" s="66"/>
      <c r="BN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BO568" s="66"/>
      <c r="BP568" s="77" t="str" cm="1">
        <f t="array" aca="1" ref="BP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BQ568" s="66"/>
      <c r="BR568" s="66"/>
      <c r="BS568" s="77"/>
      <c r="BT568" s="66"/>
      <c r="BU568" s="77"/>
      <c r="BV568" s="66"/>
      <c r="BW568" s="77"/>
      <c r="BX568" s="66"/>
      <c r="BY568" s="77"/>
      <c r="BZ568" s="66"/>
      <c r="CA568" s="77"/>
      <c r="CB568" s="66"/>
      <c r="CC568" s="77"/>
      <c r="CD568" s="66"/>
      <c r="CE568" s="77"/>
      <c r="CF568" s="66"/>
      <c r="CG568" s="77"/>
      <c r="CH568" s="66"/>
      <c r="CI568" s="77"/>
      <c r="CJ568" s="66"/>
      <c r="CK568" s="77"/>
      <c r="CL568" s="66"/>
      <c r="CM568" s="77"/>
      <c r="CN568" s="66"/>
      <c r="CO568" s="66"/>
      <c r="CP568" s="77" t="str">
        <f t="shared" si="87"/>
        <v/>
      </c>
      <c r="CQ568" s="66"/>
      <c r="CR568" s="77" t="str">
        <f>IFERROR(IF(B568&lt;&gt;"", IF(AND(INDEX(Paste_Here!Y$2:Y$610, MATCH(B568, Paste_Here!A$2:A$610, 0))&lt;&gt;"", ISNUMBER(VALUE(INDEX(Paste_Here!Y$2:Y$610, MATCH(B568, Paste_Here!A$2:A$610, 0))))), INDEX(Paste_Here!Y$2:Y$610, MATCH(B568, Paste_Here!A$2:A$610, 0)), ""), ""), "")</f>
        <v/>
      </c>
      <c r="CS568" s="66"/>
      <c r="CT568" s="77" t="str">
        <f>IFERROR(IF(B568&lt;&gt;"", IF(AND(INDEX(Paste_Here!AA$2:AA$610, MATCH(B568, Paste_Here!A$2:A$610, 0))&lt;&gt;"", ISNUMBER(--INDEX(Paste_Here!AA$2:AA$610, MATCH(B568, Paste_Here!A$2:A$610, 0)))), TEXT(ROUND(--INDEX(Paste_Here!AA$2:AA$610, MATCH(B568, Paste_Here!A$2:A$610, 0)), 2), "0.00"), ""), ""), "")</f>
        <v/>
      </c>
      <c r="CU568" s="66"/>
      <c r="CV568" s="77" t="str">
        <f>IFERROR(IF(B568&lt;&gt;"", IF(LOWER(INDEX(Paste_Here!Z$2:Z$610, MATCH(B568, Paste_Here!A$2:A$610, 0)))="approaching expectations", "Approaching", IF(LOWER(INDEX(Paste_Here!Z$2:Z$610, MATCH(B568, Paste_Here!A$2:A$610, 0)))="met expectations", "Met", IF(LOWER(INDEX(Paste_Here!Z$2:Z$610, MATCH(B568, Paste_Here!A$2:A$610, 0)))="exceeded expectations", "Exceeded", IF(LOWER(INDEX(Paste_Here!Z$2:Z$610, MATCH(B568, Paste_Here!A$2:A$610, 0)))="below expectations", "Below", "")))), ""), "")</f>
        <v/>
      </c>
      <c r="CW568" s="66"/>
      <c r="CX568" s="77"/>
      <c r="CY568" s="66"/>
      <c r="CZ568" s="77" t="str">
        <f>IFERROR(IF(B568&lt;&gt;"", IF(AND(INDEX(Paste_Here!AL$2:AL$610, MATCH(B568, Paste_Here!A$2:A$610, 0))&lt;&gt;"", ISNUMBER(VALUE(INDEX(Paste_Here!AL$2:AL$610, MATCH(B568, Paste_Here!A$2:A$610, 0))))), INDEX(Paste_Here!AL$2:AL$610, MATCH(B568, Paste_Here!A$2:A$610, 0)), ""), ""), "")</f>
        <v/>
      </c>
      <c r="DA568" s="66"/>
      <c r="DB568" s="77" t="str">
        <f>IFERROR(IF(B568&lt;&gt;"", IF(ISNUMBER(SEARCH("highrisk", LOWER(INDEX(Paste_Here!AM$2:AM$610, MATCH(B568, Paste_Here!A$2:A$610, 0))))), "High Risk", IF(ISNUMBER(SEARCH("lowrisk", LOWER(INDEX(Paste_Here!AM$2:AM$610, MATCH(B568, Paste_Here!A$2:A$610, 0))))), "Low Risk", IF(ISNUMBER(SEARCH("somerisk", LOWER(INDEX(Paste_Here!AM$2:AM$610, MATCH(B568, Paste_Here!A$2:A$610, 0))))), "Some Risk", ""))), ""), "")</f>
        <v/>
      </c>
      <c r="DC568" s="66"/>
      <c r="DD568" s="77" t="str">
        <f>IFERROR(IF(B568&lt;&gt;"", IF(AND(INDEX(Paste_Here!AN$2:AN$610, MATCH(B568, Paste_Here!A$2:A$610, 0))&lt;&gt;"", ISNUMBER(VALUE(INDEX(Paste_Here!AN$2:AN$610, MATCH(B568, Paste_Here!A$2:A$610, 0))))), INDEX(Paste_Here!AN$2:AN$610, MATCH(B568, Paste_Here!A$2:A$610, 0)), ""), ""), "")</f>
        <v/>
      </c>
      <c r="DE568" s="66"/>
      <c r="DF568" s="77" t="str">
        <f>IFERROR(IF(B568&lt;&gt;"", IF(AND(INDEX(Paste_Here!Q$2:Q$610, MATCH(B568, Paste_Here!A$2:A$610, 0))&lt;&gt;"", ISNUMBER(VALUE(INDEX(Paste_Here!Q$2:Q$610, MATCH(B568, Paste_Here!A$2:A$610, 0))))), INDEX(Paste_Here!Q$2:Q$610, MATCH(B568, Paste_Here!A$2:A$610, 0)), ""), ""), "")</f>
        <v/>
      </c>
      <c r="DG568" s="66"/>
      <c r="DH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DI568" s="66"/>
      <c r="DJ568" s="77" t="str" cm="1">
        <f t="array" aca="1" ref="DJ568" ca="1">IFERROR(VALUE(IF(ISNUMBER(SEARCH("EM", INDEX(Paste_Here!S$2:S$500, MATCH(B568, Paste_Here!A$2:A$500, 0)))), "-" &amp;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f>
        <v/>
      </c>
      <c r="DK568" s="66"/>
      <c r="DL568" s="66"/>
      <c r="DM568" s="77" t="str">
        <f t="shared" si="88"/>
        <v/>
      </c>
      <c r="DN568" s="66"/>
      <c r="DO568" s="77" t="str">
        <f>IFERROR(IF(B568&lt;&gt;"", IF(AND(INDEX(Paste_Here!AF$2:AF$610, MATCH(B568, Paste_Here!A$2:A$610, 0))&lt;&gt;"", ISNUMBER(VALUE(INDEX(Paste_Here!AF$2:AF$610, MATCH(B568, Paste_Here!A$2:A$610, 0))))), INDEX(Paste_Here!AF$2:AF$610, MATCH(B568, Paste_Here!A$2:A$610, 0)), ""), ""), "")</f>
        <v/>
      </c>
      <c r="DP568" s="66"/>
      <c r="DQ568" s="77" t="str">
        <f>IFERROR(IF(B568&lt;&gt;"", IF(AND(INDEX(Paste_Here!AG$2:AG$610, MATCH(B568, Paste_Here!A$2:A$610, 0))&lt;&gt;"", ISNUMBER(--INDEX(Paste_Here!AG$2:AG$610, MATCH(B568, Paste_Here!A$2:A$610, 0)))), TEXT(ROUND(--INDEX(Paste_Here!AG$2:AG$610, MATCH(B568, Paste_Here!A$2:A$610, 0)), 2), "0.00"), ""), ""), "")</f>
        <v/>
      </c>
      <c r="DR568" s="66"/>
      <c r="DS568" s="77" t="str">
        <f>IFERROR(IF(B568&lt;&gt;"", IF(LOWER(INDEX(Paste_Here!AH$2:AH$610, MATCH(B568, Paste_Here!A$2:A$610, 0)))="approaching expectations", "Approaching", IF(LOWER(INDEX(Paste_Here!AH$2:AH$610, MATCH(B568, Paste_Here!A$2:A$610, 0)))="met expectations", "Met", IF(LOWER(INDEX(Paste_Here!AH$2:AH$610, MATCH(B568, Paste_Here!A$2:A$610, 0)))="exceeded expectations", "Exceeded", IF(LOWER(INDEX(Paste_Here!AH$2:AH$610, MATCH(B568, Paste_Here!A$2:A$610, 0)))="below expectations", "Below", "")))), ""), "")</f>
        <v/>
      </c>
      <c r="DT568" s="66"/>
      <c r="DU568" s="77" t="str">
        <f>IFERROR(IF(B568&lt;&gt;"", IF(AND(INDEX(Paste_Here!U$2:U$610, MATCH(B568, Paste_Here!A$2:A$610, 0))&lt;&gt;"", ISNUMBER(VALUE(INDEX(Paste_Here!U$2:U$610, MATCH(B568, Paste_Here!A$2:A$610, 0))))), INDEX(Paste_Here!U$2:U$610, MATCH(B568, Paste_Here!A$2:A$610, 0)), ""), ""), "")</f>
        <v/>
      </c>
      <c r="DV568" s="66"/>
      <c r="DW568" s="77"/>
      <c r="DX568" s="66"/>
      <c r="DY568" s="77" t="str">
        <f>IFERROR(IF(B568&lt;&gt;"", IF(AND(INDEX(Paste_Here!AI$2:AI$610, MATCH(B568, Paste_Here!A$2:A$610, 0))&lt;&gt;"", ISNUMBER(VALUE(INDEX(Paste_Here!AI$2:AI$610, MATCH(B568, Paste_Here!A$2:A$610, 0))))), INDEX(Paste_Here!AI$2:AI$610, MATCH(B568, Paste_Here!A$2:A$610, 0)), ""), ""), "")</f>
        <v/>
      </c>
      <c r="DZ568" s="66"/>
      <c r="EA568" s="77" t="str">
        <f>IFERROR(IF(B568&lt;&gt;"", IF(AND(INDEX(Paste_Here!AJ$2:AJ$610, MATCH(B568, Paste_Here!A$2:A$610, 0))&lt;&gt;"", ISNUMBER(--INDEX(Paste_Here!AJ$2:AJ$610, MATCH(B568, Paste_Here!A$2:A$610, 0)))), TEXT(ROUND(--INDEX(Paste_Here!AJ$2:AJ$610, MATCH(B568, Paste_Here!A$2:A$610, 0)), 2), "0.00"), ""), ""), "")</f>
        <v/>
      </c>
      <c r="EB568" s="66"/>
      <c r="EC568" s="77" t="str">
        <f>IFERROR(IF(B568&lt;&gt;"", IF(LOWER(INDEX(Paste_Here!AK$2:AK$610, MATCH(B568, Paste_Here!A$2:A$610, 0)))="approaching expectations", "Approaching", IF(LOWER(INDEX(Paste_Here!AK$2:AK$610, MATCH(B568, Paste_Here!A$2:A$610, 0)))="met expectations", "Met", IF(LOWER(INDEX(Paste_Here!AK$2:AK$610, MATCH(B568, Paste_Here!A$2:A$610, 0)))="exceeded expectations", "Exceeded", IF(LOWER(INDEX(Paste_Here!AK$2:AK$610, MATCH(B568, Paste_Here!A$2:A$610, 0)))="below expectations", "Below", "")))), ""), "")</f>
        <v/>
      </c>
      <c r="ED568" s="66"/>
      <c r="EE568" s="77"/>
      <c r="EF568" s="66"/>
      <c r="EG568" s="77"/>
      <c r="EH568" s="66"/>
      <c r="EI568" s="66"/>
      <c r="EJ568" s="77" t="str">
        <f t="shared" si="89"/>
        <v/>
      </c>
      <c r="EK568" s="66"/>
      <c r="EL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EM568" s="66"/>
      <c r="EN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EO568" s="66"/>
      <c r="EP568" s="77"/>
      <c r="EQ568" s="66"/>
      <c r="ER568" s="77" t="str">
        <f>IFERROR(IF(B568&lt;&gt;"", IF(AND(INDEX(Paste_Here!AT$2:AT$610, MATCH(B568, Paste_Here!A$2:A$610, 0))&lt;&gt;"", ISNUMBER(VALUE(INDEX(Paste_Here!AT$2:AT$610, MATCH(B568, Paste_Here!A$2:A$610, 0))))), INDEX(Paste_Here!AT$2:AT$610, MATCH(B568, Paste_Here!A$2:A$610, 0)), ""), ""), "")</f>
        <v/>
      </c>
      <c r="ES568" s="66"/>
      <c r="ET568" s="77" t="str">
        <f>IFERROR(IF(B568&lt;&gt;"", IF(AND(INDEX(Paste_Here!AV$2:AV$610, MATCH(B568, Paste_Here!A$2:A$610, 0))&lt;&gt;"", ISNUMBER(VALUE(INDEX(Paste_Here!AV$2:AV$610, MATCH(B568, Paste_Here!A$2:A$610, 0))))), INDEX(Paste_Here!AV$2:AV$610, MATCH(B568, Paste_Here!A$2:A$610, 0)), ""), ""), "")</f>
        <v/>
      </c>
      <c r="EU568" s="66"/>
      <c r="EV568" s="77"/>
      <c r="EW568" s="66"/>
      <c r="EX568" s="77" t="str">
        <f>IFERROR(IF(B568&lt;&gt;"", IF(AND(INDEX(Paste_Here!AU$2:AU$610, MATCH(B568, Paste_Here!A$2:A$610, 0))&lt;&gt;"", ISNUMBER(VALUE(INDEX(Paste_Here!AU$2:AU$610, MATCH(B568, Paste_Here!A$2:A$610, 0))))), INDEX(Paste_Here!AU$2:AU$610, MATCH(B568, Paste_Here!A$2:A$610, 0)), ""), ""), "")</f>
        <v/>
      </c>
      <c r="EY568" s="66"/>
      <c r="EZ568" s="77" t="str">
        <f>IFERROR(IF(B568&lt;&gt;"", IF(AND(INDEX(Paste_Here!AW$2:AW$610, MATCH(B568, Paste_Here!A$2:A$610, 0))&lt;&gt;"", ISNUMBER(VALUE(INDEX(Paste_Here!AW$2:AW$610, MATCH(B568, Paste_Here!A$2:A$610, 0))))), INDEX(Paste_Here!AW$2:AW$610, MATCH(B568, Paste_Here!A$2:A$610, 0)), ""), ""), "")</f>
        <v/>
      </c>
      <c r="FA568" s="66"/>
      <c r="FB568" s="77"/>
      <c r="FC568" s="66"/>
      <c r="FD568" s="77"/>
      <c r="FE568" s="66"/>
      <c r="FF568" s="66"/>
      <c r="FG568" s="77" t="str">
        <f t="shared" si="90"/>
        <v/>
      </c>
      <c r="FH568" s="66"/>
      <c r="FI568" s="77" t="str">
        <f>IFERROR(IF(B568&lt;&gt;"", IF(ISNUMBER(SEARCH("s", LOWER(INDEX(Paste_Here!M$2:M$610, MATCH(B568, Paste_Here!A$2:A$610, 0))))), "Yes", IF(INDEX(Paste_Here!M$2:M$610, MATCH(B568, Paste_Here!A$2:A$610, 0))&lt;&gt;"", "No", "")), ""), "")</f>
        <v/>
      </c>
      <c r="FJ568" s="66"/>
      <c r="FK568" s="77" t="str">
        <f>IFERROR(IF(B568&lt;&gt;"", IF(ISNUMBER(SEARCH("yes", LOWER(INDEX(Paste_Here!F$2:F$610, MATCH(B568, Paste_Here!A$2:A$610, 0))))), "Yes", IF(ISNUMBER(SEARCH("no", LOWER(INDEX(Paste_Here!F$2:F$610, MATCH(B568, Paste_Here!A$2:A$610, 0))))), "No", "")), ""), "")</f>
        <v/>
      </c>
      <c r="FL568" s="66"/>
      <c r="FM568" s="77" t="str">
        <f>IFERROR(IF(B568&lt;&gt;"", IF(ISNUMBER(SEARCH("english language learner", LOWER(INDEX(Paste_Here!C$2:C$610, MATCH(B568, Paste_Here!A$2:A$610, 0))))), "Yes", ""), ""), "")</f>
        <v/>
      </c>
      <c r="FN568" s="66"/>
      <c r="FO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FP568" s="66"/>
      <c r="FQ568" s="77" t="str">
        <f>IFERROR(IF(B568&lt;&gt;"", IF(ISNUMBER(SEARCH("yes", LOWER(INDEX(Paste_Here!L$2:L$610, MATCH(B568, Paste_Here!A$2:A$610, 0))))), "Yes", IF(ISNUMBER(SEARCH("no", LOWER(INDEX(Paste_Here!L$2:L$610, MATCH(B568, Paste_Here!A$2:A$610, 0))))), "No", "")), ""), "")</f>
        <v/>
      </c>
      <c r="FR568" s="66"/>
      <c r="FS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FT568" s="66"/>
      <c r="FU568" s="77"/>
      <c r="FV568" s="66"/>
      <c r="FW568" s="77" t="str">
        <f>IFERROR(IF(B568&lt;&gt;"", IF(AND(INDEX(Paste_Here!D$2:D$610, MATCH(B568, Paste_Here!A$2:A$610, 0))&lt;&gt;"", ISNUMBER(VALUE(INDEX(Paste_Here!D$2:D$610, MATCH(B568, Paste_Here!A$2:A$610, 0))))), INDEX(Paste_Here!D$2:D$610, MATCH(B568, Paste_Here!A$2:A$610, 0)), ""), ""), "")</f>
        <v/>
      </c>
      <c r="FX568" s="66"/>
      <c r="FY568" s="77" t="str">
        <f>IFERROR(IF(B568&lt;&gt;"", IF(AND(INDEX(Paste_Here!G$2:G$610, MATCH(B568, Paste_Here!A$2:A$610, 0))&lt;&gt;"", ISNUMBER(VALUE(INDEX(Paste_Here!G$2:G$610, MATCH(B568, Paste_Here!A$2:A$610, 0))))), INDEX(Paste_Here!G$2:G$610, MATCH(B568, Paste_Here!A$2:A$610, 0)), ""), ""), "")</f>
        <v/>
      </c>
      <c r="FZ568" s="66"/>
      <c r="GA568" s="95"/>
      <c r="GB568" s="66"/>
      <c r="JS568" s="1" t="str" cm="1">
        <f t="array" ref="JS568">IFERROR(INDEX(Paste_Here!$B$2:$B$610, MATCH(0, COUNTIF(JS$4:JS567, Paste_Here!$B$2:$B$610) + IF(Paste_Here!$B$2:$B$610="", 1, 0), 0)), "")</f>
        <v/>
      </c>
      <c r="JT568" s="1" t="str">
        <f>IF(JS568&lt;&gt;"", INDEX(Paste_Here!$A$2:$A$610, MATCH(JS568, Paste_Here!$B$2:$B$610, 0)), "")</f>
        <v/>
      </c>
      <c r="JU568" s="1" t="str">
        <f t="shared" si="91"/>
        <v/>
      </c>
      <c r="JV568" s="1" t="str" cm="1">
        <f t="array" ref="JV568">IFERROR(INDEX($JU$5:$JU$610, MATCH(SMALL(IF($JU$5:$JU$610&lt;&gt;"", COUNTIF($JU$5:$JU$610, "&lt;"&amp;$JU$5:$JU$610)+1), ROW()-ROW($JV$5)+1), COUNTIF($JU$5:$JU$610, "&lt;"&amp;$JU$5:$JU$610)+1, 0)), "")</f>
        <v/>
      </c>
    </row>
    <row r="569" spans="1:282">
      <c r="A569" s="66"/>
      <c r="B569" s="77" t="str">
        <f t="shared" si="82"/>
        <v/>
      </c>
      <c r="C569" s="66"/>
      <c r="D569" s="77" t="str">
        <f>IFERROR(IF(B569&lt;&gt;"", IF(COUNTIF(INDEX(Paste_Here!AS$2:AS$610, MATCH(B569, Paste_Here!A$2:A$610, 0), 0), "yes") &gt; 0, "Yes", IF(COUNTIF(INDEX(Paste_Here!AS$2:AS$610, MATCH(B569, Paste_Here!A$2:A$610, 0), 0), "no") &gt; 0, "No", "")), ""), "")</f>
        <v/>
      </c>
      <c r="E569" s="66"/>
      <c r="F569" s="77" t="str">
        <f t="shared" si="83"/>
        <v/>
      </c>
      <c r="G569" s="66"/>
      <c r="H569" s="77" t="str">
        <f>IFERROR(IF(B569&lt;&gt;"", IF(COUNTIF(INDEX(Paste_Here!AO$2:AR$610, MATCH(B569, Paste_Here!A$2:A$610, 0), 0), "yes") &gt; 0, "Yes", IF(COUNTIF(INDEX(Paste_Here!AO$2:AR$610, MATCH(B569, Paste_Here!A$2:A$610, 0), 0), "no") &gt; 0, "No", "")), ""), "")</f>
        <v/>
      </c>
      <c r="I569" s="66"/>
      <c r="J569" s="77" t="str">
        <f t="shared" si="84"/>
        <v/>
      </c>
      <c r="K569" s="66"/>
      <c r="L569" s="77" t="str">
        <f>IFERROR(IF(B569&lt;&gt;"", IF(ISNUMBER(SEARCH("yes", LOWER(INDEX(Paste_Here!W$2:W$610, MATCH(B569, Paste_Here!A$2:A$610, 0))))), "Yes", IF(ISNUMBER(SEARCH("no", LOWER(INDEX(Paste_Here!W$2:W$610, MATCH(B569, Paste_Here!A$2:A$610, 0))))), "No", "")), ""), "")</f>
        <v/>
      </c>
      <c r="M569" s="66"/>
      <c r="N569" s="77"/>
      <c r="O569" s="66"/>
      <c r="P569" s="77" t="str">
        <f>IFERROR(IF(B569&lt;&gt;"", IF(ISNUMBER(SEARCH("yes", LOWER(INDEX(Paste_Here!V$2:V$610, MATCH(B569, Paste_Here!A$2:A$610, 0))))), "Yes", IF(ISNUMBER(SEARCH("no", LOWER(INDEX(Paste_Here!V$2:V$610, MATCH(B569, Paste_Here!A$2:A$610, 0))))), "No", "")), ""), "")</f>
        <v/>
      </c>
      <c r="Q569" s="66"/>
      <c r="R569" s="77"/>
      <c r="S569" s="66"/>
      <c r="T569" s="77"/>
      <c r="U569" s="66"/>
      <c r="V569" s="66"/>
      <c r="W569" s="77" t="str">
        <f t="shared" si="85"/>
        <v/>
      </c>
      <c r="X569" s="66"/>
      <c r="Y569" s="77" t="str">
        <f>IFERROR(IF(B569&lt;&gt;"", IF(ISNUMBER(SEARCH("Revealed-Potential (Primary Focus)", LOWER(INDEX(Paste_Here!X$2:X$610, MATCH(B569, Paste_Here!A$2:A$610, 0))))), "Rev-Potential: Prim", IF(ISNUMBER(SEARCH("Revealed-Potential (Secondary Focus)", LOWER(INDEX(Paste_Here!X$2:X$610, MATCH(B569, Paste_Here!A$2:A$610, 0))))), "Rev-Potential: Sec", IF(ISNUMBER(SEARCH("Monitoring", LOWER(INDEX(Paste_Here!X$2:X$610, MATCH(B569, Paste_Here!A$2:A$610, 0))))), "Monitoring", IF(ISNUMBER(SEARCH("At-Promise (Secondary Focus)", LOWER(INDEX(Paste_Here!X$2:X$610, MATCH(B569, Paste_Here!A$2:A$610, 0))))), "At-Promise: Sec", IF(ISNUMBER(SEARCH("At-Promise (Primary Focus)", LOWER(INDEX(Paste_Here!X$2:X$610, MATCH(B569, Paste_Here!A$2:A$610, 0))))), "At-Promise: Prim", ""))))), ""), "")</f>
        <v/>
      </c>
      <c r="Z569" s="66"/>
      <c r="AA569" s="77"/>
      <c r="AB569" s="66"/>
      <c r="AC569" s="77" t="str">
        <f>IFERROR(IF(B569&lt;&gt;"", IF(ISNUMBER(SEARCH("Revealed-Potential (Primary Focus)", LOWER(INDEX(Paste_Here!AB$2:AB$610, MATCH(B569, Paste_Here!A$2:A$610, 0))))), "Rev-Potential: Prim", IF(ISNUMBER(SEARCH("Revealed-Potential (Secondary Focus)", LOWER(INDEX(Paste_Here!AB$2:AB$610, MATCH(B569, Paste_Here!A$2:A$610, 0))))), "Rev-Potential: Sec", IF(ISNUMBER(SEARCH("Monitoring", LOWER(INDEX(Paste_Here!AB$2:AB$610, MATCH(B569, Paste_Here!A$2:A$610, 0))))), "Monitoring", IF(ISNUMBER(SEARCH("At-Promise (Secondary Focus)", LOWER(INDEX(Paste_Here!AB$2:AB$610, MATCH(B569, Paste_Here!A$2:A$610, 0))))), "At-Promise: Sec", IF(ISNUMBER(SEARCH("At-Promise (Primary Focus)", LOWER(INDEX(Paste_Here!AB$2:AB$610, MATCH(B569, Paste_Here!A$2:A$610, 0))))), "At-Promise: Prim", ""))))), ""), "")</f>
        <v/>
      </c>
      <c r="AD569" s="66"/>
      <c r="AE569" s="77"/>
      <c r="AF569" s="66"/>
      <c r="AG569" s="77"/>
      <c r="AH569" s="66"/>
      <c r="AI569" s="77"/>
      <c r="AJ569" s="66"/>
      <c r="AK569" s="77"/>
      <c r="AL569" s="66"/>
      <c r="AM569" s="77"/>
      <c r="AN569" s="66"/>
      <c r="AO569" s="77"/>
      <c r="AP569" s="66"/>
      <c r="AQ569" s="77"/>
      <c r="AR569" s="66"/>
      <c r="AS569" s="77"/>
      <c r="AT569" s="66"/>
      <c r="AU569" s="66"/>
      <c r="AV569" s="77" t="str">
        <f t="shared" si="86"/>
        <v/>
      </c>
      <c r="AW569" s="66"/>
      <c r="AX569" s="77" t="str">
        <f>IFERROR(IF(B569&lt;&gt;"", IF(AND(INDEX(Paste_Here!AC$2:AC$610, MATCH(B569, Paste_Here!A$2:A$610, 0))&lt;&gt;"", ISNUMBER(VALUE(INDEX(Paste_Here!AC$2:AC$610, MATCH(B569, Paste_Here!A$2:A$610, 0))))), INDEX(Paste_Here!AC$2:AC$610, MATCH(B569, Paste_Here!A$2:A$610, 0)), ""), ""), "")</f>
        <v/>
      </c>
      <c r="AY569" s="66"/>
      <c r="AZ569" s="77" t="str">
        <f>IFERROR(IF(B569&lt;&gt;"", IF(AND(INDEX(Paste_Here!AD$2:AD$610, MATCH(B569, Paste_Here!A$2:A$610, 0))&lt;&gt;"", ISNUMBER(VALUE(INDEX(Paste_Here!AD$2:AD$610, MATCH(B569, Paste_Here!A$2:A$610, 0))))), TEXT(ROUND(VALUE(INDEX(Paste_Here!AD$2:AD$610, MATCH(B569, Paste_Here!A$2:A$610, 0))), 2), "0.00"), ""), ""), "")</f>
        <v/>
      </c>
      <c r="BA569" s="66"/>
      <c r="BB569" s="77" t="str">
        <f>IFERROR(IF(B569&lt;&gt;"", IF(LOWER(INDEX(Paste_Here!AE$2:AE$610, MATCH(B569, Paste_Here!A$2:A$610, 0)))="approaching expectations", "Approaching", IF(LOWER(INDEX(Paste_Here!AE$2:AE$610, MATCH(B569, Paste_Here!A$2:A$610, 0)))="met expectations", "Met", IF(LOWER(INDEX(Paste_Here!AE$2:AE$610, MATCH(B569, Paste_Here!A$2:A$610, 0)))="exceeded expectations", "Exceeded", IF(LOWER(INDEX(Paste_Here!AE$2:AE$610, MATCH(B569, Paste_Here!A$2:A$610, 0)))="below expectations", "Below", "")))), ""), "")</f>
        <v/>
      </c>
      <c r="BC569" s="66"/>
      <c r="BD569" s="77" t="str">
        <f>IFERROR(IF(B569&lt;&gt;"", IF(AND(INDEX(Paste_Here!T$2:T$610, MATCH(B569, Paste_Here!A$2:A$610, 0))&lt;&gt;"", ISNUMBER(VALUE(INDEX(Paste_Here!T$2:T$610, MATCH(B569, Paste_Here!A$2:A$610, 0))))), INDEX(Paste_Here!T$2:T$610, MATCH(B569, Paste_Here!A$2:A$610, 0)), ""), ""), "")</f>
        <v/>
      </c>
      <c r="BE569" s="66"/>
      <c r="BF569" s="77"/>
      <c r="BG569" s="66"/>
      <c r="BH569" s="77"/>
      <c r="BI569" s="66"/>
      <c r="BJ569" s="77"/>
      <c r="BK569" s="66"/>
      <c r="BL569" s="77" t="str">
        <f>IFERROR(IF(B569&lt;&gt;"", IF(AND(INDEX(Paste_Here!N$2:N$610, MATCH(B569, Paste_Here!A$2:A$610, 0))&lt;&gt;"", ISNUMBER(VALUE(INDEX(Paste_Here!N$2:N$610, MATCH(B569, Paste_Here!A$2:A$610, 0))))), INDEX(Paste_Here!N$2:N$610, MATCH(B569, Paste_Here!A$2:A$610, 0)), ""), ""), "")</f>
        <v/>
      </c>
      <c r="BM569" s="66"/>
      <c r="BN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BO569" s="66"/>
      <c r="BP569" s="77" t="str" cm="1">
        <f t="array" aca="1" ref="BP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BQ569" s="66"/>
      <c r="BR569" s="66"/>
      <c r="BS569" s="77"/>
      <c r="BT569" s="66"/>
      <c r="BU569" s="77"/>
      <c r="BV569" s="66"/>
      <c r="BW569" s="77"/>
      <c r="BX569" s="66"/>
      <c r="BY569" s="77"/>
      <c r="BZ569" s="66"/>
      <c r="CA569" s="77"/>
      <c r="CB569" s="66"/>
      <c r="CC569" s="77"/>
      <c r="CD569" s="66"/>
      <c r="CE569" s="77"/>
      <c r="CF569" s="66"/>
      <c r="CG569" s="77"/>
      <c r="CH569" s="66"/>
      <c r="CI569" s="77"/>
      <c r="CJ569" s="66"/>
      <c r="CK569" s="77"/>
      <c r="CL569" s="66"/>
      <c r="CM569" s="77"/>
      <c r="CN569" s="66"/>
      <c r="CO569" s="66"/>
      <c r="CP569" s="77" t="str">
        <f t="shared" si="87"/>
        <v/>
      </c>
      <c r="CQ569" s="66"/>
      <c r="CR569" s="77" t="str">
        <f>IFERROR(IF(B569&lt;&gt;"", IF(AND(INDEX(Paste_Here!Y$2:Y$610, MATCH(B569, Paste_Here!A$2:A$610, 0))&lt;&gt;"", ISNUMBER(VALUE(INDEX(Paste_Here!Y$2:Y$610, MATCH(B569, Paste_Here!A$2:A$610, 0))))), INDEX(Paste_Here!Y$2:Y$610, MATCH(B569, Paste_Here!A$2:A$610, 0)), ""), ""), "")</f>
        <v/>
      </c>
      <c r="CS569" s="66"/>
      <c r="CT569" s="77" t="str">
        <f>IFERROR(IF(B569&lt;&gt;"", IF(AND(INDEX(Paste_Here!AA$2:AA$610, MATCH(B569, Paste_Here!A$2:A$610, 0))&lt;&gt;"", ISNUMBER(--INDEX(Paste_Here!AA$2:AA$610, MATCH(B569, Paste_Here!A$2:A$610, 0)))), TEXT(ROUND(--INDEX(Paste_Here!AA$2:AA$610, MATCH(B569, Paste_Here!A$2:A$610, 0)), 2), "0.00"), ""), ""), "")</f>
        <v/>
      </c>
      <c r="CU569" s="66"/>
      <c r="CV569" s="77" t="str">
        <f>IFERROR(IF(B569&lt;&gt;"", IF(LOWER(INDEX(Paste_Here!Z$2:Z$610, MATCH(B569, Paste_Here!A$2:A$610, 0)))="approaching expectations", "Approaching", IF(LOWER(INDEX(Paste_Here!Z$2:Z$610, MATCH(B569, Paste_Here!A$2:A$610, 0)))="met expectations", "Met", IF(LOWER(INDEX(Paste_Here!Z$2:Z$610, MATCH(B569, Paste_Here!A$2:A$610, 0)))="exceeded expectations", "Exceeded", IF(LOWER(INDEX(Paste_Here!Z$2:Z$610, MATCH(B569, Paste_Here!A$2:A$610, 0)))="below expectations", "Below", "")))), ""), "")</f>
        <v/>
      </c>
      <c r="CW569" s="66"/>
      <c r="CX569" s="77"/>
      <c r="CY569" s="66"/>
      <c r="CZ569" s="77" t="str">
        <f>IFERROR(IF(B569&lt;&gt;"", IF(AND(INDEX(Paste_Here!AL$2:AL$610, MATCH(B569, Paste_Here!A$2:A$610, 0))&lt;&gt;"", ISNUMBER(VALUE(INDEX(Paste_Here!AL$2:AL$610, MATCH(B569, Paste_Here!A$2:A$610, 0))))), INDEX(Paste_Here!AL$2:AL$610, MATCH(B569, Paste_Here!A$2:A$610, 0)), ""), ""), "")</f>
        <v/>
      </c>
      <c r="DA569" s="66"/>
      <c r="DB569" s="77" t="str">
        <f>IFERROR(IF(B569&lt;&gt;"", IF(ISNUMBER(SEARCH("highrisk", LOWER(INDEX(Paste_Here!AM$2:AM$610, MATCH(B569, Paste_Here!A$2:A$610, 0))))), "High Risk", IF(ISNUMBER(SEARCH("lowrisk", LOWER(INDEX(Paste_Here!AM$2:AM$610, MATCH(B569, Paste_Here!A$2:A$610, 0))))), "Low Risk", IF(ISNUMBER(SEARCH("somerisk", LOWER(INDEX(Paste_Here!AM$2:AM$610, MATCH(B569, Paste_Here!A$2:A$610, 0))))), "Some Risk", ""))), ""), "")</f>
        <v/>
      </c>
      <c r="DC569" s="66"/>
      <c r="DD569" s="77" t="str">
        <f>IFERROR(IF(B569&lt;&gt;"", IF(AND(INDEX(Paste_Here!AN$2:AN$610, MATCH(B569, Paste_Here!A$2:A$610, 0))&lt;&gt;"", ISNUMBER(VALUE(INDEX(Paste_Here!AN$2:AN$610, MATCH(B569, Paste_Here!A$2:A$610, 0))))), INDEX(Paste_Here!AN$2:AN$610, MATCH(B569, Paste_Here!A$2:A$610, 0)), ""), ""), "")</f>
        <v/>
      </c>
      <c r="DE569" s="66"/>
      <c r="DF569" s="77" t="str">
        <f>IFERROR(IF(B569&lt;&gt;"", IF(AND(INDEX(Paste_Here!Q$2:Q$610, MATCH(B569, Paste_Here!A$2:A$610, 0))&lt;&gt;"", ISNUMBER(VALUE(INDEX(Paste_Here!Q$2:Q$610, MATCH(B569, Paste_Here!A$2:A$610, 0))))), INDEX(Paste_Here!Q$2:Q$610, MATCH(B569, Paste_Here!A$2:A$610, 0)), ""), ""), "")</f>
        <v/>
      </c>
      <c r="DG569" s="66"/>
      <c r="DH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DI569" s="66"/>
      <c r="DJ569" s="77" t="str" cm="1">
        <f t="array" aca="1" ref="DJ569" ca="1">IFERROR(VALUE(IF(ISNUMBER(SEARCH("EM", INDEX(Paste_Here!S$2:S$500, MATCH(B569, Paste_Here!A$2:A$500, 0)))), "-" &amp;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f>
        <v/>
      </c>
      <c r="DK569" s="66"/>
      <c r="DL569" s="66"/>
      <c r="DM569" s="77" t="str">
        <f t="shared" si="88"/>
        <v/>
      </c>
      <c r="DN569" s="66"/>
      <c r="DO569" s="77" t="str">
        <f>IFERROR(IF(B569&lt;&gt;"", IF(AND(INDEX(Paste_Here!AF$2:AF$610, MATCH(B569, Paste_Here!A$2:A$610, 0))&lt;&gt;"", ISNUMBER(VALUE(INDEX(Paste_Here!AF$2:AF$610, MATCH(B569, Paste_Here!A$2:A$610, 0))))), INDEX(Paste_Here!AF$2:AF$610, MATCH(B569, Paste_Here!A$2:A$610, 0)), ""), ""), "")</f>
        <v/>
      </c>
      <c r="DP569" s="66"/>
      <c r="DQ569" s="77" t="str">
        <f>IFERROR(IF(B569&lt;&gt;"", IF(AND(INDEX(Paste_Here!AG$2:AG$610, MATCH(B569, Paste_Here!A$2:A$610, 0))&lt;&gt;"", ISNUMBER(--INDEX(Paste_Here!AG$2:AG$610, MATCH(B569, Paste_Here!A$2:A$610, 0)))), TEXT(ROUND(--INDEX(Paste_Here!AG$2:AG$610, MATCH(B569, Paste_Here!A$2:A$610, 0)), 2), "0.00"), ""), ""), "")</f>
        <v/>
      </c>
      <c r="DR569" s="66"/>
      <c r="DS569" s="77" t="str">
        <f>IFERROR(IF(B569&lt;&gt;"", IF(LOWER(INDEX(Paste_Here!AH$2:AH$610, MATCH(B569, Paste_Here!A$2:A$610, 0)))="approaching expectations", "Approaching", IF(LOWER(INDEX(Paste_Here!AH$2:AH$610, MATCH(B569, Paste_Here!A$2:A$610, 0)))="met expectations", "Met", IF(LOWER(INDEX(Paste_Here!AH$2:AH$610, MATCH(B569, Paste_Here!A$2:A$610, 0)))="exceeded expectations", "Exceeded", IF(LOWER(INDEX(Paste_Here!AH$2:AH$610, MATCH(B569, Paste_Here!A$2:A$610, 0)))="below expectations", "Below", "")))), ""), "")</f>
        <v/>
      </c>
      <c r="DT569" s="66"/>
      <c r="DU569" s="77" t="str">
        <f>IFERROR(IF(B569&lt;&gt;"", IF(AND(INDEX(Paste_Here!U$2:U$610, MATCH(B569, Paste_Here!A$2:A$610, 0))&lt;&gt;"", ISNUMBER(VALUE(INDEX(Paste_Here!U$2:U$610, MATCH(B569, Paste_Here!A$2:A$610, 0))))), INDEX(Paste_Here!U$2:U$610, MATCH(B569, Paste_Here!A$2:A$610, 0)), ""), ""), "")</f>
        <v/>
      </c>
      <c r="DV569" s="66"/>
      <c r="DW569" s="77"/>
      <c r="DX569" s="66"/>
      <c r="DY569" s="77" t="str">
        <f>IFERROR(IF(B569&lt;&gt;"", IF(AND(INDEX(Paste_Here!AI$2:AI$610, MATCH(B569, Paste_Here!A$2:A$610, 0))&lt;&gt;"", ISNUMBER(VALUE(INDEX(Paste_Here!AI$2:AI$610, MATCH(B569, Paste_Here!A$2:A$610, 0))))), INDEX(Paste_Here!AI$2:AI$610, MATCH(B569, Paste_Here!A$2:A$610, 0)), ""), ""), "")</f>
        <v/>
      </c>
      <c r="DZ569" s="66"/>
      <c r="EA569" s="77" t="str">
        <f>IFERROR(IF(B569&lt;&gt;"", IF(AND(INDEX(Paste_Here!AJ$2:AJ$610, MATCH(B569, Paste_Here!A$2:A$610, 0))&lt;&gt;"", ISNUMBER(--INDEX(Paste_Here!AJ$2:AJ$610, MATCH(B569, Paste_Here!A$2:A$610, 0)))), TEXT(ROUND(--INDEX(Paste_Here!AJ$2:AJ$610, MATCH(B569, Paste_Here!A$2:A$610, 0)), 2), "0.00"), ""), ""), "")</f>
        <v/>
      </c>
      <c r="EB569" s="66"/>
      <c r="EC569" s="77" t="str">
        <f>IFERROR(IF(B569&lt;&gt;"", IF(LOWER(INDEX(Paste_Here!AK$2:AK$610, MATCH(B569, Paste_Here!A$2:A$610, 0)))="approaching expectations", "Approaching", IF(LOWER(INDEX(Paste_Here!AK$2:AK$610, MATCH(B569, Paste_Here!A$2:A$610, 0)))="met expectations", "Met", IF(LOWER(INDEX(Paste_Here!AK$2:AK$610, MATCH(B569, Paste_Here!A$2:A$610, 0)))="exceeded expectations", "Exceeded", IF(LOWER(INDEX(Paste_Here!AK$2:AK$610, MATCH(B569, Paste_Here!A$2:A$610, 0)))="below expectations", "Below", "")))), ""), "")</f>
        <v/>
      </c>
      <c r="ED569" s="66"/>
      <c r="EE569" s="77"/>
      <c r="EF569" s="66"/>
      <c r="EG569" s="77"/>
      <c r="EH569" s="66"/>
      <c r="EI569" s="66"/>
      <c r="EJ569" s="77" t="str">
        <f t="shared" si="89"/>
        <v/>
      </c>
      <c r="EK569" s="66"/>
      <c r="EL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EM569" s="66"/>
      <c r="EN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EO569" s="66"/>
      <c r="EP569" s="77"/>
      <c r="EQ569" s="66"/>
      <c r="ER569" s="77" t="str">
        <f>IFERROR(IF(B569&lt;&gt;"", IF(AND(INDEX(Paste_Here!AT$2:AT$610, MATCH(B569, Paste_Here!A$2:A$610, 0))&lt;&gt;"", ISNUMBER(VALUE(INDEX(Paste_Here!AT$2:AT$610, MATCH(B569, Paste_Here!A$2:A$610, 0))))), INDEX(Paste_Here!AT$2:AT$610, MATCH(B569, Paste_Here!A$2:A$610, 0)), ""), ""), "")</f>
        <v/>
      </c>
      <c r="ES569" s="66"/>
      <c r="ET569" s="77" t="str">
        <f>IFERROR(IF(B569&lt;&gt;"", IF(AND(INDEX(Paste_Here!AV$2:AV$610, MATCH(B569, Paste_Here!A$2:A$610, 0))&lt;&gt;"", ISNUMBER(VALUE(INDEX(Paste_Here!AV$2:AV$610, MATCH(B569, Paste_Here!A$2:A$610, 0))))), INDEX(Paste_Here!AV$2:AV$610, MATCH(B569, Paste_Here!A$2:A$610, 0)), ""), ""), "")</f>
        <v/>
      </c>
      <c r="EU569" s="66"/>
      <c r="EV569" s="77"/>
      <c r="EW569" s="66"/>
      <c r="EX569" s="77" t="str">
        <f>IFERROR(IF(B569&lt;&gt;"", IF(AND(INDEX(Paste_Here!AU$2:AU$610, MATCH(B569, Paste_Here!A$2:A$610, 0))&lt;&gt;"", ISNUMBER(VALUE(INDEX(Paste_Here!AU$2:AU$610, MATCH(B569, Paste_Here!A$2:A$610, 0))))), INDEX(Paste_Here!AU$2:AU$610, MATCH(B569, Paste_Here!A$2:A$610, 0)), ""), ""), "")</f>
        <v/>
      </c>
      <c r="EY569" s="66"/>
      <c r="EZ569" s="77" t="str">
        <f>IFERROR(IF(B569&lt;&gt;"", IF(AND(INDEX(Paste_Here!AW$2:AW$610, MATCH(B569, Paste_Here!A$2:A$610, 0))&lt;&gt;"", ISNUMBER(VALUE(INDEX(Paste_Here!AW$2:AW$610, MATCH(B569, Paste_Here!A$2:A$610, 0))))), INDEX(Paste_Here!AW$2:AW$610, MATCH(B569, Paste_Here!A$2:A$610, 0)), ""), ""), "")</f>
        <v/>
      </c>
      <c r="FA569" s="66"/>
      <c r="FB569" s="77"/>
      <c r="FC569" s="66"/>
      <c r="FD569" s="77"/>
      <c r="FE569" s="66"/>
      <c r="FF569" s="66"/>
      <c r="FG569" s="77" t="str">
        <f t="shared" si="90"/>
        <v/>
      </c>
      <c r="FH569" s="66"/>
      <c r="FI569" s="77" t="str">
        <f>IFERROR(IF(B569&lt;&gt;"", IF(ISNUMBER(SEARCH("s", LOWER(INDEX(Paste_Here!M$2:M$610, MATCH(B569, Paste_Here!A$2:A$610, 0))))), "Yes", IF(INDEX(Paste_Here!M$2:M$610, MATCH(B569, Paste_Here!A$2:A$610, 0))&lt;&gt;"", "No", "")), ""), "")</f>
        <v/>
      </c>
      <c r="FJ569" s="66"/>
      <c r="FK569" s="77" t="str">
        <f>IFERROR(IF(B569&lt;&gt;"", IF(ISNUMBER(SEARCH("yes", LOWER(INDEX(Paste_Here!F$2:F$610, MATCH(B569, Paste_Here!A$2:A$610, 0))))), "Yes", IF(ISNUMBER(SEARCH("no", LOWER(INDEX(Paste_Here!F$2:F$610, MATCH(B569, Paste_Here!A$2:A$610, 0))))), "No", "")), ""), "")</f>
        <v/>
      </c>
      <c r="FL569" s="66"/>
      <c r="FM569" s="77" t="str">
        <f>IFERROR(IF(B569&lt;&gt;"", IF(ISNUMBER(SEARCH("english language learner", LOWER(INDEX(Paste_Here!C$2:C$610, MATCH(B569, Paste_Here!A$2:A$610, 0))))), "Yes", ""), ""), "")</f>
        <v/>
      </c>
      <c r="FN569" s="66"/>
      <c r="FO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FP569" s="66"/>
      <c r="FQ569" s="77" t="str">
        <f>IFERROR(IF(B569&lt;&gt;"", IF(ISNUMBER(SEARCH("yes", LOWER(INDEX(Paste_Here!L$2:L$610, MATCH(B569, Paste_Here!A$2:A$610, 0))))), "Yes", IF(ISNUMBER(SEARCH("no", LOWER(INDEX(Paste_Here!L$2:L$610, MATCH(B569, Paste_Here!A$2:A$610, 0))))), "No", "")), ""), "")</f>
        <v/>
      </c>
      <c r="FR569" s="66"/>
      <c r="FS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FT569" s="66"/>
      <c r="FU569" s="77"/>
      <c r="FV569" s="66"/>
      <c r="FW569" s="77" t="str">
        <f>IFERROR(IF(B569&lt;&gt;"", IF(AND(INDEX(Paste_Here!D$2:D$610, MATCH(B569, Paste_Here!A$2:A$610, 0))&lt;&gt;"", ISNUMBER(VALUE(INDEX(Paste_Here!D$2:D$610, MATCH(B569, Paste_Here!A$2:A$610, 0))))), INDEX(Paste_Here!D$2:D$610, MATCH(B569, Paste_Here!A$2:A$610, 0)), ""), ""), "")</f>
        <v/>
      </c>
      <c r="FX569" s="66"/>
      <c r="FY569" s="77" t="str">
        <f>IFERROR(IF(B569&lt;&gt;"", IF(AND(INDEX(Paste_Here!G$2:G$610, MATCH(B569, Paste_Here!A$2:A$610, 0))&lt;&gt;"", ISNUMBER(VALUE(INDEX(Paste_Here!G$2:G$610, MATCH(B569, Paste_Here!A$2:A$610, 0))))), INDEX(Paste_Here!G$2:G$610, MATCH(B569, Paste_Here!A$2:A$610, 0)), ""), ""), "")</f>
        <v/>
      </c>
      <c r="FZ569" s="66"/>
      <c r="GA569" s="95"/>
      <c r="GB569" s="66"/>
      <c r="JS569" s="1" t="str" cm="1">
        <f t="array" ref="JS569">IFERROR(INDEX(Paste_Here!$B$2:$B$610, MATCH(0, COUNTIF(JS$4:JS568, Paste_Here!$B$2:$B$610) + IF(Paste_Here!$B$2:$B$610="", 1, 0), 0)), "")</f>
        <v/>
      </c>
      <c r="JT569" s="1" t="str">
        <f>IF(JS569&lt;&gt;"", INDEX(Paste_Here!$A$2:$A$610, MATCH(JS569, Paste_Here!$B$2:$B$610, 0)), "")</f>
        <v/>
      </c>
      <c r="JU569" s="1" t="str">
        <f t="shared" si="91"/>
        <v/>
      </c>
      <c r="JV569" s="1" t="str" cm="1">
        <f t="array" ref="JV569">IFERROR(INDEX($JU$5:$JU$610, MATCH(SMALL(IF($JU$5:$JU$610&lt;&gt;"", COUNTIF($JU$5:$JU$610, "&lt;"&amp;$JU$5:$JU$610)+1), ROW()-ROW($JV$5)+1), COUNTIF($JU$5:$JU$610, "&lt;"&amp;$JU$5:$JU$610)+1, 0)), "")</f>
        <v/>
      </c>
    </row>
    <row r="570" spans="1:282">
      <c r="A570" s="66"/>
      <c r="B570" s="77" t="str">
        <f t="shared" si="82"/>
        <v/>
      </c>
      <c r="C570" s="66"/>
      <c r="D570" s="77" t="str">
        <f>IFERROR(IF(B570&lt;&gt;"", IF(COUNTIF(INDEX(Paste_Here!AS$2:AS$610, MATCH(B570, Paste_Here!A$2:A$610, 0), 0), "yes") &gt; 0, "Yes", IF(COUNTIF(INDEX(Paste_Here!AS$2:AS$610, MATCH(B570, Paste_Here!A$2:A$610, 0), 0), "no") &gt; 0, "No", "")), ""), "")</f>
        <v/>
      </c>
      <c r="E570" s="66"/>
      <c r="F570" s="77" t="str">
        <f t="shared" si="83"/>
        <v/>
      </c>
      <c r="G570" s="66"/>
      <c r="H570" s="77" t="str">
        <f>IFERROR(IF(B570&lt;&gt;"", IF(COUNTIF(INDEX(Paste_Here!AO$2:AR$610, MATCH(B570, Paste_Here!A$2:A$610, 0), 0), "yes") &gt; 0, "Yes", IF(COUNTIF(INDEX(Paste_Here!AO$2:AR$610, MATCH(B570, Paste_Here!A$2:A$610, 0), 0), "no") &gt; 0, "No", "")), ""), "")</f>
        <v/>
      </c>
      <c r="I570" s="66"/>
      <c r="J570" s="77" t="str">
        <f t="shared" si="84"/>
        <v/>
      </c>
      <c r="K570" s="66"/>
      <c r="L570" s="77" t="str">
        <f>IFERROR(IF(B570&lt;&gt;"", IF(ISNUMBER(SEARCH("yes", LOWER(INDEX(Paste_Here!W$2:W$610, MATCH(B570, Paste_Here!A$2:A$610, 0))))), "Yes", IF(ISNUMBER(SEARCH("no", LOWER(INDEX(Paste_Here!W$2:W$610, MATCH(B570, Paste_Here!A$2:A$610, 0))))), "No", "")), ""), "")</f>
        <v/>
      </c>
      <c r="M570" s="66"/>
      <c r="N570" s="77"/>
      <c r="O570" s="66"/>
      <c r="P570" s="77" t="str">
        <f>IFERROR(IF(B570&lt;&gt;"", IF(ISNUMBER(SEARCH("yes", LOWER(INDEX(Paste_Here!V$2:V$610, MATCH(B570, Paste_Here!A$2:A$610, 0))))), "Yes", IF(ISNUMBER(SEARCH("no", LOWER(INDEX(Paste_Here!V$2:V$610, MATCH(B570, Paste_Here!A$2:A$610, 0))))), "No", "")), ""), "")</f>
        <v/>
      </c>
      <c r="Q570" s="66"/>
      <c r="R570" s="77"/>
      <c r="S570" s="66"/>
      <c r="T570" s="77"/>
      <c r="U570" s="66"/>
      <c r="V570" s="66"/>
      <c r="W570" s="77" t="str">
        <f t="shared" si="85"/>
        <v/>
      </c>
      <c r="X570" s="66"/>
      <c r="Y570" s="77" t="str">
        <f>IFERROR(IF(B570&lt;&gt;"", IF(ISNUMBER(SEARCH("Revealed-Potential (Primary Focus)", LOWER(INDEX(Paste_Here!X$2:X$610, MATCH(B570, Paste_Here!A$2:A$610, 0))))), "Rev-Potential: Prim", IF(ISNUMBER(SEARCH("Revealed-Potential (Secondary Focus)", LOWER(INDEX(Paste_Here!X$2:X$610, MATCH(B570, Paste_Here!A$2:A$610, 0))))), "Rev-Potential: Sec", IF(ISNUMBER(SEARCH("Monitoring", LOWER(INDEX(Paste_Here!X$2:X$610, MATCH(B570, Paste_Here!A$2:A$610, 0))))), "Monitoring", IF(ISNUMBER(SEARCH("At-Promise (Secondary Focus)", LOWER(INDEX(Paste_Here!X$2:X$610, MATCH(B570, Paste_Here!A$2:A$610, 0))))), "At-Promise: Sec", IF(ISNUMBER(SEARCH("At-Promise (Primary Focus)", LOWER(INDEX(Paste_Here!X$2:X$610, MATCH(B570, Paste_Here!A$2:A$610, 0))))), "At-Promise: Prim", ""))))), ""), "")</f>
        <v/>
      </c>
      <c r="Z570" s="66"/>
      <c r="AA570" s="77"/>
      <c r="AB570" s="66"/>
      <c r="AC570" s="77" t="str">
        <f>IFERROR(IF(B570&lt;&gt;"", IF(ISNUMBER(SEARCH("Revealed-Potential (Primary Focus)", LOWER(INDEX(Paste_Here!AB$2:AB$610, MATCH(B570, Paste_Here!A$2:A$610, 0))))), "Rev-Potential: Prim", IF(ISNUMBER(SEARCH("Revealed-Potential (Secondary Focus)", LOWER(INDEX(Paste_Here!AB$2:AB$610, MATCH(B570, Paste_Here!A$2:A$610, 0))))), "Rev-Potential: Sec", IF(ISNUMBER(SEARCH("Monitoring", LOWER(INDEX(Paste_Here!AB$2:AB$610, MATCH(B570, Paste_Here!A$2:A$610, 0))))), "Monitoring", IF(ISNUMBER(SEARCH("At-Promise (Secondary Focus)", LOWER(INDEX(Paste_Here!AB$2:AB$610, MATCH(B570, Paste_Here!A$2:A$610, 0))))), "At-Promise: Sec", IF(ISNUMBER(SEARCH("At-Promise (Primary Focus)", LOWER(INDEX(Paste_Here!AB$2:AB$610, MATCH(B570, Paste_Here!A$2:A$610, 0))))), "At-Promise: Prim", ""))))), ""), "")</f>
        <v/>
      </c>
      <c r="AD570" s="66"/>
      <c r="AE570" s="77"/>
      <c r="AF570" s="66"/>
      <c r="AG570" s="77"/>
      <c r="AH570" s="66"/>
      <c r="AI570" s="77"/>
      <c r="AJ570" s="66"/>
      <c r="AK570" s="77"/>
      <c r="AL570" s="66"/>
      <c r="AM570" s="77"/>
      <c r="AN570" s="66"/>
      <c r="AO570" s="77"/>
      <c r="AP570" s="66"/>
      <c r="AQ570" s="77"/>
      <c r="AR570" s="66"/>
      <c r="AS570" s="77"/>
      <c r="AT570" s="66"/>
      <c r="AU570" s="66"/>
      <c r="AV570" s="77" t="str">
        <f t="shared" si="86"/>
        <v/>
      </c>
      <c r="AW570" s="66"/>
      <c r="AX570" s="77" t="str">
        <f>IFERROR(IF(B570&lt;&gt;"", IF(AND(INDEX(Paste_Here!AC$2:AC$610, MATCH(B570, Paste_Here!A$2:A$610, 0))&lt;&gt;"", ISNUMBER(VALUE(INDEX(Paste_Here!AC$2:AC$610, MATCH(B570, Paste_Here!A$2:A$610, 0))))), INDEX(Paste_Here!AC$2:AC$610, MATCH(B570, Paste_Here!A$2:A$610, 0)), ""), ""), "")</f>
        <v/>
      </c>
      <c r="AY570" s="66"/>
      <c r="AZ570" s="77" t="str">
        <f>IFERROR(IF(B570&lt;&gt;"", IF(AND(INDEX(Paste_Here!AD$2:AD$610, MATCH(B570, Paste_Here!A$2:A$610, 0))&lt;&gt;"", ISNUMBER(VALUE(INDEX(Paste_Here!AD$2:AD$610, MATCH(B570, Paste_Here!A$2:A$610, 0))))), TEXT(ROUND(VALUE(INDEX(Paste_Here!AD$2:AD$610, MATCH(B570, Paste_Here!A$2:A$610, 0))), 2), "0.00"), ""), ""), "")</f>
        <v/>
      </c>
      <c r="BA570" s="66"/>
      <c r="BB570" s="77" t="str">
        <f>IFERROR(IF(B570&lt;&gt;"", IF(LOWER(INDEX(Paste_Here!AE$2:AE$610, MATCH(B570, Paste_Here!A$2:A$610, 0)))="approaching expectations", "Approaching", IF(LOWER(INDEX(Paste_Here!AE$2:AE$610, MATCH(B570, Paste_Here!A$2:A$610, 0)))="met expectations", "Met", IF(LOWER(INDEX(Paste_Here!AE$2:AE$610, MATCH(B570, Paste_Here!A$2:A$610, 0)))="exceeded expectations", "Exceeded", IF(LOWER(INDEX(Paste_Here!AE$2:AE$610, MATCH(B570, Paste_Here!A$2:A$610, 0)))="below expectations", "Below", "")))), ""), "")</f>
        <v/>
      </c>
      <c r="BC570" s="66"/>
      <c r="BD570" s="77" t="str">
        <f>IFERROR(IF(B570&lt;&gt;"", IF(AND(INDEX(Paste_Here!T$2:T$610, MATCH(B570, Paste_Here!A$2:A$610, 0))&lt;&gt;"", ISNUMBER(VALUE(INDEX(Paste_Here!T$2:T$610, MATCH(B570, Paste_Here!A$2:A$610, 0))))), INDEX(Paste_Here!T$2:T$610, MATCH(B570, Paste_Here!A$2:A$610, 0)), ""), ""), "")</f>
        <v/>
      </c>
      <c r="BE570" s="66"/>
      <c r="BF570" s="77"/>
      <c r="BG570" s="66"/>
      <c r="BH570" s="77"/>
      <c r="BI570" s="66"/>
      <c r="BJ570" s="77"/>
      <c r="BK570" s="66"/>
      <c r="BL570" s="77" t="str">
        <f>IFERROR(IF(B570&lt;&gt;"", IF(AND(INDEX(Paste_Here!N$2:N$610, MATCH(B570, Paste_Here!A$2:A$610, 0))&lt;&gt;"", ISNUMBER(VALUE(INDEX(Paste_Here!N$2:N$610, MATCH(B570, Paste_Here!A$2:A$610, 0))))), INDEX(Paste_Here!N$2:N$610, MATCH(B570, Paste_Here!A$2:A$610, 0)), ""), ""), "")</f>
        <v/>
      </c>
      <c r="BM570" s="66"/>
      <c r="BN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BO570" s="66"/>
      <c r="BP570" s="77" t="str" cm="1">
        <f t="array" aca="1" ref="BP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BQ570" s="66"/>
      <c r="BR570" s="66"/>
      <c r="BS570" s="77"/>
      <c r="BT570" s="66"/>
      <c r="BU570" s="77"/>
      <c r="BV570" s="66"/>
      <c r="BW570" s="77"/>
      <c r="BX570" s="66"/>
      <c r="BY570" s="77"/>
      <c r="BZ570" s="66"/>
      <c r="CA570" s="77"/>
      <c r="CB570" s="66"/>
      <c r="CC570" s="77"/>
      <c r="CD570" s="66"/>
      <c r="CE570" s="77"/>
      <c r="CF570" s="66"/>
      <c r="CG570" s="77"/>
      <c r="CH570" s="66"/>
      <c r="CI570" s="77"/>
      <c r="CJ570" s="66"/>
      <c r="CK570" s="77"/>
      <c r="CL570" s="66"/>
      <c r="CM570" s="77"/>
      <c r="CN570" s="66"/>
      <c r="CO570" s="66"/>
      <c r="CP570" s="77" t="str">
        <f t="shared" si="87"/>
        <v/>
      </c>
      <c r="CQ570" s="66"/>
      <c r="CR570" s="77" t="str">
        <f>IFERROR(IF(B570&lt;&gt;"", IF(AND(INDEX(Paste_Here!Y$2:Y$610, MATCH(B570, Paste_Here!A$2:A$610, 0))&lt;&gt;"", ISNUMBER(VALUE(INDEX(Paste_Here!Y$2:Y$610, MATCH(B570, Paste_Here!A$2:A$610, 0))))), INDEX(Paste_Here!Y$2:Y$610, MATCH(B570, Paste_Here!A$2:A$610, 0)), ""), ""), "")</f>
        <v/>
      </c>
      <c r="CS570" s="66"/>
      <c r="CT570" s="77" t="str">
        <f>IFERROR(IF(B570&lt;&gt;"", IF(AND(INDEX(Paste_Here!AA$2:AA$610, MATCH(B570, Paste_Here!A$2:A$610, 0))&lt;&gt;"", ISNUMBER(--INDEX(Paste_Here!AA$2:AA$610, MATCH(B570, Paste_Here!A$2:A$610, 0)))), TEXT(ROUND(--INDEX(Paste_Here!AA$2:AA$610, MATCH(B570, Paste_Here!A$2:A$610, 0)), 2), "0.00"), ""), ""), "")</f>
        <v/>
      </c>
      <c r="CU570" s="66"/>
      <c r="CV570" s="77" t="str">
        <f>IFERROR(IF(B570&lt;&gt;"", IF(LOWER(INDEX(Paste_Here!Z$2:Z$610, MATCH(B570, Paste_Here!A$2:A$610, 0)))="approaching expectations", "Approaching", IF(LOWER(INDEX(Paste_Here!Z$2:Z$610, MATCH(B570, Paste_Here!A$2:A$610, 0)))="met expectations", "Met", IF(LOWER(INDEX(Paste_Here!Z$2:Z$610, MATCH(B570, Paste_Here!A$2:A$610, 0)))="exceeded expectations", "Exceeded", IF(LOWER(INDEX(Paste_Here!Z$2:Z$610, MATCH(B570, Paste_Here!A$2:A$610, 0)))="below expectations", "Below", "")))), ""), "")</f>
        <v/>
      </c>
      <c r="CW570" s="66"/>
      <c r="CX570" s="77"/>
      <c r="CY570" s="66"/>
      <c r="CZ570" s="77" t="str">
        <f>IFERROR(IF(B570&lt;&gt;"", IF(AND(INDEX(Paste_Here!AL$2:AL$610, MATCH(B570, Paste_Here!A$2:A$610, 0))&lt;&gt;"", ISNUMBER(VALUE(INDEX(Paste_Here!AL$2:AL$610, MATCH(B570, Paste_Here!A$2:A$610, 0))))), INDEX(Paste_Here!AL$2:AL$610, MATCH(B570, Paste_Here!A$2:A$610, 0)), ""), ""), "")</f>
        <v/>
      </c>
      <c r="DA570" s="66"/>
      <c r="DB570" s="77" t="str">
        <f>IFERROR(IF(B570&lt;&gt;"", IF(ISNUMBER(SEARCH("highrisk", LOWER(INDEX(Paste_Here!AM$2:AM$610, MATCH(B570, Paste_Here!A$2:A$610, 0))))), "High Risk", IF(ISNUMBER(SEARCH("lowrisk", LOWER(INDEX(Paste_Here!AM$2:AM$610, MATCH(B570, Paste_Here!A$2:A$610, 0))))), "Low Risk", IF(ISNUMBER(SEARCH("somerisk", LOWER(INDEX(Paste_Here!AM$2:AM$610, MATCH(B570, Paste_Here!A$2:A$610, 0))))), "Some Risk", ""))), ""), "")</f>
        <v/>
      </c>
      <c r="DC570" s="66"/>
      <c r="DD570" s="77" t="str">
        <f>IFERROR(IF(B570&lt;&gt;"", IF(AND(INDEX(Paste_Here!AN$2:AN$610, MATCH(B570, Paste_Here!A$2:A$610, 0))&lt;&gt;"", ISNUMBER(VALUE(INDEX(Paste_Here!AN$2:AN$610, MATCH(B570, Paste_Here!A$2:A$610, 0))))), INDEX(Paste_Here!AN$2:AN$610, MATCH(B570, Paste_Here!A$2:A$610, 0)), ""), ""), "")</f>
        <v/>
      </c>
      <c r="DE570" s="66"/>
      <c r="DF570" s="77" t="str">
        <f>IFERROR(IF(B570&lt;&gt;"", IF(AND(INDEX(Paste_Here!Q$2:Q$610, MATCH(B570, Paste_Here!A$2:A$610, 0))&lt;&gt;"", ISNUMBER(VALUE(INDEX(Paste_Here!Q$2:Q$610, MATCH(B570, Paste_Here!A$2:A$610, 0))))), INDEX(Paste_Here!Q$2:Q$610, MATCH(B570, Paste_Here!A$2:A$610, 0)), ""), ""), "")</f>
        <v/>
      </c>
      <c r="DG570" s="66"/>
      <c r="DH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DI570" s="66"/>
      <c r="DJ570" s="77" t="str" cm="1">
        <f t="array" aca="1" ref="DJ570" ca="1">IFERROR(VALUE(IF(ISNUMBER(SEARCH("EM", INDEX(Paste_Here!S$2:S$500, MATCH(B570, Paste_Here!A$2:A$500, 0)))), "-" &amp;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f>
        <v/>
      </c>
      <c r="DK570" s="66"/>
      <c r="DL570" s="66"/>
      <c r="DM570" s="77" t="str">
        <f t="shared" si="88"/>
        <v/>
      </c>
      <c r="DN570" s="66"/>
      <c r="DO570" s="77" t="str">
        <f>IFERROR(IF(B570&lt;&gt;"", IF(AND(INDEX(Paste_Here!AF$2:AF$610, MATCH(B570, Paste_Here!A$2:A$610, 0))&lt;&gt;"", ISNUMBER(VALUE(INDEX(Paste_Here!AF$2:AF$610, MATCH(B570, Paste_Here!A$2:A$610, 0))))), INDEX(Paste_Here!AF$2:AF$610, MATCH(B570, Paste_Here!A$2:A$610, 0)), ""), ""), "")</f>
        <v/>
      </c>
      <c r="DP570" s="66"/>
      <c r="DQ570" s="77" t="str">
        <f>IFERROR(IF(B570&lt;&gt;"", IF(AND(INDEX(Paste_Here!AG$2:AG$610, MATCH(B570, Paste_Here!A$2:A$610, 0))&lt;&gt;"", ISNUMBER(--INDEX(Paste_Here!AG$2:AG$610, MATCH(B570, Paste_Here!A$2:A$610, 0)))), TEXT(ROUND(--INDEX(Paste_Here!AG$2:AG$610, MATCH(B570, Paste_Here!A$2:A$610, 0)), 2), "0.00"), ""), ""), "")</f>
        <v/>
      </c>
      <c r="DR570" s="66"/>
      <c r="DS570" s="77" t="str">
        <f>IFERROR(IF(B570&lt;&gt;"", IF(LOWER(INDEX(Paste_Here!AH$2:AH$610, MATCH(B570, Paste_Here!A$2:A$610, 0)))="approaching expectations", "Approaching", IF(LOWER(INDEX(Paste_Here!AH$2:AH$610, MATCH(B570, Paste_Here!A$2:A$610, 0)))="met expectations", "Met", IF(LOWER(INDEX(Paste_Here!AH$2:AH$610, MATCH(B570, Paste_Here!A$2:A$610, 0)))="exceeded expectations", "Exceeded", IF(LOWER(INDEX(Paste_Here!AH$2:AH$610, MATCH(B570, Paste_Here!A$2:A$610, 0)))="below expectations", "Below", "")))), ""), "")</f>
        <v/>
      </c>
      <c r="DT570" s="66"/>
      <c r="DU570" s="77" t="str">
        <f>IFERROR(IF(B570&lt;&gt;"", IF(AND(INDEX(Paste_Here!U$2:U$610, MATCH(B570, Paste_Here!A$2:A$610, 0))&lt;&gt;"", ISNUMBER(VALUE(INDEX(Paste_Here!U$2:U$610, MATCH(B570, Paste_Here!A$2:A$610, 0))))), INDEX(Paste_Here!U$2:U$610, MATCH(B570, Paste_Here!A$2:A$610, 0)), ""), ""), "")</f>
        <v/>
      </c>
      <c r="DV570" s="66"/>
      <c r="DW570" s="77"/>
      <c r="DX570" s="66"/>
      <c r="DY570" s="77" t="str">
        <f>IFERROR(IF(B570&lt;&gt;"", IF(AND(INDEX(Paste_Here!AI$2:AI$610, MATCH(B570, Paste_Here!A$2:A$610, 0))&lt;&gt;"", ISNUMBER(VALUE(INDEX(Paste_Here!AI$2:AI$610, MATCH(B570, Paste_Here!A$2:A$610, 0))))), INDEX(Paste_Here!AI$2:AI$610, MATCH(B570, Paste_Here!A$2:A$610, 0)), ""), ""), "")</f>
        <v/>
      </c>
      <c r="DZ570" s="66"/>
      <c r="EA570" s="77" t="str">
        <f>IFERROR(IF(B570&lt;&gt;"", IF(AND(INDEX(Paste_Here!AJ$2:AJ$610, MATCH(B570, Paste_Here!A$2:A$610, 0))&lt;&gt;"", ISNUMBER(--INDEX(Paste_Here!AJ$2:AJ$610, MATCH(B570, Paste_Here!A$2:A$610, 0)))), TEXT(ROUND(--INDEX(Paste_Here!AJ$2:AJ$610, MATCH(B570, Paste_Here!A$2:A$610, 0)), 2), "0.00"), ""), ""), "")</f>
        <v/>
      </c>
      <c r="EB570" s="66"/>
      <c r="EC570" s="77" t="str">
        <f>IFERROR(IF(B570&lt;&gt;"", IF(LOWER(INDEX(Paste_Here!AK$2:AK$610, MATCH(B570, Paste_Here!A$2:A$610, 0)))="approaching expectations", "Approaching", IF(LOWER(INDEX(Paste_Here!AK$2:AK$610, MATCH(B570, Paste_Here!A$2:A$610, 0)))="met expectations", "Met", IF(LOWER(INDEX(Paste_Here!AK$2:AK$610, MATCH(B570, Paste_Here!A$2:A$610, 0)))="exceeded expectations", "Exceeded", IF(LOWER(INDEX(Paste_Here!AK$2:AK$610, MATCH(B570, Paste_Here!A$2:A$610, 0)))="below expectations", "Below", "")))), ""), "")</f>
        <v/>
      </c>
      <c r="ED570" s="66"/>
      <c r="EE570" s="77"/>
      <c r="EF570" s="66"/>
      <c r="EG570" s="77"/>
      <c r="EH570" s="66"/>
      <c r="EI570" s="66"/>
      <c r="EJ570" s="77" t="str">
        <f t="shared" si="89"/>
        <v/>
      </c>
      <c r="EK570" s="66"/>
      <c r="EL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EM570" s="66"/>
      <c r="EN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EO570" s="66"/>
      <c r="EP570" s="77"/>
      <c r="EQ570" s="66"/>
      <c r="ER570" s="77" t="str">
        <f>IFERROR(IF(B570&lt;&gt;"", IF(AND(INDEX(Paste_Here!AT$2:AT$610, MATCH(B570, Paste_Here!A$2:A$610, 0))&lt;&gt;"", ISNUMBER(VALUE(INDEX(Paste_Here!AT$2:AT$610, MATCH(B570, Paste_Here!A$2:A$610, 0))))), INDEX(Paste_Here!AT$2:AT$610, MATCH(B570, Paste_Here!A$2:A$610, 0)), ""), ""), "")</f>
        <v/>
      </c>
      <c r="ES570" s="66"/>
      <c r="ET570" s="77" t="str">
        <f>IFERROR(IF(B570&lt;&gt;"", IF(AND(INDEX(Paste_Here!AV$2:AV$610, MATCH(B570, Paste_Here!A$2:A$610, 0))&lt;&gt;"", ISNUMBER(VALUE(INDEX(Paste_Here!AV$2:AV$610, MATCH(B570, Paste_Here!A$2:A$610, 0))))), INDEX(Paste_Here!AV$2:AV$610, MATCH(B570, Paste_Here!A$2:A$610, 0)), ""), ""), "")</f>
        <v/>
      </c>
      <c r="EU570" s="66"/>
      <c r="EV570" s="77"/>
      <c r="EW570" s="66"/>
      <c r="EX570" s="77" t="str">
        <f>IFERROR(IF(B570&lt;&gt;"", IF(AND(INDEX(Paste_Here!AU$2:AU$610, MATCH(B570, Paste_Here!A$2:A$610, 0))&lt;&gt;"", ISNUMBER(VALUE(INDEX(Paste_Here!AU$2:AU$610, MATCH(B570, Paste_Here!A$2:A$610, 0))))), INDEX(Paste_Here!AU$2:AU$610, MATCH(B570, Paste_Here!A$2:A$610, 0)), ""), ""), "")</f>
        <v/>
      </c>
      <c r="EY570" s="66"/>
      <c r="EZ570" s="77" t="str">
        <f>IFERROR(IF(B570&lt;&gt;"", IF(AND(INDEX(Paste_Here!AW$2:AW$610, MATCH(B570, Paste_Here!A$2:A$610, 0))&lt;&gt;"", ISNUMBER(VALUE(INDEX(Paste_Here!AW$2:AW$610, MATCH(B570, Paste_Here!A$2:A$610, 0))))), INDEX(Paste_Here!AW$2:AW$610, MATCH(B570, Paste_Here!A$2:A$610, 0)), ""), ""), "")</f>
        <v/>
      </c>
      <c r="FA570" s="66"/>
      <c r="FB570" s="77"/>
      <c r="FC570" s="66"/>
      <c r="FD570" s="77"/>
      <c r="FE570" s="66"/>
      <c r="FF570" s="66"/>
      <c r="FG570" s="77" t="str">
        <f t="shared" si="90"/>
        <v/>
      </c>
      <c r="FH570" s="66"/>
      <c r="FI570" s="77" t="str">
        <f>IFERROR(IF(B570&lt;&gt;"", IF(ISNUMBER(SEARCH("s", LOWER(INDEX(Paste_Here!M$2:M$610, MATCH(B570, Paste_Here!A$2:A$610, 0))))), "Yes", IF(INDEX(Paste_Here!M$2:M$610, MATCH(B570, Paste_Here!A$2:A$610, 0))&lt;&gt;"", "No", "")), ""), "")</f>
        <v/>
      </c>
      <c r="FJ570" s="66"/>
      <c r="FK570" s="77" t="str">
        <f>IFERROR(IF(B570&lt;&gt;"", IF(ISNUMBER(SEARCH("yes", LOWER(INDEX(Paste_Here!F$2:F$610, MATCH(B570, Paste_Here!A$2:A$610, 0))))), "Yes", IF(ISNUMBER(SEARCH("no", LOWER(INDEX(Paste_Here!F$2:F$610, MATCH(B570, Paste_Here!A$2:A$610, 0))))), "No", "")), ""), "")</f>
        <v/>
      </c>
      <c r="FL570" s="66"/>
      <c r="FM570" s="77" t="str">
        <f>IFERROR(IF(B570&lt;&gt;"", IF(ISNUMBER(SEARCH("english language learner", LOWER(INDEX(Paste_Here!C$2:C$610, MATCH(B570, Paste_Here!A$2:A$610, 0))))), "Yes", ""), ""), "")</f>
        <v/>
      </c>
      <c r="FN570" s="66"/>
      <c r="FO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FP570" s="66"/>
      <c r="FQ570" s="77" t="str">
        <f>IFERROR(IF(B570&lt;&gt;"", IF(ISNUMBER(SEARCH("yes", LOWER(INDEX(Paste_Here!L$2:L$610, MATCH(B570, Paste_Here!A$2:A$610, 0))))), "Yes", IF(ISNUMBER(SEARCH("no", LOWER(INDEX(Paste_Here!L$2:L$610, MATCH(B570, Paste_Here!A$2:A$610, 0))))), "No", "")), ""), "")</f>
        <v/>
      </c>
      <c r="FR570" s="66"/>
      <c r="FS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FT570" s="66"/>
      <c r="FU570" s="77"/>
      <c r="FV570" s="66"/>
      <c r="FW570" s="77" t="str">
        <f>IFERROR(IF(B570&lt;&gt;"", IF(AND(INDEX(Paste_Here!D$2:D$610, MATCH(B570, Paste_Here!A$2:A$610, 0))&lt;&gt;"", ISNUMBER(VALUE(INDEX(Paste_Here!D$2:D$610, MATCH(B570, Paste_Here!A$2:A$610, 0))))), INDEX(Paste_Here!D$2:D$610, MATCH(B570, Paste_Here!A$2:A$610, 0)), ""), ""), "")</f>
        <v/>
      </c>
      <c r="FX570" s="66"/>
      <c r="FY570" s="77" t="str">
        <f>IFERROR(IF(B570&lt;&gt;"", IF(AND(INDEX(Paste_Here!G$2:G$610, MATCH(B570, Paste_Here!A$2:A$610, 0))&lt;&gt;"", ISNUMBER(VALUE(INDEX(Paste_Here!G$2:G$610, MATCH(B570, Paste_Here!A$2:A$610, 0))))), INDEX(Paste_Here!G$2:G$610, MATCH(B570, Paste_Here!A$2:A$610, 0)), ""), ""), "")</f>
        <v/>
      </c>
      <c r="FZ570" s="66"/>
      <c r="GA570" s="95"/>
      <c r="GB570" s="66"/>
      <c r="JS570" s="1" t="str" cm="1">
        <f t="array" ref="JS570">IFERROR(INDEX(Paste_Here!$B$2:$B$610, MATCH(0, COUNTIF(JS$4:JS569, Paste_Here!$B$2:$B$610) + IF(Paste_Here!$B$2:$B$610="", 1, 0), 0)), "")</f>
        <v/>
      </c>
      <c r="JT570" s="1" t="str">
        <f>IF(JS570&lt;&gt;"", INDEX(Paste_Here!$A$2:$A$610, MATCH(JS570, Paste_Here!$B$2:$B$610, 0)), "")</f>
        <v/>
      </c>
      <c r="JU570" s="1" t="str">
        <f t="shared" si="91"/>
        <v/>
      </c>
      <c r="JV570" s="1" t="str" cm="1">
        <f t="array" ref="JV570">IFERROR(INDEX($JU$5:$JU$610, MATCH(SMALL(IF($JU$5:$JU$610&lt;&gt;"", COUNTIF($JU$5:$JU$610, "&lt;"&amp;$JU$5:$JU$610)+1), ROW()-ROW($JV$5)+1), COUNTIF($JU$5:$JU$610, "&lt;"&amp;$JU$5:$JU$610)+1, 0)), "")</f>
        <v/>
      </c>
    </row>
    <row r="571" spans="1:282">
      <c r="A571" s="66"/>
      <c r="B571" s="77" t="str">
        <f t="shared" si="82"/>
        <v/>
      </c>
      <c r="C571" s="66"/>
      <c r="D571" s="77" t="str">
        <f>IFERROR(IF(B571&lt;&gt;"", IF(COUNTIF(INDEX(Paste_Here!AS$2:AS$610, MATCH(B571, Paste_Here!A$2:A$610, 0), 0), "yes") &gt; 0, "Yes", IF(COUNTIF(INDEX(Paste_Here!AS$2:AS$610, MATCH(B571, Paste_Here!A$2:A$610, 0), 0), "no") &gt; 0, "No", "")), ""), "")</f>
        <v/>
      </c>
      <c r="E571" s="66"/>
      <c r="F571" s="77" t="str">
        <f t="shared" si="83"/>
        <v/>
      </c>
      <c r="G571" s="66"/>
      <c r="H571" s="77" t="str">
        <f>IFERROR(IF(B571&lt;&gt;"", IF(COUNTIF(INDEX(Paste_Here!AO$2:AR$610, MATCH(B571, Paste_Here!A$2:A$610, 0), 0), "yes") &gt; 0, "Yes", IF(COUNTIF(INDEX(Paste_Here!AO$2:AR$610, MATCH(B571, Paste_Here!A$2:A$610, 0), 0), "no") &gt; 0, "No", "")), ""), "")</f>
        <v/>
      </c>
      <c r="I571" s="66"/>
      <c r="J571" s="77" t="str">
        <f t="shared" si="84"/>
        <v/>
      </c>
      <c r="K571" s="66"/>
      <c r="L571" s="77" t="str">
        <f>IFERROR(IF(B571&lt;&gt;"", IF(ISNUMBER(SEARCH("yes", LOWER(INDEX(Paste_Here!W$2:W$610, MATCH(B571, Paste_Here!A$2:A$610, 0))))), "Yes", IF(ISNUMBER(SEARCH("no", LOWER(INDEX(Paste_Here!W$2:W$610, MATCH(B571, Paste_Here!A$2:A$610, 0))))), "No", "")), ""), "")</f>
        <v/>
      </c>
      <c r="M571" s="66"/>
      <c r="N571" s="77"/>
      <c r="O571" s="66"/>
      <c r="P571" s="77" t="str">
        <f>IFERROR(IF(B571&lt;&gt;"", IF(ISNUMBER(SEARCH("yes", LOWER(INDEX(Paste_Here!V$2:V$610, MATCH(B571, Paste_Here!A$2:A$610, 0))))), "Yes", IF(ISNUMBER(SEARCH("no", LOWER(INDEX(Paste_Here!V$2:V$610, MATCH(B571, Paste_Here!A$2:A$610, 0))))), "No", "")), ""), "")</f>
        <v/>
      </c>
      <c r="Q571" s="66"/>
      <c r="R571" s="77"/>
      <c r="S571" s="66"/>
      <c r="T571" s="77"/>
      <c r="U571" s="66"/>
      <c r="V571" s="66"/>
      <c r="W571" s="77" t="str">
        <f t="shared" si="85"/>
        <v/>
      </c>
      <c r="X571" s="66"/>
      <c r="Y571" s="77" t="str">
        <f>IFERROR(IF(B571&lt;&gt;"", IF(ISNUMBER(SEARCH("Revealed-Potential (Primary Focus)", LOWER(INDEX(Paste_Here!X$2:X$610, MATCH(B571, Paste_Here!A$2:A$610, 0))))), "Rev-Potential: Prim", IF(ISNUMBER(SEARCH("Revealed-Potential (Secondary Focus)", LOWER(INDEX(Paste_Here!X$2:X$610, MATCH(B571, Paste_Here!A$2:A$610, 0))))), "Rev-Potential: Sec", IF(ISNUMBER(SEARCH("Monitoring", LOWER(INDEX(Paste_Here!X$2:X$610, MATCH(B571, Paste_Here!A$2:A$610, 0))))), "Monitoring", IF(ISNUMBER(SEARCH("At-Promise (Secondary Focus)", LOWER(INDEX(Paste_Here!X$2:X$610, MATCH(B571, Paste_Here!A$2:A$610, 0))))), "At-Promise: Sec", IF(ISNUMBER(SEARCH("At-Promise (Primary Focus)", LOWER(INDEX(Paste_Here!X$2:X$610, MATCH(B571, Paste_Here!A$2:A$610, 0))))), "At-Promise: Prim", ""))))), ""), "")</f>
        <v/>
      </c>
      <c r="Z571" s="66"/>
      <c r="AA571" s="77"/>
      <c r="AB571" s="66"/>
      <c r="AC571" s="77" t="str">
        <f>IFERROR(IF(B571&lt;&gt;"", IF(ISNUMBER(SEARCH("Revealed-Potential (Primary Focus)", LOWER(INDEX(Paste_Here!AB$2:AB$610, MATCH(B571, Paste_Here!A$2:A$610, 0))))), "Rev-Potential: Prim", IF(ISNUMBER(SEARCH("Revealed-Potential (Secondary Focus)", LOWER(INDEX(Paste_Here!AB$2:AB$610, MATCH(B571, Paste_Here!A$2:A$610, 0))))), "Rev-Potential: Sec", IF(ISNUMBER(SEARCH("Monitoring", LOWER(INDEX(Paste_Here!AB$2:AB$610, MATCH(B571, Paste_Here!A$2:A$610, 0))))), "Monitoring", IF(ISNUMBER(SEARCH("At-Promise (Secondary Focus)", LOWER(INDEX(Paste_Here!AB$2:AB$610, MATCH(B571, Paste_Here!A$2:A$610, 0))))), "At-Promise: Sec", IF(ISNUMBER(SEARCH("At-Promise (Primary Focus)", LOWER(INDEX(Paste_Here!AB$2:AB$610, MATCH(B571, Paste_Here!A$2:A$610, 0))))), "At-Promise: Prim", ""))))), ""), "")</f>
        <v/>
      </c>
      <c r="AD571" s="66"/>
      <c r="AE571" s="77"/>
      <c r="AF571" s="66"/>
      <c r="AG571" s="77"/>
      <c r="AH571" s="66"/>
      <c r="AI571" s="77"/>
      <c r="AJ571" s="66"/>
      <c r="AK571" s="77"/>
      <c r="AL571" s="66"/>
      <c r="AM571" s="77"/>
      <c r="AN571" s="66"/>
      <c r="AO571" s="77"/>
      <c r="AP571" s="66"/>
      <c r="AQ571" s="77"/>
      <c r="AR571" s="66"/>
      <c r="AS571" s="77"/>
      <c r="AT571" s="66"/>
      <c r="AU571" s="66"/>
      <c r="AV571" s="77" t="str">
        <f t="shared" si="86"/>
        <v/>
      </c>
      <c r="AW571" s="66"/>
      <c r="AX571" s="77" t="str">
        <f>IFERROR(IF(B571&lt;&gt;"", IF(AND(INDEX(Paste_Here!AC$2:AC$610, MATCH(B571, Paste_Here!A$2:A$610, 0))&lt;&gt;"", ISNUMBER(VALUE(INDEX(Paste_Here!AC$2:AC$610, MATCH(B571, Paste_Here!A$2:A$610, 0))))), INDEX(Paste_Here!AC$2:AC$610, MATCH(B571, Paste_Here!A$2:A$610, 0)), ""), ""), "")</f>
        <v/>
      </c>
      <c r="AY571" s="66"/>
      <c r="AZ571" s="77" t="str">
        <f>IFERROR(IF(B571&lt;&gt;"", IF(AND(INDEX(Paste_Here!AD$2:AD$610, MATCH(B571, Paste_Here!A$2:A$610, 0))&lt;&gt;"", ISNUMBER(VALUE(INDEX(Paste_Here!AD$2:AD$610, MATCH(B571, Paste_Here!A$2:A$610, 0))))), TEXT(ROUND(VALUE(INDEX(Paste_Here!AD$2:AD$610, MATCH(B571, Paste_Here!A$2:A$610, 0))), 2), "0.00"), ""), ""), "")</f>
        <v/>
      </c>
      <c r="BA571" s="66"/>
      <c r="BB571" s="77" t="str">
        <f>IFERROR(IF(B571&lt;&gt;"", IF(LOWER(INDEX(Paste_Here!AE$2:AE$610, MATCH(B571, Paste_Here!A$2:A$610, 0)))="approaching expectations", "Approaching", IF(LOWER(INDEX(Paste_Here!AE$2:AE$610, MATCH(B571, Paste_Here!A$2:A$610, 0)))="met expectations", "Met", IF(LOWER(INDEX(Paste_Here!AE$2:AE$610, MATCH(B571, Paste_Here!A$2:A$610, 0)))="exceeded expectations", "Exceeded", IF(LOWER(INDEX(Paste_Here!AE$2:AE$610, MATCH(B571, Paste_Here!A$2:A$610, 0)))="below expectations", "Below", "")))), ""), "")</f>
        <v/>
      </c>
      <c r="BC571" s="66"/>
      <c r="BD571" s="77" t="str">
        <f>IFERROR(IF(B571&lt;&gt;"", IF(AND(INDEX(Paste_Here!T$2:T$610, MATCH(B571, Paste_Here!A$2:A$610, 0))&lt;&gt;"", ISNUMBER(VALUE(INDEX(Paste_Here!T$2:T$610, MATCH(B571, Paste_Here!A$2:A$610, 0))))), INDEX(Paste_Here!T$2:T$610, MATCH(B571, Paste_Here!A$2:A$610, 0)), ""), ""), "")</f>
        <v/>
      </c>
      <c r="BE571" s="66"/>
      <c r="BF571" s="77"/>
      <c r="BG571" s="66"/>
      <c r="BH571" s="77"/>
      <c r="BI571" s="66"/>
      <c r="BJ571" s="77"/>
      <c r="BK571" s="66"/>
      <c r="BL571" s="77" t="str">
        <f>IFERROR(IF(B571&lt;&gt;"", IF(AND(INDEX(Paste_Here!N$2:N$610, MATCH(B571, Paste_Here!A$2:A$610, 0))&lt;&gt;"", ISNUMBER(VALUE(INDEX(Paste_Here!N$2:N$610, MATCH(B571, Paste_Here!A$2:A$610, 0))))), INDEX(Paste_Here!N$2:N$610, MATCH(B571, Paste_Here!A$2:A$610, 0)), ""), ""), "")</f>
        <v/>
      </c>
      <c r="BM571" s="66"/>
      <c r="BN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BO571" s="66"/>
      <c r="BP571" s="77" t="str" cm="1">
        <f t="array" aca="1" ref="BP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BQ571" s="66"/>
      <c r="BR571" s="66"/>
      <c r="BS571" s="77"/>
      <c r="BT571" s="66"/>
      <c r="BU571" s="77"/>
      <c r="BV571" s="66"/>
      <c r="BW571" s="77"/>
      <c r="BX571" s="66"/>
      <c r="BY571" s="77"/>
      <c r="BZ571" s="66"/>
      <c r="CA571" s="77"/>
      <c r="CB571" s="66"/>
      <c r="CC571" s="77"/>
      <c r="CD571" s="66"/>
      <c r="CE571" s="77"/>
      <c r="CF571" s="66"/>
      <c r="CG571" s="77"/>
      <c r="CH571" s="66"/>
      <c r="CI571" s="77"/>
      <c r="CJ571" s="66"/>
      <c r="CK571" s="77"/>
      <c r="CL571" s="66"/>
      <c r="CM571" s="77"/>
      <c r="CN571" s="66"/>
      <c r="CO571" s="66"/>
      <c r="CP571" s="77" t="str">
        <f t="shared" si="87"/>
        <v/>
      </c>
      <c r="CQ571" s="66"/>
      <c r="CR571" s="77" t="str">
        <f>IFERROR(IF(B571&lt;&gt;"", IF(AND(INDEX(Paste_Here!Y$2:Y$610, MATCH(B571, Paste_Here!A$2:A$610, 0))&lt;&gt;"", ISNUMBER(VALUE(INDEX(Paste_Here!Y$2:Y$610, MATCH(B571, Paste_Here!A$2:A$610, 0))))), INDEX(Paste_Here!Y$2:Y$610, MATCH(B571, Paste_Here!A$2:A$610, 0)), ""), ""), "")</f>
        <v/>
      </c>
      <c r="CS571" s="66"/>
      <c r="CT571" s="77" t="str">
        <f>IFERROR(IF(B571&lt;&gt;"", IF(AND(INDEX(Paste_Here!AA$2:AA$610, MATCH(B571, Paste_Here!A$2:A$610, 0))&lt;&gt;"", ISNUMBER(--INDEX(Paste_Here!AA$2:AA$610, MATCH(B571, Paste_Here!A$2:A$610, 0)))), TEXT(ROUND(--INDEX(Paste_Here!AA$2:AA$610, MATCH(B571, Paste_Here!A$2:A$610, 0)), 2), "0.00"), ""), ""), "")</f>
        <v/>
      </c>
      <c r="CU571" s="66"/>
      <c r="CV571" s="77" t="str">
        <f>IFERROR(IF(B571&lt;&gt;"", IF(LOWER(INDEX(Paste_Here!Z$2:Z$610, MATCH(B571, Paste_Here!A$2:A$610, 0)))="approaching expectations", "Approaching", IF(LOWER(INDEX(Paste_Here!Z$2:Z$610, MATCH(B571, Paste_Here!A$2:A$610, 0)))="met expectations", "Met", IF(LOWER(INDEX(Paste_Here!Z$2:Z$610, MATCH(B571, Paste_Here!A$2:A$610, 0)))="exceeded expectations", "Exceeded", IF(LOWER(INDEX(Paste_Here!Z$2:Z$610, MATCH(B571, Paste_Here!A$2:A$610, 0)))="below expectations", "Below", "")))), ""), "")</f>
        <v/>
      </c>
      <c r="CW571" s="66"/>
      <c r="CX571" s="77"/>
      <c r="CY571" s="66"/>
      <c r="CZ571" s="77" t="str">
        <f>IFERROR(IF(B571&lt;&gt;"", IF(AND(INDEX(Paste_Here!AL$2:AL$610, MATCH(B571, Paste_Here!A$2:A$610, 0))&lt;&gt;"", ISNUMBER(VALUE(INDEX(Paste_Here!AL$2:AL$610, MATCH(B571, Paste_Here!A$2:A$610, 0))))), INDEX(Paste_Here!AL$2:AL$610, MATCH(B571, Paste_Here!A$2:A$610, 0)), ""), ""), "")</f>
        <v/>
      </c>
      <c r="DA571" s="66"/>
      <c r="DB571" s="77" t="str">
        <f>IFERROR(IF(B571&lt;&gt;"", IF(ISNUMBER(SEARCH("highrisk", LOWER(INDEX(Paste_Here!AM$2:AM$610, MATCH(B571, Paste_Here!A$2:A$610, 0))))), "High Risk", IF(ISNUMBER(SEARCH("lowrisk", LOWER(INDEX(Paste_Here!AM$2:AM$610, MATCH(B571, Paste_Here!A$2:A$610, 0))))), "Low Risk", IF(ISNUMBER(SEARCH("somerisk", LOWER(INDEX(Paste_Here!AM$2:AM$610, MATCH(B571, Paste_Here!A$2:A$610, 0))))), "Some Risk", ""))), ""), "")</f>
        <v/>
      </c>
      <c r="DC571" s="66"/>
      <c r="DD571" s="77" t="str">
        <f>IFERROR(IF(B571&lt;&gt;"", IF(AND(INDEX(Paste_Here!AN$2:AN$610, MATCH(B571, Paste_Here!A$2:A$610, 0))&lt;&gt;"", ISNUMBER(VALUE(INDEX(Paste_Here!AN$2:AN$610, MATCH(B571, Paste_Here!A$2:A$610, 0))))), INDEX(Paste_Here!AN$2:AN$610, MATCH(B571, Paste_Here!A$2:A$610, 0)), ""), ""), "")</f>
        <v/>
      </c>
      <c r="DE571" s="66"/>
      <c r="DF571" s="77" t="str">
        <f>IFERROR(IF(B571&lt;&gt;"", IF(AND(INDEX(Paste_Here!Q$2:Q$610, MATCH(B571, Paste_Here!A$2:A$610, 0))&lt;&gt;"", ISNUMBER(VALUE(INDEX(Paste_Here!Q$2:Q$610, MATCH(B571, Paste_Here!A$2:A$610, 0))))), INDEX(Paste_Here!Q$2:Q$610, MATCH(B571, Paste_Here!A$2:A$610, 0)), ""), ""), "")</f>
        <v/>
      </c>
      <c r="DG571" s="66"/>
      <c r="DH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DI571" s="66"/>
      <c r="DJ571" s="77" t="str" cm="1">
        <f t="array" aca="1" ref="DJ571" ca="1">IFERROR(VALUE(IF(ISNUMBER(SEARCH("EM", INDEX(Paste_Here!S$2:S$500, MATCH(B571, Paste_Here!A$2:A$500, 0)))), "-" &amp;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f>
        <v/>
      </c>
      <c r="DK571" s="66"/>
      <c r="DL571" s="66"/>
      <c r="DM571" s="77" t="str">
        <f t="shared" si="88"/>
        <v/>
      </c>
      <c r="DN571" s="66"/>
      <c r="DO571" s="77" t="str">
        <f>IFERROR(IF(B571&lt;&gt;"", IF(AND(INDEX(Paste_Here!AF$2:AF$610, MATCH(B571, Paste_Here!A$2:A$610, 0))&lt;&gt;"", ISNUMBER(VALUE(INDEX(Paste_Here!AF$2:AF$610, MATCH(B571, Paste_Here!A$2:A$610, 0))))), INDEX(Paste_Here!AF$2:AF$610, MATCH(B571, Paste_Here!A$2:A$610, 0)), ""), ""), "")</f>
        <v/>
      </c>
      <c r="DP571" s="66"/>
      <c r="DQ571" s="77" t="str">
        <f>IFERROR(IF(B571&lt;&gt;"", IF(AND(INDEX(Paste_Here!AG$2:AG$610, MATCH(B571, Paste_Here!A$2:A$610, 0))&lt;&gt;"", ISNUMBER(--INDEX(Paste_Here!AG$2:AG$610, MATCH(B571, Paste_Here!A$2:A$610, 0)))), TEXT(ROUND(--INDEX(Paste_Here!AG$2:AG$610, MATCH(B571, Paste_Here!A$2:A$610, 0)), 2), "0.00"), ""), ""), "")</f>
        <v/>
      </c>
      <c r="DR571" s="66"/>
      <c r="DS571" s="77" t="str">
        <f>IFERROR(IF(B571&lt;&gt;"", IF(LOWER(INDEX(Paste_Here!AH$2:AH$610, MATCH(B571, Paste_Here!A$2:A$610, 0)))="approaching expectations", "Approaching", IF(LOWER(INDEX(Paste_Here!AH$2:AH$610, MATCH(B571, Paste_Here!A$2:A$610, 0)))="met expectations", "Met", IF(LOWER(INDEX(Paste_Here!AH$2:AH$610, MATCH(B571, Paste_Here!A$2:A$610, 0)))="exceeded expectations", "Exceeded", IF(LOWER(INDEX(Paste_Here!AH$2:AH$610, MATCH(B571, Paste_Here!A$2:A$610, 0)))="below expectations", "Below", "")))), ""), "")</f>
        <v/>
      </c>
      <c r="DT571" s="66"/>
      <c r="DU571" s="77" t="str">
        <f>IFERROR(IF(B571&lt;&gt;"", IF(AND(INDEX(Paste_Here!U$2:U$610, MATCH(B571, Paste_Here!A$2:A$610, 0))&lt;&gt;"", ISNUMBER(VALUE(INDEX(Paste_Here!U$2:U$610, MATCH(B571, Paste_Here!A$2:A$610, 0))))), INDEX(Paste_Here!U$2:U$610, MATCH(B571, Paste_Here!A$2:A$610, 0)), ""), ""), "")</f>
        <v/>
      </c>
      <c r="DV571" s="66"/>
      <c r="DW571" s="77"/>
      <c r="DX571" s="66"/>
      <c r="DY571" s="77" t="str">
        <f>IFERROR(IF(B571&lt;&gt;"", IF(AND(INDEX(Paste_Here!AI$2:AI$610, MATCH(B571, Paste_Here!A$2:A$610, 0))&lt;&gt;"", ISNUMBER(VALUE(INDEX(Paste_Here!AI$2:AI$610, MATCH(B571, Paste_Here!A$2:A$610, 0))))), INDEX(Paste_Here!AI$2:AI$610, MATCH(B571, Paste_Here!A$2:A$610, 0)), ""), ""), "")</f>
        <v/>
      </c>
      <c r="DZ571" s="66"/>
      <c r="EA571" s="77" t="str">
        <f>IFERROR(IF(B571&lt;&gt;"", IF(AND(INDEX(Paste_Here!AJ$2:AJ$610, MATCH(B571, Paste_Here!A$2:A$610, 0))&lt;&gt;"", ISNUMBER(--INDEX(Paste_Here!AJ$2:AJ$610, MATCH(B571, Paste_Here!A$2:A$610, 0)))), TEXT(ROUND(--INDEX(Paste_Here!AJ$2:AJ$610, MATCH(B571, Paste_Here!A$2:A$610, 0)), 2), "0.00"), ""), ""), "")</f>
        <v/>
      </c>
      <c r="EB571" s="66"/>
      <c r="EC571" s="77" t="str">
        <f>IFERROR(IF(B571&lt;&gt;"", IF(LOWER(INDEX(Paste_Here!AK$2:AK$610, MATCH(B571, Paste_Here!A$2:A$610, 0)))="approaching expectations", "Approaching", IF(LOWER(INDEX(Paste_Here!AK$2:AK$610, MATCH(B571, Paste_Here!A$2:A$610, 0)))="met expectations", "Met", IF(LOWER(INDEX(Paste_Here!AK$2:AK$610, MATCH(B571, Paste_Here!A$2:A$610, 0)))="exceeded expectations", "Exceeded", IF(LOWER(INDEX(Paste_Here!AK$2:AK$610, MATCH(B571, Paste_Here!A$2:A$610, 0)))="below expectations", "Below", "")))), ""), "")</f>
        <v/>
      </c>
      <c r="ED571" s="66"/>
      <c r="EE571" s="77"/>
      <c r="EF571" s="66"/>
      <c r="EG571" s="77"/>
      <c r="EH571" s="66"/>
      <c r="EI571" s="66"/>
      <c r="EJ571" s="77" t="str">
        <f t="shared" si="89"/>
        <v/>
      </c>
      <c r="EK571" s="66"/>
      <c r="EL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EM571" s="66"/>
      <c r="EN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EO571" s="66"/>
      <c r="EP571" s="77"/>
      <c r="EQ571" s="66"/>
      <c r="ER571" s="77" t="str">
        <f>IFERROR(IF(B571&lt;&gt;"", IF(AND(INDEX(Paste_Here!AT$2:AT$610, MATCH(B571, Paste_Here!A$2:A$610, 0))&lt;&gt;"", ISNUMBER(VALUE(INDEX(Paste_Here!AT$2:AT$610, MATCH(B571, Paste_Here!A$2:A$610, 0))))), INDEX(Paste_Here!AT$2:AT$610, MATCH(B571, Paste_Here!A$2:A$610, 0)), ""), ""), "")</f>
        <v/>
      </c>
      <c r="ES571" s="66"/>
      <c r="ET571" s="77" t="str">
        <f>IFERROR(IF(B571&lt;&gt;"", IF(AND(INDEX(Paste_Here!AV$2:AV$610, MATCH(B571, Paste_Here!A$2:A$610, 0))&lt;&gt;"", ISNUMBER(VALUE(INDEX(Paste_Here!AV$2:AV$610, MATCH(B571, Paste_Here!A$2:A$610, 0))))), INDEX(Paste_Here!AV$2:AV$610, MATCH(B571, Paste_Here!A$2:A$610, 0)), ""), ""), "")</f>
        <v/>
      </c>
      <c r="EU571" s="66"/>
      <c r="EV571" s="77"/>
      <c r="EW571" s="66"/>
      <c r="EX571" s="77" t="str">
        <f>IFERROR(IF(B571&lt;&gt;"", IF(AND(INDEX(Paste_Here!AU$2:AU$610, MATCH(B571, Paste_Here!A$2:A$610, 0))&lt;&gt;"", ISNUMBER(VALUE(INDEX(Paste_Here!AU$2:AU$610, MATCH(B571, Paste_Here!A$2:A$610, 0))))), INDEX(Paste_Here!AU$2:AU$610, MATCH(B571, Paste_Here!A$2:A$610, 0)), ""), ""), "")</f>
        <v/>
      </c>
      <c r="EY571" s="66"/>
      <c r="EZ571" s="77" t="str">
        <f>IFERROR(IF(B571&lt;&gt;"", IF(AND(INDEX(Paste_Here!AW$2:AW$610, MATCH(B571, Paste_Here!A$2:A$610, 0))&lt;&gt;"", ISNUMBER(VALUE(INDEX(Paste_Here!AW$2:AW$610, MATCH(B571, Paste_Here!A$2:A$610, 0))))), INDEX(Paste_Here!AW$2:AW$610, MATCH(B571, Paste_Here!A$2:A$610, 0)), ""), ""), "")</f>
        <v/>
      </c>
      <c r="FA571" s="66"/>
      <c r="FB571" s="77"/>
      <c r="FC571" s="66"/>
      <c r="FD571" s="77"/>
      <c r="FE571" s="66"/>
      <c r="FF571" s="66"/>
      <c r="FG571" s="77" t="str">
        <f t="shared" si="90"/>
        <v/>
      </c>
      <c r="FH571" s="66"/>
      <c r="FI571" s="77" t="str">
        <f>IFERROR(IF(B571&lt;&gt;"", IF(ISNUMBER(SEARCH("s", LOWER(INDEX(Paste_Here!M$2:M$610, MATCH(B571, Paste_Here!A$2:A$610, 0))))), "Yes", IF(INDEX(Paste_Here!M$2:M$610, MATCH(B571, Paste_Here!A$2:A$610, 0))&lt;&gt;"", "No", "")), ""), "")</f>
        <v/>
      </c>
      <c r="FJ571" s="66"/>
      <c r="FK571" s="77" t="str">
        <f>IFERROR(IF(B571&lt;&gt;"", IF(ISNUMBER(SEARCH("yes", LOWER(INDEX(Paste_Here!F$2:F$610, MATCH(B571, Paste_Here!A$2:A$610, 0))))), "Yes", IF(ISNUMBER(SEARCH("no", LOWER(INDEX(Paste_Here!F$2:F$610, MATCH(B571, Paste_Here!A$2:A$610, 0))))), "No", "")), ""), "")</f>
        <v/>
      </c>
      <c r="FL571" s="66"/>
      <c r="FM571" s="77" t="str">
        <f>IFERROR(IF(B571&lt;&gt;"", IF(ISNUMBER(SEARCH("english language learner", LOWER(INDEX(Paste_Here!C$2:C$610, MATCH(B571, Paste_Here!A$2:A$610, 0))))), "Yes", ""), ""), "")</f>
        <v/>
      </c>
      <c r="FN571" s="66"/>
      <c r="FO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FP571" s="66"/>
      <c r="FQ571" s="77" t="str">
        <f>IFERROR(IF(B571&lt;&gt;"", IF(ISNUMBER(SEARCH("yes", LOWER(INDEX(Paste_Here!L$2:L$610, MATCH(B571, Paste_Here!A$2:A$610, 0))))), "Yes", IF(ISNUMBER(SEARCH("no", LOWER(INDEX(Paste_Here!L$2:L$610, MATCH(B571, Paste_Here!A$2:A$610, 0))))), "No", "")), ""), "")</f>
        <v/>
      </c>
      <c r="FR571" s="66"/>
      <c r="FS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FT571" s="66"/>
      <c r="FU571" s="77"/>
      <c r="FV571" s="66"/>
      <c r="FW571" s="77" t="str">
        <f>IFERROR(IF(B571&lt;&gt;"", IF(AND(INDEX(Paste_Here!D$2:D$610, MATCH(B571, Paste_Here!A$2:A$610, 0))&lt;&gt;"", ISNUMBER(VALUE(INDEX(Paste_Here!D$2:D$610, MATCH(B571, Paste_Here!A$2:A$610, 0))))), INDEX(Paste_Here!D$2:D$610, MATCH(B571, Paste_Here!A$2:A$610, 0)), ""), ""), "")</f>
        <v/>
      </c>
      <c r="FX571" s="66"/>
      <c r="FY571" s="77" t="str">
        <f>IFERROR(IF(B571&lt;&gt;"", IF(AND(INDEX(Paste_Here!G$2:G$610, MATCH(B571, Paste_Here!A$2:A$610, 0))&lt;&gt;"", ISNUMBER(VALUE(INDEX(Paste_Here!G$2:G$610, MATCH(B571, Paste_Here!A$2:A$610, 0))))), INDEX(Paste_Here!G$2:G$610, MATCH(B571, Paste_Here!A$2:A$610, 0)), ""), ""), "")</f>
        <v/>
      </c>
      <c r="FZ571" s="66"/>
      <c r="GA571" s="95"/>
      <c r="GB571" s="66"/>
      <c r="JS571" s="1" t="str" cm="1">
        <f t="array" ref="JS571">IFERROR(INDEX(Paste_Here!$B$2:$B$610, MATCH(0, COUNTIF(JS$4:JS570, Paste_Here!$B$2:$B$610) + IF(Paste_Here!$B$2:$B$610="", 1, 0), 0)), "")</f>
        <v/>
      </c>
      <c r="JT571" s="1" t="str">
        <f>IF(JS571&lt;&gt;"", INDEX(Paste_Here!$A$2:$A$610, MATCH(JS571, Paste_Here!$B$2:$B$610, 0)), "")</f>
        <v/>
      </c>
      <c r="JU571" s="1" t="str">
        <f t="shared" si="91"/>
        <v/>
      </c>
      <c r="JV571" s="1" t="str" cm="1">
        <f t="array" ref="JV571">IFERROR(INDEX($JU$5:$JU$610, MATCH(SMALL(IF($JU$5:$JU$610&lt;&gt;"", COUNTIF($JU$5:$JU$610, "&lt;"&amp;$JU$5:$JU$610)+1), ROW()-ROW($JV$5)+1), COUNTIF($JU$5:$JU$610, "&lt;"&amp;$JU$5:$JU$610)+1, 0)), "")</f>
        <v/>
      </c>
    </row>
    <row r="572" spans="1:282">
      <c r="A572" s="66"/>
      <c r="B572" s="77" t="str">
        <f t="shared" si="82"/>
        <v/>
      </c>
      <c r="C572" s="66"/>
      <c r="D572" s="77" t="str">
        <f>IFERROR(IF(B572&lt;&gt;"", IF(COUNTIF(INDEX(Paste_Here!AS$2:AS$610, MATCH(B572, Paste_Here!A$2:A$610, 0), 0), "yes") &gt; 0, "Yes", IF(COUNTIF(INDEX(Paste_Here!AS$2:AS$610, MATCH(B572, Paste_Here!A$2:A$610, 0), 0), "no") &gt; 0, "No", "")), ""), "")</f>
        <v/>
      </c>
      <c r="E572" s="66"/>
      <c r="F572" s="77" t="str">
        <f t="shared" si="83"/>
        <v/>
      </c>
      <c r="G572" s="66"/>
      <c r="H572" s="77" t="str">
        <f>IFERROR(IF(B572&lt;&gt;"", IF(COUNTIF(INDEX(Paste_Here!AO$2:AR$610, MATCH(B572, Paste_Here!A$2:A$610, 0), 0), "yes") &gt; 0, "Yes", IF(COUNTIF(INDEX(Paste_Here!AO$2:AR$610, MATCH(B572, Paste_Here!A$2:A$610, 0), 0), "no") &gt; 0, "No", "")), ""), "")</f>
        <v/>
      </c>
      <c r="I572" s="66"/>
      <c r="J572" s="77" t="str">
        <f t="shared" si="84"/>
        <v/>
      </c>
      <c r="K572" s="66"/>
      <c r="L572" s="77" t="str">
        <f>IFERROR(IF(B572&lt;&gt;"", IF(ISNUMBER(SEARCH("yes", LOWER(INDEX(Paste_Here!W$2:W$610, MATCH(B572, Paste_Here!A$2:A$610, 0))))), "Yes", IF(ISNUMBER(SEARCH("no", LOWER(INDEX(Paste_Here!W$2:W$610, MATCH(B572, Paste_Here!A$2:A$610, 0))))), "No", "")), ""), "")</f>
        <v/>
      </c>
      <c r="M572" s="66"/>
      <c r="N572" s="77"/>
      <c r="O572" s="66"/>
      <c r="P572" s="77" t="str">
        <f>IFERROR(IF(B572&lt;&gt;"", IF(ISNUMBER(SEARCH("yes", LOWER(INDEX(Paste_Here!V$2:V$610, MATCH(B572, Paste_Here!A$2:A$610, 0))))), "Yes", IF(ISNUMBER(SEARCH("no", LOWER(INDEX(Paste_Here!V$2:V$610, MATCH(B572, Paste_Here!A$2:A$610, 0))))), "No", "")), ""), "")</f>
        <v/>
      </c>
      <c r="Q572" s="66"/>
      <c r="R572" s="77"/>
      <c r="S572" s="66"/>
      <c r="T572" s="77"/>
      <c r="U572" s="66"/>
      <c r="V572" s="66"/>
      <c r="W572" s="77" t="str">
        <f t="shared" si="85"/>
        <v/>
      </c>
      <c r="X572" s="66"/>
      <c r="Y572" s="77" t="str">
        <f>IFERROR(IF(B572&lt;&gt;"", IF(ISNUMBER(SEARCH("Revealed-Potential (Primary Focus)", LOWER(INDEX(Paste_Here!X$2:X$610, MATCH(B572, Paste_Here!A$2:A$610, 0))))), "Rev-Potential: Prim", IF(ISNUMBER(SEARCH("Revealed-Potential (Secondary Focus)", LOWER(INDEX(Paste_Here!X$2:X$610, MATCH(B572, Paste_Here!A$2:A$610, 0))))), "Rev-Potential: Sec", IF(ISNUMBER(SEARCH("Monitoring", LOWER(INDEX(Paste_Here!X$2:X$610, MATCH(B572, Paste_Here!A$2:A$610, 0))))), "Monitoring", IF(ISNUMBER(SEARCH("At-Promise (Secondary Focus)", LOWER(INDEX(Paste_Here!X$2:X$610, MATCH(B572, Paste_Here!A$2:A$610, 0))))), "At-Promise: Sec", IF(ISNUMBER(SEARCH("At-Promise (Primary Focus)", LOWER(INDEX(Paste_Here!X$2:X$610, MATCH(B572, Paste_Here!A$2:A$610, 0))))), "At-Promise: Prim", ""))))), ""), "")</f>
        <v/>
      </c>
      <c r="Z572" s="66"/>
      <c r="AA572" s="77"/>
      <c r="AB572" s="66"/>
      <c r="AC572" s="77" t="str">
        <f>IFERROR(IF(B572&lt;&gt;"", IF(ISNUMBER(SEARCH("Revealed-Potential (Primary Focus)", LOWER(INDEX(Paste_Here!AB$2:AB$610, MATCH(B572, Paste_Here!A$2:A$610, 0))))), "Rev-Potential: Prim", IF(ISNUMBER(SEARCH("Revealed-Potential (Secondary Focus)", LOWER(INDEX(Paste_Here!AB$2:AB$610, MATCH(B572, Paste_Here!A$2:A$610, 0))))), "Rev-Potential: Sec", IF(ISNUMBER(SEARCH("Monitoring", LOWER(INDEX(Paste_Here!AB$2:AB$610, MATCH(B572, Paste_Here!A$2:A$610, 0))))), "Monitoring", IF(ISNUMBER(SEARCH("At-Promise (Secondary Focus)", LOWER(INDEX(Paste_Here!AB$2:AB$610, MATCH(B572, Paste_Here!A$2:A$610, 0))))), "At-Promise: Sec", IF(ISNUMBER(SEARCH("At-Promise (Primary Focus)", LOWER(INDEX(Paste_Here!AB$2:AB$610, MATCH(B572, Paste_Here!A$2:A$610, 0))))), "At-Promise: Prim", ""))))), ""), "")</f>
        <v/>
      </c>
      <c r="AD572" s="66"/>
      <c r="AE572" s="77"/>
      <c r="AF572" s="66"/>
      <c r="AG572" s="77"/>
      <c r="AH572" s="66"/>
      <c r="AI572" s="77"/>
      <c r="AJ572" s="66"/>
      <c r="AK572" s="77"/>
      <c r="AL572" s="66"/>
      <c r="AM572" s="77"/>
      <c r="AN572" s="66"/>
      <c r="AO572" s="77"/>
      <c r="AP572" s="66"/>
      <c r="AQ572" s="77"/>
      <c r="AR572" s="66"/>
      <c r="AS572" s="77"/>
      <c r="AT572" s="66"/>
      <c r="AU572" s="66"/>
      <c r="AV572" s="77" t="str">
        <f t="shared" si="86"/>
        <v/>
      </c>
      <c r="AW572" s="66"/>
      <c r="AX572" s="77" t="str">
        <f>IFERROR(IF(B572&lt;&gt;"", IF(AND(INDEX(Paste_Here!AC$2:AC$610, MATCH(B572, Paste_Here!A$2:A$610, 0))&lt;&gt;"", ISNUMBER(VALUE(INDEX(Paste_Here!AC$2:AC$610, MATCH(B572, Paste_Here!A$2:A$610, 0))))), INDEX(Paste_Here!AC$2:AC$610, MATCH(B572, Paste_Here!A$2:A$610, 0)), ""), ""), "")</f>
        <v/>
      </c>
      <c r="AY572" s="66"/>
      <c r="AZ572" s="77" t="str">
        <f>IFERROR(IF(B572&lt;&gt;"", IF(AND(INDEX(Paste_Here!AD$2:AD$610, MATCH(B572, Paste_Here!A$2:A$610, 0))&lt;&gt;"", ISNUMBER(VALUE(INDEX(Paste_Here!AD$2:AD$610, MATCH(B572, Paste_Here!A$2:A$610, 0))))), TEXT(ROUND(VALUE(INDEX(Paste_Here!AD$2:AD$610, MATCH(B572, Paste_Here!A$2:A$610, 0))), 2), "0.00"), ""), ""), "")</f>
        <v/>
      </c>
      <c r="BA572" s="66"/>
      <c r="BB572" s="77" t="str">
        <f>IFERROR(IF(B572&lt;&gt;"", IF(LOWER(INDEX(Paste_Here!AE$2:AE$610, MATCH(B572, Paste_Here!A$2:A$610, 0)))="approaching expectations", "Approaching", IF(LOWER(INDEX(Paste_Here!AE$2:AE$610, MATCH(B572, Paste_Here!A$2:A$610, 0)))="met expectations", "Met", IF(LOWER(INDEX(Paste_Here!AE$2:AE$610, MATCH(B572, Paste_Here!A$2:A$610, 0)))="exceeded expectations", "Exceeded", IF(LOWER(INDEX(Paste_Here!AE$2:AE$610, MATCH(B572, Paste_Here!A$2:A$610, 0)))="below expectations", "Below", "")))), ""), "")</f>
        <v/>
      </c>
      <c r="BC572" s="66"/>
      <c r="BD572" s="77" t="str">
        <f>IFERROR(IF(B572&lt;&gt;"", IF(AND(INDEX(Paste_Here!T$2:T$610, MATCH(B572, Paste_Here!A$2:A$610, 0))&lt;&gt;"", ISNUMBER(VALUE(INDEX(Paste_Here!T$2:T$610, MATCH(B572, Paste_Here!A$2:A$610, 0))))), INDEX(Paste_Here!T$2:T$610, MATCH(B572, Paste_Here!A$2:A$610, 0)), ""), ""), "")</f>
        <v/>
      </c>
      <c r="BE572" s="66"/>
      <c r="BF572" s="77"/>
      <c r="BG572" s="66"/>
      <c r="BH572" s="77"/>
      <c r="BI572" s="66"/>
      <c r="BJ572" s="77"/>
      <c r="BK572" s="66"/>
      <c r="BL572" s="77" t="str">
        <f>IFERROR(IF(B572&lt;&gt;"", IF(AND(INDEX(Paste_Here!N$2:N$610, MATCH(B572, Paste_Here!A$2:A$610, 0))&lt;&gt;"", ISNUMBER(VALUE(INDEX(Paste_Here!N$2:N$610, MATCH(B572, Paste_Here!A$2:A$610, 0))))), INDEX(Paste_Here!N$2:N$610, MATCH(B572, Paste_Here!A$2:A$610, 0)), ""), ""), "")</f>
        <v/>
      </c>
      <c r="BM572" s="66"/>
      <c r="BN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BO572" s="66"/>
      <c r="BP572" s="77" t="str" cm="1">
        <f t="array" aca="1" ref="BP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BQ572" s="66"/>
      <c r="BR572" s="66"/>
      <c r="BS572" s="77"/>
      <c r="BT572" s="66"/>
      <c r="BU572" s="77"/>
      <c r="BV572" s="66"/>
      <c r="BW572" s="77"/>
      <c r="BX572" s="66"/>
      <c r="BY572" s="77"/>
      <c r="BZ572" s="66"/>
      <c r="CA572" s="77"/>
      <c r="CB572" s="66"/>
      <c r="CC572" s="77"/>
      <c r="CD572" s="66"/>
      <c r="CE572" s="77"/>
      <c r="CF572" s="66"/>
      <c r="CG572" s="77"/>
      <c r="CH572" s="66"/>
      <c r="CI572" s="77"/>
      <c r="CJ572" s="66"/>
      <c r="CK572" s="77"/>
      <c r="CL572" s="66"/>
      <c r="CM572" s="77"/>
      <c r="CN572" s="66"/>
      <c r="CO572" s="66"/>
      <c r="CP572" s="77" t="str">
        <f t="shared" si="87"/>
        <v/>
      </c>
      <c r="CQ572" s="66"/>
      <c r="CR572" s="77" t="str">
        <f>IFERROR(IF(B572&lt;&gt;"", IF(AND(INDEX(Paste_Here!Y$2:Y$610, MATCH(B572, Paste_Here!A$2:A$610, 0))&lt;&gt;"", ISNUMBER(VALUE(INDEX(Paste_Here!Y$2:Y$610, MATCH(B572, Paste_Here!A$2:A$610, 0))))), INDEX(Paste_Here!Y$2:Y$610, MATCH(B572, Paste_Here!A$2:A$610, 0)), ""), ""), "")</f>
        <v/>
      </c>
      <c r="CS572" s="66"/>
      <c r="CT572" s="77" t="str">
        <f>IFERROR(IF(B572&lt;&gt;"", IF(AND(INDEX(Paste_Here!AA$2:AA$610, MATCH(B572, Paste_Here!A$2:A$610, 0))&lt;&gt;"", ISNUMBER(--INDEX(Paste_Here!AA$2:AA$610, MATCH(B572, Paste_Here!A$2:A$610, 0)))), TEXT(ROUND(--INDEX(Paste_Here!AA$2:AA$610, MATCH(B572, Paste_Here!A$2:A$610, 0)), 2), "0.00"), ""), ""), "")</f>
        <v/>
      </c>
      <c r="CU572" s="66"/>
      <c r="CV572" s="77" t="str">
        <f>IFERROR(IF(B572&lt;&gt;"", IF(LOWER(INDEX(Paste_Here!Z$2:Z$610, MATCH(B572, Paste_Here!A$2:A$610, 0)))="approaching expectations", "Approaching", IF(LOWER(INDEX(Paste_Here!Z$2:Z$610, MATCH(B572, Paste_Here!A$2:A$610, 0)))="met expectations", "Met", IF(LOWER(INDEX(Paste_Here!Z$2:Z$610, MATCH(B572, Paste_Here!A$2:A$610, 0)))="exceeded expectations", "Exceeded", IF(LOWER(INDEX(Paste_Here!Z$2:Z$610, MATCH(B572, Paste_Here!A$2:A$610, 0)))="below expectations", "Below", "")))), ""), "")</f>
        <v/>
      </c>
      <c r="CW572" s="66"/>
      <c r="CX572" s="77"/>
      <c r="CY572" s="66"/>
      <c r="CZ572" s="77" t="str">
        <f>IFERROR(IF(B572&lt;&gt;"", IF(AND(INDEX(Paste_Here!AL$2:AL$610, MATCH(B572, Paste_Here!A$2:A$610, 0))&lt;&gt;"", ISNUMBER(VALUE(INDEX(Paste_Here!AL$2:AL$610, MATCH(B572, Paste_Here!A$2:A$610, 0))))), INDEX(Paste_Here!AL$2:AL$610, MATCH(B572, Paste_Here!A$2:A$610, 0)), ""), ""), "")</f>
        <v/>
      </c>
      <c r="DA572" s="66"/>
      <c r="DB572" s="77" t="str">
        <f>IFERROR(IF(B572&lt;&gt;"", IF(ISNUMBER(SEARCH("highrisk", LOWER(INDEX(Paste_Here!AM$2:AM$610, MATCH(B572, Paste_Here!A$2:A$610, 0))))), "High Risk", IF(ISNUMBER(SEARCH("lowrisk", LOWER(INDEX(Paste_Here!AM$2:AM$610, MATCH(B572, Paste_Here!A$2:A$610, 0))))), "Low Risk", IF(ISNUMBER(SEARCH("somerisk", LOWER(INDEX(Paste_Here!AM$2:AM$610, MATCH(B572, Paste_Here!A$2:A$610, 0))))), "Some Risk", ""))), ""), "")</f>
        <v/>
      </c>
      <c r="DC572" s="66"/>
      <c r="DD572" s="77" t="str">
        <f>IFERROR(IF(B572&lt;&gt;"", IF(AND(INDEX(Paste_Here!AN$2:AN$610, MATCH(B572, Paste_Here!A$2:A$610, 0))&lt;&gt;"", ISNUMBER(VALUE(INDEX(Paste_Here!AN$2:AN$610, MATCH(B572, Paste_Here!A$2:A$610, 0))))), INDEX(Paste_Here!AN$2:AN$610, MATCH(B572, Paste_Here!A$2:A$610, 0)), ""), ""), "")</f>
        <v/>
      </c>
      <c r="DE572" s="66"/>
      <c r="DF572" s="77" t="str">
        <f>IFERROR(IF(B572&lt;&gt;"", IF(AND(INDEX(Paste_Here!Q$2:Q$610, MATCH(B572, Paste_Here!A$2:A$610, 0))&lt;&gt;"", ISNUMBER(VALUE(INDEX(Paste_Here!Q$2:Q$610, MATCH(B572, Paste_Here!A$2:A$610, 0))))), INDEX(Paste_Here!Q$2:Q$610, MATCH(B572, Paste_Here!A$2:A$610, 0)), ""), ""), "")</f>
        <v/>
      </c>
      <c r="DG572" s="66"/>
      <c r="DH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DI572" s="66"/>
      <c r="DJ572" s="77" t="str" cm="1">
        <f t="array" aca="1" ref="DJ572" ca="1">IFERROR(VALUE(IF(ISNUMBER(SEARCH("EM", INDEX(Paste_Here!S$2:S$500, MATCH(B572, Paste_Here!A$2:A$500, 0)))), "-" &amp;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f>
        <v/>
      </c>
      <c r="DK572" s="66"/>
      <c r="DL572" s="66"/>
      <c r="DM572" s="77" t="str">
        <f t="shared" si="88"/>
        <v/>
      </c>
      <c r="DN572" s="66"/>
      <c r="DO572" s="77" t="str">
        <f>IFERROR(IF(B572&lt;&gt;"", IF(AND(INDEX(Paste_Here!AF$2:AF$610, MATCH(B572, Paste_Here!A$2:A$610, 0))&lt;&gt;"", ISNUMBER(VALUE(INDEX(Paste_Here!AF$2:AF$610, MATCH(B572, Paste_Here!A$2:A$610, 0))))), INDEX(Paste_Here!AF$2:AF$610, MATCH(B572, Paste_Here!A$2:A$610, 0)), ""), ""), "")</f>
        <v/>
      </c>
      <c r="DP572" s="66"/>
      <c r="DQ572" s="77" t="str">
        <f>IFERROR(IF(B572&lt;&gt;"", IF(AND(INDEX(Paste_Here!AG$2:AG$610, MATCH(B572, Paste_Here!A$2:A$610, 0))&lt;&gt;"", ISNUMBER(--INDEX(Paste_Here!AG$2:AG$610, MATCH(B572, Paste_Here!A$2:A$610, 0)))), TEXT(ROUND(--INDEX(Paste_Here!AG$2:AG$610, MATCH(B572, Paste_Here!A$2:A$610, 0)), 2), "0.00"), ""), ""), "")</f>
        <v/>
      </c>
      <c r="DR572" s="66"/>
      <c r="DS572" s="77" t="str">
        <f>IFERROR(IF(B572&lt;&gt;"", IF(LOWER(INDEX(Paste_Here!AH$2:AH$610, MATCH(B572, Paste_Here!A$2:A$610, 0)))="approaching expectations", "Approaching", IF(LOWER(INDEX(Paste_Here!AH$2:AH$610, MATCH(B572, Paste_Here!A$2:A$610, 0)))="met expectations", "Met", IF(LOWER(INDEX(Paste_Here!AH$2:AH$610, MATCH(B572, Paste_Here!A$2:A$610, 0)))="exceeded expectations", "Exceeded", IF(LOWER(INDEX(Paste_Here!AH$2:AH$610, MATCH(B572, Paste_Here!A$2:A$610, 0)))="below expectations", "Below", "")))), ""), "")</f>
        <v/>
      </c>
      <c r="DT572" s="66"/>
      <c r="DU572" s="77" t="str">
        <f>IFERROR(IF(B572&lt;&gt;"", IF(AND(INDEX(Paste_Here!U$2:U$610, MATCH(B572, Paste_Here!A$2:A$610, 0))&lt;&gt;"", ISNUMBER(VALUE(INDEX(Paste_Here!U$2:U$610, MATCH(B572, Paste_Here!A$2:A$610, 0))))), INDEX(Paste_Here!U$2:U$610, MATCH(B572, Paste_Here!A$2:A$610, 0)), ""), ""), "")</f>
        <v/>
      </c>
      <c r="DV572" s="66"/>
      <c r="DW572" s="77"/>
      <c r="DX572" s="66"/>
      <c r="DY572" s="77" t="str">
        <f>IFERROR(IF(B572&lt;&gt;"", IF(AND(INDEX(Paste_Here!AI$2:AI$610, MATCH(B572, Paste_Here!A$2:A$610, 0))&lt;&gt;"", ISNUMBER(VALUE(INDEX(Paste_Here!AI$2:AI$610, MATCH(B572, Paste_Here!A$2:A$610, 0))))), INDEX(Paste_Here!AI$2:AI$610, MATCH(B572, Paste_Here!A$2:A$610, 0)), ""), ""), "")</f>
        <v/>
      </c>
      <c r="DZ572" s="66"/>
      <c r="EA572" s="77" t="str">
        <f>IFERROR(IF(B572&lt;&gt;"", IF(AND(INDEX(Paste_Here!AJ$2:AJ$610, MATCH(B572, Paste_Here!A$2:A$610, 0))&lt;&gt;"", ISNUMBER(--INDEX(Paste_Here!AJ$2:AJ$610, MATCH(B572, Paste_Here!A$2:A$610, 0)))), TEXT(ROUND(--INDEX(Paste_Here!AJ$2:AJ$610, MATCH(B572, Paste_Here!A$2:A$610, 0)), 2), "0.00"), ""), ""), "")</f>
        <v/>
      </c>
      <c r="EB572" s="66"/>
      <c r="EC572" s="77" t="str">
        <f>IFERROR(IF(B572&lt;&gt;"", IF(LOWER(INDEX(Paste_Here!AK$2:AK$610, MATCH(B572, Paste_Here!A$2:A$610, 0)))="approaching expectations", "Approaching", IF(LOWER(INDEX(Paste_Here!AK$2:AK$610, MATCH(B572, Paste_Here!A$2:A$610, 0)))="met expectations", "Met", IF(LOWER(INDEX(Paste_Here!AK$2:AK$610, MATCH(B572, Paste_Here!A$2:A$610, 0)))="exceeded expectations", "Exceeded", IF(LOWER(INDEX(Paste_Here!AK$2:AK$610, MATCH(B572, Paste_Here!A$2:A$610, 0)))="below expectations", "Below", "")))), ""), "")</f>
        <v/>
      </c>
      <c r="ED572" s="66"/>
      <c r="EE572" s="77"/>
      <c r="EF572" s="66"/>
      <c r="EG572" s="77"/>
      <c r="EH572" s="66"/>
      <c r="EI572" s="66"/>
      <c r="EJ572" s="77" t="str">
        <f t="shared" si="89"/>
        <v/>
      </c>
      <c r="EK572" s="66"/>
      <c r="EL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EM572" s="66"/>
      <c r="EN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EO572" s="66"/>
      <c r="EP572" s="77"/>
      <c r="EQ572" s="66"/>
      <c r="ER572" s="77" t="str">
        <f>IFERROR(IF(B572&lt;&gt;"", IF(AND(INDEX(Paste_Here!AT$2:AT$610, MATCH(B572, Paste_Here!A$2:A$610, 0))&lt;&gt;"", ISNUMBER(VALUE(INDEX(Paste_Here!AT$2:AT$610, MATCH(B572, Paste_Here!A$2:A$610, 0))))), INDEX(Paste_Here!AT$2:AT$610, MATCH(B572, Paste_Here!A$2:A$610, 0)), ""), ""), "")</f>
        <v/>
      </c>
      <c r="ES572" s="66"/>
      <c r="ET572" s="77" t="str">
        <f>IFERROR(IF(B572&lt;&gt;"", IF(AND(INDEX(Paste_Here!AV$2:AV$610, MATCH(B572, Paste_Here!A$2:A$610, 0))&lt;&gt;"", ISNUMBER(VALUE(INDEX(Paste_Here!AV$2:AV$610, MATCH(B572, Paste_Here!A$2:A$610, 0))))), INDEX(Paste_Here!AV$2:AV$610, MATCH(B572, Paste_Here!A$2:A$610, 0)), ""), ""), "")</f>
        <v/>
      </c>
      <c r="EU572" s="66"/>
      <c r="EV572" s="77"/>
      <c r="EW572" s="66"/>
      <c r="EX572" s="77" t="str">
        <f>IFERROR(IF(B572&lt;&gt;"", IF(AND(INDEX(Paste_Here!AU$2:AU$610, MATCH(B572, Paste_Here!A$2:A$610, 0))&lt;&gt;"", ISNUMBER(VALUE(INDEX(Paste_Here!AU$2:AU$610, MATCH(B572, Paste_Here!A$2:A$610, 0))))), INDEX(Paste_Here!AU$2:AU$610, MATCH(B572, Paste_Here!A$2:A$610, 0)), ""), ""), "")</f>
        <v/>
      </c>
      <c r="EY572" s="66"/>
      <c r="EZ572" s="77" t="str">
        <f>IFERROR(IF(B572&lt;&gt;"", IF(AND(INDEX(Paste_Here!AW$2:AW$610, MATCH(B572, Paste_Here!A$2:A$610, 0))&lt;&gt;"", ISNUMBER(VALUE(INDEX(Paste_Here!AW$2:AW$610, MATCH(B572, Paste_Here!A$2:A$610, 0))))), INDEX(Paste_Here!AW$2:AW$610, MATCH(B572, Paste_Here!A$2:A$610, 0)), ""), ""), "")</f>
        <v/>
      </c>
      <c r="FA572" s="66"/>
      <c r="FB572" s="77"/>
      <c r="FC572" s="66"/>
      <c r="FD572" s="77"/>
      <c r="FE572" s="66"/>
      <c r="FF572" s="66"/>
      <c r="FG572" s="77" t="str">
        <f t="shared" si="90"/>
        <v/>
      </c>
      <c r="FH572" s="66"/>
      <c r="FI572" s="77" t="str">
        <f>IFERROR(IF(B572&lt;&gt;"", IF(ISNUMBER(SEARCH("s", LOWER(INDEX(Paste_Here!M$2:M$610, MATCH(B572, Paste_Here!A$2:A$610, 0))))), "Yes", IF(INDEX(Paste_Here!M$2:M$610, MATCH(B572, Paste_Here!A$2:A$610, 0))&lt;&gt;"", "No", "")), ""), "")</f>
        <v/>
      </c>
      <c r="FJ572" s="66"/>
      <c r="FK572" s="77" t="str">
        <f>IFERROR(IF(B572&lt;&gt;"", IF(ISNUMBER(SEARCH("yes", LOWER(INDEX(Paste_Here!F$2:F$610, MATCH(B572, Paste_Here!A$2:A$610, 0))))), "Yes", IF(ISNUMBER(SEARCH("no", LOWER(INDEX(Paste_Here!F$2:F$610, MATCH(B572, Paste_Here!A$2:A$610, 0))))), "No", "")), ""), "")</f>
        <v/>
      </c>
      <c r="FL572" s="66"/>
      <c r="FM572" s="77" t="str">
        <f>IFERROR(IF(B572&lt;&gt;"", IF(ISNUMBER(SEARCH("english language learner", LOWER(INDEX(Paste_Here!C$2:C$610, MATCH(B572, Paste_Here!A$2:A$610, 0))))), "Yes", ""), ""), "")</f>
        <v/>
      </c>
      <c r="FN572" s="66"/>
      <c r="FO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FP572" s="66"/>
      <c r="FQ572" s="77" t="str">
        <f>IFERROR(IF(B572&lt;&gt;"", IF(ISNUMBER(SEARCH("yes", LOWER(INDEX(Paste_Here!L$2:L$610, MATCH(B572, Paste_Here!A$2:A$610, 0))))), "Yes", IF(ISNUMBER(SEARCH("no", LOWER(INDEX(Paste_Here!L$2:L$610, MATCH(B572, Paste_Here!A$2:A$610, 0))))), "No", "")), ""), "")</f>
        <v/>
      </c>
      <c r="FR572" s="66"/>
      <c r="FS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FT572" s="66"/>
      <c r="FU572" s="77"/>
      <c r="FV572" s="66"/>
      <c r="FW572" s="77" t="str">
        <f>IFERROR(IF(B572&lt;&gt;"", IF(AND(INDEX(Paste_Here!D$2:D$610, MATCH(B572, Paste_Here!A$2:A$610, 0))&lt;&gt;"", ISNUMBER(VALUE(INDEX(Paste_Here!D$2:D$610, MATCH(B572, Paste_Here!A$2:A$610, 0))))), INDEX(Paste_Here!D$2:D$610, MATCH(B572, Paste_Here!A$2:A$610, 0)), ""), ""), "")</f>
        <v/>
      </c>
      <c r="FX572" s="66"/>
      <c r="FY572" s="77" t="str">
        <f>IFERROR(IF(B572&lt;&gt;"", IF(AND(INDEX(Paste_Here!G$2:G$610, MATCH(B572, Paste_Here!A$2:A$610, 0))&lt;&gt;"", ISNUMBER(VALUE(INDEX(Paste_Here!G$2:G$610, MATCH(B572, Paste_Here!A$2:A$610, 0))))), INDEX(Paste_Here!G$2:G$610, MATCH(B572, Paste_Here!A$2:A$610, 0)), ""), ""), "")</f>
        <v/>
      </c>
      <c r="FZ572" s="66"/>
      <c r="GA572" s="95"/>
      <c r="GB572" s="66"/>
      <c r="JS572" s="1" t="str" cm="1">
        <f t="array" ref="JS572">IFERROR(INDEX(Paste_Here!$B$2:$B$610, MATCH(0, COUNTIF(JS$4:JS571, Paste_Here!$B$2:$B$610) + IF(Paste_Here!$B$2:$B$610="", 1, 0), 0)), "")</f>
        <v/>
      </c>
      <c r="JT572" s="1" t="str">
        <f>IF(JS572&lt;&gt;"", INDEX(Paste_Here!$A$2:$A$610, MATCH(JS572, Paste_Here!$B$2:$B$610, 0)), "")</f>
        <v/>
      </c>
      <c r="JU572" s="1" t="str">
        <f t="shared" si="91"/>
        <v/>
      </c>
      <c r="JV572" s="1" t="str" cm="1">
        <f t="array" ref="JV572">IFERROR(INDEX($JU$5:$JU$610, MATCH(SMALL(IF($JU$5:$JU$610&lt;&gt;"", COUNTIF($JU$5:$JU$610, "&lt;"&amp;$JU$5:$JU$610)+1), ROW()-ROW($JV$5)+1), COUNTIF($JU$5:$JU$610, "&lt;"&amp;$JU$5:$JU$610)+1, 0)), "")</f>
        <v/>
      </c>
    </row>
    <row r="573" spans="1:282">
      <c r="A573" s="66"/>
      <c r="B573" s="77" t="str">
        <f t="shared" si="82"/>
        <v/>
      </c>
      <c r="C573" s="66"/>
      <c r="D573" s="77" t="str">
        <f>IFERROR(IF(B573&lt;&gt;"", IF(COUNTIF(INDEX(Paste_Here!AS$2:AS$610, MATCH(B573, Paste_Here!A$2:A$610, 0), 0), "yes") &gt; 0, "Yes", IF(COUNTIF(INDEX(Paste_Here!AS$2:AS$610, MATCH(B573, Paste_Here!A$2:A$610, 0), 0), "no") &gt; 0, "No", "")), ""), "")</f>
        <v/>
      </c>
      <c r="E573" s="66"/>
      <c r="F573" s="77" t="str">
        <f t="shared" si="83"/>
        <v/>
      </c>
      <c r="G573" s="66"/>
      <c r="H573" s="77" t="str">
        <f>IFERROR(IF(B573&lt;&gt;"", IF(COUNTIF(INDEX(Paste_Here!AO$2:AR$610, MATCH(B573, Paste_Here!A$2:A$610, 0), 0), "yes") &gt; 0, "Yes", IF(COUNTIF(INDEX(Paste_Here!AO$2:AR$610, MATCH(B573, Paste_Here!A$2:A$610, 0), 0), "no") &gt; 0, "No", "")), ""), "")</f>
        <v/>
      </c>
      <c r="I573" s="66"/>
      <c r="J573" s="77" t="str">
        <f t="shared" si="84"/>
        <v/>
      </c>
      <c r="K573" s="66"/>
      <c r="L573" s="77" t="str">
        <f>IFERROR(IF(B573&lt;&gt;"", IF(ISNUMBER(SEARCH("yes", LOWER(INDEX(Paste_Here!W$2:W$610, MATCH(B573, Paste_Here!A$2:A$610, 0))))), "Yes", IF(ISNUMBER(SEARCH("no", LOWER(INDEX(Paste_Here!W$2:W$610, MATCH(B573, Paste_Here!A$2:A$610, 0))))), "No", "")), ""), "")</f>
        <v/>
      </c>
      <c r="M573" s="66"/>
      <c r="N573" s="77"/>
      <c r="O573" s="66"/>
      <c r="P573" s="77" t="str">
        <f>IFERROR(IF(B573&lt;&gt;"", IF(ISNUMBER(SEARCH("yes", LOWER(INDEX(Paste_Here!V$2:V$610, MATCH(B573, Paste_Here!A$2:A$610, 0))))), "Yes", IF(ISNUMBER(SEARCH("no", LOWER(INDEX(Paste_Here!V$2:V$610, MATCH(B573, Paste_Here!A$2:A$610, 0))))), "No", "")), ""), "")</f>
        <v/>
      </c>
      <c r="Q573" s="66"/>
      <c r="R573" s="77"/>
      <c r="S573" s="66"/>
      <c r="T573" s="77"/>
      <c r="U573" s="66"/>
      <c r="V573" s="66"/>
      <c r="W573" s="77" t="str">
        <f t="shared" si="85"/>
        <v/>
      </c>
      <c r="X573" s="66"/>
      <c r="Y573" s="77" t="str">
        <f>IFERROR(IF(B573&lt;&gt;"", IF(ISNUMBER(SEARCH("Revealed-Potential (Primary Focus)", LOWER(INDEX(Paste_Here!X$2:X$610, MATCH(B573, Paste_Here!A$2:A$610, 0))))), "Rev-Potential: Prim", IF(ISNUMBER(SEARCH("Revealed-Potential (Secondary Focus)", LOWER(INDEX(Paste_Here!X$2:X$610, MATCH(B573, Paste_Here!A$2:A$610, 0))))), "Rev-Potential: Sec", IF(ISNUMBER(SEARCH("Monitoring", LOWER(INDEX(Paste_Here!X$2:X$610, MATCH(B573, Paste_Here!A$2:A$610, 0))))), "Monitoring", IF(ISNUMBER(SEARCH("At-Promise (Secondary Focus)", LOWER(INDEX(Paste_Here!X$2:X$610, MATCH(B573, Paste_Here!A$2:A$610, 0))))), "At-Promise: Sec", IF(ISNUMBER(SEARCH("At-Promise (Primary Focus)", LOWER(INDEX(Paste_Here!X$2:X$610, MATCH(B573, Paste_Here!A$2:A$610, 0))))), "At-Promise: Prim", ""))))), ""), "")</f>
        <v/>
      </c>
      <c r="Z573" s="66"/>
      <c r="AA573" s="77"/>
      <c r="AB573" s="66"/>
      <c r="AC573" s="77" t="str">
        <f>IFERROR(IF(B573&lt;&gt;"", IF(ISNUMBER(SEARCH("Revealed-Potential (Primary Focus)", LOWER(INDEX(Paste_Here!AB$2:AB$610, MATCH(B573, Paste_Here!A$2:A$610, 0))))), "Rev-Potential: Prim", IF(ISNUMBER(SEARCH("Revealed-Potential (Secondary Focus)", LOWER(INDEX(Paste_Here!AB$2:AB$610, MATCH(B573, Paste_Here!A$2:A$610, 0))))), "Rev-Potential: Sec", IF(ISNUMBER(SEARCH("Monitoring", LOWER(INDEX(Paste_Here!AB$2:AB$610, MATCH(B573, Paste_Here!A$2:A$610, 0))))), "Monitoring", IF(ISNUMBER(SEARCH("At-Promise (Secondary Focus)", LOWER(INDEX(Paste_Here!AB$2:AB$610, MATCH(B573, Paste_Here!A$2:A$610, 0))))), "At-Promise: Sec", IF(ISNUMBER(SEARCH("At-Promise (Primary Focus)", LOWER(INDEX(Paste_Here!AB$2:AB$610, MATCH(B573, Paste_Here!A$2:A$610, 0))))), "At-Promise: Prim", ""))))), ""), "")</f>
        <v/>
      </c>
      <c r="AD573" s="66"/>
      <c r="AE573" s="77"/>
      <c r="AF573" s="66"/>
      <c r="AG573" s="77"/>
      <c r="AH573" s="66"/>
      <c r="AI573" s="77"/>
      <c r="AJ573" s="66"/>
      <c r="AK573" s="77"/>
      <c r="AL573" s="66"/>
      <c r="AM573" s="77"/>
      <c r="AN573" s="66"/>
      <c r="AO573" s="77"/>
      <c r="AP573" s="66"/>
      <c r="AQ573" s="77"/>
      <c r="AR573" s="66"/>
      <c r="AS573" s="77"/>
      <c r="AT573" s="66"/>
      <c r="AU573" s="66"/>
      <c r="AV573" s="77" t="str">
        <f t="shared" si="86"/>
        <v/>
      </c>
      <c r="AW573" s="66"/>
      <c r="AX573" s="77" t="str">
        <f>IFERROR(IF(B573&lt;&gt;"", IF(AND(INDEX(Paste_Here!AC$2:AC$610, MATCH(B573, Paste_Here!A$2:A$610, 0))&lt;&gt;"", ISNUMBER(VALUE(INDEX(Paste_Here!AC$2:AC$610, MATCH(B573, Paste_Here!A$2:A$610, 0))))), INDEX(Paste_Here!AC$2:AC$610, MATCH(B573, Paste_Here!A$2:A$610, 0)), ""), ""), "")</f>
        <v/>
      </c>
      <c r="AY573" s="66"/>
      <c r="AZ573" s="77" t="str">
        <f>IFERROR(IF(B573&lt;&gt;"", IF(AND(INDEX(Paste_Here!AD$2:AD$610, MATCH(B573, Paste_Here!A$2:A$610, 0))&lt;&gt;"", ISNUMBER(VALUE(INDEX(Paste_Here!AD$2:AD$610, MATCH(B573, Paste_Here!A$2:A$610, 0))))), TEXT(ROUND(VALUE(INDEX(Paste_Here!AD$2:AD$610, MATCH(B573, Paste_Here!A$2:A$610, 0))), 2), "0.00"), ""), ""), "")</f>
        <v/>
      </c>
      <c r="BA573" s="66"/>
      <c r="BB573" s="77" t="str">
        <f>IFERROR(IF(B573&lt;&gt;"", IF(LOWER(INDEX(Paste_Here!AE$2:AE$610, MATCH(B573, Paste_Here!A$2:A$610, 0)))="approaching expectations", "Approaching", IF(LOWER(INDEX(Paste_Here!AE$2:AE$610, MATCH(B573, Paste_Here!A$2:A$610, 0)))="met expectations", "Met", IF(LOWER(INDEX(Paste_Here!AE$2:AE$610, MATCH(B573, Paste_Here!A$2:A$610, 0)))="exceeded expectations", "Exceeded", IF(LOWER(INDEX(Paste_Here!AE$2:AE$610, MATCH(B573, Paste_Here!A$2:A$610, 0)))="below expectations", "Below", "")))), ""), "")</f>
        <v/>
      </c>
      <c r="BC573" s="66"/>
      <c r="BD573" s="77" t="str">
        <f>IFERROR(IF(B573&lt;&gt;"", IF(AND(INDEX(Paste_Here!T$2:T$610, MATCH(B573, Paste_Here!A$2:A$610, 0))&lt;&gt;"", ISNUMBER(VALUE(INDEX(Paste_Here!T$2:T$610, MATCH(B573, Paste_Here!A$2:A$610, 0))))), INDEX(Paste_Here!T$2:T$610, MATCH(B573, Paste_Here!A$2:A$610, 0)), ""), ""), "")</f>
        <v/>
      </c>
      <c r="BE573" s="66"/>
      <c r="BF573" s="77"/>
      <c r="BG573" s="66"/>
      <c r="BH573" s="77"/>
      <c r="BI573" s="66"/>
      <c r="BJ573" s="77"/>
      <c r="BK573" s="66"/>
      <c r="BL573" s="77" t="str">
        <f>IFERROR(IF(B573&lt;&gt;"", IF(AND(INDEX(Paste_Here!N$2:N$610, MATCH(B573, Paste_Here!A$2:A$610, 0))&lt;&gt;"", ISNUMBER(VALUE(INDEX(Paste_Here!N$2:N$610, MATCH(B573, Paste_Here!A$2:A$610, 0))))), INDEX(Paste_Here!N$2:N$610, MATCH(B573, Paste_Here!A$2:A$610, 0)), ""), ""), "")</f>
        <v/>
      </c>
      <c r="BM573" s="66"/>
      <c r="BN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BO573" s="66"/>
      <c r="BP573" s="77" t="str" cm="1">
        <f t="array" aca="1" ref="BP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BQ573" s="66"/>
      <c r="BR573" s="66"/>
      <c r="BS573" s="77"/>
      <c r="BT573" s="66"/>
      <c r="BU573" s="77"/>
      <c r="BV573" s="66"/>
      <c r="BW573" s="77"/>
      <c r="BX573" s="66"/>
      <c r="BY573" s="77"/>
      <c r="BZ573" s="66"/>
      <c r="CA573" s="77"/>
      <c r="CB573" s="66"/>
      <c r="CC573" s="77"/>
      <c r="CD573" s="66"/>
      <c r="CE573" s="77"/>
      <c r="CF573" s="66"/>
      <c r="CG573" s="77"/>
      <c r="CH573" s="66"/>
      <c r="CI573" s="77"/>
      <c r="CJ573" s="66"/>
      <c r="CK573" s="77"/>
      <c r="CL573" s="66"/>
      <c r="CM573" s="77"/>
      <c r="CN573" s="66"/>
      <c r="CO573" s="66"/>
      <c r="CP573" s="77" t="str">
        <f t="shared" si="87"/>
        <v/>
      </c>
      <c r="CQ573" s="66"/>
      <c r="CR573" s="77" t="str">
        <f>IFERROR(IF(B573&lt;&gt;"", IF(AND(INDEX(Paste_Here!Y$2:Y$610, MATCH(B573, Paste_Here!A$2:A$610, 0))&lt;&gt;"", ISNUMBER(VALUE(INDEX(Paste_Here!Y$2:Y$610, MATCH(B573, Paste_Here!A$2:A$610, 0))))), INDEX(Paste_Here!Y$2:Y$610, MATCH(B573, Paste_Here!A$2:A$610, 0)), ""), ""), "")</f>
        <v/>
      </c>
      <c r="CS573" s="66"/>
      <c r="CT573" s="77" t="str">
        <f>IFERROR(IF(B573&lt;&gt;"", IF(AND(INDEX(Paste_Here!AA$2:AA$610, MATCH(B573, Paste_Here!A$2:A$610, 0))&lt;&gt;"", ISNUMBER(--INDEX(Paste_Here!AA$2:AA$610, MATCH(B573, Paste_Here!A$2:A$610, 0)))), TEXT(ROUND(--INDEX(Paste_Here!AA$2:AA$610, MATCH(B573, Paste_Here!A$2:A$610, 0)), 2), "0.00"), ""), ""), "")</f>
        <v/>
      </c>
      <c r="CU573" s="66"/>
      <c r="CV573" s="77" t="str">
        <f>IFERROR(IF(B573&lt;&gt;"", IF(LOWER(INDEX(Paste_Here!Z$2:Z$610, MATCH(B573, Paste_Here!A$2:A$610, 0)))="approaching expectations", "Approaching", IF(LOWER(INDEX(Paste_Here!Z$2:Z$610, MATCH(B573, Paste_Here!A$2:A$610, 0)))="met expectations", "Met", IF(LOWER(INDEX(Paste_Here!Z$2:Z$610, MATCH(B573, Paste_Here!A$2:A$610, 0)))="exceeded expectations", "Exceeded", IF(LOWER(INDEX(Paste_Here!Z$2:Z$610, MATCH(B573, Paste_Here!A$2:A$610, 0)))="below expectations", "Below", "")))), ""), "")</f>
        <v/>
      </c>
      <c r="CW573" s="66"/>
      <c r="CX573" s="77"/>
      <c r="CY573" s="66"/>
      <c r="CZ573" s="77" t="str">
        <f>IFERROR(IF(B573&lt;&gt;"", IF(AND(INDEX(Paste_Here!AL$2:AL$610, MATCH(B573, Paste_Here!A$2:A$610, 0))&lt;&gt;"", ISNUMBER(VALUE(INDEX(Paste_Here!AL$2:AL$610, MATCH(B573, Paste_Here!A$2:A$610, 0))))), INDEX(Paste_Here!AL$2:AL$610, MATCH(B573, Paste_Here!A$2:A$610, 0)), ""), ""), "")</f>
        <v/>
      </c>
      <c r="DA573" s="66"/>
      <c r="DB573" s="77" t="str">
        <f>IFERROR(IF(B573&lt;&gt;"", IF(ISNUMBER(SEARCH("highrisk", LOWER(INDEX(Paste_Here!AM$2:AM$610, MATCH(B573, Paste_Here!A$2:A$610, 0))))), "High Risk", IF(ISNUMBER(SEARCH("lowrisk", LOWER(INDEX(Paste_Here!AM$2:AM$610, MATCH(B573, Paste_Here!A$2:A$610, 0))))), "Low Risk", IF(ISNUMBER(SEARCH("somerisk", LOWER(INDEX(Paste_Here!AM$2:AM$610, MATCH(B573, Paste_Here!A$2:A$610, 0))))), "Some Risk", ""))), ""), "")</f>
        <v/>
      </c>
      <c r="DC573" s="66"/>
      <c r="DD573" s="77" t="str">
        <f>IFERROR(IF(B573&lt;&gt;"", IF(AND(INDEX(Paste_Here!AN$2:AN$610, MATCH(B573, Paste_Here!A$2:A$610, 0))&lt;&gt;"", ISNUMBER(VALUE(INDEX(Paste_Here!AN$2:AN$610, MATCH(B573, Paste_Here!A$2:A$610, 0))))), INDEX(Paste_Here!AN$2:AN$610, MATCH(B573, Paste_Here!A$2:A$610, 0)), ""), ""), "")</f>
        <v/>
      </c>
      <c r="DE573" s="66"/>
      <c r="DF573" s="77" t="str">
        <f>IFERROR(IF(B573&lt;&gt;"", IF(AND(INDEX(Paste_Here!Q$2:Q$610, MATCH(B573, Paste_Here!A$2:A$610, 0))&lt;&gt;"", ISNUMBER(VALUE(INDEX(Paste_Here!Q$2:Q$610, MATCH(B573, Paste_Here!A$2:A$610, 0))))), INDEX(Paste_Here!Q$2:Q$610, MATCH(B573, Paste_Here!A$2:A$610, 0)), ""), ""), "")</f>
        <v/>
      </c>
      <c r="DG573" s="66"/>
      <c r="DH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DI573" s="66"/>
      <c r="DJ573" s="77" t="str" cm="1">
        <f t="array" aca="1" ref="DJ573" ca="1">IFERROR(VALUE(IF(ISNUMBER(SEARCH("EM", INDEX(Paste_Here!S$2:S$500, MATCH(B573, Paste_Here!A$2:A$500, 0)))), "-" &amp;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f>
        <v/>
      </c>
      <c r="DK573" s="66"/>
      <c r="DL573" s="66"/>
      <c r="DM573" s="77" t="str">
        <f t="shared" si="88"/>
        <v/>
      </c>
      <c r="DN573" s="66"/>
      <c r="DO573" s="77" t="str">
        <f>IFERROR(IF(B573&lt;&gt;"", IF(AND(INDEX(Paste_Here!AF$2:AF$610, MATCH(B573, Paste_Here!A$2:A$610, 0))&lt;&gt;"", ISNUMBER(VALUE(INDEX(Paste_Here!AF$2:AF$610, MATCH(B573, Paste_Here!A$2:A$610, 0))))), INDEX(Paste_Here!AF$2:AF$610, MATCH(B573, Paste_Here!A$2:A$610, 0)), ""), ""), "")</f>
        <v/>
      </c>
      <c r="DP573" s="66"/>
      <c r="DQ573" s="77" t="str">
        <f>IFERROR(IF(B573&lt;&gt;"", IF(AND(INDEX(Paste_Here!AG$2:AG$610, MATCH(B573, Paste_Here!A$2:A$610, 0))&lt;&gt;"", ISNUMBER(--INDEX(Paste_Here!AG$2:AG$610, MATCH(B573, Paste_Here!A$2:A$610, 0)))), TEXT(ROUND(--INDEX(Paste_Here!AG$2:AG$610, MATCH(B573, Paste_Here!A$2:A$610, 0)), 2), "0.00"), ""), ""), "")</f>
        <v/>
      </c>
      <c r="DR573" s="66"/>
      <c r="DS573" s="77" t="str">
        <f>IFERROR(IF(B573&lt;&gt;"", IF(LOWER(INDEX(Paste_Here!AH$2:AH$610, MATCH(B573, Paste_Here!A$2:A$610, 0)))="approaching expectations", "Approaching", IF(LOWER(INDEX(Paste_Here!AH$2:AH$610, MATCH(B573, Paste_Here!A$2:A$610, 0)))="met expectations", "Met", IF(LOWER(INDEX(Paste_Here!AH$2:AH$610, MATCH(B573, Paste_Here!A$2:A$610, 0)))="exceeded expectations", "Exceeded", IF(LOWER(INDEX(Paste_Here!AH$2:AH$610, MATCH(B573, Paste_Here!A$2:A$610, 0)))="below expectations", "Below", "")))), ""), "")</f>
        <v/>
      </c>
      <c r="DT573" s="66"/>
      <c r="DU573" s="77" t="str">
        <f>IFERROR(IF(B573&lt;&gt;"", IF(AND(INDEX(Paste_Here!U$2:U$610, MATCH(B573, Paste_Here!A$2:A$610, 0))&lt;&gt;"", ISNUMBER(VALUE(INDEX(Paste_Here!U$2:U$610, MATCH(B573, Paste_Here!A$2:A$610, 0))))), INDEX(Paste_Here!U$2:U$610, MATCH(B573, Paste_Here!A$2:A$610, 0)), ""), ""), "")</f>
        <v/>
      </c>
      <c r="DV573" s="66"/>
      <c r="DW573" s="77"/>
      <c r="DX573" s="66"/>
      <c r="DY573" s="77" t="str">
        <f>IFERROR(IF(B573&lt;&gt;"", IF(AND(INDEX(Paste_Here!AI$2:AI$610, MATCH(B573, Paste_Here!A$2:A$610, 0))&lt;&gt;"", ISNUMBER(VALUE(INDEX(Paste_Here!AI$2:AI$610, MATCH(B573, Paste_Here!A$2:A$610, 0))))), INDEX(Paste_Here!AI$2:AI$610, MATCH(B573, Paste_Here!A$2:A$610, 0)), ""), ""), "")</f>
        <v/>
      </c>
      <c r="DZ573" s="66"/>
      <c r="EA573" s="77" t="str">
        <f>IFERROR(IF(B573&lt;&gt;"", IF(AND(INDEX(Paste_Here!AJ$2:AJ$610, MATCH(B573, Paste_Here!A$2:A$610, 0))&lt;&gt;"", ISNUMBER(--INDEX(Paste_Here!AJ$2:AJ$610, MATCH(B573, Paste_Here!A$2:A$610, 0)))), TEXT(ROUND(--INDEX(Paste_Here!AJ$2:AJ$610, MATCH(B573, Paste_Here!A$2:A$610, 0)), 2), "0.00"), ""), ""), "")</f>
        <v/>
      </c>
      <c r="EB573" s="66"/>
      <c r="EC573" s="77" t="str">
        <f>IFERROR(IF(B573&lt;&gt;"", IF(LOWER(INDEX(Paste_Here!AK$2:AK$610, MATCH(B573, Paste_Here!A$2:A$610, 0)))="approaching expectations", "Approaching", IF(LOWER(INDEX(Paste_Here!AK$2:AK$610, MATCH(B573, Paste_Here!A$2:A$610, 0)))="met expectations", "Met", IF(LOWER(INDEX(Paste_Here!AK$2:AK$610, MATCH(B573, Paste_Here!A$2:A$610, 0)))="exceeded expectations", "Exceeded", IF(LOWER(INDEX(Paste_Here!AK$2:AK$610, MATCH(B573, Paste_Here!A$2:A$610, 0)))="below expectations", "Below", "")))), ""), "")</f>
        <v/>
      </c>
      <c r="ED573" s="66"/>
      <c r="EE573" s="77"/>
      <c r="EF573" s="66"/>
      <c r="EG573" s="77"/>
      <c r="EH573" s="66"/>
      <c r="EI573" s="66"/>
      <c r="EJ573" s="77" t="str">
        <f t="shared" si="89"/>
        <v/>
      </c>
      <c r="EK573" s="66"/>
      <c r="EL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EM573" s="66"/>
      <c r="EN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EO573" s="66"/>
      <c r="EP573" s="77"/>
      <c r="EQ573" s="66"/>
      <c r="ER573" s="77" t="str">
        <f>IFERROR(IF(B573&lt;&gt;"", IF(AND(INDEX(Paste_Here!AT$2:AT$610, MATCH(B573, Paste_Here!A$2:A$610, 0))&lt;&gt;"", ISNUMBER(VALUE(INDEX(Paste_Here!AT$2:AT$610, MATCH(B573, Paste_Here!A$2:A$610, 0))))), INDEX(Paste_Here!AT$2:AT$610, MATCH(B573, Paste_Here!A$2:A$610, 0)), ""), ""), "")</f>
        <v/>
      </c>
      <c r="ES573" s="66"/>
      <c r="ET573" s="77" t="str">
        <f>IFERROR(IF(B573&lt;&gt;"", IF(AND(INDEX(Paste_Here!AV$2:AV$610, MATCH(B573, Paste_Here!A$2:A$610, 0))&lt;&gt;"", ISNUMBER(VALUE(INDEX(Paste_Here!AV$2:AV$610, MATCH(B573, Paste_Here!A$2:A$610, 0))))), INDEX(Paste_Here!AV$2:AV$610, MATCH(B573, Paste_Here!A$2:A$610, 0)), ""), ""), "")</f>
        <v/>
      </c>
      <c r="EU573" s="66"/>
      <c r="EV573" s="77"/>
      <c r="EW573" s="66"/>
      <c r="EX573" s="77" t="str">
        <f>IFERROR(IF(B573&lt;&gt;"", IF(AND(INDEX(Paste_Here!AU$2:AU$610, MATCH(B573, Paste_Here!A$2:A$610, 0))&lt;&gt;"", ISNUMBER(VALUE(INDEX(Paste_Here!AU$2:AU$610, MATCH(B573, Paste_Here!A$2:A$610, 0))))), INDEX(Paste_Here!AU$2:AU$610, MATCH(B573, Paste_Here!A$2:A$610, 0)), ""), ""), "")</f>
        <v/>
      </c>
      <c r="EY573" s="66"/>
      <c r="EZ573" s="77" t="str">
        <f>IFERROR(IF(B573&lt;&gt;"", IF(AND(INDEX(Paste_Here!AW$2:AW$610, MATCH(B573, Paste_Here!A$2:A$610, 0))&lt;&gt;"", ISNUMBER(VALUE(INDEX(Paste_Here!AW$2:AW$610, MATCH(B573, Paste_Here!A$2:A$610, 0))))), INDEX(Paste_Here!AW$2:AW$610, MATCH(B573, Paste_Here!A$2:A$610, 0)), ""), ""), "")</f>
        <v/>
      </c>
      <c r="FA573" s="66"/>
      <c r="FB573" s="77"/>
      <c r="FC573" s="66"/>
      <c r="FD573" s="77"/>
      <c r="FE573" s="66"/>
      <c r="FF573" s="66"/>
      <c r="FG573" s="77" t="str">
        <f t="shared" si="90"/>
        <v/>
      </c>
      <c r="FH573" s="66"/>
      <c r="FI573" s="77" t="str">
        <f>IFERROR(IF(B573&lt;&gt;"", IF(ISNUMBER(SEARCH("s", LOWER(INDEX(Paste_Here!M$2:M$610, MATCH(B573, Paste_Here!A$2:A$610, 0))))), "Yes", IF(INDEX(Paste_Here!M$2:M$610, MATCH(B573, Paste_Here!A$2:A$610, 0))&lt;&gt;"", "No", "")), ""), "")</f>
        <v/>
      </c>
      <c r="FJ573" s="66"/>
      <c r="FK573" s="77" t="str">
        <f>IFERROR(IF(B573&lt;&gt;"", IF(ISNUMBER(SEARCH("yes", LOWER(INDEX(Paste_Here!F$2:F$610, MATCH(B573, Paste_Here!A$2:A$610, 0))))), "Yes", IF(ISNUMBER(SEARCH("no", LOWER(INDEX(Paste_Here!F$2:F$610, MATCH(B573, Paste_Here!A$2:A$610, 0))))), "No", "")), ""), "")</f>
        <v/>
      </c>
      <c r="FL573" s="66"/>
      <c r="FM573" s="77" t="str">
        <f>IFERROR(IF(B573&lt;&gt;"", IF(ISNUMBER(SEARCH("english language learner", LOWER(INDEX(Paste_Here!C$2:C$610, MATCH(B573, Paste_Here!A$2:A$610, 0))))), "Yes", ""), ""), "")</f>
        <v/>
      </c>
      <c r="FN573" s="66"/>
      <c r="FO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FP573" s="66"/>
      <c r="FQ573" s="77" t="str">
        <f>IFERROR(IF(B573&lt;&gt;"", IF(ISNUMBER(SEARCH("yes", LOWER(INDEX(Paste_Here!L$2:L$610, MATCH(B573, Paste_Here!A$2:A$610, 0))))), "Yes", IF(ISNUMBER(SEARCH("no", LOWER(INDEX(Paste_Here!L$2:L$610, MATCH(B573, Paste_Here!A$2:A$610, 0))))), "No", "")), ""), "")</f>
        <v/>
      </c>
      <c r="FR573" s="66"/>
      <c r="FS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FT573" s="66"/>
      <c r="FU573" s="77"/>
      <c r="FV573" s="66"/>
      <c r="FW573" s="77" t="str">
        <f>IFERROR(IF(B573&lt;&gt;"", IF(AND(INDEX(Paste_Here!D$2:D$610, MATCH(B573, Paste_Here!A$2:A$610, 0))&lt;&gt;"", ISNUMBER(VALUE(INDEX(Paste_Here!D$2:D$610, MATCH(B573, Paste_Here!A$2:A$610, 0))))), INDEX(Paste_Here!D$2:D$610, MATCH(B573, Paste_Here!A$2:A$610, 0)), ""), ""), "")</f>
        <v/>
      </c>
      <c r="FX573" s="66"/>
      <c r="FY573" s="77" t="str">
        <f>IFERROR(IF(B573&lt;&gt;"", IF(AND(INDEX(Paste_Here!G$2:G$610, MATCH(B573, Paste_Here!A$2:A$610, 0))&lt;&gt;"", ISNUMBER(VALUE(INDEX(Paste_Here!G$2:G$610, MATCH(B573, Paste_Here!A$2:A$610, 0))))), INDEX(Paste_Here!G$2:G$610, MATCH(B573, Paste_Here!A$2:A$610, 0)), ""), ""), "")</f>
        <v/>
      </c>
      <c r="FZ573" s="66"/>
      <c r="GA573" s="95"/>
      <c r="GB573" s="66"/>
      <c r="JS573" s="1" t="str" cm="1">
        <f t="array" ref="JS573">IFERROR(INDEX(Paste_Here!$B$2:$B$610, MATCH(0, COUNTIF(JS$4:JS572, Paste_Here!$B$2:$B$610) + IF(Paste_Here!$B$2:$B$610="", 1, 0), 0)), "")</f>
        <v/>
      </c>
      <c r="JT573" s="1" t="str">
        <f>IF(JS573&lt;&gt;"", INDEX(Paste_Here!$A$2:$A$610, MATCH(JS573, Paste_Here!$B$2:$B$610, 0)), "")</f>
        <v/>
      </c>
      <c r="JU573" s="1" t="str">
        <f t="shared" si="91"/>
        <v/>
      </c>
      <c r="JV573" s="1" t="str" cm="1">
        <f t="array" ref="JV573">IFERROR(INDEX($JU$5:$JU$610, MATCH(SMALL(IF($JU$5:$JU$610&lt;&gt;"", COUNTIF($JU$5:$JU$610, "&lt;"&amp;$JU$5:$JU$610)+1), ROW()-ROW($JV$5)+1), COUNTIF($JU$5:$JU$610, "&lt;"&amp;$JU$5:$JU$610)+1, 0)), "")</f>
        <v/>
      </c>
    </row>
    <row r="574" spans="1:282">
      <c r="A574" s="66"/>
      <c r="B574" s="77" t="str">
        <f t="shared" si="82"/>
        <v/>
      </c>
      <c r="C574" s="66"/>
      <c r="D574" s="77" t="str">
        <f>IFERROR(IF(B574&lt;&gt;"", IF(COUNTIF(INDEX(Paste_Here!AS$2:AS$610, MATCH(B574, Paste_Here!A$2:A$610, 0), 0), "yes") &gt; 0, "Yes", IF(COUNTIF(INDEX(Paste_Here!AS$2:AS$610, MATCH(B574, Paste_Here!A$2:A$610, 0), 0), "no") &gt; 0, "No", "")), ""), "")</f>
        <v/>
      </c>
      <c r="E574" s="66"/>
      <c r="F574" s="77" t="str">
        <f t="shared" si="83"/>
        <v/>
      </c>
      <c r="G574" s="66"/>
      <c r="H574" s="77" t="str">
        <f>IFERROR(IF(B574&lt;&gt;"", IF(COUNTIF(INDEX(Paste_Here!AO$2:AR$610, MATCH(B574, Paste_Here!A$2:A$610, 0), 0), "yes") &gt; 0, "Yes", IF(COUNTIF(INDEX(Paste_Here!AO$2:AR$610, MATCH(B574, Paste_Here!A$2:A$610, 0), 0), "no") &gt; 0, "No", "")), ""), "")</f>
        <v/>
      </c>
      <c r="I574" s="66"/>
      <c r="J574" s="77" t="str">
        <f t="shared" si="84"/>
        <v/>
      </c>
      <c r="K574" s="66"/>
      <c r="L574" s="77" t="str">
        <f>IFERROR(IF(B574&lt;&gt;"", IF(ISNUMBER(SEARCH("yes", LOWER(INDEX(Paste_Here!W$2:W$610, MATCH(B574, Paste_Here!A$2:A$610, 0))))), "Yes", IF(ISNUMBER(SEARCH("no", LOWER(INDEX(Paste_Here!W$2:W$610, MATCH(B574, Paste_Here!A$2:A$610, 0))))), "No", "")), ""), "")</f>
        <v/>
      </c>
      <c r="M574" s="66"/>
      <c r="N574" s="77"/>
      <c r="O574" s="66"/>
      <c r="P574" s="77" t="str">
        <f>IFERROR(IF(B574&lt;&gt;"", IF(ISNUMBER(SEARCH("yes", LOWER(INDEX(Paste_Here!V$2:V$610, MATCH(B574, Paste_Here!A$2:A$610, 0))))), "Yes", IF(ISNUMBER(SEARCH("no", LOWER(INDEX(Paste_Here!V$2:V$610, MATCH(B574, Paste_Here!A$2:A$610, 0))))), "No", "")), ""), "")</f>
        <v/>
      </c>
      <c r="Q574" s="66"/>
      <c r="R574" s="77"/>
      <c r="S574" s="66"/>
      <c r="T574" s="77"/>
      <c r="U574" s="66"/>
      <c r="V574" s="66"/>
      <c r="W574" s="77" t="str">
        <f t="shared" si="85"/>
        <v/>
      </c>
      <c r="X574" s="66"/>
      <c r="Y574" s="77" t="str">
        <f>IFERROR(IF(B574&lt;&gt;"", IF(ISNUMBER(SEARCH("Revealed-Potential (Primary Focus)", LOWER(INDEX(Paste_Here!X$2:X$610, MATCH(B574, Paste_Here!A$2:A$610, 0))))), "Rev-Potential: Prim", IF(ISNUMBER(SEARCH("Revealed-Potential (Secondary Focus)", LOWER(INDEX(Paste_Here!X$2:X$610, MATCH(B574, Paste_Here!A$2:A$610, 0))))), "Rev-Potential: Sec", IF(ISNUMBER(SEARCH("Monitoring", LOWER(INDEX(Paste_Here!X$2:X$610, MATCH(B574, Paste_Here!A$2:A$610, 0))))), "Monitoring", IF(ISNUMBER(SEARCH("At-Promise (Secondary Focus)", LOWER(INDEX(Paste_Here!X$2:X$610, MATCH(B574, Paste_Here!A$2:A$610, 0))))), "At-Promise: Sec", IF(ISNUMBER(SEARCH("At-Promise (Primary Focus)", LOWER(INDEX(Paste_Here!X$2:X$610, MATCH(B574, Paste_Here!A$2:A$610, 0))))), "At-Promise: Prim", ""))))), ""), "")</f>
        <v/>
      </c>
      <c r="Z574" s="66"/>
      <c r="AA574" s="77"/>
      <c r="AB574" s="66"/>
      <c r="AC574" s="77" t="str">
        <f>IFERROR(IF(B574&lt;&gt;"", IF(ISNUMBER(SEARCH("Revealed-Potential (Primary Focus)", LOWER(INDEX(Paste_Here!AB$2:AB$610, MATCH(B574, Paste_Here!A$2:A$610, 0))))), "Rev-Potential: Prim", IF(ISNUMBER(SEARCH("Revealed-Potential (Secondary Focus)", LOWER(INDEX(Paste_Here!AB$2:AB$610, MATCH(B574, Paste_Here!A$2:A$610, 0))))), "Rev-Potential: Sec", IF(ISNUMBER(SEARCH("Monitoring", LOWER(INDEX(Paste_Here!AB$2:AB$610, MATCH(B574, Paste_Here!A$2:A$610, 0))))), "Monitoring", IF(ISNUMBER(SEARCH("At-Promise (Secondary Focus)", LOWER(INDEX(Paste_Here!AB$2:AB$610, MATCH(B574, Paste_Here!A$2:A$610, 0))))), "At-Promise: Sec", IF(ISNUMBER(SEARCH("At-Promise (Primary Focus)", LOWER(INDEX(Paste_Here!AB$2:AB$610, MATCH(B574, Paste_Here!A$2:A$610, 0))))), "At-Promise: Prim", ""))))), ""), "")</f>
        <v/>
      </c>
      <c r="AD574" s="66"/>
      <c r="AE574" s="77"/>
      <c r="AF574" s="66"/>
      <c r="AG574" s="77"/>
      <c r="AH574" s="66"/>
      <c r="AI574" s="77"/>
      <c r="AJ574" s="66"/>
      <c r="AK574" s="77"/>
      <c r="AL574" s="66"/>
      <c r="AM574" s="77"/>
      <c r="AN574" s="66"/>
      <c r="AO574" s="77"/>
      <c r="AP574" s="66"/>
      <c r="AQ574" s="77"/>
      <c r="AR574" s="66"/>
      <c r="AS574" s="77"/>
      <c r="AT574" s="66"/>
      <c r="AU574" s="66"/>
      <c r="AV574" s="77" t="str">
        <f t="shared" si="86"/>
        <v/>
      </c>
      <c r="AW574" s="66"/>
      <c r="AX574" s="77" t="str">
        <f>IFERROR(IF(B574&lt;&gt;"", IF(AND(INDEX(Paste_Here!AC$2:AC$610, MATCH(B574, Paste_Here!A$2:A$610, 0))&lt;&gt;"", ISNUMBER(VALUE(INDEX(Paste_Here!AC$2:AC$610, MATCH(B574, Paste_Here!A$2:A$610, 0))))), INDEX(Paste_Here!AC$2:AC$610, MATCH(B574, Paste_Here!A$2:A$610, 0)), ""), ""), "")</f>
        <v/>
      </c>
      <c r="AY574" s="66"/>
      <c r="AZ574" s="77" t="str">
        <f>IFERROR(IF(B574&lt;&gt;"", IF(AND(INDEX(Paste_Here!AD$2:AD$610, MATCH(B574, Paste_Here!A$2:A$610, 0))&lt;&gt;"", ISNUMBER(VALUE(INDEX(Paste_Here!AD$2:AD$610, MATCH(B574, Paste_Here!A$2:A$610, 0))))), TEXT(ROUND(VALUE(INDEX(Paste_Here!AD$2:AD$610, MATCH(B574, Paste_Here!A$2:A$610, 0))), 2), "0.00"), ""), ""), "")</f>
        <v/>
      </c>
      <c r="BA574" s="66"/>
      <c r="BB574" s="77" t="str">
        <f>IFERROR(IF(B574&lt;&gt;"", IF(LOWER(INDEX(Paste_Here!AE$2:AE$610, MATCH(B574, Paste_Here!A$2:A$610, 0)))="approaching expectations", "Approaching", IF(LOWER(INDEX(Paste_Here!AE$2:AE$610, MATCH(B574, Paste_Here!A$2:A$610, 0)))="met expectations", "Met", IF(LOWER(INDEX(Paste_Here!AE$2:AE$610, MATCH(B574, Paste_Here!A$2:A$610, 0)))="exceeded expectations", "Exceeded", IF(LOWER(INDEX(Paste_Here!AE$2:AE$610, MATCH(B574, Paste_Here!A$2:A$610, 0)))="below expectations", "Below", "")))), ""), "")</f>
        <v/>
      </c>
      <c r="BC574" s="66"/>
      <c r="BD574" s="77" t="str">
        <f>IFERROR(IF(B574&lt;&gt;"", IF(AND(INDEX(Paste_Here!T$2:T$610, MATCH(B574, Paste_Here!A$2:A$610, 0))&lt;&gt;"", ISNUMBER(VALUE(INDEX(Paste_Here!T$2:T$610, MATCH(B574, Paste_Here!A$2:A$610, 0))))), INDEX(Paste_Here!T$2:T$610, MATCH(B574, Paste_Here!A$2:A$610, 0)), ""), ""), "")</f>
        <v/>
      </c>
      <c r="BE574" s="66"/>
      <c r="BF574" s="77"/>
      <c r="BG574" s="66"/>
      <c r="BH574" s="77"/>
      <c r="BI574" s="66"/>
      <c r="BJ574" s="77"/>
      <c r="BK574" s="66"/>
      <c r="BL574" s="77" t="str">
        <f>IFERROR(IF(B574&lt;&gt;"", IF(AND(INDEX(Paste_Here!N$2:N$610, MATCH(B574, Paste_Here!A$2:A$610, 0))&lt;&gt;"", ISNUMBER(VALUE(INDEX(Paste_Here!N$2:N$610, MATCH(B574, Paste_Here!A$2:A$610, 0))))), INDEX(Paste_Here!N$2:N$610, MATCH(B574, Paste_Here!A$2:A$610, 0)), ""), ""), "")</f>
        <v/>
      </c>
      <c r="BM574" s="66"/>
      <c r="BN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BO574" s="66"/>
      <c r="BP574" s="77" t="str" cm="1">
        <f t="array" aca="1" ref="BP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BQ574" s="66"/>
      <c r="BR574" s="66"/>
      <c r="BS574" s="77"/>
      <c r="BT574" s="66"/>
      <c r="BU574" s="77"/>
      <c r="BV574" s="66"/>
      <c r="BW574" s="77"/>
      <c r="BX574" s="66"/>
      <c r="BY574" s="77"/>
      <c r="BZ574" s="66"/>
      <c r="CA574" s="77"/>
      <c r="CB574" s="66"/>
      <c r="CC574" s="77"/>
      <c r="CD574" s="66"/>
      <c r="CE574" s="77"/>
      <c r="CF574" s="66"/>
      <c r="CG574" s="77"/>
      <c r="CH574" s="66"/>
      <c r="CI574" s="77"/>
      <c r="CJ574" s="66"/>
      <c r="CK574" s="77"/>
      <c r="CL574" s="66"/>
      <c r="CM574" s="77"/>
      <c r="CN574" s="66"/>
      <c r="CO574" s="66"/>
      <c r="CP574" s="77" t="str">
        <f t="shared" si="87"/>
        <v/>
      </c>
      <c r="CQ574" s="66"/>
      <c r="CR574" s="77" t="str">
        <f>IFERROR(IF(B574&lt;&gt;"", IF(AND(INDEX(Paste_Here!Y$2:Y$610, MATCH(B574, Paste_Here!A$2:A$610, 0))&lt;&gt;"", ISNUMBER(VALUE(INDEX(Paste_Here!Y$2:Y$610, MATCH(B574, Paste_Here!A$2:A$610, 0))))), INDEX(Paste_Here!Y$2:Y$610, MATCH(B574, Paste_Here!A$2:A$610, 0)), ""), ""), "")</f>
        <v/>
      </c>
      <c r="CS574" s="66"/>
      <c r="CT574" s="77" t="str">
        <f>IFERROR(IF(B574&lt;&gt;"", IF(AND(INDEX(Paste_Here!AA$2:AA$610, MATCH(B574, Paste_Here!A$2:A$610, 0))&lt;&gt;"", ISNUMBER(--INDEX(Paste_Here!AA$2:AA$610, MATCH(B574, Paste_Here!A$2:A$610, 0)))), TEXT(ROUND(--INDEX(Paste_Here!AA$2:AA$610, MATCH(B574, Paste_Here!A$2:A$610, 0)), 2), "0.00"), ""), ""), "")</f>
        <v/>
      </c>
      <c r="CU574" s="66"/>
      <c r="CV574" s="77" t="str">
        <f>IFERROR(IF(B574&lt;&gt;"", IF(LOWER(INDEX(Paste_Here!Z$2:Z$610, MATCH(B574, Paste_Here!A$2:A$610, 0)))="approaching expectations", "Approaching", IF(LOWER(INDEX(Paste_Here!Z$2:Z$610, MATCH(B574, Paste_Here!A$2:A$610, 0)))="met expectations", "Met", IF(LOWER(INDEX(Paste_Here!Z$2:Z$610, MATCH(B574, Paste_Here!A$2:A$610, 0)))="exceeded expectations", "Exceeded", IF(LOWER(INDEX(Paste_Here!Z$2:Z$610, MATCH(B574, Paste_Here!A$2:A$610, 0)))="below expectations", "Below", "")))), ""), "")</f>
        <v/>
      </c>
      <c r="CW574" s="66"/>
      <c r="CX574" s="77"/>
      <c r="CY574" s="66"/>
      <c r="CZ574" s="77" t="str">
        <f>IFERROR(IF(B574&lt;&gt;"", IF(AND(INDEX(Paste_Here!AL$2:AL$610, MATCH(B574, Paste_Here!A$2:A$610, 0))&lt;&gt;"", ISNUMBER(VALUE(INDEX(Paste_Here!AL$2:AL$610, MATCH(B574, Paste_Here!A$2:A$610, 0))))), INDEX(Paste_Here!AL$2:AL$610, MATCH(B574, Paste_Here!A$2:A$610, 0)), ""), ""), "")</f>
        <v/>
      </c>
      <c r="DA574" s="66"/>
      <c r="DB574" s="77" t="str">
        <f>IFERROR(IF(B574&lt;&gt;"", IF(ISNUMBER(SEARCH("highrisk", LOWER(INDEX(Paste_Here!AM$2:AM$610, MATCH(B574, Paste_Here!A$2:A$610, 0))))), "High Risk", IF(ISNUMBER(SEARCH("lowrisk", LOWER(INDEX(Paste_Here!AM$2:AM$610, MATCH(B574, Paste_Here!A$2:A$610, 0))))), "Low Risk", IF(ISNUMBER(SEARCH("somerisk", LOWER(INDEX(Paste_Here!AM$2:AM$610, MATCH(B574, Paste_Here!A$2:A$610, 0))))), "Some Risk", ""))), ""), "")</f>
        <v/>
      </c>
      <c r="DC574" s="66"/>
      <c r="DD574" s="77" t="str">
        <f>IFERROR(IF(B574&lt;&gt;"", IF(AND(INDEX(Paste_Here!AN$2:AN$610, MATCH(B574, Paste_Here!A$2:A$610, 0))&lt;&gt;"", ISNUMBER(VALUE(INDEX(Paste_Here!AN$2:AN$610, MATCH(B574, Paste_Here!A$2:A$610, 0))))), INDEX(Paste_Here!AN$2:AN$610, MATCH(B574, Paste_Here!A$2:A$610, 0)), ""), ""), "")</f>
        <v/>
      </c>
      <c r="DE574" s="66"/>
      <c r="DF574" s="77" t="str">
        <f>IFERROR(IF(B574&lt;&gt;"", IF(AND(INDEX(Paste_Here!Q$2:Q$610, MATCH(B574, Paste_Here!A$2:A$610, 0))&lt;&gt;"", ISNUMBER(VALUE(INDEX(Paste_Here!Q$2:Q$610, MATCH(B574, Paste_Here!A$2:A$610, 0))))), INDEX(Paste_Here!Q$2:Q$610, MATCH(B574, Paste_Here!A$2:A$610, 0)), ""), ""), "")</f>
        <v/>
      </c>
      <c r="DG574" s="66"/>
      <c r="DH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DI574" s="66"/>
      <c r="DJ574" s="77" t="str" cm="1">
        <f t="array" aca="1" ref="DJ574" ca="1">IFERROR(VALUE(IF(ISNUMBER(SEARCH("EM", INDEX(Paste_Here!S$2:S$500, MATCH(B574, Paste_Here!A$2:A$500, 0)))), "-" &amp;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f>
        <v/>
      </c>
      <c r="DK574" s="66"/>
      <c r="DL574" s="66"/>
      <c r="DM574" s="77" t="str">
        <f t="shared" si="88"/>
        <v/>
      </c>
      <c r="DN574" s="66"/>
      <c r="DO574" s="77" t="str">
        <f>IFERROR(IF(B574&lt;&gt;"", IF(AND(INDEX(Paste_Here!AF$2:AF$610, MATCH(B574, Paste_Here!A$2:A$610, 0))&lt;&gt;"", ISNUMBER(VALUE(INDEX(Paste_Here!AF$2:AF$610, MATCH(B574, Paste_Here!A$2:A$610, 0))))), INDEX(Paste_Here!AF$2:AF$610, MATCH(B574, Paste_Here!A$2:A$610, 0)), ""), ""), "")</f>
        <v/>
      </c>
      <c r="DP574" s="66"/>
      <c r="DQ574" s="77" t="str">
        <f>IFERROR(IF(B574&lt;&gt;"", IF(AND(INDEX(Paste_Here!AG$2:AG$610, MATCH(B574, Paste_Here!A$2:A$610, 0))&lt;&gt;"", ISNUMBER(--INDEX(Paste_Here!AG$2:AG$610, MATCH(B574, Paste_Here!A$2:A$610, 0)))), TEXT(ROUND(--INDEX(Paste_Here!AG$2:AG$610, MATCH(B574, Paste_Here!A$2:A$610, 0)), 2), "0.00"), ""), ""), "")</f>
        <v/>
      </c>
      <c r="DR574" s="66"/>
      <c r="DS574" s="77" t="str">
        <f>IFERROR(IF(B574&lt;&gt;"", IF(LOWER(INDEX(Paste_Here!AH$2:AH$610, MATCH(B574, Paste_Here!A$2:A$610, 0)))="approaching expectations", "Approaching", IF(LOWER(INDEX(Paste_Here!AH$2:AH$610, MATCH(B574, Paste_Here!A$2:A$610, 0)))="met expectations", "Met", IF(LOWER(INDEX(Paste_Here!AH$2:AH$610, MATCH(B574, Paste_Here!A$2:A$610, 0)))="exceeded expectations", "Exceeded", IF(LOWER(INDEX(Paste_Here!AH$2:AH$610, MATCH(B574, Paste_Here!A$2:A$610, 0)))="below expectations", "Below", "")))), ""), "")</f>
        <v/>
      </c>
      <c r="DT574" s="66"/>
      <c r="DU574" s="77" t="str">
        <f>IFERROR(IF(B574&lt;&gt;"", IF(AND(INDEX(Paste_Here!U$2:U$610, MATCH(B574, Paste_Here!A$2:A$610, 0))&lt;&gt;"", ISNUMBER(VALUE(INDEX(Paste_Here!U$2:U$610, MATCH(B574, Paste_Here!A$2:A$610, 0))))), INDEX(Paste_Here!U$2:U$610, MATCH(B574, Paste_Here!A$2:A$610, 0)), ""), ""), "")</f>
        <v/>
      </c>
      <c r="DV574" s="66"/>
      <c r="DW574" s="77"/>
      <c r="DX574" s="66"/>
      <c r="DY574" s="77" t="str">
        <f>IFERROR(IF(B574&lt;&gt;"", IF(AND(INDEX(Paste_Here!AI$2:AI$610, MATCH(B574, Paste_Here!A$2:A$610, 0))&lt;&gt;"", ISNUMBER(VALUE(INDEX(Paste_Here!AI$2:AI$610, MATCH(B574, Paste_Here!A$2:A$610, 0))))), INDEX(Paste_Here!AI$2:AI$610, MATCH(B574, Paste_Here!A$2:A$610, 0)), ""), ""), "")</f>
        <v/>
      </c>
      <c r="DZ574" s="66"/>
      <c r="EA574" s="77" t="str">
        <f>IFERROR(IF(B574&lt;&gt;"", IF(AND(INDEX(Paste_Here!AJ$2:AJ$610, MATCH(B574, Paste_Here!A$2:A$610, 0))&lt;&gt;"", ISNUMBER(--INDEX(Paste_Here!AJ$2:AJ$610, MATCH(B574, Paste_Here!A$2:A$610, 0)))), TEXT(ROUND(--INDEX(Paste_Here!AJ$2:AJ$610, MATCH(B574, Paste_Here!A$2:A$610, 0)), 2), "0.00"), ""), ""), "")</f>
        <v/>
      </c>
      <c r="EB574" s="66"/>
      <c r="EC574" s="77" t="str">
        <f>IFERROR(IF(B574&lt;&gt;"", IF(LOWER(INDEX(Paste_Here!AK$2:AK$610, MATCH(B574, Paste_Here!A$2:A$610, 0)))="approaching expectations", "Approaching", IF(LOWER(INDEX(Paste_Here!AK$2:AK$610, MATCH(B574, Paste_Here!A$2:A$610, 0)))="met expectations", "Met", IF(LOWER(INDEX(Paste_Here!AK$2:AK$610, MATCH(B574, Paste_Here!A$2:A$610, 0)))="exceeded expectations", "Exceeded", IF(LOWER(INDEX(Paste_Here!AK$2:AK$610, MATCH(B574, Paste_Here!A$2:A$610, 0)))="below expectations", "Below", "")))), ""), "")</f>
        <v/>
      </c>
      <c r="ED574" s="66"/>
      <c r="EE574" s="77"/>
      <c r="EF574" s="66"/>
      <c r="EG574" s="77"/>
      <c r="EH574" s="66"/>
      <c r="EI574" s="66"/>
      <c r="EJ574" s="77" t="str">
        <f t="shared" si="89"/>
        <v/>
      </c>
      <c r="EK574" s="66"/>
      <c r="EL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EM574" s="66"/>
      <c r="EN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EO574" s="66"/>
      <c r="EP574" s="77"/>
      <c r="EQ574" s="66"/>
      <c r="ER574" s="77" t="str">
        <f>IFERROR(IF(B574&lt;&gt;"", IF(AND(INDEX(Paste_Here!AT$2:AT$610, MATCH(B574, Paste_Here!A$2:A$610, 0))&lt;&gt;"", ISNUMBER(VALUE(INDEX(Paste_Here!AT$2:AT$610, MATCH(B574, Paste_Here!A$2:A$610, 0))))), INDEX(Paste_Here!AT$2:AT$610, MATCH(B574, Paste_Here!A$2:A$610, 0)), ""), ""), "")</f>
        <v/>
      </c>
      <c r="ES574" s="66"/>
      <c r="ET574" s="77" t="str">
        <f>IFERROR(IF(B574&lt;&gt;"", IF(AND(INDEX(Paste_Here!AV$2:AV$610, MATCH(B574, Paste_Here!A$2:A$610, 0))&lt;&gt;"", ISNUMBER(VALUE(INDEX(Paste_Here!AV$2:AV$610, MATCH(B574, Paste_Here!A$2:A$610, 0))))), INDEX(Paste_Here!AV$2:AV$610, MATCH(B574, Paste_Here!A$2:A$610, 0)), ""), ""), "")</f>
        <v/>
      </c>
      <c r="EU574" s="66"/>
      <c r="EV574" s="77"/>
      <c r="EW574" s="66"/>
      <c r="EX574" s="77" t="str">
        <f>IFERROR(IF(B574&lt;&gt;"", IF(AND(INDEX(Paste_Here!AU$2:AU$610, MATCH(B574, Paste_Here!A$2:A$610, 0))&lt;&gt;"", ISNUMBER(VALUE(INDEX(Paste_Here!AU$2:AU$610, MATCH(B574, Paste_Here!A$2:A$610, 0))))), INDEX(Paste_Here!AU$2:AU$610, MATCH(B574, Paste_Here!A$2:A$610, 0)), ""), ""), "")</f>
        <v/>
      </c>
      <c r="EY574" s="66"/>
      <c r="EZ574" s="77" t="str">
        <f>IFERROR(IF(B574&lt;&gt;"", IF(AND(INDEX(Paste_Here!AW$2:AW$610, MATCH(B574, Paste_Here!A$2:A$610, 0))&lt;&gt;"", ISNUMBER(VALUE(INDEX(Paste_Here!AW$2:AW$610, MATCH(B574, Paste_Here!A$2:A$610, 0))))), INDEX(Paste_Here!AW$2:AW$610, MATCH(B574, Paste_Here!A$2:A$610, 0)), ""), ""), "")</f>
        <v/>
      </c>
      <c r="FA574" s="66"/>
      <c r="FB574" s="77"/>
      <c r="FC574" s="66"/>
      <c r="FD574" s="77"/>
      <c r="FE574" s="66"/>
      <c r="FF574" s="66"/>
      <c r="FG574" s="77" t="str">
        <f t="shared" si="90"/>
        <v/>
      </c>
      <c r="FH574" s="66"/>
      <c r="FI574" s="77" t="str">
        <f>IFERROR(IF(B574&lt;&gt;"", IF(ISNUMBER(SEARCH("s", LOWER(INDEX(Paste_Here!M$2:M$610, MATCH(B574, Paste_Here!A$2:A$610, 0))))), "Yes", IF(INDEX(Paste_Here!M$2:M$610, MATCH(B574, Paste_Here!A$2:A$610, 0))&lt;&gt;"", "No", "")), ""), "")</f>
        <v/>
      </c>
      <c r="FJ574" s="66"/>
      <c r="FK574" s="77" t="str">
        <f>IFERROR(IF(B574&lt;&gt;"", IF(ISNUMBER(SEARCH("yes", LOWER(INDEX(Paste_Here!F$2:F$610, MATCH(B574, Paste_Here!A$2:A$610, 0))))), "Yes", IF(ISNUMBER(SEARCH("no", LOWER(INDEX(Paste_Here!F$2:F$610, MATCH(B574, Paste_Here!A$2:A$610, 0))))), "No", "")), ""), "")</f>
        <v/>
      </c>
      <c r="FL574" s="66"/>
      <c r="FM574" s="77" t="str">
        <f>IFERROR(IF(B574&lt;&gt;"", IF(ISNUMBER(SEARCH("english language learner", LOWER(INDEX(Paste_Here!C$2:C$610, MATCH(B574, Paste_Here!A$2:A$610, 0))))), "Yes", ""), ""), "")</f>
        <v/>
      </c>
      <c r="FN574" s="66"/>
      <c r="FO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FP574" s="66"/>
      <c r="FQ574" s="77" t="str">
        <f>IFERROR(IF(B574&lt;&gt;"", IF(ISNUMBER(SEARCH("yes", LOWER(INDEX(Paste_Here!L$2:L$610, MATCH(B574, Paste_Here!A$2:A$610, 0))))), "Yes", IF(ISNUMBER(SEARCH("no", LOWER(INDEX(Paste_Here!L$2:L$610, MATCH(B574, Paste_Here!A$2:A$610, 0))))), "No", "")), ""), "")</f>
        <v/>
      </c>
      <c r="FR574" s="66"/>
      <c r="FS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FT574" s="66"/>
      <c r="FU574" s="77"/>
      <c r="FV574" s="66"/>
      <c r="FW574" s="77" t="str">
        <f>IFERROR(IF(B574&lt;&gt;"", IF(AND(INDEX(Paste_Here!D$2:D$610, MATCH(B574, Paste_Here!A$2:A$610, 0))&lt;&gt;"", ISNUMBER(VALUE(INDEX(Paste_Here!D$2:D$610, MATCH(B574, Paste_Here!A$2:A$610, 0))))), INDEX(Paste_Here!D$2:D$610, MATCH(B574, Paste_Here!A$2:A$610, 0)), ""), ""), "")</f>
        <v/>
      </c>
      <c r="FX574" s="66"/>
      <c r="FY574" s="77" t="str">
        <f>IFERROR(IF(B574&lt;&gt;"", IF(AND(INDEX(Paste_Here!G$2:G$610, MATCH(B574, Paste_Here!A$2:A$610, 0))&lt;&gt;"", ISNUMBER(VALUE(INDEX(Paste_Here!G$2:G$610, MATCH(B574, Paste_Here!A$2:A$610, 0))))), INDEX(Paste_Here!G$2:G$610, MATCH(B574, Paste_Here!A$2:A$610, 0)), ""), ""), "")</f>
        <v/>
      </c>
      <c r="FZ574" s="66"/>
      <c r="GA574" s="95"/>
      <c r="GB574" s="66"/>
      <c r="JS574" s="1" t="str" cm="1">
        <f t="array" ref="JS574">IFERROR(INDEX(Paste_Here!$B$2:$B$610, MATCH(0, COUNTIF(JS$4:JS573, Paste_Here!$B$2:$B$610) + IF(Paste_Here!$B$2:$B$610="", 1, 0), 0)), "")</f>
        <v/>
      </c>
      <c r="JT574" s="1" t="str">
        <f>IF(JS574&lt;&gt;"", INDEX(Paste_Here!$A$2:$A$610, MATCH(JS574, Paste_Here!$B$2:$B$610, 0)), "")</f>
        <v/>
      </c>
      <c r="JU574" s="1" t="str">
        <f t="shared" si="91"/>
        <v/>
      </c>
      <c r="JV574" s="1" t="str" cm="1">
        <f t="array" ref="JV574">IFERROR(INDEX($JU$5:$JU$610, MATCH(SMALL(IF($JU$5:$JU$610&lt;&gt;"", COUNTIF($JU$5:$JU$610, "&lt;"&amp;$JU$5:$JU$610)+1), ROW()-ROW($JV$5)+1), COUNTIF($JU$5:$JU$610, "&lt;"&amp;$JU$5:$JU$610)+1, 0)), "")</f>
        <v/>
      </c>
    </row>
    <row r="575" spans="1:282">
      <c r="A575" s="66"/>
      <c r="B575" s="77" t="str">
        <f t="shared" si="82"/>
        <v/>
      </c>
      <c r="C575" s="66"/>
      <c r="D575" s="77" t="str">
        <f>IFERROR(IF(B575&lt;&gt;"", IF(COUNTIF(INDEX(Paste_Here!AS$2:AS$610, MATCH(B575, Paste_Here!A$2:A$610, 0), 0), "yes") &gt; 0, "Yes", IF(COUNTIF(INDEX(Paste_Here!AS$2:AS$610, MATCH(B575, Paste_Here!A$2:A$610, 0), 0), "no") &gt; 0, "No", "")), ""), "")</f>
        <v/>
      </c>
      <c r="E575" s="66"/>
      <c r="F575" s="77" t="str">
        <f t="shared" si="83"/>
        <v/>
      </c>
      <c r="G575" s="66"/>
      <c r="H575" s="77" t="str">
        <f>IFERROR(IF(B575&lt;&gt;"", IF(COUNTIF(INDEX(Paste_Here!AO$2:AR$610, MATCH(B575, Paste_Here!A$2:A$610, 0), 0), "yes") &gt; 0, "Yes", IF(COUNTIF(INDEX(Paste_Here!AO$2:AR$610, MATCH(B575, Paste_Here!A$2:A$610, 0), 0), "no") &gt; 0, "No", "")), ""), "")</f>
        <v/>
      </c>
      <c r="I575" s="66"/>
      <c r="J575" s="77" t="str">
        <f t="shared" si="84"/>
        <v/>
      </c>
      <c r="K575" s="66"/>
      <c r="L575" s="77" t="str">
        <f>IFERROR(IF(B575&lt;&gt;"", IF(ISNUMBER(SEARCH("yes", LOWER(INDEX(Paste_Here!W$2:W$610, MATCH(B575, Paste_Here!A$2:A$610, 0))))), "Yes", IF(ISNUMBER(SEARCH("no", LOWER(INDEX(Paste_Here!W$2:W$610, MATCH(B575, Paste_Here!A$2:A$610, 0))))), "No", "")), ""), "")</f>
        <v/>
      </c>
      <c r="M575" s="66"/>
      <c r="N575" s="77"/>
      <c r="O575" s="66"/>
      <c r="P575" s="77" t="str">
        <f>IFERROR(IF(B575&lt;&gt;"", IF(ISNUMBER(SEARCH("yes", LOWER(INDEX(Paste_Here!V$2:V$610, MATCH(B575, Paste_Here!A$2:A$610, 0))))), "Yes", IF(ISNUMBER(SEARCH("no", LOWER(INDEX(Paste_Here!V$2:V$610, MATCH(B575, Paste_Here!A$2:A$610, 0))))), "No", "")), ""), "")</f>
        <v/>
      </c>
      <c r="Q575" s="66"/>
      <c r="R575" s="77"/>
      <c r="S575" s="66"/>
      <c r="T575" s="77"/>
      <c r="U575" s="66"/>
      <c r="V575" s="66"/>
      <c r="W575" s="77" t="str">
        <f t="shared" si="85"/>
        <v/>
      </c>
      <c r="X575" s="66"/>
      <c r="Y575" s="77" t="str">
        <f>IFERROR(IF(B575&lt;&gt;"", IF(ISNUMBER(SEARCH("Revealed-Potential (Primary Focus)", LOWER(INDEX(Paste_Here!X$2:X$610, MATCH(B575, Paste_Here!A$2:A$610, 0))))), "Rev-Potential: Prim", IF(ISNUMBER(SEARCH("Revealed-Potential (Secondary Focus)", LOWER(INDEX(Paste_Here!X$2:X$610, MATCH(B575, Paste_Here!A$2:A$610, 0))))), "Rev-Potential: Sec", IF(ISNUMBER(SEARCH("Monitoring", LOWER(INDEX(Paste_Here!X$2:X$610, MATCH(B575, Paste_Here!A$2:A$610, 0))))), "Monitoring", IF(ISNUMBER(SEARCH("At-Promise (Secondary Focus)", LOWER(INDEX(Paste_Here!X$2:X$610, MATCH(B575, Paste_Here!A$2:A$610, 0))))), "At-Promise: Sec", IF(ISNUMBER(SEARCH("At-Promise (Primary Focus)", LOWER(INDEX(Paste_Here!X$2:X$610, MATCH(B575, Paste_Here!A$2:A$610, 0))))), "At-Promise: Prim", ""))))), ""), "")</f>
        <v/>
      </c>
      <c r="Z575" s="66"/>
      <c r="AA575" s="77"/>
      <c r="AB575" s="66"/>
      <c r="AC575" s="77" t="str">
        <f>IFERROR(IF(B575&lt;&gt;"", IF(ISNUMBER(SEARCH("Revealed-Potential (Primary Focus)", LOWER(INDEX(Paste_Here!AB$2:AB$610, MATCH(B575, Paste_Here!A$2:A$610, 0))))), "Rev-Potential: Prim", IF(ISNUMBER(SEARCH("Revealed-Potential (Secondary Focus)", LOWER(INDEX(Paste_Here!AB$2:AB$610, MATCH(B575, Paste_Here!A$2:A$610, 0))))), "Rev-Potential: Sec", IF(ISNUMBER(SEARCH("Monitoring", LOWER(INDEX(Paste_Here!AB$2:AB$610, MATCH(B575, Paste_Here!A$2:A$610, 0))))), "Monitoring", IF(ISNUMBER(SEARCH("At-Promise (Secondary Focus)", LOWER(INDEX(Paste_Here!AB$2:AB$610, MATCH(B575, Paste_Here!A$2:A$610, 0))))), "At-Promise: Sec", IF(ISNUMBER(SEARCH("At-Promise (Primary Focus)", LOWER(INDEX(Paste_Here!AB$2:AB$610, MATCH(B575, Paste_Here!A$2:A$610, 0))))), "At-Promise: Prim", ""))))), ""), "")</f>
        <v/>
      </c>
      <c r="AD575" s="66"/>
      <c r="AE575" s="77"/>
      <c r="AF575" s="66"/>
      <c r="AG575" s="77"/>
      <c r="AH575" s="66"/>
      <c r="AI575" s="77"/>
      <c r="AJ575" s="66"/>
      <c r="AK575" s="77"/>
      <c r="AL575" s="66"/>
      <c r="AM575" s="77"/>
      <c r="AN575" s="66"/>
      <c r="AO575" s="77"/>
      <c r="AP575" s="66"/>
      <c r="AQ575" s="77"/>
      <c r="AR575" s="66"/>
      <c r="AS575" s="77"/>
      <c r="AT575" s="66"/>
      <c r="AU575" s="66"/>
      <c r="AV575" s="77" t="str">
        <f t="shared" si="86"/>
        <v/>
      </c>
      <c r="AW575" s="66"/>
      <c r="AX575" s="77" t="str">
        <f>IFERROR(IF(B575&lt;&gt;"", IF(AND(INDEX(Paste_Here!AC$2:AC$610, MATCH(B575, Paste_Here!A$2:A$610, 0))&lt;&gt;"", ISNUMBER(VALUE(INDEX(Paste_Here!AC$2:AC$610, MATCH(B575, Paste_Here!A$2:A$610, 0))))), INDEX(Paste_Here!AC$2:AC$610, MATCH(B575, Paste_Here!A$2:A$610, 0)), ""), ""), "")</f>
        <v/>
      </c>
      <c r="AY575" s="66"/>
      <c r="AZ575" s="77" t="str">
        <f>IFERROR(IF(B575&lt;&gt;"", IF(AND(INDEX(Paste_Here!AD$2:AD$610, MATCH(B575, Paste_Here!A$2:A$610, 0))&lt;&gt;"", ISNUMBER(VALUE(INDEX(Paste_Here!AD$2:AD$610, MATCH(B575, Paste_Here!A$2:A$610, 0))))), TEXT(ROUND(VALUE(INDEX(Paste_Here!AD$2:AD$610, MATCH(B575, Paste_Here!A$2:A$610, 0))), 2), "0.00"), ""), ""), "")</f>
        <v/>
      </c>
      <c r="BA575" s="66"/>
      <c r="BB575" s="77" t="str">
        <f>IFERROR(IF(B575&lt;&gt;"", IF(LOWER(INDEX(Paste_Here!AE$2:AE$610, MATCH(B575, Paste_Here!A$2:A$610, 0)))="approaching expectations", "Approaching", IF(LOWER(INDEX(Paste_Here!AE$2:AE$610, MATCH(B575, Paste_Here!A$2:A$610, 0)))="met expectations", "Met", IF(LOWER(INDEX(Paste_Here!AE$2:AE$610, MATCH(B575, Paste_Here!A$2:A$610, 0)))="exceeded expectations", "Exceeded", IF(LOWER(INDEX(Paste_Here!AE$2:AE$610, MATCH(B575, Paste_Here!A$2:A$610, 0)))="below expectations", "Below", "")))), ""), "")</f>
        <v/>
      </c>
      <c r="BC575" s="66"/>
      <c r="BD575" s="77" t="str">
        <f>IFERROR(IF(B575&lt;&gt;"", IF(AND(INDEX(Paste_Here!T$2:T$610, MATCH(B575, Paste_Here!A$2:A$610, 0))&lt;&gt;"", ISNUMBER(VALUE(INDEX(Paste_Here!T$2:T$610, MATCH(B575, Paste_Here!A$2:A$610, 0))))), INDEX(Paste_Here!T$2:T$610, MATCH(B575, Paste_Here!A$2:A$610, 0)), ""), ""), "")</f>
        <v/>
      </c>
      <c r="BE575" s="66"/>
      <c r="BF575" s="77"/>
      <c r="BG575" s="66"/>
      <c r="BH575" s="77"/>
      <c r="BI575" s="66"/>
      <c r="BJ575" s="77"/>
      <c r="BK575" s="66"/>
      <c r="BL575" s="77" t="str">
        <f>IFERROR(IF(B575&lt;&gt;"", IF(AND(INDEX(Paste_Here!N$2:N$610, MATCH(B575, Paste_Here!A$2:A$610, 0))&lt;&gt;"", ISNUMBER(VALUE(INDEX(Paste_Here!N$2:N$610, MATCH(B575, Paste_Here!A$2:A$610, 0))))), INDEX(Paste_Here!N$2:N$610, MATCH(B575, Paste_Here!A$2:A$610, 0)), ""), ""), "")</f>
        <v/>
      </c>
      <c r="BM575" s="66"/>
      <c r="BN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BO575" s="66"/>
      <c r="BP575" s="77" t="str" cm="1">
        <f t="array" aca="1" ref="BP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BQ575" s="66"/>
      <c r="BR575" s="66"/>
      <c r="BS575" s="77"/>
      <c r="BT575" s="66"/>
      <c r="BU575" s="77"/>
      <c r="BV575" s="66"/>
      <c r="BW575" s="77"/>
      <c r="BX575" s="66"/>
      <c r="BY575" s="77"/>
      <c r="BZ575" s="66"/>
      <c r="CA575" s="77"/>
      <c r="CB575" s="66"/>
      <c r="CC575" s="77"/>
      <c r="CD575" s="66"/>
      <c r="CE575" s="77"/>
      <c r="CF575" s="66"/>
      <c r="CG575" s="77"/>
      <c r="CH575" s="66"/>
      <c r="CI575" s="77"/>
      <c r="CJ575" s="66"/>
      <c r="CK575" s="77"/>
      <c r="CL575" s="66"/>
      <c r="CM575" s="77"/>
      <c r="CN575" s="66"/>
      <c r="CO575" s="66"/>
      <c r="CP575" s="77" t="str">
        <f t="shared" si="87"/>
        <v/>
      </c>
      <c r="CQ575" s="66"/>
      <c r="CR575" s="77" t="str">
        <f>IFERROR(IF(B575&lt;&gt;"", IF(AND(INDEX(Paste_Here!Y$2:Y$610, MATCH(B575, Paste_Here!A$2:A$610, 0))&lt;&gt;"", ISNUMBER(VALUE(INDEX(Paste_Here!Y$2:Y$610, MATCH(B575, Paste_Here!A$2:A$610, 0))))), INDEX(Paste_Here!Y$2:Y$610, MATCH(B575, Paste_Here!A$2:A$610, 0)), ""), ""), "")</f>
        <v/>
      </c>
      <c r="CS575" s="66"/>
      <c r="CT575" s="77" t="str">
        <f>IFERROR(IF(B575&lt;&gt;"", IF(AND(INDEX(Paste_Here!AA$2:AA$610, MATCH(B575, Paste_Here!A$2:A$610, 0))&lt;&gt;"", ISNUMBER(--INDEX(Paste_Here!AA$2:AA$610, MATCH(B575, Paste_Here!A$2:A$610, 0)))), TEXT(ROUND(--INDEX(Paste_Here!AA$2:AA$610, MATCH(B575, Paste_Here!A$2:A$610, 0)), 2), "0.00"), ""), ""), "")</f>
        <v/>
      </c>
      <c r="CU575" s="66"/>
      <c r="CV575" s="77" t="str">
        <f>IFERROR(IF(B575&lt;&gt;"", IF(LOWER(INDEX(Paste_Here!Z$2:Z$610, MATCH(B575, Paste_Here!A$2:A$610, 0)))="approaching expectations", "Approaching", IF(LOWER(INDEX(Paste_Here!Z$2:Z$610, MATCH(B575, Paste_Here!A$2:A$610, 0)))="met expectations", "Met", IF(LOWER(INDEX(Paste_Here!Z$2:Z$610, MATCH(B575, Paste_Here!A$2:A$610, 0)))="exceeded expectations", "Exceeded", IF(LOWER(INDEX(Paste_Here!Z$2:Z$610, MATCH(B575, Paste_Here!A$2:A$610, 0)))="below expectations", "Below", "")))), ""), "")</f>
        <v/>
      </c>
      <c r="CW575" s="66"/>
      <c r="CX575" s="77"/>
      <c r="CY575" s="66"/>
      <c r="CZ575" s="77" t="str">
        <f>IFERROR(IF(B575&lt;&gt;"", IF(AND(INDEX(Paste_Here!AL$2:AL$610, MATCH(B575, Paste_Here!A$2:A$610, 0))&lt;&gt;"", ISNUMBER(VALUE(INDEX(Paste_Here!AL$2:AL$610, MATCH(B575, Paste_Here!A$2:A$610, 0))))), INDEX(Paste_Here!AL$2:AL$610, MATCH(B575, Paste_Here!A$2:A$610, 0)), ""), ""), "")</f>
        <v/>
      </c>
      <c r="DA575" s="66"/>
      <c r="DB575" s="77" t="str">
        <f>IFERROR(IF(B575&lt;&gt;"", IF(ISNUMBER(SEARCH("highrisk", LOWER(INDEX(Paste_Here!AM$2:AM$610, MATCH(B575, Paste_Here!A$2:A$610, 0))))), "High Risk", IF(ISNUMBER(SEARCH("lowrisk", LOWER(INDEX(Paste_Here!AM$2:AM$610, MATCH(B575, Paste_Here!A$2:A$610, 0))))), "Low Risk", IF(ISNUMBER(SEARCH("somerisk", LOWER(INDEX(Paste_Here!AM$2:AM$610, MATCH(B575, Paste_Here!A$2:A$610, 0))))), "Some Risk", ""))), ""), "")</f>
        <v/>
      </c>
      <c r="DC575" s="66"/>
      <c r="DD575" s="77" t="str">
        <f>IFERROR(IF(B575&lt;&gt;"", IF(AND(INDEX(Paste_Here!AN$2:AN$610, MATCH(B575, Paste_Here!A$2:A$610, 0))&lt;&gt;"", ISNUMBER(VALUE(INDEX(Paste_Here!AN$2:AN$610, MATCH(B575, Paste_Here!A$2:A$610, 0))))), INDEX(Paste_Here!AN$2:AN$610, MATCH(B575, Paste_Here!A$2:A$610, 0)), ""), ""), "")</f>
        <v/>
      </c>
      <c r="DE575" s="66"/>
      <c r="DF575" s="77" t="str">
        <f>IFERROR(IF(B575&lt;&gt;"", IF(AND(INDEX(Paste_Here!Q$2:Q$610, MATCH(B575, Paste_Here!A$2:A$610, 0))&lt;&gt;"", ISNUMBER(VALUE(INDEX(Paste_Here!Q$2:Q$610, MATCH(B575, Paste_Here!A$2:A$610, 0))))), INDEX(Paste_Here!Q$2:Q$610, MATCH(B575, Paste_Here!A$2:A$610, 0)), ""), ""), "")</f>
        <v/>
      </c>
      <c r="DG575" s="66"/>
      <c r="DH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DI575" s="66"/>
      <c r="DJ575" s="77" t="str" cm="1">
        <f t="array" aca="1" ref="DJ575" ca="1">IFERROR(VALUE(IF(ISNUMBER(SEARCH("EM", INDEX(Paste_Here!S$2:S$500, MATCH(B575, Paste_Here!A$2:A$500, 0)))), "-" &amp;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f>
        <v/>
      </c>
      <c r="DK575" s="66"/>
      <c r="DL575" s="66"/>
      <c r="DM575" s="77" t="str">
        <f t="shared" si="88"/>
        <v/>
      </c>
      <c r="DN575" s="66"/>
      <c r="DO575" s="77" t="str">
        <f>IFERROR(IF(B575&lt;&gt;"", IF(AND(INDEX(Paste_Here!AF$2:AF$610, MATCH(B575, Paste_Here!A$2:A$610, 0))&lt;&gt;"", ISNUMBER(VALUE(INDEX(Paste_Here!AF$2:AF$610, MATCH(B575, Paste_Here!A$2:A$610, 0))))), INDEX(Paste_Here!AF$2:AF$610, MATCH(B575, Paste_Here!A$2:A$610, 0)), ""), ""), "")</f>
        <v/>
      </c>
      <c r="DP575" s="66"/>
      <c r="DQ575" s="77" t="str">
        <f>IFERROR(IF(B575&lt;&gt;"", IF(AND(INDEX(Paste_Here!AG$2:AG$610, MATCH(B575, Paste_Here!A$2:A$610, 0))&lt;&gt;"", ISNUMBER(--INDEX(Paste_Here!AG$2:AG$610, MATCH(B575, Paste_Here!A$2:A$610, 0)))), TEXT(ROUND(--INDEX(Paste_Here!AG$2:AG$610, MATCH(B575, Paste_Here!A$2:A$610, 0)), 2), "0.00"), ""), ""), "")</f>
        <v/>
      </c>
      <c r="DR575" s="66"/>
      <c r="DS575" s="77" t="str">
        <f>IFERROR(IF(B575&lt;&gt;"", IF(LOWER(INDEX(Paste_Here!AH$2:AH$610, MATCH(B575, Paste_Here!A$2:A$610, 0)))="approaching expectations", "Approaching", IF(LOWER(INDEX(Paste_Here!AH$2:AH$610, MATCH(B575, Paste_Here!A$2:A$610, 0)))="met expectations", "Met", IF(LOWER(INDEX(Paste_Here!AH$2:AH$610, MATCH(B575, Paste_Here!A$2:A$610, 0)))="exceeded expectations", "Exceeded", IF(LOWER(INDEX(Paste_Here!AH$2:AH$610, MATCH(B575, Paste_Here!A$2:A$610, 0)))="below expectations", "Below", "")))), ""), "")</f>
        <v/>
      </c>
      <c r="DT575" s="66"/>
      <c r="DU575" s="77" t="str">
        <f>IFERROR(IF(B575&lt;&gt;"", IF(AND(INDEX(Paste_Here!U$2:U$610, MATCH(B575, Paste_Here!A$2:A$610, 0))&lt;&gt;"", ISNUMBER(VALUE(INDEX(Paste_Here!U$2:U$610, MATCH(B575, Paste_Here!A$2:A$610, 0))))), INDEX(Paste_Here!U$2:U$610, MATCH(B575, Paste_Here!A$2:A$610, 0)), ""), ""), "")</f>
        <v/>
      </c>
      <c r="DV575" s="66"/>
      <c r="DW575" s="77"/>
      <c r="DX575" s="66"/>
      <c r="DY575" s="77" t="str">
        <f>IFERROR(IF(B575&lt;&gt;"", IF(AND(INDEX(Paste_Here!AI$2:AI$610, MATCH(B575, Paste_Here!A$2:A$610, 0))&lt;&gt;"", ISNUMBER(VALUE(INDEX(Paste_Here!AI$2:AI$610, MATCH(B575, Paste_Here!A$2:A$610, 0))))), INDEX(Paste_Here!AI$2:AI$610, MATCH(B575, Paste_Here!A$2:A$610, 0)), ""), ""), "")</f>
        <v/>
      </c>
      <c r="DZ575" s="66"/>
      <c r="EA575" s="77" t="str">
        <f>IFERROR(IF(B575&lt;&gt;"", IF(AND(INDEX(Paste_Here!AJ$2:AJ$610, MATCH(B575, Paste_Here!A$2:A$610, 0))&lt;&gt;"", ISNUMBER(--INDEX(Paste_Here!AJ$2:AJ$610, MATCH(B575, Paste_Here!A$2:A$610, 0)))), TEXT(ROUND(--INDEX(Paste_Here!AJ$2:AJ$610, MATCH(B575, Paste_Here!A$2:A$610, 0)), 2), "0.00"), ""), ""), "")</f>
        <v/>
      </c>
      <c r="EB575" s="66"/>
      <c r="EC575" s="77" t="str">
        <f>IFERROR(IF(B575&lt;&gt;"", IF(LOWER(INDEX(Paste_Here!AK$2:AK$610, MATCH(B575, Paste_Here!A$2:A$610, 0)))="approaching expectations", "Approaching", IF(LOWER(INDEX(Paste_Here!AK$2:AK$610, MATCH(B575, Paste_Here!A$2:A$610, 0)))="met expectations", "Met", IF(LOWER(INDEX(Paste_Here!AK$2:AK$610, MATCH(B575, Paste_Here!A$2:A$610, 0)))="exceeded expectations", "Exceeded", IF(LOWER(INDEX(Paste_Here!AK$2:AK$610, MATCH(B575, Paste_Here!A$2:A$610, 0)))="below expectations", "Below", "")))), ""), "")</f>
        <v/>
      </c>
      <c r="ED575" s="66"/>
      <c r="EE575" s="77"/>
      <c r="EF575" s="66"/>
      <c r="EG575" s="77"/>
      <c r="EH575" s="66"/>
      <c r="EI575" s="66"/>
      <c r="EJ575" s="77" t="str">
        <f t="shared" si="89"/>
        <v/>
      </c>
      <c r="EK575" s="66"/>
      <c r="EL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EM575" s="66"/>
      <c r="EN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EO575" s="66"/>
      <c r="EP575" s="77"/>
      <c r="EQ575" s="66"/>
      <c r="ER575" s="77" t="str">
        <f>IFERROR(IF(B575&lt;&gt;"", IF(AND(INDEX(Paste_Here!AT$2:AT$610, MATCH(B575, Paste_Here!A$2:A$610, 0))&lt;&gt;"", ISNUMBER(VALUE(INDEX(Paste_Here!AT$2:AT$610, MATCH(B575, Paste_Here!A$2:A$610, 0))))), INDEX(Paste_Here!AT$2:AT$610, MATCH(B575, Paste_Here!A$2:A$610, 0)), ""), ""), "")</f>
        <v/>
      </c>
      <c r="ES575" s="66"/>
      <c r="ET575" s="77" t="str">
        <f>IFERROR(IF(B575&lt;&gt;"", IF(AND(INDEX(Paste_Here!AV$2:AV$610, MATCH(B575, Paste_Here!A$2:A$610, 0))&lt;&gt;"", ISNUMBER(VALUE(INDEX(Paste_Here!AV$2:AV$610, MATCH(B575, Paste_Here!A$2:A$610, 0))))), INDEX(Paste_Here!AV$2:AV$610, MATCH(B575, Paste_Here!A$2:A$610, 0)), ""), ""), "")</f>
        <v/>
      </c>
      <c r="EU575" s="66"/>
      <c r="EV575" s="77"/>
      <c r="EW575" s="66"/>
      <c r="EX575" s="77" t="str">
        <f>IFERROR(IF(B575&lt;&gt;"", IF(AND(INDEX(Paste_Here!AU$2:AU$610, MATCH(B575, Paste_Here!A$2:A$610, 0))&lt;&gt;"", ISNUMBER(VALUE(INDEX(Paste_Here!AU$2:AU$610, MATCH(B575, Paste_Here!A$2:A$610, 0))))), INDEX(Paste_Here!AU$2:AU$610, MATCH(B575, Paste_Here!A$2:A$610, 0)), ""), ""), "")</f>
        <v/>
      </c>
      <c r="EY575" s="66"/>
      <c r="EZ575" s="77" t="str">
        <f>IFERROR(IF(B575&lt;&gt;"", IF(AND(INDEX(Paste_Here!AW$2:AW$610, MATCH(B575, Paste_Here!A$2:A$610, 0))&lt;&gt;"", ISNUMBER(VALUE(INDEX(Paste_Here!AW$2:AW$610, MATCH(B575, Paste_Here!A$2:A$610, 0))))), INDEX(Paste_Here!AW$2:AW$610, MATCH(B575, Paste_Here!A$2:A$610, 0)), ""), ""), "")</f>
        <v/>
      </c>
      <c r="FA575" s="66"/>
      <c r="FB575" s="77"/>
      <c r="FC575" s="66"/>
      <c r="FD575" s="77"/>
      <c r="FE575" s="66"/>
      <c r="FF575" s="66"/>
      <c r="FG575" s="77" t="str">
        <f t="shared" si="90"/>
        <v/>
      </c>
      <c r="FH575" s="66"/>
      <c r="FI575" s="77" t="str">
        <f>IFERROR(IF(B575&lt;&gt;"", IF(ISNUMBER(SEARCH("s", LOWER(INDEX(Paste_Here!M$2:M$610, MATCH(B575, Paste_Here!A$2:A$610, 0))))), "Yes", IF(INDEX(Paste_Here!M$2:M$610, MATCH(B575, Paste_Here!A$2:A$610, 0))&lt;&gt;"", "No", "")), ""), "")</f>
        <v/>
      </c>
      <c r="FJ575" s="66"/>
      <c r="FK575" s="77" t="str">
        <f>IFERROR(IF(B575&lt;&gt;"", IF(ISNUMBER(SEARCH("yes", LOWER(INDEX(Paste_Here!F$2:F$610, MATCH(B575, Paste_Here!A$2:A$610, 0))))), "Yes", IF(ISNUMBER(SEARCH("no", LOWER(INDEX(Paste_Here!F$2:F$610, MATCH(B575, Paste_Here!A$2:A$610, 0))))), "No", "")), ""), "")</f>
        <v/>
      </c>
      <c r="FL575" s="66"/>
      <c r="FM575" s="77" t="str">
        <f>IFERROR(IF(B575&lt;&gt;"", IF(ISNUMBER(SEARCH("english language learner", LOWER(INDEX(Paste_Here!C$2:C$610, MATCH(B575, Paste_Here!A$2:A$610, 0))))), "Yes", ""), ""), "")</f>
        <v/>
      </c>
      <c r="FN575" s="66"/>
      <c r="FO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FP575" s="66"/>
      <c r="FQ575" s="77" t="str">
        <f>IFERROR(IF(B575&lt;&gt;"", IF(ISNUMBER(SEARCH("yes", LOWER(INDEX(Paste_Here!L$2:L$610, MATCH(B575, Paste_Here!A$2:A$610, 0))))), "Yes", IF(ISNUMBER(SEARCH("no", LOWER(INDEX(Paste_Here!L$2:L$610, MATCH(B575, Paste_Here!A$2:A$610, 0))))), "No", "")), ""), "")</f>
        <v/>
      </c>
      <c r="FR575" s="66"/>
      <c r="FS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FT575" s="66"/>
      <c r="FU575" s="77"/>
      <c r="FV575" s="66"/>
      <c r="FW575" s="77" t="str">
        <f>IFERROR(IF(B575&lt;&gt;"", IF(AND(INDEX(Paste_Here!D$2:D$610, MATCH(B575, Paste_Here!A$2:A$610, 0))&lt;&gt;"", ISNUMBER(VALUE(INDEX(Paste_Here!D$2:D$610, MATCH(B575, Paste_Here!A$2:A$610, 0))))), INDEX(Paste_Here!D$2:D$610, MATCH(B575, Paste_Here!A$2:A$610, 0)), ""), ""), "")</f>
        <v/>
      </c>
      <c r="FX575" s="66"/>
      <c r="FY575" s="77" t="str">
        <f>IFERROR(IF(B575&lt;&gt;"", IF(AND(INDEX(Paste_Here!G$2:G$610, MATCH(B575, Paste_Here!A$2:A$610, 0))&lt;&gt;"", ISNUMBER(VALUE(INDEX(Paste_Here!G$2:G$610, MATCH(B575, Paste_Here!A$2:A$610, 0))))), INDEX(Paste_Here!G$2:G$610, MATCH(B575, Paste_Here!A$2:A$610, 0)), ""), ""), "")</f>
        <v/>
      </c>
      <c r="FZ575" s="66"/>
      <c r="GA575" s="95"/>
      <c r="GB575" s="66"/>
      <c r="JS575" s="1" t="str" cm="1">
        <f t="array" ref="JS575">IFERROR(INDEX(Paste_Here!$B$2:$B$610, MATCH(0, COUNTIF(JS$4:JS574, Paste_Here!$B$2:$B$610) + IF(Paste_Here!$B$2:$B$610="", 1, 0), 0)), "")</f>
        <v/>
      </c>
      <c r="JT575" s="1" t="str">
        <f>IF(JS575&lt;&gt;"", INDEX(Paste_Here!$A$2:$A$610, MATCH(JS575, Paste_Here!$B$2:$B$610, 0)), "")</f>
        <v/>
      </c>
      <c r="JU575" s="1" t="str">
        <f t="shared" si="91"/>
        <v/>
      </c>
      <c r="JV575" s="1" t="str" cm="1">
        <f t="array" ref="JV575">IFERROR(INDEX($JU$5:$JU$610, MATCH(SMALL(IF($JU$5:$JU$610&lt;&gt;"", COUNTIF($JU$5:$JU$610, "&lt;"&amp;$JU$5:$JU$610)+1), ROW()-ROW($JV$5)+1), COUNTIF($JU$5:$JU$610, "&lt;"&amp;$JU$5:$JU$610)+1, 0)), "")</f>
        <v/>
      </c>
    </row>
    <row r="576" spans="1:282">
      <c r="A576" s="66"/>
      <c r="B576" s="77" t="str">
        <f t="shared" si="82"/>
        <v/>
      </c>
      <c r="C576" s="66"/>
      <c r="D576" s="77" t="str">
        <f>IFERROR(IF(B576&lt;&gt;"", IF(COUNTIF(INDEX(Paste_Here!AS$2:AS$610, MATCH(B576, Paste_Here!A$2:A$610, 0), 0), "yes") &gt; 0, "Yes", IF(COUNTIF(INDEX(Paste_Here!AS$2:AS$610, MATCH(B576, Paste_Here!A$2:A$610, 0), 0), "no") &gt; 0, "No", "")), ""), "")</f>
        <v/>
      </c>
      <c r="E576" s="66"/>
      <c r="F576" s="77" t="str">
        <f t="shared" si="83"/>
        <v/>
      </c>
      <c r="G576" s="66"/>
      <c r="H576" s="77" t="str">
        <f>IFERROR(IF(B576&lt;&gt;"", IF(COUNTIF(INDEX(Paste_Here!AO$2:AR$610, MATCH(B576, Paste_Here!A$2:A$610, 0), 0), "yes") &gt; 0, "Yes", IF(COUNTIF(INDEX(Paste_Here!AO$2:AR$610, MATCH(B576, Paste_Here!A$2:A$610, 0), 0), "no") &gt; 0, "No", "")), ""), "")</f>
        <v/>
      </c>
      <c r="I576" s="66"/>
      <c r="J576" s="77" t="str">
        <f t="shared" si="84"/>
        <v/>
      </c>
      <c r="K576" s="66"/>
      <c r="L576" s="77" t="str">
        <f>IFERROR(IF(B576&lt;&gt;"", IF(ISNUMBER(SEARCH("yes", LOWER(INDEX(Paste_Here!W$2:W$610, MATCH(B576, Paste_Here!A$2:A$610, 0))))), "Yes", IF(ISNUMBER(SEARCH("no", LOWER(INDEX(Paste_Here!W$2:W$610, MATCH(B576, Paste_Here!A$2:A$610, 0))))), "No", "")), ""), "")</f>
        <v/>
      </c>
      <c r="M576" s="66"/>
      <c r="N576" s="77"/>
      <c r="O576" s="66"/>
      <c r="P576" s="77" t="str">
        <f>IFERROR(IF(B576&lt;&gt;"", IF(ISNUMBER(SEARCH("yes", LOWER(INDEX(Paste_Here!V$2:V$610, MATCH(B576, Paste_Here!A$2:A$610, 0))))), "Yes", IF(ISNUMBER(SEARCH("no", LOWER(INDEX(Paste_Here!V$2:V$610, MATCH(B576, Paste_Here!A$2:A$610, 0))))), "No", "")), ""), "")</f>
        <v/>
      </c>
      <c r="Q576" s="66"/>
      <c r="R576" s="77"/>
      <c r="S576" s="66"/>
      <c r="T576" s="77"/>
      <c r="U576" s="66"/>
      <c r="V576" s="66"/>
      <c r="W576" s="77" t="str">
        <f t="shared" si="85"/>
        <v/>
      </c>
      <c r="X576" s="66"/>
      <c r="Y576" s="77" t="str">
        <f>IFERROR(IF(B576&lt;&gt;"", IF(ISNUMBER(SEARCH("Revealed-Potential (Primary Focus)", LOWER(INDEX(Paste_Here!X$2:X$610, MATCH(B576, Paste_Here!A$2:A$610, 0))))), "Rev-Potential: Prim", IF(ISNUMBER(SEARCH("Revealed-Potential (Secondary Focus)", LOWER(INDEX(Paste_Here!X$2:X$610, MATCH(B576, Paste_Here!A$2:A$610, 0))))), "Rev-Potential: Sec", IF(ISNUMBER(SEARCH("Monitoring", LOWER(INDEX(Paste_Here!X$2:X$610, MATCH(B576, Paste_Here!A$2:A$610, 0))))), "Monitoring", IF(ISNUMBER(SEARCH("At-Promise (Secondary Focus)", LOWER(INDEX(Paste_Here!X$2:X$610, MATCH(B576, Paste_Here!A$2:A$610, 0))))), "At-Promise: Sec", IF(ISNUMBER(SEARCH("At-Promise (Primary Focus)", LOWER(INDEX(Paste_Here!X$2:X$610, MATCH(B576, Paste_Here!A$2:A$610, 0))))), "At-Promise: Prim", ""))))), ""), "")</f>
        <v/>
      </c>
      <c r="Z576" s="66"/>
      <c r="AA576" s="77"/>
      <c r="AB576" s="66"/>
      <c r="AC576" s="77" t="str">
        <f>IFERROR(IF(B576&lt;&gt;"", IF(ISNUMBER(SEARCH("Revealed-Potential (Primary Focus)", LOWER(INDEX(Paste_Here!AB$2:AB$610, MATCH(B576, Paste_Here!A$2:A$610, 0))))), "Rev-Potential: Prim", IF(ISNUMBER(SEARCH("Revealed-Potential (Secondary Focus)", LOWER(INDEX(Paste_Here!AB$2:AB$610, MATCH(B576, Paste_Here!A$2:A$610, 0))))), "Rev-Potential: Sec", IF(ISNUMBER(SEARCH("Monitoring", LOWER(INDEX(Paste_Here!AB$2:AB$610, MATCH(B576, Paste_Here!A$2:A$610, 0))))), "Monitoring", IF(ISNUMBER(SEARCH("At-Promise (Secondary Focus)", LOWER(INDEX(Paste_Here!AB$2:AB$610, MATCH(B576, Paste_Here!A$2:A$610, 0))))), "At-Promise: Sec", IF(ISNUMBER(SEARCH("At-Promise (Primary Focus)", LOWER(INDEX(Paste_Here!AB$2:AB$610, MATCH(B576, Paste_Here!A$2:A$610, 0))))), "At-Promise: Prim", ""))))), ""), "")</f>
        <v/>
      </c>
      <c r="AD576" s="66"/>
      <c r="AE576" s="77"/>
      <c r="AF576" s="66"/>
      <c r="AG576" s="77"/>
      <c r="AH576" s="66"/>
      <c r="AI576" s="77"/>
      <c r="AJ576" s="66"/>
      <c r="AK576" s="77"/>
      <c r="AL576" s="66"/>
      <c r="AM576" s="77"/>
      <c r="AN576" s="66"/>
      <c r="AO576" s="77"/>
      <c r="AP576" s="66"/>
      <c r="AQ576" s="77"/>
      <c r="AR576" s="66"/>
      <c r="AS576" s="77"/>
      <c r="AT576" s="66"/>
      <c r="AU576" s="66"/>
      <c r="AV576" s="77" t="str">
        <f t="shared" si="86"/>
        <v/>
      </c>
      <c r="AW576" s="66"/>
      <c r="AX576" s="77" t="str">
        <f>IFERROR(IF(B576&lt;&gt;"", IF(AND(INDEX(Paste_Here!AC$2:AC$610, MATCH(B576, Paste_Here!A$2:A$610, 0))&lt;&gt;"", ISNUMBER(VALUE(INDEX(Paste_Here!AC$2:AC$610, MATCH(B576, Paste_Here!A$2:A$610, 0))))), INDEX(Paste_Here!AC$2:AC$610, MATCH(B576, Paste_Here!A$2:A$610, 0)), ""), ""), "")</f>
        <v/>
      </c>
      <c r="AY576" s="66"/>
      <c r="AZ576" s="77" t="str">
        <f>IFERROR(IF(B576&lt;&gt;"", IF(AND(INDEX(Paste_Here!AD$2:AD$610, MATCH(B576, Paste_Here!A$2:A$610, 0))&lt;&gt;"", ISNUMBER(VALUE(INDEX(Paste_Here!AD$2:AD$610, MATCH(B576, Paste_Here!A$2:A$610, 0))))), TEXT(ROUND(VALUE(INDEX(Paste_Here!AD$2:AD$610, MATCH(B576, Paste_Here!A$2:A$610, 0))), 2), "0.00"), ""), ""), "")</f>
        <v/>
      </c>
      <c r="BA576" s="66"/>
      <c r="BB576" s="77" t="str">
        <f>IFERROR(IF(B576&lt;&gt;"", IF(LOWER(INDEX(Paste_Here!AE$2:AE$610, MATCH(B576, Paste_Here!A$2:A$610, 0)))="approaching expectations", "Approaching", IF(LOWER(INDEX(Paste_Here!AE$2:AE$610, MATCH(B576, Paste_Here!A$2:A$610, 0)))="met expectations", "Met", IF(LOWER(INDEX(Paste_Here!AE$2:AE$610, MATCH(B576, Paste_Here!A$2:A$610, 0)))="exceeded expectations", "Exceeded", IF(LOWER(INDEX(Paste_Here!AE$2:AE$610, MATCH(B576, Paste_Here!A$2:A$610, 0)))="below expectations", "Below", "")))), ""), "")</f>
        <v/>
      </c>
      <c r="BC576" s="66"/>
      <c r="BD576" s="77" t="str">
        <f>IFERROR(IF(B576&lt;&gt;"", IF(AND(INDEX(Paste_Here!T$2:T$610, MATCH(B576, Paste_Here!A$2:A$610, 0))&lt;&gt;"", ISNUMBER(VALUE(INDEX(Paste_Here!T$2:T$610, MATCH(B576, Paste_Here!A$2:A$610, 0))))), INDEX(Paste_Here!T$2:T$610, MATCH(B576, Paste_Here!A$2:A$610, 0)), ""), ""), "")</f>
        <v/>
      </c>
      <c r="BE576" s="66"/>
      <c r="BF576" s="77"/>
      <c r="BG576" s="66"/>
      <c r="BH576" s="77"/>
      <c r="BI576" s="66"/>
      <c r="BJ576" s="77"/>
      <c r="BK576" s="66"/>
      <c r="BL576" s="77" t="str">
        <f>IFERROR(IF(B576&lt;&gt;"", IF(AND(INDEX(Paste_Here!N$2:N$610, MATCH(B576, Paste_Here!A$2:A$610, 0))&lt;&gt;"", ISNUMBER(VALUE(INDEX(Paste_Here!N$2:N$610, MATCH(B576, Paste_Here!A$2:A$610, 0))))), INDEX(Paste_Here!N$2:N$610, MATCH(B576, Paste_Here!A$2:A$610, 0)), ""), ""), "")</f>
        <v/>
      </c>
      <c r="BM576" s="66"/>
      <c r="BN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BO576" s="66"/>
      <c r="BP576" s="77" t="str" cm="1">
        <f t="array" aca="1" ref="BP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BQ576" s="66"/>
      <c r="BR576" s="66"/>
      <c r="BS576" s="77"/>
      <c r="BT576" s="66"/>
      <c r="BU576" s="77"/>
      <c r="BV576" s="66"/>
      <c r="BW576" s="77"/>
      <c r="BX576" s="66"/>
      <c r="BY576" s="77"/>
      <c r="BZ576" s="66"/>
      <c r="CA576" s="77"/>
      <c r="CB576" s="66"/>
      <c r="CC576" s="77"/>
      <c r="CD576" s="66"/>
      <c r="CE576" s="77"/>
      <c r="CF576" s="66"/>
      <c r="CG576" s="77"/>
      <c r="CH576" s="66"/>
      <c r="CI576" s="77"/>
      <c r="CJ576" s="66"/>
      <c r="CK576" s="77"/>
      <c r="CL576" s="66"/>
      <c r="CM576" s="77"/>
      <c r="CN576" s="66"/>
      <c r="CO576" s="66"/>
      <c r="CP576" s="77" t="str">
        <f t="shared" si="87"/>
        <v/>
      </c>
      <c r="CQ576" s="66"/>
      <c r="CR576" s="77" t="str">
        <f>IFERROR(IF(B576&lt;&gt;"", IF(AND(INDEX(Paste_Here!Y$2:Y$610, MATCH(B576, Paste_Here!A$2:A$610, 0))&lt;&gt;"", ISNUMBER(VALUE(INDEX(Paste_Here!Y$2:Y$610, MATCH(B576, Paste_Here!A$2:A$610, 0))))), INDEX(Paste_Here!Y$2:Y$610, MATCH(B576, Paste_Here!A$2:A$610, 0)), ""), ""), "")</f>
        <v/>
      </c>
      <c r="CS576" s="66"/>
      <c r="CT576" s="77" t="str">
        <f>IFERROR(IF(B576&lt;&gt;"", IF(AND(INDEX(Paste_Here!AA$2:AA$610, MATCH(B576, Paste_Here!A$2:A$610, 0))&lt;&gt;"", ISNUMBER(--INDEX(Paste_Here!AA$2:AA$610, MATCH(B576, Paste_Here!A$2:A$610, 0)))), TEXT(ROUND(--INDEX(Paste_Here!AA$2:AA$610, MATCH(B576, Paste_Here!A$2:A$610, 0)), 2), "0.00"), ""), ""), "")</f>
        <v/>
      </c>
      <c r="CU576" s="66"/>
      <c r="CV576" s="77" t="str">
        <f>IFERROR(IF(B576&lt;&gt;"", IF(LOWER(INDEX(Paste_Here!Z$2:Z$610, MATCH(B576, Paste_Here!A$2:A$610, 0)))="approaching expectations", "Approaching", IF(LOWER(INDEX(Paste_Here!Z$2:Z$610, MATCH(B576, Paste_Here!A$2:A$610, 0)))="met expectations", "Met", IF(LOWER(INDEX(Paste_Here!Z$2:Z$610, MATCH(B576, Paste_Here!A$2:A$610, 0)))="exceeded expectations", "Exceeded", IF(LOWER(INDEX(Paste_Here!Z$2:Z$610, MATCH(B576, Paste_Here!A$2:A$610, 0)))="below expectations", "Below", "")))), ""), "")</f>
        <v/>
      </c>
      <c r="CW576" s="66"/>
      <c r="CX576" s="77"/>
      <c r="CY576" s="66"/>
      <c r="CZ576" s="77" t="str">
        <f>IFERROR(IF(B576&lt;&gt;"", IF(AND(INDEX(Paste_Here!AL$2:AL$610, MATCH(B576, Paste_Here!A$2:A$610, 0))&lt;&gt;"", ISNUMBER(VALUE(INDEX(Paste_Here!AL$2:AL$610, MATCH(B576, Paste_Here!A$2:A$610, 0))))), INDEX(Paste_Here!AL$2:AL$610, MATCH(B576, Paste_Here!A$2:A$610, 0)), ""), ""), "")</f>
        <v/>
      </c>
      <c r="DA576" s="66"/>
      <c r="DB576" s="77" t="str">
        <f>IFERROR(IF(B576&lt;&gt;"", IF(ISNUMBER(SEARCH("highrisk", LOWER(INDEX(Paste_Here!AM$2:AM$610, MATCH(B576, Paste_Here!A$2:A$610, 0))))), "High Risk", IF(ISNUMBER(SEARCH("lowrisk", LOWER(INDEX(Paste_Here!AM$2:AM$610, MATCH(B576, Paste_Here!A$2:A$610, 0))))), "Low Risk", IF(ISNUMBER(SEARCH("somerisk", LOWER(INDEX(Paste_Here!AM$2:AM$610, MATCH(B576, Paste_Here!A$2:A$610, 0))))), "Some Risk", ""))), ""), "")</f>
        <v/>
      </c>
      <c r="DC576" s="66"/>
      <c r="DD576" s="77" t="str">
        <f>IFERROR(IF(B576&lt;&gt;"", IF(AND(INDEX(Paste_Here!AN$2:AN$610, MATCH(B576, Paste_Here!A$2:A$610, 0))&lt;&gt;"", ISNUMBER(VALUE(INDEX(Paste_Here!AN$2:AN$610, MATCH(B576, Paste_Here!A$2:A$610, 0))))), INDEX(Paste_Here!AN$2:AN$610, MATCH(B576, Paste_Here!A$2:A$610, 0)), ""), ""), "")</f>
        <v/>
      </c>
      <c r="DE576" s="66"/>
      <c r="DF576" s="77" t="str">
        <f>IFERROR(IF(B576&lt;&gt;"", IF(AND(INDEX(Paste_Here!Q$2:Q$610, MATCH(B576, Paste_Here!A$2:A$610, 0))&lt;&gt;"", ISNUMBER(VALUE(INDEX(Paste_Here!Q$2:Q$610, MATCH(B576, Paste_Here!A$2:A$610, 0))))), INDEX(Paste_Here!Q$2:Q$610, MATCH(B576, Paste_Here!A$2:A$610, 0)), ""), ""), "")</f>
        <v/>
      </c>
      <c r="DG576" s="66"/>
      <c r="DH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DI576" s="66"/>
      <c r="DJ576" s="77" t="str" cm="1">
        <f t="array" aca="1" ref="DJ576" ca="1">IFERROR(VALUE(IF(ISNUMBER(SEARCH("EM", INDEX(Paste_Here!S$2:S$500, MATCH(B576, Paste_Here!A$2:A$500, 0)))), "-" &amp;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f>
        <v/>
      </c>
      <c r="DK576" s="66"/>
      <c r="DL576" s="66"/>
      <c r="DM576" s="77" t="str">
        <f t="shared" si="88"/>
        <v/>
      </c>
      <c r="DN576" s="66"/>
      <c r="DO576" s="77" t="str">
        <f>IFERROR(IF(B576&lt;&gt;"", IF(AND(INDEX(Paste_Here!AF$2:AF$610, MATCH(B576, Paste_Here!A$2:A$610, 0))&lt;&gt;"", ISNUMBER(VALUE(INDEX(Paste_Here!AF$2:AF$610, MATCH(B576, Paste_Here!A$2:A$610, 0))))), INDEX(Paste_Here!AF$2:AF$610, MATCH(B576, Paste_Here!A$2:A$610, 0)), ""), ""), "")</f>
        <v/>
      </c>
      <c r="DP576" s="66"/>
      <c r="DQ576" s="77" t="str">
        <f>IFERROR(IF(B576&lt;&gt;"", IF(AND(INDEX(Paste_Here!AG$2:AG$610, MATCH(B576, Paste_Here!A$2:A$610, 0))&lt;&gt;"", ISNUMBER(--INDEX(Paste_Here!AG$2:AG$610, MATCH(B576, Paste_Here!A$2:A$610, 0)))), TEXT(ROUND(--INDEX(Paste_Here!AG$2:AG$610, MATCH(B576, Paste_Here!A$2:A$610, 0)), 2), "0.00"), ""), ""), "")</f>
        <v/>
      </c>
      <c r="DR576" s="66"/>
      <c r="DS576" s="77" t="str">
        <f>IFERROR(IF(B576&lt;&gt;"", IF(LOWER(INDEX(Paste_Here!AH$2:AH$610, MATCH(B576, Paste_Here!A$2:A$610, 0)))="approaching expectations", "Approaching", IF(LOWER(INDEX(Paste_Here!AH$2:AH$610, MATCH(B576, Paste_Here!A$2:A$610, 0)))="met expectations", "Met", IF(LOWER(INDEX(Paste_Here!AH$2:AH$610, MATCH(B576, Paste_Here!A$2:A$610, 0)))="exceeded expectations", "Exceeded", IF(LOWER(INDEX(Paste_Here!AH$2:AH$610, MATCH(B576, Paste_Here!A$2:A$610, 0)))="below expectations", "Below", "")))), ""), "")</f>
        <v/>
      </c>
      <c r="DT576" s="66"/>
      <c r="DU576" s="77" t="str">
        <f>IFERROR(IF(B576&lt;&gt;"", IF(AND(INDEX(Paste_Here!U$2:U$610, MATCH(B576, Paste_Here!A$2:A$610, 0))&lt;&gt;"", ISNUMBER(VALUE(INDEX(Paste_Here!U$2:U$610, MATCH(B576, Paste_Here!A$2:A$610, 0))))), INDEX(Paste_Here!U$2:U$610, MATCH(B576, Paste_Here!A$2:A$610, 0)), ""), ""), "")</f>
        <v/>
      </c>
      <c r="DV576" s="66"/>
      <c r="DW576" s="77"/>
      <c r="DX576" s="66"/>
      <c r="DY576" s="77" t="str">
        <f>IFERROR(IF(B576&lt;&gt;"", IF(AND(INDEX(Paste_Here!AI$2:AI$610, MATCH(B576, Paste_Here!A$2:A$610, 0))&lt;&gt;"", ISNUMBER(VALUE(INDEX(Paste_Here!AI$2:AI$610, MATCH(B576, Paste_Here!A$2:A$610, 0))))), INDEX(Paste_Here!AI$2:AI$610, MATCH(B576, Paste_Here!A$2:A$610, 0)), ""), ""), "")</f>
        <v/>
      </c>
      <c r="DZ576" s="66"/>
      <c r="EA576" s="77" t="str">
        <f>IFERROR(IF(B576&lt;&gt;"", IF(AND(INDEX(Paste_Here!AJ$2:AJ$610, MATCH(B576, Paste_Here!A$2:A$610, 0))&lt;&gt;"", ISNUMBER(--INDEX(Paste_Here!AJ$2:AJ$610, MATCH(B576, Paste_Here!A$2:A$610, 0)))), TEXT(ROUND(--INDEX(Paste_Here!AJ$2:AJ$610, MATCH(B576, Paste_Here!A$2:A$610, 0)), 2), "0.00"), ""), ""), "")</f>
        <v/>
      </c>
      <c r="EB576" s="66"/>
      <c r="EC576" s="77" t="str">
        <f>IFERROR(IF(B576&lt;&gt;"", IF(LOWER(INDEX(Paste_Here!AK$2:AK$610, MATCH(B576, Paste_Here!A$2:A$610, 0)))="approaching expectations", "Approaching", IF(LOWER(INDEX(Paste_Here!AK$2:AK$610, MATCH(B576, Paste_Here!A$2:A$610, 0)))="met expectations", "Met", IF(LOWER(INDEX(Paste_Here!AK$2:AK$610, MATCH(B576, Paste_Here!A$2:A$610, 0)))="exceeded expectations", "Exceeded", IF(LOWER(INDEX(Paste_Here!AK$2:AK$610, MATCH(B576, Paste_Here!A$2:A$610, 0)))="below expectations", "Below", "")))), ""), "")</f>
        <v/>
      </c>
      <c r="ED576" s="66"/>
      <c r="EE576" s="77"/>
      <c r="EF576" s="66"/>
      <c r="EG576" s="77"/>
      <c r="EH576" s="66"/>
      <c r="EI576" s="66"/>
      <c r="EJ576" s="77" t="str">
        <f t="shared" si="89"/>
        <v/>
      </c>
      <c r="EK576" s="66"/>
      <c r="EL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EM576" s="66"/>
      <c r="EN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EO576" s="66"/>
      <c r="EP576" s="77"/>
      <c r="EQ576" s="66"/>
      <c r="ER576" s="77" t="str">
        <f>IFERROR(IF(B576&lt;&gt;"", IF(AND(INDEX(Paste_Here!AT$2:AT$610, MATCH(B576, Paste_Here!A$2:A$610, 0))&lt;&gt;"", ISNUMBER(VALUE(INDEX(Paste_Here!AT$2:AT$610, MATCH(B576, Paste_Here!A$2:A$610, 0))))), INDEX(Paste_Here!AT$2:AT$610, MATCH(B576, Paste_Here!A$2:A$610, 0)), ""), ""), "")</f>
        <v/>
      </c>
      <c r="ES576" s="66"/>
      <c r="ET576" s="77" t="str">
        <f>IFERROR(IF(B576&lt;&gt;"", IF(AND(INDEX(Paste_Here!AV$2:AV$610, MATCH(B576, Paste_Here!A$2:A$610, 0))&lt;&gt;"", ISNUMBER(VALUE(INDEX(Paste_Here!AV$2:AV$610, MATCH(B576, Paste_Here!A$2:A$610, 0))))), INDEX(Paste_Here!AV$2:AV$610, MATCH(B576, Paste_Here!A$2:A$610, 0)), ""), ""), "")</f>
        <v/>
      </c>
      <c r="EU576" s="66"/>
      <c r="EV576" s="77"/>
      <c r="EW576" s="66"/>
      <c r="EX576" s="77" t="str">
        <f>IFERROR(IF(B576&lt;&gt;"", IF(AND(INDEX(Paste_Here!AU$2:AU$610, MATCH(B576, Paste_Here!A$2:A$610, 0))&lt;&gt;"", ISNUMBER(VALUE(INDEX(Paste_Here!AU$2:AU$610, MATCH(B576, Paste_Here!A$2:A$610, 0))))), INDEX(Paste_Here!AU$2:AU$610, MATCH(B576, Paste_Here!A$2:A$610, 0)), ""), ""), "")</f>
        <v/>
      </c>
      <c r="EY576" s="66"/>
      <c r="EZ576" s="77" t="str">
        <f>IFERROR(IF(B576&lt;&gt;"", IF(AND(INDEX(Paste_Here!AW$2:AW$610, MATCH(B576, Paste_Here!A$2:A$610, 0))&lt;&gt;"", ISNUMBER(VALUE(INDEX(Paste_Here!AW$2:AW$610, MATCH(B576, Paste_Here!A$2:A$610, 0))))), INDEX(Paste_Here!AW$2:AW$610, MATCH(B576, Paste_Here!A$2:A$610, 0)), ""), ""), "")</f>
        <v/>
      </c>
      <c r="FA576" s="66"/>
      <c r="FB576" s="77"/>
      <c r="FC576" s="66"/>
      <c r="FD576" s="77"/>
      <c r="FE576" s="66"/>
      <c r="FF576" s="66"/>
      <c r="FG576" s="77" t="str">
        <f t="shared" si="90"/>
        <v/>
      </c>
      <c r="FH576" s="66"/>
      <c r="FI576" s="77" t="str">
        <f>IFERROR(IF(B576&lt;&gt;"", IF(ISNUMBER(SEARCH("s", LOWER(INDEX(Paste_Here!M$2:M$610, MATCH(B576, Paste_Here!A$2:A$610, 0))))), "Yes", IF(INDEX(Paste_Here!M$2:M$610, MATCH(B576, Paste_Here!A$2:A$610, 0))&lt;&gt;"", "No", "")), ""), "")</f>
        <v/>
      </c>
      <c r="FJ576" s="66"/>
      <c r="FK576" s="77" t="str">
        <f>IFERROR(IF(B576&lt;&gt;"", IF(ISNUMBER(SEARCH("yes", LOWER(INDEX(Paste_Here!F$2:F$610, MATCH(B576, Paste_Here!A$2:A$610, 0))))), "Yes", IF(ISNUMBER(SEARCH("no", LOWER(INDEX(Paste_Here!F$2:F$610, MATCH(B576, Paste_Here!A$2:A$610, 0))))), "No", "")), ""), "")</f>
        <v/>
      </c>
      <c r="FL576" s="66"/>
      <c r="FM576" s="77" t="str">
        <f>IFERROR(IF(B576&lt;&gt;"", IF(ISNUMBER(SEARCH("english language learner", LOWER(INDEX(Paste_Here!C$2:C$610, MATCH(B576, Paste_Here!A$2:A$610, 0))))), "Yes", ""), ""), "")</f>
        <v/>
      </c>
      <c r="FN576" s="66"/>
      <c r="FO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FP576" s="66"/>
      <c r="FQ576" s="77" t="str">
        <f>IFERROR(IF(B576&lt;&gt;"", IF(ISNUMBER(SEARCH("yes", LOWER(INDEX(Paste_Here!L$2:L$610, MATCH(B576, Paste_Here!A$2:A$610, 0))))), "Yes", IF(ISNUMBER(SEARCH("no", LOWER(INDEX(Paste_Here!L$2:L$610, MATCH(B576, Paste_Here!A$2:A$610, 0))))), "No", "")), ""), "")</f>
        <v/>
      </c>
      <c r="FR576" s="66"/>
      <c r="FS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FT576" s="66"/>
      <c r="FU576" s="77"/>
      <c r="FV576" s="66"/>
      <c r="FW576" s="77" t="str">
        <f>IFERROR(IF(B576&lt;&gt;"", IF(AND(INDEX(Paste_Here!D$2:D$610, MATCH(B576, Paste_Here!A$2:A$610, 0))&lt;&gt;"", ISNUMBER(VALUE(INDEX(Paste_Here!D$2:D$610, MATCH(B576, Paste_Here!A$2:A$610, 0))))), INDEX(Paste_Here!D$2:D$610, MATCH(B576, Paste_Here!A$2:A$610, 0)), ""), ""), "")</f>
        <v/>
      </c>
      <c r="FX576" s="66"/>
      <c r="FY576" s="77" t="str">
        <f>IFERROR(IF(B576&lt;&gt;"", IF(AND(INDEX(Paste_Here!G$2:G$610, MATCH(B576, Paste_Here!A$2:A$610, 0))&lt;&gt;"", ISNUMBER(VALUE(INDEX(Paste_Here!G$2:G$610, MATCH(B576, Paste_Here!A$2:A$610, 0))))), INDEX(Paste_Here!G$2:G$610, MATCH(B576, Paste_Here!A$2:A$610, 0)), ""), ""), "")</f>
        <v/>
      </c>
      <c r="FZ576" s="66"/>
      <c r="GA576" s="95"/>
      <c r="GB576" s="66"/>
      <c r="JS576" s="1" t="str" cm="1">
        <f t="array" ref="JS576">IFERROR(INDEX(Paste_Here!$B$2:$B$610, MATCH(0, COUNTIF(JS$4:JS575, Paste_Here!$B$2:$B$610) + IF(Paste_Here!$B$2:$B$610="", 1, 0), 0)), "")</f>
        <v/>
      </c>
      <c r="JT576" s="1" t="str">
        <f>IF(JS576&lt;&gt;"", INDEX(Paste_Here!$A$2:$A$610, MATCH(JS576, Paste_Here!$B$2:$B$610, 0)), "")</f>
        <v/>
      </c>
      <c r="JU576" s="1" t="str">
        <f t="shared" si="91"/>
        <v/>
      </c>
      <c r="JV576" s="1" t="str" cm="1">
        <f t="array" ref="JV576">IFERROR(INDEX($JU$5:$JU$610, MATCH(SMALL(IF($JU$5:$JU$610&lt;&gt;"", COUNTIF($JU$5:$JU$610, "&lt;"&amp;$JU$5:$JU$610)+1), ROW()-ROW($JV$5)+1), COUNTIF($JU$5:$JU$610, "&lt;"&amp;$JU$5:$JU$610)+1, 0)), "")</f>
        <v/>
      </c>
    </row>
    <row r="577" spans="1:282">
      <c r="A577" s="66"/>
      <c r="B577" s="77" t="str">
        <f t="shared" si="82"/>
        <v/>
      </c>
      <c r="C577" s="66"/>
      <c r="D577" s="77" t="str">
        <f>IFERROR(IF(B577&lt;&gt;"", IF(COUNTIF(INDEX(Paste_Here!AS$2:AS$610, MATCH(B577, Paste_Here!A$2:A$610, 0), 0), "yes") &gt; 0, "Yes", IF(COUNTIF(INDEX(Paste_Here!AS$2:AS$610, MATCH(B577, Paste_Here!A$2:A$610, 0), 0), "no") &gt; 0, "No", "")), ""), "")</f>
        <v/>
      </c>
      <c r="E577" s="66"/>
      <c r="F577" s="77" t="str">
        <f t="shared" si="83"/>
        <v/>
      </c>
      <c r="G577" s="66"/>
      <c r="H577" s="77" t="str">
        <f>IFERROR(IF(B577&lt;&gt;"", IF(COUNTIF(INDEX(Paste_Here!AO$2:AR$610, MATCH(B577, Paste_Here!A$2:A$610, 0), 0), "yes") &gt; 0, "Yes", IF(COUNTIF(INDEX(Paste_Here!AO$2:AR$610, MATCH(B577, Paste_Here!A$2:A$610, 0), 0), "no") &gt; 0, "No", "")), ""), "")</f>
        <v/>
      </c>
      <c r="I577" s="66"/>
      <c r="J577" s="77" t="str">
        <f t="shared" si="84"/>
        <v/>
      </c>
      <c r="K577" s="66"/>
      <c r="L577" s="77" t="str">
        <f>IFERROR(IF(B577&lt;&gt;"", IF(ISNUMBER(SEARCH("yes", LOWER(INDEX(Paste_Here!W$2:W$610, MATCH(B577, Paste_Here!A$2:A$610, 0))))), "Yes", IF(ISNUMBER(SEARCH("no", LOWER(INDEX(Paste_Here!W$2:W$610, MATCH(B577, Paste_Here!A$2:A$610, 0))))), "No", "")), ""), "")</f>
        <v/>
      </c>
      <c r="M577" s="66"/>
      <c r="N577" s="77"/>
      <c r="O577" s="66"/>
      <c r="P577" s="77" t="str">
        <f>IFERROR(IF(B577&lt;&gt;"", IF(ISNUMBER(SEARCH("yes", LOWER(INDEX(Paste_Here!V$2:V$610, MATCH(B577, Paste_Here!A$2:A$610, 0))))), "Yes", IF(ISNUMBER(SEARCH("no", LOWER(INDEX(Paste_Here!V$2:V$610, MATCH(B577, Paste_Here!A$2:A$610, 0))))), "No", "")), ""), "")</f>
        <v/>
      </c>
      <c r="Q577" s="66"/>
      <c r="R577" s="77"/>
      <c r="S577" s="66"/>
      <c r="T577" s="77"/>
      <c r="U577" s="66"/>
      <c r="V577" s="66"/>
      <c r="W577" s="77" t="str">
        <f t="shared" si="85"/>
        <v/>
      </c>
      <c r="X577" s="66"/>
      <c r="Y577" s="77" t="str">
        <f>IFERROR(IF(B577&lt;&gt;"", IF(ISNUMBER(SEARCH("Revealed-Potential (Primary Focus)", LOWER(INDEX(Paste_Here!X$2:X$610, MATCH(B577, Paste_Here!A$2:A$610, 0))))), "Rev-Potential: Prim", IF(ISNUMBER(SEARCH("Revealed-Potential (Secondary Focus)", LOWER(INDEX(Paste_Here!X$2:X$610, MATCH(B577, Paste_Here!A$2:A$610, 0))))), "Rev-Potential: Sec", IF(ISNUMBER(SEARCH("Monitoring", LOWER(INDEX(Paste_Here!X$2:X$610, MATCH(B577, Paste_Here!A$2:A$610, 0))))), "Monitoring", IF(ISNUMBER(SEARCH("At-Promise (Secondary Focus)", LOWER(INDEX(Paste_Here!X$2:X$610, MATCH(B577, Paste_Here!A$2:A$610, 0))))), "At-Promise: Sec", IF(ISNUMBER(SEARCH("At-Promise (Primary Focus)", LOWER(INDEX(Paste_Here!X$2:X$610, MATCH(B577, Paste_Here!A$2:A$610, 0))))), "At-Promise: Prim", ""))))), ""), "")</f>
        <v/>
      </c>
      <c r="Z577" s="66"/>
      <c r="AA577" s="77"/>
      <c r="AB577" s="66"/>
      <c r="AC577" s="77" t="str">
        <f>IFERROR(IF(B577&lt;&gt;"", IF(ISNUMBER(SEARCH("Revealed-Potential (Primary Focus)", LOWER(INDEX(Paste_Here!AB$2:AB$610, MATCH(B577, Paste_Here!A$2:A$610, 0))))), "Rev-Potential: Prim", IF(ISNUMBER(SEARCH("Revealed-Potential (Secondary Focus)", LOWER(INDEX(Paste_Here!AB$2:AB$610, MATCH(B577, Paste_Here!A$2:A$610, 0))))), "Rev-Potential: Sec", IF(ISNUMBER(SEARCH("Monitoring", LOWER(INDEX(Paste_Here!AB$2:AB$610, MATCH(B577, Paste_Here!A$2:A$610, 0))))), "Monitoring", IF(ISNUMBER(SEARCH("At-Promise (Secondary Focus)", LOWER(INDEX(Paste_Here!AB$2:AB$610, MATCH(B577, Paste_Here!A$2:A$610, 0))))), "At-Promise: Sec", IF(ISNUMBER(SEARCH("At-Promise (Primary Focus)", LOWER(INDEX(Paste_Here!AB$2:AB$610, MATCH(B577, Paste_Here!A$2:A$610, 0))))), "At-Promise: Prim", ""))))), ""), "")</f>
        <v/>
      </c>
      <c r="AD577" s="66"/>
      <c r="AE577" s="77"/>
      <c r="AF577" s="66"/>
      <c r="AG577" s="77"/>
      <c r="AH577" s="66"/>
      <c r="AI577" s="77"/>
      <c r="AJ577" s="66"/>
      <c r="AK577" s="77"/>
      <c r="AL577" s="66"/>
      <c r="AM577" s="77"/>
      <c r="AN577" s="66"/>
      <c r="AO577" s="77"/>
      <c r="AP577" s="66"/>
      <c r="AQ577" s="77"/>
      <c r="AR577" s="66"/>
      <c r="AS577" s="77"/>
      <c r="AT577" s="66"/>
      <c r="AU577" s="66"/>
      <c r="AV577" s="77" t="str">
        <f t="shared" si="86"/>
        <v/>
      </c>
      <c r="AW577" s="66"/>
      <c r="AX577" s="77" t="str">
        <f>IFERROR(IF(B577&lt;&gt;"", IF(AND(INDEX(Paste_Here!AC$2:AC$610, MATCH(B577, Paste_Here!A$2:A$610, 0))&lt;&gt;"", ISNUMBER(VALUE(INDEX(Paste_Here!AC$2:AC$610, MATCH(B577, Paste_Here!A$2:A$610, 0))))), INDEX(Paste_Here!AC$2:AC$610, MATCH(B577, Paste_Here!A$2:A$610, 0)), ""), ""), "")</f>
        <v/>
      </c>
      <c r="AY577" s="66"/>
      <c r="AZ577" s="77" t="str">
        <f>IFERROR(IF(B577&lt;&gt;"", IF(AND(INDEX(Paste_Here!AD$2:AD$610, MATCH(B577, Paste_Here!A$2:A$610, 0))&lt;&gt;"", ISNUMBER(VALUE(INDEX(Paste_Here!AD$2:AD$610, MATCH(B577, Paste_Here!A$2:A$610, 0))))), TEXT(ROUND(VALUE(INDEX(Paste_Here!AD$2:AD$610, MATCH(B577, Paste_Here!A$2:A$610, 0))), 2), "0.00"), ""), ""), "")</f>
        <v/>
      </c>
      <c r="BA577" s="66"/>
      <c r="BB577" s="77" t="str">
        <f>IFERROR(IF(B577&lt;&gt;"", IF(LOWER(INDEX(Paste_Here!AE$2:AE$610, MATCH(B577, Paste_Here!A$2:A$610, 0)))="approaching expectations", "Approaching", IF(LOWER(INDEX(Paste_Here!AE$2:AE$610, MATCH(B577, Paste_Here!A$2:A$610, 0)))="met expectations", "Met", IF(LOWER(INDEX(Paste_Here!AE$2:AE$610, MATCH(B577, Paste_Here!A$2:A$610, 0)))="exceeded expectations", "Exceeded", IF(LOWER(INDEX(Paste_Here!AE$2:AE$610, MATCH(B577, Paste_Here!A$2:A$610, 0)))="below expectations", "Below", "")))), ""), "")</f>
        <v/>
      </c>
      <c r="BC577" s="66"/>
      <c r="BD577" s="77" t="str">
        <f>IFERROR(IF(B577&lt;&gt;"", IF(AND(INDEX(Paste_Here!T$2:T$610, MATCH(B577, Paste_Here!A$2:A$610, 0))&lt;&gt;"", ISNUMBER(VALUE(INDEX(Paste_Here!T$2:T$610, MATCH(B577, Paste_Here!A$2:A$610, 0))))), INDEX(Paste_Here!T$2:T$610, MATCH(B577, Paste_Here!A$2:A$610, 0)), ""), ""), "")</f>
        <v/>
      </c>
      <c r="BE577" s="66"/>
      <c r="BF577" s="77"/>
      <c r="BG577" s="66"/>
      <c r="BH577" s="77"/>
      <c r="BI577" s="66"/>
      <c r="BJ577" s="77"/>
      <c r="BK577" s="66"/>
      <c r="BL577" s="77" t="str">
        <f>IFERROR(IF(B577&lt;&gt;"", IF(AND(INDEX(Paste_Here!N$2:N$610, MATCH(B577, Paste_Here!A$2:A$610, 0))&lt;&gt;"", ISNUMBER(VALUE(INDEX(Paste_Here!N$2:N$610, MATCH(B577, Paste_Here!A$2:A$610, 0))))), INDEX(Paste_Here!N$2:N$610, MATCH(B577, Paste_Here!A$2:A$610, 0)), ""), ""), "")</f>
        <v/>
      </c>
      <c r="BM577" s="66"/>
      <c r="BN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BO577" s="66"/>
      <c r="BP577" s="77" t="str" cm="1">
        <f t="array" aca="1" ref="BP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BQ577" s="66"/>
      <c r="BR577" s="66"/>
      <c r="BS577" s="77"/>
      <c r="BT577" s="66"/>
      <c r="BU577" s="77"/>
      <c r="BV577" s="66"/>
      <c r="BW577" s="77"/>
      <c r="BX577" s="66"/>
      <c r="BY577" s="77"/>
      <c r="BZ577" s="66"/>
      <c r="CA577" s="77"/>
      <c r="CB577" s="66"/>
      <c r="CC577" s="77"/>
      <c r="CD577" s="66"/>
      <c r="CE577" s="77"/>
      <c r="CF577" s="66"/>
      <c r="CG577" s="77"/>
      <c r="CH577" s="66"/>
      <c r="CI577" s="77"/>
      <c r="CJ577" s="66"/>
      <c r="CK577" s="77"/>
      <c r="CL577" s="66"/>
      <c r="CM577" s="77"/>
      <c r="CN577" s="66"/>
      <c r="CO577" s="66"/>
      <c r="CP577" s="77" t="str">
        <f t="shared" si="87"/>
        <v/>
      </c>
      <c r="CQ577" s="66"/>
      <c r="CR577" s="77" t="str">
        <f>IFERROR(IF(B577&lt;&gt;"", IF(AND(INDEX(Paste_Here!Y$2:Y$610, MATCH(B577, Paste_Here!A$2:A$610, 0))&lt;&gt;"", ISNUMBER(VALUE(INDEX(Paste_Here!Y$2:Y$610, MATCH(B577, Paste_Here!A$2:A$610, 0))))), INDEX(Paste_Here!Y$2:Y$610, MATCH(B577, Paste_Here!A$2:A$610, 0)), ""), ""), "")</f>
        <v/>
      </c>
      <c r="CS577" s="66"/>
      <c r="CT577" s="77" t="str">
        <f>IFERROR(IF(B577&lt;&gt;"", IF(AND(INDEX(Paste_Here!AA$2:AA$610, MATCH(B577, Paste_Here!A$2:A$610, 0))&lt;&gt;"", ISNUMBER(--INDEX(Paste_Here!AA$2:AA$610, MATCH(B577, Paste_Here!A$2:A$610, 0)))), TEXT(ROUND(--INDEX(Paste_Here!AA$2:AA$610, MATCH(B577, Paste_Here!A$2:A$610, 0)), 2), "0.00"), ""), ""), "")</f>
        <v/>
      </c>
      <c r="CU577" s="66"/>
      <c r="CV577" s="77" t="str">
        <f>IFERROR(IF(B577&lt;&gt;"", IF(LOWER(INDEX(Paste_Here!Z$2:Z$610, MATCH(B577, Paste_Here!A$2:A$610, 0)))="approaching expectations", "Approaching", IF(LOWER(INDEX(Paste_Here!Z$2:Z$610, MATCH(B577, Paste_Here!A$2:A$610, 0)))="met expectations", "Met", IF(LOWER(INDEX(Paste_Here!Z$2:Z$610, MATCH(B577, Paste_Here!A$2:A$610, 0)))="exceeded expectations", "Exceeded", IF(LOWER(INDEX(Paste_Here!Z$2:Z$610, MATCH(B577, Paste_Here!A$2:A$610, 0)))="below expectations", "Below", "")))), ""), "")</f>
        <v/>
      </c>
      <c r="CW577" s="66"/>
      <c r="CX577" s="77"/>
      <c r="CY577" s="66"/>
      <c r="CZ577" s="77" t="str">
        <f>IFERROR(IF(B577&lt;&gt;"", IF(AND(INDEX(Paste_Here!AL$2:AL$610, MATCH(B577, Paste_Here!A$2:A$610, 0))&lt;&gt;"", ISNUMBER(VALUE(INDEX(Paste_Here!AL$2:AL$610, MATCH(B577, Paste_Here!A$2:A$610, 0))))), INDEX(Paste_Here!AL$2:AL$610, MATCH(B577, Paste_Here!A$2:A$610, 0)), ""), ""), "")</f>
        <v/>
      </c>
      <c r="DA577" s="66"/>
      <c r="DB577" s="77" t="str">
        <f>IFERROR(IF(B577&lt;&gt;"", IF(ISNUMBER(SEARCH("highrisk", LOWER(INDEX(Paste_Here!AM$2:AM$610, MATCH(B577, Paste_Here!A$2:A$610, 0))))), "High Risk", IF(ISNUMBER(SEARCH("lowrisk", LOWER(INDEX(Paste_Here!AM$2:AM$610, MATCH(B577, Paste_Here!A$2:A$610, 0))))), "Low Risk", IF(ISNUMBER(SEARCH("somerisk", LOWER(INDEX(Paste_Here!AM$2:AM$610, MATCH(B577, Paste_Here!A$2:A$610, 0))))), "Some Risk", ""))), ""), "")</f>
        <v/>
      </c>
      <c r="DC577" s="66"/>
      <c r="DD577" s="77" t="str">
        <f>IFERROR(IF(B577&lt;&gt;"", IF(AND(INDEX(Paste_Here!AN$2:AN$610, MATCH(B577, Paste_Here!A$2:A$610, 0))&lt;&gt;"", ISNUMBER(VALUE(INDEX(Paste_Here!AN$2:AN$610, MATCH(B577, Paste_Here!A$2:A$610, 0))))), INDEX(Paste_Here!AN$2:AN$610, MATCH(B577, Paste_Here!A$2:A$610, 0)), ""), ""), "")</f>
        <v/>
      </c>
      <c r="DE577" s="66"/>
      <c r="DF577" s="77" t="str">
        <f>IFERROR(IF(B577&lt;&gt;"", IF(AND(INDEX(Paste_Here!Q$2:Q$610, MATCH(B577, Paste_Here!A$2:A$610, 0))&lt;&gt;"", ISNUMBER(VALUE(INDEX(Paste_Here!Q$2:Q$610, MATCH(B577, Paste_Here!A$2:A$610, 0))))), INDEX(Paste_Here!Q$2:Q$610, MATCH(B577, Paste_Here!A$2:A$610, 0)), ""), ""), "")</f>
        <v/>
      </c>
      <c r="DG577" s="66"/>
      <c r="DH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DI577" s="66"/>
      <c r="DJ577" s="77" t="str" cm="1">
        <f t="array" aca="1" ref="DJ577" ca="1">IFERROR(VALUE(IF(ISNUMBER(SEARCH("EM", INDEX(Paste_Here!S$2:S$500, MATCH(B577, Paste_Here!A$2:A$500, 0)))), "-" &amp;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f>
        <v/>
      </c>
      <c r="DK577" s="66"/>
      <c r="DL577" s="66"/>
      <c r="DM577" s="77" t="str">
        <f t="shared" si="88"/>
        <v/>
      </c>
      <c r="DN577" s="66"/>
      <c r="DO577" s="77" t="str">
        <f>IFERROR(IF(B577&lt;&gt;"", IF(AND(INDEX(Paste_Here!AF$2:AF$610, MATCH(B577, Paste_Here!A$2:A$610, 0))&lt;&gt;"", ISNUMBER(VALUE(INDEX(Paste_Here!AF$2:AF$610, MATCH(B577, Paste_Here!A$2:A$610, 0))))), INDEX(Paste_Here!AF$2:AF$610, MATCH(B577, Paste_Here!A$2:A$610, 0)), ""), ""), "")</f>
        <v/>
      </c>
      <c r="DP577" s="66"/>
      <c r="DQ577" s="77" t="str">
        <f>IFERROR(IF(B577&lt;&gt;"", IF(AND(INDEX(Paste_Here!AG$2:AG$610, MATCH(B577, Paste_Here!A$2:A$610, 0))&lt;&gt;"", ISNUMBER(--INDEX(Paste_Here!AG$2:AG$610, MATCH(B577, Paste_Here!A$2:A$610, 0)))), TEXT(ROUND(--INDEX(Paste_Here!AG$2:AG$610, MATCH(B577, Paste_Here!A$2:A$610, 0)), 2), "0.00"), ""), ""), "")</f>
        <v/>
      </c>
      <c r="DR577" s="66"/>
      <c r="DS577" s="77" t="str">
        <f>IFERROR(IF(B577&lt;&gt;"", IF(LOWER(INDEX(Paste_Here!AH$2:AH$610, MATCH(B577, Paste_Here!A$2:A$610, 0)))="approaching expectations", "Approaching", IF(LOWER(INDEX(Paste_Here!AH$2:AH$610, MATCH(B577, Paste_Here!A$2:A$610, 0)))="met expectations", "Met", IF(LOWER(INDEX(Paste_Here!AH$2:AH$610, MATCH(B577, Paste_Here!A$2:A$610, 0)))="exceeded expectations", "Exceeded", IF(LOWER(INDEX(Paste_Here!AH$2:AH$610, MATCH(B577, Paste_Here!A$2:A$610, 0)))="below expectations", "Below", "")))), ""), "")</f>
        <v/>
      </c>
      <c r="DT577" s="66"/>
      <c r="DU577" s="77" t="str">
        <f>IFERROR(IF(B577&lt;&gt;"", IF(AND(INDEX(Paste_Here!U$2:U$610, MATCH(B577, Paste_Here!A$2:A$610, 0))&lt;&gt;"", ISNUMBER(VALUE(INDEX(Paste_Here!U$2:U$610, MATCH(B577, Paste_Here!A$2:A$610, 0))))), INDEX(Paste_Here!U$2:U$610, MATCH(B577, Paste_Here!A$2:A$610, 0)), ""), ""), "")</f>
        <v/>
      </c>
      <c r="DV577" s="66"/>
      <c r="DW577" s="77"/>
      <c r="DX577" s="66"/>
      <c r="DY577" s="77" t="str">
        <f>IFERROR(IF(B577&lt;&gt;"", IF(AND(INDEX(Paste_Here!AI$2:AI$610, MATCH(B577, Paste_Here!A$2:A$610, 0))&lt;&gt;"", ISNUMBER(VALUE(INDEX(Paste_Here!AI$2:AI$610, MATCH(B577, Paste_Here!A$2:A$610, 0))))), INDEX(Paste_Here!AI$2:AI$610, MATCH(B577, Paste_Here!A$2:A$610, 0)), ""), ""), "")</f>
        <v/>
      </c>
      <c r="DZ577" s="66"/>
      <c r="EA577" s="77" t="str">
        <f>IFERROR(IF(B577&lt;&gt;"", IF(AND(INDEX(Paste_Here!AJ$2:AJ$610, MATCH(B577, Paste_Here!A$2:A$610, 0))&lt;&gt;"", ISNUMBER(--INDEX(Paste_Here!AJ$2:AJ$610, MATCH(B577, Paste_Here!A$2:A$610, 0)))), TEXT(ROUND(--INDEX(Paste_Here!AJ$2:AJ$610, MATCH(B577, Paste_Here!A$2:A$610, 0)), 2), "0.00"), ""), ""), "")</f>
        <v/>
      </c>
      <c r="EB577" s="66"/>
      <c r="EC577" s="77" t="str">
        <f>IFERROR(IF(B577&lt;&gt;"", IF(LOWER(INDEX(Paste_Here!AK$2:AK$610, MATCH(B577, Paste_Here!A$2:A$610, 0)))="approaching expectations", "Approaching", IF(LOWER(INDEX(Paste_Here!AK$2:AK$610, MATCH(B577, Paste_Here!A$2:A$610, 0)))="met expectations", "Met", IF(LOWER(INDEX(Paste_Here!AK$2:AK$610, MATCH(B577, Paste_Here!A$2:A$610, 0)))="exceeded expectations", "Exceeded", IF(LOWER(INDEX(Paste_Here!AK$2:AK$610, MATCH(B577, Paste_Here!A$2:A$610, 0)))="below expectations", "Below", "")))), ""), "")</f>
        <v/>
      </c>
      <c r="ED577" s="66"/>
      <c r="EE577" s="77"/>
      <c r="EF577" s="66"/>
      <c r="EG577" s="77"/>
      <c r="EH577" s="66"/>
      <c r="EI577" s="66"/>
      <c r="EJ577" s="77" t="str">
        <f t="shared" si="89"/>
        <v/>
      </c>
      <c r="EK577" s="66"/>
      <c r="EL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EM577" s="66"/>
      <c r="EN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EO577" s="66"/>
      <c r="EP577" s="77"/>
      <c r="EQ577" s="66"/>
      <c r="ER577" s="77" t="str">
        <f>IFERROR(IF(B577&lt;&gt;"", IF(AND(INDEX(Paste_Here!AT$2:AT$610, MATCH(B577, Paste_Here!A$2:A$610, 0))&lt;&gt;"", ISNUMBER(VALUE(INDEX(Paste_Here!AT$2:AT$610, MATCH(B577, Paste_Here!A$2:A$610, 0))))), INDEX(Paste_Here!AT$2:AT$610, MATCH(B577, Paste_Here!A$2:A$610, 0)), ""), ""), "")</f>
        <v/>
      </c>
      <c r="ES577" s="66"/>
      <c r="ET577" s="77" t="str">
        <f>IFERROR(IF(B577&lt;&gt;"", IF(AND(INDEX(Paste_Here!AV$2:AV$610, MATCH(B577, Paste_Here!A$2:A$610, 0))&lt;&gt;"", ISNUMBER(VALUE(INDEX(Paste_Here!AV$2:AV$610, MATCH(B577, Paste_Here!A$2:A$610, 0))))), INDEX(Paste_Here!AV$2:AV$610, MATCH(B577, Paste_Here!A$2:A$610, 0)), ""), ""), "")</f>
        <v/>
      </c>
      <c r="EU577" s="66"/>
      <c r="EV577" s="77"/>
      <c r="EW577" s="66"/>
      <c r="EX577" s="77" t="str">
        <f>IFERROR(IF(B577&lt;&gt;"", IF(AND(INDEX(Paste_Here!AU$2:AU$610, MATCH(B577, Paste_Here!A$2:A$610, 0))&lt;&gt;"", ISNUMBER(VALUE(INDEX(Paste_Here!AU$2:AU$610, MATCH(B577, Paste_Here!A$2:A$610, 0))))), INDEX(Paste_Here!AU$2:AU$610, MATCH(B577, Paste_Here!A$2:A$610, 0)), ""), ""), "")</f>
        <v/>
      </c>
      <c r="EY577" s="66"/>
      <c r="EZ577" s="77" t="str">
        <f>IFERROR(IF(B577&lt;&gt;"", IF(AND(INDEX(Paste_Here!AW$2:AW$610, MATCH(B577, Paste_Here!A$2:A$610, 0))&lt;&gt;"", ISNUMBER(VALUE(INDEX(Paste_Here!AW$2:AW$610, MATCH(B577, Paste_Here!A$2:A$610, 0))))), INDEX(Paste_Here!AW$2:AW$610, MATCH(B577, Paste_Here!A$2:A$610, 0)), ""), ""), "")</f>
        <v/>
      </c>
      <c r="FA577" s="66"/>
      <c r="FB577" s="77"/>
      <c r="FC577" s="66"/>
      <c r="FD577" s="77"/>
      <c r="FE577" s="66"/>
      <c r="FF577" s="66"/>
      <c r="FG577" s="77" t="str">
        <f t="shared" si="90"/>
        <v/>
      </c>
      <c r="FH577" s="66"/>
      <c r="FI577" s="77" t="str">
        <f>IFERROR(IF(B577&lt;&gt;"", IF(ISNUMBER(SEARCH("s", LOWER(INDEX(Paste_Here!M$2:M$610, MATCH(B577, Paste_Here!A$2:A$610, 0))))), "Yes", IF(INDEX(Paste_Here!M$2:M$610, MATCH(B577, Paste_Here!A$2:A$610, 0))&lt;&gt;"", "No", "")), ""), "")</f>
        <v/>
      </c>
      <c r="FJ577" s="66"/>
      <c r="FK577" s="77" t="str">
        <f>IFERROR(IF(B577&lt;&gt;"", IF(ISNUMBER(SEARCH("yes", LOWER(INDEX(Paste_Here!F$2:F$610, MATCH(B577, Paste_Here!A$2:A$610, 0))))), "Yes", IF(ISNUMBER(SEARCH("no", LOWER(INDEX(Paste_Here!F$2:F$610, MATCH(B577, Paste_Here!A$2:A$610, 0))))), "No", "")), ""), "")</f>
        <v/>
      </c>
      <c r="FL577" s="66"/>
      <c r="FM577" s="77" t="str">
        <f>IFERROR(IF(B577&lt;&gt;"", IF(ISNUMBER(SEARCH("english language learner", LOWER(INDEX(Paste_Here!C$2:C$610, MATCH(B577, Paste_Here!A$2:A$610, 0))))), "Yes", ""), ""), "")</f>
        <v/>
      </c>
      <c r="FN577" s="66"/>
      <c r="FO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FP577" s="66"/>
      <c r="FQ577" s="77" t="str">
        <f>IFERROR(IF(B577&lt;&gt;"", IF(ISNUMBER(SEARCH("yes", LOWER(INDEX(Paste_Here!L$2:L$610, MATCH(B577, Paste_Here!A$2:A$610, 0))))), "Yes", IF(ISNUMBER(SEARCH("no", LOWER(INDEX(Paste_Here!L$2:L$610, MATCH(B577, Paste_Here!A$2:A$610, 0))))), "No", "")), ""), "")</f>
        <v/>
      </c>
      <c r="FR577" s="66"/>
      <c r="FS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FT577" s="66"/>
      <c r="FU577" s="77"/>
      <c r="FV577" s="66"/>
      <c r="FW577" s="77" t="str">
        <f>IFERROR(IF(B577&lt;&gt;"", IF(AND(INDEX(Paste_Here!D$2:D$610, MATCH(B577, Paste_Here!A$2:A$610, 0))&lt;&gt;"", ISNUMBER(VALUE(INDEX(Paste_Here!D$2:D$610, MATCH(B577, Paste_Here!A$2:A$610, 0))))), INDEX(Paste_Here!D$2:D$610, MATCH(B577, Paste_Here!A$2:A$610, 0)), ""), ""), "")</f>
        <v/>
      </c>
      <c r="FX577" s="66"/>
      <c r="FY577" s="77" t="str">
        <f>IFERROR(IF(B577&lt;&gt;"", IF(AND(INDEX(Paste_Here!G$2:G$610, MATCH(B577, Paste_Here!A$2:A$610, 0))&lt;&gt;"", ISNUMBER(VALUE(INDEX(Paste_Here!G$2:G$610, MATCH(B577, Paste_Here!A$2:A$610, 0))))), INDEX(Paste_Here!G$2:G$610, MATCH(B577, Paste_Here!A$2:A$610, 0)), ""), ""), "")</f>
        <v/>
      </c>
      <c r="FZ577" s="66"/>
      <c r="GA577" s="95"/>
      <c r="GB577" s="66"/>
      <c r="JS577" s="1" t="str" cm="1">
        <f t="array" ref="JS577">IFERROR(INDEX(Paste_Here!$B$2:$B$610, MATCH(0, COUNTIF(JS$4:JS576, Paste_Here!$B$2:$B$610) + IF(Paste_Here!$B$2:$B$610="", 1, 0), 0)), "")</f>
        <v/>
      </c>
      <c r="JT577" s="1" t="str">
        <f>IF(JS577&lt;&gt;"", INDEX(Paste_Here!$A$2:$A$610, MATCH(JS577, Paste_Here!$B$2:$B$610, 0)), "")</f>
        <v/>
      </c>
      <c r="JU577" s="1" t="str">
        <f t="shared" si="91"/>
        <v/>
      </c>
      <c r="JV577" s="1" t="str" cm="1">
        <f t="array" ref="JV577">IFERROR(INDEX($JU$5:$JU$610, MATCH(SMALL(IF($JU$5:$JU$610&lt;&gt;"", COUNTIF($JU$5:$JU$610, "&lt;"&amp;$JU$5:$JU$610)+1), ROW()-ROW($JV$5)+1), COUNTIF($JU$5:$JU$610, "&lt;"&amp;$JU$5:$JU$610)+1, 0)), "")</f>
        <v/>
      </c>
    </row>
    <row r="578" spans="1:282">
      <c r="A578" s="66"/>
      <c r="B578" s="77" t="str">
        <f t="shared" si="82"/>
        <v/>
      </c>
      <c r="C578" s="66"/>
      <c r="D578" s="77" t="str">
        <f>IFERROR(IF(B578&lt;&gt;"", IF(COUNTIF(INDEX(Paste_Here!AS$2:AS$610, MATCH(B578, Paste_Here!A$2:A$610, 0), 0), "yes") &gt; 0, "Yes", IF(COUNTIF(INDEX(Paste_Here!AS$2:AS$610, MATCH(B578, Paste_Here!A$2:A$610, 0), 0), "no") &gt; 0, "No", "")), ""), "")</f>
        <v/>
      </c>
      <c r="E578" s="66"/>
      <c r="F578" s="77" t="str">
        <f t="shared" si="83"/>
        <v/>
      </c>
      <c r="G578" s="66"/>
      <c r="H578" s="77" t="str">
        <f>IFERROR(IF(B578&lt;&gt;"", IF(COUNTIF(INDEX(Paste_Here!AO$2:AR$610, MATCH(B578, Paste_Here!A$2:A$610, 0), 0), "yes") &gt; 0, "Yes", IF(COUNTIF(INDEX(Paste_Here!AO$2:AR$610, MATCH(B578, Paste_Here!A$2:A$610, 0), 0), "no") &gt; 0, "No", "")), ""), "")</f>
        <v/>
      </c>
      <c r="I578" s="66"/>
      <c r="J578" s="77" t="str">
        <f t="shared" si="84"/>
        <v/>
      </c>
      <c r="K578" s="66"/>
      <c r="L578" s="77" t="str">
        <f>IFERROR(IF(B578&lt;&gt;"", IF(ISNUMBER(SEARCH("yes", LOWER(INDEX(Paste_Here!W$2:W$610, MATCH(B578, Paste_Here!A$2:A$610, 0))))), "Yes", IF(ISNUMBER(SEARCH("no", LOWER(INDEX(Paste_Here!W$2:W$610, MATCH(B578, Paste_Here!A$2:A$610, 0))))), "No", "")), ""), "")</f>
        <v/>
      </c>
      <c r="M578" s="66"/>
      <c r="N578" s="77"/>
      <c r="O578" s="66"/>
      <c r="P578" s="77" t="str">
        <f>IFERROR(IF(B578&lt;&gt;"", IF(ISNUMBER(SEARCH("yes", LOWER(INDEX(Paste_Here!V$2:V$610, MATCH(B578, Paste_Here!A$2:A$610, 0))))), "Yes", IF(ISNUMBER(SEARCH("no", LOWER(INDEX(Paste_Here!V$2:V$610, MATCH(B578, Paste_Here!A$2:A$610, 0))))), "No", "")), ""), "")</f>
        <v/>
      </c>
      <c r="Q578" s="66"/>
      <c r="R578" s="77"/>
      <c r="S578" s="66"/>
      <c r="T578" s="77"/>
      <c r="U578" s="66"/>
      <c r="V578" s="66"/>
      <c r="W578" s="77" t="str">
        <f t="shared" si="85"/>
        <v/>
      </c>
      <c r="X578" s="66"/>
      <c r="Y578" s="77" t="str">
        <f>IFERROR(IF(B578&lt;&gt;"", IF(ISNUMBER(SEARCH("Revealed-Potential (Primary Focus)", LOWER(INDEX(Paste_Here!X$2:X$610, MATCH(B578, Paste_Here!A$2:A$610, 0))))), "Rev-Potential: Prim", IF(ISNUMBER(SEARCH("Revealed-Potential (Secondary Focus)", LOWER(INDEX(Paste_Here!X$2:X$610, MATCH(B578, Paste_Here!A$2:A$610, 0))))), "Rev-Potential: Sec", IF(ISNUMBER(SEARCH("Monitoring", LOWER(INDEX(Paste_Here!X$2:X$610, MATCH(B578, Paste_Here!A$2:A$610, 0))))), "Monitoring", IF(ISNUMBER(SEARCH("At-Promise (Secondary Focus)", LOWER(INDEX(Paste_Here!X$2:X$610, MATCH(B578, Paste_Here!A$2:A$610, 0))))), "At-Promise: Sec", IF(ISNUMBER(SEARCH("At-Promise (Primary Focus)", LOWER(INDEX(Paste_Here!X$2:X$610, MATCH(B578, Paste_Here!A$2:A$610, 0))))), "At-Promise: Prim", ""))))), ""), "")</f>
        <v/>
      </c>
      <c r="Z578" s="66"/>
      <c r="AA578" s="77"/>
      <c r="AB578" s="66"/>
      <c r="AC578" s="77" t="str">
        <f>IFERROR(IF(B578&lt;&gt;"", IF(ISNUMBER(SEARCH("Revealed-Potential (Primary Focus)", LOWER(INDEX(Paste_Here!AB$2:AB$610, MATCH(B578, Paste_Here!A$2:A$610, 0))))), "Rev-Potential: Prim", IF(ISNUMBER(SEARCH("Revealed-Potential (Secondary Focus)", LOWER(INDEX(Paste_Here!AB$2:AB$610, MATCH(B578, Paste_Here!A$2:A$610, 0))))), "Rev-Potential: Sec", IF(ISNUMBER(SEARCH("Monitoring", LOWER(INDEX(Paste_Here!AB$2:AB$610, MATCH(B578, Paste_Here!A$2:A$610, 0))))), "Monitoring", IF(ISNUMBER(SEARCH("At-Promise (Secondary Focus)", LOWER(INDEX(Paste_Here!AB$2:AB$610, MATCH(B578, Paste_Here!A$2:A$610, 0))))), "At-Promise: Sec", IF(ISNUMBER(SEARCH("At-Promise (Primary Focus)", LOWER(INDEX(Paste_Here!AB$2:AB$610, MATCH(B578, Paste_Here!A$2:A$610, 0))))), "At-Promise: Prim", ""))))), ""), "")</f>
        <v/>
      </c>
      <c r="AD578" s="66"/>
      <c r="AE578" s="77"/>
      <c r="AF578" s="66"/>
      <c r="AG578" s="77"/>
      <c r="AH578" s="66"/>
      <c r="AI578" s="77"/>
      <c r="AJ578" s="66"/>
      <c r="AK578" s="77"/>
      <c r="AL578" s="66"/>
      <c r="AM578" s="77"/>
      <c r="AN578" s="66"/>
      <c r="AO578" s="77"/>
      <c r="AP578" s="66"/>
      <c r="AQ578" s="77"/>
      <c r="AR578" s="66"/>
      <c r="AS578" s="77"/>
      <c r="AT578" s="66"/>
      <c r="AU578" s="66"/>
      <c r="AV578" s="77" t="str">
        <f t="shared" si="86"/>
        <v/>
      </c>
      <c r="AW578" s="66"/>
      <c r="AX578" s="77" t="str">
        <f>IFERROR(IF(B578&lt;&gt;"", IF(AND(INDEX(Paste_Here!AC$2:AC$610, MATCH(B578, Paste_Here!A$2:A$610, 0))&lt;&gt;"", ISNUMBER(VALUE(INDEX(Paste_Here!AC$2:AC$610, MATCH(B578, Paste_Here!A$2:A$610, 0))))), INDEX(Paste_Here!AC$2:AC$610, MATCH(B578, Paste_Here!A$2:A$610, 0)), ""), ""), "")</f>
        <v/>
      </c>
      <c r="AY578" s="66"/>
      <c r="AZ578" s="77" t="str">
        <f>IFERROR(IF(B578&lt;&gt;"", IF(AND(INDEX(Paste_Here!AD$2:AD$610, MATCH(B578, Paste_Here!A$2:A$610, 0))&lt;&gt;"", ISNUMBER(VALUE(INDEX(Paste_Here!AD$2:AD$610, MATCH(B578, Paste_Here!A$2:A$610, 0))))), TEXT(ROUND(VALUE(INDEX(Paste_Here!AD$2:AD$610, MATCH(B578, Paste_Here!A$2:A$610, 0))), 2), "0.00"), ""), ""), "")</f>
        <v/>
      </c>
      <c r="BA578" s="66"/>
      <c r="BB578" s="77" t="str">
        <f>IFERROR(IF(B578&lt;&gt;"", IF(LOWER(INDEX(Paste_Here!AE$2:AE$610, MATCH(B578, Paste_Here!A$2:A$610, 0)))="approaching expectations", "Approaching", IF(LOWER(INDEX(Paste_Here!AE$2:AE$610, MATCH(B578, Paste_Here!A$2:A$610, 0)))="met expectations", "Met", IF(LOWER(INDEX(Paste_Here!AE$2:AE$610, MATCH(B578, Paste_Here!A$2:A$610, 0)))="exceeded expectations", "Exceeded", IF(LOWER(INDEX(Paste_Here!AE$2:AE$610, MATCH(B578, Paste_Here!A$2:A$610, 0)))="below expectations", "Below", "")))), ""), "")</f>
        <v/>
      </c>
      <c r="BC578" s="66"/>
      <c r="BD578" s="77" t="str">
        <f>IFERROR(IF(B578&lt;&gt;"", IF(AND(INDEX(Paste_Here!T$2:T$610, MATCH(B578, Paste_Here!A$2:A$610, 0))&lt;&gt;"", ISNUMBER(VALUE(INDEX(Paste_Here!T$2:T$610, MATCH(B578, Paste_Here!A$2:A$610, 0))))), INDEX(Paste_Here!T$2:T$610, MATCH(B578, Paste_Here!A$2:A$610, 0)), ""), ""), "")</f>
        <v/>
      </c>
      <c r="BE578" s="66"/>
      <c r="BF578" s="77"/>
      <c r="BG578" s="66"/>
      <c r="BH578" s="77"/>
      <c r="BI578" s="66"/>
      <c r="BJ578" s="77"/>
      <c r="BK578" s="66"/>
      <c r="BL578" s="77" t="str">
        <f>IFERROR(IF(B578&lt;&gt;"", IF(AND(INDEX(Paste_Here!N$2:N$610, MATCH(B578, Paste_Here!A$2:A$610, 0))&lt;&gt;"", ISNUMBER(VALUE(INDEX(Paste_Here!N$2:N$610, MATCH(B578, Paste_Here!A$2:A$610, 0))))), INDEX(Paste_Here!N$2:N$610, MATCH(B578, Paste_Here!A$2:A$610, 0)), ""), ""), "")</f>
        <v/>
      </c>
      <c r="BM578" s="66"/>
      <c r="BN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BO578" s="66"/>
      <c r="BP578" s="77" t="str" cm="1">
        <f t="array" aca="1" ref="BP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BQ578" s="66"/>
      <c r="BR578" s="66"/>
      <c r="BS578" s="77"/>
      <c r="BT578" s="66"/>
      <c r="BU578" s="77"/>
      <c r="BV578" s="66"/>
      <c r="BW578" s="77"/>
      <c r="BX578" s="66"/>
      <c r="BY578" s="77"/>
      <c r="BZ578" s="66"/>
      <c r="CA578" s="77"/>
      <c r="CB578" s="66"/>
      <c r="CC578" s="77"/>
      <c r="CD578" s="66"/>
      <c r="CE578" s="77"/>
      <c r="CF578" s="66"/>
      <c r="CG578" s="77"/>
      <c r="CH578" s="66"/>
      <c r="CI578" s="77"/>
      <c r="CJ578" s="66"/>
      <c r="CK578" s="77"/>
      <c r="CL578" s="66"/>
      <c r="CM578" s="77"/>
      <c r="CN578" s="66"/>
      <c r="CO578" s="66"/>
      <c r="CP578" s="77" t="str">
        <f t="shared" si="87"/>
        <v/>
      </c>
      <c r="CQ578" s="66"/>
      <c r="CR578" s="77" t="str">
        <f>IFERROR(IF(B578&lt;&gt;"", IF(AND(INDEX(Paste_Here!Y$2:Y$610, MATCH(B578, Paste_Here!A$2:A$610, 0))&lt;&gt;"", ISNUMBER(VALUE(INDEX(Paste_Here!Y$2:Y$610, MATCH(B578, Paste_Here!A$2:A$610, 0))))), INDEX(Paste_Here!Y$2:Y$610, MATCH(B578, Paste_Here!A$2:A$610, 0)), ""), ""), "")</f>
        <v/>
      </c>
      <c r="CS578" s="66"/>
      <c r="CT578" s="77" t="str">
        <f>IFERROR(IF(B578&lt;&gt;"", IF(AND(INDEX(Paste_Here!AA$2:AA$610, MATCH(B578, Paste_Here!A$2:A$610, 0))&lt;&gt;"", ISNUMBER(--INDEX(Paste_Here!AA$2:AA$610, MATCH(B578, Paste_Here!A$2:A$610, 0)))), TEXT(ROUND(--INDEX(Paste_Here!AA$2:AA$610, MATCH(B578, Paste_Here!A$2:A$610, 0)), 2), "0.00"), ""), ""), "")</f>
        <v/>
      </c>
      <c r="CU578" s="66"/>
      <c r="CV578" s="77" t="str">
        <f>IFERROR(IF(B578&lt;&gt;"", IF(LOWER(INDEX(Paste_Here!Z$2:Z$610, MATCH(B578, Paste_Here!A$2:A$610, 0)))="approaching expectations", "Approaching", IF(LOWER(INDEX(Paste_Here!Z$2:Z$610, MATCH(B578, Paste_Here!A$2:A$610, 0)))="met expectations", "Met", IF(LOWER(INDEX(Paste_Here!Z$2:Z$610, MATCH(B578, Paste_Here!A$2:A$610, 0)))="exceeded expectations", "Exceeded", IF(LOWER(INDEX(Paste_Here!Z$2:Z$610, MATCH(B578, Paste_Here!A$2:A$610, 0)))="below expectations", "Below", "")))), ""), "")</f>
        <v/>
      </c>
      <c r="CW578" s="66"/>
      <c r="CX578" s="77"/>
      <c r="CY578" s="66"/>
      <c r="CZ578" s="77" t="str">
        <f>IFERROR(IF(B578&lt;&gt;"", IF(AND(INDEX(Paste_Here!AL$2:AL$610, MATCH(B578, Paste_Here!A$2:A$610, 0))&lt;&gt;"", ISNUMBER(VALUE(INDEX(Paste_Here!AL$2:AL$610, MATCH(B578, Paste_Here!A$2:A$610, 0))))), INDEX(Paste_Here!AL$2:AL$610, MATCH(B578, Paste_Here!A$2:A$610, 0)), ""), ""), "")</f>
        <v/>
      </c>
      <c r="DA578" s="66"/>
      <c r="DB578" s="77" t="str">
        <f>IFERROR(IF(B578&lt;&gt;"", IF(ISNUMBER(SEARCH("highrisk", LOWER(INDEX(Paste_Here!AM$2:AM$610, MATCH(B578, Paste_Here!A$2:A$610, 0))))), "High Risk", IF(ISNUMBER(SEARCH("lowrisk", LOWER(INDEX(Paste_Here!AM$2:AM$610, MATCH(B578, Paste_Here!A$2:A$610, 0))))), "Low Risk", IF(ISNUMBER(SEARCH("somerisk", LOWER(INDEX(Paste_Here!AM$2:AM$610, MATCH(B578, Paste_Here!A$2:A$610, 0))))), "Some Risk", ""))), ""), "")</f>
        <v/>
      </c>
      <c r="DC578" s="66"/>
      <c r="DD578" s="77" t="str">
        <f>IFERROR(IF(B578&lt;&gt;"", IF(AND(INDEX(Paste_Here!AN$2:AN$610, MATCH(B578, Paste_Here!A$2:A$610, 0))&lt;&gt;"", ISNUMBER(VALUE(INDEX(Paste_Here!AN$2:AN$610, MATCH(B578, Paste_Here!A$2:A$610, 0))))), INDEX(Paste_Here!AN$2:AN$610, MATCH(B578, Paste_Here!A$2:A$610, 0)), ""), ""), "")</f>
        <v/>
      </c>
      <c r="DE578" s="66"/>
      <c r="DF578" s="77" t="str">
        <f>IFERROR(IF(B578&lt;&gt;"", IF(AND(INDEX(Paste_Here!Q$2:Q$610, MATCH(B578, Paste_Here!A$2:A$610, 0))&lt;&gt;"", ISNUMBER(VALUE(INDEX(Paste_Here!Q$2:Q$610, MATCH(B578, Paste_Here!A$2:A$610, 0))))), INDEX(Paste_Here!Q$2:Q$610, MATCH(B578, Paste_Here!A$2:A$610, 0)), ""), ""), "")</f>
        <v/>
      </c>
      <c r="DG578" s="66"/>
      <c r="DH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DI578" s="66"/>
      <c r="DJ578" s="77" t="str" cm="1">
        <f t="array" aca="1" ref="DJ578" ca="1">IFERROR(VALUE(IF(ISNUMBER(SEARCH("EM", INDEX(Paste_Here!S$2:S$500, MATCH(B578, Paste_Here!A$2:A$500, 0)))), "-" &amp;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f>
        <v/>
      </c>
      <c r="DK578" s="66"/>
      <c r="DL578" s="66"/>
      <c r="DM578" s="77" t="str">
        <f t="shared" si="88"/>
        <v/>
      </c>
      <c r="DN578" s="66"/>
      <c r="DO578" s="77" t="str">
        <f>IFERROR(IF(B578&lt;&gt;"", IF(AND(INDEX(Paste_Here!AF$2:AF$610, MATCH(B578, Paste_Here!A$2:A$610, 0))&lt;&gt;"", ISNUMBER(VALUE(INDEX(Paste_Here!AF$2:AF$610, MATCH(B578, Paste_Here!A$2:A$610, 0))))), INDEX(Paste_Here!AF$2:AF$610, MATCH(B578, Paste_Here!A$2:A$610, 0)), ""), ""), "")</f>
        <v/>
      </c>
      <c r="DP578" s="66"/>
      <c r="DQ578" s="77" t="str">
        <f>IFERROR(IF(B578&lt;&gt;"", IF(AND(INDEX(Paste_Here!AG$2:AG$610, MATCH(B578, Paste_Here!A$2:A$610, 0))&lt;&gt;"", ISNUMBER(--INDEX(Paste_Here!AG$2:AG$610, MATCH(B578, Paste_Here!A$2:A$610, 0)))), TEXT(ROUND(--INDEX(Paste_Here!AG$2:AG$610, MATCH(B578, Paste_Here!A$2:A$610, 0)), 2), "0.00"), ""), ""), "")</f>
        <v/>
      </c>
      <c r="DR578" s="66"/>
      <c r="DS578" s="77" t="str">
        <f>IFERROR(IF(B578&lt;&gt;"", IF(LOWER(INDEX(Paste_Here!AH$2:AH$610, MATCH(B578, Paste_Here!A$2:A$610, 0)))="approaching expectations", "Approaching", IF(LOWER(INDEX(Paste_Here!AH$2:AH$610, MATCH(B578, Paste_Here!A$2:A$610, 0)))="met expectations", "Met", IF(LOWER(INDEX(Paste_Here!AH$2:AH$610, MATCH(B578, Paste_Here!A$2:A$610, 0)))="exceeded expectations", "Exceeded", IF(LOWER(INDEX(Paste_Here!AH$2:AH$610, MATCH(B578, Paste_Here!A$2:A$610, 0)))="below expectations", "Below", "")))), ""), "")</f>
        <v/>
      </c>
      <c r="DT578" s="66"/>
      <c r="DU578" s="77" t="str">
        <f>IFERROR(IF(B578&lt;&gt;"", IF(AND(INDEX(Paste_Here!U$2:U$610, MATCH(B578, Paste_Here!A$2:A$610, 0))&lt;&gt;"", ISNUMBER(VALUE(INDEX(Paste_Here!U$2:U$610, MATCH(B578, Paste_Here!A$2:A$610, 0))))), INDEX(Paste_Here!U$2:U$610, MATCH(B578, Paste_Here!A$2:A$610, 0)), ""), ""), "")</f>
        <v/>
      </c>
      <c r="DV578" s="66"/>
      <c r="DW578" s="77"/>
      <c r="DX578" s="66"/>
      <c r="DY578" s="77" t="str">
        <f>IFERROR(IF(B578&lt;&gt;"", IF(AND(INDEX(Paste_Here!AI$2:AI$610, MATCH(B578, Paste_Here!A$2:A$610, 0))&lt;&gt;"", ISNUMBER(VALUE(INDEX(Paste_Here!AI$2:AI$610, MATCH(B578, Paste_Here!A$2:A$610, 0))))), INDEX(Paste_Here!AI$2:AI$610, MATCH(B578, Paste_Here!A$2:A$610, 0)), ""), ""), "")</f>
        <v/>
      </c>
      <c r="DZ578" s="66"/>
      <c r="EA578" s="77" t="str">
        <f>IFERROR(IF(B578&lt;&gt;"", IF(AND(INDEX(Paste_Here!AJ$2:AJ$610, MATCH(B578, Paste_Here!A$2:A$610, 0))&lt;&gt;"", ISNUMBER(--INDEX(Paste_Here!AJ$2:AJ$610, MATCH(B578, Paste_Here!A$2:A$610, 0)))), TEXT(ROUND(--INDEX(Paste_Here!AJ$2:AJ$610, MATCH(B578, Paste_Here!A$2:A$610, 0)), 2), "0.00"), ""), ""), "")</f>
        <v/>
      </c>
      <c r="EB578" s="66"/>
      <c r="EC578" s="77" t="str">
        <f>IFERROR(IF(B578&lt;&gt;"", IF(LOWER(INDEX(Paste_Here!AK$2:AK$610, MATCH(B578, Paste_Here!A$2:A$610, 0)))="approaching expectations", "Approaching", IF(LOWER(INDEX(Paste_Here!AK$2:AK$610, MATCH(B578, Paste_Here!A$2:A$610, 0)))="met expectations", "Met", IF(LOWER(INDEX(Paste_Here!AK$2:AK$610, MATCH(B578, Paste_Here!A$2:A$610, 0)))="exceeded expectations", "Exceeded", IF(LOWER(INDEX(Paste_Here!AK$2:AK$610, MATCH(B578, Paste_Here!A$2:A$610, 0)))="below expectations", "Below", "")))), ""), "")</f>
        <v/>
      </c>
      <c r="ED578" s="66"/>
      <c r="EE578" s="77"/>
      <c r="EF578" s="66"/>
      <c r="EG578" s="77"/>
      <c r="EH578" s="66"/>
      <c r="EI578" s="66"/>
      <c r="EJ578" s="77" t="str">
        <f t="shared" si="89"/>
        <v/>
      </c>
      <c r="EK578" s="66"/>
      <c r="EL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EM578" s="66"/>
      <c r="EN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EO578" s="66"/>
      <c r="EP578" s="77"/>
      <c r="EQ578" s="66"/>
      <c r="ER578" s="77" t="str">
        <f>IFERROR(IF(B578&lt;&gt;"", IF(AND(INDEX(Paste_Here!AT$2:AT$610, MATCH(B578, Paste_Here!A$2:A$610, 0))&lt;&gt;"", ISNUMBER(VALUE(INDEX(Paste_Here!AT$2:AT$610, MATCH(B578, Paste_Here!A$2:A$610, 0))))), INDEX(Paste_Here!AT$2:AT$610, MATCH(B578, Paste_Here!A$2:A$610, 0)), ""), ""), "")</f>
        <v/>
      </c>
      <c r="ES578" s="66"/>
      <c r="ET578" s="77" t="str">
        <f>IFERROR(IF(B578&lt;&gt;"", IF(AND(INDEX(Paste_Here!AV$2:AV$610, MATCH(B578, Paste_Here!A$2:A$610, 0))&lt;&gt;"", ISNUMBER(VALUE(INDEX(Paste_Here!AV$2:AV$610, MATCH(B578, Paste_Here!A$2:A$610, 0))))), INDEX(Paste_Here!AV$2:AV$610, MATCH(B578, Paste_Here!A$2:A$610, 0)), ""), ""), "")</f>
        <v/>
      </c>
      <c r="EU578" s="66"/>
      <c r="EV578" s="77"/>
      <c r="EW578" s="66"/>
      <c r="EX578" s="77" t="str">
        <f>IFERROR(IF(B578&lt;&gt;"", IF(AND(INDEX(Paste_Here!AU$2:AU$610, MATCH(B578, Paste_Here!A$2:A$610, 0))&lt;&gt;"", ISNUMBER(VALUE(INDEX(Paste_Here!AU$2:AU$610, MATCH(B578, Paste_Here!A$2:A$610, 0))))), INDEX(Paste_Here!AU$2:AU$610, MATCH(B578, Paste_Here!A$2:A$610, 0)), ""), ""), "")</f>
        <v/>
      </c>
      <c r="EY578" s="66"/>
      <c r="EZ578" s="77" t="str">
        <f>IFERROR(IF(B578&lt;&gt;"", IF(AND(INDEX(Paste_Here!AW$2:AW$610, MATCH(B578, Paste_Here!A$2:A$610, 0))&lt;&gt;"", ISNUMBER(VALUE(INDEX(Paste_Here!AW$2:AW$610, MATCH(B578, Paste_Here!A$2:A$610, 0))))), INDEX(Paste_Here!AW$2:AW$610, MATCH(B578, Paste_Here!A$2:A$610, 0)), ""), ""), "")</f>
        <v/>
      </c>
      <c r="FA578" s="66"/>
      <c r="FB578" s="77"/>
      <c r="FC578" s="66"/>
      <c r="FD578" s="77"/>
      <c r="FE578" s="66"/>
      <c r="FF578" s="66"/>
      <c r="FG578" s="77" t="str">
        <f t="shared" si="90"/>
        <v/>
      </c>
      <c r="FH578" s="66"/>
      <c r="FI578" s="77" t="str">
        <f>IFERROR(IF(B578&lt;&gt;"", IF(ISNUMBER(SEARCH("s", LOWER(INDEX(Paste_Here!M$2:M$610, MATCH(B578, Paste_Here!A$2:A$610, 0))))), "Yes", IF(INDEX(Paste_Here!M$2:M$610, MATCH(B578, Paste_Here!A$2:A$610, 0))&lt;&gt;"", "No", "")), ""), "")</f>
        <v/>
      </c>
      <c r="FJ578" s="66"/>
      <c r="FK578" s="77" t="str">
        <f>IFERROR(IF(B578&lt;&gt;"", IF(ISNUMBER(SEARCH("yes", LOWER(INDEX(Paste_Here!F$2:F$610, MATCH(B578, Paste_Here!A$2:A$610, 0))))), "Yes", IF(ISNUMBER(SEARCH("no", LOWER(INDEX(Paste_Here!F$2:F$610, MATCH(B578, Paste_Here!A$2:A$610, 0))))), "No", "")), ""), "")</f>
        <v/>
      </c>
      <c r="FL578" s="66"/>
      <c r="FM578" s="77" t="str">
        <f>IFERROR(IF(B578&lt;&gt;"", IF(ISNUMBER(SEARCH("english language learner", LOWER(INDEX(Paste_Here!C$2:C$610, MATCH(B578, Paste_Here!A$2:A$610, 0))))), "Yes", ""), ""), "")</f>
        <v/>
      </c>
      <c r="FN578" s="66"/>
      <c r="FO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FP578" s="66"/>
      <c r="FQ578" s="77" t="str">
        <f>IFERROR(IF(B578&lt;&gt;"", IF(ISNUMBER(SEARCH("yes", LOWER(INDEX(Paste_Here!L$2:L$610, MATCH(B578, Paste_Here!A$2:A$610, 0))))), "Yes", IF(ISNUMBER(SEARCH("no", LOWER(INDEX(Paste_Here!L$2:L$610, MATCH(B578, Paste_Here!A$2:A$610, 0))))), "No", "")), ""), "")</f>
        <v/>
      </c>
      <c r="FR578" s="66"/>
      <c r="FS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FT578" s="66"/>
      <c r="FU578" s="77"/>
      <c r="FV578" s="66"/>
      <c r="FW578" s="77" t="str">
        <f>IFERROR(IF(B578&lt;&gt;"", IF(AND(INDEX(Paste_Here!D$2:D$610, MATCH(B578, Paste_Here!A$2:A$610, 0))&lt;&gt;"", ISNUMBER(VALUE(INDEX(Paste_Here!D$2:D$610, MATCH(B578, Paste_Here!A$2:A$610, 0))))), INDEX(Paste_Here!D$2:D$610, MATCH(B578, Paste_Here!A$2:A$610, 0)), ""), ""), "")</f>
        <v/>
      </c>
      <c r="FX578" s="66"/>
      <c r="FY578" s="77" t="str">
        <f>IFERROR(IF(B578&lt;&gt;"", IF(AND(INDEX(Paste_Here!G$2:G$610, MATCH(B578, Paste_Here!A$2:A$610, 0))&lt;&gt;"", ISNUMBER(VALUE(INDEX(Paste_Here!G$2:G$610, MATCH(B578, Paste_Here!A$2:A$610, 0))))), INDEX(Paste_Here!G$2:G$610, MATCH(B578, Paste_Here!A$2:A$610, 0)), ""), ""), "")</f>
        <v/>
      </c>
      <c r="FZ578" s="66"/>
      <c r="GA578" s="95"/>
      <c r="GB578" s="66"/>
      <c r="JS578" s="1" t="str" cm="1">
        <f t="array" ref="JS578">IFERROR(INDEX(Paste_Here!$B$2:$B$610, MATCH(0, COUNTIF(JS$4:JS577, Paste_Here!$B$2:$B$610) + IF(Paste_Here!$B$2:$B$610="", 1, 0), 0)), "")</f>
        <v/>
      </c>
      <c r="JT578" s="1" t="str">
        <f>IF(JS578&lt;&gt;"", INDEX(Paste_Here!$A$2:$A$610, MATCH(JS578, Paste_Here!$B$2:$B$610, 0)), "")</f>
        <v/>
      </c>
      <c r="JU578" s="1" t="str">
        <f t="shared" si="91"/>
        <v/>
      </c>
      <c r="JV578" s="1" t="str" cm="1">
        <f t="array" ref="JV578">IFERROR(INDEX($JU$5:$JU$610, MATCH(SMALL(IF($JU$5:$JU$610&lt;&gt;"", COUNTIF($JU$5:$JU$610, "&lt;"&amp;$JU$5:$JU$610)+1), ROW()-ROW($JV$5)+1), COUNTIF($JU$5:$JU$610, "&lt;"&amp;$JU$5:$JU$610)+1, 0)), "")</f>
        <v/>
      </c>
    </row>
    <row r="579" spans="1:282">
      <c r="A579" s="66"/>
      <c r="B579" s="77" t="str">
        <f t="shared" si="82"/>
        <v/>
      </c>
      <c r="C579" s="66"/>
      <c r="D579" s="77" t="str">
        <f>IFERROR(IF(B579&lt;&gt;"", IF(COUNTIF(INDEX(Paste_Here!AS$2:AS$610, MATCH(B579, Paste_Here!A$2:A$610, 0), 0), "yes") &gt; 0, "Yes", IF(COUNTIF(INDEX(Paste_Here!AS$2:AS$610, MATCH(B579, Paste_Here!A$2:A$610, 0), 0), "no") &gt; 0, "No", "")), ""), "")</f>
        <v/>
      </c>
      <c r="E579" s="66"/>
      <c r="F579" s="77" t="str">
        <f t="shared" si="83"/>
        <v/>
      </c>
      <c r="G579" s="66"/>
      <c r="H579" s="77" t="str">
        <f>IFERROR(IF(B579&lt;&gt;"", IF(COUNTIF(INDEX(Paste_Here!AO$2:AR$610, MATCH(B579, Paste_Here!A$2:A$610, 0), 0), "yes") &gt; 0, "Yes", IF(COUNTIF(INDEX(Paste_Here!AO$2:AR$610, MATCH(B579, Paste_Here!A$2:A$610, 0), 0), "no") &gt; 0, "No", "")), ""), "")</f>
        <v/>
      </c>
      <c r="I579" s="66"/>
      <c r="J579" s="77" t="str">
        <f t="shared" si="84"/>
        <v/>
      </c>
      <c r="K579" s="66"/>
      <c r="L579" s="77" t="str">
        <f>IFERROR(IF(B579&lt;&gt;"", IF(ISNUMBER(SEARCH("yes", LOWER(INDEX(Paste_Here!W$2:W$610, MATCH(B579, Paste_Here!A$2:A$610, 0))))), "Yes", IF(ISNUMBER(SEARCH("no", LOWER(INDEX(Paste_Here!W$2:W$610, MATCH(B579, Paste_Here!A$2:A$610, 0))))), "No", "")), ""), "")</f>
        <v/>
      </c>
      <c r="M579" s="66"/>
      <c r="N579" s="77"/>
      <c r="O579" s="66"/>
      <c r="P579" s="77" t="str">
        <f>IFERROR(IF(B579&lt;&gt;"", IF(ISNUMBER(SEARCH("yes", LOWER(INDEX(Paste_Here!V$2:V$610, MATCH(B579, Paste_Here!A$2:A$610, 0))))), "Yes", IF(ISNUMBER(SEARCH("no", LOWER(INDEX(Paste_Here!V$2:V$610, MATCH(B579, Paste_Here!A$2:A$610, 0))))), "No", "")), ""), "")</f>
        <v/>
      </c>
      <c r="Q579" s="66"/>
      <c r="R579" s="77"/>
      <c r="S579" s="66"/>
      <c r="T579" s="77"/>
      <c r="U579" s="66"/>
      <c r="V579" s="66"/>
      <c r="W579" s="77" t="str">
        <f t="shared" si="85"/>
        <v/>
      </c>
      <c r="X579" s="66"/>
      <c r="Y579" s="77" t="str">
        <f>IFERROR(IF(B579&lt;&gt;"", IF(ISNUMBER(SEARCH("Revealed-Potential (Primary Focus)", LOWER(INDEX(Paste_Here!X$2:X$610, MATCH(B579, Paste_Here!A$2:A$610, 0))))), "Rev-Potential: Prim", IF(ISNUMBER(SEARCH("Revealed-Potential (Secondary Focus)", LOWER(INDEX(Paste_Here!X$2:X$610, MATCH(B579, Paste_Here!A$2:A$610, 0))))), "Rev-Potential: Sec", IF(ISNUMBER(SEARCH("Monitoring", LOWER(INDEX(Paste_Here!X$2:X$610, MATCH(B579, Paste_Here!A$2:A$610, 0))))), "Monitoring", IF(ISNUMBER(SEARCH("At-Promise (Secondary Focus)", LOWER(INDEX(Paste_Here!X$2:X$610, MATCH(B579, Paste_Here!A$2:A$610, 0))))), "At-Promise: Sec", IF(ISNUMBER(SEARCH("At-Promise (Primary Focus)", LOWER(INDEX(Paste_Here!X$2:X$610, MATCH(B579, Paste_Here!A$2:A$610, 0))))), "At-Promise: Prim", ""))))), ""), "")</f>
        <v/>
      </c>
      <c r="Z579" s="66"/>
      <c r="AA579" s="77"/>
      <c r="AB579" s="66"/>
      <c r="AC579" s="77" t="str">
        <f>IFERROR(IF(B579&lt;&gt;"", IF(ISNUMBER(SEARCH("Revealed-Potential (Primary Focus)", LOWER(INDEX(Paste_Here!AB$2:AB$610, MATCH(B579, Paste_Here!A$2:A$610, 0))))), "Rev-Potential: Prim", IF(ISNUMBER(SEARCH("Revealed-Potential (Secondary Focus)", LOWER(INDEX(Paste_Here!AB$2:AB$610, MATCH(B579, Paste_Here!A$2:A$610, 0))))), "Rev-Potential: Sec", IF(ISNUMBER(SEARCH("Monitoring", LOWER(INDEX(Paste_Here!AB$2:AB$610, MATCH(B579, Paste_Here!A$2:A$610, 0))))), "Monitoring", IF(ISNUMBER(SEARCH("At-Promise (Secondary Focus)", LOWER(INDEX(Paste_Here!AB$2:AB$610, MATCH(B579, Paste_Here!A$2:A$610, 0))))), "At-Promise: Sec", IF(ISNUMBER(SEARCH("At-Promise (Primary Focus)", LOWER(INDEX(Paste_Here!AB$2:AB$610, MATCH(B579, Paste_Here!A$2:A$610, 0))))), "At-Promise: Prim", ""))))), ""), "")</f>
        <v/>
      </c>
      <c r="AD579" s="66"/>
      <c r="AE579" s="77"/>
      <c r="AF579" s="66"/>
      <c r="AG579" s="77"/>
      <c r="AH579" s="66"/>
      <c r="AI579" s="77"/>
      <c r="AJ579" s="66"/>
      <c r="AK579" s="77"/>
      <c r="AL579" s="66"/>
      <c r="AM579" s="77"/>
      <c r="AN579" s="66"/>
      <c r="AO579" s="77"/>
      <c r="AP579" s="66"/>
      <c r="AQ579" s="77"/>
      <c r="AR579" s="66"/>
      <c r="AS579" s="77"/>
      <c r="AT579" s="66"/>
      <c r="AU579" s="66"/>
      <c r="AV579" s="77" t="str">
        <f t="shared" si="86"/>
        <v/>
      </c>
      <c r="AW579" s="66"/>
      <c r="AX579" s="77" t="str">
        <f>IFERROR(IF(B579&lt;&gt;"", IF(AND(INDEX(Paste_Here!AC$2:AC$610, MATCH(B579, Paste_Here!A$2:A$610, 0))&lt;&gt;"", ISNUMBER(VALUE(INDEX(Paste_Here!AC$2:AC$610, MATCH(B579, Paste_Here!A$2:A$610, 0))))), INDEX(Paste_Here!AC$2:AC$610, MATCH(B579, Paste_Here!A$2:A$610, 0)), ""), ""), "")</f>
        <v/>
      </c>
      <c r="AY579" s="66"/>
      <c r="AZ579" s="77" t="str">
        <f>IFERROR(IF(B579&lt;&gt;"", IF(AND(INDEX(Paste_Here!AD$2:AD$610, MATCH(B579, Paste_Here!A$2:A$610, 0))&lt;&gt;"", ISNUMBER(VALUE(INDEX(Paste_Here!AD$2:AD$610, MATCH(B579, Paste_Here!A$2:A$610, 0))))), TEXT(ROUND(VALUE(INDEX(Paste_Here!AD$2:AD$610, MATCH(B579, Paste_Here!A$2:A$610, 0))), 2), "0.00"), ""), ""), "")</f>
        <v/>
      </c>
      <c r="BA579" s="66"/>
      <c r="BB579" s="77" t="str">
        <f>IFERROR(IF(B579&lt;&gt;"", IF(LOWER(INDEX(Paste_Here!AE$2:AE$610, MATCH(B579, Paste_Here!A$2:A$610, 0)))="approaching expectations", "Approaching", IF(LOWER(INDEX(Paste_Here!AE$2:AE$610, MATCH(B579, Paste_Here!A$2:A$610, 0)))="met expectations", "Met", IF(LOWER(INDEX(Paste_Here!AE$2:AE$610, MATCH(B579, Paste_Here!A$2:A$610, 0)))="exceeded expectations", "Exceeded", IF(LOWER(INDEX(Paste_Here!AE$2:AE$610, MATCH(B579, Paste_Here!A$2:A$610, 0)))="below expectations", "Below", "")))), ""), "")</f>
        <v/>
      </c>
      <c r="BC579" s="66"/>
      <c r="BD579" s="77" t="str">
        <f>IFERROR(IF(B579&lt;&gt;"", IF(AND(INDEX(Paste_Here!T$2:T$610, MATCH(B579, Paste_Here!A$2:A$610, 0))&lt;&gt;"", ISNUMBER(VALUE(INDEX(Paste_Here!T$2:T$610, MATCH(B579, Paste_Here!A$2:A$610, 0))))), INDEX(Paste_Here!T$2:T$610, MATCH(B579, Paste_Here!A$2:A$610, 0)), ""), ""), "")</f>
        <v/>
      </c>
      <c r="BE579" s="66"/>
      <c r="BF579" s="77"/>
      <c r="BG579" s="66"/>
      <c r="BH579" s="77"/>
      <c r="BI579" s="66"/>
      <c r="BJ579" s="77"/>
      <c r="BK579" s="66"/>
      <c r="BL579" s="77" t="str">
        <f>IFERROR(IF(B579&lt;&gt;"", IF(AND(INDEX(Paste_Here!N$2:N$610, MATCH(B579, Paste_Here!A$2:A$610, 0))&lt;&gt;"", ISNUMBER(VALUE(INDEX(Paste_Here!N$2:N$610, MATCH(B579, Paste_Here!A$2:A$610, 0))))), INDEX(Paste_Here!N$2:N$610, MATCH(B579, Paste_Here!A$2:A$610, 0)), ""), ""), "")</f>
        <v/>
      </c>
      <c r="BM579" s="66"/>
      <c r="BN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BO579" s="66"/>
      <c r="BP579" s="77" t="str" cm="1">
        <f t="array" aca="1" ref="BP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BQ579" s="66"/>
      <c r="BR579" s="66"/>
      <c r="BS579" s="77"/>
      <c r="BT579" s="66"/>
      <c r="BU579" s="77"/>
      <c r="BV579" s="66"/>
      <c r="BW579" s="77"/>
      <c r="BX579" s="66"/>
      <c r="BY579" s="77"/>
      <c r="BZ579" s="66"/>
      <c r="CA579" s="77"/>
      <c r="CB579" s="66"/>
      <c r="CC579" s="77"/>
      <c r="CD579" s="66"/>
      <c r="CE579" s="77"/>
      <c r="CF579" s="66"/>
      <c r="CG579" s="77"/>
      <c r="CH579" s="66"/>
      <c r="CI579" s="77"/>
      <c r="CJ579" s="66"/>
      <c r="CK579" s="77"/>
      <c r="CL579" s="66"/>
      <c r="CM579" s="77"/>
      <c r="CN579" s="66"/>
      <c r="CO579" s="66"/>
      <c r="CP579" s="77" t="str">
        <f t="shared" si="87"/>
        <v/>
      </c>
      <c r="CQ579" s="66"/>
      <c r="CR579" s="77" t="str">
        <f>IFERROR(IF(B579&lt;&gt;"", IF(AND(INDEX(Paste_Here!Y$2:Y$610, MATCH(B579, Paste_Here!A$2:A$610, 0))&lt;&gt;"", ISNUMBER(VALUE(INDEX(Paste_Here!Y$2:Y$610, MATCH(B579, Paste_Here!A$2:A$610, 0))))), INDEX(Paste_Here!Y$2:Y$610, MATCH(B579, Paste_Here!A$2:A$610, 0)), ""), ""), "")</f>
        <v/>
      </c>
      <c r="CS579" s="66"/>
      <c r="CT579" s="77" t="str">
        <f>IFERROR(IF(B579&lt;&gt;"", IF(AND(INDEX(Paste_Here!AA$2:AA$610, MATCH(B579, Paste_Here!A$2:A$610, 0))&lt;&gt;"", ISNUMBER(--INDEX(Paste_Here!AA$2:AA$610, MATCH(B579, Paste_Here!A$2:A$610, 0)))), TEXT(ROUND(--INDEX(Paste_Here!AA$2:AA$610, MATCH(B579, Paste_Here!A$2:A$610, 0)), 2), "0.00"), ""), ""), "")</f>
        <v/>
      </c>
      <c r="CU579" s="66"/>
      <c r="CV579" s="77" t="str">
        <f>IFERROR(IF(B579&lt;&gt;"", IF(LOWER(INDEX(Paste_Here!Z$2:Z$610, MATCH(B579, Paste_Here!A$2:A$610, 0)))="approaching expectations", "Approaching", IF(LOWER(INDEX(Paste_Here!Z$2:Z$610, MATCH(B579, Paste_Here!A$2:A$610, 0)))="met expectations", "Met", IF(LOWER(INDEX(Paste_Here!Z$2:Z$610, MATCH(B579, Paste_Here!A$2:A$610, 0)))="exceeded expectations", "Exceeded", IF(LOWER(INDEX(Paste_Here!Z$2:Z$610, MATCH(B579, Paste_Here!A$2:A$610, 0)))="below expectations", "Below", "")))), ""), "")</f>
        <v/>
      </c>
      <c r="CW579" s="66"/>
      <c r="CX579" s="77"/>
      <c r="CY579" s="66"/>
      <c r="CZ579" s="77" t="str">
        <f>IFERROR(IF(B579&lt;&gt;"", IF(AND(INDEX(Paste_Here!AL$2:AL$610, MATCH(B579, Paste_Here!A$2:A$610, 0))&lt;&gt;"", ISNUMBER(VALUE(INDEX(Paste_Here!AL$2:AL$610, MATCH(B579, Paste_Here!A$2:A$610, 0))))), INDEX(Paste_Here!AL$2:AL$610, MATCH(B579, Paste_Here!A$2:A$610, 0)), ""), ""), "")</f>
        <v/>
      </c>
      <c r="DA579" s="66"/>
      <c r="DB579" s="77" t="str">
        <f>IFERROR(IF(B579&lt;&gt;"", IF(ISNUMBER(SEARCH("highrisk", LOWER(INDEX(Paste_Here!AM$2:AM$610, MATCH(B579, Paste_Here!A$2:A$610, 0))))), "High Risk", IF(ISNUMBER(SEARCH("lowrisk", LOWER(INDEX(Paste_Here!AM$2:AM$610, MATCH(B579, Paste_Here!A$2:A$610, 0))))), "Low Risk", IF(ISNUMBER(SEARCH("somerisk", LOWER(INDEX(Paste_Here!AM$2:AM$610, MATCH(B579, Paste_Here!A$2:A$610, 0))))), "Some Risk", ""))), ""), "")</f>
        <v/>
      </c>
      <c r="DC579" s="66"/>
      <c r="DD579" s="77" t="str">
        <f>IFERROR(IF(B579&lt;&gt;"", IF(AND(INDEX(Paste_Here!AN$2:AN$610, MATCH(B579, Paste_Here!A$2:A$610, 0))&lt;&gt;"", ISNUMBER(VALUE(INDEX(Paste_Here!AN$2:AN$610, MATCH(B579, Paste_Here!A$2:A$610, 0))))), INDEX(Paste_Here!AN$2:AN$610, MATCH(B579, Paste_Here!A$2:A$610, 0)), ""), ""), "")</f>
        <v/>
      </c>
      <c r="DE579" s="66"/>
      <c r="DF579" s="77" t="str">
        <f>IFERROR(IF(B579&lt;&gt;"", IF(AND(INDEX(Paste_Here!Q$2:Q$610, MATCH(B579, Paste_Here!A$2:A$610, 0))&lt;&gt;"", ISNUMBER(VALUE(INDEX(Paste_Here!Q$2:Q$610, MATCH(B579, Paste_Here!A$2:A$610, 0))))), INDEX(Paste_Here!Q$2:Q$610, MATCH(B579, Paste_Here!A$2:A$610, 0)), ""), ""), "")</f>
        <v/>
      </c>
      <c r="DG579" s="66"/>
      <c r="DH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DI579" s="66"/>
      <c r="DJ579" s="77" t="str" cm="1">
        <f t="array" aca="1" ref="DJ579" ca="1">IFERROR(VALUE(IF(ISNUMBER(SEARCH("EM", INDEX(Paste_Here!S$2:S$500, MATCH(B579, Paste_Here!A$2:A$500, 0)))), "-" &amp;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f>
        <v/>
      </c>
      <c r="DK579" s="66"/>
      <c r="DL579" s="66"/>
      <c r="DM579" s="77" t="str">
        <f t="shared" si="88"/>
        <v/>
      </c>
      <c r="DN579" s="66"/>
      <c r="DO579" s="77" t="str">
        <f>IFERROR(IF(B579&lt;&gt;"", IF(AND(INDEX(Paste_Here!AF$2:AF$610, MATCH(B579, Paste_Here!A$2:A$610, 0))&lt;&gt;"", ISNUMBER(VALUE(INDEX(Paste_Here!AF$2:AF$610, MATCH(B579, Paste_Here!A$2:A$610, 0))))), INDEX(Paste_Here!AF$2:AF$610, MATCH(B579, Paste_Here!A$2:A$610, 0)), ""), ""), "")</f>
        <v/>
      </c>
      <c r="DP579" s="66"/>
      <c r="DQ579" s="77" t="str">
        <f>IFERROR(IF(B579&lt;&gt;"", IF(AND(INDEX(Paste_Here!AG$2:AG$610, MATCH(B579, Paste_Here!A$2:A$610, 0))&lt;&gt;"", ISNUMBER(--INDEX(Paste_Here!AG$2:AG$610, MATCH(B579, Paste_Here!A$2:A$610, 0)))), TEXT(ROUND(--INDEX(Paste_Here!AG$2:AG$610, MATCH(B579, Paste_Here!A$2:A$610, 0)), 2), "0.00"), ""), ""), "")</f>
        <v/>
      </c>
      <c r="DR579" s="66"/>
      <c r="DS579" s="77" t="str">
        <f>IFERROR(IF(B579&lt;&gt;"", IF(LOWER(INDEX(Paste_Here!AH$2:AH$610, MATCH(B579, Paste_Here!A$2:A$610, 0)))="approaching expectations", "Approaching", IF(LOWER(INDEX(Paste_Here!AH$2:AH$610, MATCH(B579, Paste_Here!A$2:A$610, 0)))="met expectations", "Met", IF(LOWER(INDEX(Paste_Here!AH$2:AH$610, MATCH(B579, Paste_Here!A$2:A$610, 0)))="exceeded expectations", "Exceeded", IF(LOWER(INDEX(Paste_Here!AH$2:AH$610, MATCH(B579, Paste_Here!A$2:A$610, 0)))="below expectations", "Below", "")))), ""), "")</f>
        <v/>
      </c>
      <c r="DT579" s="66"/>
      <c r="DU579" s="77" t="str">
        <f>IFERROR(IF(B579&lt;&gt;"", IF(AND(INDEX(Paste_Here!U$2:U$610, MATCH(B579, Paste_Here!A$2:A$610, 0))&lt;&gt;"", ISNUMBER(VALUE(INDEX(Paste_Here!U$2:U$610, MATCH(B579, Paste_Here!A$2:A$610, 0))))), INDEX(Paste_Here!U$2:U$610, MATCH(B579, Paste_Here!A$2:A$610, 0)), ""), ""), "")</f>
        <v/>
      </c>
      <c r="DV579" s="66"/>
      <c r="DW579" s="77"/>
      <c r="DX579" s="66"/>
      <c r="DY579" s="77" t="str">
        <f>IFERROR(IF(B579&lt;&gt;"", IF(AND(INDEX(Paste_Here!AI$2:AI$610, MATCH(B579, Paste_Here!A$2:A$610, 0))&lt;&gt;"", ISNUMBER(VALUE(INDEX(Paste_Here!AI$2:AI$610, MATCH(B579, Paste_Here!A$2:A$610, 0))))), INDEX(Paste_Here!AI$2:AI$610, MATCH(B579, Paste_Here!A$2:A$610, 0)), ""), ""), "")</f>
        <v/>
      </c>
      <c r="DZ579" s="66"/>
      <c r="EA579" s="77" t="str">
        <f>IFERROR(IF(B579&lt;&gt;"", IF(AND(INDEX(Paste_Here!AJ$2:AJ$610, MATCH(B579, Paste_Here!A$2:A$610, 0))&lt;&gt;"", ISNUMBER(--INDEX(Paste_Here!AJ$2:AJ$610, MATCH(B579, Paste_Here!A$2:A$610, 0)))), TEXT(ROUND(--INDEX(Paste_Here!AJ$2:AJ$610, MATCH(B579, Paste_Here!A$2:A$610, 0)), 2), "0.00"), ""), ""), "")</f>
        <v/>
      </c>
      <c r="EB579" s="66"/>
      <c r="EC579" s="77" t="str">
        <f>IFERROR(IF(B579&lt;&gt;"", IF(LOWER(INDEX(Paste_Here!AK$2:AK$610, MATCH(B579, Paste_Here!A$2:A$610, 0)))="approaching expectations", "Approaching", IF(LOWER(INDEX(Paste_Here!AK$2:AK$610, MATCH(B579, Paste_Here!A$2:A$610, 0)))="met expectations", "Met", IF(LOWER(INDEX(Paste_Here!AK$2:AK$610, MATCH(B579, Paste_Here!A$2:A$610, 0)))="exceeded expectations", "Exceeded", IF(LOWER(INDEX(Paste_Here!AK$2:AK$610, MATCH(B579, Paste_Here!A$2:A$610, 0)))="below expectations", "Below", "")))), ""), "")</f>
        <v/>
      </c>
      <c r="ED579" s="66"/>
      <c r="EE579" s="77"/>
      <c r="EF579" s="66"/>
      <c r="EG579" s="77"/>
      <c r="EH579" s="66"/>
      <c r="EI579" s="66"/>
      <c r="EJ579" s="77" t="str">
        <f t="shared" si="89"/>
        <v/>
      </c>
      <c r="EK579" s="66"/>
      <c r="EL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EM579" s="66"/>
      <c r="EN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EO579" s="66"/>
      <c r="EP579" s="77"/>
      <c r="EQ579" s="66"/>
      <c r="ER579" s="77" t="str">
        <f>IFERROR(IF(B579&lt;&gt;"", IF(AND(INDEX(Paste_Here!AT$2:AT$610, MATCH(B579, Paste_Here!A$2:A$610, 0))&lt;&gt;"", ISNUMBER(VALUE(INDEX(Paste_Here!AT$2:AT$610, MATCH(B579, Paste_Here!A$2:A$610, 0))))), INDEX(Paste_Here!AT$2:AT$610, MATCH(B579, Paste_Here!A$2:A$610, 0)), ""), ""), "")</f>
        <v/>
      </c>
      <c r="ES579" s="66"/>
      <c r="ET579" s="77" t="str">
        <f>IFERROR(IF(B579&lt;&gt;"", IF(AND(INDEX(Paste_Here!AV$2:AV$610, MATCH(B579, Paste_Here!A$2:A$610, 0))&lt;&gt;"", ISNUMBER(VALUE(INDEX(Paste_Here!AV$2:AV$610, MATCH(B579, Paste_Here!A$2:A$610, 0))))), INDEX(Paste_Here!AV$2:AV$610, MATCH(B579, Paste_Here!A$2:A$610, 0)), ""), ""), "")</f>
        <v/>
      </c>
      <c r="EU579" s="66"/>
      <c r="EV579" s="77"/>
      <c r="EW579" s="66"/>
      <c r="EX579" s="77" t="str">
        <f>IFERROR(IF(B579&lt;&gt;"", IF(AND(INDEX(Paste_Here!AU$2:AU$610, MATCH(B579, Paste_Here!A$2:A$610, 0))&lt;&gt;"", ISNUMBER(VALUE(INDEX(Paste_Here!AU$2:AU$610, MATCH(B579, Paste_Here!A$2:A$610, 0))))), INDEX(Paste_Here!AU$2:AU$610, MATCH(B579, Paste_Here!A$2:A$610, 0)), ""), ""), "")</f>
        <v/>
      </c>
      <c r="EY579" s="66"/>
      <c r="EZ579" s="77" t="str">
        <f>IFERROR(IF(B579&lt;&gt;"", IF(AND(INDEX(Paste_Here!AW$2:AW$610, MATCH(B579, Paste_Here!A$2:A$610, 0))&lt;&gt;"", ISNUMBER(VALUE(INDEX(Paste_Here!AW$2:AW$610, MATCH(B579, Paste_Here!A$2:A$610, 0))))), INDEX(Paste_Here!AW$2:AW$610, MATCH(B579, Paste_Here!A$2:A$610, 0)), ""), ""), "")</f>
        <v/>
      </c>
      <c r="FA579" s="66"/>
      <c r="FB579" s="77"/>
      <c r="FC579" s="66"/>
      <c r="FD579" s="77"/>
      <c r="FE579" s="66"/>
      <c r="FF579" s="66"/>
      <c r="FG579" s="77" t="str">
        <f t="shared" si="90"/>
        <v/>
      </c>
      <c r="FH579" s="66"/>
      <c r="FI579" s="77" t="str">
        <f>IFERROR(IF(B579&lt;&gt;"", IF(ISNUMBER(SEARCH("s", LOWER(INDEX(Paste_Here!M$2:M$610, MATCH(B579, Paste_Here!A$2:A$610, 0))))), "Yes", IF(INDEX(Paste_Here!M$2:M$610, MATCH(B579, Paste_Here!A$2:A$610, 0))&lt;&gt;"", "No", "")), ""), "")</f>
        <v/>
      </c>
      <c r="FJ579" s="66"/>
      <c r="FK579" s="77" t="str">
        <f>IFERROR(IF(B579&lt;&gt;"", IF(ISNUMBER(SEARCH("yes", LOWER(INDEX(Paste_Here!F$2:F$610, MATCH(B579, Paste_Here!A$2:A$610, 0))))), "Yes", IF(ISNUMBER(SEARCH("no", LOWER(INDEX(Paste_Here!F$2:F$610, MATCH(B579, Paste_Here!A$2:A$610, 0))))), "No", "")), ""), "")</f>
        <v/>
      </c>
      <c r="FL579" s="66"/>
      <c r="FM579" s="77" t="str">
        <f>IFERROR(IF(B579&lt;&gt;"", IF(ISNUMBER(SEARCH("english language learner", LOWER(INDEX(Paste_Here!C$2:C$610, MATCH(B579, Paste_Here!A$2:A$610, 0))))), "Yes", ""), ""), "")</f>
        <v/>
      </c>
      <c r="FN579" s="66"/>
      <c r="FO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FP579" s="66"/>
      <c r="FQ579" s="77" t="str">
        <f>IFERROR(IF(B579&lt;&gt;"", IF(ISNUMBER(SEARCH("yes", LOWER(INDEX(Paste_Here!L$2:L$610, MATCH(B579, Paste_Here!A$2:A$610, 0))))), "Yes", IF(ISNUMBER(SEARCH("no", LOWER(INDEX(Paste_Here!L$2:L$610, MATCH(B579, Paste_Here!A$2:A$610, 0))))), "No", "")), ""), "")</f>
        <v/>
      </c>
      <c r="FR579" s="66"/>
      <c r="FS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FT579" s="66"/>
      <c r="FU579" s="77"/>
      <c r="FV579" s="66"/>
      <c r="FW579" s="77" t="str">
        <f>IFERROR(IF(B579&lt;&gt;"", IF(AND(INDEX(Paste_Here!D$2:D$610, MATCH(B579, Paste_Here!A$2:A$610, 0))&lt;&gt;"", ISNUMBER(VALUE(INDEX(Paste_Here!D$2:D$610, MATCH(B579, Paste_Here!A$2:A$610, 0))))), INDEX(Paste_Here!D$2:D$610, MATCH(B579, Paste_Here!A$2:A$610, 0)), ""), ""), "")</f>
        <v/>
      </c>
      <c r="FX579" s="66"/>
      <c r="FY579" s="77" t="str">
        <f>IFERROR(IF(B579&lt;&gt;"", IF(AND(INDEX(Paste_Here!G$2:G$610, MATCH(B579, Paste_Here!A$2:A$610, 0))&lt;&gt;"", ISNUMBER(VALUE(INDEX(Paste_Here!G$2:G$610, MATCH(B579, Paste_Here!A$2:A$610, 0))))), INDEX(Paste_Here!G$2:G$610, MATCH(B579, Paste_Here!A$2:A$610, 0)), ""), ""), "")</f>
        <v/>
      </c>
      <c r="FZ579" s="66"/>
      <c r="GA579" s="95"/>
      <c r="GB579" s="66"/>
      <c r="JS579" s="1" t="str" cm="1">
        <f t="array" ref="JS579">IFERROR(INDEX(Paste_Here!$B$2:$B$610, MATCH(0, COUNTIF(JS$4:JS578, Paste_Here!$B$2:$B$610) + IF(Paste_Here!$B$2:$B$610="", 1, 0), 0)), "")</f>
        <v/>
      </c>
      <c r="JT579" s="1" t="str">
        <f>IF(JS579&lt;&gt;"", INDEX(Paste_Here!$A$2:$A$610, MATCH(JS579, Paste_Here!$B$2:$B$610, 0)), "")</f>
        <v/>
      </c>
      <c r="JU579" s="1" t="str">
        <f t="shared" si="91"/>
        <v/>
      </c>
      <c r="JV579" s="1" t="str" cm="1">
        <f t="array" ref="JV579">IFERROR(INDEX($JU$5:$JU$610, MATCH(SMALL(IF($JU$5:$JU$610&lt;&gt;"", COUNTIF($JU$5:$JU$610, "&lt;"&amp;$JU$5:$JU$610)+1), ROW()-ROW($JV$5)+1), COUNTIF($JU$5:$JU$610, "&lt;"&amp;$JU$5:$JU$610)+1, 0)), "")</f>
        <v/>
      </c>
    </row>
    <row r="580" spans="1:282">
      <c r="A580" s="66"/>
      <c r="B580" s="77" t="str">
        <f t="shared" si="82"/>
        <v/>
      </c>
      <c r="C580" s="66"/>
      <c r="D580" s="77" t="str">
        <f>IFERROR(IF(B580&lt;&gt;"", IF(COUNTIF(INDEX(Paste_Here!AS$2:AS$610, MATCH(B580, Paste_Here!A$2:A$610, 0), 0), "yes") &gt; 0, "Yes", IF(COUNTIF(INDEX(Paste_Here!AS$2:AS$610, MATCH(B580, Paste_Here!A$2:A$610, 0), 0), "no") &gt; 0, "No", "")), ""), "")</f>
        <v/>
      </c>
      <c r="E580" s="66"/>
      <c r="F580" s="77" t="str">
        <f t="shared" si="83"/>
        <v/>
      </c>
      <c r="G580" s="66"/>
      <c r="H580" s="77" t="str">
        <f>IFERROR(IF(B580&lt;&gt;"", IF(COUNTIF(INDEX(Paste_Here!AO$2:AR$610, MATCH(B580, Paste_Here!A$2:A$610, 0), 0), "yes") &gt; 0, "Yes", IF(COUNTIF(INDEX(Paste_Here!AO$2:AR$610, MATCH(B580, Paste_Here!A$2:A$610, 0), 0), "no") &gt; 0, "No", "")), ""), "")</f>
        <v/>
      </c>
      <c r="I580" s="66"/>
      <c r="J580" s="77" t="str">
        <f t="shared" si="84"/>
        <v/>
      </c>
      <c r="K580" s="66"/>
      <c r="L580" s="77" t="str">
        <f>IFERROR(IF(B580&lt;&gt;"", IF(ISNUMBER(SEARCH("yes", LOWER(INDEX(Paste_Here!W$2:W$610, MATCH(B580, Paste_Here!A$2:A$610, 0))))), "Yes", IF(ISNUMBER(SEARCH("no", LOWER(INDEX(Paste_Here!W$2:W$610, MATCH(B580, Paste_Here!A$2:A$610, 0))))), "No", "")), ""), "")</f>
        <v/>
      </c>
      <c r="M580" s="66"/>
      <c r="N580" s="77"/>
      <c r="O580" s="66"/>
      <c r="P580" s="77" t="str">
        <f>IFERROR(IF(B580&lt;&gt;"", IF(ISNUMBER(SEARCH("yes", LOWER(INDEX(Paste_Here!V$2:V$610, MATCH(B580, Paste_Here!A$2:A$610, 0))))), "Yes", IF(ISNUMBER(SEARCH("no", LOWER(INDEX(Paste_Here!V$2:V$610, MATCH(B580, Paste_Here!A$2:A$610, 0))))), "No", "")), ""), "")</f>
        <v/>
      </c>
      <c r="Q580" s="66"/>
      <c r="R580" s="77"/>
      <c r="S580" s="66"/>
      <c r="T580" s="77"/>
      <c r="U580" s="66"/>
      <c r="V580" s="66"/>
      <c r="W580" s="77" t="str">
        <f t="shared" si="85"/>
        <v/>
      </c>
      <c r="X580" s="66"/>
      <c r="Y580" s="77" t="str">
        <f>IFERROR(IF(B580&lt;&gt;"", IF(ISNUMBER(SEARCH("Revealed-Potential (Primary Focus)", LOWER(INDEX(Paste_Here!X$2:X$610, MATCH(B580, Paste_Here!A$2:A$610, 0))))), "Rev-Potential: Prim", IF(ISNUMBER(SEARCH("Revealed-Potential (Secondary Focus)", LOWER(INDEX(Paste_Here!X$2:X$610, MATCH(B580, Paste_Here!A$2:A$610, 0))))), "Rev-Potential: Sec", IF(ISNUMBER(SEARCH("Monitoring", LOWER(INDEX(Paste_Here!X$2:X$610, MATCH(B580, Paste_Here!A$2:A$610, 0))))), "Monitoring", IF(ISNUMBER(SEARCH("At-Promise (Secondary Focus)", LOWER(INDEX(Paste_Here!X$2:X$610, MATCH(B580, Paste_Here!A$2:A$610, 0))))), "At-Promise: Sec", IF(ISNUMBER(SEARCH("At-Promise (Primary Focus)", LOWER(INDEX(Paste_Here!X$2:X$610, MATCH(B580, Paste_Here!A$2:A$610, 0))))), "At-Promise: Prim", ""))))), ""), "")</f>
        <v/>
      </c>
      <c r="Z580" s="66"/>
      <c r="AA580" s="77"/>
      <c r="AB580" s="66"/>
      <c r="AC580" s="77" t="str">
        <f>IFERROR(IF(B580&lt;&gt;"", IF(ISNUMBER(SEARCH("Revealed-Potential (Primary Focus)", LOWER(INDEX(Paste_Here!AB$2:AB$610, MATCH(B580, Paste_Here!A$2:A$610, 0))))), "Rev-Potential: Prim", IF(ISNUMBER(SEARCH("Revealed-Potential (Secondary Focus)", LOWER(INDEX(Paste_Here!AB$2:AB$610, MATCH(B580, Paste_Here!A$2:A$610, 0))))), "Rev-Potential: Sec", IF(ISNUMBER(SEARCH("Monitoring", LOWER(INDEX(Paste_Here!AB$2:AB$610, MATCH(B580, Paste_Here!A$2:A$610, 0))))), "Monitoring", IF(ISNUMBER(SEARCH("At-Promise (Secondary Focus)", LOWER(INDEX(Paste_Here!AB$2:AB$610, MATCH(B580, Paste_Here!A$2:A$610, 0))))), "At-Promise: Sec", IF(ISNUMBER(SEARCH("At-Promise (Primary Focus)", LOWER(INDEX(Paste_Here!AB$2:AB$610, MATCH(B580, Paste_Here!A$2:A$610, 0))))), "At-Promise: Prim", ""))))), ""), "")</f>
        <v/>
      </c>
      <c r="AD580" s="66"/>
      <c r="AE580" s="77"/>
      <c r="AF580" s="66"/>
      <c r="AG580" s="77"/>
      <c r="AH580" s="66"/>
      <c r="AI580" s="77"/>
      <c r="AJ580" s="66"/>
      <c r="AK580" s="77"/>
      <c r="AL580" s="66"/>
      <c r="AM580" s="77"/>
      <c r="AN580" s="66"/>
      <c r="AO580" s="77"/>
      <c r="AP580" s="66"/>
      <c r="AQ580" s="77"/>
      <c r="AR580" s="66"/>
      <c r="AS580" s="77"/>
      <c r="AT580" s="66"/>
      <c r="AU580" s="66"/>
      <c r="AV580" s="77" t="str">
        <f t="shared" si="86"/>
        <v/>
      </c>
      <c r="AW580" s="66"/>
      <c r="AX580" s="77" t="str">
        <f>IFERROR(IF(B580&lt;&gt;"", IF(AND(INDEX(Paste_Here!AC$2:AC$610, MATCH(B580, Paste_Here!A$2:A$610, 0))&lt;&gt;"", ISNUMBER(VALUE(INDEX(Paste_Here!AC$2:AC$610, MATCH(B580, Paste_Here!A$2:A$610, 0))))), INDEX(Paste_Here!AC$2:AC$610, MATCH(B580, Paste_Here!A$2:A$610, 0)), ""), ""), "")</f>
        <v/>
      </c>
      <c r="AY580" s="66"/>
      <c r="AZ580" s="77" t="str">
        <f>IFERROR(IF(B580&lt;&gt;"", IF(AND(INDEX(Paste_Here!AD$2:AD$610, MATCH(B580, Paste_Here!A$2:A$610, 0))&lt;&gt;"", ISNUMBER(VALUE(INDEX(Paste_Here!AD$2:AD$610, MATCH(B580, Paste_Here!A$2:A$610, 0))))), TEXT(ROUND(VALUE(INDEX(Paste_Here!AD$2:AD$610, MATCH(B580, Paste_Here!A$2:A$610, 0))), 2), "0.00"), ""), ""), "")</f>
        <v/>
      </c>
      <c r="BA580" s="66"/>
      <c r="BB580" s="77" t="str">
        <f>IFERROR(IF(B580&lt;&gt;"", IF(LOWER(INDEX(Paste_Here!AE$2:AE$610, MATCH(B580, Paste_Here!A$2:A$610, 0)))="approaching expectations", "Approaching", IF(LOWER(INDEX(Paste_Here!AE$2:AE$610, MATCH(B580, Paste_Here!A$2:A$610, 0)))="met expectations", "Met", IF(LOWER(INDEX(Paste_Here!AE$2:AE$610, MATCH(B580, Paste_Here!A$2:A$610, 0)))="exceeded expectations", "Exceeded", IF(LOWER(INDEX(Paste_Here!AE$2:AE$610, MATCH(B580, Paste_Here!A$2:A$610, 0)))="below expectations", "Below", "")))), ""), "")</f>
        <v/>
      </c>
      <c r="BC580" s="66"/>
      <c r="BD580" s="77" t="str">
        <f>IFERROR(IF(B580&lt;&gt;"", IF(AND(INDEX(Paste_Here!T$2:T$610, MATCH(B580, Paste_Here!A$2:A$610, 0))&lt;&gt;"", ISNUMBER(VALUE(INDEX(Paste_Here!T$2:T$610, MATCH(B580, Paste_Here!A$2:A$610, 0))))), INDEX(Paste_Here!T$2:T$610, MATCH(B580, Paste_Here!A$2:A$610, 0)), ""), ""), "")</f>
        <v/>
      </c>
      <c r="BE580" s="66"/>
      <c r="BF580" s="77"/>
      <c r="BG580" s="66"/>
      <c r="BH580" s="77"/>
      <c r="BI580" s="66"/>
      <c r="BJ580" s="77"/>
      <c r="BK580" s="66"/>
      <c r="BL580" s="77" t="str">
        <f>IFERROR(IF(B580&lt;&gt;"", IF(AND(INDEX(Paste_Here!N$2:N$610, MATCH(B580, Paste_Here!A$2:A$610, 0))&lt;&gt;"", ISNUMBER(VALUE(INDEX(Paste_Here!N$2:N$610, MATCH(B580, Paste_Here!A$2:A$610, 0))))), INDEX(Paste_Here!N$2:N$610, MATCH(B580, Paste_Here!A$2:A$610, 0)), ""), ""), "")</f>
        <v/>
      </c>
      <c r="BM580" s="66"/>
      <c r="BN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BO580" s="66"/>
      <c r="BP580" s="77" t="str" cm="1">
        <f t="array" aca="1" ref="BP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BQ580" s="66"/>
      <c r="BR580" s="66"/>
      <c r="BS580" s="77"/>
      <c r="BT580" s="66"/>
      <c r="BU580" s="77"/>
      <c r="BV580" s="66"/>
      <c r="BW580" s="77"/>
      <c r="BX580" s="66"/>
      <c r="BY580" s="77"/>
      <c r="BZ580" s="66"/>
      <c r="CA580" s="77"/>
      <c r="CB580" s="66"/>
      <c r="CC580" s="77"/>
      <c r="CD580" s="66"/>
      <c r="CE580" s="77"/>
      <c r="CF580" s="66"/>
      <c r="CG580" s="77"/>
      <c r="CH580" s="66"/>
      <c r="CI580" s="77"/>
      <c r="CJ580" s="66"/>
      <c r="CK580" s="77"/>
      <c r="CL580" s="66"/>
      <c r="CM580" s="77"/>
      <c r="CN580" s="66"/>
      <c r="CO580" s="66"/>
      <c r="CP580" s="77" t="str">
        <f t="shared" si="87"/>
        <v/>
      </c>
      <c r="CQ580" s="66"/>
      <c r="CR580" s="77" t="str">
        <f>IFERROR(IF(B580&lt;&gt;"", IF(AND(INDEX(Paste_Here!Y$2:Y$610, MATCH(B580, Paste_Here!A$2:A$610, 0))&lt;&gt;"", ISNUMBER(VALUE(INDEX(Paste_Here!Y$2:Y$610, MATCH(B580, Paste_Here!A$2:A$610, 0))))), INDEX(Paste_Here!Y$2:Y$610, MATCH(B580, Paste_Here!A$2:A$610, 0)), ""), ""), "")</f>
        <v/>
      </c>
      <c r="CS580" s="66"/>
      <c r="CT580" s="77" t="str">
        <f>IFERROR(IF(B580&lt;&gt;"", IF(AND(INDEX(Paste_Here!AA$2:AA$610, MATCH(B580, Paste_Here!A$2:A$610, 0))&lt;&gt;"", ISNUMBER(--INDEX(Paste_Here!AA$2:AA$610, MATCH(B580, Paste_Here!A$2:A$610, 0)))), TEXT(ROUND(--INDEX(Paste_Here!AA$2:AA$610, MATCH(B580, Paste_Here!A$2:A$610, 0)), 2), "0.00"), ""), ""), "")</f>
        <v/>
      </c>
      <c r="CU580" s="66"/>
      <c r="CV580" s="77" t="str">
        <f>IFERROR(IF(B580&lt;&gt;"", IF(LOWER(INDEX(Paste_Here!Z$2:Z$610, MATCH(B580, Paste_Here!A$2:A$610, 0)))="approaching expectations", "Approaching", IF(LOWER(INDEX(Paste_Here!Z$2:Z$610, MATCH(B580, Paste_Here!A$2:A$610, 0)))="met expectations", "Met", IF(LOWER(INDEX(Paste_Here!Z$2:Z$610, MATCH(B580, Paste_Here!A$2:A$610, 0)))="exceeded expectations", "Exceeded", IF(LOWER(INDEX(Paste_Here!Z$2:Z$610, MATCH(B580, Paste_Here!A$2:A$610, 0)))="below expectations", "Below", "")))), ""), "")</f>
        <v/>
      </c>
      <c r="CW580" s="66"/>
      <c r="CX580" s="77"/>
      <c r="CY580" s="66"/>
      <c r="CZ580" s="77" t="str">
        <f>IFERROR(IF(B580&lt;&gt;"", IF(AND(INDEX(Paste_Here!AL$2:AL$610, MATCH(B580, Paste_Here!A$2:A$610, 0))&lt;&gt;"", ISNUMBER(VALUE(INDEX(Paste_Here!AL$2:AL$610, MATCH(B580, Paste_Here!A$2:A$610, 0))))), INDEX(Paste_Here!AL$2:AL$610, MATCH(B580, Paste_Here!A$2:A$610, 0)), ""), ""), "")</f>
        <v/>
      </c>
      <c r="DA580" s="66"/>
      <c r="DB580" s="77" t="str">
        <f>IFERROR(IF(B580&lt;&gt;"", IF(ISNUMBER(SEARCH("highrisk", LOWER(INDEX(Paste_Here!AM$2:AM$610, MATCH(B580, Paste_Here!A$2:A$610, 0))))), "High Risk", IF(ISNUMBER(SEARCH("lowrisk", LOWER(INDEX(Paste_Here!AM$2:AM$610, MATCH(B580, Paste_Here!A$2:A$610, 0))))), "Low Risk", IF(ISNUMBER(SEARCH("somerisk", LOWER(INDEX(Paste_Here!AM$2:AM$610, MATCH(B580, Paste_Here!A$2:A$610, 0))))), "Some Risk", ""))), ""), "")</f>
        <v/>
      </c>
      <c r="DC580" s="66"/>
      <c r="DD580" s="77" t="str">
        <f>IFERROR(IF(B580&lt;&gt;"", IF(AND(INDEX(Paste_Here!AN$2:AN$610, MATCH(B580, Paste_Here!A$2:A$610, 0))&lt;&gt;"", ISNUMBER(VALUE(INDEX(Paste_Here!AN$2:AN$610, MATCH(B580, Paste_Here!A$2:A$610, 0))))), INDEX(Paste_Here!AN$2:AN$610, MATCH(B580, Paste_Here!A$2:A$610, 0)), ""), ""), "")</f>
        <v/>
      </c>
      <c r="DE580" s="66"/>
      <c r="DF580" s="77" t="str">
        <f>IFERROR(IF(B580&lt;&gt;"", IF(AND(INDEX(Paste_Here!Q$2:Q$610, MATCH(B580, Paste_Here!A$2:A$610, 0))&lt;&gt;"", ISNUMBER(VALUE(INDEX(Paste_Here!Q$2:Q$610, MATCH(B580, Paste_Here!A$2:A$610, 0))))), INDEX(Paste_Here!Q$2:Q$610, MATCH(B580, Paste_Here!A$2:A$610, 0)), ""), ""), "")</f>
        <v/>
      </c>
      <c r="DG580" s="66"/>
      <c r="DH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DI580" s="66"/>
      <c r="DJ580" s="77" t="str" cm="1">
        <f t="array" aca="1" ref="DJ580" ca="1">IFERROR(VALUE(IF(ISNUMBER(SEARCH("EM", INDEX(Paste_Here!S$2:S$500, MATCH(B580, Paste_Here!A$2:A$500, 0)))), "-" &amp;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f>
        <v/>
      </c>
      <c r="DK580" s="66"/>
      <c r="DL580" s="66"/>
      <c r="DM580" s="77" t="str">
        <f t="shared" si="88"/>
        <v/>
      </c>
      <c r="DN580" s="66"/>
      <c r="DO580" s="77" t="str">
        <f>IFERROR(IF(B580&lt;&gt;"", IF(AND(INDEX(Paste_Here!AF$2:AF$610, MATCH(B580, Paste_Here!A$2:A$610, 0))&lt;&gt;"", ISNUMBER(VALUE(INDEX(Paste_Here!AF$2:AF$610, MATCH(B580, Paste_Here!A$2:A$610, 0))))), INDEX(Paste_Here!AF$2:AF$610, MATCH(B580, Paste_Here!A$2:A$610, 0)), ""), ""), "")</f>
        <v/>
      </c>
      <c r="DP580" s="66"/>
      <c r="DQ580" s="77" t="str">
        <f>IFERROR(IF(B580&lt;&gt;"", IF(AND(INDEX(Paste_Here!AG$2:AG$610, MATCH(B580, Paste_Here!A$2:A$610, 0))&lt;&gt;"", ISNUMBER(--INDEX(Paste_Here!AG$2:AG$610, MATCH(B580, Paste_Here!A$2:A$610, 0)))), TEXT(ROUND(--INDEX(Paste_Here!AG$2:AG$610, MATCH(B580, Paste_Here!A$2:A$610, 0)), 2), "0.00"), ""), ""), "")</f>
        <v/>
      </c>
      <c r="DR580" s="66"/>
      <c r="DS580" s="77" t="str">
        <f>IFERROR(IF(B580&lt;&gt;"", IF(LOWER(INDEX(Paste_Here!AH$2:AH$610, MATCH(B580, Paste_Here!A$2:A$610, 0)))="approaching expectations", "Approaching", IF(LOWER(INDEX(Paste_Here!AH$2:AH$610, MATCH(B580, Paste_Here!A$2:A$610, 0)))="met expectations", "Met", IF(LOWER(INDEX(Paste_Here!AH$2:AH$610, MATCH(B580, Paste_Here!A$2:A$610, 0)))="exceeded expectations", "Exceeded", IF(LOWER(INDEX(Paste_Here!AH$2:AH$610, MATCH(B580, Paste_Here!A$2:A$610, 0)))="below expectations", "Below", "")))), ""), "")</f>
        <v/>
      </c>
      <c r="DT580" s="66"/>
      <c r="DU580" s="77" t="str">
        <f>IFERROR(IF(B580&lt;&gt;"", IF(AND(INDEX(Paste_Here!U$2:U$610, MATCH(B580, Paste_Here!A$2:A$610, 0))&lt;&gt;"", ISNUMBER(VALUE(INDEX(Paste_Here!U$2:U$610, MATCH(B580, Paste_Here!A$2:A$610, 0))))), INDEX(Paste_Here!U$2:U$610, MATCH(B580, Paste_Here!A$2:A$610, 0)), ""), ""), "")</f>
        <v/>
      </c>
      <c r="DV580" s="66"/>
      <c r="DW580" s="77"/>
      <c r="DX580" s="66"/>
      <c r="DY580" s="77" t="str">
        <f>IFERROR(IF(B580&lt;&gt;"", IF(AND(INDEX(Paste_Here!AI$2:AI$610, MATCH(B580, Paste_Here!A$2:A$610, 0))&lt;&gt;"", ISNUMBER(VALUE(INDEX(Paste_Here!AI$2:AI$610, MATCH(B580, Paste_Here!A$2:A$610, 0))))), INDEX(Paste_Here!AI$2:AI$610, MATCH(B580, Paste_Here!A$2:A$610, 0)), ""), ""), "")</f>
        <v/>
      </c>
      <c r="DZ580" s="66"/>
      <c r="EA580" s="77" t="str">
        <f>IFERROR(IF(B580&lt;&gt;"", IF(AND(INDEX(Paste_Here!AJ$2:AJ$610, MATCH(B580, Paste_Here!A$2:A$610, 0))&lt;&gt;"", ISNUMBER(--INDEX(Paste_Here!AJ$2:AJ$610, MATCH(B580, Paste_Here!A$2:A$610, 0)))), TEXT(ROUND(--INDEX(Paste_Here!AJ$2:AJ$610, MATCH(B580, Paste_Here!A$2:A$610, 0)), 2), "0.00"), ""), ""), "")</f>
        <v/>
      </c>
      <c r="EB580" s="66"/>
      <c r="EC580" s="77" t="str">
        <f>IFERROR(IF(B580&lt;&gt;"", IF(LOWER(INDEX(Paste_Here!AK$2:AK$610, MATCH(B580, Paste_Here!A$2:A$610, 0)))="approaching expectations", "Approaching", IF(LOWER(INDEX(Paste_Here!AK$2:AK$610, MATCH(B580, Paste_Here!A$2:A$610, 0)))="met expectations", "Met", IF(LOWER(INDEX(Paste_Here!AK$2:AK$610, MATCH(B580, Paste_Here!A$2:A$610, 0)))="exceeded expectations", "Exceeded", IF(LOWER(INDEX(Paste_Here!AK$2:AK$610, MATCH(B580, Paste_Here!A$2:A$610, 0)))="below expectations", "Below", "")))), ""), "")</f>
        <v/>
      </c>
      <c r="ED580" s="66"/>
      <c r="EE580" s="77"/>
      <c r="EF580" s="66"/>
      <c r="EG580" s="77"/>
      <c r="EH580" s="66"/>
      <c r="EI580" s="66"/>
      <c r="EJ580" s="77" t="str">
        <f t="shared" si="89"/>
        <v/>
      </c>
      <c r="EK580" s="66"/>
      <c r="EL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EM580" s="66"/>
      <c r="EN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EO580" s="66"/>
      <c r="EP580" s="77"/>
      <c r="EQ580" s="66"/>
      <c r="ER580" s="77" t="str">
        <f>IFERROR(IF(B580&lt;&gt;"", IF(AND(INDEX(Paste_Here!AT$2:AT$610, MATCH(B580, Paste_Here!A$2:A$610, 0))&lt;&gt;"", ISNUMBER(VALUE(INDEX(Paste_Here!AT$2:AT$610, MATCH(B580, Paste_Here!A$2:A$610, 0))))), INDEX(Paste_Here!AT$2:AT$610, MATCH(B580, Paste_Here!A$2:A$610, 0)), ""), ""), "")</f>
        <v/>
      </c>
      <c r="ES580" s="66"/>
      <c r="ET580" s="77" t="str">
        <f>IFERROR(IF(B580&lt;&gt;"", IF(AND(INDEX(Paste_Here!AV$2:AV$610, MATCH(B580, Paste_Here!A$2:A$610, 0))&lt;&gt;"", ISNUMBER(VALUE(INDEX(Paste_Here!AV$2:AV$610, MATCH(B580, Paste_Here!A$2:A$610, 0))))), INDEX(Paste_Here!AV$2:AV$610, MATCH(B580, Paste_Here!A$2:A$610, 0)), ""), ""), "")</f>
        <v/>
      </c>
      <c r="EU580" s="66"/>
      <c r="EV580" s="77"/>
      <c r="EW580" s="66"/>
      <c r="EX580" s="77" t="str">
        <f>IFERROR(IF(B580&lt;&gt;"", IF(AND(INDEX(Paste_Here!AU$2:AU$610, MATCH(B580, Paste_Here!A$2:A$610, 0))&lt;&gt;"", ISNUMBER(VALUE(INDEX(Paste_Here!AU$2:AU$610, MATCH(B580, Paste_Here!A$2:A$610, 0))))), INDEX(Paste_Here!AU$2:AU$610, MATCH(B580, Paste_Here!A$2:A$610, 0)), ""), ""), "")</f>
        <v/>
      </c>
      <c r="EY580" s="66"/>
      <c r="EZ580" s="77" t="str">
        <f>IFERROR(IF(B580&lt;&gt;"", IF(AND(INDEX(Paste_Here!AW$2:AW$610, MATCH(B580, Paste_Here!A$2:A$610, 0))&lt;&gt;"", ISNUMBER(VALUE(INDEX(Paste_Here!AW$2:AW$610, MATCH(B580, Paste_Here!A$2:A$610, 0))))), INDEX(Paste_Here!AW$2:AW$610, MATCH(B580, Paste_Here!A$2:A$610, 0)), ""), ""), "")</f>
        <v/>
      </c>
      <c r="FA580" s="66"/>
      <c r="FB580" s="77"/>
      <c r="FC580" s="66"/>
      <c r="FD580" s="77"/>
      <c r="FE580" s="66"/>
      <c r="FF580" s="66"/>
      <c r="FG580" s="77" t="str">
        <f t="shared" si="90"/>
        <v/>
      </c>
      <c r="FH580" s="66"/>
      <c r="FI580" s="77" t="str">
        <f>IFERROR(IF(B580&lt;&gt;"", IF(ISNUMBER(SEARCH("s", LOWER(INDEX(Paste_Here!M$2:M$610, MATCH(B580, Paste_Here!A$2:A$610, 0))))), "Yes", IF(INDEX(Paste_Here!M$2:M$610, MATCH(B580, Paste_Here!A$2:A$610, 0))&lt;&gt;"", "No", "")), ""), "")</f>
        <v/>
      </c>
      <c r="FJ580" s="66"/>
      <c r="FK580" s="77" t="str">
        <f>IFERROR(IF(B580&lt;&gt;"", IF(ISNUMBER(SEARCH("yes", LOWER(INDEX(Paste_Here!F$2:F$610, MATCH(B580, Paste_Here!A$2:A$610, 0))))), "Yes", IF(ISNUMBER(SEARCH("no", LOWER(INDEX(Paste_Here!F$2:F$610, MATCH(B580, Paste_Here!A$2:A$610, 0))))), "No", "")), ""), "")</f>
        <v/>
      </c>
      <c r="FL580" s="66"/>
      <c r="FM580" s="77" t="str">
        <f>IFERROR(IF(B580&lt;&gt;"", IF(ISNUMBER(SEARCH("english language learner", LOWER(INDEX(Paste_Here!C$2:C$610, MATCH(B580, Paste_Here!A$2:A$610, 0))))), "Yes", ""), ""), "")</f>
        <v/>
      </c>
      <c r="FN580" s="66"/>
      <c r="FO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FP580" s="66"/>
      <c r="FQ580" s="77" t="str">
        <f>IFERROR(IF(B580&lt;&gt;"", IF(ISNUMBER(SEARCH("yes", LOWER(INDEX(Paste_Here!L$2:L$610, MATCH(B580, Paste_Here!A$2:A$610, 0))))), "Yes", IF(ISNUMBER(SEARCH("no", LOWER(INDEX(Paste_Here!L$2:L$610, MATCH(B580, Paste_Here!A$2:A$610, 0))))), "No", "")), ""), "")</f>
        <v/>
      </c>
      <c r="FR580" s="66"/>
      <c r="FS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FT580" s="66"/>
      <c r="FU580" s="77"/>
      <c r="FV580" s="66"/>
      <c r="FW580" s="77" t="str">
        <f>IFERROR(IF(B580&lt;&gt;"", IF(AND(INDEX(Paste_Here!D$2:D$610, MATCH(B580, Paste_Here!A$2:A$610, 0))&lt;&gt;"", ISNUMBER(VALUE(INDEX(Paste_Here!D$2:D$610, MATCH(B580, Paste_Here!A$2:A$610, 0))))), INDEX(Paste_Here!D$2:D$610, MATCH(B580, Paste_Here!A$2:A$610, 0)), ""), ""), "")</f>
        <v/>
      </c>
      <c r="FX580" s="66"/>
      <c r="FY580" s="77" t="str">
        <f>IFERROR(IF(B580&lt;&gt;"", IF(AND(INDEX(Paste_Here!G$2:G$610, MATCH(B580, Paste_Here!A$2:A$610, 0))&lt;&gt;"", ISNUMBER(VALUE(INDEX(Paste_Here!G$2:G$610, MATCH(B580, Paste_Here!A$2:A$610, 0))))), INDEX(Paste_Here!G$2:G$610, MATCH(B580, Paste_Here!A$2:A$610, 0)), ""), ""), "")</f>
        <v/>
      </c>
      <c r="FZ580" s="66"/>
      <c r="GA580" s="95"/>
      <c r="GB580" s="66"/>
      <c r="JS580" s="1" t="str" cm="1">
        <f t="array" ref="JS580">IFERROR(INDEX(Paste_Here!$B$2:$B$610, MATCH(0, COUNTIF(JS$4:JS579, Paste_Here!$B$2:$B$610) + IF(Paste_Here!$B$2:$B$610="", 1, 0), 0)), "")</f>
        <v/>
      </c>
      <c r="JT580" s="1" t="str">
        <f>IF(JS580&lt;&gt;"", INDEX(Paste_Here!$A$2:$A$610, MATCH(JS580, Paste_Here!$B$2:$B$610, 0)), "")</f>
        <v/>
      </c>
      <c r="JU580" s="1" t="str">
        <f t="shared" si="91"/>
        <v/>
      </c>
      <c r="JV580" s="1" t="str" cm="1">
        <f t="array" ref="JV580">IFERROR(INDEX($JU$5:$JU$610, MATCH(SMALL(IF($JU$5:$JU$610&lt;&gt;"", COUNTIF($JU$5:$JU$610, "&lt;"&amp;$JU$5:$JU$610)+1), ROW()-ROW($JV$5)+1), COUNTIF($JU$5:$JU$610, "&lt;"&amp;$JU$5:$JU$610)+1, 0)), "")</f>
        <v/>
      </c>
    </row>
    <row r="581" spans="1:282">
      <c r="A581" s="66"/>
      <c r="B581" s="77" t="str">
        <f t="shared" si="82"/>
        <v/>
      </c>
      <c r="C581" s="66"/>
      <c r="D581" s="77" t="str">
        <f>IFERROR(IF(B581&lt;&gt;"", IF(COUNTIF(INDEX(Paste_Here!AS$2:AS$610, MATCH(B581, Paste_Here!A$2:A$610, 0), 0), "yes") &gt; 0, "Yes", IF(COUNTIF(INDEX(Paste_Here!AS$2:AS$610, MATCH(B581, Paste_Here!A$2:A$610, 0), 0), "no") &gt; 0, "No", "")), ""), "")</f>
        <v/>
      </c>
      <c r="E581" s="66"/>
      <c r="F581" s="77" t="str">
        <f t="shared" si="83"/>
        <v/>
      </c>
      <c r="G581" s="66"/>
      <c r="H581" s="77" t="str">
        <f>IFERROR(IF(B581&lt;&gt;"", IF(COUNTIF(INDEX(Paste_Here!AO$2:AR$610, MATCH(B581, Paste_Here!A$2:A$610, 0), 0), "yes") &gt; 0, "Yes", IF(COUNTIF(INDEX(Paste_Here!AO$2:AR$610, MATCH(B581, Paste_Here!A$2:A$610, 0), 0), "no") &gt; 0, "No", "")), ""), "")</f>
        <v/>
      </c>
      <c r="I581" s="66"/>
      <c r="J581" s="77" t="str">
        <f t="shared" si="84"/>
        <v/>
      </c>
      <c r="K581" s="66"/>
      <c r="L581" s="77" t="str">
        <f>IFERROR(IF(B581&lt;&gt;"", IF(ISNUMBER(SEARCH("yes", LOWER(INDEX(Paste_Here!W$2:W$610, MATCH(B581, Paste_Here!A$2:A$610, 0))))), "Yes", IF(ISNUMBER(SEARCH("no", LOWER(INDEX(Paste_Here!W$2:W$610, MATCH(B581, Paste_Here!A$2:A$610, 0))))), "No", "")), ""), "")</f>
        <v/>
      </c>
      <c r="M581" s="66"/>
      <c r="N581" s="77"/>
      <c r="O581" s="66"/>
      <c r="P581" s="77" t="str">
        <f>IFERROR(IF(B581&lt;&gt;"", IF(ISNUMBER(SEARCH("yes", LOWER(INDEX(Paste_Here!V$2:V$610, MATCH(B581, Paste_Here!A$2:A$610, 0))))), "Yes", IF(ISNUMBER(SEARCH("no", LOWER(INDEX(Paste_Here!V$2:V$610, MATCH(B581, Paste_Here!A$2:A$610, 0))))), "No", "")), ""), "")</f>
        <v/>
      </c>
      <c r="Q581" s="66"/>
      <c r="R581" s="77"/>
      <c r="S581" s="66"/>
      <c r="T581" s="77"/>
      <c r="U581" s="66"/>
      <c r="V581" s="66"/>
      <c r="W581" s="77" t="str">
        <f t="shared" si="85"/>
        <v/>
      </c>
      <c r="X581" s="66"/>
      <c r="Y581" s="77" t="str">
        <f>IFERROR(IF(B581&lt;&gt;"", IF(ISNUMBER(SEARCH("Revealed-Potential (Primary Focus)", LOWER(INDEX(Paste_Here!X$2:X$610, MATCH(B581, Paste_Here!A$2:A$610, 0))))), "Rev-Potential: Prim", IF(ISNUMBER(SEARCH("Revealed-Potential (Secondary Focus)", LOWER(INDEX(Paste_Here!X$2:X$610, MATCH(B581, Paste_Here!A$2:A$610, 0))))), "Rev-Potential: Sec", IF(ISNUMBER(SEARCH("Monitoring", LOWER(INDEX(Paste_Here!X$2:X$610, MATCH(B581, Paste_Here!A$2:A$610, 0))))), "Monitoring", IF(ISNUMBER(SEARCH("At-Promise (Secondary Focus)", LOWER(INDEX(Paste_Here!X$2:X$610, MATCH(B581, Paste_Here!A$2:A$610, 0))))), "At-Promise: Sec", IF(ISNUMBER(SEARCH("At-Promise (Primary Focus)", LOWER(INDEX(Paste_Here!X$2:X$610, MATCH(B581, Paste_Here!A$2:A$610, 0))))), "At-Promise: Prim", ""))))), ""), "")</f>
        <v/>
      </c>
      <c r="Z581" s="66"/>
      <c r="AA581" s="77"/>
      <c r="AB581" s="66"/>
      <c r="AC581" s="77" t="str">
        <f>IFERROR(IF(B581&lt;&gt;"", IF(ISNUMBER(SEARCH("Revealed-Potential (Primary Focus)", LOWER(INDEX(Paste_Here!AB$2:AB$610, MATCH(B581, Paste_Here!A$2:A$610, 0))))), "Rev-Potential: Prim", IF(ISNUMBER(SEARCH("Revealed-Potential (Secondary Focus)", LOWER(INDEX(Paste_Here!AB$2:AB$610, MATCH(B581, Paste_Here!A$2:A$610, 0))))), "Rev-Potential: Sec", IF(ISNUMBER(SEARCH("Monitoring", LOWER(INDEX(Paste_Here!AB$2:AB$610, MATCH(B581, Paste_Here!A$2:A$610, 0))))), "Monitoring", IF(ISNUMBER(SEARCH("At-Promise (Secondary Focus)", LOWER(INDEX(Paste_Here!AB$2:AB$610, MATCH(B581, Paste_Here!A$2:A$610, 0))))), "At-Promise: Sec", IF(ISNUMBER(SEARCH("At-Promise (Primary Focus)", LOWER(INDEX(Paste_Here!AB$2:AB$610, MATCH(B581, Paste_Here!A$2:A$610, 0))))), "At-Promise: Prim", ""))))), ""), "")</f>
        <v/>
      </c>
      <c r="AD581" s="66"/>
      <c r="AE581" s="77"/>
      <c r="AF581" s="66"/>
      <c r="AG581" s="77"/>
      <c r="AH581" s="66"/>
      <c r="AI581" s="77"/>
      <c r="AJ581" s="66"/>
      <c r="AK581" s="77"/>
      <c r="AL581" s="66"/>
      <c r="AM581" s="77"/>
      <c r="AN581" s="66"/>
      <c r="AO581" s="77"/>
      <c r="AP581" s="66"/>
      <c r="AQ581" s="77"/>
      <c r="AR581" s="66"/>
      <c r="AS581" s="77"/>
      <c r="AT581" s="66"/>
      <c r="AU581" s="66"/>
      <c r="AV581" s="77" t="str">
        <f t="shared" si="86"/>
        <v/>
      </c>
      <c r="AW581" s="66"/>
      <c r="AX581" s="77" t="str">
        <f>IFERROR(IF(B581&lt;&gt;"", IF(AND(INDEX(Paste_Here!AC$2:AC$610, MATCH(B581, Paste_Here!A$2:A$610, 0))&lt;&gt;"", ISNUMBER(VALUE(INDEX(Paste_Here!AC$2:AC$610, MATCH(B581, Paste_Here!A$2:A$610, 0))))), INDEX(Paste_Here!AC$2:AC$610, MATCH(B581, Paste_Here!A$2:A$610, 0)), ""), ""), "")</f>
        <v/>
      </c>
      <c r="AY581" s="66"/>
      <c r="AZ581" s="77" t="str">
        <f>IFERROR(IF(B581&lt;&gt;"", IF(AND(INDEX(Paste_Here!AD$2:AD$610, MATCH(B581, Paste_Here!A$2:A$610, 0))&lt;&gt;"", ISNUMBER(VALUE(INDEX(Paste_Here!AD$2:AD$610, MATCH(B581, Paste_Here!A$2:A$610, 0))))), TEXT(ROUND(VALUE(INDEX(Paste_Here!AD$2:AD$610, MATCH(B581, Paste_Here!A$2:A$610, 0))), 2), "0.00"), ""), ""), "")</f>
        <v/>
      </c>
      <c r="BA581" s="66"/>
      <c r="BB581" s="77" t="str">
        <f>IFERROR(IF(B581&lt;&gt;"", IF(LOWER(INDEX(Paste_Here!AE$2:AE$610, MATCH(B581, Paste_Here!A$2:A$610, 0)))="approaching expectations", "Approaching", IF(LOWER(INDEX(Paste_Here!AE$2:AE$610, MATCH(B581, Paste_Here!A$2:A$610, 0)))="met expectations", "Met", IF(LOWER(INDEX(Paste_Here!AE$2:AE$610, MATCH(B581, Paste_Here!A$2:A$610, 0)))="exceeded expectations", "Exceeded", IF(LOWER(INDEX(Paste_Here!AE$2:AE$610, MATCH(B581, Paste_Here!A$2:A$610, 0)))="below expectations", "Below", "")))), ""), "")</f>
        <v/>
      </c>
      <c r="BC581" s="66"/>
      <c r="BD581" s="77" t="str">
        <f>IFERROR(IF(B581&lt;&gt;"", IF(AND(INDEX(Paste_Here!T$2:T$610, MATCH(B581, Paste_Here!A$2:A$610, 0))&lt;&gt;"", ISNUMBER(VALUE(INDEX(Paste_Here!T$2:T$610, MATCH(B581, Paste_Here!A$2:A$610, 0))))), INDEX(Paste_Here!T$2:T$610, MATCH(B581, Paste_Here!A$2:A$610, 0)), ""), ""), "")</f>
        <v/>
      </c>
      <c r="BE581" s="66"/>
      <c r="BF581" s="77"/>
      <c r="BG581" s="66"/>
      <c r="BH581" s="77"/>
      <c r="BI581" s="66"/>
      <c r="BJ581" s="77"/>
      <c r="BK581" s="66"/>
      <c r="BL581" s="77" t="str">
        <f>IFERROR(IF(B581&lt;&gt;"", IF(AND(INDEX(Paste_Here!N$2:N$610, MATCH(B581, Paste_Here!A$2:A$610, 0))&lt;&gt;"", ISNUMBER(VALUE(INDEX(Paste_Here!N$2:N$610, MATCH(B581, Paste_Here!A$2:A$610, 0))))), INDEX(Paste_Here!N$2:N$610, MATCH(B581, Paste_Here!A$2:A$610, 0)), ""), ""), "")</f>
        <v/>
      </c>
      <c r="BM581" s="66"/>
      <c r="BN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BO581" s="66"/>
      <c r="BP581" s="77" t="str" cm="1">
        <f t="array" aca="1" ref="BP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BQ581" s="66"/>
      <c r="BR581" s="66"/>
      <c r="BS581" s="77"/>
      <c r="BT581" s="66"/>
      <c r="BU581" s="77"/>
      <c r="BV581" s="66"/>
      <c r="BW581" s="77"/>
      <c r="BX581" s="66"/>
      <c r="BY581" s="77"/>
      <c r="BZ581" s="66"/>
      <c r="CA581" s="77"/>
      <c r="CB581" s="66"/>
      <c r="CC581" s="77"/>
      <c r="CD581" s="66"/>
      <c r="CE581" s="77"/>
      <c r="CF581" s="66"/>
      <c r="CG581" s="77"/>
      <c r="CH581" s="66"/>
      <c r="CI581" s="77"/>
      <c r="CJ581" s="66"/>
      <c r="CK581" s="77"/>
      <c r="CL581" s="66"/>
      <c r="CM581" s="77"/>
      <c r="CN581" s="66"/>
      <c r="CO581" s="66"/>
      <c r="CP581" s="77" t="str">
        <f t="shared" si="87"/>
        <v/>
      </c>
      <c r="CQ581" s="66"/>
      <c r="CR581" s="77" t="str">
        <f>IFERROR(IF(B581&lt;&gt;"", IF(AND(INDEX(Paste_Here!Y$2:Y$610, MATCH(B581, Paste_Here!A$2:A$610, 0))&lt;&gt;"", ISNUMBER(VALUE(INDEX(Paste_Here!Y$2:Y$610, MATCH(B581, Paste_Here!A$2:A$610, 0))))), INDEX(Paste_Here!Y$2:Y$610, MATCH(B581, Paste_Here!A$2:A$610, 0)), ""), ""), "")</f>
        <v/>
      </c>
      <c r="CS581" s="66"/>
      <c r="CT581" s="77" t="str">
        <f>IFERROR(IF(B581&lt;&gt;"", IF(AND(INDEX(Paste_Here!AA$2:AA$610, MATCH(B581, Paste_Here!A$2:A$610, 0))&lt;&gt;"", ISNUMBER(--INDEX(Paste_Here!AA$2:AA$610, MATCH(B581, Paste_Here!A$2:A$610, 0)))), TEXT(ROUND(--INDEX(Paste_Here!AA$2:AA$610, MATCH(B581, Paste_Here!A$2:A$610, 0)), 2), "0.00"), ""), ""), "")</f>
        <v/>
      </c>
      <c r="CU581" s="66"/>
      <c r="CV581" s="77" t="str">
        <f>IFERROR(IF(B581&lt;&gt;"", IF(LOWER(INDEX(Paste_Here!Z$2:Z$610, MATCH(B581, Paste_Here!A$2:A$610, 0)))="approaching expectations", "Approaching", IF(LOWER(INDEX(Paste_Here!Z$2:Z$610, MATCH(B581, Paste_Here!A$2:A$610, 0)))="met expectations", "Met", IF(LOWER(INDEX(Paste_Here!Z$2:Z$610, MATCH(B581, Paste_Here!A$2:A$610, 0)))="exceeded expectations", "Exceeded", IF(LOWER(INDEX(Paste_Here!Z$2:Z$610, MATCH(B581, Paste_Here!A$2:A$610, 0)))="below expectations", "Below", "")))), ""), "")</f>
        <v/>
      </c>
      <c r="CW581" s="66"/>
      <c r="CX581" s="77"/>
      <c r="CY581" s="66"/>
      <c r="CZ581" s="77" t="str">
        <f>IFERROR(IF(B581&lt;&gt;"", IF(AND(INDEX(Paste_Here!AL$2:AL$610, MATCH(B581, Paste_Here!A$2:A$610, 0))&lt;&gt;"", ISNUMBER(VALUE(INDEX(Paste_Here!AL$2:AL$610, MATCH(B581, Paste_Here!A$2:A$610, 0))))), INDEX(Paste_Here!AL$2:AL$610, MATCH(B581, Paste_Here!A$2:A$610, 0)), ""), ""), "")</f>
        <v/>
      </c>
      <c r="DA581" s="66"/>
      <c r="DB581" s="77" t="str">
        <f>IFERROR(IF(B581&lt;&gt;"", IF(ISNUMBER(SEARCH("highrisk", LOWER(INDEX(Paste_Here!AM$2:AM$610, MATCH(B581, Paste_Here!A$2:A$610, 0))))), "High Risk", IF(ISNUMBER(SEARCH("lowrisk", LOWER(INDEX(Paste_Here!AM$2:AM$610, MATCH(B581, Paste_Here!A$2:A$610, 0))))), "Low Risk", IF(ISNUMBER(SEARCH("somerisk", LOWER(INDEX(Paste_Here!AM$2:AM$610, MATCH(B581, Paste_Here!A$2:A$610, 0))))), "Some Risk", ""))), ""), "")</f>
        <v/>
      </c>
      <c r="DC581" s="66"/>
      <c r="DD581" s="77" t="str">
        <f>IFERROR(IF(B581&lt;&gt;"", IF(AND(INDEX(Paste_Here!AN$2:AN$610, MATCH(B581, Paste_Here!A$2:A$610, 0))&lt;&gt;"", ISNUMBER(VALUE(INDEX(Paste_Here!AN$2:AN$610, MATCH(B581, Paste_Here!A$2:A$610, 0))))), INDEX(Paste_Here!AN$2:AN$610, MATCH(B581, Paste_Here!A$2:A$610, 0)), ""), ""), "")</f>
        <v/>
      </c>
      <c r="DE581" s="66"/>
      <c r="DF581" s="77" t="str">
        <f>IFERROR(IF(B581&lt;&gt;"", IF(AND(INDEX(Paste_Here!Q$2:Q$610, MATCH(B581, Paste_Here!A$2:A$610, 0))&lt;&gt;"", ISNUMBER(VALUE(INDEX(Paste_Here!Q$2:Q$610, MATCH(B581, Paste_Here!A$2:A$610, 0))))), INDEX(Paste_Here!Q$2:Q$610, MATCH(B581, Paste_Here!A$2:A$610, 0)), ""), ""), "")</f>
        <v/>
      </c>
      <c r="DG581" s="66"/>
      <c r="DH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DI581" s="66"/>
      <c r="DJ581" s="77" t="str" cm="1">
        <f t="array" aca="1" ref="DJ581" ca="1">IFERROR(VALUE(IF(ISNUMBER(SEARCH("EM", INDEX(Paste_Here!S$2:S$500, MATCH(B581, Paste_Here!A$2:A$500, 0)))), "-" &amp;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f>
        <v/>
      </c>
      <c r="DK581" s="66"/>
      <c r="DL581" s="66"/>
      <c r="DM581" s="77" t="str">
        <f t="shared" si="88"/>
        <v/>
      </c>
      <c r="DN581" s="66"/>
      <c r="DO581" s="77" t="str">
        <f>IFERROR(IF(B581&lt;&gt;"", IF(AND(INDEX(Paste_Here!AF$2:AF$610, MATCH(B581, Paste_Here!A$2:A$610, 0))&lt;&gt;"", ISNUMBER(VALUE(INDEX(Paste_Here!AF$2:AF$610, MATCH(B581, Paste_Here!A$2:A$610, 0))))), INDEX(Paste_Here!AF$2:AF$610, MATCH(B581, Paste_Here!A$2:A$610, 0)), ""), ""), "")</f>
        <v/>
      </c>
      <c r="DP581" s="66"/>
      <c r="DQ581" s="77" t="str">
        <f>IFERROR(IF(B581&lt;&gt;"", IF(AND(INDEX(Paste_Here!AG$2:AG$610, MATCH(B581, Paste_Here!A$2:A$610, 0))&lt;&gt;"", ISNUMBER(--INDEX(Paste_Here!AG$2:AG$610, MATCH(B581, Paste_Here!A$2:A$610, 0)))), TEXT(ROUND(--INDEX(Paste_Here!AG$2:AG$610, MATCH(B581, Paste_Here!A$2:A$610, 0)), 2), "0.00"), ""), ""), "")</f>
        <v/>
      </c>
      <c r="DR581" s="66"/>
      <c r="DS581" s="77" t="str">
        <f>IFERROR(IF(B581&lt;&gt;"", IF(LOWER(INDEX(Paste_Here!AH$2:AH$610, MATCH(B581, Paste_Here!A$2:A$610, 0)))="approaching expectations", "Approaching", IF(LOWER(INDEX(Paste_Here!AH$2:AH$610, MATCH(B581, Paste_Here!A$2:A$610, 0)))="met expectations", "Met", IF(LOWER(INDEX(Paste_Here!AH$2:AH$610, MATCH(B581, Paste_Here!A$2:A$610, 0)))="exceeded expectations", "Exceeded", IF(LOWER(INDEX(Paste_Here!AH$2:AH$610, MATCH(B581, Paste_Here!A$2:A$610, 0)))="below expectations", "Below", "")))), ""), "")</f>
        <v/>
      </c>
      <c r="DT581" s="66"/>
      <c r="DU581" s="77" t="str">
        <f>IFERROR(IF(B581&lt;&gt;"", IF(AND(INDEX(Paste_Here!U$2:U$610, MATCH(B581, Paste_Here!A$2:A$610, 0))&lt;&gt;"", ISNUMBER(VALUE(INDEX(Paste_Here!U$2:U$610, MATCH(B581, Paste_Here!A$2:A$610, 0))))), INDEX(Paste_Here!U$2:U$610, MATCH(B581, Paste_Here!A$2:A$610, 0)), ""), ""), "")</f>
        <v/>
      </c>
      <c r="DV581" s="66"/>
      <c r="DW581" s="77"/>
      <c r="DX581" s="66"/>
      <c r="DY581" s="77" t="str">
        <f>IFERROR(IF(B581&lt;&gt;"", IF(AND(INDEX(Paste_Here!AI$2:AI$610, MATCH(B581, Paste_Here!A$2:A$610, 0))&lt;&gt;"", ISNUMBER(VALUE(INDEX(Paste_Here!AI$2:AI$610, MATCH(B581, Paste_Here!A$2:A$610, 0))))), INDEX(Paste_Here!AI$2:AI$610, MATCH(B581, Paste_Here!A$2:A$610, 0)), ""), ""), "")</f>
        <v/>
      </c>
      <c r="DZ581" s="66"/>
      <c r="EA581" s="77" t="str">
        <f>IFERROR(IF(B581&lt;&gt;"", IF(AND(INDEX(Paste_Here!AJ$2:AJ$610, MATCH(B581, Paste_Here!A$2:A$610, 0))&lt;&gt;"", ISNUMBER(--INDEX(Paste_Here!AJ$2:AJ$610, MATCH(B581, Paste_Here!A$2:A$610, 0)))), TEXT(ROUND(--INDEX(Paste_Here!AJ$2:AJ$610, MATCH(B581, Paste_Here!A$2:A$610, 0)), 2), "0.00"), ""), ""), "")</f>
        <v/>
      </c>
      <c r="EB581" s="66"/>
      <c r="EC581" s="77" t="str">
        <f>IFERROR(IF(B581&lt;&gt;"", IF(LOWER(INDEX(Paste_Here!AK$2:AK$610, MATCH(B581, Paste_Here!A$2:A$610, 0)))="approaching expectations", "Approaching", IF(LOWER(INDEX(Paste_Here!AK$2:AK$610, MATCH(B581, Paste_Here!A$2:A$610, 0)))="met expectations", "Met", IF(LOWER(INDEX(Paste_Here!AK$2:AK$610, MATCH(B581, Paste_Here!A$2:A$610, 0)))="exceeded expectations", "Exceeded", IF(LOWER(INDEX(Paste_Here!AK$2:AK$610, MATCH(B581, Paste_Here!A$2:A$610, 0)))="below expectations", "Below", "")))), ""), "")</f>
        <v/>
      </c>
      <c r="ED581" s="66"/>
      <c r="EE581" s="77"/>
      <c r="EF581" s="66"/>
      <c r="EG581" s="77"/>
      <c r="EH581" s="66"/>
      <c r="EI581" s="66"/>
      <c r="EJ581" s="77" t="str">
        <f t="shared" si="89"/>
        <v/>
      </c>
      <c r="EK581" s="66"/>
      <c r="EL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EM581" s="66"/>
      <c r="EN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EO581" s="66"/>
      <c r="EP581" s="77"/>
      <c r="EQ581" s="66"/>
      <c r="ER581" s="77" t="str">
        <f>IFERROR(IF(B581&lt;&gt;"", IF(AND(INDEX(Paste_Here!AT$2:AT$610, MATCH(B581, Paste_Here!A$2:A$610, 0))&lt;&gt;"", ISNUMBER(VALUE(INDEX(Paste_Here!AT$2:AT$610, MATCH(B581, Paste_Here!A$2:A$610, 0))))), INDEX(Paste_Here!AT$2:AT$610, MATCH(B581, Paste_Here!A$2:A$610, 0)), ""), ""), "")</f>
        <v/>
      </c>
      <c r="ES581" s="66"/>
      <c r="ET581" s="77" t="str">
        <f>IFERROR(IF(B581&lt;&gt;"", IF(AND(INDEX(Paste_Here!AV$2:AV$610, MATCH(B581, Paste_Here!A$2:A$610, 0))&lt;&gt;"", ISNUMBER(VALUE(INDEX(Paste_Here!AV$2:AV$610, MATCH(B581, Paste_Here!A$2:A$610, 0))))), INDEX(Paste_Here!AV$2:AV$610, MATCH(B581, Paste_Here!A$2:A$610, 0)), ""), ""), "")</f>
        <v/>
      </c>
      <c r="EU581" s="66"/>
      <c r="EV581" s="77"/>
      <c r="EW581" s="66"/>
      <c r="EX581" s="77" t="str">
        <f>IFERROR(IF(B581&lt;&gt;"", IF(AND(INDEX(Paste_Here!AU$2:AU$610, MATCH(B581, Paste_Here!A$2:A$610, 0))&lt;&gt;"", ISNUMBER(VALUE(INDEX(Paste_Here!AU$2:AU$610, MATCH(B581, Paste_Here!A$2:A$610, 0))))), INDEX(Paste_Here!AU$2:AU$610, MATCH(B581, Paste_Here!A$2:A$610, 0)), ""), ""), "")</f>
        <v/>
      </c>
      <c r="EY581" s="66"/>
      <c r="EZ581" s="77" t="str">
        <f>IFERROR(IF(B581&lt;&gt;"", IF(AND(INDEX(Paste_Here!AW$2:AW$610, MATCH(B581, Paste_Here!A$2:A$610, 0))&lt;&gt;"", ISNUMBER(VALUE(INDEX(Paste_Here!AW$2:AW$610, MATCH(B581, Paste_Here!A$2:A$610, 0))))), INDEX(Paste_Here!AW$2:AW$610, MATCH(B581, Paste_Here!A$2:A$610, 0)), ""), ""), "")</f>
        <v/>
      </c>
      <c r="FA581" s="66"/>
      <c r="FB581" s="77"/>
      <c r="FC581" s="66"/>
      <c r="FD581" s="77"/>
      <c r="FE581" s="66"/>
      <c r="FF581" s="66"/>
      <c r="FG581" s="77" t="str">
        <f t="shared" si="90"/>
        <v/>
      </c>
      <c r="FH581" s="66"/>
      <c r="FI581" s="77" t="str">
        <f>IFERROR(IF(B581&lt;&gt;"", IF(ISNUMBER(SEARCH("s", LOWER(INDEX(Paste_Here!M$2:M$610, MATCH(B581, Paste_Here!A$2:A$610, 0))))), "Yes", IF(INDEX(Paste_Here!M$2:M$610, MATCH(B581, Paste_Here!A$2:A$610, 0))&lt;&gt;"", "No", "")), ""), "")</f>
        <v/>
      </c>
      <c r="FJ581" s="66"/>
      <c r="FK581" s="77" t="str">
        <f>IFERROR(IF(B581&lt;&gt;"", IF(ISNUMBER(SEARCH("yes", LOWER(INDEX(Paste_Here!F$2:F$610, MATCH(B581, Paste_Here!A$2:A$610, 0))))), "Yes", IF(ISNUMBER(SEARCH("no", LOWER(INDEX(Paste_Here!F$2:F$610, MATCH(B581, Paste_Here!A$2:A$610, 0))))), "No", "")), ""), "")</f>
        <v/>
      </c>
      <c r="FL581" s="66"/>
      <c r="FM581" s="77" t="str">
        <f>IFERROR(IF(B581&lt;&gt;"", IF(ISNUMBER(SEARCH("english language learner", LOWER(INDEX(Paste_Here!C$2:C$610, MATCH(B581, Paste_Here!A$2:A$610, 0))))), "Yes", ""), ""), "")</f>
        <v/>
      </c>
      <c r="FN581" s="66"/>
      <c r="FO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FP581" s="66"/>
      <c r="FQ581" s="77" t="str">
        <f>IFERROR(IF(B581&lt;&gt;"", IF(ISNUMBER(SEARCH("yes", LOWER(INDEX(Paste_Here!L$2:L$610, MATCH(B581, Paste_Here!A$2:A$610, 0))))), "Yes", IF(ISNUMBER(SEARCH("no", LOWER(INDEX(Paste_Here!L$2:L$610, MATCH(B581, Paste_Here!A$2:A$610, 0))))), "No", "")), ""), "")</f>
        <v/>
      </c>
      <c r="FR581" s="66"/>
      <c r="FS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FT581" s="66"/>
      <c r="FU581" s="77"/>
      <c r="FV581" s="66"/>
      <c r="FW581" s="77" t="str">
        <f>IFERROR(IF(B581&lt;&gt;"", IF(AND(INDEX(Paste_Here!D$2:D$610, MATCH(B581, Paste_Here!A$2:A$610, 0))&lt;&gt;"", ISNUMBER(VALUE(INDEX(Paste_Here!D$2:D$610, MATCH(B581, Paste_Here!A$2:A$610, 0))))), INDEX(Paste_Here!D$2:D$610, MATCH(B581, Paste_Here!A$2:A$610, 0)), ""), ""), "")</f>
        <v/>
      </c>
      <c r="FX581" s="66"/>
      <c r="FY581" s="77" t="str">
        <f>IFERROR(IF(B581&lt;&gt;"", IF(AND(INDEX(Paste_Here!G$2:G$610, MATCH(B581, Paste_Here!A$2:A$610, 0))&lt;&gt;"", ISNUMBER(VALUE(INDEX(Paste_Here!G$2:G$610, MATCH(B581, Paste_Here!A$2:A$610, 0))))), INDEX(Paste_Here!G$2:G$610, MATCH(B581, Paste_Here!A$2:A$610, 0)), ""), ""), "")</f>
        <v/>
      </c>
      <c r="FZ581" s="66"/>
      <c r="GA581" s="95"/>
      <c r="GB581" s="66"/>
      <c r="JS581" s="1" t="str" cm="1">
        <f t="array" ref="JS581">IFERROR(INDEX(Paste_Here!$B$2:$B$610, MATCH(0, COUNTIF(JS$4:JS580, Paste_Here!$B$2:$B$610) + IF(Paste_Here!$B$2:$B$610="", 1, 0), 0)), "")</f>
        <v/>
      </c>
      <c r="JT581" s="1" t="str">
        <f>IF(JS581&lt;&gt;"", INDEX(Paste_Here!$A$2:$A$610, MATCH(JS581, Paste_Here!$B$2:$B$610, 0)), "")</f>
        <v/>
      </c>
      <c r="JU581" s="1" t="str">
        <f t="shared" si="91"/>
        <v/>
      </c>
      <c r="JV581" s="1" t="str" cm="1">
        <f t="array" ref="JV581">IFERROR(INDEX($JU$5:$JU$610, MATCH(SMALL(IF($JU$5:$JU$610&lt;&gt;"", COUNTIF($JU$5:$JU$610, "&lt;"&amp;$JU$5:$JU$610)+1), ROW()-ROW($JV$5)+1), COUNTIF($JU$5:$JU$610, "&lt;"&amp;$JU$5:$JU$610)+1, 0)), "")</f>
        <v/>
      </c>
    </row>
    <row r="582" spans="1:282">
      <c r="A582" s="66"/>
      <c r="B582" s="77" t="str">
        <f t="shared" ref="B582:B610" si="92">JV582</f>
        <v/>
      </c>
      <c r="C582" s="66"/>
      <c r="D582" s="77" t="str">
        <f>IFERROR(IF(B582&lt;&gt;"", IF(COUNTIF(INDEX(Paste_Here!AS$2:AS$610, MATCH(B582, Paste_Here!A$2:A$610, 0), 0), "yes") &gt; 0, "Yes", IF(COUNTIF(INDEX(Paste_Here!AS$2:AS$610, MATCH(B582, Paste_Here!A$2:A$610, 0), 0), "no") &gt; 0, "No", "")), ""), "")</f>
        <v/>
      </c>
      <c r="E582" s="66"/>
      <c r="F582" s="77" t="str">
        <f t="shared" ref="F582:F610" si="93">IFERROR(IF(B582&lt;&gt;"", IF(AND(ISNUMBER(BP582), BP582 &gt;= 1205), "Yes", IF(AND(ISNUMBER(BP582), BP582 &lt;= 1204), "No", "")), ""), "")</f>
        <v/>
      </c>
      <c r="G582" s="66"/>
      <c r="H582" s="77" t="str">
        <f>IFERROR(IF(B582&lt;&gt;"", IF(COUNTIF(INDEX(Paste_Here!AO$2:AR$610, MATCH(B582, Paste_Here!A$2:A$610, 0), 0), "yes") &gt; 0, "Yes", IF(COUNTIF(INDEX(Paste_Here!AO$2:AR$610, MATCH(B582, Paste_Here!A$2:A$610, 0), 0), "no") &gt; 0, "No", "")), ""), "")</f>
        <v/>
      </c>
      <c r="I582" s="66"/>
      <c r="J582" s="77" t="str">
        <f t="shared" ref="J582:J610" si="94">IFERROR(IF(B582&lt;&gt;"", IF(AND(ISNUMBER(DJ582), DJ582 &gt;= 1055), "Yes", IF(AND(ISNUMBER(DJ582), DJ582 &lt;= 1054), "No", "")), ""), "")</f>
        <v/>
      </c>
      <c r="K582" s="66"/>
      <c r="L582" s="77" t="str">
        <f>IFERROR(IF(B582&lt;&gt;"", IF(ISNUMBER(SEARCH("yes", LOWER(INDEX(Paste_Here!W$2:W$610, MATCH(B582, Paste_Here!A$2:A$610, 0))))), "Yes", IF(ISNUMBER(SEARCH("no", LOWER(INDEX(Paste_Here!W$2:W$610, MATCH(B582, Paste_Here!A$2:A$610, 0))))), "No", "")), ""), "")</f>
        <v/>
      </c>
      <c r="M582" s="66"/>
      <c r="N582" s="77"/>
      <c r="O582" s="66"/>
      <c r="P582" s="77" t="str">
        <f>IFERROR(IF(B582&lt;&gt;"", IF(ISNUMBER(SEARCH("yes", LOWER(INDEX(Paste_Here!V$2:V$610, MATCH(B582, Paste_Here!A$2:A$610, 0))))), "Yes", IF(ISNUMBER(SEARCH("no", LOWER(INDEX(Paste_Here!V$2:V$610, MATCH(B582, Paste_Here!A$2:A$610, 0))))), "No", "")), ""), "")</f>
        <v/>
      </c>
      <c r="Q582" s="66"/>
      <c r="R582" s="77"/>
      <c r="S582" s="66"/>
      <c r="T582" s="77"/>
      <c r="U582" s="66"/>
      <c r="V582" s="66"/>
      <c r="W582" s="77" t="str">
        <f t="shared" ref="W582:W610" si="95">B582</f>
        <v/>
      </c>
      <c r="X582" s="66"/>
      <c r="Y582" s="77" t="str">
        <f>IFERROR(IF(B582&lt;&gt;"", IF(ISNUMBER(SEARCH("Revealed-Potential (Primary Focus)", LOWER(INDEX(Paste_Here!X$2:X$610, MATCH(B582, Paste_Here!A$2:A$610, 0))))), "Rev-Potential: Prim", IF(ISNUMBER(SEARCH("Revealed-Potential (Secondary Focus)", LOWER(INDEX(Paste_Here!X$2:X$610, MATCH(B582, Paste_Here!A$2:A$610, 0))))), "Rev-Potential: Sec", IF(ISNUMBER(SEARCH("Monitoring", LOWER(INDEX(Paste_Here!X$2:X$610, MATCH(B582, Paste_Here!A$2:A$610, 0))))), "Monitoring", IF(ISNUMBER(SEARCH("At-Promise (Secondary Focus)", LOWER(INDEX(Paste_Here!X$2:X$610, MATCH(B582, Paste_Here!A$2:A$610, 0))))), "At-Promise: Sec", IF(ISNUMBER(SEARCH("At-Promise (Primary Focus)", LOWER(INDEX(Paste_Here!X$2:X$610, MATCH(B582, Paste_Here!A$2:A$610, 0))))), "At-Promise: Prim", ""))))), ""), "")</f>
        <v/>
      </c>
      <c r="Z582" s="66"/>
      <c r="AA582" s="77"/>
      <c r="AB582" s="66"/>
      <c r="AC582" s="77" t="str">
        <f>IFERROR(IF(B582&lt;&gt;"", IF(ISNUMBER(SEARCH("Revealed-Potential (Primary Focus)", LOWER(INDEX(Paste_Here!AB$2:AB$610, MATCH(B582, Paste_Here!A$2:A$610, 0))))), "Rev-Potential: Prim", IF(ISNUMBER(SEARCH("Revealed-Potential (Secondary Focus)", LOWER(INDEX(Paste_Here!AB$2:AB$610, MATCH(B582, Paste_Here!A$2:A$610, 0))))), "Rev-Potential: Sec", IF(ISNUMBER(SEARCH("Monitoring", LOWER(INDEX(Paste_Here!AB$2:AB$610, MATCH(B582, Paste_Here!A$2:A$610, 0))))), "Monitoring", IF(ISNUMBER(SEARCH("At-Promise (Secondary Focus)", LOWER(INDEX(Paste_Here!AB$2:AB$610, MATCH(B582, Paste_Here!A$2:A$610, 0))))), "At-Promise: Sec", IF(ISNUMBER(SEARCH("At-Promise (Primary Focus)", LOWER(INDEX(Paste_Here!AB$2:AB$610, MATCH(B582, Paste_Here!A$2:A$610, 0))))), "At-Promise: Prim", ""))))), ""), "")</f>
        <v/>
      </c>
      <c r="AD582" s="66"/>
      <c r="AE582" s="77"/>
      <c r="AF582" s="66"/>
      <c r="AG582" s="77"/>
      <c r="AH582" s="66"/>
      <c r="AI582" s="77"/>
      <c r="AJ582" s="66"/>
      <c r="AK582" s="77"/>
      <c r="AL582" s="66"/>
      <c r="AM582" s="77"/>
      <c r="AN582" s="66"/>
      <c r="AO582" s="77"/>
      <c r="AP582" s="66"/>
      <c r="AQ582" s="77"/>
      <c r="AR582" s="66"/>
      <c r="AS582" s="77"/>
      <c r="AT582" s="66"/>
      <c r="AU582" s="66"/>
      <c r="AV582" s="77" t="str">
        <f t="shared" ref="AV582:AV610" si="96">B582</f>
        <v/>
      </c>
      <c r="AW582" s="66"/>
      <c r="AX582" s="77" t="str">
        <f>IFERROR(IF(B582&lt;&gt;"", IF(AND(INDEX(Paste_Here!AC$2:AC$610, MATCH(B582, Paste_Here!A$2:A$610, 0))&lt;&gt;"", ISNUMBER(VALUE(INDEX(Paste_Here!AC$2:AC$610, MATCH(B582, Paste_Here!A$2:A$610, 0))))), INDEX(Paste_Here!AC$2:AC$610, MATCH(B582, Paste_Here!A$2:A$610, 0)), ""), ""), "")</f>
        <v/>
      </c>
      <c r="AY582" s="66"/>
      <c r="AZ582" s="77" t="str">
        <f>IFERROR(IF(B582&lt;&gt;"", IF(AND(INDEX(Paste_Here!AD$2:AD$610, MATCH(B582, Paste_Here!A$2:A$610, 0))&lt;&gt;"", ISNUMBER(VALUE(INDEX(Paste_Here!AD$2:AD$610, MATCH(B582, Paste_Here!A$2:A$610, 0))))), TEXT(ROUND(VALUE(INDEX(Paste_Here!AD$2:AD$610, MATCH(B582, Paste_Here!A$2:A$610, 0))), 2), "0.00"), ""), ""), "")</f>
        <v/>
      </c>
      <c r="BA582" s="66"/>
      <c r="BB582" s="77" t="str">
        <f>IFERROR(IF(B582&lt;&gt;"", IF(LOWER(INDEX(Paste_Here!AE$2:AE$610, MATCH(B582, Paste_Here!A$2:A$610, 0)))="approaching expectations", "Approaching", IF(LOWER(INDEX(Paste_Here!AE$2:AE$610, MATCH(B582, Paste_Here!A$2:A$610, 0)))="met expectations", "Met", IF(LOWER(INDEX(Paste_Here!AE$2:AE$610, MATCH(B582, Paste_Here!A$2:A$610, 0)))="exceeded expectations", "Exceeded", IF(LOWER(INDEX(Paste_Here!AE$2:AE$610, MATCH(B582, Paste_Here!A$2:A$610, 0)))="below expectations", "Below", "")))), ""), "")</f>
        <v/>
      </c>
      <c r="BC582" s="66"/>
      <c r="BD582" s="77" t="str">
        <f>IFERROR(IF(B582&lt;&gt;"", IF(AND(INDEX(Paste_Here!T$2:T$610, MATCH(B582, Paste_Here!A$2:A$610, 0))&lt;&gt;"", ISNUMBER(VALUE(INDEX(Paste_Here!T$2:T$610, MATCH(B582, Paste_Here!A$2:A$610, 0))))), INDEX(Paste_Here!T$2:T$610, MATCH(B582, Paste_Here!A$2:A$610, 0)), ""), ""), "")</f>
        <v/>
      </c>
      <c r="BE582" s="66"/>
      <c r="BF582" s="77"/>
      <c r="BG582" s="66"/>
      <c r="BH582" s="77"/>
      <c r="BI582" s="66"/>
      <c r="BJ582" s="77"/>
      <c r="BK582" s="66"/>
      <c r="BL582" s="77" t="str">
        <f>IFERROR(IF(B582&lt;&gt;"", IF(AND(INDEX(Paste_Here!N$2:N$610, MATCH(B582, Paste_Here!A$2:A$610, 0))&lt;&gt;"", ISNUMBER(VALUE(INDEX(Paste_Here!N$2:N$610, MATCH(B582, Paste_Here!A$2:A$610, 0))))), INDEX(Paste_Here!N$2:N$610, MATCH(B582, Paste_Here!A$2:A$610, 0)), ""), ""), "")</f>
        <v/>
      </c>
      <c r="BM582" s="66"/>
      <c r="BN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BO582" s="66"/>
      <c r="BP582" s="77" t="str" cm="1">
        <f t="array" aca="1" ref="BP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BQ582" s="66"/>
      <c r="BR582" s="66"/>
      <c r="BS582" s="77"/>
      <c r="BT582" s="66"/>
      <c r="BU582" s="77"/>
      <c r="BV582" s="66"/>
      <c r="BW582" s="77"/>
      <c r="BX582" s="66"/>
      <c r="BY582" s="77"/>
      <c r="BZ582" s="66"/>
      <c r="CA582" s="77"/>
      <c r="CB582" s="66"/>
      <c r="CC582" s="77"/>
      <c r="CD582" s="66"/>
      <c r="CE582" s="77"/>
      <c r="CF582" s="66"/>
      <c r="CG582" s="77"/>
      <c r="CH582" s="66"/>
      <c r="CI582" s="77"/>
      <c r="CJ582" s="66"/>
      <c r="CK582" s="77"/>
      <c r="CL582" s="66"/>
      <c r="CM582" s="77"/>
      <c r="CN582" s="66"/>
      <c r="CO582" s="66"/>
      <c r="CP582" s="77" t="str">
        <f t="shared" ref="CP582:CP610" si="97">B582</f>
        <v/>
      </c>
      <c r="CQ582" s="66"/>
      <c r="CR582" s="77" t="str">
        <f>IFERROR(IF(B582&lt;&gt;"", IF(AND(INDEX(Paste_Here!Y$2:Y$610, MATCH(B582, Paste_Here!A$2:A$610, 0))&lt;&gt;"", ISNUMBER(VALUE(INDEX(Paste_Here!Y$2:Y$610, MATCH(B582, Paste_Here!A$2:A$610, 0))))), INDEX(Paste_Here!Y$2:Y$610, MATCH(B582, Paste_Here!A$2:A$610, 0)), ""), ""), "")</f>
        <v/>
      </c>
      <c r="CS582" s="66"/>
      <c r="CT582" s="77" t="str">
        <f>IFERROR(IF(B582&lt;&gt;"", IF(AND(INDEX(Paste_Here!AA$2:AA$610, MATCH(B582, Paste_Here!A$2:A$610, 0))&lt;&gt;"", ISNUMBER(--INDEX(Paste_Here!AA$2:AA$610, MATCH(B582, Paste_Here!A$2:A$610, 0)))), TEXT(ROUND(--INDEX(Paste_Here!AA$2:AA$610, MATCH(B582, Paste_Here!A$2:A$610, 0)), 2), "0.00"), ""), ""), "")</f>
        <v/>
      </c>
      <c r="CU582" s="66"/>
      <c r="CV582" s="77" t="str">
        <f>IFERROR(IF(B582&lt;&gt;"", IF(LOWER(INDEX(Paste_Here!Z$2:Z$610, MATCH(B582, Paste_Here!A$2:A$610, 0)))="approaching expectations", "Approaching", IF(LOWER(INDEX(Paste_Here!Z$2:Z$610, MATCH(B582, Paste_Here!A$2:A$610, 0)))="met expectations", "Met", IF(LOWER(INDEX(Paste_Here!Z$2:Z$610, MATCH(B582, Paste_Here!A$2:A$610, 0)))="exceeded expectations", "Exceeded", IF(LOWER(INDEX(Paste_Here!Z$2:Z$610, MATCH(B582, Paste_Here!A$2:A$610, 0)))="below expectations", "Below", "")))), ""), "")</f>
        <v/>
      </c>
      <c r="CW582" s="66"/>
      <c r="CX582" s="77"/>
      <c r="CY582" s="66"/>
      <c r="CZ582" s="77" t="str">
        <f>IFERROR(IF(B582&lt;&gt;"", IF(AND(INDEX(Paste_Here!AL$2:AL$610, MATCH(B582, Paste_Here!A$2:A$610, 0))&lt;&gt;"", ISNUMBER(VALUE(INDEX(Paste_Here!AL$2:AL$610, MATCH(B582, Paste_Here!A$2:A$610, 0))))), INDEX(Paste_Here!AL$2:AL$610, MATCH(B582, Paste_Here!A$2:A$610, 0)), ""), ""), "")</f>
        <v/>
      </c>
      <c r="DA582" s="66"/>
      <c r="DB582" s="77" t="str">
        <f>IFERROR(IF(B582&lt;&gt;"", IF(ISNUMBER(SEARCH("highrisk", LOWER(INDEX(Paste_Here!AM$2:AM$610, MATCH(B582, Paste_Here!A$2:A$610, 0))))), "High Risk", IF(ISNUMBER(SEARCH("lowrisk", LOWER(INDEX(Paste_Here!AM$2:AM$610, MATCH(B582, Paste_Here!A$2:A$610, 0))))), "Low Risk", IF(ISNUMBER(SEARCH("somerisk", LOWER(INDEX(Paste_Here!AM$2:AM$610, MATCH(B582, Paste_Here!A$2:A$610, 0))))), "Some Risk", ""))), ""), "")</f>
        <v/>
      </c>
      <c r="DC582" s="66"/>
      <c r="DD582" s="77" t="str">
        <f>IFERROR(IF(B582&lt;&gt;"", IF(AND(INDEX(Paste_Here!AN$2:AN$610, MATCH(B582, Paste_Here!A$2:A$610, 0))&lt;&gt;"", ISNUMBER(VALUE(INDEX(Paste_Here!AN$2:AN$610, MATCH(B582, Paste_Here!A$2:A$610, 0))))), INDEX(Paste_Here!AN$2:AN$610, MATCH(B582, Paste_Here!A$2:A$610, 0)), ""), ""), "")</f>
        <v/>
      </c>
      <c r="DE582" s="66"/>
      <c r="DF582" s="77" t="str">
        <f>IFERROR(IF(B582&lt;&gt;"", IF(AND(INDEX(Paste_Here!Q$2:Q$610, MATCH(B582, Paste_Here!A$2:A$610, 0))&lt;&gt;"", ISNUMBER(VALUE(INDEX(Paste_Here!Q$2:Q$610, MATCH(B582, Paste_Here!A$2:A$610, 0))))), INDEX(Paste_Here!Q$2:Q$610, MATCH(B582, Paste_Here!A$2:A$610, 0)), ""), ""), "")</f>
        <v/>
      </c>
      <c r="DG582" s="66"/>
      <c r="DH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DI582" s="66"/>
      <c r="DJ582" s="77" t="str" cm="1">
        <f t="array" aca="1" ref="DJ582" ca="1">IFERROR(VALUE(IF(ISNUMBER(SEARCH("EM", INDEX(Paste_Here!S$2:S$500, MATCH(B582, Paste_Here!A$2:A$500, 0)))), "-" &amp;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f>
        <v/>
      </c>
      <c r="DK582" s="66"/>
      <c r="DL582" s="66"/>
      <c r="DM582" s="77" t="str">
        <f t="shared" ref="DM582:DM610" si="98">B582</f>
        <v/>
      </c>
      <c r="DN582" s="66"/>
      <c r="DO582" s="77" t="str">
        <f>IFERROR(IF(B582&lt;&gt;"", IF(AND(INDEX(Paste_Here!AF$2:AF$610, MATCH(B582, Paste_Here!A$2:A$610, 0))&lt;&gt;"", ISNUMBER(VALUE(INDEX(Paste_Here!AF$2:AF$610, MATCH(B582, Paste_Here!A$2:A$610, 0))))), INDEX(Paste_Here!AF$2:AF$610, MATCH(B582, Paste_Here!A$2:A$610, 0)), ""), ""), "")</f>
        <v/>
      </c>
      <c r="DP582" s="66"/>
      <c r="DQ582" s="77" t="str">
        <f>IFERROR(IF(B582&lt;&gt;"", IF(AND(INDEX(Paste_Here!AG$2:AG$610, MATCH(B582, Paste_Here!A$2:A$610, 0))&lt;&gt;"", ISNUMBER(--INDEX(Paste_Here!AG$2:AG$610, MATCH(B582, Paste_Here!A$2:A$610, 0)))), TEXT(ROUND(--INDEX(Paste_Here!AG$2:AG$610, MATCH(B582, Paste_Here!A$2:A$610, 0)), 2), "0.00"), ""), ""), "")</f>
        <v/>
      </c>
      <c r="DR582" s="66"/>
      <c r="DS582" s="77" t="str">
        <f>IFERROR(IF(B582&lt;&gt;"", IF(LOWER(INDEX(Paste_Here!AH$2:AH$610, MATCH(B582, Paste_Here!A$2:A$610, 0)))="approaching expectations", "Approaching", IF(LOWER(INDEX(Paste_Here!AH$2:AH$610, MATCH(B582, Paste_Here!A$2:A$610, 0)))="met expectations", "Met", IF(LOWER(INDEX(Paste_Here!AH$2:AH$610, MATCH(B582, Paste_Here!A$2:A$610, 0)))="exceeded expectations", "Exceeded", IF(LOWER(INDEX(Paste_Here!AH$2:AH$610, MATCH(B582, Paste_Here!A$2:A$610, 0)))="below expectations", "Below", "")))), ""), "")</f>
        <v/>
      </c>
      <c r="DT582" s="66"/>
      <c r="DU582" s="77" t="str">
        <f>IFERROR(IF(B582&lt;&gt;"", IF(AND(INDEX(Paste_Here!U$2:U$610, MATCH(B582, Paste_Here!A$2:A$610, 0))&lt;&gt;"", ISNUMBER(VALUE(INDEX(Paste_Here!U$2:U$610, MATCH(B582, Paste_Here!A$2:A$610, 0))))), INDEX(Paste_Here!U$2:U$610, MATCH(B582, Paste_Here!A$2:A$610, 0)), ""), ""), "")</f>
        <v/>
      </c>
      <c r="DV582" s="66"/>
      <c r="DW582" s="77"/>
      <c r="DX582" s="66"/>
      <c r="DY582" s="77" t="str">
        <f>IFERROR(IF(B582&lt;&gt;"", IF(AND(INDEX(Paste_Here!AI$2:AI$610, MATCH(B582, Paste_Here!A$2:A$610, 0))&lt;&gt;"", ISNUMBER(VALUE(INDEX(Paste_Here!AI$2:AI$610, MATCH(B582, Paste_Here!A$2:A$610, 0))))), INDEX(Paste_Here!AI$2:AI$610, MATCH(B582, Paste_Here!A$2:A$610, 0)), ""), ""), "")</f>
        <v/>
      </c>
      <c r="DZ582" s="66"/>
      <c r="EA582" s="77" t="str">
        <f>IFERROR(IF(B582&lt;&gt;"", IF(AND(INDEX(Paste_Here!AJ$2:AJ$610, MATCH(B582, Paste_Here!A$2:A$610, 0))&lt;&gt;"", ISNUMBER(--INDEX(Paste_Here!AJ$2:AJ$610, MATCH(B582, Paste_Here!A$2:A$610, 0)))), TEXT(ROUND(--INDEX(Paste_Here!AJ$2:AJ$610, MATCH(B582, Paste_Here!A$2:A$610, 0)), 2), "0.00"), ""), ""), "")</f>
        <v/>
      </c>
      <c r="EB582" s="66"/>
      <c r="EC582" s="77" t="str">
        <f>IFERROR(IF(B582&lt;&gt;"", IF(LOWER(INDEX(Paste_Here!AK$2:AK$610, MATCH(B582, Paste_Here!A$2:A$610, 0)))="approaching expectations", "Approaching", IF(LOWER(INDEX(Paste_Here!AK$2:AK$610, MATCH(B582, Paste_Here!A$2:A$610, 0)))="met expectations", "Met", IF(LOWER(INDEX(Paste_Here!AK$2:AK$610, MATCH(B582, Paste_Here!A$2:A$610, 0)))="exceeded expectations", "Exceeded", IF(LOWER(INDEX(Paste_Here!AK$2:AK$610, MATCH(B582, Paste_Here!A$2:A$610, 0)))="below expectations", "Below", "")))), ""), "")</f>
        <v/>
      </c>
      <c r="ED582" s="66"/>
      <c r="EE582" s="77"/>
      <c r="EF582" s="66"/>
      <c r="EG582" s="77"/>
      <c r="EH582" s="66"/>
      <c r="EI582" s="66"/>
      <c r="EJ582" s="77" t="str">
        <f t="shared" ref="EJ582:EJ610" si="99">B582</f>
        <v/>
      </c>
      <c r="EK582" s="66"/>
      <c r="EL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EM582" s="66"/>
      <c r="EN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EO582" s="66"/>
      <c r="EP582" s="77"/>
      <c r="EQ582" s="66"/>
      <c r="ER582" s="77" t="str">
        <f>IFERROR(IF(B582&lt;&gt;"", IF(AND(INDEX(Paste_Here!AT$2:AT$610, MATCH(B582, Paste_Here!A$2:A$610, 0))&lt;&gt;"", ISNUMBER(VALUE(INDEX(Paste_Here!AT$2:AT$610, MATCH(B582, Paste_Here!A$2:A$610, 0))))), INDEX(Paste_Here!AT$2:AT$610, MATCH(B582, Paste_Here!A$2:A$610, 0)), ""), ""), "")</f>
        <v/>
      </c>
      <c r="ES582" s="66"/>
      <c r="ET582" s="77" t="str">
        <f>IFERROR(IF(B582&lt;&gt;"", IF(AND(INDEX(Paste_Here!AV$2:AV$610, MATCH(B582, Paste_Here!A$2:A$610, 0))&lt;&gt;"", ISNUMBER(VALUE(INDEX(Paste_Here!AV$2:AV$610, MATCH(B582, Paste_Here!A$2:A$610, 0))))), INDEX(Paste_Here!AV$2:AV$610, MATCH(B582, Paste_Here!A$2:A$610, 0)), ""), ""), "")</f>
        <v/>
      </c>
      <c r="EU582" s="66"/>
      <c r="EV582" s="77"/>
      <c r="EW582" s="66"/>
      <c r="EX582" s="77" t="str">
        <f>IFERROR(IF(B582&lt;&gt;"", IF(AND(INDEX(Paste_Here!AU$2:AU$610, MATCH(B582, Paste_Here!A$2:A$610, 0))&lt;&gt;"", ISNUMBER(VALUE(INDEX(Paste_Here!AU$2:AU$610, MATCH(B582, Paste_Here!A$2:A$610, 0))))), INDEX(Paste_Here!AU$2:AU$610, MATCH(B582, Paste_Here!A$2:A$610, 0)), ""), ""), "")</f>
        <v/>
      </c>
      <c r="EY582" s="66"/>
      <c r="EZ582" s="77" t="str">
        <f>IFERROR(IF(B582&lt;&gt;"", IF(AND(INDEX(Paste_Here!AW$2:AW$610, MATCH(B582, Paste_Here!A$2:A$610, 0))&lt;&gt;"", ISNUMBER(VALUE(INDEX(Paste_Here!AW$2:AW$610, MATCH(B582, Paste_Here!A$2:A$610, 0))))), INDEX(Paste_Here!AW$2:AW$610, MATCH(B582, Paste_Here!A$2:A$610, 0)), ""), ""), "")</f>
        <v/>
      </c>
      <c r="FA582" s="66"/>
      <c r="FB582" s="77"/>
      <c r="FC582" s="66"/>
      <c r="FD582" s="77"/>
      <c r="FE582" s="66"/>
      <c r="FF582" s="66"/>
      <c r="FG582" s="77" t="str">
        <f t="shared" ref="FG582:FG610" si="100">B582</f>
        <v/>
      </c>
      <c r="FH582" s="66"/>
      <c r="FI582" s="77" t="str">
        <f>IFERROR(IF(B582&lt;&gt;"", IF(ISNUMBER(SEARCH("s", LOWER(INDEX(Paste_Here!M$2:M$610, MATCH(B582, Paste_Here!A$2:A$610, 0))))), "Yes", IF(INDEX(Paste_Here!M$2:M$610, MATCH(B582, Paste_Here!A$2:A$610, 0))&lt;&gt;"", "No", "")), ""), "")</f>
        <v/>
      </c>
      <c r="FJ582" s="66"/>
      <c r="FK582" s="77" t="str">
        <f>IFERROR(IF(B582&lt;&gt;"", IF(ISNUMBER(SEARCH("yes", LOWER(INDEX(Paste_Here!F$2:F$610, MATCH(B582, Paste_Here!A$2:A$610, 0))))), "Yes", IF(ISNUMBER(SEARCH("no", LOWER(INDEX(Paste_Here!F$2:F$610, MATCH(B582, Paste_Here!A$2:A$610, 0))))), "No", "")), ""), "")</f>
        <v/>
      </c>
      <c r="FL582" s="66"/>
      <c r="FM582" s="77" t="str">
        <f>IFERROR(IF(B582&lt;&gt;"", IF(ISNUMBER(SEARCH("english language learner", LOWER(INDEX(Paste_Here!C$2:C$610, MATCH(B582, Paste_Here!A$2:A$610, 0))))), "Yes", ""), ""), "")</f>
        <v/>
      </c>
      <c r="FN582" s="66"/>
      <c r="FO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FP582" s="66"/>
      <c r="FQ582" s="77" t="str">
        <f>IFERROR(IF(B582&lt;&gt;"", IF(ISNUMBER(SEARCH("yes", LOWER(INDEX(Paste_Here!L$2:L$610, MATCH(B582, Paste_Here!A$2:A$610, 0))))), "Yes", IF(ISNUMBER(SEARCH("no", LOWER(INDEX(Paste_Here!L$2:L$610, MATCH(B582, Paste_Here!A$2:A$610, 0))))), "No", "")), ""), "")</f>
        <v/>
      </c>
      <c r="FR582" s="66"/>
      <c r="FS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FT582" s="66"/>
      <c r="FU582" s="77"/>
      <c r="FV582" s="66"/>
      <c r="FW582" s="77" t="str">
        <f>IFERROR(IF(B582&lt;&gt;"", IF(AND(INDEX(Paste_Here!D$2:D$610, MATCH(B582, Paste_Here!A$2:A$610, 0))&lt;&gt;"", ISNUMBER(VALUE(INDEX(Paste_Here!D$2:D$610, MATCH(B582, Paste_Here!A$2:A$610, 0))))), INDEX(Paste_Here!D$2:D$610, MATCH(B582, Paste_Here!A$2:A$610, 0)), ""), ""), "")</f>
        <v/>
      </c>
      <c r="FX582" s="66"/>
      <c r="FY582" s="77" t="str">
        <f>IFERROR(IF(B582&lt;&gt;"", IF(AND(INDEX(Paste_Here!G$2:G$610, MATCH(B582, Paste_Here!A$2:A$610, 0))&lt;&gt;"", ISNUMBER(VALUE(INDEX(Paste_Here!G$2:G$610, MATCH(B582, Paste_Here!A$2:A$610, 0))))), INDEX(Paste_Here!G$2:G$610, MATCH(B582, Paste_Here!A$2:A$610, 0)), ""), ""), "")</f>
        <v/>
      </c>
      <c r="FZ582" s="66"/>
      <c r="GA582" s="95"/>
      <c r="GB582" s="66"/>
      <c r="JS582" s="1" t="str" cm="1">
        <f t="array" ref="JS582">IFERROR(INDEX(Paste_Here!$B$2:$B$610, MATCH(0, COUNTIF(JS$4:JS581, Paste_Here!$B$2:$B$610) + IF(Paste_Here!$B$2:$B$610="", 1, 0), 0)), "")</f>
        <v/>
      </c>
      <c r="JT582" s="1" t="str">
        <f>IF(JS582&lt;&gt;"", INDEX(Paste_Here!$A$2:$A$610, MATCH(JS582, Paste_Here!$B$2:$B$610, 0)), "")</f>
        <v/>
      </c>
      <c r="JU582" s="1" t="str">
        <f t="shared" ref="JU582:JU610" si="101">JT582</f>
        <v/>
      </c>
      <c r="JV582" s="1" t="str" cm="1">
        <f t="array" ref="JV582">IFERROR(INDEX($JU$5:$JU$610, MATCH(SMALL(IF($JU$5:$JU$610&lt;&gt;"", COUNTIF($JU$5:$JU$610, "&lt;"&amp;$JU$5:$JU$610)+1), ROW()-ROW($JV$5)+1), COUNTIF($JU$5:$JU$610, "&lt;"&amp;$JU$5:$JU$610)+1, 0)), "")</f>
        <v/>
      </c>
    </row>
    <row r="583" spans="1:282">
      <c r="A583" s="66"/>
      <c r="B583" s="77" t="str">
        <f t="shared" si="92"/>
        <v/>
      </c>
      <c r="C583" s="66"/>
      <c r="D583" s="77" t="str">
        <f>IFERROR(IF(B583&lt;&gt;"", IF(COUNTIF(INDEX(Paste_Here!AS$2:AS$610, MATCH(B583, Paste_Here!A$2:A$610, 0), 0), "yes") &gt; 0, "Yes", IF(COUNTIF(INDEX(Paste_Here!AS$2:AS$610, MATCH(B583, Paste_Here!A$2:A$610, 0), 0), "no") &gt; 0, "No", "")), ""), "")</f>
        <v/>
      </c>
      <c r="E583" s="66"/>
      <c r="F583" s="77" t="str">
        <f t="shared" si="93"/>
        <v/>
      </c>
      <c r="G583" s="66"/>
      <c r="H583" s="77" t="str">
        <f>IFERROR(IF(B583&lt;&gt;"", IF(COUNTIF(INDEX(Paste_Here!AO$2:AR$610, MATCH(B583, Paste_Here!A$2:A$610, 0), 0), "yes") &gt; 0, "Yes", IF(COUNTIF(INDEX(Paste_Here!AO$2:AR$610, MATCH(B583, Paste_Here!A$2:A$610, 0), 0), "no") &gt; 0, "No", "")), ""), "")</f>
        <v/>
      </c>
      <c r="I583" s="66"/>
      <c r="J583" s="77" t="str">
        <f t="shared" si="94"/>
        <v/>
      </c>
      <c r="K583" s="66"/>
      <c r="L583" s="77" t="str">
        <f>IFERROR(IF(B583&lt;&gt;"", IF(ISNUMBER(SEARCH("yes", LOWER(INDEX(Paste_Here!W$2:W$610, MATCH(B583, Paste_Here!A$2:A$610, 0))))), "Yes", IF(ISNUMBER(SEARCH("no", LOWER(INDEX(Paste_Here!W$2:W$610, MATCH(B583, Paste_Here!A$2:A$610, 0))))), "No", "")), ""), "")</f>
        <v/>
      </c>
      <c r="M583" s="66"/>
      <c r="N583" s="77"/>
      <c r="O583" s="66"/>
      <c r="P583" s="77" t="str">
        <f>IFERROR(IF(B583&lt;&gt;"", IF(ISNUMBER(SEARCH("yes", LOWER(INDEX(Paste_Here!V$2:V$610, MATCH(B583, Paste_Here!A$2:A$610, 0))))), "Yes", IF(ISNUMBER(SEARCH("no", LOWER(INDEX(Paste_Here!V$2:V$610, MATCH(B583, Paste_Here!A$2:A$610, 0))))), "No", "")), ""), "")</f>
        <v/>
      </c>
      <c r="Q583" s="66"/>
      <c r="R583" s="77"/>
      <c r="S583" s="66"/>
      <c r="T583" s="77"/>
      <c r="U583" s="66"/>
      <c r="V583" s="66"/>
      <c r="W583" s="77" t="str">
        <f t="shared" si="95"/>
        <v/>
      </c>
      <c r="X583" s="66"/>
      <c r="Y583" s="77" t="str">
        <f>IFERROR(IF(B583&lt;&gt;"", IF(ISNUMBER(SEARCH("Revealed-Potential (Primary Focus)", LOWER(INDEX(Paste_Here!X$2:X$610, MATCH(B583, Paste_Here!A$2:A$610, 0))))), "Rev-Potential: Prim", IF(ISNUMBER(SEARCH("Revealed-Potential (Secondary Focus)", LOWER(INDEX(Paste_Here!X$2:X$610, MATCH(B583, Paste_Here!A$2:A$610, 0))))), "Rev-Potential: Sec", IF(ISNUMBER(SEARCH("Monitoring", LOWER(INDEX(Paste_Here!X$2:X$610, MATCH(B583, Paste_Here!A$2:A$610, 0))))), "Monitoring", IF(ISNUMBER(SEARCH("At-Promise (Secondary Focus)", LOWER(INDEX(Paste_Here!X$2:X$610, MATCH(B583, Paste_Here!A$2:A$610, 0))))), "At-Promise: Sec", IF(ISNUMBER(SEARCH("At-Promise (Primary Focus)", LOWER(INDEX(Paste_Here!X$2:X$610, MATCH(B583, Paste_Here!A$2:A$610, 0))))), "At-Promise: Prim", ""))))), ""), "")</f>
        <v/>
      </c>
      <c r="Z583" s="66"/>
      <c r="AA583" s="77"/>
      <c r="AB583" s="66"/>
      <c r="AC583" s="77" t="str">
        <f>IFERROR(IF(B583&lt;&gt;"", IF(ISNUMBER(SEARCH("Revealed-Potential (Primary Focus)", LOWER(INDEX(Paste_Here!AB$2:AB$610, MATCH(B583, Paste_Here!A$2:A$610, 0))))), "Rev-Potential: Prim", IF(ISNUMBER(SEARCH("Revealed-Potential (Secondary Focus)", LOWER(INDEX(Paste_Here!AB$2:AB$610, MATCH(B583, Paste_Here!A$2:A$610, 0))))), "Rev-Potential: Sec", IF(ISNUMBER(SEARCH("Monitoring", LOWER(INDEX(Paste_Here!AB$2:AB$610, MATCH(B583, Paste_Here!A$2:A$610, 0))))), "Monitoring", IF(ISNUMBER(SEARCH("At-Promise (Secondary Focus)", LOWER(INDEX(Paste_Here!AB$2:AB$610, MATCH(B583, Paste_Here!A$2:A$610, 0))))), "At-Promise: Sec", IF(ISNUMBER(SEARCH("At-Promise (Primary Focus)", LOWER(INDEX(Paste_Here!AB$2:AB$610, MATCH(B583, Paste_Here!A$2:A$610, 0))))), "At-Promise: Prim", ""))))), ""), "")</f>
        <v/>
      </c>
      <c r="AD583" s="66"/>
      <c r="AE583" s="77"/>
      <c r="AF583" s="66"/>
      <c r="AG583" s="77"/>
      <c r="AH583" s="66"/>
      <c r="AI583" s="77"/>
      <c r="AJ583" s="66"/>
      <c r="AK583" s="77"/>
      <c r="AL583" s="66"/>
      <c r="AM583" s="77"/>
      <c r="AN583" s="66"/>
      <c r="AO583" s="77"/>
      <c r="AP583" s="66"/>
      <c r="AQ583" s="77"/>
      <c r="AR583" s="66"/>
      <c r="AS583" s="77"/>
      <c r="AT583" s="66"/>
      <c r="AU583" s="66"/>
      <c r="AV583" s="77" t="str">
        <f t="shared" si="96"/>
        <v/>
      </c>
      <c r="AW583" s="66"/>
      <c r="AX583" s="77" t="str">
        <f>IFERROR(IF(B583&lt;&gt;"", IF(AND(INDEX(Paste_Here!AC$2:AC$610, MATCH(B583, Paste_Here!A$2:A$610, 0))&lt;&gt;"", ISNUMBER(VALUE(INDEX(Paste_Here!AC$2:AC$610, MATCH(B583, Paste_Here!A$2:A$610, 0))))), INDEX(Paste_Here!AC$2:AC$610, MATCH(B583, Paste_Here!A$2:A$610, 0)), ""), ""), "")</f>
        <v/>
      </c>
      <c r="AY583" s="66"/>
      <c r="AZ583" s="77" t="str">
        <f>IFERROR(IF(B583&lt;&gt;"", IF(AND(INDEX(Paste_Here!AD$2:AD$610, MATCH(B583, Paste_Here!A$2:A$610, 0))&lt;&gt;"", ISNUMBER(VALUE(INDEX(Paste_Here!AD$2:AD$610, MATCH(B583, Paste_Here!A$2:A$610, 0))))), TEXT(ROUND(VALUE(INDEX(Paste_Here!AD$2:AD$610, MATCH(B583, Paste_Here!A$2:A$610, 0))), 2), "0.00"), ""), ""), "")</f>
        <v/>
      </c>
      <c r="BA583" s="66"/>
      <c r="BB583" s="77" t="str">
        <f>IFERROR(IF(B583&lt;&gt;"", IF(LOWER(INDEX(Paste_Here!AE$2:AE$610, MATCH(B583, Paste_Here!A$2:A$610, 0)))="approaching expectations", "Approaching", IF(LOWER(INDEX(Paste_Here!AE$2:AE$610, MATCH(B583, Paste_Here!A$2:A$610, 0)))="met expectations", "Met", IF(LOWER(INDEX(Paste_Here!AE$2:AE$610, MATCH(B583, Paste_Here!A$2:A$610, 0)))="exceeded expectations", "Exceeded", IF(LOWER(INDEX(Paste_Here!AE$2:AE$610, MATCH(B583, Paste_Here!A$2:A$610, 0)))="below expectations", "Below", "")))), ""), "")</f>
        <v/>
      </c>
      <c r="BC583" s="66"/>
      <c r="BD583" s="77" t="str">
        <f>IFERROR(IF(B583&lt;&gt;"", IF(AND(INDEX(Paste_Here!T$2:T$610, MATCH(B583, Paste_Here!A$2:A$610, 0))&lt;&gt;"", ISNUMBER(VALUE(INDEX(Paste_Here!T$2:T$610, MATCH(B583, Paste_Here!A$2:A$610, 0))))), INDEX(Paste_Here!T$2:T$610, MATCH(B583, Paste_Here!A$2:A$610, 0)), ""), ""), "")</f>
        <v/>
      </c>
      <c r="BE583" s="66"/>
      <c r="BF583" s="77"/>
      <c r="BG583" s="66"/>
      <c r="BH583" s="77"/>
      <c r="BI583" s="66"/>
      <c r="BJ583" s="77"/>
      <c r="BK583" s="66"/>
      <c r="BL583" s="77" t="str">
        <f>IFERROR(IF(B583&lt;&gt;"", IF(AND(INDEX(Paste_Here!N$2:N$610, MATCH(B583, Paste_Here!A$2:A$610, 0))&lt;&gt;"", ISNUMBER(VALUE(INDEX(Paste_Here!N$2:N$610, MATCH(B583, Paste_Here!A$2:A$610, 0))))), INDEX(Paste_Here!N$2:N$610, MATCH(B583, Paste_Here!A$2:A$610, 0)), ""), ""), "")</f>
        <v/>
      </c>
      <c r="BM583" s="66"/>
      <c r="BN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BO583" s="66"/>
      <c r="BP583" s="77" t="str" cm="1">
        <f t="array" aca="1" ref="BP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BQ583" s="66"/>
      <c r="BR583" s="66"/>
      <c r="BS583" s="77"/>
      <c r="BT583" s="66"/>
      <c r="BU583" s="77"/>
      <c r="BV583" s="66"/>
      <c r="BW583" s="77"/>
      <c r="BX583" s="66"/>
      <c r="BY583" s="77"/>
      <c r="BZ583" s="66"/>
      <c r="CA583" s="77"/>
      <c r="CB583" s="66"/>
      <c r="CC583" s="77"/>
      <c r="CD583" s="66"/>
      <c r="CE583" s="77"/>
      <c r="CF583" s="66"/>
      <c r="CG583" s="77"/>
      <c r="CH583" s="66"/>
      <c r="CI583" s="77"/>
      <c r="CJ583" s="66"/>
      <c r="CK583" s="77"/>
      <c r="CL583" s="66"/>
      <c r="CM583" s="77"/>
      <c r="CN583" s="66"/>
      <c r="CO583" s="66"/>
      <c r="CP583" s="77" t="str">
        <f t="shared" si="97"/>
        <v/>
      </c>
      <c r="CQ583" s="66"/>
      <c r="CR583" s="77" t="str">
        <f>IFERROR(IF(B583&lt;&gt;"", IF(AND(INDEX(Paste_Here!Y$2:Y$610, MATCH(B583, Paste_Here!A$2:A$610, 0))&lt;&gt;"", ISNUMBER(VALUE(INDEX(Paste_Here!Y$2:Y$610, MATCH(B583, Paste_Here!A$2:A$610, 0))))), INDEX(Paste_Here!Y$2:Y$610, MATCH(B583, Paste_Here!A$2:A$610, 0)), ""), ""), "")</f>
        <v/>
      </c>
      <c r="CS583" s="66"/>
      <c r="CT583" s="77" t="str">
        <f>IFERROR(IF(B583&lt;&gt;"", IF(AND(INDEX(Paste_Here!AA$2:AA$610, MATCH(B583, Paste_Here!A$2:A$610, 0))&lt;&gt;"", ISNUMBER(--INDEX(Paste_Here!AA$2:AA$610, MATCH(B583, Paste_Here!A$2:A$610, 0)))), TEXT(ROUND(--INDEX(Paste_Here!AA$2:AA$610, MATCH(B583, Paste_Here!A$2:A$610, 0)), 2), "0.00"), ""), ""), "")</f>
        <v/>
      </c>
      <c r="CU583" s="66"/>
      <c r="CV583" s="77" t="str">
        <f>IFERROR(IF(B583&lt;&gt;"", IF(LOWER(INDEX(Paste_Here!Z$2:Z$610, MATCH(B583, Paste_Here!A$2:A$610, 0)))="approaching expectations", "Approaching", IF(LOWER(INDEX(Paste_Here!Z$2:Z$610, MATCH(B583, Paste_Here!A$2:A$610, 0)))="met expectations", "Met", IF(LOWER(INDEX(Paste_Here!Z$2:Z$610, MATCH(B583, Paste_Here!A$2:A$610, 0)))="exceeded expectations", "Exceeded", IF(LOWER(INDEX(Paste_Here!Z$2:Z$610, MATCH(B583, Paste_Here!A$2:A$610, 0)))="below expectations", "Below", "")))), ""), "")</f>
        <v/>
      </c>
      <c r="CW583" s="66"/>
      <c r="CX583" s="77"/>
      <c r="CY583" s="66"/>
      <c r="CZ583" s="77" t="str">
        <f>IFERROR(IF(B583&lt;&gt;"", IF(AND(INDEX(Paste_Here!AL$2:AL$610, MATCH(B583, Paste_Here!A$2:A$610, 0))&lt;&gt;"", ISNUMBER(VALUE(INDEX(Paste_Here!AL$2:AL$610, MATCH(B583, Paste_Here!A$2:A$610, 0))))), INDEX(Paste_Here!AL$2:AL$610, MATCH(B583, Paste_Here!A$2:A$610, 0)), ""), ""), "")</f>
        <v/>
      </c>
      <c r="DA583" s="66"/>
      <c r="DB583" s="77" t="str">
        <f>IFERROR(IF(B583&lt;&gt;"", IF(ISNUMBER(SEARCH("highrisk", LOWER(INDEX(Paste_Here!AM$2:AM$610, MATCH(B583, Paste_Here!A$2:A$610, 0))))), "High Risk", IF(ISNUMBER(SEARCH("lowrisk", LOWER(INDEX(Paste_Here!AM$2:AM$610, MATCH(B583, Paste_Here!A$2:A$610, 0))))), "Low Risk", IF(ISNUMBER(SEARCH("somerisk", LOWER(INDEX(Paste_Here!AM$2:AM$610, MATCH(B583, Paste_Here!A$2:A$610, 0))))), "Some Risk", ""))), ""), "")</f>
        <v/>
      </c>
      <c r="DC583" s="66"/>
      <c r="DD583" s="77" t="str">
        <f>IFERROR(IF(B583&lt;&gt;"", IF(AND(INDEX(Paste_Here!AN$2:AN$610, MATCH(B583, Paste_Here!A$2:A$610, 0))&lt;&gt;"", ISNUMBER(VALUE(INDEX(Paste_Here!AN$2:AN$610, MATCH(B583, Paste_Here!A$2:A$610, 0))))), INDEX(Paste_Here!AN$2:AN$610, MATCH(B583, Paste_Here!A$2:A$610, 0)), ""), ""), "")</f>
        <v/>
      </c>
      <c r="DE583" s="66"/>
      <c r="DF583" s="77" t="str">
        <f>IFERROR(IF(B583&lt;&gt;"", IF(AND(INDEX(Paste_Here!Q$2:Q$610, MATCH(B583, Paste_Here!A$2:A$610, 0))&lt;&gt;"", ISNUMBER(VALUE(INDEX(Paste_Here!Q$2:Q$610, MATCH(B583, Paste_Here!A$2:A$610, 0))))), INDEX(Paste_Here!Q$2:Q$610, MATCH(B583, Paste_Here!A$2:A$610, 0)), ""), ""), "")</f>
        <v/>
      </c>
      <c r="DG583" s="66"/>
      <c r="DH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DI583" s="66"/>
      <c r="DJ583" s="77" t="str" cm="1">
        <f t="array" aca="1" ref="DJ583" ca="1">IFERROR(VALUE(IF(ISNUMBER(SEARCH("EM", INDEX(Paste_Here!S$2:S$500, MATCH(B583, Paste_Here!A$2:A$500, 0)))), "-" &amp;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f>
        <v/>
      </c>
      <c r="DK583" s="66"/>
      <c r="DL583" s="66"/>
      <c r="DM583" s="77" t="str">
        <f t="shared" si="98"/>
        <v/>
      </c>
      <c r="DN583" s="66"/>
      <c r="DO583" s="77" t="str">
        <f>IFERROR(IF(B583&lt;&gt;"", IF(AND(INDEX(Paste_Here!AF$2:AF$610, MATCH(B583, Paste_Here!A$2:A$610, 0))&lt;&gt;"", ISNUMBER(VALUE(INDEX(Paste_Here!AF$2:AF$610, MATCH(B583, Paste_Here!A$2:A$610, 0))))), INDEX(Paste_Here!AF$2:AF$610, MATCH(B583, Paste_Here!A$2:A$610, 0)), ""), ""), "")</f>
        <v/>
      </c>
      <c r="DP583" s="66"/>
      <c r="DQ583" s="77" t="str">
        <f>IFERROR(IF(B583&lt;&gt;"", IF(AND(INDEX(Paste_Here!AG$2:AG$610, MATCH(B583, Paste_Here!A$2:A$610, 0))&lt;&gt;"", ISNUMBER(--INDEX(Paste_Here!AG$2:AG$610, MATCH(B583, Paste_Here!A$2:A$610, 0)))), TEXT(ROUND(--INDEX(Paste_Here!AG$2:AG$610, MATCH(B583, Paste_Here!A$2:A$610, 0)), 2), "0.00"), ""), ""), "")</f>
        <v/>
      </c>
      <c r="DR583" s="66"/>
      <c r="DS583" s="77" t="str">
        <f>IFERROR(IF(B583&lt;&gt;"", IF(LOWER(INDEX(Paste_Here!AH$2:AH$610, MATCH(B583, Paste_Here!A$2:A$610, 0)))="approaching expectations", "Approaching", IF(LOWER(INDEX(Paste_Here!AH$2:AH$610, MATCH(B583, Paste_Here!A$2:A$610, 0)))="met expectations", "Met", IF(LOWER(INDEX(Paste_Here!AH$2:AH$610, MATCH(B583, Paste_Here!A$2:A$610, 0)))="exceeded expectations", "Exceeded", IF(LOWER(INDEX(Paste_Here!AH$2:AH$610, MATCH(B583, Paste_Here!A$2:A$610, 0)))="below expectations", "Below", "")))), ""), "")</f>
        <v/>
      </c>
      <c r="DT583" s="66"/>
      <c r="DU583" s="77" t="str">
        <f>IFERROR(IF(B583&lt;&gt;"", IF(AND(INDEX(Paste_Here!U$2:U$610, MATCH(B583, Paste_Here!A$2:A$610, 0))&lt;&gt;"", ISNUMBER(VALUE(INDEX(Paste_Here!U$2:U$610, MATCH(B583, Paste_Here!A$2:A$610, 0))))), INDEX(Paste_Here!U$2:U$610, MATCH(B583, Paste_Here!A$2:A$610, 0)), ""), ""), "")</f>
        <v/>
      </c>
      <c r="DV583" s="66"/>
      <c r="DW583" s="77"/>
      <c r="DX583" s="66"/>
      <c r="DY583" s="77" t="str">
        <f>IFERROR(IF(B583&lt;&gt;"", IF(AND(INDEX(Paste_Here!AI$2:AI$610, MATCH(B583, Paste_Here!A$2:A$610, 0))&lt;&gt;"", ISNUMBER(VALUE(INDEX(Paste_Here!AI$2:AI$610, MATCH(B583, Paste_Here!A$2:A$610, 0))))), INDEX(Paste_Here!AI$2:AI$610, MATCH(B583, Paste_Here!A$2:A$610, 0)), ""), ""), "")</f>
        <v/>
      </c>
      <c r="DZ583" s="66"/>
      <c r="EA583" s="77" t="str">
        <f>IFERROR(IF(B583&lt;&gt;"", IF(AND(INDEX(Paste_Here!AJ$2:AJ$610, MATCH(B583, Paste_Here!A$2:A$610, 0))&lt;&gt;"", ISNUMBER(--INDEX(Paste_Here!AJ$2:AJ$610, MATCH(B583, Paste_Here!A$2:A$610, 0)))), TEXT(ROUND(--INDEX(Paste_Here!AJ$2:AJ$610, MATCH(B583, Paste_Here!A$2:A$610, 0)), 2), "0.00"), ""), ""), "")</f>
        <v/>
      </c>
      <c r="EB583" s="66"/>
      <c r="EC583" s="77" t="str">
        <f>IFERROR(IF(B583&lt;&gt;"", IF(LOWER(INDEX(Paste_Here!AK$2:AK$610, MATCH(B583, Paste_Here!A$2:A$610, 0)))="approaching expectations", "Approaching", IF(LOWER(INDEX(Paste_Here!AK$2:AK$610, MATCH(B583, Paste_Here!A$2:A$610, 0)))="met expectations", "Met", IF(LOWER(INDEX(Paste_Here!AK$2:AK$610, MATCH(B583, Paste_Here!A$2:A$610, 0)))="exceeded expectations", "Exceeded", IF(LOWER(INDEX(Paste_Here!AK$2:AK$610, MATCH(B583, Paste_Here!A$2:A$610, 0)))="below expectations", "Below", "")))), ""), "")</f>
        <v/>
      </c>
      <c r="ED583" s="66"/>
      <c r="EE583" s="77"/>
      <c r="EF583" s="66"/>
      <c r="EG583" s="77"/>
      <c r="EH583" s="66"/>
      <c r="EI583" s="66"/>
      <c r="EJ583" s="77" t="str">
        <f t="shared" si="99"/>
        <v/>
      </c>
      <c r="EK583" s="66"/>
      <c r="EL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EM583" s="66"/>
      <c r="EN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EO583" s="66"/>
      <c r="EP583" s="77"/>
      <c r="EQ583" s="66"/>
      <c r="ER583" s="77" t="str">
        <f>IFERROR(IF(B583&lt;&gt;"", IF(AND(INDEX(Paste_Here!AT$2:AT$610, MATCH(B583, Paste_Here!A$2:A$610, 0))&lt;&gt;"", ISNUMBER(VALUE(INDEX(Paste_Here!AT$2:AT$610, MATCH(B583, Paste_Here!A$2:A$610, 0))))), INDEX(Paste_Here!AT$2:AT$610, MATCH(B583, Paste_Here!A$2:A$610, 0)), ""), ""), "")</f>
        <v/>
      </c>
      <c r="ES583" s="66"/>
      <c r="ET583" s="77" t="str">
        <f>IFERROR(IF(B583&lt;&gt;"", IF(AND(INDEX(Paste_Here!AV$2:AV$610, MATCH(B583, Paste_Here!A$2:A$610, 0))&lt;&gt;"", ISNUMBER(VALUE(INDEX(Paste_Here!AV$2:AV$610, MATCH(B583, Paste_Here!A$2:A$610, 0))))), INDEX(Paste_Here!AV$2:AV$610, MATCH(B583, Paste_Here!A$2:A$610, 0)), ""), ""), "")</f>
        <v/>
      </c>
      <c r="EU583" s="66"/>
      <c r="EV583" s="77"/>
      <c r="EW583" s="66"/>
      <c r="EX583" s="77" t="str">
        <f>IFERROR(IF(B583&lt;&gt;"", IF(AND(INDEX(Paste_Here!AU$2:AU$610, MATCH(B583, Paste_Here!A$2:A$610, 0))&lt;&gt;"", ISNUMBER(VALUE(INDEX(Paste_Here!AU$2:AU$610, MATCH(B583, Paste_Here!A$2:A$610, 0))))), INDEX(Paste_Here!AU$2:AU$610, MATCH(B583, Paste_Here!A$2:A$610, 0)), ""), ""), "")</f>
        <v/>
      </c>
      <c r="EY583" s="66"/>
      <c r="EZ583" s="77" t="str">
        <f>IFERROR(IF(B583&lt;&gt;"", IF(AND(INDEX(Paste_Here!AW$2:AW$610, MATCH(B583, Paste_Here!A$2:A$610, 0))&lt;&gt;"", ISNUMBER(VALUE(INDEX(Paste_Here!AW$2:AW$610, MATCH(B583, Paste_Here!A$2:A$610, 0))))), INDEX(Paste_Here!AW$2:AW$610, MATCH(B583, Paste_Here!A$2:A$610, 0)), ""), ""), "")</f>
        <v/>
      </c>
      <c r="FA583" s="66"/>
      <c r="FB583" s="77"/>
      <c r="FC583" s="66"/>
      <c r="FD583" s="77"/>
      <c r="FE583" s="66"/>
      <c r="FF583" s="66"/>
      <c r="FG583" s="77" t="str">
        <f t="shared" si="100"/>
        <v/>
      </c>
      <c r="FH583" s="66"/>
      <c r="FI583" s="77" t="str">
        <f>IFERROR(IF(B583&lt;&gt;"", IF(ISNUMBER(SEARCH("s", LOWER(INDEX(Paste_Here!M$2:M$610, MATCH(B583, Paste_Here!A$2:A$610, 0))))), "Yes", IF(INDEX(Paste_Here!M$2:M$610, MATCH(B583, Paste_Here!A$2:A$610, 0))&lt;&gt;"", "No", "")), ""), "")</f>
        <v/>
      </c>
      <c r="FJ583" s="66"/>
      <c r="FK583" s="77" t="str">
        <f>IFERROR(IF(B583&lt;&gt;"", IF(ISNUMBER(SEARCH("yes", LOWER(INDEX(Paste_Here!F$2:F$610, MATCH(B583, Paste_Here!A$2:A$610, 0))))), "Yes", IF(ISNUMBER(SEARCH("no", LOWER(INDEX(Paste_Here!F$2:F$610, MATCH(B583, Paste_Here!A$2:A$610, 0))))), "No", "")), ""), "")</f>
        <v/>
      </c>
      <c r="FL583" s="66"/>
      <c r="FM583" s="77" t="str">
        <f>IFERROR(IF(B583&lt;&gt;"", IF(ISNUMBER(SEARCH("english language learner", LOWER(INDEX(Paste_Here!C$2:C$610, MATCH(B583, Paste_Here!A$2:A$610, 0))))), "Yes", ""), ""), "")</f>
        <v/>
      </c>
      <c r="FN583" s="66"/>
      <c r="FO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FP583" s="66"/>
      <c r="FQ583" s="77" t="str">
        <f>IFERROR(IF(B583&lt;&gt;"", IF(ISNUMBER(SEARCH("yes", LOWER(INDEX(Paste_Here!L$2:L$610, MATCH(B583, Paste_Here!A$2:A$610, 0))))), "Yes", IF(ISNUMBER(SEARCH("no", LOWER(INDEX(Paste_Here!L$2:L$610, MATCH(B583, Paste_Here!A$2:A$610, 0))))), "No", "")), ""), "")</f>
        <v/>
      </c>
      <c r="FR583" s="66"/>
      <c r="FS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FT583" s="66"/>
      <c r="FU583" s="77"/>
      <c r="FV583" s="66"/>
      <c r="FW583" s="77" t="str">
        <f>IFERROR(IF(B583&lt;&gt;"", IF(AND(INDEX(Paste_Here!D$2:D$610, MATCH(B583, Paste_Here!A$2:A$610, 0))&lt;&gt;"", ISNUMBER(VALUE(INDEX(Paste_Here!D$2:D$610, MATCH(B583, Paste_Here!A$2:A$610, 0))))), INDEX(Paste_Here!D$2:D$610, MATCH(B583, Paste_Here!A$2:A$610, 0)), ""), ""), "")</f>
        <v/>
      </c>
      <c r="FX583" s="66"/>
      <c r="FY583" s="77" t="str">
        <f>IFERROR(IF(B583&lt;&gt;"", IF(AND(INDEX(Paste_Here!G$2:G$610, MATCH(B583, Paste_Here!A$2:A$610, 0))&lt;&gt;"", ISNUMBER(VALUE(INDEX(Paste_Here!G$2:G$610, MATCH(B583, Paste_Here!A$2:A$610, 0))))), INDEX(Paste_Here!G$2:G$610, MATCH(B583, Paste_Here!A$2:A$610, 0)), ""), ""), "")</f>
        <v/>
      </c>
      <c r="FZ583" s="66"/>
      <c r="GA583" s="95"/>
      <c r="GB583" s="66"/>
      <c r="JS583" s="1" t="str" cm="1">
        <f t="array" ref="JS583">IFERROR(INDEX(Paste_Here!$B$2:$B$610, MATCH(0, COUNTIF(JS$4:JS582, Paste_Here!$B$2:$B$610) + IF(Paste_Here!$B$2:$B$610="", 1, 0), 0)), "")</f>
        <v/>
      </c>
      <c r="JT583" s="1" t="str">
        <f>IF(JS583&lt;&gt;"", INDEX(Paste_Here!$A$2:$A$610, MATCH(JS583, Paste_Here!$B$2:$B$610, 0)), "")</f>
        <v/>
      </c>
      <c r="JU583" s="1" t="str">
        <f t="shared" si="101"/>
        <v/>
      </c>
      <c r="JV583" s="1" t="str" cm="1">
        <f t="array" ref="JV583">IFERROR(INDEX($JU$5:$JU$610, MATCH(SMALL(IF($JU$5:$JU$610&lt;&gt;"", COUNTIF($JU$5:$JU$610, "&lt;"&amp;$JU$5:$JU$610)+1), ROW()-ROW($JV$5)+1), COUNTIF($JU$5:$JU$610, "&lt;"&amp;$JU$5:$JU$610)+1, 0)), "")</f>
        <v/>
      </c>
    </row>
    <row r="584" spans="1:282">
      <c r="A584" s="66"/>
      <c r="B584" s="77" t="str">
        <f t="shared" si="92"/>
        <v/>
      </c>
      <c r="C584" s="66"/>
      <c r="D584" s="77" t="str">
        <f>IFERROR(IF(B584&lt;&gt;"", IF(COUNTIF(INDEX(Paste_Here!AS$2:AS$610, MATCH(B584, Paste_Here!A$2:A$610, 0), 0), "yes") &gt; 0, "Yes", IF(COUNTIF(INDEX(Paste_Here!AS$2:AS$610, MATCH(B584, Paste_Here!A$2:A$610, 0), 0), "no") &gt; 0, "No", "")), ""), "")</f>
        <v/>
      </c>
      <c r="E584" s="66"/>
      <c r="F584" s="77" t="str">
        <f t="shared" si="93"/>
        <v/>
      </c>
      <c r="G584" s="66"/>
      <c r="H584" s="77" t="str">
        <f>IFERROR(IF(B584&lt;&gt;"", IF(COUNTIF(INDEX(Paste_Here!AO$2:AR$610, MATCH(B584, Paste_Here!A$2:A$610, 0), 0), "yes") &gt; 0, "Yes", IF(COUNTIF(INDEX(Paste_Here!AO$2:AR$610, MATCH(B584, Paste_Here!A$2:A$610, 0), 0), "no") &gt; 0, "No", "")), ""), "")</f>
        <v/>
      </c>
      <c r="I584" s="66"/>
      <c r="J584" s="77" t="str">
        <f t="shared" si="94"/>
        <v/>
      </c>
      <c r="K584" s="66"/>
      <c r="L584" s="77" t="str">
        <f>IFERROR(IF(B584&lt;&gt;"", IF(ISNUMBER(SEARCH("yes", LOWER(INDEX(Paste_Here!W$2:W$610, MATCH(B584, Paste_Here!A$2:A$610, 0))))), "Yes", IF(ISNUMBER(SEARCH("no", LOWER(INDEX(Paste_Here!W$2:W$610, MATCH(B584, Paste_Here!A$2:A$610, 0))))), "No", "")), ""), "")</f>
        <v/>
      </c>
      <c r="M584" s="66"/>
      <c r="N584" s="77"/>
      <c r="O584" s="66"/>
      <c r="P584" s="77" t="str">
        <f>IFERROR(IF(B584&lt;&gt;"", IF(ISNUMBER(SEARCH("yes", LOWER(INDEX(Paste_Here!V$2:V$610, MATCH(B584, Paste_Here!A$2:A$610, 0))))), "Yes", IF(ISNUMBER(SEARCH("no", LOWER(INDEX(Paste_Here!V$2:V$610, MATCH(B584, Paste_Here!A$2:A$610, 0))))), "No", "")), ""), "")</f>
        <v/>
      </c>
      <c r="Q584" s="66"/>
      <c r="R584" s="77"/>
      <c r="S584" s="66"/>
      <c r="T584" s="77"/>
      <c r="U584" s="66"/>
      <c r="V584" s="66"/>
      <c r="W584" s="77" t="str">
        <f t="shared" si="95"/>
        <v/>
      </c>
      <c r="X584" s="66"/>
      <c r="Y584" s="77" t="str">
        <f>IFERROR(IF(B584&lt;&gt;"", IF(ISNUMBER(SEARCH("Revealed-Potential (Primary Focus)", LOWER(INDEX(Paste_Here!X$2:X$610, MATCH(B584, Paste_Here!A$2:A$610, 0))))), "Rev-Potential: Prim", IF(ISNUMBER(SEARCH("Revealed-Potential (Secondary Focus)", LOWER(INDEX(Paste_Here!X$2:X$610, MATCH(B584, Paste_Here!A$2:A$610, 0))))), "Rev-Potential: Sec", IF(ISNUMBER(SEARCH("Monitoring", LOWER(INDEX(Paste_Here!X$2:X$610, MATCH(B584, Paste_Here!A$2:A$610, 0))))), "Monitoring", IF(ISNUMBER(SEARCH("At-Promise (Secondary Focus)", LOWER(INDEX(Paste_Here!X$2:X$610, MATCH(B584, Paste_Here!A$2:A$610, 0))))), "At-Promise: Sec", IF(ISNUMBER(SEARCH("At-Promise (Primary Focus)", LOWER(INDEX(Paste_Here!X$2:X$610, MATCH(B584, Paste_Here!A$2:A$610, 0))))), "At-Promise: Prim", ""))))), ""), "")</f>
        <v/>
      </c>
      <c r="Z584" s="66"/>
      <c r="AA584" s="77"/>
      <c r="AB584" s="66"/>
      <c r="AC584" s="77" t="str">
        <f>IFERROR(IF(B584&lt;&gt;"", IF(ISNUMBER(SEARCH("Revealed-Potential (Primary Focus)", LOWER(INDEX(Paste_Here!AB$2:AB$610, MATCH(B584, Paste_Here!A$2:A$610, 0))))), "Rev-Potential: Prim", IF(ISNUMBER(SEARCH("Revealed-Potential (Secondary Focus)", LOWER(INDEX(Paste_Here!AB$2:AB$610, MATCH(B584, Paste_Here!A$2:A$610, 0))))), "Rev-Potential: Sec", IF(ISNUMBER(SEARCH("Monitoring", LOWER(INDEX(Paste_Here!AB$2:AB$610, MATCH(B584, Paste_Here!A$2:A$610, 0))))), "Monitoring", IF(ISNUMBER(SEARCH("At-Promise (Secondary Focus)", LOWER(INDEX(Paste_Here!AB$2:AB$610, MATCH(B584, Paste_Here!A$2:A$610, 0))))), "At-Promise: Sec", IF(ISNUMBER(SEARCH("At-Promise (Primary Focus)", LOWER(INDEX(Paste_Here!AB$2:AB$610, MATCH(B584, Paste_Here!A$2:A$610, 0))))), "At-Promise: Prim", ""))))), ""), "")</f>
        <v/>
      </c>
      <c r="AD584" s="66"/>
      <c r="AE584" s="77"/>
      <c r="AF584" s="66"/>
      <c r="AG584" s="77"/>
      <c r="AH584" s="66"/>
      <c r="AI584" s="77"/>
      <c r="AJ584" s="66"/>
      <c r="AK584" s="77"/>
      <c r="AL584" s="66"/>
      <c r="AM584" s="77"/>
      <c r="AN584" s="66"/>
      <c r="AO584" s="77"/>
      <c r="AP584" s="66"/>
      <c r="AQ584" s="77"/>
      <c r="AR584" s="66"/>
      <c r="AS584" s="77"/>
      <c r="AT584" s="66"/>
      <c r="AU584" s="66"/>
      <c r="AV584" s="77" t="str">
        <f t="shared" si="96"/>
        <v/>
      </c>
      <c r="AW584" s="66"/>
      <c r="AX584" s="77" t="str">
        <f>IFERROR(IF(B584&lt;&gt;"", IF(AND(INDEX(Paste_Here!AC$2:AC$610, MATCH(B584, Paste_Here!A$2:A$610, 0))&lt;&gt;"", ISNUMBER(VALUE(INDEX(Paste_Here!AC$2:AC$610, MATCH(B584, Paste_Here!A$2:A$610, 0))))), INDEX(Paste_Here!AC$2:AC$610, MATCH(B584, Paste_Here!A$2:A$610, 0)), ""), ""), "")</f>
        <v/>
      </c>
      <c r="AY584" s="66"/>
      <c r="AZ584" s="77" t="str">
        <f>IFERROR(IF(B584&lt;&gt;"", IF(AND(INDEX(Paste_Here!AD$2:AD$610, MATCH(B584, Paste_Here!A$2:A$610, 0))&lt;&gt;"", ISNUMBER(VALUE(INDEX(Paste_Here!AD$2:AD$610, MATCH(B584, Paste_Here!A$2:A$610, 0))))), TEXT(ROUND(VALUE(INDEX(Paste_Here!AD$2:AD$610, MATCH(B584, Paste_Here!A$2:A$610, 0))), 2), "0.00"), ""), ""), "")</f>
        <v/>
      </c>
      <c r="BA584" s="66"/>
      <c r="BB584" s="77" t="str">
        <f>IFERROR(IF(B584&lt;&gt;"", IF(LOWER(INDEX(Paste_Here!AE$2:AE$610, MATCH(B584, Paste_Here!A$2:A$610, 0)))="approaching expectations", "Approaching", IF(LOWER(INDEX(Paste_Here!AE$2:AE$610, MATCH(B584, Paste_Here!A$2:A$610, 0)))="met expectations", "Met", IF(LOWER(INDEX(Paste_Here!AE$2:AE$610, MATCH(B584, Paste_Here!A$2:A$610, 0)))="exceeded expectations", "Exceeded", IF(LOWER(INDEX(Paste_Here!AE$2:AE$610, MATCH(B584, Paste_Here!A$2:A$610, 0)))="below expectations", "Below", "")))), ""), "")</f>
        <v/>
      </c>
      <c r="BC584" s="66"/>
      <c r="BD584" s="77" t="str">
        <f>IFERROR(IF(B584&lt;&gt;"", IF(AND(INDEX(Paste_Here!T$2:T$610, MATCH(B584, Paste_Here!A$2:A$610, 0))&lt;&gt;"", ISNUMBER(VALUE(INDEX(Paste_Here!T$2:T$610, MATCH(B584, Paste_Here!A$2:A$610, 0))))), INDEX(Paste_Here!T$2:T$610, MATCH(B584, Paste_Here!A$2:A$610, 0)), ""), ""), "")</f>
        <v/>
      </c>
      <c r="BE584" s="66"/>
      <c r="BF584" s="77"/>
      <c r="BG584" s="66"/>
      <c r="BH584" s="77"/>
      <c r="BI584" s="66"/>
      <c r="BJ584" s="77"/>
      <c r="BK584" s="66"/>
      <c r="BL584" s="77" t="str">
        <f>IFERROR(IF(B584&lt;&gt;"", IF(AND(INDEX(Paste_Here!N$2:N$610, MATCH(B584, Paste_Here!A$2:A$610, 0))&lt;&gt;"", ISNUMBER(VALUE(INDEX(Paste_Here!N$2:N$610, MATCH(B584, Paste_Here!A$2:A$610, 0))))), INDEX(Paste_Here!N$2:N$610, MATCH(B584, Paste_Here!A$2:A$610, 0)), ""), ""), "")</f>
        <v/>
      </c>
      <c r="BM584" s="66"/>
      <c r="BN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BO584" s="66"/>
      <c r="BP584" s="77" t="str" cm="1">
        <f t="array" aca="1" ref="BP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BQ584" s="66"/>
      <c r="BR584" s="66"/>
      <c r="BS584" s="77"/>
      <c r="BT584" s="66"/>
      <c r="BU584" s="77"/>
      <c r="BV584" s="66"/>
      <c r="BW584" s="77"/>
      <c r="BX584" s="66"/>
      <c r="BY584" s="77"/>
      <c r="BZ584" s="66"/>
      <c r="CA584" s="77"/>
      <c r="CB584" s="66"/>
      <c r="CC584" s="77"/>
      <c r="CD584" s="66"/>
      <c r="CE584" s="77"/>
      <c r="CF584" s="66"/>
      <c r="CG584" s="77"/>
      <c r="CH584" s="66"/>
      <c r="CI584" s="77"/>
      <c r="CJ584" s="66"/>
      <c r="CK584" s="77"/>
      <c r="CL584" s="66"/>
      <c r="CM584" s="77"/>
      <c r="CN584" s="66"/>
      <c r="CO584" s="66"/>
      <c r="CP584" s="77" t="str">
        <f t="shared" si="97"/>
        <v/>
      </c>
      <c r="CQ584" s="66"/>
      <c r="CR584" s="77" t="str">
        <f>IFERROR(IF(B584&lt;&gt;"", IF(AND(INDEX(Paste_Here!Y$2:Y$610, MATCH(B584, Paste_Here!A$2:A$610, 0))&lt;&gt;"", ISNUMBER(VALUE(INDEX(Paste_Here!Y$2:Y$610, MATCH(B584, Paste_Here!A$2:A$610, 0))))), INDEX(Paste_Here!Y$2:Y$610, MATCH(B584, Paste_Here!A$2:A$610, 0)), ""), ""), "")</f>
        <v/>
      </c>
      <c r="CS584" s="66"/>
      <c r="CT584" s="77" t="str">
        <f>IFERROR(IF(B584&lt;&gt;"", IF(AND(INDEX(Paste_Here!AA$2:AA$610, MATCH(B584, Paste_Here!A$2:A$610, 0))&lt;&gt;"", ISNUMBER(--INDEX(Paste_Here!AA$2:AA$610, MATCH(B584, Paste_Here!A$2:A$610, 0)))), TEXT(ROUND(--INDEX(Paste_Here!AA$2:AA$610, MATCH(B584, Paste_Here!A$2:A$610, 0)), 2), "0.00"), ""), ""), "")</f>
        <v/>
      </c>
      <c r="CU584" s="66"/>
      <c r="CV584" s="77" t="str">
        <f>IFERROR(IF(B584&lt;&gt;"", IF(LOWER(INDEX(Paste_Here!Z$2:Z$610, MATCH(B584, Paste_Here!A$2:A$610, 0)))="approaching expectations", "Approaching", IF(LOWER(INDEX(Paste_Here!Z$2:Z$610, MATCH(B584, Paste_Here!A$2:A$610, 0)))="met expectations", "Met", IF(LOWER(INDEX(Paste_Here!Z$2:Z$610, MATCH(B584, Paste_Here!A$2:A$610, 0)))="exceeded expectations", "Exceeded", IF(LOWER(INDEX(Paste_Here!Z$2:Z$610, MATCH(B584, Paste_Here!A$2:A$610, 0)))="below expectations", "Below", "")))), ""), "")</f>
        <v/>
      </c>
      <c r="CW584" s="66"/>
      <c r="CX584" s="77"/>
      <c r="CY584" s="66"/>
      <c r="CZ584" s="77" t="str">
        <f>IFERROR(IF(B584&lt;&gt;"", IF(AND(INDEX(Paste_Here!AL$2:AL$610, MATCH(B584, Paste_Here!A$2:A$610, 0))&lt;&gt;"", ISNUMBER(VALUE(INDEX(Paste_Here!AL$2:AL$610, MATCH(B584, Paste_Here!A$2:A$610, 0))))), INDEX(Paste_Here!AL$2:AL$610, MATCH(B584, Paste_Here!A$2:A$610, 0)), ""), ""), "")</f>
        <v/>
      </c>
      <c r="DA584" s="66"/>
      <c r="DB584" s="77" t="str">
        <f>IFERROR(IF(B584&lt;&gt;"", IF(ISNUMBER(SEARCH("highrisk", LOWER(INDEX(Paste_Here!AM$2:AM$610, MATCH(B584, Paste_Here!A$2:A$610, 0))))), "High Risk", IF(ISNUMBER(SEARCH("lowrisk", LOWER(INDEX(Paste_Here!AM$2:AM$610, MATCH(B584, Paste_Here!A$2:A$610, 0))))), "Low Risk", IF(ISNUMBER(SEARCH("somerisk", LOWER(INDEX(Paste_Here!AM$2:AM$610, MATCH(B584, Paste_Here!A$2:A$610, 0))))), "Some Risk", ""))), ""), "")</f>
        <v/>
      </c>
      <c r="DC584" s="66"/>
      <c r="DD584" s="77" t="str">
        <f>IFERROR(IF(B584&lt;&gt;"", IF(AND(INDEX(Paste_Here!AN$2:AN$610, MATCH(B584, Paste_Here!A$2:A$610, 0))&lt;&gt;"", ISNUMBER(VALUE(INDEX(Paste_Here!AN$2:AN$610, MATCH(B584, Paste_Here!A$2:A$610, 0))))), INDEX(Paste_Here!AN$2:AN$610, MATCH(B584, Paste_Here!A$2:A$610, 0)), ""), ""), "")</f>
        <v/>
      </c>
      <c r="DE584" s="66"/>
      <c r="DF584" s="77" t="str">
        <f>IFERROR(IF(B584&lt;&gt;"", IF(AND(INDEX(Paste_Here!Q$2:Q$610, MATCH(B584, Paste_Here!A$2:A$610, 0))&lt;&gt;"", ISNUMBER(VALUE(INDEX(Paste_Here!Q$2:Q$610, MATCH(B584, Paste_Here!A$2:A$610, 0))))), INDEX(Paste_Here!Q$2:Q$610, MATCH(B584, Paste_Here!A$2:A$610, 0)), ""), ""), "")</f>
        <v/>
      </c>
      <c r="DG584" s="66"/>
      <c r="DH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DI584" s="66"/>
      <c r="DJ584" s="77" t="str" cm="1">
        <f t="array" aca="1" ref="DJ584" ca="1">IFERROR(VALUE(IF(ISNUMBER(SEARCH("EM", INDEX(Paste_Here!S$2:S$500, MATCH(B584, Paste_Here!A$2:A$500, 0)))), "-" &amp;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f>
        <v/>
      </c>
      <c r="DK584" s="66"/>
      <c r="DL584" s="66"/>
      <c r="DM584" s="77" t="str">
        <f t="shared" si="98"/>
        <v/>
      </c>
      <c r="DN584" s="66"/>
      <c r="DO584" s="77" t="str">
        <f>IFERROR(IF(B584&lt;&gt;"", IF(AND(INDEX(Paste_Here!AF$2:AF$610, MATCH(B584, Paste_Here!A$2:A$610, 0))&lt;&gt;"", ISNUMBER(VALUE(INDEX(Paste_Here!AF$2:AF$610, MATCH(B584, Paste_Here!A$2:A$610, 0))))), INDEX(Paste_Here!AF$2:AF$610, MATCH(B584, Paste_Here!A$2:A$610, 0)), ""), ""), "")</f>
        <v/>
      </c>
      <c r="DP584" s="66"/>
      <c r="DQ584" s="77" t="str">
        <f>IFERROR(IF(B584&lt;&gt;"", IF(AND(INDEX(Paste_Here!AG$2:AG$610, MATCH(B584, Paste_Here!A$2:A$610, 0))&lt;&gt;"", ISNUMBER(--INDEX(Paste_Here!AG$2:AG$610, MATCH(B584, Paste_Here!A$2:A$610, 0)))), TEXT(ROUND(--INDEX(Paste_Here!AG$2:AG$610, MATCH(B584, Paste_Here!A$2:A$610, 0)), 2), "0.00"), ""), ""), "")</f>
        <v/>
      </c>
      <c r="DR584" s="66"/>
      <c r="DS584" s="77" t="str">
        <f>IFERROR(IF(B584&lt;&gt;"", IF(LOWER(INDEX(Paste_Here!AH$2:AH$610, MATCH(B584, Paste_Here!A$2:A$610, 0)))="approaching expectations", "Approaching", IF(LOWER(INDEX(Paste_Here!AH$2:AH$610, MATCH(B584, Paste_Here!A$2:A$610, 0)))="met expectations", "Met", IF(LOWER(INDEX(Paste_Here!AH$2:AH$610, MATCH(B584, Paste_Here!A$2:A$610, 0)))="exceeded expectations", "Exceeded", IF(LOWER(INDEX(Paste_Here!AH$2:AH$610, MATCH(B584, Paste_Here!A$2:A$610, 0)))="below expectations", "Below", "")))), ""), "")</f>
        <v/>
      </c>
      <c r="DT584" s="66"/>
      <c r="DU584" s="77" t="str">
        <f>IFERROR(IF(B584&lt;&gt;"", IF(AND(INDEX(Paste_Here!U$2:U$610, MATCH(B584, Paste_Here!A$2:A$610, 0))&lt;&gt;"", ISNUMBER(VALUE(INDEX(Paste_Here!U$2:U$610, MATCH(B584, Paste_Here!A$2:A$610, 0))))), INDEX(Paste_Here!U$2:U$610, MATCH(B584, Paste_Here!A$2:A$610, 0)), ""), ""), "")</f>
        <v/>
      </c>
      <c r="DV584" s="66"/>
      <c r="DW584" s="77"/>
      <c r="DX584" s="66"/>
      <c r="DY584" s="77" t="str">
        <f>IFERROR(IF(B584&lt;&gt;"", IF(AND(INDEX(Paste_Here!AI$2:AI$610, MATCH(B584, Paste_Here!A$2:A$610, 0))&lt;&gt;"", ISNUMBER(VALUE(INDEX(Paste_Here!AI$2:AI$610, MATCH(B584, Paste_Here!A$2:A$610, 0))))), INDEX(Paste_Here!AI$2:AI$610, MATCH(B584, Paste_Here!A$2:A$610, 0)), ""), ""), "")</f>
        <v/>
      </c>
      <c r="DZ584" s="66"/>
      <c r="EA584" s="77" t="str">
        <f>IFERROR(IF(B584&lt;&gt;"", IF(AND(INDEX(Paste_Here!AJ$2:AJ$610, MATCH(B584, Paste_Here!A$2:A$610, 0))&lt;&gt;"", ISNUMBER(--INDEX(Paste_Here!AJ$2:AJ$610, MATCH(B584, Paste_Here!A$2:A$610, 0)))), TEXT(ROUND(--INDEX(Paste_Here!AJ$2:AJ$610, MATCH(B584, Paste_Here!A$2:A$610, 0)), 2), "0.00"), ""), ""), "")</f>
        <v/>
      </c>
      <c r="EB584" s="66"/>
      <c r="EC584" s="77" t="str">
        <f>IFERROR(IF(B584&lt;&gt;"", IF(LOWER(INDEX(Paste_Here!AK$2:AK$610, MATCH(B584, Paste_Here!A$2:A$610, 0)))="approaching expectations", "Approaching", IF(LOWER(INDEX(Paste_Here!AK$2:AK$610, MATCH(B584, Paste_Here!A$2:A$610, 0)))="met expectations", "Met", IF(LOWER(INDEX(Paste_Here!AK$2:AK$610, MATCH(B584, Paste_Here!A$2:A$610, 0)))="exceeded expectations", "Exceeded", IF(LOWER(INDEX(Paste_Here!AK$2:AK$610, MATCH(B584, Paste_Here!A$2:A$610, 0)))="below expectations", "Below", "")))), ""), "")</f>
        <v/>
      </c>
      <c r="ED584" s="66"/>
      <c r="EE584" s="77"/>
      <c r="EF584" s="66"/>
      <c r="EG584" s="77"/>
      <c r="EH584" s="66"/>
      <c r="EI584" s="66"/>
      <c r="EJ584" s="77" t="str">
        <f t="shared" si="99"/>
        <v/>
      </c>
      <c r="EK584" s="66"/>
      <c r="EL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EM584" s="66"/>
      <c r="EN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EO584" s="66"/>
      <c r="EP584" s="77"/>
      <c r="EQ584" s="66"/>
      <c r="ER584" s="77" t="str">
        <f>IFERROR(IF(B584&lt;&gt;"", IF(AND(INDEX(Paste_Here!AT$2:AT$610, MATCH(B584, Paste_Here!A$2:A$610, 0))&lt;&gt;"", ISNUMBER(VALUE(INDEX(Paste_Here!AT$2:AT$610, MATCH(B584, Paste_Here!A$2:A$610, 0))))), INDEX(Paste_Here!AT$2:AT$610, MATCH(B584, Paste_Here!A$2:A$610, 0)), ""), ""), "")</f>
        <v/>
      </c>
      <c r="ES584" s="66"/>
      <c r="ET584" s="77" t="str">
        <f>IFERROR(IF(B584&lt;&gt;"", IF(AND(INDEX(Paste_Here!AV$2:AV$610, MATCH(B584, Paste_Here!A$2:A$610, 0))&lt;&gt;"", ISNUMBER(VALUE(INDEX(Paste_Here!AV$2:AV$610, MATCH(B584, Paste_Here!A$2:A$610, 0))))), INDEX(Paste_Here!AV$2:AV$610, MATCH(B584, Paste_Here!A$2:A$610, 0)), ""), ""), "")</f>
        <v/>
      </c>
      <c r="EU584" s="66"/>
      <c r="EV584" s="77"/>
      <c r="EW584" s="66"/>
      <c r="EX584" s="77" t="str">
        <f>IFERROR(IF(B584&lt;&gt;"", IF(AND(INDEX(Paste_Here!AU$2:AU$610, MATCH(B584, Paste_Here!A$2:A$610, 0))&lt;&gt;"", ISNUMBER(VALUE(INDEX(Paste_Here!AU$2:AU$610, MATCH(B584, Paste_Here!A$2:A$610, 0))))), INDEX(Paste_Here!AU$2:AU$610, MATCH(B584, Paste_Here!A$2:A$610, 0)), ""), ""), "")</f>
        <v/>
      </c>
      <c r="EY584" s="66"/>
      <c r="EZ584" s="77" t="str">
        <f>IFERROR(IF(B584&lt;&gt;"", IF(AND(INDEX(Paste_Here!AW$2:AW$610, MATCH(B584, Paste_Here!A$2:A$610, 0))&lt;&gt;"", ISNUMBER(VALUE(INDEX(Paste_Here!AW$2:AW$610, MATCH(B584, Paste_Here!A$2:A$610, 0))))), INDEX(Paste_Here!AW$2:AW$610, MATCH(B584, Paste_Here!A$2:A$610, 0)), ""), ""), "")</f>
        <v/>
      </c>
      <c r="FA584" s="66"/>
      <c r="FB584" s="77"/>
      <c r="FC584" s="66"/>
      <c r="FD584" s="77"/>
      <c r="FE584" s="66"/>
      <c r="FF584" s="66"/>
      <c r="FG584" s="77" t="str">
        <f t="shared" si="100"/>
        <v/>
      </c>
      <c r="FH584" s="66"/>
      <c r="FI584" s="77" t="str">
        <f>IFERROR(IF(B584&lt;&gt;"", IF(ISNUMBER(SEARCH("s", LOWER(INDEX(Paste_Here!M$2:M$610, MATCH(B584, Paste_Here!A$2:A$610, 0))))), "Yes", IF(INDEX(Paste_Here!M$2:M$610, MATCH(B584, Paste_Here!A$2:A$610, 0))&lt;&gt;"", "No", "")), ""), "")</f>
        <v/>
      </c>
      <c r="FJ584" s="66"/>
      <c r="FK584" s="77" t="str">
        <f>IFERROR(IF(B584&lt;&gt;"", IF(ISNUMBER(SEARCH("yes", LOWER(INDEX(Paste_Here!F$2:F$610, MATCH(B584, Paste_Here!A$2:A$610, 0))))), "Yes", IF(ISNUMBER(SEARCH("no", LOWER(INDEX(Paste_Here!F$2:F$610, MATCH(B584, Paste_Here!A$2:A$610, 0))))), "No", "")), ""), "")</f>
        <v/>
      </c>
      <c r="FL584" s="66"/>
      <c r="FM584" s="77" t="str">
        <f>IFERROR(IF(B584&lt;&gt;"", IF(ISNUMBER(SEARCH("english language learner", LOWER(INDEX(Paste_Here!C$2:C$610, MATCH(B584, Paste_Here!A$2:A$610, 0))))), "Yes", ""), ""), "")</f>
        <v/>
      </c>
      <c r="FN584" s="66"/>
      <c r="FO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FP584" s="66"/>
      <c r="FQ584" s="77" t="str">
        <f>IFERROR(IF(B584&lt;&gt;"", IF(ISNUMBER(SEARCH("yes", LOWER(INDEX(Paste_Here!L$2:L$610, MATCH(B584, Paste_Here!A$2:A$610, 0))))), "Yes", IF(ISNUMBER(SEARCH("no", LOWER(INDEX(Paste_Here!L$2:L$610, MATCH(B584, Paste_Here!A$2:A$610, 0))))), "No", "")), ""), "")</f>
        <v/>
      </c>
      <c r="FR584" s="66"/>
      <c r="FS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FT584" s="66"/>
      <c r="FU584" s="77"/>
      <c r="FV584" s="66"/>
      <c r="FW584" s="77" t="str">
        <f>IFERROR(IF(B584&lt;&gt;"", IF(AND(INDEX(Paste_Here!D$2:D$610, MATCH(B584, Paste_Here!A$2:A$610, 0))&lt;&gt;"", ISNUMBER(VALUE(INDEX(Paste_Here!D$2:D$610, MATCH(B584, Paste_Here!A$2:A$610, 0))))), INDEX(Paste_Here!D$2:D$610, MATCH(B584, Paste_Here!A$2:A$610, 0)), ""), ""), "")</f>
        <v/>
      </c>
      <c r="FX584" s="66"/>
      <c r="FY584" s="77" t="str">
        <f>IFERROR(IF(B584&lt;&gt;"", IF(AND(INDEX(Paste_Here!G$2:G$610, MATCH(B584, Paste_Here!A$2:A$610, 0))&lt;&gt;"", ISNUMBER(VALUE(INDEX(Paste_Here!G$2:G$610, MATCH(B584, Paste_Here!A$2:A$610, 0))))), INDEX(Paste_Here!G$2:G$610, MATCH(B584, Paste_Here!A$2:A$610, 0)), ""), ""), "")</f>
        <v/>
      </c>
      <c r="FZ584" s="66"/>
      <c r="GA584" s="95"/>
      <c r="GB584" s="66"/>
      <c r="JS584" s="1" t="str" cm="1">
        <f t="array" ref="JS584">IFERROR(INDEX(Paste_Here!$B$2:$B$610, MATCH(0, COUNTIF(JS$4:JS583, Paste_Here!$B$2:$B$610) + IF(Paste_Here!$B$2:$B$610="", 1, 0), 0)), "")</f>
        <v/>
      </c>
      <c r="JT584" s="1" t="str">
        <f>IF(JS584&lt;&gt;"", INDEX(Paste_Here!$A$2:$A$610, MATCH(JS584, Paste_Here!$B$2:$B$610, 0)), "")</f>
        <v/>
      </c>
      <c r="JU584" s="1" t="str">
        <f t="shared" si="101"/>
        <v/>
      </c>
      <c r="JV584" s="1" t="str" cm="1">
        <f t="array" ref="JV584">IFERROR(INDEX($JU$5:$JU$610, MATCH(SMALL(IF($JU$5:$JU$610&lt;&gt;"", COUNTIF($JU$5:$JU$610, "&lt;"&amp;$JU$5:$JU$610)+1), ROW()-ROW($JV$5)+1), COUNTIF($JU$5:$JU$610, "&lt;"&amp;$JU$5:$JU$610)+1, 0)), "")</f>
        <v/>
      </c>
    </row>
    <row r="585" spans="1:282">
      <c r="A585" s="66"/>
      <c r="B585" s="77" t="str">
        <f t="shared" si="92"/>
        <v/>
      </c>
      <c r="C585" s="66"/>
      <c r="D585" s="77" t="str">
        <f>IFERROR(IF(B585&lt;&gt;"", IF(COUNTIF(INDEX(Paste_Here!AS$2:AS$610, MATCH(B585, Paste_Here!A$2:A$610, 0), 0), "yes") &gt; 0, "Yes", IF(COUNTIF(INDEX(Paste_Here!AS$2:AS$610, MATCH(B585, Paste_Here!A$2:A$610, 0), 0), "no") &gt; 0, "No", "")), ""), "")</f>
        <v/>
      </c>
      <c r="E585" s="66"/>
      <c r="F585" s="77" t="str">
        <f t="shared" si="93"/>
        <v/>
      </c>
      <c r="G585" s="66"/>
      <c r="H585" s="77" t="str">
        <f>IFERROR(IF(B585&lt;&gt;"", IF(COUNTIF(INDEX(Paste_Here!AO$2:AR$610, MATCH(B585, Paste_Here!A$2:A$610, 0), 0), "yes") &gt; 0, "Yes", IF(COUNTIF(INDEX(Paste_Here!AO$2:AR$610, MATCH(B585, Paste_Here!A$2:A$610, 0), 0), "no") &gt; 0, "No", "")), ""), "")</f>
        <v/>
      </c>
      <c r="I585" s="66"/>
      <c r="J585" s="77" t="str">
        <f t="shared" si="94"/>
        <v/>
      </c>
      <c r="K585" s="66"/>
      <c r="L585" s="77" t="str">
        <f>IFERROR(IF(B585&lt;&gt;"", IF(ISNUMBER(SEARCH("yes", LOWER(INDEX(Paste_Here!W$2:W$610, MATCH(B585, Paste_Here!A$2:A$610, 0))))), "Yes", IF(ISNUMBER(SEARCH("no", LOWER(INDEX(Paste_Here!W$2:W$610, MATCH(B585, Paste_Here!A$2:A$610, 0))))), "No", "")), ""), "")</f>
        <v/>
      </c>
      <c r="M585" s="66"/>
      <c r="N585" s="77"/>
      <c r="O585" s="66"/>
      <c r="P585" s="77" t="str">
        <f>IFERROR(IF(B585&lt;&gt;"", IF(ISNUMBER(SEARCH("yes", LOWER(INDEX(Paste_Here!V$2:V$610, MATCH(B585, Paste_Here!A$2:A$610, 0))))), "Yes", IF(ISNUMBER(SEARCH("no", LOWER(INDEX(Paste_Here!V$2:V$610, MATCH(B585, Paste_Here!A$2:A$610, 0))))), "No", "")), ""), "")</f>
        <v/>
      </c>
      <c r="Q585" s="66"/>
      <c r="R585" s="77"/>
      <c r="S585" s="66"/>
      <c r="T585" s="77"/>
      <c r="U585" s="66"/>
      <c r="V585" s="66"/>
      <c r="W585" s="77" t="str">
        <f t="shared" si="95"/>
        <v/>
      </c>
      <c r="X585" s="66"/>
      <c r="Y585" s="77" t="str">
        <f>IFERROR(IF(B585&lt;&gt;"", IF(ISNUMBER(SEARCH("Revealed-Potential (Primary Focus)", LOWER(INDEX(Paste_Here!X$2:X$610, MATCH(B585, Paste_Here!A$2:A$610, 0))))), "Rev-Potential: Prim", IF(ISNUMBER(SEARCH("Revealed-Potential (Secondary Focus)", LOWER(INDEX(Paste_Here!X$2:X$610, MATCH(B585, Paste_Here!A$2:A$610, 0))))), "Rev-Potential: Sec", IF(ISNUMBER(SEARCH("Monitoring", LOWER(INDEX(Paste_Here!X$2:X$610, MATCH(B585, Paste_Here!A$2:A$610, 0))))), "Monitoring", IF(ISNUMBER(SEARCH("At-Promise (Secondary Focus)", LOWER(INDEX(Paste_Here!X$2:X$610, MATCH(B585, Paste_Here!A$2:A$610, 0))))), "At-Promise: Sec", IF(ISNUMBER(SEARCH("At-Promise (Primary Focus)", LOWER(INDEX(Paste_Here!X$2:X$610, MATCH(B585, Paste_Here!A$2:A$610, 0))))), "At-Promise: Prim", ""))))), ""), "")</f>
        <v/>
      </c>
      <c r="Z585" s="66"/>
      <c r="AA585" s="77"/>
      <c r="AB585" s="66"/>
      <c r="AC585" s="77" t="str">
        <f>IFERROR(IF(B585&lt;&gt;"", IF(ISNUMBER(SEARCH("Revealed-Potential (Primary Focus)", LOWER(INDEX(Paste_Here!AB$2:AB$610, MATCH(B585, Paste_Here!A$2:A$610, 0))))), "Rev-Potential: Prim", IF(ISNUMBER(SEARCH("Revealed-Potential (Secondary Focus)", LOWER(INDEX(Paste_Here!AB$2:AB$610, MATCH(B585, Paste_Here!A$2:A$610, 0))))), "Rev-Potential: Sec", IF(ISNUMBER(SEARCH("Monitoring", LOWER(INDEX(Paste_Here!AB$2:AB$610, MATCH(B585, Paste_Here!A$2:A$610, 0))))), "Monitoring", IF(ISNUMBER(SEARCH("At-Promise (Secondary Focus)", LOWER(INDEX(Paste_Here!AB$2:AB$610, MATCH(B585, Paste_Here!A$2:A$610, 0))))), "At-Promise: Sec", IF(ISNUMBER(SEARCH("At-Promise (Primary Focus)", LOWER(INDEX(Paste_Here!AB$2:AB$610, MATCH(B585, Paste_Here!A$2:A$610, 0))))), "At-Promise: Prim", ""))))), ""), "")</f>
        <v/>
      </c>
      <c r="AD585" s="66"/>
      <c r="AE585" s="77"/>
      <c r="AF585" s="66"/>
      <c r="AG585" s="77"/>
      <c r="AH585" s="66"/>
      <c r="AI585" s="77"/>
      <c r="AJ585" s="66"/>
      <c r="AK585" s="77"/>
      <c r="AL585" s="66"/>
      <c r="AM585" s="77"/>
      <c r="AN585" s="66"/>
      <c r="AO585" s="77"/>
      <c r="AP585" s="66"/>
      <c r="AQ585" s="77"/>
      <c r="AR585" s="66"/>
      <c r="AS585" s="77"/>
      <c r="AT585" s="66"/>
      <c r="AU585" s="66"/>
      <c r="AV585" s="77" t="str">
        <f t="shared" si="96"/>
        <v/>
      </c>
      <c r="AW585" s="66"/>
      <c r="AX585" s="77" t="str">
        <f>IFERROR(IF(B585&lt;&gt;"", IF(AND(INDEX(Paste_Here!AC$2:AC$610, MATCH(B585, Paste_Here!A$2:A$610, 0))&lt;&gt;"", ISNUMBER(VALUE(INDEX(Paste_Here!AC$2:AC$610, MATCH(B585, Paste_Here!A$2:A$610, 0))))), INDEX(Paste_Here!AC$2:AC$610, MATCH(B585, Paste_Here!A$2:A$610, 0)), ""), ""), "")</f>
        <v/>
      </c>
      <c r="AY585" s="66"/>
      <c r="AZ585" s="77" t="str">
        <f>IFERROR(IF(B585&lt;&gt;"", IF(AND(INDEX(Paste_Here!AD$2:AD$610, MATCH(B585, Paste_Here!A$2:A$610, 0))&lt;&gt;"", ISNUMBER(VALUE(INDEX(Paste_Here!AD$2:AD$610, MATCH(B585, Paste_Here!A$2:A$610, 0))))), TEXT(ROUND(VALUE(INDEX(Paste_Here!AD$2:AD$610, MATCH(B585, Paste_Here!A$2:A$610, 0))), 2), "0.00"), ""), ""), "")</f>
        <v/>
      </c>
      <c r="BA585" s="66"/>
      <c r="BB585" s="77" t="str">
        <f>IFERROR(IF(B585&lt;&gt;"", IF(LOWER(INDEX(Paste_Here!AE$2:AE$610, MATCH(B585, Paste_Here!A$2:A$610, 0)))="approaching expectations", "Approaching", IF(LOWER(INDEX(Paste_Here!AE$2:AE$610, MATCH(B585, Paste_Here!A$2:A$610, 0)))="met expectations", "Met", IF(LOWER(INDEX(Paste_Here!AE$2:AE$610, MATCH(B585, Paste_Here!A$2:A$610, 0)))="exceeded expectations", "Exceeded", IF(LOWER(INDEX(Paste_Here!AE$2:AE$610, MATCH(B585, Paste_Here!A$2:A$610, 0)))="below expectations", "Below", "")))), ""), "")</f>
        <v/>
      </c>
      <c r="BC585" s="66"/>
      <c r="BD585" s="77" t="str">
        <f>IFERROR(IF(B585&lt;&gt;"", IF(AND(INDEX(Paste_Here!T$2:T$610, MATCH(B585, Paste_Here!A$2:A$610, 0))&lt;&gt;"", ISNUMBER(VALUE(INDEX(Paste_Here!T$2:T$610, MATCH(B585, Paste_Here!A$2:A$610, 0))))), INDEX(Paste_Here!T$2:T$610, MATCH(B585, Paste_Here!A$2:A$610, 0)), ""), ""), "")</f>
        <v/>
      </c>
      <c r="BE585" s="66"/>
      <c r="BF585" s="77"/>
      <c r="BG585" s="66"/>
      <c r="BH585" s="77"/>
      <c r="BI585" s="66"/>
      <c r="BJ585" s="77"/>
      <c r="BK585" s="66"/>
      <c r="BL585" s="77" t="str">
        <f>IFERROR(IF(B585&lt;&gt;"", IF(AND(INDEX(Paste_Here!N$2:N$610, MATCH(B585, Paste_Here!A$2:A$610, 0))&lt;&gt;"", ISNUMBER(VALUE(INDEX(Paste_Here!N$2:N$610, MATCH(B585, Paste_Here!A$2:A$610, 0))))), INDEX(Paste_Here!N$2:N$610, MATCH(B585, Paste_Here!A$2:A$610, 0)), ""), ""), "")</f>
        <v/>
      </c>
      <c r="BM585" s="66"/>
      <c r="BN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BO585" s="66"/>
      <c r="BP585" s="77" t="str" cm="1">
        <f t="array" aca="1" ref="BP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BQ585" s="66"/>
      <c r="BR585" s="66"/>
      <c r="BS585" s="77"/>
      <c r="BT585" s="66"/>
      <c r="BU585" s="77"/>
      <c r="BV585" s="66"/>
      <c r="BW585" s="77"/>
      <c r="BX585" s="66"/>
      <c r="BY585" s="77"/>
      <c r="BZ585" s="66"/>
      <c r="CA585" s="77"/>
      <c r="CB585" s="66"/>
      <c r="CC585" s="77"/>
      <c r="CD585" s="66"/>
      <c r="CE585" s="77"/>
      <c r="CF585" s="66"/>
      <c r="CG585" s="77"/>
      <c r="CH585" s="66"/>
      <c r="CI585" s="77"/>
      <c r="CJ585" s="66"/>
      <c r="CK585" s="77"/>
      <c r="CL585" s="66"/>
      <c r="CM585" s="77"/>
      <c r="CN585" s="66"/>
      <c r="CO585" s="66"/>
      <c r="CP585" s="77" t="str">
        <f t="shared" si="97"/>
        <v/>
      </c>
      <c r="CQ585" s="66"/>
      <c r="CR585" s="77" t="str">
        <f>IFERROR(IF(B585&lt;&gt;"", IF(AND(INDEX(Paste_Here!Y$2:Y$610, MATCH(B585, Paste_Here!A$2:A$610, 0))&lt;&gt;"", ISNUMBER(VALUE(INDEX(Paste_Here!Y$2:Y$610, MATCH(B585, Paste_Here!A$2:A$610, 0))))), INDEX(Paste_Here!Y$2:Y$610, MATCH(B585, Paste_Here!A$2:A$610, 0)), ""), ""), "")</f>
        <v/>
      </c>
      <c r="CS585" s="66"/>
      <c r="CT585" s="77" t="str">
        <f>IFERROR(IF(B585&lt;&gt;"", IF(AND(INDEX(Paste_Here!AA$2:AA$610, MATCH(B585, Paste_Here!A$2:A$610, 0))&lt;&gt;"", ISNUMBER(--INDEX(Paste_Here!AA$2:AA$610, MATCH(B585, Paste_Here!A$2:A$610, 0)))), TEXT(ROUND(--INDEX(Paste_Here!AA$2:AA$610, MATCH(B585, Paste_Here!A$2:A$610, 0)), 2), "0.00"), ""), ""), "")</f>
        <v/>
      </c>
      <c r="CU585" s="66"/>
      <c r="CV585" s="77" t="str">
        <f>IFERROR(IF(B585&lt;&gt;"", IF(LOWER(INDEX(Paste_Here!Z$2:Z$610, MATCH(B585, Paste_Here!A$2:A$610, 0)))="approaching expectations", "Approaching", IF(LOWER(INDEX(Paste_Here!Z$2:Z$610, MATCH(B585, Paste_Here!A$2:A$610, 0)))="met expectations", "Met", IF(LOWER(INDEX(Paste_Here!Z$2:Z$610, MATCH(B585, Paste_Here!A$2:A$610, 0)))="exceeded expectations", "Exceeded", IF(LOWER(INDEX(Paste_Here!Z$2:Z$610, MATCH(B585, Paste_Here!A$2:A$610, 0)))="below expectations", "Below", "")))), ""), "")</f>
        <v/>
      </c>
      <c r="CW585" s="66"/>
      <c r="CX585" s="77"/>
      <c r="CY585" s="66"/>
      <c r="CZ585" s="77" t="str">
        <f>IFERROR(IF(B585&lt;&gt;"", IF(AND(INDEX(Paste_Here!AL$2:AL$610, MATCH(B585, Paste_Here!A$2:A$610, 0))&lt;&gt;"", ISNUMBER(VALUE(INDEX(Paste_Here!AL$2:AL$610, MATCH(B585, Paste_Here!A$2:A$610, 0))))), INDEX(Paste_Here!AL$2:AL$610, MATCH(B585, Paste_Here!A$2:A$610, 0)), ""), ""), "")</f>
        <v/>
      </c>
      <c r="DA585" s="66"/>
      <c r="DB585" s="77" t="str">
        <f>IFERROR(IF(B585&lt;&gt;"", IF(ISNUMBER(SEARCH("highrisk", LOWER(INDEX(Paste_Here!AM$2:AM$610, MATCH(B585, Paste_Here!A$2:A$610, 0))))), "High Risk", IF(ISNUMBER(SEARCH("lowrisk", LOWER(INDEX(Paste_Here!AM$2:AM$610, MATCH(B585, Paste_Here!A$2:A$610, 0))))), "Low Risk", IF(ISNUMBER(SEARCH("somerisk", LOWER(INDEX(Paste_Here!AM$2:AM$610, MATCH(B585, Paste_Here!A$2:A$610, 0))))), "Some Risk", ""))), ""), "")</f>
        <v/>
      </c>
      <c r="DC585" s="66"/>
      <c r="DD585" s="77" t="str">
        <f>IFERROR(IF(B585&lt;&gt;"", IF(AND(INDEX(Paste_Here!AN$2:AN$610, MATCH(B585, Paste_Here!A$2:A$610, 0))&lt;&gt;"", ISNUMBER(VALUE(INDEX(Paste_Here!AN$2:AN$610, MATCH(B585, Paste_Here!A$2:A$610, 0))))), INDEX(Paste_Here!AN$2:AN$610, MATCH(B585, Paste_Here!A$2:A$610, 0)), ""), ""), "")</f>
        <v/>
      </c>
      <c r="DE585" s="66"/>
      <c r="DF585" s="77" t="str">
        <f>IFERROR(IF(B585&lt;&gt;"", IF(AND(INDEX(Paste_Here!Q$2:Q$610, MATCH(B585, Paste_Here!A$2:A$610, 0))&lt;&gt;"", ISNUMBER(VALUE(INDEX(Paste_Here!Q$2:Q$610, MATCH(B585, Paste_Here!A$2:A$610, 0))))), INDEX(Paste_Here!Q$2:Q$610, MATCH(B585, Paste_Here!A$2:A$610, 0)), ""), ""), "")</f>
        <v/>
      </c>
      <c r="DG585" s="66"/>
      <c r="DH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DI585" s="66"/>
      <c r="DJ585" s="77" t="str" cm="1">
        <f t="array" aca="1" ref="DJ585" ca="1">IFERROR(VALUE(IF(ISNUMBER(SEARCH("EM", INDEX(Paste_Here!S$2:S$500, MATCH(B585, Paste_Here!A$2:A$500, 0)))), "-" &amp;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f>
        <v/>
      </c>
      <c r="DK585" s="66"/>
      <c r="DL585" s="66"/>
      <c r="DM585" s="77" t="str">
        <f t="shared" si="98"/>
        <v/>
      </c>
      <c r="DN585" s="66"/>
      <c r="DO585" s="77" t="str">
        <f>IFERROR(IF(B585&lt;&gt;"", IF(AND(INDEX(Paste_Here!AF$2:AF$610, MATCH(B585, Paste_Here!A$2:A$610, 0))&lt;&gt;"", ISNUMBER(VALUE(INDEX(Paste_Here!AF$2:AF$610, MATCH(B585, Paste_Here!A$2:A$610, 0))))), INDEX(Paste_Here!AF$2:AF$610, MATCH(B585, Paste_Here!A$2:A$610, 0)), ""), ""), "")</f>
        <v/>
      </c>
      <c r="DP585" s="66"/>
      <c r="DQ585" s="77" t="str">
        <f>IFERROR(IF(B585&lt;&gt;"", IF(AND(INDEX(Paste_Here!AG$2:AG$610, MATCH(B585, Paste_Here!A$2:A$610, 0))&lt;&gt;"", ISNUMBER(--INDEX(Paste_Here!AG$2:AG$610, MATCH(B585, Paste_Here!A$2:A$610, 0)))), TEXT(ROUND(--INDEX(Paste_Here!AG$2:AG$610, MATCH(B585, Paste_Here!A$2:A$610, 0)), 2), "0.00"), ""), ""), "")</f>
        <v/>
      </c>
      <c r="DR585" s="66"/>
      <c r="DS585" s="77" t="str">
        <f>IFERROR(IF(B585&lt;&gt;"", IF(LOWER(INDEX(Paste_Here!AH$2:AH$610, MATCH(B585, Paste_Here!A$2:A$610, 0)))="approaching expectations", "Approaching", IF(LOWER(INDEX(Paste_Here!AH$2:AH$610, MATCH(B585, Paste_Here!A$2:A$610, 0)))="met expectations", "Met", IF(LOWER(INDEX(Paste_Here!AH$2:AH$610, MATCH(B585, Paste_Here!A$2:A$610, 0)))="exceeded expectations", "Exceeded", IF(LOWER(INDEX(Paste_Here!AH$2:AH$610, MATCH(B585, Paste_Here!A$2:A$610, 0)))="below expectations", "Below", "")))), ""), "")</f>
        <v/>
      </c>
      <c r="DT585" s="66"/>
      <c r="DU585" s="77" t="str">
        <f>IFERROR(IF(B585&lt;&gt;"", IF(AND(INDEX(Paste_Here!U$2:U$610, MATCH(B585, Paste_Here!A$2:A$610, 0))&lt;&gt;"", ISNUMBER(VALUE(INDEX(Paste_Here!U$2:U$610, MATCH(B585, Paste_Here!A$2:A$610, 0))))), INDEX(Paste_Here!U$2:U$610, MATCH(B585, Paste_Here!A$2:A$610, 0)), ""), ""), "")</f>
        <v/>
      </c>
      <c r="DV585" s="66"/>
      <c r="DW585" s="77"/>
      <c r="DX585" s="66"/>
      <c r="DY585" s="77" t="str">
        <f>IFERROR(IF(B585&lt;&gt;"", IF(AND(INDEX(Paste_Here!AI$2:AI$610, MATCH(B585, Paste_Here!A$2:A$610, 0))&lt;&gt;"", ISNUMBER(VALUE(INDEX(Paste_Here!AI$2:AI$610, MATCH(B585, Paste_Here!A$2:A$610, 0))))), INDEX(Paste_Here!AI$2:AI$610, MATCH(B585, Paste_Here!A$2:A$610, 0)), ""), ""), "")</f>
        <v/>
      </c>
      <c r="DZ585" s="66"/>
      <c r="EA585" s="77" t="str">
        <f>IFERROR(IF(B585&lt;&gt;"", IF(AND(INDEX(Paste_Here!AJ$2:AJ$610, MATCH(B585, Paste_Here!A$2:A$610, 0))&lt;&gt;"", ISNUMBER(--INDEX(Paste_Here!AJ$2:AJ$610, MATCH(B585, Paste_Here!A$2:A$610, 0)))), TEXT(ROUND(--INDEX(Paste_Here!AJ$2:AJ$610, MATCH(B585, Paste_Here!A$2:A$610, 0)), 2), "0.00"), ""), ""), "")</f>
        <v/>
      </c>
      <c r="EB585" s="66"/>
      <c r="EC585" s="77" t="str">
        <f>IFERROR(IF(B585&lt;&gt;"", IF(LOWER(INDEX(Paste_Here!AK$2:AK$610, MATCH(B585, Paste_Here!A$2:A$610, 0)))="approaching expectations", "Approaching", IF(LOWER(INDEX(Paste_Here!AK$2:AK$610, MATCH(B585, Paste_Here!A$2:A$610, 0)))="met expectations", "Met", IF(LOWER(INDEX(Paste_Here!AK$2:AK$610, MATCH(B585, Paste_Here!A$2:A$610, 0)))="exceeded expectations", "Exceeded", IF(LOWER(INDEX(Paste_Here!AK$2:AK$610, MATCH(B585, Paste_Here!A$2:A$610, 0)))="below expectations", "Below", "")))), ""), "")</f>
        <v/>
      </c>
      <c r="ED585" s="66"/>
      <c r="EE585" s="77"/>
      <c r="EF585" s="66"/>
      <c r="EG585" s="77"/>
      <c r="EH585" s="66"/>
      <c r="EI585" s="66"/>
      <c r="EJ585" s="77" t="str">
        <f t="shared" si="99"/>
        <v/>
      </c>
      <c r="EK585" s="66"/>
      <c r="EL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EM585" s="66"/>
      <c r="EN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EO585" s="66"/>
      <c r="EP585" s="77"/>
      <c r="EQ585" s="66"/>
      <c r="ER585" s="77" t="str">
        <f>IFERROR(IF(B585&lt;&gt;"", IF(AND(INDEX(Paste_Here!AT$2:AT$610, MATCH(B585, Paste_Here!A$2:A$610, 0))&lt;&gt;"", ISNUMBER(VALUE(INDEX(Paste_Here!AT$2:AT$610, MATCH(B585, Paste_Here!A$2:A$610, 0))))), INDEX(Paste_Here!AT$2:AT$610, MATCH(B585, Paste_Here!A$2:A$610, 0)), ""), ""), "")</f>
        <v/>
      </c>
      <c r="ES585" s="66"/>
      <c r="ET585" s="77" t="str">
        <f>IFERROR(IF(B585&lt;&gt;"", IF(AND(INDEX(Paste_Here!AV$2:AV$610, MATCH(B585, Paste_Here!A$2:A$610, 0))&lt;&gt;"", ISNUMBER(VALUE(INDEX(Paste_Here!AV$2:AV$610, MATCH(B585, Paste_Here!A$2:A$610, 0))))), INDEX(Paste_Here!AV$2:AV$610, MATCH(B585, Paste_Here!A$2:A$610, 0)), ""), ""), "")</f>
        <v/>
      </c>
      <c r="EU585" s="66"/>
      <c r="EV585" s="77"/>
      <c r="EW585" s="66"/>
      <c r="EX585" s="77" t="str">
        <f>IFERROR(IF(B585&lt;&gt;"", IF(AND(INDEX(Paste_Here!AU$2:AU$610, MATCH(B585, Paste_Here!A$2:A$610, 0))&lt;&gt;"", ISNUMBER(VALUE(INDEX(Paste_Here!AU$2:AU$610, MATCH(B585, Paste_Here!A$2:A$610, 0))))), INDEX(Paste_Here!AU$2:AU$610, MATCH(B585, Paste_Here!A$2:A$610, 0)), ""), ""), "")</f>
        <v/>
      </c>
      <c r="EY585" s="66"/>
      <c r="EZ585" s="77" t="str">
        <f>IFERROR(IF(B585&lt;&gt;"", IF(AND(INDEX(Paste_Here!AW$2:AW$610, MATCH(B585, Paste_Here!A$2:A$610, 0))&lt;&gt;"", ISNUMBER(VALUE(INDEX(Paste_Here!AW$2:AW$610, MATCH(B585, Paste_Here!A$2:A$610, 0))))), INDEX(Paste_Here!AW$2:AW$610, MATCH(B585, Paste_Here!A$2:A$610, 0)), ""), ""), "")</f>
        <v/>
      </c>
      <c r="FA585" s="66"/>
      <c r="FB585" s="77"/>
      <c r="FC585" s="66"/>
      <c r="FD585" s="77"/>
      <c r="FE585" s="66"/>
      <c r="FF585" s="66"/>
      <c r="FG585" s="77" t="str">
        <f t="shared" si="100"/>
        <v/>
      </c>
      <c r="FH585" s="66"/>
      <c r="FI585" s="77" t="str">
        <f>IFERROR(IF(B585&lt;&gt;"", IF(ISNUMBER(SEARCH("s", LOWER(INDEX(Paste_Here!M$2:M$610, MATCH(B585, Paste_Here!A$2:A$610, 0))))), "Yes", IF(INDEX(Paste_Here!M$2:M$610, MATCH(B585, Paste_Here!A$2:A$610, 0))&lt;&gt;"", "No", "")), ""), "")</f>
        <v/>
      </c>
      <c r="FJ585" s="66"/>
      <c r="FK585" s="77" t="str">
        <f>IFERROR(IF(B585&lt;&gt;"", IF(ISNUMBER(SEARCH("yes", LOWER(INDEX(Paste_Here!F$2:F$610, MATCH(B585, Paste_Here!A$2:A$610, 0))))), "Yes", IF(ISNUMBER(SEARCH("no", LOWER(INDEX(Paste_Here!F$2:F$610, MATCH(B585, Paste_Here!A$2:A$610, 0))))), "No", "")), ""), "")</f>
        <v/>
      </c>
      <c r="FL585" s="66"/>
      <c r="FM585" s="77" t="str">
        <f>IFERROR(IF(B585&lt;&gt;"", IF(ISNUMBER(SEARCH("english language learner", LOWER(INDEX(Paste_Here!C$2:C$610, MATCH(B585, Paste_Here!A$2:A$610, 0))))), "Yes", ""), ""), "")</f>
        <v/>
      </c>
      <c r="FN585" s="66"/>
      <c r="FO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FP585" s="66"/>
      <c r="FQ585" s="77" t="str">
        <f>IFERROR(IF(B585&lt;&gt;"", IF(ISNUMBER(SEARCH("yes", LOWER(INDEX(Paste_Here!L$2:L$610, MATCH(B585, Paste_Here!A$2:A$610, 0))))), "Yes", IF(ISNUMBER(SEARCH("no", LOWER(INDEX(Paste_Here!L$2:L$610, MATCH(B585, Paste_Here!A$2:A$610, 0))))), "No", "")), ""), "")</f>
        <v/>
      </c>
      <c r="FR585" s="66"/>
      <c r="FS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FT585" s="66"/>
      <c r="FU585" s="77"/>
      <c r="FV585" s="66"/>
      <c r="FW585" s="77" t="str">
        <f>IFERROR(IF(B585&lt;&gt;"", IF(AND(INDEX(Paste_Here!D$2:D$610, MATCH(B585, Paste_Here!A$2:A$610, 0))&lt;&gt;"", ISNUMBER(VALUE(INDEX(Paste_Here!D$2:D$610, MATCH(B585, Paste_Here!A$2:A$610, 0))))), INDEX(Paste_Here!D$2:D$610, MATCH(B585, Paste_Here!A$2:A$610, 0)), ""), ""), "")</f>
        <v/>
      </c>
      <c r="FX585" s="66"/>
      <c r="FY585" s="77" t="str">
        <f>IFERROR(IF(B585&lt;&gt;"", IF(AND(INDEX(Paste_Here!G$2:G$610, MATCH(B585, Paste_Here!A$2:A$610, 0))&lt;&gt;"", ISNUMBER(VALUE(INDEX(Paste_Here!G$2:G$610, MATCH(B585, Paste_Here!A$2:A$610, 0))))), INDEX(Paste_Here!G$2:G$610, MATCH(B585, Paste_Here!A$2:A$610, 0)), ""), ""), "")</f>
        <v/>
      </c>
      <c r="FZ585" s="66"/>
      <c r="GA585" s="95"/>
      <c r="GB585" s="66"/>
      <c r="JS585" s="1" t="str" cm="1">
        <f t="array" ref="JS585">IFERROR(INDEX(Paste_Here!$B$2:$B$610, MATCH(0, COUNTIF(JS$4:JS584, Paste_Here!$B$2:$B$610) + IF(Paste_Here!$B$2:$B$610="", 1, 0), 0)), "")</f>
        <v/>
      </c>
      <c r="JT585" s="1" t="str">
        <f>IF(JS585&lt;&gt;"", INDEX(Paste_Here!$A$2:$A$610, MATCH(JS585, Paste_Here!$B$2:$B$610, 0)), "")</f>
        <v/>
      </c>
      <c r="JU585" s="1" t="str">
        <f t="shared" si="101"/>
        <v/>
      </c>
      <c r="JV585" s="1" t="str" cm="1">
        <f t="array" ref="JV585">IFERROR(INDEX($JU$5:$JU$610, MATCH(SMALL(IF($JU$5:$JU$610&lt;&gt;"", COUNTIF($JU$5:$JU$610, "&lt;"&amp;$JU$5:$JU$610)+1), ROW()-ROW($JV$5)+1), COUNTIF($JU$5:$JU$610, "&lt;"&amp;$JU$5:$JU$610)+1, 0)), "")</f>
        <v/>
      </c>
    </row>
    <row r="586" spans="1:282">
      <c r="A586" s="66"/>
      <c r="B586" s="77" t="str">
        <f t="shared" si="92"/>
        <v/>
      </c>
      <c r="C586" s="66"/>
      <c r="D586" s="77" t="str">
        <f>IFERROR(IF(B586&lt;&gt;"", IF(COUNTIF(INDEX(Paste_Here!AS$2:AS$610, MATCH(B586, Paste_Here!A$2:A$610, 0), 0), "yes") &gt; 0, "Yes", IF(COUNTIF(INDEX(Paste_Here!AS$2:AS$610, MATCH(B586, Paste_Here!A$2:A$610, 0), 0), "no") &gt; 0, "No", "")), ""), "")</f>
        <v/>
      </c>
      <c r="E586" s="66"/>
      <c r="F586" s="77" t="str">
        <f t="shared" si="93"/>
        <v/>
      </c>
      <c r="G586" s="66"/>
      <c r="H586" s="77" t="str">
        <f>IFERROR(IF(B586&lt;&gt;"", IF(COUNTIF(INDEX(Paste_Here!AO$2:AR$610, MATCH(B586, Paste_Here!A$2:A$610, 0), 0), "yes") &gt; 0, "Yes", IF(COUNTIF(INDEX(Paste_Here!AO$2:AR$610, MATCH(B586, Paste_Here!A$2:A$610, 0), 0), "no") &gt; 0, "No", "")), ""), "")</f>
        <v/>
      </c>
      <c r="I586" s="66"/>
      <c r="J586" s="77" t="str">
        <f t="shared" si="94"/>
        <v/>
      </c>
      <c r="K586" s="66"/>
      <c r="L586" s="77" t="str">
        <f>IFERROR(IF(B586&lt;&gt;"", IF(ISNUMBER(SEARCH("yes", LOWER(INDEX(Paste_Here!W$2:W$610, MATCH(B586, Paste_Here!A$2:A$610, 0))))), "Yes", IF(ISNUMBER(SEARCH("no", LOWER(INDEX(Paste_Here!W$2:W$610, MATCH(B586, Paste_Here!A$2:A$610, 0))))), "No", "")), ""), "")</f>
        <v/>
      </c>
      <c r="M586" s="66"/>
      <c r="N586" s="77"/>
      <c r="O586" s="66"/>
      <c r="P586" s="77" t="str">
        <f>IFERROR(IF(B586&lt;&gt;"", IF(ISNUMBER(SEARCH("yes", LOWER(INDEX(Paste_Here!V$2:V$610, MATCH(B586, Paste_Here!A$2:A$610, 0))))), "Yes", IF(ISNUMBER(SEARCH("no", LOWER(INDEX(Paste_Here!V$2:V$610, MATCH(B586, Paste_Here!A$2:A$610, 0))))), "No", "")), ""), "")</f>
        <v/>
      </c>
      <c r="Q586" s="66"/>
      <c r="R586" s="77"/>
      <c r="S586" s="66"/>
      <c r="T586" s="77"/>
      <c r="U586" s="66"/>
      <c r="V586" s="66"/>
      <c r="W586" s="77" t="str">
        <f t="shared" si="95"/>
        <v/>
      </c>
      <c r="X586" s="66"/>
      <c r="Y586" s="77" t="str">
        <f>IFERROR(IF(B586&lt;&gt;"", IF(ISNUMBER(SEARCH("Revealed-Potential (Primary Focus)", LOWER(INDEX(Paste_Here!X$2:X$610, MATCH(B586, Paste_Here!A$2:A$610, 0))))), "Rev-Potential: Prim", IF(ISNUMBER(SEARCH("Revealed-Potential (Secondary Focus)", LOWER(INDEX(Paste_Here!X$2:X$610, MATCH(B586, Paste_Here!A$2:A$610, 0))))), "Rev-Potential: Sec", IF(ISNUMBER(SEARCH("Monitoring", LOWER(INDEX(Paste_Here!X$2:X$610, MATCH(B586, Paste_Here!A$2:A$610, 0))))), "Monitoring", IF(ISNUMBER(SEARCH("At-Promise (Secondary Focus)", LOWER(INDEX(Paste_Here!X$2:X$610, MATCH(B586, Paste_Here!A$2:A$610, 0))))), "At-Promise: Sec", IF(ISNUMBER(SEARCH("At-Promise (Primary Focus)", LOWER(INDEX(Paste_Here!X$2:X$610, MATCH(B586, Paste_Here!A$2:A$610, 0))))), "At-Promise: Prim", ""))))), ""), "")</f>
        <v/>
      </c>
      <c r="Z586" s="66"/>
      <c r="AA586" s="77"/>
      <c r="AB586" s="66"/>
      <c r="AC586" s="77" t="str">
        <f>IFERROR(IF(B586&lt;&gt;"", IF(ISNUMBER(SEARCH("Revealed-Potential (Primary Focus)", LOWER(INDEX(Paste_Here!AB$2:AB$610, MATCH(B586, Paste_Here!A$2:A$610, 0))))), "Rev-Potential: Prim", IF(ISNUMBER(SEARCH("Revealed-Potential (Secondary Focus)", LOWER(INDEX(Paste_Here!AB$2:AB$610, MATCH(B586, Paste_Here!A$2:A$610, 0))))), "Rev-Potential: Sec", IF(ISNUMBER(SEARCH("Monitoring", LOWER(INDEX(Paste_Here!AB$2:AB$610, MATCH(B586, Paste_Here!A$2:A$610, 0))))), "Monitoring", IF(ISNUMBER(SEARCH("At-Promise (Secondary Focus)", LOWER(INDEX(Paste_Here!AB$2:AB$610, MATCH(B586, Paste_Here!A$2:A$610, 0))))), "At-Promise: Sec", IF(ISNUMBER(SEARCH("At-Promise (Primary Focus)", LOWER(INDEX(Paste_Here!AB$2:AB$610, MATCH(B586, Paste_Here!A$2:A$610, 0))))), "At-Promise: Prim", ""))))), ""), "")</f>
        <v/>
      </c>
      <c r="AD586" s="66"/>
      <c r="AE586" s="77"/>
      <c r="AF586" s="66"/>
      <c r="AG586" s="77"/>
      <c r="AH586" s="66"/>
      <c r="AI586" s="77"/>
      <c r="AJ586" s="66"/>
      <c r="AK586" s="77"/>
      <c r="AL586" s="66"/>
      <c r="AM586" s="77"/>
      <c r="AN586" s="66"/>
      <c r="AO586" s="77"/>
      <c r="AP586" s="66"/>
      <c r="AQ586" s="77"/>
      <c r="AR586" s="66"/>
      <c r="AS586" s="77"/>
      <c r="AT586" s="66"/>
      <c r="AU586" s="66"/>
      <c r="AV586" s="77" t="str">
        <f t="shared" si="96"/>
        <v/>
      </c>
      <c r="AW586" s="66"/>
      <c r="AX586" s="77" t="str">
        <f>IFERROR(IF(B586&lt;&gt;"", IF(AND(INDEX(Paste_Here!AC$2:AC$610, MATCH(B586, Paste_Here!A$2:A$610, 0))&lt;&gt;"", ISNUMBER(VALUE(INDEX(Paste_Here!AC$2:AC$610, MATCH(B586, Paste_Here!A$2:A$610, 0))))), INDEX(Paste_Here!AC$2:AC$610, MATCH(B586, Paste_Here!A$2:A$610, 0)), ""), ""), "")</f>
        <v/>
      </c>
      <c r="AY586" s="66"/>
      <c r="AZ586" s="77" t="str">
        <f>IFERROR(IF(B586&lt;&gt;"", IF(AND(INDEX(Paste_Here!AD$2:AD$610, MATCH(B586, Paste_Here!A$2:A$610, 0))&lt;&gt;"", ISNUMBER(VALUE(INDEX(Paste_Here!AD$2:AD$610, MATCH(B586, Paste_Here!A$2:A$610, 0))))), TEXT(ROUND(VALUE(INDEX(Paste_Here!AD$2:AD$610, MATCH(B586, Paste_Here!A$2:A$610, 0))), 2), "0.00"), ""), ""), "")</f>
        <v/>
      </c>
      <c r="BA586" s="66"/>
      <c r="BB586" s="77" t="str">
        <f>IFERROR(IF(B586&lt;&gt;"", IF(LOWER(INDEX(Paste_Here!AE$2:AE$610, MATCH(B586, Paste_Here!A$2:A$610, 0)))="approaching expectations", "Approaching", IF(LOWER(INDEX(Paste_Here!AE$2:AE$610, MATCH(B586, Paste_Here!A$2:A$610, 0)))="met expectations", "Met", IF(LOWER(INDEX(Paste_Here!AE$2:AE$610, MATCH(B586, Paste_Here!A$2:A$610, 0)))="exceeded expectations", "Exceeded", IF(LOWER(INDEX(Paste_Here!AE$2:AE$610, MATCH(B586, Paste_Here!A$2:A$610, 0)))="below expectations", "Below", "")))), ""), "")</f>
        <v/>
      </c>
      <c r="BC586" s="66"/>
      <c r="BD586" s="77" t="str">
        <f>IFERROR(IF(B586&lt;&gt;"", IF(AND(INDEX(Paste_Here!T$2:T$610, MATCH(B586, Paste_Here!A$2:A$610, 0))&lt;&gt;"", ISNUMBER(VALUE(INDEX(Paste_Here!T$2:T$610, MATCH(B586, Paste_Here!A$2:A$610, 0))))), INDEX(Paste_Here!T$2:T$610, MATCH(B586, Paste_Here!A$2:A$610, 0)), ""), ""), "")</f>
        <v/>
      </c>
      <c r="BE586" s="66"/>
      <c r="BF586" s="77"/>
      <c r="BG586" s="66"/>
      <c r="BH586" s="77"/>
      <c r="BI586" s="66"/>
      <c r="BJ586" s="77"/>
      <c r="BK586" s="66"/>
      <c r="BL586" s="77" t="str">
        <f>IFERROR(IF(B586&lt;&gt;"", IF(AND(INDEX(Paste_Here!N$2:N$610, MATCH(B586, Paste_Here!A$2:A$610, 0))&lt;&gt;"", ISNUMBER(VALUE(INDEX(Paste_Here!N$2:N$610, MATCH(B586, Paste_Here!A$2:A$610, 0))))), INDEX(Paste_Here!N$2:N$610, MATCH(B586, Paste_Here!A$2:A$610, 0)), ""), ""), "")</f>
        <v/>
      </c>
      <c r="BM586" s="66"/>
      <c r="BN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BO586" s="66"/>
      <c r="BP586" s="77" t="str" cm="1">
        <f t="array" aca="1" ref="BP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BQ586" s="66"/>
      <c r="BR586" s="66"/>
      <c r="BS586" s="77"/>
      <c r="BT586" s="66"/>
      <c r="BU586" s="77"/>
      <c r="BV586" s="66"/>
      <c r="BW586" s="77"/>
      <c r="BX586" s="66"/>
      <c r="BY586" s="77"/>
      <c r="BZ586" s="66"/>
      <c r="CA586" s="77"/>
      <c r="CB586" s="66"/>
      <c r="CC586" s="77"/>
      <c r="CD586" s="66"/>
      <c r="CE586" s="77"/>
      <c r="CF586" s="66"/>
      <c r="CG586" s="77"/>
      <c r="CH586" s="66"/>
      <c r="CI586" s="77"/>
      <c r="CJ586" s="66"/>
      <c r="CK586" s="77"/>
      <c r="CL586" s="66"/>
      <c r="CM586" s="77"/>
      <c r="CN586" s="66"/>
      <c r="CO586" s="66"/>
      <c r="CP586" s="77" t="str">
        <f t="shared" si="97"/>
        <v/>
      </c>
      <c r="CQ586" s="66"/>
      <c r="CR586" s="77" t="str">
        <f>IFERROR(IF(B586&lt;&gt;"", IF(AND(INDEX(Paste_Here!Y$2:Y$610, MATCH(B586, Paste_Here!A$2:A$610, 0))&lt;&gt;"", ISNUMBER(VALUE(INDEX(Paste_Here!Y$2:Y$610, MATCH(B586, Paste_Here!A$2:A$610, 0))))), INDEX(Paste_Here!Y$2:Y$610, MATCH(B586, Paste_Here!A$2:A$610, 0)), ""), ""), "")</f>
        <v/>
      </c>
      <c r="CS586" s="66"/>
      <c r="CT586" s="77" t="str">
        <f>IFERROR(IF(B586&lt;&gt;"", IF(AND(INDEX(Paste_Here!AA$2:AA$610, MATCH(B586, Paste_Here!A$2:A$610, 0))&lt;&gt;"", ISNUMBER(--INDEX(Paste_Here!AA$2:AA$610, MATCH(B586, Paste_Here!A$2:A$610, 0)))), TEXT(ROUND(--INDEX(Paste_Here!AA$2:AA$610, MATCH(B586, Paste_Here!A$2:A$610, 0)), 2), "0.00"), ""), ""), "")</f>
        <v/>
      </c>
      <c r="CU586" s="66"/>
      <c r="CV586" s="77" t="str">
        <f>IFERROR(IF(B586&lt;&gt;"", IF(LOWER(INDEX(Paste_Here!Z$2:Z$610, MATCH(B586, Paste_Here!A$2:A$610, 0)))="approaching expectations", "Approaching", IF(LOWER(INDEX(Paste_Here!Z$2:Z$610, MATCH(B586, Paste_Here!A$2:A$610, 0)))="met expectations", "Met", IF(LOWER(INDEX(Paste_Here!Z$2:Z$610, MATCH(B586, Paste_Here!A$2:A$610, 0)))="exceeded expectations", "Exceeded", IF(LOWER(INDEX(Paste_Here!Z$2:Z$610, MATCH(B586, Paste_Here!A$2:A$610, 0)))="below expectations", "Below", "")))), ""), "")</f>
        <v/>
      </c>
      <c r="CW586" s="66"/>
      <c r="CX586" s="77"/>
      <c r="CY586" s="66"/>
      <c r="CZ586" s="77" t="str">
        <f>IFERROR(IF(B586&lt;&gt;"", IF(AND(INDEX(Paste_Here!AL$2:AL$610, MATCH(B586, Paste_Here!A$2:A$610, 0))&lt;&gt;"", ISNUMBER(VALUE(INDEX(Paste_Here!AL$2:AL$610, MATCH(B586, Paste_Here!A$2:A$610, 0))))), INDEX(Paste_Here!AL$2:AL$610, MATCH(B586, Paste_Here!A$2:A$610, 0)), ""), ""), "")</f>
        <v/>
      </c>
      <c r="DA586" s="66"/>
      <c r="DB586" s="77" t="str">
        <f>IFERROR(IF(B586&lt;&gt;"", IF(ISNUMBER(SEARCH("highrisk", LOWER(INDEX(Paste_Here!AM$2:AM$610, MATCH(B586, Paste_Here!A$2:A$610, 0))))), "High Risk", IF(ISNUMBER(SEARCH("lowrisk", LOWER(INDEX(Paste_Here!AM$2:AM$610, MATCH(B586, Paste_Here!A$2:A$610, 0))))), "Low Risk", IF(ISNUMBER(SEARCH("somerisk", LOWER(INDEX(Paste_Here!AM$2:AM$610, MATCH(B586, Paste_Here!A$2:A$610, 0))))), "Some Risk", ""))), ""), "")</f>
        <v/>
      </c>
      <c r="DC586" s="66"/>
      <c r="DD586" s="77" t="str">
        <f>IFERROR(IF(B586&lt;&gt;"", IF(AND(INDEX(Paste_Here!AN$2:AN$610, MATCH(B586, Paste_Here!A$2:A$610, 0))&lt;&gt;"", ISNUMBER(VALUE(INDEX(Paste_Here!AN$2:AN$610, MATCH(B586, Paste_Here!A$2:A$610, 0))))), INDEX(Paste_Here!AN$2:AN$610, MATCH(B586, Paste_Here!A$2:A$610, 0)), ""), ""), "")</f>
        <v/>
      </c>
      <c r="DE586" s="66"/>
      <c r="DF586" s="77" t="str">
        <f>IFERROR(IF(B586&lt;&gt;"", IF(AND(INDEX(Paste_Here!Q$2:Q$610, MATCH(B586, Paste_Here!A$2:A$610, 0))&lt;&gt;"", ISNUMBER(VALUE(INDEX(Paste_Here!Q$2:Q$610, MATCH(B586, Paste_Here!A$2:A$610, 0))))), INDEX(Paste_Here!Q$2:Q$610, MATCH(B586, Paste_Here!A$2:A$610, 0)), ""), ""), "")</f>
        <v/>
      </c>
      <c r="DG586" s="66"/>
      <c r="DH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DI586" s="66"/>
      <c r="DJ586" s="77" t="str" cm="1">
        <f t="array" aca="1" ref="DJ586" ca="1">IFERROR(VALUE(IF(ISNUMBER(SEARCH("EM", INDEX(Paste_Here!S$2:S$500, MATCH(B586, Paste_Here!A$2:A$500, 0)))), "-" &amp;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f>
        <v/>
      </c>
      <c r="DK586" s="66"/>
      <c r="DL586" s="66"/>
      <c r="DM586" s="77" t="str">
        <f t="shared" si="98"/>
        <v/>
      </c>
      <c r="DN586" s="66"/>
      <c r="DO586" s="77" t="str">
        <f>IFERROR(IF(B586&lt;&gt;"", IF(AND(INDEX(Paste_Here!AF$2:AF$610, MATCH(B586, Paste_Here!A$2:A$610, 0))&lt;&gt;"", ISNUMBER(VALUE(INDEX(Paste_Here!AF$2:AF$610, MATCH(B586, Paste_Here!A$2:A$610, 0))))), INDEX(Paste_Here!AF$2:AF$610, MATCH(B586, Paste_Here!A$2:A$610, 0)), ""), ""), "")</f>
        <v/>
      </c>
      <c r="DP586" s="66"/>
      <c r="DQ586" s="77" t="str">
        <f>IFERROR(IF(B586&lt;&gt;"", IF(AND(INDEX(Paste_Here!AG$2:AG$610, MATCH(B586, Paste_Here!A$2:A$610, 0))&lt;&gt;"", ISNUMBER(--INDEX(Paste_Here!AG$2:AG$610, MATCH(B586, Paste_Here!A$2:A$610, 0)))), TEXT(ROUND(--INDEX(Paste_Here!AG$2:AG$610, MATCH(B586, Paste_Here!A$2:A$610, 0)), 2), "0.00"), ""), ""), "")</f>
        <v/>
      </c>
      <c r="DR586" s="66"/>
      <c r="DS586" s="77" t="str">
        <f>IFERROR(IF(B586&lt;&gt;"", IF(LOWER(INDEX(Paste_Here!AH$2:AH$610, MATCH(B586, Paste_Here!A$2:A$610, 0)))="approaching expectations", "Approaching", IF(LOWER(INDEX(Paste_Here!AH$2:AH$610, MATCH(B586, Paste_Here!A$2:A$610, 0)))="met expectations", "Met", IF(LOWER(INDEX(Paste_Here!AH$2:AH$610, MATCH(B586, Paste_Here!A$2:A$610, 0)))="exceeded expectations", "Exceeded", IF(LOWER(INDEX(Paste_Here!AH$2:AH$610, MATCH(B586, Paste_Here!A$2:A$610, 0)))="below expectations", "Below", "")))), ""), "")</f>
        <v/>
      </c>
      <c r="DT586" s="66"/>
      <c r="DU586" s="77" t="str">
        <f>IFERROR(IF(B586&lt;&gt;"", IF(AND(INDEX(Paste_Here!U$2:U$610, MATCH(B586, Paste_Here!A$2:A$610, 0))&lt;&gt;"", ISNUMBER(VALUE(INDEX(Paste_Here!U$2:U$610, MATCH(B586, Paste_Here!A$2:A$610, 0))))), INDEX(Paste_Here!U$2:U$610, MATCH(B586, Paste_Here!A$2:A$610, 0)), ""), ""), "")</f>
        <v/>
      </c>
      <c r="DV586" s="66"/>
      <c r="DW586" s="77"/>
      <c r="DX586" s="66"/>
      <c r="DY586" s="77" t="str">
        <f>IFERROR(IF(B586&lt;&gt;"", IF(AND(INDEX(Paste_Here!AI$2:AI$610, MATCH(B586, Paste_Here!A$2:A$610, 0))&lt;&gt;"", ISNUMBER(VALUE(INDEX(Paste_Here!AI$2:AI$610, MATCH(B586, Paste_Here!A$2:A$610, 0))))), INDEX(Paste_Here!AI$2:AI$610, MATCH(B586, Paste_Here!A$2:A$610, 0)), ""), ""), "")</f>
        <v/>
      </c>
      <c r="DZ586" s="66"/>
      <c r="EA586" s="77" t="str">
        <f>IFERROR(IF(B586&lt;&gt;"", IF(AND(INDEX(Paste_Here!AJ$2:AJ$610, MATCH(B586, Paste_Here!A$2:A$610, 0))&lt;&gt;"", ISNUMBER(--INDEX(Paste_Here!AJ$2:AJ$610, MATCH(B586, Paste_Here!A$2:A$610, 0)))), TEXT(ROUND(--INDEX(Paste_Here!AJ$2:AJ$610, MATCH(B586, Paste_Here!A$2:A$610, 0)), 2), "0.00"), ""), ""), "")</f>
        <v/>
      </c>
      <c r="EB586" s="66"/>
      <c r="EC586" s="77" t="str">
        <f>IFERROR(IF(B586&lt;&gt;"", IF(LOWER(INDEX(Paste_Here!AK$2:AK$610, MATCH(B586, Paste_Here!A$2:A$610, 0)))="approaching expectations", "Approaching", IF(LOWER(INDEX(Paste_Here!AK$2:AK$610, MATCH(B586, Paste_Here!A$2:A$610, 0)))="met expectations", "Met", IF(LOWER(INDEX(Paste_Here!AK$2:AK$610, MATCH(B586, Paste_Here!A$2:A$610, 0)))="exceeded expectations", "Exceeded", IF(LOWER(INDEX(Paste_Here!AK$2:AK$610, MATCH(B586, Paste_Here!A$2:A$610, 0)))="below expectations", "Below", "")))), ""), "")</f>
        <v/>
      </c>
      <c r="ED586" s="66"/>
      <c r="EE586" s="77"/>
      <c r="EF586" s="66"/>
      <c r="EG586" s="77"/>
      <c r="EH586" s="66"/>
      <c r="EI586" s="66"/>
      <c r="EJ586" s="77" t="str">
        <f t="shared" si="99"/>
        <v/>
      </c>
      <c r="EK586" s="66"/>
      <c r="EL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EM586" s="66"/>
      <c r="EN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EO586" s="66"/>
      <c r="EP586" s="77"/>
      <c r="EQ586" s="66"/>
      <c r="ER586" s="77" t="str">
        <f>IFERROR(IF(B586&lt;&gt;"", IF(AND(INDEX(Paste_Here!AT$2:AT$610, MATCH(B586, Paste_Here!A$2:A$610, 0))&lt;&gt;"", ISNUMBER(VALUE(INDEX(Paste_Here!AT$2:AT$610, MATCH(B586, Paste_Here!A$2:A$610, 0))))), INDEX(Paste_Here!AT$2:AT$610, MATCH(B586, Paste_Here!A$2:A$610, 0)), ""), ""), "")</f>
        <v/>
      </c>
      <c r="ES586" s="66"/>
      <c r="ET586" s="77" t="str">
        <f>IFERROR(IF(B586&lt;&gt;"", IF(AND(INDEX(Paste_Here!AV$2:AV$610, MATCH(B586, Paste_Here!A$2:A$610, 0))&lt;&gt;"", ISNUMBER(VALUE(INDEX(Paste_Here!AV$2:AV$610, MATCH(B586, Paste_Here!A$2:A$610, 0))))), INDEX(Paste_Here!AV$2:AV$610, MATCH(B586, Paste_Here!A$2:A$610, 0)), ""), ""), "")</f>
        <v/>
      </c>
      <c r="EU586" s="66"/>
      <c r="EV586" s="77"/>
      <c r="EW586" s="66"/>
      <c r="EX586" s="77" t="str">
        <f>IFERROR(IF(B586&lt;&gt;"", IF(AND(INDEX(Paste_Here!AU$2:AU$610, MATCH(B586, Paste_Here!A$2:A$610, 0))&lt;&gt;"", ISNUMBER(VALUE(INDEX(Paste_Here!AU$2:AU$610, MATCH(B586, Paste_Here!A$2:A$610, 0))))), INDEX(Paste_Here!AU$2:AU$610, MATCH(B586, Paste_Here!A$2:A$610, 0)), ""), ""), "")</f>
        <v/>
      </c>
      <c r="EY586" s="66"/>
      <c r="EZ586" s="77" t="str">
        <f>IFERROR(IF(B586&lt;&gt;"", IF(AND(INDEX(Paste_Here!AW$2:AW$610, MATCH(B586, Paste_Here!A$2:A$610, 0))&lt;&gt;"", ISNUMBER(VALUE(INDEX(Paste_Here!AW$2:AW$610, MATCH(B586, Paste_Here!A$2:A$610, 0))))), INDEX(Paste_Here!AW$2:AW$610, MATCH(B586, Paste_Here!A$2:A$610, 0)), ""), ""), "")</f>
        <v/>
      </c>
      <c r="FA586" s="66"/>
      <c r="FB586" s="77"/>
      <c r="FC586" s="66"/>
      <c r="FD586" s="77"/>
      <c r="FE586" s="66"/>
      <c r="FF586" s="66"/>
      <c r="FG586" s="77" t="str">
        <f t="shared" si="100"/>
        <v/>
      </c>
      <c r="FH586" s="66"/>
      <c r="FI586" s="77" t="str">
        <f>IFERROR(IF(B586&lt;&gt;"", IF(ISNUMBER(SEARCH("s", LOWER(INDEX(Paste_Here!M$2:M$610, MATCH(B586, Paste_Here!A$2:A$610, 0))))), "Yes", IF(INDEX(Paste_Here!M$2:M$610, MATCH(B586, Paste_Here!A$2:A$610, 0))&lt;&gt;"", "No", "")), ""), "")</f>
        <v/>
      </c>
      <c r="FJ586" s="66"/>
      <c r="FK586" s="77" t="str">
        <f>IFERROR(IF(B586&lt;&gt;"", IF(ISNUMBER(SEARCH("yes", LOWER(INDEX(Paste_Here!F$2:F$610, MATCH(B586, Paste_Here!A$2:A$610, 0))))), "Yes", IF(ISNUMBER(SEARCH("no", LOWER(INDEX(Paste_Here!F$2:F$610, MATCH(B586, Paste_Here!A$2:A$610, 0))))), "No", "")), ""), "")</f>
        <v/>
      </c>
      <c r="FL586" s="66"/>
      <c r="FM586" s="77" t="str">
        <f>IFERROR(IF(B586&lt;&gt;"", IF(ISNUMBER(SEARCH("english language learner", LOWER(INDEX(Paste_Here!C$2:C$610, MATCH(B586, Paste_Here!A$2:A$610, 0))))), "Yes", ""), ""), "")</f>
        <v/>
      </c>
      <c r="FN586" s="66"/>
      <c r="FO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FP586" s="66"/>
      <c r="FQ586" s="77" t="str">
        <f>IFERROR(IF(B586&lt;&gt;"", IF(ISNUMBER(SEARCH("yes", LOWER(INDEX(Paste_Here!L$2:L$610, MATCH(B586, Paste_Here!A$2:A$610, 0))))), "Yes", IF(ISNUMBER(SEARCH("no", LOWER(INDEX(Paste_Here!L$2:L$610, MATCH(B586, Paste_Here!A$2:A$610, 0))))), "No", "")), ""), "")</f>
        <v/>
      </c>
      <c r="FR586" s="66"/>
      <c r="FS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FT586" s="66"/>
      <c r="FU586" s="77"/>
      <c r="FV586" s="66"/>
      <c r="FW586" s="77" t="str">
        <f>IFERROR(IF(B586&lt;&gt;"", IF(AND(INDEX(Paste_Here!D$2:D$610, MATCH(B586, Paste_Here!A$2:A$610, 0))&lt;&gt;"", ISNUMBER(VALUE(INDEX(Paste_Here!D$2:D$610, MATCH(B586, Paste_Here!A$2:A$610, 0))))), INDEX(Paste_Here!D$2:D$610, MATCH(B586, Paste_Here!A$2:A$610, 0)), ""), ""), "")</f>
        <v/>
      </c>
      <c r="FX586" s="66"/>
      <c r="FY586" s="77" t="str">
        <f>IFERROR(IF(B586&lt;&gt;"", IF(AND(INDEX(Paste_Here!G$2:G$610, MATCH(B586, Paste_Here!A$2:A$610, 0))&lt;&gt;"", ISNUMBER(VALUE(INDEX(Paste_Here!G$2:G$610, MATCH(B586, Paste_Here!A$2:A$610, 0))))), INDEX(Paste_Here!G$2:G$610, MATCH(B586, Paste_Here!A$2:A$610, 0)), ""), ""), "")</f>
        <v/>
      </c>
      <c r="FZ586" s="66"/>
      <c r="GA586" s="95"/>
      <c r="GB586" s="66"/>
      <c r="JS586" s="1" t="str" cm="1">
        <f t="array" ref="JS586">IFERROR(INDEX(Paste_Here!$B$2:$B$610, MATCH(0, COUNTIF(JS$4:JS585, Paste_Here!$B$2:$B$610) + IF(Paste_Here!$B$2:$B$610="", 1, 0), 0)), "")</f>
        <v/>
      </c>
      <c r="JT586" s="1" t="str">
        <f>IF(JS586&lt;&gt;"", INDEX(Paste_Here!$A$2:$A$610, MATCH(JS586, Paste_Here!$B$2:$B$610, 0)), "")</f>
        <v/>
      </c>
      <c r="JU586" s="1" t="str">
        <f t="shared" si="101"/>
        <v/>
      </c>
      <c r="JV586" s="1" t="str" cm="1">
        <f t="array" ref="JV586">IFERROR(INDEX($JU$5:$JU$610, MATCH(SMALL(IF($JU$5:$JU$610&lt;&gt;"", COUNTIF($JU$5:$JU$610, "&lt;"&amp;$JU$5:$JU$610)+1), ROW()-ROW($JV$5)+1), COUNTIF($JU$5:$JU$610, "&lt;"&amp;$JU$5:$JU$610)+1, 0)), "")</f>
        <v/>
      </c>
    </row>
    <row r="587" spans="1:282">
      <c r="A587" s="66"/>
      <c r="B587" s="77" t="str">
        <f t="shared" si="92"/>
        <v/>
      </c>
      <c r="C587" s="66"/>
      <c r="D587" s="77" t="str">
        <f>IFERROR(IF(B587&lt;&gt;"", IF(COUNTIF(INDEX(Paste_Here!AS$2:AS$610, MATCH(B587, Paste_Here!A$2:A$610, 0), 0), "yes") &gt; 0, "Yes", IF(COUNTIF(INDEX(Paste_Here!AS$2:AS$610, MATCH(B587, Paste_Here!A$2:A$610, 0), 0), "no") &gt; 0, "No", "")), ""), "")</f>
        <v/>
      </c>
      <c r="E587" s="66"/>
      <c r="F587" s="77" t="str">
        <f t="shared" si="93"/>
        <v/>
      </c>
      <c r="G587" s="66"/>
      <c r="H587" s="77" t="str">
        <f>IFERROR(IF(B587&lt;&gt;"", IF(COUNTIF(INDEX(Paste_Here!AO$2:AR$610, MATCH(B587, Paste_Here!A$2:A$610, 0), 0), "yes") &gt; 0, "Yes", IF(COUNTIF(INDEX(Paste_Here!AO$2:AR$610, MATCH(B587, Paste_Here!A$2:A$610, 0), 0), "no") &gt; 0, "No", "")), ""), "")</f>
        <v/>
      </c>
      <c r="I587" s="66"/>
      <c r="J587" s="77" t="str">
        <f t="shared" si="94"/>
        <v/>
      </c>
      <c r="K587" s="66"/>
      <c r="L587" s="77" t="str">
        <f>IFERROR(IF(B587&lt;&gt;"", IF(ISNUMBER(SEARCH("yes", LOWER(INDEX(Paste_Here!W$2:W$610, MATCH(B587, Paste_Here!A$2:A$610, 0))))), "Yes", IF(ISNUMBER(SEARCH("no", LOWER(INDEX(Paste_Here!W$2:W$610, MATCH(B587, Paste_Here!A$2:A$610, 0))))), "No", "")), ""), "")</f>
        <v/>
      </c>
      <c r="M587" s="66"/>
      <c r="N587" s="77"/>
      <c r="O587" s="66"/>
      <c r="P587" s="77" t="str">
        <f>IFERROR(IF(B587&lt;&gt;"", IF(ISNUMBER(SEARCH("yes", LOWER(INDEX(Paste_Here!V$2:V$610, MATCH(B587, Paste_Here!A$2:A$610, 0))))), "Yes", IF(ISNUMBER(SEARCH("no", LOWER(INDEX(Paste_Here!V$2:V$610, MATCH(B587, Paste_Here!A$2:A$610, 0))))), "No", "")), ""), "")</f>
        <v/>
      </c>
      <c r="Q587" s="66"/>
      <c r="R587" s="77"/>
      <c r="S587" s="66"/>
      <c r="T587" s="77"/>
      <c r="U587" s="66"/>
      <c r="V587" s="66"/>
      <c r="W587" s="77" t="str">
        <f t="shared" si="95"/>
        <v/>
      </c>
      <c r="X587" s="66"/>
      <c r="Y587" s="77" t="str">
        <f>IFERROR(IF(B587&lt;&gt;"", IF(ISNUMBER(SEARCH("Revealed-Potential (Primary Focus)", LOWER(INDEX(Paste_Here!X$2:X$610, MATCH(B587, Paste_Here!A$2:A$610, 0))))), "Rev-Potential: Prim", IF(ISNUMBER(SEARCH("Revealed-Potential (Secondary Focus)", LOWER(INDEX(Paste_Here!X$2:X$610, MATCH(B587, Paste_Here!A$2:A$610, 0))))), "Rev-Potential: Sec", IF(ISNUMBER(SEARCH("Monitoring", LOWER(INDEX(Paste_Here!X$2:X$610, MATCH(B587, Paste_Here!A$2:A$610, 0))))), "Monitoring", IF(ISNUMBER(SEARCH("At-Promise (Secondary Focus)", LOWER(INDEX(Paste_Here!X$2:X$610, MATCH(B587, Paste_Here!A$2:A$610, 0))))), "At-Promise: Sec", IF(ISNUMBER(SEARCH("At-Promise (Primary Focus)", LOWER(INDEX(Paste_Here!X$2:X$610, MATCH(B587, Paste_Here!A$2:A$610, 0))))), "At-Promise: Prim", ""))))), ""), "")</f>
        <v/>
      </c>
      <c r="Z587" s="66"/>
      <c r="AA587" s="77"/>
      <c r="AB587" s="66"/>
      <c r="AC587" s="77" t="str">
        <f>IFERROR(IF(B587&lt;&gt;"", IF(ISNUMBER(SEARCH("Revealed-Potential (Primary Focus)", LOWER(INDEX(Paste_Here!AB$2:AB$610, MATCH(B587, Paste_Here!A$2:A$610, 0))))), "Rev-Potential: Prim", IF(ISNUMBER(SEARCH("Revealed-Potential (Secondary Focus)", LOWER(INDEX(Paste_Here!AB$2:AB$610, MATCH(B587, Paste_Here!A$2:A$610, 0))))), "Rev-Potential: Sec", IF(ISNUMBER(SEARCH("Monitoring", LOWER(INDEX(Paste_Here!AB$2:AB$610, MATCH(B587, Paste_Here!A$2:A$610, 0))))), "Monitoring", IF(ISNUMBER(SEARCH("At-Promise (Secondary Focus)", LOWER(INDEX(Paste_Here!AB$2:AB$610, MATCH(B587, Paste_Here!A$2:A$610, 0))))), "At-Promise: Sec", IF(ISNUMBER(SEARCH("At-Promise (Primary Focus)", LOWER(INDEX(Paste_Here!AB$2:AB$610, MATCH(B587, Paste_Here!A$2:A$610, 0))))), "At-Promise: Prim", ""))))), ""), "")</f>
        <v/>
      </c>
      <c r="AD587" s="66"/>
      <c r="AE587" s="77"/>
      <c r="AF587" s="66"/>
      <c r="AG587" s="77"/>
      <c r="AH587" s="66"/>
      <c r="AI587" s="77"/>
      <c r="AJ587" s="66"/>
      <c r="AK587" s="77"/>
      <c r="AL587" s="66"/>
      <c r="AM587" s="77"/>
      <c r="AN587" s="66"/>
      <c r="AO587" s="77"/>
      <c r="AP587" s="66"/>
      <c r="AQ587" s="77"/>
      <c r="AR587" s="66"/>
      <c r="AS587" s="77"/>
      <c r="AT587" s="66"/>
      <c r="AU587" s="66"/>
      <c r="AV587" s="77" t="str">
        <f t="shared" si="96"/>
        <v/>
      </c>
      <c r="AW587" s="66"/>
      <c r="AX587" s="77" t="str">
        <f>IFERROR(IF(B587&lt;&gt;"", IF(AND(INDEX(Paste_Here!AC$2:AC$610, MATCH(B587, Paste_Here!A$2:A$610, 0))&lt;&gt;"", ISNUMBER(VALUE(INDEX(Paste_Here!AC$2:AC$610, MATCH(B587, Paste_Here!A$2:A$610, 0))))), INDEX(Paste_Here!AC$2:AC$610, MATCH(B587, Paste_Here!A$2:A$610, 0)), ""), ""), "")</f>
        <v/>
      </c>
      <c r="AY587" s="66"/>
      <c r="AZ587" s="77" t="str">
        <f>IFERROR(IF(B587&lt;&gt;"", IF(AND(INDEX(Paste_Here!AD$2:AD$610, MATCH(B587, Paste_Here!A$2:A$610, 0))&lt;&gt;"", ISNUMBER(VALUE(INDEX(Paste_Here!AD$2:AD$610, MATCH(B587, Paste_Here!A$2:A$610, 0))))), TEXT(ROUND(VALUE(INDEX(Paste_Here!AD$2:AD$610, MATCH(B587, Paste_Here!A$2:A$610, 0))), 2), "0.00"), ""), ""), "")</f>
        <v/>
      </c>
      <c r="BA587" s="66"/>
      <c r="BB587" s="77" t="str">
        <f>IFERROR(IF(B587&lt;&gt;"", IF(LOWER(INDEX(Paste_Here!AE$2:AE$610, MATCH(B587, Paste_Here!A$2:A$610, 0)))="approaching expectations", "Approaching", IF(LOWER(INDEX(Paste_Here!AE$2:AE$610, MATCH(B587, Paste_Here!A$2:A$610, 0)))="met expectations", "Met", IF(LOWER(INDEX(Paste_Here!AE$2:AE$610, MATCH(B587, Paste_Here!A$2:A$610, 0)))="exceeded expectations", "Exceeded", IF(LOWER(INDEX(Paste_Here!AE$2:AE$610, MATCH(B587, Paste_Here!A$2:A$610, 0)))="below expectations", "Below", "")))), ""), "")</f>
        <v/>
      </c>
      <c r="BC587" s="66"/>
      <c r="BD587" s="77" t="str">
        <f>IFERROR(IF(B587&lt;&gt;"", IF(AND(INDEX(Paste_Here!T$2:T$610, MATCH(B587, Paste_Here!A$2:A$610, 0))&lt;&gt;"", ISNUMBER(VALUE(INDEX(Paste_Here!T$2:T$610, MATCH(B587, Paste_Here!A$2:A$610, 0))))), INDEX(Paste_Here!T$2:T$610, MATCH(B587, Paste_Here!A$2:A$610, 0)), ""), ""), "")</f>
        <v/>
      </c>
      <c r="BE587" s="66"/>
      <c r="BF587" s="77"/>
      <c r="BG587" s="66"/>
      <c r="BH587" s="77"/>
      <c r="BI587" s="66"/>
      <c r="BJ587" s="77"/>
      <c r="BK587" s="66"/>
      <c r="BL587" s="77" t="str">
        <f>IFERROR(IF(B587&lt;&gt;"", IF(AND(INDEX(Paste_Here!N$2:N$610, MATCH(B587, Paste_Here!A$2:A$610, 0))&lt;&gt;"", ISNUMBER(VALUE(INDEX(Paste_Here!N$2:N$610, MATCH(B587, Paste_Here!A$2:A$610, 0))))), INDEX(Paste_Here!N$2:N$610, MATCH(B587, Paste_Here!A$2:A$610, 0)), ""), ""), "")</f>
        <v/>
      </c>
      <c r="BM587" s="66"/>
      <c r="BN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BO587" s="66"/>
      <c r="BP587" s="77" t="str" cm="1">
        <f t="array" aca="1" ref="BP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BQ587" s="66"/>
      <c r="BR587" s="66"/>
      <c r="BS587" s="77"/>
      <c r="BT587" s="66"/>
      <c r="BU587" s="77"/>
      <c r="BV587" s="66"/>
      <c r="BW587" s="77"/>
      <c r="BX587" s="66"/>
      <c r="BY587" s="77"/>
      <c r="BZ587" s="66"/>
      <c r="CA587" s="77"/>
      <c r="CB587" s="66"/>
      <c r="CC587" s="77"/>
      <c r="CD587" s="66"/>
      <c r="CE587" s="77"/>
      <c r="CF587" s="66"/>
      <c r="CG587" s="77"/>
      <c r="CH587" s="66"/>
      <c r="CI587" s="77"/>
      <c r="CJ587" s="66"/>
      <c r="CK587" s="77"/>
      <c r="CL587" s="66"/>
      <c r="CM587" s="77"/>
      <c r="CN587" s="66"/>
      <c r="CO587" s="66"/>
      <c r="CP587" s="77" t="str">
        <f t="shared" si="97"/>
        <v/>
      </c>
      <c r="CQ587" s="66"/>
      <c r="CR587" s="77" t="str">
        <f>IFERROR(IF(B587&lt;&gt;"", IF(AND(INDEX(Paste_Here!Y$2:Y$610, MATCH(B587, Paste_Here!A$2:A$610, 0))&lt;&gt;"", ISNUMBER(VALUE(INDEX(Paste_Here!Y$2:Y$610, MATCH(B587, Paste_Here!A$2:A$610, 0))))), INDEX(Paste_Here!Y$2:Y$610, MATCH(B587, Paste_Here!A$2:A$610, 0)), ""), ""), "")</f>
        <v/>
      </c>
      <c r="CS587" s="66"/>
      <c r="CT587" s="77" t="str">
        <f>IFERROR(IF(B587&lt;&gt;"", IF(AND(INDEX(Paste_Here!AA$2:AA$610, MATCH(B587, Paste_Here!A$2:A$610, 0))&lt;&gt;"", ISNUMBER(--INDEX(Paste_Here!AA$2:AA$610, MATCH(B587, Paste_Here!A$2:A$610, 0)))), TEXT(ROUND(--INDEX(Paste_Here!AA$2:AA$610, MATCH(B587, Paste_Here!A$2:A$610, 0)), 2), "0.00"), ""), ""), "")</f>
        <v/>
      </c>
      <c r="CU587" s="66"/>
      <c r="CV587" s="77" t="str">
        <f>IFERROR(IF(B587&lt;&gt;"", IF(LOWER(INDEX(Paste_Here!Z$2:Z$610, MATCH(B587, Paste_Here!A$2:A$610, 0)))="approaching expectations", "Approaching", IF(LOWER(INDEX(Paste_Here!Z$2:Z$610, MATCH(B587, Paste_Here!A$2:A$610, 0)))="met expectations", "Met", IF(LOWER(INDEX(Paste_Here!Z$2:Z$610, MATCH(B587, Paste_Here!A$2:A$610, 0)))="exceeded expectations", "Exceeded", IF(LOWER(INDEX(Paste_Here!Z$2:Z$610, MATCH(B587, Paste_Here!A$2:A$610, 0)))="below expectations", "Below", "")))), ""), "")</f>
        <v/>
      </c>
      <c r="CW587" s="66"/>
      <c r="CX587" s="77"/>
      <c r="CY587" s="66"/>
      <c r="CZ587" s="77" t="str">
        <f>IFERROR(IF(B587&lt;&gt;"", IF(AND(INDEX(Paste_Here!AL$2:AL$610, MATCH(B587, Paste_Here!A$2:A$610, 0))&lt;&gt;"", ISNUMBER(VALUE(INDEX(Paste_Here!AL$2:AL$610, MATCH(B587, Paste_Here!A$2:A$610, 0))))), INDEX(Paste_Here!AL$2:AL$610, MATCH(B587, Paste_Here!A$2:A$610, 0)), ""), ""), "")</f>
        <v/>
      </c>
      <c r="DA587" s="66"/>
      <c r="DB587" s="77" t="str">
        <f>IFERROR(IF(B587&lt;&gt;"", IF(ISNUMBER(SEARCH("highrisk", LOWER(INDEX(Paste_Here!AM$2:AM$610, MATCH(B587, Paste_Here!A$2:A$610, 0))))), "High Risk", IF(ISNUMBER(SEARCH("lowrisk", LOWER(INDEX(Paste_Here!AM$2:AM$610, MATCH(B587, Paste_Here!A$2:A$610, 0))))), "Low Risk", IF(ISNUMBER(SEARCH("somerisk", LOWER(INDEX(Paste_Here!AM$2:AM$610, MATCH(B587, Paste_Here!A$2:A$610, 0))))), "Some Risk", ""))), ""), "")</f>
        <v/>
      </c>
      <c r="DC587" s="66"/>
      <c r="DD587" s="77" t="str">
        <f>IFERROR(IF(B587&lt;&gt;"", IF(AND(INDEX(Paste_Here!AN$2:AN$610, MATCH(B587, Paste_Here!A$2:A$610, 0))&lt;&gt;"", ISNUMBER(VALUE(INDEX(Paste_Here!AN$2:AN$610, MATCH(B587, Paste_Here!A$2:A$610, 0))))), INDEX(Paste_Here!AN$2:AN$610, MATCH(B587, Paste_Here!A$2:A$610, 0)), ""), ""), "")</f>
        <v/>
      </c>
      <c r="DE587" s="66"/>
      <c r="DF587" s="77" t="str">
        <f>IFERROR(IF(B587&lt;&gt;"", IF(AND(INDEX(Paste_Here!Q$2:Q$610, MATCH(B587, Paste_Here!A$2:A$610, 0))&lt;&gt;"", ISNUMBER(VALUE(INDEX(Paste_Here!Q$2:Q$610, MATCH(B587, Paste_Here!A$2:A$610, 0))))), INDEX(Paste_Here!Q$2:Q$610, MATCH(B587, Paste_Here!A$2:A$610, 0)), ""), ""), "")</f>
        <v/>
      </c>
      <c r="DG587" s="66"/>
      <c r="DH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DI587" s="66"/>
      <c r="DJ587" s="77" t="str" cm="1">
        <f t="array" aca="1" ref="DJ587" ca="1">IFERROR(VALUE(IF(ISNUMBER(SEARCH("EM", INDEX(Paste_Here!S$2:S$500, MATCH(B587, Paste_Here!A$2:A$500, 0)))), "-" &amp;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f>
        <v/>
      </c>
      <c r="DK587" s="66"/>
      <c r="DL587" s="66"/>
      <c r="DM587" s="77" t="str">
        <f t="shared" si="98"/>
        <v/>
      </c>
      <c r="DN587" s="66"/>
      <c r="DO587" s="77" t="str">
        <f>IFERROR(IF(B587&lt;&gt;"", IF(AND(INDEX(Paste_Here!AF$2:AF$610, MATCH(B587, Paste_Here!A$2:A$610, 0))&lt;&gt;"", ISNUMBER(VALUE(INDEX(Paste_Here!AF$2:AF$610, MATCH(B587, Paste_Here!A$2:A$610, 0))))), INDEX(Paste_Here!AF$2:AF$610, MATCH(B587, Paste_Here!A$2:A$610, 0)), ""), ""), "")</f>
        <v/>
      </c>
      <c r="DP587" s="66"/>
      <c r="DQ587" s="77" t="str">
        <f>IFERROR(IF(B587&lt;&gt;"", IF(AND(INDEX(Paste_Here!AG$2:AG$610, MATCH(B587, Paste_Here!A$2:A$610, 0))&lt;&gt;"", ISNUMBER(--INDEX(Paste_Here!AG$2:AG$610, MATCH(B587, Paste_Here!A$2:A$610, 0)))), TEXT(ROUND(--INDEX(Paste_Here!AG$2:AG$610, MATCH(B587, Paste_Here!A$2:A$610, 0)), 2), "0.00"), ""), ""), "")</f>
        <v/>
      </c>
      <c r="DR587" s="66"/>
      <c r="DS587" s="77" t="str">
        <f>IFERROR(IF(B587&lt;&gt;"", IF(LOWER(INDEX(Paste_Here!AH$2:AH$610, MATCH(B587, Paste_Here!A$2:A$610, 0)))="approaching expectations", "Approaching", IF(LOWER(INDEX(Paste_Here!AH$2:AH$610, MATCH(B587, Paste_Here!A$2:A$610, 0)))="met expectations", "Met", IF(LOWER(INDEX(Paste_Here!AH$2:AH$610, MATCH(B587, Paste_Here!A$2:A$610, 0)))="exceeded expectations", "Exceeded", IF(LOWER(INDEX(Paste_Here!AH$2:AH$610, MATCH(B587, Paste_Here!A$2:A$610, 0)))="below expectations", "Below", "")))), ""), "")</f>
        <v/>
      </c>
      <c r="DT587" s="66"/>
      <c r="DU587" s="77" t="str">
        <f>IFERROR(IF(B587&lt;&gt;"", IF(AND(INDEX(Paste_Here!U$2:U$610, MATCH(B587, Paste_Here!A$2:A$610, 0))&lt;&gt;"", ISNUMBER(VALUE(INDEX(Paste_Here!U$2:U$610, MATCH(B587, Paste_Here!A$2:A$610, 0))))), INDEX(Paste_Here!U$2:U$610, MATCH(B587, Paste_Here!A$2:A$610, 0)), ""), ""), "")</f>
        <v/>
      </c>
      <c r="DV587" s="66"/>
      <c r="DW587" s="77"/>
      <c r="DX587" s="66"/>
      <c r="DY587" s="77" t="str">
        <f>IFERROR(IF(B587&lt;&gt;"", IF(AND(INDEX(Paste_Here!AI$2:AI$610, MATCH(B587, Paste_Here!A$2:A$610, 0))&lt;&gt;"", ISNUMBER(VALUE(INDEX(Paste_Here!AI$2:AI$610, MATCH(B587, Paste_Here!A$2:A$610, 0))))), INDEX(Paste_Here!AI$2:AI$610, MATCH(B587, Paste_Here!A$2:A$610, 0)), ""), ""), "")</f>
        <v/>
      </c>
      <c r="DZ587" s="66"/>
      <c r="EA587" s="77" t="str">
        <f>IFERROR(IF(B587&lt;&gt;"", IF(AND(INDEX(Paste_Here!AJ$2:AJ$610, MATCH(B587, Paste_Here!A$2:A$610, 0))&lt;&gt;"", ISNUMBER(--INDEX(Paste_Here!AJ$2:AJ$610, MATCH(B587, Paste_Here!A$2:A$610, 0)))), TEXT(ROUND(--INDEX(Paste_Here!AJ$2:AJ$610, MATCH(B587, Paste_Here!A$2:A$610, 0)), 2), "0.00"), ""), ""), "")</f>
        <v/>
      </c>
      <c r="EB587" s="66"/>
      <c r="EC587" s="77" t="str">
        <f>IFERROR(IF(B587&lt;&gt;"", IF(LOWER(INDEX(Paste_Here!AK$2:AK$610, MATCH(B587, Paste_Here!A$2:A$610, 0)))="approaching expectations", "Approaching", IF(LOWER(INDEX(Paste_Here!AK$2:AK$610, MATCH(B587, Paste_Here!A$2:A$610, 0)))="met expectations", "Met", IF(LOWER(INDEX(Paste_Here!AK$2:AK$610, MATCH(B587, Paste_Here!A$2:A$610, 0)))="exceeded expectations", "Exceeded", IF(LOWER(INDEX(Paste_Here!AK$2:AK$610, MATCH(B587, Paste_Here!A$2:A$610, 0)))="below expectations", "Below", "")))), ""), "")</f>
        <v/>
      </c>
      <c r="ED587" s="66"/>
      <c r="EE587" s="77"/>
      <c r="EF587" s="66"/>
      <c r="EG587" s="77"/>
      <c r="EH587" s="66"/>
      <c r="EI587" s="66"/>
      <c r="EJ587" s="77" t="str">
        <f t="shared" si="99"/>
        <v/>
      </c>
      <c r="EK587" s="66"/>
      <c r="EL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EM587" s="66"/>
      <c r="EN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EO587" s="66"/>
      <c r="EP587" s="77"/>
      <c r="EQ587" s="66"/>
      <c r="ER587" s="77" t="str">
        <f>IFERROR(IF(B587&lt;&gt;"", IF(AND(INDEX(Paste_Here!AT$2:AT$610, MATCH(B587, Paste_Here!A$2:A$610, 0))&lt;&gt;"", ISNUMBER(VALUE(INDEX(Paste_Here!AT$2:AT$610, MATCH(B587, Paste_Here!A$2:A$610, 0))))), INDEX(Paste_Here!AT$2:AT$610, MATCH(B587, Paste_Here!A$2:A$610, 0)), ""), ""), "")</f>
        <v/>
      </c>
      <c r="ES587" s="66"/>
      <c r="ET587" s="77" t="str">
        <f>IFERROR(IF(B587&lt;&gt;"", IF(AND(INDEX(Paste_Here!AV$2:AV$610, MATCH(B587, Paste_Here!A$2:A$610, 0))&lt;&gt;"", ISNUMBER(VALUE(INDEX(Paste_Here!AV$2:AV$610, MATCH(B587, Paste_Here!A$2:A$610, 0))))), INDEX(Paste_Here!AV$2:AV$610, MATCH(B587, Paste_Here!A$2:A$610, 0)), ""), ""), "")</f>
        <v/>
      </c>
      <c r="EU587" s="66"/>
      <c r="EV587" s="77"/>
      <c r="EW587" s="66"/>
      <c r="EX587" s="77" t="str">
        <f>IFERROR(IF(B587&lt;&gt;"", IF(AND(INDEX(Paste_Here!AU$2:AU$610, MATCH(B587, Paste_Here!A$2:A$610, 0))&lt;&gt;"", ISNUMBER(VALUE(INDEX(Paste_Here!AU$2:AU$610, MATCH(B587, Paste_Here!A$2:A$610, 0))))), INDEX(Paste_Here!AU$2:AU$610, MATCH(B587, Paste_Here!A$2:A$610, 0)), ""), ""), "")</f>
        <v/>
      </c>
      <c r="EY587" s="66"/>
      <c r="EZ587" s="77" t="str">
        <f>IFERROR(IF(B587&lt;&gt;"", IF(AND(INDEX(Paste_Here!AW$2:AW$610, MATCH(B587, Paste_Here!A$2:A$610, 0))&lt;&gt;"", ISNUMBER(VALUE(INDEX(Paste_Here!AW$2:AW$610, MATCH(B587, Paste_Here!A$2:A$610, 0))))), INDEX(Paste_Here!AW$2:AW$610, MATCH(B587, Paste_Here!A$2:A$610, 0)), ""), ""), "")</f>
        <v/>
      </c>
      <c r="FA587" s="66"/>
      <c r="FB587" s="77"/>
      <c r="FC587" s="66"/>
      <c r="FD587" s="77"/>
      <c r="FE587" s="66"/>
      <c r="FF587" s="66"/>
      <c r="FG587" s="77" t="str">
        <f t="shared" si="100"/>
        <v/>
      </c>
      <c r="FH587" s="66"/>
      <c r="FI587" s="77" t="str">
        <f>IFERROR(IF(B587&lt;&gt;"", IF(ISNUMBER(SEARCH("s", LOWER(INDEX(Paste_Here!M$2:M$610, MATCH(B587, Paste_Here!A$2:A$610, 0))))), "Yes", IF(INDEX(Paste_Here!M$2:M$610, MATCH(B587, Paste_Here!A$2:A$610, 0))&lt;&gt;"", "No", "")), ""), "")</f>
        <v/>
      </c>
      <c r="FJ587" s="66"/>
      <c r="FK587" s="77" t="str">
        <f>IFERROR(IF(B587&lt;&gt;"", IF(ISNUMBER(SEARCH("yes", LOWER(INDEX(Paste_Here!F$2:F$610, MATCH(B587, Paste_Here!A$2:A$610, 0))))), "Yes", IF(ISNUMBER(SEARCH("no", LOWER(INDEX(Paste_Here!F$2:F$610, MATCH(B587, Paste_Here!A$2:A$610, 0))))), "No", "")), ""), "")</f>
        <v/>
      </c>
      <c r="FL587" s="66"/>
      <c r="FM587" s="77" t="str">
        <f>IFERROR(IF(B587&lt;&gt;"", IF(ISNUMBER(SEARCH("english language learner", LOWER(INDEX(Paste_Here!C$2:C$610, MATCH(B587, Paste_Here!A$2:A$610, 0))))), "Yes", ""), ""), "")</f>
        <v/>
      </c>
      <c r="FN587" s="66"/>
      <c r="FO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FP587" s="66"/>
      <c r="FQ587" s="77" t="str">
        <f>IFERROR(IF(B587&lt;&gt;"", IF(ISNUMBER(SEARCH("yes", LOWER(INDEX(Paste_Here!L$2:L$610, MATCH(B587, Paste_Here!A$2:A$610, 0))))), "Yes", IF(ISNUMBER(SEARCH("no", LOWER(INDEX(Paste_Here!L$2:L$610, MATCH(B587, Paste_Here!A$2:A$610, 0))))), "No", "")), ""), "")</f>
        <v/>
      </c>
      <c r="FR587" s="66"/>
      <c r="FS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FT587" s="66"/>
      <c r="FU587" s="77"/>
      <c r="FV587" s="66"/>
      <c r="FW587" s="77" t="str">
        <f>IFERROR(IF(B587&lt;&gt;"", IF(AND(INDEX(Paste_Here!D$2:D$610, MATCH(B587, Paste_Here!A$2:A$610, 0))&lt;&gt;"", ISNUMBER(VALUE(INDEX(Paste_Here!D$2:D$610, MATCH(B587, Paste_Here!A$2:A$610, 0))))), INDEX(Paste_Here!D$2:D$610, MATCH(B587, Paste_Here!A$2:A$610, 0)), ""), ""), "")</f>
        <v/>
      </c>
      <c r="FX587" s="66"/>
      <c r="FY587" s="77" t="str">
        <f>IFERROR(IF(B587&lt;&gt;"", IF(AND(INDEX(Paste_Here!G$2:G$610, MATCH(B587, Paste_Here!A$2:A$610, 0))&lt;&gt;"", ISNUMBER(VALUE(INDEX(Paste_Here!G$2:G$610, MATCH(B587, Paste_Here!A$2:A$610, 0))))), INDEX(Paste_Here!G$2:G$610, MATCH(B587, Paste_Here!A$2:A$610, 0)), ""), ""), "")</f>
        <v/>
      </c>
      <c r="FZ587" s="66"/>
      <c r="GA587" s="95"/>
      <c r="GB587" s="66"/>
      <c r="JS587" s="1" t="str" cm="1">
        <f t="array" ref="JS587">IFERROR(INDEX(Paste_Here!$B$2:$B$610, MATCH(0, COUNTIF(JS$4:JS586, Paste_Here!$B$2:$B$610) + IF(Paste_Here!$B$2:$B$610="", 1, 0), 0)), "")</f>
        <v/>
      </c>
      <c r="JT587" s="1" t="str">
        <f>IF(JS587&lt;&gt;"", INDEX(Paste_Here!$A$2:$A$610, MATCH(JS587, Paste_Here!$B$2:$B$610, 0)), "")</f>
        <v/>
      </c>
      <c r="JU587" s="1" t="str">
        <f t="shared" si="101"/>
        <v/>
      </c>
      <c r="JV587" s="1" t="str" cm="1">
        <f t="array" ref="JV587">IFERROR(INDEX($JU$5:$JU$610, MATCH(SMALL(IF($JU$5:$JU$610&lt;&gt;"", COUNTIF($JU$5:$JU$610, "&lt;"&amp;$JU$5:$JU$610)+1), ROW()-ROW($JV$5)+1), COUNTIF($JU$5:$JU$610, "&lt;"&amp;$JU$5:$JU$610)+1, 0)), "")</f>
        <v/>
      </c>
    </row>
    <row r="588" spans="1:282">
      <c r="A588" s="66"/>
      <c r="B588" s="77" t="str">
        <f t="shared" si="92"/>
        <v/>
      </c>
      <c r="C588" s="66"/>
      <c r="D588" s="77" t="str">
        <f>IFERROR(IF(B588&lt;&gt;"", IF(COUNTIF(INDEX(Paste_Here!AS$2:AS$610, MATCH(B588, Paste_Here!A$2:A$610, 0), 0), "yes") &gt; 0, "Yes", IF(COUNTIF(INDEX(Paste_Here!AS$2:AS$610, MATCH(B588, Paste_Here!A$2:A$610, 0), 0), "no") &gt; 0, "No", "")), ""), "")</f>
        <v/>
      </c>
      <c r="E588" s="66"/>
      <c r="F588" s="77" t="str">
        <f t="shared" si="93"/>
        <v/>
      </c>
      <c r="G588" s="66"/>
      <c r="H588" s="77" t="str">
        <f>IFERROR(IF(B588&lt;&gt;"", IF(COUNTIF(INDEX(Paste_Here!AO$2:AR$610, MATCH(B588, Paste_Here!A$2:A$610, 0), 0), "yes") &gt; 0, "Yes", IF(COUNTIF(INDEX(Paste_Here!AO$2:AR$610, MATCH(B588, Paste_Here!A$2:A$610, 0), 0), "no") &gt; 0, "No", "")), ""), "")</f>
        <v/>
      </c>
      <c r="I588" s="66"/>
      <c r="J588" s="77" t="str">
        <f t="shared" si="94"/>
        <v/>
      </c>
      <c r="K588" s="66"/>
      <c r="L588" s="77" t="str">
        <f>IFERROR(IF(B588&lt;&gt;"", IF(ISNUMBER(SEARCH("yes", LOWER(INDEX(Paste_Here!W$2:W$610, MATCH(B588, Paste_Here!A$2:A$610, 0))))), "Yes", IF(ISNUMBER(SEARCH("no", LOWER(INDEX(Paste_Here!W$2:W$610, MATCH(B588, Paste_Here!A$2:A$610, 0))))), "No", "")), ""), "")</f>
        <v/>
      </c>
      <c r="M588" s="66"/>
      <c r="N588" s="77"/>
      <c r="O588" s="66"/>
      <c r="P588" s="77" t="str">
        <f>IFERROR(IF(B588&lt;&gt;"", IF(ISNUMBER(SEARCH("yes", LOWER(INDEX(Paste_Here!V$2:V$610, MATCH(B588, Paste_Here!A$2:A$610, 0))))), "Yes", IF(ISNUMBER(SEARCH("no", LOWER(INDEX(Paste_Here!V$2:V$610, MATCH(B588, Paste_Here!A$2:A$610, 0))))), "No", "")), ""), "")</f>
        <v/>
      </c>
      <c r="Q588" s="66"/>
      <c r="R588" s="77"/>
      <c r="S588" s="66"/>
      <c r="T588" s="77"/>
      <c r="U588" s="66"/>
      <c r="V588" s="66"/>
      <c r="W588" s="77" t="str">
        <f t="shared" si="95"/>
        <v/>
      </c>
      <c r="X588" s="66"/>
      <c r="Y588" s="77" t="str">
        <f>IFERROR(IF(B588&lt;&gt;"", IF(ISNUMBER(SEARCH("Revealed-Potential (Primary Focus)", LOWER(INDEX(Paste_Here!X$2:X$610, MATCH(B588, Paste_Here!A$2:A$610, 0))))), "Rev-Potential: Prim", IF(ISNUMBER(SEARCH("Revealed-Potential (Secondary Focus)", LOWER(INDEX(Paste_Here!X$2:X$610, MATCH(B588, Paste_Here!A$2:A$610, 0))))), "Rev-Potential: Sec", IF(ISNUMBER(SEARCH("Monitoring", LOWER(INDEX(Paste_Here!X$2:X$610, MATCH(B588, Paste_Here!A$2:A$610, 0))))), "Monitoring", IF(ISNUMBER(SEARCH("At-Promise (Secondary Focus)", LOWER(INDEX(Paste_Here!X$2:X$610, MATCH(B588, Paste_Here!A$2:A$610, 0))))), "At-Promise: Sec", IF(ISNUMBER(SEARCH("At-Promise (Primary Focus)", LOWER(INDEX(Paste_Here!X$2:X$610, MATCH(B588, Paste_Here!A$2:A$610, 0))))), "At-Promise: Prim", ""))))), ""), "")</f>
        <v/>
      </c>
      <c r="Z588" s="66"/>
      <c r="AA588" s="77"/>
      <c r="AB588" s="66"/>
      <c r="AC588" s="77" t="str">
        <f>IFERROR(IF(B588&lt;&gt;"", IF(ISNUMBER(SEARCH("Revealed-Potential (Primary Focus)", LOWER(INDEX(Paste_Here!AB$2:AB$610, MATCH(B588, Paste_Here!A$2:A$610, 0))))), "Rev-Potential: Prim", IF(ISNUMBER(SEARCH("Revealed-Potential (Secondary Focus)", LOWER(INDEX(Paste_Here!AB$2:AB$610, MATCH(B588, Paste_Here!A$2:A$610, 0))))), "Rev-Potential: Sec", IF(ISNUMBER(SEARCH("Monitoring", LOWER(INDEX(Paste_Here!AB$2:AB$610, MATCH(B588, Paste_Here!A$2:A$610, 0))))), "Monitoring", IF(ISNUMBER(SEARCH("At-Promise (Secondary Focus)", LOWER(INDEX(Paste_Here!AB$2:AB$610, MATCH(B588, Paste_Here!A$2:A$610, 0))))), "At-Promise: Sec", IF(ISNUMBER(SEARCH("At-Promise (Primary Focus)", LOWER(INDEX(Paste_Here!AB$2:AB$610, MATCH(B588, Paste_Here!A$2:A$610, 0))))), "At-Promise: Prim", ""))))), ""), "")</f>
        <v/>
      </c>
      <c r="AD588" s="66"/>
      <c r="AE588" s="77"/>
      <c r="AF588" s="66"/>
      <c r="AG588" s="77"/>
      <c r="AH588" s="66"/>
      <c r="AI588" s="77"/>
      <c r="AJ588" s="66"/>
      <c r="AK588" s="77"/>
      <c r="AL588" s="66"/>
      <c r="AM588" s="77"/>
      <c r="AN588" s="66"/>
      <c r="AO588" s="77"/>
      <c r="AP588" s="66"/>
      <c r="AQ588" s="77"/>
      <c r="AR588" s="66"/>
      <c r="AS588" s="77"/>
      <c r="AT588" s="66"/>
      <c r="AU588" s="66"/>
      <c r="AV588" s="77" t="str">
        <f t="shared" si="96"/>
        <v/>
      </c>
      <c r="AW588" s="66"/>
      <c r="AX588" s="77" t="str">
        <f>IFERROR(IF(B588&lt;&gt;"", IF(AND(INDEX(Paste_Here!AC$2:AC$610, MATCH(B588, Paste_Here!A$2:A$610, 0))&lt;&gt;"", ISNUMBER(VALUE(INDEX(Paste_Here!AC$2:AC$610, MATCH(B588, Paste_Here!A$2:A$610, 0))))), INDEX(Paste_Here!AC$2:AC$610, MATCH(B588, Paste_Here!A$2:A$610, 0)), ""), ""), "")</f>
        <v/>
      </c>
      <c r="AY588" s="66"/>
      <c r="AZ588" s="77" t="str">
        <f>IFERROR(IF(B588&lt;&gt;"", IF(AND(INDEX(Paste_Here!AD$2:AD$610, MATCH(B588, Paste_Here!A$2:A$610, 0))&lt;&gt;"", ISNUMBER(VALUE(INDEX(Paste_Here!AD$2:AD$610, MATCH(B588, Paste_Here!A$2:A$610, 0))))), TEXT(ROUND(VALUE(INDEX(Paste_Here!AD$2:AD$610, MATCH(B588, Paste_Here!A$2:A$610, 0))), 2), "0.00"), ""), ""), "")</f>
        <v/>
      </c>
      <c r="BA588" s="66"/>
      <c r="BB588" s="77" t="str">
        <f>IFERROR(IF(B588&lt;&gt;"", IF(LOWER(INDEX(Paste_Here!AE$2:AE$610, MATCH(B588, Paste_Here!A$2:A$610, 0)))="approaching expectations", "Approaching", IF(LOWER(INDEX(Paste_Here!AE$2:AE$610, MATCH(B588, Paste_Here!A$2:A$610, 0)))="met expectations", "Met", IF(LOWER(INDEX(Paste_Here!AE$2:AE$610, MATCH(B588, Paste_Here!A$2:A$610, 0)))="exceeded expectations", "Exceeded", IF(LOWER(INDEX(Paste_Here!AE$2:AE$610, MATCH(B588, Paste_Here!A$2:A$610, 0)))="below expectations", "Below", "")))), ""), "")</f>
        <v/>
      </c>
      <c r="BC588" s="66"/>
      <c r="BD588" s="77" t="str">
        <f>IFERROR(IF(B588&lt;&gt;"", IF(AND(INDEX(Paste_Here!T$2:T$610, MATCH(B588, Paste_Here!A$2:A$610, 0))&lt;&gt;"", ISNUMBER(VALUE(INDEX(Paste_Here!T$2:T$610, MATCH(B588, Paste_Here!A$2:A$610, 0))))), INDEX(Paste_Here!T$2:T$610, MATCH(B588, Paste_Here!A$2:A$610, 0)), ""), ""), "")</f>
        <v/>
      </c>
      <c r="BE588" s="66"/>
      <c r="BF588" s="77"/>
      <c r="BG588" s="66"/>
      <c r="BH588" s="77"/>
      <c r="BI588" s="66"/>
      <c r="BJ588" s="77"/>
      <c r="BK588" s="66"/>
      <c r="BL588" s="77" t="str">
        <f>IFERROR(IF(B588&lt;&gt;"", IF(AND(INDEX(Paste_Here!N$2:N$610, MATCH(B588, Paste_Here!A$2:A$610, 0))&lt;&gt;"", ISNUMBER(VALUE(INDEX(Paste_Here!N$2:N$610, MATCH(B588, Paste_Here!A$2:A$610, 0))))), INDEX(Paste_Here!N$2:N$610, MATCH(B588, Paste_Here!A$2:A$610, 0)), ""), ""), "")</f>
        <v/>
      </c>
      <c r="BM588" s="66"/>
      <c r="BN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BO588" s="66"/>
      <c r="BP588" s="77" t="str" cm="1">
        <f t="array" aca="1" ref="BP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BQ588" s="66"/>
      <c r="BR588" s="66"/>
      <c r="BS588" s="77"/>
      <c r="BT588" s="66"/>
      <c r="BU588" s="77"/>
      <c r="BV588" s="66"/>
      <c r="BW588" s="77"/>
      <c r="BX588" s="66"/>
      <c r="BY588" s="77"/>
      <c r="BZ588" s="66"/>
      <c r="CA588" s="77"/>
      <c r="CB588" s="66"/>
      <c r="CC588" s="77"/>
      <c r="CD588" s="66"/>
      <c r="CE588" s="77"/>
      <c r="CF588" s="66"/>
      <c r="CG588" s="77"/>
      <c r="CH588" s="66"/>
      <c r="CI588" s="77"/>
      <c r="CJ588" s="66"/>
      <c r="CK588" s="77"/>
      <c r="CL588" s="66"/>
      <c r="CM588" s="77"/>
      <c r="CN588" s="66"/>
      <c r="CO588" s="66"/>
      <c r="CP588" s="77" t="str">
        <f t="shared" si="97"/>
        <v/>
      </c>
      <c r="CQ588" s="66"/>
      <c r="CR588" s="77" t="str">
        <f>IFERROR(IF(B588&lt;&gt;"", IF(AND(INDEX(Paste_Here!Y$2:Y$610, MATCH(B588, Paste_Here!A$2:A$610, 0))&lt;&gt;"", ISNUMBER(VALUE(INDEX(Paste_Here!Y$2:Y$610, MATCH(B588, Paste_Here!A$2:A$610, 0))))), INDEX(Paste_Here!Y$2:Y$610, MATCH(B588, Paste_Here!A$2:A$610, 0)), ""), ""), "")</f>
        <v/>
      </c>
      <c r="CS588" s="66"/>
      <c r="CT588" s="77" t="str">
        <f>IFERROR(IF(B588&lt;&gt;"", IF(AND(INDEX(Paste_Here!AA$2:AA$610, MATCH(B588, Paste_Here!A$2:A$610, 0))&lt;&gt;"", ISNUMBER(--INDEX(Paste_Here!AA$2:AA$610, MATCH(B588, Paste_Here!A$2:A$610, 0)))), TEXT(ROUND(--INDEX(Paste_Here!AA$2:AA$610, MATCH(B588, Paste_Here!A$2:A$610, 0)), 2), "0.00"), ""), ""), "")</f>
        <v/>
      </c>
      <c r="CU588" s="66"/>
      <c r="CV588" s="77" t="str">
        <f>IFERROR(IF(B588&lt;&gt;"", IF(LOWER(INDEX(Paste_Here!Z$2:Z$610, MATCH(B588, Paste_Here!A$2:A$610, 0)))="approaching expectations", "Approaching", IF(LOWER(INDEX(Paste_Here!Z$2:Z$610, MATCH(B588, Paste_Here!A$2:A$610, 0)))="met expectations", "Met", IF(LOWER(INDEX(Paste_Here!Z$2:Z$610, MATCH(B588, Paste_Here!A$2:A$610, 0)))="exceeded expectations", "Exceeded", IF(LOWER(INDEX(Paste_Here!Z$2:Z$610, MATCH(B588, Paste_Here!A$2:A$610, 0)))="below expectations", "Below", "")))), ""), "")</f>
        <v/>
      </c>
      <c r="CW588" s="66"/>
      <c r="CX588" s="77"/>
      <c r="CY588" s="66"/>
      <c r="CZ588" s="77" t="str">
        <f>IFERROR(IF(B588&lt;&gt;"", IF(AND(INDEX(Paste_Here!AL$2:AL$610, MATCH(B588, Paste_Here!A$2:A$610, 0))&lt;&gt;"", ISNUMBER(VALUE(INDEX(Paste_Here!AL$2:AL$610, MATCH(B588, Paste_Here!A$2:A$610, 0))))), INDEX(Paste_Here!AL$2:AL$610, MATCH(B588, Paste_Here!A$2:A$610, 0)), ""), ""), "")</f>
        <v/>
      </c>
      <c r="DA588" s="66"/>
      <c r="DB588" s="77" t="str">
        <f>IFERROR(IF(B588&lt;&gt;"", IF(ISNUMBER(SEARCH("highrisk", LOWER(INDEX(Paste_Here!AM$2:AM$610, MATCH(B588, Paste_Here!A$2:A$610, 0))))), "High Risk", IF(ISNUMBER(SEARCH("lowrisk", LOWER(INDEX(Paste_Here!AM$2:AM$610, MATCH(B588, Paste_Here!A$2:A$610, 0))))), "Low Risk", IF(ISNUMBER(SEARCH("somerisk", LOWER(INDEX(Paste_Here!AM$2:AM$610, MATCH(B588, Paste_Here!A$2:A$610, 0))))), "Some Risk", ""))), ""), "")</f>
        <v/>
      </c>
      <c r="DC588" s="66"/>
      <c r="DD588" s="77" t="str">
        <f>IFERROR(IF(B588&lt;&gt;"", IF(AND(INDEX(Paste_Here!AN$2:AN$610, MATCH(B588, Paste_Here!A$2:A$610, 0))&lt;&gt;"", ISNUMBER(VALUE(INDEX(Paste_Here!AN$2:AN$610, MATCH(B588, Paste_Here!A$2:A$610, 0))))), INDEX(Paste_Here!AN$2:AN$610, MATCH(B588, Paste_Here!A$2:A$610, 0)), ""), ""), "")</f>
        <v/>
      </c>
      <c r="DE588" s="66"/>
      <c r="DF588" s="77" t="str">
        <f>IFERROR(IF(B588&lt;&gt;"", IF(AND(INDEX(Paste_Here!Q$2:Q$610, MATCH(B588, Paste_Here!A$2:A$610, 0))&lt;&gt;"", ISNUMBER(VALUE(INDEX(Paste_Here!Q$2:Q$610, MATCH(B588, Paste_Here!A$2:A$610, 0))))), INDEX(Paste_Here!Q$2:Q$610, MATCH(B588, Paste_Here!A$2:A$610, 0)), ""), ""), "")</f>
        <v/>
      </c>
      <c r="DG588" s="66"/>
      <c r="DH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DI588" s="66"/>
      <c r="DJ588" s="77" t="str" cm="1">
        <f t="array" aca="1" ref="DJ588" ca="1">IFERROR(VALUE(IF(ISNUMBER(SEARCH("EM", INDEX(Paste_Here!S$2:S$500, MATCH(B588, Paste_Here!A$2:A$500, 0)))), "-" &amp;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f>
        <v/>
      </c>
      <c r="DK588" s="66"/>
      <c r="DL588" s="66"/>
      <c r="DM588" s="77" t="str">
        <f t="shared" si="98"/>
        <v/>
      </c>
      <c r="DN588" s="66"/>
      <c r="DO588" s="77" t="str">
        <f>IFERROR(IF(B588&lt;&gt;"", IF(AND(INDEX(Paste_Here!AF$2:AF$610, MATCH(B588, Paste_Here!A$2:A$610, 0))&lt;&gt;"", ISNUMBER(VALUE(INDEX(Paste_Here!AF$2:AF$610, MATCH(B588, Paste_Here!A$2:A$610, 0))))), INDEX(Paste_Here!AF$2:AF$610, MATCH(B588, Paste_Here!A$2:A$610, 0)), ""), ""), "")</f>
        <v/>
      </c>
      <c r="DP588" s="66"/>
      <c r="DQ588" s="77" t="str">
        <f>IFERROR(IF(B588&lt;&gt;"", IF(AND(INDEX(Paste_Here!AG$2:AG$610, MATCH(B588, Paste_Here!A$2:A$610, 0))&lt;&gt;"", ISNUMBER(--INDEX(Paste_Here!AG$2:AG$610, MATCH(B588, Paste_Here!A$2:A$610, 0)))), TEXT(ROUND(--INDEX(Paste_Here!AG$2:AG$610, MATCH(B588, Paste_Here!A$2:A$610, 0)), 2), "0.00"), ""), ""), "")</f>
        <v/>
      </c>
      <c r="DR588" s="66"/>
      <c r="DS588" s="77" t="str">
        <f>IFERROR(IF(B588&lt;&gt;"", IF(LOWER(INDEX(Paste_Here!AH$2:AH$610, MATCH(B588, Paste_Here!A$2:A$610, 0)))="approaching expectations", "Approaching", IF(LOWER(INDEX(Paste_Here!AH$2:AH$610, MATCH(B588, Paste_Here!A$2:A$610, 0)))="met expectations", "Met", IF(LOWER(INDEX(Paste_Here!AH$2:AH$610, MATCH(B588, Paste_Here!A$2:A$610, 0)))="exceeded expectations", "Exceeded", IF(LOWER(INDEX(Paste_Here!AH$2:AH$610, MATCH(B588, Paste_Here!A$2:A$610, 0)))="below expectations", "Below", "")))), ""), "")</f>
        <v/>
      </c>
      <c r="DT588" s="66"/>
      <c r="DU588" s="77" t="str">
        <f>IFERROR(IF(B588&lt;&gt;"", IF(AND(INDEX(Paste_Here!U$2:U$610, MATCH(B588, Paste_Here!A$2:A$610, 0))&lt;&gt;"", ISNUMBER(VALUE(INDEX(Paste_Here!U$2:U$610, MATCH(B588, Paste_Here!A$2:A$610, 0))))), INDEX(Paste_Here!U$2:U$610, MATCH(B588, Paste_Here!A$2:A$610, 0)), ""), ""), "")</f>
        <v/>
      </c>
      <c r="DV588" s="66"/>
      <c r="DW588" s="77"/>
      <c r="DX588" s="66"/>
      <c r="DY588" s="77" t="str">
        <f>IFERROR(IF(B588&lt;&gt;"", IF(AND(INDEX(Paste_Here!AI$2:AI$610, MATCH(B588, Paste_Here!A$2:A$610, 0))&lt;&gt;"", ISNUMBER(VALUE(INDEX(Paste_Here!AI$2:AI$610, MATCH(B588, Paste_Here!A$2:A$610, 0))))), INDEX(Paste_Here!AI$2:AI$610, MATCH(B588, Paste_Here!A$2:A$610, 0)), ""), ""), "")</f>
        <v/>
      </c>
      <c r="DZ588" s="66"/>
      <c r="EA588" s="77" t="str">
        <f>IFERROR(IF(B588&lt;&gt;"", IF(AND(INDEX(Paste_Here!AJ$2:AJ$610, MATCH(B588, Paste_Here!A$2:A$610, 0))&lt;&gt;"", ISNUMBER(--INDEX(Paste_Here!AJ$2:AJ$610, MATCH(B588, Paste_Here!A$2:A$610, 0)))), TEXT(ROUND(--INDEX(Paste_Here!AJ$2:AJ$610, MATCH(B588, Paste_Here!A$2:A$610, 0)), 2), "0.00"), ""), ""), "")</f>
        <v/>
      </c>
      <c r="EB588" s="66"/>
      <c r="EC588" s="77" t="str">
        <f>IFERROR(IF(B588&lt;&gt;"", IF(LOWER(INDEX(Paste_Here!AK$2:AK$610, MATCH(B588, Paste_Here!A$2:A$610, 0)))="approaching expectations", "Approaching", IF(LOWER(INDEX(Paste_Here!AK$2:AK$610, MATCH(B588, Paste_Here!A$2:A$610, 0)))="met expectations", "Met", IF(LOWER(INDEX(Paste_Here!AK$2:AK$610, MATCH(B588, Paste_Here!A$2:A$610, 0)))="exceeded expectations", "Exceeded", IF(LOWER(INDEX(Paste_Here!AK$2:AK$610, MATCH(B588, Paste_Here!A$2:A$610, 0)))="below expectations", "Below", "")))), ""), "")</f>
        <v/>
      </c>
      <c r="ED588" s="66"/>
      <c r="EE588" s="77"/>
      <c r="EF588" s="66"/>
      <c r="EG588" s="77"/>
      <c r="EH588" s="66"/>
      <c r="EI588" s="66"/>
      <c r="EJ588" s="77" t="str">
        <f t="shared" si="99"/>
        <v/>
      </c>
      <c r="EK588" s="66"/>
      <c r="EL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EM588" s="66"/>
      <c r="EN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EO588" s="66"/>
      <c r="EP588" s="77"/>
      <c r="EQ588" s="66"/>
      <c r="ER588" s="77" t="str">
        <f>IFERROR(IF(B588&lt;&gt;"", IF(AND(INDEX(Paste_Here!AT$2:AT$610, MATCH(B588, Paste_Here!A$2:A$610, 0))&lt;&gt;"", ISNUMBER(VALUE(INDEX(Paste_Here!AT$2:AT$610, MATCH(B588, Paste_Here!A$2:A$610, 0))))), INDEX(Paste_Here!AT$2:AT$610, MATCH(B588, Paste_Here!A$2:A$610, 0)), ""), ""), "")</f>
        <v/>
      </c>
      <c r="ES588" s="66"/>
      <c r="ET588" s="77" t="str">
        <f>IFERROR(IF(B588&lt;&gt;"", IF(AND(INDEX(Paste_Here!AV$2:AV$610, MATCH(B588, Paste_Here!A$2:A$610, 0))&lt;&gt;"", ISNUMBER(VALUE(INDEX(Paste_Here!AV$2:AV$610, MATCH(B588, Paste_Here!A$2:A$610, 0))))), INDEX(Paste_Here!AV$2:AV$610, MATCH(B588, Paste_Here!A$2:A$610, 0)), ""), ""), "")</f>
        <v/>
      </c>
      <c r="EU588" s="66"/>
      <c r="EV588" s="77"/>
      <c r="EW588" s="66"/>
      <c r="EX588" s="77" t="str">
        <f>IFERROR(IF(B588&lt;&gt;"", IF(AND(INDEX(Paste_Here!AU$2:AU$610, MATCH(B588, Paste_Here!A$2:A$610, 0))&lt;&gt;"", ISNUMBER(VALUE(INDEX(Paste_Here!AU$2:AU$610, MATCH(B588, Paste_Here!A$2:A$610, 0))))), INDEX(Paste_Here!AU$2:AU$610, MATCH(B588, Paste_Here!A$2:A$610, 0)), ""), ""), "")</f>
        <v/>
      </c>
      <c r="EY588" s="66"/>
      <c r="EZ588" s="77" t="str">
        <f>IFERROR(IF(B588&lt;&gt;"", IF(AND(INDEX(Paste_Here!AW$2:AW$610, MATCH(B588, Paste_Here!A$2:A$610, 0))&lt;&gt;"", ISNUMBER(VALUE(INDEX(Paste_Here!AW$2:AW$610, MATCH(B588, Paste_Here!A$2:A$610, 0))))), INDEX(Paste_Here!AW$2:AW$610, MATCH(B588, Paste_Here!A$2:A$610, 0)), ""), ""), "")</f>
        <v/>
      </c>
      <c r="FA588" s="66"/>
      <c r="FB588" s="77"/>
      <c r="FC588" s="66"/>
      <c r="FD588" s="77"/>
      <c r="FE588" s="66"/>
      <c r="FF588" s="66"/>
      <c r="FG588" s="77" t="str">
        <f t="shared" si="100"/>
        <v/>
      </c>
      <c r="FH588" s="66"/>
      <c r="FI588" s="77" t="str">
        <f>IFERROR(IF(B588&lt;&gt;"", IF(ISNUMBER(SEARCH("s", LOWER(INDEX(Paste_Here!M$2:M$610, MATCH(B588, Paste_Here!A$2:A$610, 0))))), "Yes", IF(INDEX(Paste_Here!M$2:M$610, MATCH(B588, Paste_Here!A$2:A$610, 0))&lt;&gt;"", "No", "")), ""), "")</f>
        <v/>
      </c>
      <c r="FJ588" s="66"/>
      <c r="FK588" s="77" t="str">
        <f>IFERROR(IF(B588&lt;&gt;"", IF(ISNUMBER(SEARCH("yes", LOWER(INDEX(Paste_Here!F$2:F$610, MATCH(B588, Paste_Here!A$2:A$610, 0))))), "Yes", IF(ISNUMBER(SEARCH("no", LOWER(INDEX(Paste_Here!F$2:F$610, MATCH(B588, Paste_Here!A$2:A$610, 0))))), "No", "")), ""), "")</f>
        <v/>
      </c>
      <c r="FL588" s="66"/>
      <c r="FM588" s="77" t="str">
        <f>IFERROR(IF(B588&lt;&gt;"", IF(ISNUMBER(SEARCH("english language learner", LOWER(INDEX(Paste_Here!C$2:C$610, MATCH(B588, Paste_Here!A$2:A$610, 0))))), "Yes", ""), ""), "")</f>
        <v/>
      </c>
      <c r="FN588" s="66"/>
      <c r="FO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FP588" s="66"/>
      <c r="FQ588" s="77" t="str">
        <f>IFERROR(IF(B588&lt;&gt;"", IF(ISNUMBER(SEARCH("yes", LOWER(INDEX(Paste_Here!L$2:L$610, MATCH(B588, Paste_Here!A$2:A$610, 0))))), "Yes", IF(ISNUMBER(SEARCH("no", LOWER(INDEX(Paste_Here!L$2:L$610, MATCH(B588, Paste_Here!A$2:A$610, 0))))), "No", "")), ""), "")</f>
        <v/>
      </c>
      <c r="FR588" s="66"/>
      <c r="FS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FT588" s="66"/>
      <c r="FU588" s="77"/>
      <c r="FV588" s="66"/>
      <c r="FW588" s="77" t="str">
        <f>IFERROR(IF(B588&lt;&gt;"", IF(AND(INDEX(Paste_Here!D$2:D$610, MATCH(B588, Paste_Here!A$2:A$610, 0))&lt;&gt;"", ISNUMBER(VALUE(INDEX(Paste_Here!D$2:D$610, MATCH(B588, Paste_Here!A$2:A$610, 0))))), INDEX(Paste_Here!D$2:D$610, MATCH(B588, Paste_Here!A$2:A$610, 0)), ""), ""), "")</f>
        <v/>
      </c>
      <c r="FX588" s="66"/>
      <c r="FY588" s="77" t="str">
        <f>IFERROR(IF(B588&lt;&gt;"", IF(AND(INDEX(Paste_Here!G$2:G$610, MATCH(B588, Paste_Here!A$2:A$610, 0))&lt;&gt;"", ISNUMBER(VALUE(INDEX(Paste_Here!G$2:G$610, MATCH(B588, Paste_Here!A$2:A$610, 0))))), INDEX(Paste_Here!G$2:G$610, MATCH(B588, Paste_Here!A$2:A$610, 0)), ""), ""), "")</f>
        <v/>
      </c>
      <c r="FZ588" s="66"/>
      <c r="GA588" s="95"/>
      <c r="GB588" s="66"/>
      <c r="JS588" s="1" t="str" cm="1">
        <f t="array" ref="JS588">IFERROR(INDEX(Paste_Here!$B$2:$B$610, MATCH(0, COUNTIF(JS$4:JS587, Paste_Here!$B$2:$B$610) + IF(Paste_Here!$B$2:$B$610="", 1, 0), 0)), "")</f>
        <v/>
      </c>
      <c r="JT588" s="1" t="str">
        <f>IF(JS588&lt;&gt;"", INDEX(Paste_Here!$A$2:$A$610, MATCH(JS588, Paste_Here!$B$2:$B$610, 0)), "")</f>
        <v/>
      </c>
      <c r="JU588" s="1" t="str">
        <f t="shared" si="101"/>
        <v/>
      </c>
      <c r="JV588" s="1" t="str" cm="1">
        <f t="array" ref="JV588">IFERROR(INDEX($JU$5:$JU$610, MATCH(SMALL(IF($JU$5:$JU$610&lt;&gt;"", COUNTIF($JU$5:$JU$610, "&lt;"&amp;$JU$5:$JU$610)+1), ROW()-ROW($JV$5)+1), COUNTIF($JU$5:$JU$610, "&lt;"&amp;$JU$5:$JU$610)+1, 0)), "")</f>
        <v/>
      </c>
    </row>
    <row r="589" spans="1:282">
      <c r="A589" s="66"/>
      <c r="B589" s="77" t="str">
        <f t="shared" si="92"/>
        <v/>
      </c>
      <c r="C589" s="66"/>
      <c r="D589" s="77" t="str">
        <f>IFERROR(IF(B589&lt;&gt;"", IF(COUNTIF(INDEX(Paste_Here!AS$2:AS$610, MATCH(B589, Paste_Here!A$2:A$610, 0), 0), "yes") &gt; 0, "Yes", IF(COUNTIF(INDEX(Paste_Here!AS$2:AS$610, MATCH(B589, Paste_Here!A$2:A$610, 0), 0), "no") &gt; 0, "No", "")), ""), "")</f>
        <v/>
      </c>
      <c r="E589" s="66"/>
      <c r="F589" s="77" t="str">
        <f t="shared" si="93"/>
        <v/>
      </c>
      <c r="G589" s="66"/>
      <c r="H589" s="77" t="str">
        <f>IFERROR(IF(B589&lt;&gt;"", IF(COUNTIF(INDEX(Paste_Here!AO$2:AR$610, MATCH(B589, Paste_Here!A$2:A$610, 0), 0), "yes") &gt; 0, "Yes", IF(COUNTIF(INDEX(Paste_Here!AO$2:AR$610, MATCH(B589, Paste_Here!A$2:A$610, 0), 0), "no") &gt; 0, "No", "")), ""), "")</f>
        <v/>
      </c>
      <c r="I589" s="66"/>
      <c r="J589" s="77" t="str">
        <f t="shared" si="94"/>
        <v/>
      </c>
      <c r="K589" s="66"/>
      <c r="L589" s="77" t="str">
        <f>IFERROR(IF(B589&lt;&gt;"", IF(ISNUMBER(SEARCH("yes", LOWER(INDEX(Paste_Here!W$2:W$610, MATCH(B589, Paste_Here!A$2:A$610, 0))))), "Yes", IF(ISNUMBER(SEARCH("no", LOWER(INDEX(Paste_Here!W$2:W$610, MATCH(B589, Paste_Here!A$2:A$610, 0))))), "No", "")), ""), "")</f>
        <v/>
      </c>
      <c r="M589" s="66"/>
      <c r="N589" s="77"/>
      <c r="O589" s="66"/>
      <c r="P589" s="77" t="str">
        <f>IFERROR(IF(B589&lt;&gt;"", IF(ISNUMBER(SEARCH("yes", LOWER(INDEX(Paste_Here!V$2:V$610, MATCH(B589, Paste_Here!A$2:A$610, 0))))), "Yes", IF(ISNUMBER(SEARCH("no", LOWER(INDEX(Paste_Here!V$2:V$610, MATCH(B589, Paste_Here!A$2:A$610, 0))))), "No", "")), ""), "")</f>
        <v/>
      </c>
      <c r="Q589" s="66"/>
      <c r="R589" s="77"/>
      <c r="S589" s="66"/>
      <c r="T589" s="77"/>
      <c r="U589" s="66"/>
      <c r="V589" s="66"/>
      <c r="W589" s="77" t="str">
        <f t="shared" si="95"/>
        <v/>
      </c>
      <c r="X589" s="66"/>
      <c r="Y589" s="77" t="str">
        <f>IFERROR(IF(B589&lt;&gt;"", IF(ISNUMBER(SEARCH("Revealed-Potential (Primary Focus)", LOWER(INDEX(Paste_Here!X$2:X$610, MATCH(B589, Paste_Here!A$2:A$610, 0))))), "Rev-Potential: Prim", IF(ISNUMBER(SEARCH("Revealed-Potential (Secondary Focus)", LOWER(INDEX(Paste_Here!X$2:X$610, MATCH(B589, Paste_Here!A$2:A$610, 0))))), "Rev-Potential: Sec", IF(ISNUMBER(SEARCH("Monitoring", LOWER(INDEX(Paste_Here!X$2:X$610, MATCH(B589, Paste_Here!A$2:A$610, 0))))), "Monitoring", IF(ISNUMBER(SEARCH("At-Promise (Secondary Focus)", LOWER(INDEX(Paste_Here!X$2:X$610, MATCH(B589, Paste_Here!A$2:A$610, 0))))), "At-Promise: Sec", IF(ISNUMBER(SEARCH("At-Promise (Primary Focus)", LOWER(INDEX(Paste_Here!X$2:X$610, MATCH(B589, Paste_Here!A$2:A$610, 0))))), "At-Promise: Prim", ""))))), ""), "")</f>
        <v/>
      </c>
      <c r="Z589" s="66"/>
      <c r="AA589" s="77"/>
      <c r="AB589" s="66"/>
      <c r="AC589" s="77" t="str">
        <f>IFERROR(IF(B589&lt;&gt;"", IF(ISNUMBER(SEARCH("Revealed-Potential (Primary Focus)", LOWER(INDEX(Paste_Here!AB$2:AB$610, MATCH(B589, Paste_Here!A$2:A$610, 0))))), "Rev-Potential: Prim", IF(ISNUMBER(SEARCH("Revealed-Potential (Secondary Focus)", LOWER(INDEX(Paste_Here!AB$2:AB$610, MATCH(B589, Paste_Here!A$2:A$610, 0))))), "Rev-Potential: Sec", IF(ISNUMBER(SEARCH("Monitoring", LOWER(INDEX(Paste_Here!AB$2:AB$610, MATCH(B589, Paste_Here!A$2:A$610, 0))))), "Monitoring", IF(ISNUMBER(SEARCH("At-Promise (Secondary Focus)", LOWER(INDEX(Paste_Here!AB$2:AB$610, MATCH(B589, Paste_Here!A$2:A$610, 0))))), "At-Promise: Sec", IF(ISNUMBER(SEARCH("At-Promise (Primary Focus)", LOWER(INDEX(Paste_Here!AB$2:AB$610, MATCH(B589, Paste_Here!A$2:A$610, 0))))), "At-Promise: Prim", ""))))), ""), "")</f>
        <v/>
      </c>
      <c r="AD589" s="66"/>
      <c r="AE589" s="77"/>
      <c r="AF589" s="66"/>
      <c r="AG589" s="77"/>
      <c r="AH589" s="66"/>
      <c r="AI589" s="77"/>
      <c r="AJ589" s="66"/>
      <c r="AK589" s="77"/>
      <c r="AL589" s="66"/>
      <c r="AM589" s="77"/>
      <c r="AN589" s="66"/>
      <c r="AO589" s="77"/>
      <c r="AP589" s="66"/>
      <c r="AQ589" s="77"/>
      <c r="AR589" s="66"/>
      <c r="AS589" s="77"/>
      <c r="AT589" s="66"/>
      <c r="AU589" s="66"/>
      <c r="AV589" s="77" t="str">
        <f t="shared" si="96"/>
        <v/>
      </c>
      <c r="AW589" s="66"/>
      <c r="AX589" s="77" t="str">
        <f>IFERROR(IF(B589&lt;&gt;"", IF(AND(INDEX(Paste_Here!AC$2:AC$610, MATCH(B589, Paste_Here!A$2:A$610, 0))&lt;&gt;"", ISNUMBER(VALUE(INDEX(Paste_Here!AC$2:AC$610, MATCH(B589, Paste_Here!A$2:A$610, 0))))), INDEX(Paste_Here!AC$2:AC$610, MATCH(B589, Paste_Here!A$2:A$610, 0)), ""), ""), "")</f>
        <v/>
      </c>
      <c r="AY589" s="66"/>
      <c r="AZ589" s="77" t="str">
        <f>IFERROR(IF(B589&lt;&gt;"", IF(AND(INDEX(Paste_Here!AD$2:AD$610, MATCH(B589, Paste_Here!A$2:A$610, 0))&lt;&gt;"", ISNUMBER(VALUE(INDEX(Paste_Here!AD$2:AD$610, MATCH(B589, Paste_Here!A$2:A$610, 0))))), TEXT(ROUND(VALUE(INDEX(Paste_Here!AD$2:AD$610, MATCH(B589, Paste_Here!A$2:A$610, 0))), 2), "0.00"), ""), ""), "")</f>
        <v/>
      </c>
      <c r="BA589" s="66"/>
      <c r="BB589" s="77" t="str">
        <f>IFERROR(IF(B589&lt;&gt;"", IF(LOWER(INDEX(Paste_Here!AE$2:AE$610, MATCH(B589, Paste_Here!A$2:A$610, 0)))="approaching expectations", "Approaching", IF(LOWER(INDEX(Paste_Here!AE$2:AE$610, MATCH(B589, Paste_Here!A$2:A$610, 0)))="met expectations", "Met", IF(LOWER(INDEX(Paste_Here!AE$2:AE$610, MATCH(B589, Paste_Here!A$2:A$610, 0)))="exceeded expectations", "Exceeded", IF(LOWER(INDEX(Paste_Here!AE$2:AE$610, MATCH(B589, Paste_Here!A$2:A$610, 0)))="below expectations", "Below", "")))), ""), "")</f>
        <v/>
      </c>
      <c r="BC589" s="66"/>
      <c r="BD589" s="77" t="str">
        <f>IFERROR(IF(B589&lt;&gt;"", IF(AND(INDEX(Paste_Here!T$2:T$610, MATCH(B589, Paste_Here!A$2:A$610, 0))&lt;&gt;"", ISNUMBER(VALUE(INDEX(Paste_Here!T$2:T$610, MATCH(B589, Paste_Here!A$2:A$610, 0))))), INDEX(Paste_Here!T$2:T$610, MATCH(B589, Paste_Here!A$2:A$610, 0)), ""), ""), "")</f>
        <v/>
      </c>
      <c r="BE589" s="66"/>
      <c r="BF589" s="77"/>
      <c r="BG589" s="66"/>
      <c r="BH589" s="77"/>
      <c r="BI589" s="66"/>
      <c r="BJ589" s="77"/>
      <c r="BK589" s="66"/>
      <c r="BL589" s="77" t="str">
        <f>IFERROR(IF(B589&lt;&gt;"", IF(AND(INDEX(Paste_Here!N$2:N$610, MATCH(B589, Paste_Here!A$2:A$610, 0))&lt;&gt;"", ISNUMBER(VALUE(INDEX(Paste_Here!N$2:N$610, MATCH(B589, Paste_Here!A$2:A$610, 0))))), INDEX(Paste_Here!N$2:N$610, MATCH(B589, Paste_Here!A$2:A$610, 0)), ""), ""), "")</f>
        <v/>
      </c>
      <c r="BM589" s="66"/>
      <c r="BN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BO589" s="66"/>
      <c r="BP589" s="77" t="str" cm="1">
        <f t="array" aca="1" ref="BP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BQ589" s="66"/>
      <c r="BR589" s="66"/>
      <c r="BS589" s="77"/>
      <c r="BT589" s="66"/>
      <c r="BU589" s="77"/>
      <c r="BV589" s="66"/>
      <c r="BW589" s="77"/>
      <c r="BX589" s="66"/>
      <c r="BY589" s="77"/>
      <c r="BZ589" s="66"/>
      <c r="CA589" s="77"/>
      <c r="CB589" s="66"/>
      <c r="CC589" s="77"/>
      <c r="CD589" s="66"/>
      <c r="CE589" s="77"/>
      <c r="CF589" s="66"/>
      <c r="CG589" s="77"/>
      <c r="CH589" s="66"/>
      <c r="CI589" s="77"/>
      <c r="CJ589" s="66"/>
      <c r="CK589" s="77"/>
      <c r="CL589" s="66"/>
      <c r="CM589" s="77"/>
      <c r="CN589" s="66"/>
      <c r="CO589" s="66"/>
      <c r="CP589" s="77" t="str">
        <f t="shared" si="97"/>
        <v/>
      </c>
      <c r="CQ589" s="66"/>
      <c r="CR589" s="77" t="str">
        <f>IFERROR(IF(B589&lt;&gt;"", IF(AND(INDEX(Paste_Here!Y$2:Y$610, MATCH(B589, Paste_Here!A$2:A$610, 0))&lt;&gt;"", ISNUMBER(VALUE(INDEX(Paste_Here!Y$2:Y$610, MATCH(B589, Paste_Here!A$2:A$610, 0))))), INDEX(Paste_Here!Y$2:Y$610, MATCH(B589, Paste_Here!A$2:A$610, 0)), ""), ""), "")</f>
        <v/>
      </c>
      <c r="CS589" s="66"/>
      <c r="CT589" s="77" t="str">
        <f>IFERROR(IF(B589&lt;&gt;"", IF(AND(INDEX(Paste_Here!AA$2:AA$610, MATCH(B589, Paste_Here!A$2:A$610, 0))&lt;&gt;"", ISNUMBER(--INDEX(Paste_Here!AA$2:AA$610, MATCH(B589, Paste_Here!A$2:A$610, 0)))), TEXT(ROUND(--INDEX(Paste_Here!AA$2:AA$610, MATCH(B589, Paste_Here!A$2:A$610, 0)), 2), "0.00"), ""), ""), "")</f>
        <v/>
      </c>
      <c r="CU589" s="66"/>
      <c r="CV589" s="77" t="str">
        <f>IFERROR(IF(B589&lt;&gt;"", IF(LOWER(INDEX(Paste_Here!Z$2:Z$610, MATCH(B589, Paste_Here!A$2:A$610, 0)))="approaching expectations", "Approaching", IF(LOWER(INDEX(Paste_Here!Z$2:Z$610, MATCH(B589, Paste_Here!A$2:A$610, 0)))="met expectations", "Met", IF(LOWER(INDEX(Paste_Here!Z$2:Z$610, MATCH(B589, Paste_Here!A$2:A$610, 0)))="exceeded expectations", "Exceeded", IF(LOWER(INDEX(Paste_Here!Z$2:Z$610, MATCH(B589, Paste_Here!A$2:A$610, 0)))="below expectations", "Below", "")))), ""), "")</f>
        <v/>
      </c>
      <c r="CW589" s="66"/>
      <c r="CX589" s="77"/>
      <c r="CY589" s="66"/>
      <c r="CZ589" s="77" t="str">
        <f>IFERROR(IF(B589&lt;&gt;"", IF(AND(INDEX(Paste_Here!AL$2:AL$610, MATCH(B589, Paste_Here!A$2:A$610, 0))&lt;&gt;"", ISNUMBER(VALUE(INDEX(Paste_Here!AL$2:AL$610, MATCH(B589, Paste_Here!A$2:A$610, 0))))), INDEX(Paste_Here!AL$2:AL$610, MATCH(B589, Paste_Here!A$2:A$610, 0)), ""), ""), "")</f>
        <v/>
      </c>
      <c r="DA589" s="66"/>
      <c r="DB589" s="77" t="str">
        <f>IFERROR(IF(B589&lt;&gt;"", IF(ISNUMBER(SEARCH("highrisk", LOWER(INDEX(Paste_Here!AM$2:AM$610, MATCH(B589, Paste_Here!A$2:A$610, 0))))), "High Risk", IF(ISNUMBER(SEARCH("lowrisk", LOWER(INDEX(Paste_Here!AM$2:AM$610, MATCH(B589, Paste_Here!A$2:A$610, 0))))), "Low Risk", IF(ISNUMBER(SEARCH("somerisk", LOWER(INDEX(Paste_Here!AM$2:AM$610, MATCH(B589, Paste_Here!A$2:A$610, 0))))), "Some Risk", ""))), ""), "")</f>
        <v/>
      </c>
      <c r="DC589" s="66"/>
      <c r="DD589" s="77" t="str">
        <f>IFERROR(IF(B589&lt;&gt;"", IF(AND(INDEX(Paste_Here!AN$2:AN$610, MATCH(B589, Paste_Here!A$2:A$610, 0))&lt;&gt;"", ISNUMBER(VALUE(INDEX(Paste_Here!AN$2:AN$610, MATCH(B589, Paste_Here!A$2:A$610, 0))))), INDEX(Paste_Here!AN$2:AN$610, MATCH(B589, Paste_Here!A$2:A$610, 0)), ""), ""), "")</f>
        <v/>
      </c>
      <c r="DE589" s="66"/>
      <c r="DF589" s="77" t="str">
        <f>IFERROR(IF(B589&lt;&gt;"", IF(AND(INDEX(Paste_Here!Q$2:Q$610, MATCH(B589, Paste_Here!A$2:A$610, 0))&lt;&gt;"", ISNUMBER(VALUE(INDEX(Paste_Here!Q$2:Q$610, MATCH(B589, Paste_Here!A$2:A$610, 0))))), INDEX(Paste_Here!Q$2:Q$610, MATCH(B589, Paste_Here!A$2:A$610, 0)), ""), ""), "")</f>
        <v/>
      </c>
      <c r="DG589" s="66"/>
      <c r="DH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DI589" s="66"/>
      <c r="DJ589" s="77" t="str" cm="1">
        <f t="array" aca="1" ref="DJ589" ca="1">IFERROR(VALUE(IF(ISNUMBER(SEARCH("EM", INDEX(Paste_Here!S$2:S$500, MATCH(B589, Paste_Here!A$2:A$500, 0)))), "-" &amp;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f>
        <v/>
      </c>
      <c r="DK589" s="66"/>
      <c r="DL589" s="66"/>
      <c r="DM589" s="77" t="str">
        <f t="shared" si="98"/>
        <v/>
      </c>
      <c r="DN589" s="66"/>
      <c r="DO589" s="77" t="str">
        <f>IFERROR(IF(B589&lt;&gt;"", IF(AND(INDEX(Paste_Here!AF$2:AF$610, MATCH(B589, Paste_Here!A$2:A$610, 0))&lt;&gt;"", ISNUMBER(VALUE(INDEX(Paste_Here!AF$2:AF$610, MATCH(B589, Paste_Here!A$2:A$610, 0))))), INDEX(Paste_Here!AF$2:AF$610, MATCH(B589, Paste_Here!A$2:A$610, 0)), ""), ""), "")</f>
        <v/>
      </c>
      <c r="DP589" s="66"/>
      <c r="DQ589" s="77" t="str">
        <f>IFERROR(IF(B589&lt;&gt;"", IF(AND(INDEX(Paste_Here!AG$2:AG$610, MATCH(B589, Paste_Here!A$2:A$610, 0))&lt;&gt;"", ISNUMBER(--INDEX(Paste_Here!AG$2:AG$610, MATCH(B589, Paste_Here!A$2:A$610, 0)))), TEXT(ROUND(--INDEX(Paste_Here!AG$2:AG$610, MATCH(B589, Paste_Here!A$2:A$610, 0)), 2), "0.00"), ""), ""), "")</f>
        <v/>
      </c>
      <c r="DR589" s="66"/>
      <c r="DS589" s="77" t="str">
        <f>IFERROR(IF(B589&lt;&gt;"", IF(LOWER(INDEX(Paste_Here!AH$2:AH$610, MATCH(B589, Paste_Here!A$2:A$610, 0)))="approaching expectations", "Approaching", IF(LOWER(INDEX(Paste_Here!AH$2:AH$610, MATCH(B589, Paste_Here!A$2:A$610, 0)))="met expectations", "Met", IF(LOWER(INDEX(Paste_Here!AH$2:AH$610, MATCH(B589, Paste_Here!A$2:A$610, 0)))="exceeded expectations", "Exceeded", IF(LOWER(INDEX(Paste_Here!AH$2:AH$610, MATCH(B589, Paste_Here!A$2:A$610, 0)))="below expectations", "Below", "")))), ""), "")</f>
        <v/>
      </c>
      <c r="DT589" s="66"/>
      <c r="DU589" s="77" t="str">
        <f>IFERROR(IF(B589&lt;&gt;"", IF(AND(INDEX(Paste_Here!U$2:U$610, MATCH(B589, Paste_Here!A$2:A$610, 0))&lt;&gt;"", ISNUMBER(VALUE(INDEX(Paste_Here!U$2:U$610, MATCH(B589, Paste_Here!A$2:A$610, 0))))), INDEX(Paste_Here!U$2:U$610, MATCH(B589, Paste_Here!A$2:A$610, 0)), ""), ""), "")</f>
        <v/>
      </c>
      <c r="DV589" s="66"/>
      <c r="DW589" s="77"/>
      <c r="DX589" s="66"/>
      <c r="DY589" s="77" t="str">
        <f>IFERROR(IF(B589&lt;&gt;"", IF(AND(INDEX(Paste_Here!AI$2:AI$610, MATCH(B589, Paste_Here!A$2:A$610, 0))&lt;&gt;"", ISNUMBER(VALUE(INDEX(Paste_Here!AI$2:AI$610, MATCH(B589, Paste_Here!A$2:A$610, 0))))), INDEX(Paste_Here!AI$2:AI$610, MATCH(B589, Paste_Here!A$2:A$610, 0)), ""), ""), "")</f>
        <v/>
      </c>
      <c r="DZ589" s="66"/>
      <c r="EA589" s="77" t="str">
        <f>IFERROR(IF(B589&lt;&gt;"", IF(AND(INDEX(Paste_Here!AJ$2:AJ$610, MATCH(B589, Paste_Here!A$2:A$610, 0))&lt;&gt;"", ISNUMBER(--INDEX(Paste_Here!AJ$2:AJ$610, MATCH(B589, Paste_Here!A$2:A$610, 0)))), TEXT(ROUND(--INDEX(Paste_Here!AJ$2:AJ$610, MATCH(B589, Paste_Here!A$2:A$610, 0)), 2), "0.00"), ""), ""), "")</f>
        <v/>
      </c>
      <c r="EB589" s="66"/>
      <c r="EC589" s="77" t="str">
        <f>IFERROR(IF(B589&lt;&gt;"", IF(LOWER(INDEX(Paste_Here!AK$2:AK$610, MATCH(B589, Paste_Here!A$2:A$610, 0)))="approaching expectations", "Approaching", IF(LOWER(INDEX(Paste_Here!AK$2:AK$610, MATCH(B589, Paste_Here!A$2:A$610, 0)))="met expectations", "Met", IF(LOWER(INDEX(Paste_Here!AK$2:AK$610, MATCH(B589, Paste_Here!A$2:A$610, 0)))="exceeded expectations", "Exceeded", IF(LOWER(INDEX(Paste_Here!AK$2:AK$610, MATCH(B589, Paste_Here!A$2:A$610, 0)))="below expectations", "Below", "")))), ""), "")</f>
        <v/>
      </c>
      <c r="ED589" s="66"/>
      <c r="EE589" s="77"/>
      <c r="EF589" s="66"/>
      <c r="EG589" s="77"/>
      <c r="EH589" s="66"/>
      <c r="EI589" s="66"/>
      <c r="EJ589" s="77" t="str">
        <f t="shared" si="99"/>
        <v/>
      </c>
      <c r="EK589" s="66"/>
      <c r="EL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EM589" s="66"/>
      <c r="EN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EO589" s="66"/>
      <c r="EP589" s="77"/>
      <c r="EQ589" s="66"/>
      <c r="ER589" s="77" t="str">
        <f>IFERROR(IF(B589&lt;&gt;"", IF(AND(INDEX(Paste_Here!AT$2:AT$610, MATCH(B589, Paste_Here!A$2:A$610, 0))&lt;&gt;"", ISNUMBER(VALUE(INDEX(Paste_Here!AT$2:AT$610, MATCH(B589, Paste_Here!A$2:A$610, 0))))), INDEX(Paste_Here!AT$2:AT$610, MATCH(B589, Paste_Here!A$2:A$610, 0)), ""), ""), "")</f>
        <v/>
      </c>
      <c r="ES589" s="66"/>
      <c r="ET589" s="77" t="str">
        <f>IFERROR(IF(B589&lt;&gt;"", IF(AND(INDEX(Paste_Here!AV$2:AV$610, MATCH(B589, Paste_Here!A$2:A$610, 0))&lt;&gt;"", ISNUMBER(VALUE(INDEX(Paste_Here!AV$2:AV$610, MATCH(B589, Paste_Here!A$2:A$610, 0))))), INDEX(Paste_Here!AV$2:AV$610, MATCH(B589, Paste_Here!A$2:A$610, 0)), ""), ""), "")</f>
        <v/>
      </c>
      <c r="EU589" s="66"/>
      <c r="EV589" s="77"/>
      <c r="EW589" s="66"/>
      <c r="EX589" s="77" t="str">
        <f>IFERROR(IF(B589&lt;&gt;"", IF(AND(INDEX(Paste_Here!AU$2:AU$610, MATCH(B589, Paste_Here!A$2:A$610, 0))&lt;&gt;"", ISNUMBER(VALUE(INDEX(Paste_Here!AU$2:AU$610, MATCH(B589, Paste_Here!A$2:A$610, 0))))), INDEX(Paste_Here!AU$2:AU$610, MATCH(B589, Paste_Here!A$2:A$610, 0)), ""), ""), "")</f>
        <v/>
      </c>
      <c r="EY589" s="66"/>
      <c r="EZ589" s="77" t="str">
        <f>IFERROR(IF(B589&lt;&gt;"", IF(AND(INDEX(Paste_Here!AW$2:AW$610, MATCH(B589, Paste_Here!A$2:A$610, 0))&lt;&gt;"", ISNUMBER(VALUE(INDEX(Paste_Here!AW$2:AW$610, MATCH(B589, Paste_Here!A$2:A$610, 0))))), INDEX(Paste_Here!AW$2:AW$610, MATCH(B589, Paste_Here!A$2:A$610, 0)), ""), ""), "")</f>
        <v/>
      </c>
      <c r="FA589" s="66"/>
      <c r="FB589" s="77"/>
      <c r="FC589" s="66"/>
      <c r="FD589" s="77"/>
      <c r="FE589" s="66"/>
      <c r="FF589" s="66"/>
      <c r="FG589" s="77" t="str">
        <f t="shared" si="100"/>
        <v/>
      </c>
      <c r="FH589" s="66"/>
      <c r="FI589" s="77" t="str">
        <f>IFERROR(IF(B589&lt;&gt;"", IF(ISNUMBER(SEARCH("s", LOWER(INDEX(Paste_Here!M$2:M$610, MATCH(B589, Paste_Here!A$2:A$610, 0))))), "Yes", IF(INDEX(Paste_Here!M$2:M$610, MATCH(B589, Paste_Here!A$2:A$610, 0))&lt;&gt;"", "No", "")), ""), "")</f>
        <v/>
      </c>
      <c r="FJ589" s="66"/>
      <c r="FK589" s="77" t="str">
        <f>IFERROR(IF(B589&lt;&gt;"", IF(ISNUMBER(SEARCH("yes", LOWER(INDEX(Paste_Here!F$2:F$610, MATCH(B589, Paste_Here!A$2:A$610, 0))))), "Yes", IF(ISNUMBER(SEARCH("no", LOWER(INDEX(Paste_Here!F$2:F$610, MATCH(B589, Paste_Here!A$2:A$610, 0))))), "No", "")), ""), "")</f>
        <v/>
      </c>
      <c r="FL589" s="66"/>
      <c r="FM589" s="77" t="str">
        <f>IFERROR(IF(B589&lt;&gt;"", IF(ISNUMBER(SEARCH("english language learner", LOWER(INDEX(Paste_Here!C$2:C$610, MATCH(B589, Paste_Here!A$2:A$610, 0))))), "Yes", ""), ""), "")</f>
        <v/>
      </c>
      <c r="FN589" s="66"/>
      <c r="FO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FP589" s="66"/>
      <c r="FQ589" s="77" t="str">
        <f>IFERROR(IF(B589&lt;&gt;"", IF(ISNUMBER(SEARCH("yes", LOWER(INDEX(Paste_Here!L$2:L$610, MATCH(B589, Paste_Here!A$2:A$610, 0))))), "Yes", IF(ISNUMBER(SEARCH("no", LOWER(INDEX(Paste_Here!L$2:L$610, MATCH(B589, Paste_Here!A$2:A$610, 0))))), "No", "")), ""), "")</f>
        <v/>
      </c>
      <c r="FR589" s="66"/>
      <c r="FS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FT589" s="66"/>
      <c r="FU589" s="77"/>
      <c r="FV589" s="66"/>
      <c r="FW589" s="77" t="str">
        <f>IFERROR(IF(B589&lt;&gt;"", IF(AND(INDEX(Paste_Here!D$2:D$610, MATCH(B589, Paste_Here!A$2:A$610, 0))&lt;&gt;"", ISNUMBER(VALUE(INDEX(Paste_Here!D$2:D$610, MATCH(B589, Paste_Here!A$2:A$610, 0))))), INDEX(Paste_Here!D$2:D$610, MATCH(B589, Paste_Here!A$2:A$610, 0)), ""), ""), "")</f>
        <v/>
      </c>
      <c r="FX589" s="66"/>
      <c r="FY589" s="77" t="str">
        <f>IFERROR(IF(B589&lt;&gt;"", IF(AND(INDEX(Paste_Here!G$2:G$610, MATCH(B589, Paste_Here!A$2:A$610, 0))&lt;&gt;"", ISNUMBER(VALUE(INDEX(Paste_Here!G$2:G$610, MATCH(B589, Paste_Here!A$2:A$610, 0))))), INDEX(Paste_Here!G$2:G$610, MATCH(B589, Paste_Here!A$2:A$610, 0)), ""), ""), "")</f>
        <v/>
      </c>
      <c r="FZ589" s="66"/>
      <c r="GA589" s="95"/>
      <c r="GB589" s="66"/>
      <c r="JS589" s="1" t="str" cm="1">
        <f t="array" ref="JS589">IFERROR(INDEX(Paste_Here!$B$2:$B$610, MATCH(0, COUNTIF(JS$4:JS588, Paste_Here!$B$2:$B$610) + IF(Paste_Here!$B$2:$B$610="", 1, 0), 0)), "")</f>
        <v/>
      </c>
      <c r="JT589" s="1" t="str">
        <f>IF(JS589&lt;&gt;"", INDEX(Paste_Here!$A$2:$A$610, MATCH(JS589, Paste_Here!$B$2:$B$610, 0)), "")</f>
        <v/>
      </c>
      <c r="JU589" s="1" t="str">
        <f t="shared" si="101"/>
        <v/>
      </c>
      <c r="JV589" s="1" t="str" cm="1">
        <f t="array" ref="JV589">IFERROR(INDEX($JU$5:$JU$610, MATCH(SMALL(IF($JU$5:$JU$610&lt;&gt;"", COUNTIF($JU$5:$JU$610, "&lt;"&amp;$JU$5:$JU$610)+1), ROW()-ROW($JV$5)+1), COUNTIF($JU$5:$JU$610, "&lt;"&amp;$JU$5:$JU$610)+1, 0)), "")</f>
        <v/>
      </c>
    </row>
    <row r="590" spans="1:282">
      <c r="A590" s="66"/>
      <c r="B590" s="77" t="str">
        <f t="shared" si="92"/>
        <v/>
      </c>
      <c r="C590" s="66"/>
      <c r="D590" s="77" t="str">
        <f>IFERROR(IF(B590&lt;&gt;"", IF(COUNTIF(INDEX(Paste_Here!AS$2:AS$610, MATCH(B590, Paste_Here!A$2:A$610, 0), 0), "yes") &gt; 0, "Yes", IF(COUNTIF(INDEX(Paste_Here!AS$2:AS$610, MATCH(B590, Paste_Here!A$2:A$610, 0), 0), "no") &gt; 0, "No", "")), ""), "")</f>
        <v/>
      </c>
      <c r="E590" s="66"/>
      <c r="F590" s="77" t="str">
        <f t="shared" si="93"/>
        <v/>
      </c>
      <c r="G590" s="66"/>
      <c r="H590" s="77" t="str">
        <f>IFERROR(IF(B590&lt;&gt;"", IF(COUNTIF(INDEX(Paste_Here!AO$2:AR$610, MATCH(B590, Paste_Here!A$2:A$610, 0), 0), "yes") &gt; 0, "Yes", IF(COUNTIF(INDEX(Paste_Here!AO$2:AR$610, MATCH(B590, Paste_Here!A$2:A$610, 0), 0), "no") &gt; 0, "No", "")), ""), "")</f>
        <v/>
      </c>
      <c r="I590" s="66"/>
      <c r="J590" s="77" t="str">
        <f t="shared" si="94"/>
        <v/>
      </c>
      <c r="K590" s="66"/>
      <c r="L590" s="77" t="str">
        <f>IFERROR(IF(B590&lt;&gt;"", IF(ISNUMBER(SEARCH("yes", LOWER(INDEX(Paste_Here!W$2:W$610, MATCH(B590, Paste_Here!A$2:A$610, 0))))), "Yes", IF(ISNUMBER(SEARCH("no", LOWER(INDEX(Paste_Here!W$2:W$610, MATCH(B590, Paste_Here!A$2:A$610, 0))))), "No", "")), ""), "")</f>
        <v/>
      </c>
      <c r="M590" s="66"/>
      <c r="N590" s="77"/>
      <c r="O590" s="66"/>
      <c r="P590" s="77" t="str">
        <f>IFERROR(IF(B590&lt;&gt;"", IF(ISNUMBER(SEARCH("yes", LOWER(INDEX(Paste_Here!V$2:V$610, MATCH(B590, Paste_Here!A$2:A$610, 0))))), "Yes", IF(ISNUMBER(SEARCH("no", LOWER(INDEX(Paste_Here!V$2:V$610, MATCH(B590, Paste_Here!A$2:A$610, 0))))), "No", "")), ""), "")</f>
        <v/>
      </c>
      <c r="Q590" s="66"/>
      <c r="R590" s="77"/>
      <c r="S590" s="66"/>
      <c r="T590" s="77"/>
      <c r="U590" s="66"/>
      <c r="V590" s="66"/>
      <c r="W590" s="77" t="str">
        <f t="shared" si="95"/>
        <v/>
      </c>
      <c r="X590" s="66"/>
      <c r="Y590" s="77" t="str">
        <f>IFERROR(IF(B590&lt;&gt;"", IF(ISNUMBER(SEARCH("Revealed-Potential (Primary Focus)", LOWER(INDEX(Paste_Here!X$2:X$610, MATCH(B590, Paste_Here!A$2:A$610, 0))))), "Rev-Potential: Prim", IF(ISNUMBER(SEARCH("Revealed-Potential (Secondary Focus)", LOWER(INDEX(Paste_Here!X$2:X$610, MATCH(B590, Paste_Here!A$2:A$610, 0))))), "Rev-Potential: Sec", IF(ISNUMBER(SEARCH("Monitoring", LOWER(INDEX(Paste_Here!X$2:X$610, MATCH(B590, Paste_Here!A$2:A$610, 0))))), "Monitoring", IF(ISNUMBER(SEARCH("At-Promise (Secondary Focus)", LOWER(INDEX(Paste_Here!X$2:X$610, MATCH(B590, Paste_Here!A$2:A$610, 0))))), "At-Promise: Sec", IF(ISNUMBER(SEARCH("At-Promise (Primary Focus)", LOWER(INDEX(Paste_Here!X$2:X$610, MATCH(B590, Paste_Here!A$2:A$610, 0))))), "At-Promise: Prim", ""))))), ""), "")</f>
        <v/>
      </c>
      <c r="Z590" s="66"/>
      <c r="AA590" s="77"/>
      <c r="AB590" s="66"/>
      <c r="AC590" s="77" t="str">
        <f>IFERROR(IF(B590&lt;&gt;"", IF(ISNUMBER(SEARCH("Revealed-Potential (Primary Focus)", LOWER(INDEX(Paste_Here!AB$2:AB$610, MATCH(B590, Paste_Here!A$2:A$610, 0))))), "Rev-Potential: Prim", IF(ISNUMBER(SEARCH("Revealed-Potential (Secondary Focus)", LOWER(INDEX(Paste_Here!AB$2:AB$610, MATCH(B590, Paste_Here!A$2:A$610, 0))))), "Rev-Potential: Sec", IF(ISNUMBER(SEARCH("Monitoring", LOWER(INDEX(Paste_Here!AB$2:AB$610, MATCH(B590, Paste_Here!A$2:A$610, 0))))), "Monitoring", IF(ISNUMBER(SEARCH("At-Promise (Secondary Focus)", LOWER(INDEX(Paste_Here!AB$2:AB$610, MATCH(B590, Paste_Here!A$2:A$610, 0))))), "At-Promise: Sec", IF(ISNUMBER(SEARCH("At-Promise (Primary Focus)", LOWER(INDEX(Paste_Here!AB$2:AB$610, MATCH(B590, Paste_Here!A$2:A$610, 0))))), "At-Promise: Prim", ""))))), ""), "")</f>
        <v/>
      </c>
      <c r="AD590" s="66"/>
      <c r="AE590" s="77"/>
      <c r="AF590" s="66"/>
      <c r="AG590" s="77"/>
      <c r="AH590" s="66"/>
      <c r="AI590" s="77"/>
      <c r="AJ590" s="66"/>
      <c r="AK590" s="77"/>
      <c r="AL590" s="66"/>
      <c r="AM590" s="77"/>
      <c r="AN590" s="66"/>
      <c r="AO590" s="77"/>
      <c r="AP590" s="66"/>
      <c r="AQ590" s="77"/>
      <c r="AR590" s="66"/>
      <c r="AS590" s="77"/>
      <c r="AT590" s="66"/>
      <c r="AU590" s="66"/>
      <c r="AV590" s="77" t="str">
        <f t="shared" si="96"/>
        <v/>
      </c>
      <c r="AW590" s="66"/>
      <c r="AX590" s="77" t="str">
        <f>IFERROR(IF(B590&lt;&gt;"", IF(AND(INDEX(Paste_Here!AC$2:AC$610, MATCH(B590, Paste_Here!A$2:A$610, 0))&lt;&gt;"", ISNUMBER(VALUE(INDEX(Paste_Here!AC$2:AC$610, MATCH(B590, Paste_Here!A$2:A$610, 0))))), INDEX(Paste_Here!AC$2:AC$610, MATCH(B590, Paste_Here!A$2:A$610, 0)), ""), ""), "")</f>
        <v/>
      </c>
      <c r="AY590" s="66"/>
      <c r="AZ590" s="77" t="str">
        <f>IFERROR(IF(B590&lt;&gt;"", IF(AND(INDEX(Paste_Here!AD$2:AD$610, MATCH(B590, Paste_Here!A$2:A$610, 0))&lt;&gt;"", ISNUMBER(VALUE(INDEX(Paste_Here!AD$2:AD$610, MATCH(B590, Paste_Here!A$2:A$610, 0))))), TEXT(ROUND(VALUE(INDEX(Paste_Here!AD$2:AD$610, MATCH(B590, Paste_Here!A$2:A$610, 0))), 2), "0.00"), ""), ""), "")</f>
        <v/>
      </c>
      <c r="BA590" s="66"/>
      <c r="BB590" s="77" t="str">
        <f>IFERROR(IF(B590&lt;&gt;"", IF(LOWER(INDEX(Paste_Here!AE$2:AE$610, MATCH(B590, Paste_Here!A$2:A$610, 0)))="approaching expectations", "Approaching", IF(LOWER(INDEX(Paste_Here!AE$2:AE$610, MATCH(B590, Paste_Here!A$2:A$610, 0)))="met expectations", "Met", IF(LOWER(INDEX(Paste_Here!AE$2:AE$610, MATCH(B590, Paste_Here!A$2:A$610, 0)))="exceeded expectations", "Exceeded", IF(LOWER(INDEX(Paste_Here!AE$2:AE$610, MATCH(B590, Paste_Here!A$2:A$610, 0)))="below expectations", "Below", "")))), ""), "")</f>
        <v/>
      </c>
      <c r="BC590" s="66"/>
      <c r="BD590" s="77" t="str">
        <f>IFERROR(IF(B590&lt;&gt;"", IF(AND(INDEX(Paste_Here!T$2:T$610, MATCH(B590, Paste_Here!A$2:A$610, 0))&lt;&gt;"", ISNUMBER(VALUE(INDEX(Paste_Here!T$2:T$610, MATCH(B590, Paste_Here!A$2:A$610, 0))))), INDEX(Paste_Here!T$2:T$610, MATCH(B590, Paste_Here!A$2:A$610, 0)), ""), ""), "")</f>
        <v/>
      </c>
      <c r="BE590" s="66"/>
      <c r="BF590" s="77"/>
      <c r="BG590" s="66"/>
      <c r="BH590" s="77"/>
      <c r="BI590" s="66"/>
      <c r="BJ590" s="77"/>
      <c r="BK590" s="66"/>
      <c r="BL590" s="77" t="str">
        <f>IFERROR(IF(B590&lt;&gt;"", IF(AND(INDEX(Paste_Here!N$2:N$610, MATCH(B590, Paste_Here!A$2:A$610, 0))&lt;&gt;"", ISNUMBER(VALUE(INDEX(Paste_Here!N$2:N$610, MATCH(B590, Paste_Here!A$2:A$610, 0))))), INDEX(Paste_Here!N$2:N$610, MATCH(B590, Paste_Here!A$2:A$610, 0)), ""), ""), "")</f>
        <v/>
      </c>
      <c r="BM590" s="66"/>
      <c r="BN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BO590" s="66"/>
      <c r="BP590" s="77" t="str" cm="1">
        <f t="array" aca="1" ref="BP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BQ590" s="66"/>
      <c r="BR590" s="66"/>
      <c r="BS590" s="77"/>
      <c r="BT590" s="66"/>
      <c r="BU590" s="77"/>
      <c r="BV590" s="66"/>
      <c r="BW590" s="77"/>
      <c r="BX590" s="66"/>
      <c r="BY590" s="77"/>
      <c r="BZ590" s="66"/>
      <c r="CA590" s="77"/>
      <c r="CB590" s="66"/>
      <c r="CC590" s="77"/>
      <c r="CD590" s="66"/>
      <c r="CE590" s="77"/>
      <c r="CF590" s="66"/>
      <c r="CG590" s="77"/>
      <c r="CH590" s="66"/>
      <c r="CI590" s="77"/>
      <c r="CJ590" s="66"/>
      <c r="CK590" s="77"/>
      <c r="CL590" s="66"/>
      <c r="CM590" s="77"/>
      <c r="CN590" s="66"/>
      <c r="CO590" s="66"/>
      <c r="CP590" s="77" t="str">
        <f t="shared" si="97"/>
        <v/>
      </c>
      <c r="CQ590" s="66"/>
      <c r="CR590" s="77" t="str">
        <f>IFERROR(IF(B590&lt;&gt;"", IF(AND(INDEX(Paste_Here!Y$2:Y$610, MATCH(B590, Paste_Here!A$2:A$610, 0))&lt;&gt;"", ISNUMBER(VALUE(INDEX(Paste_Here!Y$2:Y$610, MATCH(B590, Paste_Here!A$2:A$610, 0))))), INDEX(Paste_Here!Y$2:Y$610, MATCH(B590, Paste_Here!A$2:A$610, 0)), ""), ""), "")</f>
        <v/>
      </c>
      <c r="CS590" s="66"/>
      <c r="CT590" s="77" t="str">
        <f>IFERROR(IF(B590&lt;&gt;"", IF(AND(INDEX(Paste_Here!AA$2:AA$610, MATCH(B590, Paste_Here!A$2:A$610, 0))&lt;&gt;"", ISNUMBER(--INDEX(Paste_Here!AA$2:AA$610, MATCH(B590, Paste_Here!A$2:A$610, 0)))), TEXT(ROUND(--INDEX(Paste_Here!AA$2:AA$610, MATCH(B590, Paste_Here!A$2:A$610, 0)), 2), "0.00"), ""), ""), "")</f>
        <v/>
      </c>
      <c r="CU590" s="66"/>
      <c r="CV590" s="77" t="str">
        <f>IFERROR(IF(B590&lt;&gt;"", IF(LOWER(INDEX(Paste_Here!Z$2:Z$610, MATCH(B590, Paste_Here!A$2:A$610, 0)))="approaching expectations", "Approaching", IF(LOWER(INDEX(Paste_Here!Z$2:Z$610, MATCH(B590, Paste_Here!A$2:A$610, 0)))="met expectations", "Met", IF(LOWER(INDEX(Paste_Here!Z$2:Z$610, MATCH(B590, Paste_Here!A$2:A$610, 0)))="exceeded expectations", "Exceeded", IF(LOWER(INDEX(Paste_Here!Z$2:Z$610, MATCH(B590, Paste_Here!A$2:A$610, 0)))="below expectations", "Below", "")))), ""), "")</f>
        <v/>
      </c>
      <c r="CW590" s="66"/>
      <c r="CX590" s="77"/>
      <c r="CY590" s="66"/>
      <c r="CZ590" s="77" t="str">
        <f>IFERROR(IF(B590&lt;&gt;"", IF(AND(INDEX(Paste_Here!AL$2:AL$610, MATCH(B590, Paste_Here!A$2:A$610, 0))&lt;&gt;"", ISNUMBER(VALUE(INDEX(Paste_Here!AL$2:AL$610, MATCH(B590, Paste_Here!A$2:A$610, 0))))), INDEX(Paste_Here!AL$2:AL$610, MATCH(B590, Paste_Here!A$2:A$610, 0)), ""), ""), "")</f>
        <v/>
      </c>
      <c r="DA590" s="66"/>
      <c r="DB590" s="77" t="str">
        <f>IFERROR(IF(B590&lt;&gt;"", IF(ISNUMBER(SEARCH("highrisk", LOWER(INDEX(Paste_Here!AM$2:AM$610, MATCH(B590, Paste_Here!A$2:A$610, 0))))), "High Risk", IF(ISNUMBER(SEARCH("lowrisk", LOWER(INDEX(Paste_Here!AM$2:AM$610, MATCH(B590, Paste_Here!A$2:A$610, 0))))), "Low Risk", IF(ISNUMBER(SEARCH("somerisk", LOWER(INDEX(Paste_Here!AM$2:AM$610, MATCH(B590, Paste_Here!A$2:A$610, 0))))), "Some Risk", ""))), ""), "")</f>
        <v/>
      </c>
      <c r="DC590" s="66"/>
      <c r="DD590" s="77" t="str">
        <f>IFERROR(IF(B590&lt;&gt;"", IF(AND(INDEX(Paste_Here!AN$2:AN$610, MATCH(B590, Paste_Here!A$2:A$610, 0))&lt;&gt;"", ISNUMBER(VALUE(INDEX(Paste_Here!AN$2:AN$610, MATCH(B590, Paste_Here!A$2:A$610, 0))))), INDEX(Paste_Here!AN$2:AN$610, MATCH(B590, Paste_Here!A$2:A$610, 0)), ""), ""), "")</f>
        <v/>
      </c>
      <c r="DE590" s="66"/>
      <c r="DF590" s="77" t="str">
        <f>IFERROR(IF(B590&lt;&gt;"", IF(AND(INDEX(Paste_Here!Q$2:Q$610, MATCH(B590, Paste_Here!A$2:A$610, 0))&lt;&gt;"", ISNUMBER(VALUE(INDEX(Paste_Here!Q$2:Q$610, MATCH(B590, Paste_Here!A$2:A$610, 0))))), INDEX(Paste_Here!Q$2:Q$610, MATCH(B590, Paste_Here!A$2:A$610, 0)), ""), ""), "")</f>
        <v/>
      </c>
      <c r="DG590" s="66"/>
      <c r="DH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DI590" s="66"/>
      <c r="DJ590" s="77" t="str" cm="1">
        <f t="array" aca="1" ref="DJ590" ca="1">IFERROR(VALUE(IF(ISNUMBER(SEARCH("EM", INDEX(Paste_Here!S$2:S$500, MATCH(B590, Paste_Here!A$2:A$500, 0)))), "-" &amp;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f>
        <v/>
      </c>
      <c r="DK590" s="66"/>
      <c r="DL590" s="66"/>
      <c r="DM590" s="77" t="str">
        <f t="shared" si="98"/>
        <v/>
      </c>
      <c r="DN590" s="66"/>
      <c r="DO590" s="77" t="str">
        <f>IFERROR(IF(B590&lt;&gt;"", IF(AND(INDEX(Paste_Here!AF$2:AF$610, MATCH(B590, Paste_Here!A$2:A$610, 0))&lt;&gt;"", ISNUMBER(VALUE(INDEX(Paste_Here!AF$2:AF$610, MATCH(B590, Paste_Here!A$2:A$610, 0))))), INDEX(Paste_Here!AF$2:AF$610, MATCH(B590, Paste_Here!A$2:A$610, 0)), ""), ""), "")</f>
        <v/>
      </c>
      <c r="DP590" s="66"/>
      <c r="DQ590" s="77" t="str">
        <f>IFERROR(IF(B590&lt;&gt;"", IF(AND(INDEX(Paste_Here!AG$2:AG$610, MATCH(B590, Paste_Here!A$2:A$610, 0))&lt;&gt;"", ISNUMBER(--INDEX(Paste_Here!AG$2:AG$610, MATCH(B590, Paste_Here!A$2:A$610, 0)))), TEXT(ROUND(--INDEX(Paste_Here!AG$2:AG$610, MATCH(B590, Paste_Here!A$2:A$610, 0)), 2), "0.00"), ""), ""), "")</f>
        <v/>
      </c>
      <c r="DR590" s="66"/>
      <c r="DS590" s="77" t="str">
        <f>IFERROR(IF(B590&lt;&gt;"", IF(LOWER(INDEX(Paste_Here!AH$2:AH$610, MATCH(B590, Paste_Here!A$2:A$610, 0)))="approaching expectations", "Approaching", IF(LOWER(INDEX(Paste_Here!AH$2:AH$610, MATCH(B590, Paste_Here!A$2:A$610, 0)))="met expectations", "Met", IF(LOWER(INDEX(Paste_Here!AH$2:AH$610, MATCH(B590, Paste_Here!A$2:A$610, 0)))="exceeded expectations", "Exceeded", IF(LOWER(INDEX(Paste_Here!AH$2:AH$610, MATCH(B590, Paste_Here!A$2:A$610, 0)))="below expectations", "Below", "")))), ""), "")</f>
        <v/>
      </c>
      <c r="DT590" s="66"/>
      <c r="DU590" s="77" t="str">
        <f>IFERROR(IF(B590&lt;&gt;"", IF(AND(INDEX(Paste_Here!U$2:U$610, MATCH(B590, Paste_Here!A$2:A$610, 0))&lt;&gt;"", ISNUMBER(VALUE(INDEX(Paste_Here!U$2:U$610, MATCH(B590, Paste_Here!A$2:A$610, 0))))), INDEX(Paste_Here!U$2:U$610, MATCH(B590, Paste_Here!A$2:A$610, 0)), ""), ""), "")</f>
        <v/>
      </c>
      <c r="DV590" s="66"/>
      <c r="DW590" s="77"/>
      <c r="DX590" s="66"/>
      <c r="DY590" s="77" t="str">
        <f>IFERROR(IF(B590&lt;&gt;"", IF(AND(INDEX(Paste_Here!AI$2:AI$610, MATCH(B590, Paste_Here!A$2:A$610, 0))&lt;&gt;"", ISNUMBER(VALUE(INDEX(Paste_Here!AI$2:AI$610, MATCH(B590, Paste_Here!A$2:A$610, 0))))), INDEX(Paste_Here!AI$2:AI$610, MATCH(B590, Paste_Here!A$2:A$610, 0)), ""), ""), "")</f>
        <v/>
      </c>
      <c r="DZ590" s="66"/>
      <c r="EA590" s="77" t="str">
        <f>IFERROR(IF(B590&lt;&gt;"", IF(AND(INDEX(Paste_Here!AJ$2:AJ$610, MATCH(B590, Paste_Here!A$2:A$610, 0))&lt;&gt;"", ISNUMBER(--INDEX(Paste_Here!AJ$2:AJ$610, MATCH(B590, Paste_Here!A$2:A$610, 0)))), TEXT(ROUND(--INDEX(Paste_Here!AJ$2:AJ$610, MATCH(B590, Paste_Here!A$2:A$610, 0)), 2), "0.00"), ""), ""), "")</f>
        <v/>
      </c>
      <c r="EB590" s="66"/>
      <c r="EC590" s="77" t="str">
        <f>IFERROR(IF(B590&lt;&gt;"", IF(LOWER(INDEX(Paste_Here!AK$2:AK$610, MATCH(B590, Paste_Here!A$2:A$610, 0)))="approaching expectations", "Approaching", IF(LOWER(INDEX(Paste_Here!AK$2:AK$610, MATCH(B590, Paste_Here!A$2:A$610, 0)))="met expectations", "Met", IF(LOWER(INDEX(Paste_Here!AK$2:AK$610, MATCH(B590, Paste_Here!A$2:A$610, 0)))="exceeded expectations", "Exceeded", IF(LOWER(INDEX(Paste_Here!AK$2:AK$610, MATCH(B590, Paste_Here!A$2:A$610, 0)))="below expectations", "Below", "")))), ""), "")</f>
        <v/>
      </c>
      <c r="ED590" s="66"/>
      <c r="EE590" s="77"/>
      <c r="EF590" s="66"/>
      <c r="EG590" s="77"/>
      <c r="EH590" s="66"/>
      <c r="EI590" s="66"/>
      <c r="EJ590" s="77" t="str">
        <f t="shared" si="99"/>
        <v/>
      </c>
      <c r="EK590" s="66"/>
      <c r="EL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EM590" s="66"/>
      <c r="EN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EO590" s="66"/>
      <c r="EP590" s="77"/>
      <c r="EQ590" s="66"/>
      <c r="ER590" s="77" t="str">
        <f>IFERROR(IF(B590&lt;&gt;"", IF(AND(INDEX(Paste_Here!AT$2:AT$610, MATCH(B590, Paste_Here!A$2:A$610, 0))&lt;&gt;"", ISNUMBER(VALUE(INDEX(Paste_Here!AT$2:AT$610, MATCH(B590, Paste_Here!A$2:A$610, 0))))), INDEX(Paste_Here!AT$2:AT$610, MATCH(B590, Paste_Here!A$2:A$610, 0)), ""), ""), "")</f>
        <v/>
      </c>
      <c r="ES590" s="66"/>
      <c r="ET590" s="77" t="str">
        <f>IFERROR(IF(B590&lt;&gt;"", IF(AND(INDEX(Paste_Here!AV$2:AV$610, MATCH(B590, Paste_Here!A$2:A$610, 0))&lt;&gt;"", ISNUMBER(VALUE(INDEX(Paste_Here!AV$2:AV$610, MATCH(B590, Paste_Here!A$2:A$610, 0))))), INDEX(Paste_Here!AV$2:AV$610, MATCH(B590, Paste_Here!A$2:A$610, 0)), ""), ""), "")</f>
        <v/>
      </c>
      <c r="EU590" s="66"/>
      <c r="EV590" s="77"/>
      <c r="EW590" s="66"/>
      <c r="EX590" s="77" t="str">
        <f>IFERROR(IF(B590&lt;&gt;"", IF(AND(INDEX(Paste_Here!AU$2:AU$610, MATCH(B590, Paste_Here!A$2:A$610, 0))&lt;&gt;"", ISNUMBER(VALUE(INDEX(Paste_Here!AU$2:AU$610, MATCH(B590, Paste_Here!A$2:A$610, 0))))), INDEX(Paste_Here!AU$2:AU$610, MATCH(B590, Paste_Here!A$2:A$610, 0)), ""), ""), "")</f>
        <v/>
      </c>
      <c r="EY590" s="66"/>
      <c r="EZ590" s="77" t="str">
        <f>IFERROR(IF(B590&lt;&gt;"", IF(AND(INDEX(Paste_Here!AW$2:AW$610, MATCH(B590, Paste_Here!A$2:A$610, 0))&lt;&gt;"", ISNUMBER(VALUE(INDEX(Paste_Here!AW$2:AW$610, MATCH(B590, Paste_Here!A$2:A$610, 0))))), INDEX(Paste_Here!AW$2:AW$610, MATCH(B590, Paste_Here!A$2:A$610, 0)), ""), ""), "")</f>
        <v/>
      </c>
      <c r="FA590" s="66"/>
      <c r="FB590" s="77"/>
      <c r="FC590" s="66"/>
      <c r="FD590" s="77"/>
      <c r="FE590" s="66"/>
      <c r="FF590" s="66"/>
      <c r="FG590" s="77" t="str">
        <f t="shared" si="100"/>
        <v/>
      </c>
      <c r="FH590" s="66"/>
      <c r="FI590" s="77" t="str">
        <f>IFERROR(IF(B590&lt;&gt;"", IF(ISNUMBER(SEARCH("s", LOWER(INDEX(Paste_Here!M$2:M$610, MATCH(B590, Paste_Here!A$2:A$610, 0))))), "Yes", IF(INDEX(Paste_Here!M$2:M$610, MATCH(B590, Paste_Here!A$2:A$610, 0))&lt;&gt;"", "No", "")), ""), "")</f>
        <v/>
      </c>
      <c r="FJ590" s="66"/>
      <c r="FK590" s="77" t="str">
        <f>IFERROR(IF(B590&lt;&gt;"", IF(ISNUMBER(SEARCH("yes", LOWER(INDEX(Paste_Here!F$2:F$610, MATCH(B590, Paste_Here!A$2:A$610, 0))))), "Yes", IF(ISNUMBER(SEARCH("no", LOWER(INDEX(Paste_Here!F$2:F$610, MATCH(B590, Paste_Here!A$2:A$610, 0))))), "No", "")), ""), "")</f>
        <v/>
      </c>
      <c r="FL590" s="66"/>
      <c r="FM590" s="77" t="str">
        <f>IFERROR(IF(B590&lt;&gt;"", IF(ISNUMBER(SEARCH("english language learner", LOWER(INDEX(Paste_Here!C$2:C$610, MATCH(B590, Paste_Here!A$2:A$610, 0))))), "Yes", ""), ""), "")</f>
        <v/>
      </c>
      <c r="FN590" s="66"/>
      <c r="FO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FP590" s="66"/>
      <c r="FQ590" s="77" t="str">
        <f>IFERROR(IF(B590&lt;&gt;"", IF(ISNUMBER(SEARCH("yes", LOWER(INDEX(Paste_Here!L$2:L$610, MATCH(B590, Paste_Here!A$2:A$610, 0))))), "Yes", IF(ISNUMBER(SEARCH("no", LOWER(INDEX(Paste_Here!L$2:L$610, MATCH(B590, Paste_Here!A$2:A$610, 0))))), "No", "")), ""), "")</f>
        <v/>
      </c>
      <c r="FR590" s="66"/>
      <c r="FS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FT590" s="66"/>
      <c r="FU590" s="77"/>
      <c r="FV590" s="66"/>
      <c r="FW590" s="77" t="str">
        <f>IFERROR(IF(B590&lt;&gt;"", IF(AND(INDEX(Paste_Here!D$2:D$610, MATCH(B590, Paste_Here!A$2:A$610, 0))&lt;&gt;"", ISNUMBER(VALUE(INDEX(Paste_Here!D$2:D$610, MATCH(B590, Paste_Here!A$2:A$610, 0))))), INDEX(Paste_Here!D$2:D$610, MATCH(B590, Paste_Here!A$2:A$610, 0)), ""), ""), "")</f>
        <v/>
      </c>
      <c r="FX590" s="66"/>
      <c r="FY590" s="77" t="str">
        <f>IFERROR(IF(B590&lt;&gt;"", IF(AND(INDEX(Paste_Here!G$2:G$610, MATCH(B590, Paste_Here!A$2:A$610, 0))&lt;&gt;"", ISNUMBER(VALUE(INDEX(Paste_Here!G$2:G$610, MATCH(B590, Paste_Here!A$2:A$610, 0))))), INDEX(Paste_Here!G$2:G$610, MATCH(B590, Paste_Here!A$2:A$610, 0)), ""), ""), "")</f>
        <v/>
      </c>
      <c r="FZ590" s="66"/>
      <c r="GA590" s="95"/>
      <c r="GB590" s="66"/>
      <c r="JS590" s="1" t="str" cm="1">
        <f t="array" ref="JS590">IFERROR(INDEX(Paste_Here!$B$2:$B$610, MATCH(0, COUNTIF(JS$4:JS589, Paste_Here!$B$2:$B$610) + IF(Paste_Here!$B$2:$B$610="", 1, 0), 0)), "")</f>
        <v/>
      </c>
      <c r="JT590" s="1" t="str">
        <f>IF(JS590&lt;&gt;"", INDEX(Paste_Here!$A$2:$A$610, MATCH(JS590, Paste_Here!$B$2:$B$610, 0)), "")</f>
        <v/>
      </c>
      <c r="JU590" s="1" t="str">
        <f t="shared" si="101"/>
        <v/>
      </c>
      <c r="JV590" s="1" t="str" cm="1">
        <f t="array" ref="JV590">IFERROR(INDEX($JU$5:$JU$610, MATCH(SMALL(IF($JU$5:$JU$610&lt;&gt;"", COUNTIF($JU$5:$JU$610, "&lt;"&amp;$JU$5:$JU$610)+1), ROW()-ROW($JV$5)+1), COUNTIF($JU$5:$JU$610, "&lt;"&amp;$JU$5:$JU$610)+1, 0)), "")</f>
        <v/>
      </c>
    </row>
    <row r="591" spans="1:282">
      <c r="A591" s="66"/>
      <c r="B591" s="77" t="str">
        <f t="shared" si="92"/>
        <v/>
      </c>
      <c r="C591" s="66"/>
      <c r="D591" s="77" t="str">
        <f>IFERROR(IF(B591&lt;&gt;"", IF(COUNTIF(INDEX(Paste_Here!AS$2:AS$610, MATCH(B591, Paste_Here!A$2:A$610, 0), 0), "yes") &gt; 0, "Yes", IF(COUNTIF(INDEX(Paste_Here!AS$2:AS$610, MATCH(B591, Paste_Here!A$2:A$610, 0), 0), "no") &gt; 0, "No", "")), ""), "")</f>
        <v/>
      </c>
      <c r="E591" s="66"/>
      <c r="F591" s="77" t="str">
        <f t="shared" si="93"/>
        <v/>
      </c>
      <c r="G591" s="66"/>
      <c r="H591" s="77" t="str">
        <f>IFERROR(IF(B591&lt;&gt;"", IF(COUNTIF(INDEX(Paste_Here!AO$2:AR$610, MATCH(B591, Paste_Here!A$2:A$610, 0), 0), "yes") &gt; 0, "Yes", IF(COUNTIF(INDEX(Paste_Here!AO$2:AR$610, MATCH(B591, Paste_Here!A$2:A$610, 0), 0), "no") &gt; 0, "No", "")), ""), "")</f>
        <v/>
      </c>
      <c r="I591" s="66"/>
      <c r="J591" s="77" t="str">
        <f t="shared" si="94"/>
        <v/>
      </c>
      <c r="K591" s="66"/>
      <c r="L591" s="77" t="str">
        <f>IFERROR(IF(B591&lt;&gt;"", IF(ISNUMBER(SEARCH("yes", LOWER(INDEX(Paste_Here!W$2:W$610, MATCH(B591, Paste_Here!A$2:A$610, 0))))), "Yes", IF(ISNUMBER(SEARCH("no", LOWER(INDEX(Paste_Here!W$2:W$610, MATCH(B591, Paste_Here!A$2:A$610, 0))))), "No", "")), ""), "")</f>
        <v/>
      </c>
      <c r="M591" s="66"/>
      <c r="N591" s="77"/>
      <c r="O591" s="66"/>
      <c r="P591" s="77" t="str">
        <f>IFERROR(IF(B591&lt;&gt;"", IF(ISNUMBER(SEARCH("yes", LOWER(INDEX(Paste_Here!V$2:V$610, MATCH(B591, Paste_Here!A$2:A$610, 0))))), "Yes", IF(ISNUMBER(SEARCH("no", LOWER(INDEX(Paste_Here!V$2:V$610, MATCH(B591, Paste_Here!A$2:A$610, 0))))), "No", "")), ""), "")</f>
        <v/>
      </c>
      <c r="Q591" s="66"/>
      <c r="R591" s="77"/>
      <c r="S591" s="66"/>
      <c r="T591" s="77"/>
      <c r="U591" s="66"/>
      <c r="V591" s="66"/>
      <c r="W591" s="77" t="str">
        <f t="shared" si="95"/>
        <v/>
      </c>
      <c r="X591" s="66"/>
      <c r="Y591" s="77" t="str">
        <f>IFERROR(IF(B591&lt;&gt;"", IF(ISNUMBER(SEARCH("Revealed-Potential (Primary Focus)", LOWER(INDEX(Paste_Here!X$2:X$610, MATCH(B591, Paste_Here!A$2:A$610, 0))))), "Rev-Potential: Prim", IF(ISNUMBER(SEARCH("Revealed-Potential (Secondary Focus)", LOWER(INDEX(Paste_Here!X$2:X$610, MATCH(B591, Paste_Here!A$2:A$610, 0))))), "Rev-Potential: Sec", IF(ISNUMBER(SEARCH("Monitoring", LOWER(INDEX(Paste_Here!X$2:X$610, MATCH(B591, Paste_Here!A$2:A$610, 0))))), "Monitoring", IF(ISNUMBER(SEARCH("At-Promise (Secondary Focus)", LOWER(INDEX(Paste_Here!X$2:X$610, MATCH(B591, Paste_Here!A$2:A$610, 0))))), "At-Promise: Sec", IF(ISNUMBER(SEARCH("At-Promise (Primary Focus)", LOWER(INDEX(Paste_Here!X$2:X$610, MATCH(B591, Paste_Here!A$2:A$610, 0))))), "At-Promise: Prim", ""))))), ""), "")</f>
        <v/>
      </c>
      <c r="Z591" s="66"/>
      <c r="AA591" s="77"/>
      <c r="AB591" s="66"/>
      <c r="AC591" s="77" t="str">
        <f>IFERROR(IF(B591&lt;&gt;"", IF(ISNUMBER(SEARCH("Revealed-Potential (Primary Focus)", LOWER(INDEX(Paste_Here!AB$2:AB$610, MATCH(B591, Paste_Here!A$2:A$610, 0))))), "Rev-Potential: Prim", IF(ISNUMBER(SEARCH("Revealed-Potential (Secondary Focus)", LOWER(INDEX(Paste_Here!AB$2:AB$610, MATCH(B591, Paste_Here!A$2:A$610, 0))))), "Rev-Potential: Sec", IF(ISNUMBER(SEARCH("Monitoring", LOWER(INDEX(Paste_Here!AB$2:AB$610, MATCH(B591, Paste_Here!A$2:A$610, 0))))), "Monitoring", IF(ISNUMBER(SEARCH("At-Promise (Secondary Focus)", LOWER(INDEX(Paste_Here!AB$2:AB$610, MATCH(B591, Paste_Here!A$2:A$610, 0))))), "At-Promise: Sec", IF(ISNUMBER(SEARCH("At-Promise (Primary Focus)", LOWER(INDEX(Paste_Here!AB$2:AB$610, MATCH(B591, Paste_Here!A$2:A$610, 0))))), "At-Promise: Prim", ""))))), ""), "")</f>
        <v/>
      </c>
      <c r="AD591" s="66"/>
      <c r="AE591" s="77"/>
      <c r="AF591" s="66"/>
      <c r="AG591" s="77"/>
      <c r="AH591" s="66"/>
      <c r="AI591" s="77"/>
      <c r="AJ591" s="66"/>
      <c r="AK591" s="77"/>
      <c r="AL591" s="66"/>
      <c r="AM591" s="77"/>
      <c r="AN591" s="66"/>
      <c r="AO591" s="77"/>
      <c r="AP591" s="66"/>
      <c r="AQ591" s="77"/>
      <c r="AR591" s="66"/>
      <c r="AS591" s="77"/>
      <c r="AT591" s="66"/>
      <c r="AU591" s="66"/>
      <c r="AV591" s="77" t="str">
        <f t="shared" si="96"/>
        <v/>
      </c>
      <c r="AW591" s="66"/>
      <c r="AX591" s="77" t="str">
        <f>IFERROR(IF(B591&lt;&gt;"", IF(AND(INDEX(Paste_Here!AC$2:AC$610, MATCH(B591, Paste_Here!A$2:A$610, 0))&lt;&gt;"", ISNUMBER(VALUE(INDEX(Paste_Here!AC$2:AC$610, MATCH(B591, Paste_Here!A$2:A$610, 0))))), INDEX(Paste_Here!AC$2:AC$610, MATCH(B591, Paste_Here!A$2:A$610, 0)), ""), ""), "")</f>
        <v/>
      </c>
      <c r="AY591" s="66"/>
      <c r="AZ591" s="77" t="str">
        <f>IFERROR(IF(B591&lt;&gt;"", IF(AND(INDEX(Paste_Here!AD$2:AD$610, MATCH(B591, Paste_Here!A$2:A$610, 0))&lt;&gt;"", ISNUMBER(VALUE(INDEX(Paste_Here!AD$2:AD$610, MATCH(B591, Paste_Here!A$2:A$610, 0))))), TEXT(ROUND(VALUE(INDEX(Paste_Here!AD$2:AD$610, MATCH(B591, Paste_Here!A$2:A$610, 0))), 2), "0.00"), ""), ""), "")</f>
        <v/>
      </c>
      <c r="BA591" s="66"/>
      <c r="BB591" s="77" t="str">
        <f>IFERROR(IF(B591&lt;&gt;"", IF(LOWER(INDEX(Paste_Here!AE$2:AE$610, MATCH(B591, Paste_Here!A$2:A$610, 0)))="approaching expectations", "Approaching", IF(LOWER(INDEX(Paste_Here!AE$2:AE$610, MATCH(B591, Paste_Here!A$2:A$610, 0)))="met expectations", "Met", IF(LOWER(INDEX(Paste_Here!AE$2:AE$610, MATCH(B591, Paste_Here!A$2:A$610, 0)))="exceeded expectations", "Exceeded", IF(LOWER(INDEX(Paste_Here!AE$2:AE$610, MATCH(B591, Paste_Here!A$2:A$610, 0)))="below expectations", "Below", "")))), ""), "")</f>
        <v/>
      </c>
      <c r="BC591" s="66"/>
      <c r="BD591" s="77" t="str">
        <f>IFERROR(IF(B591&lt;&gt;"", IF(AND(INDEX(Paste_Here!T$2:T$610, MATCH(B591, Paste_Here!A$2:A$610, 0))&lt;&gt;"", ISNUMBER(VALUE(INDEX(Paste_Here!T$2:T$610, MATCH(B591, Paste_Here!A$2:A$610, 0))))), INDEX(Paste_Here!T$2:T$610, MATCH(B591, Paste_Here!A$2:A$610, 0)), ""), ""), "")</f>
        <v/>
      </c>
      <c r="BE591" s="66"/>
      <c r="BF591" s="77"/>
      <c r="BG591" s="66"/>
      <c r="BH591" s="77"/>
      <c r="BI591" s="66"/>
      <c r="BJ591" s="77"/>
      <c r="BK591" s="66"/>
      <c r="BL591" s="77" t="str">
        <f>IFERROR(IF(B591&lt;&gt;"", IF(AND(INDEX(Paste_Here!N$2:N$610, MATCH(B591, Paste_Here!A$2:A$610, 0))&lt;&gt;"", ISNUMBER(VALUE(INDEX(Paste_Here!N$2:N$610, MATCH(B591, Paste_Here!A$2:A$610, 0))))), INDEX(Paste_Here!N$2:N$610, MATCH(B591, Paste_Here!A$2:A$610, 0)), ""), ""), "")</f>
        <v/>
      </c>
      <c r="BM591" s="66"/>
      <c r="BN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BO591" s="66"/>
      <c r="BP591" s="77" t="str" cm="1">
        <f t="array" aca="1" ref="BP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BQ591" s="66"/>
      <c r="BR591" s="66"/>
      <c r="BS591" s="77"/>
      <c r="BT591" s="66"/>
      <c r="BU591" s="77"/>
      <c r="BV591" s="66"/>
      <c r="BW591" s="77"/>
      <c r="BX591" s="66"/>
      <c r="BY591" s="77"/>
      <c r="BZ591" s="66"/>
      <c r="CA591" s="77"/>
      <c r="CB591" s="66"/>
      <c r="CC591" s="77"/>
      <c r="CD591" s="66"/>
      <c r="CE591" s="77"/>
      <c r="CF591" s="66"/>
      <c r="CG591" s="77"/>
      <c r="CH591" s="66"/>
      <c r="CI591" s="77"/>
      <c r="CJ591" s="66"/>
      <c r="CK591" s="77"/>
      <c r="CL591" s="66"/>
      <c r="CM591" s="77"/>
      <c r="CN591" s="66"/>
      <c r="CO591" s="66"/>
      <c r="CP591" s="77" t="str">
        <f t="shared" si="97"/>
        <v/>
      </c>
      <c r="CQ591" s="66"/>
      <c r="CR591" s="77" t="str">
        <f>IFERROR(IF(B591&lt;&gt;"", IF(AND(INDEX(Paste_Here!Y$2:Y$610, MATCH(B591, Paste_Here!A$2:A$610, 0))&lt;&gt;"", ISNUMBER(VALUE(INDEX(Paste_Here!Y$2:Y$610, MATCH(B591, Paste_Here!A$2:A$610, 0))))), INDEX(Paste_Here!Y$2:Y$610, MATCH(B591, Paste_Here!A$2:A$610, 0)), ""), ""), "")</f>
        <v/>
      </c>
      <c r="CS591" s="66"/>
      <c r="CT591" s="77" t="str">
        <f>IFERROR(IF(B591&lt;&gt;"", IF(AND(INDEX(Paste_Here!AA$2:AA$610, MATCH(B591, Paste_Here!A$2:A$610, 0))&lt;&gt;"", ISNUMBER(--INDEX(Paste_Here!AA$2:AA$610, MATCH(B591, Paste_Here!A$2:A$610, 0)))), TEXT(ROUND(--INDEX(Paste_Here!AA$2:AA$610, MATCH(B591, Paste_Here!A$2:A$610, 0)), 2), "0.00"), ""), ""), "")</f>
        <v/>
      </c>
      <c r="CU591" s="66"/>
      <c r="CV591" s="77" t="str">
        <f>IFERROR(IF(B591&lt;&gt;"", IF(LOWER(INDEX(Paste_Here!Z$2:Z$610, MATCH(B591, Paste_Here!A$2:A$610, 0)))="approaching expectations", "Approaching", IF(LOWER(INDEX(Paste_Here!Z$2:Z$610, MATCH(B591, Paste_Here!A$2:A$610, 0)))="met expectations", "Met", IF(LOWER(INDEX(Paste_Here!Z$2:Z$610, MATCH(B591, Paste_Here!A$2:A$610, 0)))="exceeded expectations", "Exceeded", IF(LOWER(INDEX(Paste_Here!Z$2:Z$610, MATCH(B591, Paste_Here!A$2:A$610, 0)))="below expectations", "Below", "")))), ""), "")</f>
        <v/>
      </c>
      <c r="CW591" s="66"/>
      <c r="CX591" s="77"/>
      <c r="CY591" s="66"/>
      <c r="CZ591" s="77" t="str">
        <f>IFERROR(IF(B591&lt;&gt;"", IF(AND(INDEX(Paste_Here!AL$2:AL$610, MATCH(B591, Paste_Here!A$2:A$610, 0))&lt;&gt;"", ISNUMBER(VALUE(INDEX(Paste_Here!AL$2:AL$610, MATCH(B591, Paste_Here!A$2:A$610, 0))))), INDEX(Paste_Here!AL$2:AL$610, MATCH(B591, Paste_Here!A$2:A$610, 0)), ""), ""), "")</f>
        <v/>
      </c>
      <c r="DA591" s="66"/>
      <c r="DB591" s="77" t="str">
        <f>IFERROR(IF(B591&lt;&gt;"", IF(ISNUMBER(SEARCH("highrisk", LOWER(INDEX(Paste_Here!AM$2:AM$610, MATCH(B591, Paste_Here!A$2:A$610, 0))))), "High Risk", IF(ISNUMBER(SEARCH("lowrisk", LOWER(INDEX(Paste_Here!AM$2:AM$610, MATCH(B591, Paste_Here!A$2:A$610, 0))))), "Low Risk", IF(ISNUMBER(SEARCH("somerisk", LOWER(INDEX(Paste_Here!AM$2:AM$610, MATCH(B591, Paste_Here!A$2:A$610, 0))))), "Some Risk", ""))), ""), "")</f>
        <v/>
      </c>
      <c r="DC591" s="66"/>
      <c r="DD591" s="77" t="str">
        <f>IFERROR(IF(B591&lt;&gt;"", IF(AND(INDEX(Paste_Here!AN$2:AN$610, MATCH(B591, Paste_Here!A$2:A$610, 0))&lt;&gt;"", ISNUMBER(VALUE(INDEX(Paste_Here!AN$2:AN$610, MATCH(B591, Paste_Here!A$2:A$610, 0))))), INDEX(Paste_Here!AN$2:AN$610, MATCH(B591, Paste_Here!A$2:A$610, 0)), ""), ""), "")</f>
        <v/>
      </c>
      <c r="DE591" s="66"/>
      <c r="DF591" s="77" t="str">
        <f>IFERROR(IF(B591&lt;&gt;"", IF(AND(INDEX(Paste_Here!Q$2:Q$610, MATCH(B591, Paste_Here!A$2:A$610, 0))&lt;&gt;"", ISNUMBER(VALUE(INDEX(Paste_Here!Q$2:Q$610, MATCH(B591, Paste_Here!A$2:A$610, 0))))), INDEX(Paste_Here!Q$2:Q$610, MATCH(B591, Paste_Here!A$2:A$610, 0)), ""), ""), "")</f>
        <v/>
      </c>
      <c r="DG591" s="66"/>
      <c r="DH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DI591" s="66"/>
      <c r="DJ591" s="77" t="str" cm="1">
        <f t="array" aca="1" ref="DJ591" ca="1">IFERROR(VALUE(IF(ISNUMBER(SEARCH("EM", INDEX(Paste_Here!S$2:S$500, MATCH(B591, Paste_Here!A$2:A$500, 0)))), "-" &amp;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f>
        <v/>
      </c>
      <c r="DK591" s="66"/>
      <c r="DL591" s="66"/>
      <c r="DM591" s="77" t="str">
        <f t="shared" si="98"/>
        <v/>
      </c>
      <c r="DN591" s="66"/>
      <c r="DO591" s="77" t="str">
        <f>IFERROR(IF(B591&lt;&gt;"", IF(AND(INDEX(Paste_Here!AF$2:AF$610, MATCH(B591, Paste_Here!A$2:A$610, 0))&lt;&gt;"", ISNUMBER(VALUE(INDEX(Paste_Here!AF$2:AF$610, MATCH(B591, Paste_Here!A$2:A$610, 0))))), INDEX(Paste_Here!AF$2:AF$610, MATCH(B591, Paste_Here!A$2:A$610, 0)), ""), ""), "")</f>
        <v/>
      </c>
      <c r="DP591" s="66"/>
      <c r="DQ591" s="77" t="str">
        <f>IFERROR(IF(B591&lt;&gt;"", IF(AND(INDEX(Paste_Here!AG$2:AG$610, MATCH(B591, Paste_Here!A$2:A$610, 0))&lt;&gt;"", ISNUMBER(--INDEX(Paste_Here!AG$2:AG$610, MATCH(B591, Paste_Here!A$2:A$610, 0)))), TEXT(ROUND(--INDEX(Paste_Here!AG$2:AG$610, MATCH(B591, Paste_Here!A$2:A$610, 0)), 2), "0.00"), ""), ""), "")</f>
        <v/>
      </c>
      <c r="DR591" s="66"/>
      <c r="DS591" s="77" t="str">
        <f>IFERROR(IF(B591&lt;&gt;"", IF(LOWER(INDEX(Paste_Here!AH$2:AH$610, MATCH(B591, Paste_Here!A$2:A$610, 0)))="approaching expectations", "Approaching", IF(LOWER(INDEX(Paste_Here!AH$2:AH$610, MATCH(B591, Paste_Here!A$2:A$610, 0)))="met expectations", "Met", IF(LOWER(INDEX(Paste_Here!AH$2:AH$610, MATCH(B591, Paste_Here!A$2:A$610, 0)))="exceeded expectations", "Exceeded", IF(LOWER(INDEX(Paste_Here!AH$2:AH$610, MATCH(B591, Paste_Here!A$2:A$610, 0)))="below expectations", "Below", "")))), ""), "")</f>
        <v/>
      </c>
      <c r="DT591" s="66"/>
      <c r="DU591" s="77" t="str">
        <f>IFERROR(IF(B591&lt;&gt;"", IF(AND(INDEX(Paste_Here!U$2:U$610, MATCH(B591, Paste_Here!A$2:A$610, 0))&lt;&gt;"", ISNUMBER(VALUE(INDEX(Paste_Here!U$2:U$610, MATCH(B591, Paste_Here!A$2:A$610, 0))))), INDEX(Paste_Here!U$2:U$610, MATCH(B591, Paste_Here!A$2:A$610, 0)), ""), ""), "")</f>
        <v/>
      </c>
      <c r="DV591" s="66"/>
      <c r="DW591" s="77"/>
      <c r="DX591" s="66"/>
      <c r="DY591" s="77" t="str">
        <f>IFERROR(IF(B591&lt;&gt;"", IF(AND(INDEX(Paste_Here!AI$2:AI$610, MATCH(B591, Paste_Here!A$2:A$610, 0))&lt;&gt;"", ISNUMBER(VALUE(INDEX(Paste_Here!AI$2:AI$610, MATCH(B591, Paste_Here!A$2:A$610, 0))))), INDEX(Paste_Here!AI$2:AI$610, MATCH(B591, Paste_Here!A$2:A$610, 0)), ""), ""), "")</f>
        <v/>
      </c>
      <c r="DZ591" s="66"/>
      <c r="EA591" s="77" t="str">
        <f>IFERROR(IF(B591&lt;&gt;"", IF(AND(INDEX(Paste_Here!AJ$2:AJ$610, MATCH(B591, Paste_Here!A$2:A$610, 0))&lt;&gt;"", ISNUMBER(--INDEX(Paste_Here!AJ$2:AJ$610, MATCH(B591, Paste_Here!A$2:A$610, 0)))), TEXT(ROUND(--INDEX(Paste_Here!AJ$2:AJ$610, MATCH(B591, Paste_Here!A$2:A$610, 0)), 2), "0.00"), ""), ""), "")</f>
        <v/>
      </c>
      <c r="EB591" s="66"/>
      <c r="EC591" s="77" t="str">
        <f>IFERROR(IF(B591&lt;&gt;"", IF(LOWER(INDEX(Paste_Here!AK$2:AK$610, MATCH(B591, Paste_Here!A$2:A$610, 0)))="approaching expectations", "Approaching", IF(LOWER(INDEX(Paste_Here!AK$2:AK$610, MATCH(B591, Paste_Here!A$2:A$610, 0)))="met expectations", "Met", IF(LOWER(INDEX(Paste_Here!AK$2:AK$610, MATCH(B591, Paste_Here!A$2:A$610, 0)))="exceeded expectations", "Exceeded", IF(LOWER(INDEX(Paste_Here!AK$2:AK$610, MATCH(B591, Paste_Here!A$2:A$610, 0)))="below expectations", "Below", "")))), ""), "")</f>
        <v/>
      </c>
      <c r="ED591" s="66"/>
      <c r="EE591" s="77"/>
      <c r="EF591" s="66"/>
      <c r="EG591" s="77"/>
      <c r="EH591" s="66"/>
      <c r="EI591" s="66"/>
      <c r="EJ591" s="77" t="str">
        <f t="shared" si="99"/>
        <v/>
      </c>
      <c r="EK591" s="66"/>
      <c r="EL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EM591" s="66"/>
      <c r="EN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EO591" s="66"/>
      <c r="EP591" s="77"/>
      <c r="EQ591" s="66"/>
      <c r="ER591" s="77" t="str">
        <f>IFERROR(IF(B591&lt;&gt;"", IF(AND(INDEX(Paste_Here!AT$2:AT$610, MATCH(B591, Paste_Here!A$2:A$610, 0))&lt;&gt;"", ISNUMBER(VALUE(INDEX(Paste_Here!AT$2:AT$610, MATCH(B591, Paste_Here!A$2:A$610, 0))))), INDEX(Paste_Here!AT$2:AT$610, MATCH(B591, Paste_Here!A$2:A$610, 0)), ""), ""), "")</f>
        <v/>
      </c>
      <c r="ES591" s="66"/>
      <c r="ET591" s="77" t="str">
        <f>IFERROR(IF(B591&lt;&gt;"", IF(AND(INDEX(Paste_Here!AV$2:AV$610, MATCH(B591, Paste_Here!A$2:A$610, 0))&lt;&gt;"", ISNUMBER(VALUE(INDEX(Paste_Here!AV$2:AV$610, MATCH(B591, Paste_Here!A$2:A$610, 0))))), INDEX(Paste_Here!AV$2:AV$610, MATCH(B591, Paste_Here!A$2:A$610, 0)), ""), ""), "")</f>
        <v/>
      </c>
      <c r="EU591" s="66"/>
      <c r="EV591" s="77"/>
      <c r="EW591" s="66"/>
      <c r="EX591" s="77" t="str">
        <f>IFERROR(IF(B591&lt;&gt;"", IF(AND(INDEX(Paste_Here!AU$2:AU$610, MATCH(B591, Paste_Here!A$2:A$610, 0))&lt;&gt;"", ISNUMBER(VALUE(INDEX(Paste_Here!AU$2:AU$610, MATCH(B591, Paste_Here!A$2:A$610, 0))))), INDEX(Paste_Here!AU$2:AU$610, MATCH(B591, Paste_Here!A$2:A$610, 0)), ""), ""), "")</f>
        <v/>
      </c>
      <c r="EY591" s="66"/>
      <c r="EZ591" s="77" t="str">
        <f>IFERROR(IF(B591&lt;&gt;"", IF(AND(INDEX(Paste_Here!AW$2:AW$610, MATCH(B591, Paste_Here!A$2:A$610, 0))&lt;&gt;"", ISNUMBER(VALUE(INDEX(Paste_Here!AW$2:AW$610, MATCH(B591, Paste_Here!A$2:A$610, 0))))), INDEX(Paste_Here!AW$2:AW$610, MATCH(B591, Paste_Here!A$2:A$610, 0)), ""), ""), "")</f>
        <v/>
      </c>
      <c r="FA591" s="66"/>
      <c r="FB591" s="77"/>
      <c r="FC591" s="66"/>
      <c r="FD591" s="77"/>
      <c r="FE591" s="66"/>
      <c r="FF591" s="66"/>
      <c r="FG591" s="77" t="str">
        <f t="shared" si="100"/>
        <v/>
      </c>
      <c r="FH591" s="66"/>
      <c r="FI591" s="77" t="str">
        <f>IFERROR(IF(B591&lt;&gt;"", IF(ISNUMBER(SEARCH("s", LOWER(INDEX(Paste_Here!M$2:M$610, MATCH(B591, Paste_Here!A$2:A$610, 0))))), "Yes", IF(INDEX(Paste_Here!M$2:M$610, MATCH(B591, Paste_Here!A$2:A$610, 0))&lt;&gt;"", "No", "")), ""), "")</f>
        <v/>
      </c>
      <c r="FJ591" s="66"/>
      <c r="FK591" s="77" t="str">
        <f>IFERROR(IF(B591&lt;&gt;"", IF(ISNUMBER(SEARCH("yes", LOWER(INDEX(Paste_Here!F$2:F$610, MATCH(B591, Paste_Here!A$2:A$610, 0))))), "Yes", IF(ISNUMBER(SEARCH("no", LOWER(INDEX(Paste_Here!F$2:F$610, MATCH(B591, Paste_Here!A$2:A$610, 0))))), "No", "")), ""), "")</f>
        <v/>
      </c>
      <c r="FL591" s="66"/>
      <c r="FM591" s="77" t="str">
        <f>IFERROR(IF(B591&lt;&gt;"", IF(ISNUMBER(SEARCH("english language learner", LOWER(INDEX(Paste_Here!C$2:C$610, MATCH(B591, Paste_Here!A$2:A$610, 0))))), "Yes", ""), ""), "")</f>
        <v/>
      </c>
      <c r="FN591" s="66"/>
      <c r="FO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FP591" s="66"/>
      <c r="FQ591" s="77" t="str">
        <f>IFERROR(IF(B591&lt;&gt;"", IF(ISNUMBER(SEARCH("yes", LOWER(INDEX(Paste_Here!L$2:L$610, MATCH(B591, Paste_Here!A$2:A$610, 0))))), "Yes", IF(ISNUMBER(SEARCH("no", LOWER(INDEX(Paste_Here!L$2:L$610, MATCH(B591, Paste_Here!A$2:A$610, 0))))), "No", "")), ""), "")</f>
        <v/>
      </c>
      <c r="FR591" s="66"/>
      <c r="FS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FT591" s="66"/>
      <c r="FU591" s="77"/>
      <c r="FV591" s="66"/>
      <c r="FW591" s="77" t="str">
        <f>IFERROR(IF(B591&lt;&gt;"", IF(AND(INDEX(Paste_Here!D$2:D$610, MATCH(B591, Paste_Here!A$2:A$610, 0))&lt;&gt;"", ISNUMBER(VALUE(INDEX(Paste_Here!D$2:D$610, MATCH(B591, Paste_Here!A$2:A$610, 0))))), INDEX(Paste_Here!D$2:D$610, MATCH(B591, Paste_Here!A$2:A$610, 0)), ""), ""), "")</f>
        <v/>
      </c>
      <c r="FX591" s="66"/>
      <c r="FY591" s="77" t="str">
        <f>IFERROR(IF(B591&lt;&gt;"", IF(AND(INDEX(Paste_Here!G$2:G$610, MATCH(B591, Paste_Here!A$2:A$610, 0))&lt;&gt;"", ISNUMBER(VALUE(INDEX(Paste_Here!G$2:G$610, MATCH(B591, Paste_Here!A$2:A$610, 0))))), INDEX(Paste_Here!G$2:G$610, MATCH(B591, Paste_Here!A$2:A$610, 0)), ""), ""), "")</f>
        <v/>
      </c>
      <c r="FZ591" s="66"/>
      <c r="GA591" s="95"/>
      <c r="GB591" s="66"/>
      <c r="JS591" s="1" t="str" cm="1">
        <f t="array" ref="JS591">IFERROR(INDEX(Paste_Here!$B$2:$B$610, MATCH(0, COUNTIF(JS$4:JS590, Paste_Here!$B$2:$B$610) + IF(Paste_Here!$B$2:$B$610="", 1, 0), 0)), "")</f>
        <v/>
      </c>
      <c r="JT591" s="1" t="str">
        <f>IF(JS591&lt;&gt;"", INDEX(Paste_Here!$A$2:$A$610, MATCH(JS591, Paste_Here!$B$2:$B$610, 0)), "")</f>
        <v/>
      </c>
      <c r="JU591" s="1" t="str">
        <f t="shared" si="101"/>
        <v/>
      </c>
      <c r="JV591" s="1" t="str" cm="1">
        <f t="array" ref="JV591">IFERROR(INDEX($JU$5:$JU$610, MATCH(SMALL(IF($JU$5:$JU$610&lt;&gt;"", COUNTIF($JU$5:$JU$610, "&lt;"&amp;$JU$5:$JU$610)+1), ROW()-ROW($JV$5)+1), COUNTIF($JU$5:$JU$610, "&lt;"&amp;$JU$5:$JU$610)+1, 0)), "")</f>
        <v/>
      </c>
    </row>
    <row r="592" spans="1:282">
      <c r="A592" s="66"/>
      <c r="B592" s="77" t="str">
        <f t="shared" si="92"/>
        <v/>
      </c>
      <c r="C592" s="66"/>
      <c r="D592" s="77" t="str">
        <f>IFERROR(IF(B592&lt;&gt;"", IF(COUNTIF(INDEX(Paste_Here!AS$2:AS$610, MATCH(B592, Paste_Here!A$2:A$610, 0), 0), "yes") &gt; 0, "Yes", IF(COUNTIF(INDEX(Paste_Here!AS$2:AS$610, MATCH(B592, Paste_Here!A$2:A$610, 0), 0), "no") &gt; 0, "No", "")), ""), "")</f>
        <v/>
      </c>
      <c r="E592" s="66"/>
      <c r="F592" s="77" t="str">
        <f t="shared" si="93"/>
        <v/>
      </c>
      <c r="G592" s="66"/>
      <c r="H592" s="77" t="str">
        <f>IFERROR(IF(B592&lt;&gt;"", IF(COUNTIF(INDEX(Paste_Here!AO$2:AR$610, MATCH(B592, Paste_Here!A$2:A$610, 0), 0), "yes") &gt; 0, "Yes", IF(COUNTIF(INDEX(Paste_Here!AO$2:AR$610, MATCH(B592, Paste_Here!A$2:A$610, 0), 0), "no") &gt; 0, "No", "")), ""), "")</f>
        <v/>
      </c>
      <c r="I592" s="66"/>
      <c r="J592" s="77" t="str">
        <f t="shared" si="94"/>
        <v/>
      </c>
      <c r="K592" s="66"/>
      <c r="L592" s="77" t="str">
        <f>IFERROR(IF(B592&lt;&gt;"", IF(ISNUMBER(SEARCH("yes", LOWER(INDEX(Paste_Here!W$2:W$610, MATCH(B592, Paste_Here!A$2:A$610, 0))))), "Yes", IF(ISNUMBER(SEARCH("no", LOWER(INDEX(Paste_Here!W$2:W$610, MATCH(B592, Paste_Here!A$2:A$610, 0))))), "No", "")), ""), "")</f>
        <v/>
      </c>
      <c r="M592" s="66"/>
      <c r="N592" s="77"/>
      <c r="O592" s="66"/>
      <c r="P592" s="77" t="str">
        <f>IFERROR(IF(B592&lt;&gt;"", IF(ISNUMBER(SEARCH("yes", LOWER(INDEX(Paste_Here!V$2:V$610, MATCH(B592, Paste_Here!A$2:A$610, 0))))), "Yes", IF(ISNUMBER(SEARCH("no", LOWER(INDEX(Paste_Here!V$2:V$610, MATCH(B592, Paste_Here!A$2:A$610, 0))))), "No", "")), ""), "")</f>
        <v/>
      </c>
      <c r="Q592" s="66"/>
      <c r="R592" s="77"/>
      <c r="S592" s="66"/>
      <c r="T592" s="77"/>
      <c r="U592" s="66"/>
      <c r="V592" s="66"/>
      <c r="W592" s="77" t="str">
        <f t="shared" si="95"/>
        <v/>
      </c>
      <c r="X592" s="66"/>
      <c r="Y592" s="77" t="str">
        <f>IFERROR(IF(B592&lt;&gt;"", IF(ISNUMBER(SEARCH("Revealed-Potential (Primary Focus)", LOWER(INDEX(Paste_Here!X$2:X$610, MATCH(B592, Paste_Here!A$2:A$610, 0))))), "Rev-Potential: Prim", IF(ISNUMBER(SEARCH("Revealed-Potential (Secondary Focus)", LOWER(INDEX(Paste_Here!X$2:X$610, MATCH(B592, Paste_Here!A$2:A$610, 0))))), "Rev-Potential: Sec", IF(ISNUMBER(SEARCH("Monitoring", LOWER(INDEX(Paste_Here!X$2:X$610, MATCH(B592, Paste_Here!A$2:A$610, 0))))), "Monitoring", IF(ISNUMBER(SEARCH("At-Promise (Secondary Focus)", LOWER(INDEX(Paste_Here!X$2:X$610, MATCH(B592, Paste_Here!A$2:A$610, 0))))), "At-Promise: Sec", IF(ISNUMBER(SEARCH("At-Promise (Primary Focus)", LOWER(INDEX(Paste_Here!X$2:X$610, MATCH(B592, Paste_Here!A$2:A$610, 0))))), "At-Promise: Prim", ""))))), ""), "")</f>
        <v/>
      </c>
      <c r="Z592" s="66"/>
      <c r="AA592" s="77"/>
      <c r="AB592" s="66"/>
      <c r="AC592" s="77" t="str">
        <f>IFERROR(IF(B592&lt;&gt;"", IF(ISNUMBER(SEARCH("Revealed-Potential (Primary Focus)", LOWER(INDEX(Paste_Here!AB$2:AB$610, MATCH(B592, Paste_Here!A$2:A$610, 0))))), "Rev-Potential: Prim", IF(ISNUMBER(SEARCH("Revealed-Potential (Secondary Focus)", LOWER(INDEX(Paste_Here!AB$2:AB$610, MATCH(B592, Paste_Here!A$2:A$610, 0))))), "Rev-Potential: Sec", IF(ISNUMBER(SEARCH("Monitoring", LOWER(INDEX(Paste_Here!AB$2:AB$610, MATCH(B592, Paste_Here!A$2:A$610, 0))))), "Monitoring", IF(ISNUMBER(SEARCH("At-Promise (Secondary Focus)", LOWER(INDEX(Paste_Here!AB$2:AB$610, MATCH(B592, Paste_Here!A$2:A$610, 0))))), "At-Promise: Sec", IF(ISNUMBER(SEARCH("At-Promise (Primary Focus)", LOWER(INDEX(Paste_Here!AB$2:AB$610, MATCH(B592, Paste_Here!A$2:A$610, 0))))), "At-Promise: Prim", ""))))), ""), "")</f>
        <v/>
      </c>
      <c r="AD592" s="66"/>
      <c r="AE592" s="77"/>
      <c r="AF592" s="66"/>
      <c r="AG592" s="77"/>
      <c r="AH592" s="66"/>
      <c r="AI592" s="77"/>
      <c r="AJ592" s="66"/>
      <c r="AK592" s="77"/>
      <c r="AL592" s="66"/>
      <c r="AM592" s="77"/>
      <c r="AN592" s="66"/>
      <c r="AO592" s="77"/>
      <c r="AP592" s="66"/>
      <c r="AQ592" s="77"/>
      <c r="AR592" s="66"/>
      <c r="AS592" s="77"/>
      <c r="AT592" s="66"/>
      <c r="AU592" s="66"/>
      <c r="AV592" s="77" t="str">
        <f t="shared" si="96"/>
        <v/>
      </c>
      <c r="AW592" s="66"/>
      <c r="AX592" s="77" t="str">
        <f>IFERROR(IF(B592&lt;&gt;"", IF(AND(INDEX(Paste_Here!AC$2:AC$610, MATCH(B592, Paste_Here!A$2:A$610, 0))&lt;&gt;"", ISNUMBER(VALUE(INDEX(Paste_Here!AC$2:AC$610, MATCH(B592, Paste_Here!A$2:A$610, 0))))), INDEX(Paste_Here!AC$2:AC$610, MATCH(B592, Paste_Here!A$2:A$610, 0)), ""), ""), "")</f>
        <v/>
      </c>
      <c r="AY592" s="66"/>
      <c r="AZ592" s="77" t="str">
        <f>IFERROR(IF(B592&lt;&gt;"", IF(AND(INDEX(Paste_Here!AD$2:AD$610, MATCH(B592, Paste_Here!A$2:A$610, 0))&lt;&gt;"", ISNUMBER(VALUE(INDEX(Paste_Here!AD$2:AD$610, MATCH(B592, Paste_Here!A$2:A$610, 0))))), TEXT(ROUND(VALUE(INDEX(Paste_Here!AD$2:AD$610, MATCH(B592, Paste_Here!A$2:A$610, 0))), 2), "0.00"), ""), ""), "")</f>
        <v/>
      </c>
      <c r="BA592" s="66"/>
      <c r="BB592" s="77" t="str">
        <f>IFERROR(IF(B592&lt;&gt;"", IF(LOWER(INDEX(Paste_Here!AE$2:AE$610, MATCH(B592, Paste_Here!A$2:A$610, 0)))="approaching expectations", "Approaching", IF(LOWER(INDEX(Paste_Here!AE$2:AE$610, MATCH(B592, Paste_Here!A$2:A$610, 0)))="met expectations", "Met", IF(LOWER(INDEX(Paste_Here!AE$2:AE$610, MATCH(B592, Paste_Here!A$2:A$610, 0)))="exceeded expectations", "Exceeded", IF(LOWER(INDEX(Paste_Here!AE$2:AE$610, MATCH(B592, Paste_Here!A$2:A$610, 0)))="below expectations", "Below", "")))), ""), "")</f>
        <v/>
      </c>
      <c r="BC592" s="66"/>
      <c r="BD592" s="77" t="str">
        <f>IFERROR(IF(B592&lt;&gt;"", IF(AND(INDEX(Paste_Here!T$2:T$610, MATCH(B592, Paste_Here!A$2:A$610, 0))&lt;&gt;"", ISNUMBER(VALUE(INDEX(Paste_Here!T$2:T$610, MATCH(B592, Paste_Here!A$2:A$610, 0))))), INDEX(Paste_Here!T$2:T$610, MATCH(B592, Paste_Here!A$2:A$610, 0)), ""), ""), "")</f>
        <v/>
      </c>
      <c r="BE592" s="66"/>
      <c r="BF592" s="77"/>
      <c r="BG592" s="66"/>
      <c r="BH592" s="77"/>
      <c r="BI592" s="66"/>
      <c r="BJ592" s="77"/>
      <c r="BK592" s="66"/>
      <c r="BL592" s="77" t="str">
        <f>IFERROR(IF(B592&lt;&gt;"", IF(AND(INDEX(Paste_Here!N$2:N$610, MATCH(B592, Paste_Here!A$2:A$610, 0))&lt;&gt;"", ISNUMBER(VALUE(INDEX(Paste_Here!N$2:N$610, MATCH(B592, Paste_Here!A$2:A$610, 0))))), INDEX(Paste_Here!N$2:N$610, MATCH(B592, Paste_Here!A$2:A$610, 0)), ""), ""), "")</f>
        <v/>
      </c>
      <c r="BM592" s="66"/>
      <c r="BN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BO592" s="66"/>
      <c r="BP592" s="77" t="str" cm="1">
        <f t="array" aca="1" ref="BP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BQ592" s="66"/>
      <c r="BR592" s="66"/>
      <c r="BS592" s="77"/>
      <c r="BT592" s="66"/>
      <c r="BU592" s="77"/>
      <c r="BV592" s="66"/>
      <c r="BW592" s="77"/>
      <c r="BX592" s="66"/>
      <c r="BY592" s="77"/>
      <c r="BZ592" s="66"/>
      <c r="CA592" s="77"/>
      <c r="CB592" s="66"/>
      <c r="CC592" s="77"/>
      <c r="CD592" s="66"/>
      <c r="CE592" s="77"/>
      <c r="CF592" s="66"/>
      <c r="CG592" s="77"/>
      <c r="CH592" s="66"/>
      <c r="CI592" s="77"/>
      <c r="CJ592" s="66"/>
      <c r="CK592" s="77"/>
      <c r="CL592" s="66"/>
      <c r="CM592" s="77"/>
      <c r="CN592" s="66"/>
      <c r="CO592" s="66"/>
      <c r="CP592" s="77" t="str">
        <f t="shared" si="97"/>
        <v/>
      </c>
      <c r="CQ592" s="66"/>
      <c r="CR592" s="77" t="str">
        <f>IFERROR(IF(B592&lt;&gt;"", IF(AND(INDEX(Paste_Here!Y$2:Y$610, MATCH(B592, Paste_Here!A$2:A$610, 0))&lt;&gt;"", ISNUMBER(VALUE(INDEX(Paste_Here!Y$2:Y$610, MATCH(B592, Paste_Here!A$2:A$610, 0))))), INDEX(Paste_Here!Y$2:Y$610, MATCH(B592, Paste_Here!A$2:A$610, 0)), ""), ""), "")</f>
        <v/>
      </c>
      <c r="CS592" s="66"/>
      <c r="CT592" s="77" t="str">
        <f>IFERROR(IF(B592&lt;&gt;"", IF(AND(INDEX(Paste_Here!AA$2:AA$610, MATCH(B592, Paste_Here!A$2:A$610, 0))&lt;&gt;"", ISNUMBER(--INDEX(Paste_Here!AA$2:AA$610, MATCH(B592, Paste_Here!A$2:A$610, 0)))), TEXT(ROUND(--INDEX(Paste_Here!AA$2:AA$610, MATCH(B592, Paste_Here!A$2:A$610, 0)), 2), "0.00"), ""), ""), "")</f>
        <v/>
      </c>
      <c r="CU592" s="66"/>
      <c r="CV592" s="77" t="str">
        <f>IFERROR(IF(B592&lt;&gt;"", IF(LOWER(INDEX(Paste_Here!Z$2:Z$610, MATCH(B592, Paste_Here!A$2:A$610, 0)))="approaching expectations", "Approaching", IF(LOWER(INDEX(Paste_Here!Z$2:Z$610, MATCH(B592, Paste_Here!A$2:A$610, 0)))="met expectations", "Met", IF(LOWER(INDEX(Paste_Here!Z$2:Z$610, MATCH(B592, Paste_Here!A$2:A$610, 0)))="exceeded expectations", "Exceeded", IF(LOWER(INDEX(Paste_Here!Z$2:Z$610, MATCH(B592, Paste_Here!A$2:A$610, 0)))="below expectations", "Below", "")))), ""), "")</f>
        <v/>
      </c>
      <c r="CW592" s="66"/>
      <c r="CX592" s="77"/>
      <c r="CY592" s="66"/>
      <c r="CZ592" s="77" t="str">
        <f>IFERROR(IF(B592&lt;&gt;"", IF(AND(INDEX(Paste_Here!AL$2:AL$610, MATCH(B592, Paste_Here!A$2:A$610, 0))&lt;&gt;"", ISNUMBER(VALUE(INDEX(Paste_Here!AL$2:AL$610, MATCH(B592, Paste_Here!A$2:A$610, 0))))), INDEX(Paste_Here!AL$2:AL$610, MATCH(B592, Paste_Here!A$2:A$610, 0)), ""), ""), "")</f>
        <v/>
      </c>
      <c r="DA592" s="66"/>
      <c r="DB592" s="77" t="str">
        <f>IFERROR(IF(B592&lt;&gt;"", IF(ISNUMBER(SEARCH("highrisk", LOWER(INDEX(Paste_Here!AM$2:AM$610, MATCH(B592, Paste_Here!A$2:A$610, 0))))), "High Risk", IF(ISNUMBER(SEARCH("lowrisk", LOWER(INDEX(Paste_Here!AM$2:AM$610, MATCH(B592, Paste_Here!A$2:A$610, 0))))), "Low Risk", IF(ISNUMBER(SEARCH("somerisk", LOWER(INDEX(Paste_Here!AM$2:AM$610, MATCH(B592, Paste_Here!A$2:A$610, 0))))), "Some Risk", ""))), ""), "")</f>
        <v/>
      </c>
      <c r="DC592" s="66"/>
      <c r="DD592" s="77" t="str">
        <f>IFERROR(IF(B592&lt;&gt;"", IF(AND(INDEX(Paste_Here!AN$2:AN$610, MATCH(B592, Paste_Here!A$2:A$610, 0))&lt;&gt;"", ISNUMBER(VALUE(INDEX(Paste_Here!AN$2:AN$610, MATCH(B592, Paste_Here!A$2:A$610, 0))))), INDEX(Paste_Here!AN$2:AN$610, MATCH(B592, Paste_Here!A$2:A$610, 0)), ""), ""), "")</f>
        <v/>
      </c>
      <c r="DE592" s="66"/>
      <c r="DF592" s="77" t="str">
        <f>IFERROR(IF(B592&lt;&gt;"", IF(AND(INDEX(Paste_Here!Q$2:Q$610, MATCH(B592, Paste_Here!A$2:A$610, 0))&lt;&gt;"", ISNUMBER(VALUE(INDEX(Paste_Here!Q$2:Q$610, MATCH(B592, Paste_Here!A$2:A$610, 0))))), INDEX(Paste_Here!Q$2:Q$610, MATCH(B592, Paste_Here!A$2:A$610, 0)), ""), ""), "")</f>
        <v/>
      </c>
      <c r="DG592" s="66"/>
      <c r="DH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DI592" s="66"/>
      <c r="DJ592" s="77" t="str" cm="1">
        <f t="array" aca="1" ref="DJ592" ca="1">IFERROR(VALUE(IF(ISNUMBER(SEARCH("EM", INDEX(Paste_Here!S$2:S$500, MATCH(B592, Paste_Here!A$2:A$500, 0)))), "-" &amp;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f>
        <v/>
      </c>
      <c r="DK592" s="66"/>
      <c r="DL592" s="66"/>
      <c r="DM592" s="77" t="str">
        <f t="shared" si="98"/>
        <v/>
      </c>
      <c r="DN592" s="66"/>
      <c r="DO592" s="77" t="str">
        <f>IFERROR(IF(B592&lt;&gt;"", IF(AND(INDEX(Paste_Here!AF$2:AF$610, MATCH(B592, Paste_Here!A$2:A$610, 0))&lt;&gt;"", ISNUMBER(VALUE(INDEX(Paste_Here!AF$2:AF$610, MATCH(B592, Paste_Here!A$2:A$610, 0))))), INDEX(Paste_Here!AF$2:AF$610, MATCH(B592, Paste_Here!A$2:A$610, 0)), ""), ""), "")</f>
        <v/>
      </c>
      <c r="DP592" s="66"/>
      <c r="DQ592" s="77" t="str">
        <f>IFERROR(IF(B592&lt;&gt;"", IF(AND(INDEX(Paste_Here!AG$2:AG$610, MATCH(B592, Paste_Here!A$2:A$610, 0))&lt;&gt;"", ISNUMBER(--INDEX(Paste_Here!AG$2:AG$610, MATCH(B592, Paste_Here!A$2:A$610, 0)))), TEXT(ROUND(--INDEX(Paste_Here!AG$2:AG$610, MATCH(B592, Paste_Here!A$2:A$610, 0)), 2), "0.00"), ""), ""), "")</f>
        <v/>
      </c>
      <c r="DR592" s="66"/>
      <c r="DS592" s="77" t="str">
        <f>IFERROR(IF(B592&lt;&gt;"", IF(LOWER(INDEX(Paste_Here!AH$2:AH$610, MATCH(B592, Paste_Here!A$2:A$610, 0)))="approaching expectations", "Approaching", IF(LOWER(INDEX(Paste_Here!AH$2:AH$610, MATCH(B592, Paste_Here!A$2:A$610, 0)))="met expectations", "Met", IF(LOWER(INDEX(Paste_Here!AH$2:AH$610, MATCH(B592, Paste_Here!A$2:A$610, 0)))="exceeded expectations", "Exceeded", IF(LOWER(INDEX(Paste_Here!AH$2:AH$610, MATCH(B592, Paste_Here!A$2:A$610, 0)))="below expectations", "Below", "")))), ""), "")</f>
        <v/>
      </c>
      <c r="DT592" s="66"/>
      <c r="DU592" s="77" t="str">
        <f>IFERROR(IF(B592&lt;&gt;"", IF(AND(INDEX(Paste_Here!U$2:U$610, MATCH(B592, Paste_Here!A$2:A$610, 0))&lt;&gt;"", ISNUMBER(VALUE(INDEX(Paste_Here!U$2:U$610, MATCH(B592, Paste_Here!A$2:A$610, 0))))), INDEX(Paste_Here!U$2:U$610, MATCH(B592, Paste_Here!A$2:A$610, 0)), ""), ""), "")</f>
        <v/>
      </c>
      <c r="DV592" s="66"/>
      <c r="DW592" s="77"/>
      <c r="DX592" s="66"/>
      <c r="DY592" s="77" t="str">
        <f>IFERROR(IF(B592&lt;&gt;"", IF(AND(INDEX(Paste_Here!AI$2:AI$610, MATCH(B592, Paste_Here!A$2:A$610, 0))&lt;&gt;"", ISNUMBER(VALUE(INDEX(Paste_Here!AI$2:AI$610, MATCH(B592, Paste_Here!A$2:A$610, 0))))), INDEX(Paste_Here!AI$2:AI$610, MATCH(B592, Paste_Here!A$2:A$610, 0)), ""), ""), "")</f>
        <v/>
      </c>
      <c r="DZ592" s="66"/>
      <c r="EA592" s="77" t="str">
        <f>IFERROR(IF(B592&lt;&gt;"", IF(AND(INDEX(Paste_Here!AJ$2:AJ$610, MATCH(B592, Paste_Here!A$2:A$610, 0))&lt;&gt;"", ISNUMBER(--INDEX(Paste_Here!AJ$2:AJ$610, MATCH(B592, Paste_Here!A$2:A$610, 0)))), TEXT(ROUND(--INDEX(Paste_Here!AJ$2:AJ$610, MATCH(B592, Paste_Here!A$2:A$610, 0)), 2), "0.00"), ""), ""), "")</f>
        <v/>
      </c>
      <c r="EB592" s="66"/>
      <c r="EC592" s="77" t="str">
        <f>IFERROR(IF(B592&lt;&gt;"", IF(LOWER(INDEX(Paste_Here!AK$2:AK$610, MATCH(B592, Paste_Here!A$2:A$610, 0)))="approaching expectations", "Approaching", IF(LOWER(INDEX(Paste_Here!AK$2:AK$610, MATCH(B592, Paste_Here!A$2:A$610, 0)))="met expectations", "Met", IF(LOWER(INDEX(Paste_Here!AK$2:AK$610, MATCH(B592, Paste_Here!A$2:A$610, 0)))="exceeded expectations", "Exceeded", IF(LOWER(INDEX(Paste_Here!AK$2:AK$610, MATCH(B592, Paste_Here!A$2:A$610, 0)))="below expectations", "Below", "")))), ""), "")</f>
        <v/>
      </c>
      <c r="ED592" s="66"/>
      <c r="EE592" s="77"/>
      <c r="EF592" s="66"/>
      <c r="EG592" s="77"/>
      <c r="EH592" s="66"/>
      <c r="EI592" s="66"/>
      <c r="EJ592" s="77" t="str">
        <f t="shared" si="99"/>
        <v/>
      </c>
      <c r="EK592" s="66"/>
      <c r="EL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EM592" s="66"/>
      <c r="EN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EO592" s="66"/>
      <c r="EP592" s="77"/>
      <c r="EQ592" s="66"/>
      <c r="ER592" s="77" t="str">
        <f>IFERROR(IF(B592&lt;&gt;"", IF(AND(INDEX(Paste_Here!AT$2:AT$610, MATCH(B592, Paste_Here!A$2:A$610, 0))&lt;&gt;"", ISNUMBER(VALUE(INDEX(Paste_Here!AT$2:AT$610, MATCH(B592, Paste_Here!A$2:A$610, 0))))), INDEX(Paste_Here!AT$2:AT$610, MATCH(B592, Paste_Here!A$2:A$610, 0)), ""), ""), "")</f>
        <v/>
      </c>
      <c r="ES592" s="66"/>
      <c r="ET592" s="77" t="str">
        <f>IFERROR(IF(B592&lt;&gt;"", IF(AND(INDEX(Paste_Here!AV$2:AV$610, MATCH(B592, Paste_Here!A$2:A$610, 0))&lt;&gt;"", ISNUMBER(VALUE(INDEX(Paste_Here!AV$2:AV$610, MATCH(B592, Paste_Here!A$2:A$610, 0))))), INDEX(Paste_Here!AV$2:AV$610, MATCH(B592, Paste_Here!A$2:A$610, 0)), ""), ""), "")</f>
        <v/>
      </c>
      <c r="EU592" s="66"/>
      <c r="EV592" s="77"/>
      <c r="EW592" s="66"/>
      <c r="EX592" s="77" t="str">
        <f>IFERROR(IF(B592&lt;&gt;"", IF(AND(INDEX(Paste_Here!AU$2:AU$610, MATCH(B592, Paste_Here!A$2:A$610, 0))&lt;&gt;"", ISNUMBER(VALUE(INDEX(Paste_Here!AU$2:AU$610, MATCH(B592, Paste_Here!A$2:A$610, 0))))), INDEX(Paste_Here!AU$2:AU$610, MATCH(B592, Paste_Here!A$2:A$610, 0)), ""), ""), "")</f>
        <v/>
      </c>
      <c r="EY592" s="66"/>
      <c r="EZ592" s="77" t="str">
        <f>IFERROR(IF(B592&lt;&gt;"", IF(AND(INDEX(Paste_Here!AW$2:AW$610, MATCH(B592, Paste_Here!A$2:A$610, 0))&lt;&gt;"", ISNUMBER(VALUE(INDEX(Paste_Here!AW$2:AW$610, MATCH(B592, Paste_Here!A$2:A$610, 0))))), INDEX(Paste_Here!AW$2:AW$610, MATCH(B592, Paste_Here!A$2:A$610, 0)), ""), ""), "")</f>
        <v/>
      </c>
      <c r="FA592" s="66"/>
      <c r="FB592" s="77"/>
      <c r="FC592" s="66"/>
      <c r="FD592" s="77"/>
      <c r="FE592" s="66"/>
      <c r="FF592" s="66"/>
      <c r="FG592" s="77" t="str">
        <f t="shared" si="100"/>
        <v/>
      </c>
      <c r="FH592" s="66"/>
      <c r="FI592" s="77" t="str">
        <f>IFERROR(IF(B592&lt;&gt;"", IF(ISNUMBER(SEARCH("s", LOWER(INDEX(Paste_Here!M$2:M$610, MATCH(B592, Paste_Here!A$2:A$610, 0))))), "Yes", IF(INDEX(Paste_Here!M$2:M$610, MATCH(B592, Paste_Here!A$2:A$610, 0))&lt;&gt;"", "No", "")), ""), "")</f>
        <v/>
      </c>
      <c r="FJ592" s="66"/>
      <c r="FK592" s="77" t="str">
        <f>IFERROR(IF(B592&lt;&gt;"", IF(ISNUMBER(SEARCH("yes", LOWER(INDEX(Paste_Here!F$2:F$610, MATCH(B592, Paste_Here!A$2:A$610, 0))))), "Yes", IF(ISNUMBER(SEARCH("no", LOWER(INDEX(Paste_Here!F$2:F$610, MATCH(B592, Paste_Here!A$2:A$610, 0))))), "No", "")), ""), "")</f>
        <v/>
      </c>
      <c r="FL592" s="66"/>
      <c r="FM592" s="77" t="str">
        <f>IFERROR(IF(B592&lt;&gt;"", IF(ISNUMBER(SEARCH("english language learner", LOWER(INDEX(Paste_Here!C$2:C$610, MATCH(B592, Paste_Here!A$2:A$610, 0))))), "Yes", ""), ""), "")</f>
        <v/>
      </c>
      <c r="FN592" s="66"/>
      <c r="FO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FP592" s="66"/>
      <c r="FQ592" s="77" t="str">
        <f>IFERROR(IF(B592&lt;&gt;"", IF(ISNUMBER(SEARCH("yes", LOWER(INDEX(Paste_Here!L$2:L$610, MATCH(B592, Paste_Here!A$2:A$610, 0))))), "Yes", IF(ISNUMBER(SEARCH("no", LOWER(INDEX(Paste_Here!L$2:L$610, MATCH(B592, Paste_Here!A$2:A$610, 0))))), "No", "")), ""), "")</f>
        <v/>
      </c>
      <c r="FR592" s="66"/>
      <c r="FS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FT592" s="66"/>
      <c r="FU592" s="77"/>
      <c r="FV592" s="66"/>
      <c r="FW592" s="77" t="str">
        <f>IFERROR(IF(B592&lt;&gt;"", IF(AND(INDEX(Paste_Here!D$2:D$610, MATCH(B592, Paste_Here!A$2:A$610, 0))&lt;&gt;"", ISNUMBER(VALUE(INDEX(Paste_Here!D$2:D$610, MATCH(B592, Paste_Here!A$2:A$610, 0))))), INDEX(Paste_Here!D$2:D$610, MATCH(B592, Paste_Here!A$2:A$610, 0)), ""), ""), "")</f>
        <v/>
      </c>
      <c r="FX592" s="66"/>
      <c r="FY592" s="77" t="str">
        <f>IFERROR(IF(B592&lt;&gt;"", IF(AND(INDEX(Paste_Here!G$2:G$610, MATCH(B592, Paste_Here!A$2:A$610, 0))&lt;&gt;"", ISNUMBER(VALUE(INDEX(Paste_Here!G$2:G$610, MATCH(B592, Paste_Here!A$2:A$610, 0))))), INDEX(Paste_Here!G$2:G$610, MATCH(B592, Paste_Here!A$2:A$610, 0)), ""), ""), "")</f>
        <v/>
      </c>
      <c r="FZ592" s="66"/>
      <c r="GA592" s="95"/>
      <c r="GB592" s="66"/>
      <c r="JS592" s="1" t="str" cm="1">
        <f t="array" ref="JS592">IFERROR(INDEX(Paste_Here!$B$2:$B$610, MATCH(0, COUNTIF(JS$4:JS591, Paste_Here!$B$2:$B$610) + IF(Paste_Here!$B$2:$B$610="", 1, 0), 0)), "")</f>
        <v/>
      </c>
      <c r="JT592" s="1" t="str">
        <f>IF(JS592&lt;&gt;"", INDEX(Paste_Here!$A$2:$A$610, MATCH(JS592, Paste_Here!$B$2:$B$610, 0)), "")</f>
        <v/>
      </c>
      <c r="JU592" s="1" t="str">
        <f t="shared" si="101"/>
        <v/>
      </c>
      <c r="JV592" s="1" t="str" cm="1">
        <f t="array" ref="JV592">IFERROR(INDEX($JU$5:$JU$610, MATCH(SMALL(IF($JU$5:$JU$610&lt;&gt;"", COUNTIF($JU$5:$JU$610, "&lt;"&amp;$JU$5:$JU$610)+1), ROW()-ROW($JV$5)+1), COUNTIF($JU$5:$JU$610, "&lt;"&amp;$JU$5:$JU$610)+1, 0)), "")</f>
        <v/>
      </c>
    </row>
    <row r="593" spans="1:282">
      <c r="A593" s="66"/>
      <c r="B593" s="77" t="str">
        <f t="shared" si="92"/>
        <v/>
      </c>
      <c r="C593" s="66"/>
      <c r="D593" s="77" t="str">
        <f>IFERROR(IF(B593&lt;&gt;"", IF(COUNTIF(INDEX(Paste_Here!AS$2:AS$610, MATCH(B593, Paste_Here!A$2:A$610, 0), 0), "yes") &gt; 0, "Yes", IF(COUNTIF(INDEX(Paste_Here!AS$2:AS$610, MATCH(B593, Paste_Here!A$2:A$610, 0), 0), "no") &gt; 0, "No", "")), ""), "")</f>
        <v/>
      </c>
      <c r="E593" s="66"/>
      <c r="F593" s="77" t="str">
        <f t="shared" si="93"/>
        <v/>
      </c>
      <c r="G593" s="66"/>
      <c r="H593" s="77" t="str">
        <f>IFERROR(IF(B593&lt;&gt;"", IF(COUNTIF(INDEX(Paste_Here!AO$2:AR$610, MATCH(B593, Paste_Here!A$2:A$610, 0), 0), "yes") &gt; 0, "Yes", IF(COUNTIF(INDEX(Paste_Here!AO$2:AR$610, MATCH(B593, Paste_Here!A$2:A$610, 0), 0), "no") &gt; 0, "No", "")), ""), "")</f>
        <v/>
      </c>
      <c r="I593" s="66"/>
      <c r="J593" s="77" t="str">
        <f t="shared" si="94"/>
        <v/>
      </c>
      <c r="K593" s="66"/>
      <c r="L593" s="77" t="str">
        <f>IFERROR(IF(B593&lt;&gt;"", IF(ISNUMBER(SEARCH("yes", LOWER(INDEX(Paste_Here!W$2:W$610, MATCH(B593, Paste_Here!A$2:A$610, 0))))), "Yes", IF(ISNUMBER(SEARCH("no", LOWER(INDEX(Paste_Here!W$2:W$610, MATCH(B593, Paste_Here!A$2:A$610, 0))))), "No", "")), ""), "")</f>
        <v/>
      </c>
      <c r="M593" s="66"/>
      <c r="N593" s="77"/>
      <c r="O593" s="66"/>
      <c r="P593" s="77" t="str">
        <f>IFERROR(IF(B593&lt;&gt;"", IF(ISNUMBER(SEARCH("yes", LOWER(INDEX(Paste_Here!V$2:V$610, MATCH(B593, Paste_Here!A$2:A$610, 0))))), "Yes", IF(ISNUMBER(SEARCH("no", LOWER(INDEX(Paste_Here!V$2:V$610, MATCH(B593, Paste_Here!A$2:A$610, 0))))), "No", "")), ""), "")</f>
        <v/>
      </c>
      <c r="Q593" s="66"/>
      <c r="R593" s="77"/>
      <c r="S593" s="66"/>
      <c r="T593" s="77"/>
      <c r="U593" s="66"/>
      <c r="V593" s="66"/>
      <c r="W593" s="77" t="str">
        <f t="shared" si="95"/>
        <v/>
      </c>
      <c r="X593" s="66"/>
      <c r="Y593" s="77" t="str">
        <f>IFERROR(IF(B593&lt;&gt;"", IF(ISNUMBER(SEARCH("Revealed-Potential (Primary Focus)", LOWER(INDEX(Paste_Here!X$2:X$610, MATCH(B593, Paste_Here!A$2:A$610, 0))))), "Rev-Potential: Prim", IF(ISNUMBER(SEARCH("Revealed-Potential (Secondary Focus)", LOWER(INDEX(Paste_Here!X$2:X$610, MATCH(B593, Paste_Here!A$2:A$610, 0))))), "Rev-Potential: Sec", IF(ISNUMBER(SEARCH("Monitoring", LOWER(INDEX(Paste_Here!X$2:X$610, MATCH(B593, Paste_Here!A$2:A$610, 0))))), "Monitoring", IF(ISNUMBER(SEARCH("At-Promise (Secondary Focus)", LOWER(INDEX(Paste_Here!X$2:X$610, MATCH(B593, Paste_Here!A$2:A$610, 0))))), "At-Promise: Sec", IF(ISNUMBER(SEARCH("At-Promise (Primary Focus)", LOWER(INDEX(Paste_Here!X$2:X$610, MATCH(B593, Paste_Here!A$2:A$610, 0))))), "At-Promise: Prim", ""))))), ""), "")</f>
        <v/>
      </c>
      <c r="Z593" s="66"/>
      <c r="AA593" s="77"/>
      <c r="AB593" s="66"/>
      <c r="AC593" s="77" t="str">
        <f>IFERROR(IF(B593&lt;&gt;"", IF(ISNUMBER(SEARCH("Revealed-Potential (Primary Focus)", LOWER(INDEX(Paste_Here!AB$2:AB$610, MATCH(B593, Paste_Here!A$2:A$610, 0))))), "Rev-Potential: Prim", IF(ISNUMBER(SEARCH("Revealed-Potential (Secondary Focus)", LOWER(INDEX(Paste_Here!AB$2:AB$610, MATCH(B593, Paste_Here!A$2:A$610, 0))))), "Rev-Potential: Sec", IF(ISNUMBER(SEARCH("Monitoring", LOWER(INDEX(Paste_Here!AB$2:AB$610, MATCH(B593, Paste_Here!A$2:A$610, 0))))), "Monitoring", IF(ISNUMBER(SEARCH("At-Promise (Secondary Focus)", LOWER(INDEX(Paste_Here!AB$2:AB$610, MATCH(B593, Paste_Here!A$2:A$610, 0))))), "At-Promise: Sec", IF(ISNUMBER(SEARCH("At-Promise (Primary Focus)", LOWER(INDEX(Paste_Here!AB$2:AB$610, MATCH(B593, Paste_Here!A$2:A$610, 0))))), "At-Promise: Prim", ""))))), ""), "")</f>
        <v/>
      </c>
      <c r="AD593" s="66"/>
      <c r="AE593" s="77"/>
      <c r="AF593" s="66"/>
      <c r="AG593" s="77"/>
      <c r="AH593" s="66"/>
      <c r="AI593" s="77"/>
      <c r="AJ593" s="66"/>
      <c r="AK593" s="77"/>
      <c r="AL593" s="66"/>
      <c r="AM593" s="77"/>
      <c r="AN593" s="66"/>
      <c r="AO593" s="77"/>
      <c r="AP593" s="66"/>
      <c r="AQ593" s="77"/>
      <c r="AR593" s="66"/>
      <c r="AS593" s="77"/>
      <c r="AT593" s="66"/>
      <c r="AU593" s="66"/>
      <c r="AV593" s="77" t="str">
        <f t="shared" si="96"/>
        <v/>
      </c>
      <c r="AW593" s="66"/>
      <c r="AX593" s="77" t="str">
        <f>IFERROR(IF(B593&lt;&gt;"", IF(AND(INDEX(Paste_Here!AC$2:AC$610, MATCH(B593, Paste_Here!A$2:A$610, 0))&lt;&gt;"", ISNUMBER(VALUE(INDEX(Paste_Here!AC$2:AC$610, MATCH(B593, Paste_Here!A$2:A$610, 0))))), INDEX(Paste_Here!AC$2:AC$610, MATCH(B593, Paste_Here!A$2:A$610, 0)), ""), ""), "")</f>
        <v/>
      </c>
      <c r="AY593" s="66"/>
      <c r="AZ593" s="77" t="str">
        <f>IFERROR(IF(B593&lt;&gt;"", IF(AND(INDEX(Paste_Here!AD$2:AD$610, MATCH(B593, Paste_Here!A$2:A$610, 0))&lt;&gt;"", ISNUMBER(VALUE(INDEX(Paste_Here!AD$2:AD$610, MATCH(B593, Paste_Here!A$2:A$610, 0))))), TEXT(ROUND(VALUE(INDEX(Paste_Here!AD$2:AD$610, MATCH(B593, Paste_Here!A$2:A$610, 0))), 2), "0.00"), ""), ""), "")</f>
        <v/>
      </c>
      <c r="BA593" s="66"/>
      <c r="BB593" s="77" t="str">
        <f>IFERROR(IF(B593&lt;&gt;"", IF(LOWER(INDEX(Paste_Here!AE$2:AE$610, MATCH(B593, Paste_Here!A$2:A$610, 0)))="approaching expectations", "Approaching", IF(LOWER(INDEX(Paste_Here!AE$2:AE$610, MATCH(B593, Paste_Here!A$2:A$610, 0)))="met expectations", "Met", IF(LOWER(INDEX(Paste_Here!AE$2:AE$610, MATCH(B593, Paste_Here!A$2:A$610, 0)))="exceeded expectations", "Exceeded", IF(LOWER(INDEX(Paste_Here!AE$2:AE$610, MATCH(B593, Paste_Here!A$2:A$610, 0)))="below expectations", "Below", "")))), ""), "")</f>
        <v/>
      </c>
      <c r="BC593" s="66"/>
      <c r="BD593" s="77" t="str">
        <f>IFERROR(IF(B593&lt;&gt;"", IF(AND(INDEX(Paste_Here!T$2:T$610, MATCH(B593, Paste_Here!A$2:A$610, 0))&lt;&gt;"", ISNUMBER(VALUE(INDEX(Paste_Here!T$2:T$610, MATCH(B593, Paste_Here!A$2:A$610, 0))))), INDEX(Paste_Here!T$2:T$610, MATCH(B593, Paste_Here!A$2:A$610, 0)), ""), ""), "")</f>
        <v/>
      </c>
      <c r="BE593" s="66"/>
      <c r="BF593" s="77"/>
      <c r="BG593" s="66"/>
      <c r="BH593" s="77"/>
      <c r="BI593" s="66"/>
      <c r="BJ593" s="77"/>
      <c r="BK593" s="66"/>
      <c r="BL593" s="77" t="str">
        <f>IFERROR(IF(B593&lt;&gt;"", IF(AND(INDEX(Paste_Here!N$2:N$610, MATCH(B593, Paste_Here!A$2:A$610, 0))&lt;&gt;"", ISNUMBER(VALUE(INDEX(Paste_Here!N$2:N$610, MATCH(B593, Paste_Here!A$2:A$610, 0))))), INDEX(Paste_Here!N$2:N$610, MATCH(B593, Paste_Here!A$2:A$610, 0)), ""), ""), "")</f>
        <v/>
      </c>
      <c r="BM593" s="66"/>
      <c r="BN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BO593" s="66"/>
      <c r="BP593" s="77" t="str" cm="1">
        <f t="array" aca="1" ref="BP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BQ593" s="66"/>
      <c r="BR593" s="66"/>
      <c r="BS593" s="77"/>
      <c r="BT593" s="66"/>
      <c r="BU593" s="77"/>
      <c r="BV593" s="66"/>
      <c r="BW593" s="77"/>
      <c r="BX593" s="66"/>
      <c r="BY593" s="77"/>
      <c r="BZ593" s="66"/>
      <c r="CA593" s="77"/>
      <c r="CB593" s="66"/>
      <c r="CC593" s="77"/>
      <c r="CD593" s="66"/>
      <c r="CE593" s="77"/>
      <c r="CF593" s="66"/>
      <c r="CG593" s="77"/>
      <c r="CH593" s="66"/>
      <c r="CI593" s="77"/>
      <c r="CJ593" s="66"/>
      <c r="CK593" s="77"/>
      <c r="CL593" s="66"/>
      <c r="CM593" s="77"/>
      <c r="CN593" s="66"/>
      <c r="CO593" s="66"/>
      <c r="CP593" s="77" t="str">
        <f t="shared" si="97"/>
        <v/>
      </c>
      <c r="CQ593" s="66"/>
      <c r="CR593" s="77" t="str">
        <f>IFERROR(IF(B593&lt;&gt;"", IF(AND(INDEX(Paste_Here!Y$2:Y$610, MATCH(B593, Paste_Here!A$2:A$610, 0))&lt;&gt;"", ISNUMBER(VALUE(INDEX(Paste_Here!Y$2:Y$610, MATCH(B593, Paste_Here!A$2:A$610, 0))))), INDEX(Paste_Here!Y$2:Y$610, MATCH(B593, Paste_Here!A$2:A$610, 0)), ""), ""), "")</f>
        <v/>
      </c>
      <c r="CS593" s="66"/>
      <c r="CT593" s="77" t="str">
        <f>IFERROR(IF(B593&lt;&gt;"", IF(AND(INDEX(Paste_Here!AA$2:AA$610, MATCH(B593, Paste_Here!A$2:A$610, 0))&lt;&gt;"", ISNUMBER(--INDEX(Paste_Here!AA$2:AA$610, MATCH(B593, Paste_Here!A$2:A$610, 0)))), TEXT(ROUND(--INDEX(Paste_Here!AA$2:AA$610, MATCH(B593, Paste_Here!A$2:A$610, 0)), 2), "0.00"), ""), ""), "")</f>
        <v/>
      </c>
      <c r="CU593" s="66"/>
      <c r="CV593" s="77" t="str">
        <f>IFERROR(IF(B593&lt;&gt;"", IF(LOWER(INDEX(Paste_Here!Z$2:Z$610, MATCH(B593, Paste_Here!A$2:A$610, 0)))="approaching expectations", "Approaching", IF(LOWER(INDEX(Paste_Here!Z$2:Z$610, MATCH(B593, Paste_Here!A$2:A$610, 0)))="met expectations", "Met", IF(LOWER(INDEX(Paste_Here!Z$2:Z$610, MATCH(B593, Paste_Here!A$2:A$610, 0)))="exceeded expectations", "Exceeded", IF(LOWER(INDEX(Paste_Here!Z$2:Z$610, MATCH(B593, Paste_Here!A$2:A$610, 0)))="below expectations", "Below", "")))), ""), "")</f>
        <v/>
      </c>
      <c r="CW593" s="66"/>
      <c r="CX593" s="77"/>
      <c r="CY593" s="66"/>
      <c r="CZ593" s="77" t="str">
        <f>IFERROR(IF(B593&lt;&gt;"", IF(AND(INDEX(Paste_Here!AL$2:AL$610, MATCH(B593, Paste_Here!A$2:A$610, 0))&lt;&gt;"", ISNUMBER(VALUE(INDEX(Paste_Here!AL$2:AL$610, MATCH(B593, Paste_Here!A$2:A$610, 0))))), INDEX(Paste_Here!AL$2:AL$610, MATCH(B593, Paste_Here!A$2:A$610, 0)), ""), ""), "")</f>
        <v/>
      </c>
      <c r="DA593" s="66"/>
      <c r="DB593" s="77" t="str">
        <f>IFERROR(IF(B593&lt;&gt;"", IF(ISNUMBER(SEARCH("highrisk", LOWER(INDEX(Paste_Here!AM$2:AM$610, MATCH(B593, Paste_Here!A$2:A$610, 0))))), "High Risk", IF(ISNUMBER(SEARCH("lowrisk", LOWER(INDEX(Paste_Here!AM$2:AM$610, MATCH(B593, Paste_Here!A$2:A$610, 0))))), "Low Risk", IF(ISNUMBER(SEARCH("somerisk", LOWER(INDEX(Paste_Here!AM$2:AM$610, MATCH(B593, Paste_Here!A$2:A$610, 0))))), "Some Risk", ""))), ""), "")</f>
        <v/>
      </c>
      <c r="DC593" s="66"/>
      <c r="DD593" s="77" t="str">
        <f>IFERROR(IF(B593&lt;&gt;"", IF(AND(INDEX(Paste_Here!AN$2:AN$610, MATCH(B593, Paste_Here!A$2:A$610, 0))&lt;&gt;"", ISNUMBER(VALUE(INDEX(Paste_Here!AN$2:AN$610, MATCH(B593, Paste_Here!A$2:A$610, 0))))), INDEX(Paste_Here!AN$2:AN$610, MATCH(B593, Paste_Here!A$2:A$610, 0)), ""), ""), "")</f>
        <v/>
      </c>
      <c r="DE593" s="66"/>
      <c r="DF593" s="77" t="str">
        <f>IFERROR(IF(B593&lt;&gt;"", IF(AND(INDEX(Paste_Here!Q$2:Q$610, MATCH(B593, Paste_Here!A$2:A$610, 0))&lt;&gt;"", ISNUMBER(VALUE(INDEX(Paste_Here!Q$2:Q$610, MATCH(B593, Paste_Here!A$2:A$610, 0))))), INDEX(Paste_Here!Q$2:Q$610, MATCH(B593, Paste_Here!A$2:A$610, 0)), ""), ""), "")</f>
        <v/>
      </c>
      <c r="DG593" s="66"/>
      <c r="DH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DI593" s="66"/>
      <c r="DJ593" s="77" t="str" cm="1">
        <f t="array" aca="1" ref="DJ593" ca="1">IFERROR(VALUE(IF(ISNUMBER(SEARCH("EM", INDEX(Paste_Here!S$2:S$500, MATCH(B593, Paste_Here!A$2:A$500, 0)))), "-" &amp;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f>
        <v/>
      </c>
      <c r="DK593" s="66"/>
      <c r="DL593" s="66"/>
      <c r="DM593" s="77" t="str">
        <f t="shared" si="98"/>
        <v/>
      </c>
      <c r="DN593" s="66"/>
      <c r="DO593" s="77" t="str">
        <f>IFERROR(IF(B593&lt;&gt;"", IF(AND(INDEX(Paste_Here!AF$2:AF$610, MATCH(B593, Paste_Here!A$2:A$610, 0))&lt;&gt;"", ISNUMBER(VALUE(INDEX(Paste_Here!AF$2:AF$610, MATCH(B593, Paste_Here!A$2:A$610, 0))))), INDEX(Paste_Here!AF$2:AF$610, MATCH(B593, Paste_Here!A$2:A$610, 0)), ""), ""), "")</f>
        <v/>
      </c>
      <c r="DP593" s="66"/>
      <c r="DQ593" s="77" t="str">
        <f>IFERROR(IF(B593&lt;&gt;"", IF(AND(INDEX(Paste_Here!AG$2:AG$610, MATCH(B593, Paste_Here!A$2:A$610, 0))&lt;&gt;"", ISNUMBER(--INDEX(Paste_Here!AG$2:AG$610, MATCH(B593, Paste_Here!A$2:A$610, 0)))), TEXT(ROUND(--INDEX(Paste_Here!AG$2:AG$610, MATCH(B593, Paste_Here!A$2:A$610, 0)), 2), "0.00"), ""), ""), "")</f>
        <v/>
      </c>
      <c r="DR593" s="66"/>
      <c r="DS593" s="77" t="str">
        <f>IFERROR(IF(B593&lt;&gt;"", IF(LOWER(INDEX(Paste_Here!AH$2:AH$610, MATCH(B593, Paste_Here!A$2:A$610, 0)))="approaching expectations", "Approaching", IF(LOWER(INDEX(Paste_Here!AH$2:AH$610, MATCH(B593, Paste_Here!A$2:A$610, 0)))="met expectations", "Met", IF(LOWER(INDEX(Paste_Here!AH$2:AH$610, MATCH(B593, Paste_Here!A$2:A$610, 0)))="exceeded expectations", "Exceeded", IF(LOWER(INDEX(Paste_Here!AH$2:AH$610, MATCH(B593, Paste_Here!A$2:A$610, 0)))="below expectations", "Below", "")))), ""), "")</f>
        <v/>
      </c>
      <c r="DT593" s="66"/>
      <c r="DU593" s="77" t="str">
        <f>IFERROR(IF(B593&lt;&gt;"", IF(AND(INDEX(Paste_Here!U$2:U$610, MATCH(B593, Paste_Here!A$2:A$610, 0))&lt;&gt;"", ISNUMBER(VALUE(INDEX(Paste_Here!U$2:U$610, MATCH(B593, Paste_Here!A$2:A$610, 0))))), INDEX(Paste_Here!U$2:U$610, MATCH(B593, Paste_Here!A$2:A$610, 0)), ""), ""), "")</f>
        <v/>
      </c>
      <c r="DV593" s="66"/>
      <c r="DW593" s="77"/>
      <c r="DX593" s="66"/>
      <c r="DY593" s="77" t="str">
        <f>IFERROR(IF(B593&lt;&gt;"", IF(AND(INDEX(Paste_Here!AI$2:AI$610, MATCH(B593, Paste_Here!A$2:A$610, 0))&lt;&gt;"", ISNUMBER(VALUE(INDEX(Paste_Here!AI$2:AI$610, MATCH(B593, Paste_Here!A$2:A$610, 0))))), INDEX(Paste_Here!AI$2:AI$610, MATCH(B593, Paste_Here!A$2:A$610, 0)), ""), ""), "")</f>
        <v/>
      </c>
      <c r="DZ593" s="66"/>
      <c r="EA593" s="77" t="str">
        <f>IFERROR(IF(B593&lt;&gt;"", IF(AND(INDEX(Paste_Here!AJ$2:AJ$610, MATCH(B593, Paste_Here!A$2:A$610, 0))&lt;&gt;"", ISNUMBER(--INDEX(Paste_Here!AJ$2:AJ$610, MATCH(B593, Paste_Here!A$2:A$610, 0)))), TEXT(ROUND(--INDEX(Paste_Here!AJ$2:AJ$610, MATCH(B593, Paste_Here!A$2:A$610, 0)), 2), "0.00"), ""), ""), "")</f>
        <v/>
      </c>
      <c r="EB593" s="66"/>
      <c r="EC593" s="77" t="str">
        <f>IFERROR(IF(B593&lt;&gt;"", IF(LOWER(INDEX(Paste_Here!AK$2:AK$610, MATCH(B593, Paste_Here!A$2:A$610, 0)))="approaching expectations", "Approaching", IF(LOWER(INDEX(Paste_Here!AK$2:AK$610, MATCH(B593, Paste_Here!A$2:A$610, 0)))="met expectations", "Met", IF(LOWER(INDEX(Paste_Here!AK$2:AK$610, MATCH(B593, Paste_Here!A$2:A$610, 0)))="exceeded expectations", "Exceeded", IF(LOWER(INDEX(Paste_Here!AK$2:AK$610, MATCH(B593, Paste_Here!A$2:A$610, 0)))="below expectations", "Below", "")))), ""), "")</f>
        <v/>
      </c>
      <c r="ED593" s="66"/>
      <c r="EE593" s="77"/>
      <c r="EF593" s="66"/>
      <c r="EG593" s="77"/>
      <c r="EH593" s="66"/>
      <c r="EI593" s="66"/>
      <c r="EJ593" s="77" t="str">
        <f t="shared" si="99"/>
        <v/>
      </c>
      <c r="EK593" s="66"/>
      <c r="EL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EM593" s="66"/>
      <c r="EN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EO593" s="66"/>
      <c r="EP593" s="77"/>
      <c r="EQ593" s="66"/>
      <c r="ER593" s="77" t="str">
        <f>IFERROR(IF(B593&lt;&gt;"", IF(AND(INDEX(Paste_Here!AT$2:AT$610, MATCH(B593, Paste_Here!A$2:A$610, 0))&lt;&gt;"", ISNUMBER(VALUE(INDEX(Paste_Here!AT$2:AT$610, MATCH(B593, Paste_Here!A$2:A$610, 0))))), INDEX(Paste_Here!AT$2:AT$610, MATCH(B593, Paste_Here!A$2:A$610, 0)), ""), ""), "")</f>
        <v/>
      </c>
      <c r="ES593" s="66"/>
      <c r="ET593" s="77" t="str">
        <f>IFERROR(IF(B593&lt;&gt;"", IF(AND(INDEX(Paste_Here!AV$2:AV$610, MATCH(B593, Paste_Here!A$2:A$610, 0))&lt;&gt;"", ISNUMBER(VALUE(INDEX(Paste_Here!AV$2:AV$610, MATCH(B593, Paste_Here!A$2:A$610, 0))))), INDEX(Paste_Here!AV$2:AV$610, MATCH(B593, Paste_Here!A$2:A$610, 0)), ""), ""), "")</f>
        <v/>
      </c>
      <c r="EU593" s="66"/>
      <c r="EV593" s="77"/>
      <c r="EW593" s="66"/>
      <c r="EX593" s="77" t="str">
        <f>IFERROR(IF(B593&lt;&gt;"", IF(AND(INDEX(Paste_Here!AU$2:AU$610, MATCH(B593, Paste_Here!A$2:A$610, 0))&lt;&gt;"", ISNUMBER(VALUE(INDEX(Paste_Here!AU$2:AU$610, MATCH(B593, Paste_Here!A$2:A$610, 0))))), INDEX(Paste_Here!AU$2:AU$610, MATCH(B593, Paste_Here!A$2:A$610, 0)), ""), ""), "")</f>
        <v/>
      </c>
      <c r="EY593" s="66"/>
      <c r="EZ593" s="77" t="str">
        <f>IFERROR(IF(B593&lt;&gt;"", IF(AND(INDEX(Paste_Here!AW$2:AW$610, MATCH(B593, Paste_Here!A$2:A$610, 0))&lt;&gt;"", ISNUMBER(VALUE(INDEX(Paste_Here!AW$2:AW$610, MATCH(B593, Paste_Here!A$2:A$610, 0))))), INDEX(Paste_Here!AW$2:AW$610, MATCH(B593, Paste_Here!A$2:A$610, 0)), ""), ""), "")</f>
        <v/>
      </c>
      <c r="FA593" s="66"/>
      <c r="FB593" s="77"/>
      <c r="FC593" s="66"/>
      <c r="FD593" s="77"/>
      <c r="FE593" s="66"/>
      <c r="FF593" s="66"/>
      <c r="FG593" s="77" t="str">
        <f t="shared" si="100"/>
        <v/>
      </c>
      <c r="FH593" s="66"/>
      <c r="FI593" s="77" t="str">
        <f>IFERROR(IF(B593&lt;&gt;"", IF(ISNUMBER(SEARCH("s", LOWER(INDEX(Paste_Here!M$2:M$610, MATCH(B593, Paste_Here!A$2:A$610, 0))))), "Yes", IF(INDEX(Paste_Here!M$2:M$610, MATCH(B593, Paste_Here!A$2:A$610, 0))&lt;&gt;"", "No", "")), ""), "")</f>
        <v/>
      </c>
      <c r="FJ593" s="66"/>
      <c r="FK593" s="77" t="str">
        <f>IFERROR(IF(B593&lt;&gt;"", IF(ISNUMBER(SEARCH("yes", LOWER(INDEX(Paste_Here!F$2:F$610, MATCH(B593, Paste_Here!A$2:A$610, 0))))), "Yes", IF(ISNUMBER(SEARCH("no", LOWER(INDEX(Paste_Here!F$2:F$610, MATCH(B593, Paste_Here!A$2:A$610, 0))))), "No", "")), ""), "")</f>
        <v/>
      </c>
      <c r="FL593" s="66"/>
      <c r="FM593" s="77" t="str">
        <f>IFERROR(IF(B593&lt;&gt;"", IF(ISNUMBER(SEARCH("english language learner", LOWER(INDEX(Paste_Here!C$2:C$610, MATCH(B593, Paste_Here!A$2:A$610, 0))))), "Yes", ""), ""), "")</f>
        <v/>
      </c>
      <c r="FN593" s="66"/>
      <c r="FO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FP593" s="66"/>
      <c r="FQ593" s="77" t="str">
        <f>IFERROR(IF(B593&lt;&gt;"", IF(ISNUMBER(SEARCH("yes", LOWER(INDEX(Paste_Here!L$2:L$610, MATCH(B593, Paste_Here!A$2:A$610, 0))))), "Yes", IF(ISNUMBER(SEARCH("no", LOWER(INDEX(Paste_Here!L$2:L$610, MATCH(B593, Paste_Here!A$2:A$610, 0))))), "No", "")), ""), "")</f>
        <v/>
      </c>
      <c r="FR593" s="66"/>
      <c r="FS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FT593" s="66"/>
      <c r="FU593" s="77"/>
      <c r="FV593" s="66"/>
      <c r="FW593" s="77" t="str">
        <f>IFERROR(IF(B593&lt;&gt;"", IF(AND(INDEX(Paste_Here!D$2:D$610, MATCH(B593, Paste_Here!A$2:A$610, 0))&lt;&gt;"", ISNUMBER(VALUE(INDEX(Paste_Here!D$2:D$610, MATCH(B593, Paste_Here!A$2:A$610, 0))))), INDEX(Paste_Here!D$2:D$610, MATCH(B593, Paste_Here!A$2:A$610, 0)), ""), ""), "")</f>
        <v/>
      </c>
      <c r="FX593" s="66"/>
      <c r="FY593" s="77" t="str">
        <f>IFERROR(IF(B593&lt;&gt;"", IF(AND(INDEX(Paste_Here!G$2:G$610, MATCH(B593, Paste_Here!A$2:A$610, 0))&lt;&gt;"", ISNUMBER(VALUE(INDEX(Paste_Here!G$2:G$610, MATCH(B593, Paste_Here!A$2:A$610, 0))))), INDEX(Paste_Here!G$2:G$610, MATCH(B593, Paste_Here!A$2:A$610, 0)), ""), ""), "")</f>
        <v/>
      </c>
      <c r="FZ593" s="66"/>
      <c r="GA593" s="95"/>
      <c r="GB593" s="66"/>
      <c r="JS593" s="1" t="str" cm="1">
        <f t="array" ref="JS593">IFERROR(INDEX(Paste_Here!$B$2:$B$610, MATCH(0, COUNTIF(JS$4:JS592, Paste_Here!$B$2:$B$610) + IF(Paste_Here!$B$2:$B$610="", 1, 0), 0)), "")</f>
        <v/>
      </c>
      <c r="JT593" s="1" t="str">
        <f>IF(JS593&lt;&gt;"", INDEX(Paste_Here!$A$2:$A$610, MATCH(JS593, Paste_Here!$B$2:$B$610, 0)), "")</f>
        <v/>
      </c>
      <c r="JU593" s="1" t="str">
        <f t="shared" si="101"/>
        <v/>
      </c>
      <c r="JV593" s="1" t="str" cm="1">
        <f t="array" ref="JV593">IFERROR(INDEX($JU$5:$JU$610, MATCH(SMALL(IF($JU$5:$JU$610&lt;&gt;"", COUNTIF($JU$5:$JU$610, "&lt;"&amp;$JU$5:$JU$610)+1), ROW()-ROW($JV$5)+1), COUNTIF($JU$5:$JU$610, "&lt;"&amp;$JU$5:$JU$610)+1, 0)), "")</f>
        <v/>
      </c>
    </row>
    <row r="594" spans="1:282">
      <c r="A594" s="66"/>
      <c r="B594" s="77" t="str">
        <f t="shared" si="92"/>
        <v/>
      </c>
      <c r="C594" s="66"/>
      <c r="D594" s="77" t="str">
        <f>IFERROR(IF(B594&lt;&gt;"", IF(COUNTIF(INDEX(Paste_Here!AS$2:AS$610, MATCH(B594, Paste_Here!A$2:A$610, 0), 0), "yes") &gt; 0, "Yes", IF(COUNTIF(INDEX(Paste_Here!AS$2:AS$610, MATCH(B594, Paste_Here!A$2:A$610, 0), 0), "no") &gt; 0, "No", "")), ""), "")</f>
        <v/>
      </c>
      <c r="E594" s="66"/>
      <c r="F594" s="77" t="str">
        <f t="shared" si="93"/>
        <v/>
      </c>
      <c r="G594" s="66"/>
      <c r="H594" s="77" t="str">
        <f>IFERROR(IF(B594&lt;&gt;"", IF(COUNTIF(INDEX(Paste_Here!AO$2:AR$610, MATCH(B594, Paste_Here!A$2:A$610, 0), 0), "yes") &gt; 0, "Yes", IF(COUNTIF(INDEX(Paste_Here!AO$2:AR$610, MATCH(B594, Paste_Here!A$2:A$610, 0), 0), "no") &gt; 0, "No", "")), ""), "")</f>
        <v/>
      </c>
      <c r="I594" s="66"/>
      <c r="J594" s="77" t="str">
        <f t="shared" si="94"/>
        <v/>
      </c>
      <c r="K594" s="66"/>
      <c r="L594" s="77" t="str">
        <f>IFERROR(IF(B594&lt;&gt;"", IF(ISNUMBER(SEARCH("yes", LOWER(INDEX(Paste_Here!W$2:W$610, MATCH(B594, Paste_Here!A$2:A$610, 0))))), "Yes", IF(ISNUMBER(SEARCH("no", LOWER(INDEX(Paste_Here!W$2:W$610, MATCH(B594, Paste_Here!A$2:A$610, 0))))), "No", "")), ""), "")</f>
        <v/>
      </c>
      <c r="M594" s="66"/>
      <c r="N594" s="77"/>
      <c r="O594" s="66"/>
      <c r="P594" s="77" t="str">
        <f>IFERROR(IF(B594&lt;&gt;"", IF(ISNUMBER(SEARCH("yes", LOWER(INDEX(Paste_Here!V$2:V$610, MATCH(B594, Paste_Here!A$2:A$610, 0))))), "Yes", IF(ISNUMBER(SEARCH("no", LOWER(INDEX(Paste_Here!V$2:V$610, MATCH(B594, Paste_Here!A$2:A$610, 0))))), "No", "")), ""), "")</f>
        <v/>
      </c>
      <c r="Q594" s="66"/>
      <c r="R594" s="77"/>
      <c r="S594" s="66"/>
      <c r="T594" s="77"/>
      <c r="U594" s="66"/>
      <c r="V594" s="66"/>
      <c r="W594" s="77" t="str">
        <f t="shared" si="95"/>
        <v/>
      </c>
      <c r="X594" s="66"/>
      <c r="Y594" s="77" t="str">
        <f>IFERROR(IF(B594&lt;&gt;"", IF(ISNUMBER(SEARCH("Revealed-Potential (Primary Focus)", LOWER(INDEX(Paste_Here!X$2:X$610, MATCH(B594, Paste_Here!A$2:A$610, 0))))), "Rev-Potential: Prim", IF(ISNUMBER(SEARCH("Revealed-Potential (Secondary Focus)", LOWER(INDEX(Paste_Here!X$2:X$610, MATCH(B594, Paste_Here!A$2:A$610, 0))))), "Rev-Potential: Sec", IF(ISNUMBER(SEARCH("Monitoring", LOWER(INDEX(Paste_Here!X$2:X$610, MATCH(B594, Paste_Here!A$2:A$610, 0))))), "Monitoring", IF(ISNUMBER(SEARCH("At-Promise (Secondary Focus)", LOWER(INDEX(Paste_Here!X$2:X$610, MATCH(B594, Paste_Here!A$2:A$610, 0))))), "At-Promise: Sec", IF(ISNUMBER(SEARCH("At-Promise (Primary Focus)", LOWER(INDEX(Paste_Here!X$2:X$610, MATCH(B594, Paste_Here!A$2:A$610, 0))))), "At-Promise: Prim", ""))))), ""), "")</f>
        <v/>
      </c>
      <c r="Z594" s="66"/>
      <c r="AA594" s="77"/>
      <c r="AB594" s="66"/>
      <c r="AC594" s="77" t="str">
        <f>IFERROR(IF(B594&lt;&gt;"", IF(ISNUMBER(SEARCH("Revealed-Potential (Primary Focus)", LOWER(INDEX(Paste_Here!AB$2:AB$610, MATCH(B594, Paste_Here!A$2:A$610, 0))))), "Rev-Potential: Prim", IF(ISNUMBER(SEARCH("Revealed-Potential (Secondary Focus)", LOWER(INDEX(Paste_Here!AB$2:AB$610, MATCH(B594, Paste_Here!A$2:A$610, 0))))), "Rev-Potential: Sec", IF(ISNUMBER(SEARCH("Monitoring", LOWER(INDEX(Paste_Here!AB$2:AB$610, MATCH(B594, Paste_Here!A$2:A$610, 0))))), "Monitoring", IF(ISNUMBER(SEARCH("At-Promise (Secondary Focus)", LOWER(INDEX(Paste_Here!AB$2:AB$610, MATCH(B594, Paste_Here!A$2:A$610, 0))))), "At-Promise: Sec", IF(ISNUMBER(SEARCH("At-Promise (Primary Focus)", LOWER(INDEX(Paste_Here!AB$2:AB$610, MATCH(B594, Paste_Here!A$2:A$610, 0))))), "At-Promise: Prim", ""))))), ""), "")</f>
        <v/>
      </c>
      <c r="AD594" s="66"/>
      <c r="AE594" s="77"/>
      <c r="AF594" s="66"/>
      <c r="AG594" s="77"/>
      <c r="AH594" s="66"/>
      <c r="AI594" s="77"/>
      <c r="AJ594" s="66"/>
      <c r="AK594" s="77"/>
      <c r="AL594" s="66"/>
      <c r="AM594" s="77"/>
      <c r="AN594" s="66"/>
      <c r="AO594" s="77"/>
      <c r="AP594" s="66"/>
      <c r="AQ594" s="77"/>
      <c r="AR594" s="66"/>
      <c r="AS594" s="77"/>
      <c r="AT594" s="66"/>
      <c r="AU594" s="66"/>
      <c r="AV594" s="77" t="str">
        <f t="shared" si="96"/>
        <v/>
      </c>
      <c r="AW594" s="66"/>
      <c r="AX594" s="77" t="str">
        <f>IFERROR(IF(B594&lt;&gt;"", IF(AND(INDEX(Paste_Here!AC$2:AC$610, MATCH(B594, Paste_Here!A$2:A$610, 0))&lt;&gt;"", ISNUMBER(VALUE(INDEX(Paste_Here!AC$2:AC$610, MATCH(B594, Paste_Here!A$2:A$610, 0))))), INDEX(Paste_Here!AC$2:AC$610, MATCH(B594, Paste_Here!A$2:A$610, 0)), ""), ""), "")</f>
        <v/>
      </c>
      <c r="AY594" s="66"/>
      <c r="AZ594" s="77" t="str">
        <f>IFERROR(IF(B594&lt;&gt;"", IF(AND(INDEX(Paste_Here!AD$2:AD$610, MATCH(B594, Paste_Here!A$2:A$610, 0))&lt;&gt;"", ISNUMBER(VALUE(INDEX(Paste_Here!AD$2:AD$610, MATCH(B594, Paste_Here!A$2:A$610, 0))))), TEXT(ROUND(VALUE(INDEX(Paste_Here!AD$2:AD$610, MATCH(B594, Paste_Here!A$2:A$610, 0))), 2), "0.00"), ""), ""), "")</f>
        <v/>
      </c>
      <c r="BA594" s="66"/>
      <c r="BB594" s="77" t="str">
        <f>IFERROR(IF(B594&lt;&gt;"", IF(LOWER(INDEX(Paste_Here!AE$2:AE$610, MATCH(B594, Paste_Here!A$2:A$610, 0)))="approaching expectations", "Approaching", IF(LOWER(INDEX(Paste_Here!AE$2:AE$610, MATCH(B594, Paste_Here!A$2:A$610, 0)))="met expectations", "Met", IF(LOWER(INDEX(Paste_Here!AE$2:AE$610, MATCH(B594, Paste_Here!A$2:A$610, 0)))="exceeded expectations", "Exceeded", IF(LOWER(INDEX(Paste_Here!AE$2:AE$610, MATCH(B594, Paste_Here!A$2:A$610, 0)))="below expectations", "Below", "")))), ""), "")</f>
        <v/>
      </c>
      <c r="BC594" s="66"/>
      <c r="BD594" s="77" t="str">
        <f>IFERROR(IF(B594&lt;&gt;"", IF(AND(INDEX(Paste_Here!T$2:T$610, MATCH(B594, Paste_Here!A$2:A$610, 0))&lt;&gt;"", ISNUMBER(VALUE(INDEX(Paste_Here!T$2:T$610, MATCH(B594, Paste_Here!A$2:A$610, 0))))), INDEX(Paste_Here!T$2:T$610, MATCH(B594, Paste_Here!A$2:A$610, 0)), ""), ""), "")</f>
        <v/>
      </c>
      <c r="BE594" s="66"/>
      <c r="BF594" s="77"/>
      <c r="BG594" s="66"/>
      <c r="BH594" s="77"/>
      <c r="BI594" s="66"/>
      <c r="BJ594" s="77"/>
      <c r="BK594" s="66"/>
      <c r="BL594" s="77" t="str">
        <f>IFERROR(IF(B594&lt;&gt;"", IF(AND(INDEX(Paste_Here!N$2:N$610, MATCH(B594, Paste_Here!A$2:A$610, 0))&lt;&gt;"", ISNUMBER(VALUE(INDEX(Paste_Here!N$2:N$610, MATCH(B594, Paste_Here!A$2:A$610, 0))))), INDEX(Paste_Here!N$2:N$610, MATCH(B594, Paste_Here!A$2:A$610, 0)), ""), ""), "")</f>
        <v/>
      </c>
      <c r="BM594" s="66"/>
      <c r="BN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BO594" s="66"/>
      <c r="BP594" s="77" t="str" cm="1">
        <f t="array" aca="1" ref="BP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BQ594" s="66"/>
      <c r="BR594" s="66"/>
      <c r="BS594" s="77"/>
      <c r="BT594" s="66"/>
      <c r="BU594" s="77"/>
      <c r="BV594" s="66"/>
      <c r="BW594" s="77"/>
      <c r="BX594" s="66"/>
      <c r="BY594" s="77"/>
      <c r="BZ594" s="66"/>
      <c r="CA594" s="77"/>
      <c r="CB594" s="66"/>
      <c r="CC594" s="77"/>
      <c r="CD594" s="66"/>
      <c r="CE594" s="77"/>
      <c r="CF594" s="66"/>
      <c r="CG594" s="77"/>
      <c r="CH594" s="66"/>
      <c r="CI594" s="77"/>
      <c r="CJ594" s="66"/>
      <c r="CK594" s="77"/>
      <c r="CL594" s="66"/>
      <c r="CM594" s="77"/>
      <c r="CN594" s="66"/>
      <c r="CO594" s="66"/>
      <c r="CP594" s="77" t="str">
        <f t="shared" si="97"/>
        <v/>
      </c>
      <c r="CQ594" s="66"/>
      <c r="CR594" s="77" t="str">
        <f>IFERROR(IF(B594&lt;&gt;"", IF(AND(INDEX(Paste_Here!Y$2:Y$610, MATCH(B594, Paste_Here!A$2:A$610, 0))&lt;&gt;"", ISNUMBER(VALUE(INDEX(Paste_Here!Y$2:Y$610, MATCH(B594, Paste_Here!A$2:A$610, 0))))), INDEX(Paste_Here!Y$2:Y$610, MATCH(B594, Paste_Here!A$2:A$610, 0)), ""), ""), "")</f>
        <v/>
      </c>
      <c r="CS594" s="66"/>
      <c r="CT594" s="77" t="str">
        <f>IFERROR(IF(B594&lt;&gt;"", IF(AND(INDEX(Paste_Here!AA$2:AA$610, MATCH(B594, Paste_Here!A$2:A$610, 0))&lt;&gt;"", ISNUMBER(--INDEX(Paste_Here!AA$2:AA$610, MATCH(B594, Paste_Here!A$2:A$610, 0)))), TEXT(ROUND(--INDEX(Paste_Here!AA$2:AA$610, MATCH(B594, Paste_Here!A$2:A$610, 0)), 2), "0.00"), ""), ""), "")</f>
        <v/>
      </c>
      <c r="CU594" s="66"/>
      <c r="CV594" s="77" t="str">
        <f>IFERROR(IF(B594&lt;&gt;"", IF(LOWER(INDEX(Paste_Here!Z$2:Z$610, MATCH(B594, Paste_Here!A$2:A$610, 0)))="approaching expectations", "Approaching", IF(LOWER(INDEX(Paste_Here!Z$2:Z$610, MATCH(B594, Paste_Here!A$2:A$610, 0)))="met expectations", "Met", IF(LOWER(INDEX(Paste_Here!Z$2:Z$610, MATCH(B594, Paste_Here!A$2:A$610, 0)))="exceeded expectations", "Exceeded", IF(LOWER(INDEX(Paste_Here!Z$2:Z$610, MATCH(B594, Paste_Here!A$2:A$610, 0)))="below expectations", "Below", "")))), ""), "")</f>
        <v/>
      </c>
      <c r="CW594" s="66"/>
      <c r="CX594" s="77"/>
      <c r="CY594" s="66"/>
      <c r="CZ594" s="77" t="str">
        <f>IFERROR(IF(B594&lt;&gt;"", IF(AND(INDEX(Paste_Here!AL$2:AL$610, MATCH(B594, Paste_Here!A$2:A$610, 0))&lt;&gt;"", ISNUMBER(VALUE(INDEX(Paste_Here!AL$2:AL$610, MATCH(B594, Paste_Here!A$2:A$610, 0))))), INDEX(Paste_Here!AL$2:AL$610, MATCH(B594, Paste_Here!A$2:A$610, 0)), ""), ""), "")</f>
        <v/>
      </c>
      <c r="DA594" s="66"/>
      <c r="DB594" s="77" t="str">
        <f>IFERROR(IF(B594&lt;&gt;"", IF(ISNUMBER(SEARCH("highrisk", LOWER(INDEX(Paste_Here!AM$2:AM$610, MATCH(B594, Paste_Here!A$2:A$610, 0))))), "High Risk", IF(ISNUMBER(SEARCH("lowrisk", LOWER(INDEX(Paste_Here!AM$2:AM$610, MATCH(B594, Paste_Here!A$2:A$610, 0))))), "Low Risk", IF(ISNUMBER(SEARCH("somerisk", LOWER(INDEX(Paste_Here!AM$2:AM$610, MATCH(B594, Paste_Here!A$2:A$610, 0))))), "Some Risk", ""))), ""), "")</f>
        <v/>
      </c>
      <c r="DC594" s="66"/>
      <c r="DD594" s="77" t="str">
        <f>IFERROR(IF(B594&lt;&gt;"", IF(AND(INDEX(Paste_Here!AN$2:AN$610, MATCH(B594, Paste_Here!A$2:A$610, 0))&lt;&gt;"", ISNUMBER(VALUE(INDEX(Paste_Here!AN$2:AN$610, MATCH(B594, Paste_Here!A$2:A$610, 0))))), INDEX(Paste_Here!AN$2:AN$610, MATCH(B594, Paste_Here!A$2:A$610, 0)), ""), ""), "")</f>
        <v/>
      </c>
      <c r="DE594" s="66"/>
      <c r="DF594" s="77" t="str">
        <f>IFERROR(IF(B594&lt;&gt;"", IF(AND(INDEX(Paste_Here!Q$2:Q$610, MATCH(B594, Paste_Here!A$2:A$610, 0))&lt;&gt;"", ISNUMBER(VALUE(INDEX(Paste_Here!Q$2:Q$610, MATCH(B594, Paste_Here!A$2:A$610, 0))))), INDEX(Paste_Here!Q$2:Q$610, MATCH(B594, Paste_Here!A$2:A$610, 0)), ""), ""), "")</f>
        <v/>
      </c>
      <c r="DG594" s="66"/>
      <c r="DH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DI594" s="66"/>
      <c r="DJ594" s="77" t="str" cm="1">
        <f t="array" aca="1" ref="DJ594" ca="1">IFERROR(VALUE(IF(ISNUMBER(SEARCH("EM", INDEX(Paste_Here!S$2:S$500, MATCH(B594, Paste_Here!A$2:A$500, 0)))), "-" &amp;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f>
        <v/>
      </c>
      <c r="DK594" s="66"/>
      <c r="DL594" s="66"/>
      <c r="DM594" s="77" t="str">
        <f t="shared" si="98"/>
        <v/>
      </c>
      <c r="DN594" s="66"/>
      <c r="DO594" s="77" t="str">
        <f>IFERROR(IF(B594&lt;&gt;"", IF(AND(INDEX(Paste_Here!AF$2:AF$610, MATCH(B594, Paste_Here!A$2:A$610, 0))&lt;&gt;"", ISNUMBER(VALUE(INDEX(Paste_Here!AF$2:AF$610, MATCH(B594, Paste_Here!A$2:A$610, 0))))), INDEX(Paste_Here!AF$2:AF$610, MATCH(B594, Paste_Here!A$2:A$610, 0)), ""), ""), "")</f>
        <v/>
      </c>
      <c r="DP594" s="66"/>
      <c r="DQ594" s="77" t="str">
        <f>IFERROR(IF(B594&lt;&gt;"", IF(AND(INDEX(Paste_Here!AG$2:AG$610, MATCH(B594, Paste_Here!A$2:A$610, 0))&lt;&gt;"", ISNUMBER(--INDEX(Paste_Here!AG$2:AG$610, MATCH(B594, Paste_Here!A$2:A$610, 0)))), TEXT(ROUND(--INDEX(Paste_Here!AG$2:AG$610, MATCH(B594, Paste_Here!A$2:A$610, 0)), 2), "0.00"), ""), ""), "")</f>
        <v/>
      </c>
      <c r="DR594" s="66"/>
      <c r="DS594" s="77" t="str">
        <f>IFERROR(IF(B594&lt;&gt;"", IF(LOWER(INDEX(Paste_Here!AH$2:AH$610, MATCH(B594, Paste_Here!A$2:A$610, 0)))="approaching expectations", "Approaching", IF(LOWER(INDEX(Paste_Here!AH$2:AH$610, MATCH(B594, Paste_Here!A$2:A$610, 0)))="met expectations", "Met", IF(LOWER(INDEX(Paste_Here!AH$2:AH$610, MATCH(B594, Paste_Here!A$2:A$610, 0)))="exceeded expectations", "Exceeded", IF(LOWER(INDEX(Paste_Here!AH$2:AH$610, MATCH(B594, Paste_Here!A$2:A$610, 0)))="below expectations", "Below", "")))), ""), "")</f>
        <v/>
      </c>
      <c r="DT594" s="66"/>
      <c r="DU594" s="77" t="str">
        <f>IFERROR(IF(B594&lt;&gt;"", IF(AND(INDEX(Paste_Here!U$2:U$610, MATCH(B594, Paste_Here!A$2:A$610, 0))&lt;&gt;"", ISNUMBER(VALUE(INDEX(Paste_Here!U$2:U$610, MATCH(B594, Paste_Here!A$2:A$610, 0))))), INDEX(Paste_Here!U$2:U$610, MATCH(B594, Paste_Here!A$2:A$610, 0)), ""), ""), "")</f>
        <v/>
      </c>
      <c r="DV594" s="66"/>
      <c r="DW594" s="77"/>
      <c r="DX594" s="66"/>
      <c r="DY594" s="77" t="str">
        <f>IFERROR(IF(B594&lt;&gt;"", IF(AND(INDEX(Paste_Here!AI$2:AI$610, MATCH(B594, Paste_Here!A$2:A$610, 0))&lt;&gt;"", ISNUMBER(VALUE(INDEX(Paste_Here!AI$2:AI$610, MATCH(B594, Paste_Here!A$2:A$610, 0))))), INDEX(Paste_Here!AI$2:AI$610, MATCH(B594, Paste_Here!A$2:A$610, 0)), ""), ""), "")</f>
        <v/>
      </c>
      <c r="DZ594" s="66"/>
      <c r="EA594" s="77" t="str">
        <f>IFERROR(IF(B594&lt;&gt;"", IF(AND(INDEX(Paste_Here!AJ$2:AJ$610, MATCH(B594, Paste_Here!A$2:A$610, 0))&lt;&gt;"", ISNUMBER(--INDEX(Paste_Here!AJ$2:AJ$610, MATCH(B594, Paste_Here!A$2:A$610, 0)))), TEXT(ROUND(--INDEX(Paste_Here!AJ$2:AJ$610, MATCH(B594, Paste_Here!A$2:A$610, 0)), 2), "0.00"), ""), ""), "")</f>
        <v/>
      </c>
      <c r="EB594" s="66"/>
      <c r="EC594" s="77" t="str">
        <f>IFERROR(IF(B594&lt;&gt;"", IF(LOWER(INDEX(Paste_Here!AK$2:AK$610, MATCH(B594, Paste_Here!A$2:A$610, 0)))="approaching expectations", "Approaching", IF(LOWER(INDEX(Paste_Here!AK$2:AK$610, MATCH(B594, Paste_Here!A$2:A$610, 0)))="met expectations", "Met", IF(LOWER(INDEX(Paste_Here!AK$2:AK$610, MATCH(B594, Paste_Here!A$2:A$610, 0)))="exceeded expectations", "Exceeded", IF(LOWER(INDEX(Paste_Here!AK$2:AK$610, MATCH(B594, Paste_Here!A$2:A$610, 0)))="below expectations", "Below", "")))), ""), "")</f>
        <v/>
      </c>
      <c r="ED594" s="66"/>
      <c r="EE594" s="77"/>
      <c r="EF594" s="66"/>
      <c r="EG594" s="77"/>
      <c r="EH594" s="66"/>
      <c r="EI594" s="66"/>
      <c r="EJ594" s="77" t="str">
        <f t="shared" si="99"/>
        <v/>
      </c>
      <c r="EK594" s="66"/>
      <c r="EL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EM594" s="66"/>
      <c r="EN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EO594" s="66"/>
      <c r="EP594" s="77"/>
      <c r="EQ594" s="66"/>
      <c r="ER594" s="77" t="str">
        <f>IFERROR(IF(B594&lt;&gt;"", IF(AND(INDEX(Paste_Here!AT$2:AT$610, MATCH(B594, Paste_Here!A$2:A$610, 0))&lt;&gt;"", ISNUMBER(VALUE(INDEX(Paste_Here!AT$2:AT$610, MATCH(B594, Paste_Here!A$2:A$610, 0))))), INDEX(Paste_Here!AT$2:AT$610, MATCH(B594, Paste_Here!A$2:A$610, 0)), ""), ""), "")</f>
        <v/>
      </c>
      <c r="ES594" s="66"/>
      <c r="ET594" s="77" t="str">
        <f>IFERROR(IF(B594&lt;&gt;"", IF(AND(INDEX(Paste_Here!AV$2:AV$610, MATCH(B594, Paste_Here!A$2:A$610, 0))&lt;&gt;"", ISNUMBER(VALUE(INDEX(Paste_Here!AV$2:AV$610, MATCH(B594, Paste_Here!A$2:A$610, 0))))), INDEX(Paste_Here!AV$2:AV$610, MATCH(B594, Paste_Here!A$2:A$610, 0)), ""), ""), "")</f>
        <v/>
      </c>
      <c r="EU594" s="66"/>
      <c r="EV594" s="77"/>
      <c r="EW594" s="66"/>
      <c r="EX594" s="77" t="str">
        <f>IFERROR(IF(B594&lt;&gt;"", IF(AND(INDEX(Paste_Here!AU$2:AU$610, MATCH(B594, Paste_Here!A$2:A$610, 0))&lt;&gt;"", ISNUMBER(VALUE(INDEX(Paste_Here!AU$2:AU$610, MATCH(B594, Paste_Here!A$2:A$610, 0))))), INDEX(Paste_Here!AU$2:AU$610, MATCH(B594, Paste_Here!A$2:A$610, 0)), ""), ""), "")</f>
        <v/>
      </c>
      <c r="EY594" s="66"/>
      <c r="EZ594" s="77" t="str">
        <f>IFERROR(IF(B594&lt;&gt;"", IF(AND(INDEX(Paste_Here!AW$2:AW$610, MATCH(B594, Paste_Here!A$2:A$610, 0))&lt;&gt;"", ISNUMBER(VALUE(INDEX(Paste_Here!AW$2:AW$610, MATCH(B594, Paste_Here!A$2:A$610, 0))))), INDEX(Paste_Here!AW$2:AW$610, MATCH(B594, Paste_Here!A$2:A$610, 0)), ""), ""), "")</f>
        <v/>
      </c>
      <c r="FA594" s="66"/>
      <c r="FB594" s="77"/>
      <c r="FC594" s="66"/>
      <c r="FD594" s="77"/>
      <c r="FE594" s="66"/>
      <c r="FF594" s="66"/>
      <c r="FG594" s="77" t="str">
        <f t="shared" si="100"/>
        <v/>
      </c>
      <c r="FH594" s="66"/>
      <c r="FI594" s="77" t="str">
        <f>IFERROR(IF(B594&lt;&gt;"", IF(ISNUMBER(SEARCH("s", LOWER(INDEX(Paste_Here!M$2:M$610, MATCH(B594, Paste_Here!A$2:A$610, 0))))), "Yes", IF(INDEX(Paste_Here!M$2:M$610, MATCH(B594, Paste_Here!A$2:A$610, 0))&lt;&gt;"", "No", "")), ""), "")</f>
        <v/>
      </c>
      <c r="FJ594" s="66"/>
      <c r="FK594" s="77" t="str">
        <f>IFERROR(IF(B594&lt;&gt;"", IF(ISNUMBER(SEARCH("yes", LOWER(INDEX(Paste_Here!F$2:F$610, MATCH(B594, Paste_Here!A$2:A$610, 0))))), "Yes", IF(ISNUMBER(SEARCH("no", LOWER(INDEX(Paste_Here!F$2:F$610, MATCH(B594, Paste_Here!A$2:A$610, 0))))), "No", "")), ""), "")</f>
        <v/>
      </c>
      <c r="FL594" s="66"/>
      <c r="FM594" s="77" t="str">
        <f>IFERROR(IF(B594&lt;&gt;"", IF(ISNUMBER(SEARCH("english language learner", LOWER(INDEX(Paste_Here!C$2:C$610, MATCH(B594, Paste_Here!A$2:A$610, 0))))), "Yes", ""), ""), "")</f>
        <v/>
      </c>
      <c r="FN594" s="66"/>
      <c r="FO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FP594" s="66"/>
      <c r="FQ594" s="77" t="str">
        <f>IFERROR(IF(B594&lt;&gt;"", IF(ISNUMBER(SEARCH("yes", LOWER(INDEX(Paste_Here!L$2:L$610, MATCH(B594, Paste_Here!A$2:A$610, 0))))), "Yes", IF(ISNUMBER(SEARCH("no", LOWER(INDEX(Paste_Here!L$2:L$610, MATCH(B594, Paste_Here!A$2:A$610, 0))))), "No", "")), ""), "")</f>
        <v/>
      </c>
      <c r="FR594" s="66"/>
      <c r="FS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FT594" s="66"/>
      <c r="FU594" s="77"/>
      <c r="FV594" s="66"/>
      <c r="FW594" s="77" t="str">
        <f>IFERROR(IF(B594&lt;&gt;"", IF(AND(INDEX(Paste_Here!D$2:D$610, MATCH(B594, Paste_Here!A$2:A$610, 0))&lt;&gt;"", ISNUMBER(VALUE(INDEX(Paste_Here!D$2:D$610, MATCH(B594, Paste_Here!A$2:A$610, 0))))), INDEX(Paste_Here!D$2:D$610, MATCH(B594, Paste_Here!A$2:A$610, 0)), ""), ""), "")</f>
        <v/>
      </c>
      <c r="FX594" s="66"/>
      <c r="FY594" s="77" t="str">
        <f>IFERROR(IF(B594&lt;&gt;"", IF(AND(INDEX(Paste_Here!G$2:G$610, MATCH(B594, Paste_Here!A$2:A$610, 0))&lt;&gt;"", ISNUMBER(VALUE(INDEX(Paste_Here!G$2:G$610, MATCH(B594, Paste_Here!A$2:A$610, 0))))), INDEX(Paste_Here!G$2:G$610, MATCH(B594, Paste_Here!A$2:A$610, 0)), ""), ""), "")</f>
        <v/>
      </c>
      <c r="FZ594" s="66"/>
      <c r="GA594" s="95"/>
      <c r="GB594" s="66"/>
      <c r="JS594" s="1" t="str" cm="1">
        <f t="array" ref="JS594">IFERROR(INDEX(Paste_Here!$B$2:$B$610, MATCH(0, COUNTIF(JS$4:JS593, Paste_Here!$B$2:$B$610) + IF(Paste_Here!$B$2:$B$610="", 1, 0), 0)), "")</f>
        <v/>
      </c>
      <c r="JT594" s="1" t="str">
        <f>IF(JS594&lt;&gt;"", INDEX(Paste_Here!$A$2:$A$610, MATCH(JS594, Paste_Here!$B$2:$B$610, 0)), "")</f>
        <v/>
      </c>
      <c r="JU594" s="1" t="str">
        <f t="shared" si="101"/>
        <v/>
      </c>
      <c r="JV594" s="1" t="str" cm="1">
        <f t="array" ref="JV594">IFERROR(INDEX($JU$5:$JU$610, MATCH(SMALL(IF($JU$5:$JU$610&lt;&gt;"", COUNTIF($JU$5:$JU$610, "&lt;"&amp;$JU$5:$JU$610)+1), ROW()-ROW($JV$5)+1), COUNTIF($JU$5:$JU$610, "&lt;"&amp;$JU$5:$JU$610)+1, 0)), "")</f>
        <v/>
      </c>
    </row>
    <row r="595" spans="1:282">
      <c r="A595" s="66"/>
      <c r="B595" s="77" t="str">
        <f t="shared" si="92"/>
        <v/>
      </c>
      <c r="C595" s="66"/>
      <c r="D595" s="77" t="str">
        <f>IFERROR(IF(B595&lt;&gt;"", IF(COUNTIF(INDEX(Paste_Here!AS$2:AS$610, MATCH(B595, Paste_Here!A$2:A$610, 0), 0), "yes") &gt; 0, "Yes", IF(COUNTIF(INDEX(Paste_Here!AS$2:AS$610, MATCH(B595, Paste_Here!A$2:A$610, 0), 0), "no") &gt; 0, "No", "")), ""), "")</f>
        <v/>
      </c>
      <c r="E595" s="66"/>
      <c r="F595" s="77" t="str">
        <f t="shared" si="93"/>
        <v/>
      </c>
      <c r="G595" s="66"/>
      <c r="H595" s="77" t="str">
        <f>IFERROR(IF(B595&lt;&gt;"", IF(COUNTIF(INDEX(Paste_Here!AO$2:AR$610, MATCH(B595, Paste_Here!A$2:A$610, 0), 0), "yes") &gt; 0, "Yes", IF(COUNTIF(INDEX(Paste_Here!AO$2:AR$610, MATCH(B595, Paste_Here!A$2:A$610, 0), 0), "no") &gt; 0, "No", "")), ""), "")</f>
        <v/>
      </c>
      <c r="I595" s="66"/>
      <c r="J595" s="77" t="str">
        <f t="shared" si="94"/>
        <v/>
      </c>
      <c r="K595" s="66"/>
      <c r="L595" s="77" t="str">
        <f>IFERROR(IF(B595&lt;&gt;"", IF(ISNUMBER(SEARCH("yes", LOWER(INDEX(Paste_Here!W$2:W$610, MATCH(B595, Paste_Here!A$2:A$610, 0))))), "Yes", IF(ISNUMBER(SEARCH("no", LOWER(INDEX(Paste_Here!W$2:W$610, MATCH(B595, Paste_Here!A$2:A$610, 0))))), "No", "")), ""), "")</f>
        <v/>
      </c>
      <c r="M595" s="66"/>
      <c r="N595" s="77"/>
      <c r="O595" s="66"/>
      <c r="P595" s="77" t="str">
        <f>IFERROR(IF(B595&lt;&gt;"", IF(ISNUMBER(SEARCH("yes", LOWER(INDEX(Paste_Here!V$2:V$610, MATCH(B595, Paste_Here!A$2:A$610, 0))))), "Yes", IF(ISNUMBER(SEARCH("no", LOWER(INDEX(Paste_Here!V$2:V$610, MATCH(B595, Paste_Here!A$2:A$610, 0))))), "No", "")), ""), "")</f>
        <v/>
      </c>
      <c r="Q595" s="66"/>
      <c r="R595" s="77"/>
      <c r="S595" s="66"/>
      <c r="T595" s="77"/>
      <c r="U595" s="66"/>
      <c r="V595" s="66"/>
      <c r="W595" s="77" t="str">
        <f t="shared" si="95"/>
        <v/>
      </c>
      <c r="X595" s="66"/>
      <c r="Y595" s="77" t="str">
        <f>IFERROR(IF(B595&lt;&gt;"", IF(ISNUMBER(SEARCH("Revealed-Potential (Primary Focus)", LOWER(INDEX(Paste_Here!X$2:X$610, MATCH(B595, Paste_Here!A$2:A$610, 0))))), "Rev-Potential: Prim", IF(ISNUMBER(SEARCH("Revealed-Potential (Secondary Focus)", LOWER(INDEX(Paste_Here!X$2:X$610, MATCH(B595, Paste_Here!A$2:A$610, 0))))), "Rev-Potential: Sec", IF(ISNUMBER(SEARCH("Monitoring", LOWER(INDEX(Paste_Here!X$2:X$610, MATCH(B595, Paste_Here!A$2:A$610, 0))))), "Monitoring", IF(ISNUMBER(SEARCH("At-Promise (Secondary Focus)", LOWER(INDEX(Paste_Here!X$2:X$610, MATCH(B595, Paste_Here!A$2:A$610, 0))))), "At-Promise: Sec", IF(ISNUMBER(SEARCH("At-Promise (Primary Focus)", LOWER(INDEX(Paste_Here!X$2:X$610, MATCH(B595, Paste_Here!A$2:A$610, 0))))), "At-Promise: Prim", ""))))), ""), "")</f>
        <v/>
      </c>
      <c r="Z595" s="66"/>
      <c r="AA595" s="77"/>
      <c r="AB595" s="66"/>
      <c r="AC595" s="77" t="str">
        <f>IFERROR(IF(B595&lt;&gt;"", IF(ISNUMBER(SEARCH("Revealed-Potential (Primary Focus)", LOWER(INDEX(Paste_Here!AB$2:AB$610, MATCH(B595, Paste_Here!A$2:A$610, 0))))), "Rev-Potential: Prim", IF(ISNUMBER(SEARCH("Revealed-Potential (Secondary Focus)", LOWER(INDEX(Paste_Here!AB$2:AB$610, MATCH(B595, Paste_Here!A$2:A$610, 0))))), "Rev-Potential: Sec", IF(ISNUMBER(SEARCH("Monitoring", LOWER(INDEX(Paste_Here!AB$2:AB$610, MATCH(B595, Paste_Here!A$2:A$610, 0))))), "Monitoring", IF(ISNUMBER(SEARCH("At-Promise (Secondary Focus)", LOWER(INDEX(Paste_Here!AB$2:AB$610, MATCH(B595, Paste_Here!A$2:A$610, 0))))), "At-Promise: Sec", IF(ISNUMBER(SEARCH("At-Promise (Primary Focus)", LOWER(INDEX(Paste_Here!AB$2:AB$610, MATCH(B595, Paste_Here!A$2:A$610, 0))))), "At-Promise: Prim", ""))))), ""), "")</f>
        <v/>
      </c>
      <c r="AD595" s="66"/>
      <c r="AE595" s="77"/>
      <c r="AF595" s="66"/>
      <c r="AG595" s="77"/>
      <c r="AH595" s="66"/>
      <c r="AI595" s="77"/>
      <c r="AJ595" s="66"/>
      <c r="AK595" s="77"/>
      <c r="AL595" s="66"/>
      <c r="AM595" s="77"/>
      <c r="AN595" s="66"/>
      <c r="AO595" s="77"/>
      <c r="AP595" s="66"/>
      <c r="AQ595" s="77"/>
      <c r="AR595" s="66"/>
      <c r="AS595" s="77"/>
      <c r="AT595" s="66"/>
      <c r="AU595" s="66"/>
      <c r="AV595" s="77" t="str">
        <f t="shared" si="96"/>
        <v/>
      </c>
      <c r="AW595" s="66"/>
      <c r="AX595" s="77" t="str">
        <f>IFERROR(IF(B595&lt;&gt;"", IF(AND(INDEX(Paste_Here!AC$2:AC$610, MATCH(B595, Paste_Here!A$2:A$610, 0))&lt;&gt;"", ISNUMBER(VALUE(INDEX(Paste_Here!AC$2:AC$610, MATCH(B595, Paste_Here!A$2:A$610, 0))))), INDEX(Paste_Here!AC$2:AC$610, MATCH(B595, Paste_Here!A$2:A$610, 0)), ""), ""), "")</f>
        <v/>
      </c>
      <c r="AY595" s="66"/>
      <c r="AZ595" s="77" t="str">
        <f>IFERROR(IF(B595&lt;&gt;"", IF(AND(INDEX(Paste_Here!AD$2:AD$610, MATCH(B595, Paste_Here!A$2:A$610, 0))&lt;&gt;"", ISNUMBER(VALUE(INDEX(Paste_Here!AD$2:AD$610, MATCH(B595, Paste_Here!A$2:A$610, 0))))), TEXT(ROUND(VALUE(INDEX(Paste_Here!AD$2:AD$610, MATCH(B595, Paste_Here!A$2:A$610, 0))), 2), "0.00"), ""), ""), "")</f>
        <v/>
      </c>
      <c r="BA595" s="66"/>
      <c r="BB595" s="77" t="str">
        <f>IFERROR(IF(B595&lt;&gt;"", IF(LOWER(INDEX(Paste_Here!AE$2:AE$610, MATCH(B595, Paste_Here!A$2:A$610, 0)))="approaching expectations", "Approaching", IF(LOWER(INDEX(Paste_Here!AE$2:AE$610, MATCH(B595, Paste_Here!A$2:A$610, 0)))="met expectations", "Met", IF(LOWER(INDEX(Paste_Here!AE$2:AE$610, MATCH(B595, Paste_Here!A$2:A$610, 0)))="exceeded expectations", "Exceeded", IF(LOWER(INDEX(Paste_Here!AE$2:AE$610, MATCH(B595, Paste_Here!A$2:A$610, 0)))="below expectations", "Below", "")))), ""), "")</f>
        <v/>
      </c>
      <c r="BC595" s="66"/>
      <c r="BD595" s="77" t="str">
        <f>IFERROR(IF(B595&lt;&gt;"", IF(AND(INDEX(Paste_Here!T$2:T$610, MATCH(B595, Paste_Here!A$2:A$610, 0))&lt;&gt;"", ISNUMBER(VALUE(INDEX(Paste_Here!T$2:T$610, MATCH(B595, Paste_Here!A$2:A$610, 0))))), INDEX(Paste_Here!T$2:T$610, MATCH(B595, Paste_Here!A$2:A$610, 0)), ""), ""), "")</f>
        <v/>
      </c>
      <c r="BE595" s="66"/>
      <c r="BF595" s="77"/>
      <c r="BG595" s="66"/>
      <c r="BH595" s="77"/>
      <c r="BI595" s="66"/>
      <c r="BJ595" s="77"/>
      <c r="BK595" s="66"/>
      <c r="BL595" s="77" t="str">
        <f>IFERROR(IF(B595&lt;&gt;"", IF(AND(INDEX(Paste_Here!N$2:N$610, MATCH(B595, Paste_Here!A$2:A$610, 0))&lt;&gt;"", ISNUMBER(VALUE(INDEX(Paste_Here!N$2:N$610, MATCH(B595, Paste_Here!A$2:A$610, 0))))), INDEX(Paste_Here!N$2:N$610, MATCH(B595, Paste_Here!A$2:A$610, 0)), ""), ""), "")</f>
        <v/>
      </c>
      <c r="BM595" s="66"/>
      <c r="BN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BO595" s="66"/>
      <c r="BP595" s="77" t="str" cm="1">
        <f t="array" aca="1" ref="BP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BQ595" s="66"/>
      <c r="BR595" s="66"/>
      <c r="BS595" s="77"/>
      <c r="BT595" s="66"/>
      <c r="BU595" s="77"/>
      <c r="BV595" s="66"/>
      <c r="BW595" s="77"/>
      <c r="BX595" s="66"/>
      <c r="BY595" s="77"/>
      <c r="BZ595" s="66"/>
      <c r="CA595" s="77"/>
      <c r="CB595" s="66"/>
      <c r="CC595" s="77"/>
      <c r="CD595" s="66"/>
      <c r="CE595" s="77"/>
      <c r="CF595" s="66"/>
      <c r="CG595" s="77"/>
      <c r="CH595" s="66"/>
      <c r="CI595" s="77"/>
      <c r="CJ595" s="66"/>
      <c r="CK595" s="77"/>
      <c r="CL595" s="66"/>
      <c r="CM595" s="77"/>
      <c r="CN595" s="66"/>
      <c r="CO595" s="66"/>
      <c r="CP595" s="77" t="str">
        <f t="shared" si="97"/>
        <v/>
      </c>
      <c r="CQ595" s="66"/>
      <c r="CR595" s="77" t="str">
        <f>IFERROR(IF(B595&lt;&gt;"", IF(AND(INDEX(Paste_Here!Y$2:Y$610, MATCH(B595, Paste_Here!A$2:A$610, 0))&lt;&gt;"", ISNUMBER(VALUE(INDEX(Paste_Here!Y$2:Y$610, MATCH(B595, Paste_Here!A$2:A$610, 0))))), INDEX(Paste_Here!Y$2:Y$610, MATCH(B595, Paste_Here!A$2:A$610, 0)), ""), ""), "")</f>
        <v/>
      </c>
      <c r="CS595" s="66"/>
      <c r="CT595" s="77" t="str">
        <f>IFERROR(IF(B595&lt;&gt;"", IF(AND(INDEX(Paste_Here!AA$2:AA$610, MATCH(B595, Paste_Here!A$2:A$610, 0))&lt;&gt;"", ISNUMBER(--INDEX(Paste_Here!AA$2:AA$610, MATCH(B595, Paste_Here!A$2:A$610, 0)))), TEXT(ROUND(--INDEX(Paste_Here!AA$2:AA$610, MATCH(B595, Paste_Here!A$2:A$610, 0)), 2), "0.00"), ""), ""), "")</f>
        <v/>
      </c>
      <c r="CU595" s="66"/>
      <c r="CV595" s="77" t="str">
        <f>IFERROR(IF(B595&lt;&gt;"", IF(LOWER(INDEX(Paste_Here!Z$2:Z$610, MATCH(B595, Paste_Here!A$2:A$610, 0)))="approaching expectations", "Approaching", IF(LOWER(INDEX(Paste_Here!Z$2:Z$610, MATCH(B595, Paste_Here!A$2:A$610, 0)))="met expectations", "Met", IF(LOWER(INDEX(Paste_Here!Z$2:Z$610, MATCH(B595, Paste_Here!A$2:A$610, 0)))="exceeded expectations", "Exceeded", IF(LOWER(INDEX(Paste_Here!Z$2:Z$610, MATCH(B595, Paste_Here!A$2:A$610, 0)))="below expectations", "Below", "")))), ""), "")</f>
        <v/>
      </c>
      <c r="CW595" s="66"/>
      <c r="CX595" s="77"/>
      <c r="CY595" s="66"/>
      <c r="CZ595" s="77" t="str">
        <f>IFERROR(IF(B595&lt;&gt;"", IF(AND(INDEX(Paste_Here!AL$2:AL$610, MATCH(B595, Paste_Here!A$2:A$610, 0))&lt;&gt;"", ISNUMBER(VALUE(INDEX(Paste_Here!AL$2:AL$610, MATCH(B595, Paste_Here!A$2:A$610, 0))))), INDEX(Paste_Here!AL$2:AL$610, MATCH(B595, Paste_Here!A$2:A$610, 0)), ""), ""), "")</f>
        <v/>
      </c>
      <c r="DA595" s="66"/>
      <c r="DB595" s="77" t="str">
        <f>IFERROR(IF(B595&lt;&gt;"", IF(ISNUMBER(SEARCH("highrisk", LOWER(INDEX(Paste_Here!AM$2:AM$610, MATCH(B595, Paste_Here!A$2:A$610, 0))))), "High Risk", IF(ISNUMBER(SEARCH("lowrisk", LOWER(INDEX(Paste_Here!AM$2:AM$610, MATCH(B595, Paste_Here!A$2:A$610, 0))))), "Low Risk", IF(ISNUMBER(SEARCH("somerisk", LOWER(INDEX(Paste_Here!AM$2:AM$610, MATCH(B595, Paste_Here!A$2:A$610, 0))))), "Some Risk", ""))), ""), "")</f>
        <v/>
      </c>
      <c r="DC595" s="66"/>
      <c r="DD595" s="77" t="str">
        <f>IFERROR(IF(B595&lt;&gt;"", IF(AND(INDEX(Paste_Here!AN$2:AN$610, MATCH(B595, Paste_Here!A$2:A$610, 0))&lt;&gt;"", ISNUMBER(VALUE(INDEX(Paste_Here!AN$2:AN$610, MATCH(B595, Paste_Here!A$2:A$610, 0))))), INDEX(Paste_Here!AN$2:AN$610, MATCH(B595, Paste_Here!A$2:A$610, 0)), ""), ""), "")</f>
        <v/>
      </c>
      <c r="DE595" s="66"/>
      <c r="DF595" s="77" t="str">
        <f>IFERROR(IF(B595&lt;&gt;"", IF(AND(INDEX(Paste_Here!Q$2:Q$610, MATCH(B595, Paste_Here!A$2:A$610, 0))&lt;&gt;"", ISNUMBER(VALUE(INDEX(Paste_Here!Q$2:Q$610, MATCH(B595, Paste_Here!A$2:A$610, 0))))), INDEX(Paste_Here!Q$2:Q$610, MATCH(B595, Paste_Here!A$2:A$610, 0)), ""), ""), "")</f>
        <v/>
      </c>
      <c r="DG595" s="66"/>
      <c r="DH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DI595" s="66"/>
      <c r="DJ595" s="77" t="str" cm="1">
        <f t="array" aca="1" ref="DJ595" ca="1">IFERROR(VALUE(IF(ISNUMBER(SEARCH("EM", INDEX(Paste_Here!S$2:S$500, MATCH(B595, Paste_Here!A$2:A$500, 0)))), "-" &amp;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f>
        <v/>
      </c>
      <c r="DK595" s="66"/>
      <c r="DL595" s="66"/>
      <c r="DM595" s="77" t="str">
        <f t="shared" si="98"/>
        <v/>
      </c>
      <c r="DN595" s="66"/>
      <c r="DO595" s="77" t="str">
        <f>IFERROR(IF(B595&lt;&gt;"", IF(AND(INDEX(Paste_Here!AF$2:AF$610, MATCH(B595, Paste_Here!A$2:A$610, 0))&lt;&gt;"", ISNUMBER(VALUE(INDEX(Paste_Here!AF$2:AF$610, MATCH(B595, Paste_Here!A$2:A$610, 0))))), INDEX(Paste_Here!AF$2:AF$610, MATCH(B595, Paste_Here!A$2:A$610, 0)), ""), ""), "")</f>
        <v/>
      </c>
      <c r="DP595" s="66"/>
      <c r="DQ595" s="77" t="str">
        <f>IFERROR(IF(B595&lt;&gt;"", IF(AND(INDEX(Paste_Here!AG$2:AG$610, MATCH(B595, Paste_Here!A$2:A$610, 0))&lt;&gt;"", ISNUMBER(--INDEX(Paste_Here!AG$2:AG$610, MATCH(B595, Paste_Here!A$2:A$610, 0)))), TEXT(ROUND(--INDEX(Paste_Here!AG$2:AG$610, MATCH(B595, Paste_Here!A$2:A$610, 0)), 2), "0.00"), ""), ""), "")</f>
        <v/>
      </c>
      <c r="DR595" s="66"/>
      <c r="DS595" s="77" t="str">
        <f>IFERROR(IF(B595&lt;&gt;"", IF(LOWER(INDEX(Paste_Here!AH$2:AH$610, MATCH(B595, Paste_Here!A$2:A$610, 0)))="approaching expectations", "Approaching", IF(LOWER(INDEX(Paste_Here!AH$2:AH$610, MATCH(B595, Paste_Here!A$2:A$610, 0)))="met expectations", "Met", IF(LOWER(INDEX(Paste_Here!AH$2:AH$610, MATCH(B595, Paste_Here!A$2:A$610, 0)))="exceeded expectations", "Exceeded", IF(LOWER(INDEX(Paste_Here!AH$2:AH$610, MATCH(B595, Paste_Here!A$2:A$610, 0)))="below expectations", "Below", "")))), ""), "")</f>
        <v/>
      </c>
      <c r="DT595" s="66"/>
      <c r="DU595" s="77" t="str">
        <f>IFERROR(IF(B595&lt;&gt;"", IF(AND(INDEX(Paste_Here!U$2:U$610, MATCH(B595, Paste_Here!A$2:A$610, 0))&lt;&gt;"", ISNUMBER(VALUE(INDEX(Paste_Here!U$2:U$610, MATCH(B595, Paste_Here!A$2:A$610, 0))))), INDEX(Paste_Here!U$2:U$610, MATCH(B595, Paste_Here!A$2:A$610, 0)), ""), ""), "")</f>
        <v/>
      </c>
      <c r="DV595" s="66"/>
      <c r="DW595" s="77"/>
      <c r="DX595" s="66"/>
      <c r="DY595" s="77" t="str">
        <f>IFERROR(IF(B595&lt;&gt;"", IF(AND(INDEX(Paste_Here!AI$2:AI$610, MATCH(B595, Paste_Here!A$2:A$610, 0))&lt;&gt;"", ISNUMBER(VALUE(INDEX(Paste_Here!AI$2:AI$610, MATCH(B595, Paste_Here!A$2:A$610, 0))))), INDEX(Paste_Here!AI$2:AI$610, MATCH(B595, Paste_Here!A$2:A$610, 0)), ""), ""), "")</f>
        <v/>
      </c>
      <c r="DZ595" s="66"/>
      <c r="EA595" s="77" t="str">
        <f>IFERROR(IF(B595&lt;&gt;"", IF(AND(INDEX(Paste_Here!AJ$2:AJ$610, MATCH(B595, Paste_Here!A$2:A$610, 0))&lt;&gt;"", ISNUMBER(--INDEX(Paste_Here!AJ$2:AJ$610, MATCH(B595, Paste_Here!A$2:A$610, 0)))), TEXT(ROUND(--INDEX(Paste_Here!AJ$2:AJ$610, MATCH(B595, Paste_Here!A$2:A$610, 0)), 2), "0.00"), ""), ""), "")</f>
        <v/>
      </c>
      <c r="EB595" s="66"/>
      <c r="EC595" s="77" t="str">
        <f>IFERROR(IF(B595&lt;&gt;"", IF(LOWER(INDEX(Paste_Here!AK$2:AK$610, MATCH(B595, Paste_Here!A$2:A$610, 0)))="approaching expectations", "Approaching", IF(LOWER(INDEX(Paste_Here!AK$2:AK$610, MATCH(B595, Paste_Here!A$2:A$610, 0)))="met expectations", "Met", IF(LOWER(INDEX(Paste_Here!AK$2:AK$610, MATCH(B595, Paste_Here!A$2:A$610, 0)))="exceeded expectations", "Exceeded", IF(LOWER(INDEX(Paste_Here!AK$2:AK$610, MATCH(B595, Paste_Here!A$2:A$610, 0)))="below expectations", "Below", "")))), ""), "")</f>
        <v/>
      </c>
      <c r="ED595" s="66"/>
      <c r="EE595" s="77"/>
      <c r="EF595" s="66"/>
      <c r="EG595" s="77"/>
      <c r="EH595" s="66"/>
      <c r="EI595" s="66"/>
      <c r="EJ595" s="77" t="str">
        <f t="shared" si="99"/>
        <v/>
      </c>
      <c r="EK595" s="66"/>
      <c r="EL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EM595" s="66"/>
      <c r="EN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EO595" s="66"/>
      <c r="EP595" s="77"/>
      <c r="EQ595" s="66"/>
      <c r="ER595" s="77" t="str">
        <f>IFERROR(IF(B595&lt;&gt;"", IF(AND(INDEX(Paste_Here!AT$2:AT$610, MATCH(B595, Paste_Here!A$2:A$610, 0))&lt;&gt;"", ISNUMBER(VALUE(INDEX(Paste_Here!AT$2:AT$610, MATCH(B595, Paste_Here!A$2:A$610, 0))))), INDEX(Paste_Here!AT$2:AT$610, MATCH(B595, Paste_Here!A$2:A$610, 0)), ""), ""), "")</f>
        <v/>
      </c>
      <c r="ES595" s="66"/>
      <c r="ET595" s="77" t="str">
        <f>IFERROR(IF(B595&lt;&gt;"", IF(AND(INDEX(Paste_Here!AV$2:AV$610, MATCH(B595, Paste_Here!A$2:A$610, 0))&lt;&gt;"", ISNUMBER(VALUE(INDEX(Paste_Here!AV$2:AV$610, MATCH(B595, Paste_Here!A$2:A$610, 0))))), INDEX(Paste_Here!AV$2:AV$610, MATCH(B595, Paste_Here!A$2:A$610, 0)), ""), ""), "")</f>
        <v/>
      </c>
      <c r="EU595" s="66"/>
      <c r="EV595" s="77"/>
      <c r="EW595" s="66"/>
      <c r="EX595" s="77" t="str">
        <f>IFERROR(IF(B595&lt;&gt;"", IF(AND(INDEX(Paste_Here!AU$2:AU$610, MATCH(B595, Paste_Here!A$2:A$610, 0))&lt;&gt;"", ISNUMBER(VALUE(INDEX(Paste_Here!AU$2:AU$610, MATCH(B595, Paste_Here!A$2:A$610, 0))))), INDEX(Paste_Here!AU$2:AU$610, MATCH(B595, Paste_Here!A$2:A$610, 0)), ""), ""), "")</f>
        <v/>
      </c>
      <c r="EY595" s="66"/>
      <c r="EZ595" s="77" t="str">
        <f>IFERROR(IF(B595&lt;&gt;"", IF(AND(INDEX(Paste_Here!AW$2:AW$610, MATCH(B595, Paste_Here!A$2:A$610, 0))&lt;&gt;"", ISNUMBER(VALUE(INDEX(Paste_Here!AW$2:AW$610, MATCH(B595, Paste_Here!A$2:A$610, 0))))), INDEX(Paste_Here!AW$2:AW$610, MATCH(B595, Paste_Here!A$2:A$610, 0)), ""), ""), "")</f>
        <v/>
      </c>
      <c r="FA595" s="66"/>
      <c r="FB595" s="77"/>
      <c r="FC595" s="66"/>
      <c r="FD595" s="77"/>
      <c r="FE595" s="66"/>
      <c r="FF595" s="66"/>
      <c r="FG595" s="77" t="str">
        <f t="shared" si="100"/>
        <v/>
      </c>
      <c r="FH595" s="66"/>
      <c r="FI595" s="77" t="str">
        <f>IFERROR(IF(B595&lt;&gt;"", IF(ISNUMBER(SEARCH("s", LOWER(INDEX(Paste_Here!M$2:M$610, MATCH(B595, Paste_Here!A$2:A$610, 0))))), "Yes", IF(INDEX(Paste_Here!M$2:M$610, MATCH(B595, Paste_Here!A$2:A$610, 0))&lt;&gt;"", "No", "")), ""), "")</f>
        <v/>
      </c>
      <c r="FJ595" s="66"/>
      <c r="FK595" s="77" t="str">
        <f>IFERROR(IF(B595&lt;&gt;"", IF(ISNUMBER(SEARCH("yes", LOWER(INDEX(Paste_Here!F$2:F$610, MATCH(B595, Paste_Here!A$2:A$610, 0))))), "Yes", IF(ISNUMBER(SEARCH("no", LOWER(INDEX(Paste_Here!F$2:F$610, MATCH(B595, Paste_Here!A$2:A$610, 0))))), "No", "")), ""), "")</f>
        <v/>
      </c>
      <c r="FL595" s="66"/>
      <c r="FM595" s="77" t="str">
        <f>IFERROR(IF(B595&lt;&gt;"", IF(ISNUMBER(SEARCH("english language learner", LOWER(INDEX(Paste_Here!C$2:C$610, MATCH(B595, Paste_Here!A$2:A$610, 0))))), "Yes", ""), ""), "")</f>
        <v/>
      </c>
      <c r="FN595" s="66"/>
      <c r="FO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FP595" s="66"/>
      <c r="FQ595" s="77" t="str">
        <f>IFERROR(IF(B595&lt;&gt;"", IF(ISNUMBER(SEARCH("yes", LOWER(INDEX(Paste_Here!L$2:L$610, MATCH(B595, Paste_Here!A$2:A$610, 0))))), "Yes", IF(ISNUMBER(SEARCH("no", LOWER(INDEX(Paste_Here!L$2:L$610, MATCH(B595, Paste_Here!A$2:A$610, 0))))), "No", "")), ""), "")</f>
        <v/>
      </c>
      <c r="FR595" s="66"/>
      <c r="FS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FT595" s="66"/>
      <c r="FU595" s="77"/>
      <c r="FV595" s="66"/>
      <c r="FW595" s="77" t="str">
        <f>IFERROR(IF(B595&lt;&gt;"", IF(AND(INDEX(Paste_Here!D$2:D$610, MATCH(B595, Paste_Here!A$2:A$610, 0))&lt;&gt;"", ISNUMBER(VALUE(INDEX(Paste_Here!D$2:D$610, MATCH(B595, Paste_Here!A$2:A$610, 0))))), INDEX(Paste_Here!D$2:D$610, MATCH(B595, Paste_Here!A$2:A$610, 0)), ""), ""), "")</f>
        <v/>
      </c>
      <c r="FX595" s="66"/>
      <c r="FY595" s="77" t="str">
        <f>IFERROR(IF(B595&lt;&gt;"", IF(AND(INDEX(Paste_Here!G$2:G$610, MATCH(B595, Paste_Here!A$2:A$610, 0))&lt;&gt;"", ISNUMBER(VALUE(INDEX(Paste_Here!G$2:G$610, MATCH(B595, Paste_Here!A$2:A$610, 0))))), INDEX(Paste_Here!G$2:G$610, MATCH(B595, Paste_Here!A$2:A$610, 0)), ""), ""), "")</f>
        <v/>
      </c>
      <c r="FZ595" s="66"/>
      <c r="GA595" s="95"/>
      <c r="GB595" s="66"/>
      <c r="JS595" s="1" t="str" cm="1">
        <f t="array" ref="JS595">IFERROR(INDEX(Paste_Here!$B$2:$B$610, MATCH(0, COUNTIF(JS$4:JS594, Paste_Here!$B$2:$B$610) + IF(Paste_Here!$B$2:$B$610="", 1, 0), 0)), "")</f>
        <v/>
      </c>
      <c r="JT595" s="1" t="str">
        <f>IF(JS595&lt;&gt;"", INDEX(Paste_Here!$A$2:$A$610, MATCH(JS595, Paste_Here!$B$2:$B$610, 0)), "")</f>
        <v/>
      </c>
      <c r="JU595" s="1" t="str">
        <f t="shared" si="101"/>
        <v/>
      </c>
      <c r="JV595" s="1" t="str" cm="1">
        <f t="array" ref="JV595">IFERROR(INDEX($JU$5:$JU$610, MATCH(SMALL(IF($JU$5:$JU$610&lt;&gt;"", COUNTIF($JU$5:$JU$610, "&lt;"&amp;$JU$5:$JU$610)+1), ROW()-ROW($JV$5)+1), COUNTIF($JU$5:$JU$610, "&lt;"&amp;$JU$5:$JU$610)+1, 0)), "")</f>
        <v/>
      </c>
    </row>
    <row r="596" spans="1:282">
      <c r="A596" s="66"/>
      <c r="B596" s="77" t="str">
        <f t="shared" si="92"/>
        <v/>
      </c>
      <c r="C596" s="66"/>
      <c r="D596" s="77" t="str">
        <f>IFERROR(IF(B596&lt;&gt;"", IF(COUNTIF(INDEX(Paste_Here!AS$2:AS$610, MATCH(B596, Paste_Here!A$2:A$610, 0), 0), "yes") &gt; 0, "Yes", IF(COUNTIF(INDEX(Paste_Here!AS$2:AS$610, MATCH(B596, Paste_Here!A$2:A$610, 0), 0), "no") &gt; 0, "No", "")), ""), "")</f>
        <v/>
      </c>
      <c r="E596" s="66"/>
      <c r="F596" s="77" t="str">
        <f t="shared" si="93"/>
        <v/>
      </c>
      <c r="G596" s="66"/>
      <c r="H596" s="77" t="str">
        <f>IFERROR(IF(B596&lt;&gt;"", IF(COUNTIF(INDEX(Paste_Here!AO$2:AR$610, MATCH(B596, Paste_Here!A$2:A$610, 0), 0), "yes") &gt; 0, "Yes", IF(COUNTIF(INDEX(Paste_Here!AO$2:AR$610, MATCH(B596, Paste_Here!A$2:A$610, 0), 0), "no") &gt; 0, "No", "")), ""), "")</f>
        <v/>
      </c>
      <c r="I596" s="66"/>
      <c r="J596" s="77" t="str">
        <f t="shared" si="94"/>
        <v/>
      </c>
      <c r="K596" s="66"/>
      <c r="L596" s="77" t="str">
        <f>IFERROR(IF(B596&lt;&gt;"", IF(ISNUMBER(SEARCH("yes", LOWER(INDEX(Paste_Here!W$2:W$610, MATCH(B596, Paste_Here!A$2:A$610, 0))))), "Yes", IF(ISNUMBER(SEARCH("no", LOWER(INDEX(Paste_Here!W$2:W$610, MATCH(B596, Paste_Here!A$2:A$610, 0))))), "No", "")), ""), "")</f>
        <v/>
      </c>
      <c r="M596" s="66"/>
      <c r="N596" s="77"/>
      <c r="O596" s="66"/>
      <c r="P596" s="77" t="str">
        <f>IFERROR(IF(B596&lt;&gt;"", IF(ISNUMBER(SEARCH("yes", LOWER(INDEX(Paste_Here!V$2:V$610, MATCH(B596, Paste_Here!A$2:A$610, 0))))), "Yes", IF(ISNUMBER(SEARCH("no", LOWER(INDEX(Paste_Here!V$2:V$610, MATCH(B596, Paste_Here!A$2:A$610, 0))))), "No", "")), ""), "")</f>
        <v/>
      </c>
      <c r="Q596" s="66"/>
      <c r="R596" s="77"/>
      <c r="S596" s="66"/>
      <c r="T596" s="77"/>
      <c r="U596" s="66"/>
      <c r="V596" s="66"/>
      <c r="W596" s="77" t="str">
        <f t="shared" si="95"/>
        <v/>
      </c>
      <c r="X596" s="66"/>
      <c r="Y596" s="77" t="str">
        <f>IFERROR(IF(B596&lt;&gt;"", IF(ISNUMBER(SEARCH("Revealed-Potential (Primary Focus)", LOWER(INDEX(Paste_Here!X$2:X$610, MATCH(B596, Paste_Here!A$2:A$610, 0))))), "Rev-Potential: Prim", IF(ISNUMBER(SEARCH("Revealed-Potential (Secondary Focus)", LOWER(INDEX(Paste_Here!X$2:X$610, MATCH(B596, Paste_Here!A$2:A$610, 0))))), "Rev-Potential: Sec", IF(ISNUMBER(SEARCH("Monitoring", LOWER(INDEX(Paste_Here!X$2:X$610, MATCH(B596, Paste_Here!A$2:A$610, 0))))), "Monitoring", IF(ISNUMBER(SEARCH("At-Promise (Secondary Focus)", LOWER(INDEX(Paste_Here!X$2:X$610, MATCH(B596, Paste_Here!A$2:A$610, 0))))), "At-Promise: Sec", IF(ISNUMBER(SEARCH("At-Promise (Primary Focus)", LOWER(INDEX(Paste_Here!X$2:X$610, MATCH(B596, Paste_Here!A$2:A$610, 0))))), "At-Promise: Prim", ""))))), ""), "")</f>
        <v/>
      </c>
      <c r="Z596" s="66"/>
      <c r="AA596" s="77"/>
      <c r="AB596" s="66"/>
      <c r="AC596" s="77" t="str">
        <f>IFERROR(IF(B596&lt;&gt;"", IF(ISNUMBER(SEARCH("Revealed-Potential (Primary Focus)", LOWER(INDEX(Paste_Here!AB$2:AB$610, MATCH(B596, Paste_Here!A$2:A$610, 0))))), "Rev-Potential: Prim", IF(ISNUMBER(SEARCH("Revealed-Potential (Secondary Focus)", LOWER(INDEX(Paste_Here!AB$2:AB$610, MATCH(B596, Paste_Here!A$2:A$610, 0))))), "Rev-Potential: Sec", IF(ISNUMBER(SEARCH("Monitoring", LOWER(INDEX(Paste_Here!AB$2:AB$610, MATCH(B596, Paste_Here!A$2:A$610, 0))))), "Monitoring", IF(ISNUMBER(SEARCH("At-Promise (Secondary Focus)", LOWER(INDEX(Paste_Here!AB$2:AB$610, MATCH(B596, Paste_Here!A$2:A$610, 0))))), "At-Promise: Sec", IF(ISNUMBER(SEARCH("At-Promise (Primary Focus)", LOWER(INDEX(Paste_Here!AB$2:AB$610, MATCH(B596, Paste_Here!A$2:A$610, 0))))), "At-Promise: Prim", ""))))), ""), "")</f>
        <v/>
      </c>
      <c r="AD596" s="66"/>
      <c r="AE596" s="77"/>
      <c r="AF596" s="66"/>
      <c r="AG596" s="77"/>
      <c r="AH596" s="66"/>
      <c r="AI596" s="77"/>
      <c r="AJ596" s="66"/>
      <c r="AK596" s="77"/>
      <c r="AL596" s="66"/>
      <c r="AM596" s="77"/>
      <c r="AN596" s="66"/>
      <c r="AO596" s="77"/>
      <c r="AP596" s="66"/>
      <c r="AQ596" s="77"/>
      <c r="AR596" s="66"/>
      <c r="AS596" s="77"/>
      <c r="AT596" s="66"/>
      <c r="AU596" s="66"/>
      <c r="AV596" s="77" t="str">
        <f t="shared" si="96"/>
        <v/>
      </c>
      <c r="AW596" s="66"/>
      <c r="AX596" s="77" t="str">
        <f>IFERROR(IF(B596&lt;&gt;"", IF(AND(INDEX(Paste_Here!AC$2:AC$610, MATCH(B596, Paste_Here!A$2:A$610, 0))&lt;&gt;"", ISNUMBER(VALUE(INDEX(Paste_Here!AC$2:AC$610, MATCH(B596, Paste_Here!A$2:A$610, 0))))), INDEX(Paste_Here!AC$2:AC$610, MATCH(B596, Paste_Here!A$2:A$610, 0)), ""), ""), "")</f>
        <v/>
      </c>
      <c r="AY596" s="66"/>
      <c r="AZ596" s="77" t="str">
        <f>IFERROR(IF(B596&lt;&gt;"", IF(AND(INDEX(Paste_Here!AD$2:AD$610, MATCH(B596, Paste_Here!A$2:A$610, 0))&lt;&gt;"", ISNUMBER(VALUE(INDEX(Paste_Here!AD$2:AD$610, MATCH(B596, Paste_Here!A$2:A$610, 0))))), TEXT(ROUND(VALUE(INDEX(Paste_Here!AD$2:AD$610, MATCH(B596, Paste_Here!A$2:A$610, 0))), 2), "0.00"), ""), ""), "")</f>
        <v/>
      </c>
      <c r="BA596" s="66"/>
      <c r="BB596" s="77" t="str">
        <f>IFERROR(IF(B596&lt;&gt;"", IF(LOWER(INDEX(Paste_Here!AE$2:AE$610, MATCH(B596, Paste_Here!A$2:A$610, 0)))="approaching expectations", "Approaching", IF(LOWER(INDEX(Paste_Here!AE$2:AE$610, MATCH(B596, Paste_Here!A$2:A$610, 0)))="met expectations", "Met", IF(LOWER(INDEX(Paste_Here!AE$2:AE$610, MATCH(B596, Paste_Here!A$2:A$610, 0)))="exceeded expectations", "Exceeded", IF(LOWER(INDEX(Paste_Here!AE$2:AE$610, MATCH(B596, Paste_Here!A$2:A$610, 0)))="below expectations", "Below", "")))), ""), "")</f>
        <v/>
      </c>
      <c r="BC596" s="66"/>
      <c r="BD596" s="77" t="str">
        <f>IFERROR(IF(B596&lt;&gt;"", IF(AND(INDEX(Paste_Here!T$2:T$610, MATCH(B596, Paste_Here!A$2:A$610, 0))&lt;&gt;"", ISNUMBER(VALUE(INDEX(Paste_Here!T$2:T$610, MATCH(B596, Paste_Here!A$2:A$610, 0))))), INDEX(Paste_Here!T$2:T$610, MATCH(B596, Paste_Here!A$2:A$610, 0)), ""), ""), "")</f>
        <v/>
      </c>
      <c r="BE596" s="66"/>
      <c r="BF596" s="77"/>
      <c r="BG596" s="66"/>
      <c r="BH596" s="77"/>
      <c r="BI596" s="66"/>
      <c r="BJ596" s="77"/>
      <c r="BK596" s="66"/>
      <c r="BL596" s="77" t="str">
        <f>IFERROR(IF(B596&lt;&gt;"", IF(AND(INDEX(Paste_Here!N$2:N$610, MATCH(B596, Paste_Here!A$2:A$610, 0))&lt;&gt;"", ISNUMBER(VALUE(INDEX(Paste_Here!N$2:N$610, MATCH(B596, Paste_Here!A$2:A$610, 0))))), INDEX(Paste_Here!N$2:N$610, MATCH(B596, Paste_Here!A$2:A$610, 0)), ""), ""), "")</f>
        <v/>
      </c>
      <c r="BM596" s="66"/>
      <c r="BN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BO596" s="66"/>
      <c r="BP596" s="77" t="str" cm="1">
        <f t="array" aca="1" ref="BP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BQ596" s="66"/>
      <c r="BR596" s="66"/>
      <c r="BS596" s="77"/>
      <c r="BT596" s="66"/>
      <c r="BU596" s="77"/>
      <c r="BV596" s="66"/>
      <c r="BW596" s="77"/>
      <c r="BX596" s="66"/>
      <c r="BY596" s="77"/>
      <c r="BZ596" s="66"/>
      <c r="CA596" s="77"/>
      <c r="CB596" s="66"/>
      <c r="CC596" s="77"/>
      <c r="CD596" s="66"/>
      <c r="CE596" s="77"/>
      <c r="CF596" s="66"/>
      <c r="CG596" s="77"/>
      <c r="CH596" s="66"/>
      <c r="CI596" s="77"/>
      <c r="CJ596" s="66"/>
      <c r="CK596" s="77"/>
      <c r="CL596" s="66"/>
      <c r="CM596" s="77"/>
      <c r="CN596" s="66"/>
      <c r="CO596" s="66"/>
      <c r="CP596" s="77" t="str">
        <f t="shared" si="97"/>
        <v/>
      </c>
      <c r="CQ596" s="66"/>
      <c r="CR596" s="77" t="str">
        <f>IFERROR(IF(B596&lt;&gt;"", IF(AND(INDEX(Paste_Here!Y$2:Y$610, MATCH(B596, Paste_Here!A$2:A$610, 0))&lt;&gt;"", ISNUMBER(VALUE(INDEX(Paste_Here!Y$2:Y$610, MATCH(B596, Paste_Here!A$2:A$610, 0))))), INDEX(Paste_Here!Y$2:Y$610, MATCH(B596, Paste_Here!A$2:A$610, 0)), ""), ""), "")</f>
        <v/>
      </c>
      <c r="CS596" s="66"/>
      <c r="CT596" s="77" t="str">
        <f>IFERROR(IF(B596&lt;&gt;"", IF(AND(INDEX(Paste_Here!AA$2:AA$610, MATCH(B596, Paste_Here!A$2:A$610, 0))&lt;&gt;"", ISNUMBER(--INDEX(Paste_Here!AA$2:AA$610, MATCH(B596, Paste_Here!A$2:A$610, 0)))), TEXT(ROUND(--INDEX(Paste_Here!AA$2:AA$610, MATCH(B596, Paste_Here!A$2:A$610, 0)), 2), "0.00"), ""), ""), "")</f>
        <v/>
      </c>
      <c r="CU596" s="66"/>
      <c r="CV596" s="77" t="str">
        <f>IFERROR(IF(B596&lt;&gt;"", IF(LOWER(INDEX(Paste_Here!Z$2:Z$610, MATCH(B596, Paste_Here!A$2:A$610, 0)))="approaching expectations", "Approaching", IF(LOWER(INDEX(Paste_Here!Z$2:Z$610, MATCH(B596, Paste_Here!A$2:A$610, 0)))="met expectations", "Met", IF(LOWER(INDEX(Paste_Here!Z$2:Z$610, MATCH(B596, Paste_Here!A$2:A$610, 0)))="exceeded expectations", "Exceeded", IF(LOWER(INDEX(Paste_Here!Z$2:Z$610, MATCH(B596, Paste_Here!A$2:A$610, 0)))="below expectations", "Below", "")))), ""), "")</f>
        <v/>
      </c>
      <c r="CW596" s="66"/>
      <c r="CX596" s="77"/>
      <c r="CY596" s="66"/>
      <c r="CZ596" s="77" t="str">
        <f>IFERROR(IF(B596&lt;&gt;"", IF(AND(INDEX(Paste_Here!AL$2:AL$610, MATCH(B596, Paste_Here!A$2:A$610, 0))&lt;&gt;"", ISNUMBER(VALUE(INDEX(Paste_Here!AL$2:AL$610, MATCH(B596, Paste_Here!A$2:A$610, 0))))), INDEX(Paste_Here!AL$2:AL$610, MATCH(B596, Paste_Here!A$2:A$610, 0)), ""), ""), "")</f>
        <v/>
      </c>
      <c r="DA596" s="66"/>
      <c r="DB596" s="77" t="str">
        <f>IFERROR(IF(B596&lt;&gt;"", IF(ISNUMBER(SEARCH("highrisk", LOWER(INDEX(Paste_Here!AM$2:AM$610, MATCH(B596, Paste_Here!A$2:A$610, 0))))), "High Risk", IF(ISNUMBER(SEARCH("lowrisk", LOWER(INDEX(Paste_Here!AM$2:AM$610, MATCH(B596, Paste_Here!A$2:A$610, 0))))), "Low Risk", IF(ISNUMBER(SEARCH("somerisk", LOWER(INDEX(Paste_Here!AM$2:AM$610, MATCH(B596, Paste_Here!A$2:A$610, 0))))), "Some Risk", ""))), ""), "")</f>
        <v/>
      </c>
      <c r="DC596" s="66"/>
      <c r="DD596" s="77" t="str">
        <f>IFERROR(IF(B596&lt;&gt;"", IF(AND(INDEX(Paste_Here!AN$2:AN$610, MATCH(B596, Paste_Here!A$2:A$610, 0))&lt;&gt;"", ISNUMBER(VALUE(INDEX(Paste_Here!AN$2:AN$610, MATCH(B596, Paste_Here!A$2:A$610, 0))))), INDEX(Paste_Here!AN$2:AN$610, MATCH(B596, Paste_Here!A$2:A$610, 0)), ""), ""), "")</f>
        <v/>
      </c>
      <c r="DE596" s="66"/>
      <c r="DF596" s="77" t="str">
        <f>IFERROR(IF(B596&lt;&gt;"", IF(AND(INDEX(Paste_Here!Q$2:Q$610, MATCH(B596, Paste_Here!A$2:A$610, 0))&lt;&gt;"", ISNUMBER(VALUE(INDEX(Paste_Here!Q$2:Q$610, MATCH(B596, Paste_Here!A$2:A$610, 0))))), INDEX(Paste_Here!Q$2:Q$610, MATCH(B596, Paste_Here!A$2:A$610, 0)), ""), ""), "")</f>
        <v/>
      </c>
      <c r="DG596" s="66"/>
      <c r="DH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DI596" s="66"/>
      <c r="DJ596" s="77" t="str" cm="1">
        <f t="array" aca="1" ref="DJ596" ca="1">IFERROR(VALUE(IF(ISNUMBER(SEARCH("EM", INDEX(Paste_Here!S$2:S$500, MATCH(B596, Paste_Here!A$2:A$500, 0)))), "-" &amp;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f>
        <v/>
      </c>
      <c r="DK596" s="66"/>
      <c r="DL596" s="66"/>
      <c r="DM596" s="77" t="str">
        <f t="shared" si="98"/>
        <v/>
      </c>
      <c r="DN596" s="66"/>
      <c r="DO596" s="77" t="str">
        <f>IFERROR(IF(B596&lt;&gt;"", IF(AND(INDEX(Paste_Here!AF$2:AF$610, MATCH(B596, Paste_Here!A$2:A$610, 0))&lt;&gt;"", ISNUMBER(VALUE(INDEX(Paste_Here!AF$2:AF$610, MATCH(B596, Paste_Here!A$2:A$610, 0))))), INDEX(Paste_Here!AF$2:AF$610, MATCH(B596, Paste_Here!A$2:A$610, 0)), ""), ""), "")</f>
        <v/>
      </c>
      <c r="DP596" s="66"/>
      <c r="DQ596" s="77" t="str">
        <f>IFERROR(IF(B596&lt;&gt;"", IF(AND(INDEX(Paste_Here!AG$2:AG$610, MATCH(B596, Paste_Here!A$2:A$610, 0))&lt;&gt;"", ISNUMBER(--INDEX(Paste_Here!AG$2:AG$610, MATCH(B596, Paste_Here!A$2:A$610, 0)))), TEXT(ROUND(--INDEX(Paste_Here!AG$2:AG$610, MATCH(B596, Paste_Here!A$2:A$610, 0)), 2), "0.00"), ""), ""), "")</f>
        <v/>
      </c>
      <c r="DR596" s="66"/>
      <c r="DS596" s="77" t="str">
        <f>IFERROR(IF(B596&lt;&gt;"", IF(LOWER(INDEX(Paste_Here!AH$2:AH$610, MATCH(B596, Paste_Here!A$2:A$610, 0)))="approaching expectations", "Approaching", IF(LOWER(INDEX(Paste_Here!AH$2:AH$610, MATCH(B596, Paste_Here!A$2:A$610, 0)))="met expectations", "Met", IF(LOWER(INDEX(Paste_Here!AH$2:AH$610, MATCH(B596, Paste_Here!A$2:A$610, 0)))="exceeded expectations", "Exceeded", IF(LOWER(INDEX(Paste_Here!AH$2:AH$610, MATCH(B596, Paste_Here!A$2:A$610, 0)))="below expectations", "Below", "")))), ""), "")</f>
        <v/>
      </c>
      <c r="DT596" s="66"/>
      <c r="DU596" s="77" t="str">
        <f>IFERROR(IF(B596&lt;&gt;"", IF(AND(INDEX(Paste_Here!U$2:U$610, MATCH(B596, Paste_Here!A$2:A$610, 0))&lt;&gt;"", ISNUMBER(VALUE(INDEX(Paste_Here!U$2:U$610, MATCH(B596, Paste_Here!A$2:A$610, 0))))), INDEX(Paste_Here!U$2:U$610, MATCH(B596, Paste_Here!A$2:A$610, 0)), ""), ""), "")</f>
        <v/>
      </c>
      <c r="DV596" s="66"/>
      <c r="DW596" s="77"/>
      <c r="DX596" s="66"/>
      <c r="DY596" s="77" t="str">
        <f>IFERROR(IF(B596&lt;&gt;"", IF(AND(INDEX(Paste_Here!AI$2:AI$610, MATCH(B596, Paste_Here!A$2:A$610, 0))&lt;&gt;"", ISNUMBER(VALUE(INDEX(Paste_Here!AI$2:AI$610, MATCH(B596, Paste_Here!A$2:A$610, 0))))), INDEX(Paste_Here!AI$2:AI$610, MATCH(B596, Paste_Here!A$2:A$610, 0)), ""), ""), "")</f>
        <v/>
      </c>
      <c r="DZ596" s="66"/>
      <c r="EA596" s="77" t="str">
        <f>IFERROR(IF(B596&lt;&gt;"", IF(AND(INDEX(Paste_Here!AJ$2:AJ$610, MATCH(B596, Paste_Here!A$2:A$610, 0))&lt;&gt;"", ISNUMBER(--INDEX(Paste_Here!AJ$2:AJ$610, MATCH(B596, Paste_Here!A$2:A$610, 0)))), TEXT(ROUND(--INDEX(Paste_Here!AJ$2:AJ$610, MATCH(B596, Paste_Here!A$2:A$610, 0)), 2), "0.00"), ""), ""), "")</f>
        <v/>
      </c>
      <c r="EB596" s="66"/>
      <c r="EC596" s="77" t="str">
        <f>IFERROR(IF(B596&lt;&gt;"", IF(LOWER(INDEX(Paste_Here!AK$2:AK$610, MATCH(B596, Paste_Here!A$2:A$610, 0)))="approaching expectations", "Approaching", IF(LOWER(INDEX(Paste_Here!AK$2:AK$610, MATCH(B596, Paste_Here!A$2:A$610, 0)))="met expectations", "Met", IF(LOWER(INDEX(Paste_Here!AK$2:AK$610, MATCH(B596, Paste_Here!A$2:A$610, 0)))="exceeded expectations", "Exceeded", IF(LOWER(INDEX(Paste_Here!AK$2:AK$610, MATCH(B596, Paste_Here!A$2:A$610, 0)))="below expectations", "Below", "")))), ""), "")</f>
        <v/>
      </c>
      <c r="ED596" s="66"/>
      <c r="EE596" s="77"/>
      <c r="EF596" s="66"/>
      <c r="EG596" s="77"/>
      <c r="EH596" s="66"/>
      <c r="EI596" s="66"/>
      <c r="EJ596" s="77" t="str">
        <f t="shared" si="99"/>
        <v/>
      </c>
      <c r="EK596" s="66"/>
      <c r="EL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EM596" s="66"/>
      <c r="EN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EO596" s="66"/>
      <c r="EP596" s="77"/>
      <c r="EQ596" s="66"/>
      <c r="ER596" s="77" t="str">
        <f>IFERROR(IF(B596&lt;&gt;"", IF(AND(INDEX(Paste_Here!AT$2:AT$610, MATCH(B596, Paste_Here!A$2:A$610, 0))&lt;&gt;"", ISNUMBER(VALUE(INDEX(Paste_Here!AT$2:AT$610, MATCH(B596, Paste_Here!A$2:A$610, 0))))), INDEX(Paste_Here!AT$2:AT$610, MATCH(B596, Paste_Here!A$2:A$610, 0)), ""), ""), "")</f>
        <v/>
      </c>
      <c r="ES596" s="66"/>
      <c r="ET596" s="77" t="str">
        <f>IFERROR(IF(B596&lt;&gt;"", IF(AND(INDEX(Paste_Here!AV$2:AV$610, MATCH(B596, Paste_Here!A$2:A$610, 0))&lt;&gt;"", ISNUMBER(VALUE(INDEX(Paste_Here!AV$2:AV$610, MATCH(B596, Paste_Here!A$2:A$610, 0))))), INDEX(Paste_Here!AV$2:AV$610, MATCH(B596, Paste_Here!A$2:A$610, 0)), ""), ""), "")</f>
        <v/>
      </c>
      <c r="EU596" s="66"/>
      <c r="EV596" s="77"/>
      <c r="EW596" s="66"/>
      <c r="EX596" s="77" t="str">
        <f>IFERROR(IF(B596&lt;&gt;"", IF(AND(INDEX(Paste_Here!AU$2:AU$610, MATCH(B596, Paste_Here!A$2:A$610, 0))&lt;&gt;"", ISNUMBER(VALUE(INDEX(Paste_Here!AU$2:AU$610, MATCH(B596, Paste_Here!A$2:A$610, 0))))), INDEX(Paste_Here!AU$2:AU$610, MATCH(B596, Paste_Here!A$2:A$610, 0)), ""), ""), "")</f>
        <v/>
      </c>
      <c r="EY596" s="66"/>
      <c r="EZ596" s="77" t="str">
        <f>IFERROR(IF(B596&lt;&gt;"", IF(AND(INDEX(Paste_Here!AW$2:AW$610, MATCH(B596, Paste_Here!A$2:A$610, 0))&lt;&gt;"", ISNUMBER(VALUE(INDEX(Paste_Here!AW$2:AW$610, MATCH(B596, Paste_Here!A$2:A$610, 0))))), INDEX(Paste_Here!AW$2:AW$610, MATCH(B596, Paste_Here!A$2:A$610, 0)), ""), ""), "")</f>
        <v/>
      </c>
      <c r="FA596" s="66"/>
      <c r="FB596" s="77"/>
      <c r="FC596" s="66"/>
      <c r="FD596" s="77"/>
      <c r="FE596" s="66"/>
      <c r="FF596" s="66"/>
      <c r="FG596" s="77" t="str">
        <f t="shared" si="100"/>
        <v/>
      </c>
      <c r="FH596" s="66"/>
      <c r="FI596" s="77" t="str">
        <f>IFERROR(IF(B596&lt;&gt;"", IF(ISNUMBER(SEARCH("s", LOWER(INDEX(Paste_Here!M$2:M$610, MATCH(B596, Paste_Here!A$2:A$610, 0))))), "Yes", IF(INDEX(Paste_Here!M$2:M$610, MATCH(B596, Paste_Here!A$2:A$610, 0))&lt;&gt;"", "No", "")), ""), "")</f>
        <v/>
      </c>
      <c r="FJ596" s="66"/>
      <c r="FK596" s="77" t="str">
        <f>IFERROR(IF(B596&lt;&gt;"", IF(ISNUMBER(SEARCH("yes", LOWER(INDEX(Paste_Here!F$2:F$610, MATCH(B596, Paste_Here!A$2:A$610, 0))))), "Yes", IF(ISNUMBER(SEARCH("no", LOWER(INDEX(Paste_Here!F$2:F$610, MATCH(B596, Paste_Here!A$2:A$610, 0))))), "No", "")), ""), "")</f>
        <v/>
      </c>
      <c r="FL596" s="66"/>
      <c r="FM596" s="77" t="str">
        <f>IFERROR(IF(B596&lt;&gt;"", IF(ISNUMBER(SEARCH("english language learner", LOWER(INDEX(Paste_Here!C$2:C$610, MATCH(B596, Paste_Here!A$2:A$610, 0))))), "Yes", ""), ""), "")</f>
        <v/>
      </c>
      <c r="FN596" s="66"/>
      <c r="FO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FP596" s="66"/>
      <c r="FQ596" s="77" t="str">
        <f>IFERROR(IF(B596&lt;&gt;"", IF(ISNUMBER(SEARCH("yes", LOWER(INDEX(Paste_Here!L$2:L$610, MATCH(B596, Paste_Here!A$2:A$610, 0))))), "Yes", IF(ISNUMBER(SEARCH("no", LOWER(INDEX(Paste_Here!L$2:L$610, MATCH(B596, Paste_Here!A$2:A$610, 0))))), "No", "")), ""), "")</f>
        <v/>
      </c>
      <c r="FR596" s="66"/>
      <c r="FS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FT596" s="66"/>
      <c r="FU596" s="77"/>
      <c r="FV596" s="66"/>
      <c r="FW596" s="77" t="str">
        <f>IFERROR(IF(B596&lt;&gt;"", IF(AND(INDEX(Paste_Here!D$2:D$610, MATCH(B596, Paste_Here!A$2:A$610, 0))&lt;&gt;"", ISNUMBER(VALUE(INDEX(Paste_Here!D$2:D$610, MATCH(B596, Paste_Here!A$2:A$610, 0))))), INDEX(Paste_Here!D$2:D$610, MATCH(B596, Paste_Here!A$2:A$610, 0)), ""), ""), "")</f>
        <v/>
      </c>
      <c r="FX596" s="66"/>
      <c r="FY596" s="77" t="str">
        <f>IFERROR(IF(B596&lt;&gt;"", IF(AND(INDEX(Paste_Here!G$2:G$610, MATCH(B596, Paste_Here!A$2:A$610, 0))&lt;&gt;"", ISNUMBER(VALUE(INDEX(Paste_Here!G$2:G$610, MATCH(B596, Paste_Here!A$2:A$610, 0))))), INDEX(Paste_Here!G$2:G$610, MATCH(B596, Paste_Here!A$2:A$610, 0)), ""), ""), "")</f>
        <v/>
      </c>
      <c r="FZ596" s="66"/>
      <c r="GA596" s="95"/>
      <c r="GB596" s="66"/>
      <c r="JS596" s="1" t="str" cm="1">
        <f t="array" ref="JS596">IFERROR(INDEX(Paste_Here!$B$2:$B$610, MATCH(0, COUNTIF(JS$4:JS595, Paste_Here!$B$2:$B$610) + IF(Paste_Here!$B$2:$B$610="", 1, 0), 0)), "")</f>
        <v/>
      </c>
      <c r="JT596" s="1" t="str">
        <f>IF(JS596&lt;&gt;"", INDEX(Paste_Here!$A$2:$A$610, MATCH(JS596, Paste_Here!$B$2:$B$610, 0)), "")</f>
        <v/>
      </c>
      <c r="JU596" s="1" t="str">
        <f t="shared" si="101"/>
        <v/>
      </c>
      <c r="JV596" s="1" t="str" cm="1">
        <f t="array" ref="JV596">IFERROR(INDEX($JU$5:$JU$610, MATCH(SMALL(IF($JU$5:$JU$610&lt;&gt;"", COUNTIF($JU$5:$JU$610, "&lt;"&amp;$JU$5:$JU$610)+1), ROW()-ROW($JV$5)+1), COUNTIF($JU$5:$JU$610, "&lt;"&amp;$JU$5:$JU$610)+1, 0)), "")</f>
        <v/>
      </c>
    </row>
    <row r="597" spans="1:282">
      <c r="A597" s="66"/>
      <c r="B597" s="77" t="str">
        <f t="shared" si="92"/>
        <v/>
      </c>
      <c r="C597" s="66"/>
      <c r="D597" s="77" t="str">
        <f>IFERROR(IF(B597&lt;&gt;"", IF(COUNTIF(INDEX(Paste_Here!AS$2:AS$610, MATCH(B597, Paste_Here!A$2:A$610, 0), 0), "yes") &gt; 0, "Yes", IF(COUNTIF(INDEX(Paste_Here!AS$2:AS$610, MATCH(B597, Paste_Here!A$2:A$610, 0), 0), "no") &gt; 0, "No", "")), ""), "")</f>
        <v/>
      </c>
      <c r="E597" s="66"/>
      <c r="F597" s="77" t="str">
        <f t="shared" si="93"/>
        <v/>
      </c>
      <c r="G597" s="66"/>
      <c r="H597" s="77" t="str">
        <f>IFERROR(IF(B597&lt;&gt;"", IF(COUNTIF(INDEX(Paste_Here!AO$2:AR$610, MATCH(B597, Paste_Here!A$2:A$610, 0), 0), "yes") &gt; 0, "Yes", IF(COUNTIF(INDEX(Paste_Here!AO$2:AR$610, MATCH(B597, Paste_Here!A$2:A$610, 0), 0), "no") &gt; 0, "No", "")), ""), "")</f>
        <v/>
      </c>
      <c r="I597" s="66"/>
      <c r="J597" s="77" t="str">
        <f t="shared" si="94"/>
        <v/>
      </c>
      <c r="K597" s="66"/>
      <c r="L597" s="77" t="str">
        <f>IFERROR(IF(B597&lt;&gt;"", IF(ISNUMBER(SEARCH("yes", LOWER(INDEX(Paste_Here!W$2:W$610, MATCH(B597, Paste_Here!A$2:A$610, 0))))), "Yes", IF(ISNUMBER(SEARCH("no", LOWER(INDEX(Paste_Here!W$2:W$610, MATCH(B597, Paste_Here!A$2:A$610, 0))))), "No", "")), ""), "")</f>
        <v/>
      </c>
      <c r="M597" s="66"/>
      <c r="N597" s="77"/>
      <c r="O597" s="66"/>
      <c r="P597" s="77" t="str">
        <f>IFERROR(IF(B597&lt;&gt;"", IF(ISNUMBER(SEARCH("yes", LOWER(INDEX(Paste_Here!V$2:V$610, MATCH(B597, Paste_Here!A$2:A$610, 0))))), "Yes", IF(ISNUMBER(SEARCH("no", LOWER(INDEX(Paste_Here!V$2:V$610, MATCH(B597, Paste_Here!A$2:A$610, 0))))), "No", "")), ""), "")</f>
        <v/>
      </c>
      <c r="Q597" s="66"/>
      <c r="R597" s="77"/>
      <c r="S597" s="66"/>
      <c r="T597" s="77"/>
      <c r="U597" s="66"/>
      <c r="V597" s="66"/>
      <c r="W597" s="77" t="str">
        <f t="shared" si="95"/>
        <v/>
      </c>
      <c r="X597" s="66"/>
      <c r="Y597" s="77" t="str">
        <f>IFERROR(IF(B597&lt;&gt;"", IF(ISNUMBER(SEARCH("Revealed-Potential (Primary Focus)", LOWER(INDEX(Paste_Here!X$2:X$610, MATCH(B597, Paste_Here!A$2:A$610, 0))))), "Rev-Potential: Prim", IF(ISNUMBER(SEARCH("Revealed-Potential (Secondary Focus)", LOWER(INDEX(Paste_Here!X$2:X$610, MATCH(B597, Paste_Here!A$2:A$610, 0))))), "Rev-Potential: Sec", IF(ISNUMBER(SEARCH("Monitoring", LOWER(INDEX(Paste_Here!X$2:X$610, MATCH(B597, Paste_Here!A$2:A$610, 0))))), "Monitoring", IF(ISNUMBER(SEARCH("At-Promise (Secondary Focus)", LOWER(INDEX(Paste_Here!X$2:X$610, MATCH(B597, Paste_Here!A$2:A$610, 0))))), "At-Promise: Sec", IF(ISNUMBER(SEARCH("At-Promise (Primary Focus)", LOWER(INDEX(Paste_Here!X$2:X$610, MATCH(B597, Paste_Here!A$2:A$610, 0))))), "At-Promise: Prim", ""))))), ""), "")</f>
        <v/>
      </c>
      <c r="Z597" s="66"/>
      <c r="AA597" s="77"/>
      <c r="AB597" s="66"/>
      <c r="AC597" s="77" t="str">
        <f>IFERROR(IF(B597&lt;&gt;"", IF(ISNUMBER(SEARCH("Revealed-Potential (Primary Focus)", LOWER(INDEX(Paste_Here!AB$2:AB$610, MATCH(B597, Paste_Here!A$2:A$610, 0))))), "Rev-Potential: Prim", IF(ISNUMBER(SEARCH("Revealed-Potential (Secondary Focus)", LOWER(INDEX(Paste_Here!AB$2:AB$610, MATCH(B597, Paste_Here!A$2:A$610, 0))))), "Rev-Potential: Sec", IF(ISNUMBER(SEARCH("Monitoring", LOWER(INDEX(Paste_Here!AB$2:AB$610, MATCH(B597, Paste_Here!A$2:A$610, 0))))), "Monitoring", IF(ISNUMBER(SEARCH("At-Promise (Secondary Focus)", LOWER(INDEX(Paste_Here!AB$2:AB$610, MATCH(B597, Paste_Here!A$2:A$610, 0))))), "At-Promise: Sec", IF(ISNUMBER(SEARCH("At-Promise (Primary Focus)", LOWER(INDEX(Paste_Here!AB$2:AB$610, MATCH(B597, Paste_Here!A$2:A$610, 0))))), "At-Promise: Prim", ""))))), ""), "")</f>
        <v/>
      </c>
      <c r="AD597" s="66"/>
      <c r="AE597" s="77"/>
      <c r="AF597" s="66"/>
      <c r="AG597" s="77"/>
      <c r="AH597" s="66"/>
      <c r="AI597" s="77"/>
      <c r="AJ597" s="66"/>
      <c r="AK597" s="77"/>
      <c r="AL597" s="66"/>
      <c r="AM597" s="77"/>
      <c r="AN597" s="66"/>
      <c r="AO597" s="77"/>
      <c r="AP597" s="66"/>
      <c r="AQ597" s="77"/>
      <c r="AR597" s="66"/>
      <c r="AS597" s="77"/>
      <c r="AT597" s="66"/>
      <c r="AU597" s="66"/>
      <c r="AV597" s="77" t="str">
        <f t="shared" si="96"/>
        <v/>
      </c>
      <c r="AW597" s="66"/>
      <c r="AX597" s="77" t="str">
        <f>IFERROR(IF(B597&lt;&gt;"", IF(AND(INDEX(Paste_Here!AC$2:AC$610, MATCH(B597, Paste_Here!A$2:A$610, 0))&lt;&gt;"", ISNUMBER(VALUE(INDEX(Paste_Here!AC$2:AC$610, MATCH(B597, Paste_Here!A$2:A$610, 0))))), INDEX(Paste_Here!AC$2:AC$610, MATCH(B597, Paste_Here!A$2:A$610, 0)), ""), ""), "")</f>
        <v/>
      </c>
      <c r="AY597" s="66"/>
      <c r="AZ597" s="77" t="str">
        <f>IFERROR(IF(B597&lt;&gt;"", IF(AND(INDEX(Paste_Here!AD$2:AD$610, MATCH(B597, Paste_Here!A$2:A$610, 0))&lt;&gt;"", ISNUMBER(VALUE(INDEX(Paste_Here!AD$2:AD$610, MATCH(B597, Paste_Here!A$2:A$610, 0))))), TEXT(ROUND(VALUE(INDEX(Paste_Here!AD$2:AD$610, MATCH(B597, Paste_Here!A$2:A$610, 0))), 2), "0.00"), ""), ""), "")</f>
        <v/>
      </c>
      <c r="BA597" s="66"/>
      <c r="BB597" s="77" t="str">
        <f>IFERROR(IF(B597&lt;&gt;"", IF(LOWER(INDEX(Paste_Here!AE$2:AE$610, MATCH(B597, Paste_Here!A$2:A$610, 0)))="approaching expectations", "Approaching", IF(LOWER(INDEX(Paste_Here!AE$2:AE$610, MATCH(B597, Paste_Here!A$2:A$610, 0)))="met expectations", "Met", IF(LOWER(INDEX(Paste_Here!AE$2:AE$610, MATCH(B597, Paste_Here!A$2:A$610, 0)))="exceeded expectations", "Exceeded", IF(LOWER(INDEX(Paste_Here!AE$2:AE$610, MATCH(B597, Paste_Here!A$2:A$610, 0)))="below expectations", "Below", "")))), ""), "")</f>
        <v/>
      </c>
      <c r="BC597" s="66"/>
      <c r="BD597" s="77" t="str">
        <f>IFERROR(IF(B597&lt;&gt;"", IF(AND(INDEX(Paste_Here!T$2:T$610, MATCH(B597, Paste_Here!A$2:A$610, 0))&lt;&gt;"", ISNUMBER(VALUE(INDEX(Paste_Here!T$2:T$610, MATCH(B597, Paste_Here!A$2:A$610, 0))))), INDEX(Paste_Here!T$2:T$610, MATCH(B597, Paste_Here!A$2:A$610, 0)), ""), ""), "")</f>
        <v/>
      </c>
      <c r="BE597" s="66"/>
      <c r="BF597" s="77"/>
      <c r="BG597" s="66"/>
      <c r="BH597" s="77"/>
      <c r="BI597" s="66"/>
      <c r="BJ597" s="77"/>
      <c r="BK597" s="66"/>
      <c r="BL597" s="77" t="str">
        <f>IFERROR(IF(B597&lt;&gt;"", IF(AND(INDEX(Paste_Here!N$2:N$610, MATCH(B597, Paste_Here!A$2:A$610, 0))&lt;&gt;"", ISNUMBER(VALUE(INDEX(Paste_Here!N$2:N$610, MATCH(B597, Paste_Here!A$2:A$610, 0))))), INDEX(Paste_Here!N$2:N$610, MATCH(B597, Paste_Here!A$2:A$610, 0)), ""), ""), "")</f>
        <v/>
      </c>
      <c r="BM597" s="66"/>
      <c r="BN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BO597" s="66"/>
      <c r="BP597" s="77" t="str" cm="1">
        <f t="array" aca="1" ref="BP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BQ597" s="66"/>
      <c r="BR597" s="66"/>
      <c r="BS597" s="77"/>
      <c r="BT597" s="66"/>
      <c r="BU597" s="77"/>
      <c r="BV597" s="66"/>
      <c r="BW597" s="77"/>
      <c r="BX597" s="66"/>
      <c r="BY597" s="77"/>
      <c r="BZ597" s="66"/>
      <c r="CA597" s="77"/>
      <c r="CB597" s="66"/>
      <c r="CC597" s="77"/>
      <c r="CD597" s="66"/>
      <c r="CE597" s="77"/>
      <c r="CF597" s="66"/>
      <c r="CG597" s="77"/>
      <c r="CH597" s="66"/>
      <c r="CI597" s="77"/>
      <c r="CJ597" s="66"/>
      <c r="CK597" s="77"/>
      <c r="CL597" s="66"/>
      <c r="CM597" s="77"/>
      <c r="CN597" s="66"/>
      <c r="CO597" s="66"/>
      <c r="CP597" s="77" t="str">
        <f t="shared" si="97"/>
        <v/>
      </c>
      <c r="CQ597" s="66"/>
      <c r="CR597" s="77" t="str">
        <f>IFERROR(IF(B597&lt;&gt;"", IF(AND(INDEX(Paste_Here!Y$2:Y$610, MATCH(B597, Paste_Here!A$2:A$610, 0))&lt;&gt;"", ISNUMBER(VALUE(INDEX(Paste_Here!Y$2:Y$610, MATCH(B597, Paste_Here!A$2:A$610, 0))))), INDEX(Paste_Here!Y$2:Y$610, MATCH(B597, Paste_Here!A$2:A$610, 0)), ""), ""), "")</f>
        <v/>
      </c>
      <c r="CS597" s="66"/>
      <c r="CT597" s="77" t="str">
        <f>IFERROR(IF(B597&lt;&gt;"", IF(AND(INDEX(Paste_Here!AA$2:AA$610, MATCH(B597, Paste_Here!A$2:A$610, 0))&lt;&gt;"", ISNUMBER(--INDEX(Paste_Here!AA$2:AA$610, MATCH(B597, Paste_Here!A$2:A$610, 0)))), TEXT(ROUND(--INDEX(Paste_Here!AA$2:AA$610, MATCH(B597, Paste_Here!A$2:A$610, 0)), 2), "0.00"), ""), ""), "")</f>
        <v/>
      </c>
      <c r="CU597" s="66"/>
      <c r="CV597" s="77" t="str">
        <f>IFERROR(IF(B597&lt;&gt;"", IF(LOWER(INDEX(Paste_Here!Z$2:Z$610, MATCH(B597, Paste_Here!A$2:A$610, 0)))="approaching expectations", "Approaching", IF(LOWER(INDEX(Paste_Here!Z$2:Z$610, MATCH(B597, Paste_Here!A$2:A$610, 0)))="met expectations", "Met", IF(LOWER(INDEX(Paste_Here!Z$2:Z$610, MATCH(B597, Paste_Here!A$2:A$610, 0)))="exceeded expectations", "Exceeded", IF(LOWER(INDEX(Paste_Here!Z$2:Z$610, MATCH(B597, Paste_Here!A$2:A$610, 0)))="below expectations", "Below", "")))), ""), "")</f>
        <v/>
      </c>
      <c r="CW597" s="66"/>
      <c r="CX597" s="77"/>
      <c r="CY597" s="66"/>
      <c r="CZ597" s="77" t="str">
        <f>IFERROR(IF(B597&lt;&gt;"", IF(AND(INDEX(Paste_Here!AL$2:AL$610, MATCH(B597, Paste_Here!A$2:A$610, 0))&lt;&gt;"", ISNUMBER(VALUE(INDEX(Paste_Here!AL$2:AL$610, MATCH(B597, Paste_Here!A$2:A$610, 0))))), INDEX(Paste_Here!AL$2:AL$610, MATCH(B597, Paste_Here!A$2:A$610, 0)), ""), ""), "")</f>
        <v/>
      </c>
      <c r="DA597" s="66"/>
      <c r="DB597" s="77" t="str">
        <f>IFERROR(IF(B597&lt;&gt;"", IF(ISNUMBER(SEARCH("highrisk", LOWER(INDEX(Paste_Here!AM$2:AM$610, MATCH(B597, Paste_Here!A$2:A$610, 0))))), "High Risk", IF(ISNUMBER(SEARCH("lowrisk", LOWER(INDEX(Paste_Here!AM$2:AM$610, MATCH(B597, Paste_Here!A$2:A$610, 0))))), "Low Risk", IF(ISNUMBER(SEARCH("somerisk", LOWER(INDEX(Paste_Here!AM$2:AM$610, MATCH(B597, Paste_Here!A$2:A$610, 0))))), "Some Risk", ""))), ""), "")</f>
        <v/>
      </c>
      <c r="DC597" s="66"/>
      <c r="DD597" s="77" t="str">
        <f>IFERROR(IF(B597&lt;&gt;"", IF(AND(INDEX(Paste_Here!AN$2:AN$610, MATCH(B597, Paste_Here!A$2:A$610, 0))&lt;&gt;"", ISNUMBER(VALUE(INDEX(Paste_Here!AN$2:AN$610, MATCH(B597, Paste_Here!A$2:A$610, 0))))), INDEX(Paste_Here!AN$2:AN$610, MATCH(B597, Paste_Here!A$2:A$610, 0)), ""), ""), "")</f>
        <v/>
      </c>
      <c r="DE597" s="66"/>
      <c r="DF597" s="77" t="str">
        <f>IFERROR(IF(B597&lt;&gt;"", IF(AND(INDEX(Paste_Here!Q$2:Q$610, MATCH(B597, Paste_Here!A$2:A$610, 0))&lt;&gt;"", ISNUMBER(VALUE(INDEX(Paste_Here!Q$2:Q$610, MATCH(B597, Paste_Here!A$2:A$610, 0))))), INDEX(Paste_Here!Q$2:Q$610, MATCH(B597, Paste_Here!A$2:A$610, 0)), ""), ""), "")</f>
        <v/>
      </c>
      <c r="DG597" s="66"/>
      <c r="DH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DI597" s="66"/>
      <c r="DJ597" s="77" t="str" cm="1">
        <f t="array" aca="1" ref="DJ597" ca="1">IFERROR(VALUE(IF(ISNUMBER(SEARCH("EM", INDEX(Paste_Here!S$2:S$500, MATCH(B597, Paste_Here!A$2:A$500, 0)))), "-" &amp;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f>
        <v/>
      </c>
      <c r="DK597" s="66"/>
      <c r="DL597" s="66"/>
      <c r="DM597" s="77" t="str">
        <f t="shared" si="98"/>
        <v/>
      </c>
      <c r="DN597" s="66"/>
      <c r="DO597" s="77" t="str">
        <f>IFERROR(IF(B597&lt;&gt;"", IF(AND(INDEX(Paste_Here!AF$2:AF$610, MATCH(B597, Paste_Here!A$2:A$610, 0))&lt;&gt;"", ISNUMBER(VALUE(INDEX(Paste_Here!AF$2:AF$610, MATCH(B597, Paste_Here!A$2:A$610, 0))))), INDEX(Paste_Here!AF$2:AF$610, MATCH(B597, Paste_Here!A$2:A$610, 0)), ""), ""), "")</f>
        <v/>
      </c>
      <c r="DP597" s="66"/>
      <c r="DQ597" s="77" t="str">
        <f>IFERROR(IF(B597&lt;&gt;"", IF(AND(INDEX(Paste_Here!AG$2:AG$610, MATCH(B597, Paste_Here!A$2:A$610, 0))&lt;&gt;"", ISNUMBER(--INDEX(Paste_Here!AG$2:AG$610, MATCH(B597, Paste_Here!A$2:A$610, 0)))), TEXT(ROUND(--INDEX(Paste_Here!AG$2:AG$610, MATCH(B597, Paste_Here!A$2:A$610, 0)), 2), "0.00"), ""), ""), "")</f>
        <v/>
      </c>
      <c r="DR597" s="66"/>
      <c r="DS597" s="77" t="str">
        <f>IFERROR(IF(B597&lt;&gt;"", IF(LOWER(INDEX(Paste_Here!AH$2:AH$610, MATCH(B597, Paste_Here!A$2:A$610, 0)))="approaching expectations", "Approaching", IF(LOWER(INDEX(Paste_Here!AH$2:AH$610, MATCH(B597, Paste_Here!A$2:A$610, 0)))="met expectations", "Met", IF(LOWER(INDEX(Paste_Here!AH$2:AH$610, MATCH(B597, Paste_Here!A$2:A$610, 0)))="exceeded expectations", "Exceeded", IF(LOWER(INDEX(Paste_Here!AH$2:AH$610, MATCH(B597, Paste_Here!A$2:A$610, 0)))="below expectations", "Below", "")))), ""), "")</f>
        <v/>
      </c>
      <c r="DT597" s="66"/>
      <c r="DU597" s="77" t="str">
        <f>IFERROR(IF(B597&lt;&gt;"", IF(AND(INDEX(Paste_Here!U$2:U$610, MATCH(B597, Paste_Here!A$2:A$610, 0))&lt;&gt;"", ISNUMBER(VALUE(INDEX(Paste_Here!U$2:U$610, MATCH(B597, Paste_Here!A$2:A$610, 0))))), INDEX(Paste_Here!U$2:U$610, MATCH(B597, Paste_Here!A$2:A$610, 0)), ""), ""), "")</f>
        <v/>
      </c>
      <c r="DV597" s="66"/>
      <c r="DW597" s="77"/>
      <c r="DX597" s="66"/>
      <c r="DY597" s="77" t="str">
        <f>IFERROR(IF(B597&lt;&gt;"", IF(AND(INDEX(Paste_Here!AI$2:AI$610, MATCH(B597, Paste_Here!A$2:A$610, 0))&lt;&gt;"", ISNUMBER(VALUE(INDEX(Paste_Here!AI$2:AI$610, MATCH(B597, Paste_Here!A$2:A$610, 0))))), INDEX(Paste_Here!AI$2:AI$610, MATCH(B597, Paste_Here!A$2:A$610, 0)), ""), ""), "")</f>
        <v/>
      </c>
      <c r="DZ597" s="66"/>
      <c r="EA597" s="77" t="str">
        <f>IFERROR(IF(B597&lt;&gt;"", IF(AND(INDEX(Paste_Here!AJ$2:AJ$610, MATCH(B597, Paste_Here!A$2:A$610, 0))&lt;&gt;"", ISNUMBER(--INDEX(Paste_Here!AJ$2:AJ$610, MATCH(B597, Paste_Here!A$2:A$610, 0)))), TEXT(ROUND(--INDEX(Paste_Here!AJ$2:AJ$610, MATCH(B597, Paste_Here!A$2:A$610, 0)), 2), "0.00"), ""), ""), "")</f>
        <v/>
      </c>
      <c r="EB597" s="66"/>
      <c r="EC597" s="77" t="str">
        <f>IFERROR(IF(B597&lt;&gt;"", IF(LOWER(INDEX(Paste_Here!AK$2:AK$610, MATCH(B597, Paste_Here!A$2:A$610, 0)))="approaching expectations", "Approaching", IF(LOWER(INDEX(Paste_Here!AK$2:AK$610, MATCH(B597, Paste_Here!A$2:A$610, 0)))="met expectations", "Met", IF(LOWER(INDEX(Paste_Here!AK$2:AK$610, MATCH(B597, Paste_Here!A$2:A$610, 0)))="exceeded expectations", "Exceeded", IF(LOWER(INDEX(Paste_Here!AK$2:AK$610, MATCH(B597, Paste_Here!A$2:A$610, 0)))="below expectations", "Below", "")))), ""), "")</f>
        <v/>
      </c>
      <c r="ED597" s="66"/>
      <c r="EE597" s="77"/>
      <c r="EF597" s="66"/>
      <c r="EG597" s="77"/>
      <c r="EH597" s="66"/>
      <c r="EI597" s="66"/>
      <c r="EJ597" s="77" t="str">
        <f t="shared" si="99"/>
        <v/>
      </c>
      <c r="EK597" s="66"/>
      <c r="EL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EM597" s="66"/>
      <c r="EN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EO597" s="66"/>
      <c r="EP597" s="77"/>
      <c r="EQ597" s="66"/>
      <c r="ER597" s="77" t="str">
        <f>IFERROR(IF(B597&lt;&gt;"", IF(AND(INDEX(Paste_Here!AT$2:AT$610, MATCH(B597, Paste_Here!A$2:A$610, 0))&lt;&gt;"", ISNUMBER(VALUE(INDEX(Paste_Here!AT$2:AT$610, MATCH(B597, Paste_Here!A$2:A$610, 0))))), INDEX(Paste_Here!AT$2:AT$610, MATCH(B597, Paste_Here!A$2:A$610, 0)), ""), ""), "")</f>
        <v/>
      </c>
      <c r="ES597" s="66"/>
      <c r="ET597" s="77" t="str">
        <f>IFERROR(IF(B597&lt;&gt;"", IF(AND(INDEX(Paste_Here!AV$2:AV$610, MATCH(B597, Paste_Here!A$2:A$610, 0))&lt;&gt;"", ISNUMBER(VALUE(INDEX(Paste_Here!AV$2:AV$610, MATCH(B597, Paste_Here!A$2:A$610, 0))))), INDEX(Paste_Here!AV$2:AV$610, MATCH(B597, Paste_Here!A$2:A$610, 0)), ""), ""), "")</f>
        <v/>
      </c>
      <c r="EU597" s="66"/>
      <c r="EV597" s="77"/>
      <c r="EW597" s="66"/>
      <c r="EX597" s="77" t="str">
        <f>IFERROR(IF(B597&lt;&gt;"", IF(AND(INDEX(Paste_Here!AU$2:AU$610, MATCH(B597, Paste_Here!A$2:A$610, 0))&lt;&gt;"", ISNUMBER(VALUE(INDEX(Paste_Here!AU$2:AU$610, MATCH(B597, Paste_Here!A$2:A$610, 0))))), INDEX(Paste_Here!AU$2:AU$610, MATCH(B597, Paste_Here!A$2:A$610, 0)), ""), ""), "")</f>
        <v/>
      </c>
      <c r="EY597" s="66"/>
      <c r="EZ597" s="77" t="str">
        <f>IFERROR(IF(B597&lt;&gt;"", IF(AND(INDEX(Paste_Here!AW$2:AW$610, MATCH(B597, Paste_Here!A$2:A$610, 0))&lt;&gt;"", ISNUMBER(VALUE(INDEX(Paste_Here!AW$2:AW$610, MATCH(B597, Paste_Here!A$2:A$610, 0))))), INDEX(Paste_Here!AW$2:AW$610, MATCH(B597, Paste_Here!A$2:A$610, 0)), ""), ""), "")</f>
        <v/>
      </c>
      <c r="FA597" s="66"/>
      <c r="FB597" s="77"/>
      <c r="FC597" s="66"/>
      <c r="FD597" s="77"/>
      <c r="FE597" s="66"/>
      <c r="FF597" s="66"/>
      <c r="FG597" s="77" t="str">
        <f t="shared" si="100"/>
        <v/>
      </c>
      <c r="FH597" s="66"/>
      <c r="FI597" s="77" t="str">
        <f>IFERROR(IF(B597&lt;&gt;"", IF(ISNUMBER(SEARCH("s", LOWER(INDEX(Paste_Here!M$2:M$610, MATCH(B597, Paste_Here!A$2:A$610, 0))))), "Yes", IF(INDEX(Paste_Here!M$2:M$610, MATCH(B597, Paste_Here!A$2:A$610, 0))&lt;&gt;"", "No", "")), ""), "")</f>
        <v/>
      </c>
      <c r="FJ597" s="66"/>
      <c r="FK597" s="77" t="str">
        <f>IFERROR(IF(B597&lt;&gt;"", IF(ISNUMBER(SEARCH("yes", LOWER(INDEX(Paste_Here!F$2:F$610, MATCH(B597, Paste_Here!A$2:A$610, 0))))), "Yes", IF(ISNUMBER(SEARCH("no", LOWER(INDEX(Paste_Here!F$2:F$610, MATCH(B597, Paste_Here!A$2:A$610, 0))))), "No", "")), ""), "")</f>
        <v/>
      </c>
      <c r="FL597" s="66"/>
      <c r="FM597" s="77" t="str">
        <f>IFERROR(IF(B597&lt;&gt;"", IF(ISNUMBER(SEARCH("english language learner", LOWER(INDEX(Paste_Here!C$2:C$610, MATCH(B597, Paste_Here!A$2:A$610, 0))))), "Yes", ""), ""), "")</f>
        <v/>
      </c>
      <c r="FN597" s="66"/>
      <c r="FO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FP597" s="66"/>
      <c r="FQ597" s="77" t="str">
        <f>IFERROR(IF(B597&lt;&gt;"", IF(ISNUMBER(SEARCH("yes", LOWER(INDEX(Paste_Here!L$2:L$610, MATCH(B597, Paste_Here!A$2:A$610, 0))))), "Yes", IF(ISNUMBER(SEARCH("no", LOWER(INDEX(Paste_Here!L$2:L$610, MATCH(B597, Paste_Here!A$2:A$610, 0))))), "No", "")), ""), "")</f>
        <v/>
      </c>
      <c r="FR597" s="66"/>
      <c r="FS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FT597" s="66"/>
      <c r="FU597" s="77"/>
      <c r="FV597" s="66"/>
      <c r="FW597" s="77" t="str">
        <f>IFERROR(IF(B597&lt;&gt;"", IF(AND(INDEX(Paste_Here!D$2:D$610, MATCH(B597, Paste_Here!A$2:A$610, 0))&lt;&gt;"", ISNUMBER(VALUE(INDEX(Paste_Here!D$2:D$610, MATCH(B597, Paste_Here!A$2:A$610, 0))))), INDEX(Paste_Here!D$2:D$610, MATCH(B597, Paste_Here!A$2:A$610, 0)), ""), ""), "")</f>
        <v/>
      </c>
      <c r="FX597" s="66"/>
      <c r="FY597" s="77" t="str">
        <f>IFERROR(IF(B597&lt;&gt;"", IF(AND(INDEX(Paste_Here!G$2:G$610, MATCH(B597, Paste_Here!A$2:A$610, 0))&lt;&gt;"", ISNUMBER(VALUE(INDEX(Paste_Here!G$2:G$610, MATCH(B597, Paste_Here!A$2:A$610, 0))))), INDEX(Paste_Here!G$2:G$610, MATCH(B597, Paste_Here!A$2:A$610, 0)), ""), ""), "")</f>
        <v/>
      </c>
      <c r="FZ597" s="66"/>
      <c r="GA597" s="95"/>
      <c r="GB597" s="66"/>
      <c r="JS597" s="1" t="str" cm="1">
        <f t="array" ref="JS597">IFERROR(INDEX(Paste_Here!$B$2:$B$610, MATCH(0, COUNTIF(JS$4:JS596, Paste_Here!$B$2:$B$610) + IF(Paste_Here!$B$2:$B$610="", 1, 0), 0)), "")</f>
        <v/>
      </c>
      <c r="JT597" s="1" t="str">
        <f>IF(JS597&lt;&gt;"", INDEX(Paste_Here!$A$2:$A$610, MATCH(JS597, Paste_Here!$B$2:$B$610, 0)), "")</f>
        <v/>
      </c>
      <c r="JU597" s="1" t="str">
        <f t="shared" si="101"/>
        <v/>
      </c>
      <c r="JV597" s="1" t="str" cm="1">
        <f t="array" ref="JV597">IFERROR(INDEX($JU$5:$JU$610, MATCH(SMALL(IF($JU$5:$JU$610&lt;&gt;"", COUNTIF($JU$5:$JU$610, "&lt;"&amp;$JU$5:$JU$610)+1), ROW()-ROW($JV$5)+1), COUNTIF($JU$5:$JU$610, "&lt;"&amp;$JU$5:$JU$610)+1, 0)), "")</f>
        <v/>
      </c>
    </row>
    <row r="598" spans="1:282">
      <c r="A598" s="66"/>
      <c r="B598" s="77" t="str">
        <f t="shared" si="92"/>
        <v/>
      </c>
      <c r="C598" s="66"/>
      <c r="D598" s="77" t="str">
        <f>IFERROR(IF(B598&lt;&gt;"", IF(COUNTIF(INDEX(Paste_Here!AS$2:AS$610, MATCH(B598, Paste_Here!A$2:A$610, 0), 0), "yes") &gt; 0, "Yes", IF(COUNTIF(INDEX(Paste_Here!AS$2:AS$610, MATCH(B598, Paste_Here!A$2:A$610, 0), 0), "no") &gt; 0, "No", "")), ""), "")</f>
        <v/>
      </c>
      <c r="E598" s="66"/>
      <c r="F598" s="77" t="str">
        <f t="shared" si="93"/>
        <v/>
      </c>
      <c r="G598" s="66"/>
      <c r="H598" s="77" t="str">
        <f>IFERROR(IF(B598&lt;&gt;"", IF(COUNTIF(INDEX(Paste_Here!AO$2:AR$610, MATCH(B598, Paste_Here!A$2:A$610, 0), 0), "yes") &gt; 0, "Yes", IF(COUNTIF(INDEX(Paste_Here!AO$2:AR$610, MATCH(B598, Paste_Here!A$2:A$610, 0), 0), "no") &gt; 0, "No", "")), ""), "")</f>
        <v/>
      </c>
      <c r="I598" s="66"/>
      <c r="J598" s="77" t="str">
        <f t="shared" si="94"/>
        <v/>
      </c>
      <c r="K598" s="66"/>
      <c r="L598" s="77" t="str">
        <f>IFERROR(IF(B598&lt;&gt;"", IF(ISNUMBER(SEARCH("yes", LOWER(INDEX(Paste_Here!W$2:W$610, MATCH(B598, Paste_Here!A$2:A$610, 0))))), "Yes", IF(ISNUMBER(SEARCH("no", LOWER(INDEX(Paste_Here!W$2:W$610, MATCH(B598, Paste_Here!A$2:A$610, 0))))), "No", "")), ""), "")</f>
        <v/>
      </c>
      <c r="M598" s="66"/>
      <c r="N598" s="77"/>
      <c r="O598" s="66"/>
      <c r="P598" s="77" t="str">
        <f>IFERROR(IF(B598&lt;&gt;"", IF(ISNUMBER(SEARCH("yes", LOWER(INDEX(Paste_Here!V$2:V$610, MATCH(B598, Paste_Here!A$2:A$610, 0))))), "Yes", IF(ISNUMBER(SEARCH("no", LOWER(INDEX(Paste_Here!V$2:V$610, MATCH(B598, Paste_Here!A$2:A$610, 0))))), "No", "")), ""), "")</f>
        <v/>
      </c>
      <c r="Q598" s="66"/>
      <c r="R598" s="77"/>
      <c r="S598" s="66"/>
      <c r="T598" s="77"/>
      <c r="U598" s="66"/>
      <c r="V598" s="66"/>
      <c r="W598" s="77" t="str">
        <f t="shared" si="95"/>
        <v/>
      </c>
      <c r="X598" s="66"/>
      <c r="Y598" s="77" t="str">
        <f>IFERROR(IF(B598&lt;&gt;"", IF(ISNUMBER(SEARCH("Revealed-Potential (Primary Focus)", LOWER(INDEX(Paste_Here!X$2:X$610, MATCH(B598, Paste_Here!A$2:A$610, 0))))), "Rev-Potential: Prim", IF(ISNUMBER(SEARCH("Revealed-Potential (Secondary Focus)", LOWER(INDEX(Paste_Here!X$2:X$610, MATCH(B598, Paste_Here!A$2:A$610, 0))))), "Rev-Potential: Sec", IF(ISNUMBER(SEARCH("Monitoring", LOWER(INDEX(Paste_Here!X$2:X$610, MATCH(B598, Paste_Here!A$2:A$610, 0))))), "Monitoring", IF(ISNUMBER(SEARCH("At-Promise (Secondary Focus)", LOWER(INDEX(Paste_Here!X$2:X$610, MATCH(B598, Paste_Here!A$2:A$610, 0))))), "At-Promise: Sec", IF(ISNUMBER(SEARCH("At-Promise (Primary Focus)", LOWER(INDEX(Paste_Here!X$2:X$610, MATCH(B598, Paste_Here!A$2:A$610, 0))))), "At-Promise: Prim", ""))))), ""), "")</f>
        <v/>
      </c>
      <c r="Z598" s="66"/>
      <c r="AA598" s="77"/>
      <c r="AB598" s="66"/>
      <c r="AC598" s="77" t="str">
        <f>IFERROR(IF(B598&lt;&gt;"", IF(ISNUMBER(SEARCH("Revealed-Potential (Primary Focus)", LOWER(INDEX(Paste_Here!AB$2:AB$610, MATCH(B598, Paste_Here!A$2:A$610, 0))))), "Rev-Potential: Prim", IF(ISNUMBER(SEARCH("Revealed-Potential (Secondary Focus)", LOWER(INDEX(Paste_Here!AB$2:AB$610, MATCH(B598, Paste_Here!A$2:A$610, 0))))), "Rev-Potential: Sec", IF(ISNUMBER(SEARCH("Monitoring", LOWER(INDEX(Paste_Here!AB$2:AB$610, MATCH(B598, Paste_Here!A$2:A$610, 0))))), "Monitoring", IF(ISNUMBER(SEARCH("At-Promise (Secondary Focus)", LOWER(INDEX(Paste_Here!AB$2:AB$610, MATCH(B598, Paste_Here!A$2:A$610, 0))))), "At-Promise: Sec", IF(ISNUMBER(SEARCH("At-Promise (Primary Focus)", LOWER(INDEX(Paste_Here!AB$2:AB$610, MATCH(B598, Paste_Here!A$2:A$610, 0))))), "At-Promise: Prim", ""))))), ""), "")</f>
        <v/>
      </c>
      <c r="AD598" s="66"/>
      <c r="AE598" s="77"/>
      <c r="AF598" s="66"/>
      <c r="AG598" s="77"/>
      <c r="AH598" s="66"/>
      <c r="AI598" s="77"/>
      <c r="AJ598" s="66"/>
      <c r="AK598" s="77"/>
      <c r="AL598" s="66"/>
      <c r="AM598" s="77"/>
      <c r="AN598" s="66"/>
      <c r="AO598" s="77"/>
      <c r="AP598" s="66"/>
      <c r="AQ598" s="77"/>
      <c r="AR598" s="66"/>
      <c r="AS598" s="77"/>
      <c r="AT598" s="66"/>
      <c r="AU598" s="66"/>
      <c r="AV598" s="77" t="str">
        <f t="shared" si="96"/>
        <v/>
      </c>
      <c r="AW598" s="66"/>
      <c r="AX598" s="77" t="str">
        <f>IFERROR(IF(B598&lt;&gt;"", IF(AND(INDEX(Paste_Here!AC$2:AC$610, MATCH(B598, Paste_Here!A$2:A$610, 0))&lt;&gt;"", ISNUMBER(VALUE(INDEX(Paste_Here!AC$2:AC$610, MATCH(B598, Paste_Here!A$2:A$610, 0))))), INDEX(Paste_Here!AC$2:AC$610, MATCH(B598, Paste_Here!A$2:A$610, 0)), ""), ""), "")</f>
        <v/>
      </c>
      <c r="AY598" s="66"/>
      <c r="AZ598" s="77" t="str">
        <f>IFERROR(IF(B598&lt;&gt;"", IF(AND(INDEX(Paste_Here!AD$2:AD$610, MATCH(B598, Paste_Here!A$2:A$610, 0))&lt;&gt;"", ISNUMBER(VALUE(INDEX(Paste_Here!AD$2:AD$610, MATCH(B598, Paste_Here!A$2:A$610, 0))))), TEXT(ROUND(VALUE(INDEX(Paste_Here!AD$2:AD$610, MATCH(B598, Paste_Here!A$2:A$610, 0))), 2), "0.00"), ""), ""), "")</f>
        <v/>
      </c>
      <c r="BA598" s="66"/>
      <c r="BB598" s="77" t="str">
        <f>IFERROR(IF(B598&lt;&gt;"", IF(LOWER(INDEX(Paste_Here!AE$2:AE$610, MATCH(B598, Paste_Here!A$2:A$610, 0)))="approaching expectations", "Approaching", IF(LOWER(INDEX(Paste_Here!AE$2:AE$610, MATCH(B598, Paste_Here!A$2:A$610, 0)))="met expectations", "Met", IF(LOWER(INDEX(Paste_Here!AE$2:AE$610, MATCH(B598, Paste_Here!A$2:A$610, 0)))="exceeded expectations", "Exceeded", IF(LOWER(INDEX(Paste_Here!AE$2:AE$610, MATCH(B598, Paste_Here!A$2:A$610, 0)))="below expectations", "Below", "")))), ""), "")</f>
        <v/>
      </c>
      <c r="BC598" s="66"/>
      <c r="BD598" s="77" t="str">
        <f>IFERROR(IF(B598&lt;&gt;"", IF(AND(INDEX(Paste_Here!T$2:T$610, MATCH(B598, Paste_Here!A$2:A$610, 0))&lt;&gt;"", ISNUMBER(VALUE(INDEX(Paste_Here!T$2:T$610, MATCH(B598, Paste_Here!A$2:A$610, 0))))), INDEX(Paste_Here!T$2:T$610, MATCH(B598, Paste_Here!A$2:A$610, 0)), ""), ""), "")</f>
        <v/>
      </c>
      <c r="BE598" s="66"/>
      <c r="BF598" s="77"/>
      <c r="BG598" s="66"/>
      <c r="BH598" s="77"/>
      <c r="BI598" s="66"/>
      <c r="BJ598" s="77"/>
      <c r="BK598" s="66"/>
      <c r="BL598" s="77" t="str">
        <f>IFERROR(IF(B598&lt;&gt;"", IF(AND(INDEX(Paste_Here!N$2:N$610, MATCH(B598, Paste_Here!A$2:A$610, 0))&lt;&gt;"", ISNUMBER(VALUE(INDEX(Paste_Here!N$2:N$610, MATCH(B598, Paste_Here!A$2:A$610, 0))))), INDEX(Paste_Here!N$2:N$610, MATCH(B598, Paste_Here!A$2:A$610, 0)), ""), ""), "")</f>
        <v/>
      </c>
      <c r="BM598" s="66"/>
      <c r="BN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BO598" s="66"/>
      <c r="BP598" s="77" t="str" cm="1">
        <f t="array" aca="1" ref="BP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BQ598" s="66"/>
      <c r="BR598" s="66"/>
      <c r="BS598" s="77"/>
      <c r="BT598" s="66"/>
      <c r="BU598" s="77"/>
      <c r="BV598" s="66"/>
      <c r="BW598" s="77"/>
      <c r="BX598" s="66"/>
      <c r="BY598" s="77"/>
      <c r="BZ598" s="66"/>
      <c r="CA598" s="77"/>
      <c r="CB598" s="66"/>
      <c r="CC598" s="77"/>
      <c r="CD598" s="66"/>
      <c r="CE598" s="77"/>
      <c r="CF598" s="66"/>
      <c r="CG598" s="77"/>
      <c r="CH598" s="66"/>
      <c r="CI598" s="77"/>
      <c r="CJ598" s="66"/>
      <c r="CK598" s="77"/>
      <c r="CL598" s="66"/>
      <c r="CM598" s="77"/>
      <c r="CN598" s="66"/>
      <c r="CO598" s="66"/>
      <c r="CP598" s="77" t="str">
        <f t="shared" si="97"/>
        <v/>
      </c>
      <c r="CQ598" s="66"/>
      <c r="CR598" s="77" t="str">
        <f>IFERROR(IF(B598&lt;&gt;"", IF(AND(INDEX(Paste_Here!Y$2:Y$610, MATCH(B598, Paste_Here!A$2:A$610, 0))&lt;&gt;"", ISNUMBER(VALUE(INDEX(Paste_Here!Y$2:Y$610, MATCH(B598, Paste_Here!A$2:A$610, 0))))), INDEX(Paste_Here!Y$2:Y$610, MATCH(B598, Paste_Here!A$2:A$610, 0)), ""), ""), "")</f>
        <v/>
      </c>
      <c r="CS598" s="66"/>
      <c r="CT598" s="77" t="str">
        <f>IFERROR(IF(B598&lt;&gt;"", IF(AND(INDEX(Paste_Here!AA$2:AA$610, MATCH(B598, Paste_Here!A$2:A$610, 0))&lt;&gt;"", ISNUMBER(--INDEX(Paste_Here!AA$2:AA$610, MATCH(B598, Paste_Here!A$2:A$610, 0)))), TEXT(ROUND(--INDEX(Paste_Here!AA$2:AA$610, MATCH(B598, Paste_Here!A$2:A$610, 0)), 2), "0.00"), ""), ""), "")</f>
        <v/>
      </c>
      <c r="CU598" s="66"/>
      <c r="CV598" s="77" t="str">
        <f>IFERROR(IF(B598&lt;&gt;"", IF(LOWER(INDEX(Paste_Here!Z$2:Z$610, MATCH(B598, Paste_Here!A$2:A$610, 0)))="approaching expectations", "Approaching", IF(LOWER(INDEX(Paste_Here!Z$2:Z$610, MATCH(B598, Paste_Here!A$2:A$610, 0)))="met expectations", "Met", IF(LOWER(INDEX(Paste_Here!Z$2:Z$610, MATCH(B598, Paste_Here!A$2:A$610, 0)))="exceeded expectations", "Exceeded", IF(LOWER(INDEX(Paste_Here!Z$2:Z$610, MATCH(B598, Paste_Here!A$2:A$610, 0)))="below expectations", "Below", "")))), ""), "")</f>
        <v/>
      </c>
      <c r="CW598" s="66"/>
      <c r="CX598" s="77"/>
      <c r="CY598" s="66"/>
      <c r="CZ598" s="77" t="str">
        <f>IFERROR(IF(B598&lt;&gt;"", IF(AND(INDEX(Paste_Here!AL$2:AL$610, MATCH(B598, Paste_Here!A$2:A$610, 0))&lt;&gt;"", ISNUMBER(VALUE(INDEX(Paste_Here!AL$2:AL$610, MATCH(B598, Paste_Here!A$2:A$610, 0))))), INDEX(Paste_Here!AL$2:AL$610, MATCH(B598, Paste_Here!A$2:A$610, 0)), ""), ""), "")</f>
        <v/>
      </c>
      <c r="DA598" s="66"/>
      <c r="DB598" s="77" t="str">
        <f>IFERROR(IF(B598&lt;&gt;"", IF(ISNUMBER(SEARCH("highrisk", LOWER(INDEX(Paste_Here!AM$2:AM$610, MATCH(B598, Paste_Here!A$2:A$610, 0))))), "High Risk", IF(ISNUMBER(SEARCH("lowrisk", LOWER(INDEX(Paste_Here!AM$2:AM$610, MATCH(B598, Paste_Here!A$2:A$610, 0))))), "Low Risk", IF(ISNUMBER(SEARCH("somerisk", LOWER(INDEX(Paste_Here!AM$2:AM$610, MATCH(B598, Paste_Here!A$2:A$610, 0))))), "Some Risk", ""))), ""), "")</f>
        <v/>
      </c>
      <c r="DC598" s="66"/>
      <c r="DD598" s="77" t="str">
        <f>IFERROR(IF(B598&lt;&gt;"", IF(AND(INDEX(Paste_Here!AN$2:AN$610, MATCH(B598, Paste_Here!A$2:A$610, 0))&lt;&gt;"", ISNUMBER(VALUE(INDEX(Paste_Here!AN$2:AN$610, MATCH(B598, Paste_Here!A$2:A$610, 0))))), INDEX(Paste_Here!AN$2:AN$610, MATCH(B598, Paste_Here!A$2:A$610, 0)), ""), ""), "")</f>
        <v/>
      </c>
      <c r="DE598" s="66"/>
      <c r="DF598" s="77" t="str">
        <f>IFERROR(IF(B598&lt;&gt;"", IF(AND(INDEX(Paste_Here!Q$2:Q$610, MATCH(B598, Paste_Here!A$2:A$610, 0))&lt;&gt;"", ISNUMBER(VALUE(INDEX(Paste_Here!Q$2:Q$610, MATCH(B598, Paste_Here!A$2:A$610, 0))))), INDEX(Paste_Here!Q$2:Q$610, MATCH(B598, Paste_Here!A$2:A$610, 0)), ""), ""), "")</f>
        <v/>
      </c>
      <c r="DG598" s="66"/>
      <c r="DH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DI598" s="66"/>
      <c r="DJ598" s="77" t="str" cm="1">
        <f t="array" aca="1" ref="DJ598" ca="1">IFERROR(VALUE(IF(ISNUMBER(SEARCH("EM", INDEX(Paste_Here!S$2:S$500, MATCH(B598, Paste_Here!A$2:A$500, 0)))), "-" &amp;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f>
        <v/>
      </c>
      <c r="DK598" s="66"/>
      <c r="DL598" s="66"/>
      <c r="DM598" s="77" t="str">
        <f t="shared" si="98"/>
        <v/>
      </c>
      <c r="DN598" s="66"/>
      <c r="DO598" s="77" t="str">
        <f>IFERROR(IF(B598&lt;&gt;"", IF(AND(INDEX(Paste_Here!AF$2:AF$610, MATCH(B598, Paste_Here!A$2:A$610, 0))&lt;&gt;"", ISNUMBER(VALUE(INDEX(Paste_Here!AF$2:AF$610, MATCH(B598, Paste_Here!A$2:A$610, 0))))), INDEX(Paste_Here!AF$2:AF$610, MATCH(B598, Paste_Here!A$2:A$610, 0)), ""), ""), "")</f>
        <v/>
      </c>
      <c r="DP598" s="66"/>
      <c r="DQ598" s="77" t="str">
        <f>IFERROR(IF(B598&lt;&gt;"", IF(AND(INDEX(Paste_Here!AG$2:AG$610, MATCH(B598, Paste_Here!A$2:A$610, 0))&lt;&gt;"", ISNUMBER(--INDEX(Paste_Here!AG$2:AG$610, MATCH(B598, Paste_Here!A$2:A$610, 0)))), TEXT(ROUND(--INDEX(Paste_Here!AG$2:AG$610, MATCH(B598, Paste_Here!A$2:A$610, 0)), 2), "0.00"), ""), ""), "")</f>
        <v/>
      </c>
      <c r="DR598" s="66"/>
      <c r="DS598" s="77" t="str">
        <f>IFERROR(IF(B598&lt;&gt;"", IF(LOWER(INDEX(Paste_Here!AH$2:AH$610, MATCH(B598, Paste_Here!A$2:A$610, 0)))="approaching expectations", "Approaching", IF(LOWER(INDEX(Paste_Here!AH$2:AH$610, MATCH(B598, Paste_Here!A$2:A$610, 0)))="met expectations", "Met", IF(LOWER(INDEX(Paste_Here!AH$2:AH$610, MATCH(B598, Paste_Here!A$2:A$610, 0)))="exceeded expectations", "Exceeded", IF(LOWER(INDEX(Paste_Here!AH$2:AH$610, MATCH(B598, Paste_Here!A$2:A$610, 0)))="below expectations", "Below", "")))), ""), "")</f>
        <v/>
      </c>
      <c r="DT598" s="66"/>
      <c r="DU598" s="77" t="str">
        <f>IFERROR(IF(B598&lt;&gt;"", IF(AND(INDEX(Paste_Here!U$2:U$610, MATCH(B598, Paste_Here!A$2:A$610, 0))&lt;&gt;"", ISNUMBER(VALUE(INDEX(Paste_Here!U$2:U$610, MATCH(B598, Paste_Here!A$2:A$610, 0))))), INDEX(Paste_Here!U$2:U$610, MATCH(B598, Paste_Here!A$2:A$610, 0)), ""), ""), "")</f>
        <v/>
      </c>
      <c r="DV598" s="66"/>
      <c r="DW598" s="77"/>
      <c r="DX598" s="66"/>
      <c r="DY598" s="77" t="str">
        <f>IFERROR(IF(B598&lt;&gt;"", IF(AND(INDEX(Paste_Here!AI$2:AI$610, MATCH(B598, Paste_Here!A$2:A$610, 0))&lt;&gt;"", ISNUMBER(VALUE(INDEX(Paste_Here!AI$2:AI$610, MATCH(B598, Paste_Here!A$2:A$610, 0))))), INDEX(Paste_Here!AI$2:AI$610, MATCH(B598, Paste_Here!A$2:A$610, 0)), ""), ""), "")</f>
        <v/>
      </c>
      <c r="DZ598" s="66"/>
      <c r="EA598" s="77" t="str">
        <f>IFERROR(IF(B598&lt;&gt;"", IF(AND(INDEX(Paste_Here!AJ$2:AJ$610, MATCH(B598, Paste_Here!A$2:A$610, 0))&lt;&gt;"", ISNUMBER(--INDEX(Paste_Here!AJ$2:AJ$610, MATCH(B598, Paste_Here!A$2:A$610, 0)))), TEXT(ROUND(--INDEX(Paste_Here!AJ$2:AJ$610, MATCH(B598, Paste_Here!A$2:A$610, 0)), 2), "0.00"), ""), ""), "")</f>
        <v/>
      </c>
      <c r="EB598" s="66"/>
      <c r="EC598" s="77" t="str">
        <f>IFERROR(IF(B598&lt;&gt;"", IF(LOWER(INDEX(Paste_Here!AK$2:AK$610, MATCH(B598, Paste_Here!A$2:A$610, 0)))="approaching expectations", "Approaching", IF(LOWER(INDEX(Paste_Here!AK$2:AK$610, MATCH(B598, Paste_Here!A$2:A$610, 0)))="met expectations", "Met", IF(LOWER(INDEX(Paste_Here!AK$2:AK$610, MATCH(B598, Paste_Here!A$2:A$610, 0)))="exceeded expectations", "Exceeded", IF(LOWER(INDEX(Paste_Here!AK$2:AK$610, MATCH(B598, Paste_Here!A$2:A$610, 0)))="below expectations", "Below", "")))), ""), "")</f>
        <v/>
      </c>
      <c r="ED598" s="66"/>
      <c r="EE598" s="77"/>
      <c r="EF598" s="66"/>
      <c r="EG598" s="77"/>
      <c r="EH598" s="66"/>
      <c r="EI598" s="66"/>
      <c r="EJ598" s="77" t="str">
        <f t="shared" si="99"/>
        <v/>
      </c>
      <c r="EK598" s="66"/>
      <c r="EL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EM598" s="66"/>
      <c r="EN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EO598" s="66"/>
      <c r="EP598" s="77"/>
      <c r="EQ598" s="66"/>
      <c r="ER598" s="77" t="str">
        <f>IFERROR(IF(B598&lt;&gt;"", IF(AND(INDEX(Paste_Here!AT$2:AT$610, MATCH(B598, Paste_Here!A$2:A$610, 0))&lt;&gt;"", ISNUMBER(VALUE(INDEX(Paste_Here!AT$2:AT$610, MATCH(B598, Paste_Here!A$2:A$610, 0))))), INDEX(Paste_Here!AT$2:AT$610, MATCH(B598, Paste_Here!A$2:A$610, 0)), ""), ""), "")</f>
        <v/>
      </c>
      <c r="ES598" s="66"/>
      <c r="ET598" s="77" t="str">
        <f>IFERROR(IF(B598&lt;&gt;"", IF(AND(INDEX(Paste_Here!AV$2:AV$610, MATCH(B598, Paste_Here!A$2:A$610, 0))&lt;&gt;"", ISNUMBER(VALUE(INDEX(Paste_Here!AV$2:AV$610, MATCH(B598, Paste_Here!A$2:A$610, 0))))), INDEX(Paste_Here!AV$2:AV$610, MATCH(B598, Paste_Here!A$2:A$610, 0)), ""), ""), "")</f>
        <v/>
      </c>
      <c r="EU598" s="66"/>
      <c r="EV598" s="77"/>
      <c r="EW598" s="66"/>
      <c r="EX598" s="77" t="str">
        <f>IFERROR(IF(B598&lt;&gt;"", IF(AND(INDEX(Paste_Here!AU$2:AU$610, MATCH(B598, Paste_Here!A$2:A$610, 0))&lt;&gt;"", ISNUMBER(VALUE(INDEX(Paste_Here!AU$2:AU$610, MATCH(B598, Paste_Here!A$2:A$610, 0))))), INDEX(Paste_Here!AU$2:AU$610, MATCH(B598, Paste_Here!A$2:A$610, 0)), ""), ""), "")</f>
        <v/>
      </c>
      <c r="EY598" s="66"/>
      <c r="EZ598" s="77" t="str">
        <f>IFERROR(IF(B598&lt;&gt;"", IF(AND(INDEX(Paste_Here!AW$2:AW$610, MATCH(B598, Paste_Here!A$2:A$610, 0))&lt;&gt;"", ISNUMBER(VALUE(INDEX(Paste_Here!AW$2:AW$610, MATCH(B598, Paste_Here!A$2:A$610, 0))))), INDEX(Paste_Here!AW$2:AW$610, MATCH(B598, Paste_Here!A$2:A$610, 0)), ""), ""), "")</f>
        <v/>
      </c>
      <c r="FA598" s="66"/>
      <c r="FB598" s="77"/>
      <c r="FC598" s="66"/>
      <c r="FD598" s="77"/>
      <c r="FE598" s="66"/>
      <c r="FF598" s="66"/>
      <c r="FG598" s="77" t="str">
        <f t="shared" si="100"/>
        <v/>
      </c>
      <c r="FH598" s="66"/>
      <c r="FI598" s="77" t="str">
        <f>IFERROR(IF(B598&lt;&gt;"", IF(ISNUMBER(SEARCH("s", LOWER(INDEX(Paste_Here!M$2:M$610, MATCH(B598, Paste_Here!A$2:A$610, 0))))), "Yes", IF(INDEX(Paste_Here!M$2:M$610, MATCH(B598, Paste_Here!A$2:A$610, 0))&lt;&gt;"", "No", "")), ""), "")</f>
        <v/>
      </c>
      <c r="FJ598" s="66"/>
      <c r="FK598" s="77" t="str">
        <f>IFERROR(IF(B598&lt;&gt;"", IF(ISNUMBER(SEARCH("yes", LOWER(INDEX(Paste_Here!F$2:F$610, MATCH(B598, Paste_Here!A$2:A$610, 0))))), "Yes", IF(ISNUMBER(SEARCH("no", LOWER(INDEX(Paste_Here!F$2:F$610, MATCH(B598, Paste_Here!A$2:A$610, 0))))), "No", "")), ""), "")</f>
        <v/>
      </c>
      <c r="FL598" s="66"/>
      <c r="FM598" s="77" t="str">
        <f>IFERROR(IF(B598&lt;&gt;"", IF(ISNUMBER(SEARCH("english language learner", LOWER(INDEX(Paste_Here!C$2:C$610, MATCH(B598, Paste_Here!A$2:A$610, 0))))), "Yes", ""), ""), "")</f>
        <v/>
      </c>
      <c r="FN598" s="66"/>
      <c r="FO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FP598" s="66"/>
      <c r="FQ598" s="77" t="str">
        <f>IFERROR(IF(B598&lt;&gt;"", IF(ISNUMBER(SEARCH("yes", LOWER(INDEX(Paste_Here!L$2:L$610, MATCH(B598, Paste_Here!A$2:A$610, 0))))), "Yes", IF(ISNUMBER(SEARCH("no", LOWER(INDEX(Paste_Here!L$2:L$610, MATCH(B598, Paste_Here!A$2:A$610, 0))))), "No", "")), ""), "")</f>
        <v/>
      </c>
      <c r="FR598" s="66"/>
      <c r="FS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FT598" s="66"/>
      <c r="FU598" s="77"/>
      <c r="FV598" s="66"/>
      <c r="FW598" s="77" t="str">
        <f>IFERROR(IF(B598&lt;&gt;"", IF(AND(INDEX(Paste_Here!D$2:D$610, MATCH(B598, Paste_Here!A$2:A$610, 0))&lt;&gt;"", ISNUMBER(VALUE(INDEX(Paste_Here!D$2:D$610, MATCH(B598, Paste_Here!A$2:A$610, 0))))), INDEX(Paste_Here!D$2:D$610, MATCH(B598, Paste_Here!A$2:A$610, 0)), ""), ""), "")</f>
        <v/>
      </c>
      <c r="FX598" s="66"/>
      <c r="FY598" s="77" t="str">
        <f>IFERROR(IF(B598&lt;&gt;"", IF(AND(INDEX(Paste_Here!G$2:G$610, MATCH(B598, Paste_Here!A$2:A$610, 0))&lt;&gt;"", ISNUMBER(VALUE(INDEX(Paste_Here!G$2:G$610, MATCH(B598, Paste_Here!A$2:A$610, 0))))), INDEX(Paste_Here!G$2:G$610, MATCH(B598, Paste_Here!A$2:A$610, 0)), ""), ""), "")</f>
        <v/>
      </c>
      <c r="FZ598" s="66"/>
      <c r="GA598" s="95"/>
      <c r="GB598" s="66"/>
      <c r="JS598" s="1" t="str" cm="1">
        <f t="array" ref="JS598">IFERROR(INDEX(Paste_Here!$B$2:$B$610, MATCH(0, COUNTIF(JS$4:JS597, Paste_Here!$B$2:$B$610) + IF(Paste_Here!$B$2:$B$610="", 1, 0), 0)), "")</f>
        <v/>
      </c>
      <c r="JT598" s="1" t="str">
        <f>IF(JS598&lt;&gt;"", INDEX(Paste_Here!$A$2:$A$610, MATCH(JS598, Paste_Here!$B$2:$B$610, 0)), "")</f>
        <v/>
      </c>
      <c r="JU598" s="1" t="str">
        <f t="shared" si="101"/>
        <v/>
      </c>
      <c r="JV598" s="1" t="str" cm="1">
        <f t="array" ref="JV598">IFERROR(INDEX($JU$5:$JU$610, MATCH(SMALL(IF($JU$5:$JU$610&lt;&gt;"", COUNTIF($JU$5:$JU$610, "&lt;"&amp;$JU$5:$JU$610)+1), ROW()-ROW($JV$5)+1), COUNTIF($JU$5:$JU$610, "&lt;"&amp;$JU$5:$JU$610)+1, 0)), "")</f>
        <v/>
      </c>
    </row>
    <row r="599" spans="1:282">
      <c r="A599" s="66"/>
      <c r="B599" s="77" t="str">
        <f t="shared" si="92"/>
        <v/>
      </c>
      <c r="C599" s="66"/>
      <c r="D599" s="77" t="str">
        <f>IFERROR(IF(B599&lt;&gt;"", IF(COUNTIF(INDEX(Paste_Here!AS$2:AS$610, MATCH(B599, Paste_Here!A$2:A$610, 0), 0), "yes") &gt; 0, "Yes", IF(COUNTIF(INDEX(Paste_Here!AS$2:AS$610, MATCH(B599, Paste_Here!A$2:A$610, 0), 0), "no") &gt; 0, "No", "")), ""), "")</f>
        <v/>
      </c>
      <c r="E599" s="66"/>
      <c r="F599" s="77" t="str">
        <f t="shared" si="93"/>
        <v/>
      </c>
      <c r="G599" s="66"/>
      <c r="H599" s="77" t="str">
        <f>IFERROR(IF(B599&lt;&gt;"", IF(COUNTIF(INDEX(Paste_Here!AO$2:AR$610, MATCH(B599, Paste_Here!A$2:A$610, 0), 0), "yes") &gt; 0, "Yes", IF(COUNTIF(INDEX(Paste_Here!AO$2:AR$610, MATCH(B599, Paste_Here!A$2:A$610, 0), 0), "no") &gt; 0, "No", "")), ""), "")</f>
        <v/>
      </c>
      <c r="I599" s="66"/>
      <c r="J599" s="77" t="str">
        <f t="shared" si="94"/>
        <v/>
      </c>
      <c r="K599" s="66"/>
      <c r="L599" s="77" t="str">
        <f>IFERROR(IF(B599&lt;&gt;"", IF(ISNUMBER(SEARCH("yes", LOWER(INDEX(Paste_Here!W$2:W$610, MATCH(B599, Paste_Here!A$2:A$610, 0))))), "Yes", IF(ISNUMBER(SEARCH("no", LOWER(INDEX(Paste_Here!W$2:W$610, MATCH(B599, Paste_Here!A$2:A$610, 0))))), "No", "")), ""), "")</f>
        <v/>
      </c>
      <c r="M599" s="66"/>
      <c r="N599" s="77"/>
      <c r="O599" s="66"/>
      <c r="P599" s="77" t="str">
        <f>IFERROR(IF(B599&lt;&gt;"", IF(ISNUMBER(SEARCH("yes", LOWER(INDEX(Paste_Here!V$2:V$610, MATCH(B599, Paste_Here!A$2:A$610, 0))))), "Yes", IF(ISNUMBER(SEARCH("no", LOWER(INDEX(Paste_Here!V$2:V$610, MATCH(B599, Paste_Here!A$2:A$610, 0))))), "No", "")), ""), "")</f>
        <v/>
      </c>
      <c r="Q599" s="66"/>
      <c r="R599" s="77"/>
      <c r="S599" s="66"/>
      <c r="T599" s="77"/>
      <c r="U599" s="66"/>
      <c r="V599" s="66"/>
      <c r="W599" s="77" t="str">
        <f t="shared" si="95"/>
        <v/>
      </c>
      <c r="X599" s="66"/>
      <c r="Y599" s="77" t="str">
        <f>IFERROR(IF(B599&lt;&gt;"", IF(ISNUMBER(SEARCH("Revealed-Potential (Primary Focus)", LOWER(INDEX(Paste_Here!X$2:X$610, MATCH(B599, Paste_Here!A$2:A$610, 0))))), "Rev-Potential: Prim", IF(ISNUMBER(SEARCH("Revealed-Potential (Secondary Focus)", LOWER(INDEX(Paste_Here!X$2:X$610, MATCH(B599, Paste_Here!A$2:A$610, 0))))), "Rev-Potential: Sec", IF(ISNUMBER(SEARCH("Monitoring", LOWER(INDEX(Paste_Here!X$2:X$610, MATCH(B599, Paste_Here!A$2:A$610, 0))))), "Monitoring", IF(ISNUMBER(SEARCH("At-Promise (Secondary Focus)", LOWER(INDEX(Paste_Here!X$2:X$610, MATCH(B599, Paste_Here!A$2:A$610, 0))))), "At-Promise: Sec", IF(ISNUMBER(SEARCH("At-Promise (Primary Focus)", LOWER(INDEX(Paste_Here!X$2:X$610, MATCH(B599, Paste_Here!A$2:A$610, 0))))), "At-Promise: Prim", ""))))), ""), "")</f>
        <v/>
      </c>
      <c r="Z599" s="66"/>
      <c r="AA599" s="77"/>
      <c r="AB599" s="66"/>
      <c r="AC599" s="77" t="str">
        <f>IFERROR(IF(B599&lt;&gt;"", IF(ISNUMBER(SEARCH("Revealed-Potential (Primary Focus)", LOWER(INDEX(Paste_Here!AB$2:AB$610, MATCH(B599, Paste_Here!A$2:A$610, 0))))), "Rev-Potential: Prim", IF(ISNUMBER(SEARCH("Revealed-Potential (Secondary Focus)", LOWER(INDEX(Paste_Here!AB$2:AB$610, MATCH(B599, Paste_Here!A$2:A$610, 0))))), "Rev-Potential: Sec", IF(ISNUMBER(SEARCH("Monitoring", LOWER(INDEX(Paste_Here!AB$2:AB$610, MATCH(B599, Paste_Here!A$2:A$610, 0))))), "Monitoring", IF(ISNUMBER(SEARCH("At-Promise (Secondary Focus)", LOWER(INDEX(Paste_Here!AB$2:AB$610, MATCH(B599, Paste_Here!A$2:A$610, 0))))), "At-Promise: Sec", IF(ISNUMBER(SEARCH("At-Promise (Primary Focus)", LOWER(INDEX(Paste_Here!AB$2:AB$610, MATCH(B599, Paste_Here!A$2:A$610, 0))))), "At-Promise: Prim", ""))))), ""), "")</f>
        <v/>
      </c>
      <c r="AD599" s="66"/>
      <c r="AE599" s="77"/>
      <c r="AF599" s="66"/>
      <c r="AG599" s="77"/>
      <c r="AH599" s="66"/>
      <c r="AI599" s="77"/>
      <c r="AJ599" s="66"/>
      <c r="AK599" s="77"/>
      <c r="AL599" s="66"/>
      <c r="AM599" s="77"/>
      <c r="AN599" s="66"/>
      <c r="AO599" s="77"/>
      <c r="AP599" s="66"/>
      <c r="AQ599" s="77"/>
      <c r="AR599" s="66"/>
      <c r="AS599" s="77"/>
      <c r="AT599" s="66"/>
      <c r="AU599" s="66"/>
      <c r="AV599" s="77" t="str">
        <f t="shared" si="96"/>
        <v/>
      </c>
      <c r="AW599" s="66"/>
      <c r="AX599" s="77" t="str">
        <f>IFERROR(IF(B599&lt;&gt;"", IF(AND(INDEX(Paste_Here!AC$2:AC$610, MATCH(B599, Paste_Here!A$2:A$610, 0))&lt;&gt;"", ISNUMBER(VALUE(INDEX(Paste_Here!AC$2:AC$610, MATCH(B599, Paste_Here!A$2:A$610, 0))))), INDEX(Paste_Here!AC$2:AC$610, MATCH(B599, Paste_Here!A$2:A$610, 0)), ""), ""), "")</f>
        <v/>
      </c>
      <c r="AY599" s="66"/>
      <c r="AZ599" s="77" t="str">
        <f>IFERROR(IF(B599&lt;&gt;"", IF(AND(INDEX(Paste_Here!AD$2:AD$610, MATCH(B599, Paste_Here!A$2:A$610, 0))&lt;&gt;"", ISNUMBER(VALUE(INDEX(Paste_Here!AD$2:AD$610, MATCH(B599, Paste_Here!A$2:A$610, 0))))), TEXT(ROUND(VALUE(INDEX(Paste_Here!AD$2:AD$610, MATCH(B599, Paste_Here!A$2:A$610, 0))), 2), "0.00"), ""), ""), "")</f>
        <v/>
      </c>
      <c r="BA599" s="66"/>
      <c r="BB599" s="77" t="str">
        <f>IFERROR(IF(B599&lt;&gt;"", IF(LOWER(INDEX(Paste_Here!AE$2:AE$610, MATCH(B599, Paste_Here!A$2:A$610, 0)))="approaching expectations", "Approaching", IF(LOWER(INDEX(Paste_Here!AE$2:AE$610, MATCH(B599, Paste_Here!A$2:A$610, 0)))="met expectations", "Met", IF(LOWER(INDEX(Paste_Here!AE$2:AE$610, MATCH(B599, Paste_Here!A$2:A$610, 0)))="exceeded expectations", "Exceeded", IF(LOWER(INDEX(Paste_Here!AE$2:AE$610, MATCH(B599, Paste_Here!A$2:A$610, 0)))="below expectations", "Below", "")))), ""), "")</f>
        <v/>
      </c>
      <c r="BC599" s="66"/>
      <c r="BD599" s="77" t="str">
        <f>IFERROR(IF(B599&lt;&gt;"", IF(AND(INDEX(Paste_Here!T$2:T$610, MATCH(B599, Paste_Here!A$2:A$610, 0))&lt;&gt;"", ISNUMBER(VALUE(INDEX(Paste_Here!T$2:T$610, MATCH(B599, Paste_Here!A$2:A$610, 0))))), INDEX(Paste_Here!T$2:T$610, MATCH(B599, Paste_Here!A$2:A$610, 0)), ""), ""), "")</f>
        <v/>
      </c>
      <c r="BE599" s="66"/>
      <c r="BF599" s="77"/>
      <c r="BG599" s="66"/>
      <c r="BH599" s="77"/>
      <c r="BI599" s="66"/>
      <c r="BJ599" s="77"/>
      <c r="BK599" s="66"/>
      <c r="BL599" s="77" t="str">
        <f>IFERROR(IF(B599&lt;&gt;"", IF(AND(INDEX(Paste_Here!N$2:N$610, MATCH(B599, Paste_Here!A$2:A$610, 0))&lt;&gt;"", ISNUMBER(VALUE(INDEX(Paste_Here!N$2:N$610, MATCH(B599, Paste_Here!A$2:A$610, 0))))), INDEX(Paste_Here!N$2:N$610, MATCH(B599, Paste_Here!A$2:A$610, 0)), ""), ""), "")</f>
        <v/>
      </c>
      <c r="BM599" s="66"/>
      <c r="BN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BO599" s="66"/>
      <c r="BP599" s="77" t="str" cm="1">
        <f t="array" aca="1" ref="BP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BQ599" s="66"/>
      <c r="BR599" s="66"/>
      <c r="BS599" s="77"/>
      <c r="BT599" s="66"/>
      <c r="BU599" s="77"/>
      <c r="BV599" s="66"/>
      <c r="BW599" s="77"/>
      <c r="BX599" s="66"/>
      <c r="BY599" s="77"/>
      <c r="BZ599" s="66"/>
      <c r="CA599" s="77"/>
      <c r="CB599" s="66"/>
      <c r="CC599" s="77"/>
      <c r="CD599" s="66"/>
      <c r="CE599" s="77"/>
      <c r="CF599" s="66"/>
      <c r="CG599" s="77"/>
      <c r="CH599" s="66"/>
      <c r="CI599" s="77"/>
      <c r="CJ599" s="66"/>
      <c r="CK599" s="77"/>
      <c r="CL599" s="66"/>
      <c r="CM599" s="77"/>
      <c r="CN599" s="66"/>
      <c r="CO599" s="66"/>
      <c r="CP599" s="77" t="str">
        <f t="shared" si="97"/>
        <v/>
      </c>
      <c r="CQ599" s="66"/>
      <c r="CR599" s="77" t="str">
        <f>IFERROR(IF(B599&lt;&gt;"", IF(AND(INDEX(Paste_Here!Y$2:Y$610, MATCH(B599, Paste_Here!A$2:A$610, 0))&lt;&gt;"", ISNUMBER(VALUE(INDEX(Paste_Here!Y$2:Y$610, MATCH(B599, Paste_Here!A$2:A$610, 0))))), INDEX(Paste_Here!Y$2:Y$610, MATCH(B599, Paste_Here!A$2:A$610, 0)), ""), ""), "")</f>
        <v/>
      </c>
      <c r="CS599" s="66"/>
      <c r="CT599" s="77" t="str">
        <f>IFERROR(IF(B599&lt;&gt;"", IF(AND(INDEX(Paste_Here!AA$2:AA$610, MATCH(B599, Paste_Here!A$2:A$610, 0))&lt;&gt;"", ISNUMBER(--INDEX(Paste_Here!AA$2:AA$610, MATCH(B599, Paste_Here!A$2:A$610, 0)))), TEXT(ROUND(--INDEX(Paste_Here!AA$2:AA$610, MATCH(B599, Paste_Here!A$2:A$610, 0)), 2), "0.00"), ""), ""), "")</f>
        <v/>
      </c>
      <c r="CU599" s="66"/>
      <c r="CV599" s="77" t="str">
        <f>IFERROR(IF(B599&lt;&gt;"", IF(LOWER(INDEX(Paste_Here!Z$2:Z$610, MATCH(B599, Paste_Here!A$2:A$610, 0)))="approaching expectations", "Approaching", IF(LOWER(INDEX(Paste_Here!Z$2:Z$610, MATCH(B599, Paste_Here!A$2:A$610, 0)))="met expectations", "Met", IF(LOWER(INDEX(Paste_Here!Z$2:Z$610, MATCH(B599, Paste_Here!A$2:A$610, 0)))="exceeded expectations", "Exceeded", IF(LOWER(INDEX(Paste_Here!Z$2:Z$610, MATCH(B599, Paste_Here!A$2:A$610, 0)))="below expectations", "Below", "")))), ""), "")</f>
        <v/>
      </c>
      <c r="CW599" s="66"/>
      <c r="CX599" s="77"/>
      <c r="CY599" s="66"/>
      <c r="CZ599" s="77" t="str">
        <f>IFERROR(IF(B599&lt;&gt;"", IF(AND(INDEX(Paste_Here!AL$2:AL$610, MATCH(B599, Paste_Here!A$2:A$610, 0))&lt;&gt;"", ISNUMBER(VALUE(INDEX(Paste_Here!AL$2:AL$610, MATCH(B599, Paste_Here!A$2:A$610, 0))))), INDEX(Paste_Here!AL$2:AL$610, MATCH(B599, Paste_Here!A$2:A$610, 0)), ""), ""), "")</f>
        <v/>
      </c>
      <c r="DA599" s="66"/>
      <c r="DB599" s="77" t="str">
        <f>IFERROR(IF(B599&lt;&gt;"", IF(ISNUMBER(SEARCH("highrisk", LOWER(INDEX(Paste_Here!AM$2:AM$610, MATCH(B599, Paste_Here!A$2:A$610, 0))))), "High Risk", IF(ISNUMBER(SEARCH("lowrisk", LOWER(INDEX(Paste_Here!AM$2:AM$610, MATCH(B599, Paste_Here!A$2:A$610, 0))))), "Low Risk", IF(ISNUMBER(SEARCH("somerisk", LOWER(INDEX(Paste_Here!AM$2:AM$610, MATCH(B599, Paste_Here!A$2:A$610, 0))))), "Some Risk", ""))), ""), "")</f>
        <v/>
      </c>
      <c r="DC599" s="66"/>
      <c r="DD599" s="77" t="str">
        <f>IFERROR(IF(B599&lt;&gt;"", IF(AND(INDEX(Paste_Here!AN$2:AN$610, MATCH(B599, Paste_Here!A$2:A$610, 0))&lt;&gt;"", ISNUMBER(VALUE(INDEX(Paste_Here!AN$2:AN$610, MATCH(B599, Paste_Here!A$2:A$610, 0))))), INDEX(Paste_Here!AN$2:AN$610, MATCH(B599, Paste_Here!A$2:A$610, 0)), ""), ""), "")</f>
        <v/>
      </c>
      <c r="DE599" s="66"/>
      <c r="DF599" s="77" t="str">
        <f>IFERROR(IF(B599&lt;&gt;"", IF(AND(INDEX(Paste_Here!Q$2:Q$610, MATCH(B599, Paste_Here!A$2:A$610, 0))&lt;&gt;"", ISNUMBER(VALUE(INDEX(Paste_Here!Q$2:Q$610, MATCH(B599, Paste_Here!A$2:A$610, 0))))), INDEX(Paste_Here!Q$2:Q$610, MATCH(B599, Paste_Here!A$2:A$610, 0)), ""), ""), "")</f>
        <v/>
      </c>
      <c r="DG599" s="66"/>
      <c r="DH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DI599" s="66"/>
      <c r="DJ599" s="77" t="str" cm="1">
        <f t="array" aca="1" ref="DJ599" ca="1">IFERROR(VALUE(IF(ISNUMBER(SEARCH("EM", INDEX(Paste_Here!S$2:S$500, MATCH(B599, Paste_Here!A$2:A$500, 0)))), "-" &amp;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f>
        <v/>
      </c>
      <c r="DK599" s="66"/>
      <c r="DL599" s="66"/>
      <c r="DM599" s="77" t="str">
        <f t="shared" si="98"/>
        <v/>
      </c>
      <c r="DN599" s="66"/>
      <c r="DO599" s="77" t="str">
        <f>IFERROR(IF(B599&lt;&gt;"", IF(AND(INDEX(Paste_Here!AF$2:AF$610, MATCH(B599, Paste_Here!A$2:A$610, 0))&lt;&gt;"", ISNUMBER(VALUE(INDEX(Paste_Here!AF$2:AF$610, MATCH(B599, Paste_Here!A$2:A$610, 0))))), INDEX(Paste_Here!AF$2:AF$610, MATCH(B599, Paste_Here!A$2:A$610, 0)), ""), ""), "")</f>
        <v/>
      </c>
      <c r="DP599" s="66"/>
      <c r="DQ599" s="77" t="str">
        <f>IFERROR(IF(B599&lt;&gt;"", IF(AND(INDEX(Paste_Here!AG$2:AG$610, MATCH(B599, Paste_Here!A$2:A$610, 0))&lt;&gt;"", ISNUMBER(--INDEX(Paste_Here!AG$2:AG$610, MATCH(B599, Paste_Here!A$2:A$610, 0)))), TEXT(ROUND(--INDEX(Paste_Here!AG$2:AG$610, MATCH(B599, Paste_Here!A$2:A$610, 0)), 2), "0.00"), ""), ""), "")</f>
        <v/>
      </c>
      <c r="DR599" s="66"/>
      <c r="DS599" s="77" t="str">
        <f>IFERROR(IF(B599&lt;&gt;"", IF(LOWER(INDEX(Paste_Here!AH$2:AH$610, MATCH(B599, Paste_Here!A$2:A$610, 0)))="approaching expectations", "Approaching", IF(LOWER(INDEX(Paste_Here!AH$2:AH$610, MATCH(B599, Paste_Here!A$2:A$610, 0)))="met expectations", "Met", IF(LOWER(INDEX(Paste_Here!AH$2:AH$610, MATCH(B599, Paste_Here!A$2:A$610, 0)))="exceeded expectations", "Exceeded", IF(LOWER(INDEX(Paste_Here!AH$2:AH$610, MATCH(B599, Paste_Here!A$2:A$610, 0)))="below expectations", "Below", "")))), ""), "")</f>
        <v/>
      </c>
      <c r="DT599" s="66"/>
      <c r="DU599" s="77" t="str">
        <f>IFERROR(IF(B599&lt;&gt;"", IF(AND(INDEX(Paste_Here!U$2:U$610, MATCH(B599, Paste_Here!A$2:A$610, 0))&lt;&gt;"", ISNUMBER(VALUE(INDEX(Paste_Here!U$2:U$610, MATCH(B599, Paste_Here!A$2:A$610, 0))))), INDEX(Paste_Here!U$2:U$610, MATCH(B599, Paste_Here!A$2:A$610, 0)), ""), ""), "")</f>
        <v/>
      </c>
      <c r="DV599" s="66"/>
      <c r="DW599" s="77"/>
      <c r="DX599" s="66"/>
      <c r="DY599" s="77" t="str">
        <f>IFERROR(IF(B599&lt;&gt;"", IF(AND(INDEX(Paste_Here!AI$2:AI$610, MATCH(B599, Paste_Here!A$2:A$610, 0))&lt;&gt;"", ISNUMBER(VALUE(INDEX(Paste_Here!AI$2:AI$610, MATCH(B599, Paste_Here!A$2:A$610, 0))))), INDEX(Paste_Here!AI$2:AI$610, MATCH(B599, Paste_Here!A$2:A$610, 0)), ""), ""), "")</f>
        <v/>
      </c>
      <c r="DZ599" s="66"/>
      <c r="EA599" s="77" t="str">
        <f>IFERROR(IF(B599&lt;&gt;"", IF(AND(INDEX(Paste_Here!AJ$2:AJ$610, MATCH(B599, Paste_Here!A$2:A$610, 0))&lt;&gt;"", ISNUMBER(--INDEX(Paste_Here!AJ$2:AJ$610, MATCH(B599, Paste_Here!A$2:A$610, 0)))), TEXT(ROUND(--INDEX(Paste_Here!AJ$2:AJ$610, MATCH(B599, Paste_Here!A$2:A$610, 0)), 2), "0.00"), ""), ""), "")</f>
        <v/>
      </c>
      <c r="EB599" s="66"/>
      <c r="EC599" s="77" t="str">
        <f>IFERROR(IF(B599&lt;&gt;"", IF(LOWER(INDEX(Paste_Here!AK$2:AK$610, MATCH(B599, Paste_Here!A$2:A$610, 0)))="approaching expectations", "Approaching", IF(LOWER(INDEX(Paste_Here!AK$2:AK$610, MATCH(B599, Paste_Here!A$2:A$610, 0)))="met expectations", "Met", IF(LOWER(INDEX(Paste_Here!AK$2:AK$610, MATCH(B599, Paste_Here!A$2:A$610, 0)))="exceeded expectations", "Exceeded", IF(LOWER(INDEX(Paste_Here!AK$2:AK$610, MATCH(B599, Paste_Here!A$2:A$610, 0)))="below expectations", "Below", "")))), ""), "")</f>
        <v/>
      </c>
      <c r="ED599" s="66"/>
      <c r="EE599" s="77"/>
      <c r="EF599" s="66"/>
      <c r="EG599" s="77"/>
      <c r="EH599" s="66"/>
      <c r="EI599" s="66"/>
      <c r="EJ599" s="77" t="str">
        <f t="shared" si="99"/>
        <v/>
      </c>
      <c r="EK599" s="66"/>
      <c r="EL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EM599" s="66"/>
      <c r="EN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EO599" s="66"/>
      <c r="EP599" s="77"/>
      <c r="EQ599" s="66"/>
      <c r="ER599" s="77" t="str">
        <f>IFERROR(IF(B599&lt;&gt;"", IF(AND(INDEX(Paste_Here!AT$2:AT$610, MATCH(B599, Paste_Here!A$2:A$610, 0))&lt;&gt;"", ISNUMBER(VALUE(INDEX(Paste_Here!AT$2:AT$610, MATCH(B599, Paste_Here!A$2:A$610, 0))))), INDEX(Paste_Here!AT$2:AT$610, MATCH(B599, Paste_Here!A$2:A$610, 0)), ""), ""), "")</f>
        <v/>
      </c>
      <c r="ES599" s="66"/>
      <c r="ET599" s="77" t="str">
        <f>IFERROR(IF(B599&lt;&gt;"", IF(AND(INDEX(Paste_Here!AV$2:AV$610, MATCH(B599, Paste_Here!A$2:A$610, 0))&lt;&gt;"", ISNUMBER(VALUE(INDEX(Paste_Here!AV$2:AV$610, MATCH(B599, Paste_Here!A$2:A$610, 0))))), INDEX(Paste_Here!AV$2:AV$610, MATCH(B599, Paste_Here!A$2:A$610, 0)), ""), ""), "")</f>
        <v/>
      </c>
      <c r="EU599" s="66"/>
      <c r="EV599" s="77"/>
      <c r="EW599" s="66"/>
      <c r="EX599" s="77" t="str">
        <f>IFERROR(IF(B599&lt;&gt;"", IF(AND(INDEX(Paste_Here!AU$2:AU$610, MATCH(B599, Paste_Here!A$2:A$610, 0))&lt;&gt;"", ISNUMBER(VALUE(INDEX(Paste_Here!AU$2:AU$610, MATCH(B599, Paste_Here!A$2:A$610, 0))))), INDEX(Paste_Here!AU$2:AU$610, MATCH(B599, Paste_Here!A$2:A$610, 0)), ""), ""), "")</f>
        <v/>
      </c>
      <c r="EY599" s="66"/>
      <c r="EZ599" s="77" t="str">
        <f>IFERROR(IF(B599&lt;&gt;"", IF(AND(INDEX(Paste_Here!AW$2:AW$610, MATCH(B599, Paste_Here!A$2:A$610, 0))&lt;&gt;"", ISNUMBER(VALUE(INDEX(Paste_Here!AW$2:AW$610, MATCH(B599, Paste_Here!A$2:A$610, 0))))), INDEX(Paste_Here!AW$2:AW$610, MATCH(B599, Paste_Here!A$2:A$610, 0)), ""), ""), "")</f>
        <v/>
      </c>
      <c r="FA599" s="66"/>
      <c r="FB599" s="77"/>
      <c r="FC599" s="66"/>
      <c r="FD599" s="77"/>
      <c r="FE599" s="66"/>
      <c r="FF599" s="66"/>
      <c r="FG599" s="77" t="str">
        <f t="shared" si="100"/>
        <v/>
      </c>
      <c r="FH599" s="66"/>
      <c r="FI599" s="77" t="str">
        <f>IFERROR(IF(B599&lt;&gt;"", IF(ISNUMBER(SEARCH("s", LOWER(INDEX(Paste_Here!M$2:M$610, MATCH(B599, Paste_Here!A$2:A$610, 0))))), "Yes", IF(INDEX(Paste_Here!M$2:M$610, MATCH(B599, Paste_Here!A$2:A$610, 0))&lt;&gt;"", "No", "")), ""), "")</f>
        <v/>
      </c>
      <c r="FJ599" s="66"/>
      <c r="FK599" s="77" t="str">
        <f>IFERROR(IF(B599&lt;&gt;"", IF(ISNUMBER(SEARCH("yes", LOWER(INDEX(Paste_Here!F$2:F$610, MATCH(B599, Paste_Here!A$2:A$610, 0))))), "Yes", IF(ISNUMBER(SEARCH("no", LOWER(INDEX(Paste_Here!F$2:F$610, MATCH(B599, Paste_Here!A$2:A$610, 0))))), "No", "")), ""), "")</f>
        <v/>
      </c>
      <c r="FL599" s="66"/>
      <c r="FM599" s="77" t="str">
        <f>IFERROR(IF(B599&lt;&gt;"", IF(ISNUMBER(SEARCH("english language learner", LOWER(INDEX(Paste_Here!C$2:C$610, MATCH(B599, Paste_Here!A$2:A$610, 0))))), "Yes", ""), ""), "")</f>
        <v/>
      </c>
      <c r="FN599" s="66"/>
      <c r="FO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FP599" s="66"/>
      <c r="FQ599" s="77" t="str">
        <f>IFERROR(IF(B599&lt;&gt;"", IF(ISNUMBER(SEARCH("yes", LOWER(INDEX(Paste_Here!L$2:L$610, MATCH(B599, Paste_Here!A$2:A$610, 0))))), "Yes", IF(ISNUMBER(SEARCH("no", LOWER(INDEX(Paste_Here!L$2:L$610, MATCH(B599, Paste_Here!A$2:A$610, 0))))), "No", "")), ""), "")</f>
        <v/>
      </c>
      <c r="FR599" s="66"/>
      <c r="FS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FT599" s="66"/>
      <c r="FU599" s="77"/>
      <c r="FV599" s="66"/>
      <c r="FW599" s="77" t="str">
        <f>IFERROR(IF(B599&lt;&gt;"", IF(AND(INDEX(Paste_Here!D$2:D$610, MATCH(B599, Paste_Here!A$2:A$610, 0))&lt;&gt;"", ISNUMBER(VALUE(INDEX(Paste_Here!D$2:D$610, MATCH(B599, Paste_Here!A$2:A$610, 0))))), INDEX(Paste_Here!D$2:D$610, MATCH(B599, Paste_Here!A$2:A$610, 0)), ""), ""), "")</f>
        <v/>
      </c>
      <c r="FX599" s="66"/>
      <c r="FY599" s="77" t="str">
        <f>IFERROR(IF(B599&lt;&gt;"", IF(AND(INDEX(Paste_Here!G$2:G$610, MATCH(B599, Paste_Here!A$2:A$610, 0))&lt;&gt;"", ISNUMBER(VALUE(INDEX(Paste_Here!G$2:G$610, MATCH(B599, Paste_Here!A$2:A$610, 0))))), INDEX(Paste_Here!G$2:G$610, MATCH(B599, Paste_Here!A$2:A$610, 0)), ""), ""), "")</f>
        <v/>
      </c>
      <c r="FZ599" s="66"/>
      <c r="GA599" s="95"/>
      <c r="GB599" s="66"/>
      <c r="JS599" s="1" t="str" cm="1">
        <f t="array" ref="JS599">IFERROR(INDEX(Paste_Here!$B$2:$B$610, MATCH(0, COUNTIF(JS$4:JS598, Paste_Here!$B$2:$B$610) + IF(Paste_Here!$B$2:$B$610="", 1, 0), 0)), "")</f>
        <v/>
      </c>
      <c r="JT599" s="1" t="str">
        <f>IF(JS599&lt;&gt;"", INDEX(Paste_Here!$A$2:$A$610, MATCH(JS599, Paste_Here!$B$2:$B$610, 0)), "")</f>
        <v/>
      </c>
      <c r="JU599" s="1" t="str">
        <f t="shared" si="101"/>
        <v/>
      </c>
      <c r="JV599" s="1" t="str" cm="1">
        <f t="array" ref="JV599">IFERROR(INDEX($JU$5:$JU$610, MATCH(SMALL(IF($JU$5:$JU$610&lt;&gt;"", COUNTIF($JU$5:$JU$610, "&lt;"&amp;$JU$5:$JU$610)+1), ROW()-ROW($JV$5)+1), COUNTIF($JU$5:$JU$610, "&lt;"&amp;$JU$5:$JU$610)+1, 0)), "")</f>
        <v/>
      </c>
    </row>
    <row r="600" spans="1:282">
      <c r="A600" s="66"/>
      <c r="B600" s="77" t="str">
        <f t="shared" si="92"/>
        <v/>
      </c>
      <c r="C600" s="66"/>
      <c r="D600" s="77" t="str">
        <f>IFERROR(IF(B600&lt;&gt;"", IF(COUNTIF(INDEX(Paste_Here!AS$2:AS$610, MATCH(B600, Paste_Here!A$2:A$610, 0), 0), "yes") &gt; 0, "Yes", IF(COUNTIF(INDEX(Paste_Here!AS$2:AS$610, MATCH(B600, Paste_Here!A$2:A$610, 0), 0), "no") &gt; 0, "No", "")), ""), "")</f>
        <v/>
      </c>
      <c r="E600" s="66"/>
      <c r="F600" s="77" t="str">
        <f t="shared" si="93"/>
        <v/>
      </c>
      <c r="G600" s="66"/>
      <c r="H600" s="77" t="str">
        <f>IFERROR(IF(B600&lt;&gt;"", IF(COUNTIF(INDEX(Paste_Here!AO$2:AR$610, MATCH(B600, Paste_Here!A$2:A$610, 0), 0), "yes") &gt; 0, "Yes", IF(COUNTIF(INDEX(Paste_Here!AO$2:AR$610, MATCH(B600, Paste_Here!A$2:A$610, 0), 0), "no") &gt; 0, "No", "")), ""), "")</f>
        <v/>
      </c>
      <c r="I600" s="66"/>
      <c r="J600" s="77" t="str">
        <f t="shared" si="94"/>
        <v/>
      </c>
      <c r="K600" s="66"/>
      <c r="L600" s="77" t="str">
        <f>IFERROR(IF(B600&lt;&gt;"", IF(ISNUMBER(SEARCH("yes", LOWER(INDEX(Paste_Here!W$2:W$610, MATCH(B600, Paste_Here!A$2:A$610, 0))))), "Yes", IF(ISNUMBER(SEARCH("no", LOWER(INDEX(Paste_Here!W$2:W$610, MATCH(B600, Paste_Here!A$2:A$610, 0))))), "No", "")), ""), "")</f>
        <v/>
      </c>
      <c r="M600" s="66"/>
      <c r="N600" s="77"/>
      <c r="O600" s="66"/>
      <c r="P600" s="77" t="str">
        <f>IFERROR(IF(B600&lt;&gt;"", IF(ISNUMBER(SEARCH("yes", LOWER(INDEX(Paste_Here!V$2:V$610, MATCH(B600, Paste_Here!A$2:A$610, 0))))), "Yes", IF(ISNUMBER(SEARCH("no", LOWER(INDEX(Paste_Here!V$2:V$610, MATCH(B600, Paste_Here!A$2:A$610, 0))))), "No", "")), ""), "")</f>
        <v/>
      </c>
      <c r="Q600" s="66"/>
      <c r="R600" s="77"/>
      <c r="S600" s="66"/>
      <c r="T600" s="77"/>
      <c r="U600" s="66"/>
      <c r="V600" s="66"/>
      <c r="W600" s="77" t="str">
        <f t="shared" si="95"/>
        <v/>
      </c>
      <c r="X600" s="66"/>
      <c r="Y600" s="77" t="str">
        <f>IFERROR(IF(B600&lt;&gt;"", IF(ISNUMBER(SEARCH("Revealed-Potential (Primary Focus)", LOWER(INDEX(Paste_Here!X$2:X$610, MATCH(B600, Paste_Here!A$2:A$610, 0))))), "Rev-Potential: Prim", IF(ISNUMBER(SEARCH("Revealed-Potential (Secondary Focus)", LOWER(INDEX(Paste_Here!X$2:X$610, MATCH(B600, Paste_Here!A$2:A$610, 0))))), "Rev-Potential: Sec", IF(ISNUMBER(SEARCH("Monitoring", LOWER(INDEX(Paste_Here!X$2:X$610, MATCH(B600, Paste_Here!A$2:A$610, 0))))), "Monitoring", IF(ISNUMBER(SEARCH("At-Promise (Secondary Focus)", LOWER(INDEX(Paste_Here!X$2:X$610, MATCH(B600, Paste_Here!A$2:A$610, 0))))), "At-Promise: Sec", IF(ISNUMBER(SEARCH("At-Promise (Primary Focus)", LOWER(INDEX(Paste_Here!X$2:X$610, MATCH(B600, Paste_Here!A$2:A$610, 0))))), "At-Promise: Prim", ""))))), ""), "")</f>
        <v/>
      </c>
      <c r="Z600" s="66"/>
      <c r="AA600" s="77"/>
      <c r="AB600" s="66"/>
      <c r="AC600" s="77" t="str">
        <f>IFERROR(IF(B600&lt;&gt;"", IF(ISNUMBER(SEARCH("Revealed-Potential (Primary Focus)", LOWER(INDEX(Paste_Here!AB$2:AB$610, MATCH(B600, Paste_Here!A$2:A$610, 0))))), "Rev-Potential: Prim", IF(ISNUMBER(SEARCH("Revealed-Potential (Secondary Focus)", LOWER(INDEX(Paste_Here!AB$2:AB$610, MATCH(B600, Paste_Here!A$2:A$610, 0))))), "Rev-Potential: Sec", IF(ISNUMBER(SEARCH("Monitoring", LOWER(INDEX(Paste_Here!AB$2:AB$610, MATCH(B600, Paste_Here!A$2:A$610, 0))))), "Monitoring", IF(ISNUMBER(SEARCH("At-Promise (Secondary Focus)", LOWER(INDEX(Paste_Here!AB$2:AB$610, MATCH(B600, Paste_Here!A$2:A$610, 0))))), "At-Promise: Sec", IF(ISNUMBER(SEARCH("At-Promise (Primary Focus)", LOWER(INDEX(Paste_Here!AB$2:AB$610, MATCH(B600, Paste_Here!A$2:A$610, 0))))), "At-Promise: Prim", ""))))), ""), "")</f>
        <v/>
      </c>
      <c r="AD600" s="66"/>
      <c r="AE600" s="77"/>
      <c r="AF600" s="66"/>
      <c r="AG600" s="77"/>
      <c r="AH600" s="66"/>
      <c r="AI600" s="77"/>
      <c r="AJ600" s="66"/>
      <c r="AK600" s="77"/>
      <c r="AL600" s="66"/>
      <c r="AM600" s="77"/>
      <c r="AN600" s="66"/>
      <c r="AO600" s="77"/>
      <c r="AP600" s="66"/>
      <c r="AQ600" s="77"/>
      <c r="AR600" s="66"/>
      <c r="AS600" s="77"/>
      <c r="AT600" s="66"/>
      <c r="AU600" s="66"/>
      <c r="AV600" s="77" t="str">
        <f t="shared" si="96"/>
        <v/>
      </c>
      <c r="AW600" s="66"/>
      <c r="AX600" s="77" t="str">
        <f>IFERROR(IF(B600&lt;&gt;"", IF(AND(INDEX(Paste_Here!AC$2:AC$610, MATCH(B600, Paste_Here!A$2:A$610, 0))&lt;&gt;"", ISNUMBER(VALUE(INDEX(Paste_Here!AC$2:AC$610, MATCH(B600, Paste_Here!A$2:A$610, 0))))), INDEX(Paste_Here!AC$2:AC$610, MATCH(B600, Paste_Here!A$2:A$610, 0)), ""), ""), "")</f>
        <v/>
      </c>
      <c r="AY600" s="66"/>
      <c r="AZ600" s="77" t="str">
        <f>IFERROR(IF(B600&lt;&gt;"", IF(AND(INDEX(Paste_Here!AD$2:AD$610, MATCH(B600, Paste_Here!A$2:A$610, 0))&lt;&gt;"", ISNUMBER(VALUE(INDEX(Paste_Here!AD$2:AD$610, MATCH(B600, Paste_Here!A$2:A$610, 0))))), TEXT(ROUND(VALUE(INDEX(Paste_Here!AD$2:AD$610, MATCH(B600, Paste_Here!A$2:A$610, 0))), 2), "0.00"), ""), ""), "")</f>
        <v/>
      </c>
      <c r="BA600" s="66"/>
      <c r="BB600" s="77" t="str">
        <f>IFERROR(IF(B600&lt;&gt;"", IF(LOWER(INDEX(Paste_Here!AE$2:AE$610, MATCH(B600, Paste_Here!A$2:A$610, 0)))="approaching expectations", "Approaching", IF(LOWER(INDEX(Paste_Here!AE$2:AE$610, MATCH(B600, Paste_Here!A$2:A$610, 0)))="met expectations", "Met", IF(LOWER(INDEX(Paste_Here!AE$2:AE$610, MATCH(B600, Paste_Here!A$2:A$610, 0)))="exceeded expectations", "Exceeded", IF(LOWER(INDEX(Paste_Here!AE$2:AE$610, MATCH(B600, Paste_Here!A$2:A$610, 0)))="below expectations", "Below", "")))), ""), "")</f>
        <v/>
      </c>
      <c r="BC600" s="66"/>
      <c r="BD600" s="77" t="str">
        <f>IFERROR(IF(B600&lt;&gt;"", IF(AND(INDEX(Paste_Here!T$2:T$610, MATCH(B600, Paste_Here!A$2:A$610, 0))&lt;&gt;"", ISNUMBER(VALUE(INDEX(Paste_Here!T$2:T$610, MATCH(B600, Paste_Here!A$2:A$610, 0))))), INDEX(Paste_Here!T$2:T$610, MATCH(B600, Paste_Here!A$2:A$610, 0)), ""), ""), "")</f>
        <v/>
      </c>
      <c r="BE600" s="66"/>
      <c r="BF600" s="77"/>
      <c r="BG600" s="66"/>
      <c r="BH600" s="77"/>
      <c r="BI600" s="66"/>
      <c r="BJ600" s="77"/>
      <c r="BK600" s="66"/>
      <c r="BL600" s="77" t="str">
        <f>IFERROR(IF(B600&lt;&gt;"", IF(AND(INDEX(Paste_Here!N$2:N$610, MATCH(B600, Paste_Here!A$2:A$610, 0))&lt;&gt;"", ISNUMBER(VALUE(INDEX(Paste_Here!N$2:N$610, MATCH(B600, Paste_Here!A$2:A$610, 0))))), INDEX(Paste_Here!N$2:N$610, MATCH(B600, Paste_Here!A$2:A$610, 0)), ""), ""), "")</f>
        <v/>
      </c>
      <c r="BM600" s="66"/>
      <c r="BN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BO600" s="66"/>
      <c r="BP600" s="77" t="str" cm="1">
        <f t="array" aca="1" ref="BP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BQ600" s="66"/>
      <c r="BR600" s="66"/>
      <c r="BS600" s="77"/>
      <c r="BT600" s="66"/>
      <c r="BU600" s="77"/>
      <c r="BV600" s="66"/>
      <c r="BW600" s="77"/>
      <c r="BX600" s="66"/>
      <c r="BY600" s="77"/>
      <c r="BZ600" s="66"/>
      <c r="CA600" s="77"/>
      <c r="CB600" s="66"/>
      <c r="CC600" s="77"/>
      <c r="CD600" s="66"/>
      <c r="CE600" s="77"/>
      <c r="CF600" s="66"/>
      <c r="CG600" s="77"/>
      <c r="CH600" s="66"/>
      <c r="CI600" s="77"/>
      <c r="CJ600" s="66"/>
      <c r="CK600" s="77"/>
      <c r="CL600" s="66"/>
      <c r="CM600" s="77"/>
      <c r="CN600" s="66"/>
      <c r="CO600" s="66"/>
      <c r="CP600" s="77" t="str">
        <f t="shared" si="97"/>
        <v/>
      </c>
      <c r="CQ600" s="66"/>
      <c r="CR600" s="77" t="str">
        <f>IFERROR(IF(B600&lt;&gt;"", IF(AND(INDEX(Paste_Here!Y$2:Y$610, MATCH(B600, Paste_Here!A$2:A$610, 0))&lt;&gt;"", ISNUMBER(VALUE(INDEX(Paste_Here!Y$2:Y$610, MATCH(B600, Paste_Here!A$2:A$610, 0))))), INDEX(Paste_Here!Y$2:Y$610, MATCH(B600, Paste_Here!A$2:A$610, 0)), ""), ""), "")</f>
        <v/>
      </c>
      <c r="CS600" s="66"/>
      <c r="CT600" s="77" t="str">
        <f>IFERROR(IF(B600&lt;&gt;"", IF(AND(INDEX(Paste_Here!AA$2:AA$610, MATCH(B600, Paste_Here!A$2:A$610, 0))&lt;&gt;"", ISNUMBER(--INDEX(Paste_Here!AA$2:AA$610, MATCH(B600, Paste_Here!A$2:A$610, 0)))), TEXT(ROUND(--INDEX(Paste_Here!AA$2:AA$610, MATCH(B600, Paste_Here!A$2:A$610, 0)), 2), "0.00"), ""), ""), "")</f>
        <v/>
      </c>
      <c r="CU600" s="66"/>
      <c r="CV600" s="77" t="str">
        <f>IFERROR(IF(B600&lt;&gt;"", IF(LOWER(INDEX(Paste_Here!Z$2:Z$610, MATCH(B600, Paste_Here!A$2:A$610, 0)))="approaching expectations", "Approaching", IF(LOWER(INDEX(Paste_Here!Z$2:Z$610, MATCH(B600, Paste_Here!A$2:A$610, 0)))="met expectations", "Met", IF(LOWER(INDEX(Paste_Here!Z$2:Z$610, MATCH(B600, Paste_Here!A$2:A$610, 0)))="exceeded expectations", "Exceeded", IF(LOWER(INDEX(Paste_Here!Z$2:Z$610, MATCH(B600, Paste_Here!A$2:A$610, 0)))="below expectations", "Below", "")))), ""), "")</f>
        <v/>
      </c>
      <c r="CW600" s="66"/>
      <c r="CX600" s="77"/>
      <c r="CY600" s="66"/>
      <c r="CZ600" s="77" t="str">
        <f>IFERROR(IF(B600&lt;&gt;"", IF(AND(INDEX(Paste_Here!AL$2:AL$610, MATCH(B600, Paste_Here!A$2:A$610, 0))&lt;&gt;"", ISNUMBER(VALUE(INDEX(Paste_Here!AL$2:AL$610, MATCH(B600, Paste_Here!A$2:A$610, 0))))), INDEX(Paste_Here!AL$2:AL$610, MATCH(B600, Paste_Here!A$2:A$610, 0)), ""), ""), "")</f>
        <v/>
      </c>
      <c r="DA600" s="66"/>
      <c r="DB600" s="77" t="str">
        <f>IFERROR(IF(B600&lt;&gt;"", IF(ISNUMBER(SEARCH("highrisk", LOWER(INDEX(Paste_Here!AM$2:AM$610, MATCH(B600, Paste_Here!A$2:A$610, 0))))), "High Risk", IF(ISNUMBER(SEARCH("lowrisk", LOWER(INDEX(Paste_Here!AM$2:AM$610, MATCH(B600, Paste_Here!A$2:A$610, 0))))), "Low Risk", IF(ISNUMBER(SEARCH("somerisk", LOWER(INDEX(Paste_Here!AM$2:AM$610, MATCH(B600, Paste_Here!A$2:A$610, 0))))), "Some Risk", ""))), ""), "")</f>
        <v/>
      </c>
      <c r="DC600" s="66"/>
      <c r="DD600" s="77" t="str">
        <f>IFERROR(IF(B600&lt;&gt;"", IF(AND(INDEX(Paste_Here!AN$2:AN$610, MATCH(B600, Paste_Here!A$2:A$610, 0))&lt;&gt;"", ISNUMBER(VALUE(INDEX(Paste_Here!AN$2:AN$610, MATCH(B600, Paste_Here!A$2:A$610, 0))))), INDEX(Paste_Here!AN$2:AN$610, MATCH(B600, Paste_Here!A$2:A$610, 0)), ""), ""), "")</f>
        <v/>
      </c>
      <c r="DE600" s="66"/>
      <c r="DF600" s="77" t="str">
        <f>IFERROR(IF(B600&lt;&gt;"", IF(AND(INDEX(Paste_Here!Q$2:Q$610, MATCH(B600, Paste_Here!A$2:A$610, 0))&lt;&gt;"", ISNUMBER(VALUE(INDEX(Paste_Here!Q$2:Q$610, MATCH(B600, Paste_Here!A$2:A$610, 0))))), INDEX(Paste_Here!Q$2:Q$610, MATCH(B600, Paste_Here!A$2:A$610, 0)), ""), ""), "")</f>
        <v/>
      </c>
      <c r="DG600" s="66"/>
      <c r="DH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DI600" s="66"/>
      <c r="DJ600" s="77" t="str" cm="1">
        <f t="array" aca="1" ref="DJ600" ca="1">IFERROR(VALUE(IF(ISNUMBER(SEARCH("EM", INDEX(Paste_Here!S$2:S$500, MATCH(B600, Paste_Here!A$2:A$500, 0)))), "-" &amp;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f>
        <v/>
      </c>
      <c r="DK600" s="66"/>
      <c r="DL600" s="66"/>
      <c r="DM600" s="77" t="str">
        <f t="shared" si="98"/>
        <v/>
      </c>
      <c r="DN600" s="66"/>
      <c r="DO600" s="77" t="str">
        <f>IFERROR(IF(B600&lt;&gt;"", IF(AND(INDEX(Paste_Here!AF$2:AF$610, MATCH(B600, Paste_Here!A$2:A$610, 0))&lt;&gt;"", ISNUMBER(VALUE(INDEX(Paste_Here!AF$2:AF$610, MATCH(B600, Paste_Here!A$2:A$610, 0))))), INDEX(Paste_Here!AF$2:AF$610, MATCH(B600, Paste_Here!A$2:A$610, 0)), ""), ""), "")</f>
        <v/>
      </c>
      <c r="DP600" s="66"/>
      <c r="DQ600" s="77" t="str">
        <f>IFERROR(IF(B600&lt;&gt;"", IF(AND(INDEX(Paste_Here!AG$2:AG$610, MATCH(B600, Paste_Here!A$2:A$610, 0))&lt;&gt;"", ISNUMBER(--INDEX(Paste_Here!AG$2:AG$610, MATCH(B600, Paste_Here!A$2:A$610, 0)))), TEXT(ROUND(--INDEX(Paste_Here!AG$2:AG$610, MATCH(B600, Paste_Here!A$2:A$610, 0)), 2), "0.00"), ""), ""), "")</f>
        <v/>
      </c>
      <c r="DR600" s="66"/>
      <c r="DS600" s="77" t="str">
        <f>IFERROR(IF(B600&lt;&gt;"", IF(LOWER(INDEX(Paste_Here!AH$2:AH$610, MATCH(B600, Paste_Here!A$2:A$610, 0)))="approaching expectations", "Approaching", IF(LOWER(INDEX(Paste_Here!AH$2:AH$610, MATCH(B600, Paste_Here!A$2:A$610, 0)))="met expectations", "Met", IF(LOWER(INDEX(Paste_Here!AH$2:AH$610, MATCH(B600, Paste_Here!A$2:A$610, 0)))="exceeded expectations", "Exceeded", IF(LOWER(INDEX(Paste_Here!AH$2:AH$610, MATCH(B600, Paste_Here!A$2:A$610, 0)))="below expectations", "Below", "")))), ""), "")</f>
        <v/>
      </c>
      <c r="DT600" s="66"/>
      <c r="DU600" s="77" t="str">
        <f>IFERROR(IF(B600&lt;&gt;"", IF(AND(INDEX(Paste_Here!U$2:U$610, MATCH(B600, Paste_Here!A$2:A$610, 0))&lt;&gt;"", ISNUMBER(VALUE(INDEX(Paste_Here!U$2:U$610, MATCH(B600, Paste_Here!A$2:A$610, 0))))), INDEX(Paste_Here!U$2:U$610, MATCH(B600, Paste_Here!A$2:A$610, 0)), ""), ""), "")</f>
        <v/>
      </c>
      <c r="DV600" s="66"/>
      <c r="DW600" s="77"/>
      <c r="DX600" s="66"/>
      <c r="DY600" s="77" t="str">
        <f>IFERROR(IF(B600&lt;&gt;"", IF(AND(INDEX(Paste_Here!AI$2:AI$610, MATCH(B600, Paste_Here!A$2:A$610, 0))&lt;&gt;"", ISNUMBER(VALUE(INDEX(Paste_Here!AI$2:AI$610, MATCH(B600, Paste_Here!A$2:A$610, 0))))), INDEX(Paste_Here!AI$2:AI$610, MATCH(B600, Paste_Here!A$2:A$610, 0)), ""), ""), "")</f>
        <v/>
      </c>
      <c r="DZ600" s="66"/>
      <c r="EA600" s="77" t="str">
        <f>IFERROR(IF(B600&lt;&gt;"", IF(AND(INDEX(Paste_Here!AJ$2:AJ$610, MATCH(B600, Paste_Here!A$2:A$610, 0))&lt;&gt;"", ISNUMBER(--INDEX(Paste_Here!AJ$2:AJ$610, MATCH(B600, Paste_Here!A$2:A$610, 0)))), TEXT(ROUND(--INDEX(Paste_Here!AJ$2:AJ$610, MATCH(B600, Paste_Here!A$2:A$610, 0)), 2), "0.00"), ""), ""), "")</f>
        <v/>
      </c>
      <c r="EB600" s="66"/>
      <c r="EC600" s="77" t="str">
        <f>IFERROR(IF(B600&lt;&gt;"", IF(LOWER(INDEX(Paste_Here!AK$2:AK$610, MATCH(B600, Paste_Here!A$2:A$610, 0)))="approaching expectations", "Approaching", IF(LOWER(INDEX(Paste_Here!AK$2:AK$610, MATCH(B600, Paste_Here!A$2:A$610, 0)))="met expectations", "Met", IF(LOWER(INDEX(Paste_Here!AK$2:AK$610, MATCH(B600, Paste_Here!A$2:A$610, 0)))="exceeded expectations", "Exceeded", IF(LOWER(INDEX(Paste_Here!AK$2:AK$610, MATCH(B600, Paste_Here!A$2:A$610, 0)))="below expectations", "Below", "")))), ""), "")</f>
        <v/>
      </c>
      <c r="ED600" s="66"/>
      <c r="EE600" s="77"/>
      <c r="EF600" s="66"/>
      <c r="EG600" s="77"/>
      <c r="EH600" s="66"/>
      <c r="EI600" s="66"/>
      <c r="EJ600" s="77" t="str">
        <f t="shared" si="99"/>
        <v/>
      </c>
      <c r="EK600" s="66"/>
      <c r="EL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EM600" s="66"/>
      <c r="EN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EO600" s="66"/>
      <c r="EP600" s="77"/>
      <c r="EQ600" s="66"/>
      <c r="ER600" s="77" t="str">
        <f>IFERROR(IF(B600&lt;&gt;"", IF(AND(INDEX(Paste_Here!AT$2:AT$610, MATCH(B600, Paste_Here!A$2:A$610, 0))&lt;&gt;"", ISNUMBER(VALUE(INDEX(Paste_Here!AT$2:AT$610, MATCH(B600, Paste_Here!A$2:A$610, 0))))), INDEX(Paste_Here!AT$2:AT$610, MATCH(B600, Paste_Here!A$2:A$610, 0)), ""), ""), "")</f>
        <v/>
      </c>
      <c r="ES600" s="66"/>
      <c r="ET600" s="77" t="str">
        <f>IFERROR(IF(B600&lt;&gt;"", IF(AND(INDEX(Paste_Here!AV$2:AV$610, MATCH(B600, Paste_Here!A$2:A$610, 0))&lt;&gt;"", ISNUMBER(VALUE(INDEX(Paste_Here!AV$2:AV$610, MATCH(B600, Paste_Here!A$2:A$610, 0))))), INDEX(Paste_Here!AV$2:AV$610, MATCH(B600, Paste_Here!A$2:A$610, 0)), ""), ""), "")</f>
        <v/>
      </c>
      <c r="EU600" s="66"/>
      <c r="EV600" s="77"/>
      <c r="EW600" s="66"/>
      <c r="EX600" s="77" t="str">
        <f>IFERROR(IF(B600&lt;&gt;"", IF(AND(INDEX(Paste_Here!AU$2:AU$610, MATCH(B600, Paste_Here!A$2:A$610, 0))&lt;&gt;"", ISNUMBER(VALUE(INDEX(Paste_Here!AU$2:AU$610, MATCH(B600, Paste_Here!A$2:A$610, 0))))), INDEX(Paste_Here!AU$2:AU$610, MATCH(B600, Paste_Here!A$2:A$610, 0)), ""), ""), "")</f>
        <v/>
      </c>
      <c r="EY600" s="66"/>
      <c r="EZ600" s="77" t="str">
        <f>IFERROR(IF(B600&lt;&gt;"", IF(AND(INDEX(Paste_Here!AW$2:AW$610, MATCH(B600, Paste_Here!A$2:A$610, 0))&lt;&gt;"", ISNUMBER(VALUE(INDEX(Paste_Here!AW$2:AW$610, MATCH(B600, Paste_Here!A$2:A$610, 0))))), INDEX(Paste_Here!AW$2:AW$610, MATCH(B600, Paste_Here!A$2:A$610, 0)), ""), ""), "")</f>
        <v/>
      </c>
      <c r="FA600" s="66"/>
      <c r="FB600" s="77"/>
      <c r="FC600" s="66"/>
      <c r="FD600" s="77"/>
      <c r="FE600" s="66"/>
      <c r="FF600" s="66"/>
      <c r="FG600" s="77" t="str">
        <f t="shared" si="100"/>
        <v/>
      </c>
      <c r="FH600" s="66"/>
      <c r="FI600" s="77" t="str">
        <f>IFERROR(IF(B600&lt;&gt;"", IF(ISNUMBER(SEARCH("s", LOWER(INDEX(Paste_Here!M$2:M$610, MATCH(B600, Paste_Here!A$2:A$610, 0))))), "Yes", IF(INDEX(Paste_Here!M$2:M$610, MATCH(B600, Paste_Here!A$2:A$610, 0))&lt;&gt;"", "No", "")), ""), "")</f>
        <v/>
      </c>
      <c r="FJ600" s="66"/>
      <c r="FK600" s="77" t="str">
        <f>IFERROR(IF(B600&lt;&gt;"", IF(ISNUMBER(SEARCH("yes", LOWER(INDEX(Paste_Here!F$2:F$610, MATCH(B600, Paste_Here!A$2:A$610, 0))))), "Yes", IF(ISNUMBER(SEARCH("no", LOWER(INDEX(Paste_Here!F$2:F$610, MATCH(B600, Paste_Here!A$2:A$610, 0))))), "No", "")), ""), "")</f>
        <v/>
      </c>
      <c r="FL600" s="66"/>
      <c r="FM600" s="77" t="str">
        <f>IFERROR(IF(B600&lt;&gt;"", IF(ISNUMBER(SEARCH("english language learner", LOWER(INDEX(Paste_Here!C$2:C$610, MATCH(B600, Paste_Here!A$2:A$610, 0))))), "Yes", ""), ""), "")</f>
        <v/>
      </c>
      <c r="FN600" s="66"/>
      <c r="FO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FP600" s="66"/>
      <c r="FQ600" s="77" t="str">
        <f>IFERROR(IF(B600&lt;&gt;"", IF(ISNUMBER(SEARCH("yes", LOWER(INDEX(Paste_Here!L$2:L$610, MATCH(B600, Paste_Here!A$2:A$610, 0))))), "Yes", IF(ISNUMBER(SEARCH("no", LOWER(INDEX(Paste_Here!L$2:L$610, MATCH(B600, Paste_Here!A$2:A$610, 0))))), "No", "")), ""), "")</f>
        <v/>
      </c>
      <c r="FR600" s="66"/>
      <c r="FS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FT600" s="66"/>
      <c r="FU600" s="77"/>
      <c r="FV600" s="66"/>
      <c r="FW600" s="77" t="str">
        <f>IFERROR(IF(B600&lt;&gt;"", IF(AND(INDEX(Paste_Here!D$2:D$610, MATCH(B600, Paste_Here!A$2:A$610, 0))&lt;&gt;"", ISNUMBER(VALUE(INDEX(Paste_Here!D$2:D$610, MATCH(B600, Paste_Here!A$2:A$610, 0))))), INDEX(Paste_Here!D$2:D$610, MATCH(B600, Paste_Here!A$2:A$610, 0)), ""), ""), "")</f>
        <v/>
      </c>
      <c r="FX600" s="66"/>
      <c r="FY600" s="77" t="str">
        <f>IFERROR(IF(B600&lt;&gt;"", IF(AND(INDEX(Paste_Here!G$2:G$610, MATCH(B600, Paste_Here!A$2:A$610, 0))&lt;&gt;"", ISNUMBER(VALUE(INDEX(Paste_Here!G$2:G$610, MATCH(B600, Paste_Here!A$2:A$610, 0))))), INDEX(Paste_Here!G$2:G$610, MATCH(B600, Paste_Here!A$2:A$610, 0)), ""), ""), "")</f>
        <v/>
      </c>
      <c r="FZ600" s="66"/>
      <c r="GA600" s="95"/>
      <c r="GB600" s="66"/>
      <c r="JS600" s="1" t="str" cm="1">
        <f t="array" ref="JS600">IFERROR(INDEX(Paste_Here!$B$2:$B$610, MATCH(0, COUNTIF(JS$4:JS599, Paste_Here!$B$2:$B$610) + IF(Paste_Here!$B$2:$B$610="", 1, 0), 0)), "")</f>
        <v/>
      </c>
      <c r="JT600" s="1" t="str">
        <f>IF(JS600&lt;&gt;"", INDEX(Paste_Here!$A$2:$A$610, MATCH(JS600, Paste_Here!$B$2:$B$610, 0)), "")</f>
        <v/>
      </c>
      <c r="JU600" s="1" t="str">
        <f t="shared" si="101"/>
        <v/>
      </c>
      <c r="JV600" s="1" t="str" cm="1">
        <f t="array" ref="JV600">IFERROR(INDEX($JU$5:$JU$610, MATCH(SMALL(IF($JU$5:$JU$610&lt;&gt;"", COUNTIF($JU$5:$JU$610, "&lt;"&amp;$JU$5:$JU$610)+1), ROW()-ROW($JV$5)+1), COUNTIF($JU$5:$JU$610, "&lt;"&amp;$JU$5:$JU$610)+1, 0)), "")</f>
        <v/>
      </c>
    </row>
    <row r="601" spans="1:282">
      <c r="A601" s="66"/>
      <c r="B601" s="77" t="str">
        <f t="shared" si="92"/>
        <v/>
      </c>
      <c r="C601" s="66"/>
      <c r="D601" s="77" t="str">
        <f>IFERROR(IF(B601&lt;&gt;"", IF(COUNTIF(INDEX(Paste_Here!AS$2:AS$610, MATCH(B601, Paste_Here!A$2:A$610, 0), 0), "yes") &gt; 0, "Yes", IF(COUNTIF(INDEX(Paste_Here!AS$2:AS$610, MATCH(B601, Paste_Here!A$2:A$610, 0), 0), "no") &gt; 0, "No", "")), ""), "")</f>
        <v/>
      </c>
      <c r="E601" s="66"/>
      <c r="F601" s="77" t="str">
        <f t="shared" si="93"/>
        <v/>
      </c>
      <c r="G601" s="66"/>
      <c r="H601" s="77" t="str">
        <f>IFERROR(IF(B601&lt;&gt;"", IF(COUNTIF(INDEX(Paste_Here!AO$2:AR$610, MATCH(B601, Paste_Here!A$2:A$610, 0), 0), "yes") &gt; 0, "Yes", IF(COUNTIF(INDEX(Paste_Here!AO$2:AR$610, MATCH(B601, Paste_Here!A$2:A$610, 0), 0), "no") &gt; 0, "No", "")), ""), "")</f>
        <v/>
      </c>
      <c r="I601" s="66"/>
      <c r="J601" s="77" t="str">
        <f t="shared" si="94"/>
        <v/>
      </c>
      <c r="K601" s="66"/>
      <c r="L601" s="77" t="str">
        <f>IFERROR(IF(B601&lt;&gt;"", IF(ISNUMBER(SEARCH("yes", LOWER(INDEX(Paste_Here!W$2:W$610, MATCH(B601, Paste_Here!A$2:A$610, 0))))), "Yes", IF(ISNUMBER(SEARCH("no", LOWER(INDEX(Paste_Here!W$2:W$610, MATCH(B601, Paste_Here!A$2:A$610, 0))))), "No", "")), ""), "")</f>
        <v/>
      </c>
      <c r="M601" s="66"/>
      <c r="N601" s="77"/>
      <c r="O601" s="66"/>
      <c r="P601" s="77" t="str">
        <f>IFERROR(IF(B601&lt;&gt;"", IF(ISNUMBER(SEARCH("yes", LOWER(INDEX(Paste_Here!V$2:V$610, MATCH(B601, Paste_Here!A$2:A$610, 0))))), "Yes", IF(ISNUMBER(SEARCH("no", LOWER(INDEX(Paste_Here!V$2:V$610, MATCH(B601, Paste_Here!A$2:A$610, 0))))), "No", "")), ""), "")</f>
        <v/>
      </c>
      <c r="Q601" s="66"/>
      <c r="R601" s="77"/>
      <c r="S601" s="66"/>
      <c r="T601" s="77"/>
      <c r="U601" s="66"/>
      <c r="V601" s="66"/>
      <c r="W601" s="77" t="str">
        <f t="shared" si="95"/>
        <v/>
      </c>
      <c r="X601" s="66"/>
      <c r="Y601" s="77" t="str">
        <f>IFERROR(IF(B601&lt;&gt;"", IF(ISNUMBER(SEARCH("Revealed-Potential (Primary Focus)", LOWER(INDEX(Paste_Here!X$2:X$610, MATCH(B601, Paste_Here!A$2:A$610, 0))))), "Rev-Potential: Prim", IF(ISNUMBER(SEARCH("Revealed-Potential (Secondary Focus)", LOWER(INDEX(Paste_Here!X$2:X$610, MATCH(B601, Paste_Here!A$2:A$610, 0))))), "Rev-Potential: Sec", IF(ISNUMBER(SEARCH("Monitoring", LOWER(INDEX(Paste_Here!X$2:X$610, MATCH(B601, Paste_Here!A$2:A$610, 0))))), "Monitoring", IF(ISNUMBER(SEARCH("At-Promise (Secondary Focus)", LOWER(INDEX(Paste_Here!X$2:X$610, MATCH(B601, Paste_Here!A$2:A$610, 0))))), "At-Promise: Sec", IF(ISNUMBER(SEARCH("At-Promise (Primary Focus)", LOWER(INDEX(Paste_Here!X$2:X$610, MATCH(B601, Paste_Here!A$2:A$610, 0))))), "At-Promise: Prim", ""))))), ""), "")</f>
        <v/>
      </c>
      <c r="Z601" s="66"/>
      <c r="AA601" s="77"/>
      <c r="AB601" s="66"/>
      <c r="AC601" s="77" t="str">
        <f>IFERROR(IF(B601&lt;&gt;"", IF(ISNUMBER(SEARCH("Revealed-Potential (Primary Focus)", LOWER(INDEX(Paste_Here!AB$2:AB$610, MATCH(B601, Paste_Here!A$2:A$610, 0))))), "Rev-Potential: Prim", IF(ISNUMBER(SEARCH("Revealed-Potential (Secondary Focus)", LOWER(INDEX(Paste_Here!AB$2:AB$610, MATCH(B601, Paste_Here!A$2:A$610, 0))))), "Rev-Potential: Sec", IF(ISNUMBER(SEARCH("Monitoring", LOWER(INDEX(Paste_Here!AB$2:AB$610, MATCH(B601, Paste_Here!A$2:A$610, 0))))), "Monitoring", IF(ISNUMBER(SEARCH("At-Promise (Secondary Focus)", LOWER(INDEX(Paste_Here!AB$2:AB$610, MATCH(B601, Paste_Here!A$2:A$610, 0))))), "At-Promise: Sec", IF(ISNUMBER(SEARCH("At-Promise (Primary Focus)", LOWER(INDEX(Paste_Here!AB$2:AB$610, MATCH(B601, Paste_Here!A$2:A$610, 0))))), "At-Promise: Prim", ""))))), ""), "")</f>
        <v/>
      </c>
      <c r="AD601" s="66"/>
      <c r="AE601" s="77"/>
      <c r="AF601" s="66"/>
      <c r="AG601" s="77"/>
      <c r="AH601" s="66"/>
      <c r="AI601" s="77"/>
      <c r="AJ601" s="66"/>
      <c r="AK601" s="77"/>
      <c r="AL601" s="66"/>
      <c r="AM601" s="77"/>
      <c r="AN601" s="66"/>
      <c r="AO601" s="77"/>
      <c r="AP601" s="66"/>
      <c r="AQ601" s="77"/>
      <c r="AR601" s="66"/>
      <c r="AS601" s="77"/>
      <c r="AT601" s="66"/>
      <c r="AU601" s="66"/>
      <c r="AV601" s="77" t="str">
        <f t="shared" si="96"/>
        <v/>
      </c>
      <c r="AW601" s="66"/>
      <c r="AX601" s="77" t="str">
        <f>IFERROR(IF(B601&lt;&gt;"", IF(AND(INDEX(Paste_Here!AC$2:AC$610, MATCH(B601, Paste_Here!A$2:A$610, 0))&lt;&gt;"", ISNUMBER(VALUE(INDEX(Paste_Here!AC$2:AC$610, MATCH(B601, Paste_Here!A$2:A$610, 0))))), INDEX(Paste_Here!AC$2:AC$610, MATCH(B601, Paste_Here!A$2:A$610, 0)), ""), ""), "")</f>
        <v/>
      </c>
      <c r="AY601" s="66"/>
      <c r="AZ601" s="77" t="str">
        <f>IFERROR(IF(B601&lt;&gt;"", IF(AND(INDEX(Paste_Here!AD$2:AD$610, MATCH(B601, Paste_Here!A$2:A$610, 0))&lt;&gt;"", ISNUMBER(VALUE(INDEX(Paste_Here!AD$2:AD$610, MATCH(B601, Paste_Here!A$2:A$610, 0))))), TEXT(ROUND(VALUE(INDEX(Paste_Here!AD$2:AD$610, MATCH(B601, Paste_Here!A$2:A$610, 0))), 2), "0.00"), ""), ""), "")</f>
        <v/>
      </c>
      <c r="BA601" s="66"/>
      <c r="BB601" s="77" t="str">
        <f>IFERROR(IF(B601&lt;&gt;"", IF(LOWER(INDEX(Paste_Here!AE$2:AE$610, MATCH(B601, Paste_Here!A$2:A$610, 0)))="approaching expectations", "Approaching", IF(LOWER(INDEX(Paste_Here!AE$2:AE$610, MATCH(B601, Paste_Here!A$2:A$610, 0)))="met expectations", "Met", IF(LOWER(INDEX(Paste_Here!AE$2:AE$610, MATCH(B601, Paste_Here!A$2:A$610, 0)))="exceeded expectations", "Exceeded", IF(LOWER(INDEX(Paste_Here!AE$2:AE$610, MATCH(B601, Paste_Here!A$2:A$610, 0)))="below expectations", "Below", "")))), ""), "")</f>
        <v/>
      </c>
      <c r="BC601" s="66"/>
      <c r="BD601" s="77" t="str">
        <f>IFERROR(IF(B601&lt;&gt;"", IF(AND(INDEX(Paste_Here!T$2:T$610, MATCH(B601, Paste_Here!A$2:A$610, 0))&lt;&gt;"", ISNUMBER(VALUE(INDEX(Paste_Here!T$2:T$610, MATCH(B601, Paste_Here!A$2:A$610, 0))))), INDEX(Paste_Here!T$2:T$610, MATCH(B601, Paste_Here!A$2:A$610, 0)), ""), ""), "")</f>
        <v/>
      </c>
      <c r="BE601" s="66"/>
      <c r="BF601" s="77"/>
      <c r="BG601" s="66"/>
      <c r="BH601" s="77"/>
      <c r="BI601" s="66"/>
      <c r="BJ601" s="77"/>
      <c r="BK601" s="66"/>
      <c r="BL601" s="77" t="str">
        <f>IFERROR(IF(B601&lt;&gt;"", IF(AND(INDEX(Paste_Here!N$2:N$610, MATCH(B601, Paste_Here!A$2:A$610, 0))&lt;&gt;"", ISNUMBER(VALUE(INDEX(Paste_Here!N$2:N$610, MATCH(B601, Paste_Here!A$2:A$610, 0))))), INDEX(Paste_Here!N$2:N$610, MATCH(B601, Paste_Here!A$2:A$610, 0)), ""), ""), "")</f>
        <v/>
      </c>
      <c r="BM601" s="66"/>
      <c r="BN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BO601" s="66"/>
      <c r="BP601" s="77" t="str" cm="1">
        <f t="array" aca="1" ref="BP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BQ601" s="66"/>
      <c r="BR601" s="66"/>
      <c r="BS601" s="77"/>
      <c r="BT601" s="66"/>
      <c r="BU601" s="77"/>
      <c r="BV601" s="66"/>
      <c r="BW601" s="77"/>
      <c r="BX601" s="66"/>
      <c r="BY601" s="77"/>
      <c r="BZ601" s="66"/>
      <c r="CA601" s="77"/>
      <c r="CB601" s="66"/>
      <c r="CC601" s="77"/>
      <c r="CD601" s="66"/>
      <c r="CE601" s="77"/>
      <c r="CF601" s="66"/>
      <c r="CG601" s="77"/>
      <c r="CH601" s="66"/>
      <c r="CI601" s="77"/>
      <c r="CJ601" s="66"/>
      <c r="CK601" s="77"/>
      <c r="CL601" s="66"/>
      <c r="CM601" s="77"/>
      <c r="CN601" s="66"/>
      <c r="CO601" s="66"/>
      <c r="CP601" s="77" t="str">
        <f t="shared" si="97"/>
        <v/>
      </c>
      <c r="CQ601" s="66"/>
      <c r="CR601" s="77" t="str">
        <f>IFERROR(IF(B601&lt;&gt;"", IF(AND(INDEX(Paste_Here!Y$2:Y$610, MATCH(B601, Paste_Here!A$2:A$610, 0))&lt;&gt;"", ISNUMBER(VALUE(INDEX(Paste_Here!Y$2:Y$610, MATCH(B601, Paste_Here!A$2:A$610, 0))))), INDEX(Paste_Here!Y$2:Y$610, MATCH(B601, Paste_Here!A$2:A$610, 0)), ""), ""), "")</f>
        <v/>
      </c>
      <c r="CS601" s="66"/>
      <c r="CT601" s="77" t="str">
        <f>IFERROR(IF(B601&lt;&gt;"", IF(AND(INDEX(Paste_Here!AA$2:AA$610, MATCH(B601, Paste_Here!A$2:A$610, 0))&lt;&gt;"", ISNUMBER(--INDEX(Paste_Here!AA$2:AA$610, MATCH(B601, Paste_Here!A$2:A$610, 0)))), TEXT(ROUND(--INDEX(Paste_Here!AA$2:AA$610, MATCH(B601, Paste_Here!A$2:A$610, 0)), 2), "0.00"), ""), ""), "")</f>
        <v/>
      </c>
      <c r="CU601" s="66"/>
      <c r="CV601" s="77" t="str">
        <f>IFERROR(IF(B601&lt;&gt;"", IF(LOWER(INDEX(Paste_Here!Z$2:Z$610, MATCH(B601, Paste_Here!A$2:A$610, 0)))="approaching expectations", "Approaching", IF(LOWER(INDEX(Paste_Here!Z$2:Z$610, MATCH(B601, Paste_Here!A$2:A$610, 0)))="met expectations", "Met", IF(LOWER(INDEX(Paste_Here!Z$2:Z$610, MATCH(B601, Paste_Here!A$2:A$610, 0)))="exceeded expectations", "Exceeded", IF(LOWER(INDEX(Paste_Here!Z$2:Z$610, MATCH(B601, Paste_Here!A$2:A$610, 0)))="below expectations", "Below", "")))), ""), "")</f>
        <v/>
      </c>
      <c r="CW601" s="66"/>
      <c r="CX601" s="77"/>
      <c r="CY601" s="66"/>
      <c r="CZ601" s="77" t="str">
        <f>IFERROR(IF(B601&lt;&gt;"", IF(AND(INDEX(Paste_Here!AL$2:AL$610, MATCH(B601, Paste_Here!A$2:A$610, 0))&lt;&gt;"", ISNUMBER(VALUE(INDEX(Paste_Here!AL$2:AL$610, MATCH(B601, Paste_Here!A$2:A$610, 0))))), INDEX(Paste_Here!AL$2:AL$610, MATCH(B601, Paste_Here!A$2:A$610, 0)), ""), ""), "")</f>
        <v/>
      </c>
      <c r="DA601" s="66"/>
      <c r="DB601" s="77" t="str">
        <f>IFERROR(IF(B601&lt;&gt;"", IF(ISNUMBER(SEARCH("highrisk", LOWER(INDEX(Paste_Here!AM$2:AM$610, MATCH(B601, Paste_Here!A$2:A$610, 0))))), "High Risk", IF(ISNUMBER(SEARCH("lowrisk", LOWER(INDEX(Paste_Here!AM$2:AM$610, MATCH(B601, Paste_Here!A$2:A$610, 0))))), "Low Risk", IF(ISNUMBER(SEARCH("somerisk", LOWER(INDEX(Paste_Here!AM$2:AM$610, MATCH(B601, Paste_Here!A$2:A$610, 0))))), "Some Risk", ""))), ""), "")</f>
        <v/>
      </c>
      <c r="DC601" s="66"/>
      <c r="DD601" s="77" t="str">
        <f>IFERROR(IF(B601&lt;&gt;"", IF(AND(INDEX(Paste_Here!AN$2:AN$610, MATCH(B601, Paste_Here!A$2:A$610, 0))&lt;&gt;"", ISNUMBER(VALUE(INDEX(Paste_Here!AN$2:AN$610, MATCH(B601, Paste_Here!A$2:A$610, 0))))), INDEX(Paste_Here!AN$2:AN$610, MATCH(B601, Paste_Here!A$2:A$610, 0)), ""), ""), "")</f>
        <v/>
      </c>
      <c r="DE601" s="66"/>
      <c r="DF601" s="77" t="str">
        <f>IFERROR(IF(B601&lt;&gt;"", IF(AND(INDEX(Paste_Here!Q$2:Q$610, MATCH(B601, Paste_Here!A$2:A$610, 0))&lt;&gt;"", ISNUMBER(VALUE(INDEX(Paste_Here!Q$2:Q$610, MATCH(B601, Paste_Here!A$2:A$610, 0))))), INDEX(Paste_Here!Q$2:Q$610, MATCH(B601, Paste_Here!A$2:A$610, 0)), ""), ""), "")</f>
        <v/>
      </c>
      <c r="DG601" s="66"/>
      <c r="DH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DI601" s="66"/>
      <c r="DJ601" s="77" t="str" cm="1">
        <f t="array" aca="1" ref="DJ601" ca="1">IFERROR(VALUE(IF(ISNUMBER(SEARCH("EM", INDEX(Paste_Here!S$2:S$500, MATCH(B601, Paste_Here!A$2:A$500, 0)))), "-" &amp;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f>
        <v/>
      </c>
      <c r="DK601" s="66"/>
      <c r="DL601" s="66"/>
      <c r="DM601" s="77" t="str">
        <f t="shared" si="98"/>
        <v/>
      </c>
      <c r="DN601" s="66"/>
      <c r="DO601" s="77" t="str">
        <f>IFERROR(IF(B601&lt;&gt;"", IF(AND(INDEX(Paste_Here!AF$2:AF$610, MATCH(B601, Paste_Here!A$2:A$610, 0))&lt;&gt;"", ISNUMBER(VALUE(INDEX(Paste_Here!AF$2:AF$610, MATCH(B601, Paste_Here!A$2:A$610, 0))))), INDEX(Paste_Here!AF$2:AF$610, MATCH(B601, Paste_Here!A$2:A$610, 0)), ""), ""), "")</f>
        <v/>
      </c>
      <c r="DP601" s="66"/>
      <c r="DQ601" s="77" t="str">
        <f>IFERROR(IF(B601&lt;&gt;"", IF(AND(INDEX(Paste_Here!AG$2:AG$610, MATCH(B601, Paste_Here!A$2:A$610, 0))&lt;&gt;"", ISNUMBER(--INDEX(Paste_Here!AG$2:AG$610, MATCH(B601, Paste_Here!A$2:A$610, 0)))), TEXT(ROUND(--INDEX(Paste_Here!AG$2:AG$610, MATCH(B601, Paste_Here!A$2:A$610, 0)), 2), "0.00"), ""), ""), "")</f>
        <v/>
      </c>
      <c r="DR601" s="66"/>
      <c r="DS601" s="77" t="str">
        <f>IFERROR(IF(B601&lt;&gt;"", IF(LOWER(INDEX(Paste_Here!AH$2:AH$610, MATCH(B601, Paste_Here!A$2:A$610, 0)))="approaching expectations", "Approaching", IF(LOWER(INDEX(Paste_Here!AH$2:AH$610, MATCH(B601, Paste_Here!A$2:A$610, 0)))="met expectations", "Met", IF(LOWER(INDEX(Paste_Here!AH$2:AH$610, MATCH(B601, Paste_Here!A$2:A$610, 0)))="exceeded expectations", "Exceeded", IF(LOWER(INDEX(Paste_Here!AH$2:AH$610, MATCH(B601, Paste_Here!A$2:A$610, 0)))="below expectations", "Below", "")))), ""), "")</f>
        <v/>
      </c>
      <c r="DT601" s="66"/>
      <c r="DU601" s="77" t="str">
        <f>IFERROR(IF(B601&lt;&gt;"", IF(AND(INDEX(Paste_Here!U$2:U$610, MATCH(B601, Paste_Here!A$2:A$610, 0))&lt;&gt;"", ISNUMBER(VALUE(INDEX(Paste_Here!U$2:U$610, MATCH(B601, Paste_Here!A$2:A$610, 0))))), INDEX(Paste_Here!U$2:U$610, MATCH(B601, Paste_Here!A$2:A$610, 0)), ""), ""), "")</f>
        <v/>
      </c>
      <c r="DV601" s="66"/>
      <c r="DW601" s="77"/>
      <c r="DX601" s="66"/>
      <c r="DY601" s="77" t="str">
        <f>IFERROR(IF(B601&lt;&gt;"", IF(AND(INDEX(Paste_Here!AI$2:AI$610, MATCH(B601, Paste_Here!A$2:A$610, 0))&lt;&gt;"", ISNUMBER(VALUE(INDEX(Paste_Here!AI$2:AI$610, MATCH(B601, Paste_Here!A$2:A$610, 0))))), INDEX(Paste_Here!AI$2:AI$610, MATCH(B601, Paste_Here!A$2:A$610, 0)), ""), ""), "")</f>
        <v/>
      </c>
      <c r="DZ601" s="66"/>
      <c r="EA601" s="77" t="str">
        <f>IFERROR(IF(B601&lt;&gt;"", IF(AND(INDEX(Paste_Here!AJ$2:AJ$610, MATCH(B601, Paste_Here!A$2:A$610, 0))&lt;&gt;"", ISNUMBER(--INDEX(Paste_Here!AJ$2:AJ$610, MATCH(B601, Paste_Here!A$2:A$610, 0)))), TEXT(ROUND(--INDEX(Paste_Here!AJ$2:AJ$610, MATCH(B601, Paste_Here!A$2:A$610, 0)), 2), "0.00"), ""), ""), "")</f>
        <v/>
      </c>
      <c r="EB601" s="66"/>
      <c r="EC601" s="77" t="str">
        <f>IFERROR(IF(B601&lt;&gt;"", IF(LOWER(INDEX(Paste_Here!AK$2:AK$610, MATCH(B601, Paste_Here!A$2:A$610, 0)))="approaching expectations", "Approaching", IF(LOWER(INDEX(Paste_Here!AK$2:AK$610, MATCH(B601, Paste_Here!A$2:A$610, 0)))="met expectations", "Met", IF(LOWER(INDEX(Paste_Here!AK$2:AK$610, MATCH(B601, Paste_Here!A$2:A$610, 0)))="exceeded expectations", "Exceeded", IF(LOWER(INDEX(Paste_Here!AK$2:AK$610, MATCH(B601, Paste_Here!A$2:A$610, 0)))="below expectations", "Below", "")))), ""), "")</f>
        <v/>
      </c>
      <c r="ED601" s="66"/>
      <c r="EE601" s="77"/>
      <c r="EF601" s="66"/>
      <c r="EG601" s="77"/>
      <c r="EH601" s="66"/>
      <c r="EI601" s="66"/>
      <c r="EJ601" s="77" t="str">
        <f t="shared" si="99"/>
        <v/>
      </c>
      <c r="EK601" s="66"/>
      <c r="EL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EM601" s="66"/>
      <c r="EN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EO601" s="66"/>
      <c r="EP601" s="77"/>
      <c r="EQ601" s="66"/>
      <c r="ER601" s="77" t="str">
        <f>IFERROR(IF(B601&lt;&gt;"", IF(AND(INDEX(Paste_Here!AT$2:AT$610, MATCH(B601, Paste_Here!A$2:A$610, 0))&lt;&gt;"", ISNUMBER(VALUE(INDEX(Paste_Here!AT$2:AT$610, MATCH(B601, Paste_Here!A$2:A$610, 0))))), INDEX(Paste_Here!AT$2:AT$610, MATCH(B601, Paste_Here!A$2:A$610, 0)), ""), ""), "")</f>
        <v/>
      </c>
      <c r="ES601" s="66"/>
      <c r="ET601" s="77" t="str">
        <f>IFERROR(IF(B601&lt;&gt;"", IF(AND(INDEX(Paste_Here!AV$2:AV$610, MATCH(B601, Paste_Here!A$2:A$610, 0))&lt;&gt;"", ISNUMBER(VALUE(INDEX(Paste_Here!AV$2:AV$610, MATCH(B601, Paste_Here!A$2:A$610, 0))))), INDEX(Paste_Here!AV$2:AV$610, MATCH(B601, Paste_Here!A$2:A$610, 0)), ""), ""), "")</f>
        <v/>
      </c>
      <c r="EU601" s="66"/>
      <c r="EV601" s="77"/>
      <c r="EW601" s="66"/>
      <c r="EX601" s="77" t="str">
        <f>IFERROR(IF(B601&lt;&gt;"", IF(AND(INDEX(Paste_Here!AU$2:AU$610, MATCH(B601, Paste_Here!A$2:A$610, 0))&lt;&gt;"", ISNUMBER(VALUE(INDEX(Paste_Here!AU$2:AU$610, MATCH(B601, Paste_Here!A$2:A$610, 0))))), INDEX(Paste_Here!AU$2:AU$610, MATCH(B601, Paste_Here!A$2:A$610, 0)), ""), ""), "")</f>
        <v/>
      </c>
      <c r="EY601" s="66"/>
      <c r="EZ601" s="77" t="str">
        <f>IFERROR(IF(B601&lt;&gt;"", IF(AND(INDEX(Paste_Here!AW$2:AW$610, MATCH(B601, Paste_Here!A$2:A$610, 0))&lt;&gt;"", ISNUMBER(VALUE(INDEX(Paste_Here!AW$2:AW$610, MATCH(B601, Paste_Here!A$2:A$610, 0))))), INDEX(Paste_Here!AW$2:AW$610, MATCH(B601, Paste_Here!A$2:A$610, 0)), ""), ""), "")</f>
        <v/>
      </c>
      <c r="FA601" s="66"/>
      <c r="FB601" s="77"/>
      <c r="FC601" s="66"/>
      <c r="FD601" s="77"/>
      <c r="FE601" s="66"/>
      <c r="FF601" s="66"/>
      <c r="FG601" s="77" t="str">
        <f t="shared" si="100"/>
        <v/>
      </c>
      <c r="FH601" s="66"/>
      <c r="FI601" s="77" t="str">
        <f>IFERROR(IF(B601&lt;&gt;"", IF(ISNUMBER(SEARCH("s", LOWER(INDEX(Paste_Here!M$2:M$610, MATCH(B601, Paste_Here!A$2:A$610, 0))))), "Yes", IF(INDEX(Paste_Here!M$2:M$610, MATCH(B601, Paste_Here!A$2:A$610, 0))&lt;&gt;"", "No", "")), ""), "")</f>
        <v/>
      </c>
      <c r="FJ601" s="66"/>
      <c r="FK601" s="77" t="str">
        <f>IFERROR(IF(B601&lt;&gt;"", IF(ISNUMBER(SEARCH("yes", LOWER(INDEX(Paste_Here!F$2:F$610, MATCH(B601, Paste_Here!A$2:A$610, 0))))), "Yes", IF(ISNUMBER(SEARCH("no", LOWER(INDEX(Paste_Here!F$2:F$610, MATCH(B601, Paste_Here!A$2:A$610, 0))))), "No", "")), ""), "")</f>
        <v/>
      </c>
      <c r="FL601" s="66"/>
      <c r="FM601" s="77" t="str">
        <f>IFERROR(IF(B601&lt;&gt;"", IF(ISNUMBER(SEARCH("english language learner", LOWER(INDEX(Paste_Here!C$2:C$610, MATCH(B601, Paste_Here!A$2:A$610, 0))))), "Yes", ""), ""), "")</f>
        <v/>
      </c>
      <c r="FN601" s="66"/>
      <c r="FO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FP601" s="66"/>
      <c r="FQ601" s="77" t="str">
        <f>IFERROR(IF(B601&lt;&gt;"", IF(ISNUMBER(SEARCH("yes", LOWER(INDEX(Paste_Here!L$2:L$610, MATCH(B601, Paste_Here!A$2:A$610, 0))))), "Yes", IF(ISNUMBER(SEARCH("no", LOWER(INDEX(Paste_Here!L$2:L$610, MATCH(B601, Paste_Here!A$2:A$610, 0))))), "No", "")), ""), "")</f>
        <v/>
      </c>
      <c r="FR601" s="66"/>
      <c r="FS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FT601" s="66"/>
      <c r="FU601" s="77"/>
      <c r="FV601" s="66"/>
      <c r="FW601" s="77" t="str">
        <f>IFERROR(IF(B601&lt;&gt;"", IF(AND(INDEX(Paste_Here!D$2:D$610, MATCH(B601, Paste_Here!A$2:A$610, 0))&lt;&gt;"", ISNUMBER(VALUE(INDEX(Paste_Here!D$2:D$610, MATCH(B601, Paste_Here!A$2:A$610, 0))))), INDEX(Paste_Here!D$2:D$610, MATCH(B601, Paste_Here!A$2:A$610, 0)), ""), ""), "")</f>
        <v/>
      </c>
      <c r="FX601" s="66"/>
      <c r="FY601" s="77" t="str">
        <f>IFERROR(IF(B601&lt;&gt;"", IF(AND(INDEX(Paste_Here!G$2:G$610, MATCH(B601, Paste_Here!A$2:A$610, 0))&lt;&gt;"", ISNUMBER(VALUE(INDEX(Paste_Here!G$2:G$610, MATCH(B601, Paste_Here!A$2:A$610, 0))))), INDEX(Paste_Here!G$2:G$610, MATCH(B601, Paste_Here!A$2:A$610, 0)), ""), ""), "")</f>
        <v/>
      </c>
      <c r="FZ601" s="66"/>
      <c r="GA601" s="95"/>
      <c r="GB601" s="66"/>
      <c r="JS601" s="1" t="str" cm="1">
        <f t="array" ref="JS601">IFERROR(INDEX(Paste_Here!$B$2:$B$610, MATCH(0, COUNTIF(JS$4:JS600, Paste_Here!$B$2:$B$610) + IF(Paste_Here!$B$2:$B$610="", 1, 0), 0)), "")</f>
        <v/>
      </c>
      <c r="JT601" s="1" t="str">
        <f>IF(JS601&lt;&gt;"", INDEX(Paste_Here!$A$2:$A$610, MATCH(JS601, Paste_Here!$B$2:$B$610, 0)), "")</f>
        <v/>
      </c>
      <c r="JU601" s="1" t="str">
        <f t="shared" si="101"/>
        <v/>
      </c>
      <c r="JV601" s="1" t="str" cm="1">
        <f t="array" ref="JV601">IFERROR(INDEX($JU$5:$JU$610, MATCH(SMALL(IF($JU$5:$JU$610&lt;&gt;"", COUNTIF($JU$5:$JU$610, "&lt;"&amp;$JU$5:$JU$610)+1), ROW()-ROW($JV$5)+1), COUNTIF($JU$5:$JU$610, "&lt;"&amp;$JU$5:$JU$610)+1, 0)), "")</f>
        <v/>
      </c>
    </row>
    <row r="602" spans="1:282">
      <c r="A602" s="66"/>
      <c r="B602" s="77" t="str">
        <f t="shared" si="92"/>
        <v/>
      </c>
      <c r="C602" s="66"/>
      <c r="D602" s="77" t="str">
        <f>IFERROR(IF(B602&lt;&gt;"", IF(COUNTIF(INDEX(Paste_Here!AS$2:AS$610, MATCH(B602, Paste_Here!A$2:A$610, 0), 0), "yes") &gt; 0, "Yes", IF(COUNTIF(INDEX(Paste_Here!AS$2:AS$610, MATCH(B602, Paste_Here!A$2:A$610, 0), 0), "no") &gt; 0, "No", "")), ""), "")</f>
        <v/>
      </c>
      <c r="E602" s="66"/>
      <c r="F602" s="77" t="str">
        <f t="shared" si="93"/>
        <v/>
      </c>
      <c r="G602" s="66"/>
      <c r="H602" s="77" t="str">
        <f>IFERROR(IF(B602&lt;&gt;"", IF(COUNTIF(INDEX(Paste_Here!AO$2:AR$610, MATCH(B602, Paste_Here!A$2:A$610, 0), 0), "yes") &gt; 0, "Yes", IF(COUNTIF(INDEX(Paste_Here!AO$2:AR$610, MATCH(B602, Paste_Here!A$2:A$610, 0), 0), "no") &gt; 0, "No", "")), ""), "")</f>
        <v/>
      </c>
      <c r="I602" s="66"/>
      <c r="J602" s="77" t="str">
        <f t="shared" si="94"/>
        <v/>
      </c>
      <c r="K602" s="66"/>
      <c r="L602" s="77" t="str">
        <f>IFERROR(IF(B602&lt;&gt;"", IF(ISNUMBER(SEARCH("yes", LOWER(INDEX(Paste_Here!W$2:W$610, MATCH(B602, Paste_Here!A$2:A$610, 0))))), "Yes", IF(ISNUMBER(SEARCH("no", LOWER(INDEX(Paste_Here!W$2:W$610, MATCH(B602, Paste_Here!A$2:A$610, 0))))), "No", "")), ""), "")</f>
        <v/>
      </c>
      <c r="M602" s="66"/>
      <c r="N602" s="77"/>
      <c r="O602" s="66"/>
      <c r="P602" s="77" t="str">
        <f>IFERROR(IF(B602&lt;&gt;"", IF(ISNUMBER(SEARCH("yes", LOWER(INDEX(Paste_Here!V$2:V$610, MATCH(B602, Paste_Here!A$2:A$610, 0))))), "Yes", IF(ISNUMBER(SEARCH("no", LOWER(INDEX(Paste_Here!V$2:V$610, MATCH(B602, Paste_Here!A$2:A$610, 0))))), "No", "")), ""), "")</f>
        <v/>
      </c>
      <c r="Q602" s="66"/>
      <c r="R602" s="77"/>
      <c r="S602" s="66"/>
      <c r="T602" s="77"/>
      <c r="U602" s="66"/>
      <c r="V602" s="66"/>
      <c r="W602" s="77" t="str">
        <f t="shared" si="95"/>
        <v/>
      </c>
      <c r="X602" s="66"/>
      <c r="Y602" s="77" t="str">
        <f>IFERROR(IF(B602&lt;&gt;"", IF(ISNUMBER(SEARCH("Revealed-Potential (Primary Focus)", LOWER(INDEX(Paste_Here!X$2:X$610, MATCH(B602, Paste_Here!A$2:A$610, 0))))), "Rev-Potential: Prim", IF(ISNUMBER(SEARCH("Revealed-Potential (Secondary Focus)", LOWER(INDEX(Paste_Here!X$2:X$610, MATCH(B602, Paste_Here!A$2:A$610, 0))))), "Rev-Potential: Sec", IF(ISNUMBER(SEARCH("Monitoring", LOWER(INDEX(Paste_Here!X$2:X$610, MATCH(B602, Paste_Here!A$2:A$610, 0))))), "Monitoring", IF(ISNUMBER(SEARCH("At-Promise (Secondary Focus)", LOWER(INDEX(Paste_Here!X$2:X$610, MATCH(B602, Paste_Here!A$2:A$610, 0))))), "At-Promise: Sec", IF(ISNUMBER(SEARCH("At-Promise (Primary Focus)", LOWER(INDEX(Paste_Here!X$2:X$610, MATCH(B602, Paste_Here!A$2:A$610, 0))))), "At-Promise: Prim", ""))))), ""), "")</f>
        <v/>
      </c>
      <c r="Z602" s="66"/>
      <c r="AA602" s="77"/>
      <c r="AB602" s="66"/>
      <c r="AC602" s="77" t="str">
        <f>IFERROR(IF(B602&lt;&gt;"", IF(ISNUMBER(SEARCH("Revealed-Potential (Primary Focus)", LOWER(INDEX(Paste_Here!AB$2:AB$610, MATCH(B602, Paste_Here!A$2:A$610, 0))))), "Rev-Potential: Prim", IF(ISNUMBER(SEARCH("Revealed-Potential (Secondary Focus)", LOWER(INDEX(Paste_Here!AB$2:AB$610, MATCH(B602, Paste_Here!A$2:A$610, 0))))), "Rev-Potential: Sec", IF(ISNUMBER(SEARCH("Monitoring", LOWER(INDEX(Paste_Here!AB$2:AB$610, MATCH(B602, Paste_Here!A$2:A$610, 0))))), "Monitoring", IF(ISNUMBER(SEARCH("At-Promise (Secondary Focus)", LOWER(INDEX(Paste_Here!AB$2:AB$610, MATCH(B602, Paste_Here!A$2:A$610, 0))))), "At-Promise: Sec", IF(ISNUMBER(SEARCH("At-Promise (Primary Focus)", LOWER(INDEX(Paste_Here!AB$2:AB$610, MATCH(B602, Paste_Here!A$2:A$610, 0))))), "At-Promise: Prim", ""))))), ""), "")</f>
        <v/>
      </c>
      <c r="AD602" s="66"/>
      <c r="AE602" s="77"/>
      <c r="AF602" s="66"/>
      <c r="AG602" s="77"/>
      <c r="AH602" s="66"/>
      <c r="AI602" s="77"/>
      <c r="AJ602" s="66"/>
      <c r="AK602" s="77"/>
      <c r="AL602" s="66"/>
      <c r="AM602" s="77"/>
      <c r="AN602" s="66"/>
      <c r="AO602" s="77"/>
      <c r="AP602" s="66"/>
      <c r="AQ602" s="77"/>
      <c r="AR602" s="66"/>
      <c r="AS602" s="77"/>
      <c r="AT602" s="66"/>
      <c r="AU602" s="66"/>
      <c r="AV602" s="77" t="str">
        <f t="shared" si="96"/>
        <v/>
      </c>
      <c r="AW602" s="66"/>
      <c r="AX602" s="77" t="str">
        <f>IFERROR(IF(B602&lt;&gt;"", IF(AND(INDEX(Paste_Here!AC$2:AC$610, MATCH(B602, Paste_Here!A$2:A$610, 0))&lt;&gt;"", ISNUMBER(VALUE(INDEX(Paste_Here!AC$2:AC$610, MATCH(B602, Paste_Here!A$2:A$610, 0))))), INDEX(Paste_Here!AC$2:AC$610, MATCH(B602, Paste_Here!A$2:A$610, 0)), ""), ""), "")</f>
        <v/>
      </c>
      <c r="AY602" s="66"/>
      <c r="AZ602" s="77" t="str">
        <f>IFERROR(IF(B602&lt;&gt;"", IF(AND(INDEX(Paste_Here!AD$2:AD$610, MATCH(B602, Paste_Here!A$2:A$610, 0))&lt;&gt;"", ISNUMBER(VALUE(INDEX(Paste_Here!AD$2:AD$610, MATCH(B602, Paste_Here!A$2:A$610, 0))))), TEXT(ROUND(VALUE(INDEX(Paste_Here!AD$2:AD$610, MATCH(B602, Paste_Here!A$2:A$610, 0))), 2), "0.00"), ""), ""), "")</f>
        <v/>
      </c>
      <c r="BA602" s="66"/>
      <c r="BB602" s="77" t="str">
        <f>IFERROR(IF(B602&lt;&gt;"", IF(LOWER(INDEX(Paste_Here!AE$2:AE$610, MATCH(B602, Paste_Here!A$2:A$610, 0)))="approaching expectations", "Approaching", IF(LOWER(INDEX(Paste_Here!AE$2:AE$610, MATCH(B602, Paste_Here!A$2:A$610, 0)))="met expectations", "Met", IF(LOWER(INDEX(Paste_Here!AE$2:AE$610, MATCH(B602, Paste_Here!A$2:A$610, 0)))="exceeded expectations", "Exceeded", IF(LOWER(INDEX(Paste_Here!AE$2:AE$610, MATCH(B602, Paste_Here!A$2:A$610, 0)))="below expectations", "Below", "")))), ""), "")</f>
        <v/>
      </c>
      <c r="BC602" s="66"/>
      <c r="BD602" s="77" t="str">
        <f>IFERROR(IF(B602&lt;&gt;"", IF(AND(INDEX(Paste_Here!T$2:T$610, MATCH(B602, Paste_Here!A$2:A$610, 0))&lt;&gt;"", ISNUMBER(VALUE(INDEX(Paste_Here!T$2:T$610, MATCH(B602, Paste_Here!A$2:A$610, 0))))), INDEX(Paste_Here!T$2:T$610, MATCH(B602, Paste_Here!A$2:A$610, 0)), ""), ""), "")</f>
        <v/>
      </c>
      <c r="BE602" s="66"/>
      <c r="BF602" s="77"/>
      <c r="BG602" s="66"/>
      <c r="BH602" s="77"/>
      <c r="BI602" s="66"/>
      <c r="BJ602" s="77"/>
      <c r="BK602" s="66"/>
      <c r="BL602" s="77" t="str">
        <f>IFERROR(IF(B602&lt;&gt;"", IF(AND(INDEX(Paste_Here!N$2:N$610, MATCH(B602, Paste_Here!A$2:A$610, 0))&lt;&gt;"", ISNUMBER(VALUE(INDEX(Paste_Here!N$2:N$610, MATCH(B602, Paste_Here!A$2:A$610, 0))))), INDEX(Paste_Here!N$2:N$610, MATCH(B602, Paste_Here!A$2:A$610, 0)), ""), ""), "")</f>
        <v/>
      </c>
      <c r="BM602" s="66"/>
      <c r="BN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BO602" s="66"/>
      <c r="BP602" s="77" t="str" cm="1">
        <f t="array" aca="1" ref="BP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BQ602" s="66"/>
      <c r="BR602" s="66"/>
      <c r="BS602" s="77"/>
      <c r="BT602" s="66"/>
      <c r="BU602" s="77"/>
      <c r="BV602" s="66"/>
      <c r="BW602" s="77"/>
      <c r="BX602" s="66"/>
      <c r="BY602" s="77"/>
      <c r="BZ602" s="66"/>
      <c r="CA602" s="77"/>
      <c r="CB602" s="66"/>
      <c r="CC602" s="77"/>
      <c r="CD602" s="66"/>
      <c r="CE602" s="77"/>
      <c r="CF602" s="66"/>
      <c r="CG602" s="77"/>
      <c r="CH602" s="66"/>
      <c r="CI602" s="77"/>
      <c r="CJ602" s="66"/>
      <c r="CK602" s="77"/>
      <c r="CL602" s="66"/>
      <c r="CM602" s="77"/>
      <c r="CN602" s="66"/>
      <c r="CO602" s="66"/>
      <c r="CP602" s="77" t="str">
        <f t="shared" si="97"/>
        <v/>
      </c>
      <c r="CQ602" s="66"/>
      <c r="CR602" s="77" t="str">
        <f>IFERROR(IF(B602&lt;&gt;"", IF(AND(INDEX(Paste_Here!Y$2:Y$610, MATCH(B602, Paste_Here!A$2:A$610, 0))&lt;&gt;"", ISNUMBER(VALUE(INDEX(Paste_Here!Y$2:Y$610, MATCH(B602, Paste_Here!A$2:A$610, 0))))), INDEX(Paste_Here!Y$2:Y$610, MATCH(B602, Paste_Here!A$2:A$610, 0)), ""), ""), "")</f>
        <v/>
      </c>
      <c r="CS602" s="66"/>
      <c r="CT602" s="77" t="str">
        <f>IFERROR(IF(B602&lt;&gt;"", IF(AND(INDEX(Paste_Here!AA$2:AA$610, MATCH(B602, Paste_Here!A$2:A$610, 0))&lt;&gt;"", ISNUMBER(--INDEX(Paste_Here!AA$2:AA$610, MATCH(B602, Paste_Here!A$2:A$610, 0)))), TEXT(ROUND(--INDEX(Paste_Here!AA$2:AA$610, MATCH(B602, Paste_Here!A$2:A$610, 0)), 2), "0.00"), ""), ""), "")</f>
        <v/>
      </c>
      <c r="CU602" s="66"/>
      <c r="CV602" s="77" t="str">
        <f>IFERROR(IF(B602&lt;&gt;"", IF(LOWER(INDEX(Paste_Here!Z$2:Z$610, MATCH(B602, Paste_Here!A$2:A$610, 0)))="approaching expectations", "Approaching", IF(LOWER(INDEX(Paste_Here!Z$2:Z$610, MATCH(B602, Paste_Here!A$2:A$610, 0)))="met expectations", "Met", IF(LOWER(INDEX(Paste_Here!Z$2:Z$610, MATCH(B602, Paste_Here!A$2:A$610, 0)))="exceeded expectations", "Exceeded", IF(LOWER(INDEX(Paste_Here!Z$2:Z$610, MATCH(B602, Paste_Here!A$2:A$610, 0)))="below expectations", "Below", "")))), ""), "")</f>
        <v/>
      </c>
      <c r="CW602" s="66"/>
      <c r="CX602" s="77"/>
      <c r="CY602" s="66"/>
      <c r="CZ602" s="77" t="str">
        <f>IFERROR(IF(B602&lt;&gt;"", IF(AND(INDEX(Paste_Here!AL$2:AL$610, MATCH(B602, Paste_Here!A$2:A$610, 0))&lt;&gt;"", ISNUMBER(VALUE(INDEX(Paste_Here!AL$2:AL$610, MATCH(B602, Paste_Here!A$2:A$610, 0))))), INDEX(Paste_Here!AL$2:AL$610, MATCH(B602, Paste_Here!A$2:A$610, 0)), ""), ""), "")</f>
        <v/>
      </c>
      <c r="DA602" s="66"/>
      <c r="DB602" s="77" t="str">
        <f>IFERROR(IF(B602&lt;&gt;"", IF(ISNUMBER(SEARCH("highrisk", LOWER(INDEX(Paste_Here!AM$2:AM$610, MATCH(B602, Paste_Here!A$2:A$610, 0))))), "High Risk", IF(ISNUMBER(SEARCH("lowrisk", LOWER(INDEX(Paste_Here!AM$2:AM$610, MATCH(B602, Paste_Here!A$2:A$610, 0))))), "Low Risk", IF(ISNUMBER(SEARCH("somerisk", LOWER(INDEX(Paste_Here!AM$2:AM$610, MATCH(B602, Paste_Here!A$2:A$610, 0))))), "Some Risk", ""))), ""), "")</f>
        <v/>
      </c>
      <c r="DC602" s="66"/>
      <c r="DD602" s="77" t="str">
        <f>IFERROR(IF(B602&lt;&gt;"", IF(AND(INDEX(Paste_Here!AN$2:AN$610, MATCH(B602, Paste_Here!A$2:A$610, 0))&lt;&gt;"", ISNUMBER(VALUE(INDEX(Paste_Here!AN$2:AN$610, MATCH(B602, Paste_Here!A$2:A$610, 0))))), INDEX(Paste_Here!AN$2:AN$610, MATCH(B602, Paste_Here!A$2:A$610, 0)), ""), ""), "")</f>
        <v/>
      </c>
      <c r="DE602" s="66"/>
      <c r="DF602" s="77" t="str">
        <f>IFERROR(IF(B602&lt;&gt;"", IF(AND(INDEX(Paste_Here!Q$2:Q$610, MATCH(B602, Paste_Here!A$2:A$610, 0))&lt;&gt;"", ISNUMBER(VALUE(INDEX(Paste_Here!Q$2:Q$610, MATCH(B602, Paste_Here!A$2:A$610, 0))))), INDEX(Paste_Here!Q$2:Q$610, MATCH(B602, Paste_Here!A$2:A$610, 0)), ""), ""), "")</f>
        <v/>
      </c>
      <c r="DG602" s="66"/>
      <c r="DH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DI602" s="66"/>
      <c r="DJ602" s="77" t="str" cm="1">
        <f t="array" aca="1" ref="DJ602" ca="1">IFERROR(VALUE(IF(ISNUMBER(SEARCH("EM", INDEX(Paste_Here!S$2:S$500, MATCH(B602, Paste_Here!A$2:A$500, 0)))), "-" &amp;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f>
        <v/>
      </c>
      <c r="DK602" s="66"/>
      <c r="DL602" s="66"/>
      <c r="DM602" s="77" t="str">
        <f t="shared" si="98"/>
        <v/>
      </c>
      <c r="DN602" s="66"/>
      <c r="DO602" s="77" t="str">
        <f>IFERROR(IF(B602&lt;&gt;"", IF(AND(INDEX(Paste_Here!AF$2:AF$610, MATCH(B602, Paste_Here!A$2:A$610, 0))&lt;&gt;"", ISNUMBER(VALUE(INDEX(Paste_Here!AF$2:AF$610, MATCH(B602, Paste_Here!A$2:A$610, 0))))), INDEX(Paste_Here!AF$2:AF$610, MATCH(B602, Paste_Here!A$2:A$610, 0)), ""), ""), "")</f>
        <v/>
      </c>
      <c r="DP602" s="66"/>
      <c r="DQ602" s="77" t="str">
        <f>IFERROR(IF(B602&lt;&gt;"", IF(AND(INDEX(Paste_Here!AG$2:AG$610, MATCH(B602, Paste_Here!A$2:A$610, 0))&lt;&gt;"", ISNUMBER(--INDEX(Paste_Here!AG$2:AG$610, MATCH(B602, Paste_Here!A$2:A$610, 0)))), TEXT(ROUND(--INDEX(Paste_Here!AG$2:AG$610, MATCH(B602, Paste_Here!A$2:A$610, 0)), 2), "0.00"), ""), ""), "")</f>
        <v/>
      </c>
      <c r="DR602" s="66"/>
      <c r="DS602" s="77" t="str">
        <f>IFERROR(IF(B602&lt;&gt;"", IF(LOWER(INDEX(Paste_Here!AH$2:AH$610, MATCH(B602, Paste_Here!A$2:A$610, 0)))="approaching expectations", "Approaching", IF(LOWER(INDEX(Paste_Here!AH$2:AH$610, MATCH(B602, Paste_Here!A$2:A$610, 0)))="met expectations", "Met", IF(LOWER(INDEX(Paste_Here!AH$2:AH$610, MATCH(B602, Paste_Here!A$2:A$610, 0)))="exceeded expectations", "Exceeded", IF(LOWER(INDEX(Paste_Here!AH$2:AH$610, MATCH(B602, Paste_Here!A$2:A$610, 0)))="below expectations", "Below", "")))), ""), "")</f>
        <v/>
      </c>
      <c r="DT602" s="66"/>
      <c r="DU602" s="77" t="str">
        <f>IFERROR(IF(B602&lt;&gt;"", IF(AND(INDEX(Paste_Here!U$2:U$610, MATCH(B602, Paste_Here!A$2:A$610, 0))&lt;&gt;"", ISNUMBER(VALUE(INDEX(Paste_Here!U$2:U$610, MATCH(B602, Paste_Here!A$2:A$610, 0))))), INDEX(Paste_Here!U$2:U$610, MATCH(B602, Paste_Here!A$2:A$610, 0)), ""), ""), "")</f>
        <v/>
      </c>
      <c r="DV602" s="66"/>
      <c r="DW602" s="77"/>
      <c r="DX602" s="66"/>
      <c r="DY602" s="77" t="str">
        <f>IFERROR(IF(B602&lt;&gt;"", IF(AND(INDEX(Paste_Here!AI$2:AI$610, MATCH(B602, Paste_Here!A$2:A$610, 0))&lt;&gt;"", ISNUMBER(VALUE(INDEX(Paste_Here!AI$2:AI$610, MATCH(B602, Paste_Here!A$2:A$610, 0))))), INDEX(Paste_Here!AI$2:AI$610, MATCH(B602, Paste_Here!A$2:A$610, 0)), ""), ""), "")</f>
        <v/>
      </c>
      <c r="DZ602" s="66"/>
      <c r="EA602" s="77" t="str">
        <f>IFERROR(IF(B602&lt;&gt;"", IF(AND(INDEX(Paste_Here!AJ$2:AJ$610, MATCH(B602, Paste_Here!A$2:A$610, 0))&lt;&gt;"", ISNUMBER(--INDEX(Paste_Here!AJ$2:AJ$610, MATCH(B602, Paste_Here!A$2:A$610, 0)))), TEXT(ROUND(--INDEX(Paste_Here!AJ$2:AJ$610, MATCH(B602, Paste_Here!A$2:A$610, 0)), 2), "0.00"), ""), ""), "")</f>
        <v/>
      </c>
      <c r="EB602" s="66"/>
      <c r="EC602" s="77" t="str">
        <f>IFERROR(IF(B602&lt;&gt;"", IF(LOWER(INDEX(Paste_Here!AK$2:AK$610, MATCH(B602, Paste_Here!A$2:A$610, 0)))="approaching expectations", "Approaching", IF(LOWER(INDEX(Paste_Here!AK$2:AK$610, MATCH(B602, Paste_Here!A$2:A$610, 0)))="met expectations", "Met", IF(LOWER(INDEX(Paste_Here!AK$2:AK$610, MATCH(B602, Paste_Here!A$2:A$610, 0)))="exceeded expectations", "Exceeded", IF(LOWER(INDEX(Paste_Here!AK$2:AK$610, MATCH(B602, Paste_Here!A$2:A$610, 0)))="below expectations", "Below", "")))), ""), "")</f>
        <v/>
      </c>
      <c r="ED602" s="66"/>
      <c r="EE602" s="77"/>
      <c r="EF602" s="66"/>
      <c r="EG602" s="77"/>
      <c r="EH602" s="66"/>
      <c r="EI602" s="66"/>
      <c r="EJ602" s="77" t="str">
        <f t="shared" si="99"/>
        <v/>
      </c>
      <c r="EK602" s="66"/>
      <c r="EL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EM602" s="66"/>
      <c r="EN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EO602" s="66"/>
      <c r="EP602" s="77"/>
      <c r="EQ602" s="66"/>
      <c r="ER602" s="77" t="str">
        <f>IFERROR(IF(B602&lt;&gt;"", IF(AND(INDEX(Paste_Here!AT$2:AT$610, MATCH(B602, Paste_Here!A$2:A$610, 0))&lt;&gt;"", ISNUMBER(VALUE(INDEX(Paste_Here!AT$2:AT$610, MATCH(B602, Paste_Here!A$2:A$610, 0))))), INDEX(Paste_Here!AT$2:AT$610, MATCH(B602, Paste_Here!A$2:A$610, 0)), ""), ""), "")</f>
        <v/>
      </c>
      <c r="ES602" s="66"/>
      <c r="ET602" s="77" t="str">
        <f>IFERROR(IF(B602&lt;&gt;"", IF(AND(INDEX(Paste_Here!AV$2:AV$610, MATCH(B602, Paste_Here!A$2:A$610, 0))&lt;&gt;"", ISNUMBER(VALUE(INDEX(Paste_Here!AV$2:AV$610, MATCH(B602, Paste_Here!A$2:A$610, 0))))), INDEX(Paste_Here!AV$2:AV$610, MATCH(B602, Paste_Here!A$2:A$610, 0)), ""), ""), "")</f>
        <v/>
      </c>
      <c r="EU602" s="66"/>
      <c r="EV602" s="77"/>
      <c r="EW602" s="66"/>
      <c r="EX602" s="77" t="str">
        <f>IFERROR(IF(B602&lt;&gt;"", IF(AND(INDEX(Paste_Here!AU$2:AU$610, MATCH(B602, Paste_Here!A$2:A$610, 0))&lt;&gt;"", ISNUMBER(VALUE(INDEX(Paste_Here!AU$2:AU$610, MATCH(B602, Paste_Here!A$2:A$610, 0))))), INDEX(Paste_Here!AU$2:AU$610, MATCH(B602, Paste_Here!A$2:A$610, 0)), ""), ""), "")</f>
        <v/>
      </c>
      <c r="EY602" s="66"/>
      <c r="EZ602" s="77" t="str">
        <f>IFERROR(IF(B602&lt;&gt;"", IF(AND(INDEX(Paste_Here!AW$2:AW$610, MATCH(B602, Paste_Here!A$2:A$610, 0))&lt;&gt;"", ISNUMBER(VALUE(INDEX(Paste_Here!AW$2:AW$610, MATCH(B602, Paste_Here!A$2:A$610, 0))))), INDEX(Paste_Here!AW$2:AW$610, MATCH(B602, Paste_Here!A$2:A$610, 0)), ""), ""), "")</f>
        <v/>
      </c>
      <c r="FA602" s="66"/>
      <c r="FB602" s="77"/>
      <c r="FC602" s="66"/>
      <c r="FD602" s="77"/>
      <c r="FE602" s="66"/>
      <c r="FF602" s="66"/>
      <c r="FG602" s="77" t="str">
        <f t="shared" si="100"/>
        <v/>
      </c>
      <c r="FH602" s="66"/>
      <c r="FI602" s="77" t="str">
        <f>IFERROR(IF(B602&lt;&gt;"", IF(ISNUMBER(SEARCH("s", LOWER(INDEX(Paste_Here!M$2:M$610, MATCH(B602, Paste_Here!A$2:A$610, 0))))), "Yes", IF(INDEX(Paste_Here!M$2:M$610, MATCH(B602, Paste_Here!A$2:A$610, 0))&lt;&gt;"", "No", "")), ""), "")</f>
        <v/>
      </c>
      <c r="FJ602" s="66"/>
      <c r="FK602" s="77" t="str">
        <f>IFERROR(IF(B602&lt;&gt;"", IF(ISNUMBER(SEARCH("yes", LOWER(INDEX(Paste_Here!F$2:F$610, MATCH(B602, Paste_Here!A$2:A$610, 0))))), "Yes", IF(ISNUMBER(SEARCH("no", LOWER(INDEX(Paste_Here!F$2:F$610, MATCH(B602, Paste_Here!A$2:A$610, 0))))), "No", "")), ""), "")</f>
        <v/>
      </c>
      <c r="FL602" s="66"/>
      <c r="FM602" s="77" t="str">
        <f>IFERROR(IF(B602&lt;&gt;"", IF(ISNUMBER(SEARCH("english language learner", LOWER(INDEX(Paste_Here!C$2:C$610, MATCH(B602, Paste_Here!A$2:A$610, 0))))), "Yes", ""), ""), "")</f>
        <v/>
      </c>
      <c r="FN602" s="66"/>
      <c r="FO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FP602" s="66"/>
      <c r="FQ602" s="77" t="str">
        <f>IFERROR(IF(B602&lt;&gt;"", IF(ISNUMBER(SEARCH("yes", LOWER(INDEX(Paste_Here!L$2:L$610, MATCH(B602, Paste_Here!A$2:A$610, 0))))), "Yes", IF(ISNUMBER(SEARCH("no", LOWER(INDEX(Paste_Here!L$2:L$610, MATCH(B602, Paste_Here!A$2:A$610, 0))))), "No", "")), ""), "")</f>
        <v/>
      </c>
      <c r="FR602" s="66"/>
      <c r="FS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FT602" s="66"/>
      <c r="FU602" s="77"/>
      <c r="FV602" s="66"/>
      <c r="FW602" s="77" t="str">
        <f>IFERROR(IF(B602&lt;&gt;"", IF(AND(INDEX(Paste_Here!D$2:D$610, MATCH(B602, Paste_Here!A$2:A$610, 0))&lt;&gt;"", ISNUMBER(VALUE(INDEX(Paste_Here!D$2:D$610, MATCH(B602, Paste_Here!A$2:A$610, 0))))), INDEX(Paste_Here!D$2:D$610, MATCH(B602, Paste_Here!A$2:A$610, 0)), ""), ""), "")</f>
        <v/>
      </c>
      <c r="FX602" s="66"/>
      <c r="FY602" s="77" t="str">
        <f>IFERROR(IF(B602&lt;&gt;"", IF(AND(INDEX(Paste_Here!G$2:G$610, MATCH(B602, Paste_Here!A$2:A$610, 0))&lt;&gt;"", ISNUMBER(VALUE(INDEX(Paste_Here!G$2:G$610, MATCH(B602, Paste_Here!A$2:A$610, 0))))), INDEX(Paste_Here!G$2:G$610, MATCH(B602, Paste_Here!A$2:A$610, 0)), ""), ""), "")</f>
        <v/>
      </c>
      <c r="FZ602" s="66"/>
      <c r="GA602" s="95"/>
      <c r="GB602" s="66"/>
      <c r="JS602" s="1" t="str" cm="1">
        <f t="array" ref="JS602">IFERROR(INDEX(Paste_Here!$B$2:$B$610, MATCH(0, COUNTIF(JS$4:JS601, Paste_Here!$B$2:$B$610) + IF(Paste_Here!$B$2:$B$610="", 1, 0), 0)), "")</f>
        <v/>
      </c>
      <c r="JT602" s="1" t="str">
        <f>IF(JS602&lt;&gt;"", INDEX(Paste_Here!$A$2:$A$610, MATCH(JS602, Paste_Here!$B$2:$B$610, 0)), "")</f>
        <v/>
      </c>
      <c r="JU602" s="1" t="str">
        <f t="shared" si="101"/>
        <v/>
      </c>
      <c r="JV602" s="1" t="str" cm="1">
        <f t="array" ref="JV602">IFERROR(INDEX($JU$5:$JU$610, MATCH(SMALL(IF($JU$5:$JU$610&lt;&gt;"", COUNTIF($JU$5:$JU$610, "&lt;"&amp;$JU$5:$JU$610)+1), ROW()-ROW($JV$5)+1), COUNTIF($JU$5:$JU$610, "&lt;"&amp;$JU$5:$JU$610)+1, 0)), "")</f>
        <v/>
      </c>
    </row>
    <row r="603" spans="1:282">
      <c r="A603" s="66"/>
      <c r="B603" s="77" t="str">
        <f t="shared" si="92"/>
        <v/>
      </c>
      <c r="C603" s="66"/>
      <c r="D603" s="77" t="str">
        <f>IFERROR(IF(B603&lt;&gt;"", IF(COUNTIF(INDEX(Paste_Here!AS$2:AS$610, MATCH(B603, Paste_Here!A$2:A$610, 0), 0), "yes") &gt; 0, "Yes", IF(COUNTIF(INDEX(Paste_Here!AS$2:AS$610, MATCH(B603, Paste_Here!A$2:A$610, 0), 0), "no") &gt; 0, "No", "")), ""), "")</f>
        <v/>
      </c>
      <c r="E603" s="66"/>
      <c r="F603" s="77" t="str">
        <f t="shared" si="93"/>
        <v/>
      </c>
      <c r="G603" s="66"/>
      <c r="H603" s="77" t="str">
        <f>IFERROR(IF(B603&lt;&gt;"", IF(COUNTIF(INDEX(Paste_Here!AO$2:AR$610, MATCH(B603, Paste_Here!A$2:A$610, 0), 0), "yes") &gt; 0, "Yes", IF(COUNTIF(INDEX(Paste_Here!AO$2:AR$610, MATCH(B603, Paste_Here!A$2:A$610, 0), 0), "no") &gt; 0, "No", "")), ""), "")</f>
        <v/>
      </c>
      <c r="I603" s="66"/>
      <c r="J603" s="77" t="str">
        <f t="shared" si="94"/>
        <v/>
      </c>
      <c r="K603" s="66"/>
      <c r="L603" s="77" t="str">
        <f>IFERROR(IF(B603&lt;&gt;"", IF(ISNUMBER(SEARCH("yes", LOWER(INDEX(Paste_Here!W$2:W$610, MATCH(B603, Paste_Here!A$2:A$610, 0))))), "Yes", IF(ISNUMBER(SEARCH("no", LOWER(INDEX(Paste_Here!W$2:W$610, MATCH(B603, Paste_Here!A$2:A$610, 0))))), "No", "")), ""), "")</f>
        <v/>
      </c>
      <c r="M603" s="66"/>
      <c r="N603" s="77"/>
      <c r="O603" s="66"/>
      <c r="P603" s="77" t="str">
        <f>IFERROR(IF(B603&lt;&gt;"", IF(ISNUMBER(SEARCH("yes", LOWER(INDEX(Paste_Here!V$2:V$610, MATCH(B603, Paste_Here!A$2:A$610, 0))))), "Yes", IF(ISNUMBER(SEARCH("no", LOWER(INDEX(Paste_Here!V$2:V$610, MATCH(B603, Paste_Here!A$2:A$610, 0))))), "No", "")), ""), "")</f>
        <v/>
      </c>
      <c r="Q603" s="66"/>
      <c r="R603" s="77"/>
      <c r="S603" s="66"/>
      <c r="T603" s="77"/>
      <c r="U603" s="66"/>
      <c r="V603" s="66"/>
      <c r="W603" s="77" t="str">
        <f t="shared" si="95"/>
        <v/>
      </c>
      <c r="X603" s="66"/>
      <c r="Y603" s="77" t="str">
        <f>IFERROR(IF(B603&lt;&gt;"", IF(ISNUMBER(SEARCH("Revealed-Potential (Primary Focus)", LOWER(INDEX(Paste_Here!X$2:X$610, MATCH(B603, Paste_Here!A$2:A$610, 0))))), "Rev-Potential: Prim", IF(ISNUMBER(SEARCH("Revealed-Potential (Secondary Focus)", LOWER(INDEX(Paste_Here!X$2:X$610, MATCH(B603, Paste_Here!A$2:A$610, 0))))), "Rev-Potential: Sec", IF(ISNUMBER(SEARCH("Monitoring", LOWER(INDEX(Paste_Here!X$2:X$610, MATCH(B603, Paste_Here!A$2:A$610, 0))))), "Monitoring", IF(ISNUMBER(SEARCH("At-Promise (Secondary Focus)", LOWER(INDEX(Paste_Here!X$2:X$610, MATCH(B603, Paste_Here!A$2:A$610, 0))))), "At-Promise: Sec", IF(ISNUMBER(SEARCH("At-Promise (Primary Focus)", LOWER(INDEX(Paste_Here!X$2:X$610, MATCH(B603, Paste_Here!A$2:A$610, 0))))), "At-Promise: Prim", ""))))), ""), "")</f>
        <v/>
      </c>
      <c r="Z603" s="66"/>
      <c r="AA603" s="77"/>
      <c r="AB603" s="66"/>
      <c r="AC603" s="77" t="str">
        <f>IFERROR(IF(B603&lt;&gt;"", IF(ISNUMBER(SEARCH("Revealed-Potential (Primary Focus)", LOWER(INDEX(Paste_Here!AB$2:AB$610, MATCH(B603, Paste_Here!A$2:A$610, 0))))), "Rev-Potential: Prim", IF(ISNUMBER(SEARCH("Revealed-Potential (Secondary Focus)", LOWER(INDEX(Paste_Here!AB$2:AB$610, MATCH(B603, Paste_Here!A$2:A$610, 0))))), "Rev-Potential: Sec", IF(ISNUMBER(SEARCH("Monitoring", LOWER(INDEX(Paste_Here!AB$2:AB$610, MATCH(B603, Paste_Here!A$2:A$610, 0))))), "Monitoring", IF(ISNUMBER(SEARCH("At-Promise (Secondary Focus)", LOWER(INDEX(Paste_Here!AB$2:AB$610, MATCH(B603, Paste_Here!A$2:A$610, 0))))), "At-Promise: Sec", IF(ISNUMBER(SEARCH("At-Promise (Primary Focus)", LOWER(INDEX(Paste_Here!AB$2:AB$610, MATCH(B603, Paste_Here!A$2:A$610, 0))))), "At-Promise: Prim", ""))))), ""), "")</f>
        <v/>
      </c>
      <c r="AD603" s="66"/>
      <c r="AE603" s="77"/>
      <c r="AF603" s="66"/>
      <c r="AG603" s="77"/>
      <c r="AH603" s="66"/>
      <c r="AI603" s="77"/>
      <c r="AJ603" s="66"/>
      <c r="AK603" s="77"/>
      <c r="AL603" s="66"/>
      <c r="AM603" s="77"/>
      <c r="AN603" s="66"/>
      <c r="AO603" s="77"/>
      <c r="AP603" s="66"/>
      <c r="AQ603" s="77"/>
      <c r="AR603" s="66"/>
      <c r="AS603" s="77"/>
      <c r="AT603" s="66"/>
      <c r="AU603" s="66"/>
      <c r="AV603" s="77" t="str">
        <f t="shared" si="96"/>
        <v/>
      </c>
      <c r="AW603" s="66"/>
      <c r="AX603" s="77" t="str">
        <f>IFERROR(IF(B603&lt;&gt;"", IF(AND(INDEX(Paste_Here!AC$2:AC$610, MATCH(B603, Paste_Here!A$2:A$610, 0))&lt;&gt;"", ISNUMBER(VALUE(INDEX(Paste_Here!AC$2:AC$610, MATCH(B603, Paste_Here!A$2:A$610, 0))))), INDEX(Paste_Here!AC$2:AC$610, MATCH(B603, Paste_Here!A$2:A$610, 0)), ""), ""), "")</f>
        <v/>
      </c>
      <c r="AY603" s="66"/>
      <c r="AZ603" s="77" t="str">
        <f>IFERROR(IF(B603&lt;&gt;"", IF(AND(INDEX(Paste_Here!AD$2:AD$610, MATCH(B603, Paste_Here!A$2:A$610, 0))&lt;&gt;"", ISNUMBER(VALUE(INDEX(Paste_Here!AD$2:AD$610, MATCH(B603, Paste_Here!A$2:A$610, 0))))), TEXT(ROUND(VALUE(INDEX(Paste_Here!AD$2:AD$610, MATCH(B603, Paste_Here!A$2:A$610, 0))), 2), "0.00"), ""), ""), "")</f>
        <v/>
      </c>
      <c r="BA603" s="66"/>
      <c r="BB603" s="77" t="str">
        <f>IFERROR(IF(B603&lt;&gt;"", IF(LOWER(INDEX(Paste_Here!AE$2:AE$610, MATCH(B603, Paste_Here!A$2:A$610, 0)))="approaching expectations", "Approaching", IF(LOWER(INDEX(Paste_Here!AE$2:AE$610, MATCH(B603, Paste_Here!A$2:A$610, 0)))="met expectations", "Met", IF(LOWER(INDEX(Paste_Here!AE$2:AE$610, MATCH(B603, Paste_Here!A$2:A$610, 0)))="exceeded expectations", "Exceeded", IF(LOWER(INDEX(Paste_Here!AE$2:AE$610, MATCH(B603, Paste_Here!A$2:A$610, 0)))="below expectations", "Below", "")))), ""), "")</f>
        <v/>
      </c>
      <c r="BC603" s="66"/>
      <c r="BD603" s="77" t="str">
        <f>IFERROR(IF(B603&lt;&gt;"", IF(AND(INDEX(Paste_Here!T$2:T$610, MATCH(B603, Paste_Here!A$2:A$610, 0))&lt;&gt;"", ISNUMBER(VALUE(INDEX(Paste_Here!T$2:T$610, MATCH(B603, Paste_Here!A$2:A$610, 0))))), INDEX(Paste_Here!T$2:T$610, MATCH(B603, Paste_Here!A$2:A$610, 0)), ""), ""), "")</f>
        <v/>
      </c>
      <c r="BE603" s="66"/>
      <c r="BF603" s="77"/>
      <c r="BG603" s="66"/>
      <c r="BH603" s="77"/>
      <c r="BI603" s="66"/>
      <c r="BJ603" s="77"/>
      <c r="BK603" s="66"/>
      <c r="BL603" s="77" t="str">
        <f>IFERROR(IF(B603&lt;&gt;"", IF(AND(INDEX(Paste_Here!N$2:N$610, MATCH(B603, Paste_Here!A$2:A$610, 0))&lt;&gt;"", ISNUMBER(VALUE(INDEX(Paste_Here!N$2:N$610, MATCH(B603, Paste_Here!A$2:A$610, 0))))), INDEX(Paste_Here!N$2:N$610, MATCH(B603, Paste_Here!A$2:A$610, 0)), ""), ""), "")</f>
        <v/>
      </c>
      <c r="BM603" s="66"/>
      <c r="BN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BO603" s="66"/>
      <c r="BP603" s="77" t="str" cm="1">
        <f t="array" aca="1" ref="BP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BQ603" s="66"/>
      <c r="BR603" s="66"/>
      <c r="BS603" s="77"/>
      <c r="BT603" s="66"/>
      <c r="BU603" s="77"/>
      <c r="BV603" s="66"/>
      <c r="BW603" s="77"/>
      <c r="BX603" s="66"/>
      <c r="BY603" s="77"/>
      <c r="BZ603" s="66"/>
      <c r="CA603" s="77"/>
      <c r="CB603" s="66"/>
      <c r="CC603" s="77"/>
      <c r="CD603" s="66"/>
      <c r="CE603" s="77"/>
      <c r="CF603" s="66"/>
      <c r="CG603" s="77"/>
      <c r="CH603" s="66"/>
      <c r="CI603" s="77"/>
      <c r="CJ603" s="66"/>
      <c r="CK603" s="77"/>
      <c r="CL603" s="66"/>
      <c r="CM603" s="77"/>
      <c r="CN603" s="66"/>
      <c r="CO603" s="66"/>
      <c r="CP603" s="77" t="str">
        <f t="shared" si="97"/>
        <v/>
      </c>
      <c r="CQ603" s="66"/>
      <c r="CR603" s="77" t="str">
        <f>IFERROR(IF(B603&lt;&gt;"", IF(AND(INDEX(Paste_Here!Y$2:Y$610, MATCH(B603, Paste_Here!A$2:A$610, 0))&lt;&gt;"", ISNUMBER(VALUE(INDEX(Paste_Here!Y$2:Y$610, MATCH(B603, Paste_Here!A$2:A$610, 0))))), INDEX(Paste_Here!Y$2:Y$610, MATCH(B603, Paste_Here!A$2:A$610, 0)), ""), ""), "")</f>
        <v/>
      </c>
      <c r="CS603" s="66"/>
      <c r="CT603" s="77" t="str">
        <f>IFERROR(IF(B603&lt;&gt;"", IF(AND(INDEX(Paste_Here!AA$2:AA$610, MATCH(B603, Paste_Here!A$2:A$610, 0))&lt;&gt;"", ISNUMBER(--INDEX(Paste_Here!AA$2:AA$610, MATCH(B603, Paste_Here!A$2:A$610, 0)))), TEXT(ROUND(--INDEX(Paste_Here!AA$2:AA$610, MATCH(B603, Paste_Here!A$2:A$610, 0)), 2), "0.00"), ""), ""), "")</f>
        <v/>
      </c>
      <c r="CU603" s="66"/>
      <c r="CV603" s="77" t="str">
        <f>IFERROR(IF(B603&lt;&gt;"", IF(LOWER(INDEX(Paste_Here!Z$2:Z$610, MATCH(B603, Paste_Here!A$2:A$610, 0)))="approaching expectations", "Approaching", IF(LOWER(INDEX(Paste_Here!Z$2:Z$610, MATCH(B603, Paste_Here!A$2:A$610, 0)))="met expectations", "Met", IF(LOWER(INDEX(Paste_Here!Z$2:Z$610, MATCH(B603, Paste_Here!A$2:A$610, 0)))="exceeded expectations", "Exceeded", IF(LOWER(INDEX(Paste_Here!Z$2:Z$610, MATCH(B603, Paste_Here!A$2:A$610, 0)))="below expectations", "Below", "")))), ""), "")</f>
        <v/>
      </c>
      <c r="CW603" s="66"/>
      <c r="CX603" s="77"/>
      <c r="CY603" s="66"/>
      <c r="CZ603" s="77" t="str">
        <f>IFERROR(IF(B603&lt;&gt;"", IF(AND(INDEX(Paste_Here!AL$2:AL$610, MATCH(B603, Paste_Here!A$2:A$610, 0))&lt;&gt;"", ISNUMBER(VALUE(INDEX(Paste_Here!AL$2:AL$610, MATCH(B603, Paste_Here!A$2:A$610, 0))))), INDEX(Paste_Here!AL$2:AL$610, MATCH(B603, Paste_Here!A$2:A$610, 0)), ""), ""), "")</f>
        <v/>
      </c>
      <c r="DA603" s="66"/>
      <c r="DB603" s="77" t="str">
        <f>IFERROR(IF(B603&lt;&gt;"", IF(ISNUMBER(SEARCH("highrisk", LOWER(INDEX(Paste_Here!AM$2:AM$610, MATCH(B603, Paste_Here!A$2:A$610, 0))))), "High Risk", IF(ISNUMBER(SEARCH("lowrisk", LOWER(INDEX(Paste_Here!AM$2:AM$610, MATCH(B603, Paste_Here!A$2:A$610, 0))))), "Low Risk", IF(ISNUMBER(SEARCH("somerisk", LOWER(INDEX(Paste_Here!AM$2:AM$610, MATCH(B603, Paste_Here!A$2:A$610, 0))))), "Some Risk", ""))), ""), "")</f>
        <v/>
      </c>
      <c r="DC603" s="66"/>
      <c r="DD603" s="77" t="str">
        <f>IFERROR(IF(B603&lt;&gt;"", IF(AND(INDEX(Paste_Here!AN$2:AN$610, MATCH(B603, Paste_Here!A$2:A$610, 0))&lt;&gt;"", ISNUMBER(VALUE(INDEX(Paste_Here!AN$2:AN$610, MATCH(B603, Paste_Here!A$2:A$610, 0))))), INDEX(Paste_Here!AN$2:AN$610, MATCH(B603, Paste_Here!A$2:A$610, 0)), ""), ""), "")</f>
        <v/>
      </c>
      <c r="DE603" s="66"/>
      <c r="DF603" s="77" t="str">
        <f>IFERROR(IF(B603&lt;&gt;"", IF(AND(INDEX(Paste_Here!Q$2:Q$610, MATCH(B603, Paste_Here!A$2:A$610, 0))&lt;&gt;"", ISNUMBER(VALUE(INDEX(Paste_Here!Q$2:Q$610, MATCH(B603, Paste_Here!A$2:A$610, 0))))), INDEX(Paste_Here!Q$2:Q$610, MATCH(B603, Paste_Here!A$2:A$610, 0)), ""), ""), "")</f>
        <v/>
      </c>
      <c r="DG603" s="66"/>
      <c r="DH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DI603" s="66"/>
      <c r="DJ603" s="77" t="str" cm="1">
        <f t="array" aca="1" ref="DJ603" ca="1">IFERROR(VALUE(IF(ISNUMBER(SEARCH("EM", INDEX(Paste_Here!S$2:S$500, MATCH(B603, Paste_Here!A$2:A$500, 0)))), "-" &amp;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f>
        <v/>
      </c>
      <c r="DK603" s="66"/>
      <c r="DL603" s="66"/>
      <c r="DM603" s="77" t="str">
        <f t="shared" si="98"/>
        <v/>
      </c>
      <c r="DN603" s="66"/>
      <c r="DO603" s="77" t="str">
        <f>IFERROR(IF(B603&lt;&gt;"", IF(AND(INDEX(Paste_Here!AF$2:AF$610, MATCH(B603, Paste_Here!A$2:A$610, 0))&lt;&gt;"", ISNUMBER(VALUE(INDEX(Paste_Here!AF$2:AF$610, MATCH(B603, Paste_Here!A$2:A$610, 0))))), INDEX(Paste_Here!AF$2:AF$610, MATCH(B603, Paste_Here!A$2:A$610, 0)), ""), ""), "")</f>
        <v/>
      </c>
      <c r="DP603" s="66"/>
      <c r="DQ603" s="77" t="str">
        <f>IFERROR(IF(B603&lt;&gt;"", IF(AND(INDEX(Paste_Here!AG$2:AG$610, MATCH(B603, Paste_Here!A$2:A$610, 0))&lt;&gt;"", ISNUMBER(--INDEX(Paste_Here!AG$2:AG$610, MATCH(B603, Paste_Here!A$2:A$610, 0)))), TEXT(ROUND(--INDEX(Paste_Here!AG$2:AG$610, MATCH(B603, Paste_Here!A$2:A$610, 0)), 2), "0.00"), ""), ""), "")</f>
        <v/>
      </c>
      <c r="DR603" s="66"/>
      <c r="DS603" s="77" t="str">
        <f>IFERROR(IF(B603&lt;&gt;"", IF(LOWER(INDEX(Paste_Here!AH$2:AH$610, MATCH(B603, Paste_Here!A$2:A$610, 0)))="approaching expectations", "Approaching", IF(LOWER(INDEX(Paste_Here!AH$2:AH$610, MATCH(B603, Paste_Here!A$2:A$610, 0)))="met expectations", "Met", IF(LOWER(INDEX(Paste_Here!AH$2:AH$610, MATCH(B603, Paste_Here!A$2:A$610, 0)))="exceeded expectations", "Exceeded", IF(LOWER(INDEX(Paste_Here!AH$2:AH$610, MATCH(B603, Paste_Here!A$2:A$610, 0)))="below expectations", "Below", "")))), ""), "")</f>
        <v/>
      </c>
      <c r="DT603" s="66"/>
      <c r="DU603" s="77" t="str">
        <f>IFERROR(IF(B603&lt;&gt;"", IF(AND(INDEX(Paste_Here!U$2:U$610, MATCH(B603, Paste_Here!A$2:A$610, 0))&lt;&gt;"", ISNUMBER(VALUE(INDEX(Paste_Here!U$2:U$610, MATCH(B603, Paste_Here!A$2:A$610, 0))))), INDEX(Paste_Here!U$2:U$610, MATCH(B603, Paste_Here!A$2:A$610, 0)), ""), ""), "")</f>
        <v/>
      </c>
      <c r="DV603" s="66"/>
      <c r="DW603" s="77"/>
      <c r="DX603" s="66"/>
      <c r="DY603" s="77" t="str">
        <f>IFERROR(IF(B603&lt;&gt;"", IF(AND(INDEX(Paste_Here!AI$2:AI$610, MATCH(B603, Paste_Here!A$2:A$610, 0))&lt;&gt;"", ISNUMBER(VALUE(INDEX(Paste_Here!AI$2:AI$610, MATCH(B603, Paste_Here!A$2:A$610, 0))))), INDEX(Paste_Here!AI$2:AI$610, MATCH(B603, Paste_Here!A$2:A$610, 0)), ""), ""), "")</f>
        <v/>
      </c>
      <c r="DZ603" s="66"/>
      <c r="EA603" s="77" t="str">
        <f>IFERROR(IF(B603&lt;&gt;"", IF(AND(INDEX(Paste_Here!AJ$2:AJ$610, MATCH(B603, Paste_Here!A$2:A$610, 0))&lt;&gt;"", ISNUMBER(--INDEX(Paste_Here!AJ$2:AJ$610, MATCH(B603, Paste_Here!A$2:A$610, 0)))), TEXT(ROUND(--INDEX(Paste_Here!AJ$2:AJ$610, MATCH(B603, Paste_Here!A$2:A$610, 0)), 2), "0.00"), ""), ""), "")</f>
        <v/>
      </c>
      <c r="EB603" s="66"/>
      <c r="EC603" s="77" t="str">
        <f>IFERROR(IF(B603&lt;&gt;"", IF(LOWER(INDEX(Paste_Here!AK$2:AK$610, MATCH(B603, Paste_Here!A$2:A$610, 0)))="approaching expectations", "Approaching", IF(LOWER(INDEX(Paste_Here!AK$2:AK$610, MATCH(B603, Paste_Here!A$2:A$610, 0)))="met expectations", "Met", IF(LOWER(INDEX(Paste_Here!AK$2:AK$610, MATCH(B603, Paste_Here!A$2:A$610, 0)))="exceeded expectations", "Exceeded", IF(LOWER(INDEX(Paste_Here!AK$2:AK$610, MATCH(B603, Paste_Here!A$2:A$610, 0)))="below expectations", "Below", "")))), ""), "")</f>
        <v/>
      </c>
      <c r="ED603" s="66"/>
      <c r="EE603" s="77"/>
      <c r="EF603" s="66"/>
      <c r="EG603" s="77"/>
      <c r="EH603" s="66"/>
      <c r="EI603" s="66"/>
      <c r="EJ603" s="77" t="str">
        <f t="shared" si="99"/>
        <v/>
      </c>
      <c r="EK603" s="66"/>
      <c r="EL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EM603" s="66"/>
      <c r="EN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EO603" s="66"/>
      <c r="EP603" s="77"/>
      <c r="EQ603" s="66"/>
      <c r="ER603" s="77" t="str">
        <f>IFERROR(IF(B603&lt;&gt;"", IF(AND(INDEX(Paste_Here!AT$2:AT$610, MATCH(B603, Paste_Here!A$2:A$610, 0))&lt;&gt;"", ISNUMBER(VALUE(INDEX(Paste_Here!AT$2:AT$610, MATCH(B603, Paste_Here!A$2:A$610, 0))))), INDEX(Paste_Here!AT$2:AT$610, MATCH(B603, Paste_Here!A$2:A$610, 0)), ""), ""), "")</f>
        <v/>
      </c>
      <c r="ES603" s="66"/>
      <c r="ET603" s="77" t="str">
        <f>IFERROR(IF(B603&lt;&gt;"", IF(AND(INDEX(Paste_Here!AV$2:AV$610, MATCH(B603, Paste_Here!A$2:A$610, 0))&lt;&gt;"", ISNUMBER(VALUE(INDEX(Paste_Here!AV$2:AV$610, MATCH(B603, Paste_Here!A$2:A$610, 0))))), INDEX(Paste_Here!AV$2:AV$610, MATCH(B603, Paste_Here!A$2:A$610, 0)), ""), ""), "")</f>
        <v/>
      </c>
      <c r="EU603" s="66"/>
      <c r="EV603" s="77"/>
      <c r="EW603" s="66"/>
      <c r="EX603" s="77" t="str">
        <f>IFERROR(IF(B603&lt;&gt;"", IF(AND(INDEX(Paste_Here!AU$2:AU$610, MATCH(B603, Paste_Here!A$2:A$610, 0))&lt;&gt;"", ISNUMBER(VALUE(INDEX(Paste_Here!AU$2:AU$610, MATCH(B603, Paste_Here!A$2:A$610, 0))))), INDEX(Paste_Here!AU$2:AU$610, MATCH(B603, Paste_Here!A$2:A$610, 0)), ""), ""), "")</f>
        <v/>
      </c>
      <c r="EY603" s="66"/>
      <c r="EZ603" s="77" t="str">
        <f>IFERROR(IF(B603&lt;&gt;"", IF(AND(INDEX(Paste_Here!AW$2:AW$610, MATCH(B603, Paste_Here!A$2:A$610, 0))&lt;&gt;"", ISNUMBER(VALUE(INDEX(Paste_Here!AW$2:AW$610, MATCH(B603, Paste_Here!A$2:A$610, 0))))), INDEX(Paste_Here!AW$2:AW$610, MATCH(B603, Paste_Here!A$2:A$610, 0)), ""), ""), "")</f>
        <v/>
      </c>
      <c r="FA603" s="66"/>
      <c r="FB603" s="77"/>
      <c r="FC603" s="66"/>
      <c r="FD603" s="77"/>
      <c r="FE603" s="66"/>
      <c r="FF603" s="66"/>
      <c r="FG603" s="77" t="str">
        <f t="shared" si="100"/>
        <v/>
      </c>
      <c r="FH603" s="66"/>
      <c r="FI603" s="77" t="str">
        <f>IFERROR(IF(B603&lt;&gt;"", IF(ISNUMBER(SEARCH("s", LOWER(INDEX(Paste_Here!M$2:M$610, MATCH(B603, Paste_Here!A$2:A$610, 0))))), "Yes", IF(INDEX(Paste_Here!M$2:M$610, MATCH(B603, Paste_Here!A$2:A$610, 0))&lt;&gt;"", "No", "")), ""), "")</f>
        <v/>
      </c>
      <c r="FJ603" s="66"/>
      <c r="FK603" s="77" t="str">
        <f>IFERROR(IF(B603&lt;&gt;"", IF(ISNUMBER(SEARCH("yes", LOWER(INDEX(Paste_Here!F$2:F$610, MATCH(B603, Paste_Here!A$2:A$610, 0))))), "Yes", IF(ISNUMBER(SEARCH("no", LOWER(INDEX(Paste_Here!F$2:F$610, MATCH(B603, Paste_Here!A$2:A$610, 0))))), "No", "")), ""), "")</f>
        <v/>
      </c>
      <c r="FL603" s="66"/>
      <c r="FM603" s="77" t="str">
        <f>IFERROR(IF(B603&lt;&gt;"", IF(ISNUMBER(SEARCH("english language learner", LOWER(INDEX(Paste_Here!C$2:C$610, MATCH(B603, Paste_Here!A$2:A$610, 0))))), "Yes", ""), ""), "")</f>
        <v/>
      </c>
      <c r="FN603" s="66"/>
      <c r="FO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FP603" s="66"/>
      <c r="FQ603" s="77" t="str">
        <f>IFERROR(IF(B603&lt;&gt;"", IF(ISNUMBER(SEARCH("yes", LOWER(INDEX(Paste_Here!L$2:L$610, MATCH(B603, Paste_Here!A$2:A$610, 0))))), "Yes", IF(ISNUMBER(SEARCH("no", LOWER(INDEX(Paste_Here!L$2:L$610, MATCH(B603, Paste_Here!A$2:A$610, 0))))), "No", "")), ""), "")</f>
        <v/>
      </c>
      <c r="FR603" s="66"/>
      <c r="FS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FT603" s="66"/>
      <c r="FU603" s="77"/>
      <c r="FV603" s="66"/>
      <c r="FW603" s="77" t="str">
        <f>IFERROR(IF(B603&lt;&gt;"", IF(AND(INDEX(Paste_Here!D$2:D$610, MATCH(B603, Paste_Here!A$2:A$610, 0))&lt;&gt;"", ISNUMBER(VALUE(INDEX(Paste_Here!D$2:D$610, MATCH(B603, Paste_Here!A$2:A$610, 0))))), INDEX(Paste_Here!D$2:D$610, MATCH(B603, Paste_Here!A$2:A$610, 0)), ""), ""), "")</f>
        <v/>
      </c>
      <c r="FX603" s="66"/>
      <c r="FY603" s="77" t="str">
        <f>IFERROR(IF(B603&lt;&gt;"", IF(AND(INDEX(Paste_Here!G$2:G$610, MATCH(B603, Paste_Here!A$2:A$610, 0))&lt;&gt;"", ISNUMBER(VALUE(INDEX(Paste_Here!G$2:G$610, MATCH(B603, Paste_Here!A$2:A$610, 0))))), INDEX(Paste_Here!G$2:G$610, MATCH(B603, Paste_Here!A$2:A$610, 0)), ""), ""), "")</f>
        <v/>
      </c>
      <c r="FZ603" s="66"/>
      <c r="GA603" s="95"/>
      <c r="GB603" s="66"/>
      <c r="JS603" s="1" t="str" cm="1">
        <f t="array" ref="JS603">IFERROR(INDEX(Paste_Here!$B$2:$B$610, MATCH(0, COUNTIF(JS$4:JS602, Paste_Here!$B$2:$B$610) + IF(Paste_Here!$B$2:$B$610="", 1, 0), 0)), "")</f>
        <v/>
      </c>
      <c r="JT603" s="1" t="str">
        <f>IF(JS603&lt;&gt;"", INDEX(Paste_Here!$A$2:$A$610, MATCH(JS603, Paste_Here!$B$2:$B$610, 0)), "")</f>
        <v/>
      </c>
      <c r="JU603" s="1" t="str">
        <f t="shared" si="101"/>
        <v/>
      </c>
      <c r="JV603" s="1" t="str" cm="1">
        <f t="array" ref="JV603">IFERROR(INDEX($JU$5:$JU$610, MATCH(SMALL(IF($JU$5:$JU$610&lt;&gt;"", COUNTIF($JU$5:$JU$610, "&lt;"&amp;$JU$5:$JU$610)+1), ROW()-ROW($JV$5)+1), COUNTIF($JU$5:$JU$610, "&lt;"&amp;$JU$5:$JU$610)+1, 0)), "")</f>
        <v/>
      </c>
    </row>
    <row r="604" spans="1:282">
      <c r="A604" s="66"/>
      <c r="B604" s="77" t="str">
        <f t="shared" si="92"/>
        <v/>
      </c>
      <c r="C604" s="66"/>
      <c r="D604" s="77" t="str">
        <f>IFERROR(IF(B604&lt;&gt;"", IF(COUNTIF(INDEX(Paste_Here!AS$2:AS$610, MATCH(B604, Paste_Here!A$2:A$610, 0), 0), "yes") &gt; 0, "Yes", IF(COUNTIF(INDEX(Paste_Here!AS$2:AS$610, MATCH(B604, Paste_Here!A$2:A$610, 0), 0), "no") &gt; 0, "No", "")), ""), "")</f>
        <v/>
      </c>
      <c r="E604" s="66"/>
      <c r="F604" s="77" t="str">
        <f t="shared" si="93"/>
        <v/>
      </c>
      <c r="G604" s="66"/>
      <c r="H604" s="77" t="str">
        <f>IFERROR(IF(B604&lt;&gt;"", IF(COUNTIF(INDEX(Paste_Here!AO$2:AR$610, MATCH(B604, Paste_Here!A$2:A$610, 0), 0), "yes") &gt; 0, "Yes", IF(COUNTIF(INDEX(Paste_Here!AO$2:AR$610, MATCH(B604, Paste_Here!A$2:A$610, 0), 0), "no") &gt; 0, "No", "")), ""), "")</f>
        <v/>
      </c>
      <c r="I604" s="66"/>
      <c r="J604" s="77" t="str">
        <f t="shared" si="94"/>
        <v/>
      </c>
      <c r="K604" s="66"/>
      <c r="L604" s="77" t="str">
        <f>IFERROR(IF(B604&lt;&gt;"", IF(ISNUMBER(SEARCH("yes", LOWER(INDEX(Paste_Here!W$2:W$610, MATCH(B604, Paste_Here!A$2:A$610, 0))))), "Yes", IF(ISNUMBER(SEARCH("no", LOWER(INDEX(Paste_Here!W$2:W$610, MATCH(B604, Paste_Here!A$2:A$610, 0))))), "No", "")), ""), "")</f>
        <v/>
      </c>
      <c r="M604" s="66"/>
      <c r="N604" s="77"/>
      <c r="O604" s="66"/>
      <c r="P604" s="77" t="str">
        <f>IFERROR(IF(B604&lt;&gt;"", IF(ISNUMBER(SEARCH("yes", LOWER(INDEX(Paste_Here!V$2:V$610, MATCH(B604, Paste_Here!A$2:A$610, 0))))), "Yes", IF(ISNUMBER(SEARCH("no", LOWER(INDEX(Paste_Here!V$2:V$610, MATCH(B604, Paste_Here!A$2:A$610, 0))))), "No", "")), ""), "")</f>
        <v/>
      </c>
      <c r="Q604" s="66"/>
      <c r="R604" s="77"/>
      <c r="S604" s="66"/>
      <c r="T604" s="77"/>
      <c r="U604" s="66"/>
      <c r="V604" s="66"/>
      <c r="W604" s="77" t="str">
        <f t="shared" si="95"/>
        <v/>
      </c>
      <c r="X604" s="66"/>
      <c r="Y604" s="77" t="str">
        <f>IFERROR(IF(B604&lt;&gt;"", IF(ISNUMBER(SEARCH("Revealed-Potential (Primary Focus)", LOWER(INDEX(Paste_Here!X$2:X$610, MATCH(B604, Paste_Here!A$2:A$610, 0))))), "Rev-Potential: Prim", IF(ISNUMBER(SEARCH("Revealed-Potential (Secondary Focus)", LOWER(INDEX(Paste_Here!X$2:X$610, MATCH(B604, Paste_Here!A$2:A$610, 0))))), "Rev-Potential: Sec", IF(ISNUMBER(SEARCH("Monitoring", LOWER(INDEX(Paste_Here!X$2:X$610, MATCH(B604, Paste_Here!A$2:A$610, 0))))), "Monitoring", IF(ISNUMBER(SEARCH("At-Promise (Secondary Focus)", LOWER(INDEX(Paste_Here!X$2:X$610, MATCH(B604, Paste_Here!A$2:A$610, 0))))), "At-Promise: Sec", IF(ISNUMBER(SEARCH("At-Promise (Primary Focus)", LOWER(INDEX(Paste_Here!X$2:X$610, MATCH(B604, Paste_Here!A$2:A$610, 0))))), "At-Promise: Prim", ""))))), ""), "")</f>
        <v/>
      </c>
      <c r="Z604" s="66"/>
      <c r="AA604" s="77"/>
      <c r="AB604" s="66"/>
      <c r="AC604" s="77" t="str">
        <f>IFERROR(IF(B604&lt;&gt;"", IF(ISNUMBER(SEARCH("Revealed-Potential (Primary Focus)", LOWER(INDEX(Paste_Here!AB$2:AB$610, MATCH(B604, Paste_Here!A$2:A$610, 0))))), "Rev-Potential: Prim", IF(ISNUMBER(SEARCH("Revealed-Potential (Secondary Focus)", LOWER(INDEX(Paste_Here!AB$2:AB$610, MATCH(B604, Paste_Here!A$2:A$610, 0))))), "Rev-Potential: Sec", IF(ISNUMBER(SEARCH("Monitoring", LOWER(INDEX(Paste_Here!AB$2:AB$610, MATCH(B604, Paste_Here!A$2:A$610, 0))))), "Monitoring", IF(ISNUMBER(SEARCH("At-Promise (Secondary Focus)", LOWER(INDEX(Paste_Here!AB$2:AB$610, MATCH(B604, Paste_Here!A$2:A$610, 0))))), "At-Promise: Sec", IF(ISNUMBER(SEARCH("At-Promise (Primary Focus)", LOWER(INDEX(Paste_Here!AB$2:AB$610, MATCH(B604, Paste_Here!A$2:A$610, 0))))), "At-Promise: Prim", ""))))), ""), "")</f>
        <v/>
      </c>
      <c r="AD604" s="66"/>
      <c r="AE604" s="77"/>
      <c r="AF604" s="66"/>
      <c r="AG604" s="77"/>
      <c r="AH604" s="66"/>
      <c r="AI604" s="77"/>
      <c r="AJ604" s="66"/>
      <c r="AK604" s="77"/>
      <c r="AL604" s="66"/>
      <c r="AM604" s="77"/>
      <c r="AN604" s="66"/>
      <c r="AO604" s="77"/>
      <c r="AP604" s="66"/>
      <c r="AQ604" s="77"/>
      <c r="AR604" s="66"/>
      <c r="AS604" s="77"/>
      <c r="AT604" s="66"/>
      <c r="AU604" s="66"/>
      <c r="AV604" s="77" t="str">
        <f t="shared" si="96"/>
        <v/>
      </c>
      <c r="AW604" s="66"/>
      <c r="AX604" s="77" t="str">
        <f>IFERROR(IF(B604&lt;&gt;"", IF(AND(INDEX(Paste_Here!AC$2:AC$610, MATCH(B604, Paste_Here!A$2:A$610, 0))&lt;&gt;"", ISNUMBER(VALUE(INDEX(Paste_Here!AC$2:AC$610, MATCH(B604, Paste_Here!A$2:A$610, 0))))), INDEX(Paste_Here!AC$2:AC$610, MATCH(B604, Paste_Here!A$2:A$610, 0)), ""), ""), "")</f>
        <v/>
      </c>
      <c r="AY604" s="66"/>
      <c r="AZ604" s="77" t="str">
        <f>IFERROR(IF(B604&lt;&gt;"", IF(AND(INDEX(Paste_Here!AD$2:AD$610, MATCH(B604, Paste_Here!A$2:A$610, 0))&lt;&gt;"", ISNUMBER(VALUE(INDEX(Paste_Here!AD$2:AD$610, MATCH(B604, Paste_Here!A$2:A$610, 0))))), TEXT(ROUND(VALUE(INDEX(Paste_Here!AD$2:AD$610, MATCH(B604, Paste_Here!A$2:A$610, 0))), 2), "0.00"), ""), ""), "")</f>
        <v/>
      </c>
      <c r="BA604" s="66"/>
      <c r="BB604" s="77" t="str">
        <f>IFERROR(IF(B604&lt;&gt;"", IF(LOWER(INDEX(Paste_Here!AE$2:AE$610, MATCH(B604, Paste_Here!A$2:A$610, 0)))="approaching expectations", "Approaching", IF(LOWER(INDEX(Paste_Here!AE$2:AE$610, MATCH(B604, Paste_Here!A$2:A$610, 0)))="met expectations", "Met", IF(LOWER(INDEX(Paste_Here!AE$2:AE$610, MATCH(B604, Paste_Here!A$2:A$610, 0)))="exceeded expectations", "Exceeded", IF(LOWER(INDEX(Paste_Here!AE$2:AE$610, MATCH(B604, Paste_Here!A$2:A$610, 0)))="below expectations", "Below", "")))), ""), "")</f>
        <v/>
      </c>
      <c r="BC604" s="66"/>
      <c r="BD604" s="77" t="str">
        <f>IFERROR(IF(B604&lt;&gt;"", IF(AND(INDEX(Paste_Here!T$2:T$610, MATCH(B604, Paste_Here!A$2:A$610, 0))&lt;&gt;"", ISNUMBER(VALUE(INDEX(Paste_Here!T$2:T$610, MATCH(B604, Paste_Here!A$2:A$610, 0))))), INDEX(Paste_Here!T$2:T$610, MATCH(B604, Paste_Here!A$2:A$610, 0)), ""), ""), "")</f>
        <v/>
      </c>
      <c r="BE604" s="66"/>
      <c r="BF604" s="77"/>
      <c r="BG604" s="66"/>
      <c r="BH604" s="77"/>
      <c r="BI604" s="66"/>
      <c r="BJ604" s="77"/>
      <c r="BK604" s="66"/>
      <c r="BL604" s="77" t="str">
        <f>IFERROR(IF(B604&lt;&gt;"", IF(AND(INDEX(Paste_Here!N$2:N$610, MATCH(B604, Paste_Here!A$2:A$610, 0))&lt;&gt;"", ISNUMBER(VALUE(INDEX(Paste_Here!N$2:N$610, MATCH(B604, Paste_Here!A$2:A$610, 0))))), INDEX(Paste_Here!N$2:N$610, MATCH(B604, Paste_Here!A$2:A$610, 0)), ""), ""), "")</f>
        <v/>
      </c>
      <c r="BM604" s="66"/>
      <c r="BN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BO604" s="66"/>
      <c r="BP604" s="77" t="str" cm="1">
        <f t="array" aca="1" ref="BP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BQ604" s="66"/>
      <c r="BR604" s="66"/>
      <c r="BS604" s="77"/>
      <c r="BT604" s="66"/>
      <c r="BU604" s="77"/>
      <c r="BV604" s="66"/>
      <c r="BW604" s="77"/>
      <c r="BX604" s="66"/>
      <c r="BY604" s="77"/>
      <c r="BZ604" s="66"/>
      <c r="CA604" s="77"/>
      <c r="CB604" s="66"/>
      <c r="CC604" s="77"/>
      <c r="CD604" s="66"/>
      <c r="CE604" s="77"/>
      <c r="CF604" s="66"/>
      <c r="CG604" s="77"/>
      <c r="CH604" s="66"/>
      <c r="CI604" s="77"/>
      <c r="CJ604" s="66"/>
      <c r="CK604" s="77"/>
      <c r="CL604" s="66"/>
      <c r="CM604" s="77"/>
      <c r="CN604" s="66"/>
      <c r="CO604" s="66"/>
      <c r="CP604" s="77" t="str">
        <f t="shared" si="97"/>
        <v/>
      </c>
      <c r="CQ604" s="66"/>
      <c r="CR604" s="77" t="str">
        <f>IFERROR(IF(B604&lt;&gt;"", IF(AND(INDEX(Paste_Here!Y$2:Y$610, MATCH(B604, Paste_Here!A$2:A$610, 0))&lt;&gt;"", ISNUMBER(VALUE(INDEX(Paste_Here!Y$2:Y$610, MATCH(B604, Paste_Here!A$2:A$610, 0))))), INDEX(Paste_Here!Y$2:Y$610, MATCH(B604, Paste_Here!A$2:A$610, 0)), ""), ""), "")</f>
        <v/>
      </c>
      <c r="CS604" s="66"/>
      <c r="CT604" s="77" t="str">
        <f>IFERROR(IF(B604&lt;&gt;"", IF(AND(INDEX(Paste_Here!AA$2:AA$610, MATCH(B604, Paste_Here!A$2:A$610, 0))&lt;&gt;"", ISNUMBER(--INDEX(Paste_Here!AA$2:AA$610, MATCH(B604, Paste_Here!A$2:A$610, 0)))), TEXT(ROUND(--INDEX(Paste_Here!AA$2:AA$610, MATCH(B604, Paste_Here!A$2:A$610, 0)), 2), "0.00"), ""), ""), "")</f>
        <v/>
      </c>
      <c r="CU604" s="66"/>
      <c r="CV604" s="77" t="str">
        <f>IFERROR(IF(B604&lt;&gt;"", IF(LOWER(INDEX(Paste_Here!Z$2:Z$610, MATCH(B604, Paste_Here!A$2:A$610, 0)))="approaching expectations", "Approaching", IF(LOWER(INDEX(Paste_Here!Z$2:Z$610, MATCH(B604, Paste_Here!A$2:A$610, 0)))="met expectations", "Met", IF(LOWER(INDEX(Paste_Here!Z$2:Z$610, MATCH(B604, Paste_Here!A$2:A$610, 0)))="exceeded expectations", "Exceeded", IF(LOWER(INDEX(Paste_Here!Z$2:Z$610, MATCH(B604, Paste_Here!A$2:A$610, 0)))="below expectations", "Below", "")))), ""), "")</f>
        <v/>
      </c>
      <c r="CW604" s="66"/>
      <c r="CX604" s="77"/>
      <c r="CY604" s="66"/>
      <c r="CZ604" s="77" t="str">
        <f>IFERROR(IF(B604&lt;&gt;"", IF(AND(INDEX(Paste_Here!AL$2:AL$610, MATCH(B604, Paste_Here!A$2:A$610, 0))&lt;&gt;"", ISNUMBER(VALUE(INDEX(Paste_Here!AL$2:AL$610, MATCH(B604, Paste_Here!A$2:A$610, 0))))), INDEX(Paste_Here!AL$2:AL$610, MATCH(B604, Paste_Here!A$2:A$610, 0)), ""), ""), "")</f>
        <v/>
      </c>
      <c r="DA604" s="66"/>
      <c r="DB604" s="77" t="str">
        <f>IFERROR(IF(B604&lt;&gt;"", IF(ISNUMBER(SEARCH("highrisk", LOWER(INDEX(Paste_Here!AM$2:AM$610, MATCH(B604, Paste_Here!A$2:A$610, 0))))), "High Risk", IF(ISNUMBER(SEARCH("lowrisk", LOWER(INDEX(Paste_Here!AM$2:AM$610, MATCH(B604, Paste_Here!A$2:A$610, 0))))), "Low Risk", IF(ISNUMBER(SEARCH("somerisk", LOWER(INDEX(Paste_Here!AM$2:AM$610, MATCH(B604, Paste_Here!A$2:A$610, 0))))), "Some Risk", ""))), ""), "")</f>
        <v/>
      </c>
      <c r="DC604" s="66"/>
      <c r="DD604" s="77" t="str">
        <f>IFERROR(IF(B604&lt;&gt;"", IF(AND(INDEX(Paste_Here!AN$2:AN$610, MATCH(B604, Paste_Here!A$2:A$610, 0))&lt;&gt;"", ISNUMBER(VALUE(INDEX(Paste_Here!AN$2:AN$610, MATCH(B604, Paste_Here!A$2:A$610, 0))))), INDEX(Paste_Here!AN$2:AN$610, MATCH(B604, Paste_Here!A$2:A$610, 0)), ""), ""), "")</f>
        <v/>
      </c>
      <c r="DE604" s="66"/>
      <c r="DF604" s="77" t="str">
        <f>IFERROR(IF(B604&lt;&gt;"", IF(AND(INDEX(Paste_Here!Q$2:Q$610, MATCH(B604, Paste_Here!A$2:A$610, 0))&lt;&gt;"", ISNUMBER(VALUE(INDEX(Paste_Here!Q$2:Q$610, MATCH(B604, Paste_Here!A$2:A$610, 0))))), INDEX(Paste_Here!Q$2:Q$610, MATCH(B604, Paste_Here!A$2:A$610, 0)), ""), ""), "")</f>
        <v/>
      </c>
      <c r="DG604" s="66"/>
      <c r="DH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DI604" s="66"/>
      <c r="DJ604" s="77" t="str" cm="1">
        <f t="array" aca="1" ref="DJ604" ca="1">IFERROR(VALUE(IF(ISNUMBER(SEARCH("EM", INDEX(Paste_Here!S$2:S$500, MATCH(B604, Paste_Here!A$2:A$500, 0)))), "-" &amp;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f>
        <v/>
      </c>
      <c r="DK604" s="66"/>
      <c r="DL604" s="66"/>
      <c r="DM604" s="77" t="str">
        <f t="shared" si="98"/>
        <v/>
      </c>
      <c r="DN604" s="66"/>
      <c r="DO604" s="77" t="str">
        <f>IFERROR(IF(B604&lt;&gt;"", IF(AND(INDEX(Paste_Here!AF$2:AF$610, MATCH(B604, Paste_Here!A$2:A$610, 0))&lt;&gt;"", ISNUMBER(VALUE(INDEX(Paste_Here!AF$2:AF$610, MATCH(B604, Paste_Here!A$2:A$610, 0))))), INDEX(Paste_Here!AF$2:AF$610, MATCH(B604, Paste_Here!A$2:A$610, 0)), ""), ""), "")</f>
        <v/>
      </c>
      <c r="DP604" s="66"/>
      <c r="DQ604" s="77" t="str">
        <f>IFERROR(IF(B604&lt;&gt;"", IF(AND(INDEX(Paste_Here!AG$2:AG$610, MATCH(B604, Paste_Here!A$2:A$610, 0))&lt;&gt;"", ISNUMBER(--INDEX(Paste_Here!AG$2:AG$610, MATCH(B604, Paste_Here!A$2:A$610, 0)))), TEXT(ROUND(--INDEX(Paste_Here!AG$2:AG$610, MATCH(B604, Paste_Here!A$2:A$610, 0)), 2), "0.00"), ""), ""), "")</f>
        <v/>
      </c>
      <c r="DR604" s="66"/>
      <c r="DS604" s="77" t="str">
        <f>IFERROR(IF(B604&lt;&gt;"", IF(LOWER(INDEX(Paste_Here!AH$2:AH$610, MATCH(B604, Paste_Here!A$2:A$610, 0)))="approaching expectations", "Approaching", IF(LOWER(INDEX(Paste_Here!AH$2:AH$610, MATCH(B604, Paste_Here!A$2:A$610, 0)))="met expectations", "Met", IF(LOWER(INDEX(Paste_Here!AH$2:AH$610, MATCH(B604, Paste_Here!A$2:A$610, 0)))="exceeded expectations", "Exceeded", IF(LOWER(INDEX(Paste_Here!AH$2:AH$610, MATCH(B604, Paste_Here!A$2:A$610, 0)))="below expectations", "Below", "")))), ""), "")</f>
        <v/>
      </c>
      <c r="DT604" s="66"/>
      <c r="DU604" s="77" t="str">
        <f>IFERROR(IF(B604&lt;&gt;"", IF(AND(INDEX(Paste_Here!U$2:U$610, MATCH(B604, Paste_Here!A$2:A$610, 0))&lt;&gt;"", ISNUMBER(VALUE(INDEX(Paste_Here!U$2:U$610, MATCH(B604, Paste_Here!A$2:A$610, 0))))), INDEX(Paste_Here!U$2:U$610, MATCH(B604, Paste_Here!A$2:A$610, 0)), ""), ""), "")</f>
        <v/>
      </c>
      <c r="DV604" s="66"/>
      <c r="DW604" s="77"/>
      <c r="DX604" s="66"/>
      <c r="DY604" s="77" t="str">
        <f>IFERROR(IF(B604&lt;&gt;"", IF(AND(INDEX(Paste_Here!AI$2:AI$610, MATCH(B604, Paste_Here!A$2:A$610, 0))&lt;&gt;"", ISNUMBER(VALUE(INDEX(Paste_Here!AI$2:AI$610, MATCH(B604, Paste_Here!A$2:A$610, 0))))), INDEX(Paste_Here!AI$2:AI$610, MATCH(B604, Paste_Here!A$2:A$610, 0)), ""), ""), "")</f>
        <v/>
      </c>
      <c r="DZ604" s="66"/>
      <c r="EA604" s="77" t="str">
        <f>IFERROR(IF(B604&lt;&gt;"", IF(AND(INDEX(Paste_Here!AJ$2:AJ$610, MATCH(B604, Paste_Here!A$2:A$610, 0))&lt;&gt;"", ISNUMBER(--INDEX(Paste_Here!AJ$2:AJ$610, MATCH(B604, Paste_Here!A$2:A$610, 0)))), TEXT(ROUND(--INDEX(Paste_Here!AJ$2:AJ$610, MATCH(B604, Paste_Here!A$2:A$610, 0)), 2), "0.00"), ""), ""), "")</f>
        <v/>
      </c>
      <c r="EB604" s="66"/>
      <c r="EC604" s="77" t="str">
        <f>IFERROR(IF(B604&lt;&gt;"", IF(LOWER(INDEX(Paste_Here!AK$2:AK$610, MATCH(B604, Paste_Here!A$2:A$610, 0)))="approaching expectations", "Approaching", IF(LOWER(INDEX(Paste_Here!AK$2:AK$610, MATCH(B604, Paste_Here!A$2:A$610, 0)))="met expectations", "Met", IF(LOWER(INDEX(Paste_Here!AK$2:AK$610, MATCH(B604, Paste_Here!A$2:A$610, 0)))="exceeded expectations", "Exceeded", IF(LOWER(INDEX(Paste_Here!AK$2:AK$610, MATCH(B604, Paste_Here!A$2:A$610, 0)))="below expectations", "Below", "")))), ""), "")</f>
        <v/>
      </c>
      <c r="ED604" s="66"/>
      <c r="EE604" s="77"/>
      <c r="EF604" s="66"/>
      <c r="EG604" s="77"/>
      <c r="EH604" s="66"/>
      <c r="EI604" s="66"/>
      <c r="EJ604" s="77" t="str">
        <f t="shared" si="99"/>
        <v/>
      </c>
      <c r="EK604" s="66"/>
      <c r="EL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EM604" s="66"/>
      <c r="EN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EO604" s="66"/>
      <c r="EP604" s="77"/>
      <c r="EQ604" s="66"/>
      <c r="ER604" s="77" t="str">
        <f>IFERROR(IF(B604&lt;&gt;"", IF(AND(INDEX(Paste_Here!AT$2:AT$610, MATCH(B604, Paste_Here!A$2:A$610, 0))&lt;&gt;"", ISNUMBER(VALUE(INDEX(Paste_Here!AT$2:AT$610, MATCH(B604, Paste_Here!A$2:A$610, 0))))), INDEX(Paste_Here!AT$2:AT$610, MATCH(B604, Paste_Here!A$2:A$610, 0)), ""), ""), "")</f>
        <v/>
      </c>
      <c r="ES604" s="66"/>
      <c r="ET604" s="77" t="str">
        <f>IFERROR(IF(B604&lt;&gt;"", IF(AND(INDEX(Paste_Here!AV$2:AV$610, MATCH(B604, Paste_Here!A$2:A$610, 0))&lt;&gt;"", ISNUMBER(VALUE(INDEX(Paste_Here!AV$2:AV$610, MATCH(B604, Paste_Here!A$2:A$610, 0))))), INDEX(Paste_Here!AV$2:AV$610, MATCH(B604, Paste_Here!A$2:A$610, 0)), ""), ""), "")</f>
        <v/>
      </c>
      <c r="EU604" s="66"/>
      <c r="EV604" s="77"/>
      <c r="EW604" s="66"/>
      <c r="EX604" s="77" t="str">
        <f>IFERROR(IF(B604&lt;&gt;"", IF(AND(INDEX(Paste_Here!AU$2:AU$610, MATCH(B604, Paste_Here!A$2:A$610, 0))&lt;&gt;"", ISNUMBER(VALUE(INDEX(Paste_Here!AU$2:AU$610, MATCH(B604, Paste_Here!A$2:A$610, 0))))), INDEX(Paste_Here!AU$2:AU$610, MATCH(B604, Paste_Here!A$2:A$610, 0)), ""), ""), "")</f>
        <v/>
      </c>
      <c r="EY604" s="66"/>
      <c r="EZ604" s="77" t="str">
        <f>IFERROR(IF(B604&lt;&gt;"", IF(AND(INDEX(Paste_Here!AW$2:AW$610, MATCH(B604, Paste_Here!A$2:A$610, 0))&lt;&gt;"", ISNUMBER(VALUE(INDEX(Paste_Here!AW$2:AW$610, MATCH(B604, Paste_Here!A$2:A$610, 0))))), INDEX(Paste_Here!AW$2:AW$610, MATCH(B604, Paste_Here!A$2:A$610, 0)), ""), ""), "")</f>
        <v/>
      </c>
      <c r="FA604" s="66"/>
      <c r="FB604" s="77"/>
      <c r="FC604" s="66"/>
      <c r="FD604" s="77"/>
      <c r="FE604" s="66"/>
      <c r="FF604" s="66"/>
      <c r="FG604" s="77" t="str">
        <f t="shared" si="100"/>
        <v/>
      </c>
      <c r="FH604" s="66"/>
      <c r="FI604" s="77" t="str">
        <f>IFERROR(IF(B604&lt;&gt;"", IF(ISNUMBER(SEARCH("s", LOWER(INDEX(Paste_Here!M$2:M$610, MATCH(B604, Paste_Here!A$2:A$610, 0))))), "Yes", IF(INDEX(Paste_Here!M$2:M$610, MATCH(B604, Paste_Here!A$2:A$610, 0))&lt;&gt;"", "No", "")), ""), "")</f>
        <v/>
      </c>
      <c r="FJ604" s="66"/>
      <c r="FK604" s="77" t="str">
        <f>IFERROR(IF(B604&lt;&gt;"", IF(ISNUMBER(SEARCH("yes", LOWER(INDEX(Paste_Here!F$2:F$610, MATCH(B604, Paste_Here!A$2:A$610, 0))))), "Yes", IF(ISNUMBER(SEARCH("no", LOWER(INDEX(Paste_Here!F$2:F$610, MATCH(B604, Paste_Here!A$2:A$610, 0))))), "No", "")), ""), "")</f>
        <v/>
      </c>
      <c r="FL604" s="66"/>
      <c r="FM604" s="77" t="str">
        <f>IFERROR(IF(B604&lt;&gt;"", IF(ISNUMBER(SEARCH("english language learner", LOWER(INDEX(Paste_Here!C$2:C$610, MATCH(B604, Paste_Here!A$2:A$610, 0))))), "Yes", ""), ""), "")</f>
        <v/>
      </c>
      <c r="FN604" s="66"/>
      <c r="FO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FP604" s="66"/>
      <c r="FQ604" s="77" t="str">
        <f>IFERROR(IF(B604&lt;&gt;"", IF(ISNUMBER(SEARCH("yes", LOWER(INDEX(Paste_Here!L$2:L$610, MATCH(B604, Paste_Here!A$2:A$610, 0))))), "Yes", IF(ISNUMBER(SEARCH("no", LOWER(INDEX(Paste_Here!L$2:L$610, MATCH(B604, Paste_Here!A$2:A$610, 0))))), "No", "")), ""), "")</f>
        <v/>
      </c>
      <c r="FR604" s="66"/>
      <c r="FS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FT604" s="66"/>
      <c r="FU604" s="77"/>
      <c r="FV604" s="66"/>
      <c r="FW604" s="77" t="str">
        <f>IFERROR(IF(B604&lt;&gt;"", IF(AND(INDEX(Paste_Here!D$2:D$610, MATCH(B604, Paste_Here!A$2:A$610, 0))&lt;&gt;"", ISNUMBER(VALUE(INDEX(Paste_Here!D$2:D$610, MATCH(B604, Paste_Here!A$2:A$610, 0))))), INDEX(Paste_Here!D$2:D$610, MATCH(B604, Paste_Here!A$2:A$610, 0)), ""), ""), "")</f>
        <v/>
      </c>
      <c r="FX604" s="66"/>
      <c r="FY604" s="77" t="str">
        <f>IFERROR(IF(B604&lt;&gt;"", IF(AND(INDEX(Paste_Here!G$2:G$610, MATCH(B604, Paste_Here!A$2:A$610, 0))&lt;&gt;"", ISNUMBER(VALUE(INDEX(Paste_Here!G$2:G$610, MATCH(B604, Paste_Here!A$2:A$610, 0))))), INDEX(Paste_Here!G$2:G$610, MATCH(B604, Paste_Here!A$2:A$610, 0)), ""), ""), "")</f>
        <v/>
      </c>
      <c r="FZ604" s="66"/>
      <c r="GA604" s="95"/>
      <c r="GB604" s="66"/>
      <c r="JS604" s="1" t="str" cm="1">
        <f t="array" ref="JS604">IFERROR(INDEX(Paste_Here!$B$2:$B$610, MATCH(0, COUNTIF(JS$4:JS603, Paste_Here!$B$2:$B$610) + IF(Paste_Here!$B$2:$B$610="", 1, 0), 0)), "")</f>
        <v/>
      </c>
      <c r="JT604" s="1" t="str">
        <f>IF(JS604&lt;&gt;"", INDEX(Paste_Here!$A$2:$A$610, MATCH(JS604, Paste_Here!$B$2:$B$610, 0)), "")</f>
        <v/>
      </c>
      <c r="JU604" s="1" t="str">
        <f t="shared" si="101"/>
        <v/>
      </c>
      <c r="JV604" s="1" t="str" cm="1">
        <f t="array" ref="JV604">IFERROR(INDEX($JU$5:$JU$610, MATCH(SMALL(IF($JU$5:$JU$610&lt;&gt;"", COUNTIF($JU$5:$JU$610, "&lt;"&amp;$JU$5:$JU$610)+1), ROW()-ROW($JV$5)+1), COUNTIF($JU$5:$JU$610, "&lt;"&amp;$JU$5:$JU$610)+1, 0)), "")</f>
        <v/>
      </c>
    </row>
    <row r="605" spans="1:282">
      <c r="A605" s="66"/>
      <c r="B605" s="77" t="str">
        <f t="shared" si="92"/>
        <v/>
      </c>
      <c r="C605" s="66"/>
      <c r="D605" s="77" t="str">
        <f>IFERROR(IF(B605&lt;&gt;"", IF(COUNTIF(INDEX(Paste_Here!AS$2:AS$610, MATCH(B605, Paste_Here!A$2:A$610, 0), 0), "yes") &gt; 0, "Yes", IF(COUNTIF(INDEX(Paste_Here!AS$2:AS$610, MATCH(B605, Paste_Here!A$2:A$610, 0), 0), "no") &gt; 0, "No", "")), ""), "")</f>
        <v/>
      </c>
      <c r="E605" s="66"/>
      <c r="F605" s="77" t="str">
        <f t="shared" si="93"/>
        <v/>
      </c>
      <c r="G605" s="66"/>
      <c r="H605" s="77" t="str">
        <f>IFERROR(IF(B605&lt;&gt;"", IF(COUNTIF(INDEX(Paste_Here!AO$2:AR$610, MATCH(B605, Paste_Here!A$2:A$610, 0), 0), "yes") &gt; 0, "Yes", IF(COUNTIF(INDEX(Paste_Here!AO$2:AR$610, MATCH(B605, Paste_Here!A$2:A$610, 0), 0), "no") &gt; 0, "No", "")), ""), "")</f>
        <v/>
      </c>
      <c r="I605" s="66"/>
      <c r="J605" s="77" t="str">
        <f t="shared" si="94"/>
        <v/>
      </c>
      <c r="K605" s="66"/>
      <c r="L605" s="77" t="str">
        <f>IFERROR(IF(B605&lt;&gt;"", IF(ISNUMBER(SEARCH("yes", LOWER(INDEX(Paste_Here!W$2:W$610, MATCH(B605, Paste_Here!A$2:A$610, 0))))), "Yes", IF(ISNUMBER(SEARCH("no", LOWER(INDEX(Paste_Here!W$2:W$610, MATCH(B605, Paste_Here!A$2:A$610, 0))))), "No", "")), ""), "")</f>
        <v/>
      </c>
      <c r="M605" s="66"/>
      <c r="N605" s="77"/>
      <c r="O605" s="66"/>
      <c r="P605" s="77" t="str">
        <f>IFERROR(IF(B605&lt;&gt;"", IF(ISNUMBER(SEARCH("yes", LOWER(INDEX(Paste_Here!V$2:V$610, MATCH(B605, Paste_Here!A$2:A$610, 0))))), "Yes", IF(ISNUMBER(SEARCH("no", LOWER(INDEX(Paste_Here!V$2:V$610, MATCH(B605, Paste_Here!A$2:A$610, 0))))), "No", "")), ""), "")</f>
        <v/>
      </c>
      <c r="Q605" s="66"/>
      <c r="R605" s="77"/>
      <c r="S605" s="66"/>
      <c r="T605" s="77"/>
      <c r="U605" s="66"/>
      <c r="V605" s="66"/>
      <c r="W605" s="77" t="str">
        <f t="shared" si="95"/>
        <v/>
      </c>
      <c r="X605" s="66"/>
      <c r="Y605" s="77" t="str">
        <f>IFERROR(IF(B605&lt;&gt;"", IF(ISNUMBER(SEARCH("Revealed-Potential (Primary Focus)", LOWER(INDEX(Paste_Here!X$2:X$610, MATCH(B605, Paste_Here!A$2:A$610, 0))))), "Rev-Potential: Prim", IF(ISNUMBER(SEARCH("Revealed-Potential (Secondary Focus)", LOWER(INDEX(Paste_Here!X$2:X$610, MATCH(B605, Paste_Here!A$2:A$610, 0))))), "Rev-Potential: Sec", IF(ISNUMBER(SEARCH("Monitoring", LOWER(INDEX(Paste_Here!X$2:X$610, MATCH(B605, Paste_Here!A$2:A$610, 0))))), "Monitoring", IF(ISNUMBER(SEARCH("At-Promise (Secondary Focus)", LOWER(INDEX(Paste_Here!X$2:X$610, MATCH(B605, Paste_Here!A$2:A$610, 0))))), "At-Promise: Sec", IF(ISNUMBER(SEARCH("At-Promise (Primary Focus)", LOWER(INDEX(Paste_Here!X$2:X$610, MATCH(B605, Paste_Here!A$2:A$610, 0))))), "At-Promise: Prim", ""))))), ""), "")</f>
        <v/>
      </c>
      <c r="Z605" s="66"/>
      <c r="AA605" s="77"/>
      <c r="AB605" s="66"/>
      <c r="AC605" s="77" t="str">
        <f>IFERROR(IF(B605&lt;&gt;"", IF(ISNUMBER(SEARCH("Revealed-Potential (Primary Focus)", LOWER(INDEX(Paste_Here!AB$2:AB$610, MATCH(B605, Paste_Here!A$2:A$610, 0))))), "Rev-Potential: Prim", IF(ISNUMBER(SEARCH("Revealed-Potential (Secondary Focus)", LOWER(INDEX(Paste_Here!AB$2:AB$610, MATCH(B605, Paste_Here!A$2:A$610, 0))))), "Rev-Potential: Sec", IF(ISNUMBER(SEARCH("Monitoring", LOWER(INDEX(Paste_Here!AB$2:AB$610, MATCH(B605, Paste_Here!A$2:A$610, 0))))), "Monitoring", IF(ISNUMBER(SEARCH("At-Promise (Secondary Focus)", LOWER(INDEX(Paste_Here!AB$2:AB$610, MATCH(B605, Paste_Here!A$2:A$610, 0))))), "At-Promise: Sec", IF(ISNUMBER(SEARCH("At-Promise (Primary Focus)", LOWER(INDEX(Paste_Here!AB$2:AB$610, MATCH(B605, Paste_Here!A$2:A$610, 0))))), "At-Promise: Prim", ""))))), ""), "")</f>
        <v/>
      </c>
      <c r="AD605" s="66"/>
      <c r="AE605" s="77"/>
      <c r="AF605" s="66"/>
      <c r="AG605" s="77"/>
      <c r="AH605" s="66"/>
      <c r="AI605" s="77"/>
      <c r="AJ605" s="66"/>
      <c r="AK605" s="77"/>
      <c r="AL605" s="66"/>
      <c r="AM605" s="77"/>
      <c r="AN605" s="66"/>
      <c r="AO605" s="77"/>
      <c r="AP605" s="66"/>
      <c r="AQ605" s="77"/>
      <c r="AR605" s="66"/>
      <c r="AS605" s="77"/>
      <c r="AT605" s="66"/>
      <c r="AU605" s="66"/>
      <c r="AV605" s="77" t="str">
        <f t="shared" si="96"/>
        <v/>
      </c>
      <c r="AW605" s="66"/>
      <c r="AX605" s="77" t="str">
        <f>IFERROR(IF(B605&lt;&gt;"", IF(AND(INDEX(Paste_Here!AC$2:AC$610, MATCH(B605, Paste_Here!A$2:A$610, 0))&lt;&gt;"", ISNUMBER(VALUE(INDEX(Paste_Here!AC$2:AC$610, MATCH(B605, Paste_Here!A$2:A$610, 0))))), INDEX(Paste_Here!AC$2:AC$610, MATCH(B605, Paste_Here!A$2:A$610, 0)), ""), ""), "")</f>
        <v/>
      </c>
      <c r="AY605" s="66"/>
      <c r="AZ605" s="77" t="str">
        <f>IFERROR(IF(B605&lt;&gt;"", IF(AND(INDEX(Paste_Here!AD$2:AD$610, MATCH(B605, Paste_Here!A$2:A$610, 0))&lt;&gt;"", ISNUMBER(VALUE(INDEX(Paste_Here!AD$2:AD$610, MATCH(B605, Paste_Here!A$2:A$610, 0))))), TEXT(ROUND(VALUE(INDEX(Paste_Here!AD$2:AD$610, MATCH(B605, Paste_Here!A$2:A$610, 0))), 2), "0.00"), ""), ""), "")</f>
        <v/>
      </c>
      <c r="BA605" s="66"/>
      <c r="BB605" s="77" t="str">
        <f>IFERROR(IF(B605&lt;&gt;"", IF(LOWER(INDEX(Paste_Here!AE$2:AE$610, MATCH(B605, Paste_Here!A$2:A$610, 0)))="approaching expectations", "Approaching", IF(LOWER(INDEX(Paste_Here!AE$2:AE$610, MATCH(B605, Paste_Here!A$2:A$610, 0)))="met expectations", "Met", IF(LOWER(INDEX(Paste_Here!AE$2:AE$610, MATCH(B605, Paste_Here!A$2:A$610, 0)))="exceeded expectations", "Exceeded", IF(LOWER(INDEX(Paste_Here!AE$2:AE$610, MATCH(B605, Paste_Here!A$2:A$610, 0)))="below expectations", "Below", "")))), ""), "")</f>
        <v/>
      </c>
      <c r="BC605" s="66"/>
      <c r="BD605" s="77" t="str">
        <f>IFERROR(IF(B605&lt;&gt;"", IF(AND(INDEX(Paste_Here!T$2:T$610, MATCH(B605, Paste_Here!A$2:A$610, 0))&lt;&gt;"", ISNUMBER(VALUE(INDEX(Paste_Here!T$2:T$610, MATCH(B605, Paste_Here!A$2:A$610, 0))))), INDEX(Paste_Here!T$2:T$610, MATCH(B605, Paste_Here!A$2:A$610, 0)), ""), ""), "")</f>
        <v/>
      </c>
      <c r="BE605" s="66"/>
      <c r="BF605" s="77"/>
      <c r="BG605" s="66"/>
      <c r="BH605" s="77"/>
      <c r="BI605" s="66"/>
      <c r="BJ605" s="77"/>
      <c r="BK605" s="66"/>
      <c r="BL605" s="77" t="str">
        <f>IFERROR(IF(B605&lt;&gt;"", IF(AND(INDEX(Paste_Here!N$2:N$610, MATCH(B605, Paste_Here!A$2:A$610, 0))&lt;&gt;"", ISNUMBER(VALUE(INDEX(Paste_Here!N$2:N$610, MATCH(B605, Paste_Here!A$2:A$610, 0))))), INDEX(Paste_Here!N$2:N$610, MATCH(B605, Paste_Here!A$2:A$610, 0)), ""), ""), "")</f>
        <v/>
      </c>
      <c r="BM605" s="66"/>
      <c r="BN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BO605" s="66"/>
      <c r="BP605" s="77" t="str" cm="1">
        <f t="array" aca="1" ref="BP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BQ605" s="66"/>
      <c r="BR605" s="66"/>
      <c r="BS605" s="77"/>
      <c r="BT605" s="66"/>
      <c r="BU605" s="77"/>
      <c r="BV605" s="66"/>
      <c r="BW605" s="77"/>
      <c r="BX605" s="66"/>
      <c r="BY605" s="77"/>
      <c r="BZ605" s="66"/>
      <c r="CA605" s="77"/>
      <c r="CB605" s="66"/>
      <c r="CC605" s="77"/>
      <c r="CD605" s="66"/>
      <c r="CE605" s="77"/>
      <c r="CF605" s="66"/>
      <c r="CG605" s="77"/>
      <c r="CH605" s="66"/>
      <c r="CI605" s="77"/>
      <c r="CJ605" s="66"/>
      <c r="CK605" s="77"/>
      <c r="CL605" s="66"/>
      <c r="CM605" s="77"/>
      <c r="CN605" s="66"/>
      <c r="CO605" s="66"/>
      <c r="CP605" s="77" t="str">
        <f t="shared" si="97"/>
        <v/>
      </c>
      <c r="CQ605" s="66"/>
      <c r="CR605" s="77" t="str">
        <f>IFERROR(IF(B605&lt;&gt;"", IF(AND(INDEX(Paste_Here!Y$2:Y$610, MATCH(B605, Paste_Here!A$2:A$610, 0))&lt;&gt;"", ISNUMBER(VALUE(INDEX(Paste_Here!Y$2:Y$610, MATCH(B605, Paste_Here!A$2:A$610, 0))))), INDEX(Paste_Here!Y$2:Y$610, MATCH(B605, Paste_Here!A$2:A$610, 0)), ""), ""), "")</f>
        <v/>
      </c>
      <c r="CS605" s="66"/>
      <c r="CT605" s="77" t="str">
        <f>IFERROR(IF(B605&lt;&gt;"", IF(AND(INDEX(Paste_Here!AA$2:AA$610, MATCH(B605, Paste_Here!A$2:A$610, 0))&lt;&gt;"", ISNUMBER(--INDEX(Paste_Here!AA$2:AA$610, MATCH(B605, Paste_Here!A$2:A$610, 0)))), TEXT(ROUND(--INDEX(Paste_Here!AA$2:AA$610, MATCH(B605, Paste_Here!A$2:A$610, 0)), 2), "0.00"), ""), ""), "")</f>
        <v/>
      </c>
      <c r="CU605" s="66"/>
      <c r="CV605" s="77" t="str">
        <f>IFERROR(IF(B605&lt;&gt;"", IF(LOWER(INDEX(Paste_Here!Z$2:Z$610, MATCH(B605, Paste_Here!A$2:A$610, 0)))="approaching expectations", "Approaching", IF(LOWER(INDEX(Paste_Here!Z$2:Z$610, MATCH(B605, Paste_Here!A$2:A$610, 0)))="met expectations", "Met", IF(LOWER(INDEX(Paste_Here!Z$2:Z$610, MATCH(B605, Paste_Here!A$2:A$610, 0)))="exceeded expectations", "Exceeded", IF(LOWER(INDEX(Paste_Here!Z$2:Z$610, MATCH(B605, Paste_Here!A$2:A$610, 0)))="below expectations", "Below", "")))), ""), "")</f>
        <v/>
      </c>
      <c r="CW605" s="66"/>
      <c r="CX605" s="77"/>
      <c r="CY605" s="66"/>
      <c r="CZ605" s="77" t="str">
        <f>IFERROR(IF(B605&lt;&gt;"", IF(AND(INDEX(Paste_Here!AL$2:AL$610, MATCH(B605, Paste_Here!A$2:A$610, 0))&lt;&gt;"", ISNUMBER(VALUE(INDEX(Paste_Here!AL$2:AL$610, MATCH(B605, Paste_Here!A$2:A$610, 0))))), INDEX(Paste_Here!AL$2:AL$610, MATCH(B605, Paste_Here!A$2:A$610, 0)), ""), ""), "")</f>
        <v/>
      </c>
      <c r="DA605" s="66"/>
      <c r="DB605" s="77" t="str">
        <f>IFERROR(IF(B605&lt;&gt;"", IF(ISNUMBER(SEARCH("highrisk", LOWER(INDEX(Paste_Here!AM$2:AM$610, MATCH(B605, Paste_Here!A$2:A$610, 0))))), "High Risk", IF(ISNUMBER(SEARCH("lowrisk", LOWER(INDEX(Paste_Here!AM$2:AM$610, MATCH(B605, Paste_Here!A$2:A$610, 0))))), "Low Risk", IF(ISNUMBER(SEARCH("somerisk", LOWER(INDEX(Paste_Here!AM$2:AM$610, MATCH(B605, Paste_Here!A$2:A$610, 0))))), "Some Risk", ""))), ""), "")</f>
        <v/>
      </c>
      <c r="DC605" s="66"/>
      <c r="DD605" s="77" t="str">
        <f>IFERROR(IF(B605&lt;&gt;"", IF(AND(INDEX(Paste_Here!AN$2:AN$610, MATCH(B605, Paste_Here!A$2:A$610, 0))&lt;&gt;"", ISNUMBER(VALUE(INDEX(Paste_Here!AN$2:AN$610, MATCH(B605, Paste_Here!A$2:A$610, 0))))), INDEX(Paste_Here!AN$2:AN$610, MATCH(B605, Paste_Here!A$2:A$610, 0)), ""), ""), "")</f>
        <v/>
      </c>
      <c r="DE605" s="66"/>
      <c r="DF605" s="77" t="str">
        <f>IFERROR(IF(B605&lt;&gt;"", IF(AND(INDEX(Paste_Here!Q$2:Q$610, MATCH(B605, Paste_Here!A$2:A$610, 0))&lt;&gt;"", ISNUMBER(VALUE(INDEX(Paste_Here!Q$2:Q$610, MATCH(B605, Paste_Here!A$2:A$610, 0))))), INDEX(Paste_Here!Q$2:Q$610, MATCH(B605, Paste_Here!A$2:A$610, 0)), ""), ""), "")</f>
        <v/>
      </c>
      <c r="DG605" s="66"/>
      <c r="DH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DI605" s="66"/>
      <c r="DJ605" s="77" t="str" cm="1">
        <f t="array" aca="1" ref="DJ605" ca="1">IFERROR(VALUE(IF(ISNUMBER(SEARCH("EM", INDEX(Paste_Here!S$2:S$500, MATCH(B605, Paste_Here!A$2:A$500, 0)))), "-" &amp;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f>
        <v/>
      </c>
      <c r="DK605" s="66"/>
      <c r="DL605" s="66"/>
      <c r="DM605" s="77" t="str">
        <f t="shared" si="98"/>
        <v/>
      </c>
      <c r="DN605" s="66"/>
      <c r="DO605" s="77" t="str">
        <f>IFERROR(IF(B605&lt;&gt;"", IF(AND(INDEX(Paste_Here!AF$2:AF$610, MATCH(B605, Paste_Here!A$2:A$610, 0))&lt;&gt;"", ISNUMBER(VALUE(INDEX(Paste_Here!AF$2:AF$610, MATCH(B605, Paste_Here!A$2:A$610, 0))))), INDEX(Paste_Here!AF$2:AF$610, MATCH(B605, Paste_Here!A$2:A$610, 0)), ""), ""), "")</f>
        <v/>
      </c>
      <c r="DP605" s="66"/>
      <c r="DQ605" s="77" t="str">
        <f>IFERROR(IF(B605&lt;&gt;"", IF(AND(INDEX(Paste_Here!AG$2:AG$610, MATCH(B605, Paste_Here!A$2:A$610, 0))&lt;&gt;"", ISNUMBER(--INDEX(Paste_Here!AG$2:AG$610, MATCH(B605, Paste_Here!A$2:A$610, 0)))), TEXT(ROUND(--INDEX(Paste_Here!AG$2:AG$610, MATCH(B605, Paste_Here!A$2:A$610, 0)), 2), "0.00"), ""), ""), "")</f>
        <v/>
      </c>
      <c r="DR605" s="66"/>
      <c r="DS605" s="77" t="str">
        <f>IFERROR(IF(B605&lt;&gt;"", IF(LOWER(INDEX(Paste_Here!AH$2:AH$610, MATCH(B605, Paste_Here!A$2:A$610, 0)))="approaching expectations", "Approaching", IF(LOWER(INDEX(Paste_Here!AH$2:AH$610, MATCH(B605, Paste_Here!A$2:A$610, 0)))="met expectations", "Met", IF(LOWER(INDEX(Paste_Here!AH$2:AH$610, MATCH(B605, Paste_Here!A$2:A$610, 0)))="exceeded expectations", "Exceeded", IF(LOWER(INDEX(Paste_Here!AH$2:AH$610, MATCH(B605, Paste_Here!A$2:A$610, 0)))="below expectations", "Below", "")))), ""), "")</f>
        <v/>
      </c>
      <c r="DT605" s="66"/>
      <c r="DU605" s="77" t="str">
        <f>IFERROR(IF(B605&lt;&gt;"", IF(AND(INDEX(Paste_Here!U$2:U$610, MATCH(B605, Paste_Here!A$2:A$610, 0))&lt;&gt;"", ISNUMBER(VALUE(INDEX(Paste_Here!U$2:U$610, MATCH(B605, Paste_Here!A$2:A$610, 0))))), INDEX(Paste_Here!U$2:U$610, MATCH(B605, Paste_Here!A$2:A$610, 0)), ""), ""), "")</f>
        <v/>
      </c>
      <c r="DV605" s="66"/>
      <c r="DW605" s="77"/>
      <c r="DX605" s="66"/>
      <c r="DY605" s="77" t="str">
        <f>IFERROR(IF(B605&lt;&gt;"", IF(AND(INDEX(Paste_Here!AI$2:AI$610, MATCH(B605, Paste_Here!A$2:A$610, 0))&lt;&gt;"", ISNUMBER(VALUE(INDEX(Paste_Here!AI$2:AI$610, MATCH(B605, Paste_Here!A$2:A$610, 0))))), INDEX(Paste_Here!AI$2:AI$610, MATCH(B605, Paste_Here!A$2:A$610, 0)), ""), ""), "")</f>
        <v/>
      </c>
      <c r="DZ605" s="66"/>
      <c r="EA605" s="77" t="str">
        <f>IFERROR(IF(B605&lt;&gt;"", IF(AND(INDEX(Paste_Here!AJ$2:AJ$610, MATCH(B605, Paste_Here!A$2:A$610, 0))&lt;&gt;"", ISNUMBER(--INDEX(Paste_Here!AJ$2:AJ$610, MATCH(B605, Paste_Here!A$2:A$610, 0)))), TEXT(ROUND(--INDEX(Paste_Here!AJ$2:AJ$610, MATCH(B605, Paste_Here!A$2:A$610, 0)), 2), "0.00"), ""), ""), "")</f>
        <v/>
      </c>
      <c r="EB605" s="66"/>
      <c r="EC605" s="77" t="str">
        <f>IFERROR(IF(B605&lt;&gt;"", IF(LOWER(INDEX(Paste_Here!AK$2:AK$610, MATCH(B605, Paste_Here!A$2:A$610, 0)))="approaching expectations", "Approaching", IF(LOWER(INDEX(Paste_Here!AK$2:AK$610, MATCH(B605, Paste_Here!A$2:A$610, 0)))="met expectations", "Met", IF(LOWER(INDEX(Paste_Here!AK$2:AK$610, MATCH(B605, Paste_Here!A$2:A$610, 0)))="exceeded expectations", "Exceeded", IF(LOWER(INDEX(Paste_Here!AK$2:AK$610, MATCH(B605, Paste_Here!A$2:A$610, 0)))="below expectations", "Below", "")))), ""), "")</f>
        <v/>
      </c>
      <c r="ED605" s="66"/>
      <c r="EE605" s="77"/>
      <c r="EF605" s="66"/>
      <c r="EG605" s="77"/>
      <c r="EH605" s="66"/>
      <c r="EI605" s="66"/>
      <c r="EJ605" s="77" t="str">
        <f t="shared" si="99"/>
        <v/>
      </c>
      <c r="EK605" s="66"/>
      <c r="EL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EM605" s="66"/>
      <c r="EN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EO605" s="66"/>
      <c r="EP605" s="77"/>
      <c r="EQ605" s="66"/>
      <c r="ER605" s="77" t="str">
        <f>IFERROR(IF(B605&lt;&gt;"", IF(AND(INDEX(Paste_Here!AT$2:AT$610, MATCH(B605, Paste_Here!A$2:A$610, 0))&lt;&gt;"", ISNUMBER(VALUE(INDEX(Paste_Here!AT$2:AT$610, MATCH(B605, Paste_Here!A$2:A$610, 0))))), INDEX(Paste_Here!AT$2:AT$610, MATCH(B605, Paste_Here!A$2:A$610, 0)), ""), ""), "")</f>
        <v/>
      </c>
      <c r="ES605" s="66"/>
      <c r="ET605" s="77" t="str">
        <f>IFERROR(IF(B605&lt;&gt;"", IF(AND(INDEX(Paste_Here!AV$2:AV$610, MATCH(B605, Paste_Here!A$2:A$610, 0))&lt;&gt;"", ISNUMBER(VALUE(INDEX(Paste_Here!AV$2:AV$610, MATCH(B605, Paste_Here!A$2:A$610, 0))))), INDEX(Paste_Here!AV$2:AV$610, MATCH(B605, Paste_Here!A$2:A$610, 0)), ""), ""), "")</f>
        <v/>
      </c>
      <c r="EU605" s="66"/>
      <c r="EV605" s="77"/>
      <c r="EW605" s="66"/>
      <c r="EX605" s="77" t="str">
        <f>IFERROR(IF(B605&lt;&gt;"", IF(AND(INDEX(Paste_Here!AU$2:AU$610, MATCH(B605, Paste_Here!A$2:A$610, 0))&lt;&gt;"", ISNUMBER(VALUE(INDEX(Paste_Here!AU$2:AU$610, MATCH(B605, Paste_Here!A$2:A$610, 0))))), INDEX(Paste_Here!AU$2:AU$610, MATCH(B605, Paste_Here!A$2:A$610, 0)), ""), ""), "")</f>
        <v/>
      </c>
      <c r="EY605" s="66"/>
      <c r="EZ605" s="77" t="str">
        <f>IFERROR(IF(B605&lt;&gt;"", IF(AND(INDEX(Paste_Here!AW$2:AW$610, MATCH(B605, Paste_Here!A$2:A$610, 0))&lt;&gt;"", ISNUMBER(VALUE(INDEX(Paste_Here!AW$2:AW$610, MATCH(B605, Paste_Here!A$2:A$610, 0))))), INDEX(Paste_Here!AW$2:AW$610, MATCH(B605, Paste_Here!A$2:A$610, 0)), ""), ""), "")</f>
        <v/>
      </c>
      <c r="FA605" s="66"/>
      <c r="FB605" s="77"/>
      <c r="FC605" s="66"/>
      <c r="FD605" s="77"/>
      <c r="FE605" s="66"/>
      <c r="FF605" s="66"/>
      <c r="FG605" s="77" t="str">
        <f t="shared" si="100"/>
        <v/>
      </c>
      <c r="FH605" s="66"/>
      <c r="FI605" s="77" t="str">
        <f>IFERROR(IF(B605&lt;&gt;"", IF(ISNUMBER(SEARCH("s", LOWER(INDEX(Paste_Here!M$2:M$610, MATCH(B605, Paste_Here!A$2:A$610, 0))))), "Yes", IF(INDEX(Paste_Here!M$2:M$610, MATCH(B605, Paste_Here!A$2:A$610, 0))&lt;&gt;"", "No", "")), ""), "")</f>
        <v/>
      </c>
      <c r="FJ605" s="66"/>
      <c r="FK605" s="77" t="str">
        <f>IFERROR(IF(B605&lt;&gt;"", IF(ISNUMBER(SEARCH("yes", LOWER(INDEX(Paste_Here!F$2:F$610, MATCH(B605, Paste_Here!A$2:A$610, 0))))), "Yes", IF(ISNUMBER(SEARCH("no", LOWER(INDEX(Paste_Here!F$2:F$610, MATCH(B605, Paste_Here!A$2:A$610, 0))))), "No", "")), ""), "")</f>
        <v/>
      </c>
      <c r="FL605" s="66"/>
      <c r="FM605" s="77" t="str">
        <f>IFERROR(IF(B605&lt;&gt;"", IF(ISNUMBER(SEARCH("english language learner", LOWER(INDEX(Paste_Here!C$2:C$610, MATCH(B605, Paste_Here!A$2:A$610, 0))))), "Yes", ""), ""), "")</f>
        <v/>
      </c>
      <c r="FN605" s="66"/>
      <c r="FO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FP605" s="66"/>
      <c r="FQ605" s="77" t="str">
        <f>IFERROR(IF(B605&lt;&gt;"", IF(ISNUMBER(SEARCH("yes", LOWER(INDEX(Paste_Here!L$2:L$610, MATCH(B605, Paste_Here!A$2:A$610, 0))))), "Yes", IF(ISNUMBER(SEARCH("no", LOWER(INDEX(Paste_Here!L$2:L$610, MATCH(B605, Paste_Here!A$2:A$610, 0))))), "No", "")), ""), "")</f>
        <v/>
      </c>
      <c r="FR605" s="66"/>
      <c r="FS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FT605" s="66"/>
      <c r="FU605" s="77"/>
      <c r="FV605" s="66"/>
      <c r="FW605" s="77" t="str">
        <f>IFERROR(IF(B605&lt;&gt;"", IF(AND(INDEX(Paste_Here!D$2:D$610, MATCH(B605, Paste_Here!A$2:A$610, 0))&lt;&gt;"", ISNUMBER(VALUE(INDEX(Paste_Here!D$2:D$610, MATCH(B605, Paste_Here!A$2:A$610, 0))))), INDEX(Paste_Here!D$2:D$610, MATCH(B605, Paste_Here!A$2:A$610, 0)), ""), ""), "")</f>
        <v/>
      </c>
      <c r="FX605" s="66"/>
      <c r="FY605" s="77" t="str">
        <f>IFERROR(IF(B605&lt;&gt;"", IF(AND(INDEX(Paste_Here!G$2:G$610, MATCH(B605, Paste_Here!A$2:A$610, 0))&lt;&gt;"", ISNUMBER(VALUE(INDEX(Paste_Here!G$2:G$610, MATCH(B605, Paste_Here!A$2:A$610, 0))))), INDEX(Paste_Here!G$2:G$610, MATCH(B605, Paste_Here!A$2:A$610, 0)), ""), ""), "")</f>
        <v/>
      </c>
      <c r="FZ605" s="66"/>
      <c r="GA605" s="95"/>
      <c r="GB605" s="66"/>
      <c r="JS605" s="1" t="str" cm="1">
        <f t="array" ref="JS605">IFERROR(INDEX(Paste_Here!$B$2:$B$610, MATCH(0, COUNTIF(JS$4:JS604, Paste_Here!$B$2:$B$610) + IF(Paste_Here!$B$2:$B$610="", 1, 0), 0)), "")</f>
        <v/>
      </c>
      <c r="JT605" s="1" t="str">
        <f>IF(JS605&lt;&gt;"", INDEX(Paste_Here!$A$2:$A$610, MATCH(JS605, Paste_Here!$B$2:$B$610, 0)), "")</f>
        <v/>
      </c>
      <c r="JU605" s="1" t="str">
        <f t="shared" si="101"/>
        <v/>
      </c>
      <c r="JV605" s="1" t="str" cm="1">
        <f t="array" ref="JV605">IFERROR(INDEX($JU$5:$JU$610, MATCH(SMALL(IF($JU$5:$JU$610&lt;&gt;"", COUNTIF($JU$5:$JU$610, "&lt;"&amp;$JU$5:$JU$610)+1), ROW()-ROW($JV$5)+1), COUNTIF($JU$5:$JU$610, "&lt;"&amp;$JU$5:$JU$610)+1, 0)), "")</f>
        <v/>
      </c>
    </row>
    <row r="606" spans="1:282">
      <c r="A606" s="66"/>
      <c r="B606" s="77" t="str">
        <f t="shared" si="92"/>
        <v/>
      </c>
      <c r="C606" s="66"/>
      <c r="D606" s="77" t="str">
        <f>IFERROR(IF(B606&lt;&gt;"", IF(COUNTIF(INDEX(Paste_Here!AS$2:AS$610, MATCH(B606, Paste_Here!A$2:A$610, 0), 0), "yes") &gt; 0, "Yes", IF(COUNTIF(INDEX(Paste_Here!AS$2:AS$610, MATCH(B606, Paste_Here!A$2:A$610, 0), 0), "no") &gt; 0, "No", "")), ""), "")</f>
        <v/>
      </c>
      <c r="E606" s="66"/>
      <c r="F606" s="77" t="str">
        <f t="shared" si="93"/>
        <v/>
      </c>
      <c r="G606" s="66"/>
      <c r="H606" s="77" t="str">
        <f>IFERROR(IF(B606&lt;&gt;"", IF(COUNTIF(INDEX(Paste_Here!AO$2:AR$610, MATCH(B606, Paste_Here!A$2:A$610, 0), 0), "yes") &gt; 0, "Yes", IF(COUNTIF(INDEX(Paste_Here!AO$2:AR$610, MATCH(B606, Paste_Here!A$2:A$610, 0), 0), "no") &gt; 0, "No", "")), ""), "")</f>
        <v/>
      </c>
      <c r="I606" s="66"/>
      <c r="J606" s="77" t="str">
        <f t="shared" si="94"/>
        <v/>
      </c>
      <c r="K606" s="66"/>
      <c r="L606" s="77" t="str">
        <f>IFERROR(IF(B606&lt;&gt;"", IF(ISNUMBER(SEARCH("yes", LOWER(INDEX(Paste_Here!W$2:W$610, MATCH(B606, Paste_Here!A$2:A$610, 0))))), "Yes", IF(ISNUMBER(SEARCH("no", LOWER(INDEX(Paste_Here!W$2:W$610, MATCH(B606, Paste_Here!A$2:A$610, 0))))), "No", "")), ""), "")</f>
        <v/>
      </c>
      <c r="M606" s="66"/>
      <c r="N606" s="77"/>
      <c r="O606" s="66"/>
      <c r="P606" s="77" t="str">
        <f>IFERROR(IF(B606&lt;&gt;"", IF(ISNUMBER(SEARCH("yes", LOWER(INDEX(Paste_Here!V$2:V$610, MATCH(B606, Paste_Here!A$2:A$610, 0))))), "Yes", IF(ISNUMBER(SEARCH("no", LOWER(INDEX(Paste_Here!V$2:V$610, MATCH(B606, Paste_Here!A$2:A$610, 0))))), "No", "")), ""), "")</f>
        <v/>
      </c>
      <c r="Q606" s="66"/>
      <c r="R606" s="77"/>
      <c r="S606" s="66"/>
      <c r="T606" s="77"/>
      <c r="U606" s="66"/>
      <c r="V606" s="66"/>
      <c r="W606" s="77" t="str">
        <f t="shared" si="95"/>
        <v/>
      </c>
      <c r="X606" s="66"/>
      <c r="Y606" s="77" t="str">
        <f>IFERROR(IF(B606&lt;&gt;"", IF(ISNUMBER(SEARCH("Revealed-Potential (Primary Focus)", LOWER(INDEX(Paste_Here!X$2:X$610, MATCH(B606, Paste_Here!A$2:A$610, 0))))), "Rev-Potential: Prim", IF(ISNUMBER(SEARCH("Revealed-Potential (Secondary Focus)", LOWER(INDEX(Paste_Here!X$2:X$610, MATCH(B606, Paste_Here!A$2:A$610, 0))))), "Rev-Potential: Sec", IF(ISNUMBER(SEARCH("Monitoring", LOWER(INDEX(Paste_Here!X$2:X$610, MATCH(B606, Paste_Here!A$2:A$610, 0))))), "Monitoring", IF(ISNUMBER(SEARCH("At-Promise (Secondary Focus)", LOWER(INDEX(Paste_Here!X$2:X$610, MATCH(B606, Paste_Here!A$2:A$610, 0))))), "At-Promise: Sec", IF(ISNUMBER(SEARCH("At-Promise (Primary Focus)", LOWER(INDEX(Paste_Here!X$2:X$610, MATCH(B606, Paste_Here!A$2:A$610, 0))))), "At-Promise: Prim", ""))))), ""), "")</f>
        <v/>
      </c>
      <c r="Z606" s="66"/>
      <c r="AA606" s="77"/>
      <c r="AB606" s="66"/>
      <c r="AC606" s="77" t="str">
        <f>IFERROR(IF(B606&lt;&gt;"", IF(ISNUMBER(SEARCH("Revealed-Potential (Primary Focus)", LOWER(INDEX(Paste_Here!AB$2:AB$610, MATCH(B606, Paste_Here!A$2:A$610, 0))))), "Rev-Potential: Prim", IF(ISNUMBER(SEARCH("Revealed-Potential (Secondary Focus)", LOWER(INDEX(Paste_Here!AB$2:AB$610, MATCH(B606, Paste_Here!A$2:A$610, 0))))), "Rev-Potential: Sec", IF(ISNUMBER(SEARCH("Monitoring", LOWER(INDEX(Paste_Here!AB$2:AB$610, MATCH(B606, Paste_Here!A$2:A$610, 0))))), "Monitoring", IF(ISNUMBER(SEARCH("At-Promise (Secondary Focus)", LOWER(INDEX(Paste_Here!AB$2:AB$610, MATCH(B606, Paste_Here!A$2:A$610, 0))))), "At-Promise: Sec", IF(ISNUMBER(SEARCH("At-Promise (Primary Focus)", LOWER(INDEX(Paste_Here!AB$2:AB$610, MATCH(B606, Paste_Here!A$2:A$610, 0))))), "At-Promise: Prim", ""))))), ""), "")</f>
        <v/>
      </c>
      <c r="AD606" s="66"/>
      <c r="AE606" s="77"/>
      <c r="AF606" s="66"/>
      <c r="AG606" s="77"/>
      <c r="AH606" s="66"/>
      <c r="AI606" s="77"/>
      <c r="AJ606" s="66"/>
      <c r="AK606" s="77"/>
      <c r="AL606" s="66"/>
      <c r="AM606" s="77"/>
      <c r="AN606" s="66"/>
      <c r="AO606" s="77"/>
      <c r="AP606" s="66"/>
      <c r="AQ606" s="77"/>
      <c r="AR606" s="66"/>
      <c r="AS606" s="77"/>
      <c r="AT606" s="66"/>
      <c r="AU606" s="66"/>
      <c r="AV606" s="77" t="str">
        <f t="shared" si="96"/>
        <v/>
      </c>
      <c r="AW606" s="66"/>
      <c r="AX606" s="77" t="str">
        <f>IFERROR(IF(B606&lt;&gt;"", IF(AND(INDEX(Paste_Here!AC$2:AC$610, MATCH(B606, Paste_Here!A$2:A$610, 0))&lt;&gt;"", ISNUMBER(VALUE(INDEX(Paste_Here!AC$2:AC$610, MATCH(B606, Paste_Here!A$2:A$610, 0))))), INDEX(Paste_Here!AC$2:AC$610, MATCH(B606, Paste_Here!A$2:A$610, 0)), ""), ""), "")</f>
        <v/>
      </c>
      <c r="AY606" s="66"/>
      <c r="AZ606" s="77" t="str">
        <f>IFERROR(IF(B606&lt;&gt;"", IF(AND(INDEX(Paste_Here!AD$2:AD$610, MATCH(B606, Paste_Here!A$2:A$610, 0))&lt;&gt;"", ISNUMBER(VALUE(INDEX(Paste_Here!AD$2:AD$610, MATCH(B606, Paste_Here!A$2:A$610, 0))))), TEXT(ROUND(VALUE(INDEX(Paste_Here!AD$2:AD$610, MATCH(B606, Paste_Here!A$2:A$610, 0))), 2), "0.00"), ""), ""), "")</f>
        <v/>
      </c>
      <c r="BA606" s="66"/>
      <c r="BB606" s="77" t="str">
        <f>IFERROR(IF(B606&lt;&gt;"", IF(LOWER(INDEX(Paste_Here!AE$2:AE$610, MATCH(B606, Paste_Here!A$2:A$610, 0)))="approaching expectations", "Approaching", IF(LOWER(INDEX(Paste_Here!AE$2:AE$610, MATCH(B606, Paste_Here!A$2:A$610, 0)))="met expectations", "Met", IF(LOWER(INDEX(Paste_Here!AE$2:AE$610, MATCH(B606, Paste_Here!A$2:A$610, 0)))="exceeded expectations", "Exceeded", IF(LOWER(INDEX(Paste_Here!AE$2:AE$610, MATCH(B606, Paste_Here!A$2:A$610, 0)))="below expectations", "Below", "")))), ""), "")</f>
        <v/>
      </c>
      <c r="BC606" s="66"/>
      <c r="BD606" s="77" t="str">
        <f>IFERROR(IF(B606&lt;&gt;"", IF(AND(INDEX(Paste_Here!T$2:T$610, MATCH(B606, Paste_Here!A$2:A$610, 0))&lt;&gt;"", ISNUMBER(VALUE(INDEX(Paste_Here!T$2:T$610, MATCH(B606, Paste_Here!A$2:A$610, 0))))), INDEX(Paste_Here!T$2:T$610, MATCH(B606, Paste_Here!A$2:A$610, 0)), ""), ""), "")</f>
        <v/>
      </c>
      <c r="BE606" s="66"/>
      <c r="BF606" s="77"/>
      <c r="BG606" s="66"/>
      <c r="BH606" s="77"/>
      <c r="BI606" s="66"/>
      <c r="BJ606" s="77"/>
      <c r="BK606" s="66"/>
      <c r="BL606" s="77" t="str">
        <f>IFERROR(IF(B606&lt;&gt;"", IF(AND(INDEX(Paste_Here!N$2:N$610, MATCH(B606, Paste_Here!A$2:A$610, 0))&lt;&gt;"", ISNUMBER(VALUE(INDEX(Paste_Here!N$2:N$610, MATCH(B606, Paste_Here!A$2:A$610, 0))))), INDEX(Paste_Here!N$2:N$610, MATCH(B606, Paste_Here!A$2:A$610, 0)), ""), ""), "")</f>
        <v/>
      </c>
      <c r="BM606" s="66"/>
      <c r="BN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BO606" s="66"/>
      <c r="BP606" s="77" t="str" cm="1">
        <f t="array" aca="1" ref="BP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BQ606" s="66"/>
      <c r="BR606" s="66"/>
      <c r="BS606" s="77"/>
      <c r="BT606" s="66"/>
      <c r="BU606" s="77"/>
      <c r="BV606" s="66"/>
      <c r="BW606" s="77"/>
      <c r="BX606" s="66"/>
      <c r="BY606" s="77"/>
      <c r="BZ606" s="66"/>
      <c r="CA606" s="77"/>
      <c r="CB606" s="66"/>
      <c r="CC606" s="77"/>
      <c r="CD606" s="66"/>
      <c r="CE606" s="77"/>
      <c r="CF606" s="66"/>
      <c r="CG606" s="77"/>
      <c r="CH606" s="66"/>
      <c r="CI606" s="77"/>
      <c r="CJ606" s="66"/>
      <c r="CK606" s="77"/>
      <c r="CL606" s="66"/>
      <c r="CM606" s="77"/>
      <c r="CN606" s="66"/>
      <c r="CO606" s="66"/>
      <c r="CP606" s="77" t="str">
        <f t="shared" si="97"/>
        <v/>
      </c>
      <c r="CQ606" s="66"/>
      <c r="CR606" s="77" t="str">
        <f>IFERROR(IF(B606&lt;&gt;"", IF(AND(INDEX(Paste_Here!Y$2:Y$610, MATCH(B606, Paste_Here!A$2:A$610, 0))&lt;&gt;"", ISNUMBER(VALUE(INDEX(Paste_Here!Y$2:Y$610, MATCH(B606, Paste_Here!A$2:A$610, 0))))), INDEX(Paste_Here!Y$2:Y$610, MATCH(B606, Paste_Here!A$2:A$610, 0)), ""), ""), "")</f>
        <v/>
      </c>
      <c r="CS606" s="66"/>
      <c r="CT606" s="77" t="str">
        <f>IFERROR(IF(B606&lt;&gt;"", IF(AND(INDEX(Paste_Here!AA$2:AA$610, MATCH(B606, Paste_Here!A$2:A$610, 0))&lt;&gt;"", ISNUMBER(--INDEX(Paste_Here!AA$2:AA$610, MATCH(B606, Paste_Here!A$2:A$610, 0)))), TEXT(ROUND(--INDEX(Paste_Here!AA$2:AA$610, MATCH(B606, Paste_Here!A$2:A$610, 0)), 2), "0.00"), ""), ""), "")</f>
        <v/>
      </c>
      <c r="CU606" s="66"/>
      <c r="CV606" s="77" t="str">
        <f>IFERROR(IF(B606&lt;&gt;"", IF(LOWER(INDEX(Paste_Here!Z$2:Z$610, MATCH(B606, Paste_Here!A$2:A$610, 0)))="approaching expectations", "Approaching", IF(LOWER(INDEX(Paste_Here!Z$2:Z$610, MATCH(B606, Paste_Here!A$2:A$610, 0)))="met expectations", "Met", IF(LOWER(INDEX(Paste_Here!Z$2:Z$610, MATCH(B606, Paste_Here!A$2:A$610, 0)))="exceeded expectations", "Exceeded", IF(LOWER(INDEX(Paste_Here!Z$2:Z$610, MATCH(B606, Paste_Here!A$2:A$610, 0)))="below expectations", "Below", "")))), ""), "")</f>
        <v/>
      </c>
      <c r="CW606" s="66"/>
      <c r="CX606" s="77"/>
      <c r="CY606" s="66"/>
      <c r="CZ606" s="77" t="str">
        <f>IFERROR(IF(B606&lt;&gt;"", IF(AND(INDEX(Paste_Here!AL$2:AL$610, MATCH(B606, Paste_Here!A$2:A$610, 0))&lt;&gt;"", ISNUMBER(VALUE(INDEX(Paste_Here!AL$2:AL$610, MATCH(B606, Paste_Here!A$2:A$610, 0))))), INDEX(Paste_Here!AL$2:AL$610, MATCH(B606, Paste_Here!A$2:A$610, 0)), ""), ""), "")</f>
        <v/>
      </c>
      <c r="DA606" s="66"/>
      <c r="DB606" s="77" t="str">
        <f>IFERROR(IF(B606&lt;&gt;"", IF(ISNUMBER(SEARCH("highrisk", LOWER(INDEX(Paste_Here!AM$2:AM$610, MATCH(B606, Paste_Here!A$2:A$610, 0))))), "High Risk", IF(ISNUMBER(SEARCH("lowrisk", LOWER(INDEX(Paste_Here!AM$2:AM$610, MATCH(B606, Paste_Here!A$2:A$610, 0))))), "Low Risk", IF(ISNUMBER(SEARCH("somerisk", LOWER(INDEX(Paste_Here!AM$2:AM$610, MATCH(B606, Paste_Here!A$2:A$610, 0))))), "Some Risk", ""))), ""), "")</f>
        <v/>
      </c>
      <c r="DC606" s="66"/>
      <c r="DD606" s="77" t="str">
        <f>IFERROR(IF(B606&lt;&gt;"", IF(AND(INDEX(Paste_Here!AN$2:AN$610, MATCH(B606, Paste_Here!A$2:A$610, 0))&lt;&gt;"", ISNUMBER(VALUE(INDEX(Paste_Here!AN$2:AN$610, MATCH(B606, Paste_Here!A$2:A$610, 0))))), INDEX(Paste_Here!AN$2:AN$610, MATCH(B606, Paste_Here!A$2:A$610, 0)), ""), ""), "")</f>
        <v/>
      </c>
      <c r="DE606" s="66"/>
      <c r="DF606" s="77" t="str">
        <f>IFERROR(IF(B606&lt;&gt;"", IF(AND(INDEX(Paste_Here!Q$2:Q$610, MATCH(B606, Paste_Here!A$2:A$610, 0))&lt;&gt;"", ISNUMBER(VALUE(INDEX(Paste_Here!Q$2:Q$610, MATCH(B606, Paste_Here!A$2:A$610, 0))))), INDEX(Paste_Here!Q$2:Q$610, MATCH(B606, Paste_Here!A$2:A$610, 0)), ""), ""), "")</f>
        <v/>
      </c>
      <c r="DG606" s="66"/>
      <c r="DH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DI606" s="66"/>
      <c r="DJ606" s="77" t="str" cm="1">
        <f t="array" aca="1" ref="DJ606" ca="1">IFERROR(VALUE(IF(ISNUMBER(SEARCH("EM", INDEX(Paste_Here!S$2:S$500, MATCH(B606, Paste_Here!A$2:A$500, 0)))), "-" &amp;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f>
        <v/>
      </c>
      <c r="DK606" s="66"/>
      <c r="DL606" s="66"/>
      <c r="DM606" s="77" t="str">
        <f t="shared" si="98"/>
        <v/>
      </c>
      <c r="DN606" s="66"/>
      <c r="DO606" s="77" t="str">
        <f>IFERROR(IF(B606&lt;&gt;"", IF(AND(INDEX(Paste_Here!AF$2:AF$610, MATCH(B606, Paste_Here!A$2:A$610, 0))&lt;&gt;"", ISNUMBER(VALUE(INDEX(Paste_Here!AF$2:AF$610, MATCH(B606, Paste_Here!A$2:A$610, 0))))), INDEX(Paste_Here!AF$2:AF$610, MATCH(B606, Paste_Here!A$2:A$610, 0)), ""), ""), "")</f>
        <v/>
      </c>
      <c r="DP606" s="66"/>
      <c r="DQ606" s="77" t="str">
        <f>IFERROR(IF(B606&lt;&gt;"", IF(AND(INDEX(Paste_Here!AG$2:AG$610, MATCH(B606, Paste_Here!A$2:A$610, 0))&lt;&gt;"", ISNUMBER(--INDEX(Paste_Here!AG$2:AG$610, MATCH(B606, Paste_Here!A$2:A$610, 0)))), TEXT(ROUND(--INDEX(Paste_Here!AG$2:AG$610, MATCH(B606, Paste_Here!A$2:A$610, 0)), 2), "0.00"), ""), ""), "")</f>
        <v/>
      </c>
      <c r="DR606" s="66"/>
      <c r="DS606" s="77" t="str">
        <f>IFERROR(IF(B606&lt;&gt;"", IF(LOWER(INDEX(Paste_Here!AH$2:AH$610, MATCH(B606, Paste_Here!A$2:A$610, 0)))="approaching expectations", "Approaching", IF(LOWER(INDEX(Paste_Here!AH$2:AH$610, MATCH(B606, Paste_Here!A$2:A$610, 0)))="met expectations", "Met", IF(LOWER(INDEX(Paste_Here!AH$2:AH$610, MATCH(B606, Paste_Here!A$2:A$610, 0)))="exceeded expectations", "Exceeded", IF(LOWER(INDEX(Paste_Here!AH$2:AH$610, MATCH(B606, Paste_Here!A$2:A$610, 0)))="below expectations", "Below", "")))), ""), "")</f>
        <v/>
      </c>
      <c r="DT606" s="66"/>
      <c r="DU606" s="77" t="str">
        <f>IFERROR(IF(B606&lt;&gt;"", IF(AND(INDEX(Paste_Here!U$2:U$610, MATCH(B606, Paste_Here!A$2:A$610, 0))&lt;&gt;"", ISNUMBER(VALUE(INDEX(Paste_Here!U$2:U$610, MATCH(B606, Paste_Here!A$2:A$610, 0))))), INDEX(Paste_Here!U$2:U$610, MATCH(B606, Paste_Here!A$2:A$610, 0)), ""), ""), "")</f>
        <v/>
      </c>
      <c r="DV606" s="66"/>
      <c r="DW606" s="77"/>
      <c r="DX606" s="66"/>
      <c r="DY606" s="77" t="str">
        <f>IFERROR(IF(B606&lt;&gt;"", IF(AND(INDEX(Paste_Here!AI$2:AI$610, MATCH(B606, Paste_Here!A$2:A$610, 0))&lt;&gt;"", ISNUMBER(VALUE(INDEX(Paste_Here!AI$2:AI$610, MATCH(B606, Paste_Here!A$2:A$610, 0))))), INDEX(Paste_Here!AI$2:AI$610, MATCH(B606, Paste_Here!A$2:A$610, 0)), ""), ""), "")</f>
        <v/>
      </c>
      <c r="DZ606" s="66"/>
      <c r="EA606" s="77" t="str">
        <f>IFERROR(IF(B606&lt;&gt;"", IF(AND(INDEX(Paste_Here!AJ$2:AJ$610, MATCH(B606, Paste_Here!A$2:A$610, 0))&lt;&gt;"", ISNUMBER(--INDEX(Paste_Here!AJ$2:AJ$610, MATCH(B606, Paste_Here!A$2:A$610, 0)))), TEXT(ROUND(--INDEX(Paste_Here!AJ$2:AJ$610, MATCH(B606, Paste_Here!A$2:A$610, 0)), 2), "0.00"), ""), ""), "")</f>
        <v/>
      </c>
      <c r="EB606" s="66"/>
      <c r="EC606" s="77" t="str">
        <f>IFERROR(IF(B606&lt;&gt;"", IF(LOWER(INDEX(Paste_Here!AK$2:AK$610, MATCH(B606, Paste_Here!A$2:A$610, 0)))="approaching expectations", "Approaching", IF(LOWER(INDEX(Paste_Here!AK$2:AK$610, MATCH(B606, Paste_Here!A$2:A$610, 0)))="met expectations", "Met", IF(LOWER(INDEX(Paste_Here!AK$2:AK$610, MATCH(B606, Paste_Here!A$2:A$610, 0)))="exceeded expectations", "Exceeded", IF(LOWER(INDEX(Paste_Here!AK$2:AK$610, MATCH(B606, Paste_Here!A$2:A$610, 0)))="below expectations", "Below", "")))), ""), "")</f>
        <v/>
      </c>
      <c r="ED606" s="66"/>
      <c r="EE606" s="77"/>
      <c r="EF606" s="66"/>
      <c r="EG606" s="77"/>
      <c r="EH606" s="66"/>
      <c r="EI606" s="66"/>
      <c r="EJ606" s="77" t="str">
        <f t="shared" si="99"/>
        <v/>
      </c>
      <c r="EK606" s="66"/>
      <c r="EL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EM606" s="66"/>
      <c r="EN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EO606" s="66"/>
      <c r="EP606" s="77"/>
      <c r="EQ606" s="66"/>
      <c r="ER606" s="77" t="str">
        <f>IFERROR(IF(B606&lt;&gt;"", IF(AND(INDEX(Paste_Here!AT$2:AT$610, MATCH(B606, Paste_Here!A$2:A$610, 0))&lt;&gt;"", ISNUMBER(VALUE(INDEX(Paste_Here!AT$2:AT$610, MATCH(B606, Paste_Here!A$2:A$610, 0))))), INDEX(Paste_Here!AT$2:AT$610, MATCH(B606, Paste_Here!A$2:A$610, 0)), ""), ""), "")</f>
        <v/>
      </c>
      <c r="ES606" s="66"/>
      <c r="ET606" s="77" t="str">
        <f>IFERROR(IF(B606&lt;&gt;"", IF(AND(INDEX(Paste_Here!AV$2:AV$610, MATCH(B606, Paste_Here!A$2:A$610, 0))&lt;&gt;"", ISNUMBER(VALUE(INDEX(Paste_Here!AV$2:AV$610, MATCH(B606, Paste_Here!A$2:A$610, 0))))), INDEX(Paste_Here!AV$2:AV$610, MATCH(B606, Paste_Here!A$2:A$610, 0)), ""), ""), "")</f>
        <v/>
      </c>
      <c r="EU606" s="66"/>
      <c r="EV606" s="77"/>
      <c r="EW606" s="66"/>
      <c r="EX606" s="77" t="str">
        <f>IFERROR(IF(B606&lt;&gt;"", IF(AND(INDEX(Paste_Here!AU$2:AU$610, MATCH(B606, Paste_Here!A$2:A$610, 0))&lt;&gt;"", ISNUMBER(VALUE(INDEX(Paste_Here!AU$2:AU$610, MATCH(B606, Paste_Here!A$2:A$610, 0))))), INDEX(Paste_Here!AU$2:AU$610, MATCH(B606, Paste_Here!A$2:A$610, 0)), ""), ""), "")</f>
        <v/>
      </c>
      <c r="EY606" s="66"/>
      <c r="EZ606" s="77" t="str">
        <f>IFERROR(IF(B606&lt;&gt;"", IF(AND(INDEX(Paste_Here!AW$2:AW$610, MATCH(B606, Paste_Here!A$2:A$610, 0))&lt;&gt;"", ISNUMBER(VALUE(INDEX(Paste_Here!AW$2:AW$610, MATCH(B606, Paste_Here!A$2:A$610, 0))))), INDEX(Paste_Here!AW$2:AW$610, MATCH(B606, Paste_Here!A$2:A$610, 0)), ""), ""), "")</f>
        <v/>
      </c>
      <c r="FA606" s="66"/>
      <c r="FB606" s="77"/>
      <c r="FC606" s="66"/>
      <c r="FD606" s="77"/>
      <c r="FE606" s="66"/>
      <c r="FF606" s="66"/>
      <c r="FG606" s="77" t="str">
        <f t="shared" si="100"/>
        <v/>
      </c>
      <c r="FH606" s="66"/>
      <c r="FI606" s="77" t="str">
        <f>IFERROR(IF(B606&lt;&gt;"", IF(ISNUMBER(SEARCH("s", LOWER(INDEX(Paste_Here!M$2:M$610, MATCH(B606, Paste_Here!A$2:A$610, 0))))), "Yes", IF(INDEX(Paste_Here!M$2:M$610, MATCH(B606, Paste_Here!A$2:A$610, 0))&lt;&gt;"", "No", "")), ""), "")</f>
        <v/>
      </c>
      <c r="FJ606" s="66"/>
      <c r="FK606" s="77" t="str">
        <f>IFERROR(IF(B606&lt;&gt;"", IF(ISNUMBER(SEARCH("yes", LOWER(INDEX(Paste_Here!F$2:F$610, MATCH(B606, Paste_Here!A$2:A$610, 0))))), "Yes", IF(ISNUMBER(SEARCH("no", LOWER(INDEX(Paste_Here!F$2:F$610, MATCH(B606, Paste_Here!A$2:A$610, 0))))), "No", "")), ""), "")</f>
        <v/>
      </c>
      <c r="FL606" s="66"/>
      <c r="FM606" s="77" t="str">
        <f>IFERROR(IF(B606&lt;&gt;"", IF(ISNUMBER(SEARCH("english language learner", LOWER(INDEX(Paste_Here!C$2:C$610, MATCH(B606, Paste_Here!A$2:A$610, 0))))), "Yes", ""), ""), "")</f>
        <v/>
      </c>
      <c r="FN606" s="66"/>
      <c r="FO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FP606" s="66"/>
      <c r="FQ606" s="77" t="str">
        <f>IFERROR(IF(B606&lt;&gt;"", IF(ISNUMBER(SEARCH("yes", LOWER(INDEX(Paste_Here!L$2:L$610, MATCH(B606, Paste_Here!A$2:A$610, 0))))), "Yes", IF(ISNUMBER(SEARCH("no", LOWER(INDEX(Paste_Here!L$2:L$610, MATCH(B606, Paste_Here!A$2:A$610, 0))))), "No", "")), ""), "")</f>
        <v/>
      </c>
      <c r="FR606" s="66"/>
      <c r="FS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FT606" s="66"/>
      <c r="FU606" s="77"/>
      <c r="FV606" s="66"/>
      <c r="FW606" s="77" t="str">
        <f>IFERROR(IF(B606&lt;&gt;"", IF(AND(INDEX(Paste_Here!D$2:D$610, MATCH(B606, Paste_Here!A$2:A$610, 0))&lt;&gt;"", ISNUMBER(VALUE(INDEX(Paste_Here!D$2:D$610, MATCH(B606, Paste_Here!A$2:A$610, 0))))), INDEX(Paste_Here!D$2:D$610, MATCH(B606, Paste_Here!A$2:A$610, 0)), ""), ""), "")</f>
        <v/>
      </c>
      <c r="FX606" s="66"/>
      <c r="FY606" s="77" t="str">
        <f>IFERROR(IF(B606&lt;&gt;"", IF(AND(INDEX(Paste_Here!G$2:G$610, MATCH(B606, Paste_Here!A$2:A$610, 0))&lt;&gt;"", ISNUMBER(VALUE(INDEX(Paste_Here!G$2:G$610, MATCH(B606, Paste_Here!A$2:A$610, 0))))), INDEX(Paste_Here!G$2:G$610, MATCH(B606, Paste_Here!A$2:A$610, 0)), ""), ""), "")</f>
        <v/>
      </c>
      <c r="FZ606" s="66"/>
      <c r="GA606" s="95"/>
      <c r="GB606" s="66"/>
      <c r="JS606" s="1" t="str" cm="1">
        <f t="array" ref="JS606">IFERROR(INDEX(Paste_Here!$B$2:$B$610, MATCH(0, COUNTIF(JS$4:JS605, Paste_Here!$B$2:$B$610) + IF(Paste_Here!$B$2:$B$610="", 1, 0), 0)), "")</f>
        <v/>
      </c>
      <c r="JT606" s="1" t="str">
        <f>IF(JS606&lt;&gt;"", INDEX(Paste_Here!$A$2:$A$610, MATCH(JS606, Paste_Here!$B$2:$B$610, 0)), "")</f>
        <v/>
      </c>
      <c r="JU606" s="1" t="str">
        <f t="shared" si="101"/>
        <v/>
      </c>
      <c r="JV606" s="1" t="str" cm="1">
        <f t="array" ref="JV606">IFERROR(INDEX($JU$5:$JU$610, MATCH(SMALL(IF($JU$5:$JU$610&lt;&gt;"", COUNTIF($JU$5:$JU$610, "&lt;"&amp;$JU$5:$JU$610)+1), ROW()-ROW($JV$5)+1), COUNTIF($JU$5:$JU$610, "&lt;"&amp;$JU$5:$JU$610)+1, 0)), "")</f>
        <v/>
      </c>
    </row>
    <row r="607" spans="1:282">
      <c r="A607" s="66"/>
      <c r="B607" s="77" t="str">
        <f t="shared" si="92"/>
        <v/>
      </c>
      <c r="C607" s="66"/>
      <c r="D607" s="77" t="str">
        <f>IFERROR(IF(B607&lt;&gt;"", IF(COUNTIF(INDEX(Paste_Here!AS$2:AS$610, MATCH(B607, Paste_Here!A$2:A$610, 0), 0), "yes") &gt; 0, "Yes", IF(COUNTIF(INDEX(Paste_Here!AS$2:AS$610, MATCH(B607, Paste_Here!A$2:A$610, 0), 0), "no") &gt; 0, "No", "")), ""), "")</f>
        <v/>
      </c>
      <c r="E607" s="66"/>
      <c r="F607" s="77" t="str">
        <f t="shared" si="93"/>
        <v/>
      </c>
      <c r="G607" s="66"/>
      <c r="H607" s="77" t="str">
        <f>IFERROR(IF(B607&lt;&gt;"", IF(COUNTIF(INDEX(Paste_Here!AO$2:AR$610, MATCH(B607, Paste_Here!A$2:A$610, 0), 0), "yes") &gt; 0, "Yes", IF(COUNTIF(INDEX(Paste_Here!AO$2:AR$610, MATCH(B607, Paste_Here!A$2:A$610, 0), 0), "no") &gt; 0, "No", "")), ""), "")</f>
        <v/>
      </c>
      <c r="I607" s="66"/>
      <c r="J607" s="77" t="str">
        <f t="shared" si="94"/>
        <v/>
      </c>
      <c r="K607" s="66"/>
      <c r="L607" s="77" t="str">
        <f>IFERROR(IF(B607&lt;&gt;"", IF(ISNUMBER(SEARCH("yes", LOWER(INDEX(Paste_Here!W$2:W$610, MATCH(B607, Paste_Here!A$2:A$610, 0))))), "Yes", IF(ISNUMBER(SEARCH("no", LOWER(INDEX(Paste_Here!W$2:W$610, MATCH(B607, Paste_Here!A$2:A$610, 0))))), "No", "")), ""), "")</f>
        <v/>
      </c>
      <c r="M607" s="66"/>
      <c r="N607" s="77"/>
      <c r="O607" s="66"/>
      <c r="P607" s="77" t="str">
        <f>IFERROR(IF(B607&lt;&gt;"", IF(ISNUMBER(SEARCH("yes", LOWER(INDEX(Paste_Here!V$2:V$610, MATCH(B607, Paste_Here!A$2:A$610, 0))))), "Yes", IF(ISNUMBER(SEARCH("no", LOWER(INDEX(Paste_Here!V$2:V$610, MATCH(B607, Paste_Here!A$2:A$610, 0))))), "No", "")), ""), "")</f>
        <v/>
      </c>
      <c r="Q607" s="66"/>
      <c r="R607" s="77"/>
      <c r="S607" s="66"/>
      <c r="T607" s="77"/>
      <c r="U607" s="66"/>
      <c r="V607" s="66"/>
      <c r="W607" s="77" t="str">
        <f t="shared" si="95"/>
        <v/>
      </c>
      <c r="X607" s="66"/>
      <c r="Y607" s="77" t="str">
        <f>IFERROR(IF(B607&lt;&gt;"", IF(ISNUMBER(SEARCH("Revealed-Potential (Primary Focus)", LOWER(INDEX(Paste_Here!X$2:X$610, MATCH(B607, Paste_Here!A$2:A$610, 0))))), "Rev-Potential: Prim", IF(ISNUMBER(SEARCH("Revealed-Potential (Secondary Focus)", LOWER(INDEX(Paste_Here!X$2:X$610, MATCH(B607, Paste_Here!A$2:A$610, 0))))), "Rev-Potential: Sec", IF(ISNUMBER(SEARCH("Monitoring", LOWER(INDEX(Paste_Here!X$2:X$610, MATCH(B607, Paste_Here!A$2:A$610, 0))))), "Monitoring", IF(ISNUMBER(SEARCH("At-Promise (Secondary Focus)", LOWER(INDEX(Paste_Here!X$2:X$610, MATCH(B607, Paste_Here!A$2:A$610, 0))))), "At-Promise: Sec", IF(ISNUMBER(SEARCH("At-Promise (Primary Focus)", LOWER(INDEX(Paste_Here!X$2:X$610, MATCH(B607, Paste_Here!A$2:A$610, 0))))), "At-Promise: Prim", ""))))), ""), "")</f>
        <v/>
      </c>
      <c r="Z607" s="66"/>
      <c r="AA607" s="77"/>
      <c r="AB607" s="66"/>
      <c r="AC607" s="77" t="str">
        <f>IFERROR(IF(B607&lt;&gt;"", IF(ISNUMBER(SEARCH("Revealed-Potential (Primary Focus)", LOWER(INDEX(Paste_Here!AB$2:AB$610, MATCH(B607, Paste_Here!A$2:A$610, 0))))), "Rev-Potential: Prim", IF(ISNUMBER(SEARCH("Revealed-Potential (Secondary Focus)", LOWER(INDEX(Paste_Here!AB$2:AB$610, MATCH(B607, Paste_Here!A$2:A$610, 0))))), "Rev-Potential: Sec", IF(ISNUMBER(SEARCH("Monitoring", LOWER(INDEX(Paste_Here!AB$2:AB$610, MATCH(B607, Paste_Here!A$2:A$610, 0))))), "Monitoring", IF(ISNUMBER(SEARCH("At-Promise (Secondary Focus)", LOWER(INDEX(Paste_Here!AB$2:AB$610, MATCH(B607, Paste_Here!A$2:A$610, 0))))), "At-Promise: Sec", IF(ISNUMBER(SEARCH("At-Promise (Primary Focus)", LOWER(INDEX(Paste_Here!AB$2:AB$610, MATCH(B607, Paste_Here!A$2:A$610, 0))))), "At-Promise: Prim", ""))))), ""), "")</f>
        <v/>
      </c>
      <c r="AD607" s="66"/>
      <c r="AE607" s="77"/>
      <c r="AF607" s="66"/>
      <c r="AG607" s="77"/>
      <c r="AH607" s="66"/>
      <c r="AI607" s="77"/>
      <c r="AJ607" s="66"/>
      <c r="AK607" s="77"/>
      <c r="AL607" s="66"/>
      <c r="AM607" s="77"/>
      <c r="AN607" s="66"/>
      <c r="AO607" s="77"/>
      <c r="AP607" s="66"/>
      <c r="AQ607" s="77"/>
      <c r="AR607" s="66"/>
      <c r="AS607" s="77"/>
      <c r="AT607" s="66"/>
      <c r="AU607" s="66"/>
      <c r="AV607" s="77" t="str">
        <f t="shared" si="96"/>
        <v/>
      </c>
      <c r="AW607" s="66"/>
      <c r="AX607" s="77" t="str">
        <f>IFERROR(IF(B607&lt;&gt;"", IF(AND(INDEX(Paste_Here!AC$2:AC$610, MATCH(B607, Paste_Here!A$2:A$610, 0))&lt;&gt;"", ISNUMBER(VALUE(INDEX(Paste_Here!AC$2:AC$610, MATCH(B607, Paste_Here!A$2:A$610, 0))))), INDEX(Paste_Here!AC$2:AC$610, MATCH(B607, Paste_Here!A$2:A$610, 0)), ""), ""), "")</f>
        <v/>
      </c>
      <c r="AY607" s="66"/>
      <c r="AZ607" s="77" t="str">
        <f>IFERROR(IF(B607&lt;&gt;"", IF(AND(INDEX(Paste_Here!AD$2:AD$610, MATCH(B607, Paste_Here!A$2:A$610, 0))&lt;&gt;"", ISNUMBER(VALUE(INDEX(Paste_Here!AD$2:AD$610, MATCH(B607, Paste_Here!A$2:A$610, 0))))), TEXT(ROUND(VALUE(INDEX(Paste_Here!AD$2:AD$610, MATCH(B607, Paste_Here!A$2:A$610, 0))), 2), "0.00"), ""), ""), "")</f>
        <v/>
      </c>
      <c r="BA607" s="66"/>
      <c r="BB607" s="77" t="str">
        <f>IFERROR(IF(B607&lt;&gt;"", IF(LOWER(INDEX(Paste_Here!AE$2:AE$610, MATCH(B607, Paste_Here!A$2:A$610, 0)))="approaching expectations", "Approaching", IF(LOWER(INDEX(Paste_Here!AE$2:AE$610, MATCH(B607, Paste_Here!A$2:A$610, 0)))="met expectations", "Met", IF(LOWER(INDEX(Paste_Here!AE$2:AE$610, MATCH(B607, Paste_Here!A$2:A$610, 0)))="exceeded expectations", "Exceeded", IF(LOWER(INDEX(Paste_Here!AE$2:AE$610, MATCH(B607, Paste_Here!A$2:A$610, 0)))="below expectations", "Below", "")))), ""), "")</f>
        <v/>
      </c>
      <c r="BC607" s="66"/>
      <c r="BD607" s="77" t="str">
        <f>IFERROR(IF(B607&lt;&gt;"", IF(AND(INDEX(Paste_Here!T$2:T$610, MATCH(B607, Paste_Here!A$2:A$610, 0))&lt;&gt;"", ISNUMBER(VALUE(INDEX(Paste_Here!T$2:T$610, MATCH(B607, Paste_Here!A$2:A$610, 0))))), INDEX(Paste_Here!T$2:T$610, MATCH(B607, Paste_Here!A$2:A$610, 0)), ""), ""), "")</f>
        <v/>
      </c>
      <c r="BE607" s="66"/>
      <c r="BF607" s="77"/>
      <c r="BG607" s="66"/>
      <c r="BH607" s="77"/>
      <c r="BI607" s="66"/>
      <c r="BJ607" s="77"/>
      <c r="BK607" s="66"/>
      <c r="BL607" s="77" t="str">
        <f>IFERROR(IF(B607&lt;&gt;"", IF(AND(INDEX(Paste_Here!N$2:N$610, MATCH(B607, Paste_Here!A$2:A$610, 0))&lt;&gt;"", ISNUMBER(VALUE(INDEX(Paste_Here!N$2:N$610, MATCH(B607, Paste_Here!A$2:A$610, 0))))), INDEX(Paste_Here!N$2:N$610, MATCH(B607, Paste_Here!A$2:A$610, 0)), ""), ""), "")</f>
        <v/>
      </c>
      <c r="BM607" s="66"/>
      <c r="BN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BO607" s="66"/>
      <c r="BP607" s="77" t="str" cm="1">
        <f t="array" aca="1" ref="BP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BQ607" s="66"/>
      <c r="BR607" s="66"/>
      <c r="BS607" s="77"/>
      <c r="BT607" s="66"/>
      <c r="BU607" s="77"/>
      <c r="BV607" s="66"/>
      <c r="BW607" s="77"/>
      <c r="BX607" s="66"/>
      <c r="BY607" s="77"/>
      <c r="BZ607" s="66"/>
      <c r="CA607" s="77"/>
      <c r="CB607" s="66"/>
      <c r="CC607" s="77"/>
      <c r="CD607" s="66"/>
      <c r="CE607" s="77"/>
      <c r="CF607" s="66"/>
      <c r="CG607" s="77"/>
      <c r="CH607" s="66"/>
      <c r="CI607" s="77"/>
      <c r="CJ607" s="66"/>
      <c r="CK607" s="77"/>
      <c r="CL607" s="66"/>
      <c r="CM607" s="77"/>
      <c r="CN607" s="66"/>
      <c r="CO607" s="66"/>
      <c r="CP607" s="77" t="str">
        <f t="shared" si="97"/>
        <v/>
      </c>
      <c r="CQ607" s="66"/>
      <c r="CR607" s="77" t="str">
        <f>IFERROR(IF(B607&lt;&gt;"", IF(AND(INDEX(Paste_Here!Y$2:Y$610, MATCH(B607, Paste_Here!A$2:A$610, 0))&lt;&gt;"", ISNUMBER(VALUE(INDEX(Paste_Here!Y$2:Y$610, MATCH(B607, Paste_Here!A$2:A$610, 0))))), INDEX(Paste_Here!Y$2:Y$610, MATCH(B607, Paste_Here!A$2:A$610, 0)), ""), ""), "")</f>
        <v/>
      </c>
      <c r="CS607" s="66"/>
      <c r="CT607" s="77" t="str">
        <f>IFERROR(IF(B607&lt;&gt;"", IF(AND(INDEX(Paste_Here!AA$2:AA$610, MATCH(B607, Paste_Here!A$2:A$610, 0))&lt;&gt;"", ISNUMBER(--INDEX(Paste_Here!AA$2:AA$610, MATCH(B607, Paste_Here!A$2:A$610, 0)))), TEXT(ROUND(--INDEX(Paste_Here!AA$2:AA$610, MATCH(B607, Paste_Here!A$2:A$610, 0)), 2), "0.00"), ""), ""), "")</f>
        <v/>
      </c>
      <c r="CU607" s="66"/>
      <c r="CV607" s="77" t="str">
        <f>IFERROR(IF(B607&lt;&gt;"", IF(LOWER(INDEX(Paste_Here!Z$2:Z$610, MATCH(B607, Paste_Here!A$2:A$610, 0)))="approaching expectations", "Approaching", IF(LOWER(INDEX(Paste_Here!Z$2:Z$610, MATCH(B607, Paste_Here!A$2:A$610, 0)))="met expectations", "Met", IF(LOWER(INDEX(Paste_Here!Z$2:Z$610, MATCH(B607, Paste_Here!A$2:A$610, 0)))="exceeded expectations", "Exceeded", IF(LOWER(INDEX(Paste_Here!Z$2:Z$610, MATCH(B607, Paste_Here!A$2:A$610, 0)))="below expectations", "Below", "")))), ""), "")</f>
        <v/>
      </c>
      <c r="CW607" s="66"/>
      <c r="CX607" s="77"/>
      <c r="CY607" s="66"/>
      <c r="CZ607" s="77" t="str">
        <f>IFERROR(IF(B607&lt;&gt;"", IF(AND(INDEX(Paste_Here!AL$2:AL$610, MATCH(B607, Paste_Here!A$2:A$610, 0))&lt;&gt;"", ISNUMBER(VALUE(INDEX(Paste_Here!AL$2:AL$610, MATCH(B607, Paste_Here!A$2:A$610, 0))))), INDEX(Paste_Here!AL$2:AL$610, MATCH(B607, Paste_Here!A$2:A$610, 0)), ""), ""), "")</f>
        <v/>
      </c>
      <c r="DA607" s="66"/>
      <c r="DB607" s="77" t="str">
        <f>IFERROR(IF(B607&lt;&gt;"", IF(ISNUMBER(SEARCH("highrisk", LOWER(INDEX(Paste_Here!AM$2:AM$610, MATCH(B607, Paste_Here!A$2:A$610, 0))))), "High Risk", IF(ISNUMBER(SEARCH("lowrisk", LOWER(INDEX(Paste_Here!AM$2:AM$610, MATCH(B607, Paste_Here!A$2:A$610, 0))))), "Low Risk", IF(ISNUMBER(SEARCH("somerisk", LOWER(INDEX(Paste_Here!AM$2:AM$610, MATCH(B607, Paste_Here!A$2:A$610, 0))))), "Some Risk", ""))), ""), "")</f>
        <v/>
      </c>
      <c r="DC607" s="66"/>
      <c r="DD607" s="77" t="str">
        <f>IFERROR(IF(B607&lt;&gt;"", IF(AND(INDEX(Paste_Here!AN$2:AN$610, MATCH(B607, Paste_Here!A$2:A$610, 0))&lt;&gt;"", ISNUMBER(VALUE(INDEX(Paste_Here!AN$2:AN$610, MATCH(B607, Paste_Here!A$2:A$610, 0))))), INDEX(Paste_Here!AN$2:AN$610, MATCH(B607, Paste_Here!A$2:A$610, 0)), ""), ""), "")</f>
        <v/>
      </c>
      <c r="DE607" s="66"/>
      <c r="DF607" s="77" t="str">
        <f>IFERROR(IF(B607&lt;&gt;"", IF(AND(INDEX(Paste_Here!Q$2:Q$610, MATCH(B607, Paste_Here!A$2:A$610, 0))&lt;&gt;"", ISNUMBER(VALUE(INDEX(Paste_Here!Q$2:Q$610, MATCH(B607, Paste_Here!A$2:A$610, 0))))), INDEX(Paste_Here!Q$2:Q$610, MATCH(B607, Paste_Here!A$2:A$610, 0)), ""), ""), "")</f>
        <v/>
      </c>
      <c r="DG607" s="66"/>
      <c r="DH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DI607" s="66"/>
      <c r="DJ607" s="77" t="str" cm="1">
        <f t="array" aca="1" ref="DJ607" ca="1">IFERROR(VALUE(IF(ISNUMBER(SEARCH("EM", INDEX(Paste_Here!S$2:S$500, MATCH(B607, Paste_Here!A$2:A$500, 0)))), "-" &amp;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f>
        <v/>
      </c>
      <c r="DK607" s="66"/>
      <c r="DL607" s="66"/>
      <c r="DM607" s="77" t="str">
        <f t="shared" si="98"/>
        <v/>
      </c>
      <c r="DN607" s="66"/>
      <c r="DO607" s="77" t="str">
        <f>IFERROR(IF(B607&lt;&gt;"", IF(AND(INDEX(Paste_Here!AF$2:AF$610, MATCH(B607, Paste_Here!A$2:A$610, 0))&lt;&gt;"", ISNUMBER(VALUE(INDEX(Paste_Here!AF$2:AF$610, MATCH(B607, Paste_Here!A$2:A$610, 0))))), INDEX(Paste_Here!AF$2:AF$610, MATCH(B607, Paste_Here!A$2:A$610, 0)), ""), ""), "")</f>
        <v/>
      </c>
      <c r="DP607" s="66"/>
      <c r="DQ607" s="77" t="str">
        <f>IFERROR(IF(B607&lt;&gt;"", IF(AND(INDEX(Paste_Here!AG$2:AG$610, MATCH(B607, Paste_Here!A$2:A$610, 0))&lt;&gt;"", ISNUMBER(--INDEX(Paste_Here!AG$2:AG$610, MATCH(B607, Paste_Here!A$2:A$610, 0)))), TEXT(ROUND(--INDEX(Paste_Here!AG$2:AG$610, MATCH(B607, Paste_Here!A$2:A$610, 0)), 2), "0.00"), ""), ""), "")</f>
        <v/>
      </c>
      <c r="DR607" s="66"/>
      <c r="DS607" s="77" t="str">
        <f>IFERROR(IF(B607&lt;&gt;"", IF(LOWER(INDEX(Paste_Here!AH$2:AH$610, MATCH(B607, Paste_Here!A$2:A$610, 0)))="approaching expectations", "Approaching", IF(LOWER(INDEX(Paste_Here!AH$2:AH$610, MATCH(B607, Paste_Here!A$2:A$610, 0)))="met expectations", "Met", IF(LOWER(INDEX(Paste_Here!AH$2:AH$610, MATCH(B607, Paste_Here!A$2:A$610, 0)))="exceeded expectations", "Exceeded", IF(LOWER(INDEX(Paste_Here!AH$2:AH$610, MATCH(B607, Paste_Here!A$2:A$610, 0)))="below expectations", "Below", "")))), ""), "")</f>
        <v/>
      </c>
      <c r="DT607" s="66"/>
      <c r="DU607" s="77" t="str">
        <f>IFERROR(IF(B607&lt;&gt;"", IF(AND(INDEX(Paste_Here!U$2:U$610, MATCH(B607, Paste_Here!A$2:A$610, 0))&lt;&gt;"", ISNUMBER(VALUE(INDEX(Paste_Here!U$2:U$610, MATCH(B607, Paste_Here!A$2:A$610, 0))))), INDEX(Paste_Here!U$2:U$610, MATCH(B607, Paste_Here!A$2:A$610, 0)), ""), ""), "")</f>
        <v/>
      </c>
      <c r="DV607" s="66"/>
      <c r="DW607" s="77"/>
      <c r="DX607" s="66"/>
      <c r="DY607" s="77" t="str">
        <f>IFERROR(IF(B607&lt;&gt;"", IF(AND(INDEX(Paste_Here!AI$2:AI$610, MATCH(B607, Paste_Here!A$2:A$610, 0))&lt;&gt;"", ISNUMBER(VALUE(INDEX(Paste_Here!AI$2:AI$610, MATCH(B607, Paste_Here!A$2:A$610, 0))))), INDEX(Paste_Here!AI$2:AI$610, MATCH(B607, Paste_Here!A$2:A$610, 0)), ""), ""), "")</f>
        <v/>
      </c>
      <c r="DZ607" s="66"/>
      <c r="EA607" s="77" t="str">
        <f>IFERROR(IF(B607&lt;&gt;"", IF(AND(INDEX(Paste_Here!AJ$2:AJ$610, MATCH(B607, Paste_Here!A$2:A$610, 0))&lt;&gt;"", ISNUMBER(--INDEX(Paste_Here!AJ$2:AJ$610, MATCH(B607, Paste_Here!A$2:A$610, 0)))), TEXT(ROUND(--INDEX(Paste_Here!AJ$2:AJ$610, MATCH(B607, Paste_Here!A$2:A$610, 0)), 2), "0.00"), ""), ""), "")</f>
        <v/>
      </c>
      <c r="EB607" s="66"/>
      <c r="EC607" s="77" t="str">
        <f>IFERROR(IF(B607&lt;&gt;"", IF(LOWER(INDEX(Paste_Here!AK$2:AK$610, MATCH(B607, Paste_Here!A$2:A$610, 0)))="approaching expectations", "Approaching", IF(LOWER(INDEX(Paste_Here!AK$2:AK$610, MATCH(B607, Paste_Here!A$2:A$610, 0)))="met expectations", "Met", IF(LOWER(INDEX(Paste_Here!AK$2:AK$610, MATCH(B607, Paste_Here!A$2:A$610, 0)))="exceeded expectations", "Exceeded", IF(LOWER(INDEX(Paste_Here!AK$2:AK$610, MATCH(B607, Paste_Here!A$2:A$610, 0)))="below expectations", "Below", "")))), ""), "")</f>
        <v/>
      </c>
      <c r="ED607" s="66"/>
      <c r="EE607" s="77"/>
      <c r="EF607" s="66"/>
      <c r="EG607" s="77"/>
      <c r="EH607" s="66"/>
      <c r="EI607" s="66"/>
      <c r="EJ607" s="77" t="str">
        <f t="shared" si="99"/>
        <v/>
      </c>
      <c r="EK607" s="66"/>
      <c r="EL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EM607" s="66"/>
      <c r="EN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EO607" s="66"/>
      <c r="EP607" s="77"/>
      <c r="EQ607" s="66"/>
      <c r="ER607" s="77" t="str">
        <f>IFERROR(IF(B607&lt;&gt;"", IF(AND(INDEX(Paste_Here!AT$2:AT$610, MATCH(B607, Paste_Here!A$2:A$610, 0))&lt;&gt;"", ISNUMBER(VALUE(INDEX(Paste_Here!AT$2:AT$610, MATCH(B607, Paste_Here!A$2:A$610, 0))))), INDEX(Paste_Here!AT$2:AT$610, MATCH(B607, Paste_Here!A$2:A$610, 0)), ""), ""), "")</f>
        <v/>
      </c>
      <c r="ES607" s="66"/>
      <c r="ET607" s="77" t="str">
        <f>IFERROR(IF(B607&lt;&gt;"", IF(AND(INDEX(Paste_Here!AV$2:AV$610, MATCH(B607, Paste_Here!A$2:A$610, 0))&lt;&gt;"", ISNUMBER(VALUE(INDEX(Paste_Here!AV$2:AV$610, MATCH(B607, Paste_Here!A$2:A$610, 0))))), INDEX(Paste_Here!AV$2:AV$610, MATCH(B607, Paste_Here!A$2:A$610, 0)), ""), ""), "")</f>
        <v/>
      </c>
      <c r="EU607" s="66"/>
      <c r="EV607" s="77"/>
      <c r="EW607" s="66"/>
      <c r="EX607" s="77" t="str">
        <f>IFERROR(IF(B607&lt;&gt;"", IF(AND(INDEX(Paste_Here!AU$2:AU$610, MATCH(B607, Paste_Here!A$2:A$610, 0))&lt;&gt;"", ISNUMBER(VALUE(INDEX(Paste_Here!AU$2:AU$610, MATCH(B607, Paste_Here!A$2:A$610, 0))))), INDEX(Paste_Here!AU$2:AU$610, MATCH(B607, Paste_Here!A$2:A$610, 0)), ""), ""), "")</f>
        <v/>
      </c>
      <c r="EY607" s="66"/>
      <c r="EZ607" s="77" t="str">
        <f>IFERROR(IF(B607&lt;&gt;"", IF(AND(INDEX(Paste_Here!AW$2:AW$610, MATCH(B607, Paste_Here!A$2:A$610, 0))&lt;&gt;"", ISNUMBER(VALUE(INDEX(Paste_Here!AW$2:AW$610, MATCH(B607, Paste_Here!A$2:A$610, 0))))), INDEX(Paste_Here!AW$2:AW$610, MATCH(B607, Paste_Here!A$2:A$610, 0)), ""), ""), "")</f>
        <v/>
      </c>
      <c r="FA607" s="66"/>
      <c r="FB607" s="77"/>
      <c r="FC607" s="66"/>
      <c r="FD607" s="77"/>
      <c r="FE607" s="66"/>
      <c r="FF607" s="66"/>
      <c r="FG607" s="77" t="str">
        <f t="shared" si="100"/>
        <v/>
      </c>
      <c r="FH607" s="66"/>
      <c r="FI607" s="77" t="str">
        <f>IFERROR(IF(B607&lt;&gt;"", IF(ISNUMBER(SEARCH("s", LOWER(INDEX(Paste_Here!M$2:M$610, MATCH(B607, Paste_Here!A$2:A$610, 0))))), "Yes", IF(INDEX(Paste_Here!M$2:M$610, MATCH(B607, Paste_Here!A$2:A$610, 0))&lt;&gt;"", "No", "")), ""), "")</f>
        <v/>
      </c>
      <c r="FJ607" s="66"/>
      <c r="FK607" s="77" t="str">
        <f>IFERROR(IF(B607&lt;&gt;"", IF(ISNUMBER(SEARCH("yes", LOWER(INDEX(Paste_Here!F$2:F$610, MATCH(B607, Paste_Here!A$2:A$610, 0))))), "Yes", IF(ISNUMBER(SEARCH("no", LOWER(INDEX(Paste_Here!F$2:F$610, MATCH(B607, Paste_Here!A$2:A$610, 0))))), "No", "")), ""), "")</f>
        <v/>
      </c>
      <c r="FL607" s="66"/>
      <c r="FM607" s="77" t="str">
        <f>IFERROR(IF(B607&lt;&gt;"", IF(ISNUMBER(SEARCH("english language learner", LOWER(INDEX(Paste_Here!C$2:C$610, MATCH(B607, Paste_Here!A$2:A$610, 0))))), "Yes", ""), ""), "")</f>
        <v/>
      </c>
      <c r="FN607" s="66"/>
      <c r="FO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FP607" s="66"/>
      <c r="FQ607" s="77" t="str">
        <f>IFERROR(IF(B607&lt;&gt;"", IF(ISNUMBER(SEARCH("yes", LOWER(INDEX(Paste_Here!L$2:L$610, MATCH(B607, Paste_Here!A$2:A$610, 0))))), "Yes", IF(ISNUMBER(SEARCH("no", LOWER(INDEX(Paste_Here!L$2:L$610, MATCH(B607, Paste_Here!A$2:A$610, 0))))), "No", "")), ""), "")</f>
        <v/>
      </c>
      <c r="FR607" s="66"/>
      <c r="FS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FT607" s="66"/>
      <c r="FU607" s="77"/>
      <c r="FV607" s="66"/>
      <c r="FW607" s="77" t="str">
        <f>IFERROR(IF(B607&lt;&gt;"", IF(AND(INDEX(Paste_Here!D$2:D$610, MATCH(B607, Paste_Here!A$2:A$610, 0))&lt;&gt;"", ISNUMBER(VALUE(INDEX(Paste_Here!D$2:D$610, MATCH(B607, Paste_Here!A$2:A$610, 0))))), INDEX(Paste_Here!D$2:D$610, MATCH(B607, Paste_Here!A$2:A$610, 0)), ""), ""), "")</f>
        <v/>
      </c>
      <c r="FX607" s="66"/>
      <c r="FY607" s="77" t="str">
        <f>IFERROR(IF(B607&lt;&gt;"", IF(AND(INDEX(Paste_Here!G$2:G$610, MATCH(B607, Paste_Here!A$2:A$610, 0))&lt;&gt;"", ISNUMBER(VALUE(INDEX(Paste_Here!G$2:G$610, MATCH(B607, Paste_Here!A$2:A$610, 0))))), INDEX(Paste_Here!G$2:G$610, MATCH(B607, Paste_Here!A$2:A$610, 0)), ""), ""), "")</f>
        <v/>
      </c>
      <c r="FZ607" s="66"/>
      <c r="GA607" s="95"/>
      <c r="GB607" s="66"/>
      <c r="JS607" s="1" t="str" cm="1">
        <f t="array" ref="JS607">IFERROR(INDEX(Paste_Here!$B$2:$B$610, MATCH(0, COUNTIF(JS$4:JS606, Paste_Here!$B$2:$B$610) + IF(Paste_Here!$B$2:$B$610="", 1, 0), 0)), "")</f>
        <v/>
      </c>
      <c r="JT607" s="1" t="str">
        <f>IF(JS607&lt;&gt;"", INDEX(Paste_Here!$A$2:$A$610, MATCH(JS607, Paste_Here!$B$2:$B$610, 0)), "")</f>
        <v/>
      </c>
      <c r="JU607" s="1" t="str">
        <f t="shared" si="101"/>
        <v/>
      </c>
      <c r="JV607" s="1" t="str" cm="1">
        <f t="array" ref="JV607">IFERROR(INDEX($JU$5:$JU$610, MATCH(SMALL(IF($JU$5:$JU$610&lt;&gt;"", COUNTIF($JU$5:$JU$610, "&lt;"&amp;$JU$5:$JU$610)+1), ROW()-ROW($JV$5)+1), COUNTIF($JU$5:$JU$610, "&lt;"&amp;$JU$5:$JU$610)+1, 0)), "")</f>
        <v/>
      </c>
    </row>
    <row r="608" spans="1:282">
      <c r="A608" s="66"/>
      <c r="B608" s="77" t="str">
        <f t="shared" si="92"/>
        <v/>
      </c>
      <c r="C608" s="66"/>
      <c r="D608" s="77" t="str">
        <f>IFERROR(IF(B608&lt;&gt;"", IF(COUNTIF(INDEX(Paste_Here!AS$2:AS$610, MATCH(B608, Paste_Here!A$2:A$610, 0), 0), "yes") &gt; 0, "Yes", IF(COUNTIF(INDEX(Paste_Here!AS$2:AS$610, MATCH(B608, Paste_Here!A$2:A$610, 0), 0), "no") &gt; 0, "No", "")), ""), "")</f>
        <v/>
      </c>
      <c r="E608" s="66"/>
      <c r="F608" s="77" t="str">
        <f t="shared" si="93"/>
        <v/>
      </c>
      <c r="G608" s="66"/>
      <c r="H608" s="77" t="str">
        <f>IFERROR(IF(B608&lt;&gt;"", IF(COUNTIF(INDEX(Paste_Here!AO$2:AR$610, MATCH(B608, Paste_Here!A$2:A$610, 0), 0), "yes") &gt; 0, "Yes", IF(COUNTIF(INDEX(Paste_Here!AO$2:AR$610, MATCH(B608, Paste_Here!A$2:A$610, 0), 0), "no") &gt; 0, "No", "")), ""), "")</f>
        <v/>
      </c>
      <c r="I608" s="66"/>
      <c r="J608" s="77" t="str">
        <f t="shared" si="94"/>
        <v/>
      </c>
      <c r="K608" s="66"/>
      <c r="L608" s="77" t="str">
        <f>IFERROR(IF(B608&lt;&gt;"", IF(ISNUMBER(SEARCH("yes", LOWER(INDEX(Paste_Here!W$2:W$610, MATCH(B608, Paste_Here!A$2:A$610, 0))))), "Yes", IF(ISNUMBER(SEARCH("no", LOWER(INDEX(Paste_Here!W$2:W$610, MATCH(B608, Paste_Here!A$2:A$610, 0))))), "No", "")), ""), "")</f>
        <v/>
      </c>
      <c r="M608" s="66"/>
      <c r="N608" s="77"/>
      <c r="O608" s="66"/>
      <c r="P608" s="77" t="str">
        <f>IFERROR(IF(B608&lt;&gt;"", IF(ISNUMBER(SEARCH("yes", LOWER(INDEX(Paste_Here!V$2:V$610, MATCH(B608, Paste_Here!A$2:A$610, 0))))), "Yes", IF(ISNUMBER(SEARCH("no", LOWER(INDEX(Paste_Here!V$2:V$610, MATCH(B608, Paste_Here!A$2:A$610, 0))))), "No", "")), ""), "")</f>
        <v/>
      </c>
      <c r="Q608" s="66"/>
      <c r="R608" s="77"/>
      <c r="S608" s="66"/>
      <c r="T608" s="77"/>
      <c r="U608" s="66"/>
      <c r="V608" s="66"/>
      <c r="W608" s="77" t="str">
        <f t="shared" si="95"/>
        <v/>
      </c>
      <c r="X608" s="66"/>
      <c r="Y608" s="77" t="str">
        <f>IFERROR(IF(B608&lt;&gt;"", IF(ISNUMBER(SEARCH("Revealed-Potential (Primary Focus)", LOWER(INDEX(Paste_Here!X$2:X$610, MATCH(B608, Paste_Here!A$2:A$610, 0))))), "Rev-Potential: Prim", IF(ISNUMBER(SEARCH("Revealed-Potential (Secondary Focus)", LOWER(INDEX(Paste_Here!X$2:X$610, MATCH(B608, Paste_Here!A$2:A$610, 0))))), "Rev-Potential: Sec", IF(ISNUMBER(SEARCH("Monitoring", LOWER(INDEX(Paste_Here!X$2:X$610, MATCH(B608, Paste_Here!A$2:A$610, 0))))), "Monitoring", IF(ISNUMBER(SEARCH("At-Promise (Secondary Focus)", LOWER(INDEX(Paste_Here!X$2:X$610, MATCH(B608, Paste_Here!A$2:A$610, 0))))), "At-Promise: Sec", IF(ISNUMBER(SEARCH("At-Promise (Primary Focus)", LOWER(INDEX(Paste_Here!X$2:X$610, MATCH(B608, Paste_Here!A$2:A$610, 0))))), "At-Promise: Prim", ""))))), ""), "")</f>
        <v/>
      </c>
      <c r="Z608" s="66"/>
      <c r="AA608" s="77"/>
      <c r="AB608" s="66"/>
      <c r="AC608" s="77" t="str">
        <f>IFERROR(IF(B608&lt;&gt;"", IF(ISNUMBER(SEARCH("Revealed-Potential (Primary Focus)", LOWER(INDEX(Paste_Here!AB$2:AB$610, MATCH(B608, Paste_Here!A$2:A$610, 0))))), "Rev-Potential: Prim", IF(ISNUMBER(SEARCH("Revealed-Potential (Secondary Focus)", LOWER(INDEX(Paste_Here!AB$2:AB$610, MATCH(B608, Paste_Here!A$2:A$610, 0))))), "Rev-Potential: Sec", IF(ISNUMBER(SEARCH("Monitoring", LOWER(INDEX(Paste_Here!AB$2:AB$610, MATCH(B608, Paste_Here!A$2:A$610, 0))))), "Monitoring", IF(ISNUMBER(SEARCH("At-Promise (Secondary Focus)", LOWER(INDEX(Paste_Here!AB$2:AB$610, MATCH(B608, Paste_Here!A$2:A$610, 0))))), "At-Promise: Sec", IF(ISNUMBER(SEARCH("At-Promise (Primary Focus)", LOWER(INDEX(Paste_Here!AB$2:AB$610, MATCH(B608, Paste_Here!A$2:A$610, 0))))), "At-Promise: Prim", ""))))), ""), "")</f>
        <v/>
      </c>
      <c r="AD608" s="66"/>
      <c r="AE608" s="77"/>
      <c r="AF608" s="66"/>
      <c r="AG608" s="77"/>
      <c r="AH608" s="66"/>
      <c r="AI608" s="77"/>
      <c r="AJ608" s="66"/>
      <c r="AK608" s="77"/>
      <c r="AL608" s="66"/>
      <c r="AM608" s="77"/>
      <c r="AN608" s="66"/>
      <c r="AO608" s="77"/>
      <c r="AP608" s="66"/>
      <c r="AQ608" s="77"/>
      <c r="AR608" s="66"/>
      <c r="AS608" s="77"/>
      <c r="AT608" s="66"/>
      <c r="AU608" s="66"/>
      <c r="AV608" s="77" t="str">
        <f t="shared" si="96"/>
        <v/>
      </c>
      <c r="AW608" s="66"/>
      <c r="AX608" s="77" t="str">
        <f>IFERROR(IF(B608&lt;&gt;"", IF(AND(INDEX(Paste_Here!AC$2:AC$610, MATCH(B608, Paste_Here!A$2:A$610, 0))&lt;&gt;"", ISNUMBER(VALUE(INDEX(Paste_Here!AC$2:AC$610, MATCH(B608, Paste_Here!A$2:A$610, 0))))), INDEX(Paste_Here!AC$2:AC$610, MATCH(B608, Paste_Here!A$2:A$610, 0)), ""), ""), "")</f>
        <v/>
      </c>
      <c r="AY608" s="66"/>
      <c r="AZ608" s="77" t="str">
        <f>IFERROR(IF(B608&lt;&gt;"", IF(AND(INDEX(Paste_Here!AD$2:AD$610, MATCH(B608, Paste_Here!A$2:A$610, 0))&lt;&gt;"", ISNUMBER(VALUE(INDEX(Paste_Here!AD$2:AD$610, MATCH(B608, Paste_Here!A$2:A$610, 0))))), TEXT(ROUND(VALUE(INDEX(Paste_Here!AD$2:AD$610, MATCH(B608, Paste_Here!A$2:A$610, 0))), 2), "0.00"), ""), ""), "")</f>
        <v/>
      </c>
      <c r="BA608" s="66"/>
      <c r="BB608" s="77" t="str">
        <f>IFERROR(IF(B608&lt;&gt;"", IF(LOWER(INDEX(Paste_Here!AE$2:AE$610, MATCH(B608, Paste_Here!A$2:A$610, 0)))="approaching expectations", "Approaching", IF(LOWER(INDEX(Paste_Here!AE$2:AE$610, MATCH(B608, Paste_Here!A$2:A$610, 0)))="met expectations", "Met", IF(LOWER(INDEX(Paste_Here!AE$2:AE$610, MATCH(B608, Paste_Here!A$2:A$610, 0)))="exceeded expectations", "Exceeded", IF(LOWER(INDEX(Paste_Here!AE$2:AE$610, MATCH(B608, Paste_Here!A$2:A$610, 0)))="below expectations", "Below", "")))), ""), "")</f>
        <v/>
      </c>
      <c r="BC608" s="66"/>
      <c r="BD608" s="77" t="str">
        <f>IFERROR(IF(B608&lt;&gt;"", IF(AND(INDEX(Paste_Here!T$2:T$610, MATCH(B608, Paste_Here!A$2:A$610, 0))&lt;&gt;"", ISNUMBER(VALUE(INDEX(Paste_Here!T$2:T$610, MATCH(B608, Paste_Here!A$2:A$610, 0))))), INDEX(Paste_Here!T$2:T$610, MATCH(B608, Paste_Here!A$2:A$610, 0)), ""), ""), "")</f>
        <v/>
      </c>
      <c r="BE608" s="66"/>
      <c r="BF608" s="77"/>
      <c r="BG608" s="66"/>
      <c r="BH608" s="77"/>
      <c r="BI608" s="66"/>
      <c r="BJ608" s="77"/>
      <c r="BK608" s="66"/>
      <c r="BL608" s="77" t="str">
        <f>IFERROR(IF(B608&lt;&gt;"", IF(AND(INDEX(Paste_Here!N$2:N$610, MATCH(B608, Paste_Here!A$2:A$610, 0))&lt;&gt;"", ISNUMBER(VALUE(INDEX(Paste_Here!N$2:N$610, MATCH(B608, Paste_Here!A$2:A$610, 0))))), INDEX(Paste_Here!N$2:N$610, MATCH(B608, Paste_Here!A$2:A$610, 0)), ""), ""), "")</f>
        <v/>
      </c>
      <c r="BM608" s="66"/>
      <c r="BN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BO608" s="66"/>
      <c r="BP608" s="77" t="str" cm="1">
        <f t="array" aca="1" ref="BP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BQ608" s="66"/>
      <c r="BR608" s="66"/>
      <c r="BS608" s="77"/>
      <c r="BT608" s="66"/>
      <c r="BU608" s="77"/>
      <c r="BV608" s="66"/>
      <c r="BW608" s="77"/>
      <c r="BX608" s="66"/>
      <c r="BY608" s="77"/>
      <c r="BZ608" s="66"/>
      <c r="CA608" s="77"/>
      <c r="CB608" s="66"/>
      <c r="CC608" s="77"/>
      <c r="CD608" s="66"/>
      <c r="CE608" s="77"/>
      <c r="CF608" s="66"/>
      <c r="CG608" s="77"/>
      <c r="CH608" s="66"/>
      <c r="CI608" s="77"/>
      <c r="CJ608" s="66"/>
      <c r="CK608" s="77"/>
      <c r="CL608" s="66"/>
      <c r="CM608" s="77"/>
      <c r="CN608" s="66"/>
      <c r="CO608" s="66"/>
      <c r="CP608" s="77" t="str">
        <f t="shared" si="97"/>
        <v/>
      </c>
      <c r="CQ608" s="66"/>
      <c r="CR608" s="77" t="str">
        <f>IFERROR(IF(B608&lt;&gt;"", IF(AND(INDEX(Paste_Here!Y$2:Y$610, MATCH(B608, Paste_Here!A$2:A$610, 0))&lt;&gt;"", ISNUMBER(VALUE(INDEX(Paste_Here!Y$2:Y$610, MATCH(B608, Paste_Here!A$2:A$610, 0))))), INDEX(Paste_Here!Y$2:Y$610, MATCH(B608, Paste_Here!A$2:A$610, 0)), ""), ""), "")</f>
        <v/>
      </c>
      <c r="CS608" s="66"/>
      <c r="CT608" s="77" t="str">
        <f>IFERROR(IF(B608&lt;&gt;"", IF(AND(INDEX(Paste_Here!AA$2:AA$610, MATCH(B608, Paste_Here!A$2:A$610, 0))&lt;&gt;"", ISNUMBER(--INDEX(Paste_Here!AA$2:AA$610, MATCH(B608, Paste_Here!A$2:A$610, 0)))), TEXT(ROUND(--INDEX(Paste_Here!AA$2:AA$610, MATCH(B608, Paste_Here!A$2:A$610, 0)), 2), "0.00"), ""), ""), "")</f>
        <v/>
      </c>
      <c r="CU608" s="66"/>
      <c r="CV608" s="77" t="str">
        <f>IFERROR(IF(B608&lt;&gt;"", IF(LOWER(INDEX(Paste_Here!Z$2:Z$610, MATCH(B608, Paste_Here!A$2:A$610, 0)))="approaching expectations", "Approaching", IF(LOWER(INDEX(Paste_Here!Z$2:Z$610, MATCH(B608, Paste_Here!A$2:A$610, 0)))="met expectations", "Met", IF(LOWER(INDEX(Paste_Here!Z$2:Z$610, MATCH(B608, Paste_Here!A$2:A$610, 0)))="exceeded expectations", "Exceeded", IF(LOWER(INDEX(Paste_Here!Z$2:Z$610, MATCH(B608, Paste_Here!A$2:A$610, 0)))="below expectations", "Below", "")))), ""), "")</f>
        <v/>
      </c>
      <c r="CW608" s="66"/>
      <c r="CX608" s="77"/>
      <c r="CY608" s="66"/>
      <c r="CZ608" s="77" t="str">
        <f>IFERROR(IF(B608&lt;&gt;"", IF(AND(INDEX(Paste_Here!AL$2:AL$610, MATCH(B608, Paste_Here!A$2:A$610, 0))&lt;&gt;"", ISNUMBER(VALUE(INDEX(Paste_Here!AL$2:AL$610, MATCH(B608, Paste_Here!A$2:A$610, 0))))), INDEX(Paste_Here!AL$2:AL$610, MATCH(B608, Paste_Here!A$2:A$610, 0)), ""), ""), "")</f>
        <v/>
      </c>
      <c r="DA608" s="66"/>
      <c r="DB608" s="77" t="str">
        <f>IFERROR(IF(B608&lt;&gt;"", IF(ISNUMBER(SEARCH("highrisk", LOWER(INDEX(Paste_Here!AM$2:AM$610, MATCH(B608, Paste_Here!A$2:A$610, 0))))), "High Risk", IF(ISNUMBER(SEARCH("lowrisk", LOWER(INDEX(Paste_Here!AM$2:AM$610, MATCH(B608, Paste_Here!A$2:A$610, 0))))), "Low Risk", IF(ISNUMBER(SEARCH("somerisk", LOWER(INDEX(Paste_Here!AM$2:AM$610, MATCH(B608, Paste_Here!A$2:A$610, 0))))), "Some Risk", ""))), ""), "")</f>
        <v/>
      </c>
      <c r="DC608" s="66"/>
      <c r="DD608" s="77" t="str">
        <f>IFERROR(IF(B608&lt;&gt;"", IF(AND(INDEX(Paste_Here!AN$2:AN$610, MATCH(B608, Paste_Here!A$2:A$610, 0))&lt;&gt;"", ISNUMBER(VALUE(INDEX(Paste_Here!AN$2:AN$610, MATCH(B608, Paste_Here!A$2:A$610, 0))))), INDEX(Paste_Here!AN$2:AN$610, MATCH(B608, Paste_Here!A$2:A$610, 0)), ""), ""), "")</f>
        <v/>
      </c>
      <c r="DE608" s="66"/>
      <c r="DF608" s="77" t="str">
        <f>IFERROR(IF(B608&lt;&gt;"", IF(AND(INDEX(Paste_Here!Q$2:Q$610, MATCH(B608, Paste_Here!A$2:A$610, 0))&lt;&gt;"", ISNUMBER(VALUE(INDEX(Paste_Here!Q$2:Q$610, MATCH(B608, Paste_Here!A$2:A$610, 0))))), INDEX(Paste_Here!Q$2:Q$610, MATCH(B608, Paste_Here!A$2:A$610, 0)), ""), ""), "")</f>
        <v/>
      </c>
      <c r="DG608" s="66"/>
      <c r="DH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DI608" s="66"/>
      <c r="DJ608" s="77" t="str" cm="1">
        <f t="array" aca="1" ref="DJ608" ca="1">IFERROR(VALUE(IF(ISNUMBER(SEARCH("EM", INDEX(Paste_Here!S$2:S$500, MATCH(B608, Paste_Here!A$2:A$500, 0)))), "-" &amp;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f>
        <v/>
      </c>
      <c r="DK608" s="66"/>
      <c r="DL608" s="66"/>
      <c r="DM608" s="77" t="str">
        <f t="shared" si="98"/>
        <v/>
      </c>
      <c r="DN608" s="66"/>
      <c r="DO608" s="77" t="str">
        <f>IFERROR(IF(B608&lt;&gt;"", IF(AND(INDEX(Paste_Here!AF$2:AF$610, MATCH(B608, Paste_Here!A$2:A$610, 0))&lt;&gt;"", ISNUMBER(VALUE(INDEX(Paste_Here!AF$2:AF$610, MATCH(B608, Paste_Here!A$2:A$610, 0))))), INDEX(Paste_Here!AF$2:AF$610, MATCH(B608, Paste_Here!A$2:A$610, 0)), ""), ""), "")</f>
        <v/>
      </c>
      <c r="DP608" s="66"/>
      <c r="DQ608" s="77" t="str">
        <f>IFERROR(IF(B608&lt;&gt;"", IF(AND(INDEX(Paste_Here!AG$2:AG$610, MATCH(B608, Paste_Here!A$2:A$610, 0))&lt;&gt;"", ISNUMBER(--INDEX(Paste_Here!AG$2:AG$610, MATCH(B608, Paste_Here!A$2:A$610, 0)))), TEXT(ROUND(--INDEX(Paste_Here!AG$2:AG$610, MATCH(B608, Paste_Here!A$2:A$610, 0)), 2), "0.00"), ""), ""), "")</f>
        <v/>
      </c>
      <c r="DR608" s="66"/>
      <c r="DS608" s="77" t="str">
        <f>IFERROR(IF(B608&lt;&gt;"", IF(LOWER(INDEX(Paste_Here!AH$2:AH$610, MATCH(B608, Paste_Here!A$2:A$610, 0)))="approaching expectations", "Approaching", IF(LOWER(INDEX(Paste_Here!AH$2:AH$610, MATCH(B608, Paste_Here!A$2:A$610, 0)))="met expectations", "Met", IF(LOWER(INDEX(Paste_Here!AH$2:AH$610, MATCH(B608, Paste_Here!A$2:A$610, 0)))="exceeded expectations", "Exceeded", IF(LOWER(INDEX(Paste_Here!AH$2:AH$610, MATCH(B608, Paste_Here!A$2:A$610, 0)))="below expectations", "Below", "")))), ""), "")</f>
        <v/>
      </c>
      <c r="DT608" s="66"/>
      <c r="DU608" s="77" t="str">
        <f>IFERROR(IF(B608&lt;&gt;"", IF(AND(INDEX(Paste_Here!U$2:U$610, MATCH(B608, Paste_Here!A$2:A$610, 0))&lt;&gt;"", ISNUMBER(VALUE(INDEX(Paste_Here!U$2:U$610, MATCH(B608, Paste_Here!A$2:A$610, 0))))), INDEX(Paste_Here!U$2:U$610, MATCH(B608, Paste_Here!A$2:A$610, 0)), ""), ""), "")</f>
        <v/>
      </c>
      <c r="DV608" s="66"/>
      <c r="DW608" s="77"/>
      <c r="DX608" s="66"/>
      <c r="DY608" s="77" t="str">
        <f>IFERROR(IF(B608&lt;&gt;"", IF(AND(INDEX(Paste_Here!AI$2:AI$610, MATCH(B608, Paste_Here!A$2:A$610, 0))&lt;&gt;"", ISNUMBER(VALUE(INDEX(Paste_Here!AI$2:AI$610, MATCH(B608, Paste_Here!A$2:A$610, 0))))), INDEX(Paste_Here!AI$2:AI$610, MATCH(B608, Paste_Here!A$2:A$610, 0)), ""), ""), "")</f>
        <v/>
      </c>
      <c r="DZ608" s="66"/>
      <c r="EA608" s="77" t="str">
        <f>IFERROR(IF(B608&lt;&gt;"", IF(AND(INDEX(Paste_Here!AJ$2:AJ$610, MATCH(B608, Paste_Here!A$2:A$610, 0))&lt;&gt;"", ISNUMBER(--INDEX(Paste_Here!AJ$2:AJ$610, MATCH(B608, Paste_Here!A$2:A$610, 0)))), TEXT(ROUND(--INDEX(Paste_Here!AJ$2:AJ$610, MATCH(B608, Paste_Here!A$2:A$610, 0)), 2), "0.00"), ""), ""), "")</f>
        <v/>
      </c>
      <c r="EB608" s="66"/>
      <c r="EC608" s="77" t="str">
        <f>IFERROR(IF(B608&lt;&gt;"", IF(LOWER(INDEX(Paste_Here!AK$2:AK$610, MATCH(B608, Paste_Here!A$2:A$610, 0)))="approaching expectations", "Approaching", IF(LOWER(INDEX(Paste_Here!AK$2:AK$610, MATCH(B608, Paste_Here!A$2:A$610, 0)))="met expectations", "Met", IF(LOWER(INDEX(Paste_Here!AK$2:AK$610, MATCH(B608, Paste_Here!A$2:A$610, 0)))="exceeded expectations", "Exceeded", IF(LOWER(INDEX(Paste_Here!AK$2:AK$610, MATCH(B608, Paste_Here!A$2:A$610, 0)))="below expectations", "Below", "")))), ""), "")</f>
        <v/>
      </c>
      <c r="ED608" s="66"/>
      <c r="EE608" s="77"/>
      <c r="EF608" s="66"/>
      <c r="EG608" s="77"/>
      <c r="EH608" s="66"/>
      <c r="EI608" s="66"/>
      <c r="EJ608" s="77" t="str">
        <f t="shared" si="99"/>
        <v/>
      </c>
      <c r="EK608" s="66"/>
      <c r="EL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EM608" s="66"/>
      <c r="EN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EO608" s="66"/>
      <c r="EP608" s="77"/>
      <c r="EQ608" s="66"/>
      <c r="ER608" s="77" t="str">
        <f>IFERROR(IF(B608&lt;&gt;"", IF(AND(INDEX(Paste_Here!AT$2:AT$610, MATCH(B608, Paste_Here!A$2:A$610, 0))&lt;&gt;"", ISNUMBER(VALUE(INDEX(Paste_Here!AT$2:AT$610, MATCH(B608, Paste_Here!A$2:A$610, 0))))), INDEX(Paste_Here!AT$2:AT$610, MATCH(B608, Paste_Here!A$2:A$610, 0)), ""), ""), "")</f>
        <v/>
      </c>
      <c r="ES608" s="66"/>
      <c r="ET608" s="77" t="str">
        <f>IFERROR(IF(B608&lt;&gt;"", IF(AND(INDEX(Paste_Here!AV$2:AV$610, MATCH(B608, Paste_Here!A$2:A$610, 0))&lt;&gt;"", ISNUMBER(VALUE(INDEX(Paste_Here!AV$2:AV$610, MATCH(B608, Paste_Here!A$2:A$610, 0))))), INDEX(Paste_Here!AV$2:AV$610, MATCH(B608, Paste_Here!A$2:A$610, 0)), ""), ""), "")</f>
        <v/>
      </c>
      <c r="EU608" s="66"/>
      <c r="EV608" s="77"/>
      <c r="EW608" s="66"/>
      <c r="EX608" s="77" t="str">
        <f>IFERROR(IF(B608&lt;&gt;"", IF(AND(INDEX(Paste_Here!AU$2:AU$610, MATCH(B608, Paste_Here!A$2:A$610, 0))&lt;&gt;"", ISNUMBER(VALUE(INDEX(Paste_Here!AU$2:AU$610, MATCH(B608, Paste_Here!A$2:A$610, 0))))), INDEX(Paste_Here!AU$2:AU$610, MATCH(B608, Paste_Here!A$2:A$610, 0)), ""), ""), "")</f>
        <v/>
      </c>
      <c r="EY608" s="66"/>
      <c r="EZ608" s="77" t="str">
        <f>IFERROR(IF(B608&lt;&gt;"", IF(AND(INDEX(Paste_Here!AW$2:AW$610, MATCH(B608, Paste_Here!A$2:A$610, 0))&lt;&gt;"", ISNUMBER(VALUE(INDEX(Paste_Here!AW$2:AW$610, MATCH(B608, Paste_Here!A$2:A$610, 0))))), INDEX(Paste_Here!AW$2:AW$610, MATCH(B608, Paste_Here!A$2:A$610, 0)), ""), ""), "")</f>
        <v/>
      </c>
      <c r="FA608" s="66"/>
      <c r="FB608" s="77"/>
      <c r="FC608" s="66"/>
      <c r="FD608" s="77"/>
      <c r="FE608" s="66"/>
      <c r="FF608" s="66"/>
      <c r="FG608" s="77" t="str">
        <f t="shared" si="100"/>
        <v/>
      </c>
      <c r="FH608" s="66"/>
      <c r="FI608" s="77" t="str">
        <f>IFERROR(IF(B608&lt;&gt;"", IF(ISNUMBER(SEARCH("s", LOWER(INDEX(Paste_Here!M$2:M$610, MATCH(B608, Paste_Here!A$2:A$610, 0))))), "Yes", IF(INDEX(Paste_Here!M$2:M$610, MATCH(B608, Paste_Here!A$2:A$610, 0))&lt;&gt;"", "No", "")), ""), "")</f>
        <v/>
      </c>
      <c r="FJ608" s="66"/>
      <c r="FK608" s="77" t="str">
        <f>IFERROR(IF(B608&lt;&gt;"", IF(ISNUMBER(SEARCH("yes", LOWER(INDEX(Paste_Here!F$2:F$610, MATCH(B608, Paste_Here!A$2:A$610, 0))))), "Yes", IF(ISNUMBER(SEARCH("no", LOWER(INDEX(Paste_Here!F$2:F$610, MATCH(B608, Paste_Here!A$2:A$610, 0))))), "No", "")), ""), "")</f>
        <v/>
      </c>
      <c r="FL608" s="66"/>
      <c r="FM608" s="77" t="str">
        <f>IFERROR(IF(B608&lt;&gt;"", IF(ISNUMBER(SEARCH("english language learner", LOWER(INDEX(Paste_Here!C$2:C$610, MATCH(B608, Paste_Here!A$2:A$610, 0))))), "Yes", ""), ""), "")</f>
        <v/>
      </c>
      <c r="FN608" s="66"/>
      <c r="FO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FP608" s="66"/>
      <c r="FQ608" s="77" t="str">
        <f>IFERROR(IF(B608&lt;&gt;"", IF(ISNUMBER(SEARCH("yes", LOWER(INDEX(Paste_Here!L$2:L$610, MATCH(B608, Paste_Here!A$2:A$610, 0))))), "Yes", IF(ISNUMBER(SEARCH("no", LOWER(INDEX(Paste_Here!L$2:L$610, MATCH(B608, Paste_Here!A$2:A$610, 0))))), "No", "")), ""), "")</f>
        <v/>
      </c>
      <c r="FR608" s="66"/>
      <c r="FS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FT608" s="66"/>
      <c r="FU608" s="77"/>
      <c r="FV608" s="66"/>
      <c r="FW608" s="77" t="str">
        <f>IFERROR(IF(B608&lt;&gt;"", IF(AND(INDEX(Paste_Here!D$2:D$610, MATCH(B608, Paste_Here!A$2:A$610, 0))&lt;&gt;"", ISNUMBER(VALUE(INDEX(Paste_Here!D$2:D$610, MATCH(B608, Paste_Here!A$2:A$610, 0))))), INDEX(Paste_Here!D$2:D$610, MATCH(B608, Paste_Here!A$2:A$610, 0)), ""), ""), "")</f>
        <v/>
      </c>
      <c r="FX608" s="66"/>
      <c r="FY608" s="77" t="str">
        <f>IFERROR(IF(B608&lt;&gt;"", IF(AND(INDEX(Paste_Here!G$2:G$610, MATCH(B608, Paste_Here!A$2:A$610, 0))&lt;&gt;"", ISNUMBER(VALUE(INDEX(Paste_Here!G$2:G$610, MATCH(B608, Paste_Here!A$2:A$610, 0))))), INDEX(Paste_Here!G$2:G$610, MATCH(B608, Paste_Here!A$2:A$610, 0)), ""), ""), "")</f>
        <v/>
      </c>
      <c r="FZ608" s="66"/>
      <c r="GA608" s="95"/>
      <c r="GB608" s="66"/>
      <c r="JS608" s="1" t="str" cm="1">
        <f t="array" ref="JS608">IFERROR(INDEX(Paste_Here!$B$2:$B$610, MATCH(0, COUNTIF(JS$4:JS607, Paste_Here!$B$2:$B$610) + IF(Paste_Here!$B$2:$B$610="", 1, 0), 0)), "")</f>
        <v/>
      </c>
      <c r="JT608" s="1" t="str">
        <f>IF(JS608&lt;&gt;"", INDEX(Paste_Here!$A$2:$A$610, MATCH(JS608, Paste_Here!$B$2:$B$610, 0)), "")</f>
        <v/>
      </c>
      <c r="JU608" s="1" t="str">
        <f t="shared" si="101"/>
        <v/>
      </c>
      <c r="JV608" s="1" t="str" cm="1">
        <f t="array" ref="JV608">IFERROR(INDEX($JU$5:$JU$610, MATCH(SMALL(IF($JU$5:$JU$610&lt;&gt;"", COUNTIF($JU$5:$JU$610, "&lt;"&amp;$JU$5:$JU$610)+1), ROW()-ROW($JV$5)+1), COUNTIF($JU$5:$JU$610, "&lt;"&amp;$JU$5:$JU$610)+1, 0)), "")</f>
        <v/>
      </c>
    </row>
    <row r="609" spans="1:282">
      <c r="A609" s="66"/>
      <c r="B609" s="77" t="str">
        <f t="shared" si="92"/>
        <v/>
      </c>
      <c r="C609" s="66"/>
      <c r="D609" s="77" t="str">
        <f>IFERROR(IF(B609&lt;&gt;"", IF(COUNTIF(INDEX(Paste_Here!AS$2:AS$610, MATCH(B609, Paste_Here!A$2:A$610, 0), 0), "yes") &gt; 0, "Yes", IF(COUNTIF(INDEX(Paste_Here!AS$2:AS$610, MATCH(B609, Paste_Here!A$2:A$610, 0), 0), "no") &gt; 0, "No", "")), ""), "")</f>
        <v/>
      </c>
      <c r="E609" s="66"/>
      <c r="F609" s="77" t="str">
        <f t="shared" si="93"/>
        <v/>
      </c>
      <c r="G609" s="66"/>
      <c r="H609" s="77" t="str">
        <f>IFERROR(IF(B609&lt;&gt;"", IF(COUNTIF(INDEX(Paste_Here!AO$2:AR$610, MATCH(B609, Paste_Here!A$2:A$610, 0), 0), "yes") &gt; 0, "Yes", IF(COUNTIF(INDEX(Paste_Here!AO$2:AR$610, MATCH(B609, Paste_Here!A$2:A$610, 0), 0), "no") &gt; 0, "No", "")), ""), "")</f>
        <v/>
      </c>
      <c r="I609" s="66"/>
      <c r="J609" s="77" t="str">
        <f t="shared" si="94"/>
        <v/>
      </c>
      <c r="K609" s="66"/>
      <c r="L609" s="77" t="str">
        <f>IFERROR(IF(B609&lt;&gt;"", IF(ISNUMBER(SEARCH("yes", LOWER(INDEX(Paste_Here!W$2:W$610, MATCH(B609, Paste_Here!A$2:A$610, 0))))), "Yes", IF(ISNUMBER(SEARCH("no", LOWER(INDEX(Paste_Here!W$2:W$610, MATCH(B609, Paste_Here!A$2:A$610, 0))))), "No", "")), ""), "")</f>
        <v/>
      </c>
      <c r="M609" s="66"/>
      <c r="N609" s="77"/>
      <c r="O609" s="66"/>
      <c r="P609" s="77" t="str">
        <f>IFERROR(IF(B609&lt;&gt;"", IF(ISNUMBER(SEARCH("yes", LOWER(INDEX(Paste_Here!V$2:V$610, MATCH(B609, Paste_Here!A$2:A$610, 0))))), "Yes", IF(ISNUMBER(SEARCH("no", LOWER(INDEX(Paste_Here!V$2:V$610, MATCH(B609, Paste_Here!A$2:A$610, 0))))), "No", "")), ""), "")</f>
        <v/>
      </c>
      <c r="Q609" s="66"/>
      <c r="R609" s="77"/>
      <c r="S609" s="66"/>
      <c r="T609" s="77"/>
      <c r="U609" s="66"/>
      <c r="V609" s="66"/>
      <c r="W609" s="77" t="str">
        <f t="shared" si="95"/>
        <v/>
      </c>
      <c r="X609" s="66"/>
      <c r="Y609" s="77" t="str">
        <f>IFERROR(IF(B609&lt;&gt;"", IF(ISNUMBER(SEARCH("Revealed-Potential (Primary Focus)", LOWER(INDEX(Paste_Here!X$2:X$610, MATCH(B609, Paste_Here!A$2:A$610, 0))))), "Rev-Potential: Prim", IF(ISNUMBER(SEARCH("Revealed-Potential (Secondary Focus)", LOWER(INDEX(Paste_Here!X$2:X$610, MATCH(B609, Paste_Here!A$2:A$610, 0))))), "Rev-Potential: Sec", IF(ISNUMBER(SEARCH("Monitoring", LOWER(INDEX(Paste_Here!X$2:X$610, MATCH(B609, Paste_Here!A$2:A$610, 0))))), "Monitoring", IF(ISNUMBER(SEARCH("At-Promise (Secondary Focus)", LOWER(INDEX(Paste_Here!X$2:X$610, MATCH(B609, Paste_Here!A$2:A$610, 0))))), "At-Promise: Sec", IF(ISNUMBER(SEARCH("At-Promise (Primary Focus)", LOWER(INDEX(Paste_Here!X$2:X$610, MATCH(B609, Paste_Here!A$2:A$610, 0))))), "At-Promise: Prim", ""))))), ""), "")</f>
        <v/>
      </c>
      <c r="Z609" s="66"/>
      <c r="AA609" s="77"/>
      <c r="AB609" s="66"/>
      <c r="AC609" s="77" t="str">
        <f>IFERROR(IF(B609&lt;&gt;"", IF(ISNUMBER(SEARCH("Revealed-Potential (Primary Focus)", LOWER(INDEX(Paste_Here!AB$2:AB$610, MATCH(B609, Paste_Here!A$2:A$610, 0))))), "Rev-Potential: Prim", IF(ISNUMBER(SEARCH("Revealed-Potential (Secondary Focus)", LOWER(INDEX(Paste_Here!AB$2:AB$610, MATCH(B609, Paste_Here!A$2:A$610, 0))))), "Rev-Potential: Sec", IF(ISNUMBER(SEARCH("Monitoring", LOWER(INDEX(Paste_Here!AB$2:AB$610, MATCH(B609, Paste_Here!A$2:A$610, 0))))), "Monitoring", IF(ISNUMBER(SEARCH("At-Promise (Secondary Focus)", LOWER(INDEX(Paste_Here!AB$2:AB$610, MATCH(B609, Paste_Here!A$2:A$610, 0))))), "At-Promise: Sec", IF(ISNUMBER(SEARCH("At-Promise (Primary Focus)", LOWER(INDEX(Paste_Here!AB$2:AB$610, MATCH(B609, Paste_Here!A$2:A$610, 0))))), "At-Promise: Prim", ""))))), ""), "")</f>
        <v/>
      </c>
      <c r="AD609" s="66"/>
      <c r="AE609" s="77"/>
      <c r="AF609" s="66"/>
      <c r="AG609" s="77"/>
      <c r="AH609" s="66"/>
      <c r="AI609" s="77"/>
      <c r="AJ609" s="66"/>
      <c r="AK609" s="77"/>
      <c r="AL609" s="66"/>
      <c r="AM609" s="77"/>
      <c r="AN609" s="66"/>
      <c r="AO609" s="77"/>
      <c r="AP609" s="66"/>
      <c r="AQ609" s="77"/>
      <c r="AR609" s="66"/>
      <c r="AS609" s="77"/>
      <c r="AT609" s="66"/>
      <c r="AU609" s="66"/>
      <c r="AV609" s="77" t="str">
        <f t="shared" si="96"/>
        <v/>
      </c>
      <c r="AW609" s="66"/>
      <c r="AX609" s="77" t="str">
        <f>IFERROR(IF(B609&lt;&gt;"", IF(AND(INDEX(Paste_Here!AC$2:AC$610, MATCH(B609, Paste_Here!A$2:A$610, 0))&lt;&gt;"", ISNUMBER(VALUE(INDEX(Paste_Here!AC$2:AC$610, MATCH(B609, Paste_Here!A$2:A$610, 0))))), INDEX(Paste_Here!AC$2:AC$610, MATCH(B609, Paste_Here!A$2:A$610, 0)), ""), ""), "")</f>
        <v/>
      </c>
      <c r="AY609" s="66"/>
      <c r="AZ609" s="77" t="str">
        <f>IFERROR(IF(B609&lt;&gt;"", IF(AND(INDEX(Paste_Here!AD$2:AD$610, MATCH(B609, Paste_Here!A$2:A$610, 0))&lt;&gt;"", ISNUMBER(VALUE(INDEX(Paste_Here!AD$2:AD$610, MATCH(B609, Paste_Here!A$2:A$610, 0))))), TEXT(ROUND(VALUE(INDEX(Paste_Here!AD$2:AD$610, MATCH(B609, Paste_Here!A$2:A$610, 0))), 2), "0.00"), ""), ""), "")</f>
        <v/>
      </c>
      <c r="BA609" s="66"/>
      <c r="BB609" s="77" t="str">
        <f>IFERROR(IF(B609&lt;&gt;"", IF(LOWER(INDEX(Paste_Here!AE$2:AE$610, MATCH(B609, Paste_Here!A$2:A$610, 0)))="approaching expectations", "Approaching", IF(LOWER(INDEX(Paste_Here!AE$2:AE$610, MATCH(B609, Paste_Here!A$2:A$610, 0)))="met expectations", "Met", IF(LOWER(INDEX(Paste_Here!AE$2:AE$610, MATCH(B609, Paste_Here!A$2:A$610, 0)))="exceeded expectations", "Exceeded", IF(LOWER(INDEX(Paste_Here!AE$2:AE$610, MATCH(B609, Paste_Here!A$2:A$610, 0)))="below expectations", "Below", "")))), ""), "")</f>
        <v/>
      </c>
      <c r="BC609" s="66"/>
      <c r="BD609" s="77" t="str">
        <f>IFERROR(IF(B609&lt;&gt;"", IF(AND(INDEX(Paste_Here!T$2:T$610, MATCH(B609, Paste_Here!A$2:A$610, 0))&lt;&gt;"", ISNUMBER(VALUE(INDEX(Paste_Here!T$2:T$610, MATCH(B609, Paste_Here!A$2:A$610, 0))))), INDEX(Paste_Here!T$2:T$610, MATCH(B609, Paste_Here!A$2:A$610, 0)), ""), ""), "")</f>
        <v/>
      </c>
      <c r="BE609" s="66"/>
      <c r="BF609" s="77"/>
      <c r="BG609" s="66"/>
      <c r="BH609" s="77"/>
      <c r="BI609" s="66"/>
      <c r="BJ609" s="77"/>
      <c r="BK609" s="66"/>
      <c r="BL609" s="77" t="str">
        <f>IFERROR(IF(B609&lt;&gt;"", IF(AND(INDEX(Paste_Here!N$2:N$610, MATCH(B609, Paste_Here!A$2:A$610, 0))&lt;&gt;"", ISNUMBER(VALUE(INDEX(Paste_Here!N$2:N$610, MATCH(B609, Paste_Here!A$2:A$610, 0))))), INDEX(Paste_Here!N$2:N$610, MATCH(B609, Paste_Here!A$2:A$610, 0)), ""), ""), "")</f>
        <v/>
      </c>
      <c r="BM609" s="66"/>
      <c r="BN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BO609" s="66"/>
      <c r="BP609" s="77" t="str" cm="1">
        <f t="array" aca="1" ref="BP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BQ609" s="66"/>
      <c r="BR609" s="66"/>
      <c r="BS609" s="77"/>
      <c r="BT609" s="66"/>
      <c r="BU609" s="77"/>
      <c r="BV609" s="66"/>
      <c r="BW609" s="77"/>
      <c r="BX609" s="66"/>
      <c r="BY609" s="77"/>
      <c r="BZ609" s="66"/>
      <c r="CA609" s="77"/>
      <c r="CB609" s="66"/>
      <c r="CC609" s="77"/>
      <c r="CD609" s="66"/>
      <c r="CE609" s="77"/>
      <c r="CF609" s="66"/>
      <c r="CG609" s="77"/>
      <c r="CH609" s="66"/>
      <c r="CI609" s="77"/>
      <c r="CJ609" s="66"/>
      <c r="CK609" s="77"/>
      <c r="CL609" s="66"/>
      <c r="CM609" s="77"/>
      <c r="CN609" s="66"/>
      <c r="CO609" s="66"/>
      <c r="CP609" s="77" t="str">
        <f t="shared" si="97"/>
        <v/>
      </c>
      <c r="CQ609" s="66"/>
      <c r="CR609" s="77" t="str">
        <f>IFERROR(IF(B609&lt;&gt;"", IF(AND(INDEX(Paste_Here!Y$2:Y$610, MATCH(B609, Paste_Here!A$2:A$610, 0))&lt;&gt;"", ISNUMBER(VALUE(INDEX(Paste_Here!Y$2:Y$610, MATCH(B609, Paste_Here!A$2:A$610, 0))))), INDEX(Paste_Here!Y$2:Y$610, MATCH(B609, Paste_Here!A$2:A$610, 0)), ""), ""), "")</f>
        <v/>
      </c>
      <c r="CS609" s="66"/>
      <c r="CT609" s="77" t="str">
        <f>IFERROR(IF(B609&lt;&gt;"", IF(AND(INDEX(Paste_Here!AA$2:AA$610, MATCH(B609, Paste_Here!A$2:A$610, 0))&lt;&gt;"", ISNUMBER(--INDEX(Paste_Here!AA$2:AA$610, MATCH(B609, Paste_Here!A$2:A$610, 0)))), TEXT(ROUND(--INDEX(Paste_Here!AA$2:AA$610, MATCH(B609, Paste_Here!A$2:A$610, 0)), 2), "0.00"), ""), ""), "")</f>
        <v/>
      </c>
      <c r="CU609" s="66"/>
      <c r="CV609" s="77" t="str">
        <f>IFERROR(IF(B609&lt;&gt;"", IF(LOWER(INDEX(Paste_Here!Z$2:Z$610, MATCH(B609, Paste_Here!A$2:A$610, 0)))="approaching expectations", "Approaching", IF(LOWER(INDEX(Paste_Here!Z$2:Z$610, MATCH(B609, Paste_Here!A$2:A$610, 0)))="met expectations", "Met", IF(LOWER(INDEX(Paste_Here!Z$2:Z$610, MATCH(B609, Paste_Here!A$2:A$610, 0)))="exceeded expectations", "Exceeded", IF(LOWER(INDEX(Paste_Here!Z$2:Z$610, MATCH(B609, Paste_Here!A$2:A$610, 0)))="below expectations", "Below", "")))), ""), "")</f>
        <v/>
      </c>
      <c r="CW609" s="66"/>
      <c r="CX609" s="77"/>
      <c r="CY609" s="66"/>
      <c r="CZ609" s="77" t="str">
        <f>IFERROR(IF(B609&lt;&gt;"", IF(AND(INDEX(Paste_Here!AL$2:AL$610, MATCH(B609, Paste_Here!A$2:A$610, 0))&lt;&gt;"", ISNUMBER(VALUE(INDEX(Paste_Here!AL$2:AL$610, MATCH(B609, Paste_Here!A$2:A$610, 0))))), INDEX(Paste_Here!AL$2:AL$610, MATCH(B609, Paste_Here!A$2:A$610, 0)), ""), ""), "")</f>
        <v/>
      </c>
      <c r="DA609" s="66"/>
      <c r="DB609" s="77" t="str">
        <f>IFERROR(IF(B609&lt;&gt;"", IF(ISNUMBER(SEARCH("highrisk", LOWER(INDEX(Paste_Here!AM$2:AM$610, MATCH(B609, Paste_Here!A$2:A$610, 0))))), "High Risk", IF(ISNUMBER(SEARCH("lowrisk", LOWER(INDEX(Paste_Here!AM$2:AM$610, MATCH(B609, Paste_Here!A$2:A$610, 0))))), "Low Risk", IF(ISNUMBER(SEARCH("somerisk", LOWER(INDEX(Paste_Here!AM$2:AM$610, MATCH(B609, Paste_Here!A$2:A$610, 0))))), "Some Risk", ""))), ""), "")</f>
        <v/>
      </c>
      <c r="DC609" s="66"/>
      <c r="DD609" s="77" t="str">
        <f>IFERROR(IF(B609&lt;&gt;"", IF(AND(INDEX(Paste_Here!AN$2:AN$610, MATCH(B609, Paste_Here!A$2:A$610, 0))&lt;&gt;"", ISNUMBER(VALUE(INDEX(Paste_Here!AN$2:AN$610, MATCH(B609, Paste_Here!A$2:A$610, 0))))), INDEX(Paste_Here!AN$2:AN$610, MATCH(B609, Paste_Here!A$2:A$610, 0)), ""), ""), "")</f>
        <v/>
      </c>
      <c r="DE609" s="66"/>
      <c r="DF609" s="77" t="str">
        <f>IFERROR(IF(B609&lt;&gt;"", IF(AND(INDEX(Paste_Here!Q$2:Q$610, MATCH(B609, Paste_Here!A$2:A$610, 0))&lt;&gt;"", ISNUMBER(VALUE(INDEX(Paste_Here!Q$2:Q$610, MATCH(B609, Paste_Here!A$2:A$610, 0))))), INDEX(Paste_Here!Q$2:Q$610, MATCH(B609, Paste_Here!A$2:A$610, 0)), ""), ""), "")</f>
        <v/>
      </c>
      <c r="DG609" s="66"/>
      <c r="DH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DI609" s="66"/>
      <c r="DJ609" s="77" t="str" cm="1">
        <f t="array" aca="1" ref="DJ609" ca="1">IFERROR(VALUE(IF(ISNUMBER(SEARCH("EM", INDEX(Paste_Here!S$2:S$500, MATCH(B609, Paste_Here!A$2:A$500, 0)))), "-" &amp;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f>
        <v/>
      </c>
      <c r="DK609" s="66"/>
      <c r="DL609" s="66"/>
      <c r="DM609" s="77" t="str">
        <f t="shared" si="98"/>
        <v/>
      </c>
      <c r="DN609" s="66"/>
      <c r="DO609" s="77" t="str">
        <f>IFERROR(IF(B609&lt;&gt;"", IF(AND(INDEX(Paste_Here!AF$2:AF$610, MATCH(B609, Paste_Here!A$2:A$610, 0))&lt;&gt;"", ISNUMBER(VALUE(INDEX(Paste_Here!AF$2:AF$610, MATCH(B609, Paste_Here!A$2:A$610, 0))))), INDEX(Paste_Here!AF$2:AF$610, MATCH(B609, Paste_Here!A$2:A$610, 0)), ""), ""), "")</f>
        <v/>
      </c>
      <c r="DP609" s="66"/>
      <c r="DQ609" s="77" t="str">
        <f>IFERROR(IF(B609&lt;&gt;"", IF(AND(INDEX(Paste_Here!AG$2:AG$610, MATCH(B609, Paste_Here!A$2:A$610, 0))&lt;&gt;"", ISNUMBER(--INDEX(Paste_Here!AG$2:AG$610, MATCH(B609, Paste_Here!A$2:A$610, 0)))), TEXT(ROUND(--INDEX(Paste_Here!AG$2:AG$610, MATCH(B609, Paste_Here!A$2:A$610, 0)), 2), "0.00"), ""), ""), "")</f>
        <v/>
      </c>
      <c r="DR609" s="66"/>
      <c r="DS609" s="77" t="str">
        <f>IFERROR(IF(B609&lt;&gt;"", IF(LOWER(INDEX(Paste_Here!AH$2:AH$610, MATCH(B609, Paste_Here!A$2:A$610, 0)))="approaching expectations", "Approaching", IF(LOWER(INDEX(Paste_Here!AH$2:AH$610, MATCH(B609, Paste_Here!A$2:A$610, 0)))="met expectations", "Met", IF(LOWER(INDEX(Paste_Here!AH$2:AH$610, MATCH(B609, Paste_Here!A$2:A$610, 0)))="exceeded expectations", "Exceeded", IF(LOWER(INDEX(Paste_Here!AH$2:AH$610, MATCH(B609, Paste_Here!A$2:A$610, 0)))="below expectations", "Below", "")))), ""), "")</f>
        <v/>
      </c>
      <c r="DT609" s="66"/>
      <c r="DU609" s="77" t="str">
        <f>IFERROR(IF(B609&lt;&gt;"", IF(AND(INDEX(Paste_Here!U$2:U$610, MATCH(B609, Paste_Here!A$2:A$610, 0))&lt;&gt;"", ISNUMBER(VALUE(INDEX(Paste_Here!U$2:U$610, MATCH(B609, Paste_Here!A$2:A$610, 0))))), INDEX(Paste_Here!U$2:U$610, MATCH(B609, Paste_Here!A$2:A$610, 0)), ""), ""), "")</f>
        <v/>
      </c>
      <c r="DV609" s="66"/>
      <c r="DW609" s="77"/>
      <c r="DX609" s="66"/>
      <c r="DY609" s="77" t="str">
        <f>IFERROR(IF(B609&lt;&gt;"", IF(AND(INDEX(Paste_Here!AI$2:AI$610, MATCH(B609, Paste_Here!A$2:A$610, 0))&lt;&gt;"", ISNUMBER(VALUE(INDEX(Paste_Here!AI$2:AI$610, MATCH(B609, Paste_Here!A$2:A$610, 0))))), INDEX(Paste_Here!AI$2:AI$610, MATCH(B609, Paste_Here!A$2:A$610, 0)), ""), ""), "")</f>
        <v/>
      </c>
      <c r="DZ609" s="66"/>
      <c r="EA609" s="77" t="str">
        <f>IFERROR(IF(B609&lt;&gt;"", IF(AND(INDEX(Paste_Here!AJ$2:AJ$610, MATCH(B609, Paste_Here!A$2:A$610, 0))&lt;&gt;"", ISNUMBER(--INDEX(Paste_Here!AJ$2:AJ$610, MATCH(B609, Paste_Here!A$2:A$610, 0)))), TEXT(ROUND(--INDEX(Paste_Here!AJ$2:AJ$610, MATCH(B609, Paste_Here!A$2:A$610, 0)), 2), "0.00"), ""), ""), "")</f>
        <v/>
      </c>
      <c r="EB609" s="66"/>
      <c r="EC609" s="77" t="str">
        <f>IFERROR(IF(B609&lt;&gt;"", IF(LOWER(INDEX(Paste_Here!AK$2:AK$610, MATCH(B609, Paste_Here!A$2:A$610, 0)))="approaching expectations", "Approaching", IF(LOWER(INDEX(Paste_Here!AK$2:AK$610, MATCH(B609, Paste_Here!A$2:A$610, 0)))="met expectations", "Met", IF(LOWER(INDEX(Paste_Here!AK$2:AK$610, MATCH(B609, Paste_Here!A$2:A$610, 0)))="exceeded expectations", "Exceeded", IF(LOWER(INDEX(Paste_Here!AK$2:AK$610, MATCH(B609, Paste_Here!A$2:A$610, 0)))="below expectations", "Below", "")))), ""), "")</f>
        <v/>
      </c>
      <c r="ED609" s="66"/>
      <c r="EE609" s="77"/>
      <c r="EF609" s="66"/>
      <c r="EG609" s="77"/>
      <c r="EH609" s="66"/>
      <c r="EI609" s="66"/>
      <c r="EJ609" s="77" t="str">
        <f t="shared" si="99"/>
        <v/>
      </c>
      <c r="EK609" s="66"/>
      <c r="EL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EM609" s="66"/>
      <c r="EN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EO609" s="66"/>
      <c r="EP609" s="77"/>
      <c r="EQ609" s="66"/>
      <c r="ER609" s="77" t="str">
        <f>IFERROR(IF(B609&lt;&gt;"", IF(AND(INDEX(Paste_Here!AT$2:AT$610, MATCH(B609, Paste_Here!A$2:A$610, 0))&lt;&gt;"", ISNUMBER(VALUE(INDEX(Paste_Here!AT$2:AT$610, MATCH(B609, Paste_Here!A$2:A$610, 0))))), INDEX(Paste_Here!AT$2:AT$610, MATCH(B609, Paste_Here!A$2:A$610, 0)), ""), ""), "")</f>
        <v/>
      </c>
      <c r="ES609" s="66"/>
      <c r="ET609" s="77" t="str">
        <f>IFERROR(IF(B609&lt;&gt;"", IF(AND(INDEX(Paste_Here!AV$2:AV$610, MATCH(B609, Paste_Here!A$2:A$610, 0))&lt;&gt;"", ISNUMBER(VALUE(INDEX(Paste_Here!AV$2:AV$610, MATCH(B609, Paste_Here!A$2:A$610, 0))))), INDEX(Paste_Here!AV$2:AV$610, MATCH(B609, Paste_Here!A$2:A$610, 0)), ""), ""), "")</f>
        <v/>
      </c>
      <c r="EU609" s="66"/>
      <c r="EV609" s="77"/>
      <c r="EW609" s="66"/>
      <c r="EX609" s="77" t="str">
        <f>IFERROR(IF(B609&lt;&gt;"", IF(AND(INDEX(Paste_Here!AU$2:AU$610, MATCH(B609, Paste_Here!A$2:A$610, 0))&lt;&gt;"", ISNUMBER(VALUE(INDEX(Paste_Here!AU$2:AU$610, MATCH(B609, Paste_Here!A$2:A$610, 0))))), INDEX(Paste_Here!AU$2:AU$610, MATCH(B609, Paste_Here!A$2:A$610, 0)), ""), ""), "")</f>
        <v/>
      </c>
      <c r="EY609" s="66"/>
      <c r="EZ609" s="77" t="str">
        <f>IFERROR(IF(B609&lt;&gt;"", IF(AND(INDEX(Paste_Here!AW$2:AW$610, MATCH(B609, Paste_Here!A$2:A$610, 0))&lt;&gt;"", ISNUMBER(VALUE(INDEX(Paste_Here!AW$2:AW$610, MATCH(B609, Paste_Here!A$2:A$610, 0))))), INDEX(Paste_Here!AW$2:AW$610, MATCH(B609, Paste_Here!A$2:A$610, 0)), ""), ""), "")</f>
        <v/>
      </c>
      <c r="FA609" s="66"/>
      <c r="FB609" s="77"/>
      <c r="FC609" s="66"/>
      <c r="FD609" s="77"/>
      <c r="FE609" s="66"/>
      <c r="FF609" s="66"/>
      <c r="FG609" s="77" t="str">
        <f t="shared" si="100"/>
        <v/>
      </c>
      <c r="FH609" s="66"/>
      <c r="FI609" s="77" t="str">
        <f>IFERROR(IF(B609&lt;&gt;"", IF(ISNUMBER(SEARCH("s", LOWER(INDEX(Paste_Here!M$2:M$610, MATCH(B609, Paste_Here!A$2:A$610, 0))))), "Yes", IF(INDEX(Paste_Here!M$2:M$610, MATCH(B609, Paste_Here!A$2:A$610, 0))&lt;&gt;"", "No", "")), ""), "")</f>
        <v/>
      </c>
      <c r="FJ609" s="66"/>
      <c r="FK609" s="77" t="str">
        <f>IFERROR(IF(B609&lt;&gt;"", IF(ISNUMBER(SEARCH("yes", LOWER(INDEX(Paste_Here!F$2:F$610, MATCH(B609, Paste_Here!A$2:A$610, 0))))), "Yes", IF(ISNUMBER(SEARCH("no", LOWER(INDEX(Paste_Here!F$2:F$610, MATCH(B609, Paste_Here!A$2:A$610, 0))))), "No", "")), ""), "")</f>
        <v/>
      </c>
      <c r="FL609" s="66"/>
      <c r="FM609" s="77" t="str">
        <f>IFERROR(IF(B609&lt;&gt;"", IF(ISNUMBER(SEARCH("english language learner", LOWER(INDEX(Paste_Here!C$2:C$610, MATCH(B609, Paste_Here!A$2:A$610, 0))))), "Yes", ""), ""), "")</f>
        <v/>
      </c>
      <c r="FN609" s="66"/>
      <c r="FO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FP609" s="66"/>
      <c r="FQ609" s="77" t="str">
        <f>IFERROR(IF(B609&lt;&gt;"", IF(ISNUMBER(SEARCH("yes", LOWER(INDEX(Paste_Here!L$2:L$610, MATCH(B609, Paste_Here!A$2:A$610, 0))))), "Yes", IF(ISNUMBER(SEARCH("no", LOWER(INDEX(Paste_Here!L$2:L$610, MATCH(B609, Paste_Here!A$2:A$610, 0))))), "No", "")), ""), "")</f>
        <v/>
      </c>
      <c r="FR609" s="66"/>
      <c r="FS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FT609" s="66"/>
      <c r="FU609" s="77"/>
      <c r="FV609" s="66"/>
      <c r="FW609" s="77" t="str">
        <f>IFERROR(IF(B609&lt;&gt;"", IF(AND(INDEX(Paste_Here!D$2:D$610, MATCH(B609, Paste_Here!A$2:A$610, 0))&lt;&gt;"", ISNUMBER(VALUE(INDEX(Paste_Here!D$2:D$610, MATCH(B609, Paste_Here!A$2:A$610, 0))))), INDEX(Paste_Here!D$2:D$610, MATCH(B609, Paste_Here!A$2:A$610, 0)), ""), ""), "")</f>
        <v/>
      </c>
      <c r="FX609" s="66"/>
      <c r="FY609" s="77" t="str">
        <f>IFERROR(IF(B609&lt;&gt;"", IF(AND(INDEX(Paste_Here!G$2:G$610, MATCH(B609, Paste_Here!A$2:A$610, 0))&lt;&gt;"", ISNUMBER(VALUE(INDEX(Paste_Here!G$2:G$610, MATCH(B609, Paste_Here!A$2:A$610, 0))))), INDEX(Paste_Here!G$2:G$610, MATCH(B609, Paste_Here!A$2:A$610, 0)), ""), ""), "")</f>
        <v/>
      </c>
      <c r="FZ609" s="66"/>
      <c r="GA609" s="95"/>
      <c r="GB609" s="66"/>
      <c r="JS609" s="1" t="str" cm="1">
        <f t="array" ref="JS609">IFERROR(INDEX(Paste_Here!$B$2:$B$610, MATCH(0, COUNTIF(JS$4:JS608, Paste_Here!$B$2:$B$610) + IF(Paste_Here!$B$2:$B$610="", 1, 0), 0)), "")</f>
        <v/>
      </c>
      <c r="JT609" s="1" t="str">
        <f>IF(JS609&lt;&gt;"", INDEX(Paste_Here!$A$2:$A$610, MATCH(JS609, Paste_Here!$B$2:$B$610, 0)), "")</f>
        <v/>
      </c>
      <c r="JU609" s="1" t="str">
        <f t="shared" si="101"/>
        <v/>
      </c>
      <c r="JV609" s="1" t="str" cm="1">
        <f t="array" ref="JV609">IFERROR(INDEX($JU$5:$JU$610, MATCH(SMALL(IF($JU$5:$JU$610&lt;&gt;"", COUNTIF($JU$5:$JU$610, "&lt;"&amp;$JU$5:$JU$610)+1), ROW()-ROW($JV$5)+1), COUNTIF($JU$5:$JU$610, "&lt;"&amp;$JU$5:$JU$610)+1, 0)), "")</f>
        <v/>
      </c>
    </row>
    <row r="610" spans="1:282">
      <c r="A610" s="66"/>
      <c r="B610" s="77" t="str">
        <f t="shared" si="92"/>
        <v/>
      </c>
      <c r="C610" s="66"/>
      <c r="D610" s="77" t="str">
        <f>IFERROR(IF(B610&lt;&gt;"", IF(COUNTIF(INDEX(Paste_Here!AS$2:AS$610, MATCH(B610, Paste_Here!A$2:A$610, 0), 0), "yes") &gt; 0, "Yes", IF(COUNTIF(INDEX(Paste_Here!AS$2:AS$610, MATCH(B610, Paste_Here!A$2:A$610, 0), 0), "no") &gt; 0, "No", "")), ""), "")</f>
        <v/>
      </c>
      <c r="E610" s="66"/>
      <c r="F610" s="77" t="str">
        <f t="shared" si="93"/>
        <v/>
      </c>
      <c r="G610" s="66"/>
      <c r="H610" s="77" t="str">
        <f>IFERROR(IF(B610&lt;&gt;"", IF(COUNTIF(INDEX(Paste_Here!AO$2:AR$610, MATCH(B610, Paste_Here!A$2:A$610, 0), 0), "yes") &gt; 0, "Yes", IF(COUNTIF(INDEX(Paste_Here!AO$2:AR$610, MATCH(B610, Paste_Here!A$2:A$610, 0), 0), "no") &gt; 0, "No", "")), ""), "")</f>
        <v/>
      </c>
      <c r="I610" s="66"/>
      <c r="J610" s="77" t="str">
        <f t="shared" si="94"/>
        <v/>
      </c>
      <c r="K610" s="66"/>
      <c r="L610" s="77" t="str">
        <f>IFERROR(IF(B610&lt;&gt;"", IF(ISNUMBER(SEARCH("yes", LOWER(INDEX(Paste_Here!W$2:W$610, MATCH(B610, Paste_Here!A$2:A$610, 0))))), "Yes", IF(ISNUMBER(SEARCH("no", LOWER(INDEX(Paste_Here!W$2:W$610, MATCH(B610, Paste_Here!A$2:A$610, 0))))), "No", "")), ""), "")</f>
        <v/>
      </c>
      <c r="M610" s="66"/>
      <c r="N610" s="77"/>
      <c r="O610" s="66"/>
      <c r="P610" s="77" t="str">
        <f>IFERROR(IF(B610&lt;&gt;"", IF(ISNUMBER(SEARCH("yes", LOWER(INDEX(Paste_Here!V$2:V$610, MATCH(B610, Paste_Here!A$2:A$610, 0))))), "Yes", IF(ISNUMBER(SEARCH("no", LOWER(INDEX(Paste_Here!V$2:V$610, MATCH(B610, Paste_Here!A$2:A$610, 0))))), "No", "")), ""), "")</f>
        <v/>
      </c>
      <c r="Q610" s="66"/>
      <c r="R610" s="77"/>
      <c r="S610" s="66"/>
      <c r="T610" s="77"/>
      <c r="U610" s="66"/>
      <c r="V610" s="66"/>
      <c r="W610" s="77" t="str">
        <f t="shared" si="95"/>
        <v/>
      </c>
      <c r="X610" s="66"/>
      <c r="Y610" s="77" t="str">
        <f>IFERROR(IF(B610&lt;&gt;"", IF(ISNUMBER(SEARCH("Revealed-Potential (Primary Focus)", LOWER(INDEX(Paste_Here!X$2:X$610, MATCH(B610, Paste_Here!A$2:A$610, 0))))), "Rev-Potential: Prim", IF(ISNUMBER(SEARCH("Revealed-Potential (Secondary Focus)", LOWER(INDEX(Paste_Here!X$2:X$610, MATCH(B610, Paste_Here!A$2:A$610, 0))))), "Rev-Potential: Sec", IF(ISNUMBER(SEARCH("Monitoring", LOWER(INDEX(Paste_Here!X$2:X$610, MATCH(B610, Paste_Here!A$2:A$610, 0))))), "Monitoring", IF(ISNUMBER(SEARCH("At-Promise (Secondary Focus)", LOWER(INDEX(Paste_Here!X$2:X$610, MATCH(B610, Paste_Here!A$2:A$610, 0))))), "At-Promise: Sec", IF(ISNUMBER(SEARCH("At-Promise (Primary Focus)", LOWER(INDEX(Paste_Here!X$2:X$610, MATCH(B610, Paste_Here!A$2:A$610, 0))))), "At-Promise: Prim", ""))))), ""), "")</f>
        <v/>
      </c>
      <c r="Z610" s="66"/>
      <c r="AA610" s="77"/>
      <c r="AB610" s="66"/>
      <c r="AC610" s="77" t="str">
        <f>IFERROR(IF(B610&lt;&gt;"", IF(ISNUMBER(SEARCH("Revealed-Potential (Primary Focus)", LOWER(INDEX(Paste_Here!AB$2:AB$610, MATCH(B610, Paste_Here!A$2:A$610, 0))))), "Rev-Potential: Prim", IF(ISNUMBER(SEARCH("Revealed-Potential (Secondary Focus)", LOWER(INDEX(Paste_Here!AB$2:AB$610, MATCH(B610, Paste_Here!A$2:A$610, 0))))), "Rev-Potential: Sec", IF(ISNUMBER(SEARCH("Monitoring", LOWER(INDEX(Paste_Here!AB$2:AB$610, MATCH(B610, Paste_Here!A$2:A$610, 0))))), "Monitoring", IF(ISNUMBER(SEARCH("At-Promise (Secondary Focus)", LOWER(INDEX(Paste_Here!AB$2:AB$610, MATCH(B610, Paste_Here!A$2:A$610, 0))))), "At-Promise: Sec", IF(ISNUMBER(SEARCH("At-Promise (Primary Focus)", LOWER(INDEX(Paste_Here!AB$2:AB$610, MATCH(B610, Paste_Here!A$2:A$610, 0))))), "At-Promise: Prim", ""))))), ""), "")</f>
        <v/>
      </c>
      <c r="AD610" s="66"/>
      <c r="AE610" s="77"/>
      <c r="AF610" s="66"/>
      <c r="AG610" s="77"/>
      <c r="AH610" s="66"/>
      <c r="AI610" s="77"/>
      <c r="AJ610" s="66"/>
      <c r="AK610" s="77"/>
      <c r="AL610" s="66"/>
      <c r="AM610" s="77"/>
      <c r="AN610" s="66"/>
      <c r="AO610" s="77"/>
      <c r="AP610" s="66"/>
      <c r="AQ610" s="77"/>
      <c r="AR610" s="66"/>
      <c r="AS610" s="77"/>
      <c r="AT610" s="66"/>
      <c r="AU610" s="66"/>
      <c r="AV610" s="77" t="str">
        <f t="shared" si="96"/>
        <v/>
      </c>
      <c r="AW610" s="66"/>
      <c r="AX610" s="77" t="str">
        <f>IFERROR(IF(B610&lt;&gt;"", IF(AND(INDEX(Paste_Here!AC$2:AC$610, MATCH(B610, Paste_Here!A$2:A$610, 0))&lt;&gt;"", ISNUMBER(VALUE(INDEX(Paste_Here!AC$2:AC$610, MATCH(B610, Paste_Here!A$2:A$610, 0))))), INDEX(Paste_Here!AC$2:AC$610, MATCH(B610, Paste_Here!A$2:A$610, 0)), ""), ""), "")</f>
        <v/>
      </c>
      <c r="AY610" s="66"/>
      <c r="AZ610" s="77" t="str">
        <f>IFERROR(IF(B610&lt;&gt;"", IF(AND(INDEX(Paste_Here!AD$2:AD$610, MATCH(B610, Paste_Here!A$2:A$610, 0))&lt;&gt;"", ISNUMBER(VALUE(INDEX(Paste_Here!AD$2:AD$610, MATCH(B610, Paste_Here!A$2:A$610, 0))))), TEXT(ROUND(VALUE(INDEX(Paste_Here!AD$2:AD$610, MATCH(B610, Paste_Here!A$2:A$610, 0))), 2), "0.00"), ""), ""), "")</f>
        <v/>
      </c>
      <c r="BA610" s="66"/>
      <c r="BB610" s="77" t="str">
        <f>IFERROR(IF(B610&lt;&gt;"", IF(LOWER(INDEX(Paste_Here!AE$2:AE$610, MATCH(B610, Paste_Here!A$2:A$610, 0)))="approaching expectations", "Approaching", IF(LOWER(INDEX(Paste_Here!AE$2:AE$610, MATCH(B610, Paste_Here!A$2:A$610, 0)))="met expectations", "Met", IF(LOWER(INDEX(Paste_Here!AE$2:AE$610, MATCH(B610, Paste_Here!A$2:A$610, 0)))="exceeded expectations", "Exceeded", IF(LOWER(INDEX(Paste_Here!AE$2:AE$610, MATCH(B610, Paste_Here!A$2:A$610, 0)))="below expectations", "Below", "")))), ""), "")</f>
        <v/>
      </c>
      <c r="BC610" s="66"/>
      <c r="BD610" s="77" t="str">
        <f>IFERROR(IF(B610&lt;&gt;"", IF(AND(INDEX(Paste_Here!T$2:T$610, MATCH(B610, Paste_Here!A$2:A$610, 0))&lt;&gt;"", ISNUMBER(VALUE(INDEX(Paste_Here!T$2:T$610, MATCH(B610, Paste_Here!A$2:A$610, 0))))), INDEX(Paste_Here!T$2:T$610, MATCH(B610, Paste_Here!A$2:A$610, 0)), ""), ""), "")</f>
        <v/>
      </c>
      <c r="BE610" s="66"/>
      <c r="BF610" s="77"/>
      <c r="BG610" s="66"/>
      <c r="BH610" s="77"/>
      <c r="BI610" s="66"/>
      <c r="BJ610" s="77"/>
      <c r="BK610" s="66"/>
      <c r="BL610" s="77" t="str">
        <f>IFERROR(IF(B610&lt;&gt;"", IF(AND(INDEX(Paste_Here!N$2:N$610, MATCH(B610, Paste_Here!A$2:A$610, 0))&lt;&gt;"", ISNUMBER(VALUE(INDEX(Paste_Here!N$2:N$610, MATCH(B610, Paste_Here!A$2:A$610, 0))))), INDEX(Paste_Here!N$2:N$610, MATCH(B610, Paste_Here!A$2:A$610, 0)), ""), ""), "")</f>
        <v/>
      </c>
      <c r="BM610" s="66"/>
      <c r="BN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BO610" s="66"/>
      <c r="BP610" s="77" t="str" cm="1">
        <f t="array" aca="1" ref="BP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BQ610" s="66"/>
      <c r="BR610" s="66"/>
      <c r="BS610" s="77"/>
      <c r="BT610" s="66"/>
      <c r="BU610" s="77"/>
      <c r="BV610" s="66"/>
      <c r="BW610" s="77"/>
      <c r="BX610" s="66"/>
      <c r="BY610" s="77"/>
      <c r="BZ610" s="66"/>
      <c r="CA610" s="77"/>
      <c r="CB610" s="66"/>
      <c r="CC610" s="77"/>
      <c r="CD610" s="66"/>
      <c r="CE610" s="77"/>
      <c r="CF610" s="66"/>
      <c r="CG610" s="77"/>
      <c r="CH610" s="66"/>
      <c r="CI610" s="77"/>
      <c r="CJ610" s="66"/>
      <c r="CK610" s="77"/>
      <c r="CL610" s="66"/>
      <c r="CM610" s="77"/>
      <c r="CN610" s="66"/>
      <c r="CO610" s="66"/>
      <c r="CP610" s="77" t="str">
        <f t="shared" si="97"/>
        <v/>
      </c>
      <c r="CQ610" s="66"/>
      <c r="CR610" s="77" t="str">
        <f>IFERROR(IF(B610&lt;&gt;"", IF(AND(INDEX(Paste_Here!Y$2:Y$610, MATCH(B610, Paste_Here!A$2:A$610, 0))&lt;&gt;"", ISNUMBER(VALUE(INDEX(Paste_Here!Y$2:Y$610, MATCH(B610, Paste_Here!A$2:A$610, 0))))), INDEX(Paste_Here!Y$2:Y$610, MATCH(B610, Paste_Here!A$2:A$610, 0)), ""), ""), "")</f>
        <v/>
      </c>
      <c r="CS610" s="66"/>
      <c r="CT610" s="77" t="str">
        <f>IFERROR(IF(B610&lt;&gt;"", IF(AND(INDEX(Paste_Here!AA$2:AA$610, MATCH(B610, Paste_Here!A$2:A$610, 0))&lt;&gt;"", ISNUMBER(--INDEX(Paste_Here!AA$2:AA$610, MATCH(B610, Paste_Here!A$2:A$610, 0)))), TEXT(ROUND(--INDEX(Paste_Here!AA$2:AA$610, MATCH(B610, Paste_Here!A$2:A$610, 0)), 2), "0.00"), ""), ""), "")</f>
        <v/>
      </c>
      <c r="CU610" s="66"/>
      <c r="CV610" s="77" t="str">
        <f>IFERROR(IF(B610&lt;&gt;"", IF(LOWER(INDEX(Paste_Here!Z$2:Z$610, MATCH(B610, Paste_Here!A$2:A$610, 0)))="approaching expectations", "Approaching", IF(LOWER(INDEX(Paste_Here!Z$2:Z$610, MATCH(B610, Paste_Here!A$2:A$610, 0)))="met expectations", "Met", IF(LOWER(INDEX(Paste_Here!Z$2:Z$610, MATCH(B610, Paste_Here!A$2:A$610, 0)))="exceeded expectations", "Exceeded", IF(LOWER(INDEX(Paste_Here!Z$2:Z$610, MATCH(B610, Paste_Here!A$2:A$610, 0)))="below expectations", "Below", "")))), ""), "")</f>
        <v/>
      </c>
      <c r="CW610" s="66"/>
      <c r="CX610" s="77"/>
      <c r="CY610" s="66"/>
      <c r="CZ610" s="77" t="str">
        <f>IFERROR(IF(B610&lt;&gt;"", IF(AND(INDEX(Paste_Here!AL$2:AL$610, MATCH(B610, Paste_Here!A$2:A$610, 0))&lt;&gt;"", ISNUMBER(VALUE(INDEX(Paste_Here!AL$2:AL$610, MATCH(B610, Paste_Here!A$2:A$610, 0))))), INDEX(Paste_Here!AL$2:AL$610, MATCH(B610, Paste_Here!A$2:A$610, 0)), ""), ""), "")</f>
        <v/>
      </c>
      <c r="DA610" s="66"/>
      <c r="DB610" s="77" t="str">
        <f>IFERROR(IF(B610&lt;&gt;"", IF(ISNUMBER(SEARCH("highrisk", LOWER(INDEX(Paste_Here!AM$2:AM$610, MATCH(B610, Paste_Here!A$2:A$610, 0))))), "High Risk", IF(ISNUMBER(SEARCH("lowrisk", LOWER(INDEX(Paste_Here!AM$2:AM$610, MATCH(B610, Paste_Here!A$2:A$610, 0))))), "Low Risk", IF(ISNUMBER(SEARCH("somerisk", LOWER(INDEX(Paste_Here!AM$2:AM$610, MATCH(B610, Paste_Here!A$2:A$610, 0))))), "Some Risk", ""))), ""), "")</f>
        <v/>
      </c>
      <c r="DC610" s="66"/>
      <c r="DD610" s="77" t="str">
        <f>IFERROR(IF(B610&lt;&gt;"", IF(AND(INDEX(Paste_Here!AN$2:AN$610, MATCH(B610, Paste_Here!A$2:A$610, 0))&lt;&gt;"", ISNUMBER(VALUE(INDEX(Paste_Here!AN$2:AN$610, MATCH(B610, Paste_Here!A$2:A$610, 0))))), INDEX(Paste_Here!AN$2:AN$610, MATCH(B610, Paste_Here!A$2:A$610, 0)), ""), ""), "")</f>
        <v/>
      </c>
      <c r="DE610" s="66"/>
      <c r="DF610" s="77" t="str">
        <f>IFERROR(IF(B610&lt;&gt;"", IF(AND(INDEX(Paste_Here!Q$2:Q$610, MATCH(B610, Paste_Here!A$2:A$610, 0))&lt;&gt;"", ISNUMBER(VALUE(INDEX(Paste_Here!Q$2:Q$610, MATCH(B610, Paste_Here!A$2:A$610, 0))))), INDEX(Paste_Here!Q$2:Q$610, MATCH(B610, Paste_Here!A$2:A$610, 0)), ""), ""), "")</f>
        <v/>
      </c>
      <c r="DG610" s="66"/>
      <c r="DH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DI610" s="66"/>
      <c r="DJ610" s="77" t="str" cm="1">
        <f t="array" aca="1" ref="DJ610" ca="1">IFERROR(VALUE(IF(ISNUMBER(SEARCH("EM", INDEX(Paste_Here!S$2:S$500, MATCH(B610, Paste_Here!A$2:A$500, 0)))), "-" &amp;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f>
        <v/>
      </c>
      <c r="DK610" s="66"/>
      <c r="DL610" s="66"/>
      <c r="DM610" s="77" t="str">
        <f t="shared" si="98"/>
        <v/>
      </c>
      <c r="DN610" s="66"/>
      <c r="DO610" s="77" t="str">
        <f>IFERROR(IF(B610&lt;&gt;"", IF(AND(INDEX(Paste_Here!AF$2:AF$610, MATCH(B610, Paste_Here!A$2:A$610, 0))&lt;&gt;"", ISNUMBER(VALUE(INDEX(Paste_Here!AF$2:AF$610, MATCH(B610, Paste_Here!A$2:A$610, 0))))), INDEX(Paste_Here!AF$2:AF$610, MATCH(B610, Paste_Here!A$2:A$610, 0)), ""), ""), "")</f>
        <v/>
      </c>
      <c r="DP610" s="66"/>
      <c r="DQ610" s="77" t="str">
        <f>IFERROR(IF(B610&lt;&gt;"", IF(AND(INDEX(Paste_Here!AG$2:AG$610, MATCH(B610, Paste_Here!A$2:A$610, 0))&lt;&gt;"", ISNUMBER(--INDEX(Paste_Here!AG$2:AG$610, MATCH(B610, Paste_Here!A$2:A$610, 0)))), TEXT(ROUND(--INDEX(Paste_Here!AG$2:AG$610, MATCH(B610, Paste_Here!A$2:A$610, 0)), 2), "0.00"), ""), ""), "")</f>
        <v/>
      </c>
      <c r="DR610" s="66"/>
      <c r="DS610" s="77" t="str">
        <f>IFERROR(IF(B610&lt;&gt;"", IF(LOWER(INDEX(Paste_Here!AH$2:AH$610, MATCH(B610, Paste_Here!A$2:A$610, 0)))="approaching expectations", "Approaching", IF(LOWER(INDEX(Paste_Here!AH$2:AH$610, MATCH(B610, Paste_Here!A$2:A$610, 0)))="met expectations", "Met", IF(LOWER(INDEX(Paste_Here!AH$2:AH$610, MATCH(B610, Paste_Here!A$2:A$610, 0)))="exceeded expectations", "Exceeded", IF(LOWER(INDEX(Paste_Here!AH$2:AH$610, MATCH(B610, Paste_Here!A$2:A$610, 0)))="below expectations", "Below", "")))), ""), "")</f>
        <v/>
      </c>
      <c r="DT610" s="66"/>
      <c r="DU610" s="77" t="str">
        <f>IFERROR(IF(B610&lt;&gt;"", IF(AND(INDEX(Paste_Here!U$2:U$610, MATCH(B610, Paste_Here!A$2:A$610, 0))&lt;&gt;"", ISNUMBER(VALUE(INDEX(Paste_Here!U$2:U$610, MATCH(B610, Paste_Here!A$2:A$610, 0))))), INDEX(Paste_Here!U$2:U$610, MATCH(B610, Paste_Here!A$2:A$610, 0)), ""), ""), "")</f>
        <v/>
      </c>
      <c r="DV610" s="66"/>
      <c r="DW610" s="77"/>
      <c r="DX610" s="66"/>
      <c r="DY610" s="77" t="str">
        <f>IFERROR(IF(B610&lt;&gt;"", IF(AND(INDEX(Paste_Here!AI$2:AI$610, MATCH(B610, Paste_Here!A$2:A$610, 0))&lt;&gt;"", ISNUMBER(VALUE(INDEX(Paste_Here!AI$2:AI$610, MATCH(B610, Paste_Here!A$2:A$610, 0))))), INDEX(Paste_Here!AI$2:AI$610, MATCH(B610, Paste_Here!A$2:A$610, 0)), ""), ""), "")</f>
        <v/>
      </c>
      <c r="DZ610" s="66"/>
      <c r="EA610" s="77" t="str">
        <f>IFERROR(IF(B610&lt;&gt;"", IF(AND(INDEX(Paste_Here!AJ$2:AJ$610, MATCH(B610, Paste_Here!A$2:A$610, 0))&lt;&gt;"", ISNUMBER(--INDEX(Paste_Here!AJ$2:AJ$610, MATCH(B610, Paste_Here!A$2:A$610, 0)))), TEXT(ROUND(--INDEX(Paste_Here!AJ$2:AJ$610, MATCH(B610, Paste_Here!A$2:A$610, 0)), 2), "0.00"), ""), ""), "")</f>
        <v/>
      </c>
      <c r="EB610" s="66"/>
      <c r="EC610" s="77" t="str">
        <f>IFERROR(IF(B610&lt;&gt;"", IF(LOWER(INDEX(Paste_Here!AK$2:AK$610, MATCH(B610, Paste_Here!A$2:A$610, 0)))="approaching expectations", "Approaching", IF(LOWER(INDEX(Paste_Here!AK$2:AK$610, MATCH(B610, Paste_Here!A$2:A$610, 0)))="met expectations", "Met", IF(LOWER(INDEX(Paste_Here!AK$2:AK$610, MATCH(B610, Paste_Here!A$2:A$610, 0)))="exceeded expectations", "Exceeded", IF(LOWER(INDEX(Paste_Here!AK$2:AK$610, MATCH(B610, Paste_Here!A$2:A$610, 0)))="below expectations", "Below", "")))), ""), "")</f>
        <v/>
      </c>
      <c r="ED610" s="66"/>
      <c r="EE610" s="77"/>
      <c r="EF610" s="66"/>
      <c r="EG610" s="77"/>
      <c r="EH610" s="66"/>
      <c r="EI610" s="66"/>
      <c r="EJ610" s="77" t="str">
        <f t="shared" si="99"/>
        <v/>
      </c>
      <c r="EK610" s="66"/>
      <c r="EL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EM610" s="66"/>
      <c r="EN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EO610" s="66"/>
      <c r="EP610" s="77"/>
      <c r="EQ610" s="66"/>
      <c r="ER610" s="77" t="str">
        <f>IFERROR(IF(B610&lt;&gt;"", IF(AND(INDEX(Paste_Here!AT$2:AT$610, MATCH(B610, Paste_Here!A$2:A$610, 0))&lt;&gt;"", ISNUMBER(VALUE(INDEX(Paste_Here!AT$2:AT$610, MATCH(B610, Paste_Here!A$2:A$610, 0))))), INDEX(Paste_Here!AT$2:AT$610, MATCH(B610, Paste_Here!A$2:A$610, 0)), ""), ""), "")</f>
        <v/>
      </c>
      <c r="ES610" s="66"/>
      <c r="ET610" s="77" t="str">
        <f>IFERROR(IF(B610&lt;&gt;"", IF(AND(INDEX(Paste_Here!AV$2:AV$610, MATCH(B610, Paste_Here!A$2:A$610, 0))&lt;&gt;"", ISNUMBER(VALUE(INDEX(Paste_Here!AV$2:AV$610, MATCH(B610, Paste_Here!A$2:A$610, 0))))), INDEX(Paste_Here!AV$2:AV$610, MATCH(B610, Paste_Here!A$2:A$610, 0)), ""), ""), "")</f>
        <v/>
      </c>
      <c r="EU610" s="66"/>
      <c r="EV610" s="77"/>
      <c r="EW610" s="66"/>
      <c r="EX610" s="77" t="str">
        <f>IFERROR(IF(B610&lt;&gt;"", IF(AND(INDEX(Paste_Here!AU$2:AU$610, MATCH(B610, Paste_Here!A$2:A$610, 0))&lt;&gt;"", ISNUMBER(VALUE(INDEX(Paste_Here!AU$2:AU$610, MATCH(B610, Paste_Here!A$2:A$610, 0))))), INDEX(Paste_Here!AU$2:AU$610, MATCH(B610, Paste_Here!A$2:A$610, 0)), ""), ""), "")</f>
        <v/>
      </c>
      <c r="EY610" s="66"/>
      <c r="EZ610" s="77" t="str">
        <f>IFERROR(IF(B610&lt;&gt;"", IF(AND(INDEX(Paste_Here!AW$2:AW$610, MATCH(B610, Paste_Here!A$2:A$610, 0))&lt;&gt;"", ISNUMBER(VALUE(INDEX(Paste_Here!AW$2:AW$610, MATCH(B610, Paste_Here!A$2:A$610, 0))))), INDEX(Paste_Here!AW$2:AW$610, MATCH(B610, Paste_Here!A$2:A$610, 0)), ""), ""), "")</f>
        <v/>
      </c>
      <c r="FA610" s="66"/>
      <c r="FB610" s="77"/>
      <c r="FC610" s="66"/>
      <c r="FD610" s="77"/>
      <c r="FE610" s="66"/>
      <c r="FF610" s="66"/>
      <c r="FG610" s="77" t="str">
        <f t="shared" si="100"/>
        <v/>
      </c>
      <c r="FH610" s="66"/>
      <c r="FI610" s="77" t="str">
        <f>IFERROR(IF(B610&lt;&gt;"", IF(ISNUMBER(SEARCH("s", LOWER(INDEX(Paste_Here!M$2:M$610, MATCH(B610, Paste_Here!A$2:A$610, 0))))), "Yes", IF(INDEX(Paste_Here!M$2:M$610, MATCH(B610, Paste_Here!A$2:A$610, 0))&lt;&gt;"", "No", "")), ""), "")</f>
        <v/>
      </c>
      <c r="FJ610" s="66"/>
      <c r="FK610" s="77" t="str">
        <f>IFERROR(IF(B610&lt;&gt;"", IF(ISNUMBER(SEARCH("yes", LOWER(INDEX(Paste_Here!F$2:F$610, MATCH(B610, Paste_Here!A$2:A$610, 0))))), "Yes", IF(ISNUMBER(SEARCH("no", LOWER(INDEX(Paste_Here!F$2:F$610, MATCH(B610, Paste_Here!A$2:A$610, 0))))), "No", "")), ""), "")</f>
        <v/>
      </c>
      <c r="FL610" s="66"/>
      <c r="FM610" s="77" t="str">
        <f>IFERROR(IF(B610&lt;&gt;"", IF(ISNUMBER(SEARCH("english language learner", LOWER(INDEX(Paste_Here!C$2:C$610, MATCH(B610, Paste_Here!A$2:A$610, 0))))), "Yes", ""), ""), "")</f>
        <v/>
      </c>
      <c r="FN610" s="66"/>
      <c r="FO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FP610" s="66"/>
      <c r="FQ610" s="77" t="str">
        <f>IFERROR(IF(B610&lt;&gt;"", IF(ISNUMBER(SEARCH("yes", LOWER(INDEX(Paste_Here!L$2:L$610, MATCH(B610, Paste_Here!A$2:A$610, 0))))), "Yes", IF(ISNUMBER(SEARCH("no", LOWER(INDEX(Paste_Here!L$2:L$610, MATCH(B610, Paste_Here!A$2:A$610, 0))))), "No", "")), ""), "")</f>
        <v/>
      </c>
      <c r="FR610" s="66"/>
      <c r="FS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FT610" s="66"/>
      <c r="FU610" s="77"/>
      <c r="FV610" s="66"/>
      <c r="FW610" s="77" t="str">
        <f>IFERROR(IF(B610&lt;&gt;"", IF(AND(INDEX(Paste_Here!D$2:D$610, MATCH(B610, Paste_Here!A$2:A$610, 0))&lt;&gt;"", ISNUMBER(VALUE(INDEX(Paste_Here!D$2:D$610, MATCH(B610, Paste_Here!A$2:A$610, 0))))), INDEX(Paste_Here!D$2:D$610, MATCH(B610, Paste_Here!A$2:A$610, 0)), ""), ""), "")</f>
        <v/>
      </c>
      <c r="FX610" s="66"/>
      <c r="FY610" s="77" t="str">
        <f>IFERROR(IF(B610&lt;&gt;"", IF(AND(INDEX(Paste_Here!G$2:G$610, MATCH(B610, Paste_Here!A$2:A$610, 0))&lt;&gt;"", ISNUMBER(VALUE(INDEX(Paste_Here!G$2:G$610, MATCH(B610, Paste_Here!A$2:A$610, 0))))), INDEX(Paste_Here!G$2:G$610, MATCH(B610, Paste_Here!A$2:A$610, 0)), ""), ""), "")</f>
        <v/>
      </c>
      <c r="FZ610" s="66"/>
      <c r="GA610" s="95"/>
      <c r="GB610" s="66"/>
      <c r="JS610" s="1" t="str" cm="1">
        <f t="array" ref="JS610">IFERROR(INDEX(Paste_Here!$B$2:$B$610, MATCH(0, COUNTIF(JS$4:JS609, Paste_Here!$B$2:$B$610) + IF(Paste_Here!$B$2:$B$610="", 1, 0), 0)), "")</f>
        <v/>
      </c>
      <c r="JT610" s="1" t="str">
        <f>IF(JS610&lt;&gt;"", INDEX(Paste_Here!$A$2:$A$610, MATCH(JS610, Paste_Here!$B$2:$B$610, 0)), "")</f>
        <v/>
      </c>
      <c r="JU610" s="1" t="str">
        <f t="shared" si="101"/>
        <v/>
      </c>
      <c r="JV610" s="1" t="str" cm="1">
        <f t="array" ref="JV610">IFERROR(INDEX($JU$5:$JU$610, MATCH(SMALL(IF($JU$5:$JU$610&lt;&gt;"", COUNTIF($JU$5:$JU$610, "&lt;"&amp;$JU$5:$JU$610)+1), ROW()-ROW($JV$5)+1), COUNTIF($JU$5:$JU$610, "&lt;"&amp;$JU$5:$JU$610)+1, 0)), "")</f>
        <v/>
      </c>
    </row>
    <row r="611" spans="1:282" s="1" customFormat="1" ht="12">
      <c r="GA611" s="92"/>
    </row>
    <row r="612" spans="1:282" s="1" customFormat="1" ht="12">
      <c r="GA612" s="92"/>
    </row>
    <row r="613" spans="1:282" s="1" customFormat="1" ht="12">
      <c r="GA613" s="92"/>
    </row>
    <row r="614" spans="1:282" s="1" customFormat="1" ht="12">
      <c r="GA614" s="92"/>
    </row>
    <row r="615" spans="1:282" s="1" customFormat="1" ht="12">
      <c r="GA615" s="92"/>
    </row>
    <row r="616" spans="1:282" s="1" customFormat="1" ht="12">
      <c r="GA616" s="92"/>
    </row>
    <row r="617" spans="1:282" s="1" customFormat="1" ht="12">
      <c r="GA617" s="92"/>
    </row>
    <row r="618" spans="1:282" s="1" customFormat="1" ht="12">
      <c r="GA618" s="92"/>
    </row>
    <row r="619" spans="1:282" s="1" customFormat="1" ht="12">
      <c r="GA619" s="92"/>
    </row>
    <row r="620" spans="1:282" s="1" customFormat="1" ht="12">
      <c r="GA620" s="92"/>
    </row>
    <row r="621" spans="1:282" s="1" customFormat="1" ht="12">
      <c r="GA621" s="92"/>
    </row>
    <row r="622" spans="1:282" s="1" customFormat="1" ht="12">
      <c r="GA622" s="92"/>
    </row>
    <row r="623" spans="1:282" s="1" customFormat="1" ht="12">
      <c r="GA623" s="92"/>
    </row>
    <row r="624" spans="1:282" s="1" customFormat="1" ht="12">
      <c r="GA624" s="92"/>
    </row>
    <row r="625" spans="183:183" s="1" customFormat="1" ht="12">
      <c r="GA625" s="92"/>
    </row>
    <row r="626" spans="183:183" s="1" customFormat="1" ht="12">
      <c r="GA626" s="92"/>
    </row>
    <row r="627" spans="183:183" s="1" customFormat="1" ht="12">
      <c r="GA627" s="92"/>
    </row>
    <row r="628" spans="183:183" s="1" customFormat="1" ht="12">
      <c r="GA628" s="92"/>
    </row>
    <row r="629" spans="183:183" s="1" customFormat="1" ht="12">
      <c r="GA629" s="92"/>
    </row>
    <row r="630" spans="183:183" s="1" customFormat="1" ht="12">
      <c r="GA630" s="92"/>
    </row>
    <row r="631" spans="183:183" s="1" customFormat="1" ht="12">
      <c r="GA631" s="92"/>
    </row>
    <row r="632" spans="183:183" s="1" customFormat="1" ht="12">
      <c r="GA632" s="92"/>
    </row>
    <row r="633" spans="183:183" s="1" customFormat="1" ht="12">
      <c r="GA633" s="92"/>
    </row>
    <row r="634" spans="183:183" s="1" customFormat="1" ht="12">
      <c r="GA634" s="92"/>
    </row>
    <row r="635" spans="183:183" s="1" customFormat="1" ht="12">
      <c r="GA635" s="92"/>
    </row>
    <row r="636" spans="183:183" s="1" customFormat="1" ht="12">
      <c r="GA636" s="92"/>
    </row>
    <row r="637" spans="183:183" s="1" customFormat="1" ht="12">
      <c r="GA637" s="92"/>
    </row>
    <row r="638" spans="183:183" s="1" customFormat="1" ht="12">
      <c r="GA638" s="92"/>
    </row>
    <row r="639" spans="183:183" s="1" customFormat="1" ht="12">
      <c r="GA639" s="92"/>
    </row>
    <row r="640" spans="183:183" s="1" customFormat="1" ht="12">
      <c r="GA640" s="92"/>
    </row>
    <row r="641" spans="183:183" s="1" customFormat="1" ht="12">
      <c r="GA641" s="92"/>
    </row>
    <row r="642" spans="183:183" s="1" customFormat="1" ht="12">
      <c r="GA642" s="92"/>
    </row>
    <row r="643" spans="183:183" s="1" customFormat="1" ht="12">
      <c r="GA643" s="92"/>
    </row>
    <row r="644" spans="183:183" s="1" customFormat="1" ht="12">
      <c r="GA644" s="92"/>
    </row>
    <row r="645" spans="183:183" s="1" customFormat="1" ht="12">
      <c r="GA645" s="92"/>
    </row>
    <row r="646" spans="183:183" s="1" customFormat="1" ht="12">
      <c r="GA646" s="92"/>
    </row>
    <row r="647" spans="183:183" s="1" customFormat="1" ht="12">
      <c r="GA647" s="92"/>
    </row>
    <row r="648" spans="183:183" s="1" customFormat="1" ht="12">
      <c r="GA648" s="92"/>
    </row>
    <row r="649" spans="183:183" s="1" customFormat="1" ht="12">
      <c r="GA649" s="92"/>
    </row>
    <row r="650" spans="183:183" s="1" customFormat="1" ht="12">
      <c r="GA650" s="92"/>
    </row>
    <row r="651" spans="183:183" s="1" customFormat="1" ht="12">
      <c r="GA651" s="92"/>
    </row>
    <row r="652" spans="183:183" s="1" customFormat="1" ht="12">
      <c r="GA652" s="92"/>
    </row>
    <row r="653" spans="183:183" s="1" customFormat="1" ht="12">
      <c r="GA653" s="92"/>
    </row>
    <row r="654" spans="183:183" s="1" customFormat="1" ht="12">
      <c r="GA654" s="92"/>
    </row>
    <row r="655" spans="183:183" s="1" customFormat="1" ht="12">
      <c r="GA655" s="92"/>
    </row>
    <row r="656" spans="183:183" s="1" customFormat="1" ht="12">
      <c r="GA656" s="92"/>
    </row>
    <row r="657" spans="183:183" s="1" customFormat="1" ht="12">
      <c r="GA657" s="92"/>
    </row>
    <row r="658" spans="183:183" s="1" customFormat="1" ht="12">
      <c r="GA658" s="92"/>
    </row>
    <row r="659" spans="183:183" s="1" customFormat="1" ht="12">
      <c r="GA659" s="92"/>
    </row>
    <row r="660" spans="183:183" s="1" customFormat="1" ht="12">
      <c r="GA660" s="92"/>
    </row>
    <row r="661" spans="183:183" s="1" customFormat="1" ht="12">
      <c r="GA661" s="92"/>
    </row>
    <row r="662" spans="183:183" s="1" customFormat="1" ht="12">
      <c r="GA662" s="92"/>
    </row>
    <row r="663" spans="183:183" s="1" customFormat="1" ht="12">
      <c r="GA663" s="92"/>
    </row>
    <row r="664" spans="183:183" s="1" customFormat="1" ht="12">
      <c r="GA664" s="92"/>
    </row>
    <row r="665" spans="183:183" s="1" customFormat="1" ht="12">
      <c r="GA665" s="92"/>
    </row>
    <row r="666" spans="183:183" s="1" customFormat="1" ht="12">
      <c r="GA666" s="92"/>
    </row>
    <row r="667" spans="183:183" s="1" customFormat="1" ht="12">
      <c r="GA667" s="92"/>
    </row>
    <row r="668" spans="183:183" s="1" customFormat="1" ht="12">
      <c r="GA668" s="92"/>
    </row>
    <row r="669" spans="183:183" s="1" customFormat="1" ht="12">
      <c r="GA669" s="92"/>
    </row>
    <row r="670" spans="183:183" s="1" customFormat="1" ht="12">
      <c r="GA670" s="92"/>
    </row>
    <row r="671" spans="183:183" s="1" customFormat="1" ht="12">
      <c r="GA671" s="92"/>
    </row>
    <row r="672" spans="183:183" s="1" customFormat="1" ht="12">
      <c r="GA672" s="92"/>
    </row>
    <row r="673" spans="183:183" s="1" customFormat="1" ht="12">
      <c r="GA673" s="92"/>
    </row>
    <row r="674" spans="183:183" s="1" customFormat="1" ht="12">
      <c r="GA674" s="92"/>
    </row>
    <row r="675" spans="183:183" s="1" customFormat="1" ht="12">
      <c r="GA675" s="92"/>
    </row>
    <row r="676" spans="183:183" s="1" customFormat="1" ht="12">
      <c r="GA676" s="92"/>
    </row>
    <row r="677" spans="183:183" s="1" customFormat="1" ht="12">
      <c r="GA677" s="92"/>
    </row>
    <row r="678" spans="183:183" s="1" customFormat="1" ht="12">
      <c r="GA678" s="92"/>
    </row>
    <row r="679" spans="183:183" s="1" customFormat="1" ht="12">
      <c r="GA679" s="92"/>
    </row>
    <row r="680" spans="183:183" s="1" customFormat="1" ht="12">
      <c r="GA680" s="92"/>
    </row>
    <row r="681" spans="183:183" s="1" customFormat="1" ht="12">
      <c r="GA681" s="92"/>
    </row>
    <row r="682" spans="183:183" s="1" customFormat="1" ht="12">
      <c r="GA682" s="92"/>
    </row>
    <row r="683" spans="183:183" s="1" customFormat="1" ht="12">
      <c r="GA683" s="92"/>
    </row>
    <row r="684" spans="183:183" s="1" customFormat="1" ht="12">
      <c r="GA684" s="92"/>
    </row>
    <row r="685" spans="183:183" s="1" customFormat="1" ht="12">
      <c r="GA685" s="92"/>
    </row>
    <row r="686" spans="183:183" s="1" customFormat="1" ht="12">
      <c r="GA686" s="92"/>
    </row>
    <row r="687" spans="183:183" s="1" customFormat="1" ht="12">
      <c r="GA687" s="92"/>
    </row>
    <row r="688" spans="183:183" s="1" customFormat="1" ht="12">
      <c r="GA688" s="92"/>
    </row>
    <row r="689" spans="183:183" s="1" customFormat="1" ht="12">
      <c r="GA689" s="92"/>
    </row>
    <row r="690" spans="183:183" s="1" customFormat="1" ht="12">
      <c r="GA690" s="92"/>
    </row>
    <row r="691" spans="183:183" s="1" customFormat="1" ht="12">
      <c r="GA691" s="92"/>
    </row>
    <row r="692" spans="183:183" s="1" customFormat="1" ht="12">
      <c r="GA692" s="92"/>
    </row>
    <row r="693" spans="183:183" s="1" customFormat="1" ht="12">
      <c r="GA693" s="92"/>
    </row>
    <row r="694" spans="183:183" s="1" customFormat="1" ht="12">
      <c r="GA694" s="92"/>
    </row>
    <row r="695" spans="183:183" s="1" customFormat="1" ht="12">
      <c r="GA695" s="92"/>
    </row>
    <row r="696" spans="183:183" s="1" customFormat="1" ht="12">
      <c r="GA696" s="92"/>
    </row>
    <row r="697" spans="183:183" s="1" customFormat="1" ht="12">
      <c r="GA697" s="92"/>
    </row>
    <row r="698" spans="183:183" s="1" customFormat="1" ht="12">
      <c r="GA698" s="92"/>
    </row>
    <row r="699" spans="183:183" s="1" customFormat="1" ht="12">
      <c r="GA699" s="92"/>
    </row>
    <row r="700" spans="183:183" s="1" customFormat="1" ht="12">
      <c r="GA700" s="92"/>
    </row>
    <row r="701" spans="183:183" s="1" customFormat="1" ht="12">
      <c r="GA701" s="92"/>
    </row>
    <row r="702" spans="183:183" s="1" customFormat="1" ht="12">
      <c r="GA702" s="92"/>
    </row>
    <row r="703" spans="183:183" s="1" customFormat="1" ht="12">
      <c r="GA703" s="92"/>
    </row>
    <row r="704" spans="183:183" s="1" customFormat="1" ht="12">
      <c r="GA704" s="92"/>
    </row>
    <row r="705" spans="183:183" s="1" customFormat="1" ht="12">
      <c r="GA705" s="92"/>
    </row>
    <row r="706" spans="183:183" s="1" customFormat="1" ht="12">
      <c r="GA706" s="92"/>
    </row>
    <row r="707" spans="183:183" s="1" customFormat="1" ht="12">
      <c r="GA707" s="92"/>
    </row>
    <row r="708" spans="183:183" s="1" customFormat="1" ht="12">
      <c r="GA708" s="92"/>
    </row>
    <row r="709" spans="183:183" s="1" customFormat="1" ht="12">
      <c r="GA709" s="92"/>
    </row>
    <row r="710" spans="183:183" s="1" customFormat="1" ht="12">
      <c r="GA710" s="92"/>
    </row>
    <row r="711" spans="183:183" s="1" customFormat="1" ht="12">
      <c r="GA711" s="92"/>
    </row>
    <row r="712" spans="183:183" s="1" customFormat="1" ht="12">
      <c r="GA712" s="92"/>
    </row>
    <row r="713" spans="183:183" s="1" customFormat="1" ht="12">
      <c r="GA713" s="92"/>
    </row>
    <row r="714" spans="183:183" s="1" customFormat="1" ht="12">
      <c r="GA714" s="92"/>
    </row>
    <row r="715" spans="183:183" s="1" customFormat="1" ht="12">
      <c r="GA715" s="92"/>
    </row>
    <row r="716" spans="183:183" s="1" customFormat="1" ht="12">
      <c r="GA716" s="92"/>
    </row>
    <row r="717" spans="183:183" s="1" customFormat="1" ht="12">
      <c r="GA717" s="92"/>
    </row>
    <row r="718" spans="183:183" s="1" customFormat="1" ht="12">
      <c r="GA718" s="92"/>
    </row>
    <row r="719" spans="183:183" s="1" customFormat="1" ht="12">
      <c r="GA719" s="92"/>
    </row>
    <row r="720" spans="183:183" s="1" customFormat="1" ht="12">
      <c r="GA720" s="92"/>
    </row>
    <row r="721" spans="183:183" s="1" customFormat="1" ht="12">
      <c r="GA721" s="92"/>
    </row>
    <row r="722" spans="183:183" s="1" customFormat="1" ht="12">
      <c r="GA722" s="92"/>
    </row>
    <row r="723" spans="183:183" s="1" customFormat="1" ht="12">
      <c r="GA723" s="92"/>
    </row>
    <row r="724" spans="183:183" s="1" customFormat="1" ht="12">
      <c r="GA724" s="92"/>
    </row>
    <row r="725" spans="183:183" s="1" customFormat="1" ht="12">
      <c r="GA725" s="92"/>
    </row>
    <row r="726" spans="183:183" s="1" customFormat="1" ht="12">
      <c r="GA726" s="92"/>
    </row>
    <row r="727" spans="183:183" s="1" customFormat="1" ht="12">
      <c r="GA727" s="92"/>
    </row>
    <row r="728" spans="183:183" s="1" customFormat="1" ht="12">
      <c r="GA728" s="92"/>
    </row>
    <row r="729" spans="183:183" s="1" customFormat="1" ht="12">
      <c r="GA729" s="92"/>
    </row>
    <row r="730" spans="183:183" s="1" customFormat="1" ht="12">
      <c r="GA730" s="92"/>
    </row>
    <row r="731" spans="183:183" s="1" customFormat="1" ht="12">
      <c r="GA731" s="92"/>
    </row>
    <row r="732" spans="183:183" s="1" customFormat="1" ht="12">
      <c r="GA732" s="92"/>
    </row>
    <row r="733" spans="183:183" s="1" customFormat="1" ht="12">
      <c r="GA733" s="92"/>
    </row>
    <row r="734" spans="183:183" s="1" customFormat="1" ht="12">
      <c r="GA734" s="92"/>
    </row>
    <row r="735" spans="183:183" s="1" customFormat="1" ht="12">
      <c r="GA735" s="92"/>
    </row>
    <row r="736" spans="183:183" s="1" customFormat="1" ht="12">
      <c r="GA736" s="92"/>
    </row>
    <row r="737" spans="183:183" s="1" customFormat="1" ht="12">
      <c r="GA737" s="92"/>
    </row>
    <row r="738" spans="183:183" s="1" customFormat="1" ht="12">
      <c r="GA738" s="92"/>
    </row>
    <row r="739" spans="183:183" s="1" customFormat="1" ht="12">
      <c r="GA739" s="92"/>
    </row>
    <row r="740" spans="183:183" s="1" customFormat="1" ht="12">
      <c r="GA740" s="92"/>
    </row>
    <row r="741" spans="183:183" s="1" customFormat="1" ht="12">
      <c r="GA741" s="92"/>
    </row>
    <row r="742" spans="183:183" s="1" customFormat="1" ht="12">
      <c r="GA742" s="92"/>
    </row>
    <row r="743" spans="183:183" s="1" customFormat="1" ht="12">
      <c r="GA743" s="92"/>
    </row>
    <row r="744" spans="183:183" s="1" customFormat="1" ht="12">
      <c r="GA744" s="92"/>
    </row>
    <row r="745" spans="183:183" s="1" customFormat="1" ht="12">
      <c r="GA745" s="92"/>
    </row>
    <row r="746" spans="183:183" s="1" customFormat="1" ht="12">
      <c r="GA746" s="92"/>
    </row>
    <row r="747" spans="183:183" s="1" customFormat="1" ht="12">
      <c r="GA747" s="92"/>
    </row>
    <row r="748" spans="183:183" s="1" customFormat="1" ht="12">
      <c r="GA748" s="92"/>
    </row>
    <row r="749" spans="183:183" s="1" customFormat="1" ht="12">
      <c r="GA749" s="92"/>
    </row>
    <row r="750" spans="183:183" s="1" customFormat="1" ht="12">
      <c r="GA750" s="92"/>
    </row>
    <row r="751" spans="183:183" s="1" customFormat="1" ht="12">
      <c r="GA751" s="92"/>
    </row>
    <row r="752" spans="183:183" s="1" customFormat="1" ht="12">
      <c r="GA752" s="92"/>
    </row>
    <row r="753" spans="183:183" s="1" customFormat="1" ht="12">
      <c r="GA753" s="92"/>
    </row>
    <row r="754" spans="183:183" s="1" customFormat="1" ht="12">
      <c r="GA754" s="92"/>
    </row>
    <row r="755" spans="183:183" s="1" customFormat="1" ht="12">
      <c r="GA755" s="92"/>
    </row>
    <row r="756" spans="183:183" s="1" customFormat="1" ht="12">
      <c r="GA756" s="92"/>
    </row>
    <row r="757" spans="183:183" s="1" customFormat="1" ht="12">
      <c r="GA757" s="92"/>
    </row>
    <row r="758" spans="183:183" s="1" customFormat="1" ht="12">
      <c r="GA758" s="92"/>
    </row>
    <row r="759" spans="183:183" s="1" customFormat="1" ht="12">
      <c r="GA759" s="92"/>
    </row>
    <row r="760" spans="183:183" s="1" customFormat="1" ht="12">
      <c r="GA760" s="92"/>
    </row>
    <row r="761" spans="183:183" s="1" customFormat="1" ht="12">
      <c r="GA761" s="92"/>
    </row>
    <row r="762" spans="183:183" s="1" customFormat="1" ht="12">
      <c r="GA762" s="92"/>
    </row>
    <row r="763" spans="183:183" s="1" customFormat="1" ht="12">
      <c r="GA763" s="92"/>
    </row>
    <row r="764" spans="183:183" s="1" customFormat="1" ht="12">
      <c r="GA764" s="92"/>
    </row>
    <row r="765" spans="183:183" s="1" customFormat="1" ht="12">
      <c r="GA765" s="92"/>
    </row>
    <row r="766" spans="183:183" s="1" customFormat="1" ht="12">
      <c r="GA766" s="92"/>
    </row>
    <row r="767" spans="183:183" s="1" customFormat="1" ht="12">
      <c r="GA767" s="92"/>
    </row>
    <row r="768" spans="183:183" s="1" customFormat="1" ht="12">
      <c r="GA768" s="92"/>
    </row>
    <row r="769" spans="183:183" s="1" customFormat="1" ht="12">
      <c r="GA769" s="92"/>
    </row>
    <row r="770" spans="183:183" s="1" customFormat="1" ht="12">
      <c r="GA770" s="92"/>
    </row>
    <row r="771" spans="183:183" s="1" customFormat="1" ht="12">
      <c r="GA771" s="92"/>
    </row>
    <row r="772" spans="183:183" s="1" customFormat="1" ht="12">
      <c r="GA772" s="92"/>
    </row>
    <row r="773" spans="183:183" s="1" customFormat="1" ht="12">
      <c r="GA773" s="92"/>
    </row>
    <row r="774" spans="183:183" s="1" customFormat="1" ht="12">
      <c r="GA774" s="92"/>
    </row>
    <row r="775" spans="183:183" s="1" customFormat="1" ht="12">
      <c r="GA775" s="92"/>
    </row>
    <row r="776" spans="183:183" s="1" customFormat="1" ht="12">
      <c r="GA776" s="92"/>
    </row>
    <row r="777" spans="183:183" s="1" customFormat="1" ht="12">
      <c r="GA777" s="92"/>
    </row>
    <row r="778" spans="183:183" s="1" customFormat="1" ht="12">
      <c r="GA778" s="92"/>
    </row>
    <row r="779" spans="183:183" s="1" customFormat="1" ht="12">
      <c r="GA779" s="92"/>
    </row>
    <row r="780" spans="183:183" s="1" customFormat="1" ht="12">
      <c r="GA780" s="92"/>
    </row>
    <row r="781" spans="183:183" s="1" customFormat="1" ht="12">
      <c r="GA781" s="92"/>
    </row>
    <row r="782" spans="183:183" s="1" customFormat="1" ht="12">
      <c r="GA782" s="92"/>
    </row>
    <row r="783" spans="183:183" s="1" customFormat="1" ht="12">
      <c r="GA783" s="92"/>
    </row>
    <row r="784" spans="183:183" s="1" customFormat="1" ht="12">
      <c r="GA784" s="92"/>
    </row>
    <row r="785" spans="183:183" s="1" customFormat="1" ht="12">
      <c r="GA785" s="92"/>
    </row>
    <row r="786" spans="183:183" s="1" customFormat="1" ht="12">
      <c r="GA786" s="92"/>
    </row>
    <row r="787" spans="183:183" s="1" customFormat="1" ht="12">
      <c r="GA787" s="92"/>
    </row>
    <row r="788" spans="183:183" s="1" customFormat="1" ht="12">
      <c r="GA788" s="92"/>
    </row>
    <row r="789" spans="183:183" s="1" customFormat="1" ht="12">
      <c r="GA789" s="92"/>
    </row>
    <row r="790" spans="183:183" s="1" customFormat="1" ht="12">
      <c r="GA790" s="92"/>
    </row>
    <row r="791" spans="183:183" s="1" customFormat="1" ht="12">
      <c r="GA791" s="92"/>
    </row>
    <row r="792" spans="183:183" s="1" customFormat="1" ht="12">
      <c r="GA792" s="92"/>
    </row>
    <row r="793" spans="183:183" s="1" customFormat="1" ht="12">
      <c r="GA793" s="92"/>
    </row>
    <row r="794" spans="183:183" s="1" customFormat="1" ht="12">
      <c r="GA794" s="92"/>
    </row>
    <row r="795" spans="183:183" s="1" customFormat="1" ht="12">
      <c r="GA795" s="92"/>
    </row>
    <row r="796" spans="183:183" s="1" customFormat="1" ht="12">
      <c r="GA796" s="92"/>
    </row>
    <row r="797" spans="183:183" s="1" customFormat="1" ht="12">
      <c r="GA797" s="92"/>
    </row>
    <row r="798" spans="183:183" s="1" customFormat="1" ht="12">
      <c r="GA798" s="92"/>
    </row>
    <row r="799" spans="183:183" s="1" customFormat="1" ht="12">
      <c r="GA799" s="92"/>
    </row>
    <row r="800" spans="183:183" s="1" customFormat="1" ht="12">
      <c r="GA800" s="92"/>
    </row>
    <row r="801" spans="183:183" s="1" customFormat="1" ht="12">
      <c r="GA801" s="92"/>
    </row>
    <row r="802" spans="183:183" s="1" customFormat="1" ht="12">
      <c r="GA802" s="92"/>
    </row>
    <row r="803" spans="183:183" s="1" customFormat="1" ht="12">
      <c r="GA803" s="92"/>
    </row>
    <row r="804" spans="183:183" s="1" customFormat="1" ht="12">
      <c r="GA804" s="92"/>
    </row>
    <row r="805" spans="183:183" s="1" customFormat="1" ht="12">
      <c r="GA805" s="92"/>
    </row>
    <row r="806" spans="183:183" s="1" customFormat="1" ht="12">
      <c r="GA806" s="92"/>
    </row>
    <row r="807" spans="183:183" s="1" customFormat="1" ht="12">
      <c r="GA807" s="92"/>
    </row>
    <row r="808" spans="183:183" s="1" customFormat="1" ht="12">
      <c r="GA808" s="92"/>
    </row>
    <row r="809" spans="183:183" s="1" customFormat="1" ht="12">
      <c r="GA809" s="92"/>
    </row>
    <row r="810" spans="183:183" s="1" customFormat="1" ht="12">
      <c r="GA810" s="92"/>
    </row>
    <row r="811" spans="183:183" s="1" customFormat="1" ht="12">
      <c r="GA811" s="92"/>
    </row>
    <row r="812" spans="183:183" s="1" customFormat="1" ht="12">
      <c r="GA812" s="92"/>
    </row>
    <row r="813" spans="183:183" s="1" customFormat="1" ht="12">
      <c r="GA813" s="92"/>
    </row>
    <row r="814" spans="183:183" s="1" customFormat="1" ht="12">
      <c r="GA814" s="92"/>
    </row>
    <row r="815" spans="183:183" s="1" customFormat="1" ht="12">
      <c r="GA815" s="92"/>
    </row>
    <row r="816" spans="183:183" s="1" customFormat="1" ht="12">
      <c r="GA816" s="92"/>
    </row>
    <row r="817" spans="183:183" s="1" customFormat="1" ht="12">
      <c r="GA817" s="92"/>
    </row>
    <row r="818" spans="183:183" s="1" customFormat="1" ht="12">
      <c r="GA818" s="92"/>
    </row>
    <row r="819" spans="183:183" s="1" customFormat="1" ht="12">
      <c r="GA819" s="92"/>
    </row>
    <row r="820" spans="183:183" s="1" customFormat="1" ht="12">
      <c r="GA820" s="92"/>
    </row>
    <row r="821" spans="183:183" s="1" customFormat="1" ht="12">
      <c r="GA821" s="92"/>
    </row>
    <row r="822" spans="183:183" s="1" customFormat="1" ht="12">
      <c r="GA822" s="92"/>
    </row>
    <row r="823" spans="183:183" s="1" customFormat="1" ht="12">
      <c r="GA823" s="92"/>
    </row>
    <row r="824" spans="183:183" s="1" customFormat="1" ht="12">
      <c r="GA824" s="92"/>
    </row>
    <row r="825" spans="183:183" s="1" customFormat="1" ht="12">
      <c r="GA825" s="92"/>
    </row>
    <row r="826" spans="183:183" s="1" customFormat="1" ht="12">
      <c r="GA826" s="92"/>
    </row>
    <row r="827" spans="183:183" s="1" customFormat="1" ht="12">
      <c r="GA827" s="92"/>
    </row>
    <row r="828" spans="183:183" s="1" customFormat="1" ht="12">
      <c r="GA828" s="92"/>
    </row>
    <row r="829" spans="183:183" s="1" customFormat="1" ht="12">
      <c r="GA829" s="92"/>
    </row>
    <row r="830" spans="183:183" s="1" customFormat="1" ht="12">
      <c r="GA830" s="92"/>
    </row>
    <row r="831" spans="183:183" s="1" customFormat="1" ht="12">
      <c r="GA831" s="92"/>
    </row>
    <row r="832" spans="183:183" s="1" customFormat="1" ht="12">
      <c r="GA832" s="92"/>
    </row>
    <row r="833" spans="183:183" s="1" customFormat="1" ht="12">
      <c r="GA833" s="92"/>
    </row>
    <row r="834" spans="183:183" s="1" customFormat="1" ht="12">
      <c r="GA834" s="92"/>
    </row>
    <row r="835" spans="183:183" s="1" customFormat="1" ht="12">
      <c r="GA835" s="92"/>
    </row>
    <row r="836" spans="183:183" s="1" customFormat="1" ht="12">
      <c r="GA836" s="92"/>
    </row>
    <row r="837" spans="183:183" s="1" customFormat="1" ht="12">
      <c r="GA837" s="92"/>
    </row>
    <row r="838" spans="183:183" s="1" customFormat="1" ht="12">
      <c r="GA838" s="92"/>
    </row>
    <row r="839" spans="183:183" s="1" customFormat="1" ht="12">
      <c r="GA839" s="92"/>
    </row>
    <row r="840" spans="183:183" s="1" customFormat="1" ht="12">
      <c r="GA840" s="92"/>
    </row>
    <row r="841" spans="183:183" s="1" customFormat="1" ht="12">
      <c r="GA841" s="92"/>
    </row>
    <row r="842" spans="183:183" s="1" customFormat="1" ht="12">
      <c r="GA842" s="92"/>
    </row>
    <row r="843" spans="183:183" s="1" customFormat="1" ht="12">
      <c r="GA843" s="92"/>
    </row>
    <row r="844" spans="183:183" s="1" customFormat="1" ht="12">
      <c r="GA844" s="92"/>
    </row>
    <row r="845" spans="183:183" s="1" customFormat="1" ht="12">
      <c r="GA845" s="92"/>
    </row>
    <row r="846" spans="183:183" s="1" customFormat="1" ht="12">
      <c r="GA846" s="92"/>
    </row>
    <row r="847" spans="183:183" s="1" customFormat="1" ht="12">
      <c r="GA847" s="92"/>
    </row>
    <row r="848" spans="183:183" s="1" customFormat="1" ht="12">
      <c r="GA848" s="92"/>
    </row>
    <row r="849" spans="183:183" s="1" customFormat="1" ht="12">
      <c r="GA849" s="92"/>
    </row>
    <row r="850" spans="183:183" s="1" customFormat="1" ht="12">
      <c r="GA850" s="92"/>
    </row>
    <row r="851" spans="183:183" s="1" customFormat="1" ht="12">
      <c r="GA851" s="92"/>
    </row>
    <row r="852" spans="183:183" s="1" customFormat="1" ht="12">
      <c r="GA852" s="92"/>
    </row>
    <row r="853" spans="183:183" s="1" customFormat="1" ht="12">
      <c r="GA853" s="92"/>
    </row>
    <row r="854" spans="183:183" s="1" customFormat="1" ht="12">
      <c r="GA854" s="92"/>
    </row>
    <row r="855" spans="183:183" s="1" customFormat="1" ht="12">
      <c r="GA855" s="92"/>
    </row>
    <row r="856" spans="183:183" s="1" customFormat="1" ht="12">
      <c r="GA856" s="92"/>
    </row>
    <row r="857" spans="183:183" s="1" customFormat="1" ht="12">
      <c r="GA857" s="92"/>
    </row>
    <row r="858" spans="183:183" s="1" customFormat="1" ht="12">
      <c r="GA858" s="92"/>
    </row>
    <row r="859" spans="183:183" s="1" customFormat="1" ht="12">
      <c r="GA859" s="92"/>
    </row>
    <row r="860" spans="183:183" s="1" customFormat="1" ht="12">
      <c r="GA860" s="92"/>
    </row>
    <row r="861" spans="183:183" s="1" customFormat="1" ht="12">
      <c r="GA861" s="92"/>
    </row>
    <row r="862" spans="183:183" s="1" customFormat="1" ht="12">
      <c r="GA862" s="92"/>
    </row>
    <row r="863" spans="183:183" s="1" customFormat="1" ht="12">
      <c r="GA863" s="92"/>
    </row>
    <row r="864" spans="183:183" s="1" customFormat="1" ht="12">
      <c r="GA864" s="92"/>
    </row>
    <row r="865" spans="183:183" s="1" customFormat="1" ht="12">
      <c r="GA865" s="92"/>
    </row>
    <row r="866" spans="183:183" s="1" customFormat="1" ht="12">
      <c r="GA866" s="92"/>
    </row>
    <row r="867" spans="183:183" s="1" customFormat="1" ht="12">
      <c r="GA867" s="92"/>
    </row>
    <row r="868" spans="183:183" s="1" customFormat="1" ht="12">
      <c r="GA868" s="92"/>
    </row>
    <row r="869" spans="183:183" s="1" customFormat="1" ht="12">
      <c r="GA869" s="92"/>
    </row>
    <row r="870" spans="183:183" s="1" customFormat="1" ht="12">
      <c r="GA870" s="92"/>
    </row>
    <row r="871" spans="183:183" s="1" customFormat="1" ht="12">
      <c r="GA871" s="92"/>
    </row>
    <row r="872" spans="183:183" s="1" customFormat="1" ht="12">
      <c r="GA872" s="92"/>
    </row>
    <row r="873" spans="183:183" s="1" customFormat="1" ht="12">
      <c r="GA873" s="92"/>
    </row>
    <row r="874" spans="183:183" s="1" customFormat="1" ht="12">
      <c r="GA874" s="92"/>
    </row>
    <row r="875" spans="183:183" s="1" customFormat="1" ht="12">
      <c r="GA875" s="92"/>
    </row>
    <row r="876" spans="183:183" s="1" customFormat="1" ht="12">
      <c r="GA876" s="92"/>
    </row>
    <row r="877" spans="183:183" s="1" customFormat="1" ht="12">
      <c r="GA877" s="92"/>
    </row>
    <row r="878" spans="183:183" s="1" customFormat="1" ht="12">
      <c r="GA878" s="92"/>
    </row>
    <row r="879" spans="183:183" s="1" customFormat="1" ht="12">
      <c r="GA879" s="92"/>
    </row>
    <row r="880" spans="183:183" s="1" customFormat="1" ht="12">
      <c r="GA880" s="92"/>
    </row>
    <row r="881" spans="183:183" s="1" customFormat="1" ht="12">
      <c r="GA881" s="92"/>
    </row>
    <row r="882" spans="183:183" s="1" customFormat="1" ht="12">
      <c r="GA882" s="92"/>
    </row>
    <row r="883" spans="183:183" s="1" customFormat="1" ht="12">
      <c r="GA883" s="92"/>
    </row>
    <row r="884" spans="183:183" s="1" customFormat="1" ht="12">
      <c r="GA884" s="92"/>
    </row>
    <row r="885" spans="183:183" s="1" customFormat="1" ht="12">
      <c r="GA885" s="92"/>
    </row>
    <row r="886" spans="183:183" s="1" customFormat="1" ht="12">
      <c r="GA886" s="92"/>
    </row>
    <row r="887" spans="183:183" s="1" customFormat="1" ht="12">
      <c r="GA887" s="92"/>
    </row>
    <row r="888" spans="183:183" s="1" customFormat="1" ht="12">
      <c r="GA888" s="92"/>
    </row>
    <row r="889" spans="183:183" s="1" customFormat="1" ht="12">
      <c r="GA889" s="92"/>
    </row>
    <row r="890" spans="183:183" s="1" customFormat="1" ht="12">
      <c r="GA890" s="92"/>
    </row>
    <row r="891" spans="183:183" s="1" customFormat="1" ht="12">
      <c r="GA891" s="92"/>
    </row>
    <row r="892" spans="183:183" s="1" customFormat="1" ht="12">
      <c r="GA892" s="92"/>
    </row>
    <row r="893" spans="183:183" s="1" customFormat="1" ht="12">
      <c r="GA893" s="92"/>
    </row>
    <row r="894" spans="183:183" s="1" customFormat="1" ht="12">
      <c r="GA894" s="92"/>
    </row>
    <row r="895" spans="183:183" s="1" customFormat="1" ht="12">
      <c r="GA895" s="92"/>
    </row>
    <row r="896" spans="183:183" s="1" customFormat="1" ht="12">
      <c r="GA896" s="92"/>
    </row>
    <row r="897" spans="183:183" s="1" customFormat="1" ht="12">
      <c r="GA897" s="92"/>
    </row>
    <row r="898" spans="183:183" s="1" customFormat="1" ht="12">
      <c r="GA898" s="92"/>
    </row>
    <row r="899" spans="183:183" s="1" customFormat="1" ht="12">
      <c r="GA899" s="92"/>
    </row>
    <row r="900" spans="183:183" s="1" customFormat="1" ht="12">
      <c r="GA900" s="92"/>
    </row>
    <row r="901" spans="183:183" s="1" customFormat="1" ht="12">
      <c r="GA901" s="92"/>
    </row>
    <row r="902" spans="183:183" s="1" customFormat="1" ht="12">
      <c r="GA902" s="92"/>
    </row>
    <row r="903" spans="183:183" s="1" customFormat="1" ht="12">
      <c r="GA903" s="92"/>
    </row>
    <row r="904" spans="183:183" s="1" customFormat="1" ht="12">
      <c r="GA904" s="92"/>
    </row>
    <row r="905" spans="183:183" s="1" customFormat="1" ht="12">
      <c r="GA905" s="92"/>
    </row>
    <row r="906" spans="183:183" s="1" customFormat="1" ht="12">
      <c r="GA906" s="92"/>
    </row>
    <row r="907" spans="183:183" s="1" customFormat="1" ht="12">
      <c r="GA907" s="92"/>
    </row>
    <row r="908" spans="183:183" s="1" customFormat="1" ht="12">
      <c r="GA908" s="92"/>
    </row>
    <row r="909" spans="183:183" s="1" customFormat="1" ht="12">
      <c r="GA909" s="92"/>
    </row>
    <row r="910" spans="183:183" s="1" customFormat="1" ht="12">
      <c r="GA910" s="92"/>
    </row>
    <row r="911" spans="183:183" s="1" customFormat="1" ht="12">
      <c r="GA911" s="92"/>
    </row>
    <row r="912" spans="183:183" s="1" customFormat="1" ht="12">
      <c r="GA912" s="92"/>
    </row>
    <row r="913" spans="183:183" s="1" customFormat="1" ht="12">
      <c r="GA913" s="92"/>
    </row>
    <row r="914" spans="183:183" s="1" customFormat="1" ht="12">
      <c r="GA914" s="92"/>
    </row>
    <row r="915" spans="183:183" s="1" customFormat="1" ht="12">
      <c r="GA915" s="92"/>
    </row>
    <row r="916" spans="183:183" s="1" customFormat="1" ht="12">
      <c r="GA916" s="92"/>
    </row>
    <row r="917" spans="183:183" s="1" customFormat="1" ht="12">
      <c r="GA917" s="92"/>
    </row>
    <row r="918" spans="183:183" s="1" customFormat="1" ht="12">
      <c r="GA918" s="92"/>
    </row>
    <row r="919" spans="183:183" s="1" customFormat="1" ht="12">
      <c r="GA919" s="92"/>
    </row>
    <row r="920" spans="183:183" s="1" customFormat="1" ht="12">
      <c r="GA920" s="92"/>
    </row>
    <row r="921" spans="183:183" s="1" customFormat="1" ht="12">
      <c r="GA921" s="92"/>
    </row>
    <row r="922" spans="183:183" s="1" customFormat="1" ht="12">
      <c r="GA922" s="92"/>
    </row>
    <row r="923" spans="183:183" s="1" customFormat="1" ht="12">
      <c r="GA923" s="92"/>
    </row>
    <row r="924" spans="183:183" s="1" customFormat="1" ht="12">
      <c r="GA924" s="92"/>
    </row>
    <row r="925" spans="183:183" s="1" customFormat="1" ht="12">
      <c r="GA925" s="92"/>
    </row>
    <row r="926" spans="183:183" s="1" customFormat="1" ht="12">
      <c r="GA926" s="92"/>
    </row>
    <row r="927" spans="183:183" s="1" customFormat="1" ht="12">
      <c r="GA927" s="92"/>
    </row>
    <row r="928" spans="183:183" s="1" customFormat="1" ht="12">
      <c r="GA928" s="92"/>
    </row>
    <row r="929" spans="183:183" s="1" customFormat="1" ht="12">
      <c r="GA929" s="92"/>
    </row>
    <row r="930" spans="183:183" s="1" customFormat="1" ht="12">
      <c r="GA930" s="92"/>
    </row>
    <row r="931" spans="183:183" s="1" customFormat="1" ht="12">
      <c r="GA931" s="92"/>
    </row>
    <row r="932" spans="183:183" s="1" customFormat="1" ht="12">
      <c r="GA932" s="92"/>
    </row>
    <row r="933" spans="183:183" s="1" customFormat="1" ht="12">
      <c r="GA933" s="92"/>
    </row>
    <row r="934" spans="183:183" s="1" customFormat="1" ht="12">
      <c r="GA934" s="92"/>
    </row>
    <row r="935" spans="183:183" s="1" customFormat="1" ht="12">
      <c r="GA935" s="92"/>
    </row>
    <row r="936" spans="183:183" s="1" customFormat="1" ht="12">
      <c r="GA936" s="92"/>
    </row>
    <row r="937" spans="183:183" s="1" customFormat="1" ht="12">
      <c r="GA937" s="92"/>
    </row>
    <row r="938" spans="183:183" s="1" customFormat="1" ht="12">
      <c r="GA938" s="92"/>
    </row>
    <row r="939" spans="183:183" s="1" customFormat="1" ht="12">
      <c r="GA939" s="92"/>
    </row>
    <row r="940" spans="183:183" s="1" customFormat="1" ht="12">
      <c r="GA940" s="92"/>
    </row>
    <row r="941" spans="183:183" s="1" customFormat="1" ht="12">
      <c r="GA941" s="92"/>
    </row>
    <row r="942" spans="183:183" s="1" customFormat="1" ht="12">
      <c r="GA942" s="92"/>
    </row>
    <row r="943" spans="183:183" s="1" customFormat="1" ht="12">
      <c r="GA943" s="92"/>
    </row>
    <row r="944" spans="183:183" s="1" customFormat="1" ht="12">
      <c r="GA944" s="92"/>
    </row>
    <row r="945" spans="183:183" s="1" customFormat="1" ht="12">
      <c r="GA945" s="92"/>
    </row>
    <row r="946" spans="183:183" s="1" customFormat="1" ht="12">
      <c r="GA946" s="92"/>
    </row>
    <row r="947" spans="183:183" s="1" customFormat="1" ht="12">
      <c r="GA947" s="92"/>
    </row>
    <row r="948" spans="183:183" s="1" customFormat="1" ht="12">
      <c r="GA948" s="92"/>
    </row>
    <row r="949" spans="183:183" s="1" customFormat="1" ht="12">
      <c r="GA949" s="92"/>
    </row>
    <row r="950" spans="183:183" s="1" customFormat="1" ht="12">
      <c r="GA950" s="92"/>
    </row>
    <row r="951" spans="183:183" s="1" customFormat="1" ht="12">
      <c r="GA951" s="92"/>
    </row>
    <row r="952" spans="183:183" s="1" customFormat="1" ht="12">
      <c r="GA952" s="92"/>
    </row>
    <row r="953" spans="183:183" s="1" customFormat="1" ht="12">
      <c r="GA953" s="92"/>
    </row>
    <row r="954" spans="183:183" s="1" customFormat="1" ht="12">
      <c r="GA954" s="92"/>
    </row>
    <row r="955" spans="183:183" s="1" customFormat="1" ht="12">
      <c r="GA955" s="92"/>
    </row>
    <row r="956" spans="183:183" s="1" customFormat="1" ht="12">
      <c r="GA956" s="92"/>
    </row>
    <row r="957" spans="183:183" s="1" customFormat="1" ht="12">
      <c r="GA957" s="92"/>
    </row>
    <row r="958" spans="183:183" s="1" customFormat="1" ht="12">
      <c r="GA958" s="92"/>
    </row>
    <row r="959" spans="183:183" s="1" customFormat="1" ht="12">
      <c r="GA959" s="92"/>
    </row>
    <row r="960" spans="183:183" s="1" customFormat="1" ht="12">
      <c r="GA960" s="92"/>
    </row>
    <row r="961" spans="183:183" s="1" customFormat="1" ht="12">
      <c r="GA961" s="92"/>
    </row>
    <row r="962" spans="183:183" s="1" customFormat="1" ht="12">
      <c r="GA962" s="92"/>
    </row>
    <row r="963" spans="183:183" s="1" customFormat="1" ht="12">
      <c r="GA963" s="92"/>
    </row>
    <row r="964" spans="183:183" s="1" customFormat="1" ht="12">
      <c r="GA964" s="92"/>
    </row>
    <row r="965" spans="183:183" s="1" customFormat="1" ht="12">
      <c r="GA965" s="92"/>
    </row>
    <row r="966" spans="183:183" s="1" customFormat="1" ht="12">
      <c r="GA966" s="92"/>
    </row>
    <row r="967" spans="183:183" s="1" customFormat="1" ht="12">
      <c r="GA967" s="92"/>
    </row>
    <row r="968" spans="183:183" s="1" customFormat="1" ht="12">
      <c r="GA968" s="92"/>
    </row>
    <row r="969" spans="183:183" s="1" customFormat="1" ht="12">
      <c r="GA969" s="92"/>
    </row>
    <row r="970" spans="183:183" s="1" customFormat="1" ht="12">
      <c r="GA970" s="92"/>
    </row>
    <row r="971" spans="183:183" s="1" customFormat="1" ht="12">
      <c r="GA971" s="92"/>
    </row>
    <row r="972" spans="183:183" s="1" customFormat="1" ht="12">
      <c r="GA972" s="92"/>
    </row>
    <row r="973" spans="183:183" s="1" customFormat="1" ht="12">
      <c r="GA973" s="92"/>
    </row>
    <row r="974" spans="183:183" s="1" customFormat="1" ht="12">
      <c r="GA974" s="92"/>
    </row>
    <row r="975" spans="183:183" s="1" customFormat="1" ht="12">
      <c r="GA975" s="92"/>
    </row>
    <row r="976" spans="183:183" s="1" customFormat="1" ht="12">
      <c r="GA976" s="92"/>
    </row>
    <row r="977" spans="183:183" s="1" customFormat="1" ht="12">
      <c r="GA977" s="92"/>
    </row>
    <row r="978" spans="183:183" s="1" customFormat="1" ht="12">
      <c r="GA978" s="92"/>
    </row>
    <row r="979" spans="183:183" s="1" customFormat="1" ht="12">
      <c r="GA979" s="92"/>
    </row>
    <row r="980" spans="183:183" s="1" customFormat="1" ht="12">
      <c r="GA980" s="92"/>
    </row>
    <row r="981" spans="183:183" s="1" customFormat="1" ht="12">
      <c r="GA981" s="92"/>
    </row>
    <row r="982" spans="183:183" s="1" customFormat="1" ht="12">
      <c r="GA982" s="92"/>
    </row>
    <row r="983" spans="183:183" s="1" customFormat="1" ht="12">
      <c r="GA983" s="92"/>
    </row>
    <row r="984" spans="183:183" s="1" customFormat="1" ht="12">
      <c r="GA984" s="92"/>
    </row>
    <row r="985" spans="183:183" s="1" customFormat="1" ht="12">
      <c r="GA985" s="92"/>
    </row>
    <row r="986" spans="183:183" s="1" customFormat="1" ht="12">
      <c r="GA986" s="92"/>
    </row>
    <row r="987" spans="183:183" s="1" customFormat="1" ht="12">
      <c r="GA987" s="92"/>
    </row>
    <row r="988" spans="183:183" s="1" customFormat="1" ht="12">
      <c r="GA988" s="92"/>
    </row>
    <row r="989" spans="183:183" s="1" customFormat="1" ht="12">
      <c r="GA989" s="92"/>
    </row>
    <row r="990" spans="183:183" s="1" customFormat="1" ht="12">
      <c r="GA990" s="92"/>
    </row>
    <row r="991" spans="183:183" s="1" customFormat="1" ht="12">
      <c r="GA991" s="92"/>
    </row>
    <row r="992" spans="183:183" s="1" customFormat="1" ht="12">
      <c r="GA992" s="92"/>
    </row>
    <row r="993" spans="183:183" s="1" customFormat="1" ht="12">
      <c r="GA993" s="92"/>
    </row>
    <row r="994" spans="183:183" s="1" customFormat="1" ht="12">
      <c r="GA994" s="92"/>
    </row>
    <row r="995" spans="183:183" s="1" customFormat="1" ht="12">
      <c r="GA995" s="92"/>
    </row>
    <row r="996" spans="183:183" s="1" customFormat="1" ht="12">
      <c r="GA996" s="92"/>
    </row>
    <row r="997" spans="183:183" s="1" customFormat="1" ht="12">
      <c r="GA997" s="92"/>
    </row>
    <row r="998" spans="183:183" s="1" customFormat="1" ht="12">
      <c r="GA998" s="92"/>
    </row>
    <row r="999" spans="183:183" s="1" customFormat="1" ht="12">
      <c r="GA999" s="92"/>
    </row>
    <row r="1000" spans="183:183" s="1" customFormat="1" ht="12">
      <c r="GA1000" s="92"/>
    </row>
    <row r="1001" spans="183:183" s="1" customFormat="1" ht="12">
      <c r="GA1001" s="92"/>
    </row>
    <row r="1002" spans="183:183" s="1" customFormat="1" ht="12">
      <c r="GA1002" s="92"/>
    </row>
    <row r="1003" spans="183:183" s="1" customFormat="1" ht="12">
      <c r="GA1003" s="92"/>
    </row>
    <row r="1004" spans="183:183" s="1" customFormat="1" ht="12">
      <c r="GA1004" s="92"/>
    </row>
    <row r="1005" spans="183:183" s="1" customFormat="1" ht="12">
      <c r="GA1005" s="92"/>
    </row>
    <row r="1006" spans="183:183" s="1" customFormat="1" ht="12">
      <c r="GA1006" s="92"/>
    </row>
    <row r="1007" spans="183:183" s="1" customFormat="1" ht="12">
      <c r="GA1007" s="92"/>
    </row>
    <row r="1008" spans="183:183" s="1" customFormat="1" ht="12">
      <c r="GA1008" s="92"/>
    </row>
    <row r="1009" spans="183:183" s="1" customFormat="1" ht="12">
      <c r="GA1009" s="92"/>
    </row>
    <row r="1010" spans="183:183" s="1" customFormat="1" ht="12">
      <c r="GA1010" s="92"/>
    </row>
    <row r="1011" spans="183:183" s="1" customFormat="1" ht="12">
      <c r="GA1011" s="92"/>
    </row>
    <row r="1012" spans="183:183" s="1" customFormat="1" ht="12">
      <c r="GA1012" s="92"/>
    </row>
    <row r="1013" spans="183:183" s="1" customFormat="1" ht="12">
      <c r="GA1013" s="92"/>
    </row>
    <row r="1014" spans="183:183" s="1" customFormat="1" ht="12">
      <c r="GA1014" s="92"/>
    </row>
    <row r="1015" spans="183:183" s="1" customFormat="1" ht="12">
      <c r="GA1015" s="92"/>
    </row>
    <row r="1016" spans="183:183" s="1" customFormat="1" ht="12">
      <c r="GA1016" s="92"/>
    </row>
    <row r="1017" spans="183:183" s="1" customFormat="1" ht="12">
      <c r="GA1017" s="92"/>
    </row>
    <row r="1018" spans="183:183" s="1" customFormat="1" ht="12">
      <c r="GA1018" s="92"/>
    </row>
    <row r="1019" spans="183:183" s="1" customFormat="1" ht="12">
      <c r="GA1019" s="92"/>
    </row>
    <row r="1020" spans="183:183" s="1" customFormat="1" ht="12">
      <c r="GA1020" s="92"/>
    </row>
    <row r="1021" spans="183:183" s="1" customFormat="1" ht="12">
      <c r="GA1021" s="92"/>
    </row>
    <row r="1022" spans="183:183" s="1" customFormat="1" ht="12">
      <c r="GA1022" s="92"/>
    </row>
    <row r="1023" spans="183:183" s="1" customFormat="1" ht="12">
      <c r="GA1023" s="92"/>
    </row>
    <row r="1024" spans="183:183" s="1" customFormat="1" ht="12">
      <c r="GA1024" s="92"/>
    </row>
    <row r="1025" spans="183:183" s="1" customFormat="1" ht="12">
      <c r="GA1025" s="92"/>
    </row>
    <row r="1026" spans="183:183" s="1" customFormat="1" ht="12">
      <c r="GA1026" s="92"/>
    </row>
    <row r="1027" spans="183:183" s="1" customFormat="1" ht="12">
      <c r="GA1027" s="92"/>
    </row>
    <row r="1028" spans="183:183" s="1" customFormat="1" ht="12">
      <c r="GA1028" s="92"/>
    </row>
    <row r="1029" spans="183:183" s="1" customFormat="1" ht="12">
      <c r="GA1029" s="92"/>
    </row>
    <row r="1030" spans="183:183" s="1" customFormat="1" ht="12">
      <c r="GA1030" s="92"/>
    </row>
    <row r="1031" spans="183:183" s="1" customFormat="1" ht="12">
      <c r="GA1031" s="92"/>
    </row>
    <row r="1032" spans="183:183" s="1" customFormat="1" ht="12">
      <c r="GA1032" s="92"/>
    </row>
    <row r="1033" spans="183:183" s="1" customFormat="1" ht="12">
      <c r="GA1033" s="92"/>
    </row>
    <row r="1034" spans="183:183" s="1" customFormat="1" ht="12">
      <c r="GA1034" s="92"/>
    </row>
    <row r="1035" spans="183:183" s="1" customFormat="1" ht="12">
      <c r="GA1035" s="92"/>
    </row>
    <row r="1036" spans="183:183" s="1" customFormat="1" ht="12">
      <c r="GA1036" s="92"/>
    </row>
    <row r="1037" spans="183:183" s="1" customFormat="1" ht="12">
      <c r="GA1037" s="92"/>
    </row>
    <row r="1038" spans="183:183" s="1" customFormat="1" ht="12">
      <c r="GA1038" s="92"/>
    </row>
    <row r="1039" spans="183:183" s="1" customFormat="1" ht="12">
      <c r="GA1039" s="92"/>
    </row>
    <row r="1040" spans="183:183" s="1" customFormat="1" ht="12">
      <c r="GA1040" s="92"/>
    </row>
    <row r="1041" spans="183:183" s="1" customFormat="1" ht="12">
      <c r="GA1041" s="92"/>
    </row>
    <row r="1042" spans="183:183" s="1" customFormat="1" ht="12">
      <c r="GA1042" s="92"/>
    </row>
    <row r="1043" spans="183:183" s="1" customFormat="1" ht="12">
      <c r="GA1043" s="92"/>
    </row>
    <row r="1044" spans="183:183" s="1" customFormat="1" ht="12">
      <c r="GA1044" s="92"/>
    </row>
    <row r="1045" spans="183:183" s="1" customFormat="1" ht="12">
      <c r="GA1045" s="92"/>
    </row>
    <row r="1046" spans="183:183" s="1" customFormat="1" ht="12">
      <c r="GA1046" s="92"/>
    </row>
    <row r="1047" spans="183:183" s="1" customFormat="1" ht="12">
      <c r="GA1047" s="92"/>
    </row>
    <row r="1048" spans="183:183" s="1" customFormat="1" ht="12">
      <c r="GA1048" s="92"/>
    </row>
    <row r="1049" spans="183:183" s="1" customFormat="1" ht="12">
      <c r="GA1049" s="92"/>
    </row>
    <row r="1050" spans="183:183" s="1" customFormat="1" ht="12">
      <c r="GA1050" s="92"/>
    </row>
    <row r="1051" spans="183:183" s="1" customFormat="1" ht="12">
      <c r="GA1051" s="92"/>
    </row>
    <row r="1052" spans="183:183" s="1" customFormat="1" ht="12">
      <c r="GA1052" s="92"/>
    </row>
    <row r="1053" spans="183:183" s="1" customFormat="1" ht="12">
      <c r="GA1053" s="92"/>
    </row>
    <row r="1054" spans="183:183" s="1" customFormat="1" ht="12">
      <c r="GA1054" s="92"/>
    </row>
    <row r="1055" spans="183:183" s="1" customFormat="1" ht="12">
      <c r="GA1055" s="92"/>
    </row>
    <row r="1056" spans="183:183" s="1" customFormat="1" ht="12">
      <c r="GA1056" s="92"/>
    </row>
    <row r="1057" spans="183:183" s="1" customFormat="1" ht="12">
      <c r="GA1057" s="92"/>
    </row>
    <row r="1058" spans="183:183" s="1" customFormat="1" ht="12">
      <c r="GA1058" s="92"/>
    </row>
    <row r="1059" spans="183:183" s="1" customFormat="1" ht="12">
      <c r="GA1059" s="92"/>
    </row>
    <row r="1060" spans="183:183" s="1" customFormat="1" ht="12">
      <c r="GA1060" s="92"/>
    </row>
    <row r="1061" spans="183:183" s="1" customFormat="1" ht="12">
      <c r="GA1061" s="92"/>
    </row>
    <row r="1062" spans="183:183" s="1" customFormat="1" ht="12">
      <c r="GA1062" s="92"/>
    </row>
    <row r="1063" spans="183:183" s="1" customFormat="1" ht="12">
      <c r="GA1063" s="92"/>
    </row>
    <row r="1064" spans="183:183" s="1" customFormat="1" ht="12">
      <c r="GA1064" s="92"/>
    </row>
    <row r="1065" spans="183:183" s="1" customFormat="1" ht="12">
      <c r="GA1065" s="92"/>
    </row>
    <row r="1066" spans="183:183" s="1" customFormat="1" ht="12">
      <c r="GA1066" s="92"/>
    </row>
    <row r="1067" spans="183:183" s="1" customFormat="1" ht="12">
      <c r="GA1067" s="92"/>
    </row>
    <row r="1068" spans="183:183" s="1" customFormat="1" ht="12">
      <c r="GA1068" s="92"/>
    </row>
    <row r="1069" spans="183:183" s="1" customFormat="1" ht="12">
      <c r="GA1069" s="92"/>
    </row>
    <row r="1070" spans="183:183" s="1" customFormat="1" ht="12">
      <c r="GA1070" s="92"/>
    </row>
    <row r="1071" spans="183:183" s="1" customFormat="1" ht="12">
      <c r="GA1071" s="92"/>
    </row>
    <row r="1072" spans="183:183" s="1" customFormat="1" ht="12">
      <c r="GA1072" s="92"/>
    </row>
    <row r="1073" spans="183:183" s="1" customFormat="1" ht="12">
      <c r="GA1073" s="92"/>
    </row>
    <row r="1074" spans="183:183" s="1" customFormat="1" ht="12">
      <c r="GA1074" s="92"/>
    </row>
    <row r="1075" spans="183:183" s="1" customFormat="1" ht="12">
      <c r="GA1075" s="92"/>
    </row>
    <row r="1076" spans="183:183" s="1" customFormat="1" ht="12">
      <c r="GA1076" s="92"/>
    </row>
    <row r="1077" spans="183:183" s="1" customFormat="1" ht="12">
      <c r="GA1077" s="92"/>
    </row>
    <row r="1078" spans="183:183" s="1" customFormat="1" ht="12">
      <c r="GA1078" s="92"/>
    </row>
    <row r="1079" spans="183:183" s="1" customFormat="1" ht="12">
      <c r="GA1079" s="92"/>
    </row>
    <row r="1080" spans="183:183" s="1" customFormat="1" ht="12">
      <c r="GA1080" s="92"/>
    </row>
    <row r="1081" spans="183:183" s="1" customFormat="1" ht="12">
      <c r="GA1081" s="92"/>
    </row>
    <row r="1082" spans="183:183" s="1" customFormat="1" ht="12">
      <c r="GA1082" s="92"/>
    </row>
    <row r="1083" spans="183:183" s="1" customFormat="1" ht="12">
      <c r="GA1083" s="92"/>
    </row>
    <row r="1084" spans="183:183" s="1" customFormat="1" ht="12">
      <c r="GA1084" s="92"/>
    </row>
    <row r="1085" spans="183:183" s="1" customFormat="1" ht="12">
      <c r="GA1085" s="92"/>
    </row>
    <row r="1086" spans="183:183" s="1" customFormat="1" ht="12">
      <c r="GA1086" s="92"/>
    </row>
    <row r="1087" spans="183:183" s="1" customFormat="1" ht="12">
      <c r="GA1087" s="92"/>
    </row>
    <row r="1088" spans="183:183" s="1" customFormat="1" ht="12">
      <c r="GA1088" s="92"/>
    </row>
    <row r="1089" spans="183:183" s="1" customFormat="1" ht="12">
      <c r="GA1089" s="92"/>
    </row>
    <row r="1090" spans="183:183" s="1" customFormat="1" ht="12">
      <c r="GA1090" s="92"/>
    </row>
    <row r="1091" spans="183:183" s="1" customFormat="1" ht="12">
      <c r="GA1091" s="92"/>
    </row>
    <row r="1092" spans="183:183" s="1" customFormat="1" ht="12">
      <c r="GA1092" s="92"/>
    </row>
    <row r="1093" spans="183:183" s="1" customFormat="1" ht="12">
      <c r="GA1093" s="92"/>
    </row>
    <row r="1094" spans="183:183" s="1" customFormat="1" ht="12">
      <c r="GA1094" s="92"/>
    </row>
    <row r="1095" spans="183:183" s="1" customFormat="1" ht="12">
      <c r="GA1095" s="92"/>
    </row>
    <row r="1096" spans="183:183" s="1" customFormat="1" ht="12">
      <c r="GA1096" s="92"/>
    </row>
    <row r="1097" spans="183:183" s="1" customFormat="1" ht="12">
      <c r="GA1097" s="92"/>
    </row>
    <row r="1098" spans="183:183" s="1" customFormat="1" ht="12">
      <c r="GA1098" s="92"/>
    </row>
    <row r="1099" spans="183:183" s="1" customFormat="1" ht="12">
      <c r="GA1099" s="92"/>
    </row>
    <row r="1100" spans="183:183" s="1" customFormat="1" ht="12">
      <c r="GA1100" s="92"/>
    </row>
    <row r="1101" spans="183:183" s="1" customFormat="1" ht="12">
      <c r="GA1101" s="92"/>
    </row>
    <row r="1102" spans="183:183" s="1" customFormat="1" ht="12">
      <c r="GA1102" s="92"/>
    </row>
    <row r="1103" spans="183:183" s="1" customFormat="1" ht="12">
      <c r="GA1103" s="92"/>
    </row>
    <row r="1104" spans="183:183" s="1" customFormat="1" ht="12">
      <c r="GA1104" s="92"/>
    </row>
    <row r="1105" spans="183:183" s="1" customFormat="1" ht="12">
      <c r="GA1105" s="92"/>
    </row>
    <row r="1106" spans="183:183" s="1" customFormat="1" ht="12">
      <c r="GA1106" s="92"/>
    </row>
    <row r="1107" spans="183:183" s="1" customFormat="1" ht="12">
      <c r="GA1107" s="92"/>
    </row>
    <row r="1108" spans="183:183" s="1" customFormat="1" ht="12">
      <c r="GA1108" s="92"/>
    </row>
    <row r="1109" spans="183:183" s="1" customFormat="1" ht="12">
      <c r="GA1109" s="92"/>
    </row>
    <row r="1110" spans="183:183" s="1" customFormat="1" ht="12">
      <c r="GA1110" s="92"/>
    </row>
    <row r="1111" spans="183:183" s="1" customFormat="1" ht="12">
      <c r="GA1111" s="92"/>
    </row>
    <row r="1112" spans="183:183" s="1" customFormat="1" ht="12">
      <c r="GA1112" s="92"/>
    </row>
    <row r="1113" spans="183:183" s="1" customFormat="1" ht="12">
      <c r="GA1113" s="92"/>
    </row>
    <row r="1114" spans="183:183" s="1" customFormat="1" ht="12">
      <c r="GA1114" s="92"/>
    </row>
    <row r="1115" spans="183:183" s="1" customFormat="1" ht="12">
      <c r="GA1115" s="92"/>
    </row>
    <row r="1116" spans="183:183" s="1" customFormat="1" ht="12">
      <c r="GA1116" s="92"/>
    </row>
    <row r="1117" spans="183:183" s="1" customFormat="1" ht="12">
      <c r="GA1117" s="92"/>
    </row>
    <row r="1118" spans="183:183" s="1" customFormat="1" ht="12">
      <c r="GA1118" s="92"/>
    </row>
    <row r="1119" spans="183:183" s="1" customFormat="1" ht="12">
      <c r="GA1119" s="92"/>
    </row>
    <row r="1120" spans="183:183" s="1" customFormat="1" ht="12">
      <c r="GA1120" s="92"/>
    </row>
    <row r="1121" spans="183:183" s="1" customFormat="1" ht="12">
      <c r="GA1121" s="92"/>
    </row>
    <row r="1122" spans="183:183" s="1" customFormat="1" ht="12">
      <c r="GA1122" s="92"/>
    </row>
    <row r="1123" spans="183:183" s="1" customFormat="1" ht="12">
      <c r="GA1123" s="92"/>
    </row>
    <row r="1124" spans="183:183" s="1" customFormat="1" ht="12">
      <c r="GA1124" s="92"/>
    </row>
    <row r="1125" spans="183:183" s="1" customFormat="1" ht="12">
      <c r="GA1125" s="92"/>
    </row>
    <row r="1126" spans="183:183" s="1" customFormat="1" ht="12">
      <c r="GA1126" s="92"/>
    </row>
    <row r="1127" spans="183:183" s="1" customFormat="1" ht="12">
      <c r="GA1127" s="92"/>
    </row>
    <row r="1128" spans="183:183" s="1" customFormat="1" ht="12">
      <c r="GA1128" s="92"/>
    </row>
    <row r="1129" spans="183:183" s="1" customFormat="1" ht="12">
      <c r="GA1129" s="92"/>
    </row>
    <row r="1130" spans="183:183" s="1" customFormat="1" ht="12">
      <c r="GA1130" s="92"/>
    </row>
    <row r="1131" spans="183:183" s="1" customFormat="1" ht="12">
      <c r="GA1131" s="92"/>
    </row>
    <row r="1132" spans="183:183" s="1" customFormat="1" ht="12">
      <c r="GA1132" s="92"/>
    </row>
    <row r="1133" spans="183:183" s="1" customFormat="1" ht="12">
      <c r="GA1133" s="92"/>
    </row>
    <row r="1134" spans="183:183" s="1" customFormat="1" ht="12">
      <c r="GA1134" s="92"/>
    </row>
    <row r="1135" spans="183:183" s="1" customFormat="1" ht="12">
      <c r="GA1135" s="92"/>
    </row>
    <row r="1136" spans="183:183" s="1" customFormat="1" ht="12">
      <c r="GA1136" s="92"/>
    </row>
    <row r="1137" spans="183:183" s="1" customFormat="1" ht="12">
      <c r="GA1137" s="92"/>
    </row>
    <row r="1138" spans="183:183" s="1" customFormat="1" ht="12">
      <c r="GA1138" s="92"/>
    </row>
    <row r="1139" spans="183:183" s="1" customFormat="1" ht="12">
      <c r="GA1139" s="92"/>
    </row>
    <row r="1140" spans="183:183" s="1" customFormat="1" ht="12">
      <c r="GA1140" s="92"/>
    </row>
    <row r="1141" spans="183:183" s="1" customFormat="1" ht="12">
      <c r="GA1141" s="92"/>
    </row>
    <row r="1142" spans="183:183" s="1" customFormat="1" ht="12">
      <c r="GA1142" s="92"/>
    </row>
    <row r="1143" spans="183:183" s="1" customFormat="1" ht="12">
      <c r="GA1143" s="92"/>
    </row>
    <row r="1144" spans="183:183" s="1" customFormat="1" ht="12">
      <c r="GA1144" s="92"/>
    </row>
    <row r="1145" spans="183:183" s="1" customFormat="1" ht="12">
      <c r="GA1145" s="92"/>
    </row>
    <row r="1146" spans="183:183" s="1" customFormat="1" ht="12">
      <c r="GA1146" s="92"/>
    </row>
    <row r="1147" spans="183:183" s="1" customFormat="1" ht="12">
      <c r="GA1147" s="92"/>
    </row>
    <row r="1148" spans="183:183" s="1" customFormat="1" ht="12">
      <c r="GA1148" s="92"/>
    </row>
    <row r="1149" spans="183:183" s="1" customFormat="1" ht="12">
      <c r="GA1149" s="92"/>
    </row>
    <row r="1150" spans="183:183" s="1" customFormat="1" ht="12">
      <c r="GA1150" s="92"/>
    </row>
    <row r="1151" spans="183:183" s="1" customFormat="1" ht="12">
      <c r="GA1151" s="92"/>
    </row>
    <row r="1152" spans="183:183" s="1" customFormat="1" ht="12">
      <c r="GA1152" s="92"/>
    </row>
    <row r="1153" spans="183:183" s="1" customFormat="1" ht="12">
      <c r="GA1153" s="92"/>
    </row>
    <row r="1154" spans="183:183" s="1" customFormat="1" ht="12">
      <c r="GA1154" s="92"/>
    </row>
    <row r="1155" spans="183:183" s="1" customFormat="1" ht="12">
      <c r="GA1155" s="92"/>
    </row>
    <row r="1156" spans="183:183" s="1" customFormat="1" ht="12">
      <c r="GA1156" s="92"/>
    </row>
    <row r="1157" spans="183:183" s="1" customFormat="1" ht="12">
      <c r="GA1157" s="92"/>
    </row>
    <row r="1158" spans="183:183" s="1" customFormat="1" ht="12">
      <c r="GA1158" s="92"/>
    </row>
    <row r="1159" spans="183:183" s="1" customFormat="1" ht="12">
      <c r="GA1159" s="92"/>
    </row>
    <row r="1160" spans="183:183" s="1" customFormat="1" ht="12">
      <c r="GA1160" s="92"/>
    </row>
    <row r="1161" spans="183:183" s="1" customFormat="1" ht="12">
      <c r="GA1161" s="92"/>
    </row>
    <row r="1162" spans="183:183" s="1" customFormat="1" ht="12">
      <c r="GA1162" s="92"/>
    </row>
    <row r="1163" spans="183:183" s="1" customFormat="1" ht="12">
      <c r="GA1163" s="92"/>
    </row>
    <row r="1164" spans="183:183" s="1" customFormat="1" ht="12">
      <c r="GA1164" s="92"/>
    </row>
    <row r="1165" spans="183:183" s="1" customFormat="1" ht="12">
      <c r="GA1165" s="92"/>
    </row>
    <row r="1166" spans="183:183" s="1" customFormat="1" ht="12">
      <c r="GA1166" s="92"/>
    </row>
    <row r="1167" spans="183:183" s="1" customFormat="1" ht="12">
      <c r="GA1167" s="92"/>
    </row>
    <row r="1168" spans="183:183" s="1" customFormat="1" ht="12">
      <c r="GA1168" s="92"/>
    </row>
    <row r="1169" spans="183:183" s="1" customFormat="1" ht="12">
      <c r="GA1169" s="92"/>
    </row>
    <row r="1170" spans="183:183" s="1" customFormat="1" ht="12">
      <c r="GA1170" s="92"/>
    </row>
    <row r="1171" spans="183:183" s="1" customFormat="1" ht="12">
      <c r="GA1171" s="92"/>
    </row>
    <row r="1172" spans="183:183" s="1" customFormat="1" ht="12">
      <c r="GA1172" s="92"/>
    </row>
    <row r="1173" spans="183:183" s="1" customFormat="1" ht="12">
      <c r="GA1173" s="92"/>
    </row>
    <row r="1174" spans="183:183" s="1" customFormat="1" ht="12">
      <c r="GA1174" s="92"/>
    </row>
    <row r="1175" spans="183:183" s="1" customFormat="1" ht="12">
      <c r="GA1175" s="92"/>
    </row>
    <row r="1176" spans="183:183" s="1" customFormat="1" ht="12">
      <c r="GA1176" s="92"/>
    </row>
    <row r="1177" spans="183:183" s="1" customFormat="1" ht="12">
      <c r="GA1177" s="92"/>
    </row>
    <row r="1178" spans="183:183" s="1" customFormat="1" ht="12">
      <c r="GA1178" s="92"/>
    </row>
    <row r="1179" spans="183:183" s="1" customFormat="1" ht="12">
      <c r="GA1179" s="92"/>
    </row>
    <row r="1180" spans="183:183" s="1" customFormat="1" ht="12">
      <c r="GA1180" s="92"/>
    </row>
    <row r="1181" spans="183:183" s="1" customFormat="1" ht="12">
      <c r="GA1181" s="92"/>
    </row>
    <row r="1182" spans="183:183" s="1" customFormat="1" ht="12">
      <c r="GA1182" s="92"/>
    </row>
    <row r="1183" spans="183:183" s="1" customFormat="1" ht="12">
      <c r="GA1183" s="92"/>
    </row>
    <row r="1184" spans="183:183" s="1" customFormat="1" ht="12">
      <c r="GA1184" s="92"/>
    </row>
    <row r="1185" spans="183:183" s="1" customFormat="1" ht="12">
      <c r="GA1185" s="92"/>
    </row>
    <row r="1186" spans="183:183" s="1" customFormat="1" ht="12">
      <c r="GA1186" s="92"/>
    </row>
    <row r="1187" spans="183:183" s="1" customFormat="1" ht="12">
      <c r="GA1187" s="92"/>
    </row>
    <row r="1188" spans="183:183" s="1" customFormat="1" ht="12">
      <c r="GA1188" s="92"/>
    </row>
    <row r="1189" spans="183:183" s="1" customFormat="1" ht="12">
      <c r="GA1189" s="92"/>
    </row>
    <row r="1190" spans="183:183" s="1" customFormat="1" ht="12">
      <c r="GA1190" s="92"/>
    </row>
    <row r="1191" spans="183:183" s="1" customFormat="1" ht="12">
      <c r="GA1191" s="92"/>
    </row>
    <row r="1192" spans="183:183" s="1" customFormat="1" ht="12">
      <c r="GA1192" s="92"/>
    </row>
    <row r="1193" spans="183:183" s="1" customFormat="1" ht="12">
      <c r="GA1193" s="92"/>
    </row>
    <row r="1194" spans="183:183" s="1" customFormat="1" ht="12">
      <c r="GA1194" s="92"/>
    </row>
    <row r="1195" spans="183:183" s="1" customFormat="1" ht="12">
      <c r="GA1195" s="92"/>
    </row>
    <row r="1196" spans="183:183" s="1" customFormat="1" ht="12">
      <c r="GA1196" s="92"/>
    </row>
    <row r="1197" spans="183:183" s="1" customFormat="1" ht="12">
      <c r="GA1197" s="92"/>
    </row>
    <row r="1198" spans="183:183" s="1" customFormat="1" ht="12">
      <c r="GA1198" s="92"/>
    </row>
    <row r="1199" spans="183:183" s="1" customFormat="1" ht="12">
      <c r="GA1199" s="92"/>
    </row>
    <row r="1200" spans="183:183" s="1" customFormat="1" ht="12">
      <c r="GA1200" s="92"/>
    </row>
    <row r="1201" spans="183:183" s="1" customFormat="1" ht="12">
      <c r="GA1201" s="92"/>
    </row>
    <row r="1202" spans="183:183" s="1" customFormat="1" ht="12">
      <c r="GA1202" s="92"/>
    </row>
    <row r="1203" spans="183:183" s="1" customFormat="1" ht="12">
      <c r="GA1203" s="92"/>
    </row>
    <row r="1204" spans="183:183" s="1" customFormat="1" ht="12">
      <c r="GA1204" s="92"/>
    </row>
    <row r="1205" spans="183:183" s="1" customFormat="1" ht="12">
      <c r="GA1205" s="92"/>
    </row>
    <row r="1206" spans="183:183" s="1" customFormat="1" ht="12">
      <c r="GA1206" s="92"/>
    </row>
    <row r="1207" spans="183:183" s="1" customFormat="1" ht="12">
      <c r="GA1207" s="92"/>
    </row>
    <row r="1208" spans="183:183" s="1" customFormat="1" ht="12">
      <c r="GA1208" s="92"/>
    </row>
    <row r="1209" spans="183:183" s="1" customFormat="1" ht="12">
      <c r="GA1209" s="92"/>
    </row>
    <row r="1210" spans="183:183" s="1" customFormat="1" ht="12">
      <c r="GA1210" s="92"/>
    </row>
    <row r="1211" spans="183:183" s="1" customFormat="1" ht="12">
      <c r="GA1211" s="92"/>
    </row>
    <row r="1212" spans="183:183" s="1" customFormat="1" ht="12">
      <c r="GA1212" s="92"/>
    </row>
    <row r="1213" spans="183:183" s="1" customFormat="1" ht="12">
      <c r="GA1213" s="92"/>
    </row>
    <row r="1214" spans="183:183" s="1" customFormat="1" ht="12">
      <c r="GA1214" s="92"/>
    </row>
    <row r="1215" spans="183:183" s="1" customFormat="1" ht="12">
      <c r="GA1215" s="92"/>
    </row>
    <row r="1216" spans="183:183" s="1" customFormat="1" ht="12">
      <c r="GA1216" s="92"/>
    </row>
    <row r="1217" spans="183:183" s="1" customFormat="1" ht="12">
      <c r="GA1217" s="92"/>
    </row>
    <row r="1218" spans="183:183" s="1" customFormat="1" ht="12">
      <c r="GA1218" s="92"/>
    </row>
    <row r="1219" spans="183:183" s="1" customFormat="1" ht="12">
      <c r="GA1219" s="92"/>
    </row>
    <row r="1220" spans="183:183" s="1" customFormat="1" ht="12">
      <c r="GA1220" s="92"/>
    </row>
    <row r="1221" spans="183:183" s="1" customFormat="1" ht="12">
      <c r="GA1221" s="92"/>
    </row>
    <row r="1222" spans="183:183" s="1" customFormat="1" ht="12">
      <c r="GA1222" s="92"/>
    </row>
    <row r="1223" spans="183:183" s="1" customFormat="1" ht="12">
      <c r="GA1223" s="92"/>
    </row>
    <row r="1224" spans="183:183" s="1" customFormat="1" ht="12">
      <c r="GA1224" s="92"/>
    </row>
    <row r="1225" spans="183:183" s="1" customFormat="1" ht="12">
      <c r="GA1225" s="92"/>
    </row>
    <row r="1226" spans="183:183" s="1" customFormat="1" ht="12">
      <c r="GA1226" s="92"/>
    </row>
    <row r="1227" spans="183:183" s="1" customFormat="1" ht="12">
      <c r="GA1227" s="92"/>
    </row>
    <row r="1228" spans="183:183" s="1" customFormat="1" ht="12">
      <c r="GA1228" s="92"/>
    </row>
    <row r="1229" spans="183:183" s="1" customFormat="1" ht="12">
      <c r="GA1229" s="92"/>
    </row>
    <row r="1230" spans="183:183" s="1" customFormat="1" ht="12">
      <c r="GA1230" s="92"/>
    </row>
    <row r="1231" spans="183:183" s="1" customFormat="1" ht="12">
      <c r="GA1231" s="92"/>
    </row>
    <row r="1232" spans="183:183" s="1" customFormat="1" ht="12">
      <c r="GA1232" s="92"/>
    </row>
    <row r="1233" spans="183:183" s="1" customFormat="1" ht="12">
      <c r="GA1233" s="92"/>
    </row>
    <row r="1234" spans="183:183" s="1" customFormat="1" ht="12">
      <c r="GA1234" s="92"/>
    </row>
    <row r="1235" spans="183:183" s="1" customFormat="1" ht="12">
      <c r="GA1235" s="92"/>
    </row>
    <row r="1236" spans="183:183" s="1" customFormat="1" ht="12">
      <c r="GA1236" s="92"/>
    </row>
    <row r="1237" spans="183:183" s="1" customFormat="1" ht="12">
      <c r="GA1237" s="92"/>
    </row>
    <row r="1238" spans="183:183" s="1" customFormat="1" ht="12">
      <c r="GA1238" s="92"/>
    </row>
    <row r="1239" spans="183:183" s="1" customFormat="1" ht="12">
      <c r="GA1239" s="92"/>
    </row>
    <row r="1240" spans="183:183" s="1" customFormat="1" ht="12">
      <c r="GA1240" s="92"/>
    </row>
    <row r="1241" spans="183:183" s="1" customFormat="1" ht="12">
      <c r="GA1241" s="92"/>
    </row>
    <row r="1242" spans="183:183" s="1" customFormat="1" ht="12">
      <c r="GA1242" s="92"/>
    </row>
    <row r="1243" spans="183:183" s="1" customFormat="1" ht="12">
      <c r="GA1243" s="92"/>
    </row>
    <row r="1244" spans="183:183" s="1" customFormat="1" ht="12">
      <c r="GA1244" s="92"/>
    </row>
    <row r="1245" spans="183:183" s="1" customFormat="1" ht="12">
      <c r="GA1245" s="92"/>
    </row>
    <row r="1246" spans="183:183" s="1" customFormat="1" ht="12">
      <c r="GA1246" s="92"/>
    </row>
    <row r="1247" spans="183:183" s="1" customFormat="1" ht="12">
      <c r="GA1247" s="92"/>
    </row>
    <row r="1248" spans="183:183" s="1" customFormat="1" ht="12">
      <c r="GA1248" s="92"/>
    </row>
    <row r="1249" spans="183:183" s="1" customFormat="1" ht="12">
      <c r="GA1249" s="92"/>
    </row>
    <row r="1250" spans="183:183" s="1" customFormat="1" ht="12">
      <c r="GA1250" s="92"/>
    </row>
    <row r="1251" spans="183:183" s="1" customFormat="1" ht="12">
      <c r="GA1251" s="92"/>
    </row>
    <row r="1252" spans="183:183" s="1" customFormat="1" ht="12">
      <c r="GA1252" s="92"/>
    </row>
    <row r="1253" spans="183:183" s="1" customFormat="1" ht="12">
      <c r="GA1253" s="92"/>
    </row>
    <row r="1254" spans="183:183" s="1" customFormat="1" ht="12">
      <c r="GA1254" s="92"/>
    </row>
    <row r="1255" spans="183:183" s="1" customFormat="1" ht="12">
      <c r="GA1255" s="92"/>
    </row>
    <row r="1256" spans="183:183" s="1" customFormat="1" ht="12">
      <c r="GA1256" s="92"/>
    </row>
    <row r="1257" spans="183:183" s="1" customFormat="1" ht="12">
      <c r="GA1257" s="92"/>
    </row>
    <row r="1258" spans="183:183" s="1" customFormat="1" ht="12">
      <c r="GA1258" s="92"/>
    </row>
    <row r="1259" spans="183:183" s="1" customFormat="1" ht="12">
      <c r="GA1259" s="92"/>
    </row>
    <row r="1260" spans="183:183" s="1" customFormat="1" ht="12">
      <c r="GA1260" s="92"/>
    </row>
    <row r="1261" spans="183:183" s="1" customFormat="1" ht="12">
      <c r="GA1261" s="92"/>
    </row>
    <row r="1262" spans="183:183" s="1" customFormat="1" ht="12">
      <c r="GA1262" s="92"/>
    </row>
    <row r="1263" spans="183:183" s="1" customFormat="1" ht="12">
      <c r="GA1263" s="92"/>
    </row>
    <row r="1264" spans="183:183" s="1" customFormat="1" ht="12">
      <c r="GA1264" s="92"/>
    </row>
    <row r="1265" spans="183:183" s="1" customFormat="1" ht="12">
      <c r="GA1265" s="92"/>
    </row>
    <row r="1266" spans="183:183" s="1" customFormat="1" ht="12">
      <c r="GA1266" s="92"/>
    </row>
    <row r="1267" spans="183:183" s="1" customFormat="1" ht="12">
      <c r="GA1267" s="92"/>
    </row>
    <row r="1268" spans="183:183" s="1" customFormat="1" ht="12">
      <c r="GA1268" s="92"/>
    </row>
    <row r="1269" spans="183:183" s="1" customFormat="1" ht="12">
      <c r="GA1269" s="92"/>
    </row>
    <row r="1270" spans="183:183" s="1" customFormat="1" ht="12">
      <c r="GA1270" s="92"/>
    </row>
    <row r="1271" spans="183:183" s="1" customFormat="1" ht="12">
      <c r="GA1271" s="92"/>
    </row>
    <row r="1272" spans="183:183" s="1" customFormat="1" ht="12">
      <c r="GA1272" s="92"/>
    </row>
    <row r="1273" spans="183:183" s="1" customFormat="1" ht="12">
      <c r="GA1273" s="92"/>
    </row>
    <row r="1274" spans="183:183" s="1" customFormat="1" ht="12">
      <c r="GA1274" s="92"/>
    </row>
    <row r="1275" spans="183:183" s="1" customFormat="1" ht="12">
      <c r="GA1275" s="92"/>
    </row>
    <row r="1276" spans="183:183" s="1" customFormat="1" ht="12">
      <c r="GA1276" s="92"/>
    </row>
    <row r="1277" spans="183:183" s="1" customFormat="1" ht="12">
      <c r="GA1277" s="92"/>
    </row>
    <row r="1278" spans="183:183" s="1" customFormat="1" ht="12">
      <c r="GA1278" s="92"/>
    </row>
    <row r="1279" spans="183:183" s="1" customFormat="1" ht="12">
      <c r="GA1279" s="92"/>
    </row>
    <row r="1280" spans="183:183" s="1" customFormat="1" ht="12">
      <c r="GA1280" s="92"/>
    </row>
    <row r="1281" spans="183:183" s="1" customFormat="1" ht="12">
      <c r="GA1281" s="92"/>
    </row>
    <row r="1282" spans="183:183" s="1" customFormat="1" ht="12">
      <c r="GA1282" s="92"/>
    </row>
    <row r="1283" spans="183:183" s="1" customFormat="1" ht="12">
      <c r="GA1283" s="92"/>
    </row>
    <row r="1284" spans="183:183" s="1" customFormat="1" ht="12">
      <c r="GA1284" s="92"/>
    </row>
    <row r="1285" spans="183:183" s="1" customFormat="1" ht="12">
      <c r="GA1285" s="92"/>
    </row>
    <row r="1286" spans="183:183" s="1" customFormat="1" ht="12">
      <c r="GA1286" s="92"/>
    </row>
    <row r="1287" spans="183:183" s="1" customFormat="1" ht="12">
      <c r="GA1287" s="92"/>
    </row>
    <row r="1288" spans="183:183" s="1" customFormat="1" ht="12">
      <c r="GA1288" s="92"/>
    </row>
    <row r="1289" spans="183:183" s="1" customFormat="1" ht="12">
      <c r="GA1289" s="92"/>
    </row>
    <row r="1290" spans="183:183" s="1" customFormat="1" ht="12">
      <c r="GA1290" s="92"/>
    </row>
    <row r="1291" spans="183:183" s="1" customFormat="1" ht="12">
      <c r="GA1291" s="92"/>
    </row>
    <row r="1292" spans="183:183" s="1" customFormat="1" ht="12">
      <c r="GA1292" s="92"/>
    </row>
    <row r="1293" spans="183:183" s="1" customFormat="1" ht="12">
      <c r="GA1293" s="92"/>
    </row>
    <row r="1294" spans="183:183" s="1" customFormat="1" ht="12">
      <c r="GA1294" s="92"/>
    </row>
    <row r="1295" spans="183:183" s="1" customFormat="1" ht="12">
      <c r="GA1295" s="92"/>
    </row>
    <row r="1296" spans="183:183" s="1" customFormat="1" ht="12">
      <c r="GA1296" s="92"/>
    </row>
    <row r="1297" spans="183:183" s="1" customFormat="1" ht="12">
      <c r="GA1297" s="92"/>
    </row>
    <row r="1298" spans="183:183" s="1" customFormat="1" ht="12">
      <c r="GA1298" s="92"/>
    </row>
    <row r="1299" spans="183:183" s="1" customFormat="1" ht="12">
      <c r="GA1299" s="92"/>
    </row>
    <row r="1300" spans="183:183" s="1" customFormat="1" ht="12">
      <c r="GA1300" s="92"/>
    </row>
    <row r="1301" spans="183:183" s="1" customFormat="1" ht="12">
      <c r="GA1301" s="92"/>
    </row>
    <row r="1302" spans="183:183" s="1" customFormat="1" ht="12">
      <c r="GA1302" s="92"/>
    </row>
    <row r="1303" spans="183:183" s="1" customFormat="1" ht="12">
      <c r="GA1303" s="92"/>
    </row>
    <row r="1304" spans="183:183" s="1" customFormat="1" ht="12">
      <c r="GA1304" s="92"/>
    </row>
    <row r="1305" spans="183:183" s="1" customFormat="1" ht="12">
      <c r="GA1305" s="92"/>
    </row>
    <row r="1306" spans="183:183" s="1" customFormat="1" ht="12">
      <c r="GA1306" s="92"/>
    </row>
    <row r="1307" spans="183:183" s="1" customFormat="1" ht="12">
      <c r="GA1307" s="92"/>
    </row>
    <row r="1308" spans="183:183" s="1" customFormat="1" ht="12">
      <c r="GA1308" s="92"/>
    </row>
    <row r="1309" spans="183:183" s="1" customFormat="1" ht="12">
      <c r="GA1309" s="92"/>
    </row>
    <row r="1310" spans="183:183" s="1" customFormat="1" ht="12">
      <c r="GA1310" s="92"/>
    </row>
    <row r="1311" spans="183:183" s="1" customFormat="1" ht="12">
      <c r="GA1311" s="92"/>
    </row>
    <row r="1312" spans="183:183" s="1" customFormat="1" ht="12">
      <c r="GA1312" s="92"/>
    </row>
    <row r="1313" spans="183:183" s="1" customFormat="1" ht="12">
      <c r="GA1313" s="92"/>
    </row>
    <row r="1314" spans="183:183" s="1" customFormat="1" ht="12">
      <c r="GA1314" s="92"/>
    </row>
    <row r="1315" spans="183:183" s="1" customFormat="1" ht="12">
      <c r="GA1315" s="92"/>
    </row>
    <row r="1316" spans="183:183" s="1" customFormat="1" ht="12">
      <c r="GA1316" s="92"/>
    </row>
    <row r="1317" spans="183:183" s="1" customFormat="1" ht="12">
      <c r="GA1317" s="92"/>
    </row>
    <row r="1318" spans="183:183" s="1" customFormat="1" ht="12">
      <c r="GA1318" s="92"/>
    </row>
    <row r="1319" spans="183:183" s="1" customFormat="1" ht="12">
      <c r="GA1319" s="92"/>
    </row>
    <row r="1320" spans="183:183" s="1" customFormat="1" ht="12">
      <c r="GA1320" s="92"/>
    </row>
    <row r="1321" spans="183:183" s="1" customFormat="1" ht="12">
      <c r="GA1321" s="92"/>
    </row>
    <row r="1322" spans="183:183" s="1" customFormat="1" ht="12">
      <c r="GA1322" s="92"/>
    </row>
    <row r="1323" spans="183:183" s="1" customFormat="1" ht="12">
      <c r="GA1323" s="92"/>
    </row>
    <row r="1324" spans="183:183" s="1" customFormat="1" ht="12">
      <c r="GA1324" s="92"/>
    </row>
    <row r="1325" spans="183:183" s="1" customFormat="1" ht="12">
      <c r="GA1325" s="92"/>
    </row>
    <row r="1326" spans="183:183" s="1" customFormat="1" ht="12">
      <c r="GA1326" s="92"/>
    </row>
    <row r="1327" spans="183:183" s="1" customFormat="1" ht="12">
      <c r="GA1327" s="92"/>
    </row>
    <row r="1328" spans="183:183" s="1" customFormat="1" ht="12">
      <c r="GA1328" s="92"/>
    </row>
    <row r="1329" spans="183:183" s="1" customFormat="1" ht="12">
      <c r="GA1329" s="92"/>
    </row>
    <row r="1330" spans="183:183" s="1" customFormat="1" ht="12">
      <c r="GA1330" s="92"/>
    </row>
    <row r="1331" spans="183:183" s="1" customFormat="1" ht="12">
      <c r="GA1331" s="92"/>
    </row>
    <row r="1332" spans="183:183" s="1" customFormat="1" ht="12">
      <c r="GA1332" s="92"/>
    </row>
    <row r="1333" spans="183:183" s="1" customFormat="1" ht="12">
      <c r="GA1333" s="92"/>
    </row>
    <row r="1334" spans="183:183" s="1" customFormat="1" ht="12">
      <c r="GA1334" s="92"/>
    </row>
    <row r="1335" spans="183:183" s="1" customFormat="1" ht="12">
      <c r="GA1335" s="92"/>
    </row>
    <row r="1336" spans="183:183" s="1" customFormat="1" ht="12">
      <c r="GA1336" s="92"/>
    </row>
    <row r="1337" spans="183:183" s="1" customFormat="1" ht="12">
      <c r="GA1337" s="92"/>
    </row>
    <row r="1338" spans="183:183" s="1" customFormat="1" ht="12">
      <c r="GA1338" s="92"/>
    </row>
    <row r="1339" spans="183:183" s="1" customFormat="1" ht="12">
      <c r="GA1339" s="92"/>
    </row>
    <row r="1340" spans="183:183" s="1" customFormat="1" ht="12">
      <c r="GA1340" s="92"/>
    </row>
    <row r="1341" spans="183:183" s="1" customFormat="1" ht="12">
      <c r="GA1341" s="92"/>
    </row>
    <row r="1342" spans="183:183" s="1" customFormat="1" ht="12">
      <c r="GA1342" s="92"/>
    </row>
    <row r="1343" spans="183:183" s="1" customFormat="1" ht="12">
      <c r="GA1343" s="92"/>
    </row>
    <row r="1344" spans="183:183" s="1" customFormat="1" ht="12">
      <c r="GA1344" s="92"/>
    </row>
    <row r="1345" spans="183:183" s="1" customFormat="1" ht="12">
      <c r="GA1345" s="92"/>
    </row>
    <row r="1346" spans="183:183" s="1" customFormat="1" ht="12">
      <c r="GA1346" s="92"/>
    </row>
    <row r="1347" spans="183:183" s="1" customFormat="1" ht="12">
      <c r="GA1347" s="92"/>
    </row>
    <row r="1348" spans="183:183" s="1" customFormat="1" ht="12">
      <c r="GA1348" s="92"/>
    </row>
    <row r="1349" spans="183:183" s="1" customFormat="1" ht="12">
      <c r="GA1349" s="92"/>
    </row>
    <row r="1350" spans="183:183" s="1" customFormat="1" ht="12">
      <c r="GA1350" s="92"/>
    </row>
    <row r="1351" spans="183:183" s="1" customFormat="1" ht="12">
      <c r="GA1351" s="92"/>
    </row>
    <row r="1352" spans="183:183" s="1" customFormat="1" ht="12">
      <c r="GA1352" s="92"/>
    </row>
    <row r="1353" spans="183:183" s="1" customFormat="1" ht="12">
      <c r="GA1353" s="92"/>
    </row>
    <row r="1354" spans="183:183" s="1" customFormat="1" ht="12">
      <c r="GA1354" s="92"/>
    </row>
    <row r="1355" spans="183:183" s="1" customFormat="1" ht="12">
      <c r="GA1355" s="92"/>
    </row>
    <row r="1356" spans="183:183" s="1" customFormat="1" ht="12">
      <c r="GA1356" s="92"/>
    </row>
    <row r="1357" spans="183:183" s="1" customFormat="1" ht="12">
      <c r="GA1357" s="92"/>
    </row>
    <row r="1358" spans="183:183" s="1" customFormat="1" ht="12">
      <c r="GA1358" s="92"/>
    </row>
    <row r="1359" spans="183:183" s="1" customFormat="1" ht="12">
      <c r="GA1359" s="92"/>
    </row>
    <row r="1360" spans="183:183" s="1" customFormat="1" ht="12">
      <c r="GA1360" s="92"/>
    </row>
    <row r="1361" spans="183:183" s="1" customFormat="1" ht="12">
      <c r="GA1361" s="92"/>
    </row>
    <row r="1362" spans="183:183" s="1" customFormat="1" ht="12">
      <c r="GA1362" s="92"/>
    </row>
    <row r="1363" spans="183:183" s="1" customFormat="1" ht="12">
      <c r="GA1363" s="92"/>
    </row>
    <row r="1364" spans="183:183" s="1" customFormat="1" ht="12">
      <c r="GA1364" s="92"/>
    </row>
    <row r="1365" spans="183:183" s="1" customFormat="1" ht="12">
      <c r="GA1365" s="92"/>
    </row>
    <row r="1366" spans="183:183" s="1" customFormat="1" ht="12">
      <c r="GA1366" s="92"/>
    </row>
    <row r="1367" spans="183:183" s="1" customFormat="1" ht="12">
      <c r="GA1367" s="92"/>
    </row>
    <row r="1368" spans="183:183" s="1" customFormat="1" ht="12">
      <c r="GA1368" s="92"/>
    </row>
    <row r="1369" spans="183:183" s="1" customFormat="1" ht="12">
      <c r="GA1369" s="92"/>
    </row>
    <row r="1370" spans="183:183" s="1" customFormat="1" ht="12">
      <c r="GA1370" s="92"/>
    </row>
    <row r="1371" spans="183:183" s="1" customFormat="1" ht="12">
      <c r="GA1371" s="92"/>
    </row>
    <row r="1372" spans="183:183" s="1" customFormat="1" ht="12">
      <c r="GA1372" s="92"/>
    </row>
    <row r="1373" spans="183:183" s="1" customFormat="1" ht="12">
      <c r="GA1373" s="92"/>
    </row>
    <row r="1374" spans="183:183" s="1" customFormat="1" ht="12">
      <c r="GA1374" s="92"/>
    </row>
    <row r="1375" spans="183:183" s="1" customFormat="1" ht="12">
      <c r="GA1375" s="92"/>
    </row>
    <row r="1376" spans="183:183" s="1" customFormat="1" ht="12">
      <c r="GA1376" s="92"/>
    </row>
    <row r="1377" spans="183:183" s="1" customFormat="1" ht="12">
      <c r="GA1377" s="92"/>
    </row>
    <row r="1378" spans="183:183" s="1" customFormat="1" ht="12">
      <c r="GA1378" s="92"/>
    </row>
    <row r="1379" spans="183:183" s="1" customFormat="1" ht="12">
      <c r="GA1379" s="92"/>
    </row>
    <row r="1380" spans="183:183" s="1" customFormat="1" ht="12">
      <c r="GA1380" s="92"/>
    </row>
    <row r="1381" spans="183:183" s="1" customFormat="1" ht="12">
      <c r="GA1381" s="92"/>
    </row>
    <row r="1382" spans="183:183" s="1" customFormat="1" ht="12">
      <c r="GA1382" s="92"/>
    </row>
    <row r="1383" spans="183:183" s="1" customFormat="1" ht="12">
      <c r="GA1383" s="92"/>
    </row>
    <row r="1384" spans="183:183" s="1" customFormat="1" ht="12">
      <c r="GA1384" s="92"/>
    </row>
    <row r="1385" spans="183:183" s="1" customFormat="1" ht="12">
      <c r="GA1385" s="92"/>
    </row>
    <row r="1386" spans="183:183" s="1" customFormat="1" ht="12">
      <c r="GA1386" s="92"/>
    </row>
    <row r="1387" spans="183:183" s="1" customFormat="1" ht="12">
      <c r="GA1387" s="92"/>
    </row>
    <row r="1388" spans="183:183" s="1" customFormat="1" ht="12">
      <c r="GA1388" s="92"/>
    </row>
    <row r="1389" spans="183:183" s="1" customFormat="1" ht="12">
      <c r="GA1389" s="92"/>
    </row>
    <row r="1390" spans="183:183" s="1" customFormat="1" ht="12">
      <c r="GA1390" s="92"/>
    </row>
    <row r="1391" spans="183:183" s="1" customFormat="1" ht="12">
      <c r="GA1391" s="92"/>
    </row>
    <row r="1392" spans="183:183" s="1" customFormat="1" ht="12">
      <c r="GA1392" s="92"/>
    </row>
    <row r="1393" spans="183:183" s="1" customFormat="1" ht="12">
      <c r="GA1393" s="92"/>
    </row>
    <row r="1394" spans="183:183" s="1" customFormat="1" ht="12">
      <c r="GA1394" s="92"/>
    </row>
    <row r="1395" spans="183:183" s="1" customFormat="1" ht="12">
      <c r="GA1395" s="92"/>
    </row>
    <row r="1396" spans="183:183" s="1" customFormat="1" ht="12">
      <c r="GA1396" s="92"/>
    </row>
    <row r="1397" spans="183:183" s="1" customFormat="1" ht="12">
      <c r="GA1397" s="92"/>
    </row>
    <row r="1398" spans="183:183" s="1" customFormat="1" ht="12">
      <c r="GA1398" s="92"/>
    </row>
    <row r="1399" spans="183:183" s="1" customFormat="1" ht="12">
      <c r="GA1399" s="92"/>
    </row>
    <row r="1400" spans="183:183" s="1" customFormat="1" ht="12">
      <c r="GA1400" s="92"/>
    </row>
    <row r="1401" spans="183:183" s="1" customFormat="1" ht="12">
      <c r="GA1401" s="92"/>
    </row>
    <row r="1402" spans="183:183" s="1" customFormat="1" ht="12">
      <c r="GA1402" s="92"/>
    </row>
    <row r="1403" spans="183:183" s="1" customFormat="1" ht="12">
      <c r="GA1403" s="92"/>
    </row>
    <row r="1404" spans="183:183" s="1" customFormat="1" ht="12">
      <c r="GA1404" s="92"/>
    </row>
    <row r="1405" spans="183:183" s="1" customFormat="1" ht="12">
      <c r="GA1405" s="92"/>
    </row>
    <row r="1406" spans="183:183" s="1" customFormat="1" ht="12">
      <c r="GA1406" s="92"/>
    </row>
    <row r="1407" spans="183:183" s="1" customFormat="1" ht="12">
      <c r="GA1407" s="92"/>
    </row>
    <row r="1408" spans="183:183" s="1" customFormat="1" ht="12">
      <c r="GA1408" s="92"/>
    </row>
    <row r="1409" spans="183:183" s="1" customFormat="1" ht="12">
      <c r="GA1409" s="92"/>
    </row>
    <row r="1410" spans="183:183" s="1" customFormat="1" ht="12">
      <c r="GA1410" s="92"/>
    </row>
    <row r="1411" spans="183:183" s="1" customFormat="1" ht="12">
      <c r="GA1411" s="92"/>
    </row>
    <row r="1412" spans="183:183" s="1" customFormat="1" ht="12">
      <c r="GA1412" s="92"/>
    </row>
    <row r="1413" spans="183:183" s="1" customFormat="1" ht="12">
      <c r="GA1413" s="92"/>
    </row>
    <row r="1414" spans="183:183" s="1" customFormat="1" ht="12">
      <c r="GA1414" s="92"/>
    </row>
    <row r="1415" spans="183:183" s="1" customFormat="1" ht="12">
      <c r="GA1415" s="92"/>
    </row>
    <row r="1416" spans="183:183" s="1" customFormat="1" ht="12">
      <c r="GA1416" s="92"/>
    </row>
    <row r="1417" spans="183:183" s="1" customFormat="1" ht="12">
      <c r="GA1417" s="92"/>
    </row>
    <row r="1418" spans="183:183" s="1" customFormat="1" ht="12">
      <c r="GA1418" s="92"/>
    </row>
    <row r="1419" spans="183:183" s="1" customFormat="1" ht="12">
      <c r="GA1419" s="92"/>
    </row>
    <row r="1420" spans="183:183" s="1" customFormat="1" ht="12">
      <c r="GA1420" s="92"/>
    </row>
    <row r="1421" spans="183:183" s="1" customFormat="1" ht="12">
      <c r="GA1421" s="92"/>
    </row>
    <row r="1422" spans="183:183" s="1" customFormat="1" ht="12">
      <c r="GA1422" s="92"/>
    </row>
    <row r="1423" spans="183:183" s="1" customFormat="1" ht="12">
      <c r="GA1423" s="92"/>
    </row>
    <row r="1424" spans="183:183" s="1" customFormat="1" ht="12">
      <c r="GA1424" s="92"/>
    </row>
    <row r="1425" spans="183:183" s="1" customFormat="1" ht="12">
      <c r="GA1425" s="92"/>
    </row>
    <row r="1426" spans="183:183" s="1" customFormat="1" ht="12">
      <c r="GA1426" s="92"/>
    </row>
    <row r="1427" spans="183:183" s="1" customFormat="1" ht="12">
      <c r="GA1427" s="92"/>
    </row>
    <row r="1428" spans="183:183" s="1" customFormat="1" ht="12">
      <c r="GA1428" s="92"/>
    </row>
    <row r="1429" spans="183:183" s="1" customFormat="1" ht="12">
      <c r="GA1429" s="92"/>
    </row>
    <row r="1430" spans="183:183" s="1" customFormat="1" ht="12">
      <c r="GA1430" s="92"/>
    </row>
    <row r="1431" spans="183:183" s="1" customFormat="1" ht="12">
      <c r="GA1431" s="92"/>
    </row>
    <row r="1432" spans="183:183" s="1" customFormat="1" ht="12">
      <c r="GA1432" s="92"/>
    </row>
    <row r="1433" spans="183:183" s="1" customFormat="1" ht="12">
      <c r="GA1433" s="92"/>
    </row>
    <row r="1434" spans="183:183" s="1" customFormat="1" ht="12">
      <c r="GA1434" s="92"/>
    </row>
    <row r="1435" spans="183:183" s="1" customFormat="1" ht="12">
      <c r="GA1435" s="92"/>
    </row>
    <row r="1436" spans="183:183" s="1" customFormat="1" ht="12">
      <c r="GA1436" s="92"/>
    </row>
    <row r="1437" spans="183:183" s="1" customFormat="1" ht="12">
      <c r="GA1437" s="92"/>
    </row>
    <row r="1438" spans="183:183" s="1" customFormat="1" ht="12">
      <c r="GA1438" s="92"/>
    </row>
    <row r="1439" spans="183:183" s="1" customFormat="1" ht="12">
      <c r="GA1439" s="92"/>
    </row>
    <row r="1440" spans="183:183" s="1" customFormat="1" ht="12">
      <c r="GA1440" s="92"/>
    </row>
    <row r="1441" spans="183:183" s="1" customFormat="1" ht="12">
      <c r="GA1441" s="92"/>
    </row>
    <row r="1442" spans="183:183" s="1" customFormat="1" ht="12">
      <c r="GA1442" s="92"/>
    </row>
    <row r="1443" spans="183:183" s="1" customFormat="1" ht="12">
      <c r="GA1443" s="92"/>
    </row>
    <row r="1444" spans="183:183" s="1" customFormat="1" ht="12">
      <c r="GA1444" s="92"/>
    </row>
    <row r="1445" spans="183:183" s="1" customFormat="1" ht="12">
      <c r="GA1445" s="92"/>
    </row>
    <row r="1446" spans="183:183" s="1" customFormat="1" ht="12">
      <c r="GA1446" s="92"/>
    </row>
    <row r="1447" spans="183:183" s="1" customFormat="1" ht="12">
      <c r="GA1447" s="92"/>
    </row>
    <row r="1448" spans="183:183" s="1" customFormat="1" ht="12">
      <c r="GA1448" s="92"/>
    </row>
    <row r="1449" spans="183:183" s="1" customFormat="1" ht="12">
      <c r="GA1449" s="92"/>
    </row>
    <row r="1450" spans="183:183" s="1" customFormat="1" ht="12">
      <c r="GA1450" s="92"/>
    </row>
    <row r="1451" spans="183:183" s="1" customFormat="1" ht="12">
      <c r="GA1451" s="92"/>
    </row>
    <row r="1452" spans="183:183" s="1" customFormat="1" ht="12">
      <c r="GA1452" s="92"/>
    </row>
    <row r="1453" spans="183:183" s="1" customFormat="1" ht="12">
      <c r="GA1453" s="92"/>
    </row>
    <row r="1454" spans="183:183" s="1" customFormat="1" ht="12">
      <c r="GA1454" s="92"/>
    </row>
    <row r="1455" spans="183:183" s="1" customFormat="1" ht="12">
      <c r="GA1455" s="92"/>
    </row>
    <row r="1456" spans="183:183" s="1" customFormat="1" ht="12">
      <c r="GA1456" s="92"/>
    </row>
    <row r="1457" spans="183:183" s="1" customFormat="1" ht="12">
      <c r="GA1457" s="92"/>
    </row>
    <row r="1458" spans="183:183" s="1" customFormat="1" ht="12">
      <c r="GA1458" s="92"/>
    </row>
    <row r="1459" spans="183:183" s="1" customFormat="1" ht="12">
      <c r="GA1459" s="92"/>
    </row>
    <row r="1460" spans="183:183" s="1" customFormat="1" ht="12">
      <c r="GA1460" s="92"/>
    </row>
    <row r="1461" spans="183:183" s="1" customFormat="1" ht="12">
      <c r="GA1461" s="92"/>
    </row>
    <row r="1462" spans="183:183" s="1" customFormat="1" ht="12">
      <c r="GA1462" s="92"/>
    </row>
    <row r="1463" spans="183:183" s="1" customFormat="1" ht="12">
      <c r="GA1463" s="92"/>
    </row>
    <row r="1464" spans="183:183" s="1" customFormat="1" ht="12">
      <c r="GA1464" s="92"/>
    </row>
    <row r="1465" spans="183:183" s="1" customFormat="1" ht="12">
      <c r="GA1465" s="92"/>
    </row>
    <row r="1466" spans="183:183" s="1" customFormat="1" ht="12">
      <c r="GA1466" s="92"/>
    </row>
    <row r="1467" spans="183:183" s="1" customFormat="1" ht="12">
      <c r="GA1467" s="92"/>
    </row>
    <row r="1468" spans="183:183" s="1" customFormat="1" ht="12">
      <c r="GA1468" s="92"/>
    </row>
    <row r="1469" spans="183:183" s="1" customFormat="1" ht="12">
      <c r="GA1469" s="92"/>
    </row>
    <row r="1470" spans="183:183" s="1" customFormat="1" ht="12">
      <c r="GA1470" s="92"/>
    </row>
    <row r="1471" spans="183:183" s="1" customFormat="1" ht="12">
      <c r="GA1471" s="92"/>
    </row>
    <row r="1472" spans="183:183" s="1" customFormat="1" ht="12">
      <c r="GA1472" s="92"/>
    </row>
    <row r="1473" spans="183:183" s="1" customFormat="1" ht="12">
      <c r="GA1473" s="92"/>
    </row>
    <row r="1474" spans="183:183" s="1" customFormat="1" ht="12">
      <c r="GA1474" s="92"/>
    </row>
    <row r="1475" spans="183:183" s="1" customFormat="1" ht="12">
      <c r="GA1475" s="92"/>
    </row>
    <row r="1476" spans="183:183" s="1" customFormat="1" ht="12">
      <c r="GA1476" s="92"/>
    </row>
    <row r="1477" spans="183:183" s="1" customFormat="1" ht="12">
      <c r="GA1477" s="92"/>
    </row>
    <row r="1478" spans="183:183" s="1" customFormat="1" ht="12">
      <c r="GA1478" s="92"/>
    </row>
    <row r="1479" spans="183:183" s="1" customFormat="1" ht="12">
      <c r="GA1479" s="92"/>
    </row>
    <row r="1480" spans="183:183" s="1" customFormat="1" ht="12">
      <c r="GA1480" s="92"/>
    </row>
    <row r="1481" spans="183:183" s="1" customFormat="1" ht="12">
      <c r="GA1481" s="92"/>
    </row>
    <row r="1482" spans="183:183" s="1" customFormat="1" ht="12">
      <c r="GA1482" s="92"/>
    </row>
    <row r="1483" spans="183:183" s="1" customFormat="1" ht="12">
      <c r="GA1483" s="92"/>
    </row>
    <row r="1484" spans="183:183" s="1" customFormat="1" ht="12">
      <c r="GA1484" s="92"/>
    </row>
    <row r="1485" spans="183:183" s="1" customFormat="1" ht="12">
      <c r="GA1485" s="92"/>
    </row>
    <row r="1486" spans="183:183" s="1" customFormat="1" ht="12">
      <c r="GA1486" s="92"/>
    </row>
    <row r="1487" spans="183:183" s="1" customFormat="1" ht="12">
      <c r="GA1487" s="92"/>
    </row>
    <row r="1488" spans="183:183" s="1" customFormat="1" ht="12">
      <c r="GA1488" s="92"/>
    </row>
    <row r="1489" spans="183:183" s="1" customFormat="1" ht="12">
      <c r="GA1489" s="92"/>
    </row>
    <row r="1490" spans="183:183" s="1" customFormat="1" ht="12">
      <c r="GA1490" s="92"/>
    </row>
    <row r="1491" spans="183:183" s="1" customFormat="1" ht="12">
      <c r="GA1491" s="92"/>
    </row>
    <row r="1492" spans="183:183" s="1" customFormat="1" ht="12">
      <c r="GA1492" s="92"/>
    </row>
    <row r="1493" spans="183:183" s="1" customFormat="1" ht="12">
      <c r="GA1493" s="92"/>
    </row>
    <row r="1494" spans="183:183" s="1" customFormat="1" ht="12">
      <c r="GA1494" s="92"/>
    </row>
    <row r="1495" spans="183:183" s="1" customFormat="1" ht="12">
      <c r="GA1495" s="92"/>
    </row>
    <row r="1496" spans="183:183" s="1" customFormat="1" ht="12">
      <c r="GA1496" s="92"/>
    </row>
    <row r="1497" spans="183:183" s="1" customFormat="1" ht="12">
      <c r="GA1497" s="92"/>
    </row>
    <row r="1498" spans="183:183" s="1" customFormat="1" ht="12">
      <c r="GA1498" s="92"/>
    </row>
    <row r="1499" spans="183:183" s="1" customFormat="1" ht="12">
      <c r="GA1499" s="92"/>
    </row>
    <row r="1500" spans="183:183" s="1" customFormat="1" ht="12">
      <c r="GA1500" s="92"/>
    </row>
    <row r="1501" spans="183:183" s="1" customFormat="1" ht="12">
      <c r="GA1501" s="92"/>
    </row>
    <row r="1502" spans="183:183" s="1" customFormat="1" ht="12">
      <c r="GA1502" s="92"/>
    </row>
    <row r="1503" spans="183:183" s="1" customFormat="1" ht="12">
      <c r="GA1503" s="92"/>
    </row>
    <row r="1504" spans="183:183" s="1" customFormat="1" ht="12">
      <c r="GA1504" s="92"/>
    </row>
    <row r="1505" spans="183:183" s="1" customFormat="1" ht="12">
      <c r="GA1505" s="92"/>
    </row>
    <row r="1506" spans="183:183" s="1" customFormat="1" ht="12">
      <c r="GA1506" s="92"/>
    </row>
    <row r="1507" spans="183:183" s="1" customFormat="1" ht="12">
      <c r="GA1507" s="92"/>
    </row>
    <row r="1508" spans="183:183" s="1" customFormat="1" ht="12">
      <c r="GA1508" s="92"/>
    </row>
    <row r="1509" spans="183:183" s="1" customFormat="1" ht="12">
      <c r="GA1509" s="92"/>
    </row>
    <row r="1510" spans="183:183" s="1" customFormat="1" ht="12">
      <c r="GA1510" s="92"/>
    </row>
    <row r="1511" spans="183:183" s="1" customFormat="1" ht="12">
      <c r="GA1511" s="92"/>
    </row>
    <row r="1512" spans="183:183" s="1" customFormat="1" ht="12">
      <c r="GA1512" s="92"/>
    </row>
    <row r="1513" spans="183:183" s="1" customFormat="1" ht="12">
      <c r="GA1513" s="92"/>
    </row>
    <row r="1514" spans="183:183" s="1" customFormat="1" ht="12">
      <c r="GA1514" s="92"/>
    </row>
    <row r="1515" spans="183:183" s="1" customFormat="1" ht="12">
      <c r="GA1515" s="92"/>
    </row>
    <row r="1516" spans="183:183" s="1" customFormat="1" ht="12">
      <c r="GA1516" s="92"/>
    </row>
    <row r="1517" spans="183:183" s="1" customFormat="1" ht="12">
      <c r="GA1517" s="92"/>
    </row>
    <row r="1518" spans="183:183" s="1" customFormat="1" ht="12">
      <c r="GA1518" s="92"/>
    </row>
    <row r="1519" spans="183:183" s="1" customFormat="1" ht="12">
      <c r="GA1519" s="92"/>
    </row>
    <row r="1520" spans="183:183" s="1" customFormat="1" ht="12">
      <c r="GA1520" s="92"/>
    </row>
    <row r="1521" spans="183:183" s="1" customFormat="1" ht="12">
      <c r="GA1521" s="92"/>
    </row>
    <row r="1522" spans="183:183" s="1" customFormat="1" ht="12">
      <c r="GA1522" s="92"/>
    </row>
    <row r="1523" spans="183:183" s="1" customFormat="1" ht="12">
      <c r="GA1523" s="92"/>
    </row>
    <row r="1524" spans="183:183" s="1" customFormat="1" ht="12">
      <c r="GA1524" s="92"/>
    </row>
    <row r="1525" spans="183:183" s="1" customFormat="1" ht="12">
      <c r="GA1525" s="92"/>
    </row>
    <row r="1526" spans="183:183" s="1" customFormat="1" ht="12">
      <c r="GA1526" s="92"/>
    </row>
    <row r="1527" spans="183:183" s="1" customFormat="1" ht="12">
      <c r="GA1527" s="92"/>
    </row>
    <row r="1528" spans="183:183" s="1" customFormat="1" ht="12">
      <c r="GA1528" s="92"/>
    </row>
    <row r="1529" spans="183:183" s="1" customFormat="1" ht="12">
      <c r="GA1529" s="92"/>
    </row>
    <row r="1530" spans="183:183" s="1" customFormat="1" ht="12">
      <c r="GA1530" s="92"/>
    </row>
    <row r="1531" spans="183:183" s="1" customFormat="1" ht="12">
      <c r="GA1531" s="92"/>
    </row>
    <row r="1532" spans="183:183" s="1" customFormat="1" ht="12">
      <c r="GA1532" s="92"/>
    </row>
    <row r="1533" spans="183:183" s="1" customFormat="1" ht="12">
      <c r="GA1533" s="92"/>
    </row>
    <row r="1534" spans="183:183" s="1" customFormat="1" ht="12">
      <c r="GA1534" s="92"/>
    </row>
    <row r="1535" spans="183:183" s="1" customFormat="1" ht="12">
      <c r="GA1535" s="92"/>
    </row>
    <row r="1536" spans="183:183" s="1" customFormat="1" ht="12">
      <c r="GA1536" s="92"/>
    </row>
    <row r="1537" spans="183:183" s="1" customFormat="1" ht="12">
      <c r="GA1537" s="92"/>
    </row>
    <row r="1538" spans="183:183" s="1" customFormat="1" ht="12">
      <c r="GA1538" s="92"/>
    </row>
    <row r="1539" spans="183:183" s="1" customFormat="1" ht="12">
      <c r="GA1539" s="92"/>
    </row>
    <row r="1540" spans="183:183" s="1" customFormat="1" ht="12">
      <c r="GA1540" s="92"/>
    </row>
    <row r="1541" spans="183:183" s="1" customFormat="1" ht="12">
      <c r="GA1541" s="92"/>
    </row>
    <row r="1542" spans="183:183" s="1" customFormat="1" ht="12">
      <c r="GA1542" s="92"/>
    </row>
    <row r="1543" spans="183:183" s="1" customFormat="1" ht="12">
      <c r="GA1543" s="92"/>
    </row>
    <row r="1544" spans="183:183" s="1" customFormat="1" ht="12">
      <c r="GA1544" s="92"/>
    </row>
    <row r="1545" spans="183:183" s="1" customFormat="1" ht="12">
      <c r="GA1545" s="92"/>
    </row>
    <row r="1546" spans="183:183" s="1" customFormat="1" ht="12">
      <c r="GA1546" s="92"/>
    </row>
    <row r="1547" spans="183:183" s="1" customFormat="1" ht="12">
      <c r="GA1547" s="92"/>
    </row>
    <row r="1548" spans="183:183" s="1" customFormat="1" ht="12">
      <c r="GA1548" s="92"/>
    </row>
    <row r="1549" spans="183:183" s="1" customFormat="1" ht="12">
      <c r="GA1549" s="92"/>
    </row>
    <row r="1550" spans="183:183" s="1" customFormat="1" ht="12">
      <c r="GA1550" s="92"/>
    </row>
    <row r="1551" spans="183:183" s="1" customFormat="1" ht="12">
      <c r="GA1551" s="92"/>
    </row>
    <row r="1552" spans="183:183" s="1" customFormat="1" ht="12">
      <c r="GA1552" s="92"/>
    </row>
    <row r="1553" spans="183:183" s="1" customFormat="1" ht="12">
      <c r="GA1553" s="92"/>
    </row>
    <row r="1554" spans="183:183" s="1" customFormat="1" ht="12">
      <c r="GA1554" s="92"/>
    </row>
    <row r="1555" spans="183:183" s="1" customFormat="1" ht="12">
      <c r="GA1555" s="92"/>
    </row>
    <row r="1556" spans="183:183" s="1" customFormat="1" ht="12">
      <c r="GA1556" s="92"/>
    </row>
    <row r="1557" spans="183:183" s="1" customFormat="1" ht="12">
      <c r="GA1557" s="92"/>
    </row>
    <row r="1558" spans="183:183" s="1" customFormat="1" ht="12">
      <c r="GA1558" s="92"/>
    </row>
    <row r="1559" spans="183:183" s="1" customFormat="1" ht="12">
      <c r="GA1559" s="92"/>
    </row>
    <row r="1560" spans="183:183" s="1" customFormat="1" ht="12">
      <c r="GA1560" s="92"/>
    </row>
    <row r="1561" spans="183:183" s="1" customFormat="1" ht="12">
      <c r="GA1561" s="92"/>
    </row>
    <row r="1562" spans="183:183" s="1" customFormat="1" ht="12">
      <c r="GA1562" s="92"/>
    </row>
    <row r="1563" spans="183:183" s="1" customFormat="1" ht="12">
      <c r="GA1563" s="92"/>
    </row>
    <row r="1564" spans="183:183" s="1" customFormat="1" ht="12">
      <c r="GA1564" s="92"/>
    </row>
    <row r="1565" spans="183:183" s="1" customFormat="1" ht="12">
      <c r="GA1565" s="92"/>
    </row>
    <row r="1566" spans="183:183" s="1" customFormat="1" ht="12">
      <c r="GA1566" s="92"/>
    </row>
    <row r="1567" spans="183:183" s="1" customFormat="1" ht="12">
      <c r="GA1567" s="92"/>
    </row>
    <row r="1568" spans="183:183" s="1" customFormat="1" ht="12">
      <c r="GA1568" s="92"/>
    </row>
    <row r="1569" spans="183:183" s="1" customFormat="1" ht="12">
      <c r="GA1569" s="92"/>
    </row>
    <row r="1570" spans="183:183" s="1" customFormat="1" ht="12">
      <c r="GA1570" s="92"/>
    </row>
    <row r="1571" spans="183:183" s="1" customFormat="1" ht="12">
      <c r="GA1571" s="92"/>
    </row>
    <row r="1572" spans="183:183" s="1" customFormat="1" ht="12">
      <c r="GA1572" s="92"/>
    </row>
    <row r="1573" spans="183:183" s="1" customFormat="1" ht="12">
      <c r="GA1573" s="92"/>
    </row>
    <row r="1574" spans="183:183" s="1" customFormat="1" ht="12">
      <c r="GA1574" s="92"/>
    </row>
    <row r="1575" spans="183:183" s="1" customFormat="1" ht="12">
      <c r="GA1575" s="92"/>
    </row>
    <row r="1576" spans="183:183" s="1" customFormat="1" ht="12">
      <c r="GA1576" s="92"/>
    </row>
    <row r="1577" spans="183:183" s="1" customFormat="1" ht="12">
      <c r="GA1577" s="92"/>
    </row>
    <row r="1578" spans="183:183" s="1" customFormat="1" ht="12">
      <c r="GA1578" s="92"/>
    </row>
    <row r="1579" spans="183:183" s="1" customFormat="1" ht="12">
      <c r="GA1579" s="92"/>
    </row>
    <row r="1580" spans="183:183" s="1" customFormat="1" ht="12">
      <c r="GA1580" s="92"/>
    </row>
    <row r="1581" spans="183:183" s="1" customFormat="1" ht="12">
      <c r="GA1581" s="92"/>
    </row>
    <row r="1582" spans="183:183" s="1" customFormat="1" ht="12">
      <c r="GA1582" s="92"/>
    </row>
    <row r="1583" spans="183:183" s="1" customFormat="1" ht="12">
      <c r="GA1583" s="92"/>
    </row>
    <row r="1584" spans="183:183" s="1" customFormat="1" ht="12">
      <c r="GA1584" s="92"/>
    </row>
    <row r="1585" spans="183:183" s="1" customFormat="1" ht="12">
      <c r="GA1585" s="92"/>
    </row>
    <row r="1586" spans="183:183" s="1" customFormat="1" ht="12">
      <c r="GA1586" s="92"/>
    </row>
    <row r="1587" spans="183:183" s="1" customFormat="1" ht="12">
      <c r="GA1587" s="92"/>
    </row>
    <row r="1588" spans="183:183" s="1" customFormat="1" ht="12">
      <c r="GA1588" s="92"/>
    </row>
    <row r="1589" spans="183:183" s="1" customFormat="1" ht="12">
      <c r="GA1589" s="92"/>
    </row>
    <row r="1590" spans="183:183" s="1" customFormat="1" ht="12">
      <c r="GA1590" s="92"/>
    </row>
    <row r="1591" spans="183:183" s="1" customFormat="1" ht="12">
      <c r="GA1591" s="92"/>
    </row>
    <row r="1592" spans="183:183" s="1" customFormat="1" ht="12">
      <c r="GA1592" s="92"/>
    </row>
    <row r="1593" spans="183:183" s="1" customFormat="1" ht="12">
      <c r="GA1593" s="92"/>
    </row>
    <row r="1594" spans="183:183" s="1" customFormat="1" ht="12">
      <c r="GA1594" s="92"/>
    </row>
    <row r="1595" spans="183:183" s="1" customFormat="1" ht="12">
      <c r="GA1595" s="92"/>
    </row>
    <row r="1596" spans="183:183" s="1" customFormat="1" ht="12">
      <c r="GA1596" s="92"/>
    </row>
    <row r="1597" spans="183:183" s="1" customFormat="1" ht="12">
      <c r="GA1597" s="92"/>
    </row>
    <row r="1598" spans="183:183" s="1" customFormat="1" ht="12">
      <c r="GA1598" s="92"/>
    </row>
    <row r="1599" spans="183:183" s="1" customFormat="1" ht="12">
      <c r="GA1599" s="92"/>
    </row>
    <row r="1600" spans="183:183" s="1" customFormat="1" ht="12">
      <c r="GA1600" s="92"/>
    </row>
    <row r="1601" spans="183:183" s="1" customFormat="1" ht="12">
      <c r="GA1601" s="92"/>
    </row>
    <row r="1602" spans="183:183" s="1" customFormat="1" ht="12">
      <c r="GA1602" s="92"/>
    </row>
    <row r="1603" spans="183:183" s="1" customFormat="1" ht="12">
      <c r="GA1603" s="92"/>
    </row>
    <row r="1604" spans="183:183" s="1" customFormat="1" ht="12">
      <c r="GA1604" s="92"/>
    </row>
    <row r="1605" spans="183:183" s="1" customFormat="1" ht="12">
      <c r="GA1605" s="92"/>
    </row>
    <row r="1606" spans="183:183" s="1" customFormat="1" ht="12">
      <c r="GA1606" s="92"/>
    </row>
    <row r="1607" spans="183:183" s="1" customFormat="1" ht="12">
      <c r="GA1607" s="92"/>
    </row>
    <row r="1608" spans="183:183" s="1" customFormat="1" ht="12">
      <c r="GA1608" s="92"/>
    </row>
    <row r="1609" spans="183:183" s="1" customFormat="1" ht="12">
      <c r="GA1609" s="92"/>
    </row>
    <row r="1610" spans="183:183" s="1" customFormat="1" ht="12">
      <c r="GA1610" s="92"/>
    </row>
    <row r="1611" spans="183:183" s="1" customFormat="1" ht="12">
      <c r="GA1611" s="92"/>
    </row>
    <row r="1612" spans="183:183" s="1" customFormat="1" ht="12">
      <c r="GA1612" s="92"/>
    </row>
    <row r="1613" spans="183:183" s="1" customFormat="1" ht="12">
      <c r="GA1613" s="92"/>
    </row>
    <row r="1614" spans="183:183" s="1" customFormat="1" ht="12">
      <c r="GA1614" s="92"/>
    </row>
    <row r="1615" spans="183:183" s="1" customFormat="1" ht="12">
      <c r="GA1615" s="92"/>
    </row>
    <row r="1616" spans="183:183" s="1" customFormat="1" ht="12">
      <c r="GA1616" s="92"/>
    </row>
    <row r="1617" spans="183:183" s="1" customFormat="1" ht="12">
      <c r="GA1617" s="92"/>
    </row>
    <row r="1618" spans="183:183" s="1" customFormat="1" ht="12">
      <c r="GA1618" s="92"/>
    </row>
    <row r="1619" spans="183:183" s="1" customFormat="1" ht="12">
      <c r="GA1619" s="92"/>
    </row>
    <row r="1620" spans="183:183" s="1" customFormat="1" ht="12">
      <c r="GA1620" s="92"/>
    </row>
    <row r="1621" spans="183:183" s="1" customFormat="1" ht="12">
      <c r="GA1621" s="92"/>
    </row>
    <row r="1622" spans="183:183" s="1" customFormat="1" ht="12">
      <c r="GA1622" s="92"/>
    </row>
    <row r="1623" spans="183:183" s="1" customFormat="1" ht="12">
      <c r="GA1623" s="92"/>
    </row>
    <row r="1624" spans="183:183" s="1" customFormat="1" ht="12">
      <c r="GA1624" s="92"/>
    </row>
    <row r="1625" spans="183:183" s="1" customFormat="1" ht="12">
      <c r="GA1625" s="92"/>
    </row>
    <row r="1626" spans="183:183" s="1" customFormat="1" ht="12">
      <c r="GA1626" s="92"/>
    </row>
    <row r="1627" spans="183:183" s="1" customFormat="1" ht="12">
      <c r="GA1627" s="92"/>
    </row>
    <row r="1628" spans="183:183" s="1" customFormat="1" ht="12">
      <c r="GA1628" s="92"/>
    </row>
    <row r="1629" spans="183:183" s="1" customFormat="1" ht="12">
      <c r="GA1629" s="92"/>
    </row>
    <row r="1630" spans="183:183" s="1" customFormat="1" ht="12">
      <c r="GA1630" s="92"/>
    </row>
    <row r="1631" spans="183:183" s="1" customFormat="1" ht="12">
      <c r="GA1631" s="92"/>
    </row>
    <row r="1632" spans="183:183" s="1" customFormat="1" ht="12">
      <c r="GA1632" s="92"/>
    </row>
    <row r="1633" spans="183:183" s="1" customFormat="1" ht="12">
      <c r="GA1633" s="92"/>
    </row>
    <row r="1634" spans="183:183" s="1" customFormat="1" ht="12">
      <c r="GA1634" s="92"/>
    </row>
    <row r="1635" spans="183:183" s="1" customFormat="1" ht="12">
      <c r="GA1635" s="92"/>
    </row>
    <row r="1636" spans="183:183" s="1" customFormat="1" ht="12">
      <c r="GA1636" s="92"/>
    </row>
    <row r="1637" spans="183:183" s="1" customFormat="1" ht="12">
      <c r="GA1637" s="92"/>
    </row>
    <row r="1638" spans="183:183" s="1" customFormat="1" ht="12">
      <c r="GA1638" s="92"/>
    </row>
    <row r="1639" spans="183:183" s="1" customFormat="1" ht="12">
      <c r="GA1639" s="92"/>
    </row>
    <row r="1640" spans="183:183" s="1" customFormat="1" ht="12">
      <c r="GA1640" s="92"/>
    </row>
    <row r="1641" spans="183:183" s="1" customFormat="1" ht="12">
      <c r="GA1641" s="92"/>
    </row>
    <row r="1642" spans="183:183" s="1" customFormat="1" ht="12">
      <c r="GA1642" s="92"/>
    </row>
    <row r="1643" spans="183:183" s="1" customFormat="1" ht="12">
      <c r="GA1643" s="92"/>
    </row>
    <row r="1644" spans="183:183" s="1" customFormat="1" ht="12">
      <c r="GA1644" s="92"/>
    </row>
    <row r="1645" spans="183:183" s="1" customFormat="1" ht="12">
      <c r="GA1645" s="92"/>
    </row>
    <row r="1646" spans="183:183" s="1" customFormat="1" ht="12">
      <c r="GA1646" s="92"/>
    </row>
    <row r="1647" spans="183:183" s="1" customFormat="1" ht="12">
      <c r="GA1647" s="92"/>
    </row>
    <row r="1648" spans="183:183" s="1" customFormat="1" ht="12">
      <c r="GA1648" s="92"/>
    </row>
    <row r="1649" spans="183:183" s="1" customFormat="1" ht="12">
      <c r="GA1649" s="92"/>
    </row>
    <row r="1650" spans="183:183" s="1" customFormat="1" ht="12">
      <c r="GA1650" s="92"/>
    </row>
    <row r="1651" spans="183:183" s="1" customFormat="1" ht="12">
      <c r="GA1651" s="92"/>
    </row>
    <row r="1652" spans="183:183" s="1" customFormat="1" ht="12">
      <c r="GA1652" s="92"/>
    </row>
    <row r="1653" spans="183:183" s="1" customFormat="1" ht="12">
      <c r="GA1653" s="92"/>
    </row>
    <row r="1654" spans="183:183" s="1" customFormat="1" ht="12">
      <c r="GA1654" s="92"/>
    </row>
    <row r="1655" spans="183:183" s="1" customFormat="1" ht="12">
      <c r="GA1655" s="92"/>
    </row>
    <row r="1656" spans="183:183" s="1" customFormat="1" ht="12">
      <c r="GA1656" s="92"/>
    </row>
    <row r="1657" spans="183:183" s="1" customFormat="1" ht="12">
      <c r="GA1657" s="92"/>
    </row>
    <row r="1658" spans="183:183" s="1" customFormat="1" ht="12">
      <c r="GA1658" s="92"/>
    </row>
    <row r="1659" spans="183:183" s="1" customFormat="1" ht="12">
      <c r="GA1659" s="92"/>
    </row>
    <row r="1660" spans="183:183" s="1" customFormat="1" ht="12">
      <c r="GA1660" s="92"/>
    </row>
    <row r="1661" spans="183:183" s="1" customFormat="1" ht="12">
      <c r="GA1661" s="92"/>
    </row>
    <row r="1662" spans="183:183" s="1" customFormat="1" ht="12">
      <c r="GA1662" s="92"/>
    </row>
    <row r="1663" spans="183:183" s="1" customFormat="1" ht="12">
      <c r="GA1663" s="92"/>
    </row>
    <row r="1664" spans="183:183" s="1" customFormat="1" ht="12">
      <c r="GA1664" s="92"/>
    </row>
    <row r="1665" spans="183:183" s="1" customFormat="1" ht="12">
      <c r="GA1665" s="92"/>
    </row>
    <row r="1666" spans="183:183" s="1" customFormat="1" ht="12">
      <c r="GA1666" s="92"/>
    </row>
    <row r="1667" spans="183:183" s="1" customFormat="1" ht="12">
      <c r="GA1667" s="92"/>
    </row>
    <row r="1668" spans="183:183" s="1" customFormat="1" ht="12">
      <c r="GA1668" s="92"/>
    </row>
    <row r="1669" spans="183:183" s="1" customFormat="1" ht="12">
      <c r="GA1669" s="92"/>
    </row>
    <row r="1670" spans="183:183" s="1" customFormat="1" ht="12">
      <c r="GA1670" s="92"/>
    </row>
    <row r="1671" spans="183:183" s="1" customFormat="1" ht="12">
      <c r="GA1671" s="92"/>
    </row>
    <row r="1672" spans="183:183" s="1" customFormat="1" ht="12">
      <c r="GA1672" s="92"/>
    </row>
    <row r="1673" spans="183:183" s="1" customFormat="1" ht="12">
      <c r="GA1673" s="92"/>
    </row>
    <row r="1674" spans="183:183" s="1" customFormat="1" ht="12">
      <c r="GA1674" s="92"/>
    </row>
    <row r="1675" spans="183:183" s="1" customFormat="1" ht="12">
      <c r="GA1675" s="92"/>
    </row>
    <row r="1676" spans="183:183" s="1" customFormat="1" ht="12">
      <c r="GA1676" s="92"/>
    </row>
    <row r="1677" spans="183:183" s="1" customFormat="1" ht="12">
      <c r="GA1677" s="92"/>
    </row>
    <row r="1678" spans="183:183" s="1" customFormat="1" ht="12">
      <c r="GA1678" s="92"/>
    </row>
    <row r="1679" spans="183:183" s="1" customFormat="1" ht="12">
      <c r="GA1679" s="92"/>
    </row>
    <row r="1680" spans="183:183" s="1" customFormat="1" ht="12">
      <c r="GA1680" s="92"/>
    </row>
    <row r="1681" spans="183:183" s="1" customFormat="1" ht="12">
      <c r="GA1681" s="92"/>
    </row>
    <row r="1682" spans="183:183" s="1" customFormat="1" ht="12">
      <c r="GA1682" s="92"/>
    </row>
    <row r="1683" spans="183:183" s="1" customFormat="1" ht="12">
      <c r="GA1683" s="92"/>
    </row>
    <row r="1684" spans="183:183" s="1" customFormat="1" ht="12">
      <c r="GA1684" s="92"/>
    </row>
    <row r="1685" spans="183:183" s="1" customFormat="1" ht="12">
      <c r="GA1685" s="92"/>
    </row>
    <row r="1686" spans="183:183" s="1" customFormat="1" ht="12">
      <c r="GA1686" s="92"/>
    </row>
    <row r="1687" spans="183:183" s="1" customFormat="1" ht="12">
      <c r="GA1687" s="92"/>
    </row>
    <row r="1688" spans="183:183" s="1" customFormat="1" ht="12">
      <c r="GA1688" s="92"/>
    </row>
    <row r="1689" spans="183:183" s="1" customFormat="1" ht="12">
      <c r="GA1689" s="92"/>
    </row>
    <row r="1690" spans="183:183" s="1" customFormat="1" ht="12">
      <c r="GA1690" s="92"/>
    </row>
    <row r="1691" spans="183:183" s="1" customFormat="1" ht="12">
      <c r="GA1691" s="92"/>
    </row>
    <row r="1692" spans="183:183" s="1" customFormat="1" ht="12">
      <c r="GA1692" s="92"/>
    </row>
    <row r="1693" spans="183:183" s="1" customFormat="1" ht="12">
      <c r="GA1693" s="92"/>
    </row>
    <row r="1694" spans="183:183" s="1" customFormat="1" ht="12">
      <c r="GA1694" s="92"/>
    </row>
    <row r="1695" spans="183:183" s="1" customFormat="1" ht="12">
      <c r="GA1695" s="92"/>
    </row>
    <row r="1696" spans="183:183" s="1" customFormat="1" ht="12">
      <c r="GA1696" s="92"/>
    </row>
    <row r="1697" spans="183:183" s="1" customFormat="1" ht="12">
      <c r="GA1697" s="92"/>
    </row>
    <row r="1698" spans="183:183" s="1" customFormat="1" ht="12">
      <c r="GA1698" s="92"/>
    </row>
    <row r="1699" spans="183:183" s="1" customFormat="1" ht="12">
      <c r="GA1699" s="92"/>
    </row>
    <row r="1700" spans="183:183" s="1" customFormat="1" ht="12">
      <c r="GA1700" s="92"/>
    </row>
    <row r="1701" spans="183:183" s="1" customFormat="1" ht="12">
      <c r="GA1701" s="92"/>
    </row>
    <row r="1702" spans="183:183" s="1" customFormat="1" ht="12">
      <c r="GA1702" s="92"/>
    </row>
    <row r="1703" spans="183:183" s="1" customFormat="1" ht="12">
      <c r="GA1703" s="92"/>
    </row>
    <row r="1704" spans="183:183" s="1" customFormat="1" ht="12">
      <c r="GA1704" s="92"/>
    </row>
    <row r="1705" spans="183:183" s="1" customFormat="1" ht="12">
      <c r="GA1705" s="92"/>
    </row>
    <row r="1706" spans="183:183" s="1" customFormat="1" ht="12">
      <c r="GA1706" s="92"/>
    </row>
    <row r="1707" spans="183:183" s="1" customFormat="1" ht="12">
      <c r="GA1707" s="92"/>
    </row>
    <row r="1708" spans="183:183" s="1" customFormat="1" ht="12">
      <c r="GA1708" s="92"/>
    </row>
    <row r="1709" spans="183:183" s="1" customFormat="1" ht="12">
      <c r="GA1709" s="92"/>
    </row>
    <row r="1710" spans="183:183" s="1" customFormat="1" ht="12">
      <c r="GA1710" s="92"/>
    </row>
    <row r="1711" spans="183:183" s="1" customFormat="1" ht="12">
      <c r="GA1711" s="92"/>
    </row>
    <row r="1712" spans="183:183" s="1" customFormat="1" ht="12">
      <c r="GA1712" s="92"/>
    </row>
    <row r="1713" spans="183:183" s="1" customFormat="1" ht="12">
      <c r="GA1713" s="92"/>
    </row>
    <row r="1714" spans="183:183" s="1" customFormat="1" ht="12">
      <c r="GA1714" s="92"/>
    </row>
    <row r="1715" spans="183:183" s="1" customFormat="1" ht="12">
      <c r="GA1715" s="92"/>
    </row>
    <row r="1716" spans="183:183" s="1" customFormat="1" ht="12">
      <c r="GA1716" s="92"/>
    </row>
    <row r="1717" spans="183:183" s="1" customFormat="1" ht="12">
      <c r="GA1717" s="92"/>
    </row>
    <row r="1718" spans="183:183" s="1" customFormat="1" ht="12">
      <c r="GA1718" s="92"/>
    </row>
    <row r="1719" spans="183:183" s="1" customFormat="1" ht="12">
      <c r="GA1719" s="92"/>
    </row>
    <row r="1720" spans="183:183" s="1" customFormat="1" ht="12">
      <c r="GA1720" s="92"/>
    </row>
    <row r="1721" spans="183:183" s="1" customFormat="1" ht="12">
      <c r="GA1721" s="92"/>
    </row>
    <row r="1722" spans="183:183" s="1" customFormat="1" ht="12">
      <c r="GA1722" s="92"/>
    </row>
    <row r="1723" spans="183:183" s="1" customFormat="1" ht="12">
      <c r="GA1723" s="92"/>
    </row>
    <row r="1724" spans="183:183" s="1" customFormat="1" ht="12">
      <c r="GA1724" s="92"/>
    </row>
    <row r="1725" spans="183:183" s="1" customFormat="1" ht="12">
      <c r="GA1725" s="92"/>
    </row>
    <row r="1726" spans="183:183" s="1" customFormat="1" ht="12">
      <c r="GA1726" s="92"/>
    </row>
    <row r="1727" spans="183:183" s="1" customFormat="1" ht="12">
      <c r="GA1727" s="92"/>
    </row>
    <row r="1728" spans="183:183" s="1" customFormat="1" ht="12">
      <c r="GA1728" s="92"/>
    </row>
    <row r="1729" spans="183:183" s="1" customFormat="1" ht="12">
      <c r="GA1729" s="92"/>
    </row>
    <row r="1730" spans="183:183" s="1" customFormat="1" ht="12">
      <c r="GA1730" s="92"/>
    </row>
    <row r="1731" spans="183:183" s="1" customFormat="1" ht="12">
      <c r="GA1731" s="92"/>
    </row>
    <row r="1732" spans="183:183" s="1" customFormat="1" ht="12">
      <c r="GA1732" s="92"/>
    </row>
    <row r="1733" spans="183:183" s="1" customFormat="1" ht="12">
      <c r="GA1733" s="92"/>
    </row>
    <row r="1734" spans="183:183" s="1" customFormat="1" ht="12">
      <c r="GA1734" s="92"/>
    </row>
    <row r="1735" spans="183:183" s="1" customFormat="1" ht="12">
      <c r="GA1735" s="92"/>
    </row>
    <row r="1736" spans="183:183" s="1" customFormat="1" ht="12">
      <c r="GA1736" s="92"/>
    </row>
    <row r="1737" spans="183:183" s="1" customFormat="1" ht="12">
      <c r="GA1737" s="92"/>
    </row>
    <row r="1738" spans="183:183" s="1" customFormat="1" ht="12">
      <c r="GA1738" s="92"/>
    </row>
    <row r="1739" spans="183:183" s="1" customFormat="1" ht="12">
      <c r="GA1739" s="92"/>
    </row>
    <row r="1740" spans="183:183" s="1" customFormat="1" ht="12">
      <c r="GA1740" s="92"/>
    </row>
    <row r="1741" spans="183:183" s="1" customFormat="1" ht="12">
      <c r="GA1741" s="92"/>
    </row>
    <row r="1742" spans="183:183" s="1" customFormat="1" ht="12">
      <c r="GA1742" s="92"/>
    </row>
    <row r="1743" spans="183:183" s="1" customFormat="1" ht="12">
      <c r="GA1743" s="92"/>
    </row>
    <row r="1744" spans="183:183" s="1" customFormat="1" ht="12">
      <c r="GA1744" s="92"/>
    </row>
    <row r="1745" spans="183:183" s="1" customFormat="1" ht="12">
      <c r="GA1745" s="92"/>
    </row>
    <row r="1746" spans="183:183" s="1" customFormat="1" ht="12">
      <c r="GA1746" s="92"/>
    </row>
    <row r="1747" spans="183:183" s="1" customFormat="1" ht="12">
      <c r="GA1747" s="92"/>
    </row>
    <row r="1748" spans="183:183" s="1" customFormat="1" ht="12">
      <c r="GA1748" s="92"/>
    </row>
    <row r="1749" spans="183:183" s="1" customFormat="1" ht="12">
      <c r="GA1749" s="92"/>
    </row>
    <row r="1750" spans="183:183" s="1" customFormat="1" ht="12">
      <c r="GA1750" s="92"/>
    </row>
    <row r="1751" spans="183:183" s="1" customFormat="1" ht="12">
      <c r="GA1751" s="92"/>
    </row>
    <row r="1752" spans="183:183" s="1" customFormat="1" ht="12">
      <c r="GA1752" s="92"/>
    </row>
    <row r="1753" spans="183:183" s="1" customFormat="1" ht="12">
      <c r="GA1753" s="92"/>
    </row>
    <row r="1754" spans="183:183" s="1" customFormat="1" ht="12">
      <c r="GA1754" s="92"/>
    </row>
    <row r="1755" spans="183:183" s="1" customFormat="1" ht="12">
      <c r="GA1755" s="92"/>
    </row>
    <row r="1756" spans="183:183" s="1" customFormat="1" ht="12">
      <c r="GA1756" s="92"/>
    </row>
    <row r="1757" spans="183:183" s="1" customFormat="1" ht="12">
      <c r="GA1757" s="92"/>
    </row>
    <row r="1758" spans="183:183" s="1" customFormat="1" ht="12">
      <c r="GA1758" s="92"/>
    </row>
    <row r="1759" spans="183:183" s="1" customFormat="1" ht="12">
      <c r="GA1759" s="92"/>
    </row>
    <row r="1760" spans="183:183" s="1" customFormat="1" ht="12">
      <c r="GA1760" s="92"/>
    </row>
    <row r="1761" spans="183:183" s="1" customFormat="1" ht="12">
      <c r="GA1761" s="92"/>
    </row>
    <row r="1762" spans="183:183" s="1" customFormat="1" ht="12">
      <c r="GA1762" s="92"/>
    </row>
    <row r="1763" spans="183:183" s="1" customFormat="1" ht="12">
      <c r="GA1763" s="92"/>
    </row>
    <row r="1764" spans="183:183" s="1" customFormat="1" ht="12">
      <c r="GA1764" s="92"/>
    </row>
    <row r="1765" spans="183:183" s="1" customFormat="1" ht="12">
      <c r="GA1765" s="92"/>
    </row>
    <row r="1766" spans="183:183" s="1" customFormat="1" ht="12">
      <c r="GA1766" s="92"/>
    </row>
    <row r="1767" spans="183:183" s="1" customFormat="1" ht="12">
      <c r="GA1767" s="92"/>
    </row>
    <row r="1768" spans="183:183" s="1" customFormat="1" ht="12">
      <c r="GA1768" s="92"/>
    </row>
    <row r="1769" spans="183:183" s="1" customFormat="1" ht="12">
      <c r="GA1769" s="92"/>
    </row>
    <row r="1770" spans="183:183" s="1" customFormat="1" ht="12">
      <c r="GA1770" s="92"/>
    </row>
    <row r="1771" spans="183:183" s="1" customFormat="1" ht="12">
      <c r="GA1771" s="92"/>
    </row>
    <row r="1772" spans="183:183" s="1" customFormat="1" ht="12">
      <c r="GA1772" s="92"/>
    </row>
    <row r="1773" spans="183:183" s="1" customFormat="1" ht="12">
      <c r="GA1773" s="92"/>
    </row>
    <row r="1774" spans="183:183" s="1" customFormat="1" ht="12">
      <c r="GA1774" s="92"/>
    </row>
    <row r="1775" spans="183:183" s="1" customFormat="1" ht="12">
      <c r="GA1775" s="92"/>
    </row>
    <row r="1776" spans="183:183" s="1" customFormat="1" ht="12">
      <c r="GA1776" s="92"/>
    </row>
    <row r="1777" spans="183:183" s="1" customFormat="1" ht="12">
      <c r="GA1777" s="92"/>
    </row>
    <row r="1778" spans="183:183" s="1" customFormat="1" ht="12">
      <c r="GA1778" s="92"/>
    </row>
    <row r="1779" spans="183:183" s="1" customFormat="1" ht="12">
      <c r="GA1779" s="92"/>
    </row>
    <row r="1780" spans="183:183" s="1" customFormat="1" ht="12">
      <c r="GA1780" s="92"/>
    </row>
    <row r="1781" spans="183:183" s="1" customFormat="1" ht="12">
      <c r="GA1781" s="92"/>
    </row>
    <row r="1782" spans="183:183" s="1" customFormat="1" ht="12">
      <c r="GA1782" s="92"/>
    </row>
    <row r="1783" spans="183:183" s="1" customFormat="1" ht="12">
      <c r="GA1783" s="92"/>
    </row>
    <row r="1784" spans="183:183" s="1" customFormat="1" ht="12">
      <c r="GA1784" s="92"/>
    </row>
    <row r="1785" spans="183:183" s="1" customFormat="1" ht="12">
      <c r="GA1785" s="92"/>
    </row>
    <row r="1786" spans="183:183" s="1" customFormat="1" ht="12">
      <c r="GA1786" s="92"/>
    </row>
    <row r="1787" spans="183:183" s="1" customFormat="1" ht="12">
      <c r="GA1787" s="92"/>
    </row>
    <row r="1788" spans="183:183" s="1" customFormat="1" ht="12">
      <c r="GA1788" s="92"/>
    </row>
    <row r="1789" spans="183:183" s="1" customFormat="1" ht="12">
      <c r="GA1789" s="92"/>
    </row>
    <row r="1790" spans="183:183" s="1" customFormat="1" ht="12">
      <c r="GA1790" s="92"/>
    </row>
    <row r="1791" spans="183:183" s="1" customFormat="1" ht="12">
      <c r="GA1791" s="92"/>
    </row>
    <row r="1792" spans="183:183" s="1" customFormat="1" ht="12">
      <c r="GA1792" s="92"/>
    </row>
    <row r="1793" spans="183:183" s="1" customFormat="1" ht="12">
      <c r="GA1793" s="92"/>
    </row>
    <row r="1794" spans="183:183" s="1" customFormat="1" ht="12">
      <c r="GA1794" s="92"/>
    </row>
    <row r="1795" spans="183:183" s="1" customFormat="1" ht="12">
      <c r="GA1795" s="92"/>
    </row>
    <row r="1796" spans="183:183" s="1" customFormat="1" ht="12">
      <c r="GA1796" s="92"/>
    </row>
    <row r="1797" spans="183:183" s="1" customFormat="1" ht="12">
      <c r="GA1797" s="92"/>
    </row>
    <row r="1798" spans="183:183" s="1" customFormat="1" ht="12">
      <c r="GA1798" s="92"/>
    </row>
    <row r="1799" spans="183:183" s="1" customFormat="1" ht="12">
      <c r="GA1799" s="92"/>
    </row>
    <row r="1800" spans="183:183" s="1" customFormat="1" ht="12">
      <c r="GA1800" s="92"/>
    </row>
    <row r="1801" spans="183:183" s="1" customFormat="1" ht="12">
      <c r="GA1801" s="92"/>
    </row>
    <row r="1802" spans="183:183" s="1" customFormat="1" ht="12">
      <c r="GA1802" s="92"/>
    </row>
    <row r="1803" spans="183:183" s="1" customFormat="1" ht="12">
      <c r="GA1803" s="92"/>
    </row>
    <row r="1804" spans="183:183" s="1" customFormat="1" ht="12">
      <c r="GA1804" s="92"/>
    </row>
    <row r="1805" spans="183:183" s="1" customFormat="1" ht="12">
      <c r="GA1805" s="92"/>
    </row>
    <row r="1806" spans="183:183" s="1" customFormat="1" ht="12">
      <c r="GA1806" s="92"/>
    </row>
    <row r="1807" spans="183:183" s="1" customFormat="1" ht="12">
      <c r="GA1807" s="92"/>
    </row>
    <row r="1808" spans="183:183" s="1" customFormat="1" ht="12">
      <c r="GA1808" s="92"/>
    </row>
    <row r="1809" spans="183:183" s="1" customFormat="1" ht="12">
      <c r="GA1809" s="92"/>
    </row>
    <row r="1810" spans="183:183" s="1" customFormat="1" ht="12">
      <c r="GA1810" s="92"/>
    </row>
    <row r="1811" spans="183:183" s="1" customFormat="1" ht="12">
      <c r="GA1811" s="92"/>
    </row>
    <row r="1812" spans="183:183" s="1" customFormat="1" ht="12">
      <c r="GA1812" s="92"/>
    </row>
    <row r="1813" spans="183:183" s="1" customFormat="1" ht="12">
      <c r="GA1813" s="92"/>
    </row>
    <row r="1814" spans="183:183" s="1" customFormat="1" ht="12">
      <c r="GA1814" s="92"/>
    </row>
    <row r="1815" spans="183:183" s="1" customFormat="1" ht="12">
      <c r="GA1815" s="92"/>
    </row>
    <row r="1816" spans="183:183" s="1" customFormat="1" ht="12">
      <c r="GA1816" s="92"/>
    </row>
    <row r="1817" spans="183:183" s="1" customFormat="1" ht="12">
      <c r="GA1817" s="92"/>
    </row>
    <row r="1818" spans="183:183" s="1" customFormat="1" ht="12">
      <c r="GA1818" s="92"/>
    </row>
    <row r="1819" spans="183:183" s="1" customFormat="1" ht="12">
      <c r="GA1819" s="92"/>
    </row>
    <row r="1820" spans="183:183" s="1" customFormat="1" ht="12">
      <c r="GA1820" s="92"/>
    </row>
    <row r="1821" spans="183:183" s="1" customFormat="1" ht="12">
      <c r="GA1821" s="92"/>
    </row>
    <row r="1822" spans="183:183" s="1" customFormat="1" ht="12">
      <c r="GA1822" s="92"/>
    </row>
    <row r="1823" spans="183:183" s="1" customFormat="1" ht="12">
      <c r="GA1823" s="92"/>
    </row>
    <row r="1824" spans="183:183" s="1" customFormat="1" ht="12">
      <c r="GA1824" s="92"/>
    </row>
    <row r="1825" spans="183:183" s="1" customFormat="1" ht="12">
      <c r="GA1825" s="92"/>
    </row>
    <row r="1826" spans="183:183" s="1" customFormat="1" ht="12">
      <c r="GA1826" s="92"/>
    </row>
    <row r="1827" spans="183:183" s="1" customFormat="1" ht="12">
      <c r="GA1827" s="92"/>
    </row>
    <row r="1828" spans="183:183" s="1" customFormat="1" ht="12">
      <c r="GA1828" s="92"/>
    </row>
    <row r="1829" spans="183:183" s="1" customFormat="1" ht="12">
      <c r="GA1829" s="92"/>
    </row>
    <row r="1830" spans="183:183" s="1" customFormat="1" ht="12">
      <c r="GA1830" s="92"/>
    </row>
    <row r="1831" spans="183:183" s="1" customFormat="1" ht="12">
      <c r="GA1831" s="92"/>
    </row>
    <row r="1832" spans="183:183" s="1" customFormat="1" ht="12">
      <c r="GA1832" s="92"/>
    </row>
    <row r="1833" spans="183:183" s="1" customFormat="1" ht="12">
      <c r="GA1833" s="92"/>
    </row>
    <row r="1834" spans="183:183" s="1" customFormat="1" ht="12">
      <c r="GA1834" s="92"/>
    </row>
    <row r="1835" spans="183:183" s="1" customFormat="1" ht="12">
      <c r="GA1835" s="92"/>
    </row>
    <row r="1836" spans="183:183" s="1" customFormat="1" ht="12">
      <c r="GA1836" s="92"/>
    </row>
    <row r="1837" spans="183:183" s="1" customFormat="1" ht="12">
      <c r="GA1837" s="92"/>
    </row>
    <row r="1838" spans="183:183" s="1" customFormat="1" ht="12">
      <c r="GA1838" s="92"/>
    </row>
    <row r="1839" spans="183:183" s="1" customFormat="1" ht="12">
      <c r="GA1839" s="92"/>
    </row>
    <row r="1840" spans="183:183" s="1" customFormat="1" ht="12">
      <c r="GA1840" s="92"/>
    </row>
    <row r="1841" spans="183:183" s="1" customFormat="1" ht="12">
      <c r="GA1841" s="92"/>
    </row>
    <row r="1842" spans="183:183" s="1" customFormat="1" ht="12">
      <c r="GA1842" s="92"/>
    </row>
    <row r="1843" spans="183:183" s="1" customFormat="1" ht="12">
      <c r="GA1843" s="92"/>
    </row>
    <row r="1844" spans="183:183" s="1" customFormat="1" ht="12">
      <c r="GA1844" s="92"/>
    </row>
    <row r="1845" spans="183:183" s="1" customFormat="1" ht="12">
      <c r="GA1845" s="92"/>
    </row>
    <row r="1846" spans="183:183" s="1" customFormat="1" ht="12">
      <c r="GA1846" s="92"/>
    </row>
    <row r="1847" spans="183:183" s="1" customFormat="1" ht="12">
      <c r="GA1847" s="92"/>
    </row>
    <row r="1848" spans="183:183" s="1" customFormat="1" ht="12">
      <c r="GA1848" s="92"/>
    </row>
    <row r="1849" spans="183:183" s="1" customFormat="1" ht="12">
      <c r="GA1849" s="92"/>
    </row>
    <row r="1850" spans="183:183" s="1" customFormat="1" ht="12">
      <c r="GA1850" s="92"/>
    </row>
    <row r="1851" spans="183:183" s="1" customFormat="1" ht="12">
      <c r="GA1851" s="92"/>
    </row>
    <row r="1852" spans="183:183" s="1" customFormat="1" ht="12">
      <c r="GA1852" s="92"/>
    </row>
    <row r="1853" spans="183:183" s="1" customFormat="1" ht="12">
      <c r="GA1853" s="92"/>
    </row>
    <row r="1854" spans="183:183" s="1" customFormat="1" ht="12">
      <c r="GA1854" s="92"/>
    </row>
    <row r="1855" spans="183:183" s="1" customFormat="1" ht="12">
      <c r="GA1855" s="92"/>
    </row>
    <row r="1856" spans="183:183" s="1" customFormat="1" ht="12">
      <c r="GA1856" s="92"/>
    </row>
    <row r="1857" spans="183:183" s="1" customFormat="1" ht="12">
      <c r="GA1857" s="92"/>
    </row>
    <row r="1858" spans="183:183" s="1" customFormat="1" ht="12">
      <c r="GA1858" s="92"/>
    </row>
    <row r="1859" spans="183:183" s="1" customFormat="1" ht="12">
      <c r="GA1859" s="92"/>
    </row>
    <row r="1860" spans="183:183" s="1" customFormat="1" ht="12">
      <c r="GA1860" s="92"/>
    </row>
    <row r="1861" spans="183:183" s="1" customFormat="1" ht="12">
      <c r="GA1861" s="92"/>
    </row>
    <row r="1862" spans="183:183" s="1" customFormat="1" ht="12">
      <c r="GA1862" s="92"/>
    </row>
    <row r="1863" spans="183:183" s="1" customFormat="1" ht="12">
      <c r="GA1863" s="92"/>
    </row>
    <row r="1864" spans="183:183" s="1" customFormat="1" ht="12">
      <c r="GA1864" s="92"/>
    </row>
    <row r="1865" spans="183:183" s="1" customFormat="1" ht="12">
      <c r="GA1865" s="92"/>
    </row>
    <row r="1866" spans="183:183" s="1" customFormat="1" ht="12">
      <c r="GA1866" s="92"/>
    </row>
    <row r="1867" spans="183:183" s="1" customFormat="1" ht="12">
      <c r="GA1867" s="92"/>
    </row>
    <row r="1868" spans="183:183" s="1" customFormat="1" ht="12">
      <c r="GA1868" s="92"/>
    </row>
    <row r="1869" spans="183:183" s="1" customFormat="1" ht="12">
      <c r="GA1869" s="92"/>
    </row>
    <row r="1870" spans="183:183" s="1" customFormat="1" ht="12">
      <c r="GA1870" s="92"/>
    </row>
    <row r="1871" spans="183:183" s="1" customFormat="1" ht="12">
      <c r="GA1871" s="92"/>
    </row>
    <row r="1872" spans="183:183" s="1" customFormat="1" ht="12">
      <c r="GA1872" s="92"/>
    </row>
    <row r="1873" spans="183:183" s="1" customFormat="1" ht="12">
      <c r="GA1873" s="92"/>
    </row>
    <row r="1874" spans="183:183" s="1" customFormat="1" ht="12">
      <c r="GA1874" s="92"/>
    </row>
    <row r="1875" spans="183:183" s="1" customFormat="1" ht="12">
      <c r="GA1875" s="92"/>
    </row>
    <row r="1876" spans="183:183" s="1" customFormat="1" ht="12">
      <c r="GA1876" s="92"/>
    </row>
    <row r="1877" spans="183:183" s="1" customFormat="1" ht="12">
      <c r="GA1877" s="92"/>
    </row>
    <row r="1878" spans="183:183" s="1" customFormat="1" ht="12">
      <c r="GA1878" s="92"/>
    </row>
    <row r="1879" spans="183:183" s="1" customFormat="1" ht="12">
      <c r="GA1879" s="92"/>
    </row>
    <row r="1880" spans="183:183" s="1" customFormat="1" ht="12">
      <c r="GA1880" s="92"/>
    </row>
    <row r="1881" spans="183:183" s="1" customFormat="1" ht="12">
      <c r="GA1881" s="92"/>
    </row>
    <row r="1882" spans="183:183" s="1" customFormat="1" ht="12">
      <c r="GA1882" s="92"/>
    </row>
    <row r="1883" spans="183:183" s="1" customFormat="1" ht="12">
      <c r="GA1883" s="92"/>
    </row>
    <row r="1884" spans="183:183" s="1" customFormat="1" ht="12">
      <c r="GA1884" s="92"/>
    </row>
    <row r="1885" spans="183:183" s="1" customFormat="1" ht="12">
      <c r="GA1885" s="92"/>
    </row>
    <row r="1886" spans="183:183" s="1" customFormat="1" ht="12">
      <c r="GA1886" s="92"/>
    </row>
    <row r="1887" spans="183:183" s="1" customFormat="1" ht="12">
      <c r="GA1887" s="92"/>
    </row>
    <row r="1888" spans="183:183" s="1" customFormat="1" ht="12">
      <c r="GA1888" s="92"/>
    </row>
    <row r="1889" spans="183:183" s="1" customFormat="1" ht="12">
      <c r="GA1889" s="92"/>
    </row>
    <row r="1890" spans="183:183" s="1" customFormat="1" ht="12">
      <c r="GA1890" s="92"/>
    </row>
    <row r="1891" spans="183:183" s="1" customFormat="1" ht="12">
      <c r="GA1891" s="92"/>
    </row>
    <row r="1892" spans="183:183" s="1" customFormat="1" ht="12">
      <c r="GA1892" s="92"/>
    </row>
    <row r="1893" spans="183:183" s="1" customFormat="1" ht="12">
      <c r="GA1893" s="92"/>
    </row>
    <row r="1894" spans="183:183" s="1" customFormat="1" ht="12">
      <c r="GA1894" s="92"/>
    </row>
    <row r="1895" spans="183:183" s="1" customFormat="1" ht="12">
      <c r="GA1895" s="92"/>
    </row>
    <row r="1896" spans="183:183" s="1" customFormat="1" ht="12">
      <c r="GA1896" s="92"/>
    </row>
    <row r="1897" spans="183:183" s="1" customFormat="1" ht="12">
      <c r="GA1897" s="92"/>
    </row>
    <row r="1898" spans="183:183" s="1" customFormat="1" ht="12">
      <c r="GA1898" s="92"/>
    </row>
    <row r="1899" spans="183:183" s="1" customFormat="1" ht="12">
      <c r="GA1899" s="92"/>
    </row>
    <row r="1900" spans="183:183" s="1" customFormat="1" ht="12">
      <c r="GA1900" s="92"/>
    </row>
    <row r="1901" spans="183:183" s="1" customFormat="1" ht="12">
      <c r="GA1901" s="92"/>
    </row>
    <row r="1902" spans="183:183" s="1" customFormat="1" ht="12">
      <c r="GA1902" s="92"/>
    </row>
    <row r="1903" spans="183:183" s="1" customFormat="1" ht="12">
      <c r="GA1903" s="92"/>
    </row>
    <row r="1904" spans="183:183" s="1" customFormat="1" ht="12">
      <c r="GA1904" s="92"/>
    </row>
    <row r="1905" spans="183:183" s="1" customFormat="1" ht="12">
      <c r="GA1905" s="92"/>
    </row>
    <row r="1906" spans="183:183" s="1" customFormat="1" ht="12">
      <c r="GA1906" s="92"/>
    </row>
    <row r="1907" spans="183:183" s="1" customFormat="1" ht="12">
      <c r="GA1907" s="92"/>
    </row>
    <row r="1908" spans="183:183" s="1" customFormat="1" ht="12">
      <c r="GA1908" s="92"/>
    </row>
    <row r="1909" spans="183:183" s="1" customFormat="1" ht="12">
      <c r="GA1909" s="92"/>
    </row>
    <row r="1910" spans="183:183" s="1" customFormat="1" ht="12">
      <c r="GA1910" s="92"/>
    </row>
    <row r="1911" spans="183:183" s="1" customFormat="1" ht="12">
      <c r="GA1911" s="92"/>
    </row>
    <row r="1912" spans="183:183" s="1" customFormat="1" ht="12">
      <c r="GA1912" s="92"/>
    </row>
    <row r="1913" spans="183:183" s="1" customFormat="1" ht="12">
      <c r="GA1913" s="92"/>
    </row>
    <row r="1914" spans="183:183" s="1" customFormat="1" ht="12">
      <c r="GA1914" s="92"/>
    </row>
    <row r="1915" spans="183:183" s="1" customFormat="1" ht="12">
      <c r="GA1915" s="92"/>
    </row>
    <row r="1916" spans="183:183" s="1" customFormat="1" ht="12">
      <c r="GA1916" s="92"/>
    </row>
    <row r="1917" spans="183:183" s="1" customFormat="1" ht="12">
      <c r="GA1917" s="92"/>
    </row>
    <row r="1918" spans="183:183" s="1" customFormat="1" ht="12">
      <c r="GA1918" s="92"/>
    </row>
    <row r="1919" spans="183:183" s="1" customFormat="1" ht="12">
      <c r="GA1919" s="92"/>
    </row>
    <row r="1920" spans="183:183" s="1" customFormat="1" ht="12">
      <c r="GA1920" s="92"/>
    </row>
    <row r="1921" spans="183:183" s="1" customFormat="1" ht="12">
      <c r="GA1921" s="92"/>
    </row>
    <row r="1922" spans="183:183" s="1" customFormat="1" ht="12">
      <c r="GA1922" s="92"/>
    </row>
    <row r="1923" spans="183:183" s="1" customFormat="1" ht="12">
      <c r="GA1923" s="92"/>
    </row>
    <row r="1924" spans="183:183" s="1" customFormat="1" ht="12">
      <c r="GA1924" s="92"/>
    </row>
    <row r="1925" spans="183:183" s="1" customFormat="1" ht="12">
      <c r="GA1925" s="92"/>
    </row>
    <row r="1926" spans="183:183" s="1" customFormat="1" ht="12">
      <c r="GA1926" s="92"/>
    </row>
    <row r="1927" spans="183:183" s="1" customFormat="1" ht="12">
      <c r="GA1927" s="92"/>
    </row>
    <row r="1928" spans="183:183" s="1" customFormat="1" ht="12">
      <c r="GA1928" s="92"/>
    </row>
    <row r="1929" spans="183:183" s="1" customFormat="1" ht="12">
      <c r="GA1929" s="92"/>
    </row>
    <row r="1930" spans="183:183" s="1" customFormat="1" ht="12">
      <c r="GA1930" s="92"/>
    </row>
    <row r="1931" spans="183:183" s="1" customFormat="1" ht="12">
      <c r="GA1931" s="92"/>
    </row>
    <row r="1932" spans="183:183" s="1" customFormat="1" ht="12">
      <c r="GA1932" s="92"/>
    </row>
    <row r="1933" spans="183:183" s="1" customFormat="1" ht="12">
      <c r="GA1933" s="92"/>
    </row>
    <row r="1934" spans="183:183" s="1" customFormat="1" ht="12">
      <c r="GA1934" s="92"/>
    </row>
    <row r="1935" spans="183:183" s="1" customFormat="1" ht="12">
      <c r="GA1935" s="92"/>
    </row>
    <row r="1936" spans="183:183" s="1" customFormat="1" ht="12">
      <c r="GA1936" s="92"/>
    </row>
    <row r="1937" spans="183:183" s="1" customFormat="1" ht="12">
      <c r="GA1937" s="92"/>
    </row>
    <row r="1938" spans="183:183" s="1" customFormat="1" ht="12">
      <c r="GA1938" s="92"/>
    </row>
    <row r="1939" spans="183:183" s="1" customFormat="1" ht="12">
      <c r="GA1939" s="92"/>
    </row>
    <row r="1940" spans="183:183" s="1" customFormat="1" ht="12">
      <c r="GA1940" s="92"/>
    </row>
    <row r="1941" spans="183:183" s="1" customFormat="1" ht="12">
      <c r="GA1941" s="92"/>
    </row>
    <row r="1942" spans="183:183" s="1" customFormat="1" ht="12">
      <c r="GA1942" s="92"/>
    </row>
    <row r="1943" spans="183:183" s="1" customFormat="1" ht="12">
      <c r="GA1943" s="92"/>
    </row>
    <row r="1944" spans="183:183" s="1" customFormat="1" ht="12">
      <c r="GA1944" s="92"/>
    </row>
    <row r="1945" spans="183:183" s="1" customFormat="1" ht="12">
      <c r="GA1945" s="92"/>
    </row>
    <row r="1946" spans="183:183" s="1" customFormat="1" ht="12">
      <c r="GA1946" s="92"/>
    </row>
    <row r="1947" spans="183:183" s="1" customFormat="1" ht="12">
      <c r="GA1947" s="92"/>
    </row>
    <row r="1948" spans="183:183" s="1" customFormat="1" ht="12">
      <c r="GA1948" s="92"/>
    </row>
    <row r="1949" spans="183:183" s="1" customFormat="1" ht="12">
      <c r="GA1949" s="92"/>
    </row>
    <row r="1950" spans="183:183" s="1" customFormat="1" ht="12">
      <c r="GA1950" s="92"/>
    </row>
    <row r="1951" spans="183:183" s="1" customFormat="1" ht="12">
      <c r="GA1951" s="92"/>
    </row>
    <row r="1952" spans="183:183" s="1" customFormat="1" ht="12">
      <c r="GA1952" s="92"/>
    </row>
    <row r="1953" spans="183:183" s="1" customFormat="1" ht="12">
      <c r="GA1953" s="92"/>
    </row>
    <row r="1954" spans="183:183" s="1" customFormat="1" ht="12">
      <c r="GA1954" s="92"/>
    </row>
    <row r="1955" spans="183:183" s="1" customFormat="1" ht="12">
      <c r="GA1955" s="92"/>
    </row>
    <row r="1956" spans="183:183" s="1" customFormat="1" ht="12">
      <c r="GA1956" s="92"/>
    </row>
    <row r="1957" spans="183:183" s="1" customFormat="1" ht="12">
      <c r="GA1957" s="92"/>
    </row>
    <row r="1958" spans="183:183" s="1" customFormat="1" ht="12">
      <c r="GA1958" s="92"/>
    </row>
    <row r="1959" spans="183:183" s="1" customFormat="1" ht="12">
      <c r="GA1959" s="92"/>
    </row>
    <row r="1960" spans="183:183" s="1" customFormat="1" ht="12">
      <c r="GA1960" s="92"/>
    </row>
    <row r="1961" spans="183:183" s="1" customFormat="1" ht="12">
      <c r="GA1961" s="92"/>
    </row>
    <row r="1962" spans="183:183" s="1" customFormat="1" ht="12">
      <c r="GA1962" s="92"/>
    </row>
    <row r="1963" spans="183:183" s="1" customFormat="1" ht="12">
      <c r="GA1963" s="92"/>
    </row>
    <row r="1964" spans="183:183" s="1" customFormat="1" ht="12">
      <c r="GA1964" s="92"/>
    </row>
    <row r="1965" spans="183:183" s="1" customFormat="1" ht="12">
      <c r="GA1965" s="92"/>
    </row>
    <row r="1966" spans="183:183" s="1" customFormat="1" ht="12">
      <c r="GA1966" s="92"/>
    </row>
    <row r="1967" spans="183:183" s="1" customFormat="1" ht="12">
      <c r="GA1967" s="92"/>
    </row>
    <row r="1968" spans="183:183" s="1" customFormat="1" ht="12">
      <c r="GA1968" s="92"/>
    </row>
    <row r="1969" spans="183:183" s="1" customFormat="1" ht="12">
      <c r="GA1969" s="92"/>
    </row>
    <row r="1970" spans="183:183" s="1" customFormat="1" ht="12">
      <c r="GA1970" s="92"/>
    </row>
    <row r="1971" spans="183:183" s="1" customFormat="1" ht="12">
      <c r="GA1971" s="92"/>
    </row>
    <row r="1972" spans="183:183" s="1" customFormat="1" ht="12">
      <c r="GA1972" s="92"/>
    </row>
    <row r="1973" spans="183:183" s="1" customFormat="1" ht="12">
      <c r="GA1973" s="92"/>
    </row>
    <row r="1974" spans="183:183" s="1" customFormat="1" ht="12">
      <c r="GA1974" s="92"/>
    </row>
    <row r="1975" spans="183:183" s="1" customFormat="1" ht="12">
      <c r="GA1975" s="92"/>
    </row>
    <row r="1976" spans="183:183" s="1" customFormat="1" ht="12">
      <c r="GA1976" s="92"/>
    </row>
    <row r="1977" spans="183:183" s="1" customFormat="1" ht="12">
      <c r="GA1977" s="92"/>
    </row>
    <row r="1978" spans="183:183" s="1" customFormat="1" ht="12">
      <c r="GA1978" s="92"/>
    </row>
    <row r="1979" spans="183:183" s="1" customFormat="1" ht="12">
      <c r="GA1979" s="92"/>
    </row>
    <row r="1980" spans="183:183" s="1" customFormat="1" ht="12">
      <c r="GA1980" s="92"/>
    </row>
    <row r="1981" spans="183:183" s="1" customFormat="1" ht="12">
      <c r="GA1981" s="92"/>
    </row>
    <row r="1982" spans="183:183" s="1" customFormat="1" ht="12">
      <c r="GA1982" s="92"/>
    </row>
    <row r="1983" spans="183:183" s="1" customFormat="1" ht="12">
      <c r="GA1983" s="92"/>
    </row>
    <row r="1984" spans="183:183" s="1" customFormat="1" ht="12">
      <c r="GA1984" s="92"/>
    </row>
    <row r="1985" spans="183:183" s="1" customFormat="1" ht="12">
      <c r="GA1985" s="92"/>
    </row>
    <row r="1986" spans="183:183" s="1" customFormat="1" ht="12">
      <c r="GA1986" s="92"/>
    </row>
    <row r="1987" spans="183:183" s="1" customFormat="1" ht="12">
      <c r="GA1987" s="92"/>
    </row>
    <row r="1988" spans="183:183" s="1" customFormat="1" ht="12">
      <c r="GA1988" s="92"/>
    </row>
    <row r="1989" spans="183:183" s="1" customFormat="1" ht="12">
      <c r="GA1989" s="92"/>
    </row>
    <row r="1990" spans="183:183" s="1" customFormat="1" ht="12">
      <c r="GA1990" s="92"/>
    </row>
    <row r="1991" spans="183:183" s="1" customFormat="1" ht="12">
      <c r="GA1991" s="92"/>
    </row>
    <row r="1992" spans="183:183" s="1" customFormat="1" ht="12">
      <c r="GA1992" s="92"/>
    </row>
    <row r="1993" spans="183:183" s="1" customFormat="1" ht="12">
      <c r="GA1993" s="92"/>
    </row>
    <row r="1994" spans="183:183" s="1" customFormat="1" ht="12">
      <c r="GA1994" s="92"/>
    </row>
    <row r="1995" spans="183:183" s="1" customFormat="1" ht="12">
      <c r="GA1995" s="92"/>
    </row>
    <row r="1996" spans="183:183" s="1" customFormat="1" ht="12">
      <c r="GA1996" s="92"/>
    </row>
    <row r="1997" spans="183:183" s="1" customFormat="1" ht="12">
      <c r="GA1997" s="92"/>
    </row>
    <row r="1998" spans="183:183" s="1" customFormat="1" ht="12">
      <c r="GA1998" s="92"/>
    </row>
    <row r="1999" spans="183:183" s="1" customFormat="1" ht="12">
      <c r="GA1999" s="92"/>
    </row>
    <row r="2000" spans="183:183" s="1" customFormat="1" ht="12">
      <c r="GA2000" s="92"/>
    </row>
    <row r="2001" spans="183:183" s="1" customFormat="1" ht="12">
      <c r="GA2001" s="92"/>
    </row>
    <row r="2002" spans="183:183" s="1" customFormat="1" ht="12">
      <c r="GA2002" s="92"/>
    </row>
    <row r="2003" spans="183:183" s="1" customFormat="1" ht="12">
      <c r="GA2003" s="92"/>
    </row>
    <row r="2004" spans="183:183" s="1" customFormat="1" ht="12">
      <c r="GA2004" s="92"/>
    </row>
    <row r="2005" spans="183:183" s="1" customFormat="1" ht="12">
      <c r="GA2005" s="92"/>
    </row>
    <row r="2006" spans="183:183" s="1" customFormat="1" ht="12">
      <c r="GA2006" s="92"/>
    </row>
    <row r="2007" spans="183:183" s="1" customFormat="1" ht="12">
      <c r="GA2007" s="92"/>
    </row>
    <row r="2008" spans="183:183" s="1" customFormat="1" ht="12">
      <c r="GA2008" s="92"/>
    </row>
    <row r="2009" spans="183:183" s="1" customFormat="1" ht="12">
      <c r="GA2009" s="92"/>
    </row>
    <row r="2010" spans="183:183" s="1" customFormat="1" ht="12">
      <c r="GA2010" s="92"/>
    </row>
    <row r="2011" spans="183:183" s="1" customFormat="1" ht="12">
      <c r="GA2011" s="92"/>
    </row>
    <row r="2012" spans="183:183" s="1" customFormat="1" ht="12">
      <c r="GA2012" s="92"/>
    </row>
    <row r="2013" spans="183:183" s="1" customFormat="1" ht="12">
      <c r="GA2013" s="92"/>
    </row>
    <row r="2014" spans="183:183" s="1" customFormat="1" ht="12">
      <c r="GA2014" s="92"/>
    </row>
    <row r="2015" spans="183:183" s="1" customFormat="1" ht="12">
      <c r="GA2015" s="92"/>
    </row>
    <row r="2016" spans="183:183" s="1" customFormat="1" ht="12">
      <c r="GA2016" s="92"/>
    </row>
    <row r="2017" spans="183:183" s="1" customFormat="1" ht="12">
      <c r="GA2017" s="92"/>
    </row>
    <row r="2018" spans="183:183" s="1" customFormat="1" ht="12">
      <c r="GA2018" s="92"/>
    </row>
    <row r="2019" spans="183:183" s="1" customFormat="1" ht="12">
      <c r="GA2019" s="92"/>
    </row>
    <row r="2020" spans="183:183" s="1" customFormat="1" ht="12">
      <c r="GA2020" s="92"/>
    </row>
    <row r="2021" spans="183:183" s="1" customFormat="1" ht="12">
      <c r="GA2021" s="92"/>
    </row>
    <row r="2022" spans="183:183" s="1" customFormat="1" ht="12">
      <c r="GA2022" s="92"/>
    </row>
    <row r="2023" spans="183:183" s="1" customFormat="1" ht="12">
      <c r="GA2023" s="92"/>
    </row>
    <row r="2024" spans="183:183" s="1" customFormat="1" ht="12">
      <c r="GA2024" s="92"/>
    </row>
    <row r="2025" spans="183:183" s="1" customFormat="1" ht="12">
      <c r="GA2025" s="92"/>
    </row>
    <row r="2026" spans="183:183" s="1" customFormat="1" ht="12">
      <c r="GA2026" s="92"/>
    </row>
    <row r="2027" spans="183:183" s="1" customFormat="1" ht="12">
      <c r="GA2027" s="92"/>
    </row>
    <row r="2028" spans="183:183" s="1" customFormat="1" ht="12">
      <c r="GA2028" s="92"/>
    </row>
    <row r="2029" spans="183:183" s="1" customFormat="1" ht="12">
      <c r="GA2029" s="92"/>
    </row>
    <row r="2030" spans="183:183" s="1" customFormat="1" ht="12">
      <c r="GA2030" s="92"/>
    </row>
    <row r="2031" spans="183:183" s="1" customFormat="1" ht="12">
      <c r="GA2031" s="92"/>
    </row>
    <row r="2032" spans="183:183" s="1" customFormat="1" ht="12">
      <c r="GA2032" s="92"/>
    </row>
    <row r="2033" spans="183:183" s="1" customFormat="1" ht="12">
      <c r="GA2033" s="92"/>
    </row>
    <row r="2034" spans="183:183" s="1" customFormat="1" ht="12">
      <c r="GA2034" s="92"/>
    </row>
    <row r="2035" spans="183:183" s="1" customFormat="1" ht="12">
      <c r="GA2035" s="92"/>
    </row>
    <row r="2036" spans="183:183" s="1" customFormat="1" ht="12">
      <c r="GA2036" s="92"/>
    </row>
    <row r="2037" spans="183:183" s="1" customFormat="1" ht="12">
      <c r="GA2037" s="92"/>
    </row>
    <row r="2038" spans="183:183" s="1" customFormat="1" ht="12">
      <c r="GA2038" s="92"/>
    </row>
    <row r="2039" spans="183:183" s="1" customFormat="1" ht="12">
      <c r="GA2039" s="92"/>
    </row>
    <row r="2040" spans="183:183" s="1" customFormat="1" ht="12">
      <c r="GA2040" s="92"/>
    </row>
    <row r="2041" spans="183:183" s="1" customFormat="1" ht="12">
      <c r="GA2041" s="92"/>
    </row>
    <row r="2042" spans="183:183" s="1" customFormat="1" ht="12">
      <c r="GA2042" s="92"/>
    </row>
    <row r="2043" spans="183:183" s="1" customFormat="1" ht="12">
      <c r="GA2043" s="92"/>
    </row>
    <row r="2044" spans="183:183" s="1" customFormat="1" ht="12">
      <c r="GA2044" s="92"/>
    </row>
    <row r="2045" spans="183:183" s="1" customFormat="1" ht="12">
      <c r="GA2045" s="92"/>
    </row>
    <row r="2046" spans="183:183" s="1" customFormat="1" ht="12">
      <c r="GA2046" s="92"/>
    </row>
    <row r="2047" spans="183:183" s="1" customFormat="1" ht="12">
      <c r="GA2047" s="92"/>
    </row>
    <row r="2048" spans="183:183" s="1" customFormat="1" ht="12">
      <c r="GA2048" s="92"/>
    </row>
    <row r="2049" spans="183:183" s="1" customFormat="1" ht="12">
      <c r="GA2049" s="92"/>
    </row>
    <row r="2050" spans="183:183" s="1" customFormat="1" ht="12">
      <c r="GA2050" s="92"/>
    </row>
    <row r="2051" spans="183:183" s="1" customFormat="1" ht="12">
      <c r="GA2051" s="92"/>
    </row>
    <row r="2052" spans="183:183" s="1" customFormat="1" ht="12">
      <c r="GA2052" s="92"/>
    </row>
    <row r="2053" spans="183:183" s="1" customFormat="1" ht="12">
      <c r="GA2053" s="92"/>
    </row>
    <row r="2054" spans="183:183" s="1" customFormat="1" ht="12">
      <c r="GA2054" s="92"/>
    </row>
    <row r="2055" spans="183:183" s="1" customFormat="1" ht="12">
      <c r="GA2055" s="92"/>
    </row>
    <row r="2056" spans="183:183" s="1" customFormat="1" ht="12">
      <c r="GA2056" s="92"/>
    </row>
    <row r="2057" spans="183:183" s="1" customFormat="1" ht="12">
      <c r="GA2057" s="92"/>
    </row>
    <row r="2058" spans="183:183" s="1" customFormat="1" ht="12">
      <c r="GA2058" s="92"/>
    </row>
    <row r="2059" spans="183:183" s="1" customFormat="1" ht="12">
      <c r="GA2059" s="92"/>
    </row>
    <row r="2060" spans="183:183" s="1" customFormat="1" ht="12">
      <c r="GA2060" s="92"/>
    </row>
    <row r="2061" spans="183:183" s="1" customFormat="1" ht="12">
      <c r="GA2061" s="92"/>
    </row>
    <row r="2062" spans="183:183" s="1" customFormat="1" ht="12">
      <c r="GA2062" s="92"/>
    </row>
    <row r="2063" spans="183:183" s="1" customFormat="1" ht="12">
      <c r="GA2063" s="92"/>
    </row>
    <row r="2064" spans="183:183" s="1" customFormat="1" ht="12">
      <c r="GA2064" s="92"/>
    </row>
    <row r="2065" spans="183:183" s="1" customFormat="1" ht="12">
      <c r="GA2065" s="92"/>
    </row>
    <row r="2066" spans="183:183" s="1" customFormat="1" ht="12">
      <c r="GA2066" s="92"/>
    </row>
    <row r="2067" spans="183:183" s="1" customFormat="1" ht="12">
      <c r="GA2067" s="92"/>
    </row>
    <row r="2068" spans="183:183" s="1" customFormat="1" ht="12">
      <c r="GA2068" s="92"/>
    </row>
    <row r="2069" spans="183:183" s="1" customFormat="1" ht="12">
      <c r="GA2069" s="92"/>
    </row>
    <row r="2070" spans="183:183" s="1" customFormat="1" ht="12">
      <c r="GA2070" s="92"/>
    </row>
    <row r="2071" spans="183:183" s="1" customFormat="1" ht="12">
      <c r="GA2071" s="92"/>
    </row>
    <row r="2072" spans="183:183" s="1" customFormat="1" ht="12">
      <c r="GA2072" s="92"/>
    </row>
    <row r="2073" spans="183:183" s="1" customFormat="1" ht="12">
      <c r="GA2073" s="92"/>
    </row>
    <row r="2074" spans="183:183" s="1" customFormat="1" ht="12">
      <c r="GA2074" s="92"/>
    </row>
    <row r="2075" spans="183:183" s="1" customFormat="1" ht="12">
      <c r="GA2075" s="92"/>
    </row>
    <row r="2076" spans="183:183" s="1" customFormat="1" ht="12">
      <c r="GA2076" s="92"/>
    </row>
    <row r="2077" spans="183:183" s="1" customFormat="1" ht="12">
      <c r="GA2077" s="92"/>
    </row>
    <row r="2078" spans="183:183" s="1" customFormat="1" ht="12">
      <c r="GA2078" s="92"/>
    </row>
    <row r="2079" spans="183:183" s="1" customFormat="1" ht="12">
      <c r="GA2079" s="92"/>
    </row>
    <row r="2080" spans="183:183" s="1" customFormat="1" ht="12">
      <c r="GA2080" s="92"/>
    </row>
    <row r="2081" spans="183:183" s="1" customFormat="1" ht="12">
      <c r="GA2081" s="92"/>
    </row>
    <row r="2082" spans="183:183" s="1" customFormat="1" ht="12">
      <c r="GA2082" s="92"/>
    </row>
    <row r="2083" spans="183:183" s="1" customFormat="1" ht="12">
      <c r="GA2083" s="92"/>
    </row>
    <row r="2084" spans="183:183" s="1" customFormat="1" ht="12">
      <c r="GA2084" s="92"/>
    </row>
    <row r="2085" spans="183:183" s="1" customFormat="1" ht="12">
      <c r="GA2085" s="92"/>
    </row>
    <row r="2086" spans="183:183" s="1" customFormat="1" ht="12">
      <c r="GA2086" s="92"/>
    </row>
    <row r="2087" spans="183:183" s="1" customFormat="1" ht="12">
      <c r="GA2087" s="92"/>
    </row>
    <row r="2088" spans="183:183" s="1" customFormat="1" ht="12">
      <c r="GA2088" s="92"/>
    </row>
    <row r="2089" spans="183:183" s="1" customFormat="1" ht="12">
      <c r="GA2089" s="92"/>
    </row>
    <row r="2090" spans="183:183" s="1" customFormat="1" ht="12">
      <c r="GA2090" s="92"/>
    </row>
    <row r="2091" spans="183:183" s="1" customFormat="1" ht="12">
      <c r="GA2091" s="92"/>
    </row>
    <row r="2092" spans="183:183" s="1" customFormat="1" ht="12">
      <c r="GA2092" s="92"/>
    </row>
    <row r="2093" spans="183:183" s="1" customFormat="1" ht="12">
      <c r="GA2093" s="92"/>
    </row>
    <row r="2094" spans="183:183" s="1" customFormat="1" ht="12">
      <c r="GA2094" s="92"/>
    </row>
    <row r="2095" spans="183:183" s="1" customFormat="1" ht="12">
      <c r="GA2095" s="92"/>
    </row>
    <row r="2096" spans="183:183" s="1" customFormat="1" ht="12">
      <c r="GA2096" s="92"/>
    </row>
    <row r="2097" spans="183:183" s="1" customFormat="1" ht="12">
      <c r="GA2097" s="92"/>
    </row>
    <row r="2098" spans="183:183" s="1" customFormat="1" ht="12">
      <c r="GA2098" s="92"/>
    </row>
    <row r="2099" spans="183:183" s="1" customFormat="1" ht="12">
      <c r="GA2099" s="92"/>
    </row>
    <row r="2100" spans="183:183" s="1" customFormat="1" ht="12">
      <c r="GA2100" s="92"/>
    </row>
    <row r="2101" spans="183:183" s="1" customFormat="1" ht="12">
      <c r="GA2101" s="92"/>
    </row>
    <row r="2102" spans="183:183" s="1" customFormat="1" ht="12">
      <c r="GA2102" s="92"/>
    </row>
    <row r="2103" spans="183:183" s="1" customFormat="1" ht="12">
      <c r="GA2103" s="92"/>
    </row>
    <row r="2104" spans="183:183" s="1" customFormat="1" ht="12">
      <c r="GA2104" s="92"/>
    </row>
    <row r="2105" spans="183:183" s="1" customFormat="1" ht="12">
      <c r="GA2105" s="92"/>
    </row>
    <row r="2106" spans="183:183" s="1" customFormat="1" ht="12">
      <c r="GA2106" s="92"/>
    </row>
    <row r="2107" spans="183:183" s="1" customFormat="1" ht="12">
      <c r="GA2107" s="92"/>
    </row>
    <row r="2108" spans="183:183" s="1" customFormat="1" ht="12">
      <c r="GA2108" s="92"/>
    </row>
    <row r="2109" spans="183:183" s="1" customFormat="1" ht="12">
      <c r="GA2109" s="92"/>
    </row>
    <row r="2110" spans="183:183" s="1" customFormat="1" ht="12">
      <c r="GA2110" s="92"/>
    </row>
    <row r="2111" spans="183:183" s="1" customFormat="1" ht="12">
      <c r="GA2111" s="92"/>
    </row>
    <row r="2112" spans="183:183" s="1" customFormat="1" ht="12">
      <c r="GA2112" s="92"/>
    </row>
    <row r="2113" spans="183:183" s="1" customFormat="1" ht="12">
      <c r="GA2113" s="92"/>
    </row>
    <row r="2114" spans="183:183" s="1" customFormat="1" ht="12">
      <c r="GA2114" s="92"/>
    </row>
    <row r="2115" spans="183:183" s="1" customFormat="1" ht="12">
      <c r="GA2115" s="92"/>
    </row>
    <row r="2116" spans="183:183" s="1" customFormat="1" ht="12">
      <c r="GA2116" s="92"/>
    </row>
    <row r="2117" spans="183:183" s="1" customFormat="1" ht="12">
      <c r="GA2117" s="92"/>
    </row>
    <row r="2118" spans="183:183" s="1" customFormat="1" ht="12">
      <c r="GA2118" s="92"/>
    </row>
    <row r="2119" spans="183:183" s="1" customFormat="1" ht="12">
      <c r="GA2119" s="92"/>
    </row>
    <row r="2120" spans="183:183" s="1" customFormat="1" ht="12">
      <c r="GA2120" s="92"/>
    </row>
    <row r="2121" spans="183:183" s="1" customFormat="1" ht="12">
      <c r="GA2121" s="92"/>
    </row>
    <row r="2122" spans="183:183" s="1" customFormat="1" ht="12">
      <c r="GA2122" s="92"/>
    </row>
    <row r="2123" spans="183:183" s="1" customFormat="1" ht="12">
      <c r="GA2123" s="92"/>
    </row>
    <row r="2124" spans="183:183" s="1" customFormat="1" ht="12">
      <c r="GA2124" s="92"/>
    </row>
    <row r="2125" spans="183:183" s="1" customFormat="1" ht="12">
      <c r="GA2125" s="92"/>
    </row>
    <row r="2126" spans="183:183" s="1" customFormat="1" ht="12">
      <c r="GA2126" s="92"/>
    </row>
    <row r="2127" spans="183:183" s="1" customFormat="1" ht="12">
      <c r="GA2127" s="92"/>
    </row>
    <row r="2128" spans="183:183" s="1" customFormat="1" ht="12">
      <c r="GA2128" s="92"/>
    </row>
    <row r="2129" spans="183:183" s="1" customFormat="1" ht="12">
      <c r="GA2129" s="92"/>
    </row>
    <row r="2130" spans="183:183" s="1" customFormat="1" ht="12">
      <c r="GA2130" s="92"/>
    </row>
    <row r="2131" spans="183:183" s="1" customFormat="1" ht="12">
      <c r="GA2131" s="92"/>
    </row>
    <row r="2132" spans="183:183" s="1" customFormat="1" ht="12">
      <c r="GA2132" s="92"/>
    </row>
    <row r="2133" spans="183:183" s="1" customFormat="1" ht="12">
      <c r="GA2133" s="92"/>
    </row>
    <row r="2134" spans="183:183" s="1" customFormat="1" ht="12">
      <c r="GA2134" s="92"/>
    </row>
    <row r="2135" spans="183:183" s="1" customFormat="1" ht="12">
      <c r="GA2135" s="92"/>
    </row>
    <row r="2136" spans="183:183" s="1" customFormat="1" ht="12">
      <c r="GA2136" s="92"/>
    </row>
    <row r="2137" spans="183:183" s="1" customFormat="1" ht="12">
      <c r="GA2137" s="92"/>
    </row>
    <row r="2138" spans="183:183" s="1" customFormat="1" ht="12">
      <c r="GA2138" s="92"/>
    </row>
    <row r="2139" spans="183:183" s="1" customFormat="1" ht="12">
      <c r="GA2139" s="92"/>
    </row>
    <row r="2140" spans="183:183" s="1" customFormat="1" ht="12">
      <c r="GA2140" s="92"/>
    </row>
    <row r="2141" spans="183:183" s="1" customFormat="1" ht="12">
      <c r="GA2141" s="92"/>
    </row>
    <row r="2142" spans="183:183" s="1" customFormat="1" ht="12">
      <c r="GA2142" s="92"/>
    </row>
    <row r="2143" spans="183:183" s="1" customFormat="1" ht="12">
      <c r="GA2143" s="92"/>
    </row>
    <row r="2144" spans="183:183" s="1" customFormat="1" ht="12">
      <c r="GA2144" s="92"/>
    </row>
    <row r="2145" spans="183:183" s="1" customFormat="1" ht="12">
      <c r="GA2145" s="92"/>
    </row>
    <row r="2146" spans="183:183" s="1" customFormat="1" ht="12">
      <c r="GA2146" s="92"/>
    </row>
    <row r="2147" spans="183:183" s="1" customFormat="1" ht="12">
      <c r="GA2147" s="92"/>
    </row>
    <row r="2148" spans="183:183" s="1" customFormat="1" ht="12">
      <c r="GA2148" s="92"/>
    </row>
    <row r="2149" spans="183:183" s="1" customFormat="1" ht="12">
      <c r="GA2149" s="92"/>
    </row>
    <row r="2150" spans="183:183" s="1" customFormat="1" ht="12">
      <c r="GA2150" s="92"/>
    </row>
    <row r="2151" spans="183:183" s="1" customFormat="1" ht="12">
      <c r="GA2151" s="92"/>
    </row>
    <row r="2152" spans="183:183" s="1" customFormat="1" ht="12">
      <c r="GA2152" s="92"/>
    </row>
    <row r="2153" spans="183:183" s="1" customFormat="1" ht="12">
      <c r="GA2153" s="92"/>
    </row>
    <row r="2154" spans="183:183" s="1" customFormat="1" ht="12">
      <c r="GA2154" s="92"/>
    </row>
    <row r="2155" spans="183:183" s="1" customFormat="1" ht="12">
      <c r="GA2155" s="92"/>
    </row>
    <row r="2156" spans="183:183" s="1" customFormat="1" ht="12">
      <c r="GA2156" s="92"/>
    </row>
    <row r="2157" spans="183:183" s="1" customFormat="1" ht="12">
      <c r="GA2157" s="92"/>
    </row>
    <row r="2158" spans="183:183" s="1" customFormat="1" ht="12">
      <c r="GA2158" s="92"/>
    </row>
    <row r="2159" spans="183:183" s="1" customFormat="1" ht="12">
      <c r="GA2159" s="92"/>
    </row>
    <row r="2160" spans="183:183" s="1" customFormat="1" ht="12">
      <c r="GA2160" s="92"/>
    </row>
    <row r="2161" spans="183:183" s="1" customFormat="1" ht="12">
      <c r="GA2161" s="92"/>
    </row>
    <row r="2162" spans="183:183" s="1" customFormat="1" ht="12">
      <c r="GA2162" s="92"/>
    </row>
    <row r="2163" spans="183:183" s="1" customFormat="1" ht="12">
      <c r="GA2163" s="92"/>
    </row>
    <row r="2164" spans="183:183" s="1" customFormat="1" ht="12">
      <c r="GA2164" s="92"/>
    </row>
    <row r="2165" spans="183:183" s="1" customFormat="1" ht="12">
      <c r="GA2165" s="92"/>
    </row>
    <row r="2166" spans="183:183" s="1" customFormat="1" ht="12">
      <c r="GA2166" s="92"/>
    </row>
    <row r="2167" spans="183:183" s="1" customFormat="1" ht="12">
      <c r="GA2167" s="92"/>
    </row>
    <row r="2168" spans="183:183" s="1" customFormat="1" ht="12">
      <c r="GA2168" s="92"/>
    </row>
    <row r="2169" spans="183:183" s="1" customFormat="1" ht="12">
      <c r="GA2169" s="92"/>
    </row>
    <row r="2170" spans="183:183" s="1" customFormat="1" ht="12">
      <c r="GA2170" s="92"/>
    </row>
    <row r="2171" spans="183:183" s="1" customFormat="1" ht="12">
      <c r="GA2171" s="92"/>
    </row>
    <row r="2172" spans="183:183" s="1" customFormat="1" ht="12">
      <c r="GA2172" s="92"/>
    </row>
    <row r="2173" spans="183:183" s="1" customFormat="1" ht="12">
      <c r="GA2173" s="92"/>
    </row>
    <row r="2174" spans="183:183" s="1" customFormat="1" ht="12">
      <c r="GA2174" s="92"/>
    </row>
    <row r="2175" spans="183:183" s="1" customFormat="1" ht="12">
      <c r="GA2175" s="92"/>
    </row>
    <row r="2176" spans="183:183" s="1" customFormat="1" ht="12">
      <c r="GA2176" s="92"/>
    </row>
    <row r="2177" spans="183:183" s="1" customFormat="1" ht="12">
      <c r="GA2177" s="92"/>
    </row>
    <row r="2178" spans="183:183" s="1" customFormat="1" ht="12">
      <c r="GA2178" s="92"/>
    </row>
    <row r="2179" spans="183:183" s="1" customFormat="1" ht="12">
      <c r="GA2179" s="92"/>
    </row>
    <row r="2180" spans="183:183" s="1" customFormat="1" ht="12">
      <c r="GA2180" s="92"/>
    </row>
    <row r="2181" spans="183:183" s="1" customFormat="1" ht="12">
      <c r="GA2181" s="92"/>
    </row>
    <row r="2182" spans="183:183" s="1" customFormat="1" ht="12">
      <c r="GA2182" s="92"/>
    </row>
    <row r="2183" spans="183:183" s="1" customFormat="1" ht="12">
      <c r="GA2183" s="92"/>
    </row>
    <row r="2184" spans="183:183" s="1" customFormat="1" ht="12">
      <c r="GA2184" s="92"/>
    </row>
    <row r="2185" spans="183:183" s="1" customFormat="1" ht="12">
      <c r="GA2185" s="92"/>
    </row>
    <row r="2186" spans="183:183" s="1" customFormat="1" ht="12">
      <c r="GA2186" s="92"/>
    </row>
    <row r="2187" spans="183:183" s="1" customFormat="1" ht="12">
      <c r="GA2187" s="92"/>
    </row>
    <row r="2188" spans="183:183" s="1" customFormat="1" ht="12">
      <c r="GA2188" s="92"/>
    </row>
    <row r="2189" spans="183:183" s="1" customFormat="1" ht="12">
      <c r="GA2189" s="92"/>
    </row>
    <row r="2190" spans="183:183" s="1" customFormat="1" ht="12">
      <c r="GA2190" s="92"/>
    </row>
    <row r="2191" spans="183:183" s="1" customFormat="1" ht="12">
      <c r="GA2191" s="92"/>
    </row>
    <row r="2192" spans="183:183" s="1" customFormat="1" ht="12">
      <c r="GA2192" s="92"/>
    </row>
    <row r="2193" spans="183:183" s="1" customFormat="1" ht="12">
      <c r="GA2193" s="92"/>
    </row>
    <row r="2194" spans="183:183" s="1" customFormat="1" ht="12">
      <c r="GA2194" s="92"/>
    </row>
    <row r="2195" spans="183:183" s="1" customFormat="1" ht="12">
      <c r="GA2195" s="92"/>
    </row>
    <row r="2196" spans="183:183" s="1" customFormat="1" ht="12">
      <c r="GA2196" s="92"/>
    </row>
    <row r="2197" spans="183:183" s="1" customFormat="1" ht="12">
      <c r="GA2197" s="92"/>
    </row>
    <row r="2198" spans="183:183" s="1" customFormat="1" ht="12">
      <c r="GA2198" s="92"/>
    </row>
    <row r="2199" spans="183:183" s="1" customFormat="1" ht="12">
      <c r="GA2199" s="92"/>
    </row>
    <row r="2200" spans="183:183" s="1" customFormat="1" ht="12">
      <c r="GA2200" s="92"/>
    </row>
    <row r="2201" spans="183:183" s="1" customFormat="1" ht="12">
      <c r="GA2201" s="92"/>
    </row>
    <row r="2202" spans="183:183" s="1" customFormat="1" ht="12">
      <c r="GA2202" s="92"/>
    </row>
    <row r="2203" spans="183:183" s="1" customFormat="1" ht="12">
      <c r="GA2203" s="92"/>
    </row>
    <row r="2204" spans="183:183" s="1" customFormat="1" ht="12">
      <c r="GA2204" s="92"/>
    </row>
    <row r="2205" spans="183:183" s="1" customFormat="1" ht="12">
      <c r="GA2205" s="92"/>
    </row>
    <row r="2206" spans="183:183" s="1" customFormat="1" ht="12">
      <c r="GA2206" s="92"/>
    </row>
    <row r="2207" spans="183:183" s="1" customFormat="1" ht="12">
      <c r="GA2207" s="92"/>
    </row>
    <row r="2208" spans="183:183" s="1" customFormat="1" ht="12">
      <c r="GA2208" s="92"/>
    </row>
    <row r="2209" spans="183:183" s="1" customFormat="1" ht="12">
      <c r="GA2209" s="92"/>
    </row>
    <row r="2210" spans="183:183" s="1" customFormat="1" ht="12">
      <c r="GA2210" s="92"/>
    </row>
    <row r="2211" spans="183:183" s="1" customFormat="1" ht="12">
      <c r="GA2211" s="92"/>
    </row>
    <row r="2212" spans="183:183" s="1" customFormat="1" ht="12">
      <c r="GA2212" s="92"/>
    </row>
    <row r="2213" spans="183:183" s="1" customFormat="1" ht="12">
      <c r="GA2213" s="92"/>
    </row>
    <row r="2214" spans="183:183" s="1" customFormat="1" ht="12">
      <c r="GA2214" s="92"/>
    </row>
    <row r="2215" spans="183:183" s="1" customFormat="1" ht="12">
      <c r="GA2215" s="92"/>
    </row>
    <row r="2216" spans="183:183" s="1" customFormat="1" ht="12">
      <c r="GA2216" s="92"/>
    </row>
    <row r="2217" spans="183:183" s="1" customFormat="1" ht="12">
      <c r="GA2217" s="92"/>
    </row>
    <row r="2218" spans="183:183" s="1" customFormat="1" ht="12">
      <c r="GA2218" s="92"/>
    </row>
    <row r="2219" spans="183:183" s="1" customFormat="1" ht="12">
      <c r="GA2219" s="92"/>
    </row>
    <row r="2220" spans="183:183" s="1" customFormat="1" ht="12">
      <c r="GA2220" s="92"/>
    </row>
    <row r="2221" spans="183:183" s="1" customFormat="1" ht="12">
      <c r="GA2221" s="92"/>
    </row>
    <row r="2222" spans="183:183" s="1" customFormat="1" ht="12">
      <c r="GA2222" s="92"/>
    </row>
    <row r="2223" spans="183:183" s="1" customFormat="1" ht="12">
      <c r="GA2223" s="92"/>
    </row>
    <row r="2224" spans="183:183" s="1" customFormat="1" ht="12">
      <c r="GA2224" s="92"/>
    </row>
    <row r="2225" spans="183:183" s="1" customFormat="1" ht="12">
      <c r="GA2225" s="92"/>
    </row>
    <row r="2226" spans="183:183" s="1" customFormat="1" ht="12">
      <c r="GA2226" s="92"/>
    </row>
    <row r="2227" spans="183:183" s="1" customFormat="1" ht="12">
      <c r="GA2227" s="92"/>
    </row>
    <row r="2228" spans="183:183" s="1" customFormat="1" ht="12">
      <c r="GA2228" s="92"/>
    </row>
    <row r="2229" spans="183:183" s="1" customFormat="1" ht="12">
      <c r="GA2229" s="92"/>
    </row>
    <row r="2230" spans="183:183" s="1" customFormat="1" ht="12">
      <c r="GA2230" s="92"/>
    </row>
    <row r="2231" spans="183:183" s="1" customFormat="1" ht="12">
      <c r="GA2231" s="92"/>
    </row>
    <row r="2232" spans="183:183" s="1" customFormat="1" ht="12">
      <c r="GA2232" s="92"/>
    </row>
    <row r="2233" spans="183:183" s="1" customFormat="1" ht="12">
      <c r="GA2233" s="92"/>
    </row>
    <row r="2234" spans="183:183" s="1" customFormat="1" ht="12">
      <c r="GA2234" s="92"/>
    </row>
    <row r="2235" spans="183:183" s="1" customFormat="1" ht="12">
      <c r="GA2235" s="92"/>
    </row>
    <row r="2236" spans="183:183" s="1" customFormat="1" ht="12">
      <c r="GA2236" s="92"/>
    </row>
    <row r="2237" spans="183:183" s="1" customFormat="1" ht="12">
      <c r="GA2237" s="92"/>
    </row>
    <row r="2238" spans="183:183" s="1" customFormat="1" ht="12">
      <c r="GA2238" s="92"/>
    </row>
    <row r="2239" spans="183:183" s="1" customFormat="1" ht="12">
      <c r="GA2239" s="92"/>
    </row>
    <row r="2240" spans="183:183" s="1" customFormat="1" ht="12">
      <c r="GA2240" s="92"/>
    </row>
    <row r="2241" spans="183:183" s="1" customFormat="1" ht="12">
      <c r="GA2241" s="92"/>
    </row>
    <row r="2242" spans="183:183" s="1" customFormat="1" ht="12">
      <c r="GA2242" s="92"/>
    </row>
    <row r="2243" spans="183:183" s="1" customFormat="1" ht="12">
      <c r="GA2243" s="92"/>
    </row>
    <row r="2244" spans="183:183" s="1" customFormat="1" ht="12">
      <c r="GA2244" s="92"/>
    </row>
    <row r="2245" spans="183:183" s="1" customFormat="1" ht="12">
      <c r="GA2245" s="92"/>
    </row>
    <row r="2246" spans="183:183" s="1" customFormat="1" ht="12">
      <c r="GA2246" s="92"/>
    </row>
    <row r="2247" spans="183:183" s="1" customFormat="1" ht="12">
      <c r="GA2247" s="92"/>
    </row>
    <row r="2248" spans="183:183" s="1" customFormat="1" ht="12">
      <c r="GA2248" s="92"/>
    </row>
    <row r="2249" spans="183:183" s="1" customFormat="1" ht="12">
      <c r="GA2249" s="92"/>
    </row>
    <row r="2250" spans="183:183" s="1" customFormat="1" ht="12">
      <c r="GA2250" s="92"/>
    </row>
    <row r="2251" spans="183:183" s="1" customFormat="1" ht="12">
      <c r="GA2251" s="92"/>
    </row>
    <row r="2252" spans="183:183" s="1" customFormat="1" ht="12">
      <c r="GA2252" s="92"/>
    </row>
    <row r="2253" spans="183:183" s="1" customFormat="1" ht="12">
      <c r="GA2253" s="92"/>
    </row>
    <row r="2254" spans="183:183" s="1" customFormat="1" ht="12">
      <c r="GA2254" s="92"/>
    </row>
    <row r="2255" spans="183:183" s="1" customFormat="1" ht="12">
      <c r="GA2255" s="92"/>
    </row>
    <row r="2256" spans="183:183" s="1" customFormat="1" ht="12">
      <c r="GA2256" s="92"/>
    </row>
    <row r="2257" spans="183:183" s="1" customFormat="1" ht="12">
      <c r="GA2257" s="92"/>
    </row>
    <row r="2258" spans="183:183" s="1" customFormat="1" ht="12">
      <c r="GA2258" s="92"/>
    </row>
    <row r="2259" spans="183:183" s="1" customFormat="1" ht="12">
      <c r="GA2259" s="92"/>
    </row>
    <row r="2260" spans="183:183" s="1" customFormat="1" ht="12">
      <c r="GA2260" s="92"/>
    </row>
    <row r="2261" spans="183:183" s="1" customFormat="1" ht="12">
      <c r="GA2261" s="92"/>
    </row>
    <row r="2262" spans="183:183" s="1" customFormat="1" ht="12">
      <c r="GA2262" s="92"/>
    </row>
    <row r="2263" spans="183:183" s="1" customFormat="1" ht="12">
      <c r="GA2263" s="92"/>
    </row>
    <row r="2264" spans="183:183" s="1" customFormat="1" ht="12">
      <c r="GA2264" s="92"/>
    </row>
    <row r="2265" spans="183:183" s="1" customFormat="1" ht="12">
      <c r="GA2265" s="92"/>
    </row>
    <row r="2266" spans="183:183" s="1" customFormat="1" ht="12">
      <c r="GA2266" s="92"/>
    </row>
    <row r="2267" spans="183:183" s="1" customFormat="1" ht="12">
      <c r="GA2267" s="92"/>
    </row>
    <row r="2268" spans="183:183" s="1" customFormat="1" ht="12">
      <c r="GA2268" s="92"/>
    </row>
    <row r="2269" spans="183:183" s="1" customFormat="1" ht="12">
      <c r="GA2269" s="92"/>
    </row>
    <row r="2270" spans="183:183" s="1" customFormat="1" ht="12">
      <c r="GA2270" s="92"/>
    </row>
    <row r="2271" spans="183:183" s="1" customFormat="1" ht="12">
      <c r="GA2271" s="92"/>
    </row>
    <row r="2272" spans="183:183" s="1" customFormat="1" ht="12">
      <c r="GA2272" s="92"/>
    </row>
    <row r="2273" spans="183:183" s="1" customFormat="1" ht="12">
      <c r="GA2273" s="92"/>
    </row>
    <row r="2274" spans="183:183" s="1" customFormat="1" ht="12">
      <c r="GA2274" s="92"/>
    </row>
    <row r="2275" spans="183:183" s="1" customFormat="1" ht="12">
      <c r="GA2275" s="92"/>
    </row>
    <row r="2276" spans="183:183" s="1" customFormat="1" ht="12">
      <c r="GA2276" s="92"/>
    </row>
    <row r="2277" spans="183:183" s="1" customFormat="1" ht="12">
      <c r="GA2277" s="92"/>
    </row>
    <row r="2278" spans="183:183" s="1" customFormat="1" ht="12">
      <c r="GA2278" s="92"/>
    </row>
    <row r="2279" spans="183:183" s="1" customFormat="1" ht="12">
      <c r="GA2279" s="92"/>
    </row>
    <row r="2280" spans="183:183" s="1" customFormat="1" ht="12">
      <c r="GA2280" s="92"/>
    </row>
    <row r="2281" spans="183:183" s="1" customFormat="1" ht="12">
      <c r="GA2281" s="92"/>
    </row>
    <row r="2282" spans="183:183" s="1" customFormat="1" ht="12">
      <c r="GA2282" s="92"/>
    </row>
    <row r="2283" spans="183:183" s="1" customFormat="1" ht="12">
      <c r="GA2283" s="92"/>
    </row>
    <row r="2284" spans="183:183" s="1" customFormat="1" ht="12">
      <c r="GA2284" s="92"/>
    </row>
    <row r="2285" spans="183:183" s="1" customFormat="1" ht="12">
      <c r="GA2285" s="92"/>
    </row>
    <row r="2286" spans="183:183" s="1" customFormat="1" ht="12">
      <c r="GA2286" s="92"/>
    </row>
    <row r="2287" spans="183:183" s="1" customFormat="1" ht="12">
      <c r="GA2287" s="92"/>
    </row>
    <row r="2288" spans="183:183" s="1" customFormat="1" ht="12">
      <c r="GA2288" s="92"/>
    </row>
    <row r="2289" spans="183:183" s="1" customFormat="1" ht="12">
      <c r="GA2289" s="92"/>
    </row>
    <row r="2290" spans="183:183" s="1" customFormat="1" ht="12">
      <c r="GA2290" s="92"/>
    </row>
    <row r="2291" spans="183:183" s="1" customFormat="1" ht="12">
      <c r="GA2291" s="92"/>
    </row>
    <row r="2292" spans="183:183" s="1" customFormat="1" ht="12">
      <c r="GA2292" s="92"/>
    </row>
    <row r="2293" spans="183:183" s="1" customFormat="1" ht="12">
      <c r="GA2293" s="92"/>
    </row>
    <row r="2294" spans="183:183" s="1" customFormat="1" ht="12">
      <c r="GA2294" s="92"/>
    </row>
    <row r="2295" spans="183:183" s="1" customFormat="1" ht="12">
      <c r="GA2295" s="92"/>
    </row>
    <row r="2296" spans="183:183" s="1" customFormat="1" ht="12">
      <c r="GA2296" s="92"/>
    </row>
    <row r="2297" spans="183:183" s="1" customFormat="1" ht="12">
      <c r="GA2297" s="92"/>
    </row>
    <row r="2298" spans="183:183" s="1" customFormat="1" ht="12">
      <c r="GA2298" s="92"/>
    </row>
    <row r="2299" spans="183:183" s="1" customFormat="1" ht="12">
      <c r="GA2299" s="92"/>
    </row>
    <row r="2300" spans="183:183" s="1" customFormat="1" ht="12">
      <c r="GA2300" s="92"/>
    </row>
    <row r="2301" spans="183:183" s="1" customFormat="1" ht="12">
      <c r="GA2301" s="92"/>
    </row>
    <row r="2302" spans="183:183" s="1" customFormat="1" ht="12">
      <c r="GA2302" s="92"/>
    </row>
    <row r="2303" spans="183:183" s="1" customFormat="1" ht="12">
      <c r="GA2303" s="92"/>
    </row>
    <row r="2304" spans="183:183" s="1" customFormat="1" ht="12">
      <c r="GA2304" s="92"/>
    </row>
    <row r="2305" spans="183:183" s="1" customFormat="1" ht="12">
      <c r="GA2305" s="92"/>
    </row>
    <row r="2306" spans="183:183" s="1" customFormat="1" ht="12">
      <c r="GA2306" s="92"/>
    </row>
    <row r="2307" spans="183:183" s="1" customFormat="1" ht="12">
      <c r="GA2307" s="92"/>
    </row>
    <row r="2308" spans="183:183" s="1" customFormat="1" ht="12">
      <c r="GA2308" s="92"/>
    </row>
    <row r="2309" spans="183:183" s="1" customFormat="1" ht="12">
      <c r="GA2309" s="92"/>
    </row>
    <row r="2310" spans="183:183" s="1" customFormat="1" ht="12">
      <c r="GA2310" s="92"/>
    </row>
    <row r="2311" spans="183:183" s="1" customFormat="1" ht="12">
      <c r="GA2311" s="92"/>
    </row>
    <row r="2312" spans="183:183" s="1" customFormat="1" ht="12">
      <c r="GA2312" s="92"/>
    </row>
    <row r="2313" spans="183:183" s="1" customFormat="1" ht="12">
      <c r="GA2313" s="92"/>
    </row>
    <row r="2314" spans="183:183" s="1" customFormat="1" ht="12">
      <c r="GA2314" s="92"/>
    </row>
    <row r="2315" spans="183:183" s="1" customFormat="1" ht="12">
      <c r="GA2315" s="92"/>
    </row>
    <row r="2316" spans="183:183" s="1" customFormat="1" ht="12">
      <c r="GA2316" s="92"/>
    </row>
    <row r="2317" spans="183:183" s="1" customFormat="1" ht="12">
      <c r="GA2317" s="92"/>
    </row>
    <row r="2318" spans="183:183" s="1" customFormat="1" ht="12">
      <c r="GA2318" s="92"/>
    </row>
    <row r="2319" spans="183:183" s="1" customFormat="1" ht="12">
      <c r="GA2319" s="92"/>
    </row>
    <row r="2320" spans="183:183" s="1" customFormat="1" ht="12">
      <c r="GA2320" s="92"/>
    </row>
    <row r="2321" spans="183:183" s="1" customFormat="1" ht="12">
      <c r="GA2321" s="92"/>
    </row>
    <row r="2322" spans="183:183" s="1" customFormat="1" ht="12">
      <c r="GA2322" s="92"/>
    </row>
    <row r="2323" spans="183:183" s="1" customFormat="1" ht="12">
      <c r="GA2323" s="92"/>
    </row>
    <row r="2324" spans="183:183" s="1" customFormat="1" ht="12">
      <c r="GA2324" s="92"/>
    </row>
    <row r="2325" spans="183:183" s="1" customFormat="1" ht="12">
      <c r="GA2325" s="92"/>
    </row>
    <row r="2326" spans="183:183" s="1" customFormat="1" ht="12">
      <c r="GA2326" s="92"/>
    </row>
    <row r="2327" spans="183:183" s="1" customFormat="1" ht="12">
      <c r="GA2327" s="92"/>
    </row>
    <row r="2328" spans="183:183" s="1" customFormat="1" ht="12">
      <c r="GA2328" s="92"/>
    </row>
    <row r="2329" spans="183:183" s="1" customFormat="1" ht="12">
      <c r="GA2329" s="92"/>
    </row>
    <row r="2330" spans="183:183" s="1" customFormat="1" ht="12">
      <c r="GA2330" s="92"/>
    </row>
    <row r="2331" spans="183:183" s="1" customFormat="1" ht="12">
      <c r="GA2331" s="92"/>
    </row>
    <row r="2332" spans="183:183" s="1" customFormat="1" ht="12">
      <c r="GA2332" s="92"/>
    </row>
    <row r="2333" spans="183:183" s="1" customFormat="1" ht="12">
      <c r="GA2333" s="92"/>
    </row>
    <row r="2334" spans="183:183" s="1" customFormat="1" ht="12">
      <c r="GA2334" s="92"/>
    </row>
    <row r="2335" spans="183:183" s="1" customFormat="1" ht="12">
      <c r="GA2335" s="92"/>
    </row>
    <row r="2336" spans="183:183" s="1" customFormat="1" ht="12">
      <c r="GA2336" s="92"/>
    </row>
    <row r="2337" spans="183:183" s="1" customFormat="1" ht="12">
      <c r="GA2337" s="92"/>
    </row>
    <row r="2338" spans="183:183" s="1" customFormat="1" ht="12">
      <c r="GA2338" s="92"/>
    </row>
    <row r="2339" spans="183:183" s="1" customFormat="1" ht="12">
      <c r="GA2339" s="92"/>
    </row>
    <row r="2340" spans="183:183" s="1" customFormat="1" ht="12">
      <c r="GA2340" s="92"/>
    </row>
    <row r="2341" spans="183:183" s="1" customFormat="1" ht="12">
      <c r="GA2341" s="92"/>
    </row>
    <row r="2342" spans="183:183" s="1" customFormat="1" ht="12">
      <c r="GA2342" s="92"/>
    </row>
    <row r="2343" spans="183:183" s="1" customFormat="1" ht="12">
      <c r="GA2343" s="92"/>
    </row>
    <row r="2344" spans="183:183" s="1" customFormat="1" ht="12">
      <c r="GA2344" s="92"/>
    </row>
    <row r="2345" spans="183:183" s="1" customFormat="1" ht="12">
      <c r="GA2345" s="92"/>
    </row>
    <row r="2346" spans="183:183" s="1" customFormat="1" ht="12">
      <c r="GA2346" s="92"/>
    </row>
    <row r="2347" spans="183:183" s="1" customFormat="1" ht="12">
      <c r="GA2347" s="92"/>
    </row>
    <row r="2348" spans="183:183" s="1" customFormat="1" ht="12">
      <c r="GA2348" s="92"/>
    </row>
    <row r="2349" spans="183:183" s="1" customFormat="1" ht="12">
      <c r="GA2349" s="92"/>
    </row>
    <row r="2350" spans="183:183" s="1" customFormat="1" ht="12">
      <c r="GA2350" s="92"/>
    </row>
    <row r="2351" spans="183:183" s="1" customFormat="1" ht="12">
      <c r="GA2351" s="92"/>
    </row>
    <row r="2352" spans="183:183" s="1" customFormat="1" ht="12">
      <c r="GA2352" s="92"/>
    </row>
    <row r="2353" spans="183:183" s="1" customFormat="1" ht="12">
      <c r="GA2353" s="92"/>
    </row>
    <row r="2354" spans="183:183" s="1" customFormat="1" ht="12">
      <c r="GA2354" s="92"/>
    </row>
    <row r="2355" spans="183:183" s="1" customFormat="1" ht="12">
      <c r="GA2355" s="92"/>
    </row>
    <row r="2356" spans="183:183" s="1" customFormat="1" ht="12">
      <c r="GA2356" s="92"/>
    </row>
    <row r="2357" spans="183:183" s="1" customFormat="1" ht="12">
      <c r="GA2357" s="92"/>
    </row>
    <row r="2358" spans="183:183" s="1" customFormat="1" ht="12">
      <c r="GA2358" s="92"/>
    </row>
    <row r="2359" spans="183:183" s="1" customFormat="1" ht="12">
      <c r="GA2359" s="92"/>
    </row>
    <row r="2360" spans="183:183" s="1" customFormat="1" ht="12">
      <c r="GA2360" s="92"/>
    </row>
    <row r="2361" spans="183:183" s="1" customFormat="1" ht="12">
      <c r="GA2361" s="92"/>
    </row>
    <row r="2362" spans="183:183" s="1" customFormat="1" ht="12">
      <c r="GA2362" s="92"/>
    </row>
    <row r="2363" spans="183:183" s="1" customFormat="1" ht="12">
      <c r="GA2363" s="92"/>
    </row>
    <row r="2364" spans="183:183" s="1" customFormat="1" ht="12">
      <c r="GA2364" s="92"/>
    </row>
    <row r="2365" spans="183:183" s="1" customFormat="1" ht="12">
      <c r="GA2365" s="92"/>
    </row>
    <row r="2366" spans="183:183" s="1" customFormat="1" ht="12">
      <c r="GA2366" s="92"/>
    </row>
    <row r="2367" spans="183:183" s="1" customFormat="1" ht="12">
      <c r="GA2367" s="92"/>
    </row>
    <row r="2368" spans="183:183" s="1" customFormat="1" ht="12">
      <c r="GA2368" s="92"/>
    </row>
    <row r="2369" spans="183:183" s="1" customFormat="1" ht="12">
      <c r="GA2369" s="92"/>
    </row>
    <row r="2370" spans="183:183" s="1" customFormat="1" ht="12">
      <c r="GA2370" s="92"/>
    </row>
    <row r="2371" spans="183:183" s="1" customFormat="1" ht="12">
      <c r="GA2371" s="92"/>
    </row>
    <row r="2372" spans="183:183" s="1" customFormat="1" ht="12">
      <c r="GA2372" s="92"/>
    </row>
    <row r="2373" spans="183:183" s="1" customFormat="1" ht="12">
      <c r="GA2373" s="92"/>
    </row>
    <row r="2374" spans="183:183" s="1" customFormat="1" ht="12">
      <c r="GA2374" s="92"/>
    </row>
    <row r="2375" spans="183:183" s="1" customFormat="1" ht="12">
      <c r="GA2375" s="92"/>
    </row>
    <row r="2376" spans="183:183" s="1" customFormat="1" ht="12">
      <c r="GA2376" s="92"/>
    </row>
    <row r="2377" spans="183:183" s="1" customFormat="1" ht="12">
      <c r="GA2377" s="92"/>
    </row>
    <row r="2378" spans="183:183" s="1" customFormat="1" ht="12">
      <c r="GA2378" s="92"/>
    </row>
    <row r="2379" spans="183:183" s="1" customFormat="1" ht="12">
      <c r="GA2379" s="92"/>
    </row>
    <row r="2380" spans="183:183" s="1" customFormat="1" ht="12">
      <c r="GA2380" s="92"/>
    </row>
    <row r="2381" spans="183:183" s="1" customFormat="1" ht="12">
      <c r="GA2381" s="92"/>
    </row>
    <row r="2382" spans="183:183" s="1" customFormat="1" ht="12">
      <c r="GA2382" s="92"/>
    </row>
    <row r="2383" spans="183:183" s="1" customFormat="1" ht="12">
      <c r="GA2383" s="92"/>
    </row>
    <row r="2384" spans="183:183" s="1" customFormat="1" ht="12">
      <c r="GA2384" s="92"/>
    </row>
    <row r="2385" spans="183:183" s="1" customFormat="1" ht="12">
      <c r="GA2385" s="92"/>
    </row>
    <row r="2386" spans="183:183" s="1" customFormat="1" ht="12">
      <c r="GA2386" s="92"/>
    </row>
    <row r="2387" spans="183:183" s="1" customFormat="1" ht="12">
      <c r="GA2387" s="92"/>
    </row>
    <row r="2388" spans="183:183" s="1" customFormat="1" ht="12">
      <c r="GA2388" s="92"/>
    </row>
    <row r="2389" spans="183:183" s="1" customFormat="1" ht="12">
      <c r="GA2389" s="92"/>
    </row>
    <row r="2390" spans="183:183" s="1" customFormat="1" ht="12">
      <c r="GA2390" s="92"/>
    </row>
    <row r="2391" spans="183:183" s="1" customFormat="1" ht="12">
      <c r="GA2391" s="92"/>
    </row>
    <row r="2392" spans="183:183" s="1" customFormat="1" ht="12">
      <c r="GA2392" s="92"/>
    </row>
    <row r="2393" spans="183:183" s="1" customFormat="1" ht="12">
      <c r="GA2393" s="92"/>
    </row>
    <row r="2394" spans="183:183" s="1" customFormat="1" ht="12">
      <c r="GA2394" s="92"/>
    </row>
    <row r="2395" spans="183:183" s="1" customFormat="1" ht="12">
      <c r="GA2395" s="92"/>
    </row>
    <row r="2396" spans="183:183" s="1" customFormat="1" ht="12">
      <c r="GA2396" s="92"/>
    </row>
    <row r="2397" spans="183:183" s="1" customFormat="1" ht="12">
      <c r="GA2397" s="92"/>
    </row>
    <row r="2398" spans="183:183" s="1" customFormat="1" ht="12">
      <c r="GA2398" s="92"/>
    </row>
    <row r="2399" spans="183:183" s="1" customFormat="1" ht="12">
      <c r="GA2399" s="92"/>
    </row>
    <row r="2400" spans="183:183" s="1" customFormat="1" ht="12">
      <c r="GA2400" s="92"/>
    </row>
    <row r="2401" spans="183:183" s="1" customFormat="1" ht="12">
      <c r="GA2401" s="92"/>
    </row>
    <row r="2402" spans="183:183" s="1" customFormat="1" ht="12">
      <c r="GA2402" s="92"/>
    </row>
    <row r="2403" spans="183:183" s="1" customFormat="1" ht="12">
      <c r="GA2403" s="92"/>
    </row>
    <row r="2404" spans="183:183" s="1" customFormat="1" ht="12">
      <c r="GA2404" s="92"/>
    </row>
    <row r="2405" spans="183:183" s="1" customFormat="1" ht="12">
      <c r="GA2405" s="92"/>
    </row>
    <row r="2406" spans="183:183" s="1" customFormat="1" ht="12">
      <c r="GA2406" s="92"/>
    </row>
    <row r="2407" spans="183:183" s="1" customFormat="1" ht="12">
      <c r="GA2407" s="92"/>
    </row>
    <row r="2408" spans="183:183" s="1" customFormat="1" ht="12">
      <c r="GA2408" s="92"/>
    </row>
    <row r="2409" spans="183:183" s="1" customFormat="1" ht="12">
      <c r="GA2409" s="92"/>
    </row>
    <row r="2410" spans="183:183" s="1" customFormat="1" ht="12">
      <c r="GA2410" s="92"/>
    </row>
    <row r="2411" spans="183:183" s="1" customFormat="1" ht="12">
      <c r="GA2411" s="92"/>
    </row>
    <row r="2412" spans="183:183" s="1" customFormat="1" ht="12">
      <c r="GA2412" s="92"/>
    </row>
    <row r="2413" spans="183:183" s="1" customFormat="1" ht="12">
      <c r="GA2413" s="92"/>
    </row>
    <row r="2414" spans="183:183" s="1" customFormat="1" ht="12">
      <c r="GA2414" s="92"/>
    </row>
    <row r="2415" spans="183:183" s="1" customFormat="1" ht="12">
      <c r="GA2415" s="92"/>
    </row>
    <row r="2416" spans="183:183" s="1" customFormat="1" ht="12">
      <c r="GA2416" s="92"/>
    </row>
    <row r="2417" spans="183:183" s="1" customFormat="1" ht="12">
      <c r="GA2417" s="92"/>
    </row>
    <row r="2418" spans="183:183" s="1" customFormat="1" ht="12">
      <c r="GA2418" s="92"/>
    </row>
    <row r="2419" spans="183:183" s="1" customFormat="1" ht="12">
      <c r="GA2419" s="92"/>
    </row>
    <row r="2420" spans="183:183" s="1" customFormat="1" ht="12">
      <c r="GA2420" s="92"/>
    </row>
    <row r="2421" spans="183:183" s="1" customFormat="1" ht="12">
      <c r="GA2421" s="92"/>
    </row>
    <row r="2422" spans="183:183" s="1" customFormat="1" ht="12">
      <c r="GA2422" s="92"/>
    </row>
    <row r="2423" spans="183:183" s="1" customFormat="1" ht="12">
      <c r="GA2423" s="92"/>
    </row>
    <row r="2424" spans="183:183" s="1" customFormat="1" ht="12">
      <c r="GA2424" s="92"/>
    </row>
    <row r="2425" spans="183:183" s="1" customFormat="1" ht="12">
      <c r="GA2425" s="92"/>
    </row>
    <row r="2426" spans="183:183" s="1" customFormat="1" ht="12">
      <c r="GA2426" s="92"/>
    </row>
    <row r="2427" spans="183:183" s="1" customFormat="1" ht="12">
      <c r="GA2427" s="92"/>
    </row>
    <row r="2428" spans="183:183" s="1" customFormat="1" ht="12">
      <c r="GA2428" s="92"/>
    </row>
    <row r="2429" spans="183:183" s="1" customFormat="1" ht="12">
      <c r="GA2429" s="92"/>
    </row>
    <row r="2430" spans="183:183" s="1" customFormat="1" ht="12">
      <c r="GA2430" s="92"/>
    </row>
    <row r="2431" spans="183:183" s="1" customFormat="1" ht="12">
      <c r="GA2431" s="92"/>
    </row>
    <row r="2432" spans="183:183" s="1" customFormat="1" ht="12">
      <c r="GA2432" s="92"/>
    </row>
    <row r="2433" spans="183:183" s="1" customFormat="1" ht="12">
      <c r="GA2433" s="92"/>
    </row>
    <row r="2434" spans="183:183" s="1" customFormat="1" ht="12">
      <c r="GA2434" s="92"/>
    </row>
    <row r="2435" spans="183:183" s="1" customFormat="1" ht="12">
      <c r="GA2435" s="92"/>
    </row>
    <row r="2436" spans="183:183" s="1" customFormat="1" ht="12">
      <c r="GA2436" s="92"/>
    </row>
    <row r="2437" spans="183:183" s="1" customFormat="1" ht="12">
      <c r="GA2437" s="92"/>
    </row>
    <row r="2438" spans="183:183" s="1" customFormat="1" ht="12">
      <c r="GA2438" s="92"/>
    </row>
    <row r="2439" spans="183:183" s="1" customFormat="1" ht="12">
      <c r="GA2439" s="92"/>
    </row>
    <row r="2440" spans="183:183" s="1" customFormat="1" ht="12">
      <c r="GA2440" s="92"/>
    </row>
    <row r="2441" spans="183:183" s="1" customFormat="1" ht="12">
      <c r="GA2441" s="92"/>
    </row>
    <row r="2442" spans="183:183" s="1" customFormat="1" ht="12">
      <c r="GA2442" s="92"/>
    </row>
    <row r="2443" spans="183:183" s="1" customFormat="1" ht="12">
      <c r="GA2443" s="92"/>
    </row>
    <row r="2444" spans="183:183" s="1" customFormat="1" ht="12">
      <c r="GA2444" s="92"/>
    </row>
    <row r="2445" spans="183:183" s="1" customFormat="1" ht="12">
      <c r="GA2445" s="92"/>
    </row>
    <row r="2446" spans="183:183" s="1" customFormat="1" ht="12">
      <c r="GA2446" s="92"/>
    </row>
    <row r="2447" spans="183:183" s="1" customFormat="1" ht="12">
      <c r="GA2447" s="92"/>
    </row>
    <row r="2448" spans="183:183" s="1" customFormat="1" ht="12">
      <c r="GA2448" s="92"/>
    </row>
    <row r="2449" spans="183:183" s="1" customFormat="1" ht="12">
      <c r="GA2449" s="92"/>
    </row>
    <row r="2450" spans="183:183" s="1" customFormat="1" ht="12">
      <c r="GA2450" s="92"/>
    </row>
    <row r="2451" spans="183:183" s="1" customFormat="1" ht="12">
      <c r="GA2451" s="92"/>
    </row>
    <row r="2452" spans="183:183" s="1" customFormat="1" ht="12">
      <c r="GA2452" s="92"/>
    </row>
    <row r="2453" spans="183:183" s="1" customFormat="1" ht="12">
      <c r="GA2453" s="92"/>
    </row>
    <row r="2454" spans="183:183" s="1" customFormat="1" ht="12">
      <c r="GA2454" s="92"/>
    </row>
    <row r="2455" spans="183:183" s="1" customFormat="1" ht="12">
      <c r="GA2455" s="92"/>
    </row>
    <row r="2456" spans="183:183" s="1" customFormat="1" ht="12">
      <c r="GA2456" s="92"/>
    </row>
    <row r="2457" spans="183:183" s="1" customFormat="1" ht="12">
      <c r="GA2457" s="92"/>
    </row>
    <row r="2458" spans="183:183" s="1" customFormat="1" ht="12">
      <c r="GA2458" s="92"/>
    </row>
    <row r="2459" spans="183:183" s="1" customFormat="1" ht="12">
      <c r="GA2459" s="92"/>
    </row>
    <row r="2460" spans="183:183" s="1" customFormat="1" ht="12">
      <c r="GA2460" s="92"/>
    </row>
    <row r="2461" spans="183:183" s="1" customFormat="1" ht="12">
      <c r="GA2461" s="92"/>
    </row>
    <row r="2462" spans="183:183" s="1" customFormat="1" ht="12">
      <c r="GA2462" s="92"/>
    </row>
    <row r="2463" spans="183:183" s="1" customFormat="1" ht="12">
      <c r="GA2463" s="92"/>
    </row>
    <row r="2464" spans="183:183" s="1" customFormat="1" ht="12">
      <c r="GA2464" s="92"/>
    </row>
    <row r="2465" spans="183:183" s="1" customFormat="1" ht="12">
      <c r="GA2465" s="92"/>
    </row>
    <row r="2466" spans="183:183" s="1" customFormat="1" ht="12">
      <c r="GA2466" s="92"/>
    </row>
    <row r="2467" spans="183:183" s="1" customFormat="1" ht="12">
      <c r="GA2467" s="92"/>
    </row>
    <row r="2468" spans="183:183" s="1" customFormat="1" ht="12">
      <c r="GA2468" s="92"/>
    </row>
    <row r="2469" spans="183:183" s="1" customFormat="1" ht="12">
      <c r="GA2469" s="92"/>
    </row>
    <row r="2470" spans="183:183" s="1" customFormat="1" ht="12">
      <c r="GA2470" s="92"/>
    </row>
    <row r="2471" spans="183:183" s="1" customFormat="1" ht="12">
      <c r="GA2471" s="92"/>
    </row>
    <row r="2472" spans="183:183" s="1" customFormat="1" ht="12">
      <c r="GA2472" s="92"/>
    </row>
    <row r="2473" spans="183:183" s="1" customFormat="1" ht="12">
      <c r="GA2473" s="92"/>
    </row>
    <row r="2474" spans="183:183" s="1" customFormat="1" ht="12">
      <c r="GA2474" s="92"/>
    </row>
    <row r="2475" spans="183:183" s="1" customFormat="1" ht="12">
      <c r="GA2475" s="92"/>
    </row>
    <row r="2476" spans="183:183" s="1" customFormat="1" ht="12">
      <c r="GA2476" s="92"/>
    </row>
    <row r="2477" spans="183:183" s="1" customFormat="1" ht="12">
      <c r="GA2477" s="92"/>
    </row>
    <row r="2478" spans="183:183" s="1" customFormat="1" ht="12">
      <c r="GA2478" s="92"/>
    </row>
    <row r="2479" spans="183:183" s="1" customFormat="1" ht="12">
      <c r="GA2479" s="92"/>
    </row>
    <row r="2480" spans="183:183" s="1" customFormat="1" ht="12">
      <c r="GA2480" s="92"/>
    </row>
    <row r="2481" spans="183:183" s="1" customFormat="1" ht="12">
      <c r="GA2481" s="92"/>
    </row>
    <row r="2482" spans="183:183" s="1" customFormat="1" ht="12">
      <c r="GA2482" s="92"/>
    </row>
    <row r="2483" spans="183:183" s="1" customFormat="1" ht="12">
      <c r="GA2483" s="92"/>
    </row>
    <row r="2484" spans="183:183" s="1" customFormat="1" ht="12">
      <c r="GA2484" s="92"/>
    </row>
    <row r="2485" spans="183:183" s="1" customFormat="1" ht="12">
      <c r="GA2485" s="92"/>
    </row>
    <row r="2486" spans="183:183" s="1" customFormat="1" ht="12">
      <c r="GA2486" s="92"/>
    </row>
    <row r="2487" spans="183:183" s="1" customFormat="1" ht="12">
      <c r="GA2487" s="92"/>
    </row>
    <row r="2488" spans="183:183" s="1" customFormat="1" ht="12">
      <c r="GA2488" s="92"/>
    </row>
    <row r="2489" spans="183:183" s="1" customFormat="1" ht="12">
      <c r="GA2489" s="92"/>
    </row>
    <row r="2490" spans="183:183" s="1" customFormat="1" ht="12">
      <c r="GA2490" s="92"/>
    </row>
    <row r="2491" spans="183:183" s="1" customFormat="1" ht="12">
      <c r="GA2491" s="92"/>
    </row>
    <row r="2492" spans="183:183" s="1" customFormat="1" ht="12">
      <c r="GA2492" s="92"/>
    </row>
    <row r="2493" spans="183:183" s="1" customFormat="1" ht="12">
      <c r="GA2493" s="92"/>
    </row>
    <row r="2494" spans="183:183" s="1" customFormat="1" ht="12">
      <c r="GA2494" s="92"/>
    </row>
    <row r="2495" spans="183:183" s="1" customFormat="1" ht="12">
      <c r="GA2495" s="92"/>
    </row>
    <row r="2496" spans="183:183" s="1" customFormat="1" ht="12">
      <c r="GA2496" s="92"/>
    </row>
    <row r="2497" spans="183:183" s="1" customFormat="1" ht="12">
      <c r="GA2497" s="92"/>
    </row>
    <row r="2498" spans="183:183" s="1" customFormat="1" ht="12">
      <c r="GA2498" s="92"/>
    </row>
    <row r="2499" spans="183:183" s="1" customFormat="1" ht="12">
      <c r="GA2499" s="92"/>
    </row>
    <row r="2500" spans="183:183" s="1" customFormat="1" ht="12">
      <c r="GA2500" s="92"/>
    </row>
    <row r="2501" spans="183:183" s="1" customFormat="1" ht="12">
      <c r="GA2501" s="92"/>
    </row>
    <row r="2502" spans="183:183" s="1" customFormat="1" ht="12">
      <c r="GA2502" s="92"/>
    </row>
    <row r="2503" spans="183:183" s="1" customFormat="1" ht="12">
      <c r="GA2503" s="92"/>
    </row>
    <row r="2504" spans="183:183" s="1" customFormat="1" ht="12">
      <c r="GA2504" s="92"/>
    </row>
    <row r="2505" spans="183:183" s="1" customFormat="1" ht="12">
      <c r="GA2505" s="92"/>
    </row>
    <row r="2506" spans="183:183" s="1" customFormat="1" ht="12">
      <c r="GA2506" s="92"/>
    </row>
    <row r="2507" spans="183:183" s="1" customFormat="1" ht="12">
      <c r="GA2507" s="92"/>
    </row>
    <row r="2508" spans="183:183" s="1" customFormat="1" ht="12">
      <c r="GA2508" s="92"/>
    </row>
    <row r="2509" spans="183:183" s="1" customFormat="1" ht="12">
      <c r="GA2509" s="92"/>
    </row>
    <row r="2510" spans="183:183" s="1" customFormat="1" ht="12">
      <c r="GA2510" s="92"/>
    </row>
    <row r="2511" spans="183:183" s="1" customFormat="1" ht="12">
      <c r="GA2511" s="92"/>
    </row>
    <row r="2512" spans="183:183" s="1" customFormat="1" ht="12">
      <c r="GA2512" s="92"/>
    </row>
    <row r="2513" spans="183:183" s="1" customFormat="1" ht="12">
      <c r="GA2513" s="92"/>
    </row>
    <row r="2514" spans="183:183" s="1" customFormat="1" ht="12">
      <c r="GA2514" s="92"/>
    </row>
    <row r="2515" spans="183:183" s="1" customFormat="1" ht="12">
      <c r="GA2515" s="92"/>
    </row>
    <row r="2516" spans="183:183" s="1" customFormat="1" ht="12">
      <c r="GA2516" s="92"/>
    </row>
    <row r="2517" spans="183:183" s="1" customFormat="1" ht="12">
      <c r="GA2517" s="92"/>
    </row>
    <row r="2518" spans="183:183" s="1" customFormat="1" ht="12">
      <c r="GA2518" s="92"/>
    </row>
    <row r="2519" spans="183:183" s="1" customFormat="1" ht="12">
      <c r="GA2519" s="92"/>
    </row>
    <row r="2520" spans="183:183" s="1" customFormat="1" ht="12">
      <c r="GA2520" s="92"/>
    </row>
    <row r="2521" spans="183:183" s="1" customFormat="1" ht="12">
      <c r="GA2521" s="92"/>
    </row>
    <row r="2522" spans="183:183" s="1" customFormat="1" ht="12">
      <c r="GA2522" s="92"/>
    </row>
    <row r="2523" spans="183:183" s="1" customFormat="1" ht="12">
      <c r="GA2523" s="92"/>
    </row>
    <row r="2524" spans="183:183" s="1" customFormat="1" ht="12">
      <c r="GA2524" s="92"/>
    </row>
    <row r="2525" spans="183:183" s="1" customFormat="1" ht="12">
      <c r="GA2525" s="92"/>
    </row>
    <row r="2526" spans="183:183" s="1" customFormat="1" ht="12">
      <c r="GA2526" s="92"/>
    </row>
    <row r="2527" spans="183:183" s="1" customFormat="1" ht="12">
      <c r="GA2527" s="92"/>
    </row>
    <row r="2528" spans="183:183" s="1" customFormat="1" ht="12">
      <c r="GA2528" s="92"/>
    </row>
    <row r="2529" spans="183:183" s="1" customFormat="1" ht="12">
      <c r="GA2529" s="92"/>
    </row>
    <row r="2530" spans="183:183" s="1" customFormat="1" ht="12">
      <c r="GA2530" s="92"/>
    </row>
    <row r="2531" spans="183:183" s="1" customFormat="1" ht="12">
      <c r="GA2531" s="92"/>
    </row>
    <row r="2532" spans="183:183" s="1" customFormat="1" ht="12">
      <c r="GA2532" s="92"/>
    </row>
    <row r="2533" spans="183:183" s="1" customFormat="1" ht="12">
      <c r="GA2533" s="92"/>
    </row>
    <row r="2534" spans="183:183" s="1" customFormat="1" ht="12">
      <c r="GA2534" s="92"/>
    </row>
    <row r="2535" spans="183:183" s="1" customFormat="1" ht="12">
      <c r="GA2535" s="92"/>
    </row>
    <row r="2536" spans="183:183" s="1" customFormat="1" ht="12">
      <c r="GA2536" s="92"/>
    </row>
    <row r="2537" spans="183:183" s="1" customFormat="1" ht="12">
      <c r="GA2537" s="92"/>
    </row>
    <row r="2538" spans="183:183" s="1" customFormat="1" ht="12">
      <c r="GA2538" s="92"/>
    </row>
    <row r="2539" spans="183:183" s="1" customFormat="1" ht="12">
      <c r="GA2539" s="92"/>
    </row>
    <row r="2540" spans="183:183" s="1" customFormat="1" ht="12">
      <c r="GA2540" s="92"/>
    </row>
    <row r="2541" spans="183:183" s="1" customFormat="1" ht="12">
      <c r="GA2541" s="92"/>
    </row>
    <row r="2542" spans="183:183" s="1" customFormat="1" ht="12">
      <c r="GA2542" s="92"/>
    </row>
    <row r="2543" spans="183:183" s="1" customFormat="1" ht="12">
      <c r="GA2543" s="92"/>
    </row>
    <row r="2544" spans="183:183" s="1" customFormat="1" ht="12">
      <c r="GA2544" s="92"/>
    </row>
    <row r="2545" spans="183:183" s="1" customFormat="1" ht="12">
      <c r="GA2545" s="92"/>
    </row>
    <row r="2546" spans="183:183" s="1" customFormat="1" ht="12">
      <c r="GA2546" s="92"/>
    </row>
    <row r="2547" spans="183:183" s="1" customFormat="1" ht="12">
      <c r="GA2547" s="92"/>
    </row>
    <row r="2548" spans="183:183" s="1" customFormat="1" ht="12">
      <c r="GA2548" s="92"/>
    </row>
    <row r="2549" spans="183:183" s="1" customFormat="1" ht="12">
      <c r="GA2549" s="92"/>
    </row>
    <row r="2550" spans="183:183" s="1" customFormat="1" ht="12">
      <c r="GA2550" s="92"/>
    </row>
    <row r="2551" spans="183:183" s="1" customFormat="1" ht="12">
      <c r="GA2551" s="92"/>
    </row>
    <row r="2552" spans="183:183" s="1" customFormat="1" ht="12">
      <c r="GA2552" s="92"/>
    </row>
    <row r="2553" spans="183:183" s="1" customFormat="1" ht="12">
      <c r="GA2553" s="92"/>
    </row>
    <row r="2554" spans="183:183" s="1" customFormat="1" ht="12">
      <c r="GA2554" s="92"/>
    </row>
    <row r="2555" spans="183:183" s="1" customFormat="1" ht="12">
      <c r="GA2555" s="92"/>
    </row>
    <row r="2556" spans="183:183" s="1" customFormat="1" ht="12">
      <c r="GA2556" s="92"/>
    </row>
    <row r="2557" spans="183:183" s="1" customFormat="1" ht="12">
      <c r="GA2557" s="92"/>
    </row>
    <row r="2558" spans="183:183" s="1" customFormat="1" ht="12">
      <c r="GA2558" s="92"/>
    </row>
    <row r="2559" spans="183:183" s="1" customFormat="1" ht="12">
      <c r="GA2559" s="92"/>
    </row>
    <row r="2560" spans="183:183" s="1" customFormat="1" ht="12">
      <c r="GA2560" s="92"/>
    </row>
    <row r="2561" spans="183:183" s="1" customFormat="1" ht="12">
      <c r="GA2561" s="92"/>
    </row>
    <row r="2562" spans="183:183" s="1" customFormat="1" ht="12">
      <c r="GA2562" s="92"/>
    </row>
    <row r="2563" spans="183:183" s="1" customFormat="1" ht="12">
      <c r="GA2563" s="92"/>
    </row>
    <row r="2564" spans="183:183" s="1" customFormat="1" ht="12">
      <c r="GA2564" s="92"/>
    </row>
    <row r="2565" spans="183:183" s="1" customFormat="1" ht="12">
      <c r="GA2565" s="92"/>
    </row>
    <row r="2566" spans="183:183" s="1" customFormat="1" ht="12">
      <c r="GA2566" s="92"/>
    </row>
    <row r="2567" spans="183:183" s="1" customFormat="1" ht="12">
      <c r="GA2567" s="92"/>
    </row>
    <row r="2568" spans="183:183" s="1" customFormat="1" ht="12">
      <c r="GA2568" s="92"/>
    </row>
    <row r="2569" spans="183:183" s="1" customFormat="1" ht="12">
      <c r="GA2569" s="92"/>
    </row>
    <row r="2570" spans="183:183" s="1" customFormat="1" ht="12">
      <c r="GA2570" s="92"/>
    </row>
    <row r="2571" spans="183:183" s="1" customFormat="1" ht="12">
      <c r="GA2571" s="92"/>
    </row>
    <row r="2572" spans="183:183" s="1" customFormat="1" ht="12">
      <c r="GA2572" s="92"/>
    </row>
    <row r="2573" spans="183:183" s="1" customFormat="1" ht="12">
      <c r="GA2573" s="92"/>
    </row>
    <row r="2574" spans="183:183" s="1" customFormat="1" ht="12">
      <c r="GA2574" s="92"/>
    </row>
    <row r="2575" spans="183:183" s="1" customFormat="1" ht="12">
      <c r="GA2575" s="92"/>
    </row>
    <row r="2576" spans="183:183" s="1" customFormat="1" ht="12">
      <c r="GA2576" s="92"/>
    </row>
    <row r="2577" spans="183:183" s="1" customFormat="1" ht="12">
      <c r="GA2577" s="92"/>
    </row>
    <row r="2578" spans="183:183" s="1" customFormat="1" ht="12">
      <c r="GA2578" s="92"/>
    </row>
    <row r="2579" spans="183:183" s="1" customFormat="1" ht="12">
      <c r="GA2579" s="92"/>
    </row>
    <row r="2580" spans="183:183" s="1" customFormat="1" ht="12">
      <c r="GA2580" s="92"/>
    </row>
    <row r="2581" spans="183:183" s="1" customFormat="1" ht="12">
      <c r="GA2581" s="92"/>
    </row>
    <row r="2582" spans="183:183" s="1" customFormat="1" ht="12">
      <c r="GA2582" s="92"/>
    </row>
    <row r="2583" spans="183:183" s="1" customFormat="1" ht="12">
      <c r="GA2583" s="92"/>
    </row>
    <row r="2584" spans="183:183" s="1" customFormat="1" ht="12">
      <c r="GA2584" s="92"/>
    </row>
    <row r="2585" spans="183:183" s="1" customFormat="1" ht="12">
      <c r="GA2585" s="92"/>
    </row>
    <row r="2586" spans="183:183" s="1" customFormat="1" ht="12">
      <c r="GA2586" s="92"/>
    </row>
    <row r="2587" spans="183:183" s="1" customFormat="1" ht="12">
      <c r="GA2587" s="92"/>
    </row>
    <row r="2588" spans="183:183" s="1" customFormat="1" ht="12">
      <c r="GA2588" s="92"/>
    </row>
    <row r="2589" spans="183:183" s="1" customFormat="1" ht="12">
      <c r="GA2589" s="92"/>
    </row>
    <row r="2590" spans="183:183" s="1" customFormat="1" ht="12">
      <c r="GA2590" s="92"/>
    </row>
    <row r="2591" spans="183:183" s="1" customFormat="1" ht="12">
      <c r="GA2591" s="92"/>
    </row>
    <row r="2592" spans="183:183" s="1" customFormat="1" ht="12">
      <c r="GA2592" s="92"/>
    </row>
    <row r="2593" spans="183:183" s="1" customFormat="1" ht="12">
      <c r="GA2593" s="92"/>
    </row>
    <row r="2594" spans="183:183" s="1" customFormat="1" ht="12">
      <c r="GA2594" s="92"/>
    </row>
    <row r="2595" spans="183:183" s="1" customFormat="1" ht="12">
      <c r="GA2595" s="92"/>
    </row>
    <row r="2596" spans="183:183" s="1" customFormat="1" ht="12">
      <c r="GA2596" s="92"/>
    </row>
    <row r="2597" spans="183:183" s="1" customFormat="1" ht="12">
      <c r="GA2597" s="92"/>
    </row>
    <row r="2598" spans="183:183" s="1" customFormat="1" ht="12">
      <c r="GA2598" s="92"/>
    </row>
    <row r="2599" spans="183:183" s="1" customFormat="1" ht="12">
      <c r="GA2599" s="92"/>
    </row>
    <row r="2600" spans="183:183" s="1" customFormat="1" ht="12">
      <c r="GA2600" s="92"/>
    </row>
    <row r="2601" spans="183:183" s="1" customFormat="1" ht="12">
      <c r="GA2601" s="92"/>
    </row>
    <row r="2602" spans="183:183" s="1" customFormat="1" ht="12">
      <c r="GA2602" s="92"/>
    </row>
    <row r="2603" spans="183:183" s="1" customFormat="1" ht="12">
      <c r="GA2603" s="92"/>
    </row>
    <row r="2604" spans="183:183" s="1" customFormat="1" ht="12">
      <c r="GA2604" s="92"/>
    </row>
    <row r="2605" spans="183:183" s="1" customFormat="1" ht="12">
      <c r="GA2605" s="92"/>
    </row>
    <row r="2606" spans="183:183" s="1" customFormat="1" ht="12">
      <c r="GA2606" s="92"/>
    </row>
    <row r="2607" spans="183:183" s="1" customFormat="1" ht="12">
      <c r="GA2607" s="92"/>
    </row>
    <row r="2608" spans="183:183" s="1" customFormat="1" ht="12">
      <c r="GA2608" s="92"/>
    </row>
    <row r="2609" spans="183:183" s="1" customFormat="1" ht="12">
      <c r="GA2609" s="92"/>
    </row>
    <row r="2610" spans="183:183" s="1" customFormat="1" ht="12">
      <c r="GA2610" s="92"/>
    </row>
    <row r="2611" spans="183:183" s="1" customFormat="1" ht="12">
      <c r="GA2611" s="92"/>
    </row>
    <row r="2612" spans="183:183" s="1" customFormat="1" ht="12">
      <c r="GA2612" s="92"/>
    </row>
    <row r="2613" spans="183:183" s="1" customFormat="1" ht="12">
      <c r="GA2613" s="92"/>
    </row>
    <row r="2614" spans="183:183" s="1" customFormat="1" ht="12">
      <c r="GA2614" s="92"/>
    </row>
    <row r="2615" spans="183:183" s="1" customFormat="1" ht="12">
      <c r="GA2615" s="92"/>
    </row>
    <row r="2616" spans="183:183" s="1" customFormat="1" ht="12">
      <c r="GA2616" s="92"/>
    </row>
    <row r="2617" spans="183:183" s="1" customFormat="1" ht="12">
      <c r="GA2617" s="92"/>
    </row>
    <row r="2618" spans="183:183" s="1" customFormat="1" ht="12">
      <c r="GA2618" s="92"/>
    </row>
    <row r="2619" spans="183:183" s="1" customFormat="1" ht="12">
      <c r="GA2619" s="92"/>
    </row>
    <row r="2620" spans="183:183" s="1" customFormat="1" ht="12">
      <c r="GA2620" s="92"/>
    </row>
    <row r="2621" spans="183:183" s="1" customFormat="1" ht="12">
      <c r="GA2621" s="92"/>
    </row>
    <row r="2622" spans="183:183" s="1" customFormat="1" ht="12">
      <c r="GA2622" s="92"/>
    </row>
    <row r="2623" spans="183:183" s="1" customFormat="1" ht="12">
      <c r="GA2623" s="92"/>
    </row>
    <row r="2624" spans="183:183" s="1" customFormat="1" ht="12">
      <c r="GA2624" s="92"/>
    </row>
    <row r="2625" spans="183:183" s="1" customFormat="1" ht="12">
      <c r="GA2625" s="92"/>
    </row>
    <row r="2626" spans="183:183" s="1" customFormat="1" ht="12">
      <c r="GA2626" s="92"/>
    </row>
    <row r="2627" spans="183:183" s="1" customFormat="1" ht="12">
      <c r="GA2627" s="92"/>
    </row>
    <row r="2628" spans="183:183" s="1" customFormat="1" ht="12">
      <c r="GA2628" s="92"/>
    </row>
    <row r="2629" spans="183:183" s="1" customFormat="1" ht="12">
      <c r="GA2629" s="92"/>
    </row>
    <row r="2630" spans="183:183" s="1" customFormat="1" ht="12">
      <c r="GA2630" s="92"/>
    </row>
    <row r="2631" spans="183:183" s="1" customFormat="1" ht="12">
      <c r="GA2631" s="92"/>
    </row>
    <row r="2632" spans="183:183" s="1" customFormat="1" ht="12">
      <c r="GA2632" s="92"/>
    </row>
    <row r="2633" spans="183:183" s="1" customFormat="1" ht="12">
      <c r="GA2633" s="92"/>
    </row>
    <row r="2634" spans="183:183" s="1" customFormat="1" ht="12">
      <c r="GA2634" s="92"/>
    </row>
    <row r="2635" spans="183:183" s="1" customFormat="1" ht="12">
      <c r="GA2635" s="92"/>
    </row>
    <row r="2636" spans="183:183" s="1" customFormat="1" ht="12">
      <c r="GA2636" s="92"/>
    </row>
    <row r="2637" spans="183:183" s="1" customFormat="1" ht="12">
      <c r="GA2637" s="92"/>
    </row>
    <row r="2638" spans="183:183" s="1" customFormat="1" ht="12">
      <c r="GA2638" s="92"/>
    </row>
    <row r="2639" spans="183:183" s="1" customFormat="1" ht="12">
      <c r="GA2639" s="92"/>
    </row>
    <row r="2640" spans="183:183" s="1" customFormat="1" ht="12">
      <c r="GA2640" s="92"/>
    </row>
    <row r="2641" spans="183:183" s="1" customFormat="1" ht="12">
      <c r="GA2641" s="92"/>
    </row>
    <row r="2642" spans="183:183" s="1" customFormat="1" ht="12">
      <c r="GA2642" s="92"/>
    </row>
    <row r="2643" spans="183:183" s="1" customFormat="1" ht="12">
      <c r="GA2643" s="92"/>
    </row>
    <row r="2644" spans="183:183" s="1" customFormat="1" ht="12">
      <c r="GA2644" s="92"/>
    </row>
    <row r="2645" spans="183:183" s="1" customFormat="1" ht="12">
      <c r="GA2645" s="92"/>
    </row>
    <row r="2646" spans="183:183" s="1" customFormat="1" ht="12">
      <c r="GA2646" s="92"/>
    </row>
    <row r="2647" spans="183:183" s="1" customFormat="1" ht="12">
      <c r="GA2647" s="92"/>
    </row>
    <row r="2648" spans="183:183" s="1" customFormat="1" ht="12">
      <c r="GA2648" s="92"/>
    </row>
    <row r="2649" spans="183:183" s="1" customFormat="1" ht="12">
      <c r="GA2649" s="92"/>
    </row>
    <row r="2650" spans="183:183" s="1" customFormat="1" ht="12">
      <c r="GA2650" s="92"/>
    </row>
    <row r="2651" spans="183:183" s="1" customFormat="1" ht="12">
      <c r="GA2651" s="92"/>
    </row>
    <row r="2652" spans="183:183" s="1" customFormat="1" ht="12">
      <c r="GA2652" s="92"/>
    </row>
    <row r="2653" spans="183:183" s="1" customFormat="1" ht="12">
      <c r="GA2653" s="92"/>
    </row>
    <row r="2654" spans="183:183" s="1" customFormat="1" ht="12">
      <c r="GA2654" s="92"/>
    </row>
    <row r="2655" spans="183:183" s="1" customFormat="1" ht="12">
      <c r="GA2655" s="92"/>
    </row>
    <row r="2656" spans="183:183" s="1" customFormat="1" ht="12">
      <c r="GA2656" s="92"/>
    </row>
    <row r="2657" spans="183:183" s="1" customFormat="1" ht="12">
      <c r="GA2657" s="92"/>
    </row>
    <row r="2658" spans="183:183" s="1" customFormat="1" ht="12">
      <c r="GA2658" s="92"/>
    </row>
    <row r="2659" spans="183:183" s="1" customFormat="1" ht="12">
      <c r="GA2659" s="92"/>
    </row>
    <row r="2660" spans="183:183" s="1" customFormat="1" ht="12">
      <c r="GA2660" s="92"/>
    </row>
    <row r="2661" spans="183:183" s="1" customFormat="1" ht="12">
      <c r="GA2661" s="92"/>
    </row>
    <row r="2662" spans="183:183" s="1" customFormat="1" ht="12">
      <c r="GA2662" s="92"/>
    </row>
    <row r="2663" spans="183:183" s="1" customFormat="1" ht="12">
      <c r="GA2663" s="92"/>
    </row>
    <row r="2664" spans="183:183" s="1" customFormat="1" ht="12">
      <c r="GA2664" s="92"/>
    </row>
    <row r="2665" spans="183:183" s="1" customFormat="1" ht="12">
      <c r="GA2665" s="92"/>
    </row>
    <row r="2666" spans="183:183" s="1" customFormat="1" ht="12">
      <c r="GA2666" s="92"/>
    </row>
    <row r="2667" spans="183:183" s="1" customFormat="1" ht="12">
      <c r="GA2667" s="92"/>
    </row>
    <row r="2668" spans="183:183" s="1" customFormat="1" ht="12">
      <c r="GA2668" s="92"/>
    </row>
    <row r="2669" spans="183:183" s="1" customFormat="1" ht="12">
      <c r="GA2669" s="92"/>
    </row>
    <row r="2670" spans="183:183" s="1" customFormat="1" ht="12">
      <c r="GA2670" s="92"/>
    </row>
    <row r="2671" spans="183:183" s="1" customFormat="1" ht="12">
      <c r="GA2671" s="92"/>
    </row>
    <row r="2672" spans="183:183" s="1" customFormat="1" ht="12">
      <c r="GA2672" s="92"/>
    </row>
    <row r="2673" spans="183:183" s="1" customFormat="1" ht="12">
      <c r="GA2673" s="92"/>
    </row>
    <row r="2674" spans="183:183" s="1" customFormat="1" ht="12">
      <c r="GA2674" s="92"/>
    </row>
    <row r="2675" spans="183:183" s="1" customFormat="1" ht="12">
      <c r="GA2675" s="92"/>
    </row>
    <row r="2676" spans="183:183" s="1" customFormat="1" ht="12">
      <c r="GA2676" s="92"/>
    </row>
    <row r="2677" spans="183:183" s="1" customFormat="1" ht="12">
      <c r="GA2677" s="92"/>
    </row>
    <row r="2678" spans="183:183" s="1" customFormat="1" ht="12">
      <c r="GA2678" s="92"/>
    </row>
    <row r="2679" spans="183:183" s="1" customFormat="1" ht="12">
      <c r="GA2679" s="92"/>
    </row>
    <row r="2680" spans="183:183" s="1" customFormat="1" ht="12">
      <c r="GA2680" s="92"/>
    </row>
    <row r="2681" spans="183:183" s="1" customFormat="1" ht="12">
      <c r="GA2681" s="92"/>
    </row>
    <row r="2682" spans="183:183" s="1" customFormat="1" ht="12">
      <c r="GA2682" s="92"/>
    </row>
    <row r="2683" spans="183:183" s="1" customFormat="1" ht="12">
      <c r="GA2683" s="92"/>
    </row>
    <row r="2684" spans="183:183" s="1" customFormat="1" ht="12">
      <c r="GA2684" s="92"/>
    </row>
    <row r="2685" spans="183:183" s="1" customFormat="1" ht="12">
      <c r="GA2685" s="92"/>
    </row>
    <row r="2686" spans="183:183" s="1" customFormat="1" ht="12">
      <c r="GA2686" s="92"/>
    </row>
    <row r="2687" spans="183:183" s="1" customFormat="1" ht="12">
      <c r="GA2687" s="92"/>
    </row>
    <row r="2688" spans="183:183" s="1" customFormat="1" ht="12">
      <c r="GA2688" s="92"/>
    </row>
    <row r="2689" spans="183:183" s="1" customFormat="1" ht="12">
      <c r="GA2689" s="92"/>
    </row>
    <row r="2690" spans="183:183" s="1" customFormat="1" ht="12">
      <c r="GA2690" s="92"/>
    </row>
    <row r="2691" spans="183:183" s="1" customFormat="1" ht="12">
      <c r="GA2691" s="92"/>
    </row>
    <row r="2692" spans="183:183" s="1" customFormat="1" ht="12">
      <c r="GA2692" s="92"/>
    </row>
    <row r="2693" spans="183:183" s="1" customFormat="1" ht="12">
      <c r="GA2693" s="92"/>
    </row>
    <row r="2694" spans="183:183" s="1" customFormat="1" ht="12">
      <c r="GA2694" s="92"/>
    </row>
    <row r="2695" spans="183:183" s="1" customFormat="1" ht="12">
      <c r="GA2695" s="92"/>
    </row>
    <row r="2696" spans="183:183" s="1" customFormat="1" ht="12">
      <c r="GA2696" s="92"/>
    </row>
    <row r="2697" spans="183:183" s="1" customFormat="1" ht="12">
      <c r="GA2697" s="92"/>
    </row>
    <row r="2698" spans="183:183" s="1" customFormat="1" ht="12">
      <c r="GA2698" s="92"/>
    </row>
    <row r="2699" spans="183:183" s="1" customFormat="1" ht="12">
      <c r="GA2699" s="92"/>
    </row>
    <row r="2700" spans="183:183" s="1" customFormat="1" ht="12">
      <c r="GA2700" s="92"/>
    </row>
    <row r="2701" spans="183:183" s="1" customFormat="1" ht="12">
      <c r="GA2701" s="92"/>
    </row>
    <row r="2702" spans="183:183" s="1" customFormat="1" ht="12">
      <c r="GA2702" s="92"/>
    </row>
    <row r="2703" spans="183:183" s="1" customFormat="1" ht="12">
      <c r="GA2703" s="92"/>
    </row>
    <row r="2704" spans="183:183" s="1" customFormat="1" ht="12">
      <c r="GA2704" s="92"/>
    </row>
    <row r="2705" spans="183:183" s="1" customFormat="1" ht="12">
      <c r="GA2705" s="92"/>
    </row>
    <row r="2706" spans="183:183" s="1" customFormat="1" ht="12">
      <c r="GA2706" s="92"/>
    </row>
    <row r="2707" spans="183:183" s="1" customFormat="1" ht="12">
      <c r="GA2707" s="92"/>
    </row>
    <row r="2708" spans="183:183" s="1" customFormat="1" ht="12">
      <c r="GA2708" s="92"/>
    </row>
    <row r="2709" spans="183:183" s="1" customFormat="1" ht="12">
      <c r="GA2709" s="92"/>
    </row>
    <row r="2710" spans="183:183" s="1" customFormat="1" ht="12">
      <c r="GA2710" s="92"/>
    </row>
    <row r="2711" spans="183:183" s="1" customFormat="1" ht="12">
      <c r="GA2711" s="92"/>
    </row>
    <row r="2712" spans="183:183" s="1" customFormat="1" ht="12">
      <c r="GA2712" s="92"/>
    </row>
    <row r="2713" spans="183:183" s="1" customFormat="1" ht="12">
      <c r="GA2713" s="92"/>
    </row>
    <row r="2714" spans="183:183" s="1" customFormat="1" ht="12">
      <c r="GA2714" s="92"/>
    </row>
    <row r="2715" spans="183:183" s="1" customFormat="1" ht="12">
      <c r="GA2715" s="92"/>
    </row>
    <row r="2716" spans="183:183" s="1" customFormat="1" ht="12">
      <c r="GA2716" s="92"/>
    </row>
    <row r="2717" spans="183:183" s="1" customFormat="1" ht="12">
      <c r="GA2717" s="92"/>
    </row>
    <row r="2718" spans="183:183" s="1" customFormat="1" ht="12">
      <c r="GA2718" s="92"/>
    </row>
    <row r="2719" spans="183:183" s="1" customFormat="1" ht="12">
      <c r="GA2719" s="92"/>
    </row>
    <row r="2720" spans="183:183" s="1" customFormat="1" ht="12">
      <c r="GA2720" s="92"/>
    </row>
    <row r="2721" spans="183:183" s="1" customFormat="1" ht="12">
      <c r="GA2721" s="92"/>
    </row>
    <row r="2722" spans="183:183" s="1" customFormat="1" ht="12">
      <c r="GA2722" s="92"/>
    </row>
    <row r="2723" spans="183:183" s="1" customFormat="1" ht="12">
      <c r="GA2723" s="92"/>
    </row>
    <row r="2724" spans="183:183" s="1" customFormat="1" ht="12">
      <c r="GA2724" s="92"/>
    </row>
    <row r="2725" spans="183:183" s="1" customFormat="1" ht="12">
      <c r="GA2725" s="92"/>
    </row>
    <row r="2726" spans="183:183" s="1" customFormat="1" ht="12">
      <c r="GA2726" s="92"/>
    </row>
    <row r="2727" spans="183:183" s="1" customFormat="1" ht="12">
      <c r="GA2727" s="92"/>
    </row>
    <row r="2728" spans="183:183" s="1" customFormat="1" ht="12">
      <c r="GA2728" s="92"/>
    </row>
    <row r="2729" spans="183:183" s="1" customFormat="1" ht="12">
      <c r="GA2729" s="92"/>
    </row>
    <row r="2730" spans="183:183" s="1" customFormat="1" ht="12">
      <c r="GA2730" s="92"/>
    </row>
    <row r="2731" spans="183:183" s="1" customFormat="1" ht="12">
      <c r="GA2731" s="92"/>
    </row>
    <row r="2732" spans="183:183" s="1" customFormat="1" ht="12">
      <c r="GA2732" s="92"/>
    </row>
    <row r="2733" spans="183:183" s="1" customFormat="1" ht="12">
      <c r="GA2733" s="92"/>
    </row>
    <row r="2734" spans="183:183" s="1" customFormat="1" ht="12">
      <c r="GA2734" s="92"/>
    </row>
    <row r="2735" spans="183:183" s="1" customFormat="1" ht="12">
      <c r="GA2735" s="92"/>
    </row>
    <row r="2736" spans="183:183" s="1" customFormat="1" ht="12">
      <c r="GA2736" s="92"/>
    </row>
    <row r="2737" spans="183:183" s="1" customFormat="1" ht="12">
      <c r="GA2737" s="92"/>
    </row>
    <row r="2738" spans="183:183" s="1" customFormat="1" ht="12">
      <c r="GA2738" s="92"/>
    </row>
    <row r="2739" spans="183:183" s="1" customFormat="1" ht="12">
      <c r="GA2739" s="92"/>
    </row>
    <row r="2740" spans="183:183" s="1" customFormat="1" ht="12">
      <c r="GA2740" s="92"/>
    </row>
    <row r="2741" spans="183:183" s="1" customFormat="1" ht="12">
      <c r="GA2741" s="92"/>
    </row>
    <row r="2742" spans="183:183" s="1" customFormat="1" ht="12">
      <c r="GA2742" s="92"/>
    </row>
    <row r="2743" spans="183:183" s="1" customFormat="1" ht="12">
      <c r="GA2743" s="92"/>
    </row>
    <row r="2744" spans="183:183" s="1" customFormat="1" ht="12">
      <c r="GA2744" s="92"/>
    </row>
    <row r="2745" spans="183:183" s="1" customFormat="1" ht="12">
      <c r="GA2745" s="92"/>
    </row>
    <row r="2746" spans="183:183" s="1" customFormat="1" ht="12">
      <c r="GA2746" s="92"/>
    </row>
    <row r="2747" spans="183:183" s="1" customFormat="1" ht="12">
      <c r="GA2747" s="92"/>
    </row>
    <row r="2748" spans="183:183" s="1" customFormat="1" ht="12">
      <c r="GA2748" s="92"/>
    </row>
    <row r="2749" spans="183:183" s="1" customFormat="1" ht="12">
      <c r="GA2749" s="92"/>
    </row>
    <row r="2750" spans="183:183" s="1" customFormat="1" ht="12">
      <c r="GA2750" s="92"/>
    </row>
    <row r="2751" spans="183:183" s="1" customFormat="1" ht="12">
      <c r="GA2751" s="92"/>
    </row>
    <row r="2752" spans="183:183" s="1" customFormat="1" ht="12">
      <c r="GA2752" s="92"/>
    </row>
    <row r="2753" spans="183:183" s="1" customFormat="1" ht="12">
      <c r="GA2753" s="92"/>
    </row>
    <row r="2754" spans="183:183" s="1" customFormat="1" ht="12">
      <c r="GA2754" s="92"/>
    </row>
    <row r="2755" spans="183:183" s="1" customFormat="1" ht="12">
      <c r="GA2755" s="92"/>
    </row>
    <row r="2756" spans="183:183" s="1" customFormat="1" ht="12">
      <c r="GA2756" s="92"/>
    </row>
    <row r="2757" spans="183:183" s="1" customFormat="1" ht="12">
      <c r="GA2757" s="92"/>
    </row>
    <row r="2758" spans="183:183" s="1" customFormat="1" ht="12">
      <c r="GA2758" s="92"/>
    </row>
    <row r="2759" spans="183:183" s="1" customFormat="1" ht="12">
      <c r="GA2759" s="92"/>
    </row>
    <row r="2760" spans="183:183" s="1" customFormat="1" ht="12">
      <c r="GA2760" s="92"/>
    </row>
    <row r="2761" spans="183:183" s="1" customFormat="1" ht="12">
      <c r="GA2761" s="92"/>
    </row>
    <row r="2762" spans="183:183" s="1" customFormat="1" ht="12">
      <c r="GA2762" s="92"/>
    </row>
    <row r="2763" spans="183:183" s="1" customFormat="1" ht="12">
      <c r="GA2763" s="92"/>
    </row>
    <row r="2764" spans="183:183" s="1" customFormat="1" ht="12">
      <c r="GA2764" s="92"/>
    </row>
    <row r="2765" spans="183:183" s="1" customFormat="1" ht="12">
      <c r="GA2765" s="92"/>
    </row>
    <row r="2766" spans="183:183" s="1" customFormat="1" ht="12">
      <c r="GA2766" s="92"/>
    </row>
    <row r="2767" spans="183:183" s="1" customFormat="1" ht="12">
      <c r="GA2767" s="92"/>
    </row>
    <row r="2768" spans="183:183" s="1" customFormat="1" ht="12">
      <c r="GA2768" s="92"/>
    </row>
    <row r="2769" spans="183:183" s="1" customFormat="1" ht="12">
      <c r="GA2769" s="92"/>
    </row>
    <row r="2770" spans="183:183" s="1" customFormat="1" ht="12">
      <c r="GA2770" s="92"/>
    </row>
    <row r="2771" spans="183:183" s="1" customFormat="1" ht="12">
      <c r="GA2771" s="92"/>
    </row>
    <row r="2772" spans="183:183" s="1" customFormat="1" ht="12">
      <c r="GA2772" s="92"/>
    </row>
    <row r="2773" spans="183:183" s="1" customFormat="1" ht="12">
      <c r="GA2773" s="92"/>
    </row>
    <row r="2774" spans="183:183" s="1" customFormat="1" ht="12">
      <c r="GA2774" s="92"/>
    </row>
    <row r="2775" spans="183:183" s="1" customFormat="1" ht="12">
      <c r="GA2775" s="92"/>
    </row>
    <row r="2776" spans="183:183" s="1" customFormat="1" ht="12">
      <c r="GA2776" s="92"/>
    </row>
    <row r="2777" spans="183:183" s="1" customFormat="1" ht="12">
      <c r="GA2777" s="92"/>
    </row>
    <row r="2778" spans="183:183" s="1" customFormat="1" ht="12">
      <c r="GA2778" s="92"/>
    </row>
    <row r="2779" spans="183:183" s="1" customFormat="1" ht="12">
      <c r="GA2779" s="92"/>
    </row>
    <row r="2780" spans="183:183" s="1" customFormat="1" ht="12">
      <c r="GA2780" s="92"/>
    </row>
    <row r="2781" spans="183:183" s="1" customFormat="1" ht="12">
      <c r="GA2781" s="92"/>
    </row>
    <row r="2782" spans="183:183" s="1" customFormat="1" ht="12">
      <c r="GA2782" s="92"/>
    </row>
    <row r="2783" spans="183:183" s="1" customFormat="1" ht="12">
      <c r="GA2783" s="92"/>
    </row>
    <row r="2784" spans="183:183" s="1" customFormat="1" ht="12">
      <c r="GA2784" s="92"/>
    </row>
    <row r="2785" spans="183:183" s="1" customFormat="1" ht="12">
      <c r="GA2785" s="92"/>
    </row>
    <row r="2786" spans="183:183" s="1" customFormat="1" ht="12">
      <c r="GA2786" s="92"/>
    </row>
    <row r="2787" spans="183:183" s="1" customFormat="1" ht="12">
      <c r="GA2787" s="92"/>
    </row>
    <row r="2788" spans="183:183" s="1" customFormat="1" ht="12">
      <c r="GA2788" s="92"/>
    </row>
    <row r="2789" spans="183:183" s="1" customFormat="1" ht="12">
      <c r="GA2789" s="92"/>
    </row>
    <row r="2790" spans="183:183" s="1" customFormat="1" ht="12">
      <c r="GA2790" s="92"/>
    </row>
    <row r="2791" spans="183:183" s="1" customFormat="1" ht="12">
      <c r="GA2791" s="92"/>
    </row>
    <row r="2792" spans="183:183" s="1" customFormat="1" ht="12">
      <c r="GA2792" s="92"/>
    </row>
    <row r="2793" spans="183:183" s="1" customFormat="1" ht="12">
      <c r="GA2793" s="92"/>
    </row>
    <row r="2794" spans="183:183" s="1" customFormat="1" ht="12">
      <c r="GA2794" s="92"/>
    </row>
    <row r="2795" spans="183:183" s="1" customFormat="1" ht="12">
      <c r="GA2795" s="92"/>
    </row>
    <row r="2796" spans="183:183" s="1" customFormat="1" ht="12">
      <c r="GA2796" s="92"/>
    </row>
    <row r="2797" spans="183:183" s="1" customFormat="1" ht="12">
      <c r="GA2797" s="92"/>
    </row>
    <row r="2798" spans="183:183" s="1" customFormat="1" ht="12">
      <c r="GA2798" s="92"/>
    </row>
    <row r="2799" spans="183:183" s="1" customFormat="1" ht="12">
      <c r="GA2799" s="92"/>
    </row>
    <row r="2800" spans="183:183" s="1" customFormat="1" ht="12">
      <c r="GA2800" s="92"/>
    </row>
    <row r="2801" spans="183:183" s="1" customFormat="1" ht="12">
      <c r="GA2801" s="92"/>
    </row>
    <row r="2802" spans="183:183" s="1" customFormat="1" ht="12">
      <c r="GA2802" s="92"/>
    </row>
    <row r="2803" spans="183:183" s="1" customFormat="1" ht="12">
      <c r="GA2803" s="92"/>
    </row>
    <row r="2804" spans="183:183" s="1" customFormat="1" ht="12">
      <c r="GA2804" s="92"/>
    </row>
    <row r="2805" spans="183:183" s="1" customFormat="1" ht="12">
      <c r="GA2805" s="92"/>
    </row>
    <row r="2806" spans="183:183" s="1" customFormat="1" ht="12">
      <c r="GA2806" s="92"/>
    </row>
    <row r="2807" spans="183:183" s="1" customFormat="1" ht="12">
      <c r="GA2807" s="92"/>
    </row>
    <row r="2808" spans="183:183" s="1" customFormat="1" ht="12">
      <c r="GA2808" s="92"/>
    </row>
    <row r="2809" spans="183:183" s="1" customFormat="1" ht="12">
      <c r="GA2809" s="92"/>
    </row>
    <row r="2810" spans="183:183" s="1" customFormat="1" ht="12">
      <c r="GA2810" s="92"/>
    </row>
    <row r="2811" spans="183:183" s="1" customFormat="1" ht="12">
      <c r="GA2811" s="92"/>
    </row>
    <row r="2812" spans="183:183" s="1" customFormat="1" ht="12">
      <c r="GA2812" s="92"/>
    </row>
    <row r="2813" spans="183:183" s="1" customFormat="1" ht="12">
      <c r="GA2813" s="92"/>
    </row>
    <row r="2814" spans="183:183" s="1" customFormat="1" ht="12">
      <c r="GA2814" s="92"/>
    </row>
    <row r="2815" spans="183:183" s="1" customFormat="1" ht="12">
      <c r="GA2815" s="92"/>
    </row>
    <row r="2816" spans="183:183" s="1" customFormat="1" ht="12">
      <c r="GA2816" s="92"/>
    </row>
    <row r="2817" spans="183:183" s="1" customFormat="1" ht="12">
      <c r="GA2817" s="92"/>
    </row>
    <row r="2818" spans="183:183" s="1" customFormat="1" ht="12">
      <c r="GA2818" s="92"/>
    </row>
    <row r="2819" spans="183:183" s="1" customFormat="1" ht="12">
      <c r="GA2819" s="92"/>
    </row>
    <row r="2820" spans="183:183" s="1" customFormat="1" ht="12">
      <c r="GA2820" s="92"/>
    </row>
    <row r="2821" spans="183:183" s="1" customFormat="1" ht="12">
      <c r="GA2821" s="92"/>
    </row>
    <row r="2822" spans="183:183" s="1" customFormat="1" ht="12">
      <c r="GA2822" s="92"/>
    </row>
    <row r="2823" spans="183:183" s="1" customFormat="1" ht="12">
      <c r="GA2823" s="92"/>
    </row>
    <row r="2824" spans="183:183" s="1" customFormat="1" ht="12">
      <c r="GA2824" s="92"/>
    </row>
    <row r="2825" spans="183:183" s="1" customFormat="1" ht="12">
      <c r="GA2825" s="92"/>
    </row>
    <row r="2826" spans="183:183" s="1" customFormat="1" ht="12">
      <c r="GA2826" s="92"/>
    </row>
    <row r="2827" spans="183:183" s="1" customFormat="1" ht="12">
      <c r="GA2827" s="92"/>
    </row>
    <row r="2828" spans="183:183" s="1" customFormat="1" ht="12">
      <c r="GA2828" s="92"/>
    </row>
    <row r="2829" spans="183:183" s="1" customFormat="1" ht="12">
      <c r="GA2829" s="92"/>
    </row>
    <row r="2830" spans="183:183" s="1" customFormat="1" ht="12">
      <c r="GA2830" s="92"/>
    </row>
    <row r="2831" spans="183:183" s="1" customFormat="1" ht="12">
      <c r="GA2831" s="92"/>
    </row>
    <row r="2832" spans="183:183" s="1" customFormat="1" ht="12">
      <c r="GA2832" s="92"/>
    </row>
    <row r="2833" spans="183:183" s="1" customFormat="1" ht="12">
      <c r="GA2833" s="92"/>
    </row>
    <row r="2834" spans="183:183" s="1" customFormat="1" ht="12">
      <c r="GA2834" s="92"/>
    </row>
    <row r="2835" spans="183:183" s="1" customFormat="1" ht="12">
      <c r="GA2835" s="92"/>
    </row>
    <row r="2836" spans="183:183" s="1" customFormat="1" ht="12">
      <c r="GA2836" s="92"/>
    </row>
    <row r="2837" spans="183:183" s="1" customFormat="1" ht="12">
      <c r="GA2837" s="92"/>
    </row>
    <row r="2838" spans="183:183" s="1" customFormat="1" ht="12">
      <c r="GA2838" s="92"/>
    </row>
    <row r="2839" spans="183:183" s="1" customFormat="1" ht="12">
      <c r="GA2839" s="92"/>
    </row>
    <row r="2840" spans="183:183" s="1" customFormat="1" ht="12">
      <c r="GA2840" s="92"/>
    </row>
    <row r="2841" spans="183:183" s="1" customFormat="1" ht="12">
      <c r="GA2841" s="92"/>
    </row>
    <row r="2842" spans="183:183" s="1" customFormat="1" ht="12">
      <c r="GA2842" s="92"/>
    </row>
    <row r="2843" spans="183:183" s="1" customFormat="1" ht="12">
      <c r="GA2843" s="92"/>
    </row>
    <row r="2844" spans="183:183" s="1" customFormat="1" ht="12">
      <c r="GA2844" s="92"/>
    </row>
    <row r="2845" spans="183:183" s="1" customFormat="1" ht="12">
      <c r="GA2845" s="92"/>
    </row>
    <row r="2846" spans="183:183" s="1" customFormat="1" ht="12">
      <c r="GA2846" s="92"/>
    </row>
    <row r="2847" spans="183:183" s="1" customFormat="1" ht="12">
      <c r="GA2847" s="92"/>
    </row>
    <row r="2848" spans="183:183" s="1" customFormat="1" ht="12">
      <c r="GA2848" s="92"/>
    </row>
    <row r="2849" spans="183:183" s="1" customFormat="1" ht="12">
      <c r="GA2849" s="92"/>
    </row>
    <row r="2850" spans="183:183" s="1" customFormat="1" ht="12">
      <c r="GA2850" s="92"/>
    </row>
    <row r="2851" spans="183:183" s="1" customFormat="1" ht="12">
      <c r="GA2851" s="92"/>
    </row>
    <row r="2852" spans="183:183" s="1" customFormat="1" ht="12">
      <c r="GA2852" s="92"/>
    </row>
    <row r="2853" spans="183:183" s="1" customFormat="1" ht="12">
      <c r="GA2853" s="92"/>
    </row>
    <row r="2854" spans="183:183" s="1" customFormat="1" ht="12">
      <c r="GA2854" s="92"/>
    </row>
    <row r="2855" spans="183:183" s="1" customFormat="1" ht="12">
      <c r="GA2855" s="92"/>
    </row>
    <row r="2856" spans="183:183" s="1" customFormat="1" ht="12">
      <c r="GA2856" s="92"/>
    </row>
    <row r="2857" spans="183:183" s="1" customFormat="1" ht="12">
      <c r="GA2857" s="92"/>
    </row>
    <row r="2858" spans="183:183" s="1" customFormat="1" ht="12">
      <c r="GA2858" s="92"/>
    </row>
    <row r="2859" spans="183:183" s="1" customFormat="1" ht="12">
      <c r="GA2859" s="92"/>
    </row>
    <row r="2860" spans="183:183" s="1" customFormat="1" ht="12">
      <c r="GA2860" s="92"/>
    </row>
    <row r="2861" spans="183:183" s="1" customFormat="1" ht="12">
      <c r="GA2861" s="92"/>
    </row>
    <row r="2862" spans="183:183" s="1" customFormat="1" ht="12">
      <c r="GA2862" s="92"/>
    </row>
    <row r="2863" spans="183:183" s="1" customFormat="1" ht="12">
      <c r="GA2863" s="92"/>
    </row>
    <row r="2864" spans="183:183" s="1" customFormat="1" ht="12">
      <c r="GA2864" s="92"/>
    </row>
    <row r="2865" spans="183:183" s="1" customFormat="1" ht="12">
      <c r="GA2865" s="92"/>
    </row>
    <row r="2866" spans="183:183" s="1" customFormat="1" ht="12">
      <c r="GA2866" s="92"/>
    </row>
    <row r="2867" spans="183:183" s="1" customFormat="1" ht="12">
      <c r="GA2867" s="92"/>
    </row>
    <row r="2868" spans="183:183" s="1" customFormat="1" ht="12">
      <c r="GA2868" s="92"/>
    </row>
    <row r="2869" spans="183:183" s="1" customFormat="1" ht="12">
      <c r="GA2869" s="92"/>
    </row>
    <row r="2870" spans="183:183" s="1" customFormat="1" ht="12">
      <c r="GA2870" s="92"/>
    </row>
    <row r="2871" spans="183:183" s="1" customFormat="1" ht="12">
      <c r="GA2871" s="92"/>
    </row>
    <row r="2872" spans="183:183" s="1" customFormat="1" ht="12">
      <c r="GA2872" s="92"/>
    </row>
    <row r="2873" spans="183:183" s="1" customFormat="1" ht="12">
      <c r="GA2873" s="92"/>
    </row>
    <row r="2874" spans="183:183" s="1" customFormat="1" ht="12">
      <c r="GA2874" s="92"/>
    </row>
    <row r="2875" spans="183:183" s="1" customFormat="1" ht="12">
      <c r="GA2875" s="92"/>
    </row>
    <row r="2876" spans="183:183" s="1" customFormat="1" ht="12">
      <c r="GA2876" s="92"/>
    </row>
    <row r="2877" spans="183:183" s="1" customFormat="1" ht="12">
      <c r="GA2877" s="92"/>
    </row>
    <row r="2878" spans="183:183" s="1" customFormat="1" ht="12">
      <c r="GA2878" s="92"/>
    </row>
    <row r="2879" spans="183:183" s="1" customFormat="1" ht="12">
      <c r="GA2879" s="92"/>
    </row>
    <row r="2880" spans="183:183" s="1" customFormat="1" ht="12">
      <c r="GA2880" s="92"/>
    </row>
    <row r="2881" spans="183:183" s="1" customFormat="1" ht="12">
      <c r="GA2881" s="92"/>
    </row>
    <row r="2882" spans="183:183" s="1" customFormat="1" ht="12">
      <c r="GA2882" s="92"/>
    </row>
    <row r="2883" spans="183:183" s="1" customFormat="1" ht="12">
      <c r="GA2883" s="92"/>
    </row>
    <row r="2884" spans="183:183" s="1" customFormat="1" ht="12">
      <c r="GA2884" s="92"/>
    </row>
    <row r="2885" spans="183:183" s="1" customFormat="1" ht="12">
      <c r="GA2885" s="92"/>
    </row>
    <row r="2886" spans="183:183" s="1" customFormat="1" ht="12">
      <c r="GA2886" s="92"/>
    </row>
    <row r="2887" spans="183:183" s="1" customFormat="1" ht="12">
      <c r="GA2887" s="92"/>
    </row>
    <row r="2888" spans="183:183" s="1" customFormat="1" ht="12">
      <c r="GA2888" s="92"/>
    </row>
    <row r="2889" spans="183:183" s="1" customFormat="1" ht="12">
      <c r="GA2889" s="92"/>
    </row>
    <row r="2890" spans="183:183" s="1" customFormat="1" ht="12">
      <c r="GA2890" s="92"/>
    </row>
    <row r="2891" spans="183:183" s="1" customFormat="1" ht="12">
      <c r="GA2891" s="92"/>
    </row>
    <row r="2892" spans="183:183" s="1" customFormat="1" ht="12">
      <c r="GA2892" s="92"/>
    </row>
    <row r="2893" spans="183:183" s="1" customFormat="1" ht="12">
      <c r="GA2893" s="92"/>
    </row>
    <row r="2894" spans="183:183" s="1" customFormat="1" ht="12">
      <c r="GA2894" s="92"/>
    </row>
    <row r="2895" spans="183:183" s="1" customFormat="1" ht="12">
      <c r="GA2895" s="92"/>
    </row>
    <row r="2896" spans="183:183" s="1" customFormat="1" ht="12">
      <c r="GA2896" s="92"/>
    </row>
    <row r="2897" spans="183:183" s="1" customFormat="1" ht="12">
      <c r="GA2897" s="92"/>
    </row>
    <row r="2898" spans="183:183" s="1" customFormat="1" ht="12">
      <c r="GA2898" s="92"/>
    </row>
    <row r="2899" spans="183:183" s="1" customFormat="1" ht="12">
      <c r="GA2899" s="92"/>
    </row>
    <row r="2900" spans="183:183" s="1" customFormat="1" ht="12">
      <c r="GA2900" s="92"/>
    </row>
    <row r="2901" spans="183:183" s="1" customFormat="1" ht="12">
      <c r="GA2901" s="92"/>
    </row>
    <row r="2902" spans="183:183" s="1" customFormat="1" ht="12">
      <c r="GA2902" s="92"/>
    </row>
    <row r="2903" spans="183:183" s="1" customFormat="1" ht="12">
      <c r="GA2903" s="92"/>
    </row>
    <row r="2904" spans="183:183" s="1" customFormat="1" ht="12">
      <c r="GA2904" s="92"/>
    </row>
    <row r="2905" spans="183:183" s="1" customFormat="1" ht="12">
      <c r="GA2905" s="92"/>
    </row>
    <row r="2906" spans="183:183" s="1" customFormat="1" ht="12">
      <c r="GA2906" s="92"/>
    </row>
    <row r="2907" spans="183:183" s="1" customFormat="1" ht="12">
      <c r="GA2907" s="92"/>
    </row>
    <row r="2908" spans="183:183" s="1" customFormat="1" ht="12">
      <c r="GA2908" s="92"/>
    </row>
    <row r="2909" spans="183:183" s="1" customFormat="1" ht="12">
      <c r="GA2909" s="92"/>
    </row>
    <row r="2910" spans="183:183" s="1" customFormat="1" ht="12">
      <c r="GA2910" s="92"/>
    </row>
    <row r="2911" spans="183:183" s="1" customFormat="1" ht="12">
      <c r="GA2911" s="92"/>
    </row>
    <row r="2912" spans="183:183" s="1" customFormat="1" ht="12">
      <c r="GA2912" s="92"/>
    </row>
    <row r="2913" spans="183:183" s="1" customFormat="1" ht="12">
      <c r="GA2913" s="92"/>
    </row>
    <row r="2914" spans="183:183" s="1" customFormat="1" ht="12">
      <c r="GA2914" s="92"/>
    </row>
    <row r="2915" spans="183:183" s="1" customFormat="1" ht="12">
      <c r="GA2915" s="92"/>
    </row>
    <row r="2916" spans="183:183" s="1" customFormat="1" ht="12">
      <c r="GA2916" s="92"/>
    </row>
    <row r="2917" spans="183:183" s="1" customFormat="1" ht="12">
      <c r="GA2917" s="92"/>
    </row>
    <row r="2918" spans="183:183" s="1" customFormat="1" ht="12">
      <c r="GA2918" s="92"/>
    </row>
    <row r="2919" spans="183:183" s="1" customFormat="1" ht="12">
      <c r="GA2919" s="92"/>
    </row>
    <row r="2920" spans="183:183" s="1" customFormat="1" ht="12">
      <c r="GA2920" s="92"/>
    </row>
    <row r="2921" spans="183:183" s="1" customFormat="1" ht="12">
      <c r="GA2921" s="92"/>
    </row>
    <row r="2922" spans="183:183" s="1" customFormat="1" ht="12">
      <c r="GA2922" s="92"/>
    </row>
    <row r="2923" spans="183:183" s="1" customFormat="1" ht="12">
      <c r="GA2923" s="92"/>
    </row>
    <row r="2924" spans="183:183" s="1" customFormat="1" ht="12">
      <c r="GA2924" s="92"/>
    </row>
    <row r="2925" spans="183:183" s="1" customFormat="1" ht="12">
      <c r="GA2925" s="92"/>
    </row>
    <row r="2926" spans="183:183" s="1" customFormat="1" ht="12">
      <c r="GA2926" s="92"/>
    </row>
    <row r="2927" spans="183:183" s="1" customFormat="1" ht="12">
      <c r="GA2927" s="92"/>
    </row>
    <row r="2928" spans="183:183" s="1" customFormat="1" ht="12">
      <c r="GA2928" s="92"/>
    </row>
    <row r="2929" spans="183:183" s="1" customFormat="1" ht="12">
      <c r="GA2929" s="92"/>
    </row>
    <row r="2930" spans="183:183" s="1" customFormat="1" ht="12">
      <c r="GA2930" s="92"/>
    </row>
    <row r="2931" spans="183:183" s="1" customFormat="1" ht="12">
      <c r="GA2931" s="92"/>
    </row>
    <row r="2932" spans="183:183" s="1" customFormat="1" ht="12">
      <c r="GA2932" s="92"/>
    </row>
    <row r="2933" spans="183:183" s="1" customFormat="1" ht="12">
      <c r="GA2933" s="92"/>
    </row>
    <row r="2934" spans="183:183" s="1" customFormat="1" ht="12">
      <c r="GA2934" s="92"/>
    </row>
    <row r="2935" spans="183:183" s="1" customFormat="1" ht="12">
      <c r="GA2935" s="92"/>
    </row>
    <row r="2936" spans="183:183" s="1" customFormat="1" ht="12">
      <c r="GA2936" s="92"/>
    </row>
    <row r="2937" spans="183:183" s="1" customFormat="1" ht="12">
      <c r="GA2937" s="92"/>
    </row>
    <row r="2938" spans="183:183" s="1" customFormat="1" ht="12">
      <c r="GA2938" s="92"/>
    </row>
    <row r="2939" spans="183:183" s="1" customFormat="1" ht="12">
      <c r="GA2939" s="92"/>
    </row>
    <row r="2940" spans="183:183" s="1" customFormat="1" ht="12">
      <c r="GA2940" s="92"/>
    </row>
    <row r="2941" spans="183:183" s="1" customFormat="1" ht="12">
      <c r="GA2941" s="92"/>
    </row>
    <row r="2942" spans="183:183" s="1" customFormat="1" ht="12">
      <c r="GA2942" s="92"/>
    </row>
    <row r="2943" spans="183:183" s="1" customFormat="1" ht="12">
      <c r="GA2943" s="92"/>
    </row>
    <row r="2944" spans="183:183" s="1" customFormat="1" ht="12">
      <c r="GA2944" s="92"/>
    </row>
    <row r="2945" spans="183:183" s="1" customFormat="1" ht="12">
      <c r="GA2945" s="92"/>
    </row>
    <row r="2946" spans="183:183" s="1" customFormat="1" ht="12">
      <c r="GA2946" s="92"/>
    </row>
    <row r="2947" spans="183:183" s="1" customFormat="1" ht="12">
      <c r="GA2947" s="92"/>
    </row>
    <row r="2948" spans="183:183" s="1" customFormat="1" ht="12">
      <c r="GA2948" s="92"/>
    </row>
    <row r="2949" spans="183:183" s="1" customFormat="1" ht="12">
      <c r="GA2949" s="92"/>
    </row>
    <row r="2950" spans="183:183" s="1" customFormat="1" ht="12">
      <c r="GA2950" s="92"/>
    </row>
    <row r="2951" spans="183:183" s="1" customFormat="1" ht="12">
      <c r="GA2951" s="92"/>
    </row>
    <row r="2952" spans="183:183" s="1" customFormat="1" ht="12">
      <c r="GA2952" s="92"/>
    </row>
    <row r="2953" spans="183:183" s="1" customFormat="1" ht="12">
      <c r="GA2953" s="92"/>
    </row>
    <row r="2954" spans="183:183" s="1" customFormat="1" ht="12">
      <c r="GA2954" s="92"/>
    </row>
    <row r="2955" spans="183:183" s="1" customFormat="1" ht="12">
      <c r="GA2955" s="92"/>
    </row>
    <row r="2956" spans="183:183" s="1" customFormat="1" ht="12">
      <c r="GA2956" s="92"/>
    </row>
    <row r="2957" spans="183:183" s="1" customFormat="1" ht="12">
      <c r="GA2957" s="92"/>
    </row>
    <row r="2958" spans="183:183" s="1" customFormat="1" ht="12">
      <c r="GA2958" s="92"/>
    </row>
    <row r="2959" spans="183:183" s="1" customFormat="1" ht="12">
      <c r="GA2959" s="92"/>
    </row>
    <row r="2960" spans="183:183" s="1" customFormat="1" ht="12">
      <c r="GA2960" s="92"/>
    </row>
    <row r="2961" spans="183:183" s="1" customFormat="1" ht="12">
      <c r="GA2961" s="92"/>
    </row>
    <row r="2962" spans="183:183" s="1" customFormat="1" ht="12">
      <c r="GA2962" s="92"/>
    </row>
    <row r="2963" spans="183:183" s="1" customFormat="1" ht="12">
      <c r="GA2963" s="92"/>
    </row>
    <row r="2964" spans="183:183" s="1" customFormat="1" ht="12">
      <c r="GA2964" s="92"/>
    </row>
    <row r="2965" spans="183:183" s="1" customFormat="1" ht="12">
      <c r="GA2965" s="92"/>
    </row>
    <row r="2966" spans="183:183" s="1" customFormat="1" ht="12">
      <c r="GA2966" s="92"/>
    </row>
    <row r="2967" spans="183:183" s="1" customFormat="1" ht="12">
      <c r="GA2967" s="92"/>
    </row>
    <row r="2968" spans="183:183" s="1" customFormat="1" ht="12">
      <c r="GA2968" s="92"/>
    </row>
    <row r="2969" spans="183:183" s="1" customFormat="1" ht="12">
      <c r="GA2969" s="92"/>
    </row>
    <row r="2970" spans="183:183" s="1" customFormat="1" ht="12">
      <c r="GA2970" s="92"/>
    </row>
    <row r="2971" spans="183:183" s="1" customFormat="1" ht="12">
      <c r="GA2971" s="92"/>
    </row>
    <row r="2972" spans="183:183" s="1" customFormat="1" ht="12">
      <c r="GA2972" s="92"/>
    </row>
    <row r="2973" spans="183:183" s="1" customFormat="1" ht="12">
      <c r="GA2973" s="92"/>
    </row>
    <row r="2974" spans="183:183" s="1" customFormat="1" ht="12">
      <c r="GA2974" s="92"/>
    </row>
    <row r="2975" spans="183:183" s="1" customFormat="1" ht="12">
      <c r="GA2975" s="92"/>
    </row>
    <row r="2976" spans="183:183" s="1" customFormat="1" ht="12">
      <c r="GA2976" s="92"/>
    </row>
    <row r="2977" spans="183:183" s="1" customFormat="1" ht="12">
      <c r="GA2977" s="92"/>
    </row>
    <row r="2978" spans="183:183" s="1" customFormat="1" ht="12">
      <c r="GA2978" s="92"/>
    </row>
    <row r="2979" spans="183:183" s="1" customFormat="1" ht="12">
      <c r="GA2979" s="92"/>
    </row>
    <row r="2980" spans="183:183" s="1" customFormat="1" ht="12">
      <c r="GA2980" s="92"/>
    </row>
    <row r="2981" spans="183:183" s="1" customFormat="1" ht="12">
      <c r="GA2981" s="92"/>
    </row>
    <row r="2982" spans="183:183" s="1" customFormat="1" ht="12">
      <c r="GA2982" s="92"/>
    </row>
    <row r="2983" spans="183:183" s="1" customFormat="1" ht="12">
      <c r="GA2983" s="92"/>
    </row>
    <row r="2984" spans="183:183" s="1" customFormat="1" ht="12">
      <c r="GA2984" s="92"/>
    </row>
    <row r="2985" spans="183:183" s="1" customFormat="1" ht="12">
      <c r="GA2985" s="92"/>
    </row>
    <row r="2986" spans="183:183" s="1" customFormat="1" ht="12">
      <c r="GA2986" s="92"/>
    </row>
    <row r="2987" spans="183:183" s="1" customFormat="1" ht="12">
      <c r="GA2987" s="92"/>
    </row>
    <row r="2988" spans="183:183" s="1" customFormat="1" ht="12">
      <c r="GA2988" s="92"/>
    </row>
    <row r="2989" spans="183:183" s="1" customFormat="1" ht="12">
      <c r="GA2989" s="92"/>
    </row>
    <row r="2990" spans="183:183" s="1" customFormat="1" ht="12">
      <c r="GA2990" s="92"/>
    </row>
    <row r="2991" spans="183:183" s="1" customFormat="1" ht="12">
      <c r="GA2991" s="92"/>
    </row>
    <row r="2992" spans="183:183" s="1" customFormat="1" ht="12">
      <c r="GA2992" s="92"/>
    </row>
    <row r="2993" spans="183:183" s="1" customFormat="1" ht="12">
      <c r="GA2993" s="92"/>
    </row>
    <row r="2994" spans="183:183" s="1" customFormat="1" ht="12">
      <c r="GA2994" s="92"/>
    </row>
    <row r="2995" spans="183:183" s="1" customFormat="1" ht="12">
      <c r="GA2995" s="92"/>
    </row>
    <row r="2996" spans="183:183" s="1" customFormat="1" ht="12">
      <c r="GA2996" s="92"/>
    </row>
    <row r="2997" spans="183:183" s="1" customFormat="1" ht="12">
      <c r="GA2997" s="92"/>
    </row>
    <row r="2998" spans="183:183" s="1" customFormat="1" ht="12">
      <c r="GA2998" s="92"/>
    </row>
    <row r="2999" spans="183:183" s="1" customFormat="1" ht="12">
      <c r="GA2999" s="92"/>
    </row>
    <row r="3000" spans="183:183" s="1" customFormat="1" ht="12">
      <c r="GA3000" s="92"/>
    </row>
    <row r="3001" spans="183:183" s="1" customFormat="1" ht="12">
      <c r="GA3001" s="92"/>
    </row>
    <row r="3002" spans="183:183" s="1" customFormat="1" ht="12">
      <c r="GA3002" s="92"/>
    </row>
    <row r="3003" spans="183:183" s="1" customFormat="1" ht="12">
      <c r="GA3003" s="92"/>
    </row>
    <row r="3004" spans="183:183" s="1" customFormat="1" ht="12">
      <c r="GA3004" s="92"/>
    </row>
    <row r="3005" spans="183:183" s="1" customFormat="1" ht="12">
      <c r="GA3005" s="92"/>
    </row>
    <row r="3006" spans="183:183" s="1" customFormat="1" ht="12">
      <c r="GA3006" s="92"/>
    </row>
    <row r="3007" spans="183:183" s="1" customFormat="1" ht="12">
      <c r="GA3007" s="92"/>
    </row>
    <row r="3008" spans="183:183" s="1" customFormat="1" ht="12">
      <c r="GA3008" s="92"/>
    </row>
    <row r="3009" spans="183:183" s="1" customFormat="1" ht="12">
      <c r="GA3009" s="92"/>
    </row>
    <row r="3010" spans="183:183" s="1" customFormat="1" ht="12">
      <c r="GA3010" s="92"/>
    </row>
    <row r="3011" spans="183:183" s="1" customFormat="1" ht="12">
      <c r="GA3011" s="92"/>
    </row>
    <row r="3012" spans="183:183" s="1" customFormat="1" ht="12">
      <c r="GA3012" s="92"/>
    </row>
    <row r="3013" spans="183:183" s="1" customFormat="1" ht="12">
      <c r="GA3013" s="92"/>
    </row>
    <row r="3014" spans="183:183" s="1" customFormat="1" ht="12">
      <c r="GA3014" s="92"/>
    </row>
    <row r="3015" spans="183:183" s="1" customFormat="1" ht="12">
      <c r="GA3015" s="92"/>
    </row>
    <row r="3016" spans="183:183" s="1" customFormat="1" ht="12">
      <c r="GA3016" s="92"/>
    </row>
    <row r="3017" spans="183:183" s="1" customFormat="1" ht="12">
      <c r="GA3017" s="92"/>
    </row>
    <row r="3018" spans="183:183" s="1" customFormat="1" ht="12">
      <c r="GA3018" s="92"/>
    </row>
    <row r="3019" spans="183:183" s="1" customFormat="1" ht="12">
      <c r="GA3019" s="92"/>
    </row>
    <row r="3020" spans="183:183" s="1" customFormat="1" ht="12">
      <c r="GA3020" s="92"/>
    </row>
    <row r="3021" spans="183:183" s="1" customFormat="1" ht="12">
      <c r="GA3021" s="92"/>
    </row>
    <row r="3022" spans="183:183" s="1" customFormat="1" ht="12">
      <c r="GA3022" s="92"/>
    </row>
    <row r="3023" spans="183:183" s="1" customFormat="1" ht="12">
      <c r="GA3023" s="92"/>
    </row>
    <row r="3024" spans="183:183" s="1" customFormat="1" ht="12">
      <c r="GA3024" s="92"/>
    </row>
    <row r="3025" spans="183:183" s="1" customFormat="1" ht="12">
      <c r="GA3025" s="92"/>
    </row>
    <row r="3026" spans="183:183" s="1" customFormat="1" ht="12">
      <c r="GA3026" s="92"/>
    </row>
    <row r="3027" spans="183:183" s="1" customFormat="1" ht="12">
      <c r="GA3027" s="92"/>
    </row>
    <row r="3028" spans="183:183" s="1" customFormat="1" ht="12">
      <c r="GA3028" s="92"/>
    </row>
    <row r="3029" spans="183:183" s="1" customFormat="1" ht="12">
      <c r="GA3029" s="92"/>
    </row>
    <row r="3030" spans="183:183" s="1" customFormat="1" ht="12">
      <c r="GA3030" s="92"/>
    </row>
    <row r="3031" spans="183:183" s="1" customFormat="1" ht="12">
      <c r="GA3031" s="92"/>
    </row>
    <row r="3032" spans="183:183" s="1" customFormat="1" ht="12">
      <c r="GA3032" s="92"/>
    </row>
    <row r="3033" spans="183:183" s="1" customFormat="1" ht="12">
      <c r="GA3033" s="92"/>
    </row>
    <row r="3034" spans="183:183" s="1" customFormat="1" ht="12">
      <c r="GA3034" s="92"/>
    </row>
    <row r="3035" spans="183:183" s="1" customFormat="1" ht="12">
      <c r="GA3035" s="92"/>
    </row>
    <row r="3036" spans="183:183" s="1" customFormat="1" ht="12">
      <c r="GA3036" s="92"/>
    </row>
    <row r="3037" spans="183:183" s="1" customFormat="1" ht="12">
      <c r="GA3037" s="92"/>
    </row>
    <row r="3038" spans="183:183" s="1" customFormat="1" ht="12">
      <c r="GA3038" s="92"/>
    </row>
    <row r="3039" spans="183:183" s="1" customFormat="1" ht="12">
      <c r="GA3039" s="92"/>
    </row>
    <row r="3040" spans="183:183" s="1" customFormat="1" ht="12">
      <c r="GA3040" s="92"/>
    </row>
    <row r="3041" spans="183:183" s="1" customFormat="1" ht="12">
      <c r="GA3041" s="92"/>
    </row>
    <row r="3042" spans="183:183" s="1" customFormat="1" ht="12">
      <c r="GA3042" s="92"/>
    </row>
    <row r="3043" spans="183:183" s="1" customFormat="1" ht="12">
      <c r="GA3043" s="92"/>
    </row>
    <row r="3044" spans="183:183" s="1" customFormat="1" ht="12">
      <c r="GA3044" s="92"/>
    </row>
    <row r="3045" spans="183:183" s="1" customFormat="1" ht="12">
      <c r="GA3045" s="92"/>
    </row>
    <row r="3046" spans="183:183" s="1" customFormat="1" ht="12">
      <c r="GA3046" s="92"/>
    </row>
    <row r="3047" spans="183:183" s="1" customFormat="1" ht="12">
      <c r="GA3047" s="92"/>
    </row>
    <row r="3048" spans="183:183" s="1" customFormat="1" ht="12">
      <c r="GA3048" s="92"/>
    </row>
    <row r="3049" spans="183:183" s="1" customFormat="1" ht="12">
      <c r="GA3049" s="92"/>
    </row>
    <row r="3050" spans="183:183" s="1" customFormat="1" ht="12">
      <c r="GA3050" s="92"/>
    </row>
    <row r="3051" spans="183:183" s="1" customFormat="1" ht="12">
      <c r="GA3051" s="92"/>
    </row>
    <row r="3052" spans="183:183" s="1" customFormat="1" ht="12">
      <c r="GA3052" s="92"/>
    </row>
    <row r="3053" spans="183:183" s="1" customFormat="1" ht="12">
      <c r="GA3053" s="92"/>
    </row>
    <row r="3054" spans="183:183" s="1" customFormat="1" ht="12">
      <c r="GA3054" s="92"/>
    </row>
    <row r="3055" spans="183:183" s="1" customFormat="1" ht="12">
      <c r="GA3055" s="92"/>
    </row>
    <row r="3056" spans="183:183" s="1" customFormat="1" ht="12">
      <c r="GA3056" s="92"/>
    </row>
    <row r="3057" spans="183:183" s="1" customFormat="1" ht="12">
      <c r="GA3057" s="92"/>
    </row>
    <row r="3058" spans="183:183" s="1" customFormat="1" ht="12">
      <c r="GA3058" s="92"/>
    </row>
    <row r="3059" spans="183:183" s="1" customFormat="1" ht="12">
      <c r="GA3059" s="92"/>
    </row>
    <row r="3060" spans="183:183" s="1" customFormat="1" ht="12">
      <c r="GA3060" s="92"/>
    </row>
    <row r="3061" spans="183:183" s="1" customFormat="1" ht="12">
      <c r="GA3061" s="92"/>
    </row>
    <row r="3062" spans="183:183" s="1" customFormat="1" ht="12">
      <c r="GA3062" s="92"/>
    </row>
    <row r="3063" spans="183:183" s="1" customFormat="1" ht="12">
      <c r="GA3063" s="92"/>
    </row>
    <row r="3064" spans="183:183" s="1" customFormat="1" ht="12">
      <c r="GA3064" s="92"/>
    </row>
    <row r="3065" spans="183:183" s="1" customFormat="1" ht="12">
      <c r="GA3065" s="92"/>
    </row>
    <row r="3066" spans="183:183" s="1" customFormat="1" ht="12">
      <c r="GA3066" s="92"/>
    </row>
    <row r="3067" spans="183:183" s="1" customFormat="1" ht="12">
      <c r="GA3067" s="92"/>
    </row>
    <row r="3068" spans="183:183" s="1" customFormat="1" ht="12">
      <c r="GA3068" s="92"/>
    </row>
    <row r="3069" spans="183:183" s="1" customFormat="1" ht="12">
      <c r="GA3069" s="92"/>
    </row>
    <row r="3070" spans="183:183" s="1" customFormat="1" ht="12">
      <c r="GA3070" s="92"/>
    </row>
    <row r="3071" spans="183:183" s="1" customFormat="1" ht="12">
      <c r="GA3071" s="92"/>
    </row>
    <row r="3072" spans="183:183" s="1" customFormat="1" ht="12">
      <c r="GA3072" s="92"/>
    </row>
    <row r="3073" spans="183:183" s="1" customFormat="1" ht="12">
      <c r="GA3073" s="92"/>
    </row>
    <row r="3074" spans="183:183" s="1" customFormat="1" ht="12">
      <c r="GA3074" s="92"/>
    </row>
    <row r="3075" spans="183:183" s="1" customFormat="1" ht="12">
      <c r="GA3075" s="92"/>
    </row>
    <row r="3076" spans="183:183" s="1" customFormat="1" ht="12">
      <c r="GA3076" s="92"/>
    </row>
    <row r="3077" spans="183:183" s="1" customFormat="1" ht="12">
      <c r="GA3077" s="92"/>
    </row>
    <row r="3078" spans="183:183" s="1" customFormat="1" ht="12">
      <c r="GA3078" s="92"/>
    </row>
    <row r="3079" spans="183:183" s="1" customFormat="1" ht="12">
      <c r="GA3079" s="92"/>
    </row>
    <row r="3080" spans="183:183" s="1" customFormat="1" ht="12">
      <c r="GA3080" s="92"/>
    </row>
    <row r="3081" spans="183:183" s="1" customFormat="1" ht="12">
      <c r="GA3081" s="92"/>
    </row>
    <row r="3082" spans="183:183" s="1" customFormat="1" ht="12">
      <c r="GA3082" s="92"/>
    </row>
    <row r="3083" spans="183:183" s="1" customFormat="1" ht="12">
      <c r="GA3083" s="92"/>
    </row>
    <row r="3084" spans="183:183" s="1" customFormat="1" ht="12">
      <c r="GA3084" s="92"/>
    </row>
    <row r="3085" spans="183:183" s="1" customFormat="1" ht="12">
      <c r="GA3085" s="92"/>
    </row>
    <row r="3086" spans="183:183" s="1" customFormat="1" ht="12">
      <c r="GA3086" s="92"/>
    </row>
    <row r="3087" spans="183:183" s="1" customFormat="1" ht="12">
      <c r="GA3087" s="92"/>
    </row>
    <row r="3088" spans="183:183" s="1" customFormat="1" ht="12">
      <c r="GA3088" s="92"/>
    </row>
    <row r="3089" spans="183:183" s="1" customFormat="1" ht="12">
      <c r="GA3089" s="92"/>
    </row>
    <row r="3090" spans="183:183" s="1" customFormat="1" ht="12">
      <c r="GA3090" s="92"/>
    </row>
    <row r="3091" spans="183:183" s="1" customFormat="1" ht="12">
      <c r="GA3091" s="92"/>
    </row>
    <row r="3092" spans="183:183" s="1" customFormat="1" ht="12">
      <c r="GA3092" s="92"/>
    </row>
    <row r="3093" spans="183:183" s="1" customFormat="1" ht="12">
      <c r="GA3093" s="92"/>
    </row>
    <row r="3094" spans="183:183" s="1" customFormat="1" ht="12">
      <c r="GA3094" s="92"/>
    </row>
    <row r="3095" spans="183:183" s="1" customFormat="1" ht="12">
      <c r="GA3095" s="92"/>
    </row>
    <row r="3096" spans="183:183" s="1" customFormat="1" ht="12">
      <c r="GA3096" s="92"/>
    </row>
    <row r="3097" spans="183:183" s="1" customFormat="1" ht="12">
      <c r="GA3097" s="92"/>
    </row>
    <row r="3098" spans="183:183" s="1" customFormat="1" ht="12">
      <c r="GA3098" s="92"/>
    </row>
    <row r="3099" spans="183:183" s="1" customFormat="1" ht="12">
      <c r="GA3099" s="92"/>
    </row>
    <row r="3100" spans="183:183" s="1" customFormat="1" ht="12">
      <c r="GA3100" s="92"/>
    </row>
    <row r="3101" spans="183:183" s="1" customFormat="1" ht="12">
      <c r="GA3101" s="92"/>
    </row>
    <row r="3102" spans="183:183" s="1" customFormat="1" ht="12">
      <c r="GA3102" s="92"/>
    </row>
    <row r="3103" spans="183:183" s="1" customFormat="1" ht="12">
      <c r="GA3103" s="92"/>
    </row>
    <row r="3104" spans="183:183" s="1" customFormat="1" ht="12">
      <c r="GA3104" s="92"/>
    </row>
    <row r="3105" spans="183:183" s="1" customFormat="1" ht="12">
      <c r="GA3105" s="92"/>
    </row>
    <row r="3106" spans="183:183" s="1" customFormat="1" ht="12">
      <c r="GA3106" s="92"/>
    </row>
    <row r="3107" spans="183:183" s="1" customFormat="1" ht="12">
      <c r="GA3107" s="92"/>
    </row>
    <row r="3108" spans="183:183" s="1" customFormat="1" ht="12">
      <c r="GA3108" s="92"/>
    </row>
    <row r="3109" spans="183:183" s="1" customFormat="1" ht="12">
      <c r="GA3109" s="92"/>
    </row>
    <row r="3110" spans="183:183" s="1" customFormat="1" ht="12">
      <c r="GA3110" s="92"/>
    </row>
    <row r="3111" spans="183:183" s="1" customFormat="1" ht="12">
      <c r="GA3111" s="92"/>
    </row>
    <row r="3112" spans="183:183" s="1" customFormat="1" ht="12">
      <c r="GA3112" s="92"/>
    </row>
    <row r="3113" spans="183:183" s="1" customFormat="1" ht="12">
      <c r="GA3113" s="92"/>
    </row>
    <row r="3114" spans="183:183" s="1" customFormat="1" ht="12">
      <c r="GA3114" s="92"/>
    </row>
    <row r="3115" spans="183:183" s="1" customFormat="1" ht="12">
      <c r="GA3115" s="92"/>
    </row>
    <row r="3116" spans="183:183" s="1" customFormat="1" ht="12">
      <c r="GA3116" s="92"/>
    </row>
    <row r="3117" spans="183:183" s="1" customFormat="1" ht="12">
      <c r="GA3117" s="92"/>
    </row>
    <row r="3118" spans="183:183" s="1" customFormat="1" ht="12">
      <c r="GA3118" s="92"/>
    </row>
    <row r="3119" spans="183:183" s="1" customFormat="1" ht="12">
      <c r="GA3119" s="92"/>
    </row>
    <row r="3120" spans="183:183" s="1" customFormat="1" ht="12">
      <c r="GA3120" s="92"/>
    </row>
    <row r="3121" spans="183:183" s="1" customFormat="1" ht="12">
      <c r="GA3121" s="92"/>
    </row>
    <row r="3122" spans="183:183" s="1" customFormat="1" ht="12">
      <c r="GA3122" s="92"/>
    </row>
    <row r="3123" spans="183:183" s="1" customFormat="1" ht="12">
      <c r="GA3123" s="92"/>
    </row>
    <row r="3124" spans="183:183" s="1" customFormat="1" ht="12">
      <c r="GA3124" s="92"/>
    </row>
    <row r="3125" spans="183:183" s="1" customFormat="1" ht="12">
      <c r="GA3125" s="92"/>
    </row>
    <row r="3126" spans="183:183" s="1" customFormat="1" ht="12">
      <c r="GA3126" s="92"/>
    </row>
    <row r="3127" spans="183:183" s="1" customFormat="1" ht="12">
      <c r="GA3127" s="92"/>
    </row>
    <row r="3128" spans="183:183" s="1" customFormat="1" ht="12">
      <c r="GA3128" s="92"/>
    </row>
    <row r="3129" spans="183:183" s="1" customFormat="1" ht="12">
      <c r="GA3129" s="92"/>
    </row>
    <row r="3130" spans="183:183" s="1" customFormat="1" ht="12">
      <c r="GA3130" s="92"/>
    </row>
    <row r="3131" spans="183:183" s="1" customFormat="1" ht="12">
      <c r="GA3131" s="92"/>
    </row>
    <row r="3132" spans="183:183" s="1" customFormat="1" ht="12">
      <c r="GA3132" s="92"/>
    </row>
    <row r="3133" spans="183:183" s="1" customFormat="1" ht="12">
      <c r="GA3133" s="92"/>
    </row>
    <row r="3134" spans="183:183" s="1" customFormat="1" ht="12">
      <c r="GA3134" s="92"/>
    </row>
    <row r="3135" spans="183:183" s="1" customFormat="1" ht="12">
      <c r="GA3135" s="92"/>
    </row>
    <row r="3136" spans="183:183" s="1" customFormat="1" ht="12">
      <c r="GA3136" s="92"/>
    </row>
    <row r="3137" spans="183:183" s="1" customFormat="1" ht="12">
      <c r="GA3137" s="92"/>
    </row>
    <row r="3138" spans="183:183" s="1" customFormat="1" ht="12">
      <c r="GA3138" s="92"/>
    </row>
    <row r="3139" spans="183:183" s="1" customFormat="1" ht="12">
      <c r="GA3139" s="92"/>
    </row>
    <row r="3140" spans="183:183" s="1" customFormat="1" ht="12">
      <c r="GA3140" s="92"/>
    </row>
    <row r="3141" spans="183:183" s="1" customFormat="1" ht="12">
      <c r="GA3141" s="92"/>
    </row>
    <row r="3142" spans="183:183" s="1" customFormat="1" ht="12">
      <c r="GA3142" s="92"/>
    </row>
    <row r="3143" spans="183:183" s="1" customFormat="1" ht="12">
      <c r="GA3143" s="92"/>
    </row>
    <row r="3144" spans="183:183" s="1" customFormat="1" ht="12">
      <c r="GA3144" s="92"/>
    </row>
    <row r="3145" spans="183:183" s="1" customFormat="1" ht="12">
      <c r="GA3145" s="92"/>
    </row>
    <row r="3146" spans="183:183" s="1" customFormat="1" ht="12">
      <c r="GA3146" s="92"/>
    </row>
    <row r="3147" spans="183:183" s="1" customFormat="1" ht="12">
      <c r="GA3147" s="92"/>
    </row>
    <row r="3148" spans="183:183" s="1" customFormat="1" ht="12">
      <c r="GA3148" s="92"/>
    </row>
    <row r="3149" spans="183:183" s="1" customFormat="1" ht="12">
      <c r="GA3149" s="92"/>
    </row>
    <row r="3150" spans="183:183" s="1" customFormat="1" ht="12">
      <c r="GA3150" s="92"/>
    </row>
    <row r="3151" spans="183:183" s="1" customFormat="1" ht="12">
      <c r="GA3151" s="92"/>
    </row>
    <row r="3152" spans="183:183" s="1" customFormat="1" ht="12">
      <c r="GA3152" s="92"/>
    </row>
    <row r="3153" spans="183:183" s="1" customFormat="1" ht="12">
      <c r="GA3153" s="92"/>
    </row>
    <row r="3154" spans="183:183" s="1" customFormat="1" ht="12">
      <c r="GA3154" s="92"/>
    </row>
    <row r="3155" spans="183:183" s="1" customFormat="1" ht="12">
      <c r="GA3155" s="92"/>
    </row>
    <row r="3156" spans="183:183" s="1" customFormat="1" ht="12">
      <c r="GA3156" s="92"/>
    </row>
    <row r="3157" spans="183:183" s="1" customFormat="1" ht="12">
      <c r="GA3157" s="92"/>
    </row>
    <row r="3158" spans="183:183" s="1" customFormat="1" ht="12">
      <c r="GA3158" s="92"/>
    </row>
    <row r="3159" spans="183:183" s="1" customFormat="1" ht="12">
      <c r="GA3159" s="92"/>
    </row>
    <row r="3160" spans="183:183" s="1" customFormat="1" ht="12">
      <c r="GA3160" s="92"/>
    </row>
    <row r="3161" spans="183:183" s="1" customFormat="1" ht="12">
      <c r="GA3161" s="92"/>
    </row>
    <row r="3162" spans="183:183" s="1" customFormat="1" ht="12">
      <c r="GA3162" s="92"/>
    </row>
    <row r="3163" spans="183:183" s="1" customFormat="1" ht="12">
      <c r="GA3163" s="92"/>
    </row>
    <row r="3164" spans="183:183" s="1" customFormat="1" ht="12">
      <c r="GA3164" s="92"/>
    </row>
    <row r="3165" spans="183:183" s="1" customFormat="1" ht="12">
      <c r="GA3165" s="92"/>
    </row>
    <row r="3166" spans="183:183" s="1" customFormat="1" ht="12">
      <c r="GA3166" s="92"/>
    </row>
    <row r="3167" spans="183:183" s="1" customFormat="1" ht="12">
      <c r="GA3167" s="92"/>
    </row>
    <row r="3168" spans="183:183" s="1" customFormat="1" ht="12">
      <c r="GA3168" s="92"/>
    </row>
    <row r="3169" spans="183:183" s="1" customFormat="1" ht="12">
      <c r="GA3169" s="92"/>
    </row>
    <row r="3170" spans="183:183" s="1" customFormat="1" ht="12">
      <c r="GA3170" s="92"/>
    </row>
    <row r="3171" spans="183:183" s="1" customFormat="1" ht="12">
      <c r="GA3171" s="92"/>
    </row>
    <row r="3172" spans="183:183" s="1" customFormat="1" ht="12">
      <c r="GA3172" s="92"/>
    </row>
    <row r="3173" spans="183:183" s="1" customFormat="1" ht="12">
      <c r="GA3173" s="92"/>
    </row>
    <row r="3174" spans="183:183" s="1" customFormat="1" ht="12">
      <c r="GA3174" s="92"/>
    </row>
    <row r="3175" spans="183:183" s="1" customFormat="1" ht="12">
      <c r="GA3175" s="92"/>
    </row>
    <row r="3176" spans="183:183" s="1" customFormat="1" ht="12">
      <c r="GA3176" s="92"/>
    </row>
    <row r="3177" spans="183:183" s="1" customFormat="1" ht="12">
      <c r="GA3177" s="92"/>
    </row>
    <row r="3178" spans="183:183" s="1" customFormat="1" ht="12">
      <c r="GA3178" s="92"/>
    </row>
    <row r="3179" spans="183:183" s="1" customFormat="1" ht="12">
      <c r="GA3179" s="92"/>
    </row>
    <row r="3180" spans="183:183" s="1" customFormat="1" ht="12">
      <c r="GA3180" s="92"/>
    </row>
    <row r="3181" spans="183:183" s="1" customFormat="1" ht="12">
      <c r="GA3181" s="92"/>
    </row>
    <row r="3182" spans="183:183" s="1" customFormat="1" ht="12">
      <c r="GA3182" s="92"/>
    </row>
    <row r="3183" spans="183:183" s="1" customFormat="1" ht="12">
      <c r="GA3183" s="92"/>
    </row>
    <row r="3184" spans="183:183" s="1" customFormat="1" ht="12">
      <c r="GA3184" s="92"/>
    </row>
    <row r="3185" spans="183:183" s="1" customFormat="1" ht="12">
      <c r="GA3185" s="92"/>
    </row>
    <row r="3186" spans="183:183" s="1" customFormat="1" ht="12">
      <c r="GA3186" s="92"/>
    </row>
    <row r="3187" spans="183:183" s="1" customFormat="1" ht="12">
      <c r="GA3187" s="92"/>
    </row>
    <row r="3188" spans="183:183" s="1" customFormat="1" ht="12">
      <c r="GA3188" s="92"/>
    </row>
    <row r="3189" spans="183:183" s="1" customFormat="1" ht="12">
      <c r="GA3189" s="92"/>
    </row>
    <row r="3190" spans="183:183" s="1" customFormat="1" ht="12">
      <c r="GA3190" s="92"/>
    </row>
    <row r="3191" spans="183:183" s="1" customFormat="1" ht="12">
      <c r="GA3191" s="92"/>
    </row>
    <row r="3192" spans="183:183" s="1" customFormat="1" ht="12">
      <c r="GA3192" s="92"/>
    </row>
    <row r="3193" spans="183:183" s="1" customFormat="1" ht="12">
      <c r="GA3193" s="92"/>
    </row>
    <row r="3194" spans="183:183" s="1" customFormat="1" ht="12">
      <c r="GA3194" s="92"/>
    </row>
    <row r="3195" spans="183:183" s="1" customFormat="1" ht="12">
      <c r="GA3195" s="92"/>
    </row>
    <row r="3196" spans="183:183" s="1" customFormat="1" ht="12">
      <c r="GA3196" s="92"/>
    </row>
    <row r="3197" spans="183:183" s="1" customFormat="1" ht="12">
      <c r="GA3197" s="92"/>
    </row>
    <row r="3198" spans="183:183" s="1" customFormat="1" ht="12">
      <c r="GA3198" s="92"/>
    </row>
    <row r="3199" spans="183:183" s="1" customFormat="1" ht="12">
      <c r="GA3199" s="92"/>
    </row>
    <row r="3200" spans="183:183" s="1" customFormat="1" ht="12">
      <c r="GA3200" s="92"/>
    </row>
    <row r="3201" spans="183:183" s="1" customFormat="1" ht="12">
      <c r="GA3201" s="92"/>
    </row>
    <row r="3202" spans="183:183" s="1" customFormat="1" ht="12">
      <c r="GA3202" s="92"/>
    </row>
    <row r="3203" spans="183:183" s="1" customFormat="1" ht="12">
      <c r="GA3203" s="92"/>
    </row>
  </sheetData>
  <sheetProtection algorithmName="SHA-512" hashValue="32lOevzhWohq6Cr0iwnJWsKU/zpwFs7Pd/8m3G5bHbpNawQeEKERAuwDawSHyRSAU+G8dJ+kQ46uu5rHo5Wt/w==" saltValue="vBvwOgydsmIJ7CGylz68aw==" spinCount="100000" sheet="1" objects="1" scenarios="1"/>
  <conditionalFormatting sqref="D1:F1048576">
    <cfRule type="cellIs" dxfId="396" priority="102" operator="equal">
      <formula>"No"</formula>
    </cfRule>
  </conditionalFormatting>
  <conditionalFormatting sqref="G3">
    <cfRule type="cellIs" dxfId="395" priority="132" operator="equal">
      <formula>"Yes"</formula>
    </cfRule>
  </conditionalFormatting>
  <conditionalFormatting sqref="H1:H1048576">
    <cfRule type="cellIs" dxfId="394" priority="137" operator="equal">
      <formula>"No"</formula>
    </cfRule>
  </conditionalFormatting>
  <conditionalFormatting sqref="I3">
    <cfRule type="cellIs" dxfId="393" priority="917" operator="equal">
      <formula>"Yes"</formula>
    </cfRule>
  </conditionalFormatting>
  <conditionalFormatting sqref="J1:J1048576">
    <cfRule type="cellIs" dxfId="392" priority="92" operator="equal">
      <formula>"No"</formula>
    </cfRule>
  </conditionalFormatting>
  <conditionalFormatting sqref="L1:L1048576 N1:N1048576 P1:P1048576">
    <cfRule type="containsText" dxfId="391" priority="205" operator="containsText" text="yes">
      <formula>NOT(ISERROR(SEARCH("yes",L1)))</formula>
    </cfRule>
  </conditionalFormatting>
  <conditionalFormatting sqref="L1:L1048576">
    <cfRule type="cellIs" dxfId="390" priority="924" operator="equal">
      <formula>"Yes"</formula>
    </cfRule>
  </conditionalFormatting>
  <conditionalFormatting sqref="M3">
    <cfRule type="cellIs" dxfId="389" priority="908" operator="equal">
      <formula>"Yes"</formula>
    </cfRule>
  </conditionalFormatting>
  <conditionalFormatting sqref="N1:N1048576">
    <cfRule type="cellIs" dxfId="388" priority="596" operator="equal">
      <formula>"Yes"</formula>
    </cfRule>
  </conditionalFormatting>
  <conditionalFormatting sqref="O3">
    <cfRule type="cellIs" dxfId="387" priority="907" operator="equal">
      <formula>"Yes"</formula>
    </cfRule>
  </conditionalFormatting>
  <conditionalFormatting sqref="P2:P4">
    <cfRule type="cellIs" dxfId="386" priority="593" operator="equal">
      <formula>"Yes"</formula>
    </cfRule>
  </conditionalFormatting>
  <conditionalFormatting sqref="P5:P3200">
    <cfRule type="containsText" dxfId="385" priority="997" operator="containsText" text="Prim">
      <formula>NOT(ISERROR(SEARCH("Prim",P5)))</formula>
    </cfRule>
    <cfRule type="containsText" dxfId="384" priority="996" operator="containsText" text="Sec">
      <formula>NOT(ISERROR(SEARCH("Sec",P5)))</formula>
    </cfRule>
  </conditionalFormatting>
  <conditionalFormatting sqref="Q3">
    <cfRule type="cellIs" dxfId="383" priority="116" operator="equal">
      <formula>"Yes"</formula>
    </cfRule>
  </conditionalFormatting>
  <conditionalFormatting sqref="R1:R3">
    <cfRule type="cellIs" dxfId="382" priority="121" operator="equal">
      <formula>"Yes"</formula>
    </cfRule>
  </conditionalFormatting>
  <conditionalFormatting sqref="R1:R1048576">
    <cfRule type="containsText" dxfId="381" priority="119" operator="containsText" text="Sec">
      <formula>NOT(ISERROR(SEARCH("Sec",R1)))</formula>
    </cfRule>
    <cfRule type="containsText" dxfId="380" priority="117" operator="containsText" text="Sec">
      <formula>NOT(ISERROR(SEARCH("Sec",R1)))</formula>
    </cfRule>
    <cfRule type="containsText" dxfId="379" priority="120" operator="containsText" text="Prim">
      <formula>NOT(ISERROR(SEARCH("Prim",R1)))</formula>
    </cfRule>
    <cfRule type="containsText" dxfId="378" priority="118" operator="containsText" text="Prim">
      <formula>NOT(ISERROR(SEARCH("Prim",R1)))</formula>
    </cfRule>
  </conditionalFormatting>
  <conditionalFormatting sqref="R4:R3200">
    <cfRule type="containsText" dxfId="377" priority="127" operator="containsText" text="Prim">
      <formula>NOT(ISERROR(SEARCH("Prim",R4)))</formula>
    </cfRule>
    <cfRule type="containsText" dxfId="376" priority="126" operator="containsText" text="Sec">
      <formula>NOT(ISERROR(SEARCH("Sec",R4)))</formula>
    </cfRule>
  </conditionalFormatting>
  <conditionalFormatting sqref="R5:R1048576">
    <cfRule type="cellIs" dxfId="375" priority="130" operator="equal">
      <formula>"Yes"</formula>
    </cfRule>
  </conditionalFormatting>
  <conditionalFormatting sqref="S3">
    <cfRule type="cellIs" dxfId="374" priority="114" operator="equal">
      <formula>"Yes"</formula>
    </cfRule>
  </conditionalFormatting>
  <conditionalFormatting sqref="T1:T3">
    <cfRule type="cellIs" dxfId="373" priority="97" operator="equal">
      <formula>"Yes"</formula>
    </cfRule>
  </conditionalFormatting>
  <conditionalFormatting sqref="T1:T1048576">
    <cfRule type="containsText" dxfId="372" priority="96" operator="containsText" text="Prim">
      <formula>NOT(ISERROR(SEARCH("Prim",T1)))</formula>
    </cfRule>
    <cfRule type="containsText" dxfId="371" priority="93" operator="containsText" text="Sec">
      <formula>NOT(ISERROR(SEARCH("Sec",T1)))</formula>
    </cfRule>
    <cfRule type="containsText" dxfId="370" priority="94" operator="containsText" text="Prim">
      <formula>NOT(ISERROR(SEARCH("Prim",T1)))</formula>
    </cfRule>
    <cfRule type="containsText" dxfId="369" priority="95" operator="containsText" text="Sec">
      <formula>NOT(ISERROR(SEARCH("Sec",T1)))</formula>
    </cfRule>
  </conditionalFormatting>
  <conditionalFormatting sqref="T4:T3200">
    <cfRule type="containsText" dxfId="368" priority="99" operator="containsText" text="Prim">
      <formula>NOT(ISERROR(SEARCH("Prim",T4)))</formula>
    </cfRule>
    <cfRule type="containsText" dxfId="367" priority="98" operator="containsText" text="Sec">
      <formula>NOT(ISERROR(SEARCH("Sec",T4)))</formula>
    </cfRule>
  </conditionalFormatting>
  <conditionalFormatting sqref="T5:T1048576">
    <cfRule type="cellIs" dxfId="366" priority="100" operator="equal">
      <formula>"Yes"</formula>
    </cfRule>
  </conditionalFormatting>
  <conditionalFormatting sqref="Y1:Y3">
    <cfRule type="cellIs" dxfId="365" priority="893" operator="equal">
      <formula>"Yes"</formula>
    </cfRule>
  </conditionalFormatting>
  <conditionalFormatting sqref="Y1:Y1048576 AC1:AC1048576 AA2:AA1048576">
    <cfRule type="containsText" dxfId="364" priority="333" operator="containsText" text="Prim">
      <formula>NOT(ISERROR(SEARCH("Prim",Y1)))</formula>
    </cfRule>
    <cfRule type="containsText" dxfId="363" priority="203" operator="containsText" text="Sec">
      <formula>NOT(ISERROR(SEARCH("Sec",Y1)))</formula>
    </cfRule>
    <cfRule type="containsText" dxfId="362" priority="204" operator="containsText" text="Prim">
      <formula>NOT(ISERROR(SEARCH("Prim",Y1)))</formula>
    </cfRule>
  </conditionalFormatting>
  <conditionalFormatting sqref="Y4">
    <cfRule type="containsText" dxfId="361" priority="410" operator="containsText" text="Sec">
      <formula>NOT(ISERROR(SEARCH("Sec",Y4)))</formula>
    </cfRule>
    <cfRule type="containsText" dxfId="360" priority="411" operator="containsText" text="Prim">
      <formula>NOT(ISERROR(SEARCH("Prim",Y4)))</formula>
    </cfRule>
  </conditionalFormatting>
  <conditionalFormatting sqref="Y5:Y1048576 AA5:AA1048576">
    <cfRule type="cellIs" dxfId="359" priority="899" operator="equal">
      <formula>"Yes"</formula>
    </cfRule>
  </conditionalFormatting>
  <conditionalFormatting sqref="Z3">
    <cfRule type="cellIs" dxfId="358" priority="905" operator="equal">
      <formula>"Yes"</formula>
    </cfRule>
  </conditionalFormatting>
  <conditionalFormatting sqref="AA2:AA3">
    <cfRule type="cellIs" dxfId="357" priority="336" operator="equal">
      <formula>"Yes"</formula>
    </cfRule>
  </conditionalFormatting>
  <conditionalFormatting sqref="AA4">
    <cfRule type="containsText" dxfId="356" priority="405" operator="containsText" text="Prim">
      <formula>NOT(ISERROR(SEARCH("Prim",AA4)))</formula>
    </cfRule>
    <cfRule type="containsText" dxfId="355" priority="404" operator="containsText" text="Sec">
      <formula>NOT(ISERROR(SEARCH("Sec",AA4)))</formula>
    </cfRule>
  </conditionalFormatting>
  <conditionalFormatting sqref="AB3">
    <cfRule type="cellIs" dxfId="354" priority="904" operator="equal">
      <formula>"Yes"</formula>
    </cfRule>
  </conditionalFormatting>
  <conditionalFormatting sqref="AC1:AC1048576 Y1:Y1048576 AA2:AA1048576">
    <cfRule type="containsText" dxfId="353" priority="332" operator="containsText" text="Sec">
      <formula>NOT(ISERROR(SEARCH("Sec",Y1)))</formula>
    </cfRule>
  </conditionalFormatting>
  <conditionalFormatting sqref="AC2">
    <cfRule type="cellIs" dxfId="352" priority="331" operator="equal">
      <formula>"Yes"</formula>
    </cfRule>
  </conditionalFormatting>
  <conditionalFormatting sqref="AC4:AC3200">
    <cfRule type="containsText" dxfId="351" priority="407" operator="containsText" text="Prim">
      <formula>NOT(ISERROR(SEARCH("Prim",AC4)))</formula>
    </cfRule>
    <cfRule type="containsText" dxfId="350" priority="406" operator="containsText" text="Sec">
      <formula>NOT(ISERROR(SEARCH("Sec",AC4)))</formula>
    </cfRule>
  </conditionalFormatting>
  <conditionalFormatting sqref="AD3">
    <cfRule type="cellIs" dxfId="349" priority="83" operator="equal">
      <formula>"Yes"</formula>
    </cfRule>
  </conditionalFormatting>
  <conditionalFormatting sqref="AE1:AE3">
    <cfRule type="cellIs" dxfId="348" priority="88" operator="equal">
      <formula>"Yes"</formula>
    </cfRule>
  </conditionalFormatting>
  <conditionalFormatting sqref="AE1:AE1048576">
    <cfRule type="containsText" dxfId="347" priority="87" operator="containsText" text="Prim">
      <formula>NOT(ISERROR(SEARCH("Prim",AE1)))</formula>
    </cfRule>
    <cfRule type="containsText" dxfId="346" priority="86" operator="containsText" text="Sec">
      <formula>NOT(ISERROR(SEARCH("Sec",AE1)))</formula>
    </cfRule>
    <cfRule type="containsText" dxfId="345" priority="85" operator="containsText" text="Prim">
      <formula>NOT(ISERROR(SEARCH("Prim",AE1)))</formula>
    </cfRule>
    <cfRule type="containsText" dxfId="344" priority="84" operator="containsText" text="Sec">
      <formula>NOT(ISERROR(SEARCH("Sec",AE1)))</formula>
    </cfRule>
  </conditionalFormatting>
  <conditionalFormatting sqref="AE4:AE3200">
    <cfRule type="containsText" dxfId="343" priority="90" operator="containsText" text="Prim">
      <formula>NOT(ISERROR(SEARCH("Prim",AE4)))</formula>
    </cfRule>
    <cfRule type="containsText" dxfId="342" priority="89" operator="containsText" text="Sec">
      <formula>NOT(ISERROR(SEARCH("Sec",AE4)))</formula>
    </cfRule>
  </conditionalFormatting>
  <conditionalFormatting sqref="AE5:AE1048576">
    <cfRule type="cellIs" dxfId="341" priority="91" operator="equal">
      <formula>"Yes"</formula>
    </cfRule>
  </conditionalFormatting>
  <conditionalFormatting sqref="AF3">
    <cfRule type="cellIs" dxfId="340" priority="82" operator="equal">
      <formula>"Yes"</formula>
    </cfRule>
  </conditionalFormatting>
  <conditionalFormatting sqref="AG1:AG3">
    <cfRule type="cellIs" dxfId="339" priority="78" operator="equal">
      <formula>"Yes"</formula>
    </cfRule>
  </conditionalFormatting>
  <conditionalFormatting sqref="AG1:AG1048576">
    <cfRule type="containsText" dxfId="338" priority="74" operator="containsText" text="Sec">
      <formula>NOT(ISERROR(SEARCH("Sec",AG1)))</formula>
    </cfRule>
    <cfRule type="containsText" dxfId="337" priority="77" operator="containsText" text="Prim">
      <formula>NOT(ISERROR(SEARCH("Prim",AG1)))</formula>
    </cfRule>
    <cfRule type="containsText" dxfId="336" priority="76" operator="containsText" text="Sec">
      <formula>NOT(ISERROR(SEARCH("Sec",AG1)))</formula>
    </cfRule>
    <cfRule type="containsText" dxfId="335" priority="75" operator="containsText" text="Prim">
      <formula>NOT(ISERROR(SEARCH("Prim",AG1)))</formula>
    </cfRule>
  </conditionalFormatting>
  <conditionalFormatting sqref="AG4:AG3200">
    <cfRule type="containsText" dxfId="334" priority="80" operator="containsText" text="Prim">
      <formula>NOT(ISERROR(SEARCH("Prim",AG4)))</formula>
    </cfRule>
    <cfRule type="containsText" dxfId="333" priority="79" operator="containsText" text="Sec">
      <formula>NOT(ISERROR(SEARCH("Sec",AG4)))</formula>
    </cfRule>
  </conditionalFormatting>
  <conditionalFormatting sqref="AG5:AG1048576">
    <cfRule type="cellIs" dxfId="332" priority="81" operator="equal">
      <formula>"Yes"</formula>
    </cfRule>
  </conditionalFormatting>
  <conditionalFormatting sqref="AH3">
    <cfRule type="cellIs" dxfId="331" priority="65" operator="equal">
      <formula>"Yes"</formula>
    </cfRule>
  </conditionalFormatting>
  <conditionalFormatting sqref="AI1:AI3">
    <cfRule type="cellIs" dxfId="330" priority="70" operator="equal">
      <formula>"Yes"</formula>
    </cfRule>
  </conditionalFormatting>
  <conditionalFormatting sqref="AI1:AI1048576">
    <cfRule type="containsText" dxfId="329" priority="66" operator="containsText" text="Sec">
      <formula>NOT(ISERROR(SEARCH("Sec",AI1)))</formula>
    </cfRule>
    <cfRule type="containsText" dxfId="328" priority="67" operator="containsText" text="Prim">
      <formula>NOT(ISERROR(SEARCH("Prim",AI1)))</formula>
    </cfRule>
    <cfRule type="containsText" dxfId="327" priority="69" operator="containsText" text="Prim">
      <formula>NOT(ISERROR(SEARCH("Prim",AI1)))</formula>
    </cfRule>
    <cfRule type="containsText" dxfId="326" priority="68" operator="containsText" text="Sec">
      <formula>NOT(ISERROR(SEARCH("Sec",AI1)))</formula>
    </cfRule>
  </conditionalFormatting>
  <conditionalFormatting sqref="AI4:AI3200">
    <cfRule type="containsText" dxfId="325" priority="71" operator="containsText" text="Sec">
      <formula>NOT(ISERROR(SEARCH("Sec",AI4)))</formula>
    </cfRule>
    <cfRule type="containsText" dxfId="324" priority="72" operator="containsText" text="Prim">
      <formula>NOT(ISERROR(SEARCH("Prim",AI4)))</formula>
    </cfRule>
  </conditionalFormatting>
  <conditionalFormatting sqref="AI5:AI1048576">
    <cfRule type="cellIs" dxfId="323" priority="73" operator="equal">
      <formula>"Yes"</formula>
    </cfRule>
  </conditionalFormatting>
  <conditionalFormatting sqref="AJ3">
    <cfRule type="cellIs" dxfId="322" priority="64" operator="equal">
      <formula>"Yes"</formula>
    </cfRule>
  </conditionalFormatting>
  <conditionalFormatting sqref="AK1:AK3">
    <cfRule type="cellIs" dxfId="321" priority="60" operator="equal">
      <formula>"Yes"</formula>
    </cfRule>
  </conditionalFormatting>
  <conditionalFormatting sqref="AK1:AK1048576">
    <cfRule type="containsText" dxfId="320" priority="58" operator="containsText" text="Sec">
      <formula>NOT(ISERROR(SEARCH("Sec",AK1)))</formula>
    </cfRule>
    <cfRule type="containsText" dxfId="319" priority="59" operator="containsText" text="Prim">
      <formula>NOT(ISERROR(SEARCH("Prim",AK1)))</formula>
    </cfRule>
    <cfRule type="containsText" dxfId="318" priority="56" operator="containsText" text="Sec">
      <formula>NOT(ISERROR(SEARCH("Sec",AK1)))</formula>
    </cfRule>
    <cfRule type="containsText" dxfId="317" priority="57" operator="containsText" text="Prim">
      <formula>NOT(ISERROR(SEARCH("Prim",AK1)))</formula>
    </cfRule>
  </conditionalFormatting>
  <conditionalFormatting sqref="AK4:AK3200">
    <cfRule type="containsText" dxfId="316" priority="61" operator="containsText" text="Sec">
      <formula>NOT(ISERROR(SEARCH("Sec",AK4)))</formula>
    </cfRule>
    <cfRule type="containsText" dxfId="315" priority="62" operator="containsText" text="Prim">
      <formula>NOT(ISERROR(SEARCH("Prim",AK4)))</formula>
    </cfRule>
  </conditionalFormatting>
  <conditionalFormatting sqref="AK5:AK1048576">
    <cfRule type="cellIs" dxfId="314" priority="63" operator="equal">
      <formula>"Yes"</formula>
    </cfRule>
  </conditionalFormatting>
  <conditionalFormatting sqref="AL3">
    <cfRule type="cellIs" dxfId="313" priority="47" operator="equal">
      <formula>"Yes"</formula>
    </cfRule>
  </conditionalFormatting>
  <conditionalFormatting sqref="AM1:AM3">
    <cfRule type="cellIs" dxfId="312" priority="52" operator="equal">
      <formula>"Yes"</formula>
    </cfRule>
  </conditionalFormatting>
  <conditionalFormatting sqref="AM1:AM1048576">
    <cfRule type="containsText" dxfId="311" priority="48" operator="containsText" text="Sec">
      <formula>NOT(ISERROR(SEARCH("Sec",AM1)))</formula>
    </cfRule>
    <cfRule type="containsText" dxfId="310" priority="51" operator="containsText" text="Prim">
      <formula>NOT(ISERROR(SEARCH("Prim",AM1)))</formula>
    </cfRule>
    <cfRule type="containsText" dxfId="309" priority="50" operator="containsText" text="Sec">
      <formula>NOT(ISERROR(SEARCH("Sec",AM1)))</formula>
    </cfRule>
    <cfRule type="containsText" dxfId="308" priority="49" operator="containsText" text="Prim">
      <formula>NOT(ISERROR(SEARCH("Prim",AM1)))</formula>
    </cfRule>
  </conditionalFormatting>
  <conditionalFormatting sqref="AM4:AM3200">
    <cfRule type="containsText" dxfId="307" priority="54" operator="containsText" text="Prim">
      <formula>NOT(ISERROR(SEARCH("Prim",AM4)))</formula>
    </cfRule>
    <cfRule type="containsText" dxfId="306" priority="53" operator="containsText" text="Sec">
      <formula>NOT(ISERROR(SEARCH("Sec",AM4)))</formula>
    </cfRule>
  </conditionalFormatting>
  <conditionalFormatting sqref="AM5:AM1048576">
    <cfRule type="cellIs" dxfId="305" priority="55" operator="equal">
      <formula>"Yes"</formula>
    </cfRule>
  </conditionalFormatting>
  <conditionalFormatting sqref="AN3">
    <cfRule type="cellIs" dxfId="304" priority="46" operator="equal">
      <formula>"Yes"</formula>
    </cfRule>
  </conditionalFormatting>
  <conditionalFormatting sqref="AO1:AO3">
    <cfRule type="cellIs" dxfId="303" priority="42" operator="equal">
      <formula>"Yes"</formula>
    </cfRule>
  </conditionalFormatting>
  <conditionalFormatting sqref="AO1:AO1048576">
    <cfRule type="containsText" dxfId="302" priority="41" operator="containsText" text="Prim">
      <formula>NOT(ISERROR(SEARCH("Prim",AO1)))</formula>
    </cfRule>
    <cfRule type="containsText" dxfId="301" priority="39" operator="containsText" text="Prim">
      <formula>NOT(ISERROR(SEARCH("Prim",AO1)))</formula>
    </cfRule>
    <cfRule type="containsText" dxfId="300" priority="38" operator="containsText" text="Sec">
      <formula>NOT(ISERROR(SEARCH("Sec",AO1)))</formula>
    </cfRule>
    <cfRule type="containsText" dxfId="299" priority="40" operator="containsText" text="Sec">
      <formula>NOT(ISERROR(SEARCH("Sec",AO1)))</formula>
    </cfRule>
  </conditionalFormatting>
  <conditionalFormatting sqref="AO4:AO3200">
    <cfRule type="containsText" dxfId="298" priority="44" operator="containsText" text="Prim">
      <formula>NOT(ISERROR(SEARCH("Prim",AO4)))</formula>
    </cfRule>
    <cfRule type="containsText" dxfId="297" priority="43" operator="containsText" text="Sec">
      <formula>NOT(ISERROR(SEARCH("Sec",AO4)))</formula>
    </cfRule>
  </conditionalFormatting>
  <conditionalFormatting sqref="AO5:AO1048576">
    <cfRule type="cellIs" dxfId="296" priority="45" operator="equal">
      <formula>"Yes"</formula>
    </cfRule>
  </conditionalFormatting>
  <conditionalFormatting sqref="AP3">
    <cfRule type="cellIs" dxfId="295" priority="29" operator="equal">
      <formula>"Yes"</formula>
    </cfRule>
  </conditionalFormatting>
  <conditionalFormatting sqref="AQ1:AQ3">
    <cfRule type="cellIs" dxfId="294" priority="34" operator="equal">
      <formula>"Yes"</formula>
    </cfRule>
  </conditionalFormatting>
  <conditionalFormatting sqref="AQ1:AQ1048576">
    <cfRule type="containsText" dxfId="293" priority="33" operator="containsText" text="Prim">
      <formula>NOT(ISERROR(SEARCH("Prim",AQ1)))</formula>
    </cfRule>
    <cfRule type="containsText" dxfId="292" priority="32" operator="containsText" text="Sec">
      <formula>NOT(ISERROR(SEARCH("Sec",AQ1)))</formula>
    </cfRule>
    <cfRule type="containsText" dxfId="291" priority="31" operator="containsText" text="Prim">
      <formula>NOT(ISERROR(SEARCH("Prim",AQ1)))</formula>
    </cfRule>
    <cfRule type="containsText" dxfId="290" priority="30" operator="containsText" text="Sec">
      <formula>NOT(ISERROR(SEARCH("Sec",AQ1)))</formula>
    </cfRule>
  </conditionalFormatting>
  <conditionalFormatting sqref="AQ4:AQ3200">
    <cfRule type="containsText" dxfId="289" priority="36" operator="containsText" text="Prim">
      <formula>NOT(ISERROR(SEARCH("Prim",AQ4)))</formula>
    </cfRule>
    <cfRule type="containsText" dxfId="288" priority="35" operator="containsText" text="Sec">
      <formula>NOT(ISERROR(SEARCH("Sec",AQ4)))</formula>
    </cfRule>
  </conditionalFormatting>
  <conditionalFormatting sqref="AQ5:AQ1048576">
    <cfRule type="cellIs" dxfId="287" priority="37" operator="equal">
      <formula>"Yes"</formula>
    </cfRule>
  </conditionalFormatting>
  <conditionalFormatting sqref="AR3">
    <cfRule type="cellIs" dxfId="286" priority="28" operator="equal">
      <formula>"Yes"</formula>
    </cfRule>
  </conditionalFormatting>
  <conditionalFormatting sqref="AS1:AS3">
    <cfRule type="cellIs" dxfId="285" priority="24" operator="equal">
      <formula>"Yes"</formula>
    </cfRule>
  </conditionalFormatting>
  <conditionalFormatting sqref="AS1:AS1048576">
    <cfRule type="containsText" dxfId="284" priority="22" operator="containsText" text="Sec">
      <formula>NOT(ISERROR(SEARCH("Sec",AS1)))</formula>
    </cfRule>
    <cfRule type="containsText" dxfId="283" priority="23" operator="containsText" text="Prim">
      <formula>NOT(ISERROR(SEARCH("Prim",AS1)))</formula>
    </cfRule>
    <cfRule type="containsText" dxfId="282" priority="21" operator="containsText" text="Prim">
      <formula>NOT(ISERROR(SEARCH("Prim",AS1)))</formula>
    </cfRule>
    <cfRule type="containsText" dxfId="281" priority="20" operator="containsText" text="Sec">
      <formula>NOT(ISERROR(SEARCH("Sec",AS1)))</formula>
    </cfRule>
  </conditionalFormatting>
  <conditionalFormatting sqref="AS4:AS3200">
    <cfRule type="containsText" dxfId="280" priority="26" operator="containsText" text="Prim">
      <formula>NOT(ISERROR(SEARCH("Prim",AS4)))</formula>
    </cfRule>
    <cfRule type="containsText" dxfId="279" priority="25" operator="containsText" text="Sec">
      <formula>NOT(ISERROR(SEARCH("Sec",AS4)))</formula>
    </cfRule>
  </conditionalFormatting>
  <conditionalFormatting sqref="AS5:AS1048576">
    <cfRule type="cellIs" dxfId="278" priority="27" operator="equal">
      <formula>"Yes"</formula>
    </cfRule>
  </conditionalFormatting>
  <conditionalFormatting sqref="AX1:AX3 AZ1:AZ3">
    <cfRule type="cellIs" dxfId="277" priority="870" operator="equal">
      <formula>"Yes"</formula>
    </cfRule>
  </conditionalFormatting>
  <conditionalFormatting sqref="AY3">
    <cfRule type="cellIs" dxfId="276" priority="379" operator="equal">
      <formula>"Yes"</formula>
    </cfRule>
  </conditionalFormatting>
  <conditionalFormatting sqref="BA3">
    <cfRule type="cellIs" dxfId="275" priority="378" operator="equal">
      <formula>"Yes"</formula>
    </cfRule>
  </conditionalFormatting>
  <conditionalFormatting sqref="BB1:BB3">
    <cfRule type="cellIs" dxfId="274" priority="858" operator="equal">
      <formula>"Yes"</formula>
    </cfRule>
  </conditionalFormatting>
  <conditionalFormatting sqref="BB1:BB1048576 BY1:BY1048576 CV1:CV1048576 DS1:DS1048576">
    <cfRule type="containsText" dxfId="273" priority="201" operator="containsText" text="approa">
      <formula>NOT(ISERROR(SEARCH("approa",BB1)))</formula>
    </cfRule>
    <cfRule type="containsText" dxfId="272" priority="202" operator="containsText" text="below">
      <formula>NOT(ISERROR(SEARCH("below",BB1)))</formula>
    </cfRule>
    <cfRule type="containsText" dxfId="271" priority="195" operator="containsText" text="met">
      <formula>NOT(ISERROR(SEARCH("met",BB1)))</formula>
    </cfRule>
  </conditionalFormatting>
  <conditionalFormatting sqref="BB4">
    <cfRule type="containsText" dxfId="270" priority="389" operator="containsText" text="below">
      <formula>NOT(ISERROR(SEARCH("below",BB4)))</formula>
    </cfRule>
    <cfRule type="containsText" dxfId="269" priority="388" operator="containsText" text="appro">
      <formula>NOT(ISERROR(SEARCH("appro",BB4)))</formula>
    </cfRule>
  </conditionalFormatting>
  <conditionalFormatting sqref="BC3">
    <cfRule type="cellIs" dxfId="268" priority="377" operator="equal">
      <formula>"Yes"</formula>
    </cfRule>
  </conditionalFormatting>
  <conditionalFormatting sqref="BF5:BF3200 BH5:BH3200 BJ5:BJ3200">
    <cfRule type="containsText" dxfId="267" priority="875" operator="containsText" text="Prim">
      <formula>NOT(ISERROR(SEARCH("Prim",BF5)))</formula>
    </cfRule>
  </conditionalFormatting>
  <conditionalFormatting sqref="BF5:BF1048576 BB5:BB1048576 BD1:BD3 BF1:BF3 AX5:AX1048576 AZ5:AZ1048576 BD5:BD1048576">
    <cfRule type="cellIs" dxfId="266" priority="876" operator="equal">
      <formula>"Yes"</formula>
    </cfRule>
  </conditionalFormatting>
  <conditionalFormatting sqref="BG3">
    <cfRule type="cellIs" dxfId="265" priority="375" operator="equal">
      <formula>"Yes"</formula>
    </cfRule>
  </conditionalFormatting>
  <conditionalFormatting sqref="BH1:BH1048576 CE1:CE1048576 CK1:CK1048576 DB1:DB1048576 DH1:DH1048576 BN1:BN3 BN5:BN1048576">
    <cfRule type="containsText" dxfId="264" priority="198" operator="containsText" text="high">
      <formula>NOT(ISERROR(SEARCH("high",BH1)))</formula>
    </cfRule>
  </conditionalFormatting>
  <conditionalFormatting sqref="BH1:BH1048576 CE1:CE1048576 CK1:CK1048576 DB1:DB1048576 DH1:DH1048576">
    <cfRule type="containsText" dxfId="263" priority="197" operator="containsText" text="some">
      <formula>NOT(ISERROR(SEARCH("some",BH1)))</formula>
    </cfRule>
  </conditionalFormatting>
  <conditionalFormatting sqref="BH4">
    <cfRule type="containsText" dxfId="262" priority="387" operator="containsText" text="High">
      <formula>NOT(ISERROR(SEARCH("High",BH4)))</formula>
    </cfRule>
    <cfRule type="containsText" dxfId="261" priority="386" operator="containsText" text="some">
      <formula>NOT(ISERROR(SEARCH("some",BH4)))</formula>
    </cfRule>
  </conditionalFormatting>
  <conditionalFormatting sqref="BH5:BH3200 BF5:BF3200 BJ5:BJ3200">
    <cfRule type="containsText" dxfId="260" priority="874" operator="containsText" text="Sec">
      <formula>NOT(ISERROR(SEARCH("Sec",BF5)))</formula>
    </cfRule>
  </conditionalFormatting>
  <conditionalFormatting sqref="BI3">
    <cfRule type="cellIs" dxfId="259" priority="374" operator="equal">
      <formula>"Yes"</formula>
    </cfRule>
  </conditionalFormatting>
  <conditionalFormatting sqref="BJ4">
    <cfRule type="containsText" dxfId="258" priority="329" operator="containsText" text="High">
      <formula>NOT(ISERROR(SEARCH("High",BJ4)))</formula>
    </cfRule>
    <cfRule type="containsText" dxfId="257" priority="328" operator="containsText" text="some">
      <formula>NOT(ISERROR(SEARCH("some",BJ4)))</formula>
    </cfRule>
  </conditionalFormatting>
  <conditionalFormatting sqref="BK3:BP3">
    <cfRule type="cellIs" dxfId="256" priority="327" operator="equal">
      <formula>"Yes"</formula>
    </cfRule>
  </conditionalFormatting>
  <conditionalFormatting sqref="BL4">
    <cfRule type="containsText" dxfId="255" priority="177" operator="containsText" text="some">
      <formula>NOT(ISERROR(SEARCH("some",BL4)))</formula>
    </cfRule>
    <cfRule type="containsText" dxfId="254" priority="178" operator="containsText" text="High">
      <formula>NOT(ISERROR(SEARCH("High",BL4)))</formula>
    </cfRule>
  </conditionalFormatting>
  <conditionalFormatting sqref="BN1:BN3 BH1:BH1048576 CE1:CE1048576 CK1:CK1048576 DB1:DB1048576 DH1:DH1048576 BN5:BN1048576">
    <cfRule type="containsText" dxfId="253" priority="200" operator="containsText" text="high">
      <formula>NOT(ISERROR(SEARCH("high",BH1)))</formula>
    </cfRule>
    <cfRule type="containsText" dxfId="252" priority="199" operator="containsText" text="some">
      <formula>NOT(ISERROR(SEARCH("some",BH1)))</formula>
    </cfRule>
  </conditionalFormatting>
  <conditionalFormatting sqref="BN1:BN1048576">
    <cfRule type="containsText" dxfId="251" priority="162" operator="containsText" text="low">
      <formula>NOT(ISERROR(SEARCH("low",BN1)))</formula>
    </cfRule>
    <cfRule type="containsText" dxfId="250" priority="171" operator="containsText" text="some">
      <formula>NOT(ISERROR(SEARCH("some",BN1)))</formula>
    </cfRule>
  </conditionalFormatting>
  <conditionalFormatting sqref="BN4">
    <cfRule type="containsText" dxfId="249" priority="163" operator="containsText" text="some">
      <formula>NOT(ISERROR(SEARCH("some",BN4)))</formula>
    </cfRule>
    <cfRule type="containsText" dxfId="248" priority="164" operator="containsText" text="high">
      <formula>NOT(ISERROR(SEARCH("high",BN4)))</formula>
    </cfRule>
    <cfRule type="containsText" dxfId="247" priority="165" operator="containsText" text="some">
      <formula>NOT(ISERROR(SEARCH("some",BN4)))</formula>
    </cfRule>
    <cfRule type="containsText" dxfId="246" priority="166" operator="containsText" text="high">
      <formula>NOT(ISERROR(SEARCH("high",BN4)))</formula>
    </cfRule>
    <cfRule type="cellIs" dxfId="245" priority="174" operator="between">
      <formula>550</formula>
      <formula>849</formula>
    </cfRule>
    <cfRule type="cellIs" dxfId="244" priority="175" operator="between">
      <formula>1</formula>
      <formula>549</formula>
    </cfRule>
    <cfRule type="cellIs" dxfId="243" priority="176" operator="between">
      <formula>-3000</formula>
      <formula>-1</formula>
    </cfRule>
    <cfRule type="containsText" dxfId="242" priority="172" operator="containsText" text="High">
      <formula>NOT(ISERROR(SEARCH("High",BN4)))</formula>
    </cfRule>
    <cfRule type="cellIs" dxfId="241" priority="173" operator="between">
      <formula>850</formula>
      <formula>1100</formula>
    </cfRule>
  </conditionalFormatting>
  <conditionalFormatting sqref="BN5:BN3200 BL5:BL3200">
    <cfRule type="cellIs" dxfId="240" priority="871" operator="equal">
      <formula>"Yes"</formula>
    </cfRule>
  </conditionalFormatting>
  <conditionalFormatting sqref="BP1:BP3 BP5:BP1048576">
    <cfRule type="cellIs" dxfId="239" priority="190" operator="between">
      <formula>1000</formula>
      <formula>1200</formula>
    </cfRule>
    <cfRule type="cellIs" dxfId="238" priority="191" operator="between">
      <formula>650</formula>
      <formula>999</formula>
    </cfRule>
    <cfRule type="cellIs" dxfId="237" priority="192" operator="between">
      <formula>1</formula>
      <formula>649</formula>
    </cfRule>
    <cfRule type="cellIs" dxfId="236" priority="193" operator="between">
      <formula>-3000</formula>
      <formula>-1</formula>
    </cfRule>
  </conditionalFormatting>
  <conditionalFormatting sqref="BP4">
    <cfRule type="cellIs" dxfId="235" priority="161" operator="between">
      <formula>-3000</formula>
      <formula>-1</formula>
    </cfRule>
    <cfRule type="cellIs" dxfId="234" priority="169" operator="between">
      <formula>1</formula>
      <formula>549</formula>
    </cfRule>
    <cfRule type="cellIs" dxfId="233" priority="167" operator="between">
      <formula>850</formula>
      <formula>1100</formula>
    </cfRule>
    <cfRule type="cellIs" dxfId="232" priority="168" operator="between">
      <formula>550</formula>
      <formula>849</formula>
    </cfRule>
    <cfRule type="containsText" dxfId="231" priority="179" operator="containsText" text="Sec">
      <formula>NOT(ISERROR(SEARCH("Sec",BP4)))</formula>
    </cfRule>
    <cfRule type="cellIs" dxfId="230" priority="170" operator="between">
      <formula>-3000</formula>
      <formula>-1</formula>
    </cfRule>
    <cfRule type="cellIs" dxfId="229" priority="160" operator="between">
      <formula>1</formula>
      <formula>699</formula>
    </cfRule>
    <cfRule type="cellIs" dxfId="228" priority="159" operator="between">
      <formula>700</formula>
      <formula>1024</formula>
    </cfRule>
    <cfRule type="cellIs" dxfId="227" priority="158" operator="between">
      <formula>1025</formula>
      <formula>1250</formula>
    </cfRule>
    <cfRule type="containsText" dxfId="226" priority="180" operator="containsText" text="Prim">
      <formula>NOT(ISERROR(SEARCH("Prim",BP4)))</formula>
    </cfRule>
  </conditionalFormatting>
  <conditionalFormatting sqref="BP5:BP3200">
    <cfRule type="cellIs" dxfId="225" priority="855" operator="equal">
      <formula>"Yes"</formula>
    </cfRule>
  </conditionalFormatting>
  <conditionalFormatting sqref="BU1:BU3 BW1:BW3">
    <cfRule type="cellIs" dxfId="224" priority="322" operator="equal">
      <formula>"Yes"</formula>
    </cfRule>
  </conditionalFormatting>
  <conditionalFormatting sqref="BV3">
    <cfRule type="cellIs" dxfId="223" priority="306" operator="equal">
      <formula>"Yes"</formula>
    </cfRule>
  </conditionalFormatting>
  <conditionalFormatting sqref="BX3">
    <cfRule type="cellIs" dxfId="222" priority="305" operator="equal">
      <formula>"Yes"</formula>
    </cfRule>
  </conditionalFormatting>
  <conditionalFormatting sqref="BY1:BY3">
    <cfRule type="cellIs" dxfId="221" priority="319" operator="equal">
      <formula>"Yes"</formula>
    </cfRule>
  </conditionalFormatting>
  <conditionalFormatting sqref="BY4">
    <cfRule type="containsText" dxfId="220" priority="315" operator="containsText" text="appro">
      <formula>NOT(ISERROR(SEARCH("appro",BY4)))</formula>
    </cfRule>
    <cfRule type="containsText" dxfId="219" priority="316" operator="containsText" text="below">
      <formula>NOT(ISERROR(SEARCH("below",BY4)))</formula>
    </cfRule>
    <cfRule type="containsText" dxfId="218" priority="370" operator="containsText" text="below">
      <formula>NOT(ISERROR(SEARCH("below",BY4)))</formula>
    </cfRule>
    <cfRule type="containsText" dxfId="217" priority="369" operator="containsText" text="appro">
      <formula>NOT(ISERROR(SEARCH("appro",BY4)))</formula>
    </cfRule>
  </conditionalFormatting>
  <conditionalFormatting sqref="BZ3">
    <cfRule type="cellIs" dxfId="216" priority="304" operator="equal">
      <formula>"Yes"</formula>
    </cfRule>
  </conditionalFormatting>
  <conditionalFormatting sqref="CC5:CC3200 CE5:CE3200 CG5:CG3200">
    <cfRule type="containsText" dxfId="215" priority="325" operator="containsText" text="Prim">
      <formula>NOT(ISERROR(SEARCH("Prim",CC5)))</formula>
    </cfRule>
    <cfRule type="containsText" dxfId="214" priority="590" operator="containsText" text="Prim">
      <formula>NOT(ISERROR(SEARCH("Prim",CC5)))</formula>
    </cfRule>
    <cfRule type="containsText" dxfId="213" priority="589" operator="containsText" text="Sec">
      <formula>NOT(ISERROR(SEARCH("Sec",CC5)))</formula>
    </cfRule>
  </conditionalFormatting>
  <conditionalFormatting sqref="CC5:CC1048576 BY5:BY1048576 CA1:CA3 CC1:CC3 BU5:BU1048576 BW5:BW1048576 CA5:CA1048576">
    <cfRule type="cellIs" dxfId="212" priority="326" operator="equal">
      <formula>"Yes"</formula>
    </cfRule>
  </conditionalFormatting>
  <conditionalFormatting sqref="CC5:CC1048576">
    <cfRule type="cellIs" dxfId="211" priority="591" operator="equal">
      <formula>"Yes"</formula>
    </cfRule>
  </conditionalFormatting>
  <conditionalFormatting sqref="CD3">
    <cfRule type="cellIs" dxfId="210" priority="303" operator="equal">
      <formula>"Yes"</formula>
    </cfRule>
  </conditionalFormatting>
  <conditionalFormatting sqref="CE4">
    <cfRule type="containsText" dxfId="209" priority="314" operator="containsText" text="High">
      <formula>NOT(ISERROR(SEARCH("High",CE4)))</formula>
    </cfRule>
    <cfRule type="containsText" dxfId="208" priority="367" operator="containsText" text="some">
      <formula>NOT(ISERROR(SEARCH("some",CE4)))</formula>
    </cfRule>
    <cfRule type="containsText" dxfId="207" priority="313" operator="containsText" text="some">
      <formula>NOT(ISERROR(SEARCH("some",CE4)))</formula>
    </cfRule>
    <cfRule type="containsText" dxfId="206" priority="368" operator="containsText" text="High">
      <formula>NOT(ISERROR(SEARCH("High",CE4)))</formula>
    </cfRule>
  </conditionalFormatting>
  <conditionalFormatting sqref="CE5:CE3200 CC5:CC3200 CG5:CG3200">
    <cfRule type="containsText" dxfId="205" priority="324" operator="containsText" text="Sec">
      <formula>NOT(ISERROR(SEARCH("Sec",CC5)))</formula>
    </cfRule>
  </conditionalFormatting>
  <conditionalFormatting sqref="CF3">
    <cfRule type="cellIs" dxfId="204" priority="302" operator="equal">
      <formula>"Yes"</formula>
    </cfRule>
  </conditionalFormatting>
  <conditionalFormatting sqref="CG4">
    <cfRule type="containsText" dxfId="203" priority="299" operator="containsText" text="High">
      <formula>NOT(ISERROR(SEARCH("High",CG4)))</formula>
    </cfRule>
    <cfRule type="containsText" dxfId="202" priority="298" operator="containsText" text="some">
      <formula>NOT(ISERROR(SEARCH("some",CG4)))</formula>
    </cfRule>
  </conditionalFormatting>
  <conditionalFormatting sqref="CH3:CM3">
    <cfRule type="cellIs" dxfId="201" priority="297" operator="equal">
      <formula>"Yes"</formula>
    </cfRule>
  </conditionalFormatting>
  <conditionalFormatting sqref="CI4">
    <cfRule type="containsText" dxfId="200" priority="366" operator="containsText" text="High">
      <formula>NOT(ISERROR(SEARCH("High",CI4)))</formula>
    </cfRule>
    <cfRule type="containsText" dxfId="199" priority="365" operator="containsText" text="some">
      <formula>NOT(ISERROR(SEARCH("some",CI4)))</formula>
    </cfRule>
  </conditionalFormatting>
  <conditionalFormatting sqref="CK4">
    <cfRule type="containsText" dxfId="198" priority="311" operator="containsText" text="some">
      <formula>NOT(ISERROR(SEARCH("some",CK4)))</formula>
    </cfRule>
    <cfRule type="cellIs" dxfId="197" priority="361" operator="between">
      <formula>850</formula>
      <formula>1100</formula>
    </cfRule>
    <cfRule type="cellIs" dxfId="196" priority="362" operator="between">
      <formula>550</formula>
      <formula>849</formula>
    </cfRule>
    <cfRule type="cellIs" dxfId="195" priority="363" operator="between">
      <formula>1</formula>
      <formula>549</formula>
    </cfRule>
    <cfRule type="cellIs" dxfId="194" priority="364" operator="between">
      <formula>-3000</formula>
      <formula>-1</formula>
    </cfRule>
    <cfRule type="containsText" dxfId="193" priority="312" operator="containsText" text="High">
      <formula>NOT(ISERROR(SEARCH("High",CK4)))</formula>
    </cfRule>
  </conditionalFormatting>
  <conditionalFormatting sqref="CK5:CK3200 CI5:CI3200">
    <cfRule type="cellIs" dxfId="192" priority="323" operator="equal">
      <formula>"Yes"</formula>
    </cfRule>
  </conditionalFormatting>
  <conditionalFormatting sqref="CM1:CM1048576">
    <cfRule type="cellIs" dxfId="191" priority="186" operator="between">
      <formula>1025</formula>
      <formula>1250</formula>
    </cfRule>
    <cfRule type="cellIs" dxfId="190" priority="187" operator="between">
      <formula>700</formula>
      <formula>1024</formula>
    </cfRule>
    <cfRule type="cellIs" dxfId="189" priority="188" operator="between">
      <formula>1</formula>
      <formula>699</formula>
    </cfRule>
    <cfRule type="cellIs" dxfId="188" priority="189" operator="between">
      <formula>-3000</formula>
      <formula>-1</formula>
    </cfRule>
  </conditionalFormatting>
  <conditionalFormatting sqref="CM4">
    <cfRule type="containsText" dxfId="187" priority="576" operator="containsText" text="Prim">
      <formula>NOT(ISERROR(SEARCH("Prim",CM4)))</formula>
    </cfRule>
    <cfRule type="containsText" dxfId="186" priority="575" operator="containsText" text="Sec">
      <formula>NOT(ISERROR(SEARCH("Sec",CM4)))</formula>
    </cfRule>
    <cfRule type="cellIs" dxfId="185" priority="308" operator="between">
      <formula>550</formula>
      <formula>849</formula>
    </cfRule>
    <cfRule type="cellIs" dxfId="184" priority="307" operator="between">
      <formula>850</formula>
      <formula>1100</formula>
    </cfRule>
    <cfRule type="cellIs" dxfId="183" priority="309" operator="between">
      <formula>1</formula>
      <formula>549</formula>
    </cfRule>
    <cfRule type="cellIs" dxfId="182" priority="310" operator="between">
      <formula>-3000</formula>
      <formula>-1</formula>
    </cfRule>
  </conditionalFormatting>
  <conditionalFormatting sqref="CM5:CM3200">
    <cfRule type="cellIs" dxfId="181" priority="318" operator="equal">
      <formula>"Yes"</formula>
    </cfRule>
  </conditionalFormatting>
  <conditionalFormatting sqref="CR1:CR3">
    <cfRule type="cellIs" dxfId="180" priority="290" operator="equal">
      <formula>"Yes"</formula>
    </cfRule>
  </conditionalFormatting>
  <conditionalFormatting sqref="CS3">
    <cfRule type="cellIs" dxfId="179" priority="343" operator="equal">
      <formula>"Yes"</formula>
    </cfRule>
  </conditionalFormatting>
  <conditionalFormatting sqref="CT1:CT3">
    <cfRule type="cellIs" dxfId="178" priority="801" operator="equal">
      <formula>"Yes"</formula>
    </cfRule>
  </conditionalFormatting>
  <conditionalFormatting sqref="CU3">
    <cfRule type="cellIs" dxfId="177" priority="342" operator="equal">
      <formula>"Yes"</formula>
    </cfRule>
  </conditionalFormatting>
  <conditionalFormatting sqref="CV1:CV3">
    <cfRule type="cellIs" dxfId="176" priority="789" operator="equal">
      <formula>"Yes"</formula>
    </cfRule>
  </conditionalFormatting>
  <conditionalFormatting sqref="CV4">
    <cfRule type="containsText" dxfId="175" priority="353" operator="containsText" text="below">
      <formula>NOT(ISERROR(SEARCH("below",CV4)))</formula>
    </cfRule>
    <cfRule type="containsText" dxfId="174" priority="352" operator="containsText" text="appro">
      <formula>NOT(ISERROR(SEARCH("appro",CV4)))</formula>
    </cfRule>
  </conditionalFormatting>
  <conditionalFormatting sqref="CV5:CV1048576 CR5:CR1048576 CT5:CT1048576 CX5:CX1048576">
    <cfRule type="cellIs" dxfId="173" priority="573" operator="equal">
      <formula>"Yes"</formula>
    </cfRule>
  </conditionalFormatting>
  <conditionalFormatting sqref="CW3">
    <cfRule type="cellIs" dxfId="172" priority="341" operator="equal">
      <formula>"Yes"</formula>
    </cfRule>
  </conditionalFormatting>
  <conditionalFormatting sqref="CX1:CX3">
    <cfRule type="cellIs" dxfId="171" priority="807" operator="equal">
      <formula>"Yes"</formula>
    </cfRule>
  </conditionalFormatting>
  <conditionalFormatting sqref="CZ5:CZ3200 DF5:DF3200">
    <cfRule type="containsText" dxfId="170" priority="571" operator="containsText" text="Sec">
      <formula>NOT(ISERROR(SEARCH("Sec",CZ5)))</formula>
    </cfRule>
    <cfRule type="containsText" dxfId="169" priority="572" operator="containsText" text="Prim">
      <formula>NOT(ISERROR(SEARCH("Prim",CZ5)))</formula>
    </cfRule>
  </conditionalFormatting>
  <conditionalFormatting sqref="DA3:DC3">
    <cfRule type="cellIs" dxfId="168" priority="12" operator="equal">
      <formula>"Yes"</formula>
    </cfRule>
  </conditionalFormatting>
  <conditionalFormatting sqref="DB1:DB1048576 BH1:BH1048576 CE1:CE1048576 CK1:CK1048576 DH1:DH1048576">
    <cfRule type="containsText" dxfId="167" priority="196" operator="containsText" text="low">
      <formula>NOT(ISERROR(SEARCH("low",BH1)))</formula>
    </cfRule>
  </conditionalFormatting>
  <conditionalFormatting sqref="DB4">
    <cfRule type="containsText" dxfId="166" priority="16" operator="containsText" text="some">
      <formula>NOT(ISERROR(SEARCH("some",DB4)))</formula>
    </cfRule>
    <cfRule type="containsText" dxfId="165" priority="17" operator="containsText" text="High">
      <formula>NOT(ISERROR(SEARCH("High",DB4)))</formula>
    </cfRule>
  </conditionalFormatting>
  <conditionalFormatting sqref="DB5:DB3200">
    <cfRule type="cellIs" dxfId="164" priority="18" operator="equal">
      <formula>"Yes"</formula>
    </cfRule>
  </conditionalFormatting>
  <conditionalFormatting sqref="DC1">
    <cfRule type="cellIs" dxfId="163" priority="11" operator="equal">
      <formula>"Yes"</formula>
    </cfRule>
  </conditionalFormatting>
  <conditionalFormatting sqref="DD5:DD3200">
    <cfRule type="containsText" dxfId="162" priority="13" operator="containsText" text="Sec">
      <formula>NOT(ISERROR(SEARCH("Sec",DD5)))</formula>
    </cfRule>
    <cfRule type="containsText" dxfId="161" priority="14" operator="containsText" text="Prim">
      <formula>NOT(ISERROR(SEARCH("Prim",DD5)))</formula>
    </cfRule>
  </conditionalFormatting>
  <conditionalFormatting sqref="DE1">
    <cfRule type="cellIs" dxfId="160" priority="19" operator="equal">
      <formula>"Yes"</formula>
    </cfRule>
  </conditionalFormatting>
  <conditionalFormatting sqref="DE3">
    <cfRule type="cellIs" dxfId="159" priority="339" operator="equal">
      <formula>"Yes"</formula>
    </cfRule>
  </conditionalFormatting>
  <conditionalFormatting sqref="DG3:DJ3">
    <cfRule type="cellIs" dxfId="158" priority="337" operator="equal">
      <formula>"Yes"</formula>
    </cfRule>
  </conditionalFormatting>
  <conditionalFormatting sqref="DH4">
    <cfRule type="containsText" dxfId="157" priority="349" operator="containsText" text="High">
      <formula>NOT(ISERROR(SEARCH("High",DH4)))</formula>
    </cfRule>
    <cfRule type="containsText" dxfId="156" priority="348" operator="containsText" text="some">
      <formula>NOT(ISERROR(SEARCH("some",DH4)))</formula>
    </cfRule>
  </conditionalFormatting>
  <conditionalFormatting sqref="DH5:DH3200 DJ5:DJ3200">
    <cfRule type="cellIs" dxfId="155" priority="568" operator="equal">
      <formula>"Yes"</formula>
    </cfRule>
  </conditionalFormatting>
  <conditionalFormatting sqref="DJ1:DJ1048576">
    <cfRule type="cellIs" dxfId="154" priority="185" operator="between">
      <formula>-3000</formula>
      <formula>-1</formula>
    </cfRule>
    <cfRule type="cellIs" dxfId="153" priority="182" operator="between">
      <formula>1100</formula>
      <formula>1220</formula>
    </cfRule>
    <cfRule type="cellIs" dxfId="152" priority="183" operator="between">
      <formula>870</formula>
      <formula>1095</formula>
    </cfRule>
    <cfRule type="cellIs" dxfId="151" priority="184" operator="between">
      <formula>1</formula>
      <formula>865</formula>
    </cfRule>
  </conditionalFormatting>
  <conditionalFormatting sqref="DJ4">
    <cfRule type="cellIs" dxfId="150" priority="347" operator="between">
      <formula>-3000</formula>
      <formula>-1</formula>
    </cfRule>
    <cfRule type="cellIs" dxfId="149" priority="344" operator="between">
      <formula>850</formula>
      <formula>1100</formula>
    </cfRule>
    <cfRule type="cellIs" dxfId="148" priority="345" operator="between">
      <formula>550</formula>
      <formula>849</formula>
    </cfRule>
    <cfRule type="cellIs" dxfId="147" priority="346" operator="between">
      <formula>1</formula>
      <formula>549</formula>
    </cfRule>
  </conditionalFormatting>
  <conditionalFormatting sqref="DO1:DO3">
    <cfRule type="cellIs" dxfId="146" priority="231" operator="equal">
      <formula>"Yes"</formula>
    </cfRule>
  </conditionalFormatting>
  <conditionalFormatting sqref="DP3">
    <cfRule type="cellIs" dxfId="145" priority="241" operator="equal">
      <formula>"Yes"</formula>
    </cfRule>
  </conditionalFormatting>
  <conditionalFormatting sqref="DQ1:DQ3">
    <cfRule type="cellIs" dxfId="144" priority="230" operator="equal">
      <formula>"Yes"</formula>
    </cfRule>
  </conditionalFormatting>
  <conditionalFormatting sqref="DR3">
    <cfRule type="cellIs" dxfId="143" priority="240" operator="equal">
      <formula>"Yes"</formula>
    </cfRule>
  </conditionalFormatting>
  <conditionalFormatting sqref="DS1:DS3">
    <cfRule type="cellIs" dxfId="142" priority="229" operator="equal">
      <formula>"Yes"</formula>
    </cfRule>
  </conditionalFormatting>
  <conditionalFormatting sqref="DS4">
    <cfRule type="containsText" dxfId="141" priority="249" operator="containsText" text="appro">
      <formula>NOT(ISERROR(SEARCH("appro",DS4)))</formula>
    </cfRule>
    <cfRule type="containsText" dxfId="140" priority="250" operator="containsText" text="below">
      <formula>NOT(ISERROR(SEARCH("below",DS4)))</formula>
    </cfRule>
  </conditionalFormatting>
  <conditionalFormatting sqref="DT3">
    <cfRule type="cellIs" dxfId="139" priority="239" operator="equal">
      <formula>"Yes"</formula>
    </cfRule>
  </conditionalFormatting>
  <conditionalFormatting sqref="DU1:DU3">
    <cfRule type="cellIs" dxfId="138" priority="228" operator="equal">
      <formula>"Yes"</formula>
    </cfRule>
  </conditionalFormatting>
  <conditionalFormatting sqref="DV3">
    <cfRule type="cellIs" dxfId="137" priority="238" operator="equal">
      <formula>"Yes"</formula>
    </cfRule>
  </conditionalFormatting>
  <conditionalFormatting sqref="DW1:DW4">
    <cfRule type="cellIs" dxfId="136" priority="242" operator="equal">
      <formula>"Yes"</formula>
    </cfRule>
  </conditionalFormatting>
  <conditionalFormatting sqref="DW5:DW3200 DY5:DY3200 EA5:EA3200">
    <cfRule type="containsText" dxfId="135" priority="257" operator="containsText" text="Prim">
      <formula>NOT(ISERROR(SEARCH("Prim",DW5)))</formula>
    </cfRule>
    <cfRule type="containsText" dxfId="134" priority="256" operator="containsText" text="Sec">
      <formula>NOT(ISERROR(SEARCH("Sec",DW5)))</formula>
    </cfRule>
  </conditionalFormatting>
  <conditionalFormatting sqref="DW5:DW1048576 DS5:DS1048576 DO5:DO1048576 DQ5:DQ1048576 DU5:DU1048576">
    <cfRule type="cellIs" dxfId="133" priority="258" operator="equal">
      <formula>"Yes"</formula>
    </cfRule>
  </conditionalFormatting>
  <conditionalFormatting sqref="DY1">
    <cfRule type="cellIs" dxfId="132" priority="232" operator="equal">
      <formula>"Yes"</formula>
    </cfRule>
  </conditionalFormatting>
  <conditionalFormatting sqref="DY3:EG3">
    <cfRule type="cellIs" dxfId="131" priority="224" operator="equal">
      <formula>"Yes"</formula>
    </cfRule>
  </conditionalFormatting>
  <conditionalFormatting sqref="EC1:EC1048576">
    <cfRule type="containsText" dxfId="130" priority="1" operator="containsText" text="app">
      <formula>NOT(ISERROR(SEARCH("app",EC1)))</formula>
    </cfRule>
    <cfRule type="containsText" dxfId="129" priority="2" operator="containsText" text="bel">
      <formula>NOT(ISERROR(SEARCH("bel",EC1)))</formula>
    </cfRule>
  </conditionalFormatting>
  <conditionalFormatting sqref="EC5:EC3200 EE5:EE3200">
    <cfRule type="cellIs" dxfId="128" priority="255" operator="equal">
      <formula>"Yes"</formula>
    </cfRule>
  </conditionalFormatting>
  <conditionalFormatting sqref="EG4">
    <cfRule type="containsText" dxfId="127" priority="253" operator="containsText" text="Prim">
      <formula>NOT(ISERROR(SEARCH("Prim",EG4)))</formula>
    </cfRule>
    <cfRule type="containsText" dxfId="126" priority="252" operator="containsText" text="Sec">
      <formula>NOT(ISERROR(SEARCH("Sec",EG4)))</formula>
    </cfRule>
  </conditionalFormatting>
  <conditionalFormatting sqref="EG5:EG3200">
    <cfRule type="cellIs" dxfId="125" priority="251" operator="equal">
      <formula>"Yes"</formula>
    </cfRule>
  </conditionalFormatting>
  <conditionalFormatting sqref="EL5:EN1048576">
    <cfRule type="cellIs" dxfId="124" priority="148" operator="equal">
      <formula>2</formula>
    </cfRule>
    <cfRule type="cellIs" dxfId="123" priority="149" operator="between">
      <formula>3</formula>
      <formula>4</formula>
    </cfRule>
  </conditionalFormatting>
  <conditionalFormatting sqref="EO3">
    <cfRule type="cellIs" dxfId="122" priority="220" operator="equal">
      <formula>"Yes"</formula>
    </cfRule>
  </conditionalFormatting>
  <conditionalFormatting sqref="EP1:EP1048576">
    <cfRule type="cellIs" dxfId="121" priority="511" operator="equal">
      <formula>"Yes"</formula>
    </cfRule>
  </conditionalFormatting>
  <conditionalFormatting sqref="ER1:ER3 ET1:ET3">
    <cfRule type="cellIs" dxfId="120" priority="738" operator="equal">
      <formula>"Yes"</formula>
    </cfRule>
  </conditionalFormatting>
  <conditionalFormatting sqref="ES3">
    <cfRule type="cellIs" dxfId="119" priority="219" operator="equal">
      <formula>"Yes"</formula>
    </cfRule>
  </conditionalFormatting>
  <conditionalFormatting sqref="ET5:ET3200 EX5:EX3200">
    <cfRule type="containsText" dxfId="118" priority="517" operator="containsText" text="Sec">
      <formula>NOT(ISERROR(SEARCH("Sec",ET5)))</formula>
    </cfRule>
    <cfRule type="containsText" dxfId="117" priority="518" operator="containsText" text="Prim">
      <formula>NOT(ISERROR(SEARCH("Prim",ET5)))</formula>
    </cfRule>
  </conditionalFormatting>
  <conditionalFormatting sqref="ET5:ET1048576 ER5:ER1048576">
    <cfRule type="cellIs" dxfId="116" priority="519" operator="equal">
      <formula>"Yes"</formula>
    </cfRule>
  </conditionalFormatting>
  <conditionalFormatting sqref="EU3">
    <cfRule type="cellIs" dxfId="115" priority="218" operator="equal">
      <formula>"Yes"</formula>
    </cfRule>
  </conditionalFormatting>
  <conditionalFormatting sqref="EV4:EV3200">
    <cfRule type="containsText" dxfId="114" priority="508" operator="containsText" text="Prim">
      <formula>NOT(ISERROR(SEARCH("Prim",EV4)))</formula>
    </cfRule>
    <cfRule type="containsText" dxfId="113" priority="507" operator="containsText" text="Sec">
      <formula>NOT(ISERROR(SEARCH("Sec",EV4)))</formula>
    </cfRule>
  </conditionalFormatting>
  <conditionalFormatting sqref="EY3:FD3">
    <cfRule type="cellIs" dxfId="112" priority="206" operator="equal">
      <formula>"Yes"</formula>
    </cfRule>
  </conditionalFormatting>
  <conditionalFormatting sqref="EZ5:EZ3200 FB5:FB3200">
    <cfRule type="cellIs" dxfId="111" priority="514" operator="equal">
      <formula>"Yes"</formula>
    </cfRule>
  </conditionalFormatting>
  <conditionalFormatting sqref="FB4">
    <cfRule type="containsText" dxfId="110" priority="516" operator="containsText" text="Prim">
      <formula>NOT(ISERROR(SEARCH("Prim",FB4)))</formula>
    </cfRule>
    <cfRule type="containsText" dxfId="109" priority="515" operator="containsText" text="Sec">
      <formula>NOT(ISERROR(SEARCH("Sec",FB4)))</formula>
    </cfRule>
  </conditionalFormatting>
  <conditionalFormatting sqref="FD4">
    <cfRule type="containsText" dxfId="108" priority="503" operator="containsText" text="Sec">
      <formula>NOT(ISERROR(SEARCH("Sec",FD4)))</formula>
    </cfRule>
    <cfRule type="containsText" dxfId="107" priority="504" operator="containsText" text="Prim">
      <formula>NOT(ISERROR(SEARCH("Prim",FD4)))</formula>
    </cfRule>
  </conditionalFormatting>
  <conditionalFormatting sqref="FD5:FD3200">
    <cfRule type="cellIs" dxfId="106" priority="502" operator="equal">
      <formula>"Yes"</formula>
    </cfRule>
  </conditionalFormatting>
  <conditionalFormatting sqref="FI1:FI3">
    <cfRule type="cellIs" dxfId="105" priority="709" operator="equal">
      <formula>"Yes"</formula>
    </cfRule>
  </conditionalFormatting>
  <conditionalFormatting sqref="FJ3">
    <cfRule type="cellIs" dxfId="104" priority="215" operator="equal">
      <formula>"Yes"</formula>
    </cfRule>
  </conditionalFormatting>
  <conditionalFormatting sqref="FK1:FK1048576">
    <cfRule type="cellIs" dxfId="103" priority="494" operator="equal">
      <formula>"Yes"</formula>
    </cfRule>
  </conditionalFormatting>
  <conditionalFormatting sqref="FL3">
    <cfRule type="cellIs" dxfId="102" priority="214" operator="equal">
      <formula>"Yes"</formula>
    </cfRule>
  </conditionalFormatting>
  <conditionalFormatting sqref="FM1:FM3">
    <cfRule type="cellIs" dxfId="101" priority="697" operator="equal">
      <formula>"Yes"</formula>
    </cfRule>
  </conditionalFormatting>
  <conditionalFormatting sqref="FN3">
    <cfRule type="cellIs" dxfId="100" priority="213" operator="equal">
      <formula>"Yes"</formula>
    </cfRule>
  </conditionalFormatting>
  <conditionalFormatting sqref="FO1:FO3 FQ1:FQ3">
    <cfRule type="cellIs" dxfId="99" priority="715" operator="equal">
      <formula>"Yes"</formula>
    </cfRule>
  </conditionalFormatting>
  <conditionalFormatting sqref="FP3">
    <cfRule type="cellIs" dxfId="98" priority="212" operator="equal">
      <formula>"Yes"</formula>
    </cfRule>
  </conditionalFormatting>
  <conditionalFormatting sqref="FQ5:FQ1048576 FI5:FI1048576 FM5:FM1048576 FO5:FO1048576">
    <cfRule type="cellIs" dxfId="97" priority="501" operator="equal">
      <formula>"Yes"</formula>
    </cfRule>
  </conditionalFormatting>
  <conditionalFormatting sqref="FR3">
    <cfRule type="cellIs" dxfId="96" priority="211" operator="equal">
      <formula>"Yes"</formula>
    </cfRule>
  </conditionalFormatting>
  <conditionalFormatting sqref="FT3">
    <cfRule type="cellIs" dxfId="95" priority="210" operator="equal">
      <formula>"Yes"</formula>
    </cfRule>
  </conditionalFormatting>
  <conditionalFormatting sqref="FU4:FU3200">
    <cfRule type="containsText" dxfId="94" priority="488" operator="containsText" text="Prim">
      <formula>NOT(ISERROR(SEARCH("Prim",FU4)))</formula>
    </cfRule>
    <cfRule type="containsText" dxfId="93" priority="487" operator="containsText" text="Sec">
      <formula>NOT(ISERROR(SEARCH("Sec",FU4)))</formula>
    </cfRule>
  </conditionalFormatting>
  <conditionalFormatting sqref="FV3:GA3">
    <cfRule type="cellIs" dxfId="92" priority="207" operator="equal">
      <formula>"Yes"</formula>
    </cfRule>
  </conditionalFormatting>
  <conditionalFormatting sqref="FW4 FQ5:FQ3200 FS5:FS3200">
    <cfRule type="containsText" dxfId="91" priority="499" operator="containsText" text="Sec">
      <formula>NOT(ISERROR(SEARCH("Sec",FQ4)))</formula>
    </cfRule>
    <cfRule type="containsText" dxfId="90" priority="500" operator="containsText" text="Prim">
      <formula>NOT(ISERROR(SEARCH("Prim",FQ4)))</formula>
    </cfRule>
  </conditionalFormatting>
  <conditionalFormatting sqref="FW5:FW3200 FY5:FY3200">
    <cfRule type="cellIs" dxfId="89" priority="496" operator="equal">
      <formula>"Yes"</formula>
    </cfRule>
  </conditionalFormatting>
  <conditionalFormatting sqref="FY4">
    <cfRule type="containsText" dxfId="88" priority="497" operator="containsText" text="Sec">
      <formula>NOT(ISERROR(SEARCH("Sec",FY4)))</formula>
    </cfRule>
    <cfRule type="containsText" dxfId="87" priority="498" operator="containsText" text="Prim">
      <formula>NOT(ISERROR(SEARCH("Prim",FY4)))</formula>
    </cfRule>
  </conditionalFormatting>
  <conditionalFormatting sqref="GA4">
    <cfRule type="containsText" dxfId="86" priority="486" operator="containsText" text="Prim">
      <formula>NOT(ISERROR(SEARCH("Prim",GA4)))</formula>
    </cfRule>
    <cfRule type="containsText" dxfId="85" priority="485" operator="containsText" text="Sec">
      <formula>NOT(ISERROR(SEARCH("Sec",GA4)))</formula>
    </cfRule>
  </conditionalFormatting>
  <conditionalFormatting sqref="GA5:GA3200">
    <cfRule type="cellIs" dxfId="84" priority="484" operator="equal">
      <formula>"Yes"</formula>
    </cfRule>
  </conditionalFormatting>
  <conditionalFormatting sqref="GF1:GF1048576">
    <cfRule type="cellIs" dxfId="83" priority="477" operator="equal">
      <formula>"Yes"</formula>
    </cfRule>
  </conditionalFormatting>
  <conditionalFormatting sqref="GH1:GH1048576">
    <cfRule type="cellIs" dxfId="82" priority="476" operator="equal">
      <formula>"Yes"</formula>
    </cfRule>
  </conditionalFormatting>
  <conditionalFormatting sqref="GJ1:GJ1048576">
    <cfRule type="cellIs" dxfId="81" priority="475" operator="equal">
      <formula>"Yes"</formula>
    </cfRule>
  </conditionalFormatting>
  <conditionalFormatting sqref="GL1:GL1048576">
    <cfRule type="cellIs" dxfId="80" priority="474" operator="equal">
      <formula>"Yes"</formula>
    </cfRule>
  </conditionalFormatting>
  <conditionalFormatting sqref="GN1:GN4">
    <cfRule type="cellIs" dxfId="79" priority="473" operator="equal">
      <formula>"Yes"</formula>
    </cfRule>
  </conditionalFormatting>
  <conditionalFormatting sqref="GN5:GN1048576">
    <cfRule type="cellIs" dxfId="78" priority="483" operator="equal">
      <formula>"Yes"</formula>
    </cfRule>
  </conditionalFormatting>
  <conditionalFormatting sqref="GP4:GP2200">
    <cfRule type="containsText" dxfId="77" priority="471" operator="containsText" text="Sec">
      <formula>NOT(ISERROR(SEARCH("Sec",GP4)))</formula>
    </cfRule>
    <cfRule type="containsText" dxfId="76" priority="472" operator="containsText" text="Prim">
      <formula>NOT(ISERROR(SEARCH("Prim",GP4)))</formula>
    </cfRule>
  </conditionalFormatting>
  <conditionalFormatting sqref="GR4:GR2200">
    <cfRule type="containsText" dxfId="75" priority="470" operator="containsText" text="Prim">
      <formula>NOT(ISERROR(SEARCH("Prim",GR4)))</formula>
    </cfRule>
    <cfRule type="containsText" dxfId="74" priority="469" operator="containsText" text="Sec">
      <formula>NOT(ISERROR(SEARCH("Sec",GR4)))</formula>
    </cfRule>
  </conditionalFormatting>
  <conditionalFormatting sqref="GT3">
    <cfRule type="cellIs" dxfId="73" priority="685" operator="equal">
      <formula>"Yes"</formula>
    </cfRule>
  </conditionalFormatting>
  <conditionalFormatting sqref="GT4 GN5:GN2200">
    <cfRule type="containsText" dxfId="72" priority="482" operator="containsText" text="Prim">
      <formula>NOT(ISERROR(SEARCH("Prim",GN4)))</formula>
    </cfRule>
    <cfRule type="containsText" dxfId="71" priority="481" operator="containsText" text="Sec">
      <formula>NOT(ISERROR(SEARCH("Sec",GN4)))</formula>
    </cfRule>
  </conditionalFormatting>
  <conditionalFormatting sqref="GT5:GT2200 GV5:GV2200">
    <cfRule type="cellIs" dxfId="70" priority="478" operator="equal">
      <formula>"Yes"</formula>
    </cfRule>
  </conditionalFormatting>
  <conditionalFormatting sqref="GV3">
    <cfRule type="cellIs" dxfId="69" priority="684" operator="equal">
      <formula>"Yes"</formula>
    </cfRule>
  </conditionalFormatting>
  <conditionalFormatting sqref="GV4">
    <cfRule type="containsText" dxfId="68" priority="480" operator="containsText" text="Prim">
      <formula>NOT(ISERROR(SEARCH("Prim",GV4)))</formula>
    </cfRule>
    <cfRule type="containsText" dxfId="67" priority="479" operator="containsText" text="Sec">
      <formula>NOT(ISERROR(SEARCH("Sec",GV4)))</formula>
    </cfRule>
  </conditionalFormatting>
  <conditionalFormatting sqref="GX3">
    <cfRule type="cellIs" dxfId="66" priority="670" operator="equal">
      <formula>"Yes"</formula>
    </cfRule>
  </conditionalFormatting>
  <conditionalFormatting sqref="GX4">
    <cfRule type="containsText" dxfId="65" priority="467" operator="containsText" text="Sec">
      <formula>NOT(ISERROR(SEARCH("Sec",GX4)))</formula>
    </cfRule>
    <cfRule type="containsText" dxfId="64" priority="468" operator="containsText" text="Prim">
      <formula>NOT(ISERROR(SEARCH("Prim",GX4)))</formula>
    </cfRule>
  </conditionalFormatting>
  <conditionalFormatting sqref="GX5:GX2200">
    <cfRule type="cellIs" dxfId="63" priority="466" operator="equal">
      <formula>"Yes"</formula>
    </cfRule>
  </conditionalFormatting>
  <conditionalFormatting sqref="HC1:HC1048576">
    <cfRule type="cellIs" dxfId="62" priority="459" operator="equal">
      <formula>"Yes"</formula>
    </cfRule>
  </conditionalFormatting>
  <conditionalFormatting sqref="HE1:HE1048576">
    <cfRule type="cellIs" dxfId="61" priority="458" operator="equal">
      <formula>"Yes"</formula>
    </cfRule>
  </conditionalFormatting>
  <conditionalFormatting sqref="HG1:HG1048576">
    <cfRule type="cellIs" dxfId="60" priority="457" operator="equal">
      <formula>"Yes"</formula>
    </cfRule>
  </conditionalFormatting>
  <conditionalFormatting sqref="HI1:HI1048576">
    <cfRule type="cellIs" dxfId="59" priority="456" operator="equal">
      <formula>"Yes"</formula>
    </cfRule>
  </conditionalFormatting>
  <conditionalFormatting sqref="HK1:HK4">
    <cfRule type="cellIs" dxfId="58" priority="455" operator="equal">
      <formula>"Yes"</formula>
    </cfRule>
  </conditionalFormatting>
  <conditionalFormatting sqref="HK5:HK1048576">
    <cfRule type="cellIs" dxfId="57" priority="465" operator="equal">
      <formula>"Yes"</formula>
    </cfRule>
  </conditionalFormatting>
  <conditionalFormatting sqref="HM4:HM2200">
    <cfRule type="containsText" dxfId="56" priority="454" operator="containsText" text="Prim">
      <formula>NOT(ISERROR(SEARCH("Prim",HM4)))</formula>
    </cfRule>
    <cfRule type="containsText" dxfId="55" priority="453" operator="containsText" text="Sec">
      <formula>NOT(ISERROR(SEARCH("Sec",HM4)))</formula>
    </cfRule>
  </conditionalFormatting>
  <conditionalFormatting sqref="HO4:HO2200">
    <cfRule type="containsText" dxfId="54" priority="451" operator="containsText" text="Sec">
      <formula>NOT(ISERROR(SEARCH("Sec",HO4)))</formula>
    </cfRule>
    <cfRule type="containsText" dxfId="53" priority="452" operator="containsText" text="Prim">
      <formula>NOT(ISERROR(SEARCH("Prim",HO4)))</formula>
    </cfRule>
  </conditionalFormatting>
  <conditionalFormatting sqref="HQ3">
    <cfRule type="cellIs" dxfId="52" priority="662" operator="equal">
      <formula>"Yes"</formula>
    </cfRule>
  </conditionalFormatting>
  <conditionalFormatting sqref="HQ4 HK5:HK2200">
    <cfRule type="containsText" dxfId="51" priority="463" operator="containsText" text="Sec">
      <formula>NOT(ISERROR(SEARCH("Sec",HK4)))</formula>
    </cfRule>
    <cfRule type="containsText" dxfId="50" priority="464" operator="containsText" text="Prim">
      <formula>NOT(ISERROR(SEARCH("Prim",HK4)))</formula>
    </cfRule>
  </conditionalFormatting>
  <conditionalFormatting sqref="HQ5:HQ2200 HS5:HS2200">
    <cfRule type="cellIs" dxfId="49" priority="460" operator="equal">
      <formula>"Yes"</formula>
    </cfRule>
  </conditionalFormatting>
  <conditionalFormatting sqref="HS3">
    <cfRule type="cellIs" dxfId="48" priority="661" operator="equal">
      <formula>"Yes"</formula>
    </cfRule>
  </conditionalFormatting>
  <conditionalFormatting sqref="HS4">
    <cfRule type="containsText" dxfId="47" priority="461" operator="containsText" text="Sec">
      <formula>NOT(ISERROR(SEARCH("Sec",HS4)))</formula>
    </cfRule>
    <cfRule type="containsText" dxfId="46" priority="462" operator="containsText" text="Prim">
      <formula>NOT(ISERROR(SEARCH("Prim",HS4)))</formula>
    </cfRule>
  </conditionalFormatting>
  <conditionalFormatting sqref="HU3">
    <cfRule type="cellIs" dxfId="45" priority="647" operator="equal">
      <formula>"Yes"</formula>
    </cfRule>
  </conditionalFormatting>
  <conditionalFormatting sqref="HU4">
    <cfRule type="containsText" dxfId="44" priority="449" operator="containsText" text="Sec">
      <formula>NOT(ISERROR(SEARCH("Sec",HU4)))</formula>
    </cfRule>
    <cfRule type="containsText" dxfId="43" priority="450" operator="containsText" text="Prim">
      <formula>NOT(ISERROR(SEARCH("Prim",HU4)))</formula>
    </cfRule>
  </conditionalFormatting>
  <conditionalFormatting sqref="HU5:HU2200">
    <cfRule type="cellIs" dxfId="42" priority="448" operator="equal">
      <formula>"Yes"</formula>
    </cfRule>
  </conditionalFormatting>
  <conditionalFormatting sqref="HZ1:HZ1048576">
    <cfRule type="cellIs" dxfId="41" priority="441" operator="equal">
      <formula>"Yes"</formula>
    </cfRule>
  </conditionalFormatting>
  <conditionalFormatting sqref="IB1:IB1048576">
    <cfRule type="cellIs" dxfId="40" priority="440" operator="equal">
      <formula>"Yes"</formula>
    </cfRule>
  </conditionalFormatting>
  <conditionalFormatting sqref="ID1:ID1048576">
    <cfRule type="cellIs" dxfId="39" priority="439" operator="equal">
      <formula>"Yes"</formula>
    </cfRule>
  </conditionalFormatting>
  <conditionalFormatting sqref="IF1:IF1048576">
    <cfRule type="cellIs" dxfId="38" priority="438" operator="equal">
      <formula>"Yes"</formula>
    </cfRule>
  </conditionalFormatting>
  <conditionalFormatting sqref="IH1:IH4">
    <cfRule type="cellIs" dxfId="37" priority="437" operator="equal">
      <formula>"Yes"</formula>
    </cfRule>
  </conditionalFormatting>
  <conditionalFormatting sqref="IH5:IH1048576">
    <cfRule type="cellIs" dxfId="36" priority="447" operator="equal">
      <formula>"Yes"</formula>
    </cfRule>
  </conditionalFormatting>
  <conditionalFormatting sqref="IJ4:IJ2200">
    <cfRule type="containsText" dxfId="35" priority="436" operator="containsText" text="Prim">
      <formula>NOT(ISERROR(SEARCH("Prim",IJ4)))</formula>
    </cfRule>
    <cfRule type="containsText" dxfId="34" priority="435" operator="containsText" text="Sec">
      <formula>NOT(ISERROR(SEARCH("Sec",IJ4)))</formula>
    </cfRule>
  </conditionalFormatting>
  <conditionalFormatting sqref="IL4:IL2200">
    <cfRule type="containsText" dxfId="33" priority="433" operator="containsText" text="Sec">
      <formula>NOT(ISERROR(SEARCH("Sec",IL4)))</formula>
    </cfRule>
    <cfRule type="containsText" dxfId="32" priority="434" operator="containsText" text="Prim">
      <formula>NOT(ISERROR(SEARCH("Prim",IL4)))</formula>
    </cfRule>
  </conditionalFormatting>
  <conditionalFormatting sqref="IN3">
    <cfRule type="cellIs" dxfId="31" priority="639" operator="equal">
      <formula>"Yes"</formula>
    </cfRule>
  </conditionalFormatting>
  <conditionalFormatting sqref="IN4 IH5:IH2200">
    <cfRule type="containsText" dxfId="30" priority="445" operator="containsText" text="Sec">
      <formula>NOT(ISERROR(SEARCH("Sec",IH4)))</formula>
    </cfRule>
    <cfRule type="containsText" dxfId="29" priority="446" operator="containsText" text="Prim">
      <formula>NOT(ISERROR(SEARCH("Prim",IH4)))</formula>
    </cfRule>
  </conditionalFormatting>
  <conditionalFormatting sqref="IN5:IN2200 IP5:IP2200">
    <cfRule type="cellIs" dxfId="28" priority="442" operator="equal">
      <formula>"Yes"</formula>
    </cfRule>
  </conditionalFormatting>
  <conditionalFormatting sqref="IP3">
    <cfRule type="cellIs" dxfId="27" priority="638" operator="equal">
      <formula>"Yes"</formula>
    </cfRule>
  </conditionalFormatting>
  <conditionalFormatting sqref="IP4">
    <cfRule type="containsText" dxfId="26" priority="443" operator="containsText" text="Sec">
      <formula>NOT(ISERROR(SEARCH("Sec",IP4)))</formula>
    </cfRule>
    <cfRule type="containsText" dxfId="25" priority="444" operator="containsText" text="Prim">
      <formula>NOT(ISERROR(SEARCH("Prim",IP4)))</formula>
    </cfRule>
  </conditionalFormatting>
  <conditionalFormatting sqref="IR3">
    <cfRule type="cellIs" dxfId="24" priority="624" operator="equal">
      <formula>"Yes"</formula>
    </cfRule>
  </conditionalFormatting>
  <conditionalFormatting sqref="IR4">
    <cfRule type="containsText" dxfId="23" priority="431" operator="containsText" text="Sec">
      <formula>NOT(ISERROR(SEARCH("Sec",IR4)))</formula>
    </cfRule>
    <cfRule type="containsText" dxfId="22" priority="432" operator="containsText" text="Prim">
      <formula>NOT(ISERROR(SEARCH("Prim",IR4)))</formula>
    </cfRule>
  </conditionalFormatting>
  <conditionalFormatting sqref="IR5:IR2200">
    <cfRule type="cellIs" dxfId="21" priority="430" operator="equal">
      <formula>"Yes"</formula>
    </cfRule>
  </conditionalFormatting>
  <conditionalFormatting sqref="IW1:IW1048576">
    <cfRule type="cellIs" dxfId="20" priority="423" operator="equal">
      <formula>"Yes"</formula>
    </cfRule>
  </conditionalFormatting>
  <conditionalFormatting sqref="IY1:IY1048576">
    <cfRule type="cellIs" dxfId="19" priority="422" operator="equal">
      <formula>"Yes"</formula>
    </cfRule>
  </conditionalFormatting>
  <conditionalFormatting sqref="JA1:JA1048576">
    <cfRule type="cellIs" dxfId="18" priority="421" operator="equal">
      <formula>"Yes"</formula>
    </cfRule>
  </conditionalFormatting>
  <conditionalFormatting sqref="JC1:JC1048576">
    <cfRule type="cellIs" dxfId="17" priority="420" operator="equal">
      <formula>"Yes"</formula>
    </cfRule>
  </conditionalFormatting>
  <conditionalFormatting sqref="JE1:JE4">
    <cfRule type="cellIs" dxfId="16" priority="419" operator="equal">
      <formula>"Yes"</formula>
    </cfRule>
  </conditionalFormatting>
  <conditionalFormatting sqref="JE5:JE1048576">
    <cfRule type="cellIs" dxfId="15" priority="429" operator="equal">
      <formula>"Yes"</formula>
    </cfRule>
  </conditionalFormatting>
  <conditionalFormatting sqref="JG4:JG2200">
    <cfRule type="containsText" dxfId="14" priority="418" operator="containsText" text="Prim">
      <formula>NOT(ISERROR(SEARCH("Prim",JG4)))</formula>
    </cfRule>
    <cfRule type="containsText" dxfId="13" priority="417" operator="containsText" text="Sec">
      <formula>NOT(ISERROR(SEARCH("Sec",JG4)))</formula>
    </cfRule>
  </conditionalFormatting>
  <conditionalFormatting sqref="JI4:JI2200">
    <cfRule type="containsText" dxfId="12" priority="415" operator="containsText" text="Sec">
      <formula>NOT(ISERROR(SEARCH("Sec",JI4)))</formula>
    </cfRule>
    <cfRule type="containsText" dxfId="11" priority="416" operator="containsText" text="Prim">
      <formula>NOT(ISERROR(SEARCH("Prim",JI4)))</formula>
    </cfRule>
  </conditionalFormatting>
  <conditionalFormatting sqref="JK3">
    <cfRule type="cellIs" dxfId="10" priority="616" operator="equal">
      <formula>"Yes"</formula>
    </cfRule>
  </conditionalFormatting>
  <conditionalFormatting sqref="JK4 JE5:JE2200">
    <cfRule type="containsText" dxfId="9" priority="427" operator="containsText" text="Sec">
      <formula>NOT(ISERROR(SEARCH("Sec",JE4)))</formula>
    </cfRule>
    <cfRule type="containsText" dxfId="8" priority="428" operator="containsText" text="Prim">
      <formula>NOT(ISERROR(SEARCH("Prim",JE4)))</formula>
    </cfRule>
  </conditionalFormatting>
  <conditionalFormatting sqref="JK5:JK2200 JM5:JM2200">
    <cfRule type="cellIs" dxfId="7" priority="424" operator="equal">
      <formula>"Yes"</formula>
    </cfRule>
  </conditionalFormatting>
  <conditionalFormatting sqref="JM3">
    <cfRule type="cellIs" dxfId="6" priority="615" operator="equal">
      <formula>"Yes"</formula>
    </cfRule>
  </conditionalFormatting>
  <conditionalFormatting sqref="JM4">
    <cfRule type="containsText" dxfId="5" priority="426" operator="containsText" text="Prim">
      <formula>NOT(ISERROR(SEARCH("Prim",JM4)))</formula>
    </cfRule>
    <cfRule type="containsText" dxfId="4" priority="425" operator="containsText" text="Sec">
      <formula>NOT(ISERROR(SEARCH("Sec",JM4)))</formula>
    </cfRule>
  </conditionalFormatting>
  <conditionalFormatting sqref="JO3">
    <cfRule type="cellIs" dxfId="3" priority="601" operator="equal">
      <formula>"Yes"</formula>
    </cfRule>
  </conditionalFormatting>
  <conditionalFormatting sqref="JO4">
    <cfRule type="containsText" dxfId="2" priority="413" operator="containsText" text="Sec">
      <formula>NOT(ISERROR(SEARCH("Sec",JO4)))</formula>
    </cfRule>
    <cfRule type="containsText" dxfId="1" priority="414" operator="containsText" text="Prim">
      <formula>NOT(ISERROR(SEARCH("Prim",JO4)))</formula>
    </cfRule>
  </conditionalFormatting>
  <conditionalFormatting sqref="JO5:JO2200">
    <cfRule type="cellIs" dxfId="0" priority="412" operator="equal">
      <formula>"Yes"</formula>
    </cfRule>
  </conditionalFormatting>
  <pageMargins left="0.25" right="0.25" top="0.75" bottom="0.75" header="0.3" footer="0.3"/>
  <pageSetup orientation="landscape" horizontalDpi="1200" verticalDpi="1200" r:id="rId1"/>
  <headerFooter>
    <oddHeader>&amp;C&amp;"Arial,Bold"&amp;14Algebra I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2024-09-29T22:15:33Z</dcterms:modified>
</cp:coreProperties>
</file>